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defaultThemeVersion="166925"/>
  <mc:AlternateContent xmlns:mc="http://schemas.openxmlformats.org/markup-compatibility/2006">
    <mc:Choice Requires="x15">
      <x15ac:absPath xmlns:x15ac="http://schemas.microsoft.com/office/spreadsheetml/2010/11/ac" url="E:\mnt\Data1\USDA-ALARC\GIS\PDI project\cottondata\Data\2014_F013B4_CO_ISOS\"/>
    </mc:Choice>
  </mc:AlternateContent>
  <xr:revisionPtr revIDLastSave="0" documentId="13_ncr:1_{88A0C9AB-E3A5-4770-83A3-62BCBD227586}" xr6:coauthVersionLast="47" xr6:coauthVersionMax="47" xr10:uidLastSave="{00000000-0000-0000-0000-000000000000}"/>
  <bookViews>
    <workbookView xWindow="16335" yWindow="-21450" windowWidth="18105" windowHeight="16065" xr2:uid="{5485CBB2-C13A-4C0B-BAC8-38661C175E52}"/>
  </bookViews>
  <sheets>
    <sheet name="Raw Scale" sheetId="1" r:id="rId1"/>
    <sheet name="Plot Scale" sheetId="2" r:id="rId2"/>
    <sheet name="Compare" sheetId="3" r:id="rId3"/>
    <sheet name="Harvest image" sheetId="5" r:id="rId4"/>
    <sheet name="Field weights" sheetId="6" r:id="rId5"/>
    <sheet name="Subsample weights" sheetId="8" r:id="rId6"/>
    <sheet name="Ginning" sheetId="9" r:id="rId7"/>
    <sheet name="Moisture" sheetId="4" r:id="rId8"/>
    <sheet name="Yield Reduced" sheetId="7" r:id="rId9"/>
    <sheet name="YieldMonitor" sheetId="11" r:id="rId10"/>
  </sheets>
  <definedNames>
    <definedName name="_xlnm.Print_Area" localSheetId="4">'Field weights'!$B$11:$CJ$35</definedName>
    <definedName name="_xlnm.Print_Area" localSheetId="6">Ginning!$B$11:$BU$36,Ginning!$B$38:$BU$62</definedName>
    <definedName name="_xlnm.Print_Area" localSheetId="3">'Harvest image'!$A$1:$AU$34</definedName>
    <definedName name="_xlnm.Print_Area" localSheetId="7">Moisture!$B$11:$CE$38</definedName>
    <definedName name="_xlnm.Print_Area" localSheetId="5">'Subsample weights'!$B$1:$BT$49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6" i="9" l="1"/>
  <c r="I16" i="9"/>
  <c r="J16" i="9"/>
  <c r="Q16" i="9"/>
  <c r="R16" i="9"/>
  <c r="S16" i="9"/>
  <c r="Z16" i="9"/>
  <c r="AA16" i="9"/>
  <c r="AB16" i="9"/>
  <c r="AI16" i="9"/>
  <c r="AJ16" i="9"/>
  <c r="AK16" i="9"/>
  <c r="AR16" i="9"/>
  <c r="AS16" i="9"/>
  <c r="AS27" i="9" s="1"/>
  <c r="AT16" i="9"/>
  <c r="BA16" i="9"/>
  <c r="BB16" i="9"/>
  <c r="BB27" i="9" s="1"/>
  <c r="BC16" i="9"/>
  <c r="BJ16" i="9"/>
  <c r="BK16" i="9"/>
  <c r="BK27" i="9" s="1"/>
  <c r="BL16" i="9"/>
  <c r="BS16" i="9"/>
  <c r="BT16" i="9"/>
  <c r="BT27" i="9" s="1"/>
  <c r="BU16" i="9"/>
  <c r="H17" i="9"/>
  <c r="I17" i="9"/>
  <c r="I27" i="9" s="1"/>
  <c r="J17" i="9"/>
  <c r="Q17" i="9"/>
  <c r="R17" i="9"/>
  <c r="R27" i="9" s="1"/>
  <c r="S17" i="9"/>
  <c r="Z17" i="9"/>
  <c r="AA17" i="9"/>
  <c r="AA27" i="9" s="1"/>
  <c r="AB17" i="9"/>
  <c r="AI17" i="9"/>
  <c r="AJ17" i="9"/>
  <c r="AK17" i="9"/>
  <c r="AR17" i="9"/>
  <c r="AS17" i="9"/>
  <c r="AT17" i="9"/>
  <c r="BA17" i="9"/>
  <c r="BB17" i="9"/>
  <c r="BC17" i="9"/>
  <c r="BJ17" i="9"/>
  <c r="BK17" i="9"/>
  <c r="BL17" i="9"/>
  <c r="BS17" i="9"/>
  <c r="BT17" i="9"/>
  <c r="BU17" i="9"/>
  <c r="H18" i="9"/>
  <c r="I18" i="9"/>
  <c r="J18" i="9"/>
  <c r="Q18" i="9"/>
  <c r="R18" i="9"/>
  <c r="S18" i="9"/>
  <c r="Z18" i="9"/>
  <c r="AA18" i="9"/>
  <c r="AB18" i="9"/>
  <c r="AI18" i="9"/>
  <c r="AJ18" i="9"/>
  <c r="AJ27" i="9" s="1"/>
  <c r="AK18" i="9"/>
  <c r="AR18" i="9"/>
  <c r="AS18" i="9"/>
  <c r="AT18" i="9"/>
  <c r="BA18" i="9"/>
  <c r="BB18" i="9"/>
  <c r="BC18" i="9"/>
  <c r="BJ18" i="9"/>
  <c r="BK18" i="9"/>
  <c r="BL18" i="9"/>
  <c r="BS18" i="9"/>
  <c r="BT18" i="9"/>
  <c r="BU18" i="9"/>
  <c r="H19" i="9"/>
  <c r="I19" i="9"/>
  <c r="J19" i="9"/>
  <c r="Q19" i="9"/>
  <c r="R19" i="9"/>
  <c r="S19" i="9"/>
  <c r="Z19" i="9"/>
  <c r="AA19" i="9"/>
  <c r="AB19" i="9"/>
  <c r="AI19" i="9"/>
  <c r="AJ19" i="9"/>
  <c r="AK19" i="9"/>
  <c r="AR19" i="9"/>
  <c r="AS19" i="9"/>
  <c r="AT19" i="9"/>
  <c r="BA19" i="9"/>
  <c r="BB19" i="9"/>
  <c r="BC19" i="9"/>
  <c r="BJ19" i="9"/>
  <c r="BK19" i="9"/>
  <c r="BL19" i="9"/>
  <c r="BS19" i="9"/>
  <c r="BT19" i="9"/>
  <c r="BU19" i="9"/>
  <c r="H20" i="9"/>
  <c r="I20" i="9"/>
  <c r="J20" i="9"/>
  <c r="Q20" i="9"/>
  <c r="R20" i="9"/>
  <c r="S20" i="9"/>
  <c r="Z20" i="9"/>
  <c r="AA20" i="9"/>
  <c r="AB20" i="9"/>
  <c r="AI20" i="9"/>
  <c r="AJ20" i="9"/>
  <c r="AK20" i="9"/>
  <c r="AR20" i="9"/>
  <c r="AS20" i="9"/>
  <c r="AT20" i="9"/>
  <c r="BA20" i="9"/>
  <c r="BB20" i="9"/>
  <c r="BC20" i="9"/>
  <c r="BJ20" i="9"/>
  <c r="BK20" i="9"/>
  <c r="BL20" i="9"/>
  <c r="BS20" i="9"/>
  <c r="BT20" i="9"/>
  <c r="BU20" i="9"/>
  <c r="H21" i="9"/>
  <c r="I21" i="9"/>
  <c r="J21" i="9"/>
  <c r="Q21" i="9"/>
  <c r="R21" i="9"/>
  <c r="S21" i="9"/>
  <c r="Z21" i="9"/>
  <c r="AA21" i="9"/>
  <c r="AB21" i="9"/>
  <c r="AI21" i="9"/>
  <c r="AJ21" i="9"/>
  <c r="AK21" i="9"/>
  <c r="AR21" i="9"/>
  <c r="AS21" i="9"/>
  <c r="AT21" i="9"/>
  <c r="BA21" i="9"/>
  <c r="BB21" i="9"/>
  <c r="BC21" i="9"/>
  <c r="BJ21" i="9"/>
  <c r="BK21" i="9"/>
  <c r="BL21" i="9"/>
  <c r="BS21" i="9"/>
  <c r="BT21" i="9"/>
  <c r="BU21" i="9"/>
  <c r="H22" i="9"/>
  <c r="I22" i="9"/>
  <c r="J22" i="9"/>
  <c r="Q22" i="9"/>
  <c r="R22" i="9"/>
  <c r="S22" i="9"/>
  <c r="Z22" i="9"/>
  <c r="AA22" i="9"/>
  <c r="AB22" i="9"/>
  <c r="AI22" i="9"/>
  <c r="AJ22" i="9"/>
  <c r="AK22" i="9"/>
  <c r="AR22" i="9"/>
  <c r="AS22" i="9"/>
  <c r="AT22" i="9"/>
  <c r="BA22" i="9"/>
  <c r="BB22" i="9"/>
  <c r="BC22" i="9"/>
  <c r="BJ22" i="9"/>
  <c r="BK22" i="9"/>
  <c r="BL22" i="9"/>
  <c r="BS22" i="9"/>
  <c r="BT22" i="9"/>
  <c r="BU22" i="9"/>
  <c r="H23" i="9"/>
  <c r="I23" i="9"/>
  <c r="J23" i="9"/>
  <c r="Q23" i="9"/>
  <c r="R23" i="9"/>
  <c r="S23" i="9"/>
  <c r="Z23" i="9"/>
  <c r="AA23" i="9"/>
  <c r="AB23" i="9"/>
  <c r="AI23" i="9"/>
  <c r="AJ23" i="9"/>
  <c r="AK23" i="9"/>
  <c r="AR23" i="9"/>
  <c r="AS23" i="9"/>
  <c r="AT23" i="9"/>
  <c r="BA23" i="9"/>
  <c r="BB23" i="9"/>
  <c r="BC23" i="9"/>
  <c r="BJ23" i="9"/>
  <c r="BK23" i="9"/>
  <c r="BL23" i="9"/>
  <c r="BS23" i="9"/>
  <c r="BT23" i="9"/>
  <c r="BU23" i="9"/>
  <c r="H24" i="9"/>
  <c r="I24" i="9"/>
  <c r="J24" i="9"/>
  <c r="Q24" i="9"/>
  <c r="R24" i="9"/>
  <c r="S24" i="9"/>
  <c r="Z24" i="9"/>
  <c r="AA24" i="9"/>
  <c r="AB24" i="9"/>
  <c r="AI24" i="9"/>
  <c r="AJ24" i="9"/>
  <c r="AK24" i="9"/>
  <c r="AR24" i="9"/>
  <c r="AS24" i="9"/>
  <c r="AT24" i="9"/>
  <c r="BA24" i="9"/>
  <c r="BB24" i="9"/>
  <c r="BC24" i="9"/>
  <c r="BJ24" i="9"/>
  <c r="BK24" i="9"/>
  <c r="BL24" i="9"/>
  <c r="BS24" i="9"/>
  <c r="BT24" i="9"/>
  <c r="BU24" i="9"/>
  <c r="H25" i="9"/>
  <c r="I25" i="9"/>
  <c r="J25" i="9"/>
  <c r="Q25" i="9"/>
  <c r="R25" i="9"/>
  <c r="S25" i="9"/>
  <c r="Z25" i="9"/>
  <c r="AA25" i="9"/>
  <c r="AB25" i="9"/>
  <c r="AI25" i="9"/>
  <c r="AJ25" i="9"/>
  <c r="AK25" i="9"/>
  <c r="AR25" i="9"/>
  <c r="AS25" i="9"/>
  <c r="AT25" i="9"/>
  <c r="BA25" i="9"/>
  <c r="BB25" i="9"/>
  <c r="BC25" i="9"/>
  <c r="BJ25" i="9"/>
  <c r="BK25" i="9"/>
  <c r="BL25" i="9"/>
  <c r="BS25" i="9"/>
  <c r="BT25" i="9"/>
  <c r="BU25" i="9"/>
  <c r="H26" i="9"/>
  <c r="I26" i="9"/>
  <c r="J26" i="9"/>
  <c r="Q26" i="9"/>
  <c r="R26" i="9"/>
  <c r="S26" i="9"/>
  <c r="Z26" i="9"/>
  <c r="AA26" i="9"/>
  <c r="AB26" i="9"/>
  <c r="AI26" i="9"/>
  <c r="AJ26" i="9"/>
  <c r="AK26" i="9"/>
  <c r="AR26" i="9"/>
  <c r="AS26" i="9"/>
  <c r="AT26" i="9"/>
  <c r="BA26" i="9"/>
  <c r="BB26" i="9"/>
  <c r="BC26" i="9"/>
  <c r="BJ26" i="9"/>
  <c r="BK26" i="9"/>
  <c r="BL26" i="9"/>
  <c r="BS26" i="9"/>
  <c r="BT26" i="9"/>
  <c r="BU26" i="9"/>
  <c r="H35" i="9"/>
  <c r="I35" i="9"/>
  <c r="J35" i="9"/>
  <c r="Q35" i="9"/>
  <c r="R35" i="9"/>
  <c r="S35" i="9"/>
  <c r="Z35" i="9"/>
  <c r="AA35" i="9"/>
  <c r="AA46" i="9" s="1"/>
  <c r="AB35" i="9"/>
  <c r="H36" i="9"/>
  <c r="I36" i="9"/>
  <c r="I46" i="9" s="1"/>
  <c r="J36" i="9"/>
  <c r="Q36" i="9"/>
  <c r="R36" i="9"/>
  <c r="R46" i="9" s="1"/>
  <c r="S36" i="9"/>
  <c r="Z36" i="9"/>
  <c r="AA36" i="9"/>
  <c r="AB36" i="9"/>
  <c r="H37" i="9"/>
  <c r="I37" i="9"/>
  <c r="J37" i="9"/>
  <c r="Q37" i="9"/>
  <c r="R37" i="9"/>
  <c r="S37" i="9"/>
  <c r="Z37" i="9"/>
  <c r="AA37" i="9"/>
  <c r="AB37" i="9"/>
  <c r="H38" i="9"/>
  <c r="I38" i="9"/>
  <c r="J38" i="9"/>
  <c r="Q38" i="9"/>
  <c r="R38" i="9"/>
  <c r="S38" i="9"/>
  <c r="Z38" i="9"/>
  <c r="AA38" i="9"/>
  <c r="AB38" i="9"/>
  <c r="H39" i="9"/>
  <c r="I39" i="9"/>
  <c r="J39" i="9"/>
  <c r="Q39" i="9"/>
  <c r="R39" i="9"/>
  <c r="S39" i="9"/>
  <c r="Z39" i="9"/>
  <c r="AA39" i="9"/>
  <c r="AB39" i="9"/>
  <c r="H40" i="9"/>
  <c r="I40" i="9"/>
  <c r="J40" i="9"/>
  <c r="Q40" i="9"/>
  <c r="R40" i="9"/>
  <c r="S40" i="9"/>
  <c r="Z40" i="9"/>
  <c r="AA40" i="9"/>
  <c r="AB40" i="9"/>
  <c r="H41" i="9"/>
  <c r="I41" i="9"/>
  <c r="J41" i="9"/>
  <c r="Q41" i="9"/>
  <c r="R41" i="9"/>
  <c r="S41" i="9"/>
  <c r="Z41" i="9"/>
  <c r="AA41" i="9"/>
  <c r="AB41" i="9"/>
  <c r="H42" i="9"/>
  <c r="I42" i="9"/>
  <c r="J42" i="9"/>
  <c r="Q42" i="9"/>
  <c r="R42" i="9"/>
  <c r="S42" i="9"/>
  <c r="Z42" i="9"/>
  <c r="AA42" i="9"/>
  <c r="AB42" i="9"/>
  <c r="H43" i="9"/>
  <c r="I43" i="9"/>
  <c r="J43" i="9"/>
  <c r="Q43" i="9"/>
  <c r="R43" i="9"/>
  <c r="S43" i="9"/>
  <c r="Z43" i="9"/>
  <c r="AA43" i="9"/>
  <c r="AB43" i="9"/>
  <c r="H44" i="9"/>
  <c r="I44" i="9"/>
  <c r="J44" i="9"/>
  <c r="Q44" i="9"/>
  <c r="R44" i="9"/>
  <c r="S44" i="9"/>
  <c r="Z44" i="9"/>
  <c r="AA44" i="9"/>
  <c r="AB44" i="9"/>
  <c r="H45" i="9"/>
  <c r="I45" i="9"/>
  <c r="J45" i="9"/>
  <c r="Q45" i="9"/>
  <c r="R45" i="9"/>
  <c r="S45" i="9"/>
  <c r="Z45" i="9"/>
  <c r="AA45" i="9"/>
  <c r="AB45" i="9"/>
  <c r="D10" i="8"/>
  <c r="E10" i="8"/>
  <c r="I10" i="8"/>
  <c r="J10" i="8"/>
  <c r="N10" i="8"/>
  <c r="O10" i="8"/>
  <c r="S10" i="8"/>
  <c r="T10" i="8"/>
  <c r="X10" i="8"/>
  <c r="Y10" i="8"/>
  <c r="AC10" i="8"/>
  <c r="AD10" i="8"/>
  <c r="AH10" i="8"/>
  <c r="AI10" i="8"/>
  <c r="AM10" i="8"/>
  <c r="AN10" i="8"/>
  <c r="AR10" i="8"/>
  <c r="AS10" i="8"/>
  <c r="AW10" i="8"/>
  <c r="AX10" i="8"/>
  <c r="BB10" i="8"/>
  <c r="BC10" i="8"/>
  <c r="D11" i="8"/>
  <c r="E11" i="8"/>
  <c r="I11" i="8"/>
  <c r="J11" i="8"/>
  <c r="N11" i="8"/>
  <c r="O11" i="8"/>
  <c r="S11" i="8"/>
  <c r="T11" i="8"/>
  <c r="X11" i="8"/>
  <c r="Y11" i="8"/>
  <c r="AC11" i="8"/>
  <c r="AD11" i="8"/>
  <c r="AH11" i="8"/>
  <c r="AI11" i="8"/>
  <c r="AM11" i="8"/>
  <c r="AN11" i="8"/>
  <c r="AR11" i="8"/>
  <c r="AS11" i="8"/>
  <c r="AW11" i="8"/>
  <c r="AX11" i="8"/>
  <c r="BB11" i="8"/>
  <c r="BC11" i="8"/>
  <c r="D12" i="8"/>
  <c r="E12" i="8"/>
  <c r="I12" i="8"/>
  <c r="J12" i="8"/>
  <c r="N12" i="8"/>
  <c r="O12" i="8"/>
  <c r="S12" i="8"/>
  <c r="T12" i="8"/>
  <c r="X12" i="8"/>
  <c r="Y12" i="8"/>
  <c r="AC12" i="8"/>
  <c r="AD12" i="8"/>
  <c r="AH12" i="8"/>
  <c r="AI12" i="8"/>
  <c r="AM12" i="8"/>
  <c r="AN12" i="8"/>
  <c r="AR12" i="8"/>
  <c r="AS12" i="8"/>
  <c r="AW12" i="8"/>
  <c r="AX12" i="8"/>
  <c r="BB12" i="8"/>
  <c r="BC12" i="8"/>
  <c r="D13" i="8"/>
  <c r="E13" i="8"/>
  <c r="I13" i="8"/>
  <c r="J13" i="8"/>
  <c r="N13" i="8"/>
  <c r="O13" i="8"/>
  <c r="S13" i="8"/>
  <c r="T13" i="8"/>
  <c r="X13" i="8"/>
  <c r="Y13" i="8"/>
  <c r="AC13" i="8"/>
  <c r="AD13" i="8"/>
  <c r="AH13" i="8"/>
  <c r="AI13" i="8"/>
  <c r="AM13" i="8"/>
  <c r="AN13" i="8"/>
  <c r="AR13" i="8"/>
  <c r="AS13" i="8"/>
  <c r="AW13" i="8"/>
  <c r="AX13" i="8"/>
  <c r="BB13" i="8"/>
  <c r="BC13" i="8"/>
  <c r="D14" i="8"/>
  <c r="E14" i="8"/>
  <c r="I14" i="8"/>
  <c r="J14" i="8"/>
  <c r="N14" i="8"/>
  <c r="O14" i="8"/>
  <c r="S14" i="8"/>
  <c r="T14" i="8"/>
  <c r="X14" i="8"/>
  <c r="Y14" i="8"/>
  <c r="AC14" i="8"/>
  <c r="AD14" i="8"/>
  <c r="AH14" i="8"/>
  <c r="AI14" i="8"/>
  <c r="AM14" i="8"/>
  <c r="AN14" i="8"/>
  <c r="AR14" i="8"/>
  <c r="AS14" i="8"/>
  <c r="AW14" i="8"/>
  <c r="AX14" i="8"/>
  <c r="BB14" i="8"/>
  <c r="BC14" i="8"/>
  <c r="D15" i="8"/>
  <c r="E15" i="8"/>
  <c r="I15" i="8"/>
  <c r="J15" i="8"/>
  <c r="N15" i="8"/>
  <c r="O15" i="8"/>
  <c r="S15" i="8"/>
  <c r="T15" i="8"/>
  <c r="X15" i="8"/>
  <c r="Y15" i="8"/>
  <c r="AC15" i="8"/>
  <c r="AD15" i="8"/>
  <c r="AH15" i="8"/>
  <c r="AI15" i="8"/>
  <c r="AM15" i="8"/>
  <c r="AN15" i="8"/>
  <c r="AR15" i="8"/>
  <c r="AS15" i="8"/>
  <c r="AW15" i="8"/>
  <c r="AX15" i="8"/>
  <c r="BB15" i="8"/>
  <c r="BC15" i="8"/>
  <c r="D16" i="8"/>
  <c r="E16" i="8"/>
  <c r="I16" i="8"/>
  <c r="J16" i="8"/>
  <c r="N16" i="8"/>
  <c r="O16" i="8"/>
  <c r="S16" i="8"/>
  <c r="T16" i="8"/>
  <c r="X16" i="8"/>
  <c r="Y16" i="8"/>
  <c r="AC16" i="8"/>
  <c r="AD16" i="8"/>
  <c r="AH16" i="8"/>
  <c r="AI16" i="8"/>
  <c r="AM16" i="8"/>
  <c r="AN16" i="8"/>
  <c r="AR16" i="8"/>
  <c r="AS16" i="8"/>
  <c r="AW16" i="8"/>
  <c r="AX16" i="8"/>
  <c r="BB16" i="8"/>
  <c r="BC16" i="8"/>
  <c r="D17" i="8"/>
  <c r="E17" i="8"/>
  <c r="I17" i="8"/>
  <c r="J17" i="8"/>
  <c r="N17" i="8"/>
  <c r="O17" i="8"/>
  <c r="S17" i="8"/>
  <c r="T17" i="8"/>
  <c r="X17" i="8"/>
  <c r="Y17" i="8"/>
  <c r="AC17" i="8"/>
  <c r="AD17" i="8"/>
  <c r="AH17" i="8"/>
  <c r="AI17" i="8"/>
  <c r="AM17" i="8"/>
  <c r="AN17" i="8"/>
  <c r="AR17" i="8"/>
  <c r="AS17" i="8"/>
  <c r="AW17" i="8"/>
  <c r="AX17" i="8"/>
  <c r="BB17" i="8"/>
  <c r="BC17" i="8"/>
  <c r="D18" i="8"/>
  <c r="E18" i="8"/>
  <c r="I18" i="8"/>
  <c r="J18" i="8"/>
  <c r="N18" i="8"/>
  <c r="O18" i="8"/>
  <c r="S18" i="8"/>
  <c r="T18" i="8"/>
  <c r="X18" i="8"/>
  <c r="Y18" i="8"/>
  <c r="AC18" i="8"/>
  <c r="AD18" i="8"/>
  <c r="AH18" i="8"/>
  <c r="AI18" i="8"/>
  <c r="AM18" i="8"/>
  <c r="AN18" i="8"/>
  <c r="AR18" i="8"/>
  <c r="AS18" i="8"/>
  <c r="AW18" i="8"/>
  <c r="AX18" i="8"/>
  <c r="BB18" i="8"/>
  <c r="BC18" i="8"/>
  <c r="D19" i="8"/>
  <c r="E19" i="8"/>
  <c r="I19" i="8"/>
  <c r="J19" i="8"/>
  <c r="N19" i="8"/>
  <c r="O19" i="8"/>
  <c r="S19" i="8"/>
  <c r="T19" i="8"/>
  <c r="X19" i="8"/>
  <c r="Y19" i="8"/>
  <c r="AC19" i="8"/>
  <c r="AD19" i="8"/>
  <c r="AH19" i="8"/>
  <c r="AI19" i="8"/>
  <c r="AM19" i="8"/>
  <c r="AN19" i="8"/>
  <c r="AR19" i="8"/>
  <c r="AS19" i="8"/>
  <c r="AW19" i="8"/>
  <c r="AX19" i="8"/>
  <c r="BB19" i="8"/>
  <c r="BC19" i="8"/>
  <c r="D20" i="8"/>
  <c r="E20" i="8"/>
  <c r="I20" i="8"/>
  <c r="J20" i="8"/>
  <c r="N20" i="8"/>
  <c r="O20" i="8"/>
  <c r="S20" i="8"/>
  <c r="T20" i="8"/>
  <c r="X20" i="8"/>
  <c r="Y20" i="8"/>
  <c r="AC20" i="8"/>
  <c r="AD20" i="8"/>
  <c r="AH20" i="8"/>
  <c r="AI20" i="8"/>
  <c r="AM20" i="8"/>
  <c r="AN20" i="8"/>
  <c r="AR20" i="8"/>
  <c r="AS20" i="8"/>
  <c r="AW20" i="8"/>
  <c r="AX20" i="8"/>
  <c r="BB20" i="8"/>
  <c r="BC20" i="8"/>
  <c r="C52" i="8"/>
  <c r="H52" i="8"/>
  <c r="M52" i="8"/>
  <c r="R52" i="8"/>
  <c r="W52" i="8"/>
  <c r="AB52" i="8"/>
  <c r="AG52" i="8"/>
  <c r="AL52" i="8"/>
  <c r="AQ52" i="8"/>
  <c r="AV52" i="8"/>
  <c r="BA52" i="8"/>
  <c r="BE52" i="8"/>
  <c r="BH52" i="8"/>
  <c r="BK52" i="8"/>
  <c r="BN52" i="8"/>
  <c r="BQ52" i="8"/>
  <c r="BT52" i="8"/>
  <c r="C53" i="8"/>
  <c r="H53" i="8"/>
  <c r="M53" i="8"/>
  <c r="R53" i="8"/>
  <c r="W53" i="8"/>
  <c r="AB53" i="8"/>
  <c r="AG53" i="8"/>
  <c r="AL53" i="8"/>
  <c r="AQ53" i="8"/>
  <c r="AV53" i="8"/>
  <c r="BA53" i="8"/>
  <c r="BE53" i="8"/>
  <c r="BH53" i="8"/>
  <c r="BK53" i="8"/>
  <c r="BN53" i="8"/>
  <c r="BQ53" i="8"/>
  <c r="BT53" i="8"/>
  <c r="C54" i="8"/>
  <c r="H54" i="8"/>
  <c r="M54" i="8"/>
  <c r="R54" i="8"/>
  <c r="W54" i="8"/>
  <c r="AB54" i="8"/>
  <c r="AG54" i="8"/>
  <c r="AL54" i="8"/>
  <c r="AQ54" i="8"/>
  <c r="AV54" i="8"/>
  <c r="BA54" i="8"/>
  <c r="BE54" i="8"/>
  <c r="BH54" i="8"/>
  <c r="BK54" i="8"/>
  <c r="BN54" i="8"/>
  <c r="BQ54" i="8"/>
  <c r="BT54" i="8"/>
  <c r="C55" i="8"/>
  <c r="H55" i="8"/>
  <c r="M55" i="8"/>
  <c r="R55" i="8"/>
  <c r="W55" i="8"/>
  <c r="AB55" i="8"/>
  <c r="AG55" i="8"/>
  <c r="AL55" i="8"/>
  <c r="AQ55" i="8"/>
  <c r="AV55" i="8"/>
  <c r="BA55" i="8"/>
  <c r="BE55" i="8"/>
  <c r="BH55" i="8"/>
  <c r="BK55" i="8"/>
  <c r="BN55" i="8"/>
  <c r="BQ55" i="8"/>
  <c r="BT55" i="8"/>
  <c r="C56" i="8"/>
  <c r="H56" i="8"/>
  <c r="M56" i="8"/>
  <c r="R56" i="8"/>
  <c r="W56" i="8"/>
  <c r="AB56" i="8"/>
  <c r="AG56" i="8"/>
  <c r="AL56" i="8"/>
  <c r="AQ56" i="8"/>
  <c r="AV56" i="8"/>
  <c r="BA56" i="8"/>
  <c r="BE56" i="8"/>
  <c r="BH56" i="8"/>
  <c r="BK56" i="8"/>
  <c r="BN56" i="8"/>
  <c r="BQ56" i="8"/>
  <c r="BT56" i="8"/>
  <c r="C57" i="8"/>
  <c r="H57" i="8"/>
  <c r="M57" i="8"/>
  <c r="R57" i="8"/>
  <c r="W57" i="8"/>
  <c r="AB57" i="8"/>
  <c r="AG57" i="8"/>
  <c r="AL57" i="8"/>
  <c r="AQ57" i="8"/>
  <c r="AV57" i="8"/>
  <c r="BA57" i="8"/>
  <c r="BE57" i="8"/>
  <c r="BH57" i="8"/>
  <c r="BK57" i="8"/>
  <c r="BN57" i="8"/>
  <c r="BQ57" i="8"/>
  <c r="BT57" i="8"/>
  <c r="C58" i="8"/>
  <c r="H58" i="8"/>
  <c r="M58" i="8"/>
  <c r="R58" i="8"/>
  <c r="W58" i="8"/>
  <c r="AB58" i="8"/>
  <c r="AG58" i="8"/>
  <c r="AL58" i="8"/>
  <c r="AQ58" i="8"/>
  <c r="AV58" i="8"/>
  <c r="BA58" i="8"/>
  <c r="BE58" i="8"/>
  <c r="BH58" i="8"/>
  <c r="BK58" i="8"/>
  <c r="BN58" i="8"/>
  <c r="BQ58" i="8"/>
  <c r="BT58" i="8"/>
  <c r="C59" i="8"/>
  <c r="H59" i="8"/>
  <c r="M59" i="8"/>
  <c r="R59" i="8"/>
  <c r="W59" i="8"/>
  <c r="AB59" i="8"/>
  <c r="AG59" i="8"/>
  <c r="AL59" i="8"/>
  <c r="AQ59" i="8"/>
  <c r="AV59" i="8"/>
  <c r="BA59" i="8"/>
  <c r="BE59" i="8"/>
  <c r="BH59" i="8"/>
  <c r="BK59" i="8"/>
  <c r="BN59" i="8"/>
  <c r="BQ59" i="8"/>
  <c r="BT59" i="8"/>
  <c r="C60" i="8"/>
  <c r="H60" i="8"/>
  <c r="M60" i="8"/>
  <c r="R60" i="8"/>
  <c r="W60" i="8"/>
  <c r="AB60" i="8"/>
  <c r="AG60" i="8"/>
  <c r="AL60" i="8"/>
  <c r="AQ60" i="8"/>
  <c r="AV60" i="8"/>
  <c r="BA60" i="8"/>
  <c r="BE60" i="8"/>
  <c r="BH60" i="8"/>
  <c r="BK60" i="8"/>
  <c r="BN60" i="8"/>
  <c r="BQ60" i="8"/>
  <c r="BT60" i="8"/>
  <c r="C61" i="8"/>
  <c r="H61" i="8"/>
  <c r="M61" i="8"/>
  <c r="R61" i="8"/>
  <c r="W61" i="8"/>
  <c r="AB61" i="8"/>
  <c r="AG61" i="8"/>
  <c r="AL61" i="8"/>
  <c r="AQ61" i="8"/>
  <c r="AV61" i="8"/>
  <c r="BA61" i="8"/>
  <c r="BE61" i="8"/>
  <c r="BH61" i="8"/>
  <c r="BK61" i="8"/>
  <c r="BN61" i="8"/>
  <c r="BQ61" i="8"/>
  <c r="BT61" i="8"/>
  <c r="C62" i="8"/>
  <c r="H62" i="8"/>
  <c r="M62" i="8"/>
  <c r="R62" i="8"/>
  <c r="W62" i="8"/>
  <c r="AB62" i="8"/>
  <c r="AG62" i="8"/>
  <c r="AL62" i="8"/>
  <c r="AQ62" i="8"/>
  <c r="AV62" i="8"/>
  <c r="BA62" i="8"/>
  <c r="BE62" i="8"/>
  <c r="BH62" i="8"/>
  <c r="BK62" i="8"/>
  <c r="BN62" i="8"/>
  <c r="BQ62" i="8"/>
  <c r="BT62" i="8"/>
  <c r="C63" i="8"/>
  <c r="H63" i="8"/>
  <c r="M63" i="8"/>
  <c r="R63" i="8"/>
  <c r="W63" i="8"/>
  <c r="AB63" i="8"/>
  <c r="AG63" i="8"/>
  <c r="AL63" i="8"/>
  <c r="AQ63" i="8"/>
  <c r="AV63" i="8"/>
  <c r="BA63" i="8"/>
  <c r="BE63" i="8"/>
  <c r="BH63" i="8"/>
  <c r="BK63" i="8"/>
  <c r="BN63" i="8"/>
  <c r="BQ63" i="8"/>
  <c r="BT63" i="8"/>
  <c r="C64" i="8"/>
  <c r="H64" i="8"/>
  <c r="M64" i="8"/>
  <c r="R64" i="8"/>
  <c r="W64" i="8"/>
  <c r="AB64" i="8"/>
  <c r="AG64" i="8"/>
  <c r="AL64" i="8"/>
  <c r="AQ64" i="8"/>
  <c r="AV64" i="8"/>
  <c r="BA64" i="8"/>
  <c r="BE64" i="8"/>
  <c r="BH64" i="8"/>
  <c r="BK64" i="8"/>
  <c r="BN64" i="8"/>
  <c r="BQ64" i="8"/>
  <c r="BT64" i="8"/>
  <c r="C65" i="8"/>
  <c r="H65" i="8"/>
  <c r="M65" i="8"/>
  <c r="R65" i="8"/>
  <c r="W65" i="8"/>
  <c r="AB65" i="8"/>
  <c r="AG65" i="8"/>
  <c r="AL65" i="8"/>
  <c r="AQ65" i="8"/>
  <c r="AV65" i="8"/>
  <c r="BA65" i="8"/>
  <c r="BE65" i="8"/>
  <c r="BH65" i="8"/>
  <c r="BK65" i="8"/>
  <c r="BN65" i="8"/>
  <c r="BQ65" i="8"/>
  <c r="BT65" i="8"/>
  <c r="C66" i="8"/>
  <c r="H66" i="8"/>
  <c r="M66" i="8"/>
  <c r="R66" i="8"/>
  <c r="W66" i="8"/>
  <c r="AB66" i="8"/>
  <c r="AG66" i="8"/>
  <c r="AL66" i="8"/>
  <c r="AQ66" i="8"/>
  <c r="AV66" i="8"/>
  <c r="BA66" i="8"/>
  <c r="BE66" i="8"/>
  <c r="BH66" i="8"/>
  <c r="BK66" i="8"/>
  <c r="BN66" i="8"/>
  <c r="BQ66" i="8"/>
  <c r="BT66" i="8"/>
  <c r="C67" i="8"/>
  <c r="H67" i="8"/>
  <c r="M67" i="8"/>
  <c r="R67" i="8"/>
  <c r="W67" i="8"/>
  <c r="AB67" i="8"/>
  <c r="AG67" i="8"/>
  <c r="AL67" i="8"/>
  <c r="AQ67" i="8"/>
  <c r="AV67" i="8"/>
  <c r="BA67" i="8"/>
  <c r="BE67" i="8"/>
  <c r="BH67" i="8"/>
  <c r="BK67" i="8"/>
  <c r="BN67" i="8"/>
  <c r="BQ67" i="8"/>
  <c r="BT67" i="8"/>
  <c r="C68" i="8"/>
  <c r="H68" i="8"/>
  <c r="M68" i="8"/>
  <c r="R68" i="8"/>
  <c r="W68" i="8"/>
  <c r="AB68" i="8"/>
  <c r="AG68" i="8"/>
  <c r="AL68" i="8"/>
  <c r="AQ68" i="8"/>
  <c r="AV68" i="8"/>
  <c r="BA68" i="8"/>
  <c r="BE68" i="8"/>
  <c r="BH68" i="8"/>
  <c r="BK68" i="8"/>
  <c r="BN68" i="8"/>
  <c r="BQ68" i="8"/>
  <c r="BT68" i="8"/>
  <c r="C69" i="8"/>
  <c r="H69" i="8"/>
  <c r="M69" i="8"/>
  <c r="R69" i="8"/>
  <c r="W69" i="8"/>
  <c r="AB69" i="8"/>
  <c r="AG69" i="8"/>
  <c r="AL69" i="8"/>
  <c r="AQ69" i="8"/>
  <c r="AV69" i="8"/>
  <c r="BA69" i="8"/>
  <c r="BE69" i="8"/>
  <c r="BH69" i="8"/>
  <c r="BK69" i="8"/>
  <c r="BN69" i="8"/>
  <c r="BQ69" i="8"/>
  <c r="BT69" i="8"/>
  <c r="C70" i="8"/>
  <c r="H70" i="8"/>
  <c r="M70" i="8"/>
  <c r="R70" i="8"/>
  <c r="W70" i="8"/>
  <c r="AB70" i="8"/>
  <c r="AG70" i="8"/>
  <c r="AL70" i="8"/>
  <c r="AQ70" i="8"/>
  <c r="AV70" i="8"/>
  <c r="BA70" i="8"/>
  <c r="BE70" i="8"/>
  <c r="BH70" i="8"/>
  <c r="BK70" i="8"/>
  <c r="BN70" i="8"/>
  <c r="BQ70" i="8"/>
  <c r="BT70" i="8"/>
  <c r="C71" i="8"/>
  <c r="H71" i="8"/>
  <c r="M71" i="8"/>
  <c r="R71" i="8"/>
  <c r="W71" i="8"/>
  <c r="AB71" i="8"/>
  <c r="AG71" i="8"/>
  <c r="AL71" i="8"/>
  <c r="AQ71" i="8"/>
  <c r="AV71" i="8"/>
  <c r="BA71" i="8"/>
  <c r="BE71" i="8"/>
  <c r="BH71" i="8"/>
  <c r="BK71" i="8"/>
  <c r="BN71" i="8"/>
  <c r="BQ71" i="8"/>
  <c r="BT71" i="8"/>
  <c r="G3" i="7"/>
  <c r="H3" i="7"/>
  <c r="I3" i="7"/>
  <c r="M3" i="7"/>
  <c r="N3" i="7"/>
  <c r="O3" i="7"/>
  <c r="G4" i="7"/>
  <c r="G139" i="7" s="1"/>
  <c r="H4" i="7"/>
  <c r="H139" i="7" s="1"/>
  <c r="I4" i="7"/>
  <c r="M4" i="7"/>
  <c r="N4" i="7"/>
  <c r="O4" i="7"/>
  <c r="G5" i="7"/>
  <c r="H5" i="7"/>
  <c r="I5" i="7"/>
  <c r="M5" i="7"/>
  <c r="N5" i="7"/>
  <c r="O5" i="7"/>
  <c r="G6" i="7"/>
  <c r="G128" i="7" s="1"/>
  <c r="H6" i="7"/>
  <c r="H128" i="7" s="1"/>
  <c r="I6" i="7"/>
  <c r="M6" i="7"/>
  <c r="N6" i="7"/>
  <c r="O6" i="7"/>
  <c r="G7" i="7"/>
  <c r="G132" i="7" s="1"/>
  <c r="H7" i="7"/>
  <c r="H132" i="7" s="1"/>
  <c r="I7" i="7"/>
  <c r="M7" i="7"/>
  <c r="M128" i="7" s="1"/>
  <c r="N7" i="7"/>
  <c r="N128" i="7" s="1"/>
  <c r="O7" i="7"/>
  <c r="G8" i="7"/>
  <c r="I8" i="7" s="1"/>
  <c r="H8" i="7"/>
  <c r="M8" i="7"/>
  <c r="N8" i="7"/>
  <c r="O8" i="7"/>
  <c r="G9" i="7"/>
  <c r="H9" i="7"/>
  <c r="I9" i="7"/>
  <c r="M9" i="7"/>
  <c r="N9" i="7"/>
  <c r="O9" i="7"/>
  <c r="G10" i="7"/>
  <c r="H10" i="7"/>
  <c r="I10" i="7"/>
  <c r="M10" i="7"/>
  <c r="N10" i="7"/>
  <c r="O10" i="7"/>
  <c r="G11" i="7"/>
  <c r="H11" i="7"/>
  <c r="I11" i="7"/>
  <c r="M11" i="7"/>
  <c r="N11" i="7"/>
  <c r="O11" i="7"/>
  <c r="G12" i="7"/>
  <c r="H12" i="7"/>
  <c r="I12" i="7"/>
  <c r="M12" i="7"/>
  <c r="N12" i="7"/>
  <c r="O12" i="7"/>
  <c r="G13" i="7"/>
  <c r="H13" i="7"/>
  <c r="I13" i="7"/>
  <c r="M13" i="7"/>
  <c r="O13" i="7" s="1"/>
  <c r="N13" i="7"/>
  <c r="G14" i="7"/>
  <c r="H14" i="7"/>
  <c r="I14" i="7"/>
  <c r="M14" i="7"/>
  <c r="N14" i="7"/>
  <c r="O14" i="7"/>
  <c r="G15" i="7"/>
  <c r="G127" i="7" s="1"/>
  <c r="H15" i="7"/>
  <c r="H127" i="7" s="1"/>
  <c r="I15" i="7"/>
  <c r="M15" i="7"/>
  <c r="M127" i="7" s="1"/>
  <c r="N15" i="7"/>
  <c r="N127" i="7" s="1"/>
  <c r="O15" i="7"/>
  <c r="G16" i="7"/>
  <c r="H16" i="7"/>
  <c r="I16" i="7"/>
  <c r="M16" i="7"/>
  <c r="N16" i="7"/>
  <c r="O16" i="7"/>
  <c r="G17" i="7"/>
  <c r="H17" i="7"/>
  <c r="I17" i="7"/>
  <c r="M17" i="7"/>
  <c r="N17" i="7"/>
  <c r="O17" i="7"/>
  <c r="G18" i="7"/>
  <c r="H18" i="7"/>
  <c r="I18" i="7"/>
  <c r="M18" i="7"/>
  <c r="N18" i="7"/>
  <c r="O18" i="7"/>
  <c r="G19" i="7"/>
  <c r="H19" i="7"/>
  <c r="I19" i="7"/>
  <c r="M19" i="7"/>
  <c r="N19" i="7"/>
  <c r="O19" i="7"/>
  <c r="G20" i="7"/>
  <c r="H20" i="7"/>
  <c r="I20" i="7"/>
  <c r="M20" i="7"/>
  <c r="N20" i="7"/>
  <c r="O20" i="7"/>
  <c r="G21" i="7"/>
  <c r="H21" i="7"/>
  <c r="I21" i="7"/>
  <c r="M21" i="7"/>
  <c r="N21" i="7"/>
  <c r="O21" i="7"/>
  <c r="G22" i="7"/>
  <c r="H22" i="7"/>
  <c r="I22" i="7"/>
  <c r="M22" i="7"/>
  <c r="N22" i="7"/>
  <c r="O22" i="7"/>
  <c r="G23" i="7"/>
  <c r="H23" i="7"/>
  <c r="I23" i="7"/>
  <c r="M23" i="7"/>
  <c r="N23" i="7"/>
  <c r="O23" i="7"/>
  <c r="G24" i="7"/>
  <c r="I24" i="7" s="1"/>
  <c r="H24" i="7"/>
  <c r="M24" i="7"/>
  <c r="N24" i="7"/>
  <c r="O24" i="7"/>
  <c r="G25" i="7"/>
  <c r="H25" i="7"/>
  <c r="I25" i="7"/>
  <c r="M25" i="7"/>
  <c r="N25" i="7"/>
  <c r="O25" i="7"/>
  <c r="G26" i="7"/>
  <c r="G140" i="7" s="1"/>
  <c r="H26" i="7"/>
  <c r="H140" i="7" s="1"/>
  <c r="I26" i="7"/>
  <c r="I140" i="7" s="1"/>
  <c r="M26" i="7"/>
  <c r="N26" i="7"/>
  <c r="O26" i="7"/>
  <c r="G27" i="7"/>
  <c r="H27" i="7"/>
  <c r="I27" i="7"/>
  <c r="M27" i="7"/>
  <c r="N27" i="7"/>
  <c r="O27" i="7"/>
  <c r="G28" i="7"/>
  <c r="H28" i="7"/>
  <c r="I28" i="7"/>
  <c r="M28" i="7"/>
  <c r="N28" i="7"/>
  <c r="O28" i="7"/>
  <c r="G29" i="7"/>
  <c r="G126" i="7" s="1"/>
  <c r="H29" i="7"/>
  <c r="H126" i="7" s="1"/>
  <c r="I29" i="7"/>
  <c r="I126" i="7" s="1"/>
  <c r="M29" i="7"/>
  <c r="O29" i="7" s="1"/>
  <c r="O126" i="7" s="1"/>
  <c r="N29" i="7"/>
  <c r="G30" i="7"/>
  <c r="H30" i="7"/>
  <c r="I30" i="7"/>
  <c r="M30" i="7"/>
  <c r="N30" i="7"/>
  <c r="O30" i="7"/>
  <c r="G31" i="7"/>
  <c r="H31" i="7"/>
  <c r="I31" i="7"/>
  <c r="M31" i="7"/>
  <c r="N31" i="7"/>
  <c r="O31" i="7"/>
  <c r="G32" i="7"/>
  <c r="H32" i="7"/>
  <c r="I32" i="7"/>
  <c r="M32" i="7"/>
  <c r="N32" i="7"/>
  <c r="O32" i="7"/>
  <c r="G33" i="7"/>
  <c r="H33" i="7"/>
  <c r="I33" i="7"/>
  <c r="M33" i="7"/>
  <c r="N33" i="7"/>
  <c r="O33" i="7"/>
  <c r="G34" i="7"/>
  <c r="H34" i="7"/>
  <c r="I34" i="7"/>
  <c r="M34" i="7"/>
  <c r="N34" i="7"/>
  <c r="O34" i="7"/>
  <c r="G35" i="7"/>
  <c r="H35" i="7"/>
  <c r="I35" i="7"/>
  <c r="M35" i="7"/>
  <c r="N35" i="7"/>
  <c r="O35" i="7"/>
  <c r="G36" i="7"/>
  <c r="H36" i="7"/>
  <c r="I36" i="7"/>
  <c r="M36" i="7"/>
  <c r="N36" i="7"/>
  <c r="O36" i="7"/>
  <c r="G37" i="7"/>
  <c r="G130" i="7" s="1"/>
  <c r="H37" i="7"/>
  <c r="H130" i="7" s="1"/>
  <c r="I37" i="7"/>
  <c r="M37" i="7"/>
  <c r="M130" i="7" s="1"/>
  <c r="N37" i="7"/>
  <c r="N130" i="7" s="1"/>
  <c r="O37" i="7"/>
  <c r="G38" i="7"/>
  <c r="G141" i="7" s="1"/>
  <c r="H38" i="7"/>
  <c r="H141" i="7" s="1"/>
  <c r="I38" i="7"/>
  <c r="M38" i="7"/>
  <c r="N38" i="7"/>
  <c r="O38" i="7"/>
  <c r="G39" i="7"/>
  <c r="H39" i="7"/>
  <c r="I39" i="7"/>
  <c r="M39" i="7"/>
  <c r="N39" i="7"/>
  <c r="O39" i="7"/>
  <c r="G40" i="7"/>
  <c r="I40" i="7" s="1"/>
  <c r="H40" i="7"/>
  <c r="M40" i="7"/>
  <c r="N40" i="7"/>
  <c r="O40" i="7"/>
  <c r="G41" i="7"/>
  <c r="H41" i="7"/>
  <c r="I41" i="7"/>
  <c r="M41" i="7"/>
  <c r="N41" i="7"/>
  <c r="O41" i="7"/>
  <c r="G42" i="7"/>
  <c r="H42" i="7"/>
  <c r="I42" i="7"/>
  <c r="M42" i="7"/>
  <c r="N42" i="7"/>
  <c r="O42" i="7"/>
  <c r="G43" i="7"/>
  <c r="H43" i="7"/>
  <c r="I43" i="7"/>
  <c r="M43" i="7"/>
  <c r="N43" i="7"/>
  <c r="O43" i="7"/>
  <c r="G44" i="7"/>
  <c r="H44" i="7"/>
  <c r="I44" i="7"/>
  <c r="M44" i="7"/>
  <c r="N44" i="7"/>
  <c r="O44" i="7"/>
  <c r="G45" i="7"/>
  <c r="H45" i="7"/>
  <c r="I45" i="7"/>
  <c r="M45" i="7"/>
  <c r="O45" i="7" s="1"/>
  <c r="N45" i="7"/>
  <c r="G46" i="7"/>
  <c r="H46" i="7"/>
  <c r="I46" i="7"/>
  <c r="M46" i="7"/>
  <c r="N46" i="7"/>
  <c r="O46" i="7"/>
  <c r="G47" i="7"/>
  <c r="H47" i="7"/>
  <c r="I47" i="7"/>
  <c r="M47" i="7"/>
  <c r="M129" i="7" s="1"/>
  <c r="N47" i="7"/>
  <c r="N129" i="7" s="1"/>
  <c r="O47" i="7"/>
  <c r="O129" i="7" s="1"/>
  <c r="G48" i="7"/>
  <c r="H48" i="7"/>
  <c r="I48" i="7"/>
  <c r="M48" i="7"/>
  <c r="N48" i="7"/>
  <c r="O48" i="7"/>
  <c r="G49" i="7"/>
  <c r="H49" i="7"/>
  <c r="I49" i="7"/>
  <c r="M49" i="7"/>
  <c r="N49" i="7"/>
  <c r="O49" i="7"/>
  <c r="G50" i="7"/>
  <c r="H50" i="7"/>
  <c r="I50" i="7"/>
  <c r="M50" i="7"/>
  <c r="N50" i="7"/>
  <c r="O50" i="7"/>
  <c r="G51" i="7"/>
  <c r="H51" i="7"/>
  <c r="I51" i="7"/>
  <c r="M51" i="7"/>
  <c r="N51" i="7"/>
  <c r="O51" i="7"/>
  <c r="G52" i="7"/>
  <c r="H52" i="7"/>
  <c r="I52" i="7"/>
  <c r="M52" i="7"/>
  <c r="N52" i="7"/>
  <c r="O52" i="7"/>
  <c r="G53" i="7"/>
  <c r="H53" i="7"/>
  <c r="I53" i="7"/>
  <c r="M53" i="7"/>
  <c r="N53" i="7"/>
  <c r="O53" i="7"/>
  <c r="G54" i="7"/>
  <c r="H54" i="7"/>
  <c r="I54" i="7"/>
  <c r="M54" i="7"/>
  <c r="N54" i="7"/>
  <c r="O54" i="7"/>
  <c r="G55" i="7"/>
  <c r="H55" i="7"/>
  <c r="I55" i="7"/>
  <c r="M55" i="7"/>
  <c r="N55" i="7"/>
  <c r="O55" i="7"/>
  <c r="G56" i="7"/>
  <c r="I56" i="7" s="1"/>
  <c r="I129" i="7" s="1"/>
  <c r="H56" i="7"/>
  <c r="H129" i="7" s="1"/>
  <c r="M56" i="7"/>
  <c r="N56" i="7"/>
  <c r="O56" i="7"/>
  <c r="G57" i="7"/>
  <c r="H57" i="7"/>
  <c r="I57" i="7"/>
  <c r="N57" i="7"/>
  <c r="O57" i="7"/>
  <c r="G58" i="7"/>
  <c r="H58" i="7"/>
  <c r="I58" i="7"/>
  <c r="N58" i="7"/>
  <c r="O58" i="7"/>
  <c r="G59" i="7"/>
  <c r="G135" i="7" s="1"/>
  <c r="H59" i="7"/>
  <c r="H135" i="7" s="1"/>
  <c r="I59" i="7"/>
  <c r="M59" i="7"/>
  <c r="N59" i="7"/>
  <c r="O59" i="7"/>
  <c r="G60" i="7"/>
  <c r="H60" i="7"/>
  <c r="I60" i="7"/>
  <c r="M60" i="7"/>
  <c r="N60" i="7"/>
  <c r="O60" i="7"/>
  <c r="G61" i="7"/>
  <c r="G142" i="7" s="1"/>
  <c r="H61" i="7"/>
  <c r="H142" i="7" s="1"/>
  <c r="I61" i="7"/>
  <c r="M61" i="7"/>
  <c r="N61" i="7"/>
  <c r="O61" i="7"/>
  <c r="G62" i="7"/>
  <c r="H62" i="7"/>
  <c r="I62" i="7"/>
  <c r="M62" i="7"/>
  <c r="N62" i="7"/>
  <c r="O62" i="7"/>
  <c r="G63" i="7"/>
  <c r="H63" i="7"/>
  <c r="I63" i="7"/>
  <c r="M63" i="7"/>
  <c r="N63" i="7"/>
  <c r="O63" i="7"/>
  <c r="G64" i="7"/>
  <c r="H64" i="7"/>
  <c r="I64" i="7"/>
  <c r="M64" i="7"/>
  <c r="N64" i="7"/>
  <c r="O64" i="7"/>
  <c r="G65" i="7"/>
  <c r="H65" i="7"/>
  <c r="I65" i="7"/>
  <c r="M65" i="7"/>
  <c r="N65" i="7"/>
  <c r="O65" i="7"/>
  <c r="G66" i="7"/>
  <c r="H66" i="7"/>
  <c r="I66" i="7"/>
  <c r="M66" i="7"/>
  <c r="N66" i="7"/>
  <c r="O66" i="7"/>
  <c r="G67" i="7"/>
  <c r="I67" i="7" s="1"/>
  <c r="H67" i="7"/>
  <c r="M67" i="7"/>
  <c r="N67" i="7"/>
  <c r="O67" i="7"/>
  <c r="G68" i="7"/>
  <c r="H68" i="7"/>
  <c r="I68" i="7"/>
  <c r="M68" i="7"/>
  <c r="N68" i="7"/>
  <c r="O68" i="7"/>
  <c r="G69" i="7"/>
  <c r="H69" i="7"/>
  <c r="I69" i="7"/>
  <c r="M69" i="7"/>
  <c r="N69" i="7"/>
  <c r="O69" i="7"/>
  <c r="G70" i="7"/>
  <c r="H70" i="7"/>
  <c r="I70" i="7"/>
  <c r="M70" i="7"/>
  <c r="N70" i="7"/>
  <c r="O70" i="7"/>
  <c r="G71" i="7"/>
  <c r="G136" i="7" s="1"/>
  <c r="H71" i="7"/>
  <c r="H136" i="7" s="1"/>
  <c r="I71" i="7"/>
  <c r="I136" i="7" s="1"/>
  <c r="M71" i="7"/>
  <c r="N71" i="7"/>
  <c r="O71" i="7"/>
  <c r="G72" i="7"/>
  <c r="H72" i="7"/>
  <c r="I72" i="7"/>
  <c r="M72" i="7"/>
  <c r="O72" i="7" s="1"/>
  <c r="N72" i="7"/>
  <c r="G73" i="7"/>
  <c r="H73" i="7"/>
  <c r="I73" i="7"/>
  <c r="M73" i="7"/>
  <c r="N73" i="7"/>
  <c r="O73" i="7"/>
  <c r="G74" i="7"/>
  <c r="H74" i="7"/>
  <c r="I74" i="7"/>
  <c r="M74" i="7"/>
  <c r="N74" i="7"/>
  <c r="O74" i="7"/>
  <c r="G75" i="7"/>
  <c r="H75" i="7"/>
  <c r="I75" i="7"/>
  <c r="M75" i="7"/>
  <c r="N75" i="7"/>
  <c r="O75" i="7"/>
  <c r="G76" i="7"/>
  <c r="H76" i="7"/>
  <c r="I76" i="7"/>
  <c r="M76" i="7"/>
  <c r="N76" i="7"/>
  <c r="O76" i="7"/>
  <c r="G77" i="7"/>
  <c r="H77" i="7"/>
  <c r="I77" i="7"/>
  <c r="M77" i="7"/>
  <c r="N77" i="7"/>
  <c r="O77" i="7"/>
  <c r="G78" i="7"/>
  <c r="H78" i="7"/>
  <c r="I78" i="7"/>
  <c r="M78" i="7"/>
  <c r="N78" i="7"/>
  <c r="O78" i="7"/>
  <c r="G79" i="7"/>
  <c r="H79" i="7"/>
  <c r="I79" i="7"/>
  <c r="M79" i="7"/>
  <c r="N79" i="7"/>
  <c r="O79" i="7"/>
  <c r="G80" i="7"/>
  <c r="G144" i="7" s="1"/>
  <c r="H80" i="7"/>
  <c r="H144" i="7" s="1"/>
  <c r="I80" i="7"/>
  <c r="M80" i="7"/>
  <c r="N80" i="7"/>
  <c r="O80" i="7"/>
  <c r="G81" i="7"/>
  <c r="H81" i="7"/>
  <c r="I81" i="7"/>
  <c r="M81" i="7"/>
  <c r="N81" i="7"/>
  <c r="O81" i="7"/>
  <c r="G82" i="7"/>
  <c r="H82" i="7"/>
  <c r="I82" i="7"/>
  <c r="M82" i="7"/>
  <c r="N82" i="7"/>
  <c r="O82" i="7"/>
  <c r="G83" i="7"/>
  <c r="I83" i="7" s="1"/>
  <c r="H83" i="7"/>
  <c r="M83" i="7"/>
  <c r="N83" i="7"/>
  <c r="O83" i="7"/>
  <c r="G84" i="7"/>
  <c r="H84" i="7"/>
  <c r="I84" i="7"/>
  <c r="M84" i="7"/>
  <c r="N84" i="7"/>
  <c r="O84" i="7"/>
  <c r="G85" i="7"/>
  <c r="H85" i="7"/>
  <c r="I85" i="7"/>
  <c r="M85" i="7"/>
  <c r="N85" i="7"/>
  <c r="O85" i="7"/>
  <c r="G86" i="7"/>
  <c r="H86" i="7"/>
  <c r="I86" i="7"/>
  <c r="M86" i="7"/>
  <c r="N86" i="7"/>
  <c r="O86" i="7"/>
  <c r="G87" i="7"/>
  <c r="H87" i="7"/>
  <c r="I87" i="7"/>
  <c r="M87" i="7"/>
  <c r="N87" i="7"/>
  <c r="O87" i="7"/>
  <c r="G88" i="7"/>
  <c r="H88" i="7"/>
  <c r="I88" i="7"/>
  <c r="M88" i="7"/>
  <c r="O88" i="7" s="1"/>
  <c r="N88" i="7"/>
  <c r="G89" i="7"/>
  <c r="H89" i="7"/>
  <c r="I89" i="7"/>
  <c r="M89" i="7"/>
  <c r="N89" i="7"/>
  <c r="O89" i="7"/>
  <c r="G90" i="7"/>
  <c r="H90" i="7"/>
  <c r="I90" i="7"/>
  <c r="M90" i="7"/>
  <c r="N90" i="7"/>
  <c r="O90" i="7"/>
  <c r="G91" i="7"/>
  <c r="H91" i="7"/>
  <c r="I91" i="7"/>
  <c r="M91" i="7"/>
  <c r="N91" i="7"/>
  <c r="O91" i="7"/>
  <c r="G92" i="7"/>
  <c r="H92" i="7"/>
  <c r="I92" i="7"/>
  <c r="M92" i="7"/>
  <c r="N92" i="7"/>
  <c r="O92" i="7"/>
  <c r="G93" i="7"/>
  <c r="H93" i="7"/>
  <c r="I93" i="7"/>
  <c r="M93" i="7"/>
  <c r="N93" i="7"/>
  <c r="O93" i="7"/>
  <c r="G94" i="7"/>
  <c r="H94" i="7"/>
  <c r="I94" i="7"/>
  <c r="M94" i="7"/>
  <c r="N94" i="7"/>
  <c r="O94" i="7"/>
  <c r="G95" i="7"/>
  <c r="H95" i="7"/>
  <c r="I95" i="7"/>
  <c r="M95" i="7"/>
  <c r="N95" i="7"/>
  <c r="O95" i="7"/>
  <c r="G96" i="7"/>
  <c r="H96" i="7"/>
  <c r="I96" i="7"/>
  <c r="M96" i="7"/>
  <c r="N96" i="7"/>
  <c r="O96" i="7"/>
  <c r="G97" i="7"/>
  <c r="H97" i="7"/>
  <c r="I97" i="7"/>
  <c r="M97" i="7"/>
  <c r="N97" i="7"/>
  <c r="O97" i="7"/>
  <c r="G98" i="7"/>
  <c r="H98" i="7"/>
  <c r="I98" i="7"/>
  <c r="M98" i="7"/>
  <c r="N98" i="7"/>
  <c r="O98" i="7"/>
  <c r="G99" i="7"/>
  <c r="I99" i="7" s="1"/>
  <c r="H99" i="7"/>
  <c r="M99" i="7"/>
  <c r="N99" i="7"/>
  <c r="O99" i="7"/>
  <c r="G100" i="7"/>
  <c r="H100" i="7"/>
  <c r="I100" i="7"/>
  <c r="M100" i="7"/>
  <c r="N100" i="7"/>
  <c r="O100" i="7"/>
  <c r="G101" i="7"/>
  <c r="H101" i="7"/>
  <c r="I101" i="7"/>
  <c r="M101" i="7"/>
  <c r="N101" i="7"/>
  <c r="O101" i="7"/>
  <c r="G102" i="7"/>
  <c r="H102" i="7"/>
  <c r="I102" i="7"/>
  <c r="M102" i="7"/>
  <c r="N102" i="7"/>
  <c r="O102" i="7"/>
  <c r="G103" i="7"/>
  <c r="H103" i="7"/>
  <c r="I103" i="7"/>
  <c r="M103" i="7"/>
  <c r="N103" i="7"/>
  <c r="O103" i="7"/>
  <c r="G104" i="7"/>
  <c r="G137" i="7" s="1"/>
  <c r="H104" i="7"/>
  <c r="H137" i="7" s="1"/>
  <c r="I104" i="7"/>
  <c r="I137" i="7" s="1"/>
  <c r="M104" i="7"/>
  <c r="O104" i="7" s="1"/>
  <c r="N104" i="7"/>
  <c r="G105" i="7"/>
  <c r="H105" i="7"/>
  <c r="I105" i="7"/>
  <c r="M105" i="7"/>
  <c r="N105" i="7"/>
  <c r="O105" i="7"/>
  <c r="G106" i="7"/>
  <c r="H106" i="7"/>
  <c r="I106" i="7"/>
  <c r="M106" i="7"/>
  <c r="N106" i="7"/>
  <c r="O106" i="7"/>
  <c r="G107" i="7"/>
  <c r="H107" i="7"/>
  <c r="I107" i="7"/>
  <c r="M107" i="7"/>
  <c r="N107" i="7"/>
  <c r="O107" i="7"/>
  <c r="G108" i="7"/>
  <c r="H108" i="7"/>
  <c r="I108" i="7"/>
  <c r="M108" i="7"/>
  <c r="N108" i="7"/>
  <c r="O108" i="7"/>
  <c r="G109" i="7"/>
  <c r="H109" i="7"/>
  <c r="I109" i="7"/>
  <c r="M109" i="7"/>
  <c r="N109" i="7"/>
  <c r="O109" i="7"/>
  <c r="G110" i="7"/>
  <c r="H110" i="7"/>
  <c r="I110" i="7"/>
  <c r="M110" i="7"/>
  <c r="N110" i="7"/>
  <c r="O110" i="7"/>
  <c r="G111" i="7"/>
  <c r="H111" i="7"/>
  <c r="I111" i="7"/>
  <c r="M111" i="7"/>
  <c r="N111" i="7"/>
  <c r="O111" i="7"/>
  <c r="G112" i="7"/>
  <c r="H112" i="7"/>
  <c r="I112" i="7"/>
  <c r="M112" i="7"/>
  <c r="N112" i="7"/>
  <c r="O112" i="7"/>
  <c r="G113" i="7"/>
  <c r="H113" i="7"/>
  <c r="I113" i="7"/>
  <c r="M113" i="7"/>
  <c r="N113" i="7"/>
  <c r="O113" i="7"/>
  <c r="G114" i="7"/>
  <c r="H114" i="7"/>
  <c r="I114" i="7"/>
  <c r="M114" i="7"/>
  <c r="N114" i="7"/>
  <c r="O114" i="7"/>
  <c r="G115" i="7"/>
  <c r="I115" i="7" s="1"/>
  <c r="H115" i="7"/>
  <c r="M115" i="7"/>
  <c r="N115" i="7"/>
  <c r="O115" i="7"/>
  <c r="G116" i="7"/>
  <c r="H116" i="7"/>
  <c r="I116" i="7"/>
  <c r="M116" i="7"/>
  <c r="N116" i="7"/>
  <c r="O116" i="7"/>
  <c r="G117" i="7"/>
  <c r="H117" i="7"/>
  <c r="I117" i="7"/>
  <c r="M117" i="7"/>
  <c r="N117" i="7"/>
  <c r="O117" i="7"/>
  <c r="G118" i="7"/>
  <c r="H118" i="7"/>
  <c r="I118" i="7"/>
  <c r="M118" i="7"/>
  <c r="N118" i="7"/>
  <c r="O118" i="7"/>
  <c r="G119" i="7"/>
  <c r="H119" i="7"/>
  <c r="I119" i="7"/>
  <c r="M119" i="7"/>
  <c r="N119" i="7"/>
  <c r="O119" i="7"/>
  <c r="G120" i="7"/>
  <c r="H120" i="7"/>
  <c r="I120" i="7"/>
  <c r="M120" i="7"/>
  <c r="O120" i="7" s="1"/>
  <c r="N120" i="7"/>
  <c r="G121" i="7"/>
  <c r="H121" i="7"/>
  <c r="I121" i="7"/>
  <c r="M121" i="7"/>
  <c r="N121" i="7"/>
  <c r="O121" i="7"/>
  <c r="G122" i="7"/>
  <c r="H122" i="7"/>
  <c r="I122" i="7"/>
  <c r="M122" i="7"/>
  <c r="N122" i="7"/>
  <c r="O122" i="7"/>
  <c r="G123" i="7"/>
  <c r="H123" i="7"/>
  <c r="I123" i="7"/>
  <c r="M123" i="7"/>
  <c r="N123" i="7"/>
  <c r="O123" i="7"/>
  <c r="C126" i="7"/>
  <c r="D126" i="7"/>
  <c r="E126" i="7"/>
  <c r="F126" i="7"/>
  <c r="K126" i="7"/>
  <c r="L126" i="7"/>
  <c r="N126" i="7"/>
  <c r="C127" i="7"/>
  <c r="D127" i="7"/>
  <c r="E127" i="7"/>
  <c r="F127" i="7"/>
  <c r="K127" i="7"/>
  <c r="L127" i="7"/>
  <c r="C128" i="7"/>
  <c r="D128" i="7"/>
  <c r="E128" i="7"/>
  <c r="F128" i="7"/>
  <c r="K128" i="7"/>
  <c r="L128" i="7"/>
  <c r="C129" i="7"/>
  <c r="D129" i="7"/>
  <c r="E129" i="7"/>
  <c r="F129" i="7"/>
  <c r="K129" i="7"/>
  <c r="L129" i="7"/>
  <c r="C130" i="7"/>
  <c r="D130" i="7"/>
  <c r="E130" i="7"/>
  <c r="F130" i="7"/>
  <c r="K130" i="7"/>
  <c r="L130" i="7"/>
  <c r="C132" i="7"/>
  <c r="D132" i="7"/>
  <c r="E132" i="7"/>
  <c r="F132" i="7"/>
  <c r="C133" i="7"/>
  <c r="D133" i="7"/>
  <c r="E133" i="7"/>
  <c r="F133" i="7"/>
  <c r="K133" i="7"/>
  <c r="M133" i="7" s="1"/>
  <c r="L133" i="7"/>
  <c r="C134" i="7"/>
  <c r="D134" i="7"/>
  <c r="E134" i="7"/>
  <c r="F134" i="7"/>
  <c r="C135" i="7"/>
  <c r="D135" i="7"/>
  <c r="E135" i="7"/>
  <c r="F135" i="7"/>
  <c r="C136" i="7"/>
  <c r="D136" i="7"/>
  <c r="E136" i="7"/>
  <c r="F136" i="7"/>
  <c r="C137" i="7"/>
  <c r="D137" i="7"/>
  <c r="E137" i="7"/>
  <c r="F137" i="7"/>
  <c r="C139" i="7"/>
  <c r="D139" i="7"/>
  <c r="E139" i="7"/>
  <c r="F139" i="7"/>
  <c r="C140" i="7"/>
  <c r="D140" i="7"/>
  <c r="E140" i="7"/>
  <c r="F140" i="7"/>
  <c r="C141" i="7"/>
  <c r="D141" i="7"/>
  <c r="E141" i="7"/>
  <c r="F141" i="7"/>
  <c r="C142" i="7"/>
  <c r="D142" i="7"/>
  <c r="E142" i="7"/>
  <c r="F142" i="7"/>
  <c r="C143" i="7"/>
  <c r="D143" i="7"/>
  <c r="E143" i="7"/>
  <c r="F143" i="7"/>
  <c r="G143" i="7"/>
  <c r="H143" i="7"/>
  <c r="I143" i="7"/>
  <c r="C144" i="7"/>
  <c r="D144" i="7"/>
  <c r="E144" i="7"/>
  <c r="F144" i="7"/>
  <c r="G14" i="6"/>
  <c r="F38" i="6" s="1"/>
  <c r="H38" i="6" s="1"/>
  <c r="O14" i="6"/>
  <c r="W14" i="6"/>
  <c r="AE14" i="6"/>
  <c r="AM14" i="6"/>
  <c r="AU14" i="6"/>
  <c r="BC14" i="6"/>
  <c r="BK14" i="6"/>
  <c r="BS14" i="6"/>
  <c r="BS36" i="6" s="1"/>
  <c r="CA14" i="6"/>
  <c r="CA36" i="6" s="1"/>
  <c r="CI14" i="6"/>
  <c r="CI36" i="6" s="1"/>
  <c r="G16" i="6"/>
  <c r="O16" i="6"/>
  <c r="F39" i="6" s="1"/>
  <c r="W16" i="6"/>
  <c r="F42" i="6" s="1"/>
  <c r="AE16" i="6"/>
  <c r="F41" i="6" s="1"/>
  <c r="H41" i="6" s="1"/>
  <c r="AM16" i="6"/>
  <c r="F40" i="6" s="1"/>
  <c r="H40" i="6" s="1"/>
  <c r="AU16" i="6"/>
  <c r="BC16" i="6"/>
  <c r="BK16" i="6"/>
  <c r="BS16" i="6"/>
  <c r="CA16" i="6"/>
  <c r="CI16" i="6"/>
  <c r="G18" i="6"/>
  <c r="O18" i="6"/>
  <c r="W18" i="6"/>
  <c r="F43" i="6" s="1"/>
  <c r="AE18" i="6"/>
  <c r="AM18" i="6"/>
  <c r="AU18" i="6"/>
  <c r="BC18" i="6"/>
  <c r="BK18" i="6"/>
  <c r="BS18" i="6"/>
  <c r="CA18" i="6"/>
  <c r="CI18" i="6"/>
  <c r="G20" i="6"/>
  <c r="O20" i="6"/>
  <c r="W20" i="6"/>
  <c r="AE20" i="6"/>
  <c r="AM20" i="6"/>
  <c r="AU20" i="6"/>
  <c r="BC20" i="6"/>
  <c r="BK20" i="6"/>
  <c r="BS20" i="6"/>
  <c r="CA20" i="6"/>
  <c r="CI20" i="6"/>
  <c r="G22" i="6"/>
  <c r="O22" i="6"/>
  <c r="W22" i="6"/>
  <c r="AE22" i="6"/>
  <c r="AM22" i="6"/>
  <c r="AU22" i="6"/>
  <c r="BC22" i="6"/>
  <c r="BK22" i="6"/>
  <c r="BS22" i="6"/>
  <c r="CA22" i="6"/>
  <c r="CI22" i="6"/>
  <c r="G24" i="6"/>
  <c r="O24" i="6"/>
  <c r="W24" i="6"/>
  <c r="AE24" i="6"/>
  <c r="AM24" i="6"/>
  <c r="AU24" i="6"/>
  <c r="BC24" i="6"/>
  <c r="BK24" i="6"/>
  <c r="BS24" i="6"/>
  <c r="CA24" i="6"/>
  <c r="CI24" i="6"/>
  <c r="G26" i="6"/>
  <c r="O26" i="6"/>
  <c r="W26" i="6"/>
  <c r="AE26" i="6"/>
  <c r="AM26" i="6"/>
  <c r="AU26" i="6"/>
  <c r="BC26" i="6"/>
  <c r="BK26" i="6"/>
  <c r="BS26" i="6"/>
  <c r="CA26" i="6"/>
  <c r="CI26" i="6"/>
  <c r="G28" i="6"/>
  <c r="O28" i="6"/>
  <c r="W28" i="6"/>
  <c r="AE28" i="6"/>
  <c r="AM28" i="6"/>
  <c r="AU28" i="6"/>
  <c r="BC28" i="6"/>
  <c r="BK28" i="6"/>
  <c r="BS28" i="6"/>
  <c r="CA28" i="6"/>
  <c r="CI28" i="6"/>
  <c r="G30" i="6"/>
  <c r="O30" i="6"/>
  <c r="W30" i="6"/>
  <c r="AE30" i="6"/>
  <c r="AM30" i="6"/>
  <c r="AU30" i="6"/>
  <c r="BC30" i="6"/>
  <c r="BK30" i="6"/>
  <c r="BS30" i="6"/>
  <c r="CA30" i="6"/>
  <c r="CI30" i="6"/>
  <c r="G32" i="6"/>
  <c r="O32" i="6"/>
  <c r="W32" i="6"/>
  <c r="AE32" i="6"/>
  <c r="AM32" i="6"/>
  <c r="AU32" i="6"/>
  <c r="BC32" i="6"/>
  <c r="BK32" i="6"/>
  <c r="BS32" i="6"/>
  <c r="CA32" i="6"/>
  <c r="CI32" i="6"/>
  <c r="G34" i="6"/>
  <c r="O34" i="6"/>
  <c r="W34" i="6"/>
  <c r="AE34" i="6"/>
  <c r="AM34" i="6"/>
  <c r="AU34" i="6"/>
  <c r="BC34" i="6"/>
  <c r="BK34" i="6"/>
  <c r="BS34" i="6"/>
  <c r="CA34" i="6"/>
  <c r="CI34" i="6"/>
  <c r="O36" i="6"/>
  <c r="W36" i="6"/>
  <c r="AE36" i="6"/>
  <c r="AM36" i="6"/>
  <c r="AU36" i="6"/>
  <c r="BC36" i="6"/>
  <c r="BK36" i="6"/>
  <c r="H45" i="6"/>
  <c r="O128" i="7" l="1"/>
  <c r="I128" i="7"/>
  <c r="O130" i="7"/>
  <c r="O127" i="7"/>
  <c r="I135" i="7"/>
  <c r="I127" i="7"/>
  <c r="I139" i="7"/>
  <c r="I144" i="7"/>
  <c r="I132" i="7"/>
  <c r="I142" i="7"/>
  <c r="I141" i="7"/>
  <c r="I130" i="7"/>
  <c r="I133" i="7"/>
  <c r="M126" i="7"/>
  <c r="H133" i="7"/>
  <c r="G129" i="7"/>
  <c r="G133" i="7"/>
  <c r="I134" i="7"/>
  <c r="H134" i="7"/>
  <c r="G134" i="7"/>
  <c r="H43" i="6"/>
  <c r="H46" i="6"/>
  <c r="H47" i="6" s="1"/>
  <c r="H42" i="6"/>
  <c r="H51" i="6"/>
  <c r="H39" i="6"/>
  <c r="H50" i="6"/>
  <c r="G36" i="6"/>
  <c r="F13" i="4" l="1"/>
  <c r="H13" i="4" s="1"/>
  <c r="J13" i="4"/>
  <c r="L13" i="4"/>
  <c r="M13" i="4"/>
  <c r="N13" i="4"/>
  <c r="T13" i="4"/>
  <c r="V13" i="4"/>
  <c r="X13" i="4"/>
  <c r="Z13" i="4"/>
  <c r="AA13" i="4"/>
  <c r="AB13" i="4"/>
  <c r="AH13" i="4"/>
  <c r="AJ13" i="4"/>
  <c r="AL13" i="4"/>
  <c r="AN13" i="4"/>
  <c r="AO13" i="4"/>
  <c r="AP13" i="4"/>
  <c r="AV13" i="4"/>
  <c r="AX13" i="4"/>
  <c r="AZ13" i="4"/>
  <c r="BB13" i="4"/>
  <c r="BC13" i="4"/>
  <c r="BD13" i="4"/>
  <c r="BJ13" i="4"/>
  <c r="BL13" i="4"/>
  <c r="BN13" i="4"/>
  <c r="BP13" i="4"/>
  <c r="BQ13" i="4"/>
  <c r="BR13" i="4"/>
  <c r="BX13" i="4"/>
  <c r="BZ13" i="4"/>
  <c r="CB13" i="4"/>
  <c r="CD13" i="4"/>
  <c r="CE13" i="4"/>
  <c r="CF13" i="4"/>
  <c r="F14" i="4"/>
  <c r="H14" i="4"/>
  <c r="J14" i="4"/>
  <c r="L14" i="4"/>
  <c r="M14" i="4"/>
  <c r="N14" i="4"/>
  <c r="T14" i="4"/>
  <c r="V14" i="4"/>
  <c r="X14" i="4"/>
  <c r="Z14" i="4"/>
  <c r="AA14" i="4"/>
  <c r="AB14" i="4"/>
  <c r="AH14" i="4"/>
  <c r="AJ14" i="4"/>
  <c r="AL14" i="4"/>
  <c r="AN14" i="4"/>
  <c r="AO14" i="4"/>
  <c r="AP14" i="4"/>
  <c r="AV14" i="4"/>
  <c r="AX14" i="4" s="1"/>
  <c r="AZ14" i="4"/>
  <c r="BB14" i="4"/>
  <c r="BC14" i="4"/>
  <c r="BD14" i="4"/>
  <c r="BJ14" i="4"/>
  <c r="BL14" i="4"/>
  <c r="BN14" i="4"/>
  <c r="BP14" i="4"/>
  <c r="BQ14" i="4"/>
  <c r="BR14" i="4" s="1"/>
  <c r="BX14" i="4"/>
  <c r="BZ14" i="4"/>
  <c r="CB14" i="4"/>
  <c r="CD14" i="4"/>
  <c r="CE14" i="4"/>
  <c r="CF14" i="4"/>
  <c r="F15" i="4"/>
  <c r="H15" i="4"/>
  <c r="J15" i="4"/>
  <c r="L15" i="4"/>
  <c r="M15" i="4"/>
  <c r="N15" i="4"/>
  <c r="T15" i="4"/>
  <c r="V15" i="4"/>
  <c r="X15" i="4"/>
  <c r="Z15" i="4"/>
  <c r="AA15" i="4"/>
  <c r="AB15" i="4"/>
  <c r="AH15" i="4"/>
  <c r="AJ15" i="4"/>
  <c r="AL15" i="4"/>
  <c r="AN15" i="4"/>
  <c r="AO15" i="4"/>
  <c r="AP15" i="4"/>
  <c r="AV15" i="4"/>
  <c r="AX15" i="4"/>
  <c r="AZ15" i="4"/>
  <c r="BB15" i="4"/>
  <c r="BC15" i="4"/>
  <c r="BD15" i="4"/>
  <c r="BJ15" i="4"/>
  <c r="BL15" i="4" s="1"/>
  <c r="BN15" i="4"/>
  <c r="BP15" i="4"/>
  <c r="BQ15" i="4"/>
  <c r="BR15" i="4"/>
  <c r="BX15" i="4"/>
  <c r="BZ15" i="4"/>
  <c r="CB15" i="4"/>
  <c r="CD15" i="4"/>
  <c r="CE15" i="4"/>
  <c r="CF15" i="4"/>
  <c r="F16" i="4"/>
  <c r="H16" i="4"/>
  <c r="J16" i="4"/>
  <c r="L16" i="4"/>
  <c r="M16" i="4"/>
  <c r="N16" i="4"/>
  <c r="T16" i="4"/>
  <c r="V16" i="4"/>
  <c r="X16" i="4"/>
  <c r="Z16" i="4"/>
  <c r="AA16" i="4"/>
  <c r="AB16" i="4"/>
  <c r="AH16" i="4"/>
  <c r="AJ16" i="4"/>
  <c r="AL16" i="4"/>
  <c r="AN16" i="4"/>
  <c r="AO16" i="4"/>
  <c r="AP16" i="4"/>
  <c r="AV16" i="4"/>
  <c r="AX16" i="4"/>
  <c r="AZ16" i="4"/>
  <c r="BB16" i="4"/>
  <c r="BC16" i="4"/>
  <c r="BD16" i="4"/>
  <c r="BJ16" i="4"/>
  <c r="BL16" i="4"/>
  <c r="BN16" i="4"/>
  <c r="BP16" i="4"/>
  <c r="BQ16" i="4"/>
  <c r="BR16" i="4"/>
  <c r="BX16" i="4"/>
  <c r="BZ16" i="4"/>
  <c r="CB16" i="4"/>
  <c r="CD16" i="4"/>
  <c r="CE16" i="4"/>
  <c r="CF16" i="4"/>
  <c r="F17" i="4"/>
  <c r="H17" i="4"/>
  <c r="J17" i="4"/>
  <c r="L17" i="4"/>
  <c r="M17" i="4"/>
  <c r="N17" i="4"/>
  <c r="T17" i="4"/>
  <c r="V17" i="4"/>
  <c r="X17" i="4"/>
  <c r="Z17" i="4"/>
  <c r="AA17" i="4"/>
  <c r="AB17" i="4"/>
  <c r="AH17" i="4"/>
  <c r="AJ17" i="4"/>
  <c r="AL17" i="4"/>
  <c r="AN17" i="4"/>
  <c r="AO17" i="4"/>
  <c r="AP17" i="4" s="1"/>
  <c r="AV17" i="4"/>
  <c r="AX17" i="4"/>
  <c r="AZ17" i="4"/>
  <c r="BB17" i="4"/>
  <c r="BC17" i="4"/>
  <c r="BD17" i="4"/>
  <c r="BJ17" i="4"/>
  <c r="BL17" i="4"/>
  <c r="BN17" i="4"/>
  <c r="BP17" i="4"/>
  <c r="BQ17" i="4"/>
  <c r="BR17" i="4"/>
  <c r="BX17" i="4"/>
  <c r="BZ17" i="4"/>
  <c r="CB17" i="4"/>
  <c r="CD17" i="4"/>
  <c r="CE17" i="4"/>
  <c r="CF17" i="4"/>
  <c r="F18" i="4"/>
  <c r="H18" i="4"/>
  <c r="J18" i="4"/>
  <c r="L18" i="4"/>
  <c r="M18" i="4"/>
  <c r="N18" i="4"/>
  <c r="T18" i="4"/>
  <c r="V18" i="4"/>
  <c r="X18" i="4"/>
  <c r="Z18" i="4"/>
  <c r="AA18" i="4"/>
  <c r="AB18" i="4"/>
  <c r="AH18" i="4"/>
  <c r="AJ18" i="4" s="1"/>
  <c r="AL18" i="4"/>
  <c r="AN18" i="4"/>
  <c r="AO18" i="4"/>
  <c r="AP18" i="4"/>
  <c r="AV18" i="4"/>
  <c r="AX18" i="4"/>
  <c r="AZ18" i="4"/>
  <c r="BB18" i="4"/>
  <c r="BC18" i="4"/>
  <c r="BD18" i="4"/>
  <c r="BJ18" i="4"/>
  <c r="BL18" i="4"/>
  <c r="BN18" i="4"/>
  <c r="BP18" i="4"/>
  <c r="BQ18" i="4"/>
  <c r="BR18" i="4"/>
  <c r="BX18" i="4"/>
  <c r="BZ18" i="4"/>
  <c r="CB18" i="4"/>
  <c r="CD18" i="4"/>
  <c r="CE18" i="4"/>
  <c r="CF18" i="4"/>
  <c r="F19" i="4"/>
  <c r="H19" i="4"/>
  <c r="J19" i="4"/>
  <c r="L19" i="4"/>
  <c r="M19" i="4"/>
  <c r="N19" i="4"/>
  <c r="T19" i="4"/>
  <c r="V19" i="4"/>
  <c r="X19" i="4"/>
  <c r="Z19" i="4"/>
  <c r="AA19" i="4"/>
  <c r="AB19" i="4"/>
  <c r="AH19" i="4"/>
  <c r="AJ19" i="4"/>
  <c r="AL19" i="4"/>
  <c r="AN19" i="4"/>
  <c r="AO19" i="4"/>
  <c r="AP19" i="4"/>
  <c r="AV19" i="4"/>
  <c r="AX19" i="4"/>
  <c r="AZ19" i="4"/>
  <c r="BB19" i="4"/>
  <c r="BC19" i="4"/>
  <c r="BD19" i="4"/>
  <c r="BJ19" i="4"/>
  <c r="BL19" i="4"/>
  <c r="BN19" i="4"/>
  <c r="BP19" i="4"/>
  <c r="BQ19" i="4"/>
  <c r="BR19" i="4"/>
  <c r="BX19" i="4"/>
  <c r="BZ19" i="4"/>
  <c r="CB19" i="4"/>
  <c r="CD19" i="4"/>
  <c r="CE19" i="4"/>
  <c r="CF19" i="4"/>
  <c r="F20" i="4"/>
  <c r="H20" i="4"/>
  <c r="J20" i="4"/>
  <c r="L20" i="4"/>
  <c r="M20" i="4"/>
  <c r="N20" i="4" s="1"/>
  <c r="T20" i="4"/>
  <c r="V20" i="4"/>
  <c r="X20" i="4"/>
  <c r="Z20" i="4"/>
  <c r="AA20" i="4"/>
  <c r="AB20" i="4"/>
  <c r="AH20" i="4"/>
  <c r="AJ20" i="4"/>
  <c r="AL20" i="4"/>
  <c r="AN20" i="4"/>
  <c r="AO20" i="4"/>
  <c r="AP20" i="4"/>
  <c r="AV20" i="4"/>
  <c r="AX20" i="4"/>
  <c r="AZ20" i="4"/>
  <c r="BB20" i="4"/>
  <c r="BC20" i="4"/>
  <c r="BD20" i="4"/>
  <c r="BJ20" i="4"/>
  <c r="BL20" i="4"/>
  <c r="BN20" i="4"/>
  <c r="BP20" i="4"/>
  <c r="BQ20" i="4"/>
  <c r="BR20" i="4"/>
  <c r="BX20" i="4"/>
  <c r="BZ20" i="4"/>
  <c r="CB20" i="4"/>
  <c r="CD20" i="4"/>
  <c r="CE20" i="4"/>
  <c r="CF20" i="4"/>
  <c r="F21" i="4"/>
  <c r="H21" i="4" s="1"/>
  <c r="J21" i="4"/>
  <c r="L21" i="4"/>
  <c r="M21" i="4"/>
  <c r="N21" i="4"/>
  <c r="T21" i="4"/>
  <c r="V21" i="4"/>
  <c r="X21" i="4"/>
  <c r="Z21" i="4"/>
  <c r="AA21" i="4"/>
  <c r="AB21" i="4"/>
  <c r="AH21" i="4"/>
  <c r="AJ21" i="4"/>
  <c r="AL21" i="4"/>
  <c r="AN21" i="4"/>
  <c r="AO21" i="4"/>
  <c r="AP21" i="4"/>
  <c r="AV21" i="4"/>
  <c r="AX21" i="4"/>
  <c r="AZ21" i="4"/>
  <c r="BB21" i="4"/>
  <c r="BC21" i="4"/>
  <c r="BD21" i="4"/>
  <c r="BJ21" i="4"/>
  <c r="BL21" i="4"/>
  <c r="BN21" i="4"/>
  <c r="BP21" i="4"/>
  <c r="BQ21" i="4"/>
  <c r="BR21" i="4"/>
  <c r="BX21" i="4"/>
  <c r="BZ21" i="4"/>
  <c r="CB21" i="4"/>
  <c r="CD21" i="4"/>
  <c r="CE21" i="4"/>
  <c r="CF21" i="4"/>
  <c r="F22" i="4"/>
  <c r="H22" i="4"/>
  <c r="J22" i="4"/>
  <c r="L22" i="4"/>
  <c r="M22" i="4"/>
  <c r="N22" i="4"/>
  <c r="T22" i="4"/>
  <c r="V22" i="4"/>
  <c r="X22" i="4"/>
  <c r="Z22" i="4"/>
  <c r="AA22" i="4"/>
  <c r="AB22" i="4"/>
  <c r="AH22" i="4"/>
  <c r="AJ22" i="4"/>
  <c r="AL22" i="4"/>
  <c r="AN22" i="4"/>
  <c r="AO22" i="4"/>
  <c r="AP22" i="4"/>
  <c r="AV22" i="4"/>
  <c r="AX22" i="4"/>
  <c r="AZ22" i="4"/>
  <c r="BB22" i="4"/>
  <c r="BC22" i="4"/>
  <c r="BD22" i="4"/>
  <c r="BJ22" i="4"/>
  <c r="BL22" i="4"/>
  <c r="BN22" i="4"/>
  <c r="BP22" i="4"/>
  <c r="BQ22" i="4"/>
  <c r="BR22" i="4" s="1"/>
  <c r="BX22" i="4"/>
  <c r="BZ22" i="4"/>
  <c r="CB22" i="4"/>
  <c r="CD22" i="4"/>
  <c r="CE22" i="4"/>
  <c r="CF22" i="4"/>
  <c r="F23" i="4"/>
  <c r="H23" i="4"/>
  <c r="J23" i="4"/>
  <c r="L23" i="4"/>
  <c r="M23" i="4"/>
  <c r="N23" i="4"/>
  <c r="T23" i="4"/>
  <c r="V23" i="4"/>
  <c r="X23" i="4"/>
  <c r="Z23" i="4"/>
  <c r="AA23" i="4"/>
  <c r="AB23" i="4"/>
  <c r="AH23" i="4"/>
  <c r="AJ23" i="4"/>
  <c r="AN23" i="4"/>
  <c r="AV23" i="4"/>
  <c r="AX23" i="4"/>
  <c r="AZ23" i="4"/>
  <c r="BB23" i="4"/>
  <c r="BC23" i="4"/>
  <c r="BD23" i="4"/>
  <c r="BJ23" i="4"/>
  <c r="BL23" i="4"/>
  <c r="BN23" i="4"/>
  <c r="BP23" i="4"/>
  <c r="BQ23" i="4"/>
  <c r="BR23" i="4"/>
  <c r="BX23" i="4"/>
  <c r="BZ23" i="4"/>
  <c r="CB23" i="4"/>
  <c r="CD23" i="4"/>
  <c r="CE23" i="4"/>
  <c r="CF23" i="4"/>
  <c r="AZ27" i="4"/>
  <c r="F28" i="4"/>
  <c r="H28" i="4"/>
  <c r="J28" i="4"/>
  <c r="L28" i="4"/>
  <c r="M28" i="4"/>
  <c r="N28" i="4"/>
  <c r="T28" i="4"/>
  <c r="V28" i="4"/>
  <c r="X28" i="4"/>
  <c r="Z28" i="4"/>
  <c r="AA28" i="4"/>
  <c r="AB28" i="4"/>
  <c r="AH28" i="4"/>
  <c r="AJ28" i="4"/>
  <c r="AN28" i="4"/>
  <c r="AV28" i="4"/>
  <c r="AX28" i="4"/>
  <c r="AZ28" i="4"/>
  <c r="BB28" i="4"/>
  <c r="BC28" i="4"/>
  <c r="BD28" i="4"/>
  <c r="BJ28" i="4"/>
  <c r="BL28" i="4" s="1"/>
  <c r="BN28" i="4"/>
  <c r="BP28" i="4"/>
  <c r="BQ28" i="4"/>
  <c r="BR28" i="4"/>
  <c r="F29" i="4"/>
  <c r="H29" i="4"/>
  <c r="J29" i="4"/>
  <c r="L29" i="4"/>
  <c r="M29" i="4"/>
  <c r="N29" i="4"/>
  <c r="T29" i="4"/>
  <c r="V29" i="4"/>
  <c r="X29" i="4"/>
  <c r="Z29" i="4"/>
  <c r="AA29" i="4"/>
  <c r="AB29" i="4"/>
  <c r="AH29" i="4"/>
  <c r="AJ29" i="4"/>
  <c r="AL29" i="4"/>
  <c r="AN29" i="4"/>
  <c r="AO29" i="4"/>
  <c r="AP29" i="4"/>
  <c r="AV29" i="4"/>
  <c r="AX29" i="4"/>
  <c r="AZ29" i="4"/>
  <c r="BB29" i="4"/>
  <c r="BC29" i="4"/>
  <c r="BD29" i="4"/>
  <c r="BJ29" i="4"/>
  <c r="BL29" i="4"/>
  <c r="BN29" i="4"/>
  <c r="BP29" i="4"/>
  <c r="BQ29" i="4"/>
  <c r="BR29" i="4"/>
  <c r="F30" i="4"/>
  <c r="H30" i="4"/>
  <c r="J30" i="4"/>
  <c r="L30" i="4"/>
  <c r="M30" i="4"/>
  <c r="N30" i="4"/>
  <c r="T30" i="4"/>
  <c r="V30" i="4"/>
  <c r="X30" i="4"/>
  <c r="Z30" i="4"/>
  <c r="AA30" i="4"/>
  <c r="AB30" i="4"/>
  <c r="AH30" i="4"/>
  <c r="AJ30" i="4"/>
  <c r="AL30" i="4"/>
  <c r="AN30" i="4"/>
  <c r="AO30" i="4"/>
  <c r="AP30" i="4"/>
  <c r="AV30" i="4"/>
  <c r="AX30" i="4"/>
  <c r="AZ30" i="4"/>
  <c r="BB30" i="4"/>
  <c r="BC30" i="4"/>
  <c r="BD30" i="4"/>
  <c r="BJ30" i="4"/>
  <c r="BL30" i="4"/>
  <c r="BN30" i="4"/>
  <c r="BP30" i="4"/>
  <c r="BQ30" i="4"/>
  <c r="BR30" i="4" s="1"/>
  <c r="F31" i="4"/>
  <c r="H31" i="4"/>
  <c r="J31" i="4"/>
  <c r="L31" i="4"/>
  <c r="M31" i="4"/>
  <c r="N31" i="4"/>
  <c r="T31" i="4"/>
  <c r="V31" i="4"/>
  <c r="X31" i="4"/>
  <c r="Z31" i="4"/>
  <c r="AA31" i="4"/>
  <c r="AB31" i="4"/>
  <c r="AH31" i="4"/>
  <c r="AJ31" i="4"/>
  <c r="AL31" i="4"/>
  <c r="AN31" i="4"/>
  <c r="AO31" i="4"/>
  <c r="AP31" i="4"/>
  <c r="AV31" i="4"/>
  <c r="AX31" i="4"/>
  <c r="AZ31" i="4"/>
  <c r="BB31" i="4"/>
  <c r="BC31" i="4"/>
  <c r="BD31" i="4"/>
  <c r="BJ31" i="4"/>
  <c r="BL31" i="4"/>
  <c r="BN31" i="4"/>
  <c r="BP31" i="4"/>
  <c r="BQ31" i="4"/>
  <c r="BR31" i="4"/>
  <c r="F32" i="4"/>
  <c r="H32" i="4" s="1"/>
  <c r="J32" i="4"/>
  <c r="L32" i="4"/>
  <c r="M32" i="4"/>
  <c r="N32" i="4"/>
  <c r="T32" i="4"/>
  <c r="V32" i="4"/>
  <c r="X32" i="4"/>
  <c r="Z32" i="4"/>
  <c r="AA32" i="4"/>
  <c r="AB32" i="4"/>
  <c r="AH32" i="4"/>
  <c r="AJ32" i="4"/>
  <c r="AL32" i="4"/>
  <c r="AN32" i="4"/>
  <c r="AO32" i="4"/>
  <c r="AP32" i="4"/>
  <c r="AV32" i="4"/>
  <c r="AX32" i="4"/>
  <c r="AZ32" i="4"/>
  <c r="BB32" i="4"/>
  <c r="BC32" i="4"/>
  <c r="BD32" i="4"/>
  <c r="BJ32" i="4"/>
  <c r="BL32" i="4"/>
  <c r="BN32" i="4"/>
  <c r="BP32" i="4"/>
  <c r="BQ32" i="4"/>
  <c r="BR32" i="4"/>
  <c r="F33" i="4"/>
  <c r="H33" i="4"/>
  <c r="J33" i="4"/>
  <c r="L33" i="4"/>
  <c r="M33" i="4"/>
  <c r="N33" i="4"/>
  <c r="T33" i="4"/>
  <c r="V33" i="4"/>
  <c r="X33" i="4"/>
  <c r="Z33" i="4"/>
  <c r="AA33" i="4"/>
  <c r="AB33" i="4"/>
  <c r="AH33" i="4"/>
  <c r="AJ33" i="4"/>
  <c r="AL33" i="4"/>
  <c r="AN33" i="4"/>
  <c r="AO33" i="4"/>
  <c r="AP33" i="4"/>
  <c r="AV33" i="4"/>
  <c r="AX33" i="4"/>
  <c r="AZ33" i="4"/>
  <c r="BB33" i="4"/>
  <c r="BC33" i="4"/>
  <c r="BD33" i="4"/>
  <c r="BJ33" i="4"/>
  <c r="BL33" i="4"/>
  <c r="BN33" i="4"/>
  <c r="BP33" i="4"/>
  <c r="BQ33" i="4"/>
  <c r="BR33" i="4"/>
  <c r="F34" i="4"/>
  <c r="H34" i="4"/>
  <c r="J34" i="4"/>
  <c r="L34" i="4"/>
  <c r="M34" i="4"/>
  <c r="N34" i="4" s="1"/>
  <c r="T34" i="4"/>
  <c r="V34" i="4"/>
  <c r="X34" i="4"/>
  <c r="Z34" i="4"/>
  <c r="AA34" i="4"/>
  <c r="AB34" i="4"/>
  <c r="AH34" i="4"/>
  <c r="AJ34" i="4"/>
  <c r="AL34" i="4"/>
  <c r="AN34" i="4"/>
  <c r="AO34" i="4"/>
  <c r="AP34" i="4"/>
  <c r="AV34" i="4"/>
  <c r="AX34" i="4"/>
  <c r="AZ34" i="4"/>
  <c r="BB34" i="4"/>
  <c r="BC34" i="4"/>
  <c r="BD34" i="4"/>
  <c r="BJ34" i="4"/>
  <c r="BL34" i="4"/>
  <c r="BN34" i="4"/>
  <c r="BP34" i="4"/>
  <c r="BQ34" i="4"/>
  <c r="BR34" i="4"/>
  <c r="F35" i="4"/>
  <c r="H35" i="4"/>
  <c r="J35" i="4"/>
  <c r="L35" i="4"/>
  <c r="M35" i="4"/>
  <c r="N35" i="4"/>
  <c r="T35" i="4"/>
  <c r="V35" i="4" s="1"/>
  <c r="X35" i="4"/>
  <c r="Z35" i="4"/>
  <c r="AA35" i="4"/>
  <c r="AB35" i="4"/>
  <c r="AH35" i="4"/>
  <c r="AJ35" i="4"/>
  <c r="AL35" i="4"/>
  <c r="AN35" i="4"/>
  <c r="AO35" i="4"/>
  <c r="AP35" i="4"/>
  <c r="AV35" i="4"/>
  <c r="AX35" i="4"/>
  <c r="AZ35" i="4"/>
  <c r="BB35" i="4"/>
  <c r="BC35" i="4"/>
  <c r="BD35" i="4"/>
  <c r="BJ35" i="4"/>
  <c r="BL35" i="4"/>
  <c r="BN35" i="4"/>
  <c r="BP35" i="4"/>
  <c r="BQ35" i="4"/>
  <c r="BR35" i="4"/>
  <c r="F36" i="4"/>
  <c r="H36" i="4"/>
  <c r="J36" i="4"/>
  <c r="L36" i="4"/>
  <c r="M36" i="4"/>
  <c r="N36" i="4"/>
  <c r="T36" i="4"/>
  <c r="V36" i="4"/>
  <c r="X36" i="4"/>
  <c r="Z36" i="4"/>
  <c r="AA36" i="4"/>
  <c r="AB36" i="4"/>
  <c r="AH36" i="4"/>
  <c r="AJ36" i="4"/>
  <c r="AL36" i="4"/>
  <c r="AN36" i="4"/>
  <c r="AO36" i="4"/>
  <c r="AP36" i="4"/>
  <c r="AV36" i="4"/>
  <c r="AX36" i="4"/>
  <c r="AZ36" i="4"/>
  <c r="BB36" i="4"/>
  <c r="BC36" i="4"/>
  <c r="BD36" i="4"/>
  <c r="BJ36" i="4"/>
  <c r="BL36" i="4"/>
  <c r="BN36" i="4"/>
  <c r="BP36" i="4"/>
  <c r="BQ36" i="4"/>
  <c r="BR36" i="4"/>
  <c r="F37" i="4"/>
  <c r="H37" i="4"/>
  <c r="J37" i="4"/>
  <c r="L37" i="4"/>
  <c r="M37" i="4"/>
  <c r="N37" i="4"/>
  <c r="T37" i="4"/>
  <c r="V37" i="4"/>
  <c r="X37" i="4"/>
  <c r="Z37" i="4"/>
  <c r="AA37" i="4"/>
  <c r="AB37" i="4" s="1"/>
  <c r="AH37" i="4"/>
  <c r="AJ37" i="4"/>
  <c r="AL37" i="4"/>
  <c r="AN37" i="4"/>
  <c r="AO37" i="4"/>
  <c r="AP37" i="4"/>
  <c r="AV37" i="4"/>
  <c r="AX37" i="4"/>
  <c r="AZ37" i="4"/>
  <c r="BB37" i="4"/>
  <c r="BC37" i="4"/>
  <c r="BD37" i="4"/>
  <c r="BJ37" i="4"/>
  <c r="BL37" i="4"/>
  <c r="BN37" i="4"/>
  <c r="BP37" i="4"/>
  <c r="BQ37" i="4"/>
  <c r="BR37" i="4"/>
  <c r="F38" i="4"/>
  <c r="H38" i="4"/>
  <c r="J38" i="4"/>
  <c r="L38" i="4"/>
  <c r="M38" i="4"/>
  <c r="N38" i="4"/>
  <c r="T38" i="4"/>
  <c r="V38" i="4"/>
  <c r="X38" i="4"/>
  <c r="Z38" i="4"/>
  <c r="AA38" i="4"/>
  <c r="AB38" i="4"/>
  <c r="AH38" i="4"/>
  <c r="AJ38" i="4" s="1"/>
  <c r="AL38" i="4"/>
  <c r="AN38" i="4"/>
  <c r="AO38" i="4"/>
  <c r="AP38" i="4"/>
  <c r="AV38" i="4"/>
  <c r="AX38" i="4"/>
  <c r="AZ38" i="4"/>
  <c r="BB38" i="4"/>
  <c r="BC38" i="4"/>
  <c r="BD38" i="4"/>
  <c r="BJ38" i="4"/>
  <c r="BL38" i="4"/>
  <c r="BN38" i="4"/>
  <c r="BP38" i="4"/>
  <c r="BQ38" i="4"/>
  <c r="BR38" i="4"/>
  <c r="AO118" i="1" l="1"/>
  <c r="AN118" i="1"/>
  <c r="AE118" i="1"/>
  <c r="AT52" i="1"/>
  <c r="AS52" i="1"/>
  <c r="AR52" i="1"/>
  <c r="AQ52" i="1"/>
  <c r="AP52" i="1"/>
  <c r="AO52" i="1"/>
  <c r="AN52" i="1"/>
  <c r="AF52" i="1"/>
  <c r="AE52" i="1"/>
  <c r="AE41" i="1" l="1"/>
  <c r="O41" i="1"/>
  <c r="N139" i="1"/>
  <c r="N150" i="1"/>
  <c r="AN140" i="1" s="1"/>
  <c r="AO140" i="1" s="1"/>
  <c r="AS140" i="1" s="1"/>
  <c r="O138" i="1"/>
  <c r="AQ151" i="1"/>
  <c r="AP151" i="1"/>
  <c r="AN151" i="1"/>
  <c r="AO151" i="1" s="1"/>
  <c r="AM151" i="1"/>
  <c r="AJ151" i="1"/>
  <c r="AH151" i="1"/>
  <c r="AI151" i="1" s="1"/>
  <c r="AK151" i="1" s="1"/>
  <c r="AG151" i="1"/>
  <c r="AQ140" i="1"/>
  <c r="AP140" i="1"/>
  <c r="AM140" i="1"/>
  <c r="AJ140" i="1"/>
  <c r="AH140" i="1"/>
  <c r="AG140" i="1"/>
  <c r="AQ129" i="1"/>
  <c r="AP129" i="1"/>
  <c r="AN129" i="1"/>
  <c r="AO129" i="1" s="1"/>
  <c r="AM129" i="1"/>
  <c r="AJ129" i="1"/>
  <c r="AH129" i="1"/>
  <c r="AI129" i="1" s="1"/>
  <c r="AK129" i="1" s="1"/>
  <c r="AG129" i="1"/>
  <c r="AQ118" i="1"/>
  <c r="AP118" i="1"/>
  <c r="AS118" i="1"/>
  <c r="AM118" i="1"/>
  <c r="AJ118" i="1"/>
  <c r="AH118" i="1"/>
  <c r="AG118" i="1"/>
  <c r="AQ107" i="1"/>
  <c r="AS107" i="1" s="1"/>
  <c r="AP107" i="1"/>
  <c r="AR107" i="1" s="1"/>
  <c r="AO107" i="1"/>
  <c r="AN107" i="1"/>
  <c r="AM107" i="1"/>
  <c r="AJ107" i="1"/>
  <c r="AH107" i="1"/>
  <c r="AI107" i="1" s="1"/>
  <c r="AK107" i="1" s="1"/>
  <c r="AG107" i="1"/>
  <c r="AQ96" i="1"/>
  <c r="AP96" i="1"/>
  <c r="AN96" i="1"/>
  <c r="AO96" i="1" s="1"/>
  <c r="AM96" i="1"/>
  <c r="AJ96" i="1"/>
  <c r="AH96" i="1"/>
  <c r="AI96" i="1" s="1"/>
  <c r="AG96" i="1"/>
  <c r="AQ85" i="1"/>
  <c r="AP85" i="1"/>
  <c r="AN85" i="1"/>
  <c r="AO85" i="1" s="1"/>
  <c r="AM85" i="1"/>
  <c r="AJ85" i="1"/>
  <c r="AH85" i="1"/>
  <c r="AG85" i="1"/>
  <c r="AI85" i="1" s="1"/>
  <c r="AK85" i="1" s="1"/>
  <c r="AQ74" i="1"/>
  <c r="AP74" i="1"/>
  <c r="AN74" i="1"/>
  <c r="AO74" i="1" s="1"/>
  <c r="AS74" i="1" s="1"/>
  <c r="AM74" i="1"/>
  <c r="AJ74" i="1"/>
  <c r="AH74" i="1"/>
  <c r="AI74" i="1" s="1"/>
  <c r="AK74" i="1" s="1"/>
  <c r="AG74" i="1"/>
  <c r="AQ63" i="1"/>
  <c r="AS63" i="1" s="1"/>
  <c r="AP63" i="1"/>
  <c r="AO63" i="1"/>
  <c r="AR63" i="1" s="1"/>
  <c r="AN63" i="1"/>
  <c r="AM63" i="1"/>
  <c r="AJ63" i="1"/>
  <c r="AH63" i="1"/>
  <c r="AI63" i="1" s="1"/>
  <c r="AK63" i="1" s="1"/>
  <c r="AG63" i="1"/>
  <c r="AM52" i="1"/>
  <c r="AJ52" i="1"/>
  <c r="AH52" i="1"/>
  <c r="AI52" i="1" s="1"/>
  <c r="AK52" i="1" s="1"/>
  <c r="AG52" i="1"/>
  <c r="AQ41" i="1"/>
  <c r="AP41" i="1"/>
  <c r="AN41" i="1"/>
  <c r="AO41" i="1" s="1"/>
  <c r="AM41" i="1"/>
  <c r="AJ41" i="1"/>
  <c r="AH41" i="1"/>
  <c r="AI41" i="1" s="1"/>
  <c r="AK41" i="1" s="1"/>
  <c r="AG41" i="1"/>
  <c r="AE151" i="1"/>
  <c r="AD151" i="1"/>
  <c r="AC151" i="1"/>
  <c r="AE140" i="1"/>
  <c r="AD140" i="1"/>
  <c r="AC140" i="1"/>
  <c r="AE129" i="1"/>
  <c r="AD129" i="1"/>
  <c r="AC129" i="1"/>
  <c r="AD118" i="1"/>
  <c r="AC118" i="1"/>
  <c r="AE107" i="1"/>
  <c r="AD107" i="1"/>
  <c r="AC107" i="1"/>
  <c r="AE96" i="1"/>
  <c r="AD96" i="1"/>
  <c r="AC96" i="1"/>
  <c r="AE85" i="1"/>
  <c r="AD85" i="1"/>
  <c r="AC85" i="1"/>
  <c r="AE74" i="1"/>
  <c r="AD74" i="1"/>
  <c r="AC74" i="1"/>
  <c r="AE63" i="1"/>
  <c r="AD63" i="1"/>
  <c r="AC63" i="1"/>
  <c r="AD52" i="1"/>
  <c r="AC52" i="1"/>
  <c r="AD41" i="1"/>
  <c r="AC41" i="1"/>
  <c r="R150" i="1"/>
  <c r="S150" i="1"/>
  <c r="S139" i="1"/>
  <c r="R139" i="1"/>
  <c r="O42" i="1"/>
  <c r="S42" i="1" s="1"/>
  <c r="O43" i="1"/>
  <c r="S43" i="1" s="1"/>
  <c r="O44" i="1"/>
  <c r="S44" i="1" s="1"/>
  <c r="O45" i="1"/>
  <c r="R45" i="1" s="1"/>
  <c r="O46" i="1"/>
  <c r="R46" i="1" s="1"/>
  <c r="O47" i="1"/>
  <c r="R47" i="1" s="1"/>
  <c r="O48" i="1"/>
  <c r="R48" i="1" s="1"/>
  <c r="O49" i="1"/>
  <c r="R49" i="1" s="1"/>
  <c r="O50" i="1"/>
  <c r="S50" i="1" s="1"/>
  <c r="O51" i="1"/>
  <c r="S51" i="1" s="1"/>
  <c r="O52" i="1"/>
  <c r="S52" i="1" s="1"/>
  <c r="O53" i="1"/>
  <c r="R53" i="1" s="1"/>
  <c r="O54" i="1"/>
  <c r="R54" i="1" s="1"/>
  <c r="O55" i="1"/>
  <c r="R55" i="1" s="1"/>
  <c r="O57" i="1"/>
  <c r="R57" i="1" s="1"/>
  <c r="O58" i="1"/>
  <c r="R58" i="1" s="1"/>
  <c r="O59" i="1"/>
  <c r="R59" i="1" s="1"/>
  <c r="O60" i="1"/>
  <c r="S60" i="1" s="1"/>
  <c r="O61" i="1"/>
  <c r="S61" i="1" s="1"/>
  <c r="O62" i="1"/>
  <c r="R62" i="1" s="1"/>
  <c r="O63" i="1"/>
  <c r="R63" i="1" s="1"/>
  <c r="O64" i="1"/>
  <c r="R64" i="1" s="1"/>
  <c r="O65" i="1"/>
  <c r="R65" i="1" s="1"/>
  <c r="O66" i="1"/>
  <c r="R66" i="1" s="1"/>
  <c r="O67" i="1"/>
  <c r="S67" i="1" s="1"/>
  <c r="O68" i="1"/>
  <c r="S68" i="1" s="1"/>
  <c r="O69" i="1"/>
  <c r="S69" i="1" s="1"/>
  <c r="O70" i="1"/>
  <c r="R70" i="1" s="1"/>
  <c r="O71" i="1"/>
  <c r="R71" i="1" s="1"/>
  <c r="O72" i="1"/>
  <c r="R72" i="1" s="1"/>
  <c r="O73" i="1"/>
  <c r="R73" i="1" s="1"/>
  <c r="O74" i="1"/>
  <c r="R74" i="1" s="1"/>
  <c r="O75" i="1"/>
  <c r="S75" i="1" s="1"/>
  <c r="O76" i="1"/>
  <c r="S76" i="1" s="1"/>
  <c r="O77" i="1"/>
  <c r="S77" i="1" s="1"/>
  <c r="O78" i="1"/>
  <c r="R78" i="1" s="1"/>
  <c r="O79" i="1"/>
  <c r="R79" i="1" s="1"/>
  <c r="O80" i="1"/>
  <c r="R80" i="1" s="1"/>
  <c r="O81" i="1"/>
  <c r="R81" i="1" s="1"/>
  <c r="O82" i="1"/>
  <c r="R82" i="1" s="1"/>
  <c r="O83" i="1"/>
  <c r="S83" i="1" s="1"/>
  <c r="O84" i="1"/>
  <c r="S84" i="1" s="1"/>
  <c r="O85" i="1"/>
  <c r="S85" i="1" s="1"/>
  <c r="O86" i="1"/>
  <c r="R86" i="1" s="1"/>
  <c r="O87" i="1"/>
  <c r="R87" i="1" s="1"/>
  <c r="O88" i="1"/>
  <c r="R88" i="1" s="1"/>
  <c r="O89" i="1"/>
  <c r="R89" i="1" s="1"/>
  <c r="O90" i="1"/>
  <c r="R90" i="1" s="1"/>
  <c r="O91" i="1"/>
  <c r="S91" i="1" s="1"/>
  <c r="O92" i="1"/>
  <c r="S92" i="1" s="1"/>
  <c r="O93" i="1"/>
  <c r="S93" i="1" s="1"/>
  <c r="O94" i="1"/>
  <c r="R94" i="1" s="1"/>
  <c r="O95" i="1"/>
  <c r="R95" i="1" s="1"/>
  <c r="O96" i="1"/>
  <c r="R96" i="1" s="1"/>
  <c r="O97" i="1"/>
  <c r="R97" i="1" s="1"/>
  <c r="O98" i="1"/>
  <c r="R98" i="1" s="1"/>
  <c r="O99" i="1"/>
  <c r="S99" i="1" s="1"/>
  <c r="O100" i="1"/>
  <c r="S100" i="1" s="1"/>
  <c r="O101" i="1"/>
  <c r="S101" i="1" s="1"/>
  <c r="O102" i="1"/>
  <c r="R102" i="1" s="1"/>
  <c r="O103" i="1"/>
  <c r="R103" i="1" s="1"/>
  <c r="O104" i="1"/>
  <c r="R104" i="1" s="1"/>
  <c r="O105" i="1"/>
  <c r="R105" i="1" s="1"/>
  <c r="O106" i="1"/>
  <c r="R106" i="1" s="1"/>
  <c r="O107" i="1"/>
  <c r="S107" i="1" s="1"/>
  <c r="O108" i="1"/>
  <c r="S108" i="1" s="1"/>
  <c r="O109" i="1"/>
  <c r="S109" i="1" s="1"/>
  <c r="O110" i="1"/>
  <c r="R110" i="1" s="1"/>
  <c r="O111" i="1"/>
  <c r="R111" i="1" s="1"/>
  <c r="O112" i="1"/>
  <c r="R112" i="1" s="1"/>
  <c r="O113" i="1"/>
  <c r="R113" i="1" s="1"/>
  <c r="O114" i="1"/>
  <c r="R114" i="1" s="1"/>
  <c r="O115" i="1"/>
  <c r="S115" i="1" s="1"/>
  <c r="O116" i="1"/>
  <c r="S116" i="1" s="1"/>
  <c r="O117" i="1"/>
  <c r="S117" i="1" s="1"/>
  <c r="O118" i="1"/>
  <c r="R118" i="1" s="1"/>
  <c r="O119" i="1"/>
  <c r="R119" i="1" s="1"/>
  <c r="O120" i="1"/>
  <c r="R120" i="1" s="1"/>
  <c r="O121" i="1"/>
  <c r="R121" i="1" s="1"/>
  <c r="O122" i="1"/>
  <c r="R122" i="1" s="1"/>
  <c r="O123" i="1"/>
  <c r="S123" i="1" s="1"/>
  <c r="O124" i="1"/>
  <c r="S124" i="1" s="1"/>
  <c r="O125" i="1"/>
  <c r="S125" i="1" s="1"/>
  <c r="O126" i="1"/>
  <c r="R126" i="1" s="1"/>
  <c r="O128" i="1"/>
  <c r="R128" i="1" s="1"/>
  <c r="O129" i="1"/>
  <c r="R129" i="1" s="1"/>
  <c r="O130" i="1"/>
  <c r="R130" i="1" s="1"/>
  <c r="O131" i="1"/>
  <c r="R131" i="1" s="1"/>
  <c r="O132" i="1"/>
  <c r="S132" i="1" s="1"/>
  <c r="O133" i="1"/>
  <c r="S133" i="1" s="1"/>
  <c r="O134" i="1"/>
  <c r="S134" i="1" s="1"/>
  <c r="O135" i="1"/>
  <c r="R135" i="1" s="1"/>
  <c r="O136" i="1"/>
  <c r="R136" i="1" s="1"/>
  <c r="O137" i="1"/>
  <c r="R137" i="1" s="1"/>
  <c r="R138" i="1"/>
  <c r="O140" i="1"/>
  <c r="R140" i="1" s="1"/>
  <c r="O141" i="1"/>
  <c r="S141" i="1" s="1"/>
  <c r="O142" i="1"/>
  <c r="S142" i="1" s="1"/>
  <c r="O143" i="1"/>
  <c r="R143" i="1" s="1"/>
  <c r="O144" i="1"/>
  <c r="R144" i="1" s="1"/>
  <c r="O145" i="1"/>
  <c r="R145" i="1" s="1"/>
  <c r="O146" i="1"/>
  <c r="R146" i="1" s="1"/>
  <c r="O147" i="1"/>
  <c r="R147" i="1" s="1"/>
  <c r="O148" i="1"/>
  <c r="S148" i="1" s="1"/>
  <c r="O149" i="1"/>
  <c r="S149" i="1" s="1"/>
  <c r="O151" i="1"/>
  <c r="S151" i="1" s="1"/>
  <c r="O152" i="1"/>
  <c r="R152" i="1" s="1"/>
  <c r="O153" i="1"/>
  <c r="R153" i="1" s="1"/>
  <c r="O154" i="1"/>
  <c r="R154" i="1" s="1"/>
  <c r="O155" i="1"/>
  <c r="R155" i="1" s="1"/>
  <c r="O156" i="1"/>
  <c r="R156" i="1" s="1"/>
  <c r="O157" i="1"/>
  <c r="S157" i="1" s="1"/>
  <c r="O158" i="1"/>
  <c r="S158" i="1" s="1"/>
  <c r="O159" i="1"/>
  <c r="S159" i="1" s="1"/>
  <c r="O160" i="1"/>
  <c r="R160" i="1" s="1"/>
  <c r="O161" i="1"/>
  <c r="R161" i="1" s="1"/>
  <c r="R41" i="1"/>
  <c r="AR41" i="1" l="1"/>
  <c r="AT41" i="1" s="1"/>
  <c r="AS41" i="1"/>
  <c r="AS96" i="1"/>
  <c r="AK96" i="1"/>
  <c r="AI140" i="1"/>
  <c r="AK140" i="1" s="1"/>
  <c r="AI118" i="1"/>
  <c r="AK118" i="1" s="1"/>
  <c r="AR74" i="1"/>
  <c r="AT74" i="1" s="1"/>
  <c r="AS151" i="1"/>
  <c r="AS129" i="1"/>
  <c r="AR96" i="1"/>
  <c r="AR118" i="1"/>
  <c r="AR151" i="1"/>
  <c r="AR140" i="1"/>
  <c r="AR129" i="1"/>
  <c r="AT118" i="1"/>
  <c r="AT107" i="1"/>
  <c r="AT96" i="1"/>
  <c r="AR85" i="1"/>
  <c r="AS85" i="1"/>
  <c r="AT63" i="1"/>
  <c r="R67" i="1"/>
  <c r="R142" i="1"/>
  <c r="S73" i="1"/>
  <c r="R151" i="1"/>
  <c r="S140" i="1"/>
  <c r="S138" i="1"/>
  <c r="S121" i="1"/>
  <c r="S113" i="1"/>
  <c r="R83" i="1"/>
  <c r="S105" i="1"/>
  <c r="S57" i="1"/>
  <c r="S48" i="1"/>
  <c r="S89" i="1"/>
  <c r="R148" i="1"/>
  <c r="S81" i="1"/>
  <c r="R101" i="1"/>
  <c r="R159" i="1"/>
  <c r="R132" i="1"/>
  <c r="R99" i="1"/>
  <c r="R42" i="1"/>
  <c r="T150" i="1"/>
  <c r="R157" i="1"/>
  <c r="R125" i="1"/>
  <c r="R91" i="1"/>
  <c r="S130" i="1"/>
  <c r="S97" i="1"/>
  <c r="S65" i="1"/>
  <c r="R134" i="1"/>
  <c r="R50" i="1"/>
  <c r="R123" i="1"/>
  <c r="R85" i="1"/>
  <c r="S155" i="1"/>
  <c r="S59" i="1"/>
  <c r="R117" i="1"/>
  <c r="R115" i="1"/>
  <c r="R75" i="1"/>
  <c r="S146" i="1"/>
  <c r="R109" i="1"/>
  <c r="R107" i="1"/>
  <c r="R93" i="1"/>
  <c r="R77" i="1"/>
  <c r="R69" i="1"/>
  <c r="R61" i="1"/>
  <c r="R52" i="1"/>
  <c r="R44" i="1"/>
  <c r="R158" i="1"/>
  <c r="R149" i="1"/>
  <c r="R141" i="1"/>
  <c r="R133" i="1"/>
  <c r="R124" i="1"/>
  <c r="R116" i="1"/>
  <c r="R108" i="1"/>
  <c r="R100" i="1"/>
  <c r="R92" i="1"/>
  <c r="R84" i="1"/>
  <c r="R76" i="1"/>
  <c r="R68" i="1"/>
  <c r="R60" i="1"/>
  <c r="R51" i="1"/>
  <c r="R43" i="1"/>
  <c r="S156" i="1"/>
  <c r="S147" i="1"/>
  <c r="S131" i="1"/>
  <c r="S122" i="1"/>
  <c r="S114" i="1"/>
  <c r="S106" i="1"/>
  <c r="S98" i="1"/>
  <c r="S90" i="1"/>
  <c r="S82" i="1"/>
  <c r="S74" i="1"/>
  <c r="S66" i="1"/>
  <c r="S58" i="1"/>
  <c r="S49" i="1"/>
  <c r="S41" i="1"/>
  <c r="T41" i="1" s="1"/>
  <c r="S154" i="1"/>
  <c r="S145" i="1"/>
  <c r="S137" i="1"/>
  <c r="S129" i="1"/>
  <c r="S120" i="1"/>
  <c r="S112" i="1"/>
  <c r="S104" i="1"/>
  <c r="S96" i="1"/>
  <c r="S88" i="1"/>
  <c r="S80" i="1"/>
  <c r="S72" i="1"/>
  <c r="S64" i="1"/>
  <c r="S55" i="1"/>
  <c r="S47" i="1"/>
  <c r="S161" i="1"/>
  <c r="S153" i="1"/>
  <c r="S144" i="1"/>
  <c r="S136" i="1"/>
  <c r="S128" i="1"/>
  <c r="S119" i="1"/>
  <c r="S111" i="1"/>
  <c r="S103" i="1"/>
  <c r="S95" i="1"/>
  <c r="S87" i="1"/>
  <c r="S79" i="1"/>
  <c r="S71" i="1"/>
  <c r="S63" i="1"/>
  <c r="S54" i="1"/>
  <c r="S46" i="1"/>
  <c r="S160" i="1"/>
  <c r="S152" i="1"/>
  <c r="S143" i="1"/>
  <c r="S135" i="1"/>
  <c r="S126" i="1"/>
  <c r="S118" i="1"/>
  <c r="S110" i="1"/>
  <c r="S102" i="1"/>
  <c r="S94" i="1"/>
  <c r="S86" i="1"/>
  <c r="S78" i="1"/>
  <c r="S70" i="1"/>
  <c r="S62" i="1"/>
  <c r="S53" i="1"/>
  <c r="S45" i="1"/>
  <c r="AT151" i="1" l="1"/>
  <c r="AT140" i="1"/>
  <c r="AT129" i="1"/>
  <c r="AT85" i="1"/>
  <c r="I41" i="1"/>
  <c r="K41" i="1" s="1"/>
  <c r="I42" i="1"/>
  <c r="K42" i="1" s="1"/>
  <c r="I43" i="1"/>
  <c r="K43" i="1" s="1"/>
  <c r="I44" i="1"/>
  <c r="K44" i="1" s="1"/>
  <c r="I45" i="1"/>
  <c r="K45" i="1" s="1"/>
  <c r="I46" i="1"/>
  <c r="K46" i="1" s="1"/>
  <c r="I47" i="1"/>
  <c r="K47" i="1" s="1"/>
  <c r="I48" i="1"/>
  <c r="K48" i="1" s="1"/>
  <c r="I49" i="1"/>
  <c r="K49" i="1" s="1"/>
  <c r="I50" i="1"/>
  <c r="K50" i="1" s="1"/>
  <c r="I51" i="1"/>
  <c r="K51" i="1" s="1"/>
  <c r="I52" i="1"/>
  <c r="K52" i="1" s="1"/>
  <c r="I53" i="1"/>
  <c r="K53" i="1" s="1"/>
  <c r="I54" i="1"/>
  <c r="K54" i="1" s="1"/>
  <c r="I55" i="1"/>
  <c r="K55" i="1" s="1"/>
  <c r="I56" i="1"/>
  <c r="K56" i="1" s="1"/>
  <c r="I57" i="1"/>
  <c r="K57" i="1" s="1"/>
  <c r="I58" i="1"/>
  <c r="K58" i="1" s="1"/>
  <c r="I59" i="1"/>
  <c r="K59" i="1" s="1"/>
  <c r="I60" i="1"/>
  <c r="K60" i="1" s="1"/>
  <c r="I61" i="1"/>
  <c r="K61" i="1" s="1"/>
  <c r="I62" i="1"/>
  <c r="K62" i="1" s="1"/>
  <c r="I63" i="1"/>
  <c r="K63" i="1" s="1"/>
  <c r="I64" i="1"/>
  <c r="K64" i="1" s="1"/>
  <c r="I65" i="1"/>
  <c r="K65" i="1" s="1"/>
  <c r="I66" i="1"/>
  <c r="K66" i="1" s="1"/>
  <c r="I67" i="1"/>
  <c r="K67" i="1" s="1"/>
  <c r="I68" i="1"/>
  <c r="K68" i="1" s="1"/>
  <c r="I69" i="1"/>
  <c r="K69" i="1" s="1"/>
  <c r="I70" i="1"/>
  <c r="K70" i="1" s="1"/>
  <c r="I71" i="1"/>
  <c r="K71" i="1" s="1"/>
  <c r="I72" i="1"/>
  <c r="K72" i="1" s="1"/>
  <c r="I73" i="1"/>
  <c r="K73" i="1" s="1"/>
  <c r="I74" i="1"/>
  <c r="K74" i="1" s="1"/>
  <c r="I75" i="1"/>
  <c r="K75" i="1" s="1"/>
  <c r="I76" i="1"/>
  <c r="K76" i="1" s="1"/>
  <c r="I77" i="1"/>
  <c r="K77" i="1" s="1"/>
  <c r="I78" i="1"/>
  <c r="K78" i="1" s="1"/>
  <c r="I79" i="1"/>
  <c r="K79" i="1" s="1"/>
  <c r="I80" i="1"/>
  <c r="K80" i="1" s="1"/>
  <c r="I81" i="1"/>
  <c r="K81" i="1" s="1"/>
  <c r="I82" i="1"/>
  <c r="K82" i="1" s="1"/>
  <c r="I83" i="1"/>
  <c r="K83" i="1" s="1"/>
  <c r="I84" i="1"/>
  <c r="K84" i="1" s="1"/>
  <c r="I85" i="1"/>
  <c r="K85" i="1" s="1"/>
  <c r="I86" i="1"/>
  <c r="K86" i="1" s="1"/>
  <c r="I87" i="1"/>
  <c r="K87" i="1" s="1"/>
  <c r="I88" i="1"/>
  <c r="K88" i="1" s="1"/>
  <c r="I89" i="1"/>
  <c r="K89" i="1" s="1"/>
  <c r="I90" i="1"/>
  <c r="K90" i="1" s="1"/>
  <c r="I91" i="1"/>
  <c r="K91" i="1" s="1"/>
  <c r="I92" i="1"/>
  <c r="K92" i="1" s="1"/>
  <c r="I93" i="1"/>
  <c r="K93" i="1" s="1"/>
  <c r="I94" i="1"/>
  <c r="K94" i="1" s="1"/>
  <c r="I95" i="1"/>
  <c r="K95" i="1" s="1"/>
  <c r="I96" i="1"/>
  <c r="K96" i="1" s="1"/>
  <c r="I97" i="1"/>
  <c r="K97" i="1" s="1"/>
  <c r="I98" i="1"/>
  <c r="K98" i="1" s="1"/>
  <c r="I99" i="1"/>
  <c r="K99" i="1" s="1"/>
  <c r="I100" i="1"/>
  <c r="K100" i="1" s="1"/>
  <c r="I101" i="1"/>
  <c r="K101" i="1" s="1"/>
  <c r="I102" i="1"/>
  <c r="K102" i="1" s="1"/>
  <c r="I103" i="1"/>
  <c r="K103" i="1" s="1"/>
  <c r="I104" i="1"/>
  <c r="K104" i="1" s="1"/>
  <c r="I105" i="1"/>
  <c r="K105" i="1" s="1"/>
  <c r="I106" i="1"/>
  <c r="K106" i="1" s="1"/>
  <c r="I107" i="1"/>
  <c r="K107" i="1" s="1"/>
  <c r="I108" i="1"/>
  <c r="K108" i="1" s="1"/>
  <c r="I109" i="1"/>
  <c r="K109" i="1" s="1"/>
  <c r="I110" i="1"/>
  <c r="K110" i="1" s="1"/>
  <c r="I111" i="1"/>
  <c r="K111" i="1" s="1"/>
  <c r="I112" i="1"/>
  <c r="K112" i="1" s="1"/>
  <c r="I113" i="1"/>
  <c r="K113" i="1" s="1"/>
  <c r="I114" i="1"/>
  <c r="K114" i="1" s="1"/>
  <c r="I115" i="1"/>
  <c r="K115" i="1" s="1"/>
  <c r="I116" i="1"/>
  <c r="K116" i="1" s="1"/>
  <c r="I117" i="1"/>
  <c r="K117" i="1" s="1"/>
  <c r="I118" i="1"/>
  <c r="K118" i="1" s="1"/>
  <c r="I119" i="1"/>
  <c r="K119" i="1" s="1"/>
  <c r="I120" i="1"/>
  <c r="K120" i="1" s="1"/>
  <c r="I121" i="1"/>
  <c r="K121" i="1" s="1"/>
  <c r="I122" i="1"/>
  <c r="K122" i="1" s="1"/>
  <c r="I123" i="1"/>
  <c r="K123" i="1" s="1"/>
  <c r="I124" i="1"/>
  <c r="K124" i="1" s="1"/>
  <c r="I125" i="1"/>
  <c r="K125" i="1" s="1"/>
  <c r="I126" i="1"/>
  <c r="K126" i="1" s="1"/>
  <c r="I127" i="1"/>
  <c r="K127" i="1" s="1"/>
  <c r="I128" i="1"/>
  <c r="K128" i="1" s="1"/>
  <c r="I129" i="1"/>
  <c r="K129" i="1" s="1"/>
  <c r="I130" i="1"/>
  <c r="K130" i="1" s="1"/>
  <c r="I131" i="1"/>
  <c r="K131" i="1" s="1"/>
  <c r="I132" i="1"/>
  <c r="K132" i="1" s="1"/>
  <c r="I133" i="1"/>
  <c r="K133" i="1" s="1"/>
  <c r="I134" i="1"/>
  <c r="K134" i="1" s="1"/>
  <c r="I135" i="1"/>
  <c r="K135" i="1" s="1"/>
  <c r="I136" i="1"/>
  <c r="K136" i="1" s="1"/>
  <c r="I137" i="1"/>
  <c r="K137" i="1" s="1"/>
  <c r="I138" i="1"/>
  <c r="K138" i="1" s="1"/>
  <c r="I139" i="1"/>
  <c r="K139" i="1" s="1"/>
  <c r="I140" i="1"/>
  <c r="K140" i="1" s="1"/>
  <c r="I141" i="1"/>
  <c r="K141" i="1" s="1"/>
  <c r="I142" i="1"/>
  <c r="K142" i="1" s="1"/>
  <c r="I143" i="1"/>
  <c r="K143" i="1" s="1"/>
  <c r="I144" i="1"/>
  <c r="K144" i="1" s="1"/>
  <c r="I145" i="1"/>
  <c r="K145" i="1" s="1"/>
  <c r="I146" i="1"/>
  <c r="K146" i="1" s="1"/>
  <c r="I147" i="1"/>
  <c r="K147" i="1" s="1"/>
  <c r="I148" i="1"/>
  <c r="K148" i="1" s="1"/>
  <c r="I149" i="1"/>
  <c r="K149" i="1" s="1"/>
  <c r="I150" i="1"/>
  <c r="K150" i="1" s="1"/>
  <c r="I151" i="1"/>
  <c r="K151" i="1" s="1"/>
  <c r="I152" i="1"/>
  <c r="K152" i="1" s="1"/>
  <c r="I153" i="1"/>
  <c r="K153" i="1" s="1"/>
  <c r="I154" i="1"/>
  <c r="K154" i="1" s="1"/>
  <c r="I155" i="1"/>
  <c r="K155" i="1" s="1"/>
  <c r="I156" i="1"/>
  <c r="K156" i="1" s="1"/>
  <c r="I157" i="1"/>
  <c r="K157" i="1" s="1"/>
  <c r="I158" i="1"/>
  <c r="K158" i="1" s="1"/>
  <c r="I159" i="1"/>
  <c r="K159" i="1" s="1"/>
  <c r="I160" i="1"/>
  <c r="K160" i="1" s="1"/>
  <c r="I161" i="1"/>
  <c r="K161" i="1" s="1"/>
  <c r="A31" i="1" l="1"/>
  <c r="F51" i="1" s="1"/>
  <c r="L51" i="1" s="1"/>
  <c r="A30" i="1"/>
  <c r="F45" i="1" l="1"/>
  <c r="L45" i="1" s="1"/>
  <c r="Y45" i="1" s="1"/>
  <c r="AF63" i="1"/>
  <c r="AF85" i="1"/>
  <c r="AF96" i="1"/>
  <c r="AF151" i="1"/>
  <c r="AF107" i="1"/>
  <c r="AF118" i="1"/>
  <c r="AF74" i="1"/>
  <c r="AF129" i="1"/>
  <c r="AF140" i="1"/>
  <c r="AF41" i="1"/>
  <c r="X51" i="1"/>
  <c r="Y51" i="1"/>
  <c r="F138" i="1"/>
  <c r="L138" i="1" s="1"/>
  <c r="F95" i="1"/>
  <c r="L95" i="1" s="1"/>
  <c r="F123" i="1"/>
  <c r="L123" i="1" s="1"/>
  <c r="F54" i="1"/>
  <c r="L54" i="1" s="1"/>
  <c r="F119" i="1"/>
  <c r="L119" i="1" s="1"/>
  <c r="F159" i="1"/>
  <c r="L159" i="1" s="1"/>
  <c r="F115" i="1"/>
  <c r="L115" i="1" s="1"/>
  <c r="F41" i="1"/>
  <c r="F146" i="1"/>
  <c r="L146" i="1" s="1"/>
  <c r="F103" i="1"/>
  <c r="L103" i="1" s="1"/>
  <c r="F122" i="1"/>
  <c r="L122" i="1" s="1"/>
  <c r="F143" i="1"/>
  <c r="L143" i="1" s="1"/>
  <c r="F99" i="1"/>
  <c r="L99" i="1" s="1"/>
  <c r="F139" i="1"/>
  <c r="L139" i="1" s="1"/>
  <c r="F98" i="1"/>
  <c r="L98" i="1" s="1"/>
  <c r="F47" i="1"/>
  <c r="L47" i="1" s="1"/>
  <c r="F82" i="1"/>
  <c r="L82" i="1" s="1"/>
  <c r="F79" i="1"/>
  <c r="L79" i="1" s="1"/>
  <c r="F75" i="1"/>
  <c r="L75" i="1" s="1"/>
  <c r="F58" i="1"/>
  <c r="L58" i="1" s="1"/>
  <c r="F155" i="1"/>
  <c r="L155" i="1" s="1"/>
  <c r="F135" i="1"/>
  <c r="L135" i="1" s="1"/>
  <c r="F114" i="1"/>
  <c r="L114" i="1" s="1"/>
  <c r="F91" i="1"/>
  <c r="L91" i="1" s="1"/>
  <c r="F71" i="1"/>
  <c r="L71" i="1" s="1"/>
  <c r="F154" i="1"/>
  <c r="L154" i="1" s="1"/>
  <c r="F131" i="1"/>
  <c r="L131" i="1" s="1"/>
  <c r="F111" i="1"/>
  <c r="L111" i="1" s="1"/>
  <c r="F90" i="1"/>
  <c r="L90" i="1" s="1"/>
  <c r="F67" i="1"/>
  <c r="L67" i="1" s="1"/>
  <c r="F74" i="1"/>
  <c r="L74" i="1" s="1"/>
  <c r="F151" i="1"/>
  <c r="L151" i="1" s="1"/>
  <c r="F130" i="1"/>
  <c r="L130" i="1" s="1"/>
  <c r="F107" i="1"/>
  <c r="L107" i="1" s="1"/>
  <c r="F87" i="1"/>
  <c r="L87" i="1" s="1"/>
  <c r="F66" i="1"/>
  <c r="L66" i="1" s="1"/>
  <c r="F147" i="1"/>
  <c r="L147" i="1" s="1"/>
  <c r="F127" i="1"/>
  <c r="L127" i="1" s="1"/>
  <c r="F106" i="1"/>
  <c r="L106" i="1" s="1"/>
  <c r="F83" i="1"/>
  <c r="L83" i="1" s="1"/>
  <c r="F63" i="1"/>
  <c r="L63" i="1" s="1"/>
  <c r="F57" i="1"/>
  <c r="L57" i="1" s="1"/>
  <c r="F153" i="1"/>
  <c r="L153" i="1" s="1"/>
  <c r="F129" i="1"/>
  <c r="L129" i="1" s="1"/>
  <c r="F113" i="1"/>
  <c r="L113" i="1" s="1"/>
  <c r="F97" i="1"/>
  <c r="L97" i="1" s="1"/>
  <c r="F89" i="1"/>
  <c r="L89" i="1" s="1"/>
  <c r="F81" i="1"/>
  <c r="L81" i="1" s="1"/>
  <c r="F73" i="1"/>
  <c r="L73" i="1" s="1"/>
  <c r="F65" i="1"/>
  <c r="L65" i="1" s="1"/>
  <c r="F56" i="1"/>
  <c r="L56" i="1" s="1"/>
  <c r="F161" i="1"/>
  <c r="L161" i="1" s="1"/>
  <c r="F145" i="1"/>
  <c r="L145" i="1" s="1"/>
  <c r="F137" i="1"/>
  <c r="L137" i="1" s="1"/>
  <c r="F121" i="1"/>
  <c r="L121" i="1" s="1"/>
  <c r="F105" i="1"/>
  <c r="L105" i="1" s="1"/>
  <c r="F160" i="1"/>
  <c r="L160" i="1" s="1"/>
  <c r="F152" i="1"/>
  <c r="L152" i="1" s="1"/>
  <c r="F144" i="1"/>
  <c r="L144" i="1" s="1"/>
  <c r="F136" i="1"/>
  <c r="L136" i="1" s="1"/>
  <c r="F128" i="1"/>
  <c r="L128" i="1" s="1"/>
  <c r="F120" i="1"/>
  <c r="L120" i="1" s="1"/>
  <c r="F112" i="1"/>
  <c r="L112" i="1" s="1"/>
  <c r="F104" i="1"/>
  <c r="L104" i="1" s="1"/>
  <c r="F96" i="1"/>
  <c r="L96" i="1" s="1"/>
  <c r="F88" i="1"/>
  <c r="L88" i="1" s="1"/>
  <c r="F80" i="1"/>
  <c r="L80" i="1" s="1"/>
  <c r="F72" i="1"/>
  <c r="L72" i="1" s="1"/>
  <c r="F64" i="1"/>
  <c r="L64" i="1" s="1"/>
  <c r="F55" i="1"/>
  <c r="L55" i="1" s="1"/>
  <c r="F62" i="1"/>
  <c r="L62" i="1" s="1"/>
  <c r="F150" i="1"/>
  <c r="F134" i="1"/>
  <c r="L134" i="1" s="1"/>
  <c r="F118" i="1"/>
  <c r="L118" i="1" s="1"/>
  <c r="F102" i="1"/>
  <c r="L102" i="1" s="1"/>
  <c r="F86" i="1"/>
  <c r="L86" i="1" s="1"/>
  <c r="F70" i="1"/>
  <c r="L70" i="1" s="1"/>
  <c r="F53" i="1"/>
  <c r="L53" i="1" s="1"/>
  <c r="F157" i="1"/>
  <c r="L157" i="1" s="1"/>
  <c r="F149" i="1"/>
  <c r="L149" i="1" s="1"/>
  <c r="F141" i="1"/>
  <c r="L141" i="1" s="1"/>
  <c r="F133" i="1"/>
  <c r="L133" i="1" s="1"/>
  <c r="F125" i="1"/>
  <c r="L125" i="1" s="1"/>
  <c r="F117" i="1"/>
  <c r="L117" i="1" s="1"/>
  <c r="F109" i="1"/>
  <c r="L109" i="1" s="1"/>
  <c r="F101" i="1"/>
  <c r="L101" i="1" s="1"/>
  <c r="F93" i="1"/>
  <c r="L93" i="1" s="1"/>
  <c r="F85" i="1"/>
  <c r="L85" i="1" s="1"/>
  <c r="F77" i="1"/>
  <c r="L77" i="1" s="1"/>
  <c r="F69" i="1"/>
  <c r="L69" i="1" s="1"/>
  <c r="F60" i="1"/>
  <c r="L60" i="1" s="1"/>
  <c r="F49" i="1"/>
  <c r="L49" i="1" s="1"/>
  <c r="F158" i="1"/>
  <c r="L158" i="1" s="1"/>
  <c r="F142" i="1"/>
  <c r="L142" i="1" s="1"/>
  <c r="F126" i="1"/>
  <c r="L126" i="1" s="1"/>
  <c r="F110" i="1"/>
  <c r="L110" i="1" s="1"/>
  <c r="F94" i="1"/>
  <c r="L94" i="1" s="1"/>
  <c r="F78" i="1"/>
  <c r="L78" i="1" s="1"/>
  <c r="F61" i="1"/>
  <c r="L61" i="1" s="1"/>
  <c r="F156" i="1"/>
  <c r="L156" i="1" s="1"/>
  <c r="F148" i="1"/>
  <c r="L148" i="1" s="1"/>
  <c r="F140" i="1"/>
  <c r="L140" i="1" s="1"/>
  <c r="F132" i="1"/>
  <c r="L132" i="1" s="1"/>
  <c r="F124" i="1"/>
  <c r="L124" i="1" s="1"/>
  <c r="F116" i="1"/>
  <c r="L116" i="1" s="1"/>
  <c r="F108" i="1"/>
  <c r="L108" i="1" s="1"/>
  <c r="F100" i="1"/>
  <c r="L100" i="1" s="1"/>
  <c r="F92" i="1"/>
  <c r="L92" i="1" s="1"/>
  <c r="F84" i="1"/>
  <c r="L84" i="1" s="1"/>
  <c r="F76" i="1"/>
  <c r="L76" i="1" s="1"/>
  <c r="F68" i="1"/>
  <c r="L68" i="1" s="1"/>
  <c r="F59" i="1"/>
  <c r="L59" i="1" s="1"/>
  <c r="F48" i="1"/>
  <c r="L48" i="1" s="1"/>
  <c r="F46" i="1"/>
  <c r="L46" i="1" s="1"/>
  <c r="F44" i="1"/>
  <c r="L44" i="1" s="1"/>
  <c r="F52" i="1"/>
  <c r="L52" i="1" s="1"/>
  <c r="F43" i="1"/>
  <c r="L43" i="1" s="1"/>
  <c r="F50" i="1"/>
  <c r="L50" i="1" s="1"/>
  <c r="F42" i="1"/>
  <c r="L42" i="1" s="1"/>
  <c r="X45" i="1" l="1"/>
  <c r="AL151" i="1"/>
  <c r="AV151" i="1"/>
  <c r="AU151" i="1"/>
  <c r="AL107" i="1"/>
  <c r="AV107" i="1"/>
  <c r="AU107" i="1"/>
  <c r="AW107" i="1" s="1"/>
  <c r="AU96" i="1"/>
  <c r="AW96" i="1" s="1"/>
  <c r="AL96" i="1"/>
  <c r="AV96" i="1"/>
  <c r="AV118" i="1"/>
  <c r="AL118" i="1"/>
  <c r="AU118" i="1"/>
  <c r="AU41" i="1"/>
  <c r="AV41" i="1"/>
  <c r="AL41" i="1"/>
  <c r="AL85" i="1"/>
  <c r="AV85" i="1"/>
  <c r="AU85" i="1"/>
  <c r="AW85" i="1" s="1"/>
  <c r="AV140" i="1"/>
  <c r="AL140" i="1"/>
  <c r="AU140" i="1"/>
  <c r="AW140" i="1" s="1"/>
  <c r="AL52" i="1"/>
  <c r="AV52" i="1"/>
  <c r="AU52" i="1"/>
  <c r="AL129" i="1"/>
  <c r="AV129" i="1"/>
  <c r="AU129" i="1"/>
  <c r="AL63" i="1"/>
  <c r="AV63" i="1"/>
  <c r="AU63" i="1"/>
  <c r="AW63" i="1" s="1"/>
  <c r="AU74" i="1"/>
  <c r="AW74" i="1" s="1"/>
  <c r="AL74" i="1"/>
  <c r="AV74" i="1"/>
  <c r="Z45" i="1"/>
  <c r="Z51" i="1"/>
  <c r="Y52" i="1"/>
  <c r="X52" i="1"/>
  <c r="X92" i="1"/>
  <c r="Y92" i="1"/>
  <c r="X156" i="1"/>
  <c r="Y156" i="1"/>
  <c r="Y49" i="1"/>
  <c r="X49" i="1"/>
  <c r="X117" i="1"/>
  <c r="Y117" i="1"/>
  <c r="X86" i="1"/>
  <c r="Y86" i="1"/>
  <c r="X72" i="1"/>
  <c r="Y72" i="1"/>
  <c r="X136" i="1"/>
  <c r="Y136" i="1"/>
  <c r="X161" i="1"/>
  <c r="Y161" i="1"/>
  <c r="X129" i="1"/>
  <c r="Y129" i="1"/>
  <c r="X66" i="1"/>
  <c r="Y66" i="1"/>
  <c r="X111" i="1"/>
  <c r="Y111" i="1"/>
  <c r="X58" i="1"/>
  <c r="Y58" i="1"/>
  <c r="X143" i="1"/>
  <c r="Y143" i="1"/>
  <c r="X54" i="1"/>
  <c r="Y54" i="1"/>
  <c r="X44" i="1"/>
  <c r="Y44" i="1"/>
  <c r="X100" i="1"/>
  <c r="Y100" i="1"/>
  <c r="X61" i="1"/>
  <c r="Y61" i="1"/>
  <c r="Y60" i="1"/>
  <c r="X60" i="1"/>
  <c r="X125" i="1"/>
  <c r="Y125" i="1"/>
  <c r="X102" i="1"/>
  <c r="Y102" i="1"/>
  <c r="X80" i="1"/>
  <c r="Y80" i="1"/>
  <c r="Y144" i="1"/>
  <c r="X144" i="1"/>
  <c r="X153" i="1"/>
  <c r="Y153" i="1"/>
  <c r="X87" i="1"/>
  <c r="Y87" i="1"/>
  <c r="X131" i="1"/>
  <c r="Y131" i="1"/>
  <c r="X75" i="1"/>
  <c r="Y75" i="1"/>
  <c r="Y122" i="1"/>
  <c r="X122" i="1"/>
  <c r="X123" i="1"/>
  <c r="Y123" i="1"/>
  <c r="X46" i="1"/>
  <c r="Y46" i="1"/>
  <c r="X69" i="1"/>
  <c r="Y69" i="1"/>
  <c r="X88" i="1"/>
  <c r="Y88" i="1"/>
  <c r="X57" i="1"/>
  <c r="Y57" i="1"/>
  <c r="X154" i="1"/>
  <c r="Y154" i="1"/>
  <c r="X103" i="1"/>
  <c r="Y103" i="1"/>
  <c r="X116" i="1"/>
  <c r="Y116" i="1"/>
  <c r="Y77" i="1"/>
  <c r="X77" i="1"/>
  <c r="X96" i="1"/>
  <c r="Y96" i="1"/>
  <c r="X73" i="1"/>
  <c r="Y73" i="1"/>
  <c r="Y130" i="1"/>
  <c r="X130" i="1"/>
  <c r="X146" i="1"/>
  <c r="Y146" i="1"/>
  <c r="X59" i="1"/>
  <c r="Y59" i="1"/>
  <c r="X124" i="1"/>
  <c r="Y124" i="1"/>
  <c r="X110" i="1"/>
  <c r="Y110" i="1"/>
  <c r="X85" i="1"/>
  <c r="Y85" i="1"/>
  <c r="X149" i="1"/>
  <c r="Y149" i="1"/>
  <c r="X104" i="1"/>
  <c r="Y104" i="1"/>
  <c r="Y105" i="1"/>
  <c r="X105" i="1"/>
  <c r="X81" i="1"/>
  <c r="Y81" i="1"/>
  <c r="X83" i="1"/>
  <c r="Y83" i="1"/>
  <c r="X151" i="1"/>
  <c r="Y151" i="1"/>
  <c r="X91" i="1"/>
  <c r="Y91" i="1"/>
  <c r="X47" i="1"/>
  <c r="Y47" i="1"/>
  <c r="L41" i="1"/>
  <c r="U41" i="1"/>
  <c r="X78" i="1"/>
  <c r="Y78" i="1"/>
  <c r="X133" i="1"/>
  <c r="Y133" i="1"/>
  <c r="Y118" i="1"/>
  <c r="X118" i="1"/>
  <c r="X152" i="1"/>
  <c r="Y152" i="1"/>
  <c r="X65" i="1"/>
  <c r="Y65" i="1"/>
  <c r="X107" i="1"/>
  <c r="Y107" i="1"/>
  <c r="X79" i="1"/>
  <c r="Y79" i="1"/>
  <c r="X95" i="1"/>
  <c r="Y95" i="1"/>
  <c r="X48" i="1"/>
  <c r="Y48" i="1"/>
  <c r="Y94" i="1"/>
  <c r="X94" i="1"/>
  <c r="X141" i="1"/>
  <c r="Y141" i="1"/>
  <c r="X134" i="1"/>
  <c r="Y134" i="1"/>
  <c r="X160" i="1"/>
  <c r="Y160" i="1"/>
  <c r="X63" i="1"/>
  <c r="Y63" i="1"/>
  <c r="X71" i="1"/>
  <c r="Y71" i="1"/>
  <c r="X82" i="1"/>
  <c r="Y82" i="1"/>
  <c r="X138" i="1"/>
  <c r="Y138" i="1"/>
  <c r="Y42" i="1"/>
  <c r="X42" i="1"/>
  <c r="X68" i="1"/>
  <c r="Y68" i="1"/>
  <c r="X132" i="1"/>
  <c r="Y132" i="1"/>
  <c r="X126" i="1"/>
  <c r="Y126" i="1"/>
  <c r="X93" i="1"/>
  <c r="Y93" i="1"/>
  <c r="X157" i="1"/>
  <c r="Y157" i="1"/>
  <c r="X62" i="1"/>
  <c r="Y62" i="1"/>
  <c r="Y112" i="1"/>
  <c r="X112" i="1"/>
  <c r="X121" i="1"/>
  <c r="Y121" i="1"/>
  <c r="X89" i="1"/>
  <c r="Y89" i="1"/>
  <c r="X106" i="1"/>
  <c r="Y106" i="1"/>
  <c r="Y74" i="1"/>
  <c r="X74" i="1"/>
  <c r="X114" i="1"/>
  <c r="Y114" i="1"/>
  <c r="X98" i="1"/>
  <c r="Y98" i="1"/>
  <c r="Y115" i="1"/>
  <c r="X115" i="1"/>
  <c r="X76" i="1"/>
  <c r="Y76" i="1"/>
  <c r="X53" i="1"/>
  <c r="Y53" i="1"/>
  <c r="Y108" i="1"/>
  <c r="X108" i="1"/>
  <c r="X50" i="1"/>
  <c r="Y50" i="1"/>
  <c r="X140" i="1"/>
  <c r="Y140" i="1"/>
  <c r="X142" i="1"/>
  <c r="Y142" i="1"/>
  <c r="Y101" i="1"/>
  <c r="X101" i="1"/>
  <c r="X55" i="1"/>
  <c r="Y55" i="1"/>
  <c r="X120" i="1"/>
  <c r="Y120" i="1"/>
  <c r="Y137" i="1"/>
  <c r="X137" i="1"/>
  <c r="X97" i="1"/>
  <c r="Y97" i="1"/>
  <c r="Y67" i="1"/>
  <c r="X67" i="1"/>
  <c r="X135" i="1"/>
  <c r="Y135" i="1"/>
  <c r="X139" i="1"/>
  <c r="Y139" i="1"/>
  <c r="X159" i="1"/>
  <c r="Y159" i="1"/>
  <c r="X43" i="1"/>
  <c r="Y43" i="1"/>
  <c r="X84" i="1"/>
  <c r="Y84" i="1"/>
  <c r="X148" i="1"/>
  <c r="Y148" i="1"/>
  <c r="X158" i="1"/>
  <c r="Y158" i="1"/>
  <c r="X109" i="1"/>
  <c r="Y109" i="1"/>
  <c r="Y70" i="1"/>
  <c r="X70" i="1"/>
  <c r="Y64" i="1"/>
  <c r="X64" i="1"/>
  <c r="X128" i="1"/>
  <c r="Y128" i="1"/>
  <c r="X145" i="1"/>
  <c r="Y145" i="1"/>
  <c r="X113" i="1"/>
  <c r="Y113" i="1"/>
  <c r="X147" i="1"/>
  <c r="Y147" i="1"/>
  <c r="X90" i="1"/>
  <c r="Y90" i="1"/>
  <c r="Y155" i="1"/>
  <c r="X155" i="1"/>
  <c r="X99" i="1"/>
  <c r="Y99" i="1"/>
  <c r="X119" i="1"/>
  <c r="Y119" i="1"/>
  <c r="L150" i="1"/>
  <c r="V150" i="1"/>
  <c r="U150" i="1"/>
  <c r="W150" i="1" s="1"/>
  <c r="AY52" i="1" l="1"/>
  <c r="AX52" i="1"/>
  <c r="AW41" i="1"/>
  <c r="AY63" i="1"/>
  <c r="AX63" i="1"/>
  <c r="AZ63" i="1" s="1"/>
  <c r="AY140" i="1"/>
  <c r="AX140" i="1"/>
  <c r="AZ140" i="1" s="1"/>
  <c r="AW118" i="1"/>
  <c r="AY107" i="1"/>
  <c r="AX107" i="1"/>
  <c r="AW129" i="1"/>
  <c r="AY118" i="1"/>
  <c r="AX118" i="1"/>
  <c r="AZ118" i="1" s="1"/>
  <c r="AW151" i="1"/>
  <c r="AY41" i="1"/>
  <c r="AX41" i="1"/>
  <c r="AZ41" i="1" s="1"/>
  <c r="AY129" i="1"/>
  <c r="AX129" i="1"/>
  <c r="AY151" i="1"/>
  <c r="AX151" i="1"/>
  <c r="AX74" i="1"/>
  <c r="AZ74" i="1" s="1"/>
  <c r="AY74" i="1"/>
  <c r="AW52" i="1"/>
  <c r="AX85" i="1"/>
  <c r="AY85" i="1"/>
  <c r="AY96" i="1"/>
  <c r="AX96" i="1"/>
  <c r="AZ96" i="1" s="1"/>
  <c r="Z140" i="1"/>
  <c r="Z76" i="1"/>
  <c r="Z74" i="1"/>
  <c r="Z112" i="1"/>
  <c r="Z124" i="1"/>
  <c r="Z144" i="1"/>
  <c r="Z60" i="1"/>
  <c r="Z54" i="1"/>
  <c r="Z156" i="1"/>
  <c r="Z118" i="1"/>
  <c r="Z77" i="1"/>
  <c r="Z52" i="1"/>
  <c r="Z109" i="1"/>
  <c r="Z55" i="1"/>
  <c r="Z106" i="1"/>
  <c r="Z134" i="1"/>
  <c r="Z95" i="1"/>
  <c r="Z152" i="1"/>
  <c r="Z83" i="1"/>
  <c r="Z149" i="1"/>
  <c r="Z59" i="1"/>
  <c r="Z96" i="1"/>
  <c r="Z154" i="1"/>
  <c r="Z131" i="1"/>
  <c r="Z80" i="1"/>
  <c r="Z143" i="1"/>
  <c r="Z129" i="1"/>
  <c r="Z86" i="1"/>
  <c r="Z92" i="1"/>
  <c r="Z82" i="1"/>
  <c r="Z145" i="1"/>
  <c r="Z43" i="1"/>
  <c r="Z50" i="1"/>
  <c r="Z158" i="1"/>
  <c r="Z159" i="1"/>
  <c r="Z97" i="1"/>
  <c r="Z98" i="1"/>
  <c r="Z89" i="1"/>
  <c r="Z157" i="1"/>
  <c r="Z90" i="1"/>
  <c r="Z128" i="1"/>
  <c r="Z64" i="1"/>
  <c r="Z148" i="1"/>
  <c r="Z137" i="1"/>
  <c r="Z53" i="1"/>
  <c r="Z42" i="1"/>
  <c r="Z94" i="1"/>
  <c r="Z105" i="1"/>
  <c r="Z130" i="1"/>
  <c r="Z116" i="1"/>
  <c r="Z122" i="1"/>
  <c r="Z49" i="1"/>
  <c r="Z119" i="1"/>
  <c r="Z147" i="1"/>
  <c r="Z139" i="1"/>
  <c r="Z142" i="1"/>
  <c r="Z114" i="1"/>
  <c r="Z121" i="1"/>
  <c r="Z93" i="1"/>
  <c r="Z63" i="1"/>
  <c r="Z107" i="1"/>
  <c r="Z133" i="1"/>
  <c r="Z91" i="1"/>
  <c r="Z110" i="1"/>
  <c r="Z88" i="1"/>
  <c r="Z153" i="1"/>
  <c r="Z125" i="1"/>
  <c r="Z44" i="1"/>
  <c r="Z111" i="1"/>
  <c r="Z136" i="1"/>
  <c r="Z99" i="1"/>
  <c r="Z120" i="1"/>
  <c r="Z126" i="1"/>
  <c r="Z160" i="1"/>
  <c r="Z104" i="1"/>
  <c r="Z103" i="1"/>
  <c r="Z75" i="1"/>
  <c r="Z72" i="1"/>
  <c r="Z84" i="1"/>
  <c r="Z138" i="1"/>
  <c r="Z48" i="1"/>
  <c r="Z151" i="1"/>
  <c r="Z73" i="1"/>
  <c r="Z69" i="1"/>
  <c r="Z66" i="1"/>
  <c r="Z155" i="1"/>
  <c r="Z67" i="1"/>
  <c r="Z115" i="1"/>
  <c r="Z62" i="1"/>
  <c r="Z132" i="1"/>
  <c r="Z46" i="1"/>
  <c r="Z61" i="1"/>
  <c r="Z113" i="1"/>
  <c r="Z78" i="1"/>
  <c r="Y41" i="1"/>
  <c r="X41" i="1"/>
  <c r="Z41" i="1" s="1"/>
  <c r="Z70" i="1"/>
  <c r="Z101" i="1"/>
  <c r="Z108" i="1"/>
  <c r="Z135" i="1"/>
  <c r="Z65" i="1"/>
  <c r="X150" i="1"/>
  <c r="Y150" i="1"/>
  <c r="Z68" i="1"/>
  <c r="Z71" i="1"/>
  <c r="Z141" i="1"/>
  <c r="Z79" i="1"/>
  <c r="Z47" i="1"/>
  <c r="Z81" i="1"/>
  <c r="Z85" i="1"/>
  <c r="Z146" i="1"/>
  <c r="Z57" i="1"/>
  <c r="Z123" i="1"/>
  <c r="Z87" i="1"/>
  <c r="Z102" i="1"/>
  <c r="Z100" i="1"/>
  <c r="Z58" i="1"/>
  <c r="Z161" i="1"/>
  <c r="Z117" i="1"/>
  <c r="AZ151" i="1" l="1"/>
  <c r="AZ129" i="1"/>
  <c r="AZ107" i="1"/>
  <c r="AZ52" i="1"/>
  <c r="AZ85" i="1"/>
  <c r="Z150" i="1"/>
  <c r="T95" i="1" l="1"/>
  <c r="T86" i="1"/>
  <c r="T61" i="1"/>
  <c r="T43" i="1"/>
  <c r="T134" i="1"/>
  <c r="T148" i="1"/>
  <c r="T123" i="1"/>
  <c r="T118" i="1"/>
  <c r="T107" i="1"/>
  <c r="T103" i="1"/>
  <c r="T136" i="1"/>
  <c r="T135" i="1"/>
  <c r="T106" i="1"/>
  <c r="T92" i="1"/>
  <c r="T46" i="1"/>
  <c r="T160" i="1"/>
  <c r="T144" i="1"/>
  <c r="T133" i="1"/>
  <c r="T102" i="1"/>
  <c r="T83" i="1"/>
  <c r="T42" i="1"/>
  <c r="T159" i="1"/>
  <c r="T143" i="1"/>
  <c r="T132" i="1"/>
  <c r="T116" i="1"/>
  <c r="T100" i="1"/>
  <c r="T69" i="1"/>
  <c r="T158" i="1"/>
  <c r="T140" i="1"/>
  <c r="T128" i="1"/>
  <c r="T112" i="1"/>
  <c r="T99" i="1"/>
  <c r="T68" i="1"/>
  <c r="T157" i="1"/>
  <c r="T139" i="1"/>
  <c r="T110" i="1"/>
  <c r="T98" i="1"/>
  <c r="T67" i="1"/>
  <c r="T156" i="1"/>
  <c r="T138" i="1"/>
  <c r="T108" i="1"/>
  <c r="T96" i="1"/>
  <c r="T64" i="1"/>
  <c r="T153" i="1"/>
  <c r="T154" i="1"/>
  <c r="T152" i="1"/>
  <c r="T147" i="1"/>
  <c r="T142" i="1"/>
  <c r="T130" i="1"/>
  <c r="T115" i="1"/>
  <c r="T113" i="1"/>
  <c r="T97" i="1"/>
  <c r="T94" i="1"/>
  <c r="T91" i="1"/>
  <c r="T66" i="1"/>
  <c r="T50" i="1"/>
  <c r="T48" i="1"/>
  <c r="T45" i="1"/>
  <c r="T89" i="1"/>
  <c r="T161" i="1"/>
  <c r="T122" i="1"/>
  <c r="T105" i="1"/>
  <c r="T63" i="1"/>
  <c r="T149" i="1"/>
  <c r="T151" i="1"/>
  <c r="T146" i="1"/>
  <c r="T137" i="1"/>
  <c r="T119" i="1"/>
  <c r="T117" i="1"/>
  <c r="T114" i="1"/>
  <c r="T93" i="1"/>
  <c r="T90" i="1"/>
  <c r="T65" i="1"/>
  <c r="T49" i="1"/>
  <c r="T47" i="1"/>
  <c r="T121" i="1"/>
  <c r="T81" i="1"/>
  <c r="T155" i="1"/>
  <c r="T131" i="1"/>
  <c r="T126" i="1"/>
  <c r="T124" i="1"/>
  <c r="T109" i="1"/>
  <c r="T104" i="1"/>
  <c r="T101" i="1"/>
  <c r="T84" i="1"/>
  <c r="T70" i="1"/>
  <c r="T62" i="1"/>
  <c r="T44" i="1"/>
  <c r="T141" i="1" l="1"/>
  <c r="T125" i="1"/>
  <c r="T120" i="1"/>
  <c r="T145" i="1"/>
  <c r="T88" i="1"/>
  <c r="T85" i="1"/>
  <c r="T129" i="1"/>
  <c r="T82" i="1"/>
  <c r="T111" i="1"/>
  <c r="T87" i="1"/>
  <c r="T51" i="1" l="1"/>
  <c r="T58" i="1"/>
  <c r="T54" i="1" l="1"/>
  <c r="T80" i="1"/>
  <c r="T78" i="1"/>
  <c r="T71" i="1"/>
  <c r="T60" i="1"/>
  <c r="T74" i="1"/>
  <c r="T57" i="1"/>
  <c r="T55" i="1"/>
  <c r="T73" i="1"/>
  <c r="T76" i="1"/>
  <c r="T59" i="1"/>
  <c r="T72" i="1"/>
  <c r="T53" i="1"/>
  <c r="T79" i="1"/>
  <c r="T75" i="1"/>
  <c r="T52" i="1"/>
  <c r="T77" i="1"/>
  <c r="U73" i="1"/>
  <c r="V58" i="1"/>
  <c r="U51" i="1"/>
  <c r="U59" i="1"/>
  <c r="U75" i="1"/>
  <c r="U60" i="1"/>
  <c r="U76" i="1"/>
  <c r="U77" i="1"/>
  <c r="V54" i="1"/>
  <c r="U55" i="1"/>
  <c r="U71" i="1"/>
  <c r="U79" i="1"/>
  <c r="U80" i="1"/>
  <c r="U72" i="1"/>
  <c r="U54" i="1" l="1"/>
  <c r="W54" i="1" s="1"/>
  <c r="V60" i="1"/>
  <c r="W60" i="1" s="1"/>
  <c r="V51" i="1"/>
  <c r="W51" i="1" s="1"/>
  <c r="U70" i="1"/>
  <c r="V70" i="1"/>
  <c r="V42" i="1"/>
  <c r="U42" i="1"/>
  <c r="U108" i="1"/>
  <c r="V108" i="1"/>
  <c r="V109" i="1"/>
  <c r="U109" i="1"/>
  <c r="V45" i="1"/>
  <c r="U45" i="1"/>
  <c r="U100" i="1"/>
  <c r="V100" i="1"/>
  <c r="U155" i="1"/>
  <c r="V155" i="1"/>
  <c r="U91" i="1"/>
  <c r="V91" i="1"/>
  <c r="V154" i="1"/>
  <c r="U154" i="1"/>
  <c r="U90" i="1"/>
  <c r="V90" i="1"/>
  <c r="V153" i="1"/>
  <c r="U153" i="1"/>
  <c r="V89" i="1"/>
  <c r="U89" i="1"/>
  <c r="V71" i="1"/>
  <c r="W71" i="1" s="1"/>
  <c r="V79" i="1"/>
  <c r="W79" i="1" s="1"/>
  <c r="V76" i="1"/>
  <c r="W76" i="1" s="1"/>
  <c r="U64" i="1"/>
  <c r="V64" i="1"/>
  <c r="U125" i="1"/>
  <c r="V125" i="1"/>
  <c r="V106" i="1"/>
  <c r="U106" i="1"/>
  <c r="U44" i="1"/>
  <c r="V44" i="1"/>
  <c r="U119" i="1"/>
  <c r="V119" i="1"/>
  <c r="V110" i="1"/>
  <c r="U110" i="1"/>
  <c r="U46" i="1"/>
  <c r="V46" i="1"/>
  <c r="U101" i="1"/>
  <c r="V101" i="1"/>
  <c r="V156" i="1"/>
  <c r="U156" i="1"/>
  <c r="U92" i="1"/>
  <c r="V92" i="1"/>
  <c r="U147" i="1"/>
  <c r="V147" i="1"/>
  <c r="U83" i="1"/>
  <c r="V83" i="1"/>
  <c r="V146" i="1"/>
  <c r="U146" i="1"/>
  <c r="U82" i="1"/>
  <c r="V82" i="1"/>
  <c r="U145" i="1"/>
  <c r="V145" i="1"/>
  <c r="V81" i="1"/>
  <c r="U81" i="1"/>
  <c r="U58" i="1"/>
  <c r="W58" i="1" s="1"/>
  <c r="V73" i="1"/>
  <c r="W73" i="1" s="1"/>
  <c r="V134" i="1"/>
  <c r="U134" i="1"/>
  <c r="U107" i="1"/>
  <c r="V107" i="1"/>
  <c r="U135" i="1"/>
  <c r="V135" i="1"/>
  <c r="U62" i="1"/>
  <c r="V62" i="1"/>
  <c r="U63" i="1"/>
  <c r="V63" i="1"/>
  <c r="U144" i="1"/>
  <c r="V144" i="1"/>
  <c r="U102" i="1"/>
  <c r="V102" i="1"/>
  <c r="V157" i="1"/>
  <c r="U157" i="1"/>
  <c r="V93" i="1"/>
  <c r="U93" i="1"/>
  <c r="U148" i="1"/>
  <c r="V148" i="1"/>
  <c r="U84" i="1"/>
  <c r="V84" i="1"/>
  <c r="U139" i="1"/>
  <c r="V139" i="1"/>
  <c r="V138" i="1"/>
  <c r="U138" i="1"/>
  <c r="U74" i="1"/>
  <c r="V74" i="1"/>
  <c r="U137" i="1"/>
  <c r="V137" i="1"/>
  <c r="V80" i="1"/>
  <c r="W80" i="1" s="1"/>
  <c r="V72" i="1"/>
  <c r="W72" i="1" s="1"/>
  <c r="V55" i="1"/>
  <c r="W55" i="1" s="1"/>
  <c r="V61" i="1"/>
  <c r="U61" i="1"/>
  <c r="U43" i="1"/>
  <c r="V43" i="1"/>
  <c r="V126" i="1"/>
  <c r="U126" i="1"/>
  <c r="U99" i="1"/>
  <c r="V99" i="1"/>
  <c r="V97" i="1"/>
  <c r="U97" i="1"/>
  <c r="U120" i="1"/>
  <c r="V120" i="1"/>
  <c r="U47" i="1"/>
  <c r="V47" i="1"/>
  <c r="V48" i="1"/>
  <c r="U48" i="1"/>
  <c r="U103" i="1"/>
  <c r="V103" i="1"/>
  <c r="V158" i="1"/>
  <c r="U158" i="1"/>
  <c r="U94" i="1"/>
  <c r="V94" i="1"/>
  <c r="U149" i="1"/>
  <c r="V149" i="1"/>
  <c r="U85" i="1"/>
  <c r="V85" i="1"/>
  <c r="U140" i="1"/>
  <c r="V140" i="1"/>
  <c r="U131" i="1"/>
  <c r="V131" i="1"/>
  <c r="U67" i="1"/>
  <c r="V67" i="1"/>
  <c r="V130" i="1"/>
  <c r="U130" i="1"/>
  <c r="U66" i="1"/>
  <c r="V66" i="1"/>
  <c r="U129" i="1"/>
  <c r="V129" i="1"/>
  <c r="V65" i="1"/>
  <c r="U65" i="1"/>
  <c r="V75" i="1"/>
  <c r="W75" i="1" s="1"/>
  <c r="V41" i="1"/>
  <c r="U116" i="1"/>
  <c r="V116" i="1"/>
  <c r="V105" i="1"/>
  <c r="U105" i="1"/>
  <c r="U152" i="1"/>
  <c r="V152" i="1"/>
  <c r="V53" i="1"/>
  <c r="U53" i="1"/>
  <c r="U161" i="1"/>
  <c r="V161" i="1"/>
  <c r="U88" i="1"/>
  <c r="V88" i="1"/>
  <c r="U160" i="1"/>
  <c r="V160" i="1"/>
  <c r="U112" i="1"/>
  <c r="V112" i="1"/>
  <c r="U136" i="1"/>
  <c r="V136" i="1"/>
  <c r="U104" i="1"/>
  <c r="V104" i="1"/>
  <c r="U95" i="1"/>
  <c r="V95" i="1"/>
  <c r="U86" i="1"/>
  <c r="V86" i="1"/>
  <c r="U141" i="1"/>
  <c r="V141" i="1"/>
  <c r="U132" i="1"/>
  <c r="V132" i="1"/>
  <c r="U68" i="1"/>
  <c r="V68" i="1"/>
  <c r="U123" i="1"/>
  <c r="V123" i="1"/>
  <c r="V122" i="1"/>
  <c r="U122" i="1"/>
  <c r="U121" i="1"/>
  <c r="V121" i="1"/>
  <c r="V57" i="1"/>
  <c r="U57" i="1"/>
  <c r="U143" i="1"/>
  <c r="V143" i="1"/>
  <c r="U52" i="1"/>
  <c r="V52" i="1"/>
  <c r="U117" i="1"/>
  <c r="V117" i="1"/>
  <c r="U98" i="1"/>
  <c r="V98" i="1"/>
  <c r="V118" i="1"/>
  <c r="U118" i="1"/>
  <c r="U111" i="1"/>
  <c r="V111" i="1"/>
  <c r="U159" i="1"/>
  <c r="V159" i="1"/>
  <c r="U128" i="1"/>
  <c r="V128" i="1"/>
  <c r="U96" i="1"/>
  <c r="V96" i="1"/>
  <c r="U151" i="1"/>
  <c r="V151" i="1"/>
  <c r="U87" i="1"/>
  <c r="V87" i="1"/>
  <c r="V142" i="1"/>
  <c r="U142" i="1"/>
  <c r="U78" i="1"/>
  <c r="V78" i="1"/>
  <c r="U133" i="1"/>
  <c r="V133" i="1"/>
  <c r="V69" i="1"/>
  <c r="U69" i="1"/>
  <c r="V124" i="1"/>
  <c r="U124" i="1"/>
  <c r="U115" i="1"/>
  <c r="V115" i="1"/>
  <c r="V114" i="1"/>
  <c r="U114" i="1"/>
  <c r="V50" i="1"/>
  <c r="U50" i="1"/>
  <c r="U113" i="1"/>
  <c r="V113" i="1"/>
  <c r="V49" i="1"/>
  <c r="U49" i="1"/>
  <c r="V77" i="1"/>
  <c r="W77" i="1" s="1"/>
  <c r="V59" i="1"/>
  <c r="W59" i="1" s="1"/>
  <c r="W157" i="1" l="1"/>
  <c r="W94" i="1"/>
  <c r="W151" i="1"/>
  <c r="W134" i="1"/>
  <c r="W111" i="1"/>
  <c r="W110" i="1"/>
  <c r="W89" i="1"/>
  <c r="W52" i="1"/>
  <c r="W109" i="1"/>
  <c r="W141" i="1"/>
  <c r="W86" i="1"/>
  <c r="W70" i="1"/>
  <c r="W124" i="1"/>
  <c r="W142" i="1"/>
  <c r="W98" i="1"/>
  <c r="W93" i="1"/>
  <c r="W154" i="1"/>
  <c r="W45" i="1"/>
  <c r="W42" i="1"/>
  <c r="W158" i="1"/>
  <c r="W43" i="1"/>
  <c r="W102" i="1"/>
  <c r="W62" i="1"/>
  <c r="W153" i="1"/>
  <c r="W132" i="1"/>
  <c r="W81" i="1"/>
  <c r="W90" i="1"/>
  <c r="W123" i="1"/>
  <c r="W46" i="1"/>
  <c r="W67" i="1"/>
  <c r="W116" i="1"/>
  <c r="W131" i="1"/>
  <c r="W47" i="1"/>
  <c r="W149" i="1"/>
  <c r="W87" i="1"/>
  <c r="W126" i="1"/>
  <c r="W106" i="1"/>
  <c r="W121" i="1"/>
  <c r="W115" i="1"/>
  <c r="W137" i="1"/>
  <c r="W82" i="1"/>
  <c r="W125" i="1"/>
  <c r="W96" i="1"/>
  <c r="W143" i="1"/>
  <c r="W122" i="1"/>
  <c r="W130" i="1"/>
  <c r="W97" i="1"/>
  <c r="W61" i="1"/>
  <c r="W160" i="1"/>
  <c r="W140" i="1"/>
  <c r="W135" i="1"/>
  <c r="W119" i="1"/>
  <c r="W50" i="1"/>
  <c r="W128" i="1"/>
  <c r="W152" i="1"/>
  <c r="W83" i="1"/>
  <c r="W101" i="1"/>
  <c r="W64" i="1"/>
  <c r="W108" i="1"/>
  <c r="W95" i="1"/>
  <c r="W63" i="1"/>
  <c r="W155" i="1"/>
  <c r="W114" i="1"/>
  <c r="W69" i="1"/>
  <c r="W159" i="1"/>
  <c r="W117" i="1"/>
  <c r="W57" i="1"/>
  <c r="W104" i="1"/>
  <c r="W88" i="1"/>
  <c r="W105" i="1"/>
  <c r="W65" i="1"/>
  <c r="W85" i="1"/>
  <c r="W103" i="1"/>
  <c r="W120" i="1"/>
  <c r="W139" i="1"/>
  <c r="W107" i="1"/>
  <c r="W145" i="1"/>
  <c r="W147" i="1"/>
  <c r="W44" i="1"/>
  <c r="W100" i="1"/>
  <c r="W49" i="1"/>
  <c r="W133" i="1"/>
  <c r="W136" i="1"/>
  <c r="W129" i="1"/>
  <c r="W48" i="1"/>
  <c r="W74" i="1"/>
  <c r="W84" i="1"/>
  <c r="W68" i="1"/>
  <c r="W161" i="1"/>
  <c r="W92" i="1"/>
  <c r="W113" i="1"/>
  <c r="W78" i="1"/>
  <c r="W118" i="1"/>
  <c r="W112" i="1"/>
  <c r="W53" i="1"/>
  <c r="W41" i="1"/>
  <c r="W66" i="1"/>
  <c r="W99" i="1"/>
  <c r="W138" i="1"/>
  <c r="W148" i="1"/>
  <c r="W144" i="1"/>
  <c r="W146" i="1"/>
  <c r="W156" i="1"/>
  <c r="W91" i="1"/>
</calcChain>
</file>

<file path=xl/sharedStrings.xml><?xml version="1.0" encoding="utf-8"?>
<sst xmlns="http://schemas.openxmlformats.org/spreadsheetml/2006/main" count="51637" uniqueCount="396">
  <si>
    <t>Harvest</t>
  </si>
  <si>
    <t>Field wt</t>
  </si>
  <si>
    <t>HADAT</t>
  </si>
  <si>
    <t>WBWAH</t>
  </si>
  <si>
    <t>(kg/ha)</t>
  </si>
  <si>
    <t>Parameters</t>
  </si>
  <si>
    <t>m2 per ha</t>
  </si>
  <si>
    <t>Ginning</t>
  </si>
  <si>
    <t>Sample</t>
  </si>
  <si>
    <t>(g)</t>
  </si>
  <si>
    <t>Fiber</t>
  </si>
  <si>
    <t>Seed</t>
  </si>
  <si>
    <t>FFRAC</t>
  </si>
  <si>
    <t>SFRAC</t>
  </si>
  <si>
    <t>TFRAC</t>
  </si>
  <si>
    <t>(g/g)</t>
  </si>
  <si>
    <t>Compute</t>
  </si>
  <si>
    <t>WFWAH</t>
  </si>
  <si>
    <t>WSWAH</t>
  </si>
  <si>
    <t>WSCWAH</t>
  </si>
  <si>
    <t>PID</t>
  </si>
  <si>
    <t>HARM</t>
  </si>
  <si>
    <t>Column C - Harvest method (HARM)</t>
  </si>
  <si>
    <t>Column F - Wet bulk weight at harvest (fiber + seed + trash) (WBWAH, kg/ha)</t>
  </si>
  <si>
    <t>Date</t>
  </si>
  <si>
    <t>GNDAT</t>
  </si>
  <si>
    <t>Column D - Harvest date (HADAT, mm/dd/yyyy)</t>
  </si>
  <si>
    <t>HID</t>
  </si>
  <si>
    <t>p02</t>
  </si>
  <si>
    <t>p04</t>
  </si>
  <si>
    <t>p05</t>
  </si>
  <si>
    <t>p06</t>
  </si>
  <si>
    <t>p07</t>
  </si>
  <si>
    <t>p08</t>
  </si>
  <si>
    <t>p11</t>
  </si>
  <si>
    <t>ID</t>
  </si>
  <si>
    <t>Column A - ID (ID)</t>
  </si>
  <si>
    <t>Column B - Harvest Area ID (HID)</t>
  </si>
  <si>
    <t>(kg)</t>
  </si>
  <si>
    <t>p01-01</t>
  </si>
  <si>
    <t>p01-02</t>
  </si>
  <si>
    <t>p01-03</t>
  </si>
  <si>
    <t>p01-04</t>
  </si>
  <si>
    <t>p01-05</t>
  </si>
  <si>
    <t>p01-06</t>
  </si>
  <si>
    <t>p01-07</t>
  </si>
  <si>
    <t>p01-08</t>
  </si>
  <si>
    <t>p01-09</t>
  </si>
  <si>
    <t>p01-10</t>
  </si>
  <si>
    <t>p01-11</t>
  </si>
  <si>
    <t>p02-01</t>
  </si>
  <si>
    <t>p02-02</t>
  </si>
  <si>
    <t>p02-03</t>
  </si>
  <si>
    <t>p02-04</t>
  </si>
  <si>
    <t>p02-05</t>
  </si>
  <si>
    <t>p02-06</t>
  </si>
  <si>
    <t>p02-07</t>
  </si>
  <si>
    <t>p02-08</t>
  </si>
  <si>
    <t>p02-09</t>
  </si>
  <si>
    <t>p02-10</t>
  </si>
  <si>
    <t>p02-11</t>
  </si>
  <si>
    <t>p03-01</t>
  </si>
  <si>
    <t>p03-02</t>
  </si>
  <si>
    <t>p03-03</t>
  </si>
  <si>
    <t>p03-04</t>
  </si>
  <si>
    <t>p03-05</t>
  </si>
  <si>
    <t>p03-06</t>
  </si>
  <si>
    <t>p03-07</t>
  </si>
  <si>
    <t>p03-08</t>
  </si>
  <si>
    <t>p03-09</t>
  </si>
  <si>
    <t>p03-10</t>
  </si>
  <si>
    <t>p03-11</t>
  </si>
  <si>
    <t>p04-01</t>
  </si>
  <si>
    <t>p04-02</t>
  </si>
  <si>
    <t>p04-03</t>
  </si>
  <si>
    <t>p04-04</t>
  </si>
  <si>
    <t>p04-05</t>
  </si>
  <si>
    <t>p04-06</t>
  </si>
  <si>
    <t>p04-07</t>
  </si>
  <si>
    <t>p04-08</t>
  </si>
  <si>
    <t>p04-09</t>
  </si>
  <si>
    <t>p04-10</t>
  </si>
  <si>
    <t>p04-11</t>
  </si>
  <si>
    <t>p05-01</t>
  </si>
  <si>
    <t>p05-02</t>
  </si>
  <si>
    <t>p05-03</t>
  </si>
  <si>
    <t>p05-04</t>
  </si>
  <si>
    <t>p05-05</t>
  </si>
  <si>
    <t>p05-06</t>
  </si>
  <si>
    <t>p05-07</t>
  </si>
  <si>
    <t>p05-08</t>
  </si>
  <si>
    <t>p05-09</t>
  </si>
  <si>
    <t>p05-10</t>
  </si>
  <si>
    <t>p05-11</t>
  </si>
  <si>
    <t>p06-01</t>
  </si>
  <si>
    <t>p06-02</t>
  </si>
  <si>
    <t>p06-03</t>
  </si>
  <si>
    <t>p06-04</t>
  </si>
  <si>
    <t>p06-05</t>
  </si>
  <si>
    <t>p06-06</t>
  </si>
  <si>
    <t>p06-07</t>
  </si>
  <si>
    <t>p06-08</t>
  </si>
  <si>
    <t>p06-09</t>
  </si>
  <si>
    <t>p06-10</t>
  </si>
  <si>
    <t>p06-11</t>
  </si>
  <si>
    <t>p07-01</t>
  </si>
  <si>
    <t>p07-02</t>
  </si>
  <si>
    <t>p07-03</t>
  </si>
  <si>
    <t>p07-04</t>
  </si>
  <si>
    <t>p07-05</t>
  </si>
  <si>
    <t>p07-06</t>
  </si>
  <si>
    <t>p07-07</t>
  </si>
  <si>
    <t>p07-08</t>
  </si>
  <si>
    <t>p07-09</t>
  </si>
  <si>
    <t>p07-10</t>
  </si>
  <si>
    <t>p07-11</t>
  </si>
  <si>
    <t>p08-01</t>
  </si>
  <si>
    <t>p08-02</t>
  </si>
  <si>
    <t>p08-03</t>
  </si>
  <si>
    <t>p08-04</t>
  </si>
  <si>
    <t>p08-05</t>
  </si>
  <si>
    <t>p08-06</t>
  </si>
  <si>
    <t>p08-07</t>
  </si>
  <si>
    <t>p08-08</t>
  </si>
  <si>
    <t>p08-09</t>
  </si>
  <si>
    <t>p08-10</t>
  </si>
  <si>
    <t>p08-11</t>
  </si>
  <si>
    <t>p09-01</t>
  </si>
  <si>
    <t>p09-02</t>
  </si>
  <si>
    <t>p09-03</t>
  </si>
  <si>
    <t>p09-04</t>
  </si>
  <si>
    <t>p09-05</t>
  </si>
  <si>
    <t>p09-06</t>
  </si>
  <si>
    <t>p09-07</t>
  </si>
  <si>
    <t>p09-08</t>
  </si>
  <si>
    <t>p09-09</t>
  </si>
  <si>
    <t>p09-10</t>
  </si>
  <si>
    <t>p09-11</t>
  </si>
  <si>
    <t>p10-01</t>
  </si>
  <si>
    <t>p10-02</t>
  </si>
  <si>
    <t>p10-03</t>
  </si>
  <si>
    <t>p10-04</t>
  </si>
  <si>
    <t>p10-05</t>
  </si>
  <si>
    <t>p10-06</t>
  </si>
  <si>
    <t>p10-07</t>
  </si>
  <si>
    <t>p10-08</t>
  </si>
  <si>
    <t>p10-09</t>
  </si>
  <si>
    <t>p10-10</t>
  </si>
  <si>
    <t>p10-11</t>
  </si>
  <si>
    <t>p11-01</t>
  </si>
  <si>
    <t>p11-02</t>
  </si>
  <si>
    <t>p11-03</t>
  </si>
  <si>
    <t>p11-04</t>
  </si>
  <si>
    <t>p11-05</t>
  </si>
  <si>
    <t>p11-06</t>
  </si>
  <si>
    <t>p11-07</t>
  </si>
  <si>
    <t>p11-08</t>
  </si>
  <si>
    <t>p11-09</t>
  </si>
  <si>
    <t>p11-10</t>
  </si>
  <si>
    <t>p11-11</t>
  </si>
  <si>
    <t>Machine</t>
  </si>
  <si>
    <t>(lbs)</t>
  </si>
  <si>
    <t>in bag</t>
  </si>
  <si>
    <t>kg per lb</t>
  </si>
  <si>
    <t>wt in bag</t>
  </si>
  <si>
    <t>Weight of a single subsample bag (lbs)</t>
  </si>
  <si>
    <t>Weight</t>
  </si>
  <si>
    <t>p01</t>
  </si>
  <si>
    <t>p03</t>
  </si>
  <si>
    <t>p09</t>
  </si>
  <si>
    <t>p10</t>
  </si>
  <si>
    <t>minus bag</t>
  </si>
  <si>
    <t>Size of harvest area (2 40-inch rows by 14.6 m) (m2)</t>
  </si>
  <si>
    <t>Size of harvest area in p01-11 and p02-11 (2 40-inch rows by 11.9 m) (m2)</t>
  </si>
  <si>
    <t>Moisture</t>
  </si>
  <si>
    <t>Bag</t>
  </si>
  <si>
    <t>weight</t>
  </si>
  <si>
    <t>Sample wt</t>
  </si>
  <si>
    <t>Wet</t>
  </si>
  <si>
    <t>Dry</t>
  </si>
  <si>
    <t>BWCAH</t>
  </si>
  <si>
    <t>DBWAH</t>
  </si>
  <si>
    <t>(%)</t>
  </si>
  <si>
    <t xml:space="preserve">Sample </t>
  </si>
  <si>
    <t>wt no bag</t>
  </si>
  <si>
    <t>wt no bin</t>
  </si>
  <si>
    <t>DFWAH</t>
  </si>
  <si>
    <t>DSWAH</t>
  </si>
  <si>
    <t>DSCWAH</t>
  </si>
  <si>
    <t>Column K - Bulk water content at harvest (BWCAH, %)</t>
  </si>
  <si>
    <t>Column L - Dry bulk weight at harvest (fiber + seed + trash) (0% water content) (DBWAH, kg/ha)</t>
  </si>
  <si>
    <t>Column R - Fiber fraction after ginning (FFRAC, g/g)</t>
  </si>
  <si>
    <t>Column S - Seed fraction after ginning (SFRAC, g/g)</t>
  </si>
  <si>
    <t>Column T - Trash fraction after ginning (TFRAC, g/g)</t>
  </si>
  <si>
    <t>Column U - Wet fiber weight at harvest (WFWAH, kg/ha)</t>
  </si>
  <si>
    <t>Column V - Wet seed weight at harvest (WSWAH, kg/ha)</t>
  </si>
  <si>
    <t>Column W - Wet seed cotton weight at harvest (fiber + seed) (WSCWAH, kg/ha)</t>
  </si>
  <si>
    <t>Column X - Dry fiber weight at harvest (DFWAH, kg/ha)</t>
  </si>
  <si>
    <t>Column Y - Dry seed weight at harvest (DSWAH, kg/ha)</t>
  </si>
  <si>
    <t>Column Z - Dry seed cotton weight at harvest (fiber + seed) (DSCWAH, kg/ha)</t>
  </si>
  <si>
    <t>Dry Lint Wt</t>
  </si>
  <si>
    <t>Dry Seed Wt</t>
  </si>
  <si>
    <t>kg/ha</t>
  </si>
  <si>
    <t>Original</t>
  </si>
  <si>
    <t>Spreadsheet</t>
  </si>
  <si>
    <t>Column E - Weight of machine-picked cotton, no bag (lbs), Machine harvest 2 rows by 14.6 m into mesh bags. Weigh in field using IQ plus 390-DC scale.</t>
  </si>
  <si>
    <t>Column N - Weight of bulk cotton subsample in bag prior to ginning (kg). Weigh using scale at MAC gin.</t>
  </si>
  <si>
    <t>Column O - Weight of bulk cotton subsample prior to ginning, no bag (lbs).  Weigh using scale at MAC gin.</t>
  </si>
  <si>
    <t>Column P - Weight of fiber after ginning, no bag (lbs).  Weigh using scale at MAC gin.</t>
  </si>
  <si>
    <t>Column M - Ginning Date (GNDAT, mm/dd/yyyy). Ginned using the MAC large gin with cleaners.</t>
  </si>
  <si>
    <t>Column G - Weight of Zip-lock plastic bag for subsampling harvest bags for moisture content. Weigh in Room 189 on Sartorius scale.</t>
  </si>
  <si>
    <t>Column H - Weight of bulk subsample for moisture content in plastic bag (g). Weigh in Room 189 on Sartorius scale.</t>
  </si>
  <si>
    <t>Column I - Wet weight of bulk subsample prior to oven drying (g). Weigh in Room 189 on Sartorius scale.</t>
  </si>
  <si>
    <t>Column J - Dry weight of bulk subsample after oven drying (g). Weigh in Room 189 on Sartorius scale.</t>
  </si>
  <si>
    <t>Column Q - Weight of fuzzy seed after ginning, no bag (lbs).  Weigh using scale at MAC gin.</t>
  </si>
  <si>
    <t>Plot-scale calculations</t>
  </si>
  <si>
    <r>
      <t xml:space="preserve">136.67 </t>
    </r>
    <r>
      <rPr>
        <sz val="8"/>
        <color rgb="FFFF0000"/>
        <rFont val="Calibri"/>
        <family val="2"/>
        <scheme val="minor"/>
      </rPr>
      <t>plots 05-11 &amp; 06-01 oops</t>
    </r>
  </si>
  <si>
    <t>% Trash</t>
  </si>
  <si>
    <t>Trash (g)</t>
  </si>
  <si>
    <t>% Seed</t>
  </si>
  <si>
    <t>Seed (g)</t>
  </si>
  <si>
    <t>% Lint</t>
  </si>
  <si>
    <t>Lint (g)</t>
  </si>
  <si>
    <t>wet basis       % moisture</t>
  </si>
  <si>
    <r>
      <t xml:space="preserve">Dry weight        </t>
    </r>
    <r>
      <rPr>
        <b/>
        <sz val="7"/>
        <color theme="1"/>
        <rFont val="Calibri"/>
        <family val="2"/>
        <scheme val="minor"/>
      </rPr>
      <t xml:space="preserve"> (no bag) </t>
    </r>
    <r>
      <rPr>
        <b/>
        <sz val="10"/>
        <color theme="1"/>
        <rFont val="Calibri"/>
        <family val="2"/>
        <scheme val="minor"/>
      </rPr>
      <t>(g)</t>
    </r>
  </si>
  <si>
    <t>Seed cotton (g)</t>
  </si>
  <si>
    <t>Seed cotton + bag (g)</t>
  </si>
  <si>
    <t>plastic bag (g)</t>
  </si>
  <si>
    <t>cell</t>
  </si>
  <si>
    <t>Trt</t>
  </si>
  <si>
    <t>Ginned</t>
  </si>
  <si>
    <t>Seed Cotton</t>
  </si>
  <si>
    <t>Seed cotton</t>
  </si>
  <si>
    <t>From field:</t>
  </si>
  <si>
    <t>Ginned 5 &amp; 6 Feb. Lint into oven 6 Feb and weighed 12 Feb. Seed into oven 18 Feb. Seed weighed 10 March.</t>
  </si>
  <si>
    <t>9-10 Dec</t>
  </si>
  <si>
    <t>calculated</t>
  </si>
  <si>
    <t>12 Nov (afternoon)</t>
  </si>
  <si>
    <t>weighed:</t>
  </si>
  <si>
    <t>sample not collected and next sample run through gin.</t>
  </si>
  <si>
    <t>Weights taken on Sartorius in rm 189</t>
  </si>
  <si>
    <t>After initial weighing (harvested cotton in the pre-weighed bags), cotton transferred to paper bags and placed in oven.</t>
  </si>
  <si>
    <t>Samples taken in the field at harvest time, placed into sealed ziplock bags.</t>
  </si>
  <si>
    <t>Harvest-Seed Cotton Moisture Content</t>
  </si>
  <si>
    <t xml:space="preserve">Cotton </t>
  </si>
  <si>
    <t>F013 - lateral move irrigation</t>
  </si>
  <si>
    <t>←Cell width→</t>
  </si>
  <si>
    <t>2 rows</t>
  </si>
  <si>
    <t>Buffer</t>
  </si>
  <si>
    <t>B</t>
  </si>
  <si>
    <t>A</t>
  </si>
  <si>
    <t>We will be about here</t>
  </si>
  <si>
    <t>↑</t>
  </si>
  <si>
    <t>↓</t>
  </si>
  <si>
    <t xml:space="preserve">11 10 9 8 7 6 5 4 3 2 1 </t>
  </si>
  <si>
    <t>Plot 11</t>
  </si>
  <si>
    <t>Kevin's</t>
  </si>
  <si>
    <t>Plot 10</t>
  </si>
  <si>
    <t>Plot 09</t>
  </si>
  <si>
    <t>Plot 08</t>
  </si>
  <si>
    <t>Plot 07</t>
  </si>
  <si>
    <t>Plot 06</t>
  </si>
  <si>
    <t>Plot 05</t>
  </si>
  <si>
    <t>Plot 04</t>
  </si>
  <si>
    <t>Plot 03</t>
  </si>
  <si>
    <t>Plot 02</t>
  </si>
  <si>
    <t>Plot 01</t>
  </si>
  <si>
    <r>
      <t xml:space="preserve">Span 7  </t>
    </r>
    <r>
      <rPr>
        <sz val="7"/>
        <color theme="1"/>
        <rFont val="Arial"/>
        <family val="2"/>
      </rPr>
      <t>Overhang</t>
    </r>
  </si>
  <si>
    <t>Span 6</t>
  </si>
  <si>
    <t>Span 5  West</t>
  </si>
  <si>
    <t>Span 5  East</t>
  </si>
  <si>
    <t>Span 4  West</t>
  </si>
  <si>
    <t>Span 4  East</t>
  </si>
  <si>
    <t>Span 3  West</t>
  </si>
  <si>
    <t>Span 3  East</t>
  </si>
  <si>
    <t>Span 2  West</t>
  </si>
  <si>
    <t>Span 2  East</t>
  </si>
  <si>
    <t>Span 1  West</t>
  </si>
  <si>
    <t>Span 1  East</t>
  </si>
  <si>
    <t>South  ↑</t>
  </si>
  <si>
    <t>Row 16</t>
  </si>
  <si>
    <t>Row 17</t>
  </si>
  <si>
    <t>A and B actually random - may be from either row</t>
  </si>
  <si>
    <t>Using 2 row picker for harvest. Harvesting rows 16 and 17 in each treatment.</t>
  </si>
  <si>
    <t>General Plot Map for Harvesting</t>
  </si>
  <si>
    <t>DSSAT</t>
  </si>
  <si>
    <t>FAO</t>
  </si>
  <si>
    <t>Ave per cell =</t>
  </si>
  <si>
    <r>
      <t>CropMod</t>
    </r>
    <r>
      <rPr>
        <b/>
        <sz val="9"/>
        <color theme="1"/>
        <rFont val="Arial"/>
        <family val="2"/>
      </rPr>
      <t xml:space="preserve"> (w/o overhang)</t>
    </r>
  </si>
  <si>
    <r>
      <t>CropMod</t>
    </r>
    <r>
      <rPr>
        <b/>
        <sz val="10"/>
        <color theme="1"/>
        <rFont val="Arial"/>
        <family val="2"/>
      </rPr>
      <t xml:space="preserve"> (w/ overhang)</t>
    </r>
  </si>
  <si>
    <t>SEB</t>
  </si>
  <si>
    <t>NDVI</t>
  </si>
  <si>
    <t>Stressed</t>
  </si>
  <si>
    <t>couple of treatment plots were.</t>
  </si>
  <si>
    <t xml:space="preserve">Kelly &amp; Glenda noted how damp the first </t>
  </si>
  <si>
    <t>CroMod</t>
  </si>
  <si>
    <t>CropMod</t>
  </si>
  <si>
    <t>Blue tags</t>
  </si>
  <si>
    <t>Span 7-Overhang</t>
  </si>
  <si>
    <t>Black tags</t>
  </si>
  <si>
    <t>Span 5-West</t>
  </si>
  <si>
    <t>Span 5-East</t>
  </si>
  <si>
    <t>Span 4-West</t>
  </si>
  <si>
    <t>Span 4-East</t>
  </si>
  <si>
    <t>Span 3-West</t>
  </si>
  <si>
    <t>Span 3-East</t>
  </si>
  <si>
    <t>Span 2-West</t>
  </si>
  <si>
    <t>Span 2-East</t>
  </si>
  <si>
    <t>Span 1-West</t>
  </si>
  <si>
    <t>Span 1-East</t>
  </si>
  <si>
    <t>Notes</t>
  </si>
  <si>
    <t>(lb)</t>
  </si>
  <si>
    <r>
      <rPr>
        <sz val="7"/>
        <color theme="1"/>
        <rFont val="Arial"/>
        <family val="2"/>
      </rPr>
      <t xml:space="preserve">(cotton + mesh bag) </t>
    </r>
    <r>
      <rPr>
        <b/>
        <sz val="10"/>
        <color theme="1"/>
        <rFont val="Arial"/>
        <family val="2"/>
      </rPr>
      <t>(lb)</t>
    </r>
  </si>
  <si>
    <t>bag (row)</t>
  </si>
  <si>
    <t>Total weight</t>
  </si>
  <si>
    <t>field weight</t>
  </si>
  <si>
    <t>Two of the Blue tag set weighed 2.2 lbs and two of the Black tag set weighed 2.3 lbs (on the field scale).</t>
  </si>
  <si>
    <t>The Blue Tag set all the same type of mesh bag and the Black Tag set also of the same type of mesh bag (but different from the Blue Tag set).</t>
  </si>
  <si>
    <t xml:space="preserve">Two sets of mesh bags used on the picker. One set labelled with blue tags and one with black tags. </t>
  </si>
  <si>
    <t>Weight is harvested cotton in/with mesh bag.  Using U ofA'a scale (IQ plus 390-DC is listed on digital read-out).  Same scale as used previously with F33 cotton.</t>
  </si>
  <si>
    <t>Two bags used to collect harvested cotton for each 47.9' length.  "A" bags filled first, then "B" bags.</t>
  </si>
  <si>
    <t>Final Harvest Weights</t>
  </si>
  <si>
    <t>Harvested 12 Nov 2014</t>
  </si>
  <si>
    <t>P08</t>
  </si>
  <si>
    <t>P07</t>
  </si>
  <si>
    <t>P06</t>
  </si>
  <si>
    <t>P04</t>
  </si>
  <si>
    <t>P03</t>
  </si>
  <si>
    <t>P01</t>
  </si>
  <si>
    <t>P10</t>
  </si>
  <si>
    <t>P02</t>
  </si>
  <si>
    <t>Trash</t>
  </si>
  <si>
    <t>Lint</t>
  </si>
  <si>
    <t>Stress</t>
  </si>
  <si>
    <t>CROPMOD</t>
  </si>
  <si>
    <t>frac</t>
  </si>
  <si>
    <t>Area</t>
  </si>
  <si>
    <t>Plot</t>
  </si>
  <si>
    <t>Dry Seed Cotton</t>
  </si>
  <si>
    <t>Field Wt</t>
  </si>
  <si>
    <t>Total raw cotton/cell (lb)</t>
  </si>
  <si>
    <t xml:space="preserve">Cell # </t>
  </si>
  <si>
    <t>Net cotton (lb)</t>
  </si>
  <si>
    <t>Bag ^ cotton (lb)</t>
  </si>
  <si>
    <t>Bag &amp; cotton (lbs)</t>
  </si>
  <si>
    <t>Samp. #</t>
  </si>
  <si>
    <t>Bag &amp; cotton (Kg)</t>
  </si>
  <si>
    <t>Border #</t>
  </si>
  <si>
    <r>
      <t xml:space="preserve">Weights are weights of bag and cotton.  Weight of bag &amp; 3 staples alone is     0.16   </t>
    </r>
    <r>
      <rPr>
        <b/>
        <u/>
        <sz val="16"/>
        <color indexed="53"/>
        <rFont val="Calibri"/>
        <family val="2"/>
      </rPr>
      <t xml:space="preserve"> lb</t>
    </r>
  </si>
  <si>
    <t>Subsample weights</t>
  </si>
  <si>
    <t>Cotton Harvest</t>
  </si>
  <si>
    <t>Cotton 2014 - Lateral move irrigation Experiment   -   Field 13</t>
  </si>
  <si>
    <t>Two bags w/ same label, but 99+% certain we've got them correct-smm</t>
  </si>
  <si>
    <t>Average =</t>
  </si>
  <si>
    <t>Seed %</t>
  </si>
  <si>
    <t>Lint %</t>
  </si>
  <si>
    <t xml:space="preserve">Trash &amp; lost Fraction </t>
  </si>
  <si>
    <t xml:space="preserve">Seed Fraction </t>
  </si>
  <si>
    <t xml:space="preserve">Lint Fraction </t>
  </si>
  <si>
    <t>Seed in container (lb)</t>
  </si>
  <si>
    <t>Lint in bag (lb)</t>
  </si>
  <si>
    <t>Sub sample lb</t>
  </si>
  <si>
    <t>Samp. # (Cell #)</t>
  </si>
  <si>
    <t>Date:</t>
  </si>
  <si>
    <t>Used scale in ginning bldg</t>
  </si>
  <si>
    <t>Bag holding lint -  10 ozs;   container holding seed - 3 lbs 11 ozs</t>
  </si>
  <si>
    <t>Some trash in with seed</t>
  </si>
  <si>
    <t>Cotton 2014    Field 13</t>
  </si>
  <si>
    <t>Yes</t>
  </si>
  <si>
    <t>On</t>
  </si>
  <si>
    <t>COTTON</t>
  </si>
  <si>
    <t>L1:</t>
  </si>
  <si>
    <t>Prod(ac/hr)</t>
  </si>
  <si>
    <t>Speed(mph)</t>
  </si>
  <si>
    <t>Pass Num</t>
  </si>
  <si>
    <t>Ctn Ms Yld(lb/ac)</t>
  </si>
  <si>
    <t>Lnt %(%)</t>
  </si>
  <si>
    <t>Lnt Yld(bale/ac)</t>
  </si>
  <si>
    <t>Lnt Ms Yld(lb/ac)</t>
  </si>
  <si>
    <t>Ctn Flow(lb/hr)</t>
  </si>
  <si>
    <t>X Offset(ft)</t>
  </si>
  <si>
    <t>Y Offset(ft)</t>
  </si>
  <si>
    <t>Time</t>
  </si>
  <si>
    <t>Diff Status</t>
  </si>
  <si>
    <t>Area Count</t>
  </si>
  <si>
    <t>Elevation(ft)</t>
  </si>
  <si>
    <t>Duration(s)</t>
  </si>
  <si>
    <t>Distance(ft)</t>
  </si>
  <si>
    <t>Swth Wdth(ft)</t>
  </si>
  <si>
    <t>Track(deg)</t>
  </si>
  <si>
    <t>Obj. Id</t>
  </si>
  <si>
    <t>Product</t>
  </si>
  <si>
    <t>Dataset</t>
  </si>
  <si>
    <t>Field</t>
  </si>
  <si>
    <t>Latitude</t>
  </si>
  <si>
    <t>Longitude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</si>
</sst>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0"/>
    <numFmt numFmtId="166" formatCode="mm/dd/yyyy"/>
    <numFmt numFmtId="167" formatCode="00"/>
    <numFmt numFmtId="168" formatCode="0.000"/>
  </numFmts>
  <fonts count="66"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Arial"/>
      <family val="2"/>
    </font>
    <font>
      <sz val="12"/>
      <color theme="1"/>
      <name val="Calibri"/>
      <family val="2"/>
      <scheme val="minor"/>
    </font>
    <font>
      <b/>
      <sz val="14"/>
      <color theme="1"/>
      <name val="Calibri"/>
      <family val="2"/>
      <scheme val="minor"/>
    </font>
    <font>
      <sz val="14"/>
      <color theme="1"/>
      <name val="Calibri"/>
      <family val="2"/>
      <scheme val="minor"/>
    </font>
    <font>
      <sz val="12"/>
      <color rgb="FFFF0000"/>
      <name val="Calibri"/>
      <family val="2"/>
      <scheme val="minor"/>
    </font>
    <font>
      <sz val="8"/>
      <color rgb="FFFF0000"/>
      <name val="Calibri"/>
      <family val="2"/>
      <scheme val="minor"/>
    </font>
    <font>
      <b/>
      <sz val="10"/>
      <color theme="1"/>
      <name val="Calibri"/>
      <family val="2"/>
      <scheme val="minor"/>
    </font>
    <font>
      <b/>
      <sz val="7"/>
      <color theme="1"/>
      <name val="Calibri"/>
      <family val="2"/>
      <scheme val="minor"/>
    </font>
    <font>
      <sz val="10"/>
      <color theme="1"/>
      <name val="Arial"/>
      <family val="2"/>
    </font>
    <font>
      <sz val="10"/>
      <color theme="1"/>
      <name val="Calibri"/>
      <family val="2"/>
      <scheme val="minor"/>
    </font>
    <font>
      <i/>
      <sz val="11"/>
      <color theme="1"/>
      <name val="Calibri"/>
      <family val="2"/>
      <scheme val="minor"/>
    </font>
    <font>
      <sz val="7"/>
      <color rgb="FFFF0000"/>
      <name val="Calibri"/>
      <family val="2"/>
      <scheme val="minor"/>
    </font>
    <font>
      <sz val="9"/>
      <color theme="1"/>
      <name val="Calibri"/>
      <family val="2"/>
      <scheme val="minor"/>
    </font>
    <font>
      <sz val="10"/>
      <color indexed="8"/>
      <name val="Calibri"/>
      <family val="2"/>
    </font>
    <font>
      <b/>
      <sz val="14"/>
      <color theme="1"/>
      <name val="Arial"/>
      <family val="2"/>
    </font>
    <font>
      <b/>
      <sz val="14"/>
      <color theme="1"/>
      <name val="Arial Black"/>
      <family val="2"/>
    </font>
    <font>
      <b/>
      <sz val="16"/>
      <color theme="1"/>
      <name val="Arial"/>
      <family val="2"/>
    </font>
    <font>
      <b/>
      <sz val="13"/>
      <color theme="1"/>
      <name val="Arial"/>
      <family val="2"/>
    </font>
    <font>
      <sz val="7"/>
      <color theme="1"/>
      <name val="Arial"/>
      <family val="2"/>
    </font>
    <font>
      <b/>
      <sz val="24"/>
      <color indexed="8"/>
      <name val="Calibri"/>
      <family val="2"/>
    </font>
    <font>
      <sz val="16"/>
      <color indexed="8"/>
      <name val="Arial"/>
      <family val="2"/>
    </font>
    <font>
      <sz val="11"/>
      <color rgb="FFFF0000"/>
      <name val="Arial"/>
      <family val="2"/>
    </font>
    <font>
      <i/>
      <sz val="11"/>
      <color rgb="FFFF0000"/>
      <name val="Arial"/>
      <family val="2"/>
    </font>
    <font>
      <sz val="8"/>
      <color theme="1"/>
      <name val="Arial"/>
      <family val="2"/>
    </font>
    <font>
      <sz val="14"/>
      <color theme="1"/>
      <name val="Arial"/>
      <family val="2"/>
    </font>
    <font>
      <sz val="18"/>
      <color theme="1"/>
      <name val="Arial"/>
      <family val="2"/>
    </font>
    <font>
      <b/>
      <sz val="9"/>
      <color theme="1"/>
      <name val="Arial"/>
      <family val="2"/>
    </font>
    <font>
      <b/>
      <sz val="10"/>
      <color theme="1"/>
      <name val="Arial"/>
      <family val="2"/>
    </font>
    <font>
      <b/>
      <sz val="11"/>
      <color theme="1"/>
      <name val="Arial"/>
      <family val="2"/>
    </font>
    <font>
      <sz val="13"/>
      <color theme="1"/>
      <name val="Arial"/>
      <family val="2"/>
    </font>
    <font>
      <b/>
      <sz val="8"/>
      <color theme="1"/>
      <name val="Arial"/>
      <family val="2"/>
    </font>
    <font>
      <sz val="9"/>
      <color theme="1"/>
      <name val="Arial"/>
      <family val="2"/>
    </font>
    <font>
      <b/>
      <sz val="9"/>
      <color rgb="FFFF0000"/>
      <name val="Arial"/>
      <family val="2"/>
    </font>
    <font>
      <b/>
      <sz val="14"/>
      <color indexed="8"/>
      <name val="Calibri"/>
      <family val="2"/>
    </font>
    <font>
      <b/>
      <sz val="11"/>
      <color indexed="8"/>
      <name val="Calibri"/>
      <family val="2"/>
    </font>
    <font>
      <b/>
      <sz val="16"/>
      <color indexed="8"/>
      <name val="Calibri"/>
      <family val="2"/>
    </font>
    <font>
      <sz val="11"/>
      <name val="Calibri"/>
      <family val="2"/>
      <scheme val="minor"/>
    </font>
    <font>
      <sz val="14"/>
      <name val="Calibri"/>
      <family val="2"/>
    </font>
    <font>
      <b/>
      <sz val="14"/>
      <name val="Calibri"/>
      <family val="2"/>
    </font>
    <font>
      <sz val="8"/>
      <name val="Arial Narrow"/>
      <family val="2"/>
    </font>
    <font>
      <b/>
      <sz val="12"/>
      <color indexed="8"/>
      <name val="Calibri"/>
      <family val="2"/>
    </font>
    <font>
      <sz val="11"/>
      <color indexed="18"/>
      <name val="Calibri"/>
      <family val="2"/>
    </font>
    <font>
      <b/>
      <sz val="18"/>
      <color indexed="8"/>
      <name val="Calibri"/>
      <family val="2"/>
    </font>
    <font>
      <sz val="11"/>
      <color indexed="60"/>
      <name val="Calibri"/>
      <family val="2"/>
    </font>
    <font>
      <b/>
      <sz val="14"/>
      <color indexed="53"/>
      <name val="Calibri"/>
      <family val="2"/>
    </font>
    <font>
      <b/>
      <u/>
      <sz val="16"/>
      <color indexed="53"/>
      <name val="Calibri"/>
      <family val="2"/>
    </font>
    <font>
      <sz val="12"/>
      <color indexed="8"/>
      <name val="Calibri"/>
      <family val="2"/>
    </font>
    <font>
      <b/>
      <sz val="13"/>
      <color indexed="8"/>
      <name val="Calibri"/>
      <family val="2"/>
    </font>
    <font>
      <sz val="13"/>
      <color indexed="8"/>
      <name val="Calibri"/>
      <family val="2"/>
    </font>
    <font>
      <b/>
      <sz val="13"/>
      <color indexed="8"/>
      <name val="Arial Narrow"/>
      <family val="2"/>
    </font>
    <font>
      <b/>
      <sz val="14"/>
      <color indexed="8"/>
      <name val="Arial Black"/>
      <family val="2"/>
    </font>
    <font>
      <sz val="9"/>
      <color indexed="8"/>
      <name val="Calibri"/>
      <family val="2"/>
    </font>
    <font>
      <sz val="8"/>
      <color indexed="8"/>
      <name val="Calibri"/>
      <family val="2"/>
    </font>
    <font>
      <sz val="13"/>
      <color indexed="8"/>
      <name val="Arial Narrow"/>
      <family val="2"/>
    </font>
    <font>
      <sz val="14"/>
      <color indexed="8"/>
      <name val="Arial Narrow"/>
      <family val="2"/>
    </font>
    <font>
      <b/>
      <sz val="11"/>
      <color indexed="8"/>
      <name val="Arial"/>
      <family val="2"/>
    </font>
    <font>
      <b/>
      <sz val="12"/>
      <color indexed="8"/>
      <name val="Arial Rounded MT Bold"/>
      <family val="2"/>
    </font>
    <font>
      <b/>
      <sz val="11"/>
      <color indexed="8"/>
      <name val="Arial Narrow"/>
      <family val="2"/>
    </font>
    <font>
      <b/>
      <sz val="10"/>
      <color indexed="8"/>
      <name val="Arial Narrow"/>
      <family val="2"/>
    </font>
    <font>
      <sz val="14"/>
      <color indexed="8"/>
      <name val="Calibri"/>
      <family val="2"/>
    </font>
    <font>
      <b/>
      <sz val="12"/>
      <color rgb="FFFF0000"/>
      <name val="Calibri"/>
      <family val="2"/>
      <scheme val="minor"/>
    </font>
    <font>
      <b/>
      <sz val="14"/>
      <color indexed="60"/>
      <name val="Calibri"/>
      <family val="2"/>
    </font>
    <font>
      <b/>
      <sz val="11"/>
      <color rgb="FFFF0000"/>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indexed="65"/>
        <bgColor indexed="64"/>
      </patternFill>
    </fill>
    <fill>
      <patternFill patternType="solid">
        <fgColor theme="9" tint="0.79998168889431442"/>
        <bgColor indexed="64"/>
      </patternFill>
    </fill>
  </fills>
  <borders count="37">
    <border>
      <left/>
      <right/>
      <top/>
      <bottom/>
      <diagonal/>
    </border>
    <border>
      <left style="medium">
        <color theme="2" tint="-0.499984740745262"/>
      </left>
      <right style="medium">
        <color theme="2" tint="-0.499984740745262"/>
      </right>
      <top style="medium">
        <color theme="2" tint="-0.499984740745262"/>
      </top>
      <bottom style="medium">
        <color theme="2" tint="-0.499984740745262"/>
      </bottom>
      <diagonal/>
    </border>
    <border>
      <left/>
      <right style="medium">
        <color theme="2" tint="-0.499984740745262"/>
      </right>
      <top style="medium">
        <color theme="2" tint="-0.499984740745262"/>
      </top>
      <bottom style="medium">
        <color theme="2" tint="-0.499984740745262"/>
      </bottom>
      <diagonal/>
    </border>
    <border>
      <left style="double">
        <color auto="1"/>
      </left>
      <right style="double">
        <color auto="1"/>
      </right>
      <top style="double">
        <color auto="1"/>
      </top>
      <bottom style="medium">
        <color theme="2" tint="-0.499984740745262"/>
      </bottom>
      <diagonal/>
    </border>
    <border>
      <left style="medium">
        <color theme="2" tint="-0.499984740745262"/>
      </left>
      <right/>
      <top style="medium">
        <color theme="2" tint="-0.499984740745262"/>
      </top>
      <bottom style="medium">
        <color theme="2" tint="-0.499984740745262"/>
      </bottom>
      <diagonal/>
    </border>
    <border>
      <left style="medium">
        <color indexed="64"/>
      </left>
      <right style="medium">
        <color indexed="64"/>
      </right>
      <top/>
      <bottom/>
      <diagonal/>
    </border>
    <border>
      <left style="medium">
        <color indexed="64"/>
      </left>
      <right/>
      <top/>
      <bottom/>
      <diagonal/>
    </border>
    <border>
      <left/>
      <right/>
      <top style="medium">
        <color indexed="8"/>
      </top>
      <bottom/>
      <diagonal/>
    </border>
    <border>
      <left style="medium">
        <color indexed="8"/>
      </left>
      <right/>
      <top/>
      <bottom/>
      <diagonal/>
    </border>
    <border>
      <left/>
      <right style="medium">
        <color indexed="8"/>
      </right>
      <top style="thick">
        <color indexed="8"/>
      </top>
      <bottom style="medium">
        <color indexed="8"/>
      </bottom>
      <diagonal/>
    </border>
    <border>
      <left style="medium">
        <color indexed="8"/>
      </left>
      <right/>
      <top style="thick">
        <color indexed="8"/>
      </top>
      <bottom style="medium">
        <color indexed="8"/>
      </bottom>
      <diagonal/>
    </border>
    <border>
      <left/>
      <right style="medium">
        <color indexed="8"/>
      </right>
      <top/>
      <bottom/>
      <diagonal/>
    </border>
    <border>
      <left/>
      <right style="medium">
        <color indexed="8"/>
      </right>
      <top/>
      <bottom style="medium">
        <color indexed="8"/>
      </bottom>
      <diagonal/>
    </border>
    <border>
      <left style="medium">
        <color indexed="8"/>
      </left>
      <right/>
      <top/>
      <bottom style="medium">
        <color indexed="8"/>
      </bottom>
      <diagonal/>
    </border>
    <border>
      <left/>
      <right style="medium">
        <color indexed="8"/>
      </right>
      <top style="medium">
        <color indexed="8"/>
      </top>
      <bottom/>
      <diagonal/>
    </border>
    <border>
      <left style="medium">
        <color indexed="8"/>
      </left>
      <right/>
      <top style="medium">
        <color indexed="8"/>
      </top>
      <bottom/>
      <diagonal/>
    </border>
    <border>
      <left/>
      <right style="thin">
        <color auto="1"/>
      </right>
      <top/>
      <bottom style="thin">
        <color auto="1"/>
      </bottom>
      <diagonal/>
    </border>
    <border>
      <left/>
      <right/>
      <top/>
      <bottom style="thin">
        <color auto="1"/>
      </bottom>
      <diagonal/>
    </border>
    <border>
      <left style="thin">
        <color auto="1"/>
      </left>
      <right/>
      <top/>
      <bottom style="thin">
        <color auto="1"/>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right/>
      <top style="thin">
        <color auto="1"/>
      </top>
      <bottom/>
      <diagonal/>
    </border>
    <border>
      <left style="thin">
        <color auto="1"/>
      </left>
      <right/>
      <top style="thin">
        <color auto="1"/>
      </top>
      <bottom/>
      <diagonal/>
    </border>
    <border>
      <left style="medium">
        <color theme="2" tint="-0.499984740745262"/>
      </left>
      <right style="medium">
        <color theme="2" tint="-0.499984740745262"/>
      </right>
      <top/>
      <bottom style="medium">
        <color theme="2" tint="-0.499984740745262"/>
      </bottom>
      <diagonal/>
    </border>
    <border>
      <left/>
      <right/>
      <top/>
      <bottom style="medium">
        <color theme="2" tint="-0.499984740745262"/>
      </bottom>
      <diagonal/>
    </border>
    <border>
      <left style="medium">
        <color theme="2" tint="-0.499984740745262"/>
      </left>
      <right/>
      <top/>
      <bottom style="medium">
        <color theme="2" tint="-0.499984740745262"/>
      </bottom>
      <diagonal/>
    </border>
    <border>
      <left/>
      <right style="medium">
        <color theme="2" tint="-0.499984740745262"/>
      </right>
      <top/>
      <bottom style="medium">
        <color theme="2" tint="-0.499984740745262"/>
      </bottom>
      <diagonal/>
    </border>
    <border>
      <left style="medium">
        <color theme="2" tint="-0.499984740745262"/>
      </left>
      <right style="medium">
        <color theme="2" tint="-0.499984740745262"/>
      </right>
      <top style="medium">
        <color theme="2" tint="-0.499984740745262"/>
      </top>
      <bottom/>
      <diagonal/>
    </border>
    <border>
      <left/>
      <right/>
      <top style="medium">
        <color theme="2" tint="-0.499984740745262"/>
      </top>
      <bottom/>
      <diagonal/>
    </border>
    <border>
      <left style="medium">
        <color theme="2" tint="-0.499984740745262"/>
      </left>
      <right/>
      <top style="medium">
        <color theme="2" tint="-0.499984740745262"/>
      </top>
      <bottom/>
      <diagonal/>
    </border>
    <border>
      <left/>
      <right style="medium">
        <color theme="2" tint="-0.499984740745262"/>
      </right>
      <top style="medium">
        <color theme="2" tint="-0.499984740745262"/>
      </top>
      <bottom/>
      <diagonal/>
    </border>
    <border>
      <left style="thin">
        <color indexed="23"/>
      </left>
      <right style="thin">
        <color indexed="23"/>
      </right>
      <top style="thin">
        <color indexed="23"/>
      </top>
      <bottom/>
      <diagonal/>
    </border>
    <border>
      <left style="thin">
        <color indexed="23"/>
      </left>
      <right style="thin">
        <color indexed="23"/>
      </right>
      <top style="thin">
        <color indexed="23"/>
      </top>
      <bottom style="thin">
        <color indexed="23"/>
      </bottom>
      <diagonal/>
    </border>
    <border>
      <left style="thin">
        <color indexed="23"/>
      </left>
      <right/>
      <top/>
      <bottom style="thin">
        <color indexed="23"/>
      </bottom>
      <diagonal/>
    </border>
    <border>
      <left style="thin">
        <color indexed="23"/>
      </left>
      <right style="thin">
        <color indexed="23"/>
      </right>
      <top/>
      <bottom style="thin">
        <color indexed="23"/>
      </bottom>
      <diagonal/>
    </border>
    <border>
      <left/>
      <right/>
      <top/>
      <bottom style="thin">
        <color indexed="23"/>
      </bottom>
      <diagonal/>
    </border>
  </borders>
  <cellStyleXfs count="3">
    <xf numFmtId="0" fontId="0" fillId="0" borderId="0"/>
    <xf numFmtId="0" fontId="3" fillId="0" borderId="0"/>
    <xf numFmtId="0" fontId="1" fillId="0" borderId="0"/>
  </cellStyleXfs>
  <cellXfs count="226">
    <xf numFmtId="0" fontId="0" fillId="0" borderId="0" xfId="0"/>
    <xf numFmtId="0" fontId="0" fillId="2" borderId="0" xfId="0" applyFill="1"/>
    <xf numFmtId="14" fontId="0" fillId="2" borderId="0" xfId="0" applyNumberFormat="1" applyFill="1"/>
    <xf numFmtId="164" fontId="0" fillId="0" borderId="0" xfId="0" applyNumberFormat="1"/>
    <xf numFmtId="164" fontId="0" fillId="2" borderId="0" xfId="0" applyNumberFormat="1" applyFill="1"/>
    <xf numFmtId="2" fontId="0" fillId="2" borderId="0" xfId="0" applyNumberFormat="1" applyFill="1"/>
    <xf numFmtId="165" fontId="0" fillId="2" borderId="0" xfId="0" applyNumberFormat="1" applyFill="1"/>
    <xf numFmtId="2" fontId="0" fillId="0" borderId="0" xfId="0" applyNumberFormat="1"/>
    <xf numFmtId="14" fontId="0" fillId="0" borderId="0" xfId="0" applyNumberFormat="1"/>
    <xf numFmtId="165" fontId="0" fillId="0" borderId="0" xfId="0" applyNumberFormat="1"/>
    <xf numFmtId="166" fontId="0" fillId="2" borderId="0" xfId="0" applyNumberFormat="1" applyFill="1"/>
    <xf numFmtId="166" fontId="0" fillId="0" borderId="0" xfId="0" applyNumberFormat="1"/>
    <xf numFmtId="0" fontId="1" fillId="0" borderId="0" xfId="1" applyFont="1"/>
    <xf numFmtId="2" fontId="4" fillId="3" borderId="1" xfId="1" applyNumberFormat="1" applyFont="1" applyFill="1" applyBorder="1" applyAlignment="1">
      <alignment horizontal="center" vertical="center"/>
    </xf>
    <xf numFmtId="2" fontId="4" fillId="3" borderId="2" xfId="1" applyNumberFormat="1" applyFont="1" applyFill="1" applyBorder="1" applyAlignment="1">
      <alignment horizontal="center" vertical="center"/>
    </xf>
    <xf numFmtId="2" fontId="5" fillId="0" borderId="3" xfId="1" applyNumberFormat="1" applyFont="1" applyBorder="1" applyAlignment="1">
      <alignment horizontal="center" vertical="center"/>
    </xf>
    <xf numFmtId="2" fontId="4" fillId="0" borderId="1" xfId="1" applyNumberFormat="1" applyFont="1" applyBorder="1" applyAlignment="1">
      <alignment horizontal="center" vertical="center"/>
    </xf>
    <xf numFmtId="167" fontId="6" fillId="0" borderId="1" xfId="1" applyNumberFormat="1" applyFont="1" applyBorder="1" applyAlignment="1">
      <alignment horizontal="left" vertical="center"/>
    </xf>
    <xf numFmtId="167" fontId="5" fillId="0" borderId="1" xfId="1" applyNumberFormat="1" applyFont="1" applyBorder="1" applyAlignment="1">
      <alignment horizontal="right" vertical="center"/>
    </xf>
    <xf numFmtId="2" fontId="7" fillId="4" borderId="2" xfId="1" applyNumberFormat="1" applyFont="1" applyFill="1" applyBorder="1" applyAlignment="1">
      <alignment horizontal="center" vertical="center" wrapText="1"/>
    </xf>
    <xf numFmtId="0" fontId="9" fillId="3" borderId="0" xfId="1" applyFont="1" applyFill="1" applyAlignment="1">
      <alignment horizontal="center" wrapText="1"/>
    </xf>
    <xf numFmtId="0" fontId="2" fillId="0" borderId="0" xfId="1" applyFont="1" applyAlignment="1">
      <alignment horizontal="center" wrapText="1"/>
    </xf>
    <xf numFmtId="0" fontId="9" fillId="0" borderId="0" xfId="1" applyFont="1" applyAlignment="1">
      <alignment horizontal="center" wrapText="1"/>
    </xf>
    <xf numFmtId="0" fontId="2" fillId="0" borderId="0" xfId="1" applyFont="1" applyAlignment="1">
      <alignment horizontal="center"/>
    </xf>
    <xf numFmtId="0" fontId="5" fillId="3" borderId="0" xfId="1" applyFont="1" applyFill="1" applyAlignment="1">
      <alignment horizontal="centerContinuous" wrapText="1"/>
    </xf>
    <xf numFmtId="0" fontId="9" fillId="0" borderId="0" xfId="1" applyFont="1" applyAlignment="1">
      <alignment horizontal="center"/>
    </xf>
    <xf numFmtId="0" fontId="1" fillId="0" borderId="0" xfId="1" applyFont="1" applyAlignment="1">
      <alignment horizontal="right"/>
    </xf>
    <xf numFmtId="0" fontId="11" fillId="0" borderId="0" xfId="1" applyFont="1" applyAlignment="1">
      <alignment horizontal="center" wrapText="1"/>
    </xf>
    <xf numFmtId="0" fontId="1" fillId="0" borderId="0" xfId="1" applyFont="1" applyAlignment="1">
      <alignment horizontal="center" wrapText="1"/>
    </xf>
    <xf numFmtId="0" fontId="13" fillId="0" borderId="0" xfId="1" applyFont="1" applyAlignment="1">
      <alignment horizontal="center" wrapText="1"/>
    </xf>
    <xf numFmtId="16" fontId="1" fillId="0" borderId="0" xfId="1" applyNumberFormat="1" applyFont="1" applyAlignment="1">
      <alignment horizontal="center" wrapText="1"/>
    </xf>
    <xf numFmtId="0" fontId="2" fillId="0" borderId="0" xfId="1" applyFont="1" applyAlignment="1">
      <alignment horizontal="right"/>
    </xf>
    <xf numFmtId="2" fontId="1" fillId="0" borderId="0" xfId="1" applyNumberFormat="1" applyFont="1" applyAlignment="1">
      <alignment horizontal="center" vertical="center"/>
    </xf>
    <xf numFmtId="167" fontId="6" fillId="0" borderId="0" xfId="1" applyNumberFormat="1" applyFont="1" applyAlignment="1">
      <alignment horizontal="left" vertical="center"/>
    </xf>
    <xf numFmtId="167" fontId="5" fillId="0" borderId="0" xfId="1" applyNumberFormat="1" applyFont="1" applyAlignment="1">
      <alignment horizontal="right" vertical="center"/>
    </xf>
    <xf numFmtId="2" fontId="14" fillId="4" borderId="0" xfId="1" applyNumberFormat="1" applyFont="1" applyFill="1" applyAlignment="1">
      <alignment horizontal="center" vertical="center" wrapText="1"/>
    </xf>
    <xf numFmtId="2" fontId="4" fillId="0" borderId="4" xfId="1" applyNumberFormat="1" applyFont="1" applyBorder="1" applyAlignment="1">
      <alignment horizontal="center" vertical="center"/>
    </xf>
    <xf numFmtId="2" fontId="1" fillId="0" borderId="0" xfId="1" applyNumberFormat="1" applyFont="1"/>
    <xf numFmtId="0" fontId="12" fillId="0" borderId="0" xfId="1" applyFont="1"/>
    <xf numFmtId="0" fontId="4" fillId="0" borderId="0" xfId="1" applyFont="1"/>
    <xf numFmtId="0" fontId="15" fillId="0" borderId="0" xfId="1" applyFont="1"/>
    <xf numFmtId="0" fontId="5" fillId="0" borderId="0" xfId="1" applyFont="1"/>
    <xf numFmtId="0" fontId="6" fillId="0" borderId="0" xfId="1" applyFont="1" applyAlignment="1">
      <alignment horizontal="right"/>
    </xf>
    <xf numFmtId="0" fontId="6" fillId="0" borderId="0" xfId="1" applyFont="1"/>
    <xf numFmtId="0" fontId="5" fillId="0" borderId="0" xfId="1" applyFont="1" applyAlignment="1">
      <alignment horizontal="right"/>
    </xf>
    <xf numFmtId="0" fontId="3" fillId="0" borderId="0" xfId="1"/>
    <xf numFmtId="0" fontId="3" fillId="0" borderId="5" xfId="1" applyBorder="1" applyAlignment="1">
      <alignment horizontal="centerContinuous"/>
    </xf>
    <xf numFmtId="0" fontId="3" fillId="0" borderId="6" xfId="1" applyBorder="1" applyAlignment="1">
      <alignment horizontal="centerContinuous"/>
    </xf>
    <xf numFmtId="0" fontId="3" fillId="0" borderId="0" xfId="1" applyAlignment="1">
      <alignment horizontal="center" vertical="center"/>
    </xf>
    <xf numFmtId="0" fontId="16" fillId="0" borderId="0" xfId="1" applyFont="1" applyAlignment="1">
      <alignment horizontal="center" vertical="top"/>
    </xf>
    <xf numFmtId="0" fontId="16" fillId="0" borderId="0" xfId="1" applyFont="1" applyAlignment="1">
      <alignment horizontal="center" vertical="center"/>
    </xf>
    <xf numFmtId="0" fontId="3" fillId="0" borderId="8" xfId="1" applyBorder="1" applyAlignment="1">
      <alignment horizontal="center" vertical="center"/>
    </xf>
    <xf numFmtId="0" fontId="3" fillId="0" borderId="11" xfId="1" applyBorder="1" applyAlignment="1">
      <alignment horizontal="center" vertical="center"/>
    </xf>
    <xf numFmtId="0" fontId="17" fillId="5" borderId="12" xfId="1" applyFont="1" applyFill="1" applyBorder="1" applyAlignment="1">
      <alignment horizontal="center"/>
    </xf>
    <xf numFmtId="0" fontId="17" fillId="5" borderId="13" xfId="1" applyFont="1" applyFill="1" applyBorder="1" applyAlignment="1">
      <alignment horizontal="center"/>
    </xf>
    <xf numFmtId="0" fontId="3" fillId="0" borderId="0" xfId="1" applyAlignment="1">
      <alignment horizontal="right" vertical="center"/>
    </xf>
    <xf numFmtId="0" fontId="3" fillId="0" borderId="16" xfId="1" applyBorder="1"/>
    <xf numFmtId="0" fontId="3" fillId="6" borderId="17" xfId="1" applyFill="1" applyBorder="1"/>
    <xf numFmtId="0" fontId="3" fillId="0" borderId="18" xfId="1" applyBorder="1"/>
    <xf numFmtId="0" fontId="3" fillId="0" borderId="17" xfId="1" applyBorder="1"/>
    <xf numFmtId="0" fontId="3" fillId="0" borderId="19" xfId="1" applyBorder="1"/>
    <xf numFmtId="0" fontId="19" fillId="6" borderId="0" xfId="1" applyFont="1" applyFill="1" applyAlignment="1">
      <alignment horizontal="center" vertical="center"/>
    </xf>
    <xf numFmtId="0" fontId="3" fillId="0" borderId="20" xfId="1" applyBorder="1"/>
    <xf numFmtId="0" fontId="19" fillId="0" borderId="0" xfId="1" applyFont="1" applyAlignment="1">
      <alignment horizontal="center" vertical="center"/>
    </xf>
    <xf numFmtId="0" fontId="3" fillId="6" borderId="0" xfId="1" applyFill="1"/>
    <xf numFmtId="0" fontId="3" fillId="0" borderId="8" xfId="1" applyBorder="1"/>
    <xf numFmtId="0" fontId="3" fillId="0" borderId="21" xfId="1" applyBorder="1"/>
    <xf numFmtId="0" fontId="19" fillId="6" borderId="22" xfId="1" applyFont="1" applyFill="1" applyBorder="1" applyAlignment="1">
      <alignment horizontal="center" vertical="center"/>
    </xf>
    <xf numFmtId="0" fontId="3" fillId="0" borderId="23" xfId="1" applyBorder="1"/>
    <xf numFmtId="0" fontId="19" fillId="0" borderId="22" xfId="1" applyFont="1" applyBorder="1" applyAlignment="1">
      <alignment horizontal="center" vertical="center"/>
    </xf>
    <xf numFmtId="0" fontId="20" fillId="0" borderId="17" xfId="1" applyFont="1" applyBorder="1" applyAlignment="1">
      <alignment horizontal="centerContinuous" vertical="top" wrapText="1"/>
    </xf>
    <xf numFmtId="0" fontId="3" fillId="0" borderId="0" xfId="1" applyAlignment="1">
      <alignment horizontal="center" wrapText="1"/>
    </xf>
    <xf numFmtId="0" fontId="22" fillId="0" borderId="0" xfId="1" applyFont="1" applyAlignment="1">
      <alignment horizontal="center" vertical="top"/>
    </xf>
    <xf numFmtId="0" fontId="3" fillId="0" borderId="0" xfId="1" applyAlignment="1">
      <alignment horizontal="right"/>
    </xf>
    <xf numFmtId="0" fontId="23" fillId="0" borderId="0" xfId="1" applyFont="1" applyAlignment="1">
      <alignment horizontal="center" vertical="center" wrapText="1"/>
    </xf>
    <xf numFmtId="0" fontId="5" fillId="0" borderId="0" xfId="1" applyFont="1" applyAlignment="1">
      <alignment horizontal="centerContinuous"/>
    </xf>
    <xf numFmtId="0" fontId="24" fillId="0" borderId="0" xfId="1" applyFont="1"/>
    <xf numFmtId="0" fontId="25" fillId="0" borderId="0" xfId="1" applyFont="1"/>
    <xf numFmtId="0" fontId="12" fillId="0" borderId="0" xfId="1" applyFont="1" applyAlignment="1">
      <alignment horizontal="left"/>
    </xf>
    <xf numFmtId="0" fontId="5" fillId="0" borderId="0" xfId="1" applyFont="1" applyAlignment="1">
      <alignment horizontal="left"/>
    </xf>
    <xf numFmtId="0" fontId="17" fillId="0" borderId="0" xfId="1" applyFont="1" applyAlignment="1">
      <alignment horizontal="center" vertical="center"/>
    </xf>
    <xf numFmtId="0" fontId="26" fillId="0" borderId="0" xfId="1" applyFont="1" applyAlignment="1">
      <alignment horizontal="right"/>
    </xf>
    <xf numFmtId="167" fontId="3" fillId="0" borderId="0" xfId="1" applyNumberFormat="1"/>
    <xf numFmtId="0" fontId="3" fillId="0" borderId="0" xfId="1" applyAlignment="1">
      <alignment horizontal="left"/>
    </xf>
    <xf numFmtId="167" fontId="3" fillId="0" borderId="0" xfId="1" applyNumberFormat="1" applyAlignment="1">
      <alignment horizontal="center" vertical="center"/>
    </xf>
    <xf numFmtId="0" fontId="26" fillId="0" borderId="0" xfId="1" applyFont="1" applyAlignment="1">
      <alignment horizontal="center" vertical="center"/>
    </xf>
    <xf numFmtId="0" fontId="27" fillId="0" borderId="0" xfId="1" applyFont="1" applyAlignment="1">
      <alignment horizontal="center" vertical="center"/>
    </xf>
    <xf numFmtId="167" fontId="27" fillId="0" borderId="0" xfId="1" applyNumberFormat="1" applyFont="1" applyAlignment="1">
      <alignment horizontal="center" vertical="center"/>
    </xf>
    <xf numFmtId="1" fontId="28" fillId="0" borderId="0" xfId="1" applyNumberFormat="1" applyFont="1" applyAlignment="1">
      <alignment horizontal="center" vertical="center"/>
    </xf>
    <xf numFmtId="164" fontId="27" fillId="0" borderId="0" xfId="1" applyNumberFormat="1" applyFont="1" applyAlignment="1">
      <alignment horizontal="center" vertical="center"/>
    </xf>
    <xf numFmtId="0" fontId="27" fillId="0" borderId="0" xfId="1" applyFont="1" applyAlignment="1">
      <alignment horizontal="right" vertical="center"/>
    </xf>
    <xf numFmtId="0" fontId="27" fillId="0" borderId="0" xfId="1" applyFont="1"/>
    <xf numFmtId="164" fontId="19" fillId="0" borderId="0" xfId="1" applyNumberFormat="1" applyFont="1" applyAlignment="1">
      <alignment horizontal="left" vertical="center"/>
    </xf>
    <xf numFmtId="0" fontId="31" fillId="0" borderId="0" xfId="1" applyFont="1" applyAlignment="1">
      <alignment horizontal="right" vertical="center"/>
    </xf>
    <xf numFmtId="0" fontId="3" fillId="0" borderId="4" xfId="1" applyBorder="1"/>
    <xf numFmtId="164" fontId="32" fillId="0" borderId="1" xfId="1" applyNumberFormat="1" applyFont="1" applyBorder="1" applyAlignment="1">
      <alignment horizontal="center" vertical="center"/>
    </xf>
    <xf numFmtId="0" fontId="3" fillId="0" borderId="2" xfId="1" applyBorder="1" applyAlignment="1">
      <alignment horizontal="center" vertical="center"/>
    </xf>
    <xf numFmtId="0" fontId="26" fillId="0" borderId="27" xfId="1" applyFont="1" applyBorder="1" applyAlignment="1">
      <alignment horizontal="right"/>
    </xf>
    <xf numFmtId="0" fontId="3" fillId="0" borderId="25" xfId="1" applyBorder="1"/>
    <xf numFmtId="164" fontId="32" fillId="0" borderId="1" xfId="1" applyNumberFormat="1" applyFont="1" applyBorder="1" applyAlignment="1">
      <alignment horizontal="center"/>
    </xf>
    <xf numFmtId="0" fontId="3" fillId="0" borderId="4" xfId="1" applyBorder="1" applyAlignment="1">
      <alignment vertical="center"/>
    </xf>
    <xf numFmtId="0" fontId="26" fillId="0" borderId="0" xfId="1" applyFont="1" applyAlignment="1">
      <alignment horizontal="right" vertical="center"/>
    </xf>
    <xf numFmtId="0" fontId="3" fillId="0" borderId="0" xfId="1" applyAlignment="1">
      <alignment vertical="center"/>
    </xf>
    <xf numFmtId="0" fontId="24" fillId="0" borderId="4" xfId="1" applyFont="1" applyBorder="1" applyAlignment="1">
      <alignment vertical="center"/>
    </xf>
    <xf numFmtId="0" fontId="33" fillId="0" borderId="0" xfId="1" applyFont="1" applyAlignment="1">
      <alignment horizontal="right" vertical="center"/>
    </xf>
    <xf numFmtId="0" fontId="33" fillId="0" borderId="31" xfId="1" applyFont="1" applyBorder="1" applyAlignment="1">
      <alignment horizontal="right" vertical="center"/>
    </xf>
    <xf numFmtId="0" fontId="31" fillId="0" borderId="0" xfId="1" applyFont="1" applyAlignment="1">
      <alignment horizontal="center"/>
    </xf>
    <xf numFmtId="0" fontId="30" fillId="0" borderId="0" xfId="1" applyFont="1" applyAlignment="1">
      <alignment horizontal="center" wrapText="1"/>
    </xf>
    <xf numFmtId="0" fontId="34" fillId="0" borderId="0" xfId="1" applyFont="1"/>
    <xf numFmtId="0" fontId="35" fillId="0" borderId="0" xfId="1" applyFont="1"/>
    <xf numFmtId="0" fontId="31" fillId="0" borderId="0" xfId="1" applyFont="1"/>
    <xf numFmtId="0" fontId="31" fillId="0" borderId="0" xfId="1" applyFont="1" applyAlignment="1">
      <alignment horizontal="right"/>
    </xf>
    <xf numFmtId="165" fontId="3" fillId="0" borderId="0" xfId="1" applyNumberFormat="1"/>
    <xf numFmtId="1" fontId="3" fillId="0" borderId="0" xfId="1" applyNumberFormat="1"/>
    <xf numFmtId="164" fontId="3" fillId="0" borderId="0" xfId="1" applyNumberFormat="1"/>
    <xf numFmtId="0" fontId="1" fillId="0" borderId="0" xfId="2"/>
    <xf numFmtId="2" fontId="0" fillId="0" borderId="0" xfId="0" applyNumberFormat="1" applyAlignment="1">
      <alignment horizontal="center" vertical="center"/>
    </xf>
    <xf numFmtId="0" fontId="36" fillId="0" borderId="0" xfId="0" applyFont="1" applyAlignment="1">
      <alignment horizontal="center" vertical="center"/>
    </xf>
    <xf numFmtId="0" fontId="37" fillId="0" borderId="0" xfId="0" applyFont="1" applyAlignment="1">
      <alignment horizontal="center" wrapText="1"/>
    </xf>
    <xf numFmtId="0" fontId="38" fillId="0" borderId="0" xfId="0" applyFont="1" applyAlignment="1">
      <alignment horizontal="center" wrapText="1"/>
    </xf>
    <xf numFmtId="0" fontId="39" fillId="0" borderId="0" xfId="0" applyFont="1"/>
    <xf numFmtId="2" fontId="40" fillId="0" borderId="0" xfId="0" applyNumberFormat="1" applyFont="1" applyAlignment="1">
      <alignment horizontal="center" vertical="center"/>
    </xf>
    <xf numFmtId="0" fontId="41" fillId="0" borderId="0" xfId="0" applyFont="1" applyAlignment="1">
      <alignment horizontal="center" vertical="center"/>
    </xf>
    <xf numFmtId="2" fontId="40" fillId="2" borderId="0" xfId="0" applyNumberFormat="1" applyFont="1" applyFill="1" applyAlignment="1">
      <alignment horizontal="center" vertical="center"/>
    </xf>
    <xf numFmtId="0" fontId="41" fillId="2" borderId="0" xfId="0" applyFont="1" applyFill="1" applyAlignment="1">
      <alignment horizontal="center" vertical="center"/>
    </xf>
    <xf numFmtId="2" fontId="40" fillId="0" borderId="32" xfId="0" applyNumberFormat="1" applyFont="1" applyBorder="1" applyAlignment="1">
      <alignment horizontal="center" vertical="center"/>
    </xf>
    <xf numFmtId="0" fontId="41" fillId="0" borderId="32" xfId="0" applyFont="1" applyBorder="1" applyAlignment="1">
      <alignment horizontal="center" vertical="center"/>
    </xf>
    <xf numFmtId="2" fontId="40" fillId="0" borderId="33" xfId="0" applyNumberFormat="1" applyFont="1" applyBorder="1" applyAlignment="1">
      <alignment horizontal="center" vertical="center"/>
    </xf>
    <xf numFmtId="0" fontId="41" fillId="0" borderId="33" xfId="0" applyFont="1" applyBorder="1" applyAlignment="1">
      <alignment horizontal="center" vertical="center"/>
    </xf>
    <xf numFmtId="167" fontId="41" fillId="0" borderId="0" xfId="0" applyNumberFormat="1" applyFont="1" applyAlignment="1">
      <alignment horizontal="center" vertical="center"/>
    </xf>
    <xf numFmtId="167" fontId="41" fillId="0" borderId="33" xfId="0" applyNumberFormat="1" applyFont="1" applyBorder="1" applyAlignment="1">
      <alignment horizontal="center" vertical="center"/>
    </xf>
    <xf numFmtId="0" fontId="43" fillId="0" borderId="0" xfId="0" applyFont="1" applyAlignment="1">
      <alignment horizontal="center" vertical="center" wrapText="1"/>
    </xf>
    <xf numFmtId="0" fontId="43" fillId="0" borderId="34" xfId="0" applyFont="1" applyBorder="1" applyAlignment="1">
      <alignment horizontal="center" vertical="center" wrapText="1"/>
    </xf>
    <xf numFmtId="0" fontId="36" fillId="0" borderId="35" xfId="0" applyFont="1" applyBorder="1" applyAlignment="1">
      <alignment horizontal="center" vertical="center"/>
    </xf>
    <xf numFmtId="0" fontId="44" fillId="0" borderId="0" xfId="0" applyFont="1" applyAlignment="1">
      <alignment horizontal="centerContinuous" wrapText="1"/>
    </xf>
    <xf numFmtId="0" fontId="38" fillId="0" borderId="0" xfId="0" applyFont="1"/>
    <xf numFmtId="0" fontId="45" fillId="0" borderId="0" xfId="0" applyFont="1" applyAlignment="1">
      <alignment horizontal="center"/>
    </xf>
    <xf numFmtId="0" fontId="36" fillId="0" borderId="0" xfId="0" applyFont="1" applyAlignment="1">
      <alignment horizontal="right"/>
    </xf>
    <xf numFmtId="0" fontId="0" fillId="0" borderId="0" xfId="0" applyAlignment="1">
      <alignment horizontal="centerContinuous"/>
    </xf>
    <xf numFmtId="0" fontId="46" fillId="0" borderId="0" xfId="0" applyFont="1" applyAlignment="1">
      <alignment horizontal="centerContinuous" wrapText="1"/>
    </xf>
    <xf numFmtId="0" fontId="47" fillId="0" borderId="0" xfId="0" applyFont="1"/>
    <xf numFmtId="0" fontId="43" fillId="0" borderId="0" xfId="0" applyFont="1"/>
    <xf numFmtId="0" fontId="49" fillId="0" borderId="0" xfId="0" applyFont="1"/>
    <xf numFmtId="0" fontId="36" fillId="0" borderId="0" xfId="0" applyFont="1"/>
    <xf numFmtId="2" fontId="0" fillId="0" borderId="0" xfId="0" applyNumberFormat="1" applyAlignment="1">
      <alignment horizontal="center"/>
    </xf>
    <xf numFmtId="168" fontId="38" fillId="0" borderId="0" xfId="0" applyNumberFormat="1" applyFont="1" applyAlignment="1">
      <alignment horizontal="center" vertical="center"/>
    </xf>
    <xf numFmtId="164" fontId="38" fillId="0" borderId="0" xfId="0" applyNumberFormat="1" applyFont="1" applyAlignment="1">
      <alignment horizontal="center" vertical="center"/>
    </xf>
    <xf numFmtId="0" fontId="43" fillId="0" borderId="0" xfId="0" applyFont="1" applyAlignment="1">
      <alignment horizontal="right" vertical="center"/>
    </xf>
    <xf numFmtId="2" fontId="38" fillId="0" borderId="0" xfId="0" applyNumberFormat="1" applyFont="1" applyAlignment="1">
      <alignment horizontal="center" vertical="center"/>
    </xf>
    <xf numFmtId="2" fontId="43" fillId="0" borderId="0" xfId="0" applyNumberFormat="1" applyFont="1" applyAlignment="1">
      <alignment horizontal="right" vertical="center"/>
    </xf>
    <xf numFmtId="164" fontId="50" fillId="0" borderId="0" xfId="0" applyNumberFormat="1" applyFont="1" applyAlignment="1">
      <alignment horizontal="center" vertical="center"/>
    </xf>
    <xf numFmtId="2" fontId="51" fillId="0" borderId="0" xfId="0" applyNumberFormat="1" applyFont="1" applyAlignment="1">
      <alignment horizontal="center" vertical="center"/>
    </xf>
    <xf numFmtId="164" fontId="52" fillId="0" borderId="0" xfId="0" applyNumberFormat="1" applyFont="1" applyAlignment="1">
      <alignment horizontal="center" vertical="center"/>
    </xf>
    <xf numFmtId="0" fontId="53" fillId="0" borderId="0" xfId="0" applyFont="1" applyAlignment="1">
      <alignment horizontal="center" vertical="center"/>
    </xf>
    <xf numFmtId="164" fontId="51" fillId="0" borderId="0" xfId="0" applyNumberFormat="1" applyFont="1" applyAlignment="1">
      <alignment horizontal="center" vertical="center"/>
    </xf>
    <xf numFmtId="164" fontId="54" fillId="0" borderId="0" xfId="0" applyNumberFormat="1" applyFont="1" applyAlignment="1">
      <alignment horizontal="left" vertical="center"/>
    </xf>
    <xf numFmtId="164" fontId="55" fillId="0" borderId="0" xfId="0" applyNumberFormat="1" applyFont="1" applyAlignment="1">
      <alignment horizontal="center" vertical="center"/>
    </xf>
    <xf numFmtId="167" fontId="53" fillId="0" borderId="0" xfId="0" applyNumberFormat="1" applyFont="1" applyAlignment="1">
      <alignment horizontal="center" vertical="center"/>
    </xf>
    <xf numFmtId="164" fontId="51" fillId="2" borderId="0" xfId="0" applyNumberFormat="1" applyFont="1" applyFill="1" applyAlignment="1">
      <alignment horizontal="center" vertical="center"/>
    </xf>
    <xf numFmtId="2" fontId="51" fillId="2" borderId="0" xfId="0" applyNumberFormat="1" applyFont="1" applyFill="1" applyAlignment="1">
      <alignment horizontal="center" vertical="center"/>
    </xf>
    <xf numFmtId="164" fontId="52" fillId="2" borderId="0" xfId="0" applyNumberFormat="1" applyFont="1" applyFill="1" applyAlignment="1">
      <alignment horizontal="left" vertical="center"/>
    </xf>
    <xf numFmtId="2" fontId="50" fillId="0" borderId="0" xfId="0" applyNumberFormat="1" applyFont="1" applyAlignment="1">
      <alignment horizontal="center" vertical="center"/>
    </xf>
    <xf numFmtId="2" fontId="56" fillId="0" borderId="0" xfId="0" applyNumberFormat="1" applyFont="1" applyAlignment="1">
      <alignment horizontal="center" vertical="center"/>
    </xf>
    <xf numFmtId="165" fontId="36" fillId="0" borderId="0" xfId="0" applyNumberFormat="1" applyFont="1" applyAlignment="1">
      <alignment horizontal="center" vertical="center"/>
    </xf>
    <xf numFmtId="165" fontId="50" fillId="0" borderId="33" xfId="0" applyNumberFormat="1" applyFont="1" applyBorder="1" applyAlignment="1">
      <alignment horizontal="center" vertical="center"/>
    </xf>
    <xf numFmtId="2" fontId="51" fillId="0" borderId="33" xfId="0" applyNumberFormat="1" applyFont="1" applyBorder="1" applyAlignment="1">
      <alignment horizontal="center" vertical="center"/>
    </xf>
    <xf numFmtId="2" fontId="57" fillId="0" borderId="33" xfId="0" applyNumberFormat="1" applyFont="1" applyBorder="1" applyAlignment="1">
      <alignment horizontal="center" vertical="center" wrapText="1"/>
    </xf>
    <xf numFmtId="2" fontId="57" fillId="0" borderId="33" xfId="0" applyNumberFormat="1" applyFont="1" applyBorder="1" applyAlignment="1">
      <alignment horizontal="center" vertical="center"/>
    </xf>
    <xf numFmtId="2" fontId="51" fillId="0" borderId="32" xfId="0" applyNumberFormat="1" applyFont="1" applyBorder="1" applyAlignment="1">
      <alignment horizontal="center" vertical="center"/>
    </xf>
    <xf numFmtId="2" fontId="56" fillId="0" borderId="32" xfId="0" applyNumberFormat="1" applyFont="1" applyBorder="1" applyAlignment="1">
      <alignment horizontal="center" vertical="center"/>
    </xf>
    <xf numFmtId="0" fontId="53" fillId="0" borderId="32" xfId="0" applyFont="1" applyBorder="1" applyAlignment="1">
      <alignment horizontal="center" vertical="center"/>
    </xf>
    <xf numFmtId="2" fontId="51" fillId="2" borderId="33" xfId="0" applyNumberFormat="1" applyFont="1" applyFill="1" applyBorder="1" applyAlignment="1">
      <alignment horizontal="center" vertical="center"/>
    </xf>
    <xf numFmtId="2" fontId="57" fillId="2" borderId="33" xfId="0" applyNumberFormat="1" applyFont="1" applyFill="1" applyBorder="1" applyAlignment="1">
      <alignment horizontal="center" vertical="center" wrapText="1"/>
    </xf>
    <xf numFmtId="2" fontId="57" fillId="2" borderId="33" xfId="0" applyNumberFormat="1" applyFont="1" applyFill="1" applyBorder="1" applyAlignment="1">
      <alignment horizontal="center" vertical="center"/>
    </xf>
    <xf numFmtId="2" fontId="51" fillId="2" borderId="32" xfId="0" applyNumberFormat="1" applyFont="1" applyFill="1" applyBorder="1" applyAlignment="1">
      <alignment horizontal="center" vertical="center"/>
    </xf>
    <xf numFmtId="2" fontId="56" fillId="2" borderId="32" xfId="0" applyNumberFormat="1" applyFont="1" applyFill="1" applyBorder="1" applyAlignment="1">
      <alignment horizontal="center" vertical="center"/>
    </xf>
    <xf numFmtId="2" fontId="6" fillId="0" borderId="33" xfId="0" applyNumberFormat="1" applyFont="1" applyBorder="1" applyAlignment="1">
      <alignment horizontal="center" vertical="center"/>
    </xf>
    <xf numFmtId="2" fontId="56" fillId="0" borderId="33" xfId="0" applyNumberFormat="1" applyFont="1" applyBorder="1" applyAlignment="1">
      <alignment horizontal="center" vertical="center"/>
    </xf>
    <xf numFmtId="0" fontId="53" fillId="0" borderId="33" xfId="0" applyFont="1" applyBorder="1" applyAlignment="1">
      <alignment horizontal="center" vertical="center"/>
    </xf>
    <xf numFmtId="167" fontId="53" fillId="0" borderId="33" xfId="0" applyNumberFormat="1" applyFont="1" applyBorder="1" applyAlignment="1">
      <alignment horizontal="center" vertical="center"/>
    </xf>
    <xf numFmtId="0" fontId="58" fillId="0" borderId="0" xfId="0" applyFont="1" applyAlignment="1">
      <alignment horizontal="center" wrapText="1"/>
    </xf>
    <xf numFmtId="0" fontId="59" fillId="0" borderId="0" xfId="0" applyFont="1" applyAlignment="1">
      <alignment horizontal="center" wrapText="1"/>
    </xf>
    <xf numFmtId="0" fontId="60" fillId="0" borderId="0" xfId="0" applyFont="1" applyAlignment="1">
      <alignment horizontal="center" wrapText="1"/>
    </xf>
    <xf numFmtId="0" fontId="61" fillId="0" borderId="0" xfId="0" applyFont="1" applyAlignment="1">
      <alignment horizontal="center" vertical="center" wrapText="1"/>
    </xf>
    <xf numFmtId="0" fontId="58" fillId="0" borderId="0" xfId="0" applyFont="1" applyAlignment="1">
      <alignment horizontal="center" vertical="center" wrapText="1"/>
    </xf>
    <xf numFmtId="2" fontId="62" fillId="0" borderId="33" xfId="0" applyNumberFormat="1" applyFont="1" applyBorder="1" applyAlignment="1">
      <alignment horizontal="center" vertical="center"/>
    </xf>
    <xf numFmtId="0" fontId="16" fillId="0" borderId="0" xfId="0" applyFont="1" applyAlignment="1">
      <alignment horizontal="center"/>
    </xf>
    <xf numFmtId="15" fontId="16" fillId="0" borderId="0" xfId="0" applyNumberFormat="1" applyFont="1" applyAlignment="1">
      <alignment horizontal="center"/>
    </xf>
    <xf numFmtId="15" fontId="16" fillId="0" borderId="0" xfId="0" applyNumberFormat="1" applyFont="1" applyAlignment="1">
      <alignment horizontal="left"/>
    </xf>
    <xf numFmtId="2" fontId="52" fillId="0" borderId="0" xfId="0" applyNumberFormat="1" applyFont="1" applyAlignment="1">
      <alignment horizontal="center"/>
    </xf>
    <xf numFmtId="0" fontId="36" fillId="0" borderId="0" xfId="0" applyFont="1" applyAlignment="1">
      <alignment horizontal="center"/>
    </xf>
    <xf numFmtId="0" fontId="60" fillId="0" borderId="36" xfId="0" applyFont="1" applyBorder="1" applyAlignment="1">
      <alignment horizontal="center" wrapText="1"/>
    </xf>
    <xf numFmtId="0" fontId="58" fillId="0" borderId="36" xfId="0" applyFont="1" applyBorder="1" applyAlignment="1">
      <alignment horizontal="center" wrapText="1"/>
    </xf>
    <xf numFmtId="2" fontId="55" fillId="0" borderId="0" xfId="0" applyNumberFormat="1" applyFont="1" applyAlignment="1">
      <alignment horizontal="center" vertical="center" wrapText="1"/>
    </xf>
    <xf numFmtId="0" fontId="58" fillId="0" borderId="36" xfId="0" applyFont="1" applyBorder="1" applyAlignment="1">
      <alignment horizontal="center" vertical="center" wrapText="1"/>
    </xf>
    <xf numFmtId="0" fontId="0" fillId="0" borderId="0" xfId="0" applyAlignment="1">
      <alignment vertical="center" wrapText="1"/>
    </xf>
    <xf numFmtId="0" fontId="0" fillId="0" borderId="0" xfId="0" applyAlignment="1">
      <alignment wrapText="1"/>
    </xf>
    <xf numFmtId="0" fontId="63" fillId="0" borderId="0" xfId="0" applyFont="1"/>
    <xf numFmtId="0" fontId="64" fillId="0" borderId="0" xfId="0" applyFont="1"/>
    <xf numFmtId="0" fontId="41" fillId="0" borderId="0" xfId="0" applyFont="1"/>
    <xf numFmtId="0" fontId="65" fillId="0" borderId="0" xfId="0" applyFont="1"/>
    <xf numFmtId="0" fontId="3" fillId="0" borderId="0" xfId="1" applyAlignment="1">
      <alignment horizontal="center" vertical="center" wrapText="1"/>
    </xf>
    <xf numFmtId="0" fontId="20" fillId="0" borderId="17" xfId="1" applyFont="1" applyBorder="1" applyAlignment="1">
      <alignment horizontal="center" vertical="center" wrapText="1"/>
    </xf>
    <xf numFmtId="0" fontId="3" fillId="0" borderId="0" xfId="1" applyAlignment="1">
      <alignment horizontal="center" wrapText="1"/>
    </xf>
    <xf numFmtId="0" fontId="3" fillId="0" borderId="19" xfId="1" applyBorder="1" applyAlignment="1">
      <alignment horizontal="center" vertical="center" wrapText="1"/>
    </xf>
    <xf numFmtId="0" fontId="18" fillId="5" borderId="15" xfId="1" applyFont="1" applyFill="1" applyBorder="1" applyAlignment="1">
      <alignment horizontal="center"/>
    </xf>
    <xf numFmtId="0" fontId="18" fillId="0" borderId="14" xfId="1" applyFont="1" applyBorder="1" applyAlignment="1">
      <alignment horizontal="center"/>
    </xf>
    <xf numFmtId="0" fontId="16" fillId="0" borderId="7" xfId="1" applyFont="1" applyBorder="1" applyAlignment="1">
      <alignment horizontal="center" vertical="top"/>
    </xf>
    <xf numFmtId="0" fontId="3" fillId="0" borderId="7" xfId="1" applyBorder="1" applyAlignment="1">
      <alignment horizontal="center" vertical="top"/>
    </xf>
    <xf numFmtId="0" fontId="3" fillId="0" borderId="10" xfId="1" applyBorder="1" applyAlignment="1">
      <alignment horizontal="center"/>
    </xf>
    <xf numFmtId="0" fontId="3" fillId="0" borderId="9" xfId="1" applyBorder="1" applyAlignment="1">
      <alignment horizontal="center"/>
    </xf>
    <xf numFmtId="167" fontId="17" fillId="0" borderId="30" xfId="1" applyNumberFormat="1" applyFont="1" applyBorder="1" applyAlignment="1">
      <alignment horizontal="right" vertical="center"/>
    </xf>
    <xf numFmtId="0" fontId="27" fillId="0" borderId="26" xfId="1" applyFont="1" applyBorder="1" applyAlignment="1">
      <alignment horizontal="right" vertical="center"/>
    </xf>
    <xf numFmtId="167" fontId="27" fillId="0" borderId="29" xfId="1" applyNumberFormat="1" applyFont="1" applyBorder="1" applyAlignment="1">
      <alignment horizontal="left" vertical="center"/>
    </xf>
    <xf numFmtId="0" fontId="27" fillId="0" borderId="25" xfId="1" applyFont="1" applyBorder="1" applyAlignment="1">
      <alignment horizontal="left" vertical="center"/>
    </xf>
    <xf numFmtId="0" fontId="17" fillId="0" borderId="0" xfId="1" applyFont="1" applyAlignment="1">
      <alignment horizontal="center" vertical="center" wrapText="1"/>
    </xf>
    <xf numFmtId="0" fontId="3" fillId="0" borderId="0" xfId="1" applyAlignment="1">
      <alignment wrapText="1"/>
    </xf>
    <xf numFmtId="0" fontId="17" fillId="0" borderId="0" xfId="1" applyFont="1" applyAlignment="1">
      <alignment horizontal="center" vertical="center"/>
    </xf>
    <xf numFmtId="0" fontId="3" fillId="0" borderId="0" xfId="1"/>
    <xf numFmtId="164" fontId="32" fillId="0" borderId="28" xfId="1" applyNumberFormat="1" applyFont="1" applyBorder="1" applyAlignment="1">
      <alignment horizontal="center" vertical="center"/>
    </xf>
    <xf numFmtId="0" fontId="3" fillId="0" borderId="24" xfId="1" applyBorder="1" applyAlignment="1">
      <alignment horizontal="center" vertical="center"/>
    </xf>
    <xf numFmtId="0" fontId="42" fillId="0" borderId="0" xfId="0" applyFont="1" applyAlignment="1">
      <alignment horizontal="center" vertical="top" wrapText="1"/>
    </xf>
    <xf numFmtId="0" fontId="0" fillId="0" borderId="0" xfId="0" applyAlignment="1">
      <alignment vertical="center" wrapText="1"/>
    </xf>
    <xf numFmtId="0" fontId="0" fillId="0" borderId="0" xfId="0" applyAlignment="1">
      <alignment wrapText="1"/>
    </xf>
    <xf numFmtId="0" fontId="12" fillId="0" borderId="0" xfId="1" applyFont="1" applyAlignment="1">
      <alignment horizontal="center" wrapText="1"/>
    </xf>
    <xf numFmtId="0" fontId="11" fillId="0" borderId="0" xfId="1" applyFont="1" applyAlignment="1">
      <alignment horizontal="center" wrapText="1"/>
    </xf>
  </cellXfs>
  <cellStyles count="3">
    <cellStyle name="Normal" xfId="0" builtinId="0"/>
    <cellStyle name="Normal 2" xfId="1" xr:uid="{00219E25-DDEE-4FB5-90F3-ED6D6F9A0E1D}"/>
    <cellStyle name="Normal 4" xfId="2" xr:uid="{840D13CC-8E01-4444-8FD3-7B701ED3739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DFWAH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"1:1"</c:v>
          </c:tx>
          <c:spPr>
            <a:ln w="25400" cap="rnd">
              <a:solidFill>
                <a:schemeClr val="accent1"/>
              </a:solidFill>
              <a:round/>
            </a:ln>
            <a:effectLst/>
          </c:spPr>
          <c:marker>
            <c:symbol val="none"/>
          </c:marker>
          <c:xVal>
            <c:numRef>
              <c:f>Compare!$N$4:$N$5</c:f>
              <c:numCache>
                <c:formatCode>General</c:formatCode>
                <c:ptCount val="2"/>
                <c:pt idx="0">
                  <c:v>0</c:v>
                </c:pt>
                <c:pt idx="1">
                  <c:v>4000</c:v>
                </c:pt>
              </c:numCache>
            </c:numRef>
          </c:xVal>
          <c:yVal>
            <c:numRef>
              <c:f>Compare!$N$4:$N$5</c:f>
              <c:numCache>
                <c:formatCode>General</c:formatCode>
                <c:ptCount val="2"/>
                <c:pt idx="0">
                  <c:v>0</c:v>
                </c:pt>
                <c:pt idx="1">
                  <c:v>4000</c:v>
                </c:pt>
              </c:numCache>
            </c:numRef>
          </c:yVal>
          <c:smooth val="0"/>
          <c:extLst>
            <c:ext xmlns:c16="http://schemas.microsoft.com/office/drawing/2014/chart" uri="{C3380CC4-5D6E-409C-BE32-E72D297353CC}">
              <c16:uniqueId val="{00000000-2333-4CC7-B03A-291E583CC2E0}"/>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Compare!$B$6:$B$126</c:f>
              <c:numCache>
                <c:formatCode>General</c:formatCode>
                <c:ptCount val="121"/>
                <c:pt idx="0">
                  <c:v>504.98316440630566</c:v>
                </c:pt>
                <c:pt idx="1">
                  <c:v>1478.0394289010023</c:v>
                </c:pt>
                <c:pt idx="2">
                  <c:v>1375.6879827604139</c:v>
                </c:pt>
                <c:pt idx="3">
                  <c:v>1251.8570748743462</c:v>
                </c:pt>
                <c:pt idx="4">
                  <c:v>1374.8667660909473</c:v>
                </c:pt>
                <c:pt idx="5">
                  <c:v>1242.8976934873872</c:v>
                </c:pt>
                <c:pt idx="6">
                  <c:v>921.19503283959568</c:v>
                </c:pt>
                <c:pt idx="7">
                  <c:v>719.29361861788743</c:v>
                </c:pt>
                <c:pt idx="8">
                  <c:v>1117.1174700557681</c:v>
                </c:pt>
                <c:pt idx="9">
                  <c:v>1438.5552424922234</c:v>
                </c:pt>
                <c:pt idx="10">
                  <c:v>860.43015400789648</c:v>
                </c:pt>
                <c:pt idx="11">
                  <c:v>1166.8533588792097</c:v>
                </c:pt>
                <c:pt idx="12">
                  <c:v>1594.7256733450504</c:v>
                </c:pt>
                <c:pt idx="13">
                  <c:v>1467.1569194095248</c:v>
                </c:pt>
                <c:pt idx="14">
                  <c:v>1412.4657260801625</c:v>
                </c:pt>
                <c:pt idx="15">
                  <c:v>2312.1936000700548</c:v>
                </c:pt>
                <c:pt idx="16">
                  <c:v>1409.5384627516698</c:v>
                </c:pt>
                <c:pt idx="17">
                  <c:v>1473.1419585340836</c:v>
                </c:pt>
                <c:pt idx="18">
                  <c:v>1186.4888496897527</c:v>
                </c:pt>
                <c:pt idx="19">
                  <c:v>1544.8217853086537</c:v>
                </c:pt>
                <c:pt idx="20">
                  <c:v>1077.522577187219</c:v>
                </c:pt>
                <c:pt idx="21">
                  <c:v>575.84765036112901</c:v>
                </c:pt>
                <c:pt idx="22">
                  <c:v>2295.4877573170179</c:v>
                </c:pt>
                <c:pt idx="23">
                  <c:v>1880.7833971766117</c:v>
                </c:pt>
                <c:pt idx="24">
                  <c:v>2229.5328327923744</c:v>
                </c:pt>
                <c:pt idx="25">
                  <c:v>2137.757699506074</c:v>
                </c:pt>
                <c:pt idx="26">
                  <c:v>2321.7365352039474</c:v>
                </c:pt>
                <c:pt idx="27">
                  <c:v>2101.7883217009762</c:v>
                </c:pt>
                <c:pt idx="28">
                  <c:v>2081.3786150778192</c:v>
                </c:pt>
                <c:pt idx="29">
                  <c:v>2083.492627117957</c:v>
                </c:pt>
                <c:pt idx="30">
                  <c:v>2019.936874316837</c:v>
                </c:pt>
                <c:pt idx="31">
                  <c:v>1827.094345013963</c:v>
                </c:pt>
                <c:pt idx="32">
                  <c:v>1690.442265238004</c:v>
                </c:pt>
                <c:pt idx="33">
                  <c:v>1560.5200005786185</c:v>
                </c:pt>
                <c:pt idx="34">
                  <c:v>1606.6398436191373</c:v>
                </c:pt>
                <c:pt idx="35">
                  <c:v>1908.3760002665799</c:v>
                </c:pt>
                <c:pt idx="36">
                  <c:v>1522.0003896655999</c:v>
                </c:pt>
                <c:pt idx="37">
                  <c:v>1861.2067002463687</c:v>
                </c:pt>
                <c:pt idx="38">
                  <c:v>1689.422803980865</c:v>
                </c:pt>
                <c:pt idx="39">
                  <c:v>1598.9547373943958</c:v>
                </c:pt>
                <c:pt idx="40">
                  <c:v>1511.9707058023721</c:v>
                </c:pt>
                <c:pt idx="41">
                  <c:v>1464.2796231541126</c:v>
                </c:pt>
                <c:pt idx="42">
                  <c:v>1189.2337316357093</c:v>
                </c:pt>
                <c:pt idx="43">
                  <c:v>1193.6533766681105</c:v>
                </c:pt>
                <c:pt idx="44">
                  <c:v>1465.450676297786</c:v>
                </c:pt>
                <c:pt idx="45">
                  <c:v>1520.7221494151618</c:v>
                </c:pt>
                <c:pt idx="46">
                  <c:v>1773.8174930974462</c:v>
                </c:pt>
                <c:pt idx="47">
                  <c:v>1978.2982447630002</c:v>
                </c:pt>
                <c:pt idx="48">
                  <c:v>1743.5331865158778</c:v>
                </c:pt>
                <c:pt idx="49">
                  <c:v>1592.866852759978</c:v>
                </c:pt>
                <c:pt idx="50">
                  <c:v>1579.4844231563418</c:v>
                </c:pt>
                <c:pt idx="51">
                  <c:v>1881.9914261214974</c:v>
                </c:pt>
                <c:pt idx="52">
                  <c:v>1790.016478571074</c:v>
                </c:pt>
                <c:pt idx="53">
                  <c:v>1272.0926535121782</c:v>
                </c:pt>
                <c:pt idx="54">
                  <c:v>1203.073423968217</c:v>
                </c:pt>
                <c:pt idx="55">
                  <c:v>519.55774715341829</c:v>
                </c:pt>
                <c:pt idx="56">
                  <c:v>574.40826154970864</c:v>
                </c:pt>
                <c:pt idx="57">
                  <c:v>657.5685072252511</c:v>
                </c:pt>
                <c:pt idx="58">
                  <c:v>870.959037289756</c:v>
                </c:pt>
                <c:pt idx="59">
                  <c:v>686.36542440026028</c:v>
                </c:pt>
                <c:pt idx="60">
                  <c:v>746.53002454191312</c:v>
                </c:pt>
                <c:pt idx="61">
                  <c:v>800.48151873755239</c:v>
                </c:pt>
                <c:pt idx="62">
                  <c:v>932.14732263756548</c:v>
                </c:pt>
                <c:pt idx="63">
                  <c:v>708.307426131645</c:v>
                </c:pt>
                <c:pt idx="64">
                  <c:v>706.85204741375787</c:v>
                </c:pt>
                <c:pt idx="65">
                  <c:v>833.16716825465471</c:v>
                </c:pt>
                <c:pt idx="66">
                  <c:v>1434.7963068925774</c:v>
                </c:pt>
                <c:pt idx="67">
                  <c:v>1563.5280202980218</c:v>
                </c:pt>
                <c:pt idx="68">
                  <c:v>1937.9382391829035</c:v>
                </c:pt>
                <c:pt idx="69">
                  <c:v>2052.8419941397724</c:v>
                </c:pt>
                <c:pt idx="70">
                  <c:v>1996.2051266114074</c:v>
                </c:pt>
                <c:pt idx="71">
                  <c:v>1732.9866374883773</c:v>
                </c:pt>
                <c:pt idx="72">
                  <c:v>2193.0086265154237</c:v>
                </c:pt>
                <c:pt idx="73">
                  <c:v>2209.2456226673162</c:v>
                </c:pt>
                <c:pt idx="74">
                  <c:v>1863.5803016666466</c:v>
                </c:pt>
                <c:pt idx="75">
                  <c:v>1630.4741748138561</c:v>
                </c:pt>
                <c:pt idx="76">
                  <c:v>1657.0720540465406</c:v>
                </c:pt>
                <c:pt idx="77">
                  <c:v>1294.0202933283172</c:v>
                </c:pt>
                <c:pt idx="78">
                  <c:v>1625.9084403167446</c:v>
                </c:pt>
                <c:pt idx="79">
                  <c:v>1689.5242066808075</c:v>
                </c:pt>
                <c:pt idx="80">
                  <c:v>1667.4516620376282</c:v>
                </c:pt>
                <c:pt idx="81">
                  <c:v>1728.8385119560387</c:v>
                </c:pt>
                <c:pt idx="82">
                  <c:v>1655.3937956701584</c:v>
                </c:pt>
                <c:pt idx="83">
                  <c:v>1336.9204823464111</c:v>
                </c:pt>
                <c:pt idx="84">
                  <c:v>1885.7203543447947</c:v>
                </c:pt>
                <c:pt idx="85">
                  <c:v>1711.7814915041415</c:v>
                </c:pt>
                <c:pt idx="86">
                  <c:v>1448.9039442609285</c:v>
                </c:pt>
                <c:pt idx="87">
                  <c:v>1453.8040390614815</c:v>
                </c:pt>
                <c:pt idx="88">
                  <c:v>1210.9558285408432</c:v>
                </c:pt>
                <c:pt idx="89">
                  <c:v>1342.8780384542631</c:v>
                </c:pt>
                <c:pt idx="90">
                  <c:v>1783.6543257916776</c:v>
                </c:pt>
                <c:pt idx="91">
                  <c:v>1914.9622004946571</c:v>
                </c:pt>
                <c:pt idx="92">
                  <c:v>1588.3789123421172</c:v>
                </c:pt>
                <c:pt idx="93">
                  <c:v>1261.6061705052509</c:v>
                </c:pt>
                <c:pt idx="94">
                  <c:v>1670.3465164897154</c:v>
                </c:pt>
                <c:pt idx="95">
                  <c:v>1806.0961763738305</c:v>
                </c:pt>
                <c:pt idx="96">
                  <c:v>1395.4217665125284</c:v>
                </c:pt>
                <c:pt idx="97">
                  <c:v>1262.1317473063805</c:v>
                </c:pt>
                <c:pt idx="98">
                  <c:v>1246.2136415416267</c:v>
                </c:pt>
                <c:pt idx="99">
                  <c:v>1236.6128176798286</c:v>
                </c:pt>
                <c:pt idx="100">
                  <c:v>1144.1821610641859</c:v>
                </c:pt>
                <c:pt idx="101">
                  <c:v>1431.1375752081813</c:v>
                </c:pt>
                <c:pt idx="102">
                  <c:v>1611.017017575429</c:v>
                </c:pt>
                <c:pt idx="103">
                  <c:v>1408.4801068134282</c:v>
                </c:pt>
                <c:pt idx="104">
                  <c:v>1328.4608667894806</c:v>
                </c:pt>
                <c:pt idx="105">
                  <c:v>1583.1985200548902</c:v>
                </c:pt>
                <c:pt idx="106">
                  <c:v>1580.1258643711344</c:v>
                </c:pt>
                <c:pt idx="107">
                  <c:v>1385.7812677274342</c:v>
                </c:pt>
                <c:pt idx="108">
                  <c:v>1012.3816168351444</c:v>
                </c:pt>
                <c:pt idx="109">
                  <c:v>950.71176452055829</c:v>
                </c:pt>
                <c:pt idx="110">
                  <c:v>1481.9113021459634</c:v>
                </c:pt>
                <c:pt idx="111">
                  <c:v>869.35086562048571</c:v>
                </c:pt>
                <c:pt idx="112">
                  <c:v>1286.5520214925953</c:v>
                </c:pt>
                <c:pt idx="113">
                  <c:v>1824.7253431254633</c:v>
                </c:pt>
                <c:pt idx="114">
                  <c:v>1541.7592177472495</c:v>
                </c:pt>
                <c:pt idx="115">
                  <c:v>1245.8509737916991</c:v>
                </c:pt>
                <c:pt idx="116">
                  <c:v>1494.2327561728239</c:v>
                </c:pt>
                <c:pt idx="117">
                  <c:v>1586.4885758658459</c:v>
                </c:pt>
                <c:pt idx="118">
                  <c:v>1115.0854569758517</c:v>
                </c:pt>
                <c:pt idx="119">
                  <c:v>1054.6557713334878</c:v>
                </c:pt>
                <c:pt idx="120">
                  <c:v>1277.945844856406</c:v>
                </c:pt>
              </c:numCache>
            </c:numRef>
          </c:xVal>
          <c:yVal>
            <c:numRef>
              <c:f>'Raw Scale'!$X$41:$X$161</c:f>
              <c:numCache>
                <c:formatCode>0.0</c:formatCode>
                <c:ptCount val="121"/>
                <c:pt idx="0">
                  <c:v>551.26979491074144</c:v>
                </c:pt>
                <c:pt idx="1">
                  <c:v>1478.0300826918119</c:v>
                </c:pt>
                <c:pt idx="2">
                  <c:v>1375.6792692686399</c:v>
                </c:pt>
                <c:pt idx="3">
                  <c:v>1251.8491513346271</c:v>
                </c:pt>
                <c:pt idx="4">
                  <c:v>1374.858069717885</c:v>
                </c:pt>
                <c:pt idx="5">
                  <c:v>1242.8898320405469</c:v>
                </c:pt>
                <c:pt idx="6">
                  <c:v>921.18920518077232</c:v>
                </c:pt>
                <c:pt idx="7">
                  <c:v>719.28906470338791</c:v>
                </c:pt>
                <c:pt idx="8">
                  <c:v>1117.1103896128427</c:v>
                </c:pt>
                <c:pt idx="9">
                  <c:v>1438.5461315251425</c:v>
                </c:pt>
                <c:pt idx="10">
                  <c:v>1122.769189855255</c:v>
                </c:pt>
                <c:pt idx="11">
                  <c:v>1166.8459646186661</c:v>
                </c:pt>
                <c:pt idx="12">
                  <c:v>1594.7155609648316</c:v>
                </c:pt>
                <c:pt idx="13">
                  <c:v>1467.1476077292866</c:v>
                </c:pt>
                <c:pt idx="14">
                  <c:v>1412.456767353284</c:v>
                </c:pt>
                <c:pt idx="16">
                  <c:v>1409.529523646871</c:v>
                </c:pt>
                <c:pt idx="17">
                  <c:v>1473.1326181695604</c:v>
                </c:pt>
                <c:pt idx="18">
                  <c:v>1186.4813272391448</c:v>
                </c:pt>
                <c:pt idx="19">
                  <c:v>1544.811982739589</c:v>
                </c:pt>
                <c:pt idx="20">
                  <c:v>1077.515743682852</c:v>
                </c:pt>
                <c:pt idx="21">
                  <c:v>706.49767679507659</c:v>
                </c:pt>
                <c:pt idx="22">
                  <c:v>2295.4732233577665</c:v>
                </c:pt>
                <c:pt idx="23">
                  <c:v>1880.7714844530399</c:v>
                </c:pt>
                <c:pt idx="24">
                  <c:v>2229.5187197735445</c:v>
                </c:pt>
                <c:pt idx="25">
                  <c:v>2137.7441514210909</c:v>
                </c:pt>
                <c:pt idx="26">
                  <c:v>2321.7218312537007</c:v>
                </c:pt>
                <c:pt idx="27">
                  <c:v>2101.7749996192651</c:v>
                </c:pt>
                <c:pt idx="28">
                  <c:v>2081.3654236609614</c:v>
                </c:pt>
                <c:pt idx="29">
                  <c:v>2083.4794440751493</c:v>
                </c:pt>
                <c:pt idx="30">
                  <c:v>2019.9240753050833</c:v>
                </c:pt>
                <c:pt idx="31">
                  <c:v>1827.0827628923969</c:v>
                </c:pt>
                <c:pt idx="32">
                  <c:v>1690.4315535291955</c:v>
                </c:pt>
                <c:pt idx="33">
                  <c:v>1560.5101125895017</c:v>
                </c:pt>
                <c:pt idx="34">
                  <c:v>1606.6296619884824</c:v>
                </c:pt>
                <c:pt idx="35">
                  <c:v>1908.3639058930048</c:v>
                </c:pt>
                <c:pt idx="36">
                  <c:v>1521.9907434909676</c:v>
                </c:pt>
                <c:pt idx="37">
                  <c:v>1861.1949159524847</c:v>
                </c:pt>
                <c:pt idx="38">
                  <c:v>1689.4120972278374</c:v>
                </c:pt>
                <c:pt idx="39">
                  <c:v>1598.9446085082393</c:v>
                </c:pt>
                <c:pt idx="40">
                  <c:v>1511.9611245595811</c:v>
                </c:pt>
                <c:pt idx="41">
                  <c:v>1464.2703529817093</c:v>
                </c:pt>
                <c:pt idx="42">
                  <c:v>1189.2262003057015</c:v>
                </c:pt>
                <c:pt idx="43">
                  <c:v>1193.6458161681942</c:v>
                </c:pt>
                <c:pt idx="44">
                  <c:v>1465.4413876108845</c:v>
                </c:pt>
                <c:pt idx="45">
                  <c:v>1520.7125184245288</c:v>
                </c:pt>
                <c:pt idx="46">
                  <c:v>1773.8062608995258</c:v>
                </c:pt>
                <c:pt idx="47">
                  <c:v>1978.285718655073</c:v>
                </c:pt>
                <c:pt idx="48">
                  <c:v>1743.5221491663631</c:v>
                </c:pt>
                <c:pt idx="49">
                  <c:v>1592.8567584118002</c:v>
                </c:pt>
                <c:pt idx="50">
                  <c:v>1579.4744218818125</c:v>
                </c:pt>
                <c:pt idx="51">
                  <c:v>1881.9795102284097</c:v>
                </c:pt>
                <c:pt idx="52">
                  <c:v>1790.0051379208307</c:v>
                </c:pt>
                <c:pt idx="53">
                  <c:v>1272.084598344996</c:v>
                </c:pt>
                <c:pt idx="54">
                  <c:v>1203.0658124952508</c:v>
                </c:pt>
                <c:pt idx="55">
                  <c:v>519.55445591499256</c:v>
                </c:pt>
                <c:pt idx="56">
                  <c:v>574.4046212251086</c:v>
                </c:pt>
                <c:pt idx="57">
                  <c:v>657.56433925966996</c:v>
                </c:pt>
                <c:pt idx="58">
                  <c:v>870.95352258694015</c:v>
                </c:pt>
                <c:pt idx="59">
                  <c:v>686.36107390683856</c:v>
                </c:pt>
                <c:pt idx="60">
                  <c:v>746.52529510443821</c:v>
                </c:pt>
                <c:pt idx="61">
                  <c:v>800.47644728651369</c:v>
                </c:pt>
                <c:pt idx="62">
                  <c:v>932.14141752340504</c:v>
                </c:pt>
                <c:pt idx="63">
                  <c:v>708.30293922209376</c:v>
                </c:pt>
                <c:pt idx="64">
                  <c:v>706.84756793660381</c:v>
                </c:pt>
                <c:pt idx="65">
                  <c:v>833.16188752747928</c:v>
                </c:pt>
                <c:pt idx="66">
                  <c:v>1434.7872142722742</c:v>
                </c:pt>
                <c:pt idx="67">
                  <c:v>1563.518117437435</c:v>
                </c:pt>
                <c:pt idx="68">
                  <c:v>1937.9259668261634</c:v>
                </c:pt>
                <c:pt idx="69">
                  <c:v>2052.828996038781</c:v>
                </c:pt>
                <c:pt idx="70">
                  <c:v>1996.1924791003241</c:v>
                </c:pt>
                <c:pt idx="71">
                  <c:v>1732.9756646344536</c:v>
                </c:pt>
                <c:pt idx="72">
                  <c:v>2192.994728936606</c:v>
                </c:pt>
                <c:pt idx="73">
                  <c:v>2209.2316283556329</c:v>
                </c:pt>
                <c:pt idx="74">
                  <c:v>1863.5684997492654</c:v>
                </c:pt>
                <c:pt idx="75">
                  <c:v>1630.4638483445665</c:v>
                </c:pt>
                <c:pt idx="76">
                  <c:v>1657.0615611061162</c:v>
                </c:pt>
                <c:pt idx="77">
                  <c:v>1294.0121001945683</c:v>
                </c:pt>
                <c:pt idx="78">
                  <c:v>1625.8981345762127</c:v>
                </c:pt>
                <c:pt idx="79">
                  <c:v>1689.5134982458965</c:v>
                </c:pt>
                <c:pt idx="80">
                  <c:v>1667.4410992445353</c:v>
                </c:pt>
                <c:pt idx="81">
                  <c:v>1728.8275532469361</c:v>
                </c:pt>
                <c:pt idx="82">
                  <c:v>1655.3833050749683</c:v>
                </c:pt>
                <c:pt idx="83">
                  <c:v>1336.9120052190647</c:v>
                </c:pt>
                <c:pt idx="84">
                  <c:v>1885.7084011978302</c:v>
                </c:pt>
                <c:pt idx="85">
                  <c:v>1711.7706450704193</c:v>
                </c:pt>
                <c:pt idx="87">
                  <c:v>1453.7948255473987</c:v>
                </c:pt>
                <c:pt idx="88">
                  <c:v>1210.9481517810264</c:v>
                </c:pt>
                <c:pt idx="89">
                  <c:v>1342.8695287387798</c:v>
                </c:pt>
                <c:pt idx="90">
                  <c:v>1783.6430244545793</c:v>
                </c:pt>
                <c:pt idx="91">
                  <c:v>1914.9500717681776</c:v>
                </c:pt>
                <c:pt idx="92">
                  <c:v>1588.368845471914</c:v>
                </c:pt>
                <c:pt idx="93">
                  <c:v>1261.5981726515504</c:v>
                </c:pt>
                <c:pt idx="94">
                  <c:v>1670.3359394925092</c:v>
                </c:pt>
                <c:pt idx="95">
                  <c:v>1806.0847143354738</c:v>
                </c:pt>
                <c:pt idx="96">
                  <c:v>1395.4129290704168</c:v>
                </c:pt>
                <c:pt idx="97">
                  <c:v>1262.1237481341552</c:v>
                </c:pt>
                <c:pt idx="98">
                  <c:v>1246.2068129737279</c:v>
                </c:pt>
                <c:pt idx="99">
                  <c:v>1236.604977013541</c:v>
                </c:pt>
                <c:pt idx="100">
                  <c:v>1144.1749035179666</c:v>
                </c:pt>
                <c:pt idx="101">
                  <c:v>1431.1285049063154</c:v>
                </c:pt>
                <c:pt idx="102">
                  <c:v>1611.0068223116657</c:v>
                </c:pt>
                <c:pt idx="103">
                  <c:v>1408.4711822011436</c:v>
                </c:pt>
                <c:pt idx="104">
                  <c:v>1328.4524484345122</c:v>
                </c:pt>
                <c:pt idx="105">
                  <c:v>1583.1884725931873</c:v>
                </c:pt>
                <c:pt idx="106">
                  <c:v>1580.1158410185919</c:v>
                </c:pt>
                <c:pt idx="107">
                  <c:v>1385.772484885983</c:v>
                </c:pt>
                <c:pt idx="108">
                  <c:v>1012.3752020385346</c:v>
                </c:pt>
                <c:pt idx="109">
                  <c:v>954.32140896285557</c:v>
                </c:pt>
                <c:pt idx="110">
                  <c:v>1481.9018974839037</c:v>
                </c:pt>
                <c:pt idx="111">
                  <c:v>869.345351328878</c:v>
                </c:pt>
                <c:pt idx="112">
                  <c:v>1286.5438659192639</c:v>
                </c:pt>
                <c:pt idx="113">
                  <c:v>1824.7137840520043</c:v>
                </c:pt>
                <c:pt idx="114">
                  <c:v>1541.749450767323</c:v>
                </c:pt>
                <c:pt idx="115">
                  <c:v>1245.8430736751125</c:v>
                </c:pt>
                <c:pt idx="116">
                  <c:v>1494.2232770816822</c:v>
                </c:pt>
                <c:pt idx="117">
                  <c:v>1586.4785237823564</c:v>
                </c:pt>
                <c:pt idx="118">
                  <c:v>1115.0783835553714</c:v>
                </c:pt>
                <c:pt idx="119">
                  <c:v>1054.6490904137643</c:v>
                </c:pt>
                <c:pt idx="120">
                  <c:v>1277.937761532193</c:v>
                </c:pt>
              </c:numCache>
            </c:numRef>
          </c:yVal>
          <c:smooth val="0"/>
          <c:extLst>
            <c:ext xmlns:c16="http://schemas.microsoft.com/office/drawing/2014/chart" uri="{C3380CC4-5D6E-409C-BE32-E72D297353CC}">
              <c16:uniqueId val="{00000001-2333-4CC7-B03A-291E583CC2E0}"/>
            </c:ext>
          </c:extLst>
        </c:ser>
        <c:dLbls>
          <c:showLegendKey val="0"/>
          <c:showVal val="0"/>
          <c:showCatName val="0"/>
          <c:showSerName val="0"/>
          <c:showPercent val="0"/>
          <c:showBubbleSize val="0"/>
        </c:dLbls>
        <c:axId val="355039328"/>
        <c:axId val="751178384"/>
      </c:scatterChart>
      <c:valAx>
        <c:axId val="355039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Original</a:t>
                </a:r>
                <a:r>
                  <a:rPr lang="en-US" baseline="0"/>
                  <a:t> Spreadsheet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178384"/>
        <c:crosses val="autoZero"/>
        <c:crossBetween val="midCat"/>
      </c:valAx>
      <c:valAx>
        <c:axId val="751178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This</a:t>
                </a:r>
                <a:r>
                  <a:rPr lang="en-US" baseline="0"/>
                  <a:t> Spreadsheet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03932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DSWAH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"1:1"</c:v>
          </c:tx>
          <c:spPr>
            <a:ln w="19050" cap="rnd">
              <a:solidFill>
                <a:schemeClr val="accent1"/>
              </a:solidFill>
              <a:round/>
            </a:ln>
            <a:effectLst/>
          </c:spPr>
          <c:marker>
            <c:symbol val="none"/>
          </c:marker>
          <c:xVal>
            <c:numRef>
              <c:f>Compare!$N$21:$N$22</c:f>
              <c:numCache>
                <c:formatCode>General</c:formatCode>
                <c:ptCount val="2"/>
                <c:pt idx="0">
                  <c:v>0</c:v>
                </c:pt>
                <c:pt idx="1">
                  <c:v>4000</c:v>
                </c:pt>
              </c:numCache>
            </c:numRef>
          </c:xVal>
          <c:yVal>
            <c:numRef>
              <c:f>Compare!$N$21:$N$22</c:f>
              <c:numCache>
                <c:formatCode>General</c:formatCode>
                <c:ptCount val="2"/>
                <c:pt idx="0">
                  <c:v>0</c:v>
                </c:pt>
                <c:pt idx="1">
                  <c:v>4000</c:v>
                </c:pt>
              </c:numCache>
            </c:numRef>
          </c:yVal>
          <c:smooth val="0"/>
          <c:extLst>
            <c:ext xmlns:c16="http://schemas.microsoft.com/office/drawing/2014/chart" uri="{C3380CC4-5D6E-409C-BE32-E72D297353CC}">
              <c16:uniqueId val="{00000000-9ED9-406E-9A58-1103B9362593}"/>
            </c:ext>
          </c:extLst>
        </c:ser>
        <c:ser>
          <c:idx val="1"/>
          <c:order val="1"/>
          <c:spPr>
            <a:ln w="19050" cap="rnd">
              <a:noFill/>
              <a:round/>
            </a:ln>
            <a:effectLst/>
          </c:spPr>
          <c:marker>
            <c:symbol val="circle"/>
            <c:size val="5"/>
            <c:spPr>
              <a:solidFill>
                <a:schemeClr val="accent2"/>
              </a:solidFill>
              <a:ln w="9525">
                <a:solidFill>
                  <a:schemeClr val="accent2"/>
                </a:solidFill>
              </a:ln>
              <a:effectLst/>
            </c:spPr>
          </c:marker>
          <c:xVal>
            <c:numRef>
              <c:f>Compare!$C$6:$C$126</c:f>
              <c:numCache>
                <c:formatCode>General</c:formatCode>
                <c:ptCount val="121"/>
                <c:pt idx="0">
                  <c:v>772.29549049544937</c:v>
                </c:pt>
                <c:pt idx="1">
                  <c:v>2361.6265035505789</c:v>
                </c:pt>
                <c:pt idx="2">
                  <c:v>2381.3937118862236</c:v>
                </c:pt>
                <c:pt idx="3">
                  <c:v>2419.5444638179724</c:v>
                </c:pt>
                <c:pt idx="4">
                  <c:v>2156.9202573730981</c:v>
                </c:pt>
                <c:pt idx="5">
                  <c:v>2048.0015508502233</c:v>
                </c:pt>
                <c:pt idx="6">
                  <c:v>1425.203497292569</c:v>
                </c:pt>
                <c:pt idx="7">
                  <c:v>1257.3252453440673</c:v>
                </c:pt>
                <c:pt idx="8">
                  <c:v>1638.3688954063418</c:v>
                </c:pt>
                <c:pt idx="9">
                  <c:v>2280.3062874876732</c:v>
                </c:pt>
                <c:pt idx="10">
                  <c:v>1287.8962528840241</c:v>
                </c:pt>
                <c:pt idx="11">
                  <c:v>1892.636148102079</c:v>
                </c:pt>
                <c:pt idx="12">
                  <c:v>2338.8309734195036</c:v>
                </c:pt>
                <c:pt idx="13">
                  <c:v>2145.1493912391124</c:v>
                </c:pt>
                <c:pt idx="14">
                  <c:v>2024.0633854728735</c:v>
                </c:pt>
                <c:pt idx="15">
                  <c:v>3694.4465624477007</c:v>
                </c:pt>
                <c:pt idx="16">
                  <c:v>1983.6966512478812</c:v>
                </c:pt>
                <c:pt idx="17">
                  <c:v>2247.8233835769365</c:v>
                </c:pt>
                <c:pt idx="18">
                  <c:v>1774.9873191358702</c:v>
                </c:pt>
                <c:pt idx="19">
                  <c:v>2116.405845872855</c:v>
                </c:pt>
                <c:pt idx="20">
                  <c:v>1552.1684015965095</c:v>
                </c:pt>
                <c:pt idx="21">
                  <c:v>880.67202024279413</c:v>
                </c:pt>
                <c:pt idx="22">
                  <c:v>3381.2621946182994</c:v>
                </c:pt>
                <c:pt idx="23">
                  <c:v>3024.954469171264</c:v>
                </c:pt>
                <c:pt idx="24">
                  <c:v>3390.9244605207214</c:v>
                </c:pt>
                <c:pt idx="25">
                  <c:v>3515.334392038209</c:v>
                </c:pt>
                <c:pt idx="26">
                  <c:v>3475.1871141950451</c:v>
                </c:pt>
                <c:pt idx="27">
                  <c:v>3207.0561221062871</c:v>
                </c:pt>
                <c:pt idx="28">
                  <c:v>3114.6740376608573</c:v>
                </c:pt>
                <c:pt idx="29">
                  <c:v>3274.2675479899781</c:v>
                </c:pt>
                <c:pt idx="30">
                  <c:v>2969.5960103497309</c:v>
                </c:pt>
                <c:pt idx="31">
                  <c:v>2963.5470276126489</c:v>
                </c:pt>
                <c:pt idx="32">
                  <c:v>2485.1918247569643</c:v>
                </c:pt>
                <c:pt idx="33">
                  <c:v>2422.5479227454925</c:v>
                </c:pt>
                <c:pt idx="34">
                  <c:v>2404.2523414726879</c:v>
                </c:pt>
                <c:pt idx="35">
                  <c:v>2962.5588352273367</c:v>
                </c:pt>
                <c:pt idx="36">
                  <c:v>2232.1717850316741</c:v>
                </c:pt>
                <c:pt idx="37">
                  <c:v>2830.7326239488498</c:v>
                </c:pt>
                <c:pt idx="38">
                  <c:v>2528.1327040033375</c:v>
                </c:pt>
                <c:pt idx="39">
                  <c:v>2435.4138178479816</c:v>
                </c:pt>
                <c:pt idx="40">
                  <c:v>2262.5849371909389</c:v>
                </c:pt>
                <c:pt idx="41">
                  <c:v>2227.041251945418</c:v>
                </c:pt>
                <c:pt idx="42">
                  <c:v>1811.3560033576694</c:v>
                </c:pt>
                <c:pt idx="43">
                  <c:v>1786.6664759393282</c:v>
                </c:pt>
                <c:pt idx="44">
                  <c:v>2236.0874853763012</c:v>
                </c:pt>
                <c:pt idx="45">
                  <c:v>2396.8320504659491</c:v>
                </c:pt>
                <c:pt idx="46">
                  <c:v>2795.739261618683</c:v>
                </c:pt>
                <c:pt idx="47">
                  <c:v>3222.8458369267705</c:v>
                </c:pt>
                <c:pt idx="48">
                  <c:v>2785.1967835716887</c:v>
                </c:pt>
                <c:pt idx="49">
                  <c:v>2583.6300351766845</c:v>
                </c:pt>
                <c:pt idx="50">
                  <c:v>2363.6156776362668</c:v>
                </c:pt>
                <c:pt idx="51">
                  <c:v>2772.1805265379007</c:v>
                </c:pt>
                <c:pt idx="52">
                  <c:v>2726.4254354013565</c:v>
                </c:pt>
                <c:pt idx="53">
                  <c:v>1968.0858385408053</c:v>
                </c:pt>
                <c:pt idx="54">
                  <c:v>1760.3794953652584</c:v>
                </c:pt>
                <c:pt idx="55">
                  <c:v>823.56990023848539</c:v>
                </c:pt>
                <c:pt idx="56">
                  <c:v>967.87792071125921</c:v>
                </c:pt>
                <c:pt idx="57">
                  <c:v>1066.5761187193575</c:v>
                </c:pt>
                <c:pt idx="58">
                  <c:v>1282.9259735591311</c:v>
                </c:pt>
                <c:pt idx="59">
                  <c:v>1113.2847183772224</c:v>
                </c:pt>
                <c:pt idx="60">
                  <c:v>1097.5058729177995</c:v>
                </c:pt>
                <c:pt idx="61">
                  <c:v>1242.6658035108717</c:v>
                </c:pt>
                <c:pt idx="62">
                  <c:v>1395.2428774942471</c:v>
                </c:pt>
                <c:pt idx="63">
                  <c:v>1099.5749386128909</c:v>
                </c:pt>
                <c:pt idx="64">
                  <c:v>1097.3156117932936</c:v>
                </c:pt>
                <c:pt idx="65">
                  <c:v>1200.175086064876</c:v>
                </c:pt>
                <c:pt idx="66">
                  <c:v>2227.374728639631</c:v>
                </c:pt>
                <c:pt idx="67">
                  <c:v>2602.1771847588757</c:v>
                </c:pt>
                <c:pt idx="68">
                  <c:v>2998.2319243588527</c:v>
                </c:pt>
                <c:pt idx="69">
                  <c:v>3176.0023503584162</c:v>
                </c:pt>
                <c:pt idx="70">
                  <c:v>3210.5927924451671</c:v>
                </c:pt>
                <c:pt idx="71">
                  <c:v>2823.208676883924</c:v>
                </c:pt>
                <c:pt idx="72">
                  <c:v>3281.7225006025656</c:v>
                </c:pt>
                <c:pt idx="73">
                  <c:v>3306.8101412767969</c:v>
                </c:pt>
                <c:pt idx="74">
                  <c:v>2838.4726041364984</c:v>
                </c:pt>
                <c:pt idx="75">
                  <c:v>2483.4219769452411</c:v>
                </c:pt>
                <c:pt idx="76">
                  <c:v>2757.8623705890031</c:v>
                </c:pt>
                <c:pt idx="77">
                  <c:v>2002.0106295343048</c:v>
                </c:pt>
                <c:pt idx="78">
                  <c:v>2480.9252024400375</c:v>
                </c:pt>
                <c:pt idx="79">
                  <c:v>2678.1263294987398</c:v>
                </c:pt>
                <c:pt idx="80">
                  <c:v>2363.0412536025265</c:v>
                </c:pt>
                <c:pt idx="81">
                  <c:v>2804.1760663926962</c:v>
                </c:pt>
                <c:pt idx="82">
                  <c:v>2345.9533605586348</c:v>
                </c:pt>
                <c:pt idx="83">
                  <c:v>2084.2590319780547</c:v>
                </c:pt>
                <c:pt idx="84">
                  <c:v>3058.6384147472581</c:v>
                </c:pt>
                <c:pt idx="85">
                  <c:v>2814.8579935552566</c:v>
                </c:pt>
                <c:pt idx="86">
                  <c:v>2283.6383444448948</c:v>
                </c:pt>
                <c:pt idx="87">
                  <c:v>2390.6391912318613</c:v>
                </c:pt>
                <c:pt idx="88">
                  <c:v>1964.1703538932484</c:v>
                </c:pt>
                <c:pt idx="89">
                  <c:v>2009.5466205998521</c:v>
                </c:pt>
                <c:pt idx="90">
                  <c:v>2868.7371083558864</c:v>
                </c:pt>
                <c:pt idx="91">
                  <c:v>3079.9258837440702</c:v>
                </c:pt>
                <c:pt idx="92">
                  <c:v>2517.7972411067421</c:v>
                </c:pt>
                <c:pt idx="93">
                  <c:v>1887.9275286868099</c:v>
                </c:pt>
                <c:pt idx="94">
                  <c:v>2584.2341872528573</c:v>
                </c:pt>
                <c:pt idx="95">
                  <c:v>2831.0660888239672</c:v>
                </c:pt>
                <c:pt idx="96">
                  <c:v>2125.4069126612176</c:v>
                </c:pt>
                <c:pt idx="97">
                  <c:v>1925.8491948550793</c:v>
                </c:pt>
                <c:pt idx="98">
                  <c:v>1864.3356077462738</c:v>
                </c:pt>
                <c:pt idx="99">
                  <c:v>1927.8793827628526</c:v>
                </c:pt>
                <c:pt idx="100">
                  <c:v>1711.6965129520224</c:v>
                </c:pt>
                <c:pt idx="101">
                  <c:v>2268.5482730251974</c:v>
                </c:pt>
                <c:pt idx="102">
                  <c:v>2390.1061963470765</c:v>
                </c:pt>
                <c:pt idx="103">
                  <c:v>2186.5215157281282</c:v>
                </c:pt>
                <c:pt idx="104">
                  <c:v>1987.9720786325718</c:v>
                </c:pt>
                <c:pt idx="105">
                  <c:v>2797.4395551648063</c:v>
                </c:pt>
                <c:pt idx="106">
                  <c:v>2416.5638886273596</c:v>
                </c:pt>
                <c:pt idx="107">
                  <c:v>2114.5223106809958</c:v>
                </c:pt>
                <c:pt idx="108">
                  <c:v>1604.7629580124346</c:v>
                </c:pt>
                <c:pt idx="109">
                  <c:v>1445.9494517422934</c:v>
                </c:pt>
                <c:pt idx="110">
                  <c:v>2429.7241372713574</c:v>
                </c:pt>
                <c:pt idx="111">
                  <c:v>1387.9924172553322</c:v>
                </c:pt>
                <c:pt idx="112">
                  <c:v>2227.0943210896371</c:v>
                </c:pt>
                <c:pt idx="113">
                  <c:v>2875.975856196063</c:v>
                </c:pt>
                <c:pt idx="114">
                  <c:v>2479.6855624691548</c:v>
                </c:pt>
                <c:pt idx="115">
                  <c:v>1942.2816681412587</c:v>
                </c:pt>
                <c:pt idx="116">
                  <c:v>2385.669373782865</c:v>
                </c:pt>
                <c:pt idx="117">
                  <c:v>2462.861483670958</c:v>
                </c:pt>
                <c:pt idx="118">
                  <c:v>1908.6588599952793</c:v>
                </c:pt>
                <c:pt idx="119">
                  <c:v>1696.2536428818348</c:v>
                </c:pt>
                <c:pt idx="120">
                  <c:v>1994.3824506322233</c:v>
                </c:pt>
              </c:numCache>
            </c:numRef>
          </c:xVal>
          <c:yVal>
            <c:numRef>
              <c:f>'Raw Scale'!$Y$41:$Y$161</c:f>
              <c:numCache>
                <c:formatCode>0.0</c:formatCode>
                <c:ptCount val="121"/>
                <c:pt idx="0">
                  <c:v>843.08390192859417</c:v>
                </c:pt>
                <c:pt idx="1">
                  <c:v>2361.611570082026</c:v>
                </c:pt>
                <c:pt idx="2">
                  <c:v>2381.3786283390978</c:v>
                </c:pt>
                <c:pt idx="3">
                  <c:v>2419.5291494845346</c:v>
                </c:pt>
                <c:pt idx="4">
                  <c:v>2156.9066143178684</c:v>
                </c:pt>
                <c:pt idx="5">
                  <c:v>2047.9885970444475</c:v>
                </c:pt>
                <c:pt idx="6">
                  <c:v>1425.1944811782391</c:v>
                </c:pt>
                <c:pt idx="7">
                  <c:v>1257.3172851015222</c:v>
                </c:pt>
                <c:pt idx="8">
                  <c:v>1638.3585112007725</c:v>
                </c:pt>
                <c:pt idx="9">
                  <c:v>2280.2918453620555</c:v>
                </c:pt>
                <c:pt idx="10">
                  <c:v>1680.5666627705655</c:v>
                </c:pt>
                <c:pt idx="11">
                  <c:v>1892.6241546114773</c:v>
                </c:pt>
                <c:pt idx="12">
                  <c:v>2338.81614256272</c:v>
                </c:pt>
                <c:pt idx="13">
                  <c:v>2145.1357765092021</c:v>
                </c:pt>
                <c:pt idx="14">
                  <c:v>2024.0505476172564</c:v>
                </c:pt>
                <c:pt idx="16">
                  <c:v>1983.684070908484</c:v>
                </c:pt>
                <c:pt idx="17">
                  <c:v>2247.8091313932518</c:v>
                </c:pt>
                <c:pt idx="18">
                  <c:v>1774.9760655497607</c:v>
                </c:pt>
                <c:pt idx="19">
                  <c:v>2116.3924163532365</c:v>
                </c:pt>
                <c:pt idx="20">
                  <c:v>1552.1585579516752</c:v>
                </c:pt>
                <c:pt idx="21">
                  <c:v>1080.4815057068781</c:v>
                </c:pt>
                <c:pt idx="22">
                  <c:v>3381.2407860410599</c:v>
                </c:pt>
                <c:pt idx="23">
                  <c:v>3024.9353093645245</c:v>
                </c:pt>
                <c:pt idx="24">
                  <c:v>3390.9029958532992</c:v>
                </c:pt>
                <c:pt idx="25">
                  <c:v>3515.312113531576</c:v>
                </c:pt>
                <c:pt idx="26">
                  <c:v>3475.165105247152</c:v>
                </c:pt>
                <c:pt idx="27">
                  <c:v>3207.0357943390859</c:v>
                </c:pt>
                <c:pt idx="28">
                  <c:v>3114.6542973967325</c:v>
                </c:pt>
                <c:pt idx="29">
                  <c:v>3274.2468304656218</c:v>
                </c:pt>
                <c:pt idx="30">
                  <c:v>2969.577193972485</c:v>
                </c:pt>
                <c:pt idx="31">
                  <c:v>2963.5282414114686</c:v>
                </c:pt>
                <c:pt idx="32">
                  <c:v>2485.1760770134842</c:v>
                </c:pt>
                <c:pt idx="33">
                  <c:v>2422.5325726522638</c:v>
                </c:pt>
                <c:pt idx="34">
                  <c:v>2404.2371051959085</c:v>
                </c:pt>
                <c:pt idx="35">
                  <c:v>2962.5400599475774</c:v>
                </c:pt>
                <c:pt idx="36">
                  <c:v>2232.1576379138455</c:v>
                </c:pt>
                <c:pt idx="37">
                  <c:v>2830.7147010684175</c:v>
                </c:pt>
                <c:pt idx="38">
                  <c:v>2528.1166819084424</c:v>
                </c:pt>
                <c:pt idx="39">
                  <c:v>2435.3983902509844</c:v>
                </c:pt>
                <c:pt idx="40">
                  <c:v>2262.5705993631386</c:v>
                </c:pt>
                <c:pt idx="41">
                  <c:v>2227.0271528238918</c:v>
                </c:pt>
                <c:pt idx="42">
                  <c:v>1811.3445321729394</c:v>
                </c:pt>
                <c:pt idx="43">
                  <c:v>1786.6551593444055</c:v>
                </c:pt>
                <c:pt idx="44">
                  <c:v>2236.0733120459595</c:v>
                </c:pt>
                <c:pt idx="45">
                  <c:v>2396.8168709231013</c:v>
                </c:pt>
                <c:pt idx="46">
                  <c:v>2795.7215583900015</c:v>
                </c:pt>
                <c:pt idx="47">
                  <c:v>3222.8254306432937</c:v>
                </c:pt>
                <c:pt idx="48">
                  <c:v>2785.1791520229431</c:v>
                </c:pt>
                <c:pt idx="49">
                  <c:v>2583.6136621439409</c:v>
                </c:pt>
                <c:pt idx="50">
                  <c:v>2363.6007112529792</c:v>
                </c:pt>
                <c:pt idx="51">
                  <c:v>2772.1629743820758</c:v>
                </c:pt>
                <c:pt idx="52">
                  <c:v>2726.4081621317268</c:v>
                </c:pt>
                <c:pt idx="53">
                  <c:v>1968.0733761934953</c:v>
                </c:pt>
                <c:pt idx="54">
                  <c:v>1760.3683579893743</c:v>
                </c:pt>
                <c:pt idx="55">
                  <c:v>823.5646831766345</c:v>
                </c:pt>
                <c:pt idx="56">
                  <c:v>967.87178676430801</c:v>
                </c:pt>
                <c:pt idx="57">
                  <c:v>1066.5693582791851</c:v>
                </c:pt>
                <c:pt idx="58">
                  <c:v>1282.9178503809151</c:v>
                </c:pt>
                <c:pt idx="59">
                  <c:v>1113.2776618768924</c:v>
                </c:pt>
                <c:pt idx="60">
                  <c:v>1097.4989199685097</c:v>
                </c:pt>
                <c:pt idx="61">
                  <c:v>1242.6579306010885</c:v>
                </c:pt>
                <c:pt idx="62">
                  <c:v>1395.234038689186</c:v>
                </c:pt>
                <c:pt idx="63">
                  <c:v>1099.5679731440673</c:v>
                </c:pt>
                <c:pt idx="64">
                  <c:v>1097.3086578625073</c:v>
                </c:pt>
                <c:pt idx="65">
                  <c:v>1200.1674791914493</c:v>
                </c:pt>
                <c:pt idx="66">
                  <c:v>2227.3606132752534</c:v>
                </c:pt>
                <c:pt idx="67">
                  <c:v>2602.1607034438312</c:v>
                </c:pt>
                <c:pt idx="68">
                  <c:v>2998.2129374938318</c:v>
                </c:pt>
                <c:pt idx="69">
                  <c:v>3175.982240676612</c:v>
                </c:pt>
                <c:pt idx="70">
                  <c:v>3210.5724508443036</c:v>
                </c:pt>
                <c:pt idx="71">
                  <c:v>2823.190801006675</c:v>
                </c:pt>
                <c:pt idx="72">
                  <c:v>3281.7017036040688</c:v>
                </c:pt>
                <c:pt idx="73">
                  <c:v>3306.7891945195329</c:v>
                </c:pt>
                <c:pt idx="74">
                  <c:v>2838.4546282976607</c:v>
                </c:pt>
                <c:pt idx="75">
                  <c:v>2483.4062484037081</c:v>
                </c:pt>
                <c:pt idx="76">
                  <c:v>2757.8449072050284</c:v>
                </c:pt>
                <c:pt idx="77">
                  <c:v>2001.9979537355262</c:v>
                </c:pt>
                <c:pt idx="78">
                  <c:v>2480.9094772178901</c:v>
                </c:pt>
                <c:pt idx="79">
                  <c:v>2678.1093551687068</c:v>
                </c:pt>
                <c:pt idx="80">
                  <c:v>2363.0262844634499</c:v>
                </c:pt>
                <c:pt idx="81">
                  <c:v>2804.1582913665311</c:v>
                </c:pt>
                <c:pt idx="82">
                  <c:v>2345.9384937353416</c:v>
                </c:pt>
                <c:pt idx="83">
                  <c:v>2084.2458161365216</c:v>
                </c:pt>
                <c:pt idx="84">
                  <c:v>3058.619026742881</c:v>
                </c:pt>
                <c:pt idx="85">
                  <c:v>2814.8401576510742</c:v>
                </c:pt>
                <c:pt idx="87">
                  <c:v>2390.6240405050344</c:v>
                </c:pt>
                <c:pt idx="88">
                  <c:v>1964.1579021888253</c:v>
                </c:pt>
                <c:pt idx="89">
                  <c:v>2009.5338862565225</c:v>
                </c:pt>
                <c:pt idx="90">
                  <c:v>2868.7189318714413</c:v>
                </c:pt>
                <c:pt idx="91">
                  <c:v>3079.9063765294577</c:v>
                </c:pt>
                <c:pt idx="92">
                  <c:v>2517.7812837442848</c:v>
                </c:pt>
                <c:pt idx="93">
                  <c:v>1887.9155603178174</c:v>
                </c:pt>
                <c:pt idx="94">
                  <c:v>2584.2178233202785</c:v>
                </c:pt>
                <c:pt idx="95">
                  <c:v>2831.0481220132706</c:v>
                </c:pt>
                <c:pt idx="96">
                  <c:v>2125.3934520996841</c:v>
                </c:pt>
                <c:pt idx="97">
                  <c:v>1925.8369891567261</c:v>
                </c:pt>
                <c:pt idx="98">
                  <c:v>1864.3253922086972</c:v>
                </c:pt>
                <c:pt idx="99">
                  <c:v>1927.8671591641103</c:v>
                </c:pt>
                <c:pt idx="100">
                  <c:v>1711.6856556628784</c:v>
                </c:pt>
                <c:pt idx="101">
                  <c:v>2268.5338953594928</c:v>
                </c:pt>
                <c:pt idx="102">
                  <c:v>2390.09107064522</c:v>
                </c:pt>
                <c:pt idx="103">
                  <c:v>2186.50766117904</c:v>
                </c:pt>
                <c:pt idx="104">
                  <c:v>1987.9594810054648</c:v>
                </c:pt>
                <c:pt idx="105">
                  <c:v>2797.4218017583694</c:v>
                </c:pt>
                <c:pt idx="106">
                  <c:v>2416.5485594233114</c:v>
                </c:pt>
                <c:pt idx="107">
                  <c:v>2114.5089092051408</c:v>
                </c:pt>
                <c:pt idx="108">
                  <c:v>1604.7527896847887</c:v>
                </c:pt>
                <c:pt idx="109">
                  <c:v>1445.9415287315992</c:v>
                </c:pt>
                <c:pt idx="110">
                  <c:v>2429.7087174993526</c:v>
                </c:pt>
                <c:pt idx="111">
                  <c:v>1387.9836132209198</c:v>
                </c:pt>
                <c:pt idx="112">
                  <c:v>2227.0802033308933</c:v>
                </c:pt>
                <c:pt idx="113">
                  <c:v>2875.9576377741428</c:v>
                </c:pt>
                <c:pt idx="114">
                  <c:v>2479.6698537652051</c:v>
                </c:pt>
                <c:pt idx="115">
                  <c:v>1942.2693518595001</c:v>
                </c:pt>
                <c:pt idx="116">
                  <c:v>2385.654239609602</c:v>
                </c:pt>
                <c:pt idx="117">
                  <c:v>2462.8458788379739</c:v>
                </c:pt>
                <c:pt idx="118">
                  <c:v>1908.6467526302467</c:v>
                </c:pt>
                <c:pt idx="119">
                  <c:v>1696.2428976370577</c:v>
                </c:pt>
                <c:pt idx="120">
                  <c:v>1994.3698356689067</c:v>
                </c:pt>
              </c:numCache>
            </c:numRef>
          </c:yVal>
          <c:smooth val="0"/>
          <c:extLst>
            <c:ext xmlns:c16="http://schemas.microsoft.com/office/drawing/2014/chart" uri="{C3380CC4-5D6E-409C-BE32-E72D297353CC}">
              <c16:uniqueId val="{00000001-9ED9-406E-9A58-1103B9362593}"/>
            </c:ext>
          </c:extLst>
        </c:ser>
        <c:dLbls>
          <c:showLegendKey val="0"/>
          <c:showVal val="0"/>
          <c:showCatName val="0"/>
          <c:showSerName val="0"/>
          <c:showPercent val="0"/>
          <c:showBubbleSize val="0"/>
        </c:dLbls>
        <c:axId val="355039328"/>
        <c:axId val="751178384"/>
      </c:scatterChart>
      <c:valAx>
        <c:axId val="355039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Original</a:t>
                </a:r>
                <a:r>
                  <a:rPr lang="en-US" baseline="0"/>
                  <a:t> Spreadsheet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178384"/>
        <c:crosses val="autoZero"/>
        <c:crossBetween val="midCat"/>
      </c:valAx>
      <c:valAx>
        <c:axId val="751178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This</a:t>
                </a:r>
                <a:r>
                  <a:rPr lang="en-US" baseline="0"/>
                  <a:t> Spreadsheet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03932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Yield</a:t>
            </a:r>
          </a:p>
        </c:rich>
      </c:tx>
      <c:overlay val="0"/>
      <c:spPr>
        <a:noFill/>
        <a:ln>
          <a:noFill/>
        </a:ln>
        <a:effectLst/>
      </c:spPr>
    </c:title>
    <c:autoTitleDeleted val="0"/>
    <c:plotArea>
      <c:layout/>
      <c:scatterChart>
        <c:scatterStyle val="lineMarker"/>
        <c:varyColors val="0"/>
        <c:ser>
          <c:idx val="0"/>
          <c:order val="0"/>
          <c:tx>
            <c:v>Fiber</c:v>
          </c:tx>
          <c:spPr>
            <a:ln w="25400" cap="rnd">
              <a:noFill/>
              <a:round/>
            </a:ln>
            <a:effectLst/>
          </c:spPr>
          <c:marker>
            <c:symbol val="circle"/>
            <c:size val="5"/>
            <c:spPr>
              <a:solidFill>
                <a:schemeClr val="accent1"/>
              </a:solidFill>
              <a:ln w="9525">
                <a:solidFill>
                  <a:schemeClr val="accent1"/>
                </a:solidFill>
              </a:ln>
              <a:effectLst/>
            </c:spPr>
          </c:marker>
          <c:xVal>
            <c:numRef>
              <c:f>'Yield Reduced'!$G$3:$G$123</c:f>
              <c:numCache>
                <c:formatCode>0</c:formatCode>
                <c:ptCount val="121"/>
                <c:pt idx="0">
                  <c:v>504.98316440630566</c:v>
                </c:pt>
                <c:pt idx="1">
                  <c:v>1478.0394289010023</c:v>
                </c:pt>
                <c:pt idx="2">
                  <c:v>1375.6879827604139</c:v>
                </c:pt>
                <c:pt idx="3">
                  <c:v>1251.8570748743462</c:v>
                </c:pt>
                <c:pt idx="4">
                  <c:v>1374.8667660909473</c:v>
                </c:pt>
                <c:pt idx="5">
                  <c:v>1242.8976934873872</c:v>
                </c:pt>
                <c:pt idx="6">
                  <c:v>921.19503283959568</c:v>
                </c:pt>
                <c:pt idx="7">
                  <c:v>719.29361861788743</c:v>
                </c:pt>
                <c:pt idx="8">
                  <c:v>1117.1174700557681</c:v>
                </c:pt>
                <c:pt idx="9">
                  <c:v>1438.5552424922234</c:v>
                </c:pt>
                <c:pt idx="10">
                  <c:v>860.43015400789648</c:v>
                </c:pt>
                <c:pt idx="11">
                  <c:v>1166.8533588792097</c:v>
                </c:pt>
                <c:pt idx="12">
                  <c:v>1594.7256733450504</c:v>
                </c:pt>
                <c:pt idx="13">
                  <c:v>1467.1569194095248</c:v>
                </c:pt>
                <c:pt idx="14">
                  <c:v>1412.4657260801625</c:v>
                </c:pt>
                <c:pt idx="15">
                  <c:v>2312.1936000700548</c:v>
                </c:pt>
                <c:pt idx="16">
                  <c:v>1409.5384627516698</c:v>
                </c:pt>
                <c:pt idx="17">
                  <c:v>1473.1419585340836</c:v>
                </c:pt>
                <c:pt idx="18">
                  <c:v>1186.4888496897527</c:v>
                </c:pt>
                <c:pt idx="19">
                  <c:v>1544.8217853086537</c:v>
                </c:pt>
                <c:pt idx="20">
                  <c:v>1077.522577187219</c:v>
                </c:pt>
                <c:pt idx="21">
                  <c:v>575.84765036112901</c:v>
                </c:pt>
                <c:pt idx="22">
                  <c:v>2295.4877573170179</c:v>
                </c:pt>
                <c:pt idx="23">
                  <c:v>1880.7833971766117</c:v>
                </c:pt>
                <c:pt idx="24">
                  <c:v>2229.5328327923744</c:v>
                </c:pt>
                <c:pt idx="25">
                  <c:v>2137.757699506074</c:v>
                </c:pt>
                <c:pt idx="26">
                  <c:v>2321.7365352039474</c:v>
                </c:pt>
                <c:pt idx="27">
                  <c:v>2101.7883217009762</c:v>
                </c:pt>
                <c:pt idx="28">
                  <c:v>2081.3786150778192</c:v>
                </c:pt>
                <c:pt idx="29">
                  <c:v>2083.492627117957</c:v>
                </c:pt>
                <c:pt idx="30">
                  <c:v>2019.936874316837</c:v>
                </c:pt>
                <c:pt idx="31">
                  <c:v>1827.094345013963</c:v>
                </c:pt>
                <c:pt idx="32">
                  <c:v>1690.442265238004</c:v>
                </c:pt>
                <c:pt idx="33">
                  <c:v>1560.5200005786185</c:v>
                </c:pt>
                <c:pt idx="34">
                  <c:v>1606.6398436191373</c:v>
                </c:pt>
                <c:pt idx="35">
                  <c:v>1908.3760002665799</c:v>
                </c:pt>
                <c:pt idx="36">
                  <c:v>1522.0003896655999</c:v>
                </c:pt>
                <c:pt idx="37">
                  <c:v>1861.2067002463687</c:v>
                </c:pt>
                <c:pt idx="38">
                  <c:v>1689.422803980865</c:v>
                </c:pt>
                <c:pt idx="39">
                  <c:v>1598.9547373943958</c:v>
                </c:pt>
                <c:pt idx="40">
                  <c:v>1511.9707058023721</c:v>
                </c:pt>
                <c:pt idx="41">
                  <c:v>1464.2796231541126</c:v>
                </c:pt>
                <c:pt idx="42">
                  <c:v>1189.2337316357093</c:v>
                </c:pt>
                <c:pt idx="43">
                  <c:v>1193.6533766681105</c:v>
                </c:pt>
                <c:pt idx="44">
                  <c:v>1465.450676297786</c:v>
                </c:pt>
                <c:pt idx="45">
                  <c:v>1520.7221494151618</c:v>
                </c:pt>
                <c:pt idx="46">
                  <c:v>1773.8174930974462</c:v>
                </c:pt>
                <c:pt idx="47">
                  <c:v>1978.2982447630002</c:v>
                </c:pt>
                <c:pt idx="48">
                  <c:v>1743.5331865158778</c:v>
                </c:pt>
                <c:pt idx="49">
                  <c:v>1592.866852759978</c:v>
                </c:pt>
                <c:pt idx="50">
                  <c:v>1579.4844231563418</c:v>
                </c:pt>
                <c:pt idx="51">
                  <c:v>1881.9914261214974</c:v>
                </c:pt>
                <c:pt idx="52">
                  <c:v>1790.016478571074</c:v>
                </c:pt>
                <c:pt idx="53">
                  <c:v>1272.0926535121782</c:v>
                </c:pt>
                <c:pt idx="54">
                  <c:v>1203.073423968217</c:v>
                </c:pt>
                <c:pt idx="55">
                  <c:v>519.55774715341829</c:v>
                </c:pt>
                <c:pt idx="56">
                  <c:v>574.40826154970864</c:v>
                </c:pt>
                <c:pt idx="57">
                  <c:v>657.5685072252511</c:v>
                </c:pt>
                <c:pt idx="58">
                  <c:v>870.959037289756</c:v>
                </c:pt>
                <c:pt idx="59">
                  <c:v>686.36542440026028</c:v>
                </c:pt>
                <c:pt idx="60">
                  <c:v>746.53002454191312</c:v>
                </c:pt>
                <c:pt idx="61">
                  <c:v>800.48151873755239</c:v>
                </c:pt>
                <c:pt idx="62">
                  <c:v>932.14732263756548</c:v>
                </c:pt>
                <c:pt idx="63">
                  <c:v>708.307426131645</c:v>
                </c:pt>
                <c:pt idx="64">
                  <c:v>706.85204741375787</c:v>
                </c:pt>
                <c:pt idx="65">
                  <c:v>833.16716825465471</c:v>
                </c:pt>
                <c:pt idx="66">
                  <c:v>1434.7963068925774</c:v>
                </c:pt>
                <c:pt idx="67">
                  <c:v>1563.5280202980218</c:v>
                </c:pt>
                <c:pt idx="68">
                  <c:v>1937.9382391829035</c:v>
                </c:pt>
                <c:pt idx="69">
                  <c:v>2052.8419941397724</c:v>
                </c:pt>
                <c:pt idx="70">
                  <c:v>1996.2051266114074</c:v>
                </c:pt>
                <c:pt idx="71">
                  <c:v>1732.9866374883773</c:v>
                </c:pt>
                <c:pt idx="72">
                  <c:v>2193.0086265154237</c:v>
                </c:pt>
                <c:pt idx="73">
                  <c:v>2209.2456226673162</c:v>
                </c:pt>
                <c:pt idx="74">
                  <c:v>1863.5803016666466</c:v>
                </c:pt>
                <c:pt idx="75">
                  <c:v>1630.4741748138561</c:v>
                </c:pt>
                <c:pt idx="76">
                  <c:v>1657.0720540465406</c:v>
                </c:pt>
                <c:pt idx="77">
                  <c:v>1294.0202933283172</c:v>
                </c:pt>
                <c:pt idx="78">
                  <c:v>1625.9084403167446</c:v>
                </c:pt>
                <c:pt idx="79">
                  <c:v>1689.5242066808075</c:v>
                </c:pt>
                <c:pt idx="80">
                  <c:v>1667.4516620376282</c:v>
                </c:pt>
                <c:pt idx="81">
                  <c:v>1728.8385119560387</c:v>
                </c:pt>
                <c:pt idx="82">
                  <c:v>1655.3937956701584</c:v>
                </c:pt>
                <c:pt idx="83">
                  <c:v>1336.9204823464111</c:v>
                </c:pt>
                <c:pt idx="84">
                  <c:v>1885.7203543447947</c:v>
                </c:pt>
                <c:pt idx="85">
                  <c:v>1711.7814915041415</c:v>
                </c:pt>
                <c:pt idx="86">
                  <c:v>1448.9039442609285</c:v>
                </c:pt>
                <c:pt idx="87">
                  <c:v>1453.8040390614815</c:v>
                </c:pt>
                <c:pt idx="88">
                  <c:v>1210.9558285408432</c:v>
                </c:pt>
                <c:pt idx="89">
                  <c:v>1342.8780384542631</c:v>
                </c:pt>
                <c:pt idx="90">
                  <c:v>1783.6543257916776</c:v>
                </c:pt>
                <c:pt idx="91">
                  <c:v>1914.9622004946571</c:v>
                </c:pt>
                <c:pt idx="92">
                  <c:v>1588.3789123421172</c:v>
                </c:pt>
                <c:pt idx="93">
                  <c:v>1261.6061705052509</c:v>
                </c:pt>
                <c:pt idx="94">
                  <c:v>1670.3465164897154</c:v>
                </c:pt>
                <c:pt idx="95">
                  <c:v>1806.0961763738305</c:v>
                </c:pt>
                <c:pt idx="96">
                  <c:v>1395.4217665125284</c:v>
                </c:pt>
                <c:pt idx="97">
                  <c:v>1262.1317473063805</c:v>
                </c:pt>
                <c:pt idx="98">
                  <c:v>1246.2136415416267</c:v>
                </c:pt>
                <c:pt idx="99">
                  <c:v>1236.6128176798286</c:v>
                </c:pt>
                <c:pt idx="100">
                  <c:v>1144.1821610641859</c:v>
                </c:pt>
                <c:pt idx="101">
                  <c:v>1431.1375752081813</c:v>
                </c:pt>
                <c:pt idx="102">
                  <c:v>1611.017017575429</c:v>
                </c:pt>
                <c:pt idx="103">
                  <c:v>1408.4801068134282</c:v>
                </c:pt>
                <c:pt idx="104">
                  <c:v>1328.4608667894806</c:v>
                </c:pt>
                <c:pt idx="105">
                  <c:v>1583.1985200548902</c:v>
                </c:pt>
                <c:pt idx="106">
                  <c:v>1580.1258643711344</c:v>
                </c:pt>
                <c:pt idx="107">
                  <c:v>1385.7812677274342</c:v>
                </c:pt>
                <c:pt idx="108">
                  <c:v>1012.3816168351444</c:v>
                </c:pt>
                <c:pt idx="109">
                  <c:v>950.71176452055829</c:v>
                </c:pt>
                <c:pt idx="110">
                  <c:v>1481.9113021459634</c:v>
                </c:pt>
                <c:pt idx="111">
                  <c:v>869.35086562048571</c:v>
                </c:pt>
                <c:pt idx="112">
                  <c:v>1286.5520214925953</c:v>
                </c:pt>
                <c:pt idx="113">
                  <c:v>1824.7253431254633</c:v>
                </c:pt>
                <c:pt idx="114">
                  <c:v>1541.7592177472495</c:v>
                </c:pt>
                <c:pt idx="115">
                  <c:v>1245.8509737916991</c:v>
                </c:pt>
                <c:pt idx="116">
                  <c:v>1494.2327561728239</c:v>
                </c:pt>
                <c:pt idx="117">
                  <c:v>1586.4885758658459</c:v>
                </c:pt>
                <c:pt idx="118">
                  <c:v>1115.0854569758517</c:v>
                </c:pt>
                <c:pt idx="119">
                  <c:v>1054.6557713334878</c:v>
                </c:pt>
                <c:pt idx="120">
                  <c:v>1277.945844856406</c:v>
                </c:pt>
              </c:numCache>
            </c:numRef>
          </c:xVal>
          <c:yVal>
            <c:numRef>
              <c:f>'Yield Reduced'!$M$3:$M$123</c:f>
              <c:numCache>
                <c:formatCode>0</c:formatCode>
                <c:ptCount val="121"/>
                <c:pt idx="0">
                  <c:v>561.53116579532855</c:v>
                </c:pt>
                <c:pt idx="1">
                  <c:v>1697.1333345976936</c:v>
                </c:pt>
                <c:pt idx="2">
                  <c:v>1725.7950651443766</c:v>
                </c:pt>
                <c:pt idx="3">
                  <c:v>1758.9314029482844</c:v>
                </c:pt>
                <c:pt idx="4">
                  <c:v>1661.0375779257595</c:v>
                </c:pt>
                <c:pt idx="5">
                  <c:v>1500.1503033824984</c:v>
                </c:pt>
                <c:pt idx="6">
                  <c:v>1140.9341210593489</c:v>
                </c:pt>
                <c:pt idx="7">
                  <c:v>948.78222297694083</c:v>
                </c:pt>
                <c:pt idx="8">
                  <c:v>1209.6208187132054</c:v>
                </c:pt>
                <c:pt idx="9">
                  <c:v>1777.6506516650659</c:v>
                </c:pt>
                <c:pt idx="10">
                  <c:v>981.72794977418346</c:v>
                </c:pt>
                <c:pt idx="11">
                  <c:v>1452.6220931502901</c:v>
                </c:pt>
                <c:pt idx="12">
                  <c:v>1683.8460210799831</c:v>
                </c:pt>
                <c:pt idx="13">
                  <c:v>1559.7300978074816</c:v>
                </c:pt>
                <c:pt idx="14">
                  <c:v>1546.0679533990992</c:v>
                </c:pt>
                <c:pt idx="15">
                  <c:v>1810.9636628759254</c:v>
                </c:pt>
                <c:pt idx="16">
                  <c:v>1521.1156815867414</c:v>
                </c:pt>
                <c:pt idx="17">
                  <c:v>1607.0168965494615</c:v>
                </c:pt>
                <c:pt idx="18">
                  <c:v>1376.3733421507523</c:v>
                </c:pt>
                <c:pt idx="19">
                  <c:v>1674.5535936995434</c:v>
                </c:pt>
                <c:pt idx="20">
                  <c:v>1076.6371731578699</c:v>
                </c:pt>
                <c:pt idx="21">
                  <c:v>645.17082512456386</c:v>
                </c:pt>
                <c:pt idx="22">
                  <c:v>2469.3311129798976</c:v>
                </c:pt>
                <c:pt idx="23">
                  <c:v>2186.6232360277336</c:v>
                </c:pt>
                <c:pt idx="24">
                  <c:v>2460.4670795007846</c:v>
                </c:pt>
                <c:pt idx="25">
                  <c:v>2370.5048388463829</c:v>
                </c:pt>
                <c:pt idx="26">
                  <c:v>2439.6837212105502</c:v>
                </c:pt>
                <c:pt idx="27">
                  <c:v>2388.80168711448</c:v>
                </c:pt>
                <c:pt idx="28">
                  <c:v>2215.7227151864195</c:v>
                </c:pt>
                <c:pt idx="29">
                  <c:v>2367.0795976109139</c:v>
                </c:pt>
                <c:pt idx="30">
                  <c:v>2145.2361564215144</c:v>
                </c:pt>
                <c:pt idx="31">
                  <c:v>2201.8749284279675</c:v>
                </c:pt>
                <c:pt idx="32">
                  <c:v>1772.2015376075526</c:v>
                </c:pt>
                <c:pt idx="33">
                  <c:v>1818.8850041587609</c:v>
                </c:pt>
                <c:pt idx="34">
                  <c:v>1756.6915335381825</c:v>
                </c:pt>
                <c:pt idx="35">
                  <c:v>2097.6108900077875</c:v>
                </c:pt>
                <c:pt idx="36">
                  <c:v>1786.8707614773814</c:v>
                </c:pt>
                <c:pt idx="37">
                  <c:v>1988.9998345314252</c:v>
                </c:pt>
                <c:pt idx="38">
                  <c:v>1938.1513120856596</c:v>
                </c:pt>
                <c:pt idx="39">
                  <c:v>1817.9727249951966</c:v>
                </c:pt>
                <c:pt idx="40">
                  <c:v>1670.0753506472918</c:v>
                </c:pt>
                <c:pt idx="41">
                  <c:v>1642.9016848305216</c:v>
                </c:pt>
                <c:pt idx="42">
                  <c:v>1408.733977937419</c:v>
                </c:pt>
                <c:pt idx="43">
                  <c:v>1296.7068848832298</c:v>
                </c:pt>
                <c:pt idx="44">
                  <c:v>1705.871347929593</c:v>
                </c:pt>
                <c:pt idx="45">
                  <c:v>1749.9651038651107</c:v>
                </c:pt>
                <c:pt idx="46">
                  <c:v>2014.8029432748087</c:v>
                </c:pt>
                <c:pt idx="47">
                  <c:v>2479.7556429488063</c:v>
                </c:pt>
                <c:pt idx="48">
                  <c:v>2049.4417898701086</c:v>
                </c:pt>
                <c:pt idx="49">
                  <c:v>1971.7549618458695</c:v>
                </c:pt>
                <c:pt idx="50">
                  <c:v>1976.9469875711027</c:v>
                </c:pt>
                <c:pt idx="51">
                  <c:v>2100.8895590162056</c:v>
                </c:pt>
                <c:pt idx="52">
                  <c:v>1911.0570109701316</c:v>
                </c:pt>
                <c:pt idx="53">
                  <c:v>1459.3646439441707</c:v>
                </c:pt>
                <c:pt idx="56">
                  <c:v>720.42612988086864</c:v>
                </c:pt>
                <c:pt idx="57">
                  <c:v>790.34842594710699</c:v>
                </c:pt>
                <c:pt idx="58">
                  <c:v>994.5574317124632</c:v>
                </c:pt>
                <c:pt idx="59">
                  <c:v>828.73441069537284</c:v>
                </c:pt>
                <c:pt idx="60">
                  <c:v>849.59548592046167</c:v>
                </c:pt>
                <c:pt idx="61">
                  <c:v>905.93892027653658</c:v>
                </c:pt>
                <c:pt idx="62">
                  <c:v>984.85314084533184</c:v>
                </c:pt>
                <c:pt idx="63">
                  <c:v>864.48364438082785</c:v>
                </c:pt>
                <c:pt idx="64">
                  <c:v>795.1573470911195</c:v>
                </c:pt>
                <c:pt idx="65">
                  <c:v>900.7457899436987</c:v>
                </c:pt>
                <c:pt idx="66">
                  <c:v>1546.671149827811</c:v>
                </c:pt>
                <c:pt idx="67">
                  <c:v>1873.3955429867717</c:v>
                </c:pt>
                <c:pt idx="68">
                  <c:v>2121.4079810727471</c:v>
                </c:pt>
                <c:pt idx="69">
                  <c:v>2259.817433262288</c:v>
                </c:pt>
                <c:pt idx="70">
                  <c:v>2261.6588955962557</c:v>
                </c:pt>
                <c:pt idx="71">
                  <c:v>2095.0707627601068</c:v>
                </c:pt>
                <c:pt idx="72">
                  <c:v>2411.1439203567766</c:v>
                </c:pt>
                <c:pt idx="73">
                  <c:v>2303.9005536436562</c:v>
                </c:pt>
                <c:pt idx="74">
                  <c:v>2170.1380330073362</c:v>
                </c:pt>
                <c:pt idx="75">
                  <c:v>1900.5805566825156</c:v>
                </c:pt>
                <c:pt idx="76">
                  <c:v>2022.4495614380035</c:v>
                </c:pt>
                <c:pt idx="77">
                  <c:v>1489.5136622377415</c:v>
                </c:pt>
                <c:pt idx="78">
                  <c:v>1812.7778656881005</c:v>
                </c:pt>
                <c:pt idx="79">
                  <c:v>1881.0822698627053</c:v>
                </c:pt>
                <c:pt idx="80">
                  <c:v>1838.0004437728276</c:v>
                </c:pt>
                <c:pt idx="81">
                  <c:v>2082.654067421809</c:v>
                </c:pt>
                <c:pt idx="82">
                  <c:v>1731.441628831046</c:v>
                </c:pt>
                <c:pt idx="83">
                  <c:v>1533.2509469403683</c:v>
                </c:pt>
                <c:pt idx="84">
                  <c:v>2162.5649158249385</c:v>
                </c:pt>
                <c:pt idx="85">
                  <c:v>1974.4975403404017</c:v>
                </c:pt>
                <c:pt idx="86">
                  <c:v>1416.0577176817051</c:v>
                </c:pt>
                <c:pt idx="87">
                  <c:v>1696.2780115940116</c:v>
                </c:pt>
                <c:pt idx="88">
                  <c:v>1411.0503970289199</c:v>
                </c:pt>
                <c:pt idx="89">
                  <c:v>1473.9675435076974</c:v>
                </c:pt>
                <c:pt idx="90">
                  <c:v>2042.5631441688029</c:v>
                </c:pt>
                <c:pt idx="91">
                  <c:v>2220.7302302314897</c:v>
                </c:pt>
                <c:pt idx="92">
                  <c:v>1790.8314740395372</c:v>
                </c:pt>
                <c:pt idx="93">
                  <c:v>1352.1493763510159</c:v>
                </c:pt>
                <c:pt idx="94">
                  <c:v>1875.728636388923</c:v>
                </c:pt>
                <c:pt idx="95">
                  <c:v>2067.8925445551349</c:v>
                </c:pt>
                <c:pt idx="96">
                  <c:v>1628.4683215096532</c:v>
                </c:pt>
                <c:pt idx="97">
                  <c:v>1468.5942035166988</c:v>
                </c:pt>
                <c:pt idx="98">
                  <c:v>1353.3031432051805</c:v>
                </c:pt>
                <c:pt idx="99">
                  <c:v>1473.5687163898262</c:v>
                </c:pt>
                <c:pt idx="100">
                  <c:v>1189.4120488649578</c:v>
                </c:pt>
                <c:pt idx="101">
                  <c:v>1635.6075420448567</c:v>
                </c:pt>
                <c:pt idx="102">
                  <c:v>1773.443362340367</c:v>
                </c:pt>
                <c:pt idx="103">
                  <c:v>1596.9405187774269</c:v>
                </c:pt>
                <c:pt idx="104">
                  <c:v>1441.1811649210088</c:v>
                </c:pt>
                <c:pt idx="105">
                  <c:v>2008.1408995281088</c:v>
                </c:pt>
                <c:pt idx="106">
                  <c:v>1810.8855524776729</c:v>
                </c:pt>
                <c:pt idx="107">
                  <c:v>1580.4702187325472</c:v>
                </c:pt>
                <c:pt idx="108">
                  <c:v>1191.0502508832744</c:v>
                </c:pt>
                <c:pt idx="109">
                  <c:v>1038.3926278539284</c:v>
                </c:pt>
                <c:pt idx="110">
                  <c:v>1707.0214589642226</c:v>
                </c:pt>
                <c:pt idx="111">
                  <c:v>1003.6943389028409</c:v>
                </c:pt>
                <c:pt idx="112">
                  <c:v>1604.5856542925137</c:v>
                </c:pt>
                <c:pt idx="113">
                  <c:v>1967.5455743892353</c:v>
                </c:pt>
                <c:pt idx="114">
                  <c:v>1718.7668586433419</c:v>
                </c:pt>
                <c:pt idx="115">
                  <c:v>1368.3489895907308</c:v>
                </c:pt>
                <c:pt idx="116">
                  <c:v>1611.3516207481878</c:v>
                </c:pt>
                <c:pt idx="117">
                  <c:v>1752.0716033963092</c:v>
                </c:pt>
                <c:pt idx="118">
                  <c:v>1354.312162585448</c:v>
                </c:pt>
                <c:pt idx="119">
                  <c:v>1238.9224265337818</c:v>
                </c:pt>
                <c:pt idx="120">
                  <c:v>1387.2033848301398</c:v>
                </c:pt>
              </c:numCache>
            </c:numRef>
          </c:yVal>
          <c:smooth val="0"/>
          <c:extLst>
            <c:ext xmlns:c16="http://schemas.microsoft.com/office/drawing/2014/chart" uri="{C3380CC4-5D6E-409C-BE32-E72D297353CC}">
              <c16:uniqueId val="{00000000-C3BE-417D-A679-09B7C2CBAD09}"/>
            </c:ext>
          </c:extLst>
        </c:ser>
        <c:ser>
          <c:idx val="1"/>
          <c:order val="1"/>
          <c:tx>
            <c:v>Seed</c:v>
          </c:tx>
          <c:spPr>
            <a:ln w="25400" cap="rnd">
              <a:noFill/>
              <a:round/>
            </a:ln>
            <a:effectLst/>
          </c:spPr>
          <c:marker>
            <c:symbol val="circle"/>
            <c:size val="5"/>
            <c:spPr>
              <a:solidFill>
                <a:schemeClr val="accent2"/>
              </a:solidFill>
              <a:ln w="9525">
                <a:solidFill>
                  <a:schemeClr val="accent2"/>
                </a:solidFill>
              </a:ln>
              <a:effectLst/>
            </c:spPr>
          </c:marker>
          <c:xVal>
            <c:numRef>
              <c:f>'Yield Reduced'!$H$3:$H$123</c:f>
              <c:numCache>
                <c:formatCode>0</c:formatCode>
                <c:ptCount val="121"/>
                <c:pt idx="0">
                  <c:v>772.29549049544937</c:v>
                </c:pt>
                <c:pt idx="1">
                  <c:v>2361.6265035505789</c:v>
                </c:pt>
                <c:pt idx="2">
                  <c:v>2381.3937118862236</c:v>
                </c:pt>
                <c:pt idx="3">
                  <c:v>2419.5444638179724</c:v>
                </c:pt>
                <c:pt idx="4">
                  <c:v>2156.9202573730981</c:v>
                </c:pt>
                <c:pt idx="5">
                  <c:v>2048.0015508502233</c:v>
                </c:pt>
                <c:pt idx="6">
                  <c:v>1425.203497292569</c:v>
                </c:pt>
                <c:pt idx="7">
                  <c:v>1257.3252453440673</c:v>
                </c:pt>
                <c:pt idx="8">
                  <c:v>1638.3688954063418</c:v>
                </c:pt>
                <c:pt idx="9">
                  <c:v>2280.3062874876732</c:v>
                </c:pt>
                <c:pt idx="10">
                  <c:v>1287.8962528840241</c:v>
                </c:pt>
                <c:pt idx="11">
                  <c:v>1892.636148102079</c:v>
                </c:pt>
                <c:pt idx="12">
                  <c:v>2338.8309734195036</c:v>
                </c:pt>
                <c:pt idx="13">
                  <c:v>2145.1493912391124</c:v>
                </c:pt>
                <c:pt idx="14">
                  <c:v>2024.0633854728735</c:v>
                </c:pt>
                <c:pt idx="15">
                  <c:v>3694.4465624477007</c:v>
                </c:pt>
                <c:pt idx="16">
                  <c:v>1983.6966512478812</c:v>
                </c:pt>
                <c:pt idx="17">
                  <c:v>2247.8233835769365</c:v>
                </c:pt>
                <c:pt idx="18">
                  <c:v>1774.9873191358702</c:v>
                </c:pt>
                <c:pt idx="19">
                  <c:v>2116.405845872855</c:v>
                </c:pt>
                <c:pt idx="20">
                  <c:v>1552.1684015965095</c:v>
                </c:pt>
                <c:pt idx="21">
                  <c:v>880.67202024279413</c:v>
                </c:pt>
                <c:pt idx="22">
                  <c:v>3381.2621946182994</c:v>
                </c:pt>
                <c:pt idx="23">
                  <c:v>3024.954469171264</c:v>
                </c:pt>
                <c:pt idx="24">
                  <c:v>3390.9244605207214</c:v>
                </c:pt>
                <c:pt idx="25">
                  <c:v>3515.334392038209</c:v>
                </c:pt>
                <c:pt idx="26">
                  <c:v>3475.1871141950451</c:v>
                </c:pt>
                <c:pt idx="27">
                  <c:v>3207.0561221062871</c:v>
                </c:pt>
                <c:pt idx="28">
                  <c:v>3114.6740376608573</c:v>
                </c:pt>
                <c:pt idx="29">
                  <c:v>3274.2675479899781</c:v>
                </c:pt>
                <c:pt idx="30">
                  <c:v>2969.5960103497309</c:v>
                </c:pt>
                <c:pt idx="31">
                  <c:v>2963.5470276126489</c:v>
                </c:pt>
                <c:pt idx="32">
                  <c:v>2485.1918247569643</c:v>
                </c:pt>
                <c:pt idx="33">
                  <c:v>2422.5479227454925</c:v>
                </c:pt>
                <c:pt idx="34">
                  <c:v>2404.2523414726879</c:v>
                </c:pt>
                <c:pt idx="35">
                  <c:v>2962.5588352273367</c:v>
                </c:pt>
                <c:pt idx="36">
                  <c:v>2232.1717850316741</c:v>
                </c:pt>
                <c:pt idx="37">
                  <c:v>2830.7326239488498</c:v>
                </c:pt>
                <c:pt idx="38">
                  <c:v>2528.1327040033375</c:v>
                </c:pt>
                <c:pt idx="39">
                  <c:v>2435.4138178479816</c:v>
                </c:pt>
                <c:pt idx="40">
                  <c:v>2262.5849371909389</c:v>
                </c:pt>
                <c:pt idx="41">
                  <c:v>2227.041251945418</c:v>
                </c:pt>
                <c:pt idx="42">
                  <c:v>1811.3560033576694</c:v>
                </c:pt>
                <c:pt idx="43">
                  <c:v>1786.6664759393282</c:v>
                </c:pt>
                <c:pt idx="44">
                  <c:v>2236.0874853763012</c:v>
                </c:pt>
                <c:pt idx="45">
                  <c:v>2396.8320504659491</c:v>
                </c:pt>
                <c:pt idx="46">
                  <c:v>2795.739261618683</c:v>
                </c:pt>
                <c:pt idx="47">
                  <c:v>3222.8458369267705</c:v>
                </c:pt>
                <c:pt idx="48">
                  <c:v>2785.1967835716887</c:v>
                </c:pt>
                <c:pt idx="49">
                  <c:v>2583.6300351766845</c:v>
                </c:pt>
                <c:pt idx="50">
                  <c:v>2363.6156776362668</c:v>
                </c:pt>
                <c:pt idx="51">
                  <c:v>2772.1805265379007</c:v>
                </c:pt>
                <c:pt idx="52">
                  <c:v>2726.4254354013565</c:v>
                </c:pt>
                <c:pt idx="53">
                  <c:v>1968.0858385408053</c:v>
                </c:pt>
                <c:pt idx="54">
                  <c:v>1760.3794953652584</c:v>
                </c:pt>
                <c:pt idx="55">
                  <c:v>823.56990023848539</c:v>
                </c:pt>
                <c:pt idx="56">
                  <c:v>967.87792071125921</c:v>
                </c:pt>
                <c:pt idx="57">
                  <c:v>1066.5761187193575</c:v>
                </c:pt>
                <c:pt idx="58">
                  <c:v>1282.9259735591311</c:v>
                </c:pt>
                <c:pt idx="59">
                  <c:v>1113.2847183772224</c:v>
                </c:pt>
                <c:pt idx="60">
                  <c:v>1097.5058729177995</c:v>
                </c:pt>
                <c:pt idx="61">
                  <c:v>1242.6658035108717</c:v>
                </c:pt>
                <c:pt idx="62">
                  <c:v>1395.2428774942471</c:v>
                </c:pt>
                <c:pt idx="63">
                  <c:v>1099.5749386128909</c:v>
                </c:pt>
                <c:pt idx="64">
                  <c:v>1097.3156117932936</c:v>
                </c:pt>
                <c:pt idx="65">
                  <c:v>1200.175086064876</c:v>
                </c:pt>
                <c:pt idx="66">
                  <c:v>2227.374728639631</c:v>
                </c:pt>
                <c:pt idx="67">
                  <c:v>2602.1771847588757</c:v>
                </c:pt>
                <c:pt idx="68">
                  <c:v>2998.2319243588527</c:v>
                </c:pt>
                <c:pt idx="69">
                  <c:v>3176.0023503584162</c:v>
                </c:pt>
                <c:pt idx="70">
                  <c:v>3210.5927924451671</c:v>
                </c:pt>
                <c:pt idx="71">
                  <c:v>2823.208676883924</c:v>
                </c:pt>
                <c:pt idx="72">
                  <c:v>3281.7225006025656</c:v>
                </c:pt>
                <c:pt idx="73">
                  <c:v>3306.8101412767969</c:v>
                </c:pt>
                <c:pt idx="74">
                  <c:v>2838.4726041364984</c:v>
                </c:pt>
                <c:pt idx="75">
                  <c:v>2483.4219769452411</c:v>
                </c:pt>
                <c:pt idx="76">
                  <c:v>2757.8623705890031</c:v>
                </c:pt>
                <c:pt idx="77">
                  <c:v>2002.0106295343048</c:v>
                </c:pt>
                <c:pt idx="78">
                  <c:v>2480.9252024400375</c:v>
                </c:pt>
                <c:pt idx="79">
                  <c:v>2678.1263294987398</c:v>
                </c:pt>
                <c:pt idx="80">
                  <c:v>2363.0412536025265</c:v>
                </c:pt>
                <c:pt idx="81">
                  <c:v>2804.1760663926962</c:v>
                </c:pt>
                <c:pt idx="82">
                  <c:v>2345.9533605586348</c:v>
                </c:pt>
                <c:pt idx="83">
                  <c:v>2084.2590319780547</c:v>
                </c:pt>
                <c:pt idx="84">
                  <c:v>3058.6384147472581</c:v>
                </c:pt>
                <c:pt idx="85">
                  <c:v>2814.8579935552566</c:v>
                </c:pt>
                <c:pt idx="86">
                  <c:v>2283.6383444448948</c:v>
                </c:pt>
                <c:pt idx="87">
                  <c:v>2390.6391912318613</c:v>
                </c:pt>
                <c:pt idx="88">
                  <c:v>1964.1703538932484</c:v>
                </c:pt>
                <c:pt idx="89">
                  <c:v>2009.5466205998521</c:v>
                </c:pt>
                <c:pt idx="90">
                  <c:v>2868.7371083558864</c:v>
                </c:pt>
                <c:pt idx="91">
                  <c:v>3079.9258837440702</c:v>
                </c:pt>
                <c:pt idx="92">
                  <c:v>2517.7972411067421</c:v>
                </c:pt>
                <c:pt idx="93">
                  <c:v>1887.9275286868099</c:v>
                </c:pt>
                <c:pt idx="94">
                  <c:v>2584.2341872528573</c:v>
                </c:pt>
                <c:pt idx="95">
                  <c:v>2831.0660888239672</c:v>
                </c:pt>
                <c:pt idx="96">
                  <c:v>2125.4069126612176</c:v>
                </c:pt>
                <c:pt idx="97">
                  <c:v>1925.8491948550793</c:v>
                </c:pt>
                <c:pt idx="98">
                  <c:v>1864.3356077462738</c:v>
                </c:pt>
                <c:pt idx="99">
                  <c:v>1927.8793827628526</c:v>
                </c:pt>
                <c:pt idx="100">
                  <c:v>1711.6965129520224</c:v>
                </c:pt>
                <c:pt idx="101">
                  <c:v>2268.5482730251974</c:v>
                </c:pt>
                <c:pt idx="102">
                  <c:v>2390.1061963470765</c:v>
                </c:pt>
                <c:pt idx="103">
                  <c:v>2186.5215157281282</c:v>
                </c:pt>
                <c:pt idx="104">
                  <c:v>1987.9720786325718</c:v>
                </c:pt>
                <c:pt idx="105">
                  <c:v>2797.4395551648063</c:v>
                </c:pt>
                <c:pt idx="106">
                  <c:v>2416.5638886273596</c:v>
                </c:pt>
                <c:pt idx="107">
                  <c:v>2114.5223106809958</c:v>
                </c:pt>
                <c:pt idx="108">
                  <c:v>1604.7629580124346</c:v>
                </c:pt>
                <c:pt idx="109">
                  <c:v>1445.9494517422934</c:v>
                </c:pt>
                <c:pt idx="110">
                  <c:v>2429.7241372713574</c:v>
                </c:pt>
                <c:pt idx="111">
                  <c:v>1387.9924172553322</c:v>
                </c:pt>
                <c:pt idx="112">
                  <c:v>2227.0943210896371</c:v>
                </c:pt>
                <c:pt idx="113">
                  <c:v>2875.975856196063</c:v>
                </c:pt>
                <c:pt idx="114">
                  <c:v>2479.6855624691548</c:v>
                </c:pt>
                <c:pt idx="115">
                  <c:v>1942.2816681412587</c:v>
                </c:pt>
                <c:pt idx="116">
                  <c:v>2385.669373782865</c:v>
                </c:pt>
                <c:pt idx="117">
                  <c:v>2462.861483670958</c:v>
                </c:pt>
                <c:pt idx="118">
                  <c:v>1908.6588599952793</c:v>
                </c:pt>
                <c:pt idx="119">
                  <c:v>1696.2536428818348</c:v>
                </c:pt>
                <c:pt idx="120">
                  <c:v>1994.3824506322233</c:v>
                </c:pt>
              </c:numCache>
            </c:numRef>
          </c:xVal>
          <c:yVal>
            <c:numRef>
              <c:f>'Yield Reduced'!$N$3:$N$123</c:f>
              <c:numCache>
                <c:formatCode>0</c:formatCode>
                <c:ptCount val="121"/>
                <c:pt idx="0">
                  <c:v>762.65149326420146</c:v>
                </c:pt>
                <c:pt idx="1">
                  <c:v>2186.7146831141572</c:v>
                </c:pt>
                <c:pt idx="2">
                  <c:v>2369.5983568651091</c:v>
                </c:pt>
                <c:pt idx="3">
                  <c:v>2326.3217721130145</c:v>
                </c:pt>
                <c:pt idx="4">
                  <c:v>2142.1402865347391</c:v>
                </c:pt>
                <c:pt idx="5">
                  <c:v>2043.5553764127785</c:v>
                </c:pt>
                <c:pt idx="6">
                  <c:v>1525.3040153849547</c:v>
                </c:pt>
                <c:pt idx="7">
                  <c:v>1237.7018952890423</c:v>
                </c:pt>
                <c:pt idx="8">
                  <c:v>1658.219533369888</c:v>
                </c:pt>
                <c:pt idx="9">
                  <c:v>2424.6955286178759</c:v>
                </c:pt>
                <c:pt idx="10">
                  <c:v>1256.8198165708725</c:v>
                </c:pt>
                <c:pt idx="11">
                  <c:v>1960.3327625382699</c:v>
                </c:pt>
                <c:pt idx="12">
                  <c:v>2255.1063748982292</c:v>
                </c:pt>
                <c:pt idx="13">
                  <c:v>2103.7339836738543</c:v>
                </c:pt>
                <c:pt idx="14">
                  <c:v>2093.7339719892416</c:v>
                </c:pt>
                <c:pt idx="15">
                  <c:v>2490.5577026758456</c:v>
                </c:pt>
                <c:pt idx="16">
                  <c:v>1949.3406467306893</c:v>
                </c:pt>
                <c:pt idx="17">
                  <c:v>2141.1468934908121</c:v>
                </c:pt>
                <c:pt idx="18">
                  <c:v>1845.1943182309008</c:v>
                </c:pt>
                <c:pt idx="19">
                  <c:v>2140.5018253651579</c:v>
                </c:pt>
                <c:pt idx="20">
                  <c:v>1439.7263629195027</c:v>
                </c:pt>
                <c:pt idx="21">
                  <c:v>860.6775660464624</c:v>
                </c:pt>
                <c:pt idx="22">
                  <c:v>3367.9749792037637</c:v>
                </c:pt>
                <c:pt idx="23">
                  <c:v>3076.2722729135776</c:v>
                </c:pt>
                <c:pt idx="24">
                  <c:v>3427.1309283121454</c:v>
                </c:pt>
                <c:pt idx="25">
                  <c:v>3341.7711457899272</c:v>
                </c:pt>
                <c:pt idx="26">
                  <c:v>3433.8841193203571</c:v>
                </c:pt>
                <c:pt idx="27">
                  <c:v>3259.9775400650296</c:v>
                </c:pt>
                <c:pt idx="28">
                  <c:v>3073.9733348033815</c:v>
                </c:pt>
                <c:pt idx="29">
                  <c:v>3194.5206058810513</c:v>
                </c:pt>
                <c:pt idx="30">
                  <c:v>2940.3137756156461</c:v>
                </c:pt>
                <c:pt idx="31">
                  <c:v>2933.083594785769</c:v>
                </c:pt>
                <c:pt idx="32">
                  <c:v>2391.7065699100804</c:v>
                </c:pt>
                <c:pt idx="33">
                  <c:v>2355.0734506340941</c:v>
                </c:pt>
                <c:pt idx="34">
                  <c:v>2420.2529477971379</c:v>
                </c:pt>
                <c:pt idx="35">
                  <c:v>2890.7718919638792</c:v>
                </c:pt>
                <c:pt idx="36">
                  <c:v>2411.524741960231</c:v>
                </c:pt>
                <c:pt idx="37">
                  <c:v>2743.1654728338644</c:v>
                </c:pt>
                <c:pt idx="38">
                  <c:v>2493.5466272807612</c:v>
                </c:pt>
                <c:pt idx="39">
                  <c:v>2403.5420952697132</c:v>
                </c:pt>
                <c:pt idx="40">
                  <c:v>2306.3219834850761</c:v>
                </c:pt>
                <c:pt idx="41">
                  <c:v>2223.0555402157879</c:v>
                </c:pt>
                <c:pt idx="42">
                  <c:v>1882.4711286965799</c:v>
                </c:pt>
                <c:pt idx="43">
                  <c:v>1758.8780120498595</c:v>
                </c:pt>
                <c:pt idx="44">
                  <c:v>2251.0125499704968</c:v>
                </c:pt>
                <c:pt idx="45">
                  <c:v>2415.7806401418743</c:v>
                </c:pt>
                <c:pt idx="46">
                  <c:v>2820.260177217981</c:v>
                </c:pt>
                <c:pt idx="47">
                  <c:v>3249.2016506621321</c:v>
                </c:pt>
                <c:pt idx="48">
                  <c:v>2772.74012147445</c:v>
                </c:pt>
                <c:pt idx="49">
                  <c:v>2688.5537645101099</c:v>
                </c:pt>
                <c:pt idx="50">
                  <c:v>2618.9418968063715</c:v>
                </c:pt>
                <c:pt idx="51">
                  <c:v>2743.1187871994507</c:v>
                </c:pt>
                <c:pt idx="52">
                  <c:v>2633.6445312144879</c:v>
                </c:pt>
                <c:pt idx="53">
                  <c:v>1970.3640572644392</c:v>
                </c:pt>
                <c:pt idx="54">
                  <c:v>1811.1529510281655</c:v>
                </c:pt>
                <c:pt idx="55">
                  <c:v>883.87456608233526</c:v>
                </c:pt>
                <c:pt idx="56">
                  <c:v>940.4436800376792</c:v>
                </c:pt>
                <c:pt idx="57">
                  <c:v>1067.9528394911538</c:v>
                </c:pt>
                <c:pt idx="58">
                  <c:v>1280.2497475478617</c:v>
                </c:pt>
                <c:pt idx="59">
                  <c:v>1115.8022382807724</c:v>
                </c:pt>
                <c:pt idx="60">
                  <c:v>1125.0731117152118</c:v>
                </c:pt>
                <c:pt idx="61">
                  <c:v>1207.646015567188</c:v>
                </c:pt>
                <c:pt idx="62">
                  <c:v>1335.6194111947032</c:v>
                </c:pt>
                <c:pt idx="63">
                  <c:v>1120.5018908154946</c:v>
                </c:pt>
                <c:pt idx="64">
                  <c:v>1067.3543515793556</c:v>
                </c:pt>
                <c:pt idx="65">
                  <c:v>1219.1735008417641</c:v>
                </c:pt>
                <c:pt idx="66">
                  <c:v>2176.8689196069558</c:v>
                </c:pt>
                <c:pt idx="67">
                  <c:v>2594.132439385849</c:v>
                </c:pt>
                <c:pt idx="68">
                  <c:v>2950.0230333543268</c:v>
                </c:pt>
                <c:pt idx="69">
                  <c:v>3212.6879083242538</c:v>
                </c:pt>
                <c:pt idx="70">
                  <c:v>3183.8657199012277</c:v>
                </c:pt>
                <c:pt idx="71">
                  <c:v>2783.174350852762</c:v>
                </c:pt>
                <c:pt idx="72">
                  <c:v>3242.4803103169957</c:v>
                </c:pt>
                <c:pt idx="73">
                  <c:v>3170.7068565977734</c:v>
                </c:pt>
                <c:pt idx="74">
                  <c:v>2938.4855153478588</c:v>
                </c:pt>
                <c:pt idx="75">
                  <c:v>2530.6347315089984</c:v>
                </c:pt>
                <c:pt idx="76">
                  <c:v>2766.5397635434488</c:v>
                </c:pt>
                <c:pt idx="77">
                  <c:v>2028.603882085808</c:v>
                </c:pt>
                <c:pt idx="78">
                  <c:v>2463.8759083798786</c:v>
                </c:pt>
                <c:pt idx="79">
                  <c:v>2558.594861596554</c:v>
                </c:pt>
                <c:pt idx="80">
                  <c:v>2535.0441897596011</c:v>
                </c:pt>
                <c:pt idx="81">
                  <c:v>2826.0208925025845</c:v>
                </c:pt>
                <c:pt idx="82">
                  <c:v>2340.6685921606809</c:v>
                </c:pt>
                <c:pt idx="83">
                  <c:v>2112.9197905289802</c:v>
                </c:pt>
                <c:pt idx="84">
                  <c:v>3132.8543268660833</c:v>
                </c:pt>
                <c:pt idx="85">
                  <c:v>2832.6768496242366</c:v>
                </c:pt>
                <c:pt idx="86">
                  <c:v>2005.2105714063871</c:v>
                </c:pt>
                <c:pt idx="87">
                  <c:v>2295.0058518836381</c:v>
                </c:pt>
                <c:pt idx="88">
                  <c:v>1921.9066999261393</c:v>
                </c:pt>
                <c:pt idx="89">
                  <c:v>2056.9747483114556</c:v>
                </c:pt>
                <c:pt idx="90">
                  <c:v>2767.9635780825806</c:v>
                </c:pt>
                <c:pt idx="91">
                  <c:v>3160.9655924076369</c:v>
                </c:pt>
                <c:pt idx="92">
                  <c:v>2486.1037538937112</c:v>
                </c:pt>
                <c:pt idx="93">
                  <c:v>1808.5899456094619</c:v>
                </c:pt>
                <c:pt idx="94">
                  <c:v>2608.3282837425172</c:v>
                </c:pt>
                <c:pt idx="95">
                  <c:v>2751.9405266810386</c:v>
                </c:pt>
                <c:pt idx="96">
                  <c:v>2192.4775976419428</c:v>
                </c:pt>
                <c:pt idx="97">
                  <c:v>2007.6496830148344</c:v>
                </c:pt>
                <c:pt idx="98">
                  <c:v>1864.622685989498</c:v>
                </c:pt>
                <c:pt idx="99">
                  <c:v>1956.3008162966612</c:v>
                </c:pt>
                <c:pt idx="100">
                  <c:v>1683.6784625446257</c:v>
                </c:pt>
                <c:pt idx="101">
                  <c:v>2242.0404922491803</c:v>
                </c:pt>
                <c:pt idx="102">
                  <c:v>2413.7658460202451</c:v>
                </c:pt>
                <c:pt idx="103">
                  <c:v>2173.6655434292552</c:v>
                </c:pt>
                <c:pt idx="104">
                  <c:v>1970.2658854766614</c:v>
                </c:pt>
                <c:pt idx="105">
                  <c:v>2701.1034732722533</c:v>
                </c:pt>
                <c:pt idx="106">
                  <c:v>2468.8843401677441</c:v>
                </c:pt>
                <c:pt idx="107">
                  <c:v>2140.452231881728</c:v>
                </c:pt>
                <c:pt idx="108">
                  <c:v>1655.1041158286603</c:v>
                </c:pt>
                <c:pt idx="109">
                  <c:v>1470.9257620924591</c:v>
                </c:pt>
                <c:pt idx="110">
                  <c:v>2408.9498732299639</c:v>
                </c:pt>
                <c:pt idx="111">
                  <c:v>1410.1778732501721</c:v>
                </c:pt>
                <c:pt idx="112">
                  <c:v>2290.0952399775661</c:v>
                </c:pt>
                <c:pt idx="113">
                  <c:v>2836.9145207089728</c:v>
                </c:pt>
                <c:pt idx="114">
                  <c:v>2500.4781678697959</c:v>
                </c:pt>
                <c:pt idx="115">
                  <c:v>1966.4956263127142</c:v>
                </c:pt>
                <c:pt idx="116">
                  <c:v>2308.4113424913571</c:v>
                </c:pt>
                <c:pt idx="117">
                  <c:v>2446.5686477690983</c:v>
                </c:pt>
                <c:pt idx="118">
                  <c:v>1907.3112183591525</c:v>
                </c:pt>
                <c:pt idx="119">
                  <c:v>1722.767030271845</c:v>
                </c:pt>
                <c:pt idx="120">
                  <c:v>1958.8129944297107</c:v>
                </c:pt>
              </c:numCache>
            </c:numRef>
          </c:yVal>
          <c:smooth val="0"/>
          <c:extLst>
            <c:ext xmlns:c16="http://schemas.microsoft.com/office/drawing/2014/chart" uri="{C3380CC4-5D6E-409C-BE32-E72D297353CC}">
              <c16:uniqueId val="{00000001-C3BE-417D-A679-09B7C2CBAD09}"/>
            </c:ext>
          </c:extLst>
        </c:ser>
        <c:ser>
          <c:idx val="2"/>
          <c:order val="2"/>
          <c:tx>
            <c:v>Seed Cotton</c:v>
          </c:tx>
          <c:spPr>
            <a:ln w="25400" cap="rnd">
              <a:noFill/>
              <a:round/>
            </a:ln>
            <a:effectLst/>
          </c:spPr>
          <c:marker>
            <c:symbol val="circle"/>
            <c:size val="5"/>
            <c:spPr>
              <a:solidFill>
                <a:schemeClr val="accent3"/>
              </a:solidFill>
              <a:ln w="9525">
                <a:solidFill>
                  <a:schemeClr val="accent3"/>
                </a:solidFill>
              </a:ln>
              <a:effectLst/>
            </c:spPr>
          </c:marker>
          <c:xVal>
            <c:numRef>
              <c:f>'Yield Reduced'!$I$3:$I$123</c:f>
              <c:numCache>
                <c:formatCode>0</c:formatCode>
                <c:ptCount val="121"/>
                <c:pt idx="0">
                  <c:v>1277.2786549017551</c:v>
                </c:pt>
                <c:pt idx="1">
                  <c:v>3839.6659324515813</c:v>
                </c:pt>
                <c:pt idx="2">
                  <c:v>3757.0816946466375</c:v>
                </c:pt>
                <c:pt idx="3">
                  <c:v>3671.4015386923184</c:v>
                </c:pt>
                <c:pt idx="4">
                  <c:v>3531.7870234640454</c:v>
                </c:pt>
                <c:pt idx="5">
                  <c:v>3290.8992443376105</c:v>
                </c:pt>
                <c:pt idx="6">
                  <c:v>2346.3985301321645</c:v>
                </c:pt>
                <c:pt idx="7">
                  <c:v>1976.6188639619547</c:v>
                </c:pt>
                <c:pt idx="8">
                  <c:v>2755.4863654621099</c:v>
                </c:pt>
                <c:pt idx="9">
                  <c:v>3718.8615299798967</c:v>
                </c:pt>
                <c:pt idx="10">
                  <c:v>2148.3264068919207</c:v>
                </c:pt>
                <c:pt idx="11">
                  <c:v>3059.4895069812887</c:v>
                </c:pt>
                <c:pt idx="12">
                  <c:v>3933.556646764554</c:v>
                </c:pt>
                <c:pt idx="13">
                  <c:v>3612.306310648637</c:v>
                </c:pt>
                <c:pt idx="14">
                  <c:v>3436.5291115530363</c:v>
                </c:pt>
                <c:pt idx="15">
                  <c:v>6006.640162517755</c:v>
                </c:pt>
                <c:pt idx="16">
                  <c:v>3393.2351139995508</c:v>
                </c:pt>
                <c:pt idx="17">
                  <c:v>3720.9653421110202</c:v>
                </c:pt>
                <c:pt idx="18">
                  <c:v>2961.4761688256231</c:v>
                </c:pt>
                <c:pt idx="19">
                  <c:v>3661.2276311815085</c:v>
                </c:pt>
                <c:pt idx="20">
                  <c:v>2629.6909787837285</c:v>
                </c:pt>
                <c:pt idx="21">
                  <c:v>1456.5196706039233</c:v>
                </c:pt>
                <c:pt idx="22">
                  <c:v>5676.7499519353169</c:v>
                </c:pt>
                <c:pt idx="23">
                  <c:v>4905.7378663478758</c:v>
                </c:pt>
                <c:pt idx="24">
                  <c:v>5620.4572933130958</c:v>
                </c:pt>
                <c:pt idx="25">
                  <c:v>5653.092091544283</c:v>
                </c:pt>
                <c:pt idx="26">
                  <c:v>5796.923649398992</c:v>
                </c:pt>
                <c:pt idx="27">
                  <c:v>5308.8444438072638</c:v>
                </c:pt>
                <c:pt idx="28">
                  <c:v>5196.0526527386764</c:v>
                </c:pt>
                <c:pt idx="29">
                  <c:v>5357.7601751079346</c:v>
                </c:pt>
                <c:pt idx="30">
                  <c:v>4989.532884666568</c:v>
                </c:pt>
                <c:pt idx="31">
                  <c:v>4790.6413726266119</c:v>
                </c:pt>
                <c:pt idx="32">
                  <c:v>4175.6340899949682</c:v>
                </c:pt>
                <c:pt idx="33">
                  <c:v>3983.0679233241108</c:v>
                </c:pt>
                <c:pt idx="34">
                  <c:v>4010.892185091825</c:v>
                </c:pt>
                <c:pt idx="35">
                  <c:v>4870.9348354939166</c:v>
                </c:pt>
                <c:pt idx="36">
                  <c:v>3754.1721746972739</c:v>
                </c:pt>
                <c:pt idx="37">
                  <c:v>4691.9393241952184</c:v>
                </c:pt>
                <c:pt idx="38">
                  <c:v>4217.5555079842024</c:v>
                </c:pt>
                <c:pt idx="39">
                  <c:v>4034.3685552423776</c:v>
                </c:pt>
                <c:pt idx="40">
                  <c:v>3774.5556429933113</c:v>
                </c:pt>
                <c:pt idx="41">
                  <c:v>3691.3208750995309</c:v>
                </c:pt>
                <c:pt idx="42">
                  <c:v>3000.5897349933784</c:v>
                </c:pt>
                <c:pt idx="43">
                  <c:v>2980.3198526074384</c:v>
                </c:pt>
                <c:pt idx="44">
                  <c:v>3701.538161674087</c:v>
                </c:pt>
                <c:pt idx="45">
                  <c:v>3917.5541998811109</c:v>
                </c:pt>
                <c:pt idx="46">
                  <c:v>4569.556754716129</c:v>
                </c:pt>
                <c:pt idx="47">
                  <c:v>5201.1440816897702</c:v>
                </c:pt>
                <c:pt idx="48">
                  <c:v>4528.7299700875665</c:v>
                </c:pt>
                <c:pt idx="49">
                  <c:v>4176.4968879366625</c:v>
                </c:pt>
                <c:pt idx="50">
                  <c:v>3943.1001007926088</c:v>
                </c:pt>
                <c:pt idx="51">
                  <c:v>4654.1719526593979</c:v>
                </c:pt>
                <c:pt idx="52">
                  <c:v>4516.4419139724305</c:v>
                </c:pt>
                <c:pt idx="53">
                  <c:v>3240.1784920529835</c:v>
                </c:pt>
                <c:pt idx="54">
                  <c:v>2963.4529193334756</c:v>
                </c:pt>
                <c:pt idx="55">
                  <c:v>1343.1276473919038</c:v>
                </c:pt>
                <c:pt idx="56">
                  <c:v>1542.286182260968</c:v>
                </c:pt>
                <c:pt idx="57">
                  <c:v>1724.1446259446086</c:v>
                </c:pt>
                <c:pt idx="58">
                  <c:v>2153.8850108488868</c:v>
                </c:pt>
                <c:pt idx="59">
                  <c:v>1799.6501427774826</c:v>
                </c:pt>
                <c:pt idx="60">
                  <c:v>1844.0358974597125</c:v>
                </c:pt>
                <c:pt idx="61">
                  <c:v>2043.1473222484242</c:v>
                </c:pt>
                <c:pt idx="62">
                  <c:v>2327.3902001318124</c:v>
                </c:pt>
                <c:pt idx="63">
                  <c:v>1807.8823647445361</c:v>
                </c:pt>
                <c:pt idx="64">
                  <c:v>1804.1676592070514</c:v>
                </c:pt>
                <c:pt idx="65">
                  <c:v>2033.3422543195306</c:v>
                </c:pt>
                <c:pt idx="66">
                  <c:v>3662.1710355322084</c:v>
                </c:pt>
                <c:pt idx="67">
                  <c:v>4165.7052050568973</c:v>
                </c:pt>
                <c:pt idx="68">
                  <c:v>4936.1701635417558</c:v>
                </c:pt>
                <c:pt idx="69">
                  <c:v>5228.8443444981885</c:v>
                </c:pt>
                <c:pt idx="70">
                  <c:v>5206.7979190565748</c:v>
                </c:pt>
                <c:pt idx="71">
                  <c:v>4556.1953143723013</c:v>
                </c:pt>
                <c:pt idx="72">
                  <c:v>5474.7311271179897</c:v>
                </c:pt>
                <c:pt idx="73">
                  <c:v>5516.0557639441131</c:v>
                </c:pt>
                <c:pt idx="74">
                  <c:v>4702.0529058031452</c:v>
                </c:pt>
                <c:pt idx="75">
                  <c:v>4113.8961517590969</c:v>
                </c:pt>
                <c:pt idx="76">
                  <c:v>4414.934424635544</c:v>
                </c:pt>
                <c:pt idx="77">
                  <c:v>3296.030922862622</c:v>
                </c:pt>
                <c:pt idx="78">
                  <c:v>4106.833642756782</c:v>
                </c:pt>
                <c:pt idx="79">
                  <c:v>4367.6505361795471</c:v>
                </c:pt>
                <c:pt idx="80">
                  <c:v>4030.4929156401549</c:v>
                </c:pt>
                <c:pt idx="81">
                  <c:v>4533.0145783487351</c:v>
                </c:pt>
                <c:pt idx="82">
                  <c:v>4001.3471562287932</c:v>
                </c:pt>
                <c:pt idx="83">
                  <c:v>3421.1795143244658</c:v>
                </c:pt>
                <c:pt idx="84">
                  <c:v>4944.3587690920531</c:v>
                </c:pt>
                <c:pt idx="85">
                  <c:v>4526.6394850593979</c:v>
                </c:pt>
                <c:pt idx="86">
                  <c:v>3732.542288705823</c:v>
                </c:pt>
                <c:pt idx="87">
                  <c:v>3844.4432302933428</c:v>
                </c:pt>
                <c:pt idx="88">
                  <c:v>3175.1261824340918</c:v>
                </c:pt>
                <c:pt idx="89">
                  <c:v>3352.4246590541152</c:v>
                </c:pt>
                <c:pt idx="90">
                  <c:v>4652.3914341475638</c:v>
                </c:pt>
                <c:pt idx="91">
                  <c:v>4994.8880842387271</c:v>
                </c:pt>
                <c:pt idx="92">
                  <c:v>4106.1761534488596</c:v>
                </c:pt>
                <c:pt idx="93">
                  <c:v>3149.5336991920608</c:v>
                </c:pt>
                <c:pt idx="94">
                  <c:v>4254.580703742573</c:v>
                </c:pt>
                <c:pt idx="95">
                  <c:v>4637.1622651977978</c:v>
                </c:pt>
                <c:pt idx="96">
                  <c:v>3520.828679173746</c:v>
                </c:pt>
                <c:pt idx="97">
                  <c:v>3187.98094216146</c:v>
                </c:pt>
                <c:pt idx="98">
                  <c:v>3110.5492492879002</c:v>
                </c:pt>
                <c:pt idx="99">
                  <c:v>3164.4922004426812</c:v>
                </c:pt>
                <c:pt idx="100">
                  <c:v>2855.8786740162086</c:v>
                </c:pt>
                <c:pt idx="101">
                  <c:v>3699.6858482333787</c:v>
                </c:pt>
                <c:pt idx="102">
                  <c:v>4001.1232139225058</c:v>
                </c:pt>
                <c:pt idx="103">
                  <c:v>3595.0016225415566</c:v>
                </c:pt>
                <c:pt idx="104">
                  <c:v>3316.4329454220524</c:v>
                </c:pt>
                <c:pt idx="105">
                  <c:v>4380.6380752196965</c:v>
                </c:pt>
                <c:pt idx="106">
                  <c:v>3996.689752998494</c:v>
                </c:pt>
                <c:pt idx="107">
                  <c:v>3500.30357840843</c:v>
                </c:pt>
                <c:pt idx="108">
                  <c:v>2617.144574847579</c:v>
                </c:pt>
                <c:pt idx="109">
                  <c:v>2396.6612162628517</c:v>
                </c:pt>
                <c:pt idx="110">
                  <c:v>3911.6354394173209</c:v>
                </c:pt>
                <c:pt idx="111">
                  <c:v>2257.3432828758177</c:v>
                </c:pt>
                <c:pt idx="112">
                  <c:v>3513.6463425822321</c:v>
                </c:pt>
                <c:pt idx="113">
                  <c:v>4700.7011993215265</c:v>
                </c:pt>
                <c:pt idx="114">
                  <c:v>4021.4447802164041</c:v>
                </c:pt>
                <c:pt idx="115">
                  <c:v>3188.132641932958</c:v>
                </c:pt>
                <c:pt idx="116">
                  <c:v>3879.9021299556889</c:v>
                </c:pt>
                <c:pt idx="117">
                  <c:v>4049.3500595368041</c:v>
                </c:pt>
                <c:pt idx="118">
                  <c:v>3023.744316971131</c:v>
                </c:pt>
                <c:pt idx="119">
                  <c:v>2750.9094142153226</c:v>
                </c:pt>
                <c:pt idx="120">
                  <c:v>3272.328295488629</c:v>
                </c:pt>
              </c:numCache>
            </c:numRef>
          </c:xVal>
          <c:yVal>
            <c:numRef>
              <c:f>'Yield Reduced'!$O$3:$O$123</c:f>
              <c:numCache>
                <c:formatCode>0</c:formatCode>
                <c:ptCount val="121"/>
                <c:pt idx="0">
                  <c:v>1324.1826590595301</c:v>
                </c:pt>
                <c:pt idx="1">
                  <c:v>3883.8480177118508</c:v>
                </c:pt>
                <c:pt idx="2">
                  <c:v>4095.3934220094857</c:v>
                </c:pt>
                <c:pt idx="3">
                  <c:v>4085.2531750612989</c:v>
                </c:pt>
                <c:pt idx="4">
                  <c:v>3803.1778644604983</c:v>
                </c:pt>
                <c:pt idx="5">
                  <c:v>3543.7056797952769</c:v>
                </c:pt>
                <c:pt idx="6">
                  <c:v>2666.2381364443036</c:v>
                </c:pt>
                <c:pt idx="7">
                  <c:v>2186.4841182659829</c:v>
                </c:pt>
                <c:pt idx="8">
                  <c:v>2867.8403520830934</c:v>
                </c:pt>
                <c:pt idx="9">
                  <c:v>4202.3461802829415</c:v>
                </c:pt>
                <c:pt idx="10">
                  <c:v>2238.5477663450561</c:v>
                </c:pt>
                <c:pt idx="11">
                  <c:v>3412.9548556885602</c:v>
                </c:pt>
                <c:pt idx="12">
                  <c:v>3938.9523959782123</c:v>
                </c:pt>
                <c:pt idx="13">
                  <c:v>3663.4640814813356</c:v>
                </c:pt>
                <c:pt idx="14">
                  <c:v>3639.8019253883408</c:v>
                </c:pt>
                <c:pt idx="15">
                  <c:v>4301.5213655517709</c:v>
                </c:pt>
                <c:pt idx="16">
                  <c:v>3470.4563283174307</c:v>
                </c:pt>
                <c:pt idx="17">
                  <c:v>3748.1637900402739</c:v>
                </c:pt>
                <c:pt idx="18">
                  <c:v>3221.5676603816528</c:v>
                </c:pt>
                <c:pt idx="19">
                  <c:v>3815.0554190647013</c:v>
                </c:pt>
                <c:pt idx="20">
                  <c:v>2516.3635360773724</c:v>
                </c:pt>
                <c:pt idx="21">
                  <c:v>1505.8483911710264</c:v>
                </c:pt>
                <c:pt idx="22">
                  <c:v>5837.3060921836613</c:v>
                </c:pt>
                <c:pt idx="23">
                  <c:v>5262.8955089413112</c:v>
                </c:pt>
                <c:pt idx="24">
                  <c:v>5887.5980078129305</c:v>
                </c:pt>
                <c:pt idx="25">
                  <c:v>5712.2759846363097</c:v>
                </c:pt>
                <c:pt idx="26">
                  <c:v>5873.5678405309072</c:v>
                </c:pt>
                <c:pt idx="27">
                  <c:v>5648.7792271795097</c:v>
                </c:pt>
                <c:pt idx="28">
                  <c:v>5289.6960499898014</c:v>
                </c:pt>
                <c:pt idx="29">
                  <c:v>5561.6002034919657</c:v>
                </c:pt>
                <c:pt idx="30">
                  <c:v>5085.54993203716</c:v>
                </c:pt>
                <c:pt idx="31">
                  <c:v>5134.958523213736</c:v>
                </c:pt>
                <c:pt idx="32">
                  <c:v>4163.9081075176327</c:v>
                </c:pt>
                <c:pt idx="33">
                  <c:v>4173.9584547928553</c:v>
                </c:pt>
                <c:pt idx="34">
                  <c:v>4176.9444813353202</c:v>
                </c:pt>
                <c:pt idx="35">
                  <c:v>4988.3827819716662</c:v>
                </c:pt>
                <c:pt idx="36">
                  <c:v>4198.3955034376122</c:v>
                </c:pt>
                <c:pt idx="37">
                  <c:v>4732.1653073652897</c:v>
                </c:pt>
                <c:pt idx="38">
                  <c:v>4431.6979393664205</c:v>
                </c:pt>
                <c:pt idx="39">
                  <c:v>4221.5148202649098</c:v>
                </c:pt>
                <c:pt idx="40">
                  <c:v>3976.3973341323681</c:v>
                </c:pt>
                <c:pt idx="41">
                  <c:v>3865.9572250463098</c:v>
                </c:pt>
                <c:pt idx="42">
                  <c:v>3291.2051066339991</c:v>
                </c:pt>
                <c:pt idx="43">
                  <c:v>3055.5848969330891</c:v>
                </c:pt>
                <c:pt idx="44">
                  <c:v>3956.8838979000898</c:v>
                </c:pt>
                <c:pt idx="45">
                  <c:v>4165.7457440069848</c:v>
                </c:pt>
                <c:pt idx="46">
                  <c:v>4835.0631204927895</c:v>
                </c:pt>
                <c:pt idx="47">
                  <c:v>5728.957293610938</c:v>
                </c:pt>
                <c:pt idx="48">
                  <c:v>4822.1819113445581</c:v>
                </c:pt>
                <c:pt idx="49">
                  <c:v>4660.3087263559792</c:v>
                </c:pt>
                <c:pt idx="50">
                  <c:v>4595.8888843774739</c:v>
                </c:pt>
                <c:pt idx="51">
                  <c:v>4844.0083462156563</c:v>
                </c:pt>
                <c:pt idx="52">
                  <c:v>4544.701542184619</c:v>
                </c:pt>
                <c:pt idx="53">
                  <c:v>3429.7287012086099</c:v>
                </c:pt>
                <c:pt idx="54">
                  <c:v>1811.1529510281655</c:v>
                </c:pt>
                <c:pt idx="55">
                  <c:v>883.87456608233526</c:v>
                </c:pt>
                <c:pt idx="56">
                  <c:v>1660.8698099185478</c:v>
                </c:pt>
                <c:pt idx="57">
                  <c:v>1858.3012654382608</c:v>
                </c:pt>
                <c:pt idx="58">
                  <c:v>2274.807179260325</c:v>
                </c:pt>
                <c:pt idx="59">
                  <c:v>1944.5366489761452</c:v>
                </c:pt>
                <c:pt idx="60">
                  <c:v>1974.6685976356734</c:v>
                </c:pt>
                <c:pt idx="61">
                  <c:v>2113.5849358437245</c:v>
                </c:pt>
                <c:pt idx="62">
                  <c:v>2320.4725520400352</c:v>
                </c:pt>
                <c:pt idx="63">
                  <c:v>1984.9855351963224</c:v>
                </c:pt>
                <c:pt idx="64">
                  <c:v>1862.5116986704752</c:v>
                </c:pt>
                <c:pt idx="65">
                  <c:v>2119.9192907854626</c:v>
                </c:pt>
                <c:pt idx="66">
                  <c:v>3723.5400694347668</c:v>
                </c:pt>
                <c:pt idx="67">
                  <c:v>4467.5279823726205</c:v>
                </c:pt>
                <c:pt idx="68">
                  <c:v>5071.4310144270739</c:v>
                </c:pt>
                <c:pt idx="69">
                  <c:v>5472.5053415865423</c:v>
                </c:pt>
                <c:pt idx="70">
                  <c:v>5445.524615497483</c:v>
                </c:pt>
                <c:pt idx="71">
                  <c:v>4878.2451136128693</c:v>
                </c:pt>
                <c:pt idx="72">
                  <c:v>5653.6242306737722</c:v>
                </c:pt>
                <c:pt idx="73">
                  <c:v>5474.6074102414295</c:v>
                </c:pt>
                <c:pt idx="74">
                  <c:v>5108.6235483551955</c:v>
                </c:pt>
                <c:pt idx="75">
                  <c:v>4431.2152881915135</c:v>
                </c:pt>
                <c:pt idx="76">
                  <c:v>4788.9893249814522</c:v>
                </c:pt>
                <c:pt idx="77">
                  <c:v>3518.1175443235497</c:v>
                </c:pt>
                <c:pt idx="78">
                  <c:v>4276.6537740679796</c:v>
                </c:pt>
                <c:pt idx="79">
                  <c:v>4439.6771314592588</c:v>
                </c:pt>
                <c:pt idx="80">
                  <c:v>4373.0446335324286</c:v>
                </c:pt>
                <c:pt idx="81">
                  <c:v>4908.674959924394</c:v>
                </c:pt>
                <c:pt idx="82">
                  <c:v>4072.1102209917271</c:v>
                </c:pt>
                <c:pt idx="83">
                  <c:v>3646.1707374693488</c:v>
                </c:pt>
                <c:pt idx="84">
                  <c:v>5295.4192426910213</c:v>
                </c:pt>
                <c:pt idx="85">
                  <c:v>4807.1743899646381</c:v>
                </c:pt>
                <c:pt idx="86">
                  <c:v>3421.2682890880924</c:v>
                </c:pt>
                <c:pt idx="87">
                  <c:v>3991.2838634776499</c:v>
                </c:pt>
                <c:pt idx="88">
                  <c:v>3332.9570969550591</c:v>
                </c:pt>
                <c:pt idx="89">
                  <c:v>3530.9422918191531</c:v>
                </c:pt>
                <c:pt idx="90">
                  <c:v>4810.526722251383</c:v>
                </c:pt>
                <c:pt idx="91">
                  <c:v>5381.6958226391271</c:v>
                </c:pt>
                <c:pt idx="92">
                  <c:v>4276.9352279332488</c:v>
                </c:pt>
                <c:pt idx="93">
                  <c:v>3160.7393219604778</c:v>
                </c:pt>
                <c:pt idx="94">
                  <c:v>4484.0569201314402</c:v>
                </c:pt>
                <c:pt idx="95">
                  <c:v>4819.8330712361731</c:v>
                </c:pt>
                <c:pt idx="96">
                  <c:v>3820.9459191515962</c:v>
                </c:pt>
                <c:pt idx="97">
                  <c:v>3476.2438865315335</c:v>
                </c:pt>
                <c:pt idx="98">
                  <c:v>3217.9258291946785</c:v>
                </c:pt>
                <c:pt idx="99">
                  <c:v>3429.8695326864872</c:v>
                </c:pt>
                <c:pt idx="100">
                  <c:v>2873.0905114095835</c:v>
                </c:pt>
                <c:pt idx="101">
                  <c:v>3877.6480342940367</c:v>
                </c:pt>
                <c:pt idx="102">
                  <c:v>4187.2092083606121</c:v>
                </c:pt>
                <c:pt idx="103">
                  <c:v>3770.6060622066821</c:v>
                </c:pt>
                <c:pt idx="104">
                  <c:v>3411.44705039767</c:v>
                </c:pt>
                <c:pt idx="105">
                  <c:v>4709.2443728003618</c:v>
                </c:pt>
                <c:pt idx="106">
                  <c:v>4279.7698926454168</c:v>
                </c:pt>
                <c:pt idx="107">
                  <c:v>3720.9224506142755</c:v>
                </c:pt>
                <c:pt idx="108">
                  <c:v>2846.1543667119349</c:v>
                </c:pt>
                <c:pt idx="109">
                  <c:v>2509.3183899463875</c:v>
                </c:pt>
                <c:pt idx="110">
                  <c:v>4115.9713321941863</c:v>
                </c:pt>
                <c:pt idx="111">
                  <c:v>2413.8722121530127</c:v>
                </c:pt>
                <c:pt idx="112">
                  <c:v>3894.68089427008</c:v>
                </c:pt>
                <c:pt idx="113">
                  <c:v>4804.4600950982076</c:v>
                </c:pt>
                <c:pt idx="114">
                  <c:v>4219.2450265131374</c:v>
                </c:pt>
                <c:pt idx="115">
                  <c:v>3334.8446159034447</c:v>
                </c:pt>
                <c:pt idx="116">
                  <c:v>3919.7629632395447</c:v>
                </c:pt>
                <c:pt idx="117">
                  <c:v>4198.6402511654078</c:v>
                </c:pt>
                <c:pt idx="118">
                  <c:v>3261.6233809446003</c:v>
                </c:pt>
                <c:pt idx="119">
                  <c:v>2961.6894568056268</c:v>
                </c:pt>
                <c:pt idx="120">
                  <c:v>3346.0163792598505</c:v>
                </c:pt>
              </c:numCache>
            </c:numRef>
          </c:yVal>
          <c:smooth val="0"/>
          <c:extLst>
            <c:ext xmlns:c16="http://schemas.microsoft.com/office/drawing/2014/chart" uri="{C3380CC4-5D6E-409C-BE32-E72D297353CC}">
              <c16:uniqueId val="{00000002-C3BE-417D-A679-09B7C2CBAD09}"/>
            </c:ext>
          </c:extLst>
        </c:ser>
        <c:ser>
          <c:idx val="3"/>
          <c:order val="3"/>
          <c:spPr>
            <a:ln w="22225" cap="rnd">
              <a:solidFill>
                <a:prstClr val="black"/>
              </a:solidFill>
              <a:round/>
            </a:ln>
            <a:effectLst/>
          </c:spPr>
          <c:marker>
            <c:symbol val="none"/>
          </c:marker>
          <c:xVal>
            <c:numRef>
              <c:f>'Yield Reduced'!$X$8:$X$9</c:f>
              <c:numCache>
                <c:formatCode>General</c:formatCode>
                <c:ptCount val="2"/>
                <c:pt idx="0">
                  <c:v>0</c:v>
                </c:pt>
                <c:pt idx="1">
                  <c:v>7000</c:v>
                </c:pt>
              </c:numCache>
            </c:numRef>
          </c:xVal>
          <c:yVal>
            <c:numRef>
              <c:f>'Yield Reduced'!$X$8:$X$9</c:f>
              <c:numCache>
                <c:formatCode>General</c:formatCode>
                <c:ptCount val="2"/>
                <c:pt idx="0">
                  <c:v>0</c:v>
                </c:pt>
                <c:pt idx="1">
                  <c:v>7000</c:v>
                </c:pt>
              </c:numCache>
            </c:numRef>
          </c:yVal>
          <c:smooth val="0"/>
          <c:extLst>
            <c:ext xmlns:c16="http://schemas.microsoft.com/office/drawing/2014/chart" uri="{C3380CC4-5D6E-409C-BE32-E72D297353CC}">
              <c16:uniqueId val="{00000003-C3BE-417D-A679-09B7C2CBAD09}"/>
            </c:ext>
          </c:extLst>
        </c:ser>
        <c:dLbls>
          <c:showLegendKey val="0"/>
          <c:showVal val="0"/>
          <c:showCatName val="0"/>
          <c:showSerName val="0"/>
          <c:showPercent val="0"/>
          <c:showBubbleSize val="0"/>
        </c:dLbls>
        <c:axId val="265458880"/>
        <c:axId val="265458096"/>
      </c:scatterChart>
      <c:valAx>
        <c:axId val="265458880"/>
        <c:scaling>
          <c:orientation val="minMax"/>
          <c:max val="7000"/>
          <c:min val="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Bulk Sample Ginning</a:t>
                </a:r>
              </a:p>
            </c:rich>
          </c:tx>
          <c:overlay val="0"/>
          <c:spPr>
            <a:noFill/>
            <a:ln>
              <a:noFill/>
            </a:ln>
            <a:effectLst/>
          </c:sp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458096"/>
        <c:crosses val="autoZero"/>
        <c:crossBetween val="midCat"/>
      </c:valAx>
      <c:valAx>
        <c:axId val="265458096"/>
        <c:scaling>
          <c:orientation val="minMax"/>
          <c:max val="70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Moisture</a:t>
                </a:r>
                <a:r>
                  <a:rPr lang="en-US" baseline="0"/>
                  <a:t> Sample Ginning</a:t>
                </a:r>
                <a:endParaRPr lang="en-US"/>
              </a:p>
            </c:rich>
          </c:tx>
          <c:overlay val="0"/>
          <c:spPr>
            <a:noFill/>
            <a:ln>
              <a:noFill/>
            </a:ln>
            <a:effectLst/>
          </c:sp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45888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588645</xdr:colOff>
      <xdr:row>3</xdr:row>
      <xdr:rowOff>124777</xdr:rowOff>
    </xdr:from>
    <xdr:to>
      <xdr:col>11</xdr:col>
      <xdr:colOff>283845</xdr:colOff>
      <xdr:row>18</xdr:row>
      <xdr:rowOff>149542</xdr:rowOff>
    </xdr:to>
    <xdr:graphicFrame macro="">
      <xdr:nvGraphicFramePr>
        <xdr:cNvPr id="2" name="Chart 1">
          <a:extLst>
            <a:ext uri="{FF2B5EF4-FFF2-40B4-BE49-F238E27FC236}">
              <a16:creationId xmlns:a16="http://schemas.microsoft.com/office/drawing/2014/main" id="{669A3B44-7EDC-3097-A385-B694B8551F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20</xdr:row>
      <xdr:rowOff>0</xdr:rowOff>
    </xdr:from>
    <xdr:to>
      <xdr:col>11</xdr:col>
      <xdr:colOff>304800</xdr:colOff>
      <xdr:row>35</xdr:row>
      <xdr:rowOff>24765</xdr:rowOff>
    </xdr:to>
    <xdr:graphicFrame macro="">
      <xdr:nvGraphicFramePr>
        <xdr:cNvPr id="3" name="Chart 2">
          <a:extLst>
            <a:ext uri="{FF2B5EF4-FFF2-40B4-BE49-F238E27FC236}">
              <a16:creationId xmlns:a16="http://schemas.microsoft.com/office/drawing/2014/main" id="{083E2748-56A2-40A5-AE08-A957AB1397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220980</xdr:colOff>
      <xdr:row>11</xdr:row>
      <xdr:rowOff>189174</xdr:rowOff>
    </xdr:from>
    <xdr:to>
      <xdr:col>2</xdr:col>
      <xdr:colOff>470330</xdr:colOff>
      <xdr:row>11</xdr:row>
      <xdr:rowOff>472439</xdr:rowOff>
    </xdr:to>
    <xdr:sp macro="" textlink="">
      <xdr:nvSpPr>
        <xdr:cNvPr id="2" name="Cloud 1">
          <a:extLst>
            <a:ext uri="{FF2B5EF4-FFF2-40B4-BE49-F238E27FC236}">
              <a16:creationId xmlns:a16="http://schemas.microsoft.com/office/drawing/2014/main" id="{44FEACEB-7D75-4CF4-B6E1-BBB80D0C949C}"/>
            </a:ext>
          </a:extLst>
        </xdr:cNvPr>
        <xdr:cNvSpPr/>
      </xdr:nvSpPr>
      <xdr:spPr>
        <a:xfrm>
          <a:off x="1592580" y="2170374"/>
          <a:ext cx="249350" cy="0"/>
        </a:xfrm>
        <a:prstGeom prst="cloud">
          <a:avLst/>
        </a:prstGeom>
        <a:noFill/>
        <a:ln w="31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a:p>
          <a:pPr algn="ctr"/>
          <a:r>
            <a:rPr lang="en-US" sz="1100"/>
            <a:t>A</a:t>
          </a:r>
        </a:p>
      </xdr:txBody>
    </xdr:sp>
    <xdr:clientData/>
  </xdr:twoCellAnchor>
  <xdr:twoCellAnchor>
    <xdr:from>
      <xdr:col>3</xdr:col>
      <xdr:colOff>228600</xdr:colOff>
      <xdr:row>11</xdr:row>
      <xdr:rowOff>182880</xdr:rowOff>
    </xdr:from>
    <xdr:to>
      <xdr:col>3</xdr:col>
      <xdr:colOff>477950</xdr:colOff>
      <xdr:row>11</xdr:row>
      <xdr:rowOff>466145</xdr:rowOff>
    </xdr:to>
    <xdr:sp macro="" textlink="">
      <xdr:nvSpPr>
        <xdr:cNvPr id="3" name="Cloud 2">
          <a:extLst>
            <a:ext uri="{FF2B5EF4-FFF2-40B4-BE49-F238E27FC236}">
              <a16:creationId xmlns:a16="http://schemas.microsoft.com/office/drawing/2014/main" id="{917D0FAB-0755-43F6-9C31-24FD5E13D2CE}"/>
            </a:ext>
          </a:extLst>
        </xdr:cNvPr>
        <xdr:cNvSpPr/>
      </xdr:nvSpPr>
      <xdr:spPr>
        <a:xfrm>
          <a:off x="2286000" y="2173605"/>
          <a:ext cx="249350" cy="0"/>
        </a:xfrm>
        <a:prstGeom prst="cloud">
          <a:avLst/>
        </a:prstGeom>
        <a:noFill/>
        <a:ln w="31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a:p>
          <a:pPr algn="ctr"/>
          <a:r>
            <a:rPr lang="en-US" sz="1100"/>
            <a:t>A</a:t>
          </a:r>
        </a:p>
      </xdr:txBody>
    </xdr:sp>
    <xdr:clientData/>
  </xdr:twoCellAnchor>
  <xdr:twoCellAnchor>
    <xdr:from>
      <xdr:col>1</xdr:col>
      <xdr:colOff>274320</xdr:colOff>
      <xdr:row>11</xdr:row>
      <xdr:rowOff>190500</xdr:rowOff>
    </xdr:from>
    <xdr:to>
      <xdr:col>1</xdr:col>
      <xdr:colOff>523670</xdr:colOff>
      <xdr:row>11</xdr:row>
      <xdr:rowOff>473765</xdr:rowOff>
    </xdr:to>
    <xdr:sp macro="" textlink="">
      <xdr:nvSpPr>
        <xdr:cNvPr id="4" name="Cloud 3">
          <a:extLst>
            <a:ext uri="{FF2B5EF4-FFF2-40B4-BE49-F238E27FC236}">
              <a16:creationId xmlns:a16="http://schemas.microsoft.com/office/drawing/2014/main" id="{F564833C-0D49-46D5-B8C3-1044EA1608EE}"/>
            </a:ext>
          </a:extLst>
        </xdr:cNvPr>
        <xdr:cNvSpPr/>
      </xdr:nvSpPr>
      <xdr:spPr>
        <a:xfrm>
          <a:off x="960120" y="2171700"/>
          <a:ext cx="249350" cy="0"/>
        </a:xfrm>
        <a:prstGeom prst="cloud">
          <a:avLst/>
        </a:prstGeom>
        <a:noFill/>
        <a:ln w="3175">
          <a:solidFill>
            <a:srgbClr val="DEE9D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a:p>
          <a:pPr algn="ctr"/>
          <a:r>
            <a:rPr lang="en-US" sz="1100"/>
            <a:t>A</a:t>
          </a:r>
        </a:p>
      </xdr:txBody>
    </xdr:sp>
    <xdr:clientData/>
  </xdr:twoCellAnchor>
  <xdr:twoCellAnchor>
    <xdr:from>
      <xdr:col>4</xdr:col>
      <xdr:colOff>198120</xdr:colOff>
      <xdr:row>11</xdr:row>
      <xdr:rowOff>198120</xdr:rowOff>
    </xdr:from>
    <xdr:to>
      <xdr:col>4</xdr:col>
      <xdr:colOff>447470</xdr:colOff>
      <xdr:row>11</xdr:row>
      <xdr:rowOff>481385</xdr:rowOff>
    </xdr:to>
    <xdr:sp macro="" textlink="">
      <xdr:nvSpPr>
        <xdr:cNvPr id="5" name="Cloud 4">
          <a:extLst>
            <a:ext uri="{FF2B5EF4-FFF2-40B4-BE49-F238E27FC236}">
              <a16:creationId xmlns:a16="http://schemas.microsoft.com/office/drawing/2014/main" id="{08AC9C40-04C1-4FBF-902E-8AE0E44B272A}"/>
            </a:ext>
          </a:extLst>
        </xdr:cNvPr>
        <xdr:cNvSpPr/>
      </xdr:nvSpPr>
      <xdr:spPr>
        <a:xfrm>
          <a:off x="2941320" y="2169795"/>
          <a:ext cx="249350" cy="0"/>
        </a:xfrm>
        <a:prstGeom prst="cloud">
          <a:avLst/>
        </a:prstGeom>
        <a:noFill/>
        <a:ln w="3175">
          <a:solidFill>
            <a:srgbClr val="DEE9D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a:p>
          <a:pPr algn="ctr"/>
          <a:r>
            <a:rPr lang="en-US" sz="1100"/>
            <a:t>A</a:t>
          </a:r>
        </a:p>
      </xdr:txBody>
    </xdr:sp>
    <xdr:clientData/>
  </xdr:twoCellAnchor>
  <xdr:twoCellAnchor>
    <xdr:from>
      <xdr:col>1</xdr:col>
      <xdr:colOff>289560</xdr:colOff>
      <xdr:row>13</xdr:row>
      <xdr:rowOff>167640</xdr:rowOff>
    </xdr:from>
    <xdr:to>
      <xdr:col>4</xdr:col>
      <xdr:colOff>462710</xdr:colOff>
      <xdr:row>13</xdr:row>
      <xdr:rowOff>466145</xdr:rowOff>
    </xdr:to>
    <xdr:grpSp>
      <xdr:nvGrpSpPr>
        <xdr:cNvPr id="6" name="Group 5">
          <a:extLst>
            <a:ext uri="{FF2B5EF4-FFF2-40B4-BE49-F238E27FC236}">
              <a16:creationId xmlns:a16="http://schemas.microsoft.com/office/drawing/2014/main" id="{91D63D8E-57AD-49ED-9C84-6F3CBC5AFFED}"/>
            </a:ext>
          </a:extLst>
        </xdr:cNvPr>
        <xdr:cNvGrpSpPr/>
      </xdr:nvGrpSpPr>
      <xdr:grpSpPr>
        <a:xfrm>
          <a:off x="894678" y="3910405"/>
          <a:ext cx="1988503" cy="298505"/>
          <a:chOff x="670560" y="2400300"/>
          <a:chExt cx="2184830" cy="298505"/>
        </a:xfrm>
      </xdr:grpSpPr>
      <xdr:sp macro="" textlink="">
        <xdr:nvSpPr>
          <xdr:cNvPr id="7" name="Cloud 6">
            <a:extLst>
              <a:ext uri="{FF2B5EF4-FFF2-40B4-BE49-F238E27FC236}">
                <a16:creationId xmlns:a16="http://schemas.microsoft.com/office/drawing/2014/main" id="{10DCBEF7-6685-6073-B46D-38075EF20D97}"/>
              </a:ext>
            </a:extLst>
          </xdr:cNvPr>
          <xdr:cNvSpPr/>
        </xdr:nvSpPr>
        <xdr:spPr>
          <a:xfrm>
            <a:off x="1287780" y="2406594"/>
            <a:ext cx="249350" cy="283265"/>
          </a:xfrm>
          <a:prstGeom prst="cloud">
            <a:avLst/>
          </a:prstGeom>
          <a:noFill/>
          <a:ln w="31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a:p>
            <a:pPr algn="ctr"/>
            <a:r>
              <a:rPr lang="en-US" sz="1100"/>
              <a:t>A</a:t>
            </a:r>
          </a:p>
        </xdr:txBody>
      </xdr:sp>
      <xdr:sp macro="" textlink="">
        <xdr:nvSpPr>
          <xdr:cNvPr id="8" name="Cloud 7">
            <a:extLst>
              <a:ext uri="{FF2B5EF4-FFF2-40B4-BE49-F238E27FC236}">
                <a16:creationId xmlns:a16="http://schemas.microsoft.com/office/drawing/2014/main" id="{246806E7-085D-6037-EC4F-494A2B7E3348}"/>
              </a:ext>
            </a:extLst>
          </xdr:cNvPr>
          <xdr:cNvSpPr/>
        </xdr:nvSpPr>
        <xdr:spPr>
          <a:xfrm>
            <a:off x="1965960" y="2400300"/>
            <a:ext cx="249350" cy="283265"/>
          </a:xfrm>
          <a:prstGeom prst="cloud">
            <a:avLst/>
          </a:prstGeom>
          <a:noFill/>
          <a:ln w="31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a:p>
            <a:pPr algn="ctr"/>
            <a:r>
              <a:rPr lang="en-US" sz="1100"/>
              <a:t>A</a:t>
            </a:r>
          </a:p>
        </xdr:txBody>
      </xdr:sp>
      <xdr:sp macro="" textlink="">
        <xdr:nvSpPr>
          <xdr:cNvPr id="9" name="Cloud 8">
            <a:extLst>
              <a:ext uri="{FF2B5EF4-FFF2-40B4-BE49-F238E27FC236}">
                <a16:creationId xmlns:a16="http://schemas.microsoft.com/office/drawing/2014/main" id="{64761FD1-8CC9-EDC1-4201-4265A5EC559E}"/>
              </a:ext>
            </a:extLst>
          </xdr:cNvPr>
          <xdr:cNvSpPr/>
        </xdr:nvSpPr>
        <xdr:spPr>
          <a:xfrm>
            <a:off x="670560" y="2407920"/>
            <a:ext cx="249350" cy="283265"/>
          </a:xfrm>
          <a:prstGeom prst="cloud">
            <a:avLst/>
          </a:prstGeom>
          <a:noFill/>
          <a:ln w="3175">
            <a:solidFill>
              <a:srgbClr val="DEE9D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a:p>
            <a:pPr algn="ctr"/>
            <a:r>
              <a:rPr lang="en-US" sz="1100"/>
              <a:t>A</a:t>
            </a:r>
          </a:p>
        </xdr:txBody>
      </xdr:sp>
      <xdr:sp macro="" textlink="">
        <xdr:nvSpPr>
          <xdr:cNvPr id="10" name="Cloud 9">
            <a:extLst>
              <a:ext uri="{FF2B5EF4-FFF2-40B4-BE49-F238E27FC236}">
                <a16:creationId xmlns:a16="http://schemas.microsoft.com/office/drawing/2014/main" id="{AB2F2C36-170A-A548-1461-00E7EE7C6E88}"/>
              </a:ext>
            </a:extLst>
          </xdr:cNvPr>
          <xdr:cNvSpPr/>
        </xdr:nvSpPr>
        <xdr:spPr>
          <a:xfrm>
            <a:off x="2606040" y="2415540"/>
            <a:ext cx="249350" cy="283265"/>
          </a:xfrm>
          <a:prstGeom prst="cloud">
            <a:avLst/>
          </a:prstGeom>
          <a:noFill/>
          <a:ln w="3175">
            <a:solidFill>
              <a:srgbClr val="DEE9D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a:p>
            <a:pPr algn="ctr"/>
            <a:r>
              <a:rPr lang="en-US" sz="1100"/>
              <a:t>A</a:t>
            </a:r>
          </a:p>
        </xdr:txBody>
      </xdr:sp>
    </xdr:grpSp>
    <xdr:clientData/>
  </xdr:twoCellAnchor>
  <xdr:twoCellAnchor>
    <xdr:from>
      <xdr:col>2</xdr:col>
      <xdr:colOff>220980</xdr:colOff>
      <xdr:row>15</xdr:row>
      <xdr:rowOff>189174</xdr:rowOff>
    </xdr:from>
    <xdr:to>
      <xdr:col>2</xdr:col>
      <xdr:colOff>470330</xdr:colOff>
      <xdr:row>15</xdr:row>
      <xdr:rowOff>472439</xdr:rowOff>
    </xdr:to>
    <xdr:sp macro="" textlink="">
      <xdr:nvSpPr>
        <xdr:cNvPr id="11" name="Cloud 10">
          <a:extLst>
            <a:ext uri="{FF2B5EF4-FFF2-40B4-BE49-F238E27FC236}">
              <a16:creationId xmlns:a16="http://schemas.microsoft.com/office/drawing/2014/main" id="{CB72CC9C-4BE8-4D50-9AD6-8CB6267C7232}"/>
            </a:ext>
          </a:extLst>
        </xdr:cNvPr>
        <xdr:cNvSpPr/>
      </xdr:nvSpPr>
      <xdr:spPr>
        <a:xfrm>
          <a:off x="1592580" y="2894274"/>
          <a:ext cx="249350" cy="0"/>
        </a:xfrm>
        <a:prstGeom prst="cloud">
          <a:avLst/>
        </a:prstGeom>
        <a:noFill/>
        <a:ln w="31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a:p>
          <a:pPr algn="ctr"/>
          <a:r>
            <a:rPr lang="en-US" sz="1100"/>
            <a:t>A</a:t>
          </a:r>
        </a:p>
      </xdr:txBody>
    </xdr:sp>
    <xdr:clientData/>
  </xdr:twoCellAnchor>
  <xdr:twoCellAnchor>
    <xdr:from>
      <xdr:col>3</xdr:col>
      <xdr:colOff>228600</xdr:colOff>
      <xdr:row>15</xdr:row>
      <xdr:rowOff>182880</xdr:rowOff>
    </xdr:from>
    <xdr:to>
      <xdr:col>3</xdr:col>
      <xdr:colOff>477950</xdr:colOff>
      <xdr:row>15</xdr:row>
      <xdr:rowOff>466145</xdr:rowOff>
    </xdr:to>
    <xdr:sp macro="" textlink="">
      <xdr:nvSpPr>
        <xdr:cNvPr id="12" name="Cloud 11">
          <a:extLst>
            <a:ext uri="{FF2B5EF4-FFF2-40B4-BE49-F238E27FC236}">
              <a16:creationId xmlns:a16="http://schemas.microsoft.com/office/drawing/2014/main" id="{3963EF4D-89A8-46B7-95A9-C220E9ED7323}"/>
            </a:ext>
          </a:extLst>
        </xdr:cNvPr>
        <xdr:cNvSpPr/>
      </xdr:nvSpPr>
      <xdr:spPr>
        <a:xfrm>
          <a:off x="2286000" y="2897505"/>
          <a:ext cx="249350" cy="0"/>
        </a:xfrm>
        <a:prstGeom prst="cloud">
          <a:avLst/>
        </a:prstGeom>
        <a:noFill/>
        <a:ln w="31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a:p>
          <a:pPr algn="ctr"/>
          <a:r>
            <a:rPr lang="en-US" sz="1100"/>
            <a:t>A</a:t>
          </a:r>
        </a:p>
      </xdr:txBody>
    </xdr:sp>
    <xdr:clientData/>
  </xdr:twoCellAnchor>
  <xdr:twoCellAnchor>
    <xdr:from>
      <xdr:col>1</xdr:col>
      <xdr:colOff>274320</xdr:colOff>
      <xdr:row>15</xdr:row>
      <xdr:rowOff>190500</xdr:rowOff>
    </xdr:from>
    <xdr:to>
      <xdr:col>1</xdr:col>
      <xdr:colOff>523670</xdr:colOff>
      <xdr:row>15</xdr:row>
      <xdr:rowOff>473765</xdr:rowOff>
    </xdr:to>
    <xdr:sp macro="" textlink="">
      <xdr:nvSpPr>
        <xdr:cNvPr id="13" name="Cloud 12">
          <a:extLst>
            <a:ext uri="{FF2B5EF4-FFF2-40B4-BE49-F238E27FC236}">
              <a16:creationId xmlns:a16="http://schemas.microsoft.com/office/drawing/2014/main" id="{EE3E41F0-B8D5-4C51-9423-35552D4BB184}"/>
            </a:ext>
          </a:extLst>
        </xdr:cNvPr>
        <xdr:cNvSpPr/>
      </xdr:nvSpPr>
      <xdr:spPr>
        <a:xfrm>
          <a:off x="960120" y="2895600"/>
          <a:ext cx="249350" cy="0"/>
        </a:xfrm>
        <a:prstGeom prst="cloud">
          <a:avLst/>
        </a:prstGeom>
        <a:noFill/>
        <a:ln w="3175">
          <a:solidFill>
            <a:srgbClr val="DEE9D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a:p>
          <a:pPr algn="ctr"/>
          <a:r>
            <a:rPr lang="en-US" sz="1100"/>
            <a:t>A</a:t>
          </a:r>
        </a:p>
      </xdr:txBody>
    </xdr:sp>
    <xdr:clientData/>
  </xdr:twoCellAnchor>
  <xdr:twoCellAnchor>
    <xdr:from>
      <xdr:col>4</xdr:col>
      <xdr:colOff>198120</xdr:colOff>
      <xdr:row>15</xdr:row>
      <xdr:rowOff>198120</xdr:rowOff>
    </xdr:from>
    <xdr:to>
      <xdr:col>4</xdr:col>
      <xdr:colOff>447470</xdr:colOff>
      <xdr:row>15</xdr:row>
      <xdr:rowOff>481385</xdr:rowOff>
    </xdr:to>
    <xdr:sp macro="" textlink="">
      <xdr:nvSpPr>
        <xdr:cNvPr id="14" name="Cloud 13">
          <a:extLst>
            <a:ext uri="{FF2B5EF4-FFF2-40B4-BE49-F238E27FC236}">
              <a16:creationId xmlns:a16="http://schemas.microsoft.com/office/drawing/2014/main" id="{0F20AEA3-4D67-4282-BD20-6541FED846D7}"/>
            </a:ext>
          </a:extLst>
        </xdr:cNvPr>
        <xdr:cNvSpPr/>
      </xdr:nvSpPr>
      <xdr:spPr>
        <a:xfrm>
          <a:off x="2941320" y="2893695"/>
          <a:ext cx="249350" cy="0"/>
        </a:xfrm>
        <a:prstGeom prst="cloud">
          <a:avLst/>
        </a:prstGeom>
        <a:noFill/>
        <a:ln w="3175">
          <a:solidFill>
            <a:srgbClr val="DEE9D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a:p>
          <a:pPr algn="ctr"/>
          <a:r>
            <a:rPr lang="en-US" sz="1100"/>
            <a:t>A</a:t>
          </a:r>
        </a:p>
      </xdr:txBody>
    </xdr:sp>
    <xdr:clientData/>
  </xdr:twoCellAnchor>
  <xdr:twoCellAnchor>
    <xdr:from>
      <xdr:col>2</xdr:col>
      <xdr:colOff>220980</xdr:colOff>
      <xdr:row>17</xdr:row>
      <xdr:rowOff>189174</xdr:rowOff>
    </xdr:from>
    <xdr:to>
      <xdr:col>2</xdr:col>
      <xdr:colOff>470330</xdr:colOff>
      <xdr:row>17</xdr:row>
      <xdr:rowOff>472439</xdr:rowOff>
    </xdr:to>
    <xdr:sp macro="" textlink="">
      <xdr:nvSpPr>
        <xdr:cNvPr id="15" name="Cloud 14">
          <a:extLst>
            <a:ext uri="{FF2B5EF4-FFF2-40B4-BE49-F238E27FC236}">
              <a16:creationId xmlns:a16="http://schemas.microsoft.com/office/drawing/2014/main" id="{862252F4-262F-43A6-9F5E-EB2FF9761E53}"/>
            </a:ext>
          </a:extLst>
        </xdr:cNvPr>
        <xdr:cNvSpPr/>
      </xdr:nvSpPr>
      <xdr:spPr>
        <a:xfrm>
          <a:off x="1592580" y="3256224"/>
          <a:ext cx="249350" cy="0"/>
        </a:xfrm>
        <a:prstGeom prst="cloud">
          <a:avLst/>
        </a:prstGeom>
        <a:noFill/>
        <a:ln w="31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a:p>
          <a:pPr algn="ctr"/>
          <a:r>
            <a:rPr lang="en-US" sz="1100"/>
            <a:t>A</a:t>
          </a:r>
        </a:p>
      </xdr:txBody>
    </xdr:sp>
    <xdr:clientData/>
  </xdr:twoCellAnchor>
  <xdr:twoCellAnchor>
    <xdr:from>
      <xdr:col>3</xdr:col>
      <xdr:colOff>228600</xdr:colOff>
      <xdr:row>17</xdr:row>
      <xdr:rowOff>182880</xdr:rowOff>
    </xdr:from>
    <xdr:to>
      <xdr:col>3</xdr:col>
      <xdr:colOff>477950</xdr:colOff>
      <xdr:row>17</xdr:row>
      <xdr:rowOff>466145</xdr:rowOff>
    </xdr:to>
    <xdr:sp macro="" textlink="">
      <xdr:nvSpPr>
        <xdr:cNvPr id="16" name="Cloud 15">
          <a:extLst>
            <a:ext uri="{FF2B5EF4-FFF2-40B4-BE49-F238E27FC236}">
              <a16:creationId xmlns:a16="http://schemas.microsoft.com/office/drawing/2014/main" id="{9E8FF0DE-47A4-4863-93E6-63E0E337C406}"/>
            </a:ext>
          </a:extLst>
        </xdr:cNvPr>
        <xdr:cNvSpPr/>
      </xdr:nvSpPr>
      <xdr:spPr>
        <a:xfrm>
          <a:off x="2286000" y="3259455"/>
          <a:ext cx="249350" cy="0"/>
        </a:xfrm>
        <a:prstGeom prst="cloud">
          <a:avLst/>
        </a:prstGeom>
        <a:noFill/>
        <a:ln w="31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a:p>
          <a:pPr algn="ctr"/>
          <a:r>
            <a:rPr lang="en-US" sz="1100"/>
            <a:t>A</a:t>
          </a:r>
        </a:p>
      </xdr:txBody>
    </xdr:sp>
    <xdr:clientData/>
  </xdr:twoCellAnchor>
  <xdr:twoCellAnchor>
    <xdr:from>
      <xdr:col>1</xdr:col>
      <xdr:colOff>274320</xdr:colOff>
      <xdr:row>17</xdr:row>
      <xdr:rowOff>190500</xdr:rowOff>
    </xdr:from>
    <xdr:to>
      <xdr:col>1</xdr:col>
      <xdr:colOff>523670</xdr:colOff>
      <xdr:row>17</xdr:row>
      <xdr:rowOff>473765</xdr:rowOff>
    </xdr:to>
    <xdr:sp macro="" textlink="">
      <xdr:nvSpPr>
        <xdr:cNvPr id="17" name="Cloud 16">
          <a:extLst>
            <a:ext uri="{FF2B5EF4-FFF2-40B4-BE49-F238E27FC236}">
              <a16:creationId xmlns:a16="http://schemas.microsoft.com/office/drawing/2014/main" id="{C1E740EC-C691-49C6-80E7-866EB7522FA3}"/>
            </a:ext>
          </a:extLst>
        </xdr:cNvPr>
        <xdr:cNvSpPr/>
      </xdr:nvSpPr>
      <xdr:spPr>
        <a:xfrm>
          <a:off x="960120" y="3257550"/>
          <a:ext cx="249350" cy="0"/>
        </a:xfrm>
        <a:prstGeom prst="cloud">
          <a:avLst/>
        </a:prstGeom>
        <a:noFill/>
        <a:ln w="3175">
          <a:solidFill>
            <a:srgbClr val="DEE9D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a:p>
          <a:pPr algn="ctr"/>
          <a:r>
            <a:rPr lang="en-US" sz="1100"/>
            <a:t>A</a:t>
          </a:r>
        </a:p>
      </xdr:txBody>
    </xdr:sp>
    <xdr:clientData/>
  </xdr:twoCellAnchor>
  <xdr:twoCellAnchor>
    <xdr:from>
      <xdr:col>4</xdr:col>
      <xdr:colOff>198120</xdr:colOff>
      <xdr:row>17</xdr:row>
      <xdr:rowOff>198120</xdr:rowOff>
    </xdr:from>
    <xdr:to>
      <xdr:col>4</xdr:col>
      <xdr:colOff>447470</xdr:colOff>
      <xdr:row>17</xdr:row>
      <xdr:rowOff>481385</xdr:rowOff>
    </xdr:to>
    <xdr:sp macro="" textlink="">
      <xdr:nvSpPr>
        <xdr:cNvPr id="18" name="Cloud 17">
          <a:extLst>
            <a:ext uri="{FF2B5EF4-FFF2-40B4-BE49-F238E27FC236}">
              <a16:creationId xmlns:a16="http://schemas.microsoft.com/office/drawing/2014/main" id="{59F0B67A-D3E6-4044-9603-4BE4B04D6FF1}"/>
            </a:ext>
          </a:extLst>
        </xdr:cNvPr>
        <xdr:cNvSpPr/>
      </xdr:nvSpPr>
      <xdr:spPr>
        <a:xfrm>
          <a:off x="2941320" y="3255645"/>
          <a:ext cx="249350" cy="0"/>
        </a:xfrm>
        <a:prstGeom prst="cloud">
          <a:avLst/>
        </a:prstGeom>
        <a:noFill/>
        <a:ln w="3175">
          <a:solidFill>
            <a:srgbClr val="DEE9D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a:p>
          <a:pPr algn="ctr"/>
          <a:r>
            <a:rPr lang="en-US" sz="1100"/>
            <a:t>A</a:t>
          </a:r>
        </a:p>
      </xdr:txBody>
    </xdr:sp>
    <xdr:clientData/>
  </xdr:twoCellAnchor>
  <xdr:twoCellAnchor>
    <xdr:from>
      <xdr:col>2</xdr:col>
      <xdr:colOff>220980</xdr:colOff>
      <xdr:row>19</xdr:row>
      <xdr:rowOff>189174</xdr:rowOff>
    </xdr:from>
    <xdr:to>
      <xdr:col>2</xdr:col>
      <xdr:colOff>470330</xdr:colOff>
      <xdr:row>19</xdr:row>
      <xdr:rowOff>472439</xdr:rowOff>
    </xdr:to>
    <xdr:sp macro="" textlink="">
      <xdr:nvSpPr>
        <xdr:cNvPr id="19" name="Cloud 18">
          <a:extLst>
            <a:ext uri="{FF2B5EF4-FFF2-40B4-BE49-F238E27FC236}">
              <a16:creationId xmlns:a16="http://schemas.microsoft.com/office/drawing/2014/main" id="{912992B1-E69D-44B7-B60B-F4060AF4D03D}"/>
            </a:ext>
          </a:extLst>
        </xdr:cNvPr>
        <xdr:cNvSpPr/>
      </xdr:nvSpPr>
      <xdr:spPr>
        <a:xfrm>
          <a:off x="1592580" y="3618174"/>
          <a:ext cx="249350" cy="0"/>
        </a:xfrm>
        <a:prstGeom prst="cloud">
          <a:avLst/>
        </a:prstGeom>
        <a:noFill/>
        <a:ln w="31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a:p>
          <a:pPr algn="ctr"/>
          <a:r>
            <a:rPr lang="en-US" sz="1100"/>
            <a:t>A</a:t>
          </a:r>
        </a:p>
      </xdr:txBody>
    </xdr:sp>
    <xdr:clientData/>
  </xdr:twoCellAnchor>
  <xdr:twoCellAnchor>
    <xdr:from>
      <xdr:col>3</xdr:col>
      <xdr:colOff>228600</xdr:colOff>
      <xdr:row>19</xdr:row>
      <xdr:rowOff>182880</xdr:rowOff>
    </xdr:from>
    <xdr:to>
      <xdr:col>3</xdr:col>
      <xdr:colOff>477950</xdr:colOff>
      <xdr:row>19</xdr:row>
      <xdr:rowOff>466145</xdr:rowOff>
    </xdr:to>
    <xdr:sp macro="" textlink="">
      <xdr:nvSpPr>
        <xdr:cNvPr id="20" name="Cloud 19">
          <a:extLst>
            <a:ext uri="{FF2B5EF4-FFF2-40B4-BE49-F238E27FC236}">
              <a16:creationId xmlns:a16="http://schemas.microsoft.com/office/drawing/2014/main" id="{7405EAB0-B3CC-469A-BE5D-F44FDC9AB4BE}"/>
            </a:ext>
          </a:extLst>
        </xdr:cNvPr>
        <xdr:cNvSpPr/>
      </xdr:nvSpPr>
      <xdr:spPr>
        <a:xfrm>
          <a:off x="2286000" y="3621405"/>
          <a:ext cx="249350" cy="0"/>
        </a:xfrm>
        <a:prstGeom prst="cloud">
          <a:avLst/>
        </a:prstGeom>
        <a:noFill/>
        <a:ln w="31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a:p>
          <a:pPr algn="ctr"/>
          <a:r>
            <a:rPr lang="en-US" sz="1100"/>
            <a:t>A</a:t>
          </a:r>
        </a:p>
      </xdr:txBody>
    </xdr:sp>
    <xdr:clientData/>
  </xdr:twoCellAnchor>
  <xdr:twoCellAnchor>
    <xdr:from>
      <xdr:col>1</xdr:col>
      <xdr:colOff>274320</xdr:colOff>
      <xdr:row>19</xdr:row>
      <xdr:rowOff>190500</xdr:rowOff>
    </xdr:from>
    <xdr:to>
      <xdr:col>1</xdr:col>
      <xdr:colOff>523670</xdr:colOff>
      <xdr:row>19</xdr:row>
      <xdr:rowOff>473765</xdr:rowOff>
    </xdr:to>
    <xdr:sp macro="" textlink="">
      <xdr:nvSpPr>
        <xdr:cNvPr id="21" name="Cloud 20">
          <a:extLst>
            <a:ext uri="{FF2B5EF4-FFF2-40B4-BE49-F238E27FC236}">
              <a16:creationId xmlns:a16="http://schemas.microsoft.com/office/drawing/2014/main" id="{E0043F29-3EFF-452D-99F4-76D5A2D88A84}"/>
            </a:ext>
          </a:extLst>
        </xdr:cNvPr>
        <xdr:cNvSpPr/>
      </xdr:nvSpPr>
      <xdr:spPr>
        <a:xfrm>
          <a:off x="960120" y="3619500"/>
          <a:ext cx="249350" cy="0"/>
        </a:xfrm>
        <a:prstGeom prst="cloud">
          <a:avLst/>
        </a:prstGeom>
        <a:noFill/>
        <a:ln w="3175">
          <a:solidFill>
            <a:srgbClr val="DEE9D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a:p>
          <a:pPr algn="ctr"/>
          <a:r>
            <a:rPr lang="en-US" sz="1100"/>
            <a:t>A</a:t>
          </a:r>
        </a:p>
      </xdr:txBody>
    </xdr:sp>
    <xdr:clientData/>
  </xdr:twoCellAnchor>
  <xdr:twoCellAnchor>
    <xdr:from>
      <xdr:col>4</xdr:col>
      <xdr:colOff>198120</xdr:colOff>
      <xdr:row>19</xdr:row>
      <xdr:rowOff>198120</xdr:rowOff>
    </xdr:from>
    <xdr:to>
      <xdr:col>4</xdr:col>
      <xdr:colOff>447470</xdr:colOff>
      <xdr:row>19</xdr:row>
      <xdr:rowOff>481385</xdr:rowOff>
    </xdr:to>
    <xdr:sp macro="" textlink="">
      <xdr:nvSpPr>
        <xdr:cNvPr id="22" name="Cloud 21">
          <a:extLst>
            <a:ext uri="{FF2B5EF4-FFF2-40B4-BE49-F238E27FC236}">
              <a16:creationId xmlns:a16="http://schemas.microsoft.com/office/drawing/2014/main" id="{BF80AE7A-82FF-4789-ACD1-7D03EC46076F}"/>
            </a:ext>
          </a:extLst>
        </xdr:cNvPr>
        <xdr:cNvSpPr/>
      </xdr:nvSpPr>
      <xdr:spPr>
        <a:xfrm>
          <a:off x="2941320" y="3617595"/>
          <a:ext cx="249350" cy="0"/>
        </a:xfrm>
        <a:prstGeom prst="cloud">
          <a:avLst/>
        </a:prstGeom>
        <a:noFill/>
        <a:ln w="3175">
          <a:solidFill>
            <a:srgbClr val="DEE9D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a:p>
          <a:pPr algn="ctr"/>
          <a:r>
            <a:rPr lang="en-US" sz="1100"/>
            <a:t>A</a:t>
          </a:r>
        </a:p>
      </xdr:txBody>
    </xdr:sp>
    <xdr:clientData/>
  </xdr:twoCellAnchor>
  <xdr:twoCellAnchor>
    <xdr:from>
      <xdr:col>2</xdr:col>
      <xdr:colOff>220980</xdr:colOff>
      <xdr:row>21</xdr:row>
      <xdr:rowOff>189174</xdr:rowOff>
    </xdr:from>
    <xdr:to>
      <xdr:col>2</xdr:col>
      <xdr:colOff>470330</xdr:colOff>
      <xdr:row>21</xdr:row>
      <xdr:rowOff>472439</xdr:rowOff>
    </xdr:to>
    <xdr:sp macro="" textlink="">
      <xdr:nvSpPr>
        <xdr:cNvPr id="23" name="Cloud 22">
          <a:extLst>
            <a:ext uri="{FF2B5EF4-FFF2-40B4-BE49-F238E27FC236}">
              <a16:creationId xmlns:a16="http://schemas.microsoft.com/office/drawing/2014/main" id="{65633DE4-67C3-4188-B0AA-9E1BD38B8542}"/>
            </a:ext>
          </a:extLst>
        </xdr:cNvPr>
        <xdr:cNvSpPr/>
      </xdr:nvSpPr>
      <xdr:spPr>
        <a:xfrm>
          <a:off x="1592580" y="3980124"/>
          <a:ext cx="249350" cy="0"/>
        </a:xfrm>
        <a:prstGeom prst="cloud">
          <a:avLst/>
        </a:prstGeom>
        <a:noFill/>
        <a:ln w="31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a:p>
          <a:pPr algn="ctr"/>
          <a:r>
            <a:rPr lang="en-US" sz="1100"/>
            <a:t>A</a:t>
          </a:r>
        </a:p>
      </xdr:txBody>
    </xdr:sp>
    <xdr:clientData/>
  </xdr:twoCellAnchor>
  <xdr:twoCellAnchor>
    <xdr:from>
      <xdr:col>3</xdr:col>
      <xdr:colOff>228600</xdr:colOff>
      <xdr:row>21</xdr:row>
      <xdr:rowOff>182880</xdr:rowOff>
    </xdr:from>
    <xdr:to>
      <xdr:col>3</xdr:col>
      <xdr:colOff>477950</xdr:colOff>
      <xdr:row>21</xdr:row>
      <xdr:rowOff>466145</xdr:rowOff>
    </xdr:to>
    <xdr:sp macro="" textlink="">
      <xdr:nvSpPr>
        <xdr:cNvPr id="24" name="Cloud 23">
          <a:extLst>
            <a:ext uri="{FF2B5EF4-FFF2-40B4-BE49-F238E27FC236}">
              <a16:creationId xmlns:a16="http://schemas.microsoft.com/office/drawing/2014/main" id="{E15358CC-08B5-4CF2-87EB-179DBD9F192A}"/>
            </a:ext>
          </a:extLst>
        </xdr:cNvPr>
        <xdr:cNvSpPr/>
      </xdr:nvSpPr>
      <xdr:spPr>
        <a:xfrm>
          <a:off x="2286000" y="3983355"/>
          <a:ext cx="249350" cy="0"/>
        </a:xfrm>
        <a:prstGeom prst="cloud">
          <a:avLst/>
        </a:prstGeom>
        <a:noFill/>
        <a:ln w="31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a:p>
          <a:pPr algn="ctr"/>
          <a:r>
            <a:rPr lang="en-US" sz="1100"/>
            <a:t>A</a:t>
          </a:r>
        </a:p>
      </xdr:txBody>
    </xdr:sp>
    <xdr:clientData/>
  </xdr:twoCellAnchor>
  <xdr:twoCellAnchor>
    <xdr:from>
      <xdr:col>1</xdr:col>
      <xdr:colOff>274320</xdr:colOff>
      <xdr:row>21</xdr:row>
      <xdr:rowOff>190500</xdr:rowOff>
    </xdr:from>
    <xdr:to>
      <xdr:col>1</xdr:col>
      <xdr:colOff>523670</xdr:colOff>
      <xdr:row>21</xdr:row>
      <xdr:rowOff>473765</xdr:rowOff>
    </xdr:to>
    <xdr:sp macro="" textlink="">
      <xdr:nvSpPr>
        <xdr:cNvPr id="25" name="Cloud 24">
          <a:extLst>
            <a:ext uri="{FF2B5EF4-FFF2-40B4-BE49-F238E27FC236}">
              <a16:creationId xmlns:a16="http://schemas.microsoft.com/office/drawing/2014/main" id="{70128615-661C-4CA9-864A-886E20DA545D}"/>
            </a:ext>
          </a:extLst>
        </xdr:cNvPr>
        <xdr:cNvSpPr/>
      </xdr:nvSpPr>
      <xdr:spPr>
        <a:xfrm>
          <a:off x="960120" y="3981450"/>
          <a:ext cx="249350" cy="0"/>
        </a:xfrm>
        <a:prstGeom prst="cloud">
          <a:avLst/>
        </a:prstGeom>
        <a:noFill/>
        <a:ln w="3175">
          <a:solidFill>
            <a:srgbClr val="DEE9D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a:p>
          <a:pPr algn="ctr"/>
          <a:r>
            <a:rPr lang="en-US" sz="1100"/>
            <a:t>A</a:t>
          </a:r>
        </a:p>
      </xdr:txBody>
    </xdr:sp>
    <xdr:clientData/>
  </xdr:twoCellAnchor>
  <xdr:twoCellAnchor>
    <xdr:from>
      <xdr:col>4</xdr:col>
      <xdr:colOff>198120</xdr:colOff>
      <xdr:row>21</xdr:row>
      <xdr:rowOff>198120</xdr:rowOff>
    </xdr:from>
    <xdr:to>
      <xdr:col>4</xdr:col>
      <xdr:colOff>447470</xdr:colOff>
      <xdr:row>21</xdr:row>
      <xdr:rowOff>481385</xdr:rowOff>
    </xdr:to>
    <xdr:sp macro="" textlink="">
      <xdr:nvSpPr>
        <xdr:cNvPr id="26" name="Cloud 25">
          <a:extLst>
            <a:ext uri="{FF2B5EF4-FFF2-40B4-BE49-F238E27FC236}">
              <a16:creationId xmlns:a16="http://schemas.microsoft.com/office/drawing/2014/main" id="{D0B77BA6-6010-423D-9B48-A8291E04BA75}"/>
            </a:ext>
          </a:extLst>
        </xdr:cNvPr>
        <xdr:cNvSpPr/>
      </xdr:nvSpPr>
      <xdr:spPr>
        <a:xfrm>
          <a:off x="2941320" y="3979545"/>
          <a:ext cx="249350" cy="0"/>
        </a:xfrm>
        <a:prstGeom prst="cloud">
          <a:avLst/>
        </a:prstGeom>
        <a:noFill/>
        <a:ln w="3175">
          <a:solidFill>
            <a:srgbClr val="DEE9D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a:p>
          <a:pPr algn="ctr"/>
          <a:r>
            <a:rPr lang="en-US" sz="1100"/>
            <a:t>A</a:t>
          </a:r>
        </a:p>
      </xdr:txBody>
    </xdr:sp>
    <xdr:clientData/>
  </xdr:twoCellAnchor>
  <xdr:twoCellAnchor>
    <xdr:from>
      <xdr:col>2</xdr:col>
      <xdr:colOff>220980</xdr:colOff>
      <xdr:row>23</xdr:row>
      <xdr:rowOff>189174</xdr:rowOff>
    </xdr:from>
    <xdr:to>
      <xdr:col>2</xdr:col>
      <xdr:colOff>470330</xdr:colOff>
      <xdr:row>23</xdr:row>
      <xdr:rowOff>472439</xdr:rowOff>
    </xdr:to>
    <xdr:sp macro="" textlink="">
      <xdr:nvSpPr>
        <xdr:cNvPr id="27" name="Cloud 26">
          <a:extLst>
            <a:ext uri="{FF2B5EF4-FFF2-40B4-BE49-F238E27FC236}">
              <a16:creationId xmlns:a16="http://schemas.microsoft.com/office/drawing/2014/main" id="{E703B1A7-6C75-49A7-92E3-F3E45ED0C6D0}"/>
            </a:ext>
          </a:extLst>
        </xdr:cNvPr>
        <xdr:cNvSpPr/>
      </xdr:nvSpPr>
      <xdr:spPr>
        <a:xfrm>
          <a:off x="1592580" y="4342074"/>
          <a:ext cx="249350" cy="0"/>
        </a:xfrm>
        <a:prstGeom prst="cloud">
          <a:avLst/>
        </a:prstGeom>
        <a:noFill/>
        <a:ln w="31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a:p>
          <a:pPr algn="ctr"/>
          <a:r>
            <a:rPr lang="en-US" sz="1100"/>
            <a:t>A</a:t>
          </a:r>
        </a:p>
      </xdr:txBody>
    </xdr:sp>
    <xdr:clientData/>
  </xdr:twoCellAnchor>
  <xdr:twoCellAnchor>
    <xdr:from>
      <xdr:col>3</xdr:col>
      <xdr:colOff>228600</xdr:colOff>
      <xdr:row>23</xdr:row>
      <xdr:rowOff>182880</xdr:rowOff>
    </xdr:from>
    <xdr:to>
      <xdr:col>3</xdr:col>
      <xdr:colOff>477950</xdr:colOff>
      <xdr:row>23</xdr:row>
      <xdr:rowOff>466145</xdr:rowOff>
    </xdr:to>
    <xdr:sp macro="" textlink="">
      <xdr:nvSpPr>
        <xdr:cNvPr id="28" name="Cloud 27">
          <a:extLst>
            <a:ext uri="{FF2B5EF4-FFF2-40B4-BE49-F238E27FC236}">
              <a16:creationId xmlns:a16="http://schemas.microsoft.com/office/drawing/2014/main" id="{9B0CA6E5-2A81-419E-B07E-9FC40773D6A7}"/>
            </a:ext>
          </a:extLst>
        </xdr:cNvPr>
        <xdr:cNvSpPr/>
      </xdr:nvSpPr>
      <xdr:spPr>
        <a:xfrm>
          <a:off x="2286000" y="4345305"/>
          <a:ext cx="249350" cy="0"/>
        </a:xfrm>
        <a:prstGeom prst="cloud">
          <a:avLst/>
        </a:prstGeom>
        <a:noFill/>
        <a:ln w="31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a:p>
          <a:pPr algn="ctr"/>
          <a:r>
            <a:rPr lang="en-US" sz="1100"/>
            <a:t>A</a:t>
          </a:r>
        </a:p>
      </xdr:txBody>
    </xdr:sp>
    <xdr:clientData/>
  </xdr:twoCellAnchor>
  <xdr:twoCellAnchor>
    <xdr:from>
      <xdr:col>1</xdr:col>
      <xdr:colOff>274320</xdr:colOff>
      <xdr:row>23</xdr:row>
      <xdr:rowOff>190500</xdr:rowOff>
    </xdr:from>
    <xdr:to>
      <xdr:col>1</xdr:col>
      <xdr:colOff>523670</xdr:colOff>
      <xdr:row>23</xdr:row>
      <xdr:rowOff>473765</xdr:rowOff>
    </xdr:to>
    <xdr:sp macro="" textlink="">
      <xdr:nvSpPr>
        <xdr:cNvPr id="29" name="Cloud 28">
          <a:extLst>
            <a:ext uri="{FF2B5EF4-FFF2-40B4-BE49-F238E27FC236}">
              <a16:creationId xmlns:a16="http://schemas.microsoft.com/office/drawing/2014/main" id="{BC371CA6-4454-4A91-95C8-D99501805544}"/>
            </a:ext>
          </a:extLst>
        </xdr:cNvPr>
        <xdr:cNvSpPr/>
      </xdr:nvSpPr>
      <xdr:spPr>
        <a:xfrm>
          <a:off x="960120" y="4343400"/>
          <a:ext cx="249350" cy="0"/>
        </a:xfrm>
        <a:prstGeom prst="cloud">
          <a:avLst/>
        </a:prstGeom>
        <a:noFill/>
        <a:ln w="3175">
          <a:solidFill>
            <a:srgbClr val="DEE9D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a:p>
          <a:pPr algn="ctr"/>
          <a:r>
            <a:rPr lang="en-US" sz="1100"/>
            <a:t>A</a:t>
          </a:r>
        </a:p>
      </xdr:txBody>
    </xdr:sp>
    <xdr:clientData/>
  </xdr:twoCellAnchor>
  <xdr:twoCellAnchor>
    <xdr:from>
      <xdr:col>4</xdr:col>
      <xdr:colOff>198120</xdr:colOff>
      <xdr:row>23</xdr:row>
      <xdr:rowOff>198120</xdr:rowOff>
    </xdr:from>
    <xdr:to>
      <xdr:col>4</xdr:col>
      <xdr:colOff>447470</xdr:colOff>
      <xdr:row>23</xdr:row>
      <xdr:rowOff>481385</xdr:rowOff>
    </xdr:to>
    <xdr:sp macro="" textlink="">
      <xdr:nvSpPr>
        <xdr:cNvPr id="30" name="Cloud 29">
          <a:extLst>
            <a:ext uri="{FF2B5EF4-FFF2-40B4-BE49-F238E27FC236}">
              <a16:creationId xmlns:a16="http://schemas.microsoft.com/office/drawing/2014/main" id="{EEAB8EBE-5D54-4874-998B-AC1AFF59AE63}"/>
            </a:ext>
          </a:extLst>
        </xdr:cNvPr>
        <xdr:cNvSpPr/>
      </xdr:nvSpPr>
      <xdr:spPr>
        <a:xfrm>
          <a:off x="2941320" y="4341495"/>
          <a:ext cx="249350" cy="0"/>
        </a:xfrm>
        <a:prstGeom prst="cloud">
          <a:avLst/>
        </a:prstGeom>
        <a:noFill/>
        <a:ln w="3175">
          <a:solidFill>
            <a:srgbClr val="DEE9D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a:p>
          <a:pPr algn="ctr"/>
          <a:r>
            <a:rPr lang="en-US" sz="1100"/>
            <a:t>A</a:t>
          </a:r>
        </a:p>
      </xdr:txBody>
    </xdr:sp>
    <xdr:clientData/>
  </xdr:twoCellAnchor>
  <xdr:twoCellAnchor>
    <xdr:from>
      <xdr:col>2</xdr:col>
      <xdr:colOff>220980</xdr:colOff>
      <xdr:row>25</xdr:row>
      <xdr:rowOff>189174</xdr:rowOff>
    </xdr:from>
    <xdr:to>
      <xdr:col>2</xdr:col>
      <xdr:colOff>470330</xdr:colOff>
      <xdr:row>25</xdr:row>
      <xdr:rowOff>472439</xdr:rowOff>
    </xdr:to>
    <xdr:sp macro="" textlink="">
      <xdr:nvSpPr>
        <xdr:cNvPr id="31" name="Cloud 30">
          <a:extLst>
            <a:ext uri="{FF2B5EF4-FFF2-40B4-BE49-F238E27FC236}">
              <a16:creationId xmlns:a16="http://schemas.microsoft.com/office/drawing/2014/main" id="{ACB80E9E-49B8-4C0A-9666-10BF96506702}"/>
            </a:ext>
          </a:extLst>
        </xdr:cNvPr>
        <xdr:cNvSpPr/>
      </xdr:nvSpPr>
      <xdr:spPr>
        <a:xfrm>
          <a:off x="1592580" y="4704024"/>
          <a:ext cx="249350" cy="0"/>
        </a:xfrm>
        <a:prstGeom prst="cloud">
          <a:avLst/>
        </a:prstGeom>
        <a:noFill/>
        <a:ln w="31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a:p>
          <a:pPr algn="ctr"/>
          <a:r>
            <a:rPr lang="en-US" sz="1100"/>
            <a:t>A</a:t>
          </a:r>
        </a:p>
      </xdr:txBody>
    </xdr:sp>
    <xdr:clientData/>
  </xdr:twoCellAnchor>
  <xdr:twoCellAnchor>
    <xdr:from>
      <xdr:col>3</xdr:col>
      <xdr:colOff>228600</xdr:colOff>
      <xdr:row>25</xdr:row>
      <xdr:rowOff>182880</xdr:rowOff>
    </xdr:from>
    <xdr:to>
      <xdr:col>3</xdr:col>
      <xdr:colOff>477950</xdr:colOff>
      <xdr:row>25</xdr:row>
      <xdr:rowOff>466145</xdr:rowOff>
    </xdr:to>
    <xdr:sp macro="" textlink="">
      <xdr:nvSpPr>
        <xdr:cNvPr id="32" name="Cloud 31">
          <a:extLst>
            <a:ext uri="{FF2B5EF4-FFF2-40B4-BE49-F238E27FC236}">
              <a16:creationId xmlns:a16="http://schemas.microsoft.com/office/drawing/2014/main" id="{81358F51-2A1A-48ED-BFF1-075521A846F3}"/>
            </a:ext>
          </a:extLst>
        </xdr:cNvPr>
        <xdr:cNvSpPr/>
      </xdr:nvSpPr>
      <xdr:spPr>
        <a:xfrm>
          <a:off x="2286000" y="4707255"/>
          <a:ext cx="249350" cy="0"/>
        </a:xfrm>
        <a:prstGeom prst="cloud">
          <a:avLst/>
        </a:prstGeom>
        <a:noFill/>
        <a:ln w="31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a:p>
          <a:pPr algn="ctr"/>
          <a:r>
            <a:rPr lang="en-US" sz="1100"/>
            <a:t>A</a:t>
          </a:r>
        </a:p>
      </xdr:txBody>
    </xdr:sp>
    <xdr:clientData/>
  </xdr:twoCellAnchor>
  <xdr:twoCellAnchor>
    <xdr:from>
      <xdr:col>1</xdr:col>
      <xdr:colOff>274320</xdr:colOff>
      <xdr:row>25</xdr:row>
      <xdr:rowOff>190500</xdr:rowOff>
    </xdr:from>
    <xdr:to>
      <xdr:col>1</xdr:col>
      <xdr:colOff>523670</xdr:colOff>
      <xdr:row>25</xdr:row>
      <xdr:rowOff>473765</xdr:rowOff>
    </xdr:to>
    <xdr:sp macro="" textlink="">
      <xdr:nvSpPr>
        <xdr:cNvPr id="33" name="Cloud 32">
          <a:extLst>
            <a:ext uri="{FF2B5EF4-FFF2-40B4-BE49-F238E27FC236}">
              <a16:creationId xmlns:a16="http://schemas.microsoft.com/office/drawing/2014/main" id="{88FC0003-01B8-49BB-A244-5B88A53085AE}"/>
            </a:ext>
          </a:extLst>
        </xdr:cNvPr>
        <xdr:cNvSpPr/>
      </xdr:nvSpPr>
      <xdr:spPr>
        <a:xfrm>
          <a:off x="960120" y="4705350"/>
          <a:ext cx="249350" cy="0"/>
        </a:xfrm>
        <a:prstGeom prst="cloud">
          <a:avLst/>
        </a:prstGeom>
        <a:noFill/>
        <a:ln w="3175">
          <a:solidFill>
            <a:srgbClr val="DEE9D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a:p>
          <a:pPr algn="ctr"/>
          <a:r>
            <a:rPr lang="en-US" sz="1100"/>
            <a:t>A</a:t>
          </a:r>
        </a:p>
      </xdr:txBody>
    </xdr:sp>
    <xdr:clientData/>
  </xdr:twoCellAnchor>
  <xdr:twoCellAnchor>
    <xdr:from>
      <xdr:col>4</xdr:col>
      <xdr:colOff>198120</xdr:colOff>
      <xdr:row>25</xdr:row>
      <xdr:rowOff>198120</xdr:rowOff>
    </xdr:from>
    <xdr:to>
      <xdr:col>4</xdr:col>
      <xdr:colOff>447470</xdr:colOff>
      <xdr:row>25</xdr:row>
      <xdr:rowOff>481385</xdr:rowOff>
    </xdr:to>
    <xdr:sp macro="" textlink="">
      <xdr:nvSpPr>
        <xdr:cNvPr id="34" name="Cloud 33">
          <a:extLst>
            <a:ext uri="{FF2B5EF4-FFF2-40B4-BE49-F238E27FC236}">
              <a16:creationId xmlns:a16="http://schemas.microsoft.com/office/drawing/2014/main" id="{34BAECA0-7182-478D-88EB-51F6FD5638A2}"/>
            </a:ext>
          </a:extLst>
        </xdr:cNvPr>
        <xdr:cNvSpPr/>
      </xdr:nvSpPr>
      <xdr:spPr>
        <a:xfrm>
          <a:off x="2941320" y="4703445"/>
          <a:ext cx="249350" cy="0"/>
        </a:xfrm>
        <a:prstGeom prst="cloud">
          <a:avLst/>
        </a:prstGeom>
        <a:noFill/>
        <a:ln w="3175">
          <a:solidFill>
            <a:srgbClr val="DEE9D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a:p>
          <a:pPr algn="ctr"/>
          <a:r>
            <a:rPr lang="en-US" sz="1100"/>
            <a:t>A</a:t>
          </a:r>
        </a:p>
      </xdr:txBody>
    </xdr:sp>
    <xdr:clientData/>
  </xdr:twoCellAnchor>
  <xdr:twoCellAnchor>
    <xdr:from>
      <xdr:col>2</xdr:col>
      <xdr:colOff>220980</xdr:colOff>
      <xdr:row>27</xdr:row>
      <xdr:rowOff>189174</xdr:rowOff>
    </xdr:from>
    <xdr:to>
      <xdr:col>2</xdr:col>
      <xdr:colOff>470330</xdr:colOff>
      <xdr:row>27</xdr:row>
      <xdr:rowOff>472439</xdr:rowOff>
    </xdr:to>
    <xdr:sp macro="" textlink="">
      <xdr:nvSpPr>
        <xdr:cNvPr id="35" name="Cloud 34">
          <a:extLst>
            <a:ext uri="{FF2B5EF4-FFF2-40B4-BE49-F238E27FC236}">
              <a16:creationId xmlns:a16="http://schemas.microsoft.com/office/drawing/2014/main" id="{DB1841B9-D6E0-4995-8A68-0BE905926D11}"/>
            </a:ext>
          </a:extLst>
        </xdr:cNvPr>
        <xdr:cNvSpPr/>
      </xdr:nvSpPr>
      <xdr:spPr>
        <a:xfrm>
          <a:off x="1592580" y="5065974"/>
          <a:ext cx="249350" cy="0"/>
        </a:xfrm>
        <a:prstGeom prst="cloud">
          <a:avLst/>
        </a:prstGeom>
        <a:noFill/>
        <a:ln w="31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a:p>
          <a:pPr algn="ctr"/>
          <a:r>
            <a:rPr lang="en-US" sz="1100"/>
            <a:t>A</a:t>
          </a:r>
        </a:p>
      </xdr:txBody>
    </xdr:sp>
    <xdr:clientData/>
  </xdr:twoCellAnchor>
  <xdr:twoCellAnchor>
    <xdr:from>
      <xdr:col>3</xdr:col>
      <xdr:colOff>228600</xdr:colOff>
      <xdr:row>27</xdr:row>
      <xdr:rowOff>182880</xdr:rowOff>
    </xdr:from>
    <xdr:to>
      <xdr:col>3</xdr:col>
      <xdr:colOff>477950</xdr:colOff>
      <xdr:row>27</xdr:row>
      <xdr:rowOff>466145</xdr:rowOff>
    </xdr:to>
    <xdr:sp macro="" textlink="">
      <xdr:nvSpPr>
        <xdr:cNvPr id="36" name="Cloud 35">
          <a:extLst>
            <a:ext uri="{FF2B5EF4-FFF2-40B4-BE49-F238E27FC236}">
              <a16:creationId xmlns:a16="http://schemas.microsoft.com/office/drawing/2014/main" id="{CB576C84-2A18-4DBD-86B4-DBA43CE11B14}"/>
            </a:ext>
          </a:extLst>
        </xdr:cNvPr>
        <xdr:cNvSpPr/>
      </xdr:nvSpPr>
      <xdr:spPr>
        <a:xfrm>
          <a:off x="2286000" y="5069205"/>
          <a:ext cx="249350" cy="0"/>
        </a:xfrm>
        <a:prstGeom prst="cloud">
          <a:avLst/>
        </a:prstGeom>
        <a:noFill/>
        <a:ln w="31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a:p>
          <a:pPr algn="ctr"/>
          <a:r>
            <a:rPr lang="en-US" sz="1100"/>
            <a:t>A</a:t>
          </a:r>
        </a:p>
      </xdr:txBody>
    </xdr:sp>
    <xdr:clientData/>
  </xdr:twoCellAnchor>
  <xdr:twoCellAnchor>
    <xdr:from>
      <xdr:col>1</xdr:col>
      <xdr:colOff>274320</xdr:colOff>
      <xdr:row>27</xdr:row>
      <xdr:rowOff>190500</xdr:rowOff>
    </xdr:from>
    <xdr:to>
      <xdr:col>1</xdr:col>
      <xdr:colOff>523670</xdr:colOff>
      <xdr:row>27</xdr:row>
      <xdr:rowOff>473765</xdr:rowOff>
    </xdr:to>
    <xdr:sp macro="" textlink="">
      <xdr:nvSpPr>
        <xdr:cNvPr id="37" name="Cloud 36">
          <a:extLst>
            <a:ext uri="{FF2B5EF4-FFF2-40B4-BE49-F238E27FC236}">
              <a16:creationId xmlns:a16="http://schemas.microsoft.com/office/drawing/2014/main" id="{C1277E58-1DDA-4B42-A268-4C1A6067447A}"/>
            </a:ext>
          </a:extLst>
        </xdr:cNvPr>
        <xdr:cNvSpPr/>
      </xdr:nvSpPr>
      <xdr:spPr>
        <a:xfrm>
          <a:off x="960120" y="5067300"/>
          <a:ext cx="249350" cy="0"/>
        </a:xfrm>
        <a:prstGeom prst="cloud">
          <a:avLst/>
        </a:prstGeom>
        <a:noFill/>
        <a:ln w="3175">
          <a:solidFill>
            <a:srgbClr val="DEE9D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a:p>
          <a:pPr algn="ctr"/>
          <a:r>
            <a:rPr lang="en-US" sz="1100"/>
            <a:t>A</a:t>
          </a:r>
        </a:p>
      </xdr:txBody>
    </xdr:sp>
    <xdr:clientData/>
  </xdr:twoCellAnchor>
  <xdr:twoCellAnchor>
    <xdr:from>
      <xdr:col>4</xdr:col>
      <xdr:colOff>198120</xdr:colOff>
      <xdr:row>27</xdr:row>
      <xdr:rowOff>198120</xdr:rowOff>
    </xdr:from>
    <xdr:to>
      <xdr:col>4</xdr:col>
      <xdr:colOff>447470</xdr:colOff>
      <xdr:row>27</xdr:row>
      <xdr:rowOff>481385</xdr:rowOff>
    </xdr:to>
    <xdr:sp macro="" textlink="">
      <xdr:nvSpPr>
        <xdr:cNvPr id="38" name="Cloud 37">
          <a:extLst>
            <a:ext uri="{FF2B5EF4-FFF2-40B4-BE49-F238E27FC236}">
              <a16:creationId xmlns:a16="http://schemas.microsoft.com/office/drawing/2014/main" id="{C42733C5-6290-497D-8926-853F0EBCD53A}"/>
            </a:ext>
          </a:extLst>
        </xdr:cNvPr>
        <xdr:cNvSpPr/>
      </xdr:nvSpPr>
      <xdr:spPr>
        <a:xfrm>
          <a:off x="2941320" y="5065395"/>
          <a:ext cx="249350" cy="0"/>
        </a:xfrm>
        <a:prstGeom prst="cloud">
          <a:avLst/>
        </a:prstGeom>
        <a:noFill/>
        <a:ln w="3175">
          <a:solidFill>
            <a:srgbClr val="DEE9D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a:p>
          <a:pPr algn="ctr"/>
          <a:r>
            <a:rPr lang="en-US" sz="1100"/>
            <a:t>A</a:t>
          </a:r>
        </a:p>
      </xdr:txBody>
    </xdr:sp>
    <xdr:clientData/>
  </xdr:twoCellAnchor>
  <xdr:twoCellAnchor>
    <xdr:from>
      <xdr:col>2</xdr:col>
      <xdr:colOff>220980</xdr:colOff>
      <xdr:row>29</xdr:row>
      <xdr:rowOff>189174</xdr:rowOff>
    </xdr:from>
    <xdr:to>
      <xdr:col>2</xdr:col>
      <xdr:colOff>470330</xdr:colOff>
      <xdr:row>29</xdr:row>
      <xdr:rowOff>472439</xdr:rowOff>
    </xdr:to>
    <xdr:sp macro="" textlink="">
      <xdr:nvSpPr>
        <xdr:cNvPr id="39" name="Cloud 38">
          <a:extLst>
            <a:ext uri="{FF2B5EF4-FFF2-40B4-BE49-F238E27FC236}">
              <a16:creationId xmlns:a16="http://schemas.microsoft.com/office/drawing/2014/main" id="{CE030723-FCF9-4F8E-8EAB-27C91479B9DA}"/>
            </a:ext>
          </a:extLst>
        </xdr:cNvPr>
        <xdr:cNvSpPr/>
      </xdr:nvSpPr>
      <xdr:spPr>
        <a:xfrm>
          <a:off x="1592580" y="5427924"/>
          <a:ext cx="249350" cy="0"/>
        </a:xfrm>
        <a:prstGeom prst="cloud">
          <a:avLst/>
        </a:prstGeom>
        <a:noFill/>
        <a:ln w="31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a:p>
          <a:pPr algn="ctr"/>
          <a:r>
            <a:rPr lang="en-US" sz="1100"/>
            <a:t>A</a:t>
          </a:r>
        </a:p>
      </xdr:txBody>
    </xdr:sp>
    <xdr:clientData/>
  </xdr:twoCellAnchor>
  <xdr:twoCellAnchor>
    <xdr:from>
      <xdr:col>3</xdr:col>
      <xdr:colOff>228600</xdr:colOff>
      <xdr:row>29</xdr:row>
      <xdr:rowOff>182880</xdr:rowOff>
    </xdr:from>
    <xdr:to>
      <xdr:col>3</xdr:col>
      <xdr:colOff>477950</xdr:colOff>
      <xdr:row>29</xdr:row>
      <xdr:rowOff>466145</xdr:rowOff>
    </xdr:to>
    <xdr:sp macro="" textlink="">
      <xdr:nvSpPr>
        <xdr:cNvPr id="40" name="Cloud 39">
          <a:extLst>
            <a:ext uri="{FF2B5EF4-FFF2-40B4-BE49-F238E27FC236}">
              <a16:creationId xmlns:a16="http://schemas.microsoft.com/office/drawing/2014/main" id="{1D20E012-0874-426F-A401-F94CF15DA85F}"/>
            </a:ext>
          </a:extLst>
        </xdr:cNvPr>
        <xdr:cNvSpPr/>
      </xdr:nvSpPr>
      <xdr:spPr>
        <a:xfrm>
          <a:off x="2286000" y="5431155"/>
          <a:ext cx="249350" cy="0"/>
        </a:xfrm>
        <a:prstGeom prst="cloud">
          <a:avLst/>
        </a:prstGeom>
        <a:noFill/>
        <a:ln w="31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a:p>
          <a:pPr algn="ctr"/>
          <a:r>
            <a:rPr lang="en-US" sz="1100"/>
            <a:t>A</a:t>
          </a:r>
        </a:p>
      </xdr:txBody>
    </xdr:sp>
    <xdr:clientData/>
  </xdr:twoCellAnchor>
  <xdr:twoCellAnchor>
    <xdr:from>
      <xdr:col>1</xdr:col>
      <xdr:colOff>274320</xdr:colOff>
      <xdr:row>29</xdr:row>
      <xdr:rowOff>190500</xdr:rowOff>
    </xdr:from>
    <xdr:to>
      <xdr:col>1</xdr:col>
      <xdr:colOff>523670</xdr:colOff>
      <xdr:row>29</xdr:row>
      <xdr:rowOff>473765</xdr:rowOff>
    </xdr:to>
    <xdr:sp macro="" textlink="">
      <xdr:nvSpPr>
        <xdr:cNvPr id="41" name="Cloud 40">
          <a:extLst>
            <a:ext uri="{FF2B5EF4-FFF2-40B4-BE49-F238E27FC236}">
              <a16:creationId xmlns:a16="http://schemas.microsoft.com/office/drawing/2014/main" id="{A841F182-CCD8-47AB-92CF-836E32E12E6A}"/>
            </a:ext>
          </a:extLst>
        </xdr:cNvPr>
        <xdr:cNvSpPr/>
      </xdr:nvSpPr>
      <xdr:spPr>
        <a:xfrm>
          <a:off x="960120" y="5429250"/>
          <a:ext cx="249350" cy="0"/>
        </a:xfrm>
        <a:prstGeom prst="cloud">
          <a:avLst/>
        </a:prstGeom>
        <a:noFill/>
        <a:ln w="3175">
          <a:solidFill>
            <a:srgbClr val="DEE9D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a:p>
          <a:pPr algn="ctr"/>
          <a:r>
            <a:rPr lang="en-US" sz="1100"/>
            <a:t>A</a:t>
          </a:r>
        </a:p>
      </xdr:txBody>
    </xdr:sp>
    <xdr:clientData/>
  </xdr:twoCellAnchor>
  <xdr:twoCellAnchor>
    <xdr:from>
      <xdr:col>4</xdr:col>
      <xdr:colOff>198120</xdr:colOff>
      <xdr:row>29</xdr:row>
      <xdr:rowOff>198120</xdr:rowOff>
    </xdr:from>
    <xdr:to>
      <xdr:col>4</xdr:col>
      <xdr:colOff>447470</xdr:colOff>
      <xdr:row>29</xdr:row>
      <xdr:rowOff>481385</xdr:rowOff>
    </xdr:to>
    <xdr:sp macro="" textlink="">
      <xdr:nvSpPr>
        <xdr:cNvPr id="42" name="Cloud 41">
          <a:extLst>
            <a:ext uri="{FF2B5EF4-FFF2-40B4-BE49-F238E27FC236}">
              <a16:creationId xmlns:a16="http://schemas.microsoft.com/office/drawing/2014/main" id="{AA7F1A89-BA08-45D1-9299-C24D5A5455A6}"/>
            </a:ext>
          </a:extLst>
        </xdr:cNvPr>
        <xdr:cNvSpPr/>
      </xdr:nvSpPr>
      <xdr:spPr>
        <a:xfrm>
          <a:off x="2941320" y="5427345"/>
          <a:ext cx="249350" cy="0"/>
        </a:xfrm>
        <a:prstGeom prst="cloud">
          <a:avLst/>
        </a:prstGeom>
        <a:noFill/>
        <a:ln w="3175">
          <a:solidFill>
            <a:srgbClr val="DEE9D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a:p>
          <a:pPr algn="ctr"/>
          <a:r>
            <a:rPr lang="en-US" sz="1100"/>
            <a:t>A</a:t>
          </a:r>
        </a:p>
      </xdr:txBody>
    </xdr:sp>
    <xdr:clientData/>
  </xdr:twoCellAnchor>
  <xdr:twoCellAnchor>
    <xdr:from>
      <xdr:col>1</xdr:col>
      <xdr:colOff>236220</xdr:colOff>
      <xdr:row>8</xdr:row>
      <xdr:rowOff>30480</xdr:rowOff>
    </xdr:from>
    <xdr:to>
      <xdr:col>4</xdr:col>
      <xdr:colOff>409370</xdr:colOff>
      <xdr:row>8</xdr:row>
      <xdr:rowOff>328985</xdr:rowOff>
    </xdr:to>
    <xdr:grpSp>
      <xdr:nvGrpSpPr>
        <xdr:cNvPr id="43" name="Group 42">
          <a:extLst>
            <a:ext uri="{FF2B5EF4-FFF2-40B4-BE49-F238E27FC236}">
              <a16:creationId xmlns:a16="http://schemas.microsoft.com/office/drawing/2014/main" id="{EEB428D8-134D-4987-A18B-5EFC6A6105EF}"/>
            </a:ext>
          </a:extLst>
        </xdr:cNvPr>
        <xdr:cNvGrpSpPr/>
      </xdr:nvGrpSpPr>
      <xdr:grpSpPr>
        <a:xfrm>
          <a:off x="841338" y="2036333"/>
          <a:ext cx="1988503" cy="298505"/>
          <a:chOff x="670560" y="2400300"/>
          <a:chExt cx="2184830" cy="298505"/>
        </a:xfrm>
      </xdr:grpSpPr>
      <xdr:sp macro="" textlink="">
        <xdr:nvSpPr>
          <xdr:cNvPr id="44" name="Cloud 43">
            <a:extLst>
              <a:ext uri="{FF2B5EF4-FFF2-40B4-BE49-F238E27FC236}">
                <a16:creationId xmlns:a16="http://schemas.microsoft.com/office/drawing/2014/main" id="{E547D394-DB1F-77B0-D2C1-8D1E3D6D997C}"/>
              </a:ext>
            </a:extLst>
          </xdr:cNvPr>
          <xdr:cNvSpPr/>
        </xdr:nvSpPr>
        <xdr:spPr>
          <a:xfrm>
            <a:off x="1287780" y="2406594"/>
            <a:ext cx="249350" cy="283265"/>
          </a:xfrm>
          <a:prstGeom prst="cloud">
            <a:avLst/>
          </a:prstGeom>
          <a:noFill/>
          <a:ln w="31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a:p>
            <a:pPr algn="ctr"/>
            <a:r>
              <a:rPr lang="en-US" sz="1100"/>
              <a:t>A</a:t>
            </a:r>
          </a:p>
        </xdr:txBody>
      </xdr:sp>
      <xdr:sp macro="" textlink="">
        <xdr:nvSpPr>
          <xdr:cNvPr id="45" name="Cloud 44">
            <a:extLst>
              <a:ext uri="{FF2B5EF4-FFF2-40B4-BE49-F238E27FC236}">
                <a16:creationId xmlns:a16="http://schemas.microsoft.com/office/drawing/2014/main" id="{FFFE4C4A-F2AD-9BFD-37C0-6C801F64FA25}"/>
              </a:ext>
            </a:extLst>
          </xdr:cNvPr>
          <xdr:cNvSpPr/>
        </xdr:nvSpPr>
        <xdr:spPr>
          <a:xfrm>
            <a:off x="1965960" y="2400300"/>
            <a:ext cx="249350" cy="283265"/>
          </a:xfrm>
          <a:prstGeom prst="cloud">
            <a:avLst/>
          </a:prstGeom>
          <a:noFill/>
          <a:ln w="31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a:p>
            <a:pPr algn="ctr"/>
            <a:r>
              <a:rPr lang="en-US" sz="1100"/>
              <a:t>A</a:t>
            </a:r>
          </a:p>
        </xdr:txBody>
      </xdr:sp>
      <xdr:sp macro="" textlink="">
        <xdr:nvSpPr>
          <xdr:cNvPr id="46" name="Cloud 45">
            <a:extLst>
              <a:ext uri="{FF2B5EF4-FFF2-40B4-BE49-F238E27FC236}">
                <a16:creationId xmlns:a16="http://schemas.microsoft.com/office/drawing/2014/main" id="{E5BB43A9-18EF-7920-4378-8B614FFF377A}"/>
              </a:ext>
            </a:extLst>
          </xdr:cNvPr>
          <xdr:cNvSpPr/>
        </xdr:nvSpPr>
        <xdr:spPr>
          <a:xfrm>
            <a:off x="670560" y="2407920"/>
            <a:ext cx="249350" cy="283265"/>
          </a:xfrm>
          <a:prstGeom prst="cloud">
            <a:avLst/>
          </a:prstGeom>
          <a:noFill/>
          <a:ln w="3175">
            <a:solidFill>
              <a:srgbClr val="DEE9D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a:p>
            <a:pPr algn="ctr"/>
            <a:r>
              <a:rPr lang="en-US" sz="1100"/>
              <a:t>A</a:t>
            </a:r>
          </a:p>
        </xdr:txBody>
      </xdr:sp>
      <xdr:sp macro="" textlink="">
        <xdr:nvSpPr>
          <xdr:cNvPr id="47" name="Cloud 46">
            <a:extLst>
              <a:ext uri="{FF2B5EF4-FFF2-40B4-BE49-F238E27FC236}">
                <a16:creationId xmlns:a16="http://schemas.microsoft.com/office/drawing/2014/main" id="{9710A416-0BA3-CA41-ED87-74E7F9D8063E}"/>
              </a:ext>
            </a:extLst>
          </xdr:cNvPr>
          <xdr:cNvSpPr/>
        </xdr:nvSpPr>
        <xdr:spPr>
          <a:xfrm>
            <a:off x="2606040" y="2415540"/>
            <a:ext cx="249350" cy="283265"/>
          </a:xfrm>
          <a:prstGeom prst="cloud">
            <a:avLst/>
          </a:prstGeom>
          <a:noFill/>
          <a:ln w="3175">
            <a:solidFill>
              <a:srgbClr val="DEE9D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a:p>
            <a:pPr algn="ctr"/>
            <a:r>
              <a:rPr lang="en-US" sz="1100"/>
              <a:t>A</a:t>
            </a:r>
          </a:p>
        </xdr:txBody>
      </xdr:sp>
    </xdr:grpSp>
    <xdr:clientData/>
  </xdr:twoCellAnchor>
  <xdr:twoCellAnchor>
    <xdr:from>
      <xdr:col>1</xdr:col>
      <xdr:colOff>259080</xdr:colOff>
      <xdr:row>31</xdr:row>
      <xdr:rowOff>152400</xdr:rowOff>
    </xdr:from>
    <xdr:to>
      <xdr:col>4</xdr:col>
      <xdr:colOff>432230</xdr:colOff>
      <xdr:row>31</xdr:row>
      <xdr:rowOff>450905</xdr:rowOff>
    </xdr:to>
    <xdr:grpSp>
      <xdr:nvGrpSpPr>
        <xdr:cNvPr id="48" name="Group 47">
          <a:extLst>
            <a:ext uri="{FF2B5EF4-FFF2-40B4-BE49-F238E27FC236}">
              <a16:creationId xmlns:a16="http://schemas.microsoft.com/office/drawing/2014/main" id="{A3CAD66C-801A-478F-9F93-6DF3AE44C34F}"/>
            </a:ext>
          </a:extLst>
        </xdr:cNvPr>
        <xdr:cNvGrpSpPr/>
      </xdr:nvGrpSpPr>
      <xdr:grpSpPr>
        <a:xfrm>
          <a:off x="864198" y="9946341"/>
          <a:ext cx="1988503" cy="298505"/>
          <a:chOff x="670560" y="2400300"/>
          <a:chExt cx="2184830" cy="298505"/>
        </a:xfrm>
      </xdr:grpSpPr>
      <xdr:sp macro="" textlink="">
        <xdr:nvSpPr>
          <xdr:cNvPr id="49" name="Cloud 48">
            <a:extLst>
              <a:ext uri="{FF2B5EF4-FFF2-40B4-BE49-F238E27FC236}">
                <a16:creationId xmlns:a16="http://schemas.microsoft.com/office/drawing/2014/main" id="{998A96D9-90A1-850D-9F31-F53181BE2CC5}"/>
              </a:ext>
            </a:extLst>
          </xdr:cNvPr>
          <xdr:cNvSpPr/>
        </xdr:nvSpPr>
        <xdr:spPr>
          <a:xfrm>
            <a:off x="1287780" y="2406594"/>
            <a:ext cx="249350" cy="283265"/>
          </a:xfrm>
          <a:prstGeom prst="cloud">
            <a:avLst/>
          </a:prstGeom>
          <a:noFill/>
          <a:ln w="31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a:p>
            <a:pPr algn="ctr"/>
            <a:r>
              <a:rPr lang="en-US" sz="1100"/>
              <a:t>A</a:t>
            </a:r>
          </a:p>
        </xdr:txBody>
      </xdr:sp>
      <xdr:sp macro="" textlink="">
        <xdr:nvSpPr>
          <xdr:cNvPr id="50" name="Cloud 49">
            <a:extLst>
              <a:ext uri="{FF2B5EF4-FFF2-40B4-BE49-F238E27FC236}">
                <a16:creationId xmlns:a16="http://schemas.microsoft.com/office/drawing/2014/main" id="{3F46DDC2-4BBB-316A-441B-D48F234D8191}"/>
              </a:ext>
            </a:extLst>
          </xdr:cNvPr>
          <xdr:cNvSpPr/>
        </xdr:nvSpPr>
        <xdr:spPr>
          <a:xfrm>
            <a:off x="1965960" y="2400300"/>
            <a:ext cx="249350" cy="283265"/>
          </a:xfrm>
          <a:prstGeom prst="cloud">
            <a:avLst/>
          </a:prstGeom>
          <a:noFill/>
          <a:ln w="31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a:p>
            <a:pPr algn="ctr"/>
            <a:r>
              <a:rPr lang="en-US" sz="1100"/>
              <a:t>A</a:t>
            </a:r>
          </a:p>
        </xdr:txBody>
      </xdr:sp>
      <xdr:sp macro="" textlink="">
        <xdr:nvSpPr>
          <xdr:cNvPr id="51" name="Cloud 50">
            <a:extLst>
              <a:ext uri="{FF2B5EF4-FFF2-40B4-BE49-F238E27FC236}">
                <a16:creationId xmlns:a16="http://schemas.microsoft.com/office/drawing/2014/main" id="{61D25524-DC54-32F4-EEE3-5C96A542EF60}"/>
              </a:ext>
            </a:extLst>
          </xdr:cNvPr>
          <xdr:cNvSpPr/>
        </xdr:nvSpPr>
        <xdr:spPr>
          <a:xfrm>
            <a:off x="670560" y="2407920"/>
            <a:ext cx="249350" cy="283265"/>
          </a:xfrm>
          <a:prstGeom prst="cloud">
            <a:avLst/>
          </a:prstGeom>
          <a:noFill/>
          <a:ln w="3175">
            <a:solidFill>
              <a:srgbClr val="DEE9D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a:p>
            <a:pPr algn="ctr"/>
            <a:r>
              <a:rPr lang="en-US" sz="1100"/>
              <a:t>A</a:t>
            </a:r>
          </a:p>
        </xdr:txBody>
      </xdr:sp>
      <xdr:sp macro="" textlink="">
        <xdr:nvSpPr>
          <xdr:cNvPr id="52" name="Cloud 51">
            <a:extLst>
              <a:ext uri="{FF2B5EF4-FFF2-40B4-BE49-F238E27FC236}">
                <a16:creationId xmlns:a16="http://schemas.microsoft.com/office/drawing/2014/main" id="{CF0379D1-D376-6882-1E69-3E1230B64E35}"/>
              </a:ext>
            </a:extLst>
          </xdr:cNvPr>
          <xdr:cNvSpPr/>
        </xdr:nvSpPr>
        <xdr:spPr>
          <a:xfrm>
            <a:off x="2606040" y="2415540"/>
            <a:ext cx="249350" cy="283265"/>
          </a:xfrm>
          <a:prstGeom prst="cloud">
            <a:avLst/>
          </a:prstGeom>
          <a:noFill/>
          <a:ln w="3175">
            <a:solidFill>
              <a:srgbClr val="DEE9D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a:p>
            <a:pPr algn="ctr"/>
            <a:r>
              <a:rPr lang="en-US" sz="1100"/>
              <a:t>A</a:t>
            </a:r>
          </a:p>
        </xdr:txBody>
      </xdr:sp>
    </xdr:grpSp>
    <xdr:clientData/>
  </xdr:twoCellAnchor>
  <xdr:twoCellAnchor>
    <xdr:from>
      <xdr:col>1</xdr:col>
      <xdr:colOff>281940</xdr:colOff>
      <xdr:row>9</xdr:row>
      <xdr:rowOff>99060</xdr:rowOff>
    </xdr:from>
    <xdr:to>
      <xdr:col>4</xdr:col>
      <xdr:colOff>455090</xdr:colOff>
      <xdr:row>9</xdr:row>
      <xdr:rowOff>397565</xdr:rowOff>
    </xdr:to>
    <xdr:grpSp>
      <xdr:nvGrpSpPr>
        <xdr:cNvPr id="53" name="Group 52">
          <a:extLst>
            <a:ext uri="{FF2B5EF4-FFF2-40B4-BE49-F238E27FC236}">
              <a16:creationId xmlns:a16="http://schemas.microsoft.com/office/drawing/2014/main" id="{F88F2D59-CA81-4773-9F06-964FDD934A4C}"/>
            </a:ext>
          </a:extLst>
        </xdr:cNvPr>
        <xdr:cNvGrpSpPr/>
      </xdr:nvGrpSpPr>
      <xdr:grpSpPr>
        <a:xfrm>
          <a:off x="887058" y="2541942"/>
          <a:ext cx="1988503" cy="298505"/>
          <a:chOff x="670560" y="2400300"/>
          <a:chExt cx="2184830" cy="298505"/>
        </a:xfrm>
      </xdr:grpSpPr>
      <xdr:sp macro="" textlink="">
        <xdr:nvSpPr>
          <xdr:cNvPr id="54" name="Cloud 53">
            <a:extLst>
              <a:ext uri="{FF2B5EF4-FFF2-40B4-BE49-F238E27FC236}">
                <a16:creationId xmlns:a16="http://schemas.microsoft.com/office/drawing/2014/main" id="{17A43EEE-67F1-764B-CAD9-4F5F70723EB2}"/>
              </a:ext>
            </a:extLst>
          </xdr:cNvPr>
          <xdr:cNvSpPr/>
        </xdr:nvSpPr>
        <xdr:spPr>
          <a:xfrm>
            <a:off x="1287780" y="2406594"/>
            <a:ext cx="249350" cy="283265"/>
          </a:xfrm>
          <a:prstGeom prst="cloud">
            <a:avLst/>
          </a:prstGeom>
          <a:noFill/>
          <a:ln w="31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a:p>
            <a:pPr algn="ctr"/>
            <a:r>
              <a:rPr lang="en-US" sz="1100"/>
              <a:t>A</a:t>
            </a:r>
          </a:p>
        </xdr:txBody>
      </xdr:sp>
      <xdr:sp macro="" textlink="">
        <xdr:nvSpPr>
          <xdr:cNvPr id="55" name="Cloud 54">
            <a:extLst>
              <a:ext uri="{FF2B5EF4-FFF2-40B4-BE49-F238E27FC236}">
                <a16:creationId xmlns:a16="http://schemas.microsoft.com/office/drawing/2014/main" id="{FF0537D0-15AB-F1EC-C10D-5E0836C800B1}"/>
              </a:ext>
            </a:extLst>
          </xdr:cNvPr>
          <xdr:cNvSpPr/>
        </xdr:nvSpPr>
        <xdr:spPr>
          <a:xfrm>
            <a:off x="1965960" y="2400300"/>
            <a:ext cx="249350" cy="283265"/>
          </a:xfrm>
          <a:prstGeom prst="cloud">
            <a:avLst/>
          </a:prstGeom>
          <a:noFill/>
          <a:ln w="31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a:p>
            <a:pPr algn="ctr"/>
            <a:r>
              <a:rPr lang="en-US" sz="1100"/>
              <a:t>A</a:t>
            </a:r>
          </a:p>
        </xdr:txBody>
      </xdr:sp>
      <xdr:sp macro="" textlink="">
        <xdr:nvSpPr>
          <xdr:cNvPr id="56" name="Cloud 55">
            <a:extLst>
              <a:ext uri="{FF2B5EF4-FFF2-40B4-BE49-F238E27FC236}">
                <a16:creationId xmlns:a16="http://schemas.microsoft.com/office/drawing/2014/main" id="{92ACCD29-4432-2D01-FE14-E0615A41A2A6}"/>
              </a:ext>
            </a:extLst>
          </xdr:cNvPr>
          <xdr:cNvSpPr/>
        </xdr:nvSpPr>
        <xdr:spPr>
          <a:xfrm>
            <a:off x="670560" y="2407920"/>
            <a:ext cx="249350" cy="283265"/>
          </a:xfrm>
          <a:prstGeom prst="cloud">
            <a:avLst/>
          </a:prstGeom>
          <a:noFill/>
          <a:ln w="3175">
            <a:solidFill>
              <a:srgbClr val="DEE9D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a:p>
            <a:pPr algn="ctr"/>
            <a:r>
              <a:rPr lang="en-US" sz="1100"/>
              <a:t>A</a:t>
            </a:r>
          </a:p>
        </xdr:txBody>
      </xdr:sp>
      <xdr:sp macro="" textlink="">
        <xdr:nvSpPr>
          <xdr:cNvPr id="57" name="Cloud 56">
            <a:extLst>
              <a:ext uri="{FF2B5EF4-FFF2-40B4-BE49-F238E27FC236}">
                <a16:creationId xmlns:a16="http://schemas.microsoft.com/office/drawing/2014/main" id="{87D6FCF2-D22A-160C-AAB3-AA7D5B0FAD30}"/>
              </a:ext>
            </a:extLst>
          </xdr:cNvPr>
          <xdr:cNvSpPr/>
        </xdr:nvSpPr>
        <xdr:spPr>
          <a:xfrm>
            <a:off x="2606040" y="2415540"/>
            <a:ext cx="249350" cy="283265"/>
          </a:xfrm>
          <a:prstGeom prst="cloud">
            <a:avLst/>
          </a:prstGeom>
          <a:noFill/>
          <a:ln w="3175">
            <a:solidFill>
              <a:srgbClr val="DEE9D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a:p>
            <a:pPr algn="ctr"/>
            <a:r>
              <a:rPr lang="en-US" sz="1100"/>
              <a:t>A</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15</xdr:col>
      <xdr:colOff>304800</xdr:colOff>
      <xdr:row>2</xdr:row>
      <xdr:rowOff>171450</xdr:rowOff>
    </xdr:from>
    <xdr:to>
      <xdr:col>21</xdr:col>
      <xdr:colOff>619125</xdr:colOff>
      <xdr:row>21</xdr:row>
      <xdr:rowOff>28575</xdr:rowOff>
    </xdr:to>
    <xdr:graphicFrame macro="">
      <xdr:nvGraphicFramePr>
        <xdr:cNvPr id="2" name="Chart 1">
          <a:extLst>
            <a:ext uri="{FF2B5EF4-FFF2-40B4-BE49-F238E27FC236}">
              <a16:creationId xmlns:a16="http://schemas.microsoft.com/office/drawing/2014/main" id="{DB9EA0F8-6E22-4E61-9AD8-BF9C101D80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7E8EA-A5C9-47F2-8D6E-B68B0450AD04}">
  <dimension ref="A1:AZ161"/>
  <sheetViews>
    <sheetView tabSelected="1" zoomScaleNormal="100" workbookViewId="0"/>
  </sheetViews>
  <sheetFormatPr defaultRowHeight="15" x14ac:dyDescent="0.25"/>
  <cols>
    <col min="1" max="2" width="8.85546875" customWidth="1"/>
    <col min="3" max="6" width="10.5703125" bestFit="1" customWidth="1"/>
    <col min="7" max="12" width="10.5703125" customWidth="1"/>
    <col min="13" max="13" width="10.5703125" bestFit="1" customWidth="1"/>
    <col min="30" max="30" width="10.5703125" bestFit="1" customWidth="1"/>
    <col min="31" max="31" width="8.85546875" customWidth="1"/>
    <col min="33" max="33" width="9.5703125" bestFit="1" customWidth="1"/>
    <col min="39" max="39" width="10.5703125" bestFit="1" customWidth="1"/>
  </cols>
  <sheetData>
    <row r="1" spans="1:1" x14ac:dyDescent="0.25">
      <c r="A1" t="s">
        <v>36</v>
      </c>
    </row>
    <row r="2" spans="1:1" x14ac:dyDescent="0.25">
      <c r="A2" t="s">
        <v>37</v>
      </c>
    </row>
    <row r="3" spans="1:1" x14ac:dyDescent="0.25">
      <c r="A3" t="s">
        <v>22</v>
      </c>
    </row>
    <row r="4" spans="1:1" x14ac:dyDescent="0.25">
      <c r="A4" t="s">
        <v>26</v>
      </c>
    </row>
    <row r="5" spans="1:1" x14ac:dyDescent="0.25">
      <c r="A5" t="s">
        <v>205</v>
      </c>
    </row>
    <row r="6" spans="1:1" x14ac:dyDescent="0.25">
      <c r="A6" t="s">
        <v>23</v>
      </c>
    </row>
    <row r="7" spans="1:1" x14ac:dyDescent="0.25">
      <c r="A7" t="s">
        <v>210</v>
      </c>
    </row>
    <row r="8" spans="1:1" x14ac:dyDescent="0.25">
      <c r="A8" t="s">
        <v>211</v>
      </c>
    </row>
    <row r="9" spans="1:1" x14ac:dyDescent="0.25">
      <c r="A9" t="s">
        <v>212</v>
      </c>
    </row>
    <row r="10" spans="1:1" x14ac:dyDescent="0.25">
      <c r="A10" t="s">
        <v>213</v>
      </c>
    </row>
    <row r="11" spans="1:1" x14ac:dyDescent="0.25">
      <c r="A11" t="s">
        <v>189</v>
      </c>
    </row>
    <row r="12" spans="1:1" x14ac:dyDescent="0.25">
      <c r="A12" t="s">
        <v>190</v>
      </c>
    </row>
    <row r="13" spans="1:1" x14ac:dyDescent="0.25">
      <c r="A13" t="s">
        <v>209</v>
      </c>
    </row>
    <row r="14" spans="1:1" x14ac:dyDescent="0.25">
      <c r="A14" t="s">
        <v>206</v>
      </c>
    </row>
    <row r="15" spans="1:1" x14ac:dyDescent="0.25">
      <c r="A15" t="s">
        <v>207</v>
      </c>
    </row>
    <row r="16" spans="1:1" x14ac:dyDescent="0.25">
      <c r="A16" t="s">
        <v>208</v>
      </c>
    </row>
    <row r="17" spans="1:2" x14ac:dyDescent="0.25">
      <c r="A17" t="s">
        <v>214</v>
      </c>
    </row>
    <row r="18" spans="1:2" x14ac:dyDescent="0.25">
      <c r="A18" t="s">
        <v>191</v>
      </c>
    </row>
    <row r="19" spans="1:2" x14ac:dyDescent="0.25">
      <c r="A19" t="s">
        <v>192</v>
      </c>
    </row>
    <row r="20" spans="1:2" x14ac:dyDescent="0.25">
      <c r="A20" t="s">
        <v>193</v>
      </c>
    </row>
    <row r="21" spans="1:2" x14ac:dyDescent="0.25">
      <c r="A21" t="s">
        <v>194</v>
      </c>
    </row>
    <row r="22" spans="1:2" x14ac:dyDescent="0.25">
      <c r="A22" t="s">
        <v>195</v>
      </c>
    </row>
    <row r="23" spans="1:2" x14ac:dyDescent="0.25">
      <c r="A23" t="s">
        <v>196</v>
      </c>
    </row>
    <row r="24" spans="1:2" x14ac:dyDescent="0.25">
      <c r="A24" t="s">
        <v>197</v>
      </c>
    </row>
    <row r="25" spans="1:2" x14ac:dyDescent="0.25">
      <c r="A25" t="s">
        <v>198</v>
      </c>
    </row>
    <row r="26" spans="1:2" x14ac:dyDescent="0.25">
      <c r="A26" t="s">
        <v>199</v>
      </c>
    </row>
    <row r="28" spans="1:2" x14ac:dyDescent="0.25">
      <c r="A28" t="s">
        <v>5</v>
      </c>
    </row>
    <row r="29" spans="1:2" x14ac:dyDescent="0.25">
      <c r="A29">
        <v>0.453592</v>
      </c>
      <c r="B29" t="s">
        <v>163</v>
      </c>
    </row>
    <row r="30" spans="1:2" x14ac:dyDescent="0.25">
      <c r="A30">
        <f>2*1.016*14.6</f>
        <v>29.667200000000001</v>
      </c>
      <c r="B30" t="s">
        <v>172</v>
      </c>
    </row>
    <row r="31" spans="1:2" x14ac:dyDescent="0.25">
      <c r="A31">
        <f>2*1.016*11.9</f>
        <v>24.180800000000001</v>
      </c>
      <c r="B31" t="s">
        <v>173</v>
      </c>
    </row>
    <row r="32" spans="1:2" x14ac:dyDescent="0.25">
      <c r="A32">
        <v>10000</v>
      </c>
      <c r="B32" t="s">
        <v>6</v>
      </c>
    </row>
    <row r="33" spans="1:52" x14ac:dyDescent="0.25">
      <c r="A33">
        <v>0.16</v>
      </c>
      <c r="B33" t="s">
        <v>165</v>
      </c>
      <c r="AB33" t="s">
        <v>215</v>
      </c>
    </row>
    <row r="35" spans="1:52" x14ac:dyDescent="0.25">
      <c r="B35" s="1"/>
      <c r="C35" s="1" t="s">
        <v>0</v>
      </c>
      <c r="D35" s="1" t="s">
        <v>0</v>
      </c>
      <c r="E35" t="s">
        <v>0</v>
      </c>
      <c r="F35" s="1" t="s">
        <v>0</v>
      </c>
      <c r="G35" t="s">
        <v>174</v>
      </c>
      <c r="H35" t="s">
        <v>174</v>
      </c>
      <c r="I35" t="s">
        <v>174</v>
      </c>
      <c r="J35" t="s">
        <v>174</v>
      </c>
      <c r="K35" s="1" t="s">
        <v>174</v>
      </c>
      <c r="L35" s="1" t="s">
        <v>174</v>
      </c>
      <c r="M35" s="1" t="s">
        <v>7</v>
      </c>
      <c r="N35" t="s">
        <v>7</v>
      </c>
      <c r="O35" t="s">
        <v>7</v>
      </c>
      <c r="P35" t="s">
        <v>7</v>
      </c>
      <c r="Q35" t="s">
        <v>7</v>
      </c>
      <c r="R35" s="1" t="s">
        <v>7</v>
      </c>
      <c r="S35" s="1" t="s">
        <v>7</v>
      </c>
      <c r="T35" s="1" t="s">
        <v>7</v>
      </c>
      <c r="U35" s="1" t="s">
        <v>16</v>
      </c>
      <c r="V35" s="1" t="s">
        <v>16</v>
      </c>
      <c r="W35" s="1" t="s">
        <v>16</v>
      </c>
      <c r="X35" s="1" t="s">
        <v>16</v>
      </c>
      <c r="Y35" s="1" t="s">
        <v>16</v>
      </c>
      <c r="Z35" s="1" t="s">
        <v>16</v>
      </c>
      <c r="AC35" t="s">
        <v>0</v>
      </c>
      <c r="AD35" t="s">
        <v>0</v>
      </c>
      <c r="AE35" t="s">
        <v>0</v>
      </c>
      <c r="AF35" t="s">
        <v>0</v>
      </c>
      <c r="AG35" t="s">
        <v>174</v>
      </c>
      <c r="AH35" t="s">
        <v>174</v>
      </c>
      <c r="AI35" t="s">
        <v>174</v>
      </c>
      <c r="AJ35" t="s">
        <v>174</v>
      </c>
      <c r="AK35" t="s">
        <v>174</v>
      </c>
      <c r="AL35" t="s">
        <v>174</v>
      </c>
      <c r="AM35" t="s">
        <v>7</v>
      </c>
      <c r="AN35" t="s">
        <v>7</v>
      </c>
      <c r="AO35" t="s">
        <v>7</v>
      </c>
      <c r="AP35" t="s">
        <v>7</v>
      </c>
      <c r="AQ35" t="s">
        <v>7</v>
      </c>
      <c r="AR35" t="s">
        <v>7</v>
      </c>
      <c r="AS35" t="s">
        <v>7</v>
      </c>
      <c r="AT35" t="s">
        <v>7</v>
      </c>
      <c r="AU35" t="s">
        <v>16</v>
      </c>
      <c r="AV35" t="s">
        <v>16</v>
      </c>
      <c r="AW35" t="s">
        <v>16</v>
      </c>
      <c r="AX35" t="s">
        <v>16</v>
      </c>
      <c r="AY35" t="s">
        <v>16</v>
      </c>
      <c r="AZ35" t="s">
        <v>16</v>
      </c>
    </row>
    <row r="36" spans="1:52" x14ac:dyDescent="0.25">
      <c r="B36" s="1"/>
      <c r="C36" s="1"/>
      <c r="D36" s="1"/>
      <c r="F36" s="1"/>
      <c r="H36" t="s">
        <v>177</v>
      </c>
      <c r="I36" t="s">
        <v>178</v>
      </c>
      <c r="J36" t="s">
        <v>179</v>
      </c>
      <c r="K36" s="1"/>
      <c r="L36" s="1"/>
      <c r="M36" s="1"/>
      <c r="R36" s="1"/>
      <c r="S36" s="1"/>
      <c r="T36" s="1"/>
      <c r="U36" s="1"/>
      <c r="V36" s="1"/>
      <c r="W36" s="1"/>
      <c r="X36" s="1"/>
      <c r="Y36" s="1"/>
      <c r="Z36" s="1"/>
      <c r="AH36" t="s">
        <v>177</v>
      </c>
      <c r="AI36" t="s">
        <v>178</v>
      </c>
      <c r="AJ36" t="s">
        <v>179</v>
      </c>
    </row>
    <row r="37" spans="1:52" x14ac:dyDescent="0.25">
      <c r="B37" s="1"/>
      <c r="C37" s="1"/>
      <c r="D37" s="1"/>
      <c r="E37" t="s">
        <v>1</v>
      </c>
      <c r="F37" s="1"/>
      <c r="G37" t="s">
        <v>175</v>
      </c>
      <c r="H37" t="s">
        <v>176</v>
      </c>
      <c r="I37" t="s">
        <v>8</v>
      </c>
      <c r="J37" t="s">
        <v>8</v>
      </c>
      <c r="K37" s="1"/>
      <c r="L37" s="1"/>
      <c r="M37" s="1" t="s">
        <v>24</v>
      </c>
      <c r="N37" t="s">
        <v>8</v>
      </c>
      <c r="O37" t="s">
        <v>183</v>
      </c>
      <c r="P37" t="s">
        <v>10</v>
      </c>
      <c r="Q37" t="s">
        <v>11</v>
      </c>
      <c r="R37" s="1"/>
      <c r="S37" s="1"/>
      <c r="T37" s="1"/>
      <c r="U37" s="1"/>
      <c r="V37" s="1"/>
      <c r="W37" s="1"/>
      <c r="X37" s="1"/>
      <c r="Y37" s="1"/>
      <c r="Z37" s="1"/>
      <c r="AE37" t="s">
        <v>1</v>
      </c>
      <c r="AG37" t="s">
        <v>175</v>
      </c>
      <c r="AH37" t="s">
        <v>176</v>
      </c>
      <c r="AI37" t="s">
        <v>8</v>
      </c>
      <c r="AJ37" t="s">
        <v>8</v>
      </c>
      <c r="AM37" t="s">
        <v>24</v>
      </c>
      <c r="AN37" t="s">
        <v>8</v>
      </c>
      <c r="AO37" t="s">
        <v>183</v>
      </c>
      <c r="AP37" t="s">
        <v>10</v>
      </c>
      <c r="AQ37" t="s">
        <v>11</v>
      </c>
    </row>
    <row r="38" spans="1:52" x14ac:dyDescent="0.25">
      <c r="A38" t="s">
        <v>35</v>
      </c>
      <c r="B38" s="1" t="s">
        <v>27</v>
      </c>
      <c r="C38" s="1" t="s">
        <v>21</v>
      </c>
      <c r="D38" s="1" t="s">
        <v>2</v>
      </c>
      <c r="E38" t="s">
        <v>171</v>
      </c>
      <c r="F38" s="1" t="s">
        <v>3</v>
      </c>
      <c r="G38" t="s">
        <v>176</v>
      </c>
      <c r="H38" t="s">
        <v>162</v>
      </c>
      <c r="I38" t="s">
        <v>166</v>
      </c>
      <c r="J38" t="s">
        <v>166</v>
      </c>
      <c r="K38" s="1" t="s">
        <v>180</v>
      </c>
      <c r="L38" s="1" t="s">
        <v>181</v>
      </c>
      <c r="M38" s="1" t="s">
        <v>25</v>
      </c>
      <c r="N38" t="s">
        <v>164</v>
      </c>
      <c r="O38" t="s">
        <v>184</v>
      </c>
      <c r="P38" t="s">
        <v>184</v>
      </c>
      <c r="Q38" t="s">
        <v>185</v>
      </c>
      <c r="R38" s="1" t="s">
        <v>12</v>
      </c>
      <c r="S38" s="1" t="s">
        <v>13</v>
      </c>
      <c r="T38" s="1" t="s">
        <v>14</v>
      </c>
      <c r="U38" s="1" t="s">
        <v>17</v>
      </c>
      <c r="V38" s="1" t="s">
        <v>18</v>
      </c>
      <c r="W38" s="1" t="s">
        <v>19</v>
      </c>
      <c r="X38" s="1" t="s">
        <v>186</v>
      </c>
      <c r="Y38" s="1" t="s">
        <v>187</v>
      </c>
      <c r="Z38" s="1" t="s">
        <v>188</v>
      </c>
      <c r="AB38" t="s">
        <v>20</v>
      </c>
      <c r="AC38" t="s">
        <v>21</v>
      </c>
      <c r="AD38" t="s">
        <v>2</v>
      </c>
      <c r="AE38" t="s">
        <v>171</v>
      </c>
      <c r="AF38" t="s">
        <v>3</v>
      </c>
      <c r="AG38" t="s">
        <v>176</v>
      </c>
      <c r="AH38" t="s">
        <v>162</v>
      </c>
      <c r="AI38" t="s">
        <v>166</v>
      </c>
      <c r="AJ38" t="s">
        <v>166</v>
      </c>
      <c r="AK38" t="s">
        <v>180</v>
      </c>
      <c r="AL38" t="s">
        <v>181</v>
      </c>
      <c r="AM38" t="s">
        <v>25</v>
      </c>
      <c r="AN38" t="s">
        <v>164</v>
      </c>
      <c r="AO38" t="s">
        <v>184</v>
      </c>
      <c r="AP38" t="s">
        <v>184</v>
      </c>
      <c r="AQ38" t="s">
        <v>185</v>
      </c>
      <c r="AR38" t="s">
        <v>12</v>
      </c>
      <c r="AS38" t="s">
        <v>13</v>
      </c>
      <c r="AT38" t="s">
        <v>14</v>
      </c>
      <c r="AU38" t="s">
        <v>17</v>
      </c>
      <c r="AV38" t="s">
        <v>18</v>
      </c>
      <c r="AW38" t="s">
        <v>19</v>
      </c>
      <c r="AX38" t="s">
        <v>186</v>
      </c>
      <c r="AY38" t="s">
        <v>187</v>
      </c>
      <c r="AZ38" t="s">
        <v>188</v>
      </c>
    </row>
    <row r="39" spans="1:52" x14ac:dyDescent="0.25">
      <c r="B39" s="1"/>
      <c r="C39" s="1"/>
      <c r="D39" s="1"/>
      <c r="E39" t="s">
        <v>161</v>
      </c>
      <c r="F39" s="1" t="s">
        <v>4</v>
      </c>
      <c r="G39" t="s">
        <v>9</v>
      </c>
      <c r="H39" t="s">
        <v>9</v>
      </c>
      <c r="I39" t="s">
        <v>9</v>
      </c>
      <c r="J39" t="s">
        <v>9</v>
      </c>
      <c r="K39" s="1" t="s">
        <v>182</v>
      </c>
      <c r="L39" s="1" t="s">
        <v>4</v>
      </c>
      <c r="M39" s="1"/>
      <c r="N39" t="s">
        <v>38</v>
      </c>
      <c r="O39" t="s">
        <v>161</v>
      </c>
      <c r="P39" t="s">
        <v>161</v>
      </c>
      <c r="Q39" t="s">
        <v>161</v>
      </c>
      <c r="R39" s="5" t="s">
        <v>15</v>
      </c>
      <c r="S39" s="5" t="s">
        <v>15</v>
      </c>
      <c r="T39" s="5" t="s">
        <v>15</v>
      </c>
      <c r="U39" s="5" t="s">
        <v>4</v>
      </c>
      <c r="V39" s="5" t="s">
        <v>4</v>
      </c>
      <c r="W39" s="5" t="s">
        <v>4</v>
      </c>
      <c r="X39" s="5" t="s">
        <v>4</v>
      </c>
      <c r="Y39" s="5" t="s">
        <v>4</v>
      </c>
      <c r="Z39" s="5" t="s">
        <v>4</v>
      </c>
      <c r="AE39" t="s">
        <v>161</v>
      </c>
      <c r="AF39" s="7" t="s">
        <v>4</v>
      </c>
      <c r="AG39" t="s">
        <v>9</v>
      </c>
      <c r="AH39" t="s">
        <v>9</v>
      </c>
      <c r="AI39" t="s">
        <v>9</v>
      </c>
      <c r="AJ39" t="s">
        <v>9</v>
      </c>
      <c r="AK39" t="s">
        <v>182</v>
      </c>
      <c r="AL39" t="s">
        <v>4</v>
      </c>
      <c r="AN39" t="s">
        <v>38</v>
      </c>
      <c r="AO39" t="s">
        <v>161</v>
      </c>
      <c r="AP39" t="s">
        <v>161</v>
      </c>
      <c r="AQ39" t="s">
        <v>161</v>
      </c>
      <c r="AR39" t="s">
        <v>15</v>
      </c>
      <c r="AS39" t="s">
        <v>15</v>
      </c>
      <c r="AT39" t="s">
        <v>15</v>
      </c>
      <c r="AU39" t="s">
        <v>4</v>
      </c>
      <c r="AV39" t="s">
        <v>4</v>
      </c>
      <c r="AW39" t="s">
        <v>4</v>
      </c>
      <c r="AX39" t="s">
        <v>4</v>
      </c>
      <c r="AY39" t="s">
        <v>4</v>
      </c>
      <c r="AZ39" t="s">
        <v>4</v>
      </c>
    </row>
    <row r="40" spans="1:52" x14ac:dyDescent="0.25">
      <c r="A40" t="s">
        <v>35</v>
      </c>
      <c r="B40" s="1" t="s">
        <v>27</v>
      </c>
      <c r="C40" s="1" t="s">
        <v>21</v>
      </c>
      <c r="D40" s="1" t="s">
        <v>2</v>
      </c>
      <c r="F40" s="1" t="s">
        <v>3</v>
      </c>
      <c r="K40" s="1" t="s">
        <v>180</v>
      </c>
      <c r="L40" s="1" t="s">
        <v>181</v>
      </c>
      <c r="M40" s="1" t="s">
        <v>25</v>
      </c>
      <c r="R40" s="1" t="s">
        <v>12</v>
      </c>
      <c r="S40" s="1" t="s">
        <v>13</v>
      </c>
      <c r="T40" s="1" t="s">
        <v>14</v>
      </c>
      <c r="U40" s="1" t="s">
        <v>17</v>
      </c>
      <c r="V40" s="1" t="s">
        <v>18</v>
      </c>
      <c r="W40" s="1" t="s">
        <v>19</v>
      </c>
      <c r="X40" s="1" t="s">
        <v>186</v>
      </c>
      <c r="Y40" s="1" t="s">
        <v>187</v>
      </c>
      <c r="Z40" s="1" t="s">
        <v>188</v>
      </c>
      <c r="AB40" t="s">
        <v>20</v>
      </c>
      <c r="AC40" t="s">
        <v>21</v>
      </c>
      <c r="AD40" t="s">
        <v>2</v>
      </c>
      <c r="AF40" t="s">
        <v>3</v>
      </c>
      <c r="AK40" t="s">
        <v>180</v>
      </c>
      <c r="AL40" t="s">
        <v>181</v>
      </c>
      <c r="AM40" t="s">
        <v>25</v>
      </c>
      <c r="AR40" t="s">
        <v>12</v>
      </c>
      <c r="AS40" t="s">
        <v>13</v>
      </c>
      <c r="AT40" t="s">
        <v>14</v>
      </c>
      <c r="AU40" t="s">
        <v>17</v>
      </c>
      <c r="AV40" t="s">
        <v>18</v>
      </c>
      <c r="AW40" t="s">
        <v>19</v>
      </c>
      <c r="AX40" t="s">
        <v>186</v>
      </c>
      <c r="AY40" t="s">
        <v>187</v>
      </c>
      <c r="AZ40" t="s">
        <v>188</v>
      </c>
    </row>
    <row r="41" spans="1:52" x14ac:dyDescent="0.25">
      <c r="A41">
        <v>1</v>
      </c>
      <c r="B41" s="1" t="s">
        <v>39</v>
      </c>
      <c r="C41" s="1" t="s">
        <v>160</v>
      </c>
      <c r="D41" s="2">
        <v>41955</v>
      </c>
      <c r="E41" s="3">
        <v>13.099999999999998</v>
      </c>
      <c r="F41" s="4">
        <f>E41*$A$29/$A$30*$A$32</f>
        <v>2002.9039477941965</v>
      </c>
      <c r="G41" s="7">
        <v>11.91</v>
      </c>
      <c r="H41" s="7">
        <v>240.43</v>
      </c>
      <c r="I41" s="7">
        <f>H41-G41</f>
        <v>228.52</v>
      </c>
      <c r="J41" s="7">
        <v>214.2</v>
      </c>
      <c r="K41" s="5">
        <f>(I41-J41)/I41*100</f>
        <v>6.2664099422370123</v>
      </c>
      <c r="L41" s="4">
        <f>F41*(1-K41/100)</f>
        <v>1877.3937756761632</v>
      </c>
      <c r="M41" s="2">
        <v>41957</v>
      </c>
      <c r="N41" s="7">
        <v>1.52</v>
      </c>
      <c r="O41" s="7">
        <f>N41/$A$29-$A$33</f>
        <v>3.1910291186793418</v>
      </c>
      <c r="P41" s="7">
        <v>0.93699999999999994</v>
      </c>
      <c r="Q41" s="7">
        <v>1.4330000000000003</v>
      </c>
      <c r="R41" s="6">
        <f>P41/O41</f>
        <v>0.29363567838196108</v>
      </c>
      <c r="S41" s="6">
        <f>Q41/O41</f>
        <v>0.44907142702385311</v>
      </c>
      <c r="T41" s="6">
        <f>1-R41-S41</f>
        <v>0.25729289459418575</v>
      </c>
      <c r="U41" s="4">
        <f t="shared" ref="U41:U55" si="0">F41*R41</f>
        <v>588.12405944445686</v>
      </c>
      <c r="V41" s="4">
        <f t="shared" ref="V41:V55" si="1">F41*S41</f>
        <v>899.44693402764881</v>
      </c>
      <c r="W41" s="4">
        <f>U41+V41</f>
        <v>1487.5709934721058</v>
      </c>
      <c r="X41" s="4">
        <f>L41*R41</f>
        <v>551.26979491074144</v>
      </c>
      <c r="Y41" s="4">
        <f>L41*S41</f>
        <v>843.08390192859417</v>
      </c>
      <c r="Z41" s="4">
        <f>X41+Y41</f>
        <v>1394.3536968393355</v>
      </c>
      <c r="AA41" s="3"/>
      <c r="AB41" t="s">
        <v>167</v>
      </c>
      <c r="AC41" t="str">
        <f>C41</f>
        <v>Machine</v>
      </c>
      <c r="AD41" s="8">
        <f>D41</f>
        <v>41955</v>
      </c>
      <c r="AE41" s="3">
        <f>SUM(E41:E51)</f>
        <v>294.19999999999993</v>
      </c>
      <c r="AF41" s="3">
        <f>AE41*$A$29/($A$30*10+$A$31)*$A$32</f>
        <v>4159.1273755441734</v>
      </c>
      <c r="AG41" s="7">
        <f>SUM(G41:G51)</f>
        <v>131.18</v>
      </c>
      <c r="AH41" s="7">
        <f>SUM(H41:H51)</f>
        <v>2563.6699999999996</v>
      </c>
      <c r="AI41" s="7">
        <f>AH41-AG41</f>
        <v>2432.4899999999998</v>
      </c>
      <c r="AJ41" s="7">
        <f>SUM(J41:J51)</f>
        <v>2268.08</v>
      </c>
      <c r="AK41" s="7">
        <f>(AI41-AJ41)/AI41*100</f>
        <v>6.7589178167227777</v>
      </c>
      <c r="AL41" s="3">
        <f>AF41*(1-AK41/100)</f>
        <v>3878.0153743383239</v>
      </c>
      <c r="AM41" s="11">
        <f>M41</f>
        <v>41957</v>
      </c>
      <c r="AN41" s="7">
        <f>SUM(N41:N51)</f>
        <v>19.660000000000004</v>
      </c>
      <c r="AO41" s="7">
        <f>AN41/$A$29-$A$33*11</f>
        <v>41.582916100813073</v>
      </c>
      <c r="AP41" s="7">
        <f>SUM(P41:P51)</f>
        <v>12.378000000000004</v>
      </c>
      <c r="AQ41" s="7">
        <f>SUM(Q41:Q51)</f>
        <v>19.983999999999998</v>
      </c>
      <c r="AR41" s="9">
        <f>AP41/AO41</f>
        <v>0.29767032138849869</v>
      </c>
      <c r="AS41" s="9">
        <f>AQ41/AO41</f>
        <v>0.48058197629889765</v>
      </c>
      <c r="AT41" s="9">
        <f>1-AR41-AS41</f>
        <v>0.22174770231260366</v>
      </c>
      <c r="AU41" s="3">
        <f>AF41*AR41</f>
        <v>1238.0487825739372</v>
      </c>
      <c r="AV41" s="3">
        <f>AF41*AS41</f>
        <v>1998.8016538178663</v>
      </c>
      <c r="AW41" s="3">
        <f>AU41+AV41</f>
        <v>3236.8504363918037</v>
      </c>
      <c r="AX41" s="3">
        <f>AL41*AR41</f>
        <v>1154.3700828288279</v>
      </c>
      <c r="AY41" s="3">
        <f>AL41*AS41</f>
        <v>1863.7042927170212</v>
      </c>
      <c r="AZ41" s="3">
        <f>AX41+AY41</f>
        <v>3018.0743755458489</v>
      </c>
    </row>
    <row r="42" spans="1:52" x14ac:dyDescent="0.25">
      <c r="A42">
        <v>2</v>
      </c>
      <c r="B42" s="1" t="s">
        <v>40</v>
      </c>
      <c r="C42" s="1" t="s">
        <v>160</v>
      </c>
      <c r="D42" s="2">
        <v>41955</v>
      </c>
      <c r="E42" s="3">
        <v>35.4</v>
      </c>
      <c r="F42" s="4">
        <f t="shared" ref="F42:F105" si="2">E42*$A$29/$A$30*$A$32</f>
        <v>5412.4274619782109</v>
      </c>
      <c r="G42" s="7">
        <v>12.03</v>
      </c>
      <c r="H42" s="7">
        <v>276.02999999999997</v>
      </c>
      <c r="I42" s="7">
        <f t="shared" ref="I42:I105" si="3">H42-G42</f>
        <v>264</v>
      </c>
      <c r="J42" s="7">
        <v>243.33</v>
      </c>
      <c r="K42" s="5">
        <f t="shared" ref="K42:K105" si="4">(I42-J42)/I42*100</f>
        <v>7.8295454545454497</v>
      </c>
      <c r="L42" s="4">
        <f t="shared" ref="L42:L105" si="5">F42*(1-K42/100)</f>
        <v>4988.658993648326</v>
      </c>
      <c r="M42" s="2">
        <v>41957</v>
      </c>
      <c r="N42" s="7">
        <v>2.17</v>
      </c>
      <c r="O42" s="7">
        <f t="shared" ref="O42:O105" si="6">N42/$A$29-$A$33</f>
        <v>4.6240349917987968</v>
      </c>
      <c r="P42" s="7">
        <v>1.37</v>
      </c>
      <c r="Q42" s="7">
        <v>2.1889999999999996</v>
      </c>
      <c r="R42" s="6">
        <f t="shared" ref="R42:R105" si="7">P42/O42</f>
        <v>0.29627803475316178</v>
      </c>
      <c r="S42" s="6">
        <f t="shared" ref="S42:S105" si="8">Q42/O42</f>
        <v>0.47339607158735109</v>
      </c>
      <c r="T42" s="6">
        <f t="shared" ref="T42:T105" si="9">1-R42-S42</f>
        <v>0.23032589365948719</v>
      </c>
      <c r="U42" s="4">
        <f t="shared" si="0"/>
        <v>1603.5833716789475</v>
      </c>
      <c r="V42" s="4">
        <f t="shared" si="1"/>
        <v>2562.2218982519821</v>
      </c>
      <c r="W42" s="4">
        <f t="shared" ref="W42:W105" si="10">U42+V42</f>
        <v>4165.8052699309301</v>
      </c>
      <c r="X42" s="4">
        <f t="shared" ref="X42:X105" si="11">L42*R42</f>
        <v>1478.0300826918119</v>
      </c>
      <c r="Y42" s="4">
        <f t="shared" ref="Y42:Y105" si="12">L42*S42</f>
        <v>2361.611570082026</v>
      </c>
      <c r="Z42" s="4">
        <f t="shared" ref="Z42:Z105" si="13">X42+Y42</f>
        <v>3839.6416527738379</v>
      </c>
      <c r="AA42" s="3"/>
      <c r="AE42" s="3"/>
      <c r="AF42" s="3"/>
      <c r="AG42" s="7"/>
      <c r="AH42" s="7"/>
      <c r="AI42" s="7"/>
      <c r="AJ42" s="7"/>
      <c r="AK42" s="7"/>
      <c r="AL42" s="3"/>
      <c r="AM42" s="9"/>
      <c r="AN42" s="7"/>
      <c r="AO42" s="7"/>
      <c r="AP42" s="7"/>
      <c r="AQ42" s="7"/>
      <c r="AR42" s="9"/>
      <c r="AS42" s="9"/>
      <c r="AT42" s="9"/>
      <c r="AU42" s="3"/>
      <c r="AV42" s="3"/>
      <c r="AW42" s="3"/>
      <c r="AX42" s="3"/>
      <c r="AY42" s="3"/>
      <c r="AZ42" s="3"/>
    </row>
    <row r="43" spans="1:52" x14ac:dyDescent="0.25">
      <c r="A43">
        <v>3</v>
      </c>
      <c r="B43" s="1" t="s">
        <v>41</v>
      </c>
      <c r="C43" s="1" t="s">
        <v>160</v>
      </c>
      <c r="D43" s="2">
        <v>41955</v>
      </c>
      <c r="E43" s="3">
        <v>34.599999999999994</v>
      </c>
      <c r="F43" s="4">
        <f t="shared" si="2"/>
        <v>5290.1127170747486</v>
      </c>
      <c r="G43" s="7">
        <v>11.88</v>
      </c>
      <c r="H43" s="7">
        <v>259.13</v>
      </c>
      <c r="I43" s="7">
        <f t="shared" si="3"/>
        <v>247.25</v>
      </c>
      <c r="J43" s="7">
        <v>231.07</v>
      </c>
      <c r="K43" s="5">
        <f t="shared" si="4"/>
        <v>6.5439838220424695</v>
      </c>
      <c r="L43" s="4">
        <f t="shared" si="5"/>
        <v>4943.9285967015658</v>
      </c>
      <c r="M43" s="2">
        <v>41957</v>
      </c>
      <c r="N43" s="7">
        <v>1.6</v>
      </c>
      <c r="O43" s="7">
        <f t="shared" si="6"/>
        <v>3.3673990722940439</v>
      </c>
      <c r="P43" s="7">
        <v>0.93699999999999994</v>
      </c>
      <c r="Q43" s="7">
        <v>1.6220000000000003</v>
      </c>
      <c r="R43" s="6">
        <f t="shared" si="7"/>
        <v>0.27825629807567409</v>
      </c>
      <c r="S43" s="6">
        <f t="shared" si="8"/>
        <v>0.48167739111925667</v>
      </c>
      <c r="T43" s="6">
        <f t="shared" si="9"/>
        <v>0.24006631080506924</v>
      </c>
      <c r="U43" s="4">
        <f t="shared" si="0"/>
        <v>1472.0071810562654</v>
      </c>
      <c r="V43" s="4">
        <f t="shared" si="1"/>
        <v>2548.1276922873672</v>
      </c>
      <c r="W43" s="4">
        <f t="shared" si="10"/>
        <v>4020.1348733436325</v>
      </c>
      <c r="X43" s="4">
        <f t="shared" si="11"/>
        <v>1375.6792692686399</v>
      </c>
      <c r="Y43" s="4">
        <f t="shared" si="12"/>
        <v>2381.3786283390978</v>
      </c>
      <c r="Z43" s="4">
        <f t="shared" si="13"/>
        <v>3757.0578976077377</v>
      </c>
      <c r="AA43" s="3"/>
      <c r="AE43" s="3"/>
      <c r="AF43" s="3"/>
      <c r="AG43" s="7"/>
      <c r="AH43" s="7"/>
      <c r="AI43" s="7"/>
      <c r="AJ43" s="7"/>
      <c r="AK43" s="7"/>
      <c r="AL43" s="3"/>
      <c r="AM43" s="9"/>
      <c r="AN43" s="7"/>
      <c r="AO43" s="7"/>
      <c r="AP43" s="7"/>
      <c r="AQ43" s="7"/>
      <c r="AR43" s="9"/>
      <c r="AS43" s="9"/>
      <c r="AT43" s="9"/>
      <c r="AU43" s="3"/>
      <c r="AV43" s="3"/>
      <c r="AW43" s="3"/>
      <c r="AX43" s="3"/>
      <c r="AY43" s="3"/>
      <c r="AZ43" s="3"/>
    </row>
    <row r="44" spans="1:52" x14ac:dyDescent="0.25">
      <c r="A44">
        <v>4</v>
      </c>
      <c r="B44" s="1" t="s">
        <v>42</v>
      </c>
      <c r="C44" s="1" t="s">
        <v>160</v>
      </c>
      <c r="D44" s="2">
        <v>41955</v>
      </c>
      <c r="E44" s="3">
        <v>35.599999999999994</v>
      </c>
      <c r="F44" s="4">
        <f t="shared" si="2"/>
        <v>5443.0061482040755</v>
      </c>
      <c r="G44" s="7">
        <v>12.02</v>
      </c>
      <c r="H44" s="7">
        <v>268.06</v>
      </c>
      <c r="I44" s="7">
        <f t="shared" si="3"/>
        <v>256.04000000000002</v>
      </c>
      <c r="J44" s="7">
        <v>239.34</v>
      </c>
      <c r="K44" s="5">
        <f t="shared" si="4"/>
        <v>6.5224183721293612</v>
      </c>
      <c r="L44" s="4">
        <f t="shared" si="5"/>
        <v>5087.9905151974826</v>
      </c>
      <c r="M44" s="2">
        <v>41957</v>
      </c>
      <c r="N44" s="7">
        <v>1.8</v>
      </c>
      <c r="O44" s="7">
        <f t="shared" si="6"/>
        <v>3.8083239563307996</v>
      </c>
      <c r="P44" s="7">
        <v>0.93699999999999994</v>
      </c>
      <c r="Q44" s="7">
        <v>1.8109999999999995</v>
      </c>
      <c r="R44" s="6">
        <f t="shared" si="7"/>
        <v>0.24603999311622901</v>
      </c>
      <c r="S44" s="6">
        <f t="shared" si="8"/>
        <v>0.47553727591621198</v>
      </c>
      <c r="T44" s="6">
        <f t="shared" si="9"/>
        <v>0.27842273096755898</v>
      </c>
      <c r="U44" s="4">
        <f t="shared" si="0"/>
        <v>1339.197195235723</v>
      </c>
      <c r="V44" s="4">
        <f t="shared" si="1"/>
        <v>2588.3523165121596</v>
      </c>
      <c r="W44" s="4">
        <f t="shared" si="10"/>
        <v>3927.5495117478827</v>
      </c>
      <c r="X44" s="4">
        <f t="shared" si="11"/>
        <v>1251.8491513346271</v>
      </c>
      <c r="Y44" s="4">
        <f t="shared" si="12"/>
        <v>2419.5291494845346</v>
      </c>
      <c r="Z44" s="4">
        <f t="shared" si="13"/>
        <v>3671.3783008191617</v>
      </c>
      <c r="AA44" s="3"/>
      <c r="AE44" s="3"/>
      <c r="AF44" s="3"/>
      <c r="AG44" s="7"/>
      <c r="AH44" s="7"/>
      <c r="AI44" s="7"/>
      <c r="AJ44" s="7"/>
      <c r="AK44" s="7"/>
      <c r="AL44" s="3"/>
      <c r="AM44" s="9"/>
      <c r="AN44" s="7"/>
      <c r="AO44" s="7"/>
      <c r="AP44" s="7"/>
      <c r="AQ44" s="7"/>
      <c r="AR44" s="9"/>
      <c r="AS44" s="9"/>
      <c r="AT44" s="9"/>
      <c r="AU44" s="3"/>
      <c r="AV44" s="3"/>
      <c r="AW44" s="3"/>
      <c r="AX44" s="3"/>
      <c r="AY44" s="3"/>
      <c r="AZ44" s="3"/>
    </row>
    <row r="45" spans="1:52" x14ac:dyDescent="0.25">
      <c r="A45">
        <v>5</v>
      </c>
      <c r="B45" s="1" t="s">
        <v>43</v>
      </c>
      <c r="C45" s="1" t="s">
        <v>160</v>
      </c>
      <c r="D45" s="2">
        <v>41955</v>
      </c>
      <c r="E45" s="3">
        <v>31.7</v>
      </c>
      <c r="F45" s="4">
        <f t="shared" si="2"/>
        <v>4846.7217667996974</v>
      </c>
      <c r="G45" s="7">
        <v>11.9</v>
      </c>
      <c r="H45" s="7">
        <v>182.86</v>
      </c>
      <c r="I45" s="7">
        <f t="shared" si="3"/>
        <v>170.96</v>
      </c>
      <c r="J45" s="7">
        <v>159.96</v>
      </c>
      <c r="K45" s="5">
        <f t="shared" si="4"/>
        <v>6.4342536265793173</v>
      </c>
      <c r="L45" s="4">
        <f t="shared" si="5"/>
        <v>4534.8713957491782</v>
      </c>
      <c r="M45" s="2">
        <v>41957</v>
      </c>
      <c r="N45" s="7">
        <v>2.04</v>
      </c>
      <c r="O45" s="7">
        <f t="shared" si="6"/>
        <v>4.3374338171749063</v>
      </c>
      <c r="P45" s="7">
        <v>1.3149999999999999</v>
      </c>
      <c r="Q45" s="7">
        <v>2.0630000000000002</v>
      </c>
      <c r="R45" s="6">
        <f t="shared" si="7"/>
        <v>0.30317465474470268</v>
      </c>
      <c r="S45" s="6">
        <f t="shared" si="8"/>
        <v>0.47562685379340047</v>
      </c>
      <c r="T45" s="6">
        <f t="shared" si="9"/>
        <v>0.2211984914618968</v>
      </c>
      <c r="U45" s="4">
        <f t="shared" si="0"/>
        <v>1469.4031982931335</v>
      </c>
      <c r="V45" s="4">
        <f t="shared" si="1"/>
        <v>2305.2310251549311</v>
      </c>
      <c r="W45" s="4">
        <f t="shared" si="10"/>
        <v>3774.6342234480644</v>
      </c>
      <c r="X45" s="4">
        <f t="shared" si="11"/>
        <v>1374.858069717885</v>
      </c>
      <c r="Y45" s="4">
        <f t="shared" si="12"/>
        <v>2156.9066143178684</v>
      </c>
      <c r="Z45" s="4">
        <f t="shared" si="13"/>
        <v>3531.7646840357534</v>
      </c>
      <c r="AA45" s="3"/>
      <c r="AE45" s="3"/>
      <c r="AF45" s="3"/>
      <c r="AG45" s="7"/>
      <c r="AH45" s="7"/>
      <c r="AI45" s="7"/>
      <c r="AJ45" s="7"/>
      <c r="AK45" s="7"/>
      <c r="AL45" s="3"/>
      <c r="AM45" s="9"/>
      <c r="AN45" s="7"/>
      <c r="AO45" s="7"/>
      <c r="AP45" s="7"/>
      <c r="AQ45" s="7"/>
      <c r="AR45" s="9"/>
      <c r="AS45" s="9"/>
      <c r="AT45" s="9"/>
      <c r="AU45" s="3"/>
      <c r="AV45" s="3"/>
      <c r="AW45" s="3"/>
      <c r="AX45" s="3"/>
      <c r="AY45" s="3"/>
      <c r="AZ45" s="3"/>
    </row>
    <row r="46" spans="1:52" x14ac:dyDescent="0.25">
      <c r="A46">
        <v>6</v>
      </c>
      <c r="B46" s="1" t="s">
        <v>44</v>
      </c>
      <c r="C46" s="1" t="s">
        <v>160</v>
      </c>
      <c r="D46" s="2">
        <v>41955</v>
      </c>
      <c r="E46" s="3">
        <v>30.2</v>
      </c>
      <c r="F46" s="4">
        <f t="shared" si="2"/>
        <v>4617.3816201057052</v>
      </c>
      <c r="G46" s="7">
        <v>11.96</v>
      </c>
      <c r="H46" s="7">
        <v>237.39</v>
      </c>
      <c r="I46" s="7">
        <f t="shared" si="3"/>
        <v>225.42999999999998</v>
      </c>
      <c r="J46" s="7">
        <v>211.29</v>
      </c>
      <c r="K46" s="5">
        <f t="shared" si="4"/>
        <v>6.2724570820210213</v>
      </c>
      <c r="L46" s="4">
        <f t="shared" si="5"/>
        <v>4327.7583396714481</v>
      </c>
      <c r="M46" s="2">
        <v>41957</v>
      </c>
      <c r="N46" s="7">
        <v>2.0499999999999998</v>
      </c>
      <c r="O46" s="7">
        <f t="shared" si="6"/>
        <v>4.3594800613767433</v>
      </c>
      <c r="P46" s="7">
        <v>1.2520000000000002</v>
      </c>
      <c r="Q46" s="7">
        <v>2.0630000000000002</v>
      </c>
      <c r="R46" s="6">
        <f t="shared" si="7"/>
        <v>0.28719021130345829</v>
      </c>
      <c r="S46" s="6">
        <f t="shared" si="8"/>
        <v>0.47322157022287092</v>
      </c>
      <c r="T46" s="6">
        <f t="shared" si="9"/>
        <v>0.23958821847367073</v>
      </c>
      <c r="U46" s="4">
        <f t="shared" si="0"/>
        <v>1326.066803146862</v>
      </c>
      <c r="V46" s="4">
        <f t="shared" si="1"/>
        <v>2185.0445805846457</v>
      </c>
      <c r="W46" s="4">
        <f t="shared" si="10"/>
        <v>3511.1113837315079</v>
      </c>
      <c r="X46" s="4">
        <f t="shared" si="11"/>
        <v>1242.8898320405469</v>
      </c>
      <c r="Y46" s="4">
        <f t="shared" si="12"/>
        <v>2047.9885970444475</v>
      </c>
      <c r="Z46" s="4">
        <f t="shared" si="13"/>
        <v>3290.8784290849944</v>
      </c>
      <c r="AA46" s="3"/>
      <c r="AE46" s="3"/>
      <c r="AF46" s="3"/>
      <c r="AG46" s="7"/>
      <c r="AH46" s="7"/>
      <c r="AI46" s="7"/>
      <c r="AJ46" s="7"/>
      <c r="AK46" s="7"/>
      <c r="AL46" s="3"/>
      <c r="AM46" s="9"/>
      <c r="AN46" s="7"/>
      <c r="AO46" s="7"/>
      <c r="AP46" s="7"/>
      <c r="AQ46" s="7"/>
      <c r="AR46" s="9"/>
      <c r="AS46" s="9"/>
      <c r="AT46" s="9"/>
      <c r="AU46" s="3"/>
      <c r="AV46" s="3"/>
      <c r="AW46" s="3"/>
      <c r="AX46" s="3"/>
      <c r="AY46" s="3"/>
      <c r="AZ46" s="3"/>
    </row>
    <row r="47" spans="1:52" x14ac:dyDescent="0.25">
      <c r="A47">
        <v>7</v>
      </c>
      <c r="B47" s="1" t="s">
        <v>45</v>
      </c>
      <c r="C47" s="1" t="s">
        <v>160</v>
      </c>
      <c r="D47" s="2">
        <v>41955</v>
      </c>
      <c r="E47" s="3">
        <v>21.6</v>
      </c>
      <c r="F47" s="4">
        <f t="shared" si="2"/>
        <v>3302.4981123934849</v>
      </c>
      <c r="G47" s="7">
        <v>11.9</v>
      </c>
      <c r="H47" s="7">
        <v>169.22</v>
      </c>
      <c r="I47" s="7">
        <f t="shared" si="3"/>
        <v>157.32</v>
      </c>
      <c r="J47" s="7">
        <v>147.38999999999999</v>
      </c>
      <c r="K47" s="5">
        <f t="shared" si="4"/>
        <v>6.3119755911517972</v>
      </c>
      <c r="L47" s="4">
        <f t="shared" si="5"/>
        <v>3094.0452376409594</v>
      </c>
      <c r="M47" s="2">
        <v>41957</v>
      </c>
      <c r="N47" s="7">
        <v>1.98</v>
      </c>
      <c r="O47" s="7">
        <f t="shared" si="6"/>
        <v>4.205156351963879</v>
      </c>
      <c r="P47" s="7">
        <v>1.2520000000000002</v>
      </c>
      <c r="Q47" s="7">
        <v>1.9369999999999998</v>
      </c>
      <c r="R47" s="6">
        <f t="shared" si="7"/>
        <v>0.29772971447667934</v>
      </c>
      <c r="S47" s="6">
        <f t="shared" si="8"/>
        <v>0.46062496560808924</v>
      </c>
      <c r="T47" s="6">
        <f t="shared" si="9"/>
        <v>0.24164531991523147</v>
      </c>
      <c r="U47" s="4">
        <f t="shared" si="0"/>
        <v>983.25182006268471</v>
      </c>
      <c r="V47" s="4">
        <f t="shared" si="1"/>
        <v>1521.2130794420286</v>
      </c>
      <c r="W47" s="4">
        <f t="shared" si="10"/>
        <v>2504.4648995047132</v>
      </c>
      <c r="X47" s="4">
        <f t="shared" si="11"/>
        <v>921.18920518077232</v>
      </c>
      <c r="Y47" s="4">
        <f t="shared" si="12"/>
        <v>1425.1944811782391</v>
      </c>
      <c r="Z47" s="4">
        <f t="shared" si="13"/>
        <v>2346.3836863590113</v>
      </c>
      <c r="AA47" s="3"/>
      <c r="AE47" s="3"/>
      <c r="AF47" s="3"/>
      <c r="AG47" s="7"/>
      <c r="AH47" s="7"/>
      <c r="AI47" s="7"/>
      <c r="AJ47" s="7"/>
      <c r="AK47" s="7"/>
      <c r="AL47" s="3"/>
      <c r="AM47" s="9"/>
      <c r="AN47" s="7"/>
      <c r="AO47" s="7"/>
      <c r="AP47" s="7"/>
      <c r="AQ47" s="7"/>
      <c r="AR47" s="9"/>
      <c r="AS47" s="9"/>
      <c r="AT47" s="9"/>
      <c r="AU47" s="3"/>
      <c r="AV47" s="3"/>
      <c r="AW47" s="3"/>
      <c r="AX47" s="3"/>
      <c r="AY47" s="3"/>
      <c r="AZ47" s="3"/>
    </row>
    <row r="48" spans="1:52" x14ac:dyDescent="0.25">
      <c r="A48">
        <v>8</v>
      </c>
      <c r="B48" s="1" t="s">
        <v>46</v>
      </c>
      <c r="C48" s="1" t="s">
        <v>160</v>
      </c>
      <c r="D48" s="2">
        <v>41955</v>
      </c>
      <c r="E48" s="3">
        <v>18.400000000000002</v>
      </c>
      <c r="F48" s="4">
        <f t="shared" si="2"/>
        <v>2813.2391327796358</v>
      </c>
      <c r="G48" s="7">
        <v>11.93</v>
      </c>
      <c r="H48" s="7">
        <v>210.86</v>
      </c>
      <c r="I48" s="7">
        <f t="shared" si="3"/>
        <v>198.93</v>
      </c>
      <c r="J48" s="7">
        <v>184.73</v>
      </c>
      <c r="K48" s="5">
        <f t="shared" si="4"/>
        <v>7.1381893128236147</v>
      </c>
      <c r="L48" s="4">
        <f t="shared" si="5"/>
        <v>2612.4247976593879</v>
      </c>
      <c r="M48" s="2">
        <v>41957</v>
      </c>
      <c r="N48" s="7">
        <v>1.72</v>
      </c>
      <c r="O48" s="7">
        <f t="shared" si="6"/>
        <v>3.631954002716097</v>
      </c>
      <c r="P48" s="7">
        <v>0.99999999999999989</v>
      </c>
      <c r="Q48" s="7">
        <v>1.7479999999999998</v>
      </c>
      <c r="R48" s="6">
        <f t="shared" si="7"/>
        <v>0.27533388342808479</v>
      </c>
      <c r="S48" s="6">
        <f t="shared" si="8"/>
        <v>0.48128362823229226</v>
      </c>
      <c r="T48" s="6">
        <f t="shared" si="9"/>
        <v>0.243382488339623</v>
      </c>
      <c r="U48" s="4">
        <f t="shared" si="0"/>
        <v>774.5800554400746</v>
      </c>
      <c r="V48" s="4">
        <f t="shared" si="1"/>
        <v>1353.9659369092506</v>
      </c>
      <c r="W48" s="4">
        <f t="shared" si="10"/>
        <v>2128.5459923493254</v>
      </c>
      <c r="X48" s="4">
        <f t="shared" si="11"/>
        <v>719.28906470338791</v>
      </c>
      <c r="Y48" s="4">
        <f t="shared" si="12"/>
        <v>1257.3172851015222</v>
      </c>
      <c r="Z48" s="4">
        <f t="shared" si="13"/>
        <v>1976.6063498049102</v>
      </c>
      <c r="AA48" s="3"/>
      <c r="AE48" s="3"/>
      <c r="AF48" s="3"/>
      <c r="AG48" s="7"/>
      <c r="AH48" s="7"/>
      <c r="AI48" s="7"/>
      <c r="AJ48" s="7"/>
      <c r="AK48" s="7"/>
      <c r="AL48" s="3"/>
      <c r="AM48" s="9"/>
      <c r="AN48" s="7"/>
      <c r="AO48" s="7"/>
      <c r="AP48" s="7"/>
      <c r="AQ48" s="7"/>
      <c r="AR48" s="9"/>
      <c r="AS48" s="9"/>
      <c r="AT48" s="9"/>
      <c r="AU48" s="3"/>
      <c r="AV48" s="3"/>
      <c r="AW48" s="3"/>
      <c r="AX48" s="3"/>
      <c r="AY48" s="3"/>
      <c r="AZ48" s="3"/>
    </row>
    <row r="49" spans="1:52" x14ac:dyDescent="0.25">
      <c r="A49">
        <v>9</v>
      </c>
      <c r="B49" s="1" t="s">
        <v>47</v>
      </c>
      <c r="C49" s="1" t="s">
        <v>160</v>
      </c>
      <c r="D49" s="2">
        <v>41955</v>
      </c>
      <c r="E49" s="3">
        <v>22.3</v>
      </c>
      <c r="F49" s="4">
        <f t="shared" si="2"/>
        <v>3409.5235141840149</v>
      </c>
      <c r="G49" s="7">
        <v>11.98</v>
      </c>
      <c r="H49" s="7">
        <v>296.16000000000003</v>
      </c>
      <c r="I49" s="7">
        <f t="shared" si="3"/>
        <v>284.18</v>
      </c>
      <c r="J49" s="7">
        <v>265.99</v>
      </c>
      <c r="K49" s="5">
        <f t="shared" si="4"/>
        <v>6.4008726863255676</v>
      </c>
      <c r="L49" s="4">
        <f t="shared" si="5"/>
        <v>3191.2842548307626</v>
      </c>
      <c r="M49" s="2">
        <v>41957</v>
      </c>
      <c r="N49" s="7">
        <v>1.45</v>
      </c>
      <c r="O49" s="7">
        <f t="shared" si="6"/>
        <v>3.0367054092664771</v>
      </c>
      <c r="P49" s="7">
        <v>1.0630000000000002</v>
      </c>
      <c r="Q49" s="7">
        <v>1.5589999999999997</v>
      </c>
      <c r="R49" s="6">
        <f t="shared" si="7"/>
        <v>0.35005041870583364</v>
      </c>
      <c r="S49" s="6">
        <f t="shared" si="8"/>
        <v>0.51338532715182916</v>
      </c>
      <c r="T49" s="6">
        <f t="shared" si="9"/>
        <v>0.13656425414233719</v>
      </c>
      <c r="U49" s="4">
        <f t="shared" si="0"/>
        <v>1193.5051337274997</v>
      </c>
      <c r="V49" s="4">
        <f t="shared" si="1"/>
        <v>1750.3993447612147</v>
      </c>
      <c r="W49" s="4">
        <f t="shared" si="10"/>
        <v>2943.9044784887146</v>
      </c>
      <c r="X49" s="4">
        <f t="shared" si="11"/>
        <v>1117.1103896128427</v>
      </c>
      <c r="Y49" s="4">
        <f t="shared" si="12"/>
        <v>1638.3585112007725</v>
      </c>
      <c r="Z49" s="4">
        <f t="shared" si="13"/>
        <v>2755.4689008136152</v>
      </c>
      <c r="AA49" s="3"/>
      <c r="AE49" s="3"/>
      <c r="AF49" s="3"/>
      <c r="AG49" s="7"/>
      <c r="AH49" s="7"/>
      <c r="AI49" s="7"/>
      <c r="AJ49" s="7"/>
      <c r="AK49" s="7"/>
      <c r="AL49" s="3"/>
      <c r="AM49" s="9"/>
      <c r="AN49" s="7"/>
      <c r="AO49" s="7"/>
      <c r="AP49" s="7"/>
      <c r="AQ49" s="7"/>
      <c r="AR49" s="9"/>
      <c r="AS49" s="9"/>
      <c r="AT49" s="9"/>
      <c r="AU49" s="3"/>
      <c r="AV49" s="3"/>
      <c r="AW49" s="3"/>
      <c r="AX49" s="3"/>
      <c r="AY49" s="3"/>
      <c r="AZ49" s="3"/>
    </row>
    <row r="50" spans="1:52" x14ac:dyDescent="0.25">
      <c r="A50">
        <v>10</v>
      </c>
      <c r="B50" s="1" t="s">
        <v>48</v>
      </c>
      <c r="C50" s="1" t="s">
        <v>160</v>
      </c>
      <c r="D50" s="2">
        <v>41955</v>
      </c>
      <c r="E50" s="3">
        <v>32.899999999999991</v>
      </c>
      <c r="F50" s="4">
        <f t="shared" si="2"/>
        <v>5030.1938841548899</v>
      </c>
      <c r="G50" s="7">
        <v>11.82</v>
      </c>
      <c r="H50" s="7">
        <v>223.51</v>
      </c>
      <c r="I50" s="7">
        <f t="shared" si="3"/>
        <v>211.69</v>
      </c>
      <c r="J50" s="7">
        <v>194.29</v>
      </c>
      <c r="K50" s="5">
        <f t="shared" si="4"/>
        <v>8.2195663470168672</v>
      </c>
      <c r="L50" s="4">
        <f t="shared" si="5"/>
        <v>4616.7337604631939</v>
      </c>
      <c r="M50" s="2">
        <v>41957</v>
      </c>
      <c r="N50" s="7">
        <v>1.62</v>
      </c>
      <c r="O50" s="7">
        <f t="shared" si="6"/>
        <v>3.4114915606977196</v>
      </c>
      <c r="P50" s="7">
        <v>1.0630000000000002</v>
      </c>
      <c r="Q50" s="7">
        <v>1.6850000000000001</v>
      </c>
      <c r="R50" s="6">
        <f t="shared" si="7"/>
        <v>0.31159391166208689</v>
      </c>
      <c r="S50" s="6">
        <f t="shared" si="8"/>
        <v>0.49391885338722141</v>
      </c>
      <c r="T50" s="6">
        <f t="shared" si="9"/>
        <v>0.19448723495069165</v>
      </c>
      <c r="U50" s="4">
        <f t="shared" si="0"/>
        <v>1567.3777887825286</v>
      </c>
      <c r="V50" s="4">
        <f t="shared" si="1"/>
        <v>2484.5075955771968</v>
      </c>
      <c r="W50" s="4">
        <f t="shared" si="10"/>
        <v>4051.8853843597253</v>
      </c>
      <c r="X50" s="4">
        <f t="shared" si="11"/>
        <v>1438.5461315251425</v>
      </c>
      <c r="Y50" s="4">
        <f t="shared" si="12"/>
        <v>2280.2918453620555</v>
      </c>
      <c r="Z50" s="4">
        <f t="shared" si="13"/>
        <v>3718.8379768871982</v>
      </c>
      <c r="AA50" s="3"/>
      <c r="AE50" s="3"/>
      <c r="AF50" s="3"/>
      <c r="AG50" s="7"/>
      <c r="AH50" s="7"/>
      <c r="AI50" s="7"/>
      <c r="AJ50" s="7"/>
      <c r="AK50" s="7"/>
      <c r="AL50" s="3"/>
      <c r="AM50" s="9"/>
      <c r="AN50" s="7"/>
      <c r="AO50" s="7"/>
      <c r="AP50" s="7"/>
      <c r="AQ50" s="7"/>
      <c r="AR50" s="9"/>
      <c r="AS50" s="9"/>
      <c r="AT50" s="9"/>
      <c r="AU50" s="3"/>
      <c r="AV50" s="3"/>
      <c r="AW50" s="3"/>
      <c r="AX50" s="3"/>
      <c r="AY50" s="3"/>
      <c r="AZ50" s="3"/>
    </row>
    <row r="51" spans="1:52" x14ac:dyDescent="0.25">
      <c r="A51">
        <v>11</v>
      </c>
      <c r="B51" s="1" t="s">
        <v>49</v>
      </c>
      <c r="C51" s="1" t="s">
        <v>160</v>
      </c>
      <c r="D51" s="2">
        <v>41955</v>
      </c>
      <c r="E51" s="3">
        <v>18.400000000000002</v>
      </c>
      <c r="F51" s="4">
        <f>E51*$A$29/$A$31*$A$32</f>
        <v>3451.5370872758554</v>
      </c>
      <c r="G51" s="7">
        <v>11.85</v>
      </c>
      <c r="H51" s="7">
        <v>200.02</v>
      </c>
      <c r="I51" s="7">
        <f t="shared" si="3"/>
        <v>188.17000000000002</v>
      </c>
      <c r="J51" s="7">
        <v>176.49</v>
      </c>
      <c r="K51" s="5">
        <f t="shared" si="4"/>
        <v>6.2071531062337284</v>
      </c>
      <c r="L51" s="4">
        <f t="shared" si="5"/>
        <v>3237.2948957502026</v>
      </c>
      <c r="M51" s="2">
        <v>41957</v>
      </c>
      <c r="N51" s="7">
        <v>1.71</v>
      </c>
      <c r="O51" s="7">
        <f t="shared" si="6"/>
        <v>3.6099077585142592</v>
      </c>
      <c r="P51" s="7">
        <v>1.2520000000000002</v>
      </c>
      <c r="Q51" s="7">
        <v>1.8740000000000001</v>
      </c>
      <c r="R51" s="6">
        <f t="shared" si="7"/>
        <v>0.34682326634165572</v>
      </c>
      <c r="S51" s="6">
        <f t="shared" si="8"/>
        <v>0.51912683795867631</v>
      </c>
      <c r="T51" s="6">
        <f t="shared" si="9"/>
        <v>0.13404989569966796</v>
      </c>
      <c r="U51" s="4">
        <f t="shared" si="0"/>
        <v>1197.0733665083767</v>
      </c>
      <c r="V51" s="4">
        <f t="shared" si="1"/>
        <v>1791.7855342146145</v>
      </c>
      <c r="W51" s="4">
        <f t="shared" si="10"/>
        <v>2988.8589007229912</v>
      </c>
      <c r="X51" s="4">
        <f t="shared" si="11"/>
        <v>1122.769189855255</v>
      </c>
      <c r="Y51" s="4">
        <f t="shared" si="12"/>
        <v>1680.5666627705655</v>
      </c>
      <c r="Z51" s="4">
        <f t="shared" si="13"/>
        <v>2803.3358526258207</v>
      </c>
      <c r="AA51" s="3"/>
      <c r="AE51" s="3"/>
      <c r="AF51" s="3"/>
      <c r="AG51" s="7"/>
      <c r="AH51" s="7"/>
      <c r="AI51" s="7"/>
      <c r="AJ51" s="7"/>
      <c r="AK51" s="7"/>
      <c r="AL51" s="3"/>
      <c r="AM51" s="9"/>
      <c r="AN51" s="7"/>
      <c r="AO51" s="7"/>
      <c r="AP51" s="7"/>
      <c r="AQ51" s="7"/>
      <c r="AR51" s="9"/>
      <c r="AS51" s="9"/>
      <c r="AT51" s="9"/>
      <c r="AU51" s="3"/>
      <c r="AV51" s="3"/>
      <c r="AW51" s="3"/>
      <c r="AX51" s="3"/>
      <c r="AY51" s="3"/>
      <c r="AZ51" s="3"/>
    </row>
    <row r="52" spans="1:52" x14ac:dyDescent="0.25">
      <c r="A52">
        <v>12</v>
      </c>
      <c r="B52" s="1" t="s">
        <v>50</v>
      </c>
      <c r="C52" s="1" t="s">
        <v>160</v>
      </c>
      <c r="D52" s="2">
        <v>41955</v>
      </c>
      <c r="E52" s="3">
        <v>25.299999999999997</v>
      </c>
      <c r="F52" s="4">
        <f t="shared" si="2"/>
        <v>3868.2038075719984</v>
      </c>
      <c r="G52" s="7">
        <v>11.91</v>
      </c>
      <c r="H52" s="7">
        <v>208.86</v>
      </c>
      <c r="I52" s="7">
        <f t="shared" si="3"/>
        <v>196.95000000000002</v>
      </c>
      <c r="J52" s="7">
        <v>185.65</v>
      </c>
      <c r="K52" s="5">
        <f t="shared" si="4"/>
        <v>5.7374968266057422</v>
      </c>
      <c r="L52" s="4">
        <f t="shared" si="5"/>
        <v>3646.2657368659125</v>
      </c>
      <c r="M52" s="2">
        <v>41957</v>
      </c>
      <c r="N52" s="7">
        <v>1.49</v>
      </c>
      <c r="O52" s="7">
        <f t="shared" si="6"/>
        <v>3.1248903860738282</v>
      </c>
      <c r="P52" s="7">
        <v>0.99999999999999989</v>
      </c>
      <c r="Q52" s="7">
        <v>1.6220000000000003</v>
      </c>
      <c r="R52" s="6">
        <f t="shared" si="7"/>
        <v>0.32001122485976824</v>
      </c>
      <c r="S52" s="6">
        <f t="shared" si="8"/>
        <v>0.51905820672254432</v>
      </c>
      <c r="T52" s="6">
        <f t="shared" si="9"/>
        <v>0.16093056841768749</v>
      </c>
      <c r="U52" s="4">
        <f t="shared" si="0"/>
        <v>1237.8686384683344</v>
      </c>
      <c r="V52" s="4">
        <f t="shared" si="1"/>
        <v>2007.8229315956394</v>
      </c>
      <c r="W52" s="4">
        <f t="shared" si="10"/>
        <v>3245.6915700639738</v>
      </c>
      <c r="X52" s="4">
        <f t="shared" si="11"/>
        <v>1166.8459646186661</v>
      </c>
      <c r="Y52" s="4">
        <f t="shared" si="12"/>
        <v>1892.6241546114773</v>
      </c>
      <c r="Z52" s="4">
        <f t="shared" si="13"/>
        <v>3059.4701192301436</v>
      </c>
      <c r="AA52" s="3"/>
      <c r="AB52" t="s">
        <v>28</v>
      </c>
      <c r="AC52" t="str">
        <f>C52</f>
        <v>Machine</v>
      </c>
      <c r="AD52" s="8">
        <f>D52</f>
        <v>41955</v>
      </c>
      <c r="AE52" s="3">
        <f>SUM(E52:E62)</f>
        <v>277.20000000000005</v>
      </c>
      <c r="AF52" s="3">
        <f>AE52*$A$29/($A$30*10+$A$31)*$A$32</f>
        <v>3918.797105713275</v>
      </c>
      <c r="AG52" s="7">
        <f>SUM(G52:G62)</f>
        <v>130.97</v>
      </c>
      <c r="AH52" s="7">
        <f>SUM(H52:H62)</f>
        <v>2403.21</v>
      </c>
      <c r="AI52" s="7">
        <f>AH52-AG52</f>
        <v>2272.2400000000002</v>
      </c>
      <c r="AJ52" s="7">
        <f>SUM(J52:J62)</f>
        <v>2136.6</v>
      </c>
      <c r="AK52" s="7">
        <f>(AI52-AJ52)/AI52*100</f>
        <v>5.9694398479034048</v>
      </c>
      <c r="AL52" s="3">
        <f>AF52*(1-AK52/100)</f>
        <v>3684.8668697263415</v>
      </c>
      <c r="AM52" s="11">
        <f>M52</f>
        <v>41957</v>
      </c>
      <c r="AN52" s="7">
        <f>SUM(N52:N62)</f>
        <v>13.36</v>
      </c>
      <c r="AO52" s="7">
        <f>AN52/$A$29-$A$33*10</f>
        <v>27.853782253655265</v>
      </c>
      <c r="AP52" s="7">
        <f>SUM(P52:P62)</f>
        <v>10.189</v>
      </c>
      <c r="AQ52" s="7">
        <f>SUM(Q52:Q62)</f>
        <v>15.023</v>
      </c>
      <c r="AR52" s="9">
        <f>AP52/AO52</f>
        <v>0.36580310376566161</v>
      </c>
      <c r="AS52" s="9">
        <f>AQ52/AO52</f>
        <v>0.53935224535003767</v>
      </c>
      <c r="AT52" s="9">
        <f>1-AR52-AS52</f>
        <v>9.4844650884300719E-2</v>
      </c>
      <c r="AU52" s="3">
        <f>AF52*AR52</f>
        <v>1433.5081442978076</v>
      </c>
      <c r="AV52" s="3">
        <f>AF52*AS52</f>
        <v>2113.6120180376838</v>
      </c>
      <c r="AW52" s="3">
        <f>AU52+AV52</f>
        <v>3547.1201623354914</v>
      </c>
      <c r="AX52" s="3">
        <f>AL52*AR52</f>
        <v>1347.9357379091537</v>
      </c>
      <c r="AY52" s="3">
        <f>AL52*AS52</f>
        <v>1987.4412200028671</v>
      </c>
      <c r="AZ52" s="3">
        <f>AX52+AY52</f>
        <v>3335.3769579120208</v>
      </c>
    </row>
    <row r="53" spans="1:52" x14ac:dyDescent="0.25">
      <c r="A53">
        <v>13</v>
      </c>
      <c r="B53" s="1" t="s">
        <v>51</v>
      </c>
      <c r="C53" s="1" t="s">
        <v>160</v>
      </c>
      <c r="D53" s="2">
        <v>41955</v>
      </c>
      <c r="E53" s="3">
        <v>29.8</v>
      </c>
      <c r="F53" s="4">
        <f t="shared" si="2"/>
        <v>4556.224247653975</v>
      </c>
      <c r="G53" s="7">
        <v>11.93</v>
      </c>
      <c r="H53" s="7">
        <v>212.84</v>
      </c>
      <c r="I53" s="7">
        <f t="shared" si="3"/>
        <v>200.91</v>
      </c>
      <c r="J53" s="7">
        <v>187.76</v>
      </c>
      <c r="K53" s="5">
        <f t="shared" si="4"/>
        <v>6.5452192524015755</v>
      </c>
      <c r="L53" s="4">
        <f t="shared" si="5"/>
        <v>4258.0093810139379</v>
      </c>
      <c r="M53" s="2">
        <v>41957</v>
      </c>
      <c r="N53" s="7">
        <v>1.36</v>
      </c>
      <c r="O53" s="7">
        <f t="shared" si="6"/>
        <v>2.8382892114499376</v>
      </c>
      <c r="P53" s="7">
        <v>1.0630000000000002</v>
      </c>
      <c r="Q53" s="7">
        <v>1.5589999999999997</v>
      </c>
      <c r="R53" s="6">
        <f t="shared" si="7"/>
        <v>0.37452138270890567</v>
      </c>
      <c r="S53" s="6">
        <f t="shared" si="8"/>
        <v>0.5492745396455162</v>
      </c>
      <c r="T53" s="6">
        <f t="shared" si="9"/>
        <v>7.6204077645578128E-2</v>
      </c>
      <c r="U53" s="4">
        <f t="shared" si="0"/>
        <v>1706.4034051632102</v>
      </c>
      <c r="V53" s="4">
        <f t="shared" si="1"/>
        <v>2502.6179761518756</v>
      </c>
      <c r="W53" s="4">
        <f t="shared" si="10"/>
        <v>4209.0213813150858</v>
      </c>
      <c r="X53" s="4">
        <f t="shared" si="11"/>
        <v>1594.7155609648316</v>
      </c>
      <c r="Y53" s="4">
        <f t="shared" si="12"/>
        <v>2338.81614256272</v>
      </c>
      <c r="Z53" s="4">
        <f t="shared" si="13"/>
        <v>3933.5317035275516</v>
      </c>
      <c r="AA53" s="3"/>
      <c r="AE53" s="3"/>
      <c r="AF53" s="3"/>
      <c r="AG53" s="7"/>
      <c r="AH53" s="7"/>
      <c r="AI53" s="7"/>
      <c r="AJ53" s="7"/>
      <c r="AK53" s="7"/>
      <c r="AL53" s="3"/>
      <c r="AM53" s="9"/>
      <c r="AN53" s="7"/>
      <c r="AO53" s="7"/>
      <c r="AP53" s="7"/>
      <c r="AQ53" s="7"/>
      <c r="AR53" s="9"/>
      <c r="AS53" s="9"/>
      <c r="AT53" s="9"/>
      <c r="AU53" s="3"/>
      <c r="AV53" s="3"/>
      <c r="AW53" s="3"/>
      <c r="AX53" s="3"/>
      <c r="AY53" s="3"/>
      <c r="AZ53" s="3"/>
    </row>
    <row r="54" spans="1:52" x14ac:dyDescent="0.25">
      <c r="A54">
        <v>14</v>
      </c>
      <c r="B54" s="1" t="s">
        <v>52</v>
      </c>
      <c r="C54" s="1" t="s">
        <v>160</v>
      </c>
      <c r="D54" s="2">
        <v>41955</v>
      </c>
      <c r="E54" s="3">
        <v>27.4</v>
      </c>
      <c r="F54" s="4">
        <f t="shared" si="2"/>
        <v>4189.2800129435873</v>
      </c>
      <c r="G54" s="7">
        <v>11.88</v>
      </c>
      <c r="H54" s="7">
        <v>233.28</v>
      </c>
      <c r="I54" s="7">
        <f t="shared" si="3"/>
        <v>221.4</v>
      </c>
      <c r="J54" s="7">
        <v>209.33</v>
      </c>
      <c r="K54" s="5">
        <f t="shared" si="4"/>
        <v>5.4516711833784974</v>
      </c>
      <c r="L54" s="4">
        <f t="shared" si="5"/>
        <v>3960.8942416869068</v>
      </c>
      <c r="M54" s="2">
        <v>41957</v>
      </c>
      <c r="N54" s="7">
        <v>1.22</v>
      </c>
      <c r="O54" s="7">
        <f t="shared" si="6"/>
        <v>2.5296417926242083</v>
      </c>
      <c r="P54" s="7">
        <v>0.93699999999999994</v>
      </c>
      <c r="Q54" s="7">
        <v>1.3699999999999997</v>
      </c>
      <c r="R54" s="6">
        <f t="shared" si="7"/>
        <v>0.37040817507524326</v>
      </c>
      <c r="S54" s="6">
        <f t="shared" si="8"/>
        <v>0.54157865512602255</v>
      </c>
      <c r="T54" s="6">
        <f t="shared" si="9"/>
        <v>8.8013169798734192E-2</v>
      </c>
      <c r="U54" s="4">
        <f t="shared" si="0"/>
        <v>1551.7435644736256</v>
      </c>
      <c r="V54" s="4">
        <f t="shared" si="1"/>
        <v>2268.8246353563145</v>
      </c>
      <c r="W54" s="4">
        <f t="shared" si="10"/>
        <v>3820.5681998299401</v>
      </c>
      <c r="X54" s="4">
        <f t="shared" si="11"/>
        <v>1467.1476077292866</v>
      </c>
      <c r="Y54" s="4">
        <f t="shared" si="12"/>
        <v>2145.1357765092021</v>
      </c>
      <c r="Z54" s="4">
        <f t="shared" si="13"/>
        <v>3612.2833842384889</v>
      </c>
      <c r="AA54" s="3"/>
      <c r="AE54" s="3"/>
      <c r="AF54" s="3"/>
      <c r="AG54" s="7"/>
      <c r="AH54" s="7"/>
      <c r="AI54" s="7"/>
      <c r="AJ54" s="7"/>
      <c r="AK54" s="7"/>
      <c r="AL54" s="3"/>
      <c r="AM54" s="9"/>
      <c r="AN54" s="7"/>
      <c r="AO54" s="7"/>
      <c r="AP54" s="7"/>
      <c r="AQ54" s="7"/>
      <c r="AR54" s="9"/>
      <c r="AS54" s="9"/>
      <c r="AT54" s="9"/>
      <c r="AU54" s="3"/>
      <c r="AV54" s="3"/>
      <c r="AW54" s="3"/>
      <c r="AX54" s="3"/>
      <c r="AY54" s="3"/>
      <c r="AZ54" s="3"/>
    </row>
    <row r="55" spans="1:52" x14ac:dyDescent="0.25">
      <c r="A55">
        <v>15</v>
      </c>
      <c r="B55" s="1" t="s">
        <v>53</v>
      </c>
      <c r="C55" s="1" t="s">
        <v>160</v>
      </c>
      <c r="D55" s="2">
        <v>41955</v>
      </c>
      <c r="E55" s="3">
        <v>26.900000000000002</v>
      </c>
      <c r="F55" s="4">
        <f t="shared" si="2"/>
        <v>4112.8332973789238</v>
      </c>
      <c r="G55" s="7">
        <v>11.88</v>
      </c>
      <c r="H55" s="7">
        <v>199.85</v>
      </c>
      <c r="I55" s="7">
        <f t="shared" si="3"/>
        <v>187.97</v>
      </c>
      <c r="J55" s="7">
        <v>177.53</v>
      </c>
      <c r="K55" s="5">
        <f t="shared" si="4"/>
        <v>5.5540777783688879</v>
      </c>
      <c r="L55" s="4">
        <f t="shared" si="5"/>
        <v>3884.4033371478445</v>
      </c>
      <c r="M55" s="2">
        <v>41957</v>
      </c>
      <c r="N55" s="7">
        <v>1.32</v>
      </c>
      <c r="O55" s="7">
        <f t="shared" si="6"/>
        <v>2.7501042346425861</v>
      </c>
      <c r="P55" s="7">
        <v>0.99999999999999989</v>
      </c>
      <c r="Q55" s="7">
        <v>1.4330000000000003</v>
      </c>
      <c r="R55" s="6">
        <f t="shared" si="7"/>
        <v>0.36362258106553685</v>
      </c>
      <c r="S55" s="6">
        <f t="shared" si="8"/>
        <v>0.52107115866691445</v>
      </c>
      <c r="T55" s="6">
        <f t="shared" si="9"/>
        <v>0.11530626026754864</v>
      </c>
      <c r="U55" s="4">
        <f t="shared" si="0"/>
        <v>1495.5190590852069</v>
      </c>
      <c r="V55" s="4">
        <f t="shared" si="1"/>
        <v>2143.0788116691019</v>
      </c>
      <c r="W55" s="4">
        <f t="shared" si="10"/>
        <v>3638.597870754309</v>
      </c>
      <c r="X55" s="4">
        <f t="shared" si="11"/>
        <v>1412.456767353284</v>
      </c>
      <c r="Y55" s="4">
        <f t="shared" si="12"/>
        <v>2024.0505476172564</v>
      </c>
      <c r="Z55" s="4">
        <f t="shared" si="13"/>
        <v>3436.5073149705404</v>
      </c>
      <c r="AA55" s="3"/>
      <c r="AE55" s="3"/>
      <c r="AF55" s="3"/>
      <c r="AG55" s="7"/>
      <c r="AH55" s="7"/>
      <c r="AI55" s="7"/>
      <c r="AJ55" s="7"/>
      <c r="AK55" s="7"/>
      <c r="AL55" s="3"/>
      <c r="AM55" s="9"/>
      <c r="AN55" s="7"/>
      <c r="AO55" s="7"/>
      <c r="AP55" s="7"/>
      <c r="AQ55" s="7"/>
      <c r="AR55" s="9"/>
      <c r="AS55" s="9"/>
      <c r="AT55" s="9"/>
      <c r="AU55" s="3"/>
      <c r="AV55" s="3"/>
      <c r="AW55" s="3"/>
      <c r="AX55" s="3"/>
      <c r="AY55" s="3"/>
      <c r="AZ55" s="3"/>
    </row>
    <row r="56" spans="1:52" x14ac:dyDescent="0.25">
      <c r="A56">
        <v>16</v>
      </c>
      <c r="B56" s="1" t="s">
        <v>54</v>
      </c>
      <c r="C56" s="1" t="s">
        <v>160</v>
      </c>
      <c r="D56" s="2">
        <v>41955</v>
      </c>
      <c r="E56" s="3">
        <v>32.200000000000003</v>
      </c>
      <c r="F56" s="4">
        <f t="shared" si="2"/>
        <v>4923.1684823643627</v>
      </c>
      <c r="G56" s="7">
        <v>11.94</v>
      </c>
      <c r="H56" s="7">
        <v>241.44</v>
      </c>
      <c r="I56" s="7">
        <f t="shared" si="3"/>
        <v>229.5</v>
      </c>
      <c r="J56" s="7">
        <v>218.1</v>
      </c>
      <c r="K56" s="5">
        <f t="shared" si="4"/>
        <v>4.9673202614379113</v>
      </c>
      <c r="L56" s="4">
        <f t="shared" si="5"/>
        <v>4678.6189368351525</v>
      </c>
      <c r="M56" s="2">
        <v>41957</v>
      </c>
      <c r="N56" s="7"/>
      <c r="O56" s="7"/>
      <c r="P56" s="7"/>
      <c r="Q56" s="7"/>
      <c r="R56" s="6"/>
      <c r="S56" s="6"/>
      <c r="T56" s="6"/>
      <c r="U56" s="4"/>
      <c r="V56" s="4"/>
      <c r="W56" s="4"/>
      <c r="X56" s="4"/>
      <c r="Y56" s="4"/>
      <c r="Z56" s="4"/>
      <c r="AA56" s="3"/>
      <c r="AE56" s="3"/>
      <c r="AF56" s="3"/>
      <c r="AG56" s="7"/>
      <c r="AH56" s="7"/>
      <c r="AI56" s="7"/>
      <c r="AJ56" s="7"/>
      <c r="AK56" s="7"/>
      <c r="AL56" s="3"/>
      <c r="AM56" s="9"/>
      <c r="AN56" s="7"/>
      <c r="AO56" s="7"/>
      <c r="AP56" s="7"/>
      <c r="AQ56" s="7"/>
      <c r="AR56" s="9"/>
      <c r="AS56" s="9"/>
      <c r="AT56" s="9"/>
      <c r="AU56" s="3"/>
      <c r="AV56" s="3"/>
      <c r="AW56" s="3"/>
      <c r="AX56" s="3"/>
      <c r="AY56" s="3"/>
      <c r="AZ56" s="3"/>
    </row>
    <row r="57" spans="1:52" x14ac:dyDescent="0.25">
      <c r="A57">
        <v>17</v>
      </c>
      <c r="B57" s="1" t="s">
        <v>55</v>
      </c>
      <c r="C57" s="1" t="s">
        <v>160</v>
      </c>
      <c r="D57" s="2">
        <v>41955</v>
      </c>
      <c r="E57" s="3">
        <v>25.7</v>
      </c>
      <c r="F57" s="4">
        <f t="shared" si="2"/>
        <v>3929.3611800237295</v>
      </c>
      <c r="G57" s="7">
        <v>11.88</v>
      </c>
      <c r="H57" s="7">
        <v>208.98</v>
      </c>
      <c r="I57" s="7">
        <f t="shared" si="3"/>
        <v>197.1</v>
      </c>
      <c r="J57" s="7">
        <v>185.85</v>
      </c>
      <c r="K57" s="5">
        <f t="shared" si="4"/>
        <v>5.7077625570776256</v>
      </c>
      <c r="L57" s="4">
        <f t="shared" si="5"/>
        <v>3705.0825738579915</v>
      </c>
      <c r="M57" s="2">
        <v>41957</v>
      </c>
      <c r="N57" s="7">
        <v>1.34</v>
      </c>
      <c r="O57" s="7">
        <f t="shared" si="6"/>
        <v>2.7941967230462619</v>
      </c>
      <c r="P57" s="7">
        <v>1.0630000000000002</v>
      </c>
      <c r="Q57" s="7">
        <v>1.496</v>
      </c>
      <c r="R57" s="6">
        <f t="shared" si="7"/>
        <v>0.38043133872160106</v>
      </c>
      <c r="S57" s="6">
        <f t="shared" si="8"/>
        <v>0.53539537415570559</v>
      </c>
      <c r="T57" s="6">
        <f t="shared" si="9"/>
        <v>8.4173287122693341E-2</v>
      </c>
      <c r="U57" s="4">
        <f t="shared" ref="U57:U88" si="14">F57*R57</f>
        <v>1494.8521340371176</v>
      </c>
      <c r="V57" s="4">
        <f t="shared" ref="V57:V88" si="15">F57*S57</f>
        <v>2103.7617991717093</v>
      </c>
      <c r="W57" s="4">
        <f t="shared" si="10"/>
        <v>3598.6139332088269</v>
      </c>
      <c r="X57" s="4">
        <f t="shared" si="11"/>
        <v>1409.529523646871</v>
      </c>
      <c r="Y57" s="4">
        <f t="shared" si="12"/>
        <v>1983.684070908484</v>
      </c>
      <c r="Z57" s="4">
        <f t="shared" si="13"/>
        <v>3393.213594555355</v>
      </c>
      <c r="AA57" s="3"/>
      <c r="AE57" s="3"/>
      <c r="AF57" s="3"/>
      <c r="AG57" s="7"/>
      <c r="AH57" s="7"/>
      <c r="AI57" s="7"/>
      <c r="AJ57" s="7"/>
      <c r="AK57" s="7"/>
      <c r="AL57" s="3"/>
      <c r="AM57" s="9"/>
      <c r="AN57" s="7"/>
      <c r="AO57" s="7"/>
      <c r="AP57" s="7"/>
      <c r="AQ57" s="7"/>
      <c r="AR57" s="9"/>
      <c r="AS57" s="9"/>
      <c r="AT57" s="9"/>
      <c r="AU57" s="3"/>
      <c r="AV57" s="3"/>
      <c r="AW57" s="3"/>
      <c r="AX57" s="3"/>
      <c r="AY57" s="3"/>
      <c r="AZ57" s="3"/>
    </row>
    <row r="58" spans="1:52" x14ac:dyDescent="0.25">
      <c r="A58">
        <v>18</v>
      </c>
      <c r="B58" s="1" t="s">
        <v>56</v>
      </c>
      <c r="C58" s="1" t="s">
        <v>160</v>
      </c>
      <c r="D58" s="2">
        <v>41955</v>
      </c>
      <c r="E58" s="3">
        <v>27.8</v>
      </c>
      <c r="F58" s="4">
        <f t="shared" si="2"/>
        <v>4250.4373853953184</v>
      </c>
      <c r="G58" s="7">
        <v>11.85</v>
      </c>
      <c r="H58" s="7">
        <v>241.51</v>
      </c>
      <c r="I58" s="7">
        <f t="shared" si="3"/>
        <v>229.66</v>
      </c>
      <c r="J58" s="7">
        <v>215.83</v>
      </c>
      <c r="K58" s="5">
        <f t="shared" si="4"/>
        <v>6.0219454846294456</v>
      </c>
      <c r="L58" s="4">
        <f t="shared" si="5"/>
        <v>3994.4783631885034</v>
      </c>
      <c r="M58" s="2">
        <v>41957</v>
      </c>
      <c r="N58" s="7">
        <v>1.38</v>
      </c>
      <c r="O58" s="7">
        <f t="shared" si="6"/>
        <v>2.8823816998536125</v>
      </c>
      <c r="P58" s="7">
        <v>1.0630000000000002</v>
      </c>
      <c r="Q58" s="7">
        <v>1.6220000000000003</v>
      </c>
      <c r="R58" s="6">
        <f t="shared" si="7"/>
        <v>0.36879223874269906</v>
      </c>
      <c r="S58" s="6">
        <f t="shared" si="8"/>
        <v>0.56272907924803184</v>
      </c>
      <c r="T58" s="6">
        <f t="shared" si="9"/>
        <v>6.8478682009269098E-2</v>
      </c>
      <c r="U58" s="4">
        <f t="shared" si="14"/>
        <v>1567.528318995604</v>
      </c>
      <c r="V58" s="4">
        <f t="shared" si="15"/>
        <v>2391.8447162849193</v>
      </c>
      <c r="W58" s="4">
        <f t="shared" si="10"/>
        <v>3959.3730352805233</v>
      </c>
      <c r="X58" s="4">
        <f t="shared" si="11"/>
        <v>1473.1326181695604</v>
      </c>
      <c r="Y58" s="4">
        <f t="shared" si="12"/>
        <v>2247.8091313932518</v>
      </c>
      <c r="Z58" s="4">
        <f t="shared" si="13"/>
        <v>3720.9417495628122</v>
      </c>
      <c r="AA58" s="3"/>
      <c r="AE58" s="3"/>
      <c r="AF58" s="3"/>
      <c r="AG58" s="7"/>
      <c r="AH58" s="7"/>
      <c r="AI58" s="7"/>
      <c r="AJ58" s="7"/>
      <c r="AK58" s="7"/>
      <c r="AL58" s="3"/>
      <c r="AM58" s="9"/>
      <c r="AN58" s="7"/>
      <c r="AO58" s="7"/>
      <c r="AP58" s="7"/>
      <c r="AQ58" s="7"/>
      <c r="AR58" s="9"/>
      <c r="AS58" s="9"/>
      <c r="AT58" s="9"/>
      <c r="AU58" s="3"/>
      <c r="AV58" s="3"/>
      <c r="AW58" s="3"/>
      <c r="AX58" s="3"/>
      <c r="AY58" s="3"/>
      <c r="AZ58" s="3"/>
    </row>
    <row r="59" spans="1:52" x14ac:dyDescent="0.25">
      <c r="A59">
        <v>19</v>
      </c>
      <c r="B59" s="1" t="s">
        <v>57</v>
      </c>
      <c r="C59" s="1" t="s">
        <v>160</v>
      </c>
      <c r="D59" s="2">
        <v>41955</v>
      </c>
      <c r="E59" s="3">
        <v>23.900000000000002</v>
      </c>
      <c r="F59" s="4">
        <f t="shared" si="2"/>
        <v>3654.1530039909399</v>
      </c>
      <c r="G59" s="7">
        <v>11.93</v>
      </c>
      <c r="H59" s="7">
        <v>214.74</v>
      </c>
      <c r="I59" s="7">
        <f t="shared" si="3"/>
        <v>202.81</v>
      </c>
      <c r="J59" s="7">
        <v>191.26</v>
      </c>
      <c r="K59" s="5">
        <f t="shared" si="4"/>
        <v>5.6949854543661607</v>
      </c>
      <c r="L59" s="4">
        <f t="shared" si="5"/>
        <v>3446.0495219333716</v>
      </c>
      <c r="M59" s="2">
        <v>41957</v>
      </c>
      <c r="N59" s="7">
        <v>1.39</v>
      </c>
      <c r="O59" s="7">
        <f t="shared" si="6"/>
        <v>2.9044279440554504</v>
      </c>
      <c r="P59" s="7">
        <v>0.99999999999999989</v>
      </c>
      <c r="Q59" s="7">
        <v>1.496</v>
      </c>
      <c r="R59" s="6">
        <f t="shared" si="7"/>
        <v>0.34430187949634611</v>
      </c>
      <c r="S59" s="6">
        <f t="shared" si="8"/>
        <v>0.51507561172653382</v>
      </c>
      <c r="T59" s="6">
        <f t="shared" si="9"/>
        <v>0.14062250877712001</v>
      </c>
      <c r="U59" s="4">
        <f t="shared" si="14"/>
        <v>1258.1317472412998</v>
      </c>
      <c r="V59" s="4">
        <f t="shared" si="15"/>
        <v>1882.1650938729845</v>
      </c>
      <c r="W59" s="4">
        <f t="shared" si="10"/>
        <v>3140.2968411142842</v>
      </c>
      <c r="X59" s="4">
        <f t="shared" si="11"/>
        <v>1186.4813272391448</v>
      </c>
      <c r="Y59" s="4">
        <f t="shared" si="12"/>
        <v>1774.9760655497607</v>
      </c>
      <c r="Z59" s="4">
        <f t="shared" si="13"/>
        <v>2961.4573927889055</v>
      </c>
      <c r="AA59" s="3"/>
      <c r="AE59" s="3"/>
      <c r="AF59" s="3"/>
      <c r="AG59" s="7"/>
      <c r="AH59" s="7"/>
      <c r="AI59" s="7"/>
      <c r="AJ59" s="7"/>
      <c r="AK59" s="7"/>
      <c r="AL59" s="3"/>
      <c r="AM59" s="9"/>
      <c r="AN59" s="7"/>
      <c r="AO59" s="7"/>
      <c r="AP59" s="7"/>
      <c r="AQ59" s="7"/>
      <c r="AR59" s="9"/>
      <c r="AS59" s="9"/>
      <c r="AT59" s="9"/>
      <c r="AU59" s="3"/>
      <c r="AV59" s="3"/>
      <c r="AW59" s="3"/>
      <c r="AX59" s="3"/>
      <c r="AY59" s="3"/>
      <c r="AZ59" s="3"/>
    </row>
    <row r="60" spans="1:52" x14ac:dyDescent="0.25">
      <c r="A60">
        <v>20</v>
      </c>
      <c r="B60" s="1" t="s">
        <v>58</v>
      </c>
      <c r="C60" s="1" t="s">
        <v>160</v>
      </c>
      <c r="D60" s="2">
        <v>41955</v>
      </c>
      <c r="E60" s="3">
        <v>27.9</v>
      </c>
      <c r="F60" s="4">
        <f t="shared" si="2"/>
        <v>4265.7267285082507</v>
      </c>
      <c r="G60" s="7">
        <v>11.93</v>
      </c>
      <c r="H60" s="7">
        <v>190.91</v>
      </c>
      <c r="I60" s="7">
        <f t="shared" si="3"/>
        <v>178.98</v>
      </c>
      <c r="J60" s="7">
        <v>168.25</v>
      </c>
      <c r="K60" s="5">
        <f t="shared" si="4"/>
        <v>5.9950832495250816</v>
      </c>
      <c r="L60" s="4">
        <f t="shared" si="5"/>
        <v>4009.9928599369387</v>
      </c>
      <c r="M60" s="2">
        <v>41957</v>
      </c>
      <c r="N60" s="7">
        <v>1.25</v>
      </c>
      <c r="O60" s="7">
        <f t="shared" si="6"/>
        <v>2.5957805252297219</v>
      </c>
      <c r="P60" s="7">
        <v>0.99999999999999989</v>
      </c>
      <c r="Q60" s="7">
        <v>1.3699999999999997</v>
      </c>
      <c r="R60" s="6">
        <f t="shared" si="7"/>
        <v>0.38524058189068267</v>
      </c>
      <c r="S60" s="6">
        <f t="shared" si="8"/>
        <v>0.52777959719023515</v>
      </c>
      <c r="T60" s="6">
        <f t="shared" si="9"/>
        <v>8.6979820919082185E-2</v>
      </c>
      <c r="U60" s="4">
        <f t="shared" si="14"/>
        <v>1643.3310470771567</v>
      </c>
      <c r="V60" s="4">
        <f t="shared" si="15"/>
        <v>2251.3635344957042</v>
      </c>
      <c r="W60" s="4">
        <f t="shared" si="10"/>
        <v>3894.6945815728609</v>
      </c>
      <c r="X60" s="4">
        <f t="shared" si="11"/>
        <v>1544.811982739589</v>
      </c>
      <c r="Y60" s="4">
        <f t="shared" si="12"/>
        <v>2116.3924163532365</v>
      </c>
      <c r="Z60" s="4">
        <f t="shared" si="13"/>
        <v>3661.2043990928255</v>
      </c>
      <c r="AA60" s="3"/>
      <c r="AE60" s="3"/>
      <c r="AF60" s="3"/>
      <c r="AG60" s="7"/>
      <c r="AH60" s="7"/>
      <c r="AI60" s="7"/>
      <c r="AJ60" s="7"/>
      <c r="AK60" s="7"/>
      <c r="AL60" s="3"/>
      <c r="AM60" s="9"/>
      <c r="AN60" s="7"/>
      <c r="AO60" s="7"/>
      <c r="AP60" s="7"/>
      <c r="AQ60" s="7"/>
      <c r="AR60" s="9"/>
      <c r="AS60" s="9"/>
      <c r="AT60" s="9"/>
      <c r="AU60" s="3"/>
      <c r="AV60" s="3"/>
      <c r="AW60" s="3"/>
      <c r="AX60" s="3"/>
      <c r="AY60" s="3"/>
      <c r="AZ60" s="3"/>
    </row>
    <row r="61" spans="1:52" x14ac:dyDescent="0.25">
      <c r="A61">
        <v>21</v>
      </c>
      <c r="B61" s="1" t="s">
        <v>59</v>
      </c>
      <c r="C61" s="1" t="s">
        <v>160</v>
      </c>
      <c r="D61" s="2">
        <v>41955</v>
      </c>
      <c r="E61" s="3">
        <v>19</v>
      </c>
      <c r="F61" s="4">
        <f t="shared" si="2"/>
        <v>2904.9751914572321</v>
      </c>
      <c r="G61" s="7">
        <v>11.95</v>
      </c>
      <c r="H61" s="7">
        <v>221.25</v>
      </c>
      <c r="I61" s="7">
        <f t="shared" si="3"/>
        <v>209.3</v>
      </c>
      <c r="J61" s="7">
        <v>192.65</v>
      </c>
      <c r="K61" s="5">
        <f t="shared" si="4"/>
        <v>7.9550883898710012</v>
      </c>
      <c r="L61" s="4">
        <f t="shared" si="5"/>
        <v>2673.8818472729849</v>
      </c>
      <c r="M61" s="2">
        <v>41957</v>
      </c>
      <c r="N61" s="7">
        <v>1.34</v>
      </c>
      <c r="O61" s="7">
        <f t="shared" si="6"/>
        <v>2.7941967230462619</v>
      </c>
      <c r="P61" s="7">
        <v>1.1259999999999999</v>
      </c>
      <c r="Q61" s="7">
        <v>1.6220000000000003</v>
      </c>
      <c r="R61" s="6">
        <f t="shared" si="7"/>
        <v>0.40297806905035061</v>
      </c>
      <c r="S61" s="6">
        <f t="shared" si="8"/>
        <v>0.58048883481320501</v>
      </c>
      <c r="T61" s="6">
        <f t="shared" si="9"/>
        <v>1.6533096136444381E-2</v>
      </c>
      <c r="U61" s="4">
        <f t="shared" si="14"/>
        <v>1170.641293292608</v>
      </c>
      <c r="V61" s="4">
        <f t="shared" si="15"/>
        <v>1686.3056640502757</v>
      </c>
      <c r="W61" s="4">
        <f t="shared" si="10"/>
        <v>2856.9469573428837</v>
      </c>
      <c r="X61" s="4">
        <f t="shared" si="11"/>
        <v>1077.515743682852</v>
      </c>
      <c r="Y61" s="4">
        <f t="shared" si="12"/>
        <v>1552.1585579516752</v>
      </c>
      <c r="Z61" s="4">
        <f t="shared" si="13"/>
        <v>2629.6743016345272</v>
      </c>
      <c r="AA61" s="3"/>
      <c r="AE61" s="3"/>
      <c r="AF61" s="3"/>
      <c r="AG61" s="7"/>
      <c r="AH61" s="7"/>
      <c r="AI61" s="7"/>
      <c r="AJ61" s="7"/>
      <c r="AK61" s="7"/>
      <c r="AL61" s="3"/>
      <c r="AM61" s="9"/>
      <c r="AN61" s="7"/>
      <c r="AO61" s="7"/>
      <c r="AP61" s="7"/>
      <c r="AQ61" s="7"/>
      <c r="AR61" s="9"/>
      <c r="AS61" s="9"/>
      <c r="AT61" s="9"/>
      <c r="AU61" s="3"/>
      <c r="AV61" s="3"/>
      <c r="AW61" s="3"/>
      <c r="AX61" s="3"/>
      <c r="AY61" s="3"/>
      <c r="AZ61" s="3"/>
    </row>
    <row r="62" spans="1:52" x14ac:dyDescent="0.25">
      <c r="A62">
        <v>22</v>
      </c>
      <c r="B62" s="1" t="s">
        <v>60</v>
      </c>
      <c r="C62" s="1" t="s">
        <v>160</v>
      </c>
      <c r="D62" s="2">
        <v>41955</v>
      </c>
      <c r="E62" s="3">
        <v>11.3</v>
      </c>
      <c r="F62" s="4">
        <f>E62*$A$29/$A$31*$A$32</f>
        <v>2119.6939720770201</v>
      </c>
      <c r="G62" s="7">
        <v>11.89</v>
      </c>
      <c r="H62" s="7">
        <v>229.55</v>
      </c>
      <c r="I62" s="7">
        <f t="shared" si="3"/>
        <v>217.66000000000003</v>
      </c>
      <c r="J62" s="7">
        <v>204.39</v>
      </c>
      <c r="K62" s="5">
        <f t="shared" si="4"/>
        <v>6.0966645226500216</v>
      </c>
      <c r="L62" s="4">
        <f t="shared" si="5"/>
        <v>1990.4633416926495</v>
      </c>
      <c r="M62" s="2">
        <v>41957</v>
      </c>
      <c r="N62" s="7">
        <v>1.27</v>
      </c>
      <c r="O62" s="7">
        <f t="shared" si="6"/>
        <v>2.6398730136333972</v>
      </c>
      <c r="P62" s="7">
        <v>0.93699999999999994</v>
      </c>
      <c r="Q62" s="7">
        <v>1.4330000000000003</v>
      </c>
      <c r="R62" s="6">
        <f t="shared" si="7"/>
        <v>0.35494131541969787</v>
      </c>
      <c r="S62" s="6">
        <f t="shared" si="8"/>
        <v>0.54282914087132028</v>
      </c>
      <c r="T62" s="6">
        <f t="shared" si="9"/>
        <v>0.10222954370898185</v>
      </c>
      <c r="U62" s="4">
        <f t="shared" si="14"/>
        <v>752.3669667362218</v>
      </c>
      <c r="V62" s="4">
        <f t="shared" si="15"/>
        <v>1150.6316577726852</v>
      </c>
      <c r="W62" s="4">
        <f t="shared" si="10"/>
        <v>1902.9986245089071</v>
      </c>
      <c r="X62" s="4">
        <f t="shared" si="11"/>
        <v>706.49767679507659</v>
      </c>
      <c r="Y62" s="4">
        <f t="shared" si="12"/>
        <v>1080.4815057068781</v>
      </c>
      <c r="Z62" s="4">
        <f t="shared" si="13"/>
        <v>1786.9791825019547</v>
      </c>
      <c r="AA62" s="3"/>
      <c r="AE62" s="3"/>
      <c r="AF62" s="3"/>
      <c r="AG62" s="7"/>
      <c r="AH62" s="7"/>
      <c r="AI62" s="7"/>
      <c r="AJ62" s="7"/>
      <c r="AK62" s="7"/>
      <c r="AL62" s="3"/>
      <c r="AM62" s="9"/>
      <c r="AN62" s="7"/>
      <c r="AO62" s="7"/>
      <c r="AP62" s="7"/>
      <c r="AQ62" s="7"/>
      <c r="AR62" s="9"/>
      <c r="AS62" s="9"/>
      <c r="AT62" s="9"/>
      <c r="AU62" s="3"/>
      <c r="AV62" s="3"/>
      <c r="AW62" s="3"/>
      <c r="AX62" s="3"/>
      <c r="AY62" s="3"/>
      <c r="AZ62" s="3"/>
    </row>
    <row r="63" spans="1:52" x14ac:dyDescent="0.25">
      <c r="A63">
        <v>23</v>
      </c>
      <c r="B63" s="1" t="s">
        <v>61</v>
      </c>
      <c r="C63" s="1" t="s">
        <v>160</v>
      </c>
      <c r="D63" s="2">
        <v>41955</v>
      </c>
      <c r="E63" s="3">
        <v>43.199999999999996</v>
      </c>
      <c r="F63" s="4">
        <f t="shared" si="2"/>
        <v>6604.9962247869689</v>
      </c>
      <c r="G63" s="7">
        <v>11.96</v>
      </c>
      <c r="H63" s="7">
        <v>216.29</v>
      </c>
      <c r="I63" s="7">
        <f t="shared" si="3"/>
        <v>204.32999999999998</v>
      </c>
      <c r="J63" s="7">
        <v>193.75</v>
      </c>
      <c r="K63" s="5">
        <f t="shared" si="4"/>
        <v>5.177898497528501</v>
      </c>
      <c r="L63" s="4">
        <f t="shared" si="5"/>
        <v>6262.9962245019105</v>
      </c>
      <c r="M63" s="2">
        <v>41957</v>
      </c>
      <c r="N63" s="7">
        <v>1.7</v>
      </c>
      <c r="O63" s="7">
        <f t="shared" si="6"/>
        <v>3.5878615143124217</v>
      </c>
      <c r="P63" s="7">
        <v>1.3149999999999999</v>
      </c>
      <c r="Q63" s="7">
        <v>1.9369999999999998</v>
      </c>
      <c r="R63" s="6">
        <f t="shared" si="7"/>
        <v>0.36651358887579771</v>
      </c>
      <c r="S63" s="6">
        <f t="shared" si="8"/>
        <v>0.53987591000184043</v>
      </c>
      <c r="T63" s="6">
        <f t="shared" si="9"/>
        <v>9.36105011223618E-2</v>
      </c>
      <c r="U63" s="4">
        <f t="shared" si="14"/>
        <v>2420.8208708577672</v>
      </c>
      <c r="V63" s="4">
        <f t="shared" si="15"/>
        <v>3565.8783474155853</v>
      </c>
      <c r="W63" s="4">
        <f t="shared" si="10"/>
        <v>5986.699218273352</v>
      </c>
      <c r="X63" s="4">
        <f t="shared" si="11"/>
        <v>2295.4732233577665</v>
      </c>
      <c r="Y63" s="4">
        <f t="shared" si="12"/>
        <v>3381.2407860410599</v>
      </c>
      <c r="Z63" s="4">
        <f t="shared" si="13"/>
        <v>5676.7140093988264</v>
      </c>
      <c r="AA63" s="3"/>
      <c r="AB63" t="s">
        <v>168</v>
      </c>
      <c r="AC63" t="str">
        <f>C63</f>
        <v>Machine</v>
      </c>
      <c r="AD63" s="8">
        <f>D63</f>
        <v>41955</v>
      </c>
      <c r="AE63" s="3">
        <f>SUM(E63:E73)</f>
        <v>439.4</v>
      </c>
      <c r="AF63" s="3">
        <f>AE63*$A$29/($A$30*11)*$A$32</f>
        <v>6107.3976034751568</v>
      </c>
      <c r="AG63" s="7">
        <f>SUM(G63:G73)</f>
        <v>131.08999999999997</v>
      </c>
      <c r="AH63" s="7">
        <f>SUM(H63:H73)</f>
        <v>2505.6799999999998</v>
      </c>
      <c r="AI63" s="7">
        <f>AH63-AG63</f>
        <v>2374.5899999999997</v>
      </c>
      <c r="AJ63" s="7">
        <f>SUM(J63:J73)</f>
        <v>2247.2799999999997</v>
      </c>
      <c r="AK63" s="7">
        <f>(AI63-AJ63)/AI63*100</f>
        <v>5.3613465903587549</v>
      </c>
      <c r="AL63" s="3">
        <f>AF63*(1-AK63/100)</f>
        <v>5779.9588503015893</v>
      </c>
      <c r="AM63" s="11">
        <f>M63</f>
        <v>41957</v>
      </c>
      <c r="AN63" s="7">
        <f>SUM(N63:N73)</f>
        <v>17.41</v>
      </c>
      <c r="AO63" s="7">
        <f>AN63/$A$29-$A$33*11</f>
        <v>36.622511155399572</v>
      </c>
      <c r="AP63" s="7">
        <f>SUM(P63:P73)</f>
        <v>13.071</v>
      </c>
      <c r="AQ63" s="7">
        <f>SUM(Q63:Q73)</f>
        <v>20.047000000000001</v>
      </c>
      <c r="AR63" s="9">
        <f>AP63/AO63</f>
        <v>0.35691162587229713</v>
      </c>
      <c r="AS63" s="9">
        <f>AQ63/AO63</f>
        <v>0.54739555993129374</v>
      </c>
      <c r="AT63" s="9">
        <f>1-AR63-AS63</f>
        <v>9.5692814196409182E-2</v>
      </c>
      <c r="AU63" s="3">
        <f>AF63*AR63</f>
        <v>2179.8012085048895</v>
      </c>
      <c r="AV63" s="3">
        <f>AF63*AS63</f>
        <v>3343.1623308773251</v>
      </c>
      <c r="AW63" s="3">
        <f>AU63+AV63</f>
        <v>5522.9635393822145</v>
      </c>
      <c r="AX63" s="3">
        <f>AL63*AR63</f>
        <v>2062.9345107361137</v>
      </c>
      <c r="AY63" s="3">
        <f>AL63*AS63</f>
        <v>3163.9238112406751</v>
      </c>
      <c r="AZ63" s="3">
        <f>AX63+AY63</f>
        <v>5226.8583219767888</v>
      </c>
    </row>
    <row r="64" spans="1:52" x14ac:dyDescent="0.25">
      <c r="A64">
        <v>24</v>
      </c>
      <c r="B64" s="1" t="s">
        <v>62</v>
      </c>
      <c r="C64" s="1" t="s">
        <v>160</v>
      </c>
      <c r="D64" s="2">
        <v>41955</v>
      </c>
      <c r="E64" s="3">
        <v>39.099999999999994</v>
      </c>
      <c r="F64" s="4">
        <f t="shared" si="2"/>
        <v>5978.1331571567234</v>
      </c>
      <c r="G64" s="7">
        <v>11.87</v>
      </c>
      <c r="H64" s="7">
        <v>237.45</v>
      </c>
      <c r="I64" s="7">
        <f t="shared" si="3"/>
        <v>225.57999999999998</v>
      </c>
      <c r="J64" s="7">
        <v>212.24</v>
      </c>
      <c r="K64" s="5">
        <f t="shared" si="4"/>
        <v>5.9136448266690209</v>
      </c>
      <c r="L64" s="4">
        <f t="shared" si="5"/>
        <v>5624.6075949771393</v>
      </c>
      <c r="M64" s="2">
        <v>41957</v>
      </c>
      <c r="N64" s="7">
        <v>1.6</v>
      </c>
      <c r="O64" s="7">
        <f t="shared" si="6"/>
        <v>3.3673990722940439</v>
      </c>
      <c r="P64" s="7">
        <v>1.1259999999999999</v>
      </c>
      <c r="Q64" s="7">
        <v>1.8109999999999995</v>
      </c>
      <c r="R64" s="6">
        <f t="shared" si="7"/>
        <v>0.33438270184974284</v>
      </c>
      <c r="S64" s="6">
        <f t="shared" si="8"/>
        <v>0.53780379489332519</v>
      </c>
      <c r="T64" s="6">
        <f t="shared" si="9"/>
        <v>0.12781350325693197</v>
      </c>
      <c r="U64" s="4">
        <f t="shared" si="14"/>
        <v>1998.9843171075984</v>
      </c>
      <c r="V64" s="4">
        <f t="shared" si="15"/>
        <v>3215.0626982965009</v>
      </c>
      <c r="W64" s="4">
        <f t="shared" si="10"/>
        <v>5214.0470154040995</v>
      </c>
      <c r="X64" s="4">
        <f t="shared" si="11"/>
        <v>1880.7714844530399</v>
      </c>
      <c r="Y64" s="4">
        <f t="shared" si="12"/>
        <v>3024.9353093645245</v>
      </c>
      <c r="Z64" s="4">
        <f t="shared" si="13"/>
        <v>4905.7067938175642</v>
      </c>
      <c r="AA64" s="3"/>
      <c r="AE64" s="3"/>
      <c r="AF64" s="3"/>
      <c r="AG64" s="7"/>
      <c r="AH64" s="7"/>
      <c r="AI64" s="7"/>
      <c r="AJ64" s="7"/>
      <c r="AK64" s="7"/>
      <c r="AL64" s="3"/>
      <c r="AM64" s="9"/>
      <c r="AN64" s="7"/>
      <c r="AO64" s="7"/>
      <c r="AP64" s="7"/>
      <c r="AQ64" s="7"/>
      <c r="AR64" s="9"/>
      <c r="AS64" s="9"/>
      <c r="AT64" s="9"/>
      <c r="AU64" s="3"/>
      <c r="AV64" s="3"/>
      <c r="AW64" s="3"/>
      <c r="AX64" s="3"/>
      <c r="AY64" s="3"/>
      <c r="AZ64" s="3"/>
    </row>
    <row r="65" spans="1:52" x14ac:dyDescent="0.25">
      <c r="A65">
        <v>25</v>
      </c>
      <c r="B65" s="1" t="s">
        <v>63</v>
      </c>
      <c r="C65" s="1" t="s">
        <v>160</v>
      </c>
      <c r="D65" s="2">
        <v>41955</v>
      </c>
      <c r="E65" s="3">
        <v>43.599999999999994</v>
      </c>
      <c r="F65" s="4">
        <f t="shared" si="2"/>
        <v>6666.1535972387001</v>
      </c>
      <c r="G65" s="7">
        <v>11.9</v>
      </c>
      <c r="H65" s="7">
        <v>333.74</v>
      </c>
      <c r="I65" s="7">
        <f t="shared" si="3"/>
        <v>321.84000000000003</v>
      </c>
      <c r="J65" s="7">
        <v>306.32</v>
      </c>
      <c r="K65" s="5">
        <f t="shared" si="4"/>
        <v>4.8222719363659081</v>
      </c>
      <c r="L65" s="4">
        <f t="shared" si="5"/>
        <v>6344.6935430840122</v>
      </c>
      <c r="M65" s="2">
        <v>41957</v>
      </c>
      <c r="N65" s="7">
        <v>1.77</v>
      </c>
      <c r="O65" s="7">
        <f t="shared" si="6"/>
        <v>3.7421852237252859</v>
      </c>
      <c r="P65" s="7">
        <v>1.3149999999999999</v>
      </c>
      <c r="Q65" s="7">
        <v>1.9999999999999996</v>
      </c>
      <c r="R65" s="6">
        <f t="shared" si="7"/>
        <v>0.35139896113718772</v>
      </c>
      <c r="S65" s="6">
        <f t="shared" si="8"/>
        <v>0.53444708918203443</v>
      </c>
      <c r="T65" s="6">
        <f t="shared" si="9"/>
        <v>0.11415394968077786</v>
      </c>
      <c r="U65" s="4">
        <f t="shared" si="14"/>
        <v>2342.4794488506059</v>
      </c>
      <c r="V65" s="4">
        <f t="shared" si="15"/>
        <v>3562.706386084571</v>
      </c>
      <c r="W65" s="4">
        <f t="shared" si="10"/>
        <v>5905.1858349351769</v>
      </c>
      <c r="X65" s="4">
        <f t="shared" si="11"/>
        <v>2229.5187197735445</v>
      </c>
      <c r="Y65" s="4">
        <f t="shared" si="12"/>
        <v>3390.9029958532992</v>
      </c>
      <c r="Z65" s="4">
        <f t="shared" si="13"/>
        <v>5620.4217156268442</v>
      </c>
      <c r="AA65" s="3"/>
      <c r="AE65" s="3"/>
      <c r="AF65" s="3"/>
      <c r="AG65" s="7"/>
      <c r="AH65" s="7"/>
      <c r="AI65" s="7"/>
      <c r="AJ65" s="7"/>
      <c r="AK65" s="7"/>
      <c r="AL65" s="3"/>
      <c r="AM65" s="9"/>
      <c r="AN65" s="7"/>
      <c r="AO65" s="7"/>
      <c r="AP65" s="7"/>
      <c r="AQ65" s="7"/>
      <c r="AR65" s="9"/>
      <c r="AS65" s="9"/>
      <c r="AT65" s="9"/>
      <c r="AU65" s="3"/>
      <c r="AV65" s="3"/>
      <c r="AW65" s="3"/>
      <c r="AX65" s="3"/>
      <c r="AY65" s="3"/>
      <c r="AZ65" s="3"/>
    </row>
    <row r="66" spans="1:52" x14ac:dyDescent="0.25">
      <c r="A66">
        <v>26</v>
      </c>
      <c r="B66" s="1" t="s">
        <v>64</v>
      </c>
      <c r="C66" s="1" t="s">
        <v>160</v>
      </c>
      <c r="D66" s="2">
        <v>41955</v>
      </c>
      <c r="E66" s="3">
        <v>42.8</v>
      </c>
      <c r="F66" s="4">
        <f t="shared" si="2"/>
        <v>6543.8388523352378</v>
      </c>
      <c r="G66" s="7">
        <v>11.89</v>
      </c>
      <c r="H66" s="7">
        <v>216.17</v>
      </c>
      <c r="I66" s="7">
        <f t="shared" si="3"/>
        <v>204.27999999999997</v>
      </c>
      <c r="J66" s="7">
        <v>193.41</v>
      </c>
      <c r="K66" s="5">
        <f t="shared" si="4"/>
        <v>5.3211278637164563</v>
      </c>
      <c r="L66" s="4">
        <f t="shared" si="5"/>
        <v>6195.6328198069241</v>
      </c>
      <c r="M66" s="2">
        <v>41957</v>
      </c>
      <c r="N66" s="7">
        <v>1.47</v>
      </c>
      <c r="O66" s="7">
        <f t="shared" si="6"/>
        <v>3.0807978976701529</v>
      </c>
      <c r="P66" s="7">
        <v>1.0630000000000002</v>
      </c>
      <c r="Q66" s="7">
        <v>1.7479999999999998</v>
      </c>
      <c r="R66" s="6">
        <f t="shared" si="7"/>
        <v>0.34504048474062249</v>
      </c>
      <c r="S66" s="6">
        <f t="shared" si="8"/>
        <v>0.56738548196294247</v>
      </c>
      <c r="T66" s="6">
        <f t="shared" si="9"/>
        <v>8.7574033296434983E-2</v>
      </c>
      <c r="U66" s="4">
        <f t="shared" si="14"/>
        <v>2257.889329674269</v>
      </c>
      <c r="V66" s="4">
        <f t="shared" si="15"/>
        <v>3712.8791611200572</v>
      </c>
      <c r="W66" s="4">
        <f t="shared" si="10"/>
        <v>5970.7684907943258</v>
      </c>
      <c r="X66" s="4">
        <f t="shared" si="11"/>
        <v>2137.7441514210909</v>
      </c>
      <c r="Y66" s="4">
        <f t="shared" si="12"/>
        <v>3515.312113531576</v>
      </c>
      <c r="Z66" s="4">
        <f t="shared" si="13"/>
        <v>5653.0562649526673</v>
      </c>
      <c r="AA66" s="3"/>
      <c r="AE66" s="3"/>
      <c r="AF66" s="3"/>
      <c r="AG66" s="7"/>
      <c r="AH66" s="7"/>
      <c r="AI66" s="7"/>
      <c r="AJ66" s="7"/>
      <c r="AK66" s="7"/>
      <c r="AL66" s="3"/>
      <c r="AM66" s="9"/>
      <c r="AN66" s="7"/>
      <c r="AO66" s="7"/>
      <c r="AP66" s="7"/>
      <c r="AQ66" s="7"/>
      <c r="AR66" s="9"/>
      <c r="AS66" s="9"/>
      <c r="AT66" s="9"/>
      <c r="AU66" s="3"/>
      <c r="AV66" s="3"/>
      <c r="AW66" s="3"/>
      <c r="AX66" s="3"/>
      <c r="AY66" s="3"/>
      <c r="AZ66" s="3"/>
    </row>
    <row r="67" spans="1:52" x14ac:dyDescent="0.25">
      <c r="A67">
        <v>27</v>
      </c>
      <c r="B67" s="1" t="s">
        <v>65</v>
      </c>
      <c r="C67" s="1" t="s">
        <v>160</v>
      </c>
      <c r="D67" s="2">
        <v>41955</v>
      </c>
      <c r="E67" s="3">
        <v>43.9</v>
      </c>
      <c r="F67" s="4">
        <f t="shared" si="2"/>
        <v>6712.0216265774989</v>
      </c>
      <c r="G67" s="7">
        <v>11.9</v>
      </c>
      <c r="H67" s="7">
        <v>206.74</v>
      </c>
      <c r="I67" s="7">
        <f t="shared" si="3"/>
        <v>194.84</v>
      </c>
      <c r="J67" s="7">
        <v>184.83</v>
      </c>
      <c r="K67" s="5">
        <f t="shared" si="4"/>
        <v>5.1375487579552406</v>
      </c>
      <c r="L67" s="4">
        <f t="shared" si="5"/>
        <v>6367.188242867579</v>
      </c>
      <c r="M67" s="2">
        <v>41957</v>
      </c>
      <c r="N67" s="7">
        <v>1.63</v>
      </c>
      <c r="O67" s="7">
        <f t="shared" si="6"/>
        <v>3.4335378048995571</v>
      </c>
      <c r="P67" s="7">
        <v>1.2520000000000002</v>
      </c>
      <c r="Q67" s="7">
        <v>1.8740000000000001</v>
      </c>
      <c r="R67" s="6">
        <f t="shared" si="7"/>
        <v>0.36463847819395878</v>
      </c>
      <c r="S67" s="6">
        <f t="shared" si="8"/>
        <v>0.54579273812737916</v>
      </c>
      <c r="T67" s="6">
        <f t="shared" si="9"/>
        <v>8.9568783678662056E-2</v>
      </c>
      <c r="U67" s="4">
        <f t="shared" si="14"/>
        <v>2447.461351520159</v>
      </c>
      <c r="V67" s="4">
        <f t="shared" si="15"/>
        <v>3663.3726619399185</v>
      </c>
      <c r="W67" s="4">
        <f t="shared" si="10"/>
        <v>6110.8340134600776</v>
      </c>
      <c r="X67" s="4">
        <f t="shared" si="11"/>
        <v>2321.7218312537007</v>
      </c>
      <c r="Y67" s="4">
        <f t="shared" si="12"/>
        <v>3475.165105247152</v>
      </c>
      <c r="Z67" s="4">
        <f t="shared" si="13"/>
        <v>5796.8869365008522</v>
      </c>
      <c r="AA67" s="3"/>
      <c r="AE67" s="3"/>
      <c r="AF67" s="3"/>
      <c r="AG67" s="7"/>
      <c r="AH67" s="7"/>
      <c r="AI67" s="7"/>
      <c r="AJ67" s="7"/>
      <c r="AK67" s="7"/>
      <c r="AL67" s="3"/>
      <c r="AM67" s="9"/>
      <c r="AN67" s="7"/>
      <c r="AO67" s="7"/>
      <c r="AP67" s="7"/>
      <c r="AQ67" s="7"/>
      <c r="AR67" s="9"/>
      <c r="AS67" s="9"/>
      <c r="AT67" s="9"/>
      <c r="AU67" s="3"/>
      <c r="AV67" s="3"/>
      <c r="AW67" s="3"/>
      <c r="AX67" s="3"/>
      <c r="AY67" s="3"/>
      <c r="AZ67" s="3"/>
    </row>
    <row r="68" spans="1:52" x14ac:dyDescent="0.25">
      <c r="A68">
        <v>28</v>
      </c>
      <c r="B68" s="1" t="s">
        <v>66</v>
      </c>
      <c r="C68" s="1" t="s">
        <v>160</v>
      </c>
      <c r="D68" s="2">
        <v>41955</v>
      </c>
      <c r="E68" s="3">
        <v>41.4</v>
      </c>
      <c r="F68" s="4">
        <f t="shared" si="2"/>
        <v>6329.7880487541788</v>
      </c>
      <c r="G68" s="7">
        <v>11.88</v>
      </c>
      <c r="H68" s="7">
        <v>251.58</v>
      </c>
      <c r="I68" s="7">
        <f t="shared" si="3"/>
        <v>239.70000000000002</v>
      </c>
      <c r="J68" s="7">
        <v>225.72</v>
      </c>
      <c r="K68" s="5">
        <f t="shared" si="4"/>
        <v>5.8322903629536995</v>
      </c>
      <c r="L68" s="4">
        <f t="shared" si="5"/>
        <v>5960.6164303912938</v>
      </c>
      <c r="M68" s="2">
        <v>41957</v>
      </c>
      <c r="N68" s="7">
        <v>1.44</v>
      </c>
      <c r="O68" s="7">
        <f t="shared" si="6"/>
        <v>3.0146591650646393</v>
      </c>
      <c r="P68" s="7">
        <v>1.0630000000000002</v>
      </c>
      <c r="Q68" s="7">
        <v>1.6220000000000003</v>
      </c>
      <c r="R68" s="6">
        <f t="shared" si="7"/>
        <v>0.35261034226308885</v>
      </c>
      <c r="S68" s="6">
        <f t="shared" si="8"/>
        <v>0.53803760597434636</v>
      </c>
      <c r="T68" s="6">
        <f t="shared" si="9"/>
        <v>0.10935205176256479</v>
      </c>
      <c r="U68" s="4">
        <f t="shared" si="14"/>
        <v>2231.9487303240203</v>
      </c>
      <c r="V68" s="4">
        <f t="shared" si="15"/>
        <v>3405.6640080767274</v>
      </c>
      <c r="W68" s="4">
        <f t="shared" si="10"/>
        <v>5637.6127384007477</v>
      </c>
      <c r="X68" s="4">
        <f t="shared" si="11"/>
        <v>2101.7749996192651</v>
      </c>
      <c r="Y68" s="4">
        <f t="shared" si="12"/>
        <v>3207.0357943390859</v>
      </c>
      <c r="Z68" s="4">
        <f t="shared" si="13"/>
        <v>5308.8107939583515</v>
      </c>
      <c r="AA68" s="3"/>
      <c r="AE68" s="3"/>
      <c r="AF68" s="3"/>
      <c r="AG68" s="7"/>
      <c r="AH68" s="7"/>
      <c r="AI68" s="7"/>
      <c r="AJ68" s="7"/>
      <c r="AK68" s="7"/>
      <c r="AL68" s="3"/>
      <c r="AM68" s="9"/>
      <c r="AN68" s="7"/>
      <c r="AO68" s="7"/>
      <c r="AP68" s="7"/>
      <c r="AQ68" s="7"/>
      <c r="AR68" s="9"/>
      <c r="AS68" s="9"/>
      <c r="AT68" s="9"/>
      <c r="AU68" s="3"/>
      <c r="AV68" s="3"/>
      <c r="AW68" s="3"/>
      <c r="AX68" s="3"/>
      <c r="AY68" s="3"/>
      <c r="AZ68" s="3"/>
    </row>
    <row r="69" spans="1:52" x14ac:dyDescent="0.25">
      <c r="A69">
        <v>29</v>
      </c>
      <c r="B69" s="1" t="s">
        <v>67</v>
      </c>
      <c r="C69" s="1" t="s">
        <v>160</v>
      </c>
      <c r="D69" s="2">
        <v>41955</v>
      </c>
      <c r="E69" s="3">
        <v>39.199999999999996</v>
      </c>
      <c r="F69" s="4">
        <f t="shared" si="2"/>
        <v>5993.4225002696576</v>
      </c>
      <c r="G69" s="7">
        <v>11.93</v>
      </c>
      <c r="H69" s="7">
        <v>204.74</v>
      </c>
      <c r="I69" s="7">
        <f t="shared" si="3"/>
        <v>192.81</v>
      </c>
      <c r="J69" s="7">
        <v>181.89</v>
      </c>
      <c r="K69" s="5">
        <f t="shared" si="4"/>
        <v>5.6636066594056409</v>
      </c>
      <c r="L69" s="4">
        <f t="shared" si="5"/>
        <v>5653.9786244180696</v>
      </c>
      <c r="M69" s="2">
        <v>41957</v>
      </c>
      <c r="N69" s="7">
        <v>1.46</v>
      </c>
      <c r="O69" s="7">
        <f t="shared" si="6"/>
        <v>3.058751653468315</v>
      </c>
      <c r="P69" s="7">
        <v>1.1259999999999999</v>
      </c>
      <c r="Q69" s="7">
        <v>1.6850000000000001</v>
      </c>
      <c r="R69" s="6">
        <f t="shared" si="7"/>
        <v>0.36812403475883038</v>
      </c>
      <c r="S69" s="6">
        <f t="shared" si="8"/>
        <v>0.55087832910180223</v>
      </c>
      <c r="T69" s="6">
        <f t="shared" si="9"/>
        <v>8.099763613936739E-2</v>
      </c>
      <c r="U69" s="4">
        <f t="shared" si="14"/>
        <v>2206.3228728136237</v>
      </c>
      <c r="V69" s="4">
        <f t="shared" si="15"/>
        <v>3301.6465725496946</v>
      </c>
      <c r="W69" s="4">
        <f t="shared" si="10"/>
        <v>5507.9694453633183</v>
      </c>
      <c r="X69" s="4">
        <f t="shared" si="11"/>
        <v>2081.3654236609614</v>
      </c>
      <c r="Y69" s="4">
        <f t="shared" si="12"/>
        <v>3114.6542973967325</v>
      </c>
      <c r="Z69" s="4">
        <f t="shared" si="13"/>
        <v>5196.0197210576935</v>
      </c>
      <c r="AA69" s="3"/>
      <c r="AE69" s="3"/>
      <c r="AF69" s="3"/>
      <c r="AG69" s="7"/>
      <c r="AH69" s="7"/>
      <c r="AI69" s="7"/>
      <c r="AJ69" s="7"/>
      <c r="AK69" s="7"/>
      <c r="AL69" s="3"/>
      <c r="AM69" s="9"/>
      <c r="AN69" s="7"/>
      <c r="AO69" s="7"/>
      <c r="AP69" s="7"/>
      <c r="AQ69" s="7"/>
      <c r="AR69" s="9"/>
      <c r="AS69" s="9"/>
      <c r="AT69" s="9"/>
      <c r="AU69" s="3"/>
      <c r="AV69" s="3"/>
      <c r="AW69" s="3"/>
      <c r="AX69" s="3"/>
      <c r="AY69" s="3"/>
      <c r="AZ69" s="3"/>
    </row>
    <row r="70" spans="1:52" x14ac:dyDescent="0.25">
      <c r="A70">
        <v>30</v>
      </c>
      <c r="B70" s="1" t="s">
        <v>68</v>
      </c>
      <c r="C70" s="1" t="s">
        <v>160</v>
      </c>
      <c r="D70" s="2">
        <v>41955</v>
      </c>
      <c r="E70" s="3">
        <v>40.599999999999994</v>
      </c>
      <c r="F70" s="4">
        <f t="shared" si="2"/>
        <v>6207.4733038507156</v>
      </c>
      <c r="G70" s="7">
        <v>11.93</v>
      </c>
      <c r="H70" s="7">
        <v>194.53</v>
      </c>
      <c r="I70" s="7">
        <f t="shared" si="3"/>
        <v>182.6</v>
      </c>
      <c r="J70" s="7">
        <v>173.25</v>
      </c>
      <c r="K70" s="5">
        <f t="shared" si="4"/>
        <v>5.1204819277108404</v>
      </c>
      <c r="L70" s="4">
        <f t="shared" si="5"/>
        <v>5889.6207551595644</v>
      </c>
      <c r="M70" s="2">
        <v>41957</v>
      </c>
      <c r="N70" s="7">
        <v>1.91</v>
      </c>
      <c r="O70" s="7">
        <f t="shared" si="6"/>
        <v>4.0508326425510148</v>
      </c>
      <c r="P70" s="7">
        <v>1.4330000000000003</v>
      </c>
      <c r="Q70" s="7">
        <v>2.2520000000000002</v>
      </c>
      <c r="R70" s="6">
        <f t="shared" si="7"/>
        <v>0.3537544318536861</v>
      </c>
      <c r="S70" s="6">
        <f t="shared" si="8"/>
        <v>0.5559350876025827</v>
      </c>
      <c r="T70" s="6">
        <f t="shared" si="9"/>
        <v>9.0310480543731253E-2</v>
      </c>
      <c r="U70" s="4">
        <f t="shared" si="14"/>
        <v>2195.9211918506339</v>
      </c>
      <c r="V70" s="4">
        <f t="shared" si="15"/>
        <v>3450.952214966941</v>
      </c>
      <c r="W70" s="4">
        <f t="shared" si="10"/>
        <v>5646.8734068175745</v>
      </c>
      <c r="X70" s="4">
        <f t="shared" si="11"/>
        <v>2083.4794440751493</v>
      </c>
      <c r="Y70" s="4">
        <f t="shared" si="12"/>
        <v>3274.2468304656218</v>
      </c>
      <c r="Z70" s="4">
        <f t="shared" si="13"/>
        <v>5357.7262745407716</v>
      </c>
      <c r="AA70" s="3"/>
      <c r="AE70" s="3"/>
      <c r="AF70" s="3"/>
      <c r="AG70" s="7"/>
      <c r="AH70" s="7"/>
      <c r="AI70" s="7"/>
      <c r="AJ70" s="7"/>
      <c r="AK70" s="7"/>
      <c r="AL70" s="3"/>
      <c r="AM70" s="9"/>
      <c r="AN70" s="7"/>
      <c r="AO70" s="7"/>
      <c r="AP70" s="7"/>
      <c r="AQ70" s="7"/>
      <c r="AR70" s="9"/>
      <c r="AS70" s="9"/>
      <c r="AT70" s="9"/>
      <c r="AU70" s="3"/>
      <c r="AV70" s="3"/>
      <c r="AW70" s="3"/>
      <c r="AX70" s="3"/>
      <c r="AY70" s="3"/>
      <c r="AZ70" s="3"/>
    </row>
    <row r="71" spans="1:52" x14ac:dyDescent="0.25">
      <c r="A71">
        <v>31</v>
      </c>
      <c r="B71" s="1" t="s">
        <v>69</v>
      </c>
      <c r="C71" s="1" t="s">
        <v>160</v>
      </c>
      <c r="D71" s="2">
        <v>41955</v>
      </c>
      <c r="E71" s="3">
        <v>37.199999999999996</v>
      </c>
      <c r="F71" s="4">
        <f t="shared" si="2"/>
        <v>5687.6356380110019</v>
      </c>
      <c r="G71" s="7">
        <v>11.94</v>
      </c>
      <c r="H71" s="7">
        <v>212.67</v>
      </c>
      <c r="I71" s="7">
        <f t="shared" si="3"/>
        <v>200.73</v>
      </c>
      <c r="J71" s="7">
        <v>190</v>
      </c>
      <c r="K71" s="5">
        <f t="shared" si="4"/>
        <v>5.3454889652767354</v>
      </c>
      <c r="L71" s="4">
        <f t="shared" si="5"/>
        <v>5383.6037025959768</v>
      </c>
      <c r="M71" s="2">
        <v>41957</v>
      </c>
      <c r="N71" s="7">
        <v>1.51</v>
      </c>
      <c r="O71" s="7">
        <f t="shared" si="6"/>
        <v>3.1689828744775039</v>
      </c>
      <c r="P71" s="7">
        <v>1.1890000000000001</v>
      </c>
      <c r="Q71" s="7">
        <v>1.7479999999999998</v>
      </c>
      <c r="R71" s="6">
        <f t="shared" si="7"/>
        <v>0.3751992507047045</v>
      </c>
      <c r="S71" s="6">
        <f t="shared" si="8"/>
        <v>0.55159654350868237</v>
      </c>
      <c r="T71" s="6">
        <f t="shared" si="9"/>
        <v>7.320420578661313E-2</v>
      </c>
      <c r="U71" s="4">
        <f t="shared" si="14"/>
        <v>2133.9966296631019</v>
      </c>
      <c r="V71" s="4">
        <f t="shared" si="15"/>
        <v>3137.2801586636679</v>
      </c>
      <c r="W71" s="4">
        <f t="shared" si="10"/>
        <v>5271.2767883267697</v>
      </c>
      <c r="X71" s="4">
        <f t="shared" si="11"/>
        <v>2019.9240753050833</v>
      </c>
      <c r="Y71" s="4">
        <f t="shared" si="12"/>
        <v>2969.577193972485</v>
      </c>
      <c r="Z71" s="4">
        <f t="shared" si="13"/>
        <v>4989.5012692775681</v>
      </c>
      <c r="AA71" s="3"/>
      <c r="AE71" s="3"/>
      <c r="AF71" s="3"/>
      <c r="AG71" s="7"/>
      <c r="AH71" s="7"/>
      <c r="AI71" s="7"/>
      <c r="AJ71" s="7"/>
      <c r="AK71" s="7"/>
      <c r="AL71" s="3"/>
      <c r="AM71" s="9"/>
      <c r="AN71" s="7"/>
      <c r="AO71" s="7"/>
      <c r="AP71" s="7"/>
      <c r="AQ71" s="7"/>
      <c r="AR71" s="9"/>
      <c r="AS71" s="9"/>
      <c r="AT71" s="9"/>
      <c r="AU71" s="3"/>
      <c r="AV71" s="3"/>
      <c r="AW71" s="3"/>
      <c r="AX71" s="3"/>
      <c r="AY71" s="3"/>
      <c r="AZ71" s="3"/>
    </row>
    <row r="72" spans="1:52" x14ac:dyDescent="0.25">
      <c r="A72">
        <v>32</v>
      </c>
      <c r="B72" s="1" t="s">
        <v>70</v>
      </c>
      <c r="C72" s="1" t="s">
        <v>160</v>
      </c>
      <c r="D72" s="2">
        <v>41955</v>
      </c>
      <c r="E72" s="3">
        <v>37.299999999999997</v>
      </c>
      <c r="F72" s="4">
        <f t="shared" si="2"/>
        <v>5702.9249811239342</v>
      </c>
      <c r="G72" s="7">
        <v>11.94</v>
      </c>
      <c r="H72" s="7">
        <v>205.52</v>
      </c>
      <c r="I72" s="7">
        <f t="shared" si="3"/>
        <v>193.58</v>
      </c>
      <c r="J72" s="7">
        <v>184.23</v>
      </c>
      <c r="K72" s="5">
        <f t="shared" si="4"/>
        <v>4.8300444260770856</v>
      </c>
      <c r="L72" s="4">
        <f t="shared" si="5"/>
        <v>5427.4711709497997</v>
      </c>
      <c r="M72" s="2">
        <v>41957</v>
      </c>
      <c r="N72" s="7">
        <v>1.42</v>
      </c>
      <c r="O72" s="7">
        <f t="shared" si="6"/>
        <v>2.970566676660964</v>
      </c>
      <c r="P72" s="7">
        <v>0.99999999999999989</v>
      </c>
      <c r="Q72" s="7">
        <v>1.6220000000000003</v>
      </c>
      <c r="R72" s="6">
        <f t="shared" si="7"/>
        <v>0.33663610645630754</v>
      </c>
      <c r="S72" s="6">
        <f t="shared" si="8"/>
        <v>0.54602376467213098</v>
      </c>
      <c r="T72" s="6">
        <f t="shared" si="9"/>
        <v>0.11734012887156153</v>
      </c>
      <c r="U72" s="4">
        <f t="shared" si="14"/>
        <v>1919.8104610579724</v>
      </c>
      <c r="V72" s="4">
        <f t="shared" si="15"/>
        <v>3113.9325678360319</v>
      </c>
      <c r="W72" s="4">
        <f t="shared" si="10"/>
        <v>5033.7430288940041</v>
      </c>
      <c r="X72" s="4">
        <f t="shared" si="11"/>
        <v>1827.0827628923969</v>
      </c>
      <c r="Y72" s="4">
        <f t="shared" si="12"/>
        <v>2963.5282414114686</v>
      </c>
      <c r="Z72" s="4">
        <f t="shared" si="13"/>
        <v>4790.6110043038652</v>
      </c>
      <c r="AA72" s="3"/>
      <c r="AE72" s="3"/>
      <c r="AF72" s="3"/>
      <c r="AG72" s="7"/>
      <c r="AH72" s="7"/>
      <c r="AI72" s="7"/>
      <c r="AJ72" s="7"/>
      <c r="AK72" s="7"/>
      <c r="AL72" s="3"/>
      <c r="AM72" s="9"/>
      <c r="AN72" s="7"/>
      <c r="AO72" s="7"/>
      <c r="AP72" s="7"/>
      <c r="AQ72" s="7"/>
      <c r="AR72" s="9"/>
      <c r="AS72" s="9"/>
      <c r="AT72" s="9"/>
      <c r="AU72" s="3"/>
      <c r="AV72" s="3"/>
      <c r="AW72" s="3"/>
      <c r="AX72" s="3"/>
      <c r="AY72" s="3"/>
      <c r="AZ72" s="3"/>
    </row>
    <row r="73" spans="1:52" x14ac:dyDescent="0.25">
      <c r="A73">
        <v>33</v>
      </c>
      <c r="B73" s="1" t="s">
        <v>71</v>
      </c>
      <c r="C73" s="1" t="s">
        <v>160</v>
      </c>
      <c r="D73" s="2">
        <v>41955</v>
      </c>
      <c r="E73" s="3">
        <v>31.099999999999998</v>
      </c>
      <c r="F73" s="4">
        <f t="shared" si="2"/>
        <v>4754.9857081221007</v>
      </c>
      <c r="G73" s="7">
        <v>11.95</v>
      </c>
      <c r="H73" s="7">
        <v>226.25</v>
      </c>
      <c r="I73" s="7">
        <f t="shared" si="3"/>
        <v>214.3</v>
      </c>
      <c r="J73" s="7">
        <v>201.64</v>
      </c>
      <c r="K73" s="5">
        <f t="shared" si="4"/>
        <v>5.9076061595893723</v>
      </c>
      <c r="L73" s="4">
        <f t="shared" si="5"/>
        <v>4474.0798795414848</v>
      </c>
      <c r="M73" s="2">
        <v>41957</v>
      </c>
      <c r="N73" s="7">
        <v>1.5</v>
      </c>
      <c r="O73" s="7">
        <f t="shared" si="6"/>
        <v>3.1469366302756661</v>
      </c>
      <c r="P73" s="7">
        <v>1.1890000000000001</v>
      </c>
      <c r="Q73" s="7">
        <v>1.7479999999999998</v>
      </c>
      <c r="R73" s="6">
        <f t="shared" si="7"/>
        <v>0.37782775431860088</v>
      </c>
      <c r="S73" s="6">
        <f t="shared" si="8"/>
        <v>0.55546081963743832</v>
      </c>
      <c r="T73" s="6">
        <f t="shared" si="9"/>
        <v>6.6711426043960853E-2</v>
      </c>
      <c r="U73" s="4">
        <f t="shared" si="14"/>
        <v>1796.5655719168155</v>
      </c>
      <c r="V73" s="4">
        <f t="shared" si="15"/>
        <v>2641.208258797807</v>
      </c>
      <c r="W73" s="4">
        <f t="shared" si="10"/>
        <v>4437.7738307146228</v>
      </c>
      <c r="X73" s="4">
        <f t="shared" si="11"/>
        <v>1690.4315535291955</v>
      </c>
      <c r="Y73" s="4">
        <f t="shared" si="12"/>
        <v>2485.1760770134842</v>
      </c>
      <c r="Z73" s="4">
        <f t="shared" si="13"/>
        <v>4175.6076305426795</v>
      </c>
      <c r="AA73" s="3"/>
      <c r="AE73" s="3"/>
      <c r="AF73" s="3"/>
      <c r="AG73" s="7"/>
      <c r="AH73" s="7"/>
      <c r="AI73" s="7"/>
      <c r="AJ73" s="7"/>
      <c r="AK73" s="7"/>
      <c r="AL73" s="3"/>
      <c r="AM73" s="9"/>
      <c r="AN73" s="7"/>
      <c r="AO73" s="7"/>
      <c r="AP73" s="7"/>
      <c r="AQ73" s="7"/>
      <c r="AR73" s="9"/>
      <c r="AS73" s="9"/>
      <c r="AT73" s="9"/>
      <c r="AU73" s="3"/>
      <c r="AV73" s="3"/>
      <c r="AW73" s="3"/>
      <c r="AX73" s="3"/>
      <c r="AY73" s="3"/>
      <c r="AZ73" s="3"/>
    </row>
    <row r="74" spans="1:52" x14ac:dyDescent="0.25">
      <c r="A74">
        <v>34</v>
      </c>
      <c r="B74" s="1" t="s">
        <v>72</v>
      </c>
      <c r="C74" s="1" t="s">
        <v>160</v>
      </c>
      <c r="D74" s="2">
        <v>41955</v>
      </c>
      <c r="E74" s="3">
        <v>29.900000000000002</v>
      </c>
      <c r="F74" s="4">
        <f t="shared" si="2"/>
        <v>4571.5135907669073</v>
      </c>
      <c r="G74" s="7">
        <v>11.9</v>
      </c>
      <c r="H74" s="7">
        <v>192.31</v>
      </c>
      <c r="I74" s="7">
        <f t="shared" si="3"/>
        <v>180.41</v>
      </c>
      <c r="J74" s="7">
        <v>173.32</v>
      </c>
      <c r="K74" s="5">
        <f t="shared" si="4"/>
        <v>3.9299373648910834</v>
      </c>
      <c r="L74" s="4">
        <f t="shared" si="5"/>
        <v>4391.855970022285</v>
      </c>
      <c r="M74" s="2">
        <v>41957</v>
      </c>
      <c r="N74" s="7">
        <v>1.51</v>
      </c>
      <c r="O74" s="7">
        <f t="shared" si="6"/>
        <v>3.1689828744775039</v>
      </c>
      <c r="P74" s="7">
        <v>1.1259999999999999</v>
      </c>
      <c r="Q74" s="7">
        <v>1.7479999999999998</v>
      </c>
      <c r="R74" s="6">
        <f t="shared" si="7"/>
        <v>0.35531905491463178</v>
      </c>
      <c r="S74" s="6">
        <f t="shared" si="8"/>
        <v>0.55159654350868237</v>
      </c>
      <c r="T74" s="6">
        <f t="shared" si="9"/>
        <v>9.3084401576685849E-2</v>
      </c>
      <c r="U74" s="4">
        <f t="shared" si="14"/>
        <v>1624.3458886006922</v>
      </c>
      <c r="V74" s="4">
        <f t="shared" si="15"/>
        <v>2521.631095269991</v>
      </c>
      <c r="W74" s="4">
        <f t="shared" si="10"/>
        <v>4145.9769838706834</v>
      </c>
      <c r="X74" s="4">
        <f t="shared" si="11"/>
        <v>1560.5101125895017</v>
      </c>
      <c r="Y74" s="4">
        <f t="shared" si="12"/>
        <v>2422.5325726522638</v>
      </c>
      <c r="Z74" s="4">
        <f t="shared" si="13"/>
        <v>3983.0426852417654</v>
      </c>
      <c r="AA74" s="3"/>
      <c r="AB74" t="s">
        <v>29</v>
      </c>
      <c r="AC74" t="str">
        <f>C74</f>
        <v>Machine</v>
      </c>
      <c r="AD74" s="8">
        <f>D74</f>
        <v>41955</v>
      </c>
      <c r="AE74" s="3">
        <f>SUM(E74:E84)</f>
        <v>327.5</v>
      </c>
      <c r="AF74" s="3">
        <f>AE74*$A$29/($A$30*11)*$A$32</f>
        <v>4552.0544268049925</v>
      </c>
      <c r="AG74" s="7">
        <f>SUM(G74:G84)</f>
        <v>131.04</v>
      </c>
      <c r="AH74" s="7">
        <f>SUM(H74:H84)</f>
        <v>2494.7000000000003</v>
      </c>
      <c r="AI74" s="7">
        <f>AH74-AG74</f>
        <v>2363.6600000000003</v>
      </c>
      <c r="AJ74" s="7">
        <f>SUM(J74:J84)</f>
        <v>2240.48</v>
      </c>
      <c r="AK74" s="7">
        <f>(AI74-AJ74)/AI74*100</f>
        <v>5.2114094243673064</v>
      </c>
      <c r="AL74" s="3">
        <f>AF74*(1-AK74/100)</f>
        <v>4314.8282334041478</v>
      </c>
      <c r="AM74" s="11">
        <f>M74</f>
        <v>41957</v>
      </c>
      <c r="AN74" s="7">
        <f>SUM(N74:N84)</f>
        <v>17.12</v>
      </c>
      <c r="AO74" s="7">
        <f>AN74/$A$29-$A$33*11</f>
        <v>35.983170073546276</v>
      </c>
      <c r="AP74" s="7">
        <f>SUM(P74:P84)</f>
        <v>12.952999999999999</v>
      </c>
      <c r="AQ74" s="7">
        <f>SUM(Q74:Q84)</f>
        <v>19.605999999999998</v>
      </c>
      <c r="AR74" s="9">
        <f>AP74/AO74</f>
        <v>0.35997384259155779</v>
      </c>
      <c r="AS74" s="9">
        <f>AQ74/AO74</f>
        <v>0.54486583477573391</v>
      </c>
      <c r="AT74" s="9">
        <f>1-AR74-AS74</f>
        <v>9.516032263270835E-2</v>
      </c>
      <c r="AU74" s="3">
        <f>AF74*AR74</f>
        <v>1638.6205237029042</v>
      </c>
      <c r="AV74" s="3">
        <f>AF74*AS74</f>
        <v>2480.2589352056771</v>
      </c>
      <c r="AW74" s="3">
        <f>AU74+AV74</f>
        <v>4118.879458908581</v>
      </c>
      <c r="AX74" s="3">
        <f>AL74*AR74</f>
        <v>1553.2252993010341</v>
      </c>
      <c r="AY74" s="3">
        <f>AL74*AS74</f>
        <v>2351.0024873076563</v>
      </c>
      <c r="AZ74" s="3">
        <f>AX74+AY74</f>
        <v>3904.2277866086906</v>
      </c>
    </row>
    <row r="75" spans="1:52" x14ac:dyDescent="0.25">
      <c r="A75">
        <v>35</v>
      </c>
      <c r="B75" s="1" t="s">
        <v>73</v>
      </c>
      <c r="C75" s="1" t="s">
        <v>160</v>
      </c>
      <c r="D75" s="2">
        <v>41955</v>
      </c>
      <c r="E75" s="3">
        <v>30.400000000000002</v>
      </c>
      <c r="F75" s="4">
        <f t="shared" si="2"/>
        <v>4647.9603063315717</v>
      </c>
      <c r="G75" s="7">
        <v>11.89</v>
      </c>
      <c r="H75" s="7">
        <v>224.83</v>
      </c>
      <c r="I75" s="7">
        <f t="shared" si="3"/>
        <v>212.94</v>
      </c>
      <c r="J75" s="7">
        <v>202.83</v>
      </c>
      <c r="K75" s="5">
        <f t="shared" si="4"/>
        <v>4.7478162862778177</v>
      </c>
      <c r="L75" s="4">
        <f t="shared" si="5"/>
        <v>4427.2836899278327</v>
      </c>
      <c r="M75" s="2">
        <v>41957</v>
      </c>
      <c r="N75" s="7">
        <v>1.48</v>
      </c>
      <c r="O75" s="7">
        <f t="shared" si="6"/>
        <v>3.1028441418719908</v>
      </c>
      <c r="P75" s="7">
        <v>1.1259999999999999</v>
      </c>
      <c r="Q75" s="7">
        <v>1.6850000000000001</v>
      </c>
      <c r="R75" s="6">
        <f t="shared" si="7"/>
        <v>0.36289286490576605</v>
      </c>
      <c r="S75" s="6">
        <f t="shared" si="8"/>
        <v>0.54305015751884178</v>
      </c>
      <c r="T75" s="6">
        <f t="shared" si="9"/>
        <v>9.4056977575392109E-2</v>
      </c>
      <c r="U75" s="4">
        <f t="shared" si="14"/>
        <v>1686.7116315329461</v>
      </c>
      <c r="V75" s="4">
        <f t="shared" si="15"/>
        <v>2524.0755764946839</v>
      </c>
      <c r="W75" s="4">
        <f t="shared" si="10"/>
        <v>4210.7872080276302</v>
      </c>
      <c r="X75" s="4">
        <f t="shared" si="11"/>
        <v>1606.6296619884824</v>
      </c>
      <c r="Y75" s="4">
        <f t="shared" si="12"/>
        <v>2404.2371051959085</v>
      </c>
      <c r="Z75" s="4">
        <f t="shared" si="13"/>
        <v>4010.8667671843909</v>
      </c>
      <c r="AA75" s="3"/>
      <c r="AE75" s="3"/>
      <c r="AF75" s="3"/>
      <c r="AG75" s="7"/>
      <c r="AH75" s="7"/>
      <c r="AI75" s="7"/>
      <c r="AJ75" s="7"/>
      <c r="AK75" s="7"/>
      <c r="AL75" s="3"/>
      <c r="AM75" s="9"/>
      <c r="AN75" s="7"/>
      <c r="AO75" s="7"/>
      <c r="AP75" s="7"/>
      <c r="AQ75" s="7"/>
      <c r="AR75" s="9"/>
      <c r="AS75" s="9"/>
      <c r="AT75" s="9"/>
      <c r="AU75" s="3"/>
      <c r="AV75" s="3"/>
      <c r="AW75" s="3"/>
      <c r="AX75" s="3"/>
      <c r="AY75" s="3"/>
      <c r="AZ75" s="3"/>
    </row>
    <row r="76" spans="1:52" x14ac:dyDescent="0.25">
      <c r="A76">
        <v>36</v>
      </c>
      <c r="B76" s="1" t="s">
        <v>74</v>
      </c>
      <c r="C76" s="1" t="s">
        <v>160</v>
      </c>
      <c r="D76" s="2">
        <v>41955</v>
      </c>
      <c r="E76" s="3">
        <v>36</v>
      </c>
      <c r="F76" s="4">
        <f t="shared" si="2"/>
        <v>5504.1635206558094</v>
      </c>
      <c r="G76" s="7">
        <v>11.99</v>
      </c>
      <c r="H76" s="7">
        <v>194.57</v>
      </c>
      <c r="I76" s="7">
        <f t="shared" si="3"/>
        <v>182.57999999999998</v>
      </c>
      <c r="J76" s="7">
        <v>173.2</v>
      </c>
      <c r="K76" s="5">
        <f t="shared" si="4"/>
        <v>5.1374739840070083</v>
      </c>
      <c r="L76" s="4">
        <f t="shared" si="5"/>
        <v>5221.3885517449125</v>
      </c>
      <c r="M76" s="2">
        <v>41957</v>
      </c>
      <c r="N76" s="7">
        <v>1.47</v>
      </c>
      <c r="O76" s="7">
        <f t="shared" si="6"/>
        <v>3.0807978976701529</v>
      </c>
      <c r="P76" s="7">
        <v>1.1259999999999999</v>
      </c>
      <c r="Q76" s="7">
        <v>1.7479999999999998</v>
      </c>
      <c r="R76" s="6">
        <f t="shared" si="7"/>
        <v>0.36548973266033941</v>
      </c>
      <c r="S76" s="6">
        <f t="shared" si="8"/>
        <v>0.56738548196294247</v>
      </c>
      <c r="T76" s="6">
        <f t="shared" si="9"/>
        <v>6.7124785376718066E-2</v>
      </c>
      <c r="U76" s="4">
        <f t="shared" si="14"/>
        <v>2011.7152536832843</v>
      </c>
      <c r="V76" s="4">
        <f t="shared" si="15"/>
        <v>3122.9824719701428</v>
      </c>
      <c r="W76" s="4">
        <f t="shared" si="10"/>
        <v>5134.6977256534274</v>
      </c>
      <c r="X76" s="4">
        <f t="shared" si="11"/>
        <v>1908.3639058930048</v>
      </c>
      <c r="Y76" s="4">
        <f t="shared" si="12"/>
        <v>2962.5400599475774</v>
      </c>
      <c r="Z76" s="4">
        <f t="shared" si="13"/>
        <v>4870.9039658405818</v>
      </c>
      <c r="AA76" s="3"/>
      <c r="AE76" s="3"/>
      <c r="AF76" s="3"/>
      <c r="AG76" s="7"/>
      <c r="AH76" s="7"/>
      <c r="AI76" s="7"/>
      <c r="AJ76" s="7"/>
      <c r="AK76" s="7"/>
      <c r="AL76" s="3"/>
      <c r="AM76" s="9"/>
      <c r="AN76" s="7"/>
      <c r="AO76" s="7"/>
      <c r="AP76" s="7"/>
      <c r="AQ76" s="7"/>
      <c r="AR76" s="9"/>
      <c r="AS76" s="9"/>
      <c r="AT76" s="9"/>
      <c r="AU76" s="3"/>
      <c r="AV76" s="3"/>
      <c r="AW76" s="3"/>
      <c r="AX76" s="3"/>
      <c r="AY76" s="3"/>
      <c r="AZ76" s="3"/>
    </row>
    <row r="77" spans="1:52" x14ac:dyDescent="0.25">
      <c r="A77">
        <v>37</v>
      </c>
      <c r="B77" s="1" t="s">
        <v>75</v>
      </c>
      <c r="C77" s="1" t="s">
        <v>160</v>
      </c>
      <c r="D77" s="2">
        <v>41955</v>
      </c>
      <c r="E77" s="3">
        <v>30.3</v>
      </c>
      <c r="F77" s="4">
        <f t="shared" si="2"/>
        <v>4632.6709632186394</v>
      </c>
      <c r="G77" s="7">
        <v>11.9</v>
      </c>
      <c r="H77" s="7">
        <v>212.44</v>
      </c>
      <c r="I77" s="7">
        <f t="shared" si="3"/>
        <v>200.54</v>
      </c>
      <c r="J77" s="7">
        <v>189.58</v>
      </c>
      <c r="K77" s="5">
        <f t="shared" si="4"/>
        <v>5.4652438416275952</v>
      </c>
      <c r="L77" s="4">
        <f t="shared" si="5"/>
        <v>4379.4841986984629</v>
      </c>
      <c r="M77" s="2">
        <v>41957</v>
      </c>
      <c r="N77" s="7">
        <v>1.46</v>
      </c>
      <c r="O77" s="7">
        <f t="shared" si="6"/>
        <v>3.058751653468315</v>
      </c>
      <c r="P77" s="7">
        <v>1.0630000000000002</v>
      </c>
      <c r="Q77" s="7">
        <v>1.5589999999999997</v>
      </c>
      <c r="R77" s="6">
        <f t="shared" si="7"/>
        <v>0.34752739693484619</v>
      </c>
      <c r="S77" s="6">
        <f t="shared" si="8"/>
        <v>0.50968505345383353</v>
      </c>
      <c r="T77" s="6">
        <f t="shared" si="9"/>
        <v>0.14278754961132023</v>
      </c>
      <c r="U77" s="4">
        <f t="shared" si="14"/>
        <v>1609.9800807030203</v>
      </c>
      <c r="V77" s="4">
        <f t="shared" si="15"/>
        <v>2361.2031475221147</v>
      </c>
      <c r="W77" s="4">
        <f t="shared" si="10"/>
        <v>3971.1832282251353</v>
      </c>
      <c r="X77" s="4">
        <f t="shared" si="11"/>
        <v>1521.9907434909676</v>
      </c>
      <c r="Y77" s="4">
        <f t="shared" si="12"/>
        <v>2232.1576379138455</v>
      </c>
      <c r="Z77" s="4">
        <f t="shared" si="13"/>
        <v>3754.1483814048133</v>
      </c>
      <c r="AE77" s="3"/>
      <c r="AF77" s="3"/>
      <c r="AG77" s="7"/>
      <c r="AH77" s="7"/>
      <c r="AI77" s="7"/>
      <c r="AJ77" s="7"/>
      <c r="AK77" s="7"/>
      <c r="AL77" s="3"/>
      <c r="AM77" s="9"/>
      <c r="AN77" s="7"/>
      <c r="AO77" s="7"/>
      <c r="AP77" s="7"/>
      <c r="AQ77" s="7"/>
      <c r="AR77" s="9"/>
      <c r="AS77" s="9"/>
      <c r="AT77" s="9"/>
      <c r="AU77" s="3"/>
      <c r="AV77" s="3"/>
      <c r="AW77" s="3"/>
      <c r="AX77" s="3"/>
      <c r="AY77" s="3"/>
      <c r="AZ77" s="3"/>
    </row>
    <row r="78" spans="1:52" x14ac:dyDescent="0.25">
      <c r="A78">
        <v>38</v>
      </c>
      <c r="B78" s="1" t="s">
        <v>76</v>
      </c>
      <c r="C78" s="1" t="s">
        <v>160</v>
      </c>
      <c r="D78" s="2">
        <v>41955</v>
      </c>
      <c r="E78" s="3">
        <v>34.900000000000006</v>
      </c>
      <c r="F78" s="4">
        <f t="shared" si="2"/>
        <v>5335.9807464135492</v>
      </c>
      <c r="G78" s="7">
        <v>11.81</v>
      </c>
      <c r="H78" s="7">
        <v>220.18</v>
      </c>
      <c r="I78" s="7">
        <f t="shared" si="3"/>
        <v>208.37</v>
      </c>
      <c r="J78" s="7">
        <v>198.3</v>
      </c>
      <c r="K78" s="5">
        <f t="shared" si="4"/>
        <v>4.8327494360992427</v>
      </c>
      <c r="L78" s="4">
        <f t="shared" si="5"/>
        <v>5078.1061669808842</v>
      </c>
      <c r="M78" s="2">
        <v>41957</v>
      </c>
      <c r="N78" s="7">
        <v>1.7</v>
      </c>
      <c r="O78" s="7">
        <f t="shared" si="6"/>
        <v>3.5878615143124217</v>
      </c>
      <c r="P78" s="7">
        <v>1.3149999999999999</v>
      </c>
      <c r="Q78" s="7">
        <v>1.9999999999999996</v>
      </c>
      <c r="R78" s="6">
        <f t="shared" si="7"/>
        <v>0.36651358887579771</v>
      </c>
      <c r="S78" s="6">
        <f t="shared" si="8"/>
        <v>0.55743511616090902</v>
      </c>
      <c r="T78" s="6">
        <f t="shared" si="9"/>
        <v>7.6051294963293214E-2</v>
      </c>
      <c r="U78" s="4">
        <f t="shared" si="14"/>
        <v>1955.7094535401877</v>
      </c>
      <c r="V78" s="4">
        <f t="shared" si="15"/>
        <v>2974.4630472094109</v>
      </c>
      <c r="W78" s="4">
        <f t="shared" si="10"/>
        <v>4930.1725007495988</v>
      </c>
      <c r="X78" s="4">
        <f t="shared" si="11"/>
        <v>1861.1949159524847</v>
      </c>
      <c r="Y78" s="4">
        <f t="shared" si="12"/>
        <v>2830.7147010684175</v>
      </c>
      <c r="Z78" s="4">
        <f t="shared" si="13"/>
        <v>4691.9096170209023</v>
      </c>
      <c r="AE78" s="3"/>
      <c r="AF78" s="3"/>
      <c r="AG78" s="7"/>
      <c r="AH78" s="7"/>
      <c r="AI78" s="7"/>
      <c r="AJ78" s="7"/>
      <c r="AK78" s="7"/>
      <c r="AL78" s="3"/>
      <c r="AM78" s="9"/>
      <c r="AN78" s="7"/>
      <c r="AO78" s="7"/>
      <c r="AP78" s="7"/>
      <c r="AQ78" s="7"/>
      <c r="AR78" s="9"/>
      <c r="AS78" s="9"/>
      <c r="AT78" s="9"/>
      <c r="AU78" s="3"/>
      <c r="AV78" s="3"/>
      <c r="AW78" s="3"/>
      <c r="AX78" s="3"/>
      <c r="AY78" s="3"/>
      <c r="AZ78" s="3"/>
    </row>
    <row r="79" spans="1:52" x14ac:dyDescent="0.25">
      <c r="A79">
        <v>39</v>
      </c>
      <c r="B79" s="1" t="s">
        <v>77</v>
      </c>
      <c r="C79" s="1" t="s">
        <v>160</v>
      </c>
      <c r="D79" s="2">
        <v>41955</v>
      </c>
      <c r="E79" s="3">
        <v>31.999999999999996</v>
      </c>
      <c r="F79" s="4">
        <f t="shared" si="2"/>
        <v>4892.5897961384953</v>
      </c>
      <c r="G79" s="7">
        <v>12.03</v>
      </c>
      <c r="H79" s="7">
        <v>242.48</v>
      </c>
      <c r="I79" s="7">
        <f t="shared" si="3"/>
        <v>230.45</v>
      </c>
      <c r="J79" s="7">
        <v>217.72</v>
      </c>
      <c r="K79" s="5">
        <f t="shared" si="4"/>
        <v>5.5239748318507225</v>
      </c>
      <c r="L79" s="4">
        <f t="shared" si="5"/>
        <v>4622.3243671741084</v>
      </c>
      <c r="M79" s="2">
        <v>41957</v>
      </c>
      <c r="N79" s="7">
        <v>1.47</v>
      </c>
      <c r="O79" s="7">
        <f t="shared" si="6"/>
        <v>3.0807978976701529</v>
      </c>
      <c r="P79" s="7">
        <v>1.1259999999999999</v>
      </c>
      <c r="Q79" s="7">
        <v>1.6850000000000001</v>
      </c>
      <c r="R79" s="6">
        <f t="shared" si="7"/>
        <v>0.36548973266033941</v>
      </c>
      <c r="S79" s="6">
        <f t="shared" si="8"/>
        <v>0.54693623404322556</v>
      </c>
      <c r="T79" s="6">
        <f t="shared" si="9"/>
        <v>8.7574033296434983E-2</v>
      </c>
      <c r="U79" s="4">
        <f t="shared" si="14"/>
        <v>1788.1913366073632</v>
      </c>
      <c r="V79" s="4">
        <f t="shared" si="15"/>
        <v>2675.9346378183013</v>
      </c>
      <c r="W79" s="4">
        <f t="shared" si="10"/>
        <v>4464.125974425664</v>
      </c>
      <c r="X79" s="4">
        <f t="shared" si="11"/>
        <v>1689.4120972278374</v>
      </c>
      <c r="Y79" s="4">
        <f t="shared" si="12"/>
        <v>2528.1166819084424</v>
      </c>
      <c r="Z79" s="4">
        <f t="shared" si="13"/>
        <v>4217.5287791362798</v>
      </c>
      <c r="AE79" s="3"/>
      <c r="AF79" s="3"/>
      <c r="AG79" s="7"/>
      <c r="AH79" s="7"/>
      <c r="AI79" s="7"/>
      <c r="AJ79" s="7"/>
      <c r="AK79" s="7"/>
      <c r="AL79" s="3"/>
      <c r="AM79" s="9"/>
      <c r="AN79" s="7"/>
      <c r="AO79" s="7"/>
      <c r="AP79" s="7"/>
      <c r="AQ79" s="7"/>
      <c r="AR79" s="9"/>
      <c r="AS79" s="9"/>
      <c r="AT79" s="9"/>
      <c r="AU79" s="3"/>
      <c r="AV79" s="3"/>
      <c r="AW79" s="3"/>
      <c r="AX79" s="3"/>
      <c r="AY79" s="3"/>
      <c r="AZ79" s="3"/>
    </row>
    <row r="80" spans="1:52" x14ac:dyDescent="0.25">
      <c r="A80">
        <v>40</v>
      </c>
      <c r="B80" s="1" t="s">
        <v>78</v>
      </c>
      <c r="C80" s="1" t="s">
        <v>160</v>
      </c>
      <c r="D80" s="2">
        <v>41955</v>
      </c>
      <c r="E80" s="3">
        <v>30.7</v>
      </c>
      <c r="F80" s="4">
        <f t="shared" si="2"/>
        <v>4693.8283356703696</v>
      </c>
      <c r="G80" s="7">
        <v>11.85</v>
      </c>
      <c r="H80" s="7">
        <v>183.47</v>
      </c>
      <c r="I80" s="7">
        <f t="shared" si="3"/>
        <v>171.62</v>
      </c>
      <c r="J80" s="7">
        <v>162.32</v>
      </c>
      <c r="K80" s="5">
        <f t="shared" si="4"/>
        <v>5.4189488404614909</v>
      </c>
      <c r="L80" s="4">
        <f t="shared" si="5"/>
        <v>4439.4721795013074</v>
      </c>
      <c r="M80" s="2">
        <v>41957</v>
      </c>
      <c r="N80" s="7">
        <v>1.57</v>
      </c>
      <c r="O80" s="7">
        <f t="shared" si="6"/>
        <v>3.3012603396885307</v>
      </c>
      <c r="P80" s="7">
        <v>1.1890000000000001</v>
      </c>
      <c r="Q80" s="7">
        <v>1.8109999999999995</v>
      </c>
      <c r="R80" s="6">
        <f t="shared" si="7"/>
        <v>0.36016547550205646</v>
      </c>
      <c r="S80" s="6">
        <f t="shared" si="8"/>
        <v>0.54857836512550384</v>
      </c>
      <c r="T80" s="6">
        <f t="shared" si="9"/>
        <v>9.1256159372439694E-2</v>
      </c>
      <c r="U80" s="4">
        <f t="shared" si="14"/>
        <v>1690.554914441745</v>
      </c>
      <c r="V80" s="4">
        <f t="shared" si="15"/>
        <v>2574.9326745618159</v>
      </c>
      <c r="W80" s="4">
        <f t="shared" si="10"/>
        <v>4265.487589003561</v>
      </c>
      <c r="X80" s="4">
        <f t="shared" si="11"/>
        <v>1598.9446085082393</v>
      </c>
      <c r="Y80" s="4">
        <f t="shared" si="12"/>
        <v>2435.3983902509844</v>
      </c>
      <c r="Z80" s="4">
        <f t="shared" si="13"/>
        <v>4034.3429987592235</v>
      </c>
      <c r="AE80" s="3"/>
      <c r="AF80" s="3"/>
      <c r="AG80" s="7"/>
      <c r="AH80" s="7"/>
      <c r="AI80" s="7"/>
      <c r="AJ80" s="7"/>
      <c r="AK80" s="7"/>
      <c r="AL80" s="3"/>
      <c r="AM80" s="9"/>
      <c r="AN80" s="7"/>
      <c r="AO80" s="7"/>
      <c r="AP80" s="7"/>
      <c r="AQ80" s="7"/>
      <c r="AR80" s="9"/>
      <c r="AS80" s="9"/>
      <c r="AT80" s="9"/>
      <c r="AU80" s="3"/>
      <c r="AV80" s="3"/>
      <c r="AW80" s="3"/>
      <c r="AX80" s="3"/>
      <c r="AY80" s="3"/>
      <c r="AZ80" s="3"/>
    </row>
    <row r="81" spans="1:52" x14ac:dyDescent="0.25">
      <c r="A81">
        <v>41</v>
      </c>
      <c r="B81" s="1" t="s">
        <v>79</v>
      </c>
      <c r="C81" s="1" t="s">
        <v>160</v>
      </c>
      <c r="D81" s="2">
        <v>41955</v>
      </c>
      <c r="E81" s="3">
        <v>29</v>
      </c>
      <c r="F81" s="4">
        <f t="shared" si="2"/>
        <v>4433.9095027505118</v>
      </c>
      <c r="G81" s="7">
        <v>11.92</v>
      </c>
      <c r="H81" s="7">
        <v>242.66</v>
      </c>
      <c r="I81" s="7">
        <f t="shared" si="3"/>
        <v>230.74</v>
      </c>
      <c r="J81" s="7">
        <v>218.36</v>
      </c>
      <c r="K81" s="5">
        <f t="shared" si="4"/>
        <v>5.3653462771951093</v>
      </c>
      <c r="L81" s="4">
        <f t="shared" si="5"/>
        <v>4196.0149043104875</v>
      </c>
      <c r="M81" s="2">
        <v>41957</v>
      </c>
      <c r="N81" s="7">
        <v>1.49</v>
      </c>
      <c r="O81" s="7">
        <f t="shared" si="6"/>
        <v>3.1248903860738282</v>
      </c>
      <c r="P81" s="7">
        <v>1.1259999999999999</v>
      </c>
      <c r="Q81" s="7">
        <v>1.6850000000000001</v>
      </c>
      <c r="R81" s="6">
        <f t="shared" si="7"/>
        <v>0.36033263919209907</v>
      </c>
      <c r="S81" s="6">
        <f t="shared" si="8"/>
        <v>0.53921891388870957</v>
      </c>
      <c r="T81" s="6">
        <f t="shared" si="9"/>
        <v>0.1004484469191913</v>
      </c>
      <c r="U81" s="4">
        <f t="shared" si="14"/>
        <v>1597.6823130650196</v>
      </c>
      <c r="V81" s="4">
        <f t="shared" si="15"/>
        <v>2390.8478663539595</v>
      </c>
      <c r="W81" s="4">
        <f t="shared" si="10"/>
        <v>3988.5301794189791</v>
      </c>
      <c r="X81" s="4">
        <f t="shared" si="11"/>
        <v>1511.9611245595811</v>
      </c>
      <c r="Y81" s="4">
        <f t="shared" si="12"/>
        <v>2262.5705993631386</v>
      </c>
      <c r="Z81" s="4">
        <f t="shared" si="13"/>
        <v>3774.5317239227197</v>
      </c>
      <c r="AE81" s="3"/>
      <c r="AF81" s="3"/>
      <c r="AG81" s="7"/>
      <c r="AH81" s="7"/>
      <c r="AI81" s="7"/>
      <c r="AJ81" s="7"/>
      <c r="AK81" s="7"/>
      <c r="AL81" s="3"/>
      <c r="AM81" s="9"/>
      <c r="AN81" s="7"/>
      <c r="AO81" s="7"/>
      <c r="AP81" s="7"/>
      <c r="AQ81" s="7"/>
      <c r="AR81" s="9"/>
      <c r="AS81" s="9"/>
      <c r="AT81" s="9"/>
      <c r="AU81" s="3"/>
      <c r="AV81" s="3"/>
      <c r="AW81" s="3"/>
      <c r="AX81" s="3"/>
      <c r="AY81" s="3"/>
      <c r="AZ81" s="3"/>
    </row>
    <row r="82" spans="1:52" x14ac:dyDescent="0.25">
      <c r="A82">
        <v>42</v>
      </c>
      <c r="B82" s="1" t="s">
        <v>80</v>
      </c>
      <c r="C82" s="1" t="s">
        <v>160</v>
      </c>
      <c r="D82" s="2">
        <v>41955</v>
      </c>
      <c r="E82" s="3">
        <v>28.1</v>
      </c>
      <c r="F82" s="4">
        <f t="shared" si="2"/>
        <v>4296.3054147341163</v>
      </c>
      <c r="G82" s="7">
        <v>11.89</v>
      </c>
      <c r="H82" s="7">
        <v>267.75</v>
      </c>
      <c r="I82" s="7">
        <f t="shared" si="3"/>
        <v>255.86</v>
      </c>
      <c r="J82" s="7">
        <v>242.31</v>
      </c>
      <c r="K82" s="5">
        <f t="shared" si="4"/>
        <v>5.2958649261314816</v>
      </c>
      <c r="L82" s="4">
        <f t="shared" si="5"/>
        <v>4068.7788831557245</v>
      </c>
      <c r="M82" s="2">
        <v>41957</v>
      </c>
      <c r="N82" s="7">
        <v>1.73</v>
      </c>
      <c r="O82" s="7">
        <f t="shared" si="6"/>
        <v>3.6540002469179349</v>
      </c>
      <c r="P82" s="7">
        <v>1.3149999999999999</v>
      </c>
      <c r="Q82" s="7">
        <v>1.9999999999999996</v>
      </c>
      <c r="R82" s="6">
        <f t="shared" si="7"/>
        <v>0.35987955969876362</v>
      </c>
      <c r="S82" s="6">
        <f t="shared" si="8"/>
        <v>0.54734533794488749</v>
      </c>
      <c r="T82" s="6">
        <f t="shared" si="9"/>
        <v>9.2775102356348893E-2</v>
      </c>
      <c r="U82" s="4">
        <f t="shared" si="14"/>
        <v>1546.1525009859279</v>
      </c>
      <c r="V82" s="4">
        <f t="shared" si="15"/>
        <v>2351.5627391420949</v>
      </c>
      <c r="W82" s="4">
        <f t="shared" si="10"/>
        <v>3897.7152401280227</v>
      </c>
      <c r="X82" s="4">
        <f t="shared" si="11"/>
        <v>1464.2703529817093</v>
      </c>
      <c r="Y82" s="4">
        <f t="shared" si="12"/>
        <v>2227.0271528238918</v>
      </c>
      <c r="Z82" s="4">
        <f t="shared" si="13"/>
        <v>3691.2975058056008</v>
      </c>
      <c r="AE82" s="3"/>
      <c r="AF82" s="3"/>
      <c r="AG82" s="7"/>
      <c r="AH82" s="7"/>
      <c r="AI82" s="7"/>
      <c r="AJ82" s="7"/>
      <c r="AK82" s="7"/>
      <c r="AL82" s="3"/>
      <c r="AM82" s="9"/>
      <c r="AN82" s="7"/>
      <c r="AO82" s="7"/>
      <c r="AP82" s="7"/>
      <c r="AQ82" s="7"/>
      <c r="AR82" s="9"/>
      <c r="AS82" s="9"/>
      <c r="AT82" s="9"/>
      <c r="AU82" s="3"/>
      <c r="AV82" s="3"/>
      <c r="AW82" s="3"/>
      <c r="AX82" s="3"/>
      <c r="AY82" s="3"/>
      <c r="AZ82" s="3"/>
    </row>
    <row r="83" spans="1:52" x14ac:dyDescent="0.25">
      <c r="A83">
        <v>43</v>
      </c>
      <c r="B83" s="1" t="s">
        <v>81</v>
      </c>
      <c r="C83" s="1" t="s">
        <v>160</v>
      </c>
      <c r="D83" s="2">
        <v>41955</v>
      </c>
      <c r="E83" s="3">
        <v>24</v>
      </c>
      <c r="F83" s="4">
        <f t="shared" si="2"/>
        <v>3669.4423471038722</v>
      </c>
      <c r="G83" s="7">
        <v>11.93</v>
      </c>
      <c r="H83" s="7">
        <v>282.49</v>
      </c>
      <c r="I83" s="7">
        <f t="shared" si="3"/>
        <v>270.56</v>
      </c>
      <c r="J83" s="7">
        <v>254.84</v>
      </c>
      <c r="K83" s="5">
        <f t="shared" si="4"/>
        <v>5.8101714961561202</v>
      </c>
      <c r="L83" s="4">
        <f t="shared" si="5"/>
        <v>3456.2414537845607</v>
      </c>
      <c r="M83" s="2">
        <v>41957</v>
      </c>
      <c r="N83" s="7">
        <v>1.64</v>
      </c>
      <c r="O83" s="7">
        <f t="shared" si="6"/>
        <v>3.4555840491013949</v>
      </c>
      <c r="P83" s="7">
        <v>1.1890000000000001</v>
      </c>
      <c r="Q83" s="7">
        <v>1.8109999999999995</v>
      </c>
      <c r="R83" s="6">
        <f t="shared" si="7"/>
        <v>0.34408076409230814</v>
      </c>
      <c r="S83" s="6">
        <f t="shared" si="8"/>
        <v>0.5240792798748275</v>
      </c>
      <c r="T83" s="6">
        <f t="shared" si="9"/>
        <v>0.13183995603286436</v>
      </c>
      <c r="U83" s="4">
        <f t="shared" si="14"/>
        <v>1262.5845265841729</v>
      </c>
      <c r="V83" s="4">
        <f t="shared" si="15"/>
        <v>1923.0787028123941</v>
      </c>
      <c r="W83" s="4">
        <f t="shared" si="10"/>
        <v>3185.6632293965667</v>
      </c>
      <c r="X83" s="4">
        <f t="shared" si="11"/>
        <v>1189.2262003057015</v>
      </c>
      <c r="Y83" s="4">
        <f t="shared" si="12"/>
        <v>1811.3445321729394</v>
      </c>
      <c r="Z83" s="4">
        <f t="shared" si="13"/>
        <v>3000.5707324786408</v>
      </c>
      <c r="AE83" s="3"/>
      <c r="AF83" s="3"/>
      <c r="AG83" s="7"/>
      <c r="AH83" s="7"/>
      <c r="AI83" s="7"/>
      <c r="AJ83" s="7"/>
      <c r="AK83" s="7"/>
      <c r="AL83" s="3"/>
      <c r="AM83" s="9"/>
      <c r="AN83" s="7"/>
      <c r="AO83" s="7"/>
      <c r="AP83" s="7"/>
      <c r="AQ83" s="7"/>
      <c r="AR83" s="9"/>
      <c r="AS83" s="9"/>
      <c r="AT83" s="9"/>
      <c r="AU83" s="3"/>
      <c r="AV83" s="3"/>
      <c r="AW83" s="3"/>
      <c r="AX83" s="3"/>
      <c r="AY83" s="3"/>
      <c r="AZ83" s="3"/>
    </row>
    <row r="84" spans="1:52" x14ac:dyDescent="0.25">
      <c r="A84">
        <v>44</v>
      </c>
      <c r="B84" s="1" t="s">
        <v>82</v>
      </c>
      <c r="C84" s="1" t="s">
        <v>160</v>
      </c>
      <c r="D84" s="2">
        <v>41955</v>
      </c>
      <c r="E84" s="3">
        <v>22.2</v>
      </c>
      <c r="F84" s="4">
        <f t="shared" si="2"/>
        <v>3394.2341710710816</v>
      </c>
      <c r="G84" s="7">
        <v>11.93</v>
      </c>
      <c r="H84" s="7">
        <v>231.52</v>
      </c>
      <c r="I84" s="7">
        <f t="shared" si="3"/>
        <v>219.59</v>
      </c>
      <c r="J84" s="7">
        <v>207.7</v>
      </c>
      <c r="K84" s="5">
        <f t="shared" si="4"/>
        <v>5.4146363677763167</v>
      </c>
      <c r="L84" s="4">
        <f t="shared" si="5"/>
        <v>3210.4487332367758</v>
      </c>
      <c r="M84" s="2">
        <v>41957</v>
      </c>
      <c r="N84" s="7">
        <v>1.6</v>
      </c>
      <c r="O84" s="7">
        <f t="shared" si="6"/>
        <v>3.3673990722940439</v>
      </c>
      <c r="P84" s="7">
        <v>1.2520000000000002</v>
      </c>
      <c r="Q84" s="7">
        <v>1.8740000000000001</v>
      </c>
      <c r="R84" s="6">
        <f t="shared" si="7"/>
        <v>0.37180030436578876</v>
      </c>
      <c r="S84" s="6">
        <f t="shared" si="8"/>
        <v>0.55651259615134829</v>
      </c>
      <c r="T84" s="6">
        <f t="shared" si="9"/>
        <v>7.1687099482863004E-2</v>
      </c>
      <c r="U84" s="4">
        <f t="shared" si="14"/>
        <v>1261.9772978929889</v>
      </c>
      <c r="V84" s="4">
        <f t="shared" si="15"/>
        <v>1888.9340704883873</v>
      </c>
      <c r="W84" s="4">
        <f t="shared" si="10"/>
        <v>3150.9113683813762</v>
      </c>
      <c r="X84" s="4">
        <f t="shared" si="11"/>
        <v>1193.6458161681942</v>
      </c>
      <c r="Y84" s="4">
        <f t="shared" si="12"/>
        <v>1786.6551593444055</v>
      </c>
      <c r="Z84" s="4">
        <f t="shared" si="13"/>
        <v>2980.3009755125995</v>
      </c>
      <c r="AE84" s="3"/>
      <c r="AF84" s="3"/>
      <c r="AG84" s="7"/>
      <c r="AH84" s="7"/>
      <c r="AI84" s="7"/>
      <c r="AJ84" s="7"/>
      <c r="AK84" s="7"/>
      <c r="AL84" s="3"/>
      <c r="AM84" s="9"/>
      <c r="AN84" s="7"/>
      <c r="AO84" s="7"/>
      <c r="AP84" s="7"/>
      <c r="AQ84" s="7"/>
      <c r="AR84" s="9"/>
      <c r="AS84" s="9"/>
      <c r="AT84" s="9"/>
      <c r="AU84" s="3"/>
      <c r="AV84" s="3"/>
      <c r="AW84" s="3"/>
      <c r="AX84" s="3"/>
      <c r="AY84" s="3"/>
      <c r="AZ84" s="3"/>
    </row>
    <row r="85" spans="1:52" x14ac:dyDescent="0.25">
      <c r="A85">
        <v>45</v>
      </c>
      <c r="B85" s="1" t="s">
        <v>83</v>
      </c>
      <c r="C85" s="1" t="s">
        <v>160</v>
      </c>
      <c r="D85" s="2">
        <v>41955</v>
      </c>
      <c r="E85" s="3">
        <v>28.7</v>
      </c>
      <c r="F85" s="4">
        <f t="shared" si="2"/>
        <v>4388.0414734117139</v>
      </c>
      <c r="G85" s="7">
        <v>11.93</v>
      </c>
      <c r="H85" s="7">
        <v>223.71</v>
      </c>
      <c r="I85" s="7">
        <f t="shared" si="3"/>
        <v>211.78</v>
      </c>
      <c r="J85" s="7">
        <v>200.58</v>
      </c>
      <c r="K85" s="5">
        <f t="shared" si="4"/>
        <v>5.2885069411653554</v>
      </c>
      <c r="L85" s="4">
        <f t="shared" si="5"/>
        <v>4155.9795955091204</v>
      </c>
      <c r="M85" s="2">
        <v>41957</v>
      </c>
      <c r="N85" s="7">
        <v>1.44</v>
      </c>
      <c r="O85" s="7">
        <f t="shared" si="6"/>
        <v>3.0146591650646393</v>
      </c>
      <c r="P85" s="7">
        <v>1.0630000000000002</v>
      </c>
      <c r="Q85" s="7">
        <v>1.6220000000000003</v>
      </c>
      <c r="R85" s="6">
        <f t="shared" si="7"/>
        <v>0.35261034226308885</v>
      </c>
      <c r="S85" s="6">
        <f t="shared" si="8"/>
        <v>0.53803760597434636</v>
      </c>
      <c r="T85" s="6">
        <f t="shared" si="9"/>
        <v>0.10935205176256479</v>
      </c>
      <c r="U85" s="4">
        <f t="shared" si="14"/>
        <v>1547.2688058043332</v>
      </c>
      <c r="V85" s="4">
        <f t="shared" si="15"/>
        <v>2360.931329270582</v>
      </c>
      <c r="W85" s="4">
        <f t="shared" si="10"/>
        <v>3908.2001350749151</v>
      </c>
      <c r="X85" s="4">
        <f t="shared" si="11"/>
        <v>1465.4413876108845</v>
      </c>
      <c r="Y85" s="4">
        <f t="shared" si="12"/>
        <v>2236.0733120459595</v>
      </c>
      <c r="Z85" s="4">
        <f t="shared" si="13"/>
        <v>3701.5146996568437</v>
      </c>
      <c r="AB85" t="s">
        <v>30</v>
      </c>
      <c r="AC85" t="str">
        <f>C85</f>
        <v>Machine</v>
      </c>
      <c r="AD85" s="8">
        <f>D85</f>
        <v>41955</v>
      </c>
      <c r="AE85" s="3">
        <f>SUM(E85:E95)</f>
        <v>357.9</v>
      </c>
      <c r="AF85" s="3">
        <f>AE85*$A$29/($A$30*11)*$A$32</f>
        <v>4974.5962728351351</v>
      </c>
      <c r="AG85" s="7">
        <f>SUM(G85:G95)</f>
        <v>131.14000000000001</v>
      </c>
      <c r="AH85" s="7">
        <f>SUM(H85:H95)</f>
        <v>2420.2600000000002</v>
      </c>
      <c r="AI85" s="7">
        <f>AH85-AG85</f>
        <v>2289.1200000000003</v>
      </c>
      <c r="AJ85" s="7">
        <f>SUM(J85:J95)</f>
        <v>2163.81</v>
      </c>
      <c r="AK85" s="7">
        <f>(AI85-AJ85)/AI85*100</f>
        <v>5.4741560075487685</v>
      </c>
      <c r="AL85" s="3">
        <f>AF85*(1-AK85/100)</f>
        <v>4702.2791121144337</v>
      </c>
      <c r="AM85" s="11">
        <f>M85</f>
        <v>41957</v>
      </c>
      <c r="AN85" s="7">
        <f>SUM(N85:N95)</f>
        <v>18.2</v>
      </c>
      <c r="AO85" s="7">
        <f>AN85/$A$29-$A$33*11</f>
        <v>38.364164447344749</v>
      </c>
      <c r="AP85" s="7">
        <f>SUM(P85:P95)</f>
        <v>13.260000000000002</v>
      </c>
      <c r="AQ85" s="7">
        <f>SUM(Q85:Q95)</f>
        <v>20.488</v>
      </c>
      <c r="AR85" s="9">
        <f>AP85/AO85</f>
        <v>0.34563505268567762</v>
      </c>
      <c r="AS85" s="9">
        <f>AQ85/AO85</f>
        <v>0.53404004218885082</v>
      </c>
      <c r="AT85" s="9">
        <f>1-AR85-AS85</f>
        <v>0.12032490512547156</v>
      </c>
      <c r="AU85" s="3">
        <f>AF85*AR85</f>
        <v>1719.3948448513474</v>
      </c>
      <c r="AV85" s="3">
        <f>AF85*AS85</f>
        <v>2656.6336034173755</v>
      </c>
      <c r="AW85" s="3">
        <f>AU85+AV85</f>
        <v>4376.028448268723</v>
      </c>
      <c r="AX85" s="3">
        <f>AL85*AR85</f>
        <v>1625.2724886584338</v>
      </c>
      <c r="AY85" s="3">
        <f>AL85*AS85</f>
        <v>2511.205335417344</v>
      </c>
      <c r="AZ85" s="3">
        <f>AX85+AY85</f>
        <v>4136.4778240757778</v>
      </c>
    </row>
    <row r="86" spans="1:52" x14ac:dyDescent="0.25">
      <c r="A86">
        <v>46</v>
      </c>
      <c r="B86" s="1" t="s">
        <v>84</v>
      </c>
      <c r="C86" s="1" t="s">
        <v>160</v>
      </c>
      <c r="D86" s="2">
        <v>41955</v>
      </c>
      <c r="E86" s="3">
        <v>30.3</v>
      </c>
      <c r="F86" s="4">
        <f t="shared" si="2"/>
        <v>4632.6709632186394</v>
      </c>
      <c r="G86" s="7">
        <v>11.9</v>
      </c>
      <c r="H86" s="7">
        <v>212.01</v>
      </c>
      <c r="I86" s="7">
        <f t="shared" si="3"/>
        <v>200.10999999999999</v>
      </c>
      <c r="J86" s="7">
        <v>189.69</v>
      </c>
      <c r="K86" s="5">
        <f t="shared" si="4"/>
        <v>5.2071360751586564</v>
      </c>
      <c r="L86" s="4">
        <f t="shared" si="5"/>
        <v>4391.4414822494819</v>
      </c>
      <c r="M86" s="2">
        <v>41957</v>
      </c>
      <c r="N86" s="7">
        <v>1.63</v>
      </c>
      <c r="O86" s="7">
        <f t="shared" si="6"/>
        <v>3.4335378048995571</v>
      </c>
      <c r="P86" s="7">
        <v>1.1890000000000001</v>
      </c>
      <c r="Q86" s="7">
        <v>1.8740000000000001</v>
      </c>
      <c r="R86" s="6">
        <f t="shared" si="7"/>
        <v>0.34629005636790489</v>
      </c>
      <c r="S86" s="6">
        <f t="shared" si="8"/>
        <v>0.54579273812737916</v>
      </c>
      <c r="T86" s="6">
        <f t="shared" si="9"/>
        <v>0.10791720550471595</v>
      </c>
      <c r="U86" s="4">
        <f t="shared" si="14"/>
        <v>1604.247888986939</v>
      </c>
      <c r="V86" s="4">
        <f t="shared" si="15"/>
        <v>2528.4781698583042</v>
      </c>
      <c r="W86" s="4">
        <f t="shared" si="10"/>
        <v>4132.7260588452427</v>
      </c>
      <c r="X86" s="4">
        <f t="shared" si="11"/>
        <v>1520.7125184245288</v>
      </c>
      <c r="Y86" s="4">
        <f t="shared" si="12"/>
        <v>2396.8168709231013</v>
      </c>
      <c r="Z86" s="4">
        <f t="shared" si="13"/>
        <v>3917.5293893476301</v>
      </c>
      <c r="AE86" s="3"/>
      <c r="AF86" s="3"/>
      <c r="AG86" s="7"/>
      <c r="AH86" s="7"/>
      <c r="AI86" s="7"/>
      <c r="AJ86" s="7"/>
      <c r="AK86" s="7"/>
      <c r="AL86" s="3"/>
      <c r="AM86" s="9"/>
      <c r="AN86" s="7"/>
      <c r="AO86" s="7"/>
      <c r="AP86" s="7"/>
      <c r="AQ86" s="7"/>
      <c r="AR86" s="9"/>
      <c r="AS86" s="9"/>
      <c r="AT86" s="9"/>
      <c r="AU86" s="3"/>
      <c r="AV86" s="3"/>
      <c r="AW86" s="3"/>
      <c r="AX86" s="3"/>
      <c r="AY86" s="3"/>
      <c r="AZ86" s="3"/>
    </row>
    <row r="87" spans="1:52" x14ac:dyDescent="0.25">
      <c r="A87">
        <v>47</v>
      </c>
      <c r="B87" s="1" t="s">
        <v>85</v>
      </c>
      <c r="C87" s="1" t="s">
        <v>160</v>
      </c>
      <c r="D87" s="2">
        <v>41955</v>
      </c>
      <c r="E87" s="3">
        <v>36.599999999999994</v>
      </c>
      <c r="F87" s="4">
        <f t="shared" si="2"/>
        <v>5595.8995793334043</v>
      </c>
      <c r="G87" s="7">
        <v>11.93</v>
      </c>
      <c r="H87" s="7">
        <v>229.04</v>
      </c>
      <c r="I87" s="7">
        <f t="shared" si="3"/>
        <v>217.10999999999999</v>
      </c>
      <c r="J87" s="7">
        <v>203.84</v>
      </c>
      <c r="K87" s="5">
        <f t="shared" si="4"/>
        <v>6.1121090691354532</v>
      </c>
      <c r="L87" s="4">
        <f t="shared" si="5"/>
        <v>5253.8720936452546</v>
      </c>
      <c r="M87" s="2">
        <v>41957</v>
      </c>
      <c r="N87" s="7">
        <v>1.67</v>
      </c>
      <c r="O87" s="7">
        <f t="shared" si="6"/>
        <v>3.5217227817069081</v>
      </c>
      <c r="P87" s="7">
        <v>1.1890000000000001</v>
      </c>
      <c r="Q87" s="7">
        <v>1.8740000000000001</v>
      </c>
      <c r="R87" s="6">
        <f t="shared" si="7"/>
        <v>0.33761885125544028</v>
      </c>
      <c r="S87" s="6">
        <f t="shared" si="8"/>
        <v>0.53212592704179573</v>
      </c>
      <c r="T87" s="6">
        <f t="shared" si="9"/>
        <v>0.13025522170276393</v>
      </c>
      <c r="U87" s="4">
        <f t="shared" si="14"/>
        <v>1889.2811877153454</v>
      </c>
      <c r="V87" s="4">
        <f t="shared" si="15"/>
        <v>2977.7232512855826</v>
      </c>
      <c r="W87" s="4">
        <f t="shared" si="10"/>
        <v>4867.004439000928</v>
      </c>
      <c r="X87" s="4">
        <f t="shared" si="11"/>
        <v>1773.8062608995258</v>
      </c>
      <c r="Y87" s="4">
        <f t="shared" si="12"/>
        <v>2795.7215583900015</v>
      </c>
      <c r="Z87" s="4">
        <f t="shared" si="13"/>
        <v>4569.5278192895275</v>
      </c>
      <c r="AE87" s="3"/>
      <c r="AF87" s="3"/>
      <c r="AG87" s="7"/>
      <c r="AH87" s="7"/>
      <c r="AI87" s="7"/>
      <c r="AJ87" s="7"/>
      <c r="AK87" s="7"/>
      <c r="AL87" s="3"/>
      <c r="AM87" s="9"/>
      <c r="AN87" s="7"/>
      <c r="AO87" s="7"/>
      <c r="AP87" s="7"/>
      <c r="AQ87" s="7"/>
      <c r="AR87" s="9"/>
      <c r="AS87" s="9"/>
      <c r="AT87" s="9"/>
      <c r="AU87" s="3"/>
      <c r="AV87" s="3"/>
      <c r="AW87" s="3"/>
      <c r="AX87" s="3"/>
      <c r="AY87" s="3"/>
      <c r="AZ87" s="3"/>
    </row>
    <row r="88" spans="1:52" x14ac:dyDescent="0.25">
      <c r="A88">
        <v>48</v>
      </c>
      <c r="B88" s="1" t="s">
        <v>86</v>
      </c>
      <c r="C88" s="1" t="s">
        <v>160</v>
      </c>
      <c r="D88" s="2">
        <v>41955</v>
      </c>
      <c r="E88" s="3">
        <v>41</v>
      </c>
      <c r="F88" s="4">
        <f t="shared" si="2"/>
        <v>6268.6306763024477</v>
      </c>
      <c r="G88" s="7">
        <v>11.91</v>
      </c>
      <c r="H88" s="7">
        <v>206.46</v>
      </c>
      <c r="I88" s="7">
        <f t="shared" si="3"/>
        <v>194.55</v>
      </c>
      <c r="J88" s="7">
        <v>184.13</v>
      </c>
      <c r="K88" s="5">
        <f t="shared" si="4"/>
        <v>5.3559496273451632</v>
      </c>
      <c r="L88" s="4">
        <f t="shared" si="5"/>
        <v>5932.8859749553822</v>
      </c>
      <c r="M88" s="2">
        <v>41957</v>
      </c>
      <c r="N88" s="7">
        <v>1.69</v>
      </c>
      <c r="O88" s="7">
        <f t="shared" si="6"/>
        <v>3.5658152701105839</v>
      </c>
      <c r="P88" s="7">
        <v>1.1890000000000001</v>
      </c>
      <c r="Q88" s="7">
        <v>1.9369999999999998</v>
      </c>
      <c r="R88" s="6">
        <f t="shared" si="7"/>
        <v>0.33344408218968857</v>
      </c>
      <c r="S88" s="6">
        <f t="shared" si="8"/>
        <v>0.54321378233929918</v>
      </c>
      <c r="T88" s="6">
        <f t="shared" si="9"/>
        <v>0.12334213547101225</v>
      </c>
      <c r="U88" s="4">
        <f t="shared" si="14"/>
        <v>2090.2378024457962</v>
      </c>
      <c r="V88" s="4">
        <f t="shared" si="15"/>
        <v>3405.2065797624118</v>
      </c>
      <c r="W88" s="4">
        <f t="shared" si="10"/>
        <v>5495.4443822082085</v>
      </c>
      <c r="X88" s="4">
        <f t="shared" si="11"/>
        <v>1978.285718655073</v>
      </c>
      <c r="Y88" s="4">
        <f t="shared" si="12"/>
        <v>3222.8254306432937</v>
      </c>
      <c r="Z88" s="4">
        <f t="shared" si="13"/>
        <v>5201.1111492983664</v>
      </c>
      <c r="AE88" s="3"/>
      <c r="AF88" s="3"/>
      <c r="AG88" s="7"/>
      <c r="AH88" s="7"/>
      <c r="AI88" s="7"/>
      <c r="AJ88" s="7"/>
      <c r="AK88" s="7"/>
      <c r="AL88" s="3"/>
      <c r="AM88" s="9"/>
      <c r="AN88" s="7"/>
      <c r="AO88" s="7"/>
      <c r="AP88" s="7"/>
      <c r="AQ88" s="7"/>
      <c r="AR88" s="9"/>
      <c r="AS88" s="9"/>
      <c r="AT88" s="9"/>
      <c r="AU88" s="3"/>
      <c r="AV88" s="3"/>
      <c r="AW88" s="3"/>
      <c r="AX88" s="3"/>
      <c r="AY88" s="3"/>
      <c r="AZ88" s="3"/>
    </row>
    <row r="89" spans="1:52" x14ac:dyDescent="0.25">
      <c r="A89">
        <v>49</v>
      </c>
      <c r="B89" s="1" t="s">
        <v>87</v>
      </c>
      <c r="C89" s="1" t="s">
        <v>160</v>
      </c>
      <c r="D89" s="2">
        <v>41955</v>
      </c>
      <c r="E89" s="3">
        <v>35.699999999999996</v>
      </c>
      <c r="F89" s="4">
        <f t="shared" si="2"/>
        <v>5458.2954913170088</v>
      </c>
      <c r="G89" s="7">
        <v>11.91</v>
      </c>
      <c r="H89" s="7">
        <v>200.42</v>
      </c>
      <c r="I89" s="7">
        <f t="shared" si="3"/>
        <v>188.51</v>
      </c>
      <c r="J89" s="7">
        <v>177.86</v>
      </c>
      <c r="K89" s="5">
        <f t="shared" si="4"/>
        <v>5.6495676621929753</v>
      </c>
      <c r="L89" s="4">
        <f t="shared" si="5"/>
        <v>5149.9253943326257</v>
      </c>
      <c r="M89" s="2">
        <v>41957</v>
      </c>
      <c r="N89" s="7">
        <v>1.75</v>
      </c>
      <c r="O89" s="7">
        <f t="shared" si="6"/>
        <v>3.6980927353216106</v>
      </c>
      <c r="P89" s="7">
        <v>1.2520000000000002</v>
      </c>
      <c r="Q89" s="7">
        <v>1.9999999999999996</v>
      </c>
      <c r="R89" s="6">
        <f t="shared" si="7"/>
        <v>0.33855289458854471</v>
      </c>
      <c r="S89" s="6">
        <f t="shared" si="8"/>
        <v>0.54081932042898495</v>
      </c>
      <c r="T89" s="6">
        <f t="shared" si="9"/>
        <v>0.12062778498247029</v>
      </c>
      <c r="U89" s="4">
        <f t="shared" ref="U89:U120" si="16">F89*R89</f>
        <v>1847.9217381049762</v>
      </c>
      <c r="V89" s="4">
        <f t="shared" ref="V89:V120" si="17">F89*S89</f>
        <v>2951.9516583146574</v>
      </c>
      <c r="W89" s="4">
        <f t="shared" si="10"/>
        <v>4799.8733964196335</v>
      </c>
      <c r="X89" s="4">
        <f t="shared" si="11"/>
        <v>1743.5221491663631</v>
      </c>
      <c r="Y89" s="4">
        <f t="shared" si="12"/>
        <v>2785.1791520229431</v>
      </c>
      <c r="Z89" s="4">
        <f t="shared" si="13"/>
        <v>4528.7013011893059</v>
      </c>
      <c r="AE89" s="3"/>
      <c r="AF89" s="3"/>
      <c r="AG89" s="7"/>
      <c r="AH89" s="7"/>
      <c r="AI89" s="7"/>
      <c r="AJ89" s="7"/>
      <c r="AK89" s="7"/>
      <c r="AL89" s="3"/>
      <c r="AM89" s="9"/>
      <c r="AN89" s="7"/>
      <c r="AO89" s="7"/>
      <c r="AP89" s="7"/>
      <c r="AQ89" s="7"/>
      <c r="AR89" s="9"/>
      <c r="AS89" s="9"/>
      <c r="AT89" s="9"/>
      <c r="AU89" s="3"/>
      <c r="AV89" s="3"/>
      <c r="AW89" s="3"/>
      <c r="AX89" s="3"/>
      <c r="AY89" s="3"/>
      <c r="AZ89" s="3"/>
    </row>
    <row r="90" spans="1:52" x14ac:dyDescent="0.25">
      <c r="A90">
        <v>50</v>
      </c>
      <c r="B90" s="1" t="s">
        <v>88</v>
      </c>
      <c r="C90" s="1" t="s">
        <v>160</v>
      </c>
      <c r="D90" s="2">
        <v>41955</v>
      </c>
      <c r="E90" s="3">
        <v>34.199999999999996</v>
      </c>
      <c r="F90" s="4">
        <f t="shared" si="2"/>
        <v>5228.9553446230166</v>
      </c>
      <c r="G90" s="7">
        <v>11.9</v>
      </c>
      <c r="H90" s="7">
        <v>222.65</v>
      </c>
      <c r="I90" s="7">
        <f t="shared" si="3"/>
        <v>210.75</v>
      </c>
      <c r="J90" s="7">
        <v>199.2</v>
      </c>
      <c r="K90" s="5">
        <f t="shared" si="4"/>
        <v>5.4804270462633502</v>
      </c>
      <c r="L90" s="4">
        <f t="shared" si="5"/>
        <v>4942.386261679264</v>
      </c>
      <c r="M90" s="2">
        <v>41957</v>
      </c>
      <c r="N90" s="7">
        <v>1.48</v>
      </c>
      <c r="O90" s="7">
        <f t="shared" si="6"/>
        <v>3.1028441418719908</v>
      </c>
      <c r="P90" s="7">
        <v>0.99999999999999989</v>
      </c>
      <c r="Q90" s="7">
        <v>1.6220000000000003</v>
      </c>
      <c r="R90" s="6">
        <f t="shared" si="7"/>
        <v>0.32228495995183482</v>
      </c>
      <c r="S90" s="6">
        <f t="shared" si="8"/>
        <v>0.5227462050418763</v>
      </c>
      <c r="T90" s="6">
        <f t="shared" si="9"/>
        <v>0.15496883500628889</v>
      </c>
      <c r="U90" s="4">
        <f t="shared" si="16"/>
        <v>1685.2136638317616</v>
      </c>
      <c r="V90" s="4">
        <f t="shared" si="17"/>
        <v>2733.4165627351185</v>
      </c>
      <c r="W90" s="4">
        <f t="shared" si="10"/>
        <v>4418.6302265668801</v>
      </c>
      <c r="X90" s="4">
        <f t="shared" si="11"/>
        <v>1592.8567584118002</v>
      </c>
      <c r="Y90" s="4">
        <f t="shared" si="12"/>
        <v>2583.6136621439409</v>
      </c>
      <c r="Z90" s="4">
        <f t="shared" si="13"/>
        <v>4176.4704205557409</v>
      </c>
      <c r="AE90" s="3"/>
      <c r="AF90" s="3"/>
      <c r="AG90" s="7"/>
      <c r="AH90" s="7"/>
      <c r="AI90" s="7"/>
      <c r="AJ90" s="7"/>
      <c r="AK90" s="7"/>
      <c r="AL90" s="3"/>
      <c r="AM90" s="9"/>
      <c r="AN90" s="7"/>
      <c r="AO90" s="7"/>
      <c r="AP90" s="7"/>
      <c r="AQ90" s="7"/>
      <c r="AR90" s="9"/>
      <c r="AS90" s="9"/>
      <c r="AT90" s="9"/>
      <c r="AU90" s="3"/>
      <c r="AV90" s="3"/>
      <c r="AW90" s="3"/>
      <c r="AX90" s="3"/>
      <c r="AY90" s="3"/>
      <c r="AZ90" s="3"/>
    </row>
    <row r="91" spans="1:52" x14ac:dyDescent="0.25">
      <c r="A91">
        <v>51</v>
      </c>
      <c r="B91" s="1" t="s">
        <v>89</v>
      </c>
      <c r="C91" s="1" t="s">
        <v>160</v>
      </c>
      <c r="D91" s="2">
        <v>41955</v>
      </c>
      <c r="E91" s="3">
        <v>34.599999999999994</v>
      </c>
      <c r="F91" s="4">
        <f t="shared" si="2"/>
        <v>5290.1127170747486</v>
      </c>
      <c r="G91" s="7">
        <v>11.92</v>
      </c>
      <c r="H91" s="7">
        <v>256.89999999999998</v>
      </c>
      <c r="I91" s="7">
        <f t="shared" si="3"/>
        <v>244.98</v>
      </c>
      <c r="J91" s="7">
        <v>230.2</v>
      </c>
      <c r="K91" s="5">
        <f t="shared" si="4"/>
        <v>6.033145562903095</v>
      </c>
      <c r="L91" s="4">
        <f t="shared" si="5"/>
        <v>4970.9525164119814</v>
      </c>
      <c r="M91" s="2">
        <v>41957</v>
      </c>
      <c r="N91" s="7">
        <v>1.68</v>
      </c>
      <c r="O91" s="7">
        <f t="shared" si="6"/>
        <v>3.543769025908746</v>
      </c>
      <c r="P91" s="7">
        <v>1.1259999999999999</v>
      </c>
      <c r="Q91" s="7">
        <v>1.6850000000000001</v>
      </c>
      <c r="R91" s="6">
        <f t="shared" si="7"/>
        <v>0.31774079850231046</v>
      </c>
      <c r="S91" s="6">
        <f t="shared" si="8"/>
        <v>0.47548245601811118</v>
      </c>
      <c r="T91" s="6">
        <f t="shared" si="9"/>
        <v>0.20677674547957842</v>
      </c>
      <c r="U91" s="4">
        <f t="shared" si="16"/>
        <v>1680.8846388905579</v>
      </c>
      <c r="V91" s="4">
        <f t="shared" si="17"/>
        <v>2515.3557873273448</v>
      </c>
      <c r="W91" s="4">
        <f t="shared" si="10"/>
        <v>4196.2404262179025</v>
      </c>
      <c r="X91" s="4">
        <f t="shared" si="11"/>
        <v>1579.4744218818125</v>
      </c>
      <c r="Y91" s="4">
        <f t="shared" si="12"/>
        <v>2363.6007112529792</v>
      </c>
      <c r="Z91" s="4">
        <f t="shared" si="13"/>
        <v>3943.0751331347919</v>
      </c>
      <c r="AE91" s="3"/>
      <c r="AF91" s="3"/>
      <c r="AG91" s="7"/>
      <c r="AH91" s="7"/>
      <c r="AI91" s="7"/>
      <c r="AJ91" s="7"/>
      <c r="AK91" s="7"/>
      <c r="AL91" s="3"/>
      <c r="AM91" s="9"/>
      <c r="AN91" s="7"/>
      <c r="AO91" s="7"/>
      <c r="AP91" s="7"/>
      <c r="AQ91" s="7"/>
      <c r="AR91" s="9"/>
      <c r="AS91" s="9"/>
      <c r="AT91" s="9"/>
      <c r="AU91" s="3"/>
      <c r="AV91" s="3"/>
      <c r="AW91" s="3"/>
      <c r="AX91" s="3"/>
      <c r="AY91" s="3"/>
      <c r="AZ91" s="3"/>
    </row>
    <row r="92" spans="1:52" x14ac:dyDescent="0.25">
      <c r="A92">
        <v>52</v>
      </c>
      <c r="B92" s="1" t="s">
        <v>90</v>
      </c>
      <c r="C92" s="1" t="s">
        <v>160</v>
      </c>
      <c r="D92" s="2">
        <v>41955</v>
      </c>
      <c r="E92" s="3">
        <v>35.700000000000003</v>
      </c>
      <c r="F92" s="4">
        <f t="shared" si="2"/>
        <v>5458.2954913170097</v>
      </c>
      <c r="G92" s="7">
        <v>11.86</v>
      </c>
      <c r="H92" s="7">
        <v>230.88</v>
      </c>
      <c r="I92" s="7">
        <f t="shared" si="3"/>
        <v>219.01999999999998</v>
      </c>
      <c r="J92" s="7">
        <v>206.04</v>
      </c>
      <c r="K92" s="5">
        <f t="shared" si="4"/>
        <v>5.9263994155784818</v>
      </c>
      <c r="L92" s="4">
        <f t="shared" si="5"/>
        <v>5134.8150992190513</v>
      </c>
      <c r="M92" s="2">
        <v>41957</v>
      </c>
      <c r="N92" s="7">
        <v>1.7</v>
      </c>
      <c r="O92" s="7">
        <f t="shared" si="6"/>
        <v>3.5878615143124217</v>
      </c>
      <c r="P92" s="7">
        <v>1.3149999999999999</v>
      </c>
      <c r="Q92" s="7">
        <v>1.9369999999999998</v>
      </c>
      <c r="R92" s="6">
        <f t="shared" si="7"/>
        <v>0.36651358887579771</v>
      </c>
      <c r="S92" s="6">
        <f t="shared" si="8"/>
        <v>0.53987591000184043</v>
      </c>
      <c r="T92" s="6">
        <f t="shared" si="9"/>
        <v>9.36105011223618E-2</v>
      </c>
      <c r="U92" s="4">
        <f t="shared" si="16"/>
        <v>2000.5394696671829</v>
      </c>
      <c r="V92" s="4">
        <f t="shared" si="17"/>
        <v>2946.8022454337133</v>
      </c>
      <c r="W92" s="4">
        <f t="shared" si="10"/>
        <v>4947.3417151008962</v>
      </c>
      <c r="X92" s="4">
        <f t="shared" si="11"/>
        <v>1881.9795102284097</v>
      </c>
      <c r="Y92" s="4">
        <f t="shared" si="12"/>
        <v>2772.1629743820758</v>
      </c>
      <c r="Z92" s="4">
        <f t="shared" si="13"/>
        <v>4654.1424846104856</v>
      </c>
      <c r="AE92" s="3"/>
      <c r="AF92" s="3"/>
      <c r="AG92" s="7"/>
      <c r="AH92" s="7"/>
      <c r="AI92" s="7"/>
      <c r="AJ92" s="7"/>
      <c r="AK92" s="7"/>
      <c r="AL92" s="3"/>
      <c r="AM92" s="9"/>
      <c r="AN92" s="7"/>
      <c r="AO92" s="7"/>
      <c r="AP92" s="7"/>
      <c r="AQ92" s="7"/>
      <c r="AR92" s="9"/>
      <c r="AS92" s="9"/>
      <c r="AT92" s="9"/>
      <c r="AU92" s="3"/>
      <c r="AV92" s="3"/>
      <c r="AW92" s="3"/>
      <c r="AX92" s="3"/>
      <c r="AY92" s="3"/>
      <c r="AZ92" s="3"/>
    </row>
    <row r="93" spans="1:52" x14ac:dyDescent="0.25">
      <c r="A93">
        <v>53</v>
      </c>
      <c r="B93" s="1" t="s">
        <v>91</v>
      </c>
      <c r="C93" s="1" t="s">
        <v>160</v>
      </c>
      <c r="D93" s="2">
        <v>41955</v>
      </c>
      <c r="E93" s="3">
        <v>33.599999999999994</v>
      </c>
      <c r="F93" s="4">
        <f t="shared" si="2"/>
        <v>5137.2192859454199</v>
      </c>
      <c r="G93" s="7">
        <v>12.06</v>
      </c>
      <c r="H93" s="7">
        <v>224.99</v>
      </c>
      <c r="I93" s="7">
        <f t="shared" si="3"/>
        <v>212.93</v>
      </c>
      <c r="J93" s="7">
        <v>201.87</v>
      </c>
      <c r="K93" s="5">
        <f t="shared" si="4"/>
        <v>5.1941952754426346</v>
      </c>
      <c r="L93" s="4">
        <f t="shared" si="5"/>
        <v>4870.3820845057153</v>
      </c>
      <c r="M93" s="2">
        <v>41957</v>
      </c>
      <c r="N93" s="7">
        <v>1.54</v>
      </c>
      <c r="O93" s="7">
        <f t="shared" si="6"/>
        <v>3.2351216070830171</v>
      </c>
      <c r="P93" s="7">
        <v>1.1890000000000001</v>
      </c>
      <c r="Q93" s="7">
        <v>1.8109999999999995</v>
      </c>
      <c r="R93" s="6">
        <f t="shared" si="7"/>
        <v>0.36752868807057765</v>
      </c>
      <c r="S93" s="6">
        <f t="shared" si="8"/>
        <v>0.55979348536233464</v>
      </c>
      <c r="T93" s="6">
        <f t="shared" si="9"/>
        <v>7.2677826567087656E-2</v>
      </c>
      <c r="U93" s="4">
        <f t="shared" si="16"/>
        <v>1888.07546449439</v>
      </c>
      <c r="V93" s="4">
        <f t="shared" si="17"/>
        <v>2875.7818891499905</v>
      </c>
      <c r="W93" s="4">
        <f t="shared" si="10"/>
        <v>4763.8573536443801</v>
      </c>
      <c r="X93" s="4">
        <f t="shared" si="11"/>
        <v>1790.0051379208307</v>
      </c>
      <c r="Y93" s="4">
        <f t="shared" si="12"/>
        <v>2726.4081621317268</v>
      </c>
      <c r="Z93" s="4">
        <f t="shared" si="13"/>
        <v>4516.413300052558</v>
      </c>
      <c r="AE93" s="3"/>
      <c r="AF93" s="3"/>
      <c r="AG93" s="7"/>
      <c r="AH93" s="7"/>
      <c r="AI93" s="7"/>
      <c r="AJ93" s="7"/>
      <c r="AK93" s="7"/>
      <c r="AL93" s="3"/>
      <c r="AM93" s="9"/>
      <c r="AN93" s="7"/>
      <c r="AO93" s="7"/>
      <c r="AP93" s="7"/>
      <c r="AQ93" s="7"/>
      <c r="AR93" s="9"/>
      <c r="AS93" s="9"/>
      <c r="AT93" s="9"/>
      <c r="AU93" s="3"/>
      <c r="AV93" s="3"/>
      <c r="AW93" s="3"/>
      <c r="AX93" s="3"/>
      <c r="AY93" s="3"/>
      <c r="AZ93" s="3"/>
    </row>
    <row r="94" spans="1:52" x14ac:dyDescent="0.25">
      <c r="A94">
        <v>54</v>
      </c>
      <c r="B94" s="1" t="s">
        <v>92</v>
      </c>
      <c r="C94" s="1" t="s">
        <v>160</v>
      </c>
      <c r="D94" s="2">
        <v>41955</v>
      </c>
      <c r="E94" s="3">
        <v>24.5</v>
      </c>
      <c r="F94" s="4">
        <f t="shared" si="2"/>
        <v>3745.8890626685361</v>
      </c>
      <c r="G94" s="7">
        <v>11.88</v>
      </c>
      <c r="H94" s="7">
        <v>223</v>
      </c>
      <c r="I94" s="7">
        <f t="shared" si="3"/>
        <v>211.12</v>
      </c>
      <c r="J94" s="7">
        <v>201.67</v>
      </c>
      <c r="K94" s="5">
        <f t="shared" si="4"/>
        <v>4.4761273209549151</v>
      </c>
      <c r="L94" s="4">
        <f t="shared" si="5"/>
        <v>3578.2182989217677</v>
      </c>
      <c r="M94" s="2">
        <v>41957</v>
      </c>
      <c r="N94" s="7">
        <v>1.67</v>
      </c>
      <c r="O94" s="7">
        <f t="shared" si="6"/>
        <v>3.5217227817069081</v>
      </c>
      <c r="P94" s="7">
        <v>1.2520000000000002</v>
      </c>
      <c r="Q94" s="7">
        <v>1.9369999999999998</v>
      </c>
      <c r="R94" s="6">
        <f t="shared" si="7"/>
        <v>0.35550782318907598</v>
      </c>
      <c r="S94" s="6">
        <f t="shared" si="8"/>
        <v>0.55001489897543121</v>
      </c>
      <c r="T94" s="6">
        <f t="shared" si="9"/>
        <v>9.4477277835492757E-2</v>
      </c>
      <c r="U94" s="4">
        <f t="shared" si="16"/>
        <v>1331.6928665770595</v>
      </c>
      <c r="V94" s="4">
        <f t="shared" si="17"/>
        <v>2060.2947943768077</v>
      </c>
      <c r="W94" s="4">
        <f t="shared" si="10"/>
        <v>3391.9876609538669</v>
      </c>
      <c r="X94" s="4">
        <f t="shared" si="11"/>
        <v>1272.084598344996</v>
      </c>
      <c r="Y94" s="4">
        <f t="shared" si="12"/>
        <v>1968.0733761934953</v>
      </c>
      <c r="Z94" s="4">
        <f t="shared" si="13"/>
        <v>3240.1579745384915</v>
      </c>
      <c r="AE94" s="3"/>
      <c r="AF94" s="3"/>
      <c r="AG94" s="7"/>
      <c r="AH94" s="7"/>
      <c r="AI94" s="7"/>
      <c r="AJ94" s="7"/>
      <c r="AK94" s="7"/>
      <c r="AL94" s="3"/>
      <c r="AM94" s="9"/>
      <c r="AN94" s="7"/>
      <c r="AO94" s="7"/>
      <c r="AP94" s="7"/>
      <c r="AQ94" s="7"/>
      <c r="AR94" s="9"/>
      <c r="AS94" s="9"/>
      <c r="AT94" s="9"/>
      <c r="AU94" s="3"/>
      <c r="AV94" s="3"/>
      <c r="AW94" s="3"/>
      <c r="AX94" s="3"/>
      <c r="AY94" s="3"/>
      <c r="AZ94" s="3"/>
    </row>
    <row r="95" spans="1:52" x14ac:dyDescent="0.25">
      <c r="A95">
        <v>55</v>
      </c>
      <c r="B95" s="1" t="s">
        <v>93</v>
      </c>
      <c r="C95" s="1" t="s">
        <v>160</v>
      </c>
      <c r="D95" s="2">
        <v>41955</v>
      </c>
      <c r="E95" s="3">
        <v>23.000000000000004</v>
      </c>
      <c r="F95" s="4">
        <f t="shared" si="2"/>
        <v>3516.5489159745443</v>
      </c>
      <c r="G95" s="7">
        <v>11.94</v>
      </c>
      <c r="H95" s="7">
        <v>190.2</v>
      </c>
      <c r="I95" s="7">
        <f t="shared" si="3"/>
        <v>178.26</v>
      </c>
      <c r="J95" s="7">
        <v>168.73</v>
      </c>
      <c r="K95" s="5">
        <f t="shared" si="4"/>
        <v>5.3461236396275114</v>
      </c>
      <c r="L95" s="4">
        <f t="shared" si="5"/>
        <v>3328.5498630785642</v>
      </c>
      <c r="M95" s="2">
        <v>41957</v>
      </c>
      <c r="N95" s="7">
        <v>1.95</v>
      </c>
      <c r="O95" s="7">
        <f t="shared" si="6"/>
        <v>4.1390176193583663</v>
      </c>
      <c r="P95" s="7">
        <v>1.496</v>
      </c>
      <c r="Q95" s="7">
        <v>2.1889999999999996</v>
      </c>
      <c r="R95" s="6">
        <f t="shared" si="7"/>
        <v>0.36143842273179572</v>
      </c>
      <c r="S95" s="6">
        <f t="shared" si="8"/>
        <v>0.52886945679137753</v>
      </c>
      <c r="T95" s="6">
        <f t="shared" si="9"/>
        <v>0.10969212047682675</v>
      </c>
      <c r="U95" s="4">
        <f t="shared" si="16"/>
        <v>1271.0158936490454</v>
      </c>
      <c r="V95" s="4">
        <f t="shared" si="17"/>
        <v>1859.7953149717648</v>
      </c>
      <c r="W95" s="4">
        <f t="shared" si="10"/>
        <v>3130.8112086208102</v>
      </c>
      <c r="X95" s="4">
        <f t="shared" si="11"/>
        <v>1203.0658124952508</v>
      </c>
      <c r="Y95" s="4">
        <f t="shared" si="12"/>
        <v>1760.3683579893743</v>
      </c>
      <c r="Z95" s="4">
        <f t="shared" si="13"/>
        <v>2963.4341704846252</v>
      </c>
      <c r="AE95" s="3"/>
      <c r="AF95" s="3"/>
      <c r="AG95" s="7"/>
      <c r="AH95" s="7"/>
      <c r="AI95" s="7"/>
      <c r="AJ95" s="7"/>
      <c r="AK95" s="7"/>
      <c r="AL95" s="3"/>
      <c r="AM95" s="9"/>
      <c r="AN95" s="7"/>
      <c r="AO95" s="7"/>
      <c r="AP95" s="7"/>
      <c r="AQ95" s="7"/>
      <c r="AR95" s="9"/>
      <c r="AS95" s="9"/>
      <c r="AT95" s="9"/>
      <c r="AU95" s="3"/>
      <c r="AV95" s="3"/>
      <c r="AW95" s="3"/>
      <c r="AX95" s="3"/>
      <c r="AY95" s="3"/>
      <c r="AZ95" s="3"/>
    </row>
    <row r="96" spans="1:52" x14ac:dyDescent="0.25">
      <c r="A96">
        <v>56</v>
      </c>
      <c r="B96" s="1" t="s">
        <v>94</v>
      </c>
      <c r="C96" s="1" t="s">
        <v>160</v>
      </c>
      <c r="D96" s="2">
        <v>41955</v>
      </c>
      <c r="E96" s="3">
        <v>11</v>
      </c>
      <c r="F96" s="4">
        <f t="shared" si="2"/>
        <v>1681.827742422608</v>
      </c>
      <c r="G96" s="7">
        <v>11.95</v>
      </c>
      <c r="H96" s="7">
        <v>198.12</v>
      </c>
      <c r="I96" s="7">
        <f t="shared" si="3"/>
        <v>186.17000000000002</v>
      </c>
      <c r="J96" s="7">
        <v>178.61</v>
      </c>
      <c r="K96" s="5">
        <f t="shared" si="4"/>
        <v>4.0608046409195904</v>
      </c>
      <c r="L96" s="4">
        <f t="shared" si="5"/>
        <v>1613.5320034060376</v>
      </c>
      <c r="M96" s="2">
        <v>41957</v>
      </c>
      <c r="N96" s="7">
        <v>1.57</v>
      </c>
      <c r="O96" s="7">
        <f t="shared" si="6"/>
        <v>3.3012603396885307</v>
      </c>
      <c r="P96" s="7">
        <v>1.0630000000000002</v>
      </c>
      <c r="Q96" s="7">
        <v>1.6850000000000001</v>
      </c>
      <c r="R96" s="6">
        <f t="shared" si="7"/>
        <v>0.32199823419569895</v>
      </c>
      <c r="S96" s="6">
        <f t="shared" si="8"/>
        <v>0.51041112381914644</v>
      </c>
      <c r="T96" s="6">
        <f t="shared" si="9"/>
        <v>0.16759064198515461</v>
      </c>
      <c r="U96" s="4">
        <f t="shared" si="16"/>
        <v>541.54556328141859</v>
      </c>
      <c r="V96" s="4">
        <f t="shared" si="17"/>
        <v>858.42358808014126</v>
      </c>
      <c r="W96" s="4">
        <f t="shared" si="10"/>
        <v>1399.9691513615599</v>
      </c>
      <c r="X96" s="4">
        <f t="shared" si="11"/>
        <v>519.55445591499256</v>
      </c>
      <c r="Y96" s="4">
        <f t="shared" si="12"/>
        <v>823.5646831766345</v>
      </c>
      <c r="Z96" s="4">
        <f t="shared" si="13"/>
        <v>1343.1191390916269</v>
      </c>
      <c r="AB96" t="s">
        <v>31</v>
      </c>
      <c r="AC96" t="str">
        <f>C96</f>
        <v>Machine</v>
      </c>
      <c r="AD96" s="8">
        <f>D96</f>
        <v>41955</v>
      </c>
      <c r="AE96" s="3">
        <f>SUM(E96:E106)</f>
        <v>158</v>
      </c>
      <c r="AF96" s="3">
        <f>AE96*$A$29/($A$30*11)*$A$32</f>
        <v>2196.1056471303477</v>
      </c>
      <c r="AG96" s="7">
        <f>SUM(G96:G106)</f>
        <v>131.32</v>
      </c>
      <c r="AH96" s="7">
        <f>SUM(H96:H106)</f>
        <v>2355.56</v>
      </c>
      <c r="AI96" s="7">
        <f>AH96-AG96</f>
        <v>2224.2399999999998</v>
      </c>
      <c r="AJ96" s="7">
        <f>SUM(J96:J106)</f>
        <v>2105.5099999999998</v>
      </c>
      <c r="AK96" s="7">
        <f>(AI96-AJ96)/AI96*100</f>
        <v>5.3380030931913831</v>
      </c>
      <c r="AL96" s="3">
        <f>AF96*(1-AK96/100)</f>
        <v>2078.8774597567794</v>
      </c>
      <c r="AM96" s="11">
        <f>M96</f>
        <v>41957</v>
      </c>
      <c r="AN96" s="7">
        <f>SUM(N96:N106)</f>
        <v>16.760000000000002</v>
      </c>
      <c r="AO96" s="7">
        <f>AN96/$A$29-$A$33*11</f>
        <v>35.189505282280116</v>
      </c>
      <c r="AP96" s="7">
        <f>SUM(P96:P106)</f>
        <v>12.322999999999999</v>
      </c>
      <c r="AQ96" s="7">
        <f>SUM(Q96:Q106)</f>
        <v>19.038999999999998</v>
      </c>
      <c r="AR96" s="9">
        <f>AP96/AO96</f>
        <v>0.35018963469785747</v>
      </c>
      <c r="AS96" s="9">
        <f>AQ96/AO96</f>
        <v>0.54104199099346817</v>
      </c>
      <c r="AT96" s="9">
        <f>1-AR96-AS96</f>
        <v>0.10876837430867436</v>
      </c>
      <c r="AU96" s="3">
        <f>AF96*AR96</f>
        <v>769.0534343264784</v>
      </c>
      <c r="AV96" s="3">
        <f>AF96*AS96</f>
        <v>1188.1853717554022</v>
      </c>
      <c r="AW96" s="3">
        <f>AU96+AV96</f>
        <v>1957.2388060818807</v>
      </c>
      <c r="AX96" s="3">
        <f>AL96*AR96</f>
        <v>728.00133821383645</v>
      </c>
      <c r="AY96" s="3">
        <f>AL96*AS96</f>
        <v>1124.7599998582514</v>
      </c>
      <c r="AZ96" s="3">
        <f>AX96+AY96</f>
        <v>1852.7613380720877</v>
      </c>
    </row>
    <row r="97" spans="1:52" x14ac:dyDescent="0.25">
      <c r="A97">
        <v>57</v>
      </c>
      <c r="B97" s="1" t="s">
        <v>95</v>
      </c>
      <c r="C97" s="1" t="s">
        <v>160</v>
      </c>
      <c r="D97" s="2">
        <v>41955</v>
      </c>
      <c r="E97" s="3">
        <v>12.2</v>
      </c>
      <c r="F97" s="4">
        <f t="shared" si="2"/>
        <v>1865.2998597778017</v>
      </c>
      <c r="G97" s="7">
        <v>11.88</v>
      </c>
      <c r="H97" s="7">
        <v>214.25</v>
      </c>
      <c r="I97" s="7">
        <f t="shared" si="3"/>
        <v>202.37</v>
      </c>
      <c r="J97" s="7">
        <v>191.99</v>
      </c>
      <c r="K97" s="5">
        <f t="shared" si="4"/>
        <v>5.129218757721004</v>
      </c>
      <c r="L97" s="4">
        <f t="shared" si="5"/>
        <v>1769.6245494823352</v>
      </c>
      <c r="M97" s="2">
        <v>41957</v>
      </c>
      <c r="N97" s="7">
        <v>1.47</v>
      </c>
      <c r="O97" s="7">
        <f t="shared" si="6"/>
        <v>3.0807978976701529</v>
      </c>
      <c r="P97" s="7">
        <v>0.99999999999999989</v>
      </c>
      <c r="Q97" s="7">
        <v>1.6850000000000001</v>
      </c>
      <c r="R97" s="6">
        <f t="shared" si="7"/>
        <v>0.32459123682090535</v>
      </c>
      <c r="S97" s="6">
        <f t="shared" si="8"/>
        <v>0.54693623404322556</v>
      </c>
      <c r="T97" s="6">
        <f t="shared" si="9"/>
        <v>0.12847252913586904</v>
      </c>
      <c r="U97" s="4">
        <f t="shared" si="16"/>
        <v>605.45998852713797</v>
      </c>
      <c r="V97" s="4">
        <f t="shared" si="17"/>
        <v>1020.2000806682275</v>
      </c>
      <c r="W97" s="4">
        <f t="shared" si="10"/>
        <v>1625.6600691953654</v>
      </c>
      <c r="X97" s="4">
        <f t="shared" si="11"/>
        <v>574.4046212251086</v>
      </c>
      <c r="Y97" s="4">
        <f t="shared" si="12"/>
        <v>967.87178676430801</v>
      </c>
      <c r="Z97" s="4">
        <f t="shared" si="13"/>
        <v>1542.2764079894166</v>
      </c>
      <c r="AE97" s="3"/>
      <c r="AF97" s="3"/>
      <c r="AG97" s="7"/>
      <c r="AH97" s="7"/>
      <c r="AI97" s="7"/>
      <c r="AJ97" s="7"/>
      <c r="AK97" s="7"/>
      <c r="AL97" s="3"/>
      <c r="AM97" s="9"/>
      <c r="AN97" s="7"/>
      <c r="AO97" s="7"/>
      <c r="AP97" s="7"/>
      <c r="AQ97" s="7"/>
      <c r="AR97" s="9"/>
      <c r="AS97" s="9"/>
      <c r="AT97" s="9"/>
      <c r="AU97" s="3"/>
      <c r="AV97" s="3"/>
      <c r="AW97" s="3"/>
      <c r="AX97" s="3"/>
      <c r="AY97" s="3"/>
      <c r="AZ97" s="3"/>
    </row>
    <row r="98" spans="1:52" x14ac:dyDescent="0.25">
      <c r="A98">
        <v>58</v>
      </c>
      <c r="B98" s="1" t="s">
        <v>96</v>
      </c>
      <c r="C98" s="1" t="s">
        <v>160</v>
      </c>
      <c r="D98" s="2">
        <v>41955</v>
      </c>
      <c r="E98" s="3">
        <v>13.7</v>
      </c>
      <c r="F98" s="4">
        <f t="shared" si="2"/>
        <v>2094.6400064717936</v>
      </c>
      <c r="G98" s="7">
        <v>11.96</v>
      </c>
      <c r="H98" s="7">
        <v>236.89</v>
      </c>
      <c r="I98" s="7">
        <f t="shared" si="3"/>
        <v>224.92999999999998</v>
      </c>
      <c r="J98" s="7">
        <v>212.87</v>
      </c>
      <c r="K98" s="5">
        <f t="shared" si="4"/>
        <v>5.3616680745120586</v>
      </c>
      <c r="L98" s="4">
        <f t="shared" si="5"/>
        <v>1982.3323619688381</v>
      </c>
      <c r="M98" s="2">
        <v>41957</v>
      </c>
      <c r="N98" s="7">
        <v>1.44</v>
      </c>
      <c r="O98" s="7">
        <f t="shared" si="6"/>
        <v>3.0146591650646393</v>
      </c>
      <c r="P98" s="7">
        <v>0.99999999999999989</v>
      </c>
      <c r="Q98" s="7">
        <v>1.6220000000000003</v>
      </c>
      <c r="R98" s="6">
        <f t="shared" si="7"/>
        <v>0.33171245744410988</v>
      </c>
      <c r="S98" s="6">
        <f t="shared" si="8"/>
        <v>0.53803760597434636</v>
      </c>
      <c r="T98" s="6">
        <f t="shared" si="9"/>
        <v>0.13024993658154371</v>
      </c>
      <c r="U98" s="4">
        <f t="shared" si="16"/>
        <v>694.8181840075049</v>
      </c>
      <c r="V98" s="4">
        <f t="shared" si="17"/>
        <v>1126.9950944601733</v>
      </c>
      <c r="W98" s="4">
        <f t="shared" si="10"/>
        <v>1821.8132784676782</v>
      </c>
      <c r="X98" s="4">
        <f t="shared" si="11"/>
        <v>657.56433925966996</v>
      </c>
      <c r="Y98" s="4">
        <f t="shared" si="12"/>
        <v>1066.5693582791851</v>
      </c>
      <c r="Z98" s="4">
        <f t="shared" si="13"/>
        <v>1724.1336975388549</v>
      </c>
      <c r="AE98" s="3"/>
      <c r="AF98" s="3"/>
      <c r="AG98" s="7"/>
      <c r="AH98" s="7"/>
      <c r="AI98" s="7"/>
      <c r="AJ98" s="7"/>
      <c r="AK98" s="7"/>
      <c r="AL98" s="3"/>
      <c r="AM98" s="9"/>
      <c r="AN98" s="7"/>
      <c r="AO98" s="7"/>
      <c r="AP98" s="7"/>
      <c r="AQ98" s="7"/>
      <c r="AR98" s="9"/>
      <c r="AS98" s="9"/>
      <c r="AT98" s="9"/>
      <c r="AU98" s="3"/>
      <c r="AV98" s="3"/>
      <c r="AW98" s="3"/>
      <c r="AX98" s="3"/>
      <c r="AY98" s="3"/>
      <c r="AZ98" s="3"/>
    </row>
    <row r="99" spans="1:52" x14ac:dyDescent="0.25">
      <c r="A99">
        <v>59</v>
      </c>
      <c r="B99" s="1" t="s">
        <v>97</v>
      </c>
      <c r="C99" s="1" t="s">
        <v>160</v>
      </c>
      <c r="D99" s="2">
        <v>41955</v>
      </c>
      <c r="E99" s="3">
        <v>16.3</v>
      </c>
      <c r="F99" s="4">
        <f t="shared" si="2"/>
        <v>2492.1629274080465</v>
      </c>
      <c r="G99" s="7">
        <v>11.84</v>
      </c>
      <c r="H99" s="7">
        <v>220.85</v>
      </c>
      <c r="I99" s="7">
        <f t="shared" si="3"/>
        <v>209.01</v>
      </c>
      <c r="J99" s="7">
        <v>198.07</v>
      </c>
      <c r="K99" s="5">
        <f t="shared" si="4"/>
        <v>5.2341993206066686</v>
      </c>
      <c r="L99" s="4">
        <f t="shared" si="5"/>
        <v>2361.7181523932431</v>
      </c>
      <c r="M99" s="2">
        <v>41957</v>
      </c>
      <c r="N99" s="7">
        <v>1.69</v>
      </c>
      <c r="O99" s="7">
        <f t="shared" si="6"/>
        <v>3.5658152701105839</v>
      </c>
      <c r="P99" s="7">
        <v>1.3149999999999999</v>
      </c>
      <c r="Q99" s="7">
        <v>1.9369999999999998</v>
      </c>
      <c r="R99" s="6">
        <f t="shared" si="7"/>
        <v>0.36877961991542507</v>
      </c>
      <c r="S99" s="6">
        <f t="shared" si="8"/>
        <v>0.54321378233929918</v>
      </c>
      <c r="T99" s="6">
        <f t="shared" si="9"/>
        <v>8.800659774527575E-2</v>
      </c>
      <c r="U99" s="4">
        <f t="shared" si="16"/>
        <v>919.05889713685247</v>
      </c>
      <c r="V99" s="4">
        <f t="shared" si="17"/>
        <v>1353.7772500031051</v>
      </c>
      <c r="W99" s="4">
        <f t="shared" si="10"/>
        <v>2272.8361471399576</v>
      </c>
      <c r="X99" s="4">
        <f t="shared" si="11"/>
        <v>870.95352258694015</v>
      </c>
      <c r="Y99" s="4">
        <f t="shared" si="12"/>
        <v>1282.9178503809151</v>
      </c>
      <c r="Z99" s="4">
        <f t="shared" si="13"/>
        <v>2153.8713729678552</v>
      </c>
      <c r="AE99" s="3"/>
      <c r="AF99" s="3"/>
      <c r="AG99" s="7"/>
      <c r="AH99" s="7"/>
      <c r="AI99" s="7"/>
      <c r="AJ99" s="7"/>
      <c r="AK99" s="7"/>
      <c r="AL99" s="3"/>
      <c r="AM99" s="9"/>
      <c r="AN99" s="7"/>
      <c r="AO99" s="7"/>
      <c r="AP99" s="7"/>
      <c r="AQ99" s="7"/>
      <c r="AR99" s="9"/>
      <c r="AS99" s="9"/>
      <c r="AT99" s="9"/>
      <c r="AU99" s="3"/>
      <c r="AV99" s="3"/>
      <c r="AW99" s="3"/>
      <c r="AX99" s="3"/>
      <c r="AY99" s="3"/>
      <c r="AZ99" s="3"/>
    </row>
    <row r="100" spans="1:52" x14ac:dyDescent="0.25">
      <c r="A100">
        <v>60</v>
      </c>
      <c r="B100" s="1" t="s">
        <v>98</v>
      </c>
      <c r="C100" s="1" t="s">
        <v>160</v>
      </c>
      <c r="D100" s="2">
        <v>41955</v>
      </c>
      <c r="E100" s="3">
        <v>14.2</v>
      </c>
      <c r="F100" s="4">
        <f t="shared" si="2"/>
        <v>2171.0867220364576</v>
      </c>
      <c r="G100" s="7">
        <v>11.98</v>
      </c>
      <c r="H100" s="7">
        <v>222.61</v>
      </c>
      <c r="I100" s="7">
        <f t="shared" si="3"/>
        <v>210.63000000000002</v>
      </c>
      <c r="J100" s="7">
        <v>200.74</v>
      </c>
      <c r="K100" s="5">
        <f t="shared" si="4"/>
        <v>4.6954374970327182</v>
      </c>
      <c r="L100" s="4">
        <f t="shared" si="5"/>
        <v>2069.1447019968591</v>
      </c>
      <c r="M100" s="2">
        <v>41957</v>
      </c>
      <c r="N100" s="7">
        <v>1.44</v>
      </c>
      <c r="O100" s="7">
        <f t="shared" si="6"/>
        <v>3.0146591650646393</v>
      </c>
      <c r="P100" s="7">
        <v>0.99999999999999989</v>
      </c>
      <c r="Q100" s="7">
        <v>1.6220000000000003</v>
      </c>
      <c r="R100" s="6">
        <f t="shared" si="7"/>
        <v>0.33171245744410988</v>
      </c>
      <c r="S100" s="6">
        <f t="shared" si="8"/>
        <v>0.53803760597434636</v>
      </c>
      <c r="T100" s="6">
        <f t="shared" si="9"/>
        <v>0.13024993658154371</v>
      </c>
      <c r="U100" s="4">
        <f t="shared" si="16"/>
        <v>720.17651189099047</v>
      </c>
      <c r="V100" s="4">
        <f t="shared" si="17"/>
        <v>1168.1263022871867</v>
      </c>
      <c r="W100" s="4">
        <f t="shared" si="10"/>
        <v>1888.3028141781772</v>
      </c>
      <c r="X100" s="4">
        <f t="shared" si="11"/>
        <v>686.36107390683856</v>
      </c>
      <c r="Y100" s="4">
        <f t="shared" si="12"/>
        <v>1113.2776618768924</v>
      </c>
      <c r="Z100" s="4">
        <f t="shared" si="13"/>
        <v>1799.6387357837309</v>
      </c>
      <c r="AE100" s="3"/>
      <c r="AF100" s="3"/>
      <c r="AG100" s="7"/>
      <c r="AH100" s="7"/>
      <c r="AI100" s="7"/>
      <c r="AJ100" s="7"/>
      <c r="AK100" s="7"/>
      <c r="AL100" s="3"/>
      <c r="AM100" s="9"/>
      <c r="AN100" s="7"/>
      <c r="AO100" s="7"/>
      <c r="AP100" s="7"/>
      <c r="AQ100" s="7"/>
      <c r="AR100" s="9"/>
      <c r="AS100" s="9"/>
      <c r="AT100" s="9"/>
      <c r="AU100" s="3"/>
      <c r="AV100" s="3"/>
      <c r="AW100" s="3"/>
      <c r="AX100" s="3"/>
      <c r="AY100" s="3"/>
      <c r="AZ100" s="3"/>
    </row>
    <row r="101" spans="1:52" x14ac:dyDescent="0.25">
      <c r="A101">
        <v>61</v>
      </c>
      <c r="B101" s="1" t="s">
        <v>99</v>
      </c>
      <c r="C101" s="1" t="s">
        <v>160</v>
      </c>
      <c r="D101" s="2">
        <v>41955</v>
      </c>
      <c r="E101" s="3">
        <v>14.099999999999998</v>
      </c>
      <c r="F101" s="4">
        <f t="shared" si="2"/>
        <v>2155.7973789235248</v>
      </c>
      <c r="G101" s="7">
        <v>11.93</v>
      </c>
      <c r="H101" s="7">
        <v>203.66</v>
      </c>
      <c r="I101" s="7">
        <f t="shared" si="3"/>
        <v>191.73</v>
      </c>
      <c r="J101" s="7">
        <v>181.88</v>
      </c>
      <c r="K101" s="5">
        <f t="shared" si="4"/>
        <v>5.1374328482762186</v>
      </c>
      <c r="L101" s="4">
        <f t="shared" si="5"/>
        <v>2045.04473623643</v>
      </c>
      <c r="M101" s="2">
        <v>41957</v>
      </c>
      <c r="N101" s="7">
        <v>1.55</v>
      </c>
      <c r="O101" s="7">
        <f t="shared" si="6"/>
        <v>3.257167851284855</v>
      </c>
      <c r="P101" s="7">
        <v>1.1890000000000001</v>
      </c>
      <c r="Q101" s="7">
        <v>1.7479999999999998</v>
      </c>
      <c r="R101" s="6">
        <f t="shared" si="7"/>
        <v>0.36504105845542323</v>
      </c>
      <c r="S101" s="6">
        <f t="shared" si="8"/>
        <v>0.53666254851142114</v>
      </c>
      <c r="T101" s="6">
        <f t="shared" si="9"/>
        <v>9.8296393033155627E-2</v>
      </c>
      <c r="U101" s="4">
        <f t="shared" si="16"/>
        <v>786.9545570176706</v>
      </c>
      <c r="V101" s="4">
        <f t="shared" si="17"/>
        <v>1156.9357154473407</v>
      </c>
      <c r="W101" s="4">
        <f t="shared" si="10"/>
        <v>1943.8902724650113</v>
      </c>
      <c r="X101" s="4">
        <f t="shared" si="11"/>
        <v>746.52529510443821</v>
      </c>
      <c r="Y101" s="4">
        <f t="shared" si="12"/>
        <v>1097.4989199685097</v>
      </c>
      <c r="Z101" s="4">
        <f t="shared" si="13"/>
        <v>1844.0242150729478</v>
      </c>
      <c r="AE101" s="3"/>
      <c r="AF101" s="3"/>
      <c r="AG101" s="7"/>
      <c r="AH101" s="7"/>
      <c r="AI101" s="7"/>
      <c r="AJ101" s="7"/>
      <c r="AK101" s="7"/>
      <c r="AL101" s="3"/>
      <c r="AM101" s="9"/>
      <c r="AN101" s="7"/>
      <c r="AO101" s="7"/>
      <c r="AP101" s="7"/>
      <c r="AQ101" s="7"/>
      <c r="AR101" s="9"/>
      <c r="AS101" s="9"/>
      <c r="AT101" s="9"/>
      <c r="AU101" s="3"/>
      <c r="AV101" s="3"/>
      <c r="AW101" s="3"/>
      <c r="AX101" s="3"/>
      <c r="AY101" s="3"/>
      <c r="AZ101" s="3"/>
    </row>
    <row r="102" spans="1:52" x14ac:dyDescent="0.25">
      <c r="A102">
        <v>62</v>
      </c>
      <c r="B102" s="1" t="s">
        <v>100</v>
      </c>
      <c r="C102" s="1" t="s">
        <v>160</v>
      </c>
      <c r="D102" s="2">
        <v>41955</v>
      </c>
      <c r="E102" s="3">
        <v>16.2</v>
      </c>
      <c r="F102" s="4">
        <f t="shared" si="2"/>
        <v>2476.8735842951137</v>
      </c>
      <c r="G102" s="7">
        <v>11.91</v>
      </c>
      <c r="H102" s="7">
        <v>193.67</v>
      </c>
      <c r="I102" s="7">
        <f t="shared" si="3"/>
        <v>181.76</v>
      </c>
      <c r="J102" s="7">
        <v>168.77</v>
      </c>
      <c r="K102" s="5">
        <f t="shared" si="4"/>
        <v>7.1467869718309762</v>
      </c>
      <c r="L102" s="4">
        <f t="shared" si="5"/>
        <v>2299.8567056639877</v>
      </c>
      <c r="M102" s="2">
        <v>41957</v>
      </c>
      <c r="N102" s="7">
        <v>1.54</v>
      </c>
      <c r="O102" s="7">
        <f t="shared" si="6"/>
        <v>3.2351216070830171</v>
      </c>
      <c r="P102" s="7">
        <v>1.1259999999999999</v>
      </c>
      <c r="Q102" s="7">
        <v>1.7479999999999998</v>
      </c>
      <c r="R102" s="6">
        <f t="shared" si="7"/>
        <v>0.34805492242848646</v>
      </c>
      <c r="S102" s="6">
        <f t="shared" si="8"/>
        <v>0.54031971972024362</v>
      </c>
      <c r="T102" s="6">
        <f t="shared" si="9"/>
        <v>0.11162535785126992</v>
      </c>
      <c r="U102" s="4">
        <f t="shared" si="16"/>
        <v>862.08804324700304</v>
      </c>
      <c r="V102" s="4">
        <f t="shared" si="17"/>
        <v>1338.303640848811</v>
      </c>
      <c r="W102" s="4">
        <f t="shared" si="10"/>
        <v>2200.3916840958141</v>
      </c>
      <c r="X102" s="4">
        <f t="shared" si="11"/>
        <v>800.47644728651369</v>
      </c>
      <c r="Y102" s="4">
        <f t="shared" si="12"/>
        <v>1242.6579306010885</v>
      </c>
      <c r="Z102" s="4">
        <f t="shared" si="13"/>
        <v>2043.1343778876021</v>
      </c>
      <c r="AE102" s="3"/>
      <c r="AF102" s="3"/>
      <c r="AG102" s="7"/>
      <c r="AH102" s="7"/>
      <c r="AI102" s="7"/>
      <c r="AJ102" s="7"/>
      <c r="AK102" s="7"/>
      <c r="AL102" s="3"/>
      <c r="AM102" s="9"/>
      <c r="AN102" s="7"/>
      <c r="AO102" s="7"/>
      <c r="AP102" s="7"/>
      <c r="AQ102" s="7"/>
      <c r="AR102" s="9"/>
      <c r="AS102" s="9"/>
      <c r="AT102" s="9"/>
      <c r="AU102" s="3"/>
      <c r="AV102" s="3"/>
      <c r="AW102" s="3"/>
      <c r="AX102" s="3"/>
      <c r="AY102" s="3"/>
      <c r="AZ102" s="3"/>
    </row>
    <row r="103" spans="1:52" x14ac:dyDescent="0.25">
      <c r="A103">
        <v>63</v>
      </c>
      <c r="B103" s="1" t="s">
        <v>101</v>
      </c>
      <c r="C103" s="1" t="s">
        <v>160</v>
      </c>
      <c r="D103" s="2">
        <v>41955</v>
      </c>
      <c r="E103" s="3">
        <v>16.899999999999999</v>
      </c>
      <c r="F103" s="4">
        <f t="shared" si="2"/>
        <v>2583.8989860856432</v>
      </c>
      <c r="G103" s="7">
        <v>11.96</v>
      </c>
      <c r="H103" s="7">
        <v>223.82</v>
      </c>
      <c r="I103" s="7">
        <f t="shared" si="3"/>
        <v>211.85999999999999</v>
      </c>
      <c r="J103" s="7">
        <v>200.18</v>
      </c>
      <c r="K103" s="5">
        <f t="shared" si="4"/>
        <v>5.5130746719531665</v>
      </c>
      <c r="L103" s="4">
        <f t="shared" si="5"/>
        <v>2441.446705534901</v>
      </c>
      <c r="M103" s="2">
        <v>41957</v>
      </c>
      <c r="N103" s="7">
        <v>1.56</v>
      </c>
      <c r="O103" s="7">
        <f t="shared" si="6"/>
        <v>3.2792140954866928</v>
      </c>
      <c r="P103" s="7">
        <v>1.2520000000000002</v>
      </c>
      <c r="Q103" s="7">
        <v>1.8740000000000001</v>
      </c>
      <c r="R103" s="6">
        <f t="shared" si="7"/>
        <v>0.38179879798735172</v>
      </c>
      <c r="S103" s="6">
        <f t="shared" si="8"/>
        <v>0.5714783925146143</v>
      </c>
      <c r="T103" s="6">
        <f t="shared" si="9"/>
        <v>4.6722809498033979E-2</v>
      </c>
      <c r="U103" s="4">
        <f t="shared" si="16"/>
        <v>986.52952700823539</v>
      </c>
      <c r="V103" s="4">
        <f t="shared" si="17"/>
        <v>1476.642438988365</v>
      </c>
      <c r="W103" s="4">
        <f t="shared" si="10"/>
        <v>2463.1719659966002</v>
      </c>
      <c r="X103" s="4">
        <f t="shared" si="11"/>
        <v>932.14141752340504</v>
      </c>
      <c r="Y103" s="4">
        <f t="shared" si="12"/>
        <v>1395.234038689186</v>
      </c>
      <c r="Z103" s="4">
        <f t="shared" si="13"/>
        <v>2327.375456212591</v>
      </c>
      <c r="AE103" s="3"/>
      <c r="AF103" s="3"/>
      <c r="AG103" s="7"/>
      <c r="AH103" s="7"/>
      <c r="AI103" s="7"/>
      <c r="AJ103" s="7"/>
      <c r="AK103" s="7"/>
      <c r="AL103" s="3"/>
      <c r="AM103" s="9"/>
      <c r="AN103" s="7"/>
      <c r="AO103" s="7"/>
      <c r="AP103" s="7"/>
      <c r="AQ103" s="7"/>
      <c r="AR103" s="9"/>
      <c r="AS103" s="9"/>
      <c r="AT103" s="9"/>
      <c r="AU103" s="3"/>
      <c r="AV103" s="3"/>
      <c r="AW103" s="3"/>
      <c r="AX103" s="3"/>
      <c r="AY103" s="3"/>
      <c r="AZ103" s="3"/>
    </row>
    <row r="104" spans="1:52" x14ac:dyDescent="0.25">
      <c r="A104">
        <v>64</v>
      </c>
      <c r="B104" s="1" t="s">
        <v>102</v>
      </c>
      <c r="C104" s="1" t="s">
        <v>160</v>
      </c>
      <c r="D104" s="2">
        <v>41955</v>
      </c>
      <c r="E104" s="3">
        <v>14.399999999999999</v>
      </c>
      <c r="F104" s="4">
        <f t="shared" si="2"/>
        <v>2201.6654082623231</v>
      </c>
      <c r="G104" s="7">
        <v>12.04</v>
      </c>
      <c r="H104" s="7">
        <v>233.74</v>
      </c>
      <c r="I104" s="7">
        <f t="shared" si="3"/>
        <v>221.70000000000002</v>
      </c>
      <c r="J104" s="7">
        <v>209.11</v>
      </c>
      <c r="K104" s="5">
        <f t="shared" si="4"/>
        <v>5.6788452864230958</v>
      </c>
      <c r="L104" s="4">
        <f t="shared" si="5"/>
        <v>2076.6362360024104</v>
      </c>
      <c r="M104" s="2">
        <v>41957</v>
      </c>
      <c r="N104" s="7">
        <v>1.57</v>
      </c>
      <c r="O104" s="7">
        <f t="shared" si="6"/>
        <v>3.3012603396885307</v>
      </c>
      <c r="P104" s="7">
        <v>1.1259999999999999</v>
      </c>
      <c r="Q104" s="7">
        <v>1.7479999999999998</v>
      </c>
      <c r="R104" s="6">
        <f t="shared" si="7"/>
        <v>0.34108185484887765</v>
      </c>
      <c r="S104" s="6">
        <f t="shared" si="8"/>
        <v>0.52949474447232514</v>
      </c>
      <c r="T104" s="6">
        <f t="shared" si="9"/>
        <v>0.12942340067879721</v>
      </c>
      <c r="U104" s="4">
        <f t="shared" si="16"/>
        <v>750.94812120672464</v>
      </c>
      <c r="V104" s="4">
        <f t="shared" si="17"/>
        <v>1165.7702627614162</v>
      </c>
      <c r="W104" s="4">
        <f t="shared" si="10"/>
        <v>1916.7183839681409</v>
      </c>
      <c r="X104" s="4">
        <f t="shared" si="11"/>
        <v>708.30293922209376</v>
      </c>
      <c r="Y104" s="4">
        <f t="shared" si="12"/>
        <v>1099.5679731440673</v>
      </c>
      <c r="Z104" s="4">
        <f t="shared" si="13"/>
        <v>1807.8709123661611</v>
      </c>
      <c r="AE104" s="3"/>
      <c r="AF104" s="3"/>
      <c r="AG104" s="7"/>
      <c r="AH104" s="7"/>
      <c r="AI104" s="7"/>
      <c r="AJ104" s="7"/>
      <c r="AK104" s="7"/>
      <c r="AL104" s="3"/>
      <c r="AM104" s="9"/>
      <c r="AN104" s="7"/>
      <c r="AO104" s="7"/>
      <c r="AP104" s="7"/>
      <c r="AQ104" s="7"/>
      <c r="AR104" s="9"/>
      <c r="AS104" s="9"/>
      <c r="AT104" s="9"/>
      <c r="AU104" s="3"/>
      <c r="AV104" s="3"/>
      <c r="AW104" s="3"/>
      <c r="AX104" s="3"/>
      <c r="AY104" s="3"/>
      <c r="AZ104" s="3"/>
    </row>
    <row r="105" spans="1:52" x14ac:dyDescent="0.25">
      <c r="A105">
        <v>65</v>
      </c>
      <c r="B105" s="1" t="s">
        <v>103</v>
      </c>
      <c r="C105" s="1" t="s">
        <v>160</v>
      </c>
      <c r="D105" s="2">
        <v>41955</v>
      </c>
      <c r="E105" s="3">
        <v>13.5</v>
      </c>
      <c r="F105" s="4">
        <f t="shared" si="2"/>
        <v>2064.0613202459281</v>
      </c>
      <c r="G105" s="7">
        <v>11.86</v>
      </c>
      <c r="H105" s="7">
        <v>207.35</v>
      </c>
      <c r="I105" s="7">
        <f t="shared" si="3"/>
        <v>195.49</v>
      </c>
      <c r="J105" s="7">
        <v>184.48</v>
      </c>
      <c r="K105" s="5">
        <f t="shared" si="4"/>
        <v>5.632001636912384</v>
      </c>
      <c r="L105" s="4">
        <f t="shared" si="5"/>
        <v>1947.8133529028021</v>
      </c>
      <c r="M105" s="2">
        <v>41957</v>
      </c>
      <c r="N105" s="7">
        <v>1.48</v>
      </c>
      <c r="O105" s="7">
        <f t="shared" si="6"/>
        <v>3.1028441418719908</v>
      </c>
      <c r="P105" s="7">
        <v>1.1259999999999999</v>
      </c>
      <c r="Q105" s="7">
        <v>1.7479999999999998</v>
      </c>
      <c r="R105" s="6">
        <f t="shared" si="7"/>
        <v>0.36289286490576605</v>
      </c>
      <c r="S105" s="6">
        <f t="shared" si="8"/>
        <v>0.56335410999580726</v>
      </c>
      <c r="T105" s="6">
        <f t="shared" si="9"/>
        <v>7.3753025098426628E-2</v>
      </c>
      <c r="U105" s="4">
        <f t="shared" si="16"/>
        <v>749.03312584522268</v>
      </c>
      <c r="V105" s="4">
        <f t="shared" si="17"/>
        <v>1162.7974280439157</v>
      </c>
      <c r="W105" s="4">
        <f t="shared" si="10"/>
        <v>1911.8305538891384</v>
      </c>
      <c r="X105" s="4">
        <f t="shared" si="11"/>
        <v>706.84756793660381</v>
      </c>
      <c r="Y105" s="4">
        <f t="shared" si="12"/>
        <v>1097.3086578625073</v>
      </c>
      <c r="Z105" s="4">
        <f t="shared" si="13"/>
        <v>1804.1562257991111</v>
      </c>
      <c r="AE105" s="3"/>
      <c r="AF105" s="3"/>
      <c r="AG105" s="7"/>
      <c r="AH105" s="7"/>
      <c r="AI105" s="7"/>
      <c r="AJ105" s="7"/>
      <c r="AK105" s="7"/>
      <c r="AL105" s="3"/>
      <c r="AM105" s="9"/>
      <c r="AN105" s="7"/>
      <c r="AO105" s="7"/>
      <c r="AP105" s="7"/>
      <c r="AQ105" s="7"/>
      <c r="AR105" s="9"/>
      <c r="AS105" s="9"/>
      <c r="AT105" s="9"/>
      <c r="AU105" s="3"/>
      <c r="AV105" s="3"/>
      <c r="AW105" s="3"/>
      <c r="AX105" s="3"/>
      <c r="AY105" s="3"/>
      <c r="AZ105" s="3"/>
    </row>
    <row r="106" spans="1:52" x14ac:dyDescent="0.25">
      <c r="A106">
        <v>66</v>
      </c>
      <c r="B106" s="1" t="s">
        <v>104</v>
      </c>
      <c r="C106" s="1" t="s">
        <v>160</v>
      </c>
      <c r="D106" s="2">
        <v>41955</v>
      </c>
      <c r="E106" s="3">
        <v>15.499999999999996</v>
      </c>
      <c r="F106" s="4">
        <f t="shared" ref="F106:F161" si="18">E106*$A$29/$A$30*$A$32</f>
        <v>2369.8481825045833</v>
      </c>
      <c r="G106" s="7">
        <v>12.01</v>
      </c>
      <c r="H106" s="7">
        <v>200.6</v>
      </c>
      <c r="I106" s="7">
        <f t="shared" ref="I106:I161" si="19">H106-G106</f>
        <v>188.59</v>
      </c>
      <c r="J106" s="7">
        <v>178.81</v>
      </c>
      <c r="K106" s="5">
        <f t="shared" ref="K106:K161" si="20">(I106-J106)/I106*100</f>
        <v>5.1858529084256855</v>
      </c>
      <c r="L106" s="4">
        <f t="shared" ref="L106:L161" si="21">F106*(1-K106/100)</f>
        <v>2246.9513416068962</v>
      </c>
      <c r="M106" s="2">
        <v>41957</v>
      </c>
      <c r="N106" s="7">
        <v>1.45</v>
      </c>
      <c r="O106" s="7">
        <f t="shared" ref="O106:O137" si="22">N106/$A$29-$A$33</f>
        <v>3.0367054092664771</v>
      </c>
      <c r="P106" s="7">
        <v>1.1259999999999999</v>
      </c>
      <c r="Q106" s="7">
        <v>1.6220000000000003</v>
      </c>
      <c r="R106" s="6">
        <f t="shared" ref="R106:R161" si="23">P106/O106</f>
        <v>0.37079658651248215</v>
      </c>
      <c r="S106" s="6">
        <f t="shared" ref="S106:S161" si="24">Q106/O106</f>
        <v>0.534131494958478</v>
      </c>
      <c r="T106" s="6">
        <f t="shared" ref="T106:T161" si="25">1-R106-S106</f>
        <v>9.5071918529039845E-2</v>
      </c>
      <c r="U106" s="4">
        <f t="shared" si="16"/>
        <v>878.73161662550933</v>
      </c>
      <c r="V106" s="4">
        <f t="shared" si="17"/>
        <v>1265.8105525458052</v>
      </c>
      <c r="W106" s="4">
        <f t="shared" ref="W106:W161" si="26">U106+V106</f>
        <v>2144.5421691713145</v>
      </c>
      <c r="X106" s="4">
        <f t="shared" ref="X106:X161" si="27">L106*R106</f>
        <v>833.16188752747928</v>
      </c>
      <c r="Y106" s="4">
        <f t="shared" ref="Y106:Y161" si="28">L106*S106</f>
        <v>1200.1674791914493</v>
      </c>
      <c r="Z106" s="4">
        <f t="shared" ref="Z106:Z161" si="29">X106+Y106</f>
        <v>2033.3293667189287</v>
      </c>
      <c r="AE106" s="3"/>
      <c r="AF106" s="3"/>
      <c r="AG106" s="7"/>
      <c r="AH106" s="7"/>
      <c r="AI106" s="7"/>
      <c r="AJ106" s="7"/>
      <c r="AK106" s="7"/>
      <c r="AL106" s="3"/>
      <c r="AM106" s="9"/>
      <c r="AN106" s="7"/>
      <c r="AO106" s="7"/>
      <c r="AP106" s="7"/>
      <c r="AQ106" s="7"/>
      <c r="AR106" s="9"/>
      <c r="AS106" s="9"/>
      <c r="AT106" s="9"/>
      <c r="AU106" s="3"/>
      <c r="AV106" s="3"/>
      <c r="AW106" s="3"/>
      <c r="AX106" s="3"/>
      <c r="AY106" s="3"/>
      <c r="AZ106" s="3"/>
    </row>
    <row r="107" spans="1:52" x14ac:dyDescent="0.25">
      <c r="A107">
        <v>67</v>
      </c>
      <c r="B107" s="1" t="s">
        <v>105</v>
      </c>
      <c r="C107" s="1" t="s">
        <v>160</v>
      </c>
      <c r="D107" s="2">
        <v>41955</v>
      </c>
      <c r="E107" s="3">
        <v>27.099999999999998</v>
      </c>
      <c r="F107" s="4">
        <f t="shared" si="18"/>
        <v>4143.4119836047885</v>
      </c>
      <c r="G107" s="7">
        <v>12.04</v>
      </c>
      <c r="H107" s="7">
        <v>244.92</v>
      </c>
      <c r="I107" s="7">
        <f t="shared" si="19"/>
        <v>232.88</v>
      </c>
      <c r="J107" s="7">
        <v>222.22</v>
      </c>
      <c r="K107" s="5">
        <f t="shared" si="20"/>
        <v>4.5774647887323932</v>
      </c>
      <c r="L107" s="4">
        <f t="shared" si="21"/>
        <v>3953.748759003161</v>
      </c>
      <c r="M107" s="2">
        <v>41957</v>
      </c>
      <c r="N107" s="7">
        <v>1.48</v>
      </c>
      <c r="O107" s="7">
        <f t="shared" si="22"/>
        <v>3.1028441418719908</v>
      </c>
      <c r="P107" s="7">
        <v>1.1259999999999999</v>
      </c>
      <c r="Q107" s="7">
        <v>1.7479999999999998</v>
      </c>
      <c r="R107" s="6">
        <f t="shared" si="23"/>
        <v>0.36289286490576605</v>
      </c>
      <c r="S107" s="6">
        <f t="shared" si="24"/>
        <v>0.56335410999580726</v>
      </c>
      <c r="T107" s="6">
        <f t="shared" si="25"/>
        <v>7.3753025098426628E-2</v>
      </c>
      <c r="U107" s="4">
        <f t="shared" si="16"/>
        <v>1503.6146452152248</v>
      </c>
      <c r="V107" s="4">
        <f t="shared" si="17"/>
        <v>2334.2081703696381</v>
      </c>
      <c r="W107" s="4">
        <f t="shared" si="26"/>
        <v>3837.8228155848628</v>
      </c>
      <c r="X107" s="4">
        <f t="shared" si="27"/>
        <v>1434.7872142722742</v>
      </c>
      <c r="Y107" s="4">
        <f t="shared" si="28"/>
        <v>2227.3606132752534</v>
      </c>
      <c r="Z107" s="4">
        <f t="shared" si="29"/>
        <v>3662.1478275475274</v>
      </c>
      <c r="AB107" t="s">
        <v>32</v>
      </c>
      <c r="AC107" t="str">
        <f>C107</f>
        <v>Machine</v>
      </c>
      <c r="AD107" s="8">
        <f>D107</f>
        <v>41955</v>
      </c>
      <c r="AE107" s="3">
        <f>SUM(E107:E117)</f>
        <v>398.09999999999991</v>
      </c>
      <c r="AF107" s="3">
        <f>AE107*$A$29/($A$30*11)*$A$32</f>
        <v>5533.3522665986793</v>
      </c>
      <c r="AG107" s="7">
        <f>SUM(G107:G117)</f>
        <v>131.47</v>
      </c>
      <c r="AH107" s="7">
        <f>SUM(H107:H117)</f>
        <v>2529.29</v>
      </c>
      <c r="AI107" s="7">
        <f>AH107-AG107</f>
        <v>2397.8200000000002</v>
      </c>
      <c r="AJ107" s="7">
        <f>SUM(J107:J117)</f>
        <v>2283.5099999999998</v>
      </c>
      <c r="AK107" s="7">
        <f>(AI107-AJ107)/AI107*100</f>
        <v>4.7672469159486699</v>
      </c>
      <c r="AL107" s="3">
        <f>AF107*(1-AK107/100)</f>
        <v>5269.5637013206779</v>
      </c>
      <c r="AM107" s="11">
        <f>M107</f>
        <v>41957</v>
      </c>
      <c r="AN107" s="7">
        <f>SUM(N107:N117)</f>
        <v>17.64</v>
      </c>
      <c r="AO107" s="7">
        <f>AN107/$A$29-$A$33*11</f>
        <v>37.129574772041842</v>
      </c>
      <c r="AP107" s="7">
        <f>SUM(P107:P117)</f>
        <v>12.952999999999999</v>
      </c>
      <c r="AQ107" s="7">
        <f>SUM(Q107:Q117)</f>
        <v>20.298999999999996</v>
      </c>
      <c r="AR107" s="9">
        <f>AP107/AO107</f>
        <v>0.34885936829401731</v>
      </c>
      <c r="AS107" s="9">
        <f>AQ107/AO107</f>
        <v>0.54670704215241694</v>
      </c>
      <c r="AT107" s="9">
        <f>1-AR107-AS107</f>
        <v>0.10443358955356574</v>
      </c>
      <c r="AU107" s="3">
        <f>AF107*AR107</f>
        <v>1930.3617762738841</v>
      </c>
      <c r="AV107" s="3">
        <f>AF107*AS107</f>
        <v>3025.122650859536</v>
      </c>
      <c r="AW107" s="3">
        <f>AU107+AV107</f>
        <v>4955.4844271334205</v>
      </c>
      <c r="AX107" s="3">
        <f>AL107*AR107</f>
        <v>1838.3366640278155</v>
      </c>
      <c r="AY107" s="3">
        <f>AL107*AS107</f>
        <v>2880.9075845827701</v>
      </c>
      <c r="AZ107" s="3">
        <f>AX107+AY107</f>
        <v>4719.2442486105856</v>
      </c>
    </row>
    <row r="108" spans="1:52" x14ac:dyDescent="0.25">
      <c r="A108">
        <v>68</v>
      </c>
      <c r="B108" s="1" t="s">
        <v>106</v>
      </c>
      <c r="C108" s="1" t="s">
        <v>160</v>
      </c>
      <c r="D108" s="2">
        <v>41955</v>
      </c>
      <c r="E108" s="3">
        <v>32.099999999999994</v>
      </c>
      <c r="F108" s="4">
        <f t="shared" si="18"/>
        <v>4907.8791392514286</v>
      </c>
      <c r="G108" s="7">
        <v>12.01</v>
      </c>
      <c r="H108" s="7">
        <v>238.36</v>
      </c>
      <c r="I108" s="7">
        <f t="shared" si="19"/>
        <v>226.35000000000002</v>
      </c>
      <c r="J108" s="7">
        <v>217.06</v>
      </c>
      <c r="K108" s="5">
        <f t="shared" si="20"/>
        <v>4.1042633090346889</v>
      </c>
      <c r="L108" s="4">
        <f t="shared" si="21"/>
        <v>4706.446856487365</v>
      </c>
      <c r="M108" s="2">
        <v>41957</v>
      </c>
      <c r="N108" s="7">
        <v>1.61</v>
      </c>
      <c r="O108" s="7">
        <f t="shared" si="22"/>
        <v>3.3894453164958818</v>
      </c>
      <c r="P108" s="7">
        <v>1.1259999999999999</v>
      </c>
      <c r="Q108" s="7">
        <v>1.8740000000000001</v>
      </c>
      <c r="R108" s="6">
        <f t="shared" si="23"/>
        <v>0.3322077493092867</v>
      </c>
      <c r="S108" s="6">
        <f t="shared" si="24"/>
        <v>0.55289282611510071</v>
      </c>
      <c r="T108" s="6">
        <f t="shared" si="25"/>
        <v>0.11489942457561253</v>
      </c>
      <c r="U108" s="4">
        <f t="shared" si="16"/>
        <v>1630.4354827327163</v>
      </c>
      <c r="V108" s="4">
        <f t="shared" si="17"/>
        <v>2713.5311675320704</v>
      </c>
      <c r="W108" s="4">
        <f t="shared" si="26"/>
        <v>4343.9666502647869</v>
      </c>
      <c r="X108" s="4">
        <f t="shared" si="27"/>
        <v>1563.518117437435</v>
      </c>
      <c r="Y108" s="4">
        <f t="shared" si="28"/>
        <v>2602.1607034438312</v>
      </c>
      <c r="Z108" s="4">
        <f t="shared" si="29"/>
        <v>4165.6788208812659</v>
      </c>
      <c r="AE108" s="3"/>
      <c r="AF108" s="3"/>
      <c r="AG108" s="7"/>
      <c r="AH108" s="7"/>
      <c r="AI108" s="7"/>
      <c r="AJ108" s="7"/>
      <c r="AK108" s="7"/>
      <c r="AL108" s="3"/>
      <c r="AM108" s="9"/>
      <c r="AN108" s="7"/>
      <c r="AO108" s="7"/>
      <c r="AP108" s="7"/>
      <c r="AQ108" s="7"/>
      <c r="AR108" s="9"/>
      <c r="AS108" s="9"/>
      <c r="AT108" s="9"/>
      <c r="AU108" s="3"/>
      <c r="AV108" s="3"/>
      <c r="AW108" s="3"/>
      <c r="AX108" s="3"/>
      <c r="AY108" s="3"/>
      <c r="AZ108" s="3"/>
    </row>
    <row r="109" spans="1:52" x14ac:dyDescent="0.25">
      <c r="A109">
        <v>69</v>
      </c>
      <c r="B109" s="1" t="s">
        <v>107</v>
      </c>
      <c r="C109" s="1" t="s">
        <v>160</v>
      </c>
      <c r="D109" s="2">
        <v>41955</v>
      </c>
      <c r="E109" s="3">
        <v>37</v>
      </c>
      <c r="F109" s="4">
        <f t="shared" si="18"/>
        <v>5657.0569517851354</v>
      </c>
      <c r="G109" s="7">
        <v>11.94</v>
      </c>
      <c r="H109" s="7">
        <v>233.14</v>
      </c>
      <c r="I109" s="7">
        <f t="shared" si="19"/>
        <v>221.2</v>
      </c>
      <c r="J109" s="7">
        <v>210.48</v>
      </c>
      <c r="K109" s="5">
        <f t="shared" si="20"/>
        <v>4.8462929475587702</v>
      </c>
      <c r="L109" s="4">
        <f t="shared" si="21"/>
        <v>5382.8993996913896</v>
      </c>
      <c r="M109" s="2">
        <v>41957</v>
      </c>
      <c r="N109" s="7">
        <v>1.65</v>
      </c>
      <c r="O109" s="7">
        <f t="shared" si="22"/>
        <v>3.4776302933032324</v>
      </c>
      <c r="P109" s="7">
        <v>1.2520000000000002</v>
      </c>
      <c r="Q109" s="7">
        <v>1.9369999999999998</v>
      </c>
      <c r="R109" s="6">
        <f t="shared" si="23"/>
        <v>0.36001526741095474</v>
      </c>
      <c r="S109" s="6">
        <f t="shared" si="24"/>
        <v>0.55698847681710795</v>
      </c>
      <c r="T109" s="6">
        <f t="shared" si="25"/>
        <v>8.2996255771937366E-2</v>
      </c>
      <c r="U109" s="4">
        <f t="shared" si="16"/>
        <v>2036.6268712559261</v>
      </c>
      <c r="V109" s="4">
        <f t="shared" si="17"/>
        <v>3150.9155348424342</v>
      </c>
      <c r="W109" s="4">
        <f t="shared" si="26"/>
        <v>5187.5424060983605</v>
      </c>
      <c r="X109" s="4">
        <f t="shared" si="27"/>
        <v>1937.9259668261634</v>
      </c>
      <c r="Y109" s="4">
        <f t="shared" si="28"/>
        <v>2998.2129374938318</v>
      </c>
      <c r="Z109" s="4">
        <f t="shared" si="29"/>
        <v>4936.1389043199952</v>
      </c>
      <c r="AE109" s="3"/>
      <c r="AF109" s="3"/>
      <c r="AG109" s="7"/>
      <c r="AH109" s="7"/>
      <c r="AI109" s="7"/>
      <c r="AJ109" s="7"/>
      <c r="AK109" s="7"/>
      <c r="AL109" s="3"/>
      <c r="AM109" s="9"/>
      <c r="AN109" s="7"/>
      <c r="AO109" s="7"/>
      <c r="AP109" s="7"/>
      <c r="AQ109" s="7"/>
      <c r="AR109" s="9"/>
      <c r="AS109" s="9"/>
      <c r="AT109" s="9"/>
      <c r="AU109" s="3"/>
      <c r="AV109" s="3"/>
      <c r="AW109" s="3"/>
      <c r="AX109" s="3"/>
      <c r="AY109" s="3"/>
      <c r="AZ109" s="3"/>
    </row>
    <row r="110" spans="1:52" x14ac:dyDescent="0.25">
      <c r="A110">
        <v>70</v>
      </c>
      <c r="B110" s="1" t="s">
        <v>108</v>
      </c>
      <c r="C110" s="1" t="s">
        <v>160</v>
      </c>
      <c r="D110" s="2">
        <v>41955</v>
      </c>
      <c r="E110" s="3">
        <v>40.200000000000003</v>
      </c>
      <c r="F110" s="4">
        <f t="shared" si="18"/>
        <v>6146.3159313989854</v>
      </c>
      <c r="G110" s="7">
        <v>11.97</v>
      </c>
      <c r="H110" s="7">
        <v>241.28</v>
      </c>
      <c r="I110" s="7">
        <f t="shared" si="19"/>
        <v>229.31</v>
      </c>
      <c r="J110" s="7">
        <v>218.13</v>
      </c>
      <c r="K110" s="5">
        <f t="shared" si="20"/>
        <v>4.8754960533775265</v>
      </c>
      <c r="L110" s="4">
        <f t="shared" si="21"/>
        <v>5846.6525407355139</v>
      </c>
      <c r="M110" s="2">
        <v>41957</v>
      </c>
      <c r="N110" s="7">
        <v>1.69</v>
      </c>
      <c r="O110" s="7">
        <f t="shared" si="22"/>
        <v>3.5658152701105839</v>
      </c>
      <c r="P110" s="7">
        <v>1.2520000000000002</v>
      </c>
      <c r="Q110" s="7">
        <v>1.9369999999999998</v>
      </c>
      <c r="R110" s="6">
        <f t="shared" si="23"/>
        <v>0.35111185105255688</v>
      </c>
      <c r="S110" s="6">
        <f t="shared" si="24"/>
        <v>0.54321378233929918</v>
      </c>
      <c r="T110" s="6">
        <f t="shared" si="25"/>
        <v>0.105674366608144</v>
      </c>
      <c r="U110" s="4">
        <f t="shared" si="16"/>
        <v>2158.0443638273177</v>
      </c>
      <c r="V110" s="4">
        <f t="shared" si="17"/>
        <v>3338.7635245475353</v>
      </c>
      <c r="W110" s="4">
        <f t="shared" si="26"/>
        <v>5496.8078883748531</v>
      </c>
      <c r="X110" s="4">
        <f t="shared" si="27"/>
        <v>2052.828996038781</v>
      </c>
      <c r="Y110" s="4">
        <f t="shared" si="28"/>
        <v>3175.982240676612</v>
      </c>
      <c r="Z110" s="4">
        <f t="shared" si="29"/>
        <v>5228.8112367153935</v>
      </c>
      <c r="AE110" s="3"/>
      <c r="AF110" s="3"/>
      <c r="AG110" s="7"/>
      <c r="AH110" s="7"/>
      <c r="AI110" s="7"/>
      <c r="AJ110" s="7"/>
      <c r="AK110" s="7"/>
      <c r="AL110" s="3"/>
      <c r="AM110" s="9"/>
      <c r="AN110" s="7"/>
      <c r="AO110" s="7"/>
      <c r="AP110" s="7"/>
      <c r="AQ110" s="7"/>
      <c r="AR110" s="9"/>
      <c r="AS110" s="9"/>
      <c r="AT110" s="9"/>
      <c r="AU110" s="3"/>
      <c r="AV110" s="3"/>
      <c r="AW110" s="3"/>
      <c r="AX110" s="3"/>
      <c r="AY110" s="3"/>
      <c r="AZ110" s="3"/>
    </row>
    <row r="111" spans="1:52" x14ac:dyDescent="0.25">
      <c r="A111">
        <v>71</v>
      </c>
      <c r="B111" s="1" t="s">
        <v>109</v>
      </c>
      <c r="C111" s="1" t="s">
        <v>160</v>
      </c>
      <c r="D111" s="2">
        <v>41955</v>
      </c>
      <c r="E111" s="3">
        <v>39.200000000000003</v>
      </c>
      <c r="F111" s="4">
        <f t="shared" si="18"/>
        <v>5993.4225002696576</v>
      </c>
      <c r="G111" s="7">
        <v>11.88</v>
      </c>
      <c r="H111" s="7">
        <v>214.13</v>
      </c>
      <c r="I111" s="7">
        <f t="shared" si="19"/>
        <v>202.25</v>
      </c>
      <c r="J111" s="7">
        <v>192.22</v>
      </c>
      <c r="K111" s="5">
        <f t="shared" si="20"/>
        <v>4.9592088998763915</v>
      </c>
      <c r="L111" s="4">
        <f t="shared" si="21"/>
        <v>5696.1961582290905</v>
      </c>
      <c r="M111" s="2">
        <v>41957</v>
      </c>
      <c r="N111" s="7">
        <v>1.53</v>
      </c>
      <c r="O111" s="7">
        <f t="shared" si="22"/>
        <v>3.2130753628811797</v>
      </c>
      <c r="P111" s="7">
        <v>1.1259999999999999</v>
      </c>
      <c r="Q111" s="7">
        <v>1.8109999999999995</v>
      </c>
      <c r="R111" s="6">
        <f t="shared" si="23"/>
        <v>0.35044307177106188</v>
      </c>
      <c r="S111" s="6">
        <f t="shared" si="24"/>
        <v>0.56363446090354608</v>
      </c>
      <c r="T111" s="6">
        <f t="shared" si="25"/>
        <v>8.5922467325392105E-2</v>
      </c>
      <c r="U111" s="4">
        <f t="shared" si="16"/>
        <v>2100.3533914162967</v>
      </c>
      <c r="V111" s="4">
        <f t="shared" si="17"/>
        <v>3378.0994599066717</v>
      </c>
      <c r="W111" s="4">
        <f t="shared" si="26"/>
        <v>5478.4528513229689</v>
      </c>
      <c r="X111" s="4">
        <f t="shared" si="27"/>
        <v>1996.1924791003241</v>
      </c>
      <c r="Y111" s="4">
        <f t="shared" si="28"/>
        <v>3210.5724508443036</v>
      </c>
      <c r="Z111" s="4">
        <f t="shared" si="29"/>
        <v>5206.7649299446275</v>
      </c>
      <c r="AE111" s="3"/>
      <c r="AF111" s="3"/>
      <c r="AG111" s="7"/>
      <c r="AH111" s="7"/>
      <c r="AI111" s="7"/>
      <c r="AJ111" s="7"/>
      <c r="AK111" s="7"/>
      <c r="AL111" s="3"/>
      <c r="AM111" s="9"/>
      <c r="AN111" s="7"/>
      <c r="AO111" s="7"/>
      <c r="AP111" s="7"/>
      <c r="AQ111" s="7"/>
      <c r="AR111" s="9"/>
      <c r="AS111" s="9"/>
      <c r="AT111" s="9"/>
      <c r="AU111" s="3"/>
      <c r="AV111" s="3"/>
      <c r="AW111" s="3"/>
      <c r="AX111" s="3"/>
      <c r="AY111" s="3"/>
      <c r="AZ111" s="3"/>
    </row>
    <row r="112" spans="1:52" x14ac:dyDescent="0.25">
      <c r="A112">
        <v>72</v>
      </c>
      <c r="B112" s="1" t="s">
        <v>110</v>
      </c>
      <c r="C112" s="1" t="s">
        <v>160</v>
      </c>
      <c r="D112" s="2">
        <v>41955</v>
      </c>
      <c r="E112" s="3">
        <v>35.700000000000003</v>
      </c>
      <c r="F112" s="4">
        <f t="shared" si="18"/>
        <v>5458.2954913170097</v>
      </c>
      <c r="G112" s="7">
        <v>12.1</v>
      </c>
      <c r="H112" s="7">
        <v>237.46</v>
      </c>
      <c r="I112" s="7">
        <f t="shared" si="19"/>
        <v>225.36</v>
      </c>
      <c r="J112" s="7">
        <v>214.58</v>
      </c>
      <c r="K112" s="5">
        <f t="shared" si="20"/>
        <v>4.783457578984736</v>
      </c>
      <c r="L112" s="4">
        <f t="shared" si="21"/>
        <v>5197.2002419542241</v>
      </c>
      <c r="M112" s="2">
        <v>41957</v>
      </c>
      <c r="N112" s="7">
        <v>1.69</v>
      </c>
      <c r="O112" s="7">
        <f t="shared" si="22"/>
        <v>3.5658152701105839</v>
      </c>
      <c r="P112" s="7">
        <v>1.1890000000000001</v>
      </c>
      <c r="Q112" s="7">
        <v>1.9369999999999998</v>
      </c>
      <c r="R112" s="6">
        <f t="shared" si="23"/>
        <v>0.33344408218968857</v>
      </c>
      <c r="S112" s="6">
        <f t="shared" si="24"/>
        <v>0.54321378233929918</v>
      </c>
      <c r="T112" s="6">
        <f t="shared" si="25"/>
        <v>0.12334213547101225</v>
      </c>
      <c r="U112" s="4">
        <f t="shared" si="16"/>
        <v>1820.0363304223156</v>
      </c>
      <c r="V112" s="4">
        <f t="shared" si="17"/>
        <v>2965.0213389638561</v>
      </c>
      <c r="W112" s="4">
        <f t="shared" si="26"/>
        <v>4785.0576693861713</v>
      </c>
      <c r="X112" s="4">
        <f t="shared" si="27"/>
        <v>1732.9756646344536</v>
      </c>
      <c r="Y112" s="4">
        <f t="shared" si="28"/>
        <v>2823.190801006675</v>
      </c>
      <c r="Z112" s="4">
        <f t="shared" si="29"/>
        <v>4556.1664656411285</v>
      </c>
      <c r="AE112" s="3"/>
      <c r="AF112" s="3"/>
      <c r="AG112" s="7"/>
      <c r="AH112" s="7"/>
      <c r="AI112" s="7"/>
      <c r="AJ112" s="7"/>
      <c r="AK112" s="7"/>
      <c r="AL112" s="3"/>
      <c r="AM112" s="9"/>
      <c r="AN112" s="7"/>
      <c r="AO112" s="7"/>
      <c r="AP112" s="7"/>
      <c r="AQ112" s="7"/>
      <c r="AR112" s="9"/>
      <c r="AS112" s="9"/>
      <c r="AT112" s="9"/>
      <c r="AU112" s="3"/>
      <c r="AV112" s="3"/>
      <c r="AW112" s="3"/>
      <c r="AX112" s="3"/>
      <c r="AY112" s="3"/>
      <c r="AZ112" s="3"/>
    </row>
    <row r="113" spans="1:52" x14ac:dyDescent="0.25">
      <c r="A113">
        <v>73</v>
      </c>
      <c r="B113" s="1" t="s">
        <v>111</v>
      </c>
      <c r="C113" s="1" t="s">
        <v>160</v>
      </c>
      <c r="D113" s="2">
        <v>41955</v>
      </c>
      <c r="E113" s="3">
        <v>41.3</v>
      </c>
      <c r="F113" s="4">
        <f t="shared" si="18"/>
        <v>6314.4987056412465</v>
      </c>
      <c r="G113" s="7">
        <v>11.92</v>
      </c>
      <c r="H113" s="7">
        <v>200.14</v>
      </c>
      <c r="I113" s="7">
        <f t="shared" si="19"/>
        <v>188.22</v>
      </c>
      <c r="J113" s="7">
        <v>180.13</v>
      </c>
      <c r="K113" s="5">
        <f t="shared" si="20"/>
        <v>4.2981617256402105</v>
      </c>
      <c r="L113" s="4">
        <f t="shared" si="21"/>
        <v>6043.0913391093272</v>
      </c>
      <c r="M113" s="2">
        <v>41957</v>
      </c>
      <c r="N113" s="7">
        <v>1.48</v>
      </c>
      <c r="O113" s="7">
        <f t="shared" si="22"/>
        <v>3.1028441418719908</v>
      </c>
      <c r="P113" s="7">
        <v>1.1259999999999999</v>
      </c>
      <c r="Q113" s="7">
        <v>1.6850000000000001</v>
      </c>
      <c r="R113" s="6">
        <f t="shared" si="23"/>
        <v>0.36289286490576605</v>
      </c>
      <c r="S113" s="6">
        <f t="shared" si="24"/>
        <v>0.54305015751884178</v>
      </c>
      <c r="T113" s="6">
        <f t="shared" si="25"/>
        <v>9.4056977575392109E-2</v>
      </c>
      <c r="U113" s="4">
        <f t="shared" si="16"/>
        <v>2291.4865257339034</v>
      </c>
      <c r="V113" s="4">
        <f t="shared" si="17"/>
        <v>3429.0895167510016</v>
      </c>
      <c r="W113" s="4">
        <f t="shared" si="26"/>
        <v>5720.576042484905</v>
      </c>
      <c r="X113" s="4">
        <f t="shared" si="27"/>
        <v>2192.994728936606</v>
      </c>
      <c r="Y113" s="4">
        <f t="shared" si="28"/>
        <v>3281.7017036040688</v>
      </c>
      <c r="Z113" s="4">
        <f t="shared" si="29"/>
        <v>5474.6964325406752</v>
      </c>
      <c r="AE113" s="3"/>
      <c r="AF113" s="3"/>
      <c r="AG113" s="7"/>
      <c r="AH113" s="7"/>
      <c r="AI113" s="7"/>
      <c r="AJ113" s="7"/>
      <c r="AK113" s="7"/>
      <c r="AL113" s="3"/>
      <c r="AM113" s="9"/>
      <c r="AN113" s="7"/>
      <c r="AO113" s="7"/>
      <c r="AP113" s="7"/>
      <c r="AQ113" s="7"/>
      <c r="AR113" s="9"/>
      <c r="AS113" s="9"/>
      <c r="AT113" s="9"/>
      <c r="AU113" s="3"/>
      <c r="AV113" s="3"/>
      <c r="AW113" s="3"/>
      <c r="AX113" s="3"/>
      <c r="AY113" s="3"/>
      <c r="AZ113" s="3"/>
    </row>
    <row r="114" spans="1:52" x14ac:dyDescent="0.25">
      <c r="A114">
        <v>74</v>
      </c>
      <c r="B114" s="1" t="s">
        <v>112</v>
      </c>
      <c r="C114" s="1" t="s">
        <v>160</v>
      </c>
      <c r="D114" s="2">
        <v>41955</v>
      </c>
      <c r="E114" s="3">
        <v>40.200000000000003</v>
      </c>
      <c r="F114" s="4">
        <f t="shared" si="18"/>
        <v>6146.3159313989854</v>
      </c>
      <c r="G114" s="7">
        <v>11.89</v>
      </c>
      <c r="H114" s="7">
        <v>246.95</v>
      </c>
      <c r="I114" s="7">
        <f t="shared" si="19"/>
        <v>235.06</v>
      </c>
      <c r="J114" s="7">
        <v>224.27</v>
      </c>
      <c r="K114" s="5">
        <f t="shared" si="20"/>
        <v>4.5903173657789464</v>
      </c>
      <c r="L114" s="4">
        <f t="shared" si="21"/>
        <v>5864.1805238443394</v>
      </c>
      <c r="M114" s="2">
        <v>41957</v>
      </c>
      <c r="N114" s="7">
        <v>1.58</v>
      </c>
      <c r="O114" s="7">
        <f t="shared" si="22"/>
        <v>3.3233065838903686</v>
      </c>
      <c r="P114" s="7">
        <v>1.2520000000000002</v>
      </c>
      <c r="Q114" s="7">
        <v>1.8740000000000001</v>
      </c>
      <c r="R114" s="6">
        <f t="shared" si="23"/>
        <v>0.37673322288982714</v>
      </c>
      <c r="S114" s="6">
        <f t="shared" si="24"/>
        <v>0.56389621381432586</v>
      </c>
      <c r="T114" s="6">
        <f t="shared" si="25"/>
        <v>5.9370563295847001E-2</v>
      </c>
      <c r="U114" s="4">
        <f t="shared" si="16"/>
        <v>2315.5214097350295</v>
      </c>
      <c r="V114" s="4">
        <f t="shared" si="17"/>
        <v>3465.8842826225596</v>
      </c>
      <c r="W114" s="4">
        <f t="shared" si="26"/>
        <v>5781.405692357589</v>
      </c>
      <c r="X114" s="4">
        <f t="shared" si="27"/>
        <v>2209.2316283556329</v>
      </c>
      <c r="Y114" s="4">
        <f t="shared" si="28"/>
        <v>3306.7891945195329</v>
      </c>
      <c r="Z114" s="4">
        <f t="shared" si="29"/>
        <v>5516.0208228751653</v>
      </c>
      <c r="AE114" s="3"/>
      <c r="AF114" s="3"/>
      <c r="AG114" s="7"/>
      <c r="AH114" s="7"/>
      <c r="AI114" s="7"/>
      <c r="AJ114" s="7"/>
      <c r="AK114" s="7"/>
      <c r="AL114" s="3"/>
      <c r="AM114" s="9"/>
      <c r="AN114" s="7"/>
      <c r="AO114" s="7"/>
      <c r="AP114" s="7"/>
      <c r="AQ114" s="7"/>
      <c r="AR114" s="9"/>
      <c r="AS114" s="9"/>
      <c r="AT114" s="9"/>
      <c r="AU114" s="3"/>
      <c r="AV114" s="3"/>
      <c r="AW114" s="3"/>
      <c r="AX114" s="3"/>
      <c r="AY114" s="3"/>
      <c r="AZ114" s="3"/>
    </row>
    <row r="115" spans="1:52" x14ac:dyDescent="0.25">
      <c r="A115">
        <v>75</v>
      </c>
      <c r="B115" s="1" t="s">
        <v>113</v>
      </c>
      <c r="C115" s="1" t="s">
        <v>160</v>
      </c>
      <c r="D115" s="2">
        <v>41955</v>
      </c>
      <c r="E115" s="3">
        <v>37.4</v>
      </c>
      <c r="F115" s="4">
        <f t="shared" si="18"/>
        <v>5718.2143242368666</v>
      </c>
      <c r="G115" s="7">
        <v>11.78</v>
      </c>
      <c r="H115" s="7">
        <v>247.03</v>
      </c>
      <c r="I115" s="7">
        <f t="shared" si="19"/>
        <v>235.25</v>
      </c>
      <c r="J115" s="7">
        <v>222.82</v>
      </c>
      <c r="K115" s="5">
        <f t="shared" si="20"/>
        <v>5.2837407013815119</v>
      </c>
      <c r="L115" s="4">
        <f t="shared" si="21"/>
        <v>5416.0787065949353</v>
      </c>
      <c r="M115" s="2">
        <v>41957</v>
      </c>
      <c r="N115" s="7">
        <v>1.64</v>
      </c>
      <c r="O115" s="7">
        <f t="shared" si="22"/>
        <v>3.4555840491013949</v>
      </c>
      <c r="P115" s="7">
        <v>1.1890000000000001</v>
      </c>
      <c r="Q115" s="7">
        <v>1.8109999999999995</v>
      </c>
      <c r="R115" s="6">
        <f t="shared" si="23"/>
        <v>0.34408076409230814</v>
      </c>
      <c r="S115" s="6">
        <f t="shared" si="24"/>
        <v>0.5240792798748275</v>
      </c>
      <c r="T115" s="6">
        <f t="shared" si="25"/>
        <v>0.13183995603286436</v>
      </c>
      <c r="U115" s="4">
        <f t="shared" si="16"/>
        <v>1967.5275539270026</v>
      </c>
      <c r="V115" s="4">
        <f t="shared" si="17"/>
        <v>2996.7976452159805</v>
      </c>
      <c r="W115" s="4">
        <f t="shared" si="26"/>
        <v>4964.3251991429834</v>
      </c>
      <c r="X115" s="4">
        <f t="shared" si="27"/>
        <v>1863.5684997492654</v>
      </c>
      <c r="Y115" s="4">
        <f t="shared" si="28"/>
        <v>2838.4546282976607</v>
      </c>
      <c r="Z115" s="4">
        <f t="shared" si="29"/>
        <v>4702.0231280469261</v>
      </c>
      <c r="AE115" s="3"/>
      <c r="AF115" s="3"/>
      <c r="AG115" s="7"/>
      <c r="AH115" s="7"/>
      <c r="AI115" s="7"/>
      <c r="AJ115" s="7"/>
      <c r="AK115" s="7"/>
      <c r="AL115" s="3"/>
      <c r="AM115" s="9"/>
      <c r="AN115" s="7"/>
      <c r="AO115" s="7"/>
      <c r="AP115" s="7"/>
      <c r="AQ115" s="7"/>
      <c r="AR115" s="9"/>
      <c r="AS115" s="9"/>
      <c r="AT115" s="9"/>
      <c r="AU115" s="3"/>
      <c r="AV115" s="3"/>
      <c r="AW115" s="3"/>
      <c r="AX115" s="3"/>
      <c r="AY115" s="3"/>
      <c r="AZ115" s="3"/>
    </row>
    <row r="116" spans="1:52" x14ac:dyDescent="0.25">
      <c r="A116">
        <v>76</v>
      </c>
      <c r="B116" s="1" t="s">
        <v>114</v>
      </c>
      <c r="C116" s="1" t="s">
        <v>160</v>
      </c>
      <c r="D116" s="2">
        <v>41955</v>
      </c>
      <c r="E116" s="3">
        <v>32.4</v>
      </c>
      <c r="F116" s="4">
        <f t="shared" si="18"/>
        <v>4953.7471685902274</v>
      </c>
      <c r="G116" s="7">
        <v>11.99</v>
      </c>
      <c r="H116" s="7">
        <v>221.21</v>
      </c>
      <c r="I116" s="7">
        <f t="shared" si="19"/>
        <v>209.22</v>
      </c>
      <c r="J116" s="7">
        <v>197.58</v>
      </c>
      <c r="K116" s="5">
        <f t="shared" si="20"/>
        <v>5.5635216518497215</v>
      </c>
      <c r="L116" s="4">
        <f t="shared" si="21"/>
        <v>4678.1443722878175</v>
      </c>
      <c r="M116" s="2">
        <v>41957</v>
      </c>
      <c r="N116" s="7">
        <v>1.62</v>
      </c>
      <c r="O116" s="7">
        <f t="shared" si="22"/>
        <v>3.4114915606977196</v>
      </c>
      <c r="P116" s="7">
        <v>1.1890000000000001</v>
      </c>
      <c r="Q116" s="7">
        <v>1.8109999999999995</v>
      </c>
      <c r="R116" s="6">
        <f t="shared" si="23"/>
        <v>0.34852790307264464</v>
      </c>
      <c r="S116" s="6">
        <f t="shared" si="24"/>
        <v>0.53085284479777906</v>
      </c>
      <c r="T116" s="6">
        <f t="shared" si="25"/>
        <v>0.12061925212957625</v>
      </c>
      <c r="U116" s="4">
        <f t="shared" si="16"/>
        <v>1726.5191130208027</v>
      </c>
      <c r="V116" s="4">
        <f t="shared" si="17"/>
        <v>2629.7107768550654</v>
      </c>
      <c r="W116" s="4">
        <f t="shared" si="26"/>
        <v>4356.2298898758681</v>
      </c>
      <c r="X116" s="4">
        <f t="shared" si="27"/>
        <v>1630.4638483445665</v>
      </c>
      <c r="Y116" s="4">
        <f t="shared" si="28"/>
        <v>2483.4062484037081</v>
      </c>
      <c r="Z116" s="4">
        <f t="shared" si="29"/>
        <v>4113.8700967482746</v>
      </c>
      <c r="AE116" s="3"/>
      <c r="AF116" s="3"/>
      <c r="AG116" s="7"/>
      <c r="AH116" s="7"/>
      <c r="AI116" s="7"/>
      <c r="AJ116" s="7"/>
      <c r="AK116" s="7"/>
      <c r="AL116" s="3"/>
      <c r="AM116" s="9"/>
      <c r="AN116" s="7"/>
      <c r="AO116" s="7"/>
      <c r="AP116" s="7"/>
      <c r="AQ116" s="7"/>
      <c r="AR116" s="9"/>
      <c r="AS116" s="9"/>
      <c r="AT116" s="9"/>
      <c r="AU116" s="3"/>
      <c r="AV116" s="3"/>
      <c r="AW116" s="3"/>
      <c r="AX116" s="3"/>
      <c r="AY116" s="3"/>
      <c r="AZ116" s="3"/>
    </row>
    <row r="117" spans="1:52" x14ac:dyDescent="0.25">
      <c r="A117">
        <v>77</v>
      </c>
      <c r="B117" s="1" t="s">
        <v>115</v>
      </c>
      <c r="C117" s="1" t="s">
        <v>160</v>
      </c>
      <c r="D117" s="2">
        <v>41955</v>
      </c>
      <c r="E117" s="3">
        <v>35.5</v>
      </c>
      <c r="F117" s="4">
        <f t="shared" si="18"/>
        <v>5427.716805091145</v>
      </c>
      <c r="G117" s="7">
        <v>11.95</v>
      </c>
      <c r="H117" s="7">
        <v>204.67</v>
      </c>
      <c r="I117" s="7">
        <f t="shared" si="19"/>
        <v>192.72</v>
      </c>
      <c r="J117" s="7">
        <v>184.02</v>
      </c>
      <c r="K117" s="5">
        <f t="shared" si="20"/>
        <v>4.5143212951432075</v>
      </c>
      <c r="L117" s="4">
        <f t="shared" si="21"/>
        <v>5182.6922295188488</v>
      </c>
      <c r="M117" s="2">
        <v>41957</v>
      </c>
      <c r="N117" s="7">
        <v>1.67</v>
      </c>
      <c r="O117" s="7">
        <f t="shared" si="22"/>
        <v>3.5217227817069081</v>
      </c>
      <c r="P117" s="7">
        <v>1.1259999999999999</v>
      </c>
      <c r="Q117" s="7">
        <v>1.8740000000000001</v>
      </c>
      <c r="R117" s="6">
        <f t="shared" si="23"/>
        <v>0.31972987932180463</v>
      </c>
      <c r="S117" s="6">
        <f t="shared" si="24"/>
        <v>0.53212592704179573</v>
      </c>
      <c r="T117" s="6">
        <f t="shared" si="25"/>
        <v>0.14814419363639963</v>
      </c>
      <c r="U117" s="4">
        <f t="shared" si="16"/>
        <v>1735.4032390847228</v>
      </c>
      <c r="V117" s="4">
        <f t="shared" si="17"/>
        <v>2888.2288366294592</v>
      </c>
      <c r="W117" s="4">
        <f t="shared" si="26"/>
        <v>4623.6320757141821</v>
      </c>
      <c r="X117" s="4">
        <f t="shared" si="27"/>
        <v>1657.0615611061162</v>
      </c>
      <c r="Y117" s="4">
        <f t="shared" si="28"/>
        <v>2757.8449072050284</v>
      </c>
      <c r="Z117" s="4">
        <f t="shared" si="29"/>
        <v>4414.9064683111446</v>
      </c>
      <c r="AE117" s="3"/>
      <c r="AF117" s="3"/>
      <c r="AG117" s="7"/>
      <c r="AH117" s="7"/>
      <c r="AI117" s="7"/>
      <c r="AJ117" s="7"/>
      <c r="AK117" s="7"/>
      <c r="AL117" s="3"/>
      <c r="AM117" s="9"/>
      <c r="AN117" s="7"/>
      <c r="AO117" s="7"/>
      <c r="AP117" s="7"/>
      <c r="AQ117" s="7"/>
      <c r="AR117" s="9"/>
      <c r="AS117" s="9"/>
      <c r="AT117" s="9"/>
      <c r="AU117" s="3"/>
      <c r="AV117" s="3"/>
      <c r="AW117" s="3"/>
      <c r="AX117" s="3"/>
      <c r="AY117" s="3"/>
      <c r="AZ117" s="3"/>
    </row>
    <row r="118" spans="1:52" x14ac:dyDescent="0.25">
      <c r="A118">
        <v>78</v>
      </c>
      <c r="B118" s="1" t="s">
        <v>116</v>
      </c>
      <c r="C118" s="1" t="s">
        <v>160</v>
      </c>
      <c r="D118" s="2">
        <v>41955</v>
      </c>
      <c r="E118" s="3">
        <v>25.5</v>
      </c>
      <c r="F118" s="4">
        <f t="shared" si="18"/>
        <v>3898.7824937978644</v>
      </c>
      <c r="G118" s="7">
        <v>12.02</v>
      </c>
      <c r="H118" s="7">
        <v>223.2</v>
      </c>
      <c r="I118" s="7">
        <f t="shared" si="19"/>
        <v>211.17999999999998</v>
      </c>
      <c r="J118" s="7">
        <v>200.86</v>
      </c>
      <c r="K118" s="5">
        <f t="shared" si="20"/>
        <v>4.8868264040155163</v>
      </c>
      <c r="L118" s="4">
        <f t="shared" si="21"/>
        <v>3708.2557614558154</v>
      </c>
      <c r="M118" s="2">
        <v>41957</v>
      </c>
      <c r="N118" s="7">
        <v>1.7</v>
      </c>
      <c r="O118" s="7">
        <f t="shared" si="22"/>
        <v>3.5878615143124217</v>
      </c>
      <c r="P118" s="7">
        <v>1.2520000000000002</v>
      </c>
      <c r="Q118" s="7">
        <v>1.9369999999999998</v>
      </c>
      <c r="R118" s="6">
        <f t="shared" si="23"/>
        <v>0.34895438271672913</v>
      </c>
      <c r="S118" s="6">
        <f t="shared" si="24"/>
        <v>0.53987591000184043</v>
      </c>
      <c r="T118" s="6">
        <f t="shared" si="25"/>
        <v>0.11116970728143039</v>
      </c>
      <c r="U118" s="4">
        <f t="shared" si="16"/>
        <v>1360.4972384700236</v>
      </c>
      <c r="V118" s="4">
        <f t="shared" si="17"/>
        <v>2104.8587467383668</v>
      </c>
      <c r="W118" s="4">
        <f t="shared" si="26"/>
        <v>3465.3559852083904</v>
      </c>
      <c r="X118" s="4">
        <f t="shared" si="27"/>
        <v>1294.0121001945683</v>
      </c>
      <c r="Y118" s="4">
        <f t="shared" si="28"/>
        <v>2001.9979537355262</v>
      </c>
      <c r="Z118" s="4">
        <f t="shared" si="29"/>
        <v>3296.0100539300947</v>
      </c>
      <c r="AB118" t="s">
        <v>33</v>
      </c>
      <c r="AC118" t="str">
        <f>C118</f>
        <v>Machine</v>
      </c>
      <c r="AD118" s="8">
        <f>D118</f>
        <v>41955</v>
      </c>
      <c r="AE118" s="3">
        <f>SUM(E118:E128)</f>
        <v>342</v>
      </c>
      <c r="AF118" s="3">
        <f>AE118*$A$29/($A$30*11)*$A$32</f>
        <v>4753.5957678391069</v>
      </c>
      <c r="AG118" s="7">
        <f>SUM(G118:G128)</f>
        <v>131.93</v>
      </c>
      <c r="AH118" s="7">
        <f>SUM(H118:H128)</f>
        <v>2491.79</v>
      </c>
      <c r="AI118" s="7">
        <f>AH118-AG118</f>
        <v>2359.86</v>
      </c>
      <c r="AJ118" s="7">
        <f>SUM(J118:J128)</f>
        <v>2241.88</v>
      </c>
      <c r="AK118" s="7">
        <f>(AI118-AJ118)/AI118*100</f>
        <v>4.9994491198630433</v>
      </c>
      <c r="AL118" s="3">
        <f>AF118*(1-AK118/100)</f>
        <v>4515.9421660620283</v>
      </c>
      <c r="AM118" s="11">
        <f>M118</f>
        <v>41957</v>
      </c>
      <c r="AN118" s="7">
        <f>SUM(N118:N128)</f>
        <v>14.850000000000001</v>
      </c>
      <c r="AO118" s="7">
        <f>AN118/$A$29-$A$33*10</f>
        <v>31.138672639729094</v>
      </c>
      <c r="AP118" s="7">
        <f>SUM(P118:P128)</f>
        <v>10.882000000000001</v>
      </c>
      <c r="AQ118" s="7">
        <f>SUM(Q118:Q128)</f>
        <v>16.913</v>
      </c>
      <c r="AR118" s="9">
        <f>AP118/AO118</f>
        <v>0.34946897467029198</v>
      </c>
      <c r="AS118" s="9">
        <f>AQ118/AO118</f>
        <v>0.54315096201053559</v>
      </c>
      <c r="AT118" s="9">
        <f>1-AR118-AS118</f>
        <v>0.10738006331917249</v>
      </c>
      <c r="AU118" s="3">
        <f>AF118*AR118</f>
        <v>1661.234238983772</v>
      </c>
      <c r="AV118" s="3">
        <f>AF118*AS118</f>
        <v>2581.9201143110213</v>
      </c>
      <c r="AW118" s="3">
        <f>AU118+AV118</f>
        <v>4243.1543532947935</v>
      </c>
      <c r="AX118" s="3">
        <f>AL118*AR118</f>
        <v>1578.1816784440343</v>
      </c>
      <c r="AY118" s="3">
        <f>AL118*AS118</f>
        <v>2452.8383318805327</v>
      </c>
      <c r="AZ118" s="3">
        <f>AX118+AY118</f>
        <v>4031.020010324567</v>
      </c>
    </row>
    <row r="119" spans="1:52" x14ac:dyDescent="0.25">
      <c r="A119">
        <v>79</v>
      </c>
      <c r="B119" s="1" t="s">
        <v>117</v>
      </c>
      <c r="C119" s="1" t="s">
        <v>160</v>
      </c>
      <c r="D119" s="2">
        <v>41955</v>
      </c>
      <c r="E119" s="3">
        <v>31.7</v>
      </c>
      <c r="F119" s="4">
        <f t="shared" si="18"/>
        <v>4846.7217667996974</v>
      </c>
      <c r="G119" s="7">
        <v>11.94</v>
      </c>
      <c r="H119" s="7">
        <v>217.17</v>
      </c>
      <c r="I119" s="7">
        <f t="shared" si="19"/>
        <v>205.23</v>
      </c>
      <c r="J119" s="7">
        <v>195.25</v>
      </c>
      <c r="K119" s="5">
        <f t="shared" si="20"/>
        <v>4.8628368172294456</v>
      </c>
      <c r="L119" s="4">
        <f t="shared" si="21"/>
        <v>4611.0335962950885</v>
      </c>
      <c r="M119" s="2">
        <v>41957</v>
      </c>
      <c r="N119" s="7">
        <v>1.44</v>
      </c>
      <c r="O119" s="7">
        <f t="shared" si="22"/>
        <v>3.0146591650646393</v>
      </c>
      <c r="P119" s="7">
        <v>1.0630000000000002</v>
      </c>
      <c r="Q119" s="7">
        <v>1.6220000000000003</v>
      </c>
      <c r="R119" s="6">
        <f t="shared" si="23"/>
        <v>0.35261034226308885</v>
      </c>
      <c r="S119" s="6">
        <f t="shared" si="24"/>
        <v>0.53803760597434636</v>
      </c>
      <c r="T119" s="6">
        <f t="shared" si="25"/>
        <v>0.10935205176256479</v>
      </c>
      <c r="U119" s="4">
        <f t="shared" si="16"/>
        <v>1709.0042210452041</v>
      </c>
      <c r="V119" s="4">
        <f t="shared" si="17"/>
        <v>2607.7185762326635</v>
      </c>
      <c r="W119" s="4">
        <f t="shared" si="26"/>
        <v>4316.7227972778674</v>
      </c>
      <c r="X119" s="4">
        <f t="shared" si="27"/>
        <v>1625.8981345762127</v>
      </c>
      <c r="Y119" s="4">
        <f t="shared" si="28"/>
        <v>2480.9094772178901</v>
      </c>
      <c r="Z119" s="4">
        <f t="shared" si="29"/>
        <v>4106.8076117941027</v>
      </c>
      <c r="AE119" s="3"/>
      <c r="AF119" s="3"/>
      <c r="AG119" s="7"/>
      <c r="AH119" s="7"/>
      <c r="AI119" s="7"/>
      <c r="AJ119" s="7"/>
      <c r="AK119" s="7"/>
      <c r="AL119" s="3"/>
      <c r="AM119" s="9"/>
      <c r="AN119" s="7"/>
      <c r="AO119" s="7"/>
      <c r="AP119" s="7"/>
      <c r="AQ119" s="7"/>
      <c r="AR119" s="9"/>
      <c r="AS119" s="9"/>
      <c r="AT119" s="9"/>
      <c r="AU119" s="3"/>
      <c r="AV119" s="3"/>
      <c r="AW119" s="3"/>
      <c r="AX119" s="3"/>
      <c r="AY119" s="3"/>
      <c r="AZ119" s="3"/>
    </row>
    <row r="120" spans="1:52" x14ac:dyDescent="0.25">
      <c r="A120">
        <v>80</v>
      </c>
      <c r="B120" s="1" t="s">
        <v>118</v>
      </c>
      <c r="C120" s="1" t="s">
        <v>160</v>
      </c>
      <c r="D120" s="2">
        <v>41955</v>
      </c>
      <c r="E120" s="3">
        <v>33.400000000000006</v>
      </c>
      <c r="F120" s="4">
        <f t="shared" si="18"/>
        <v>5106.6405997195561</v>
      </c>
      <c r="G120" s="7">
        <v>11.96</v>
      </c>
      <c r="H120" s="7">
        <v>220.67</v>
      </c>
      <c r="I120" s="7">
        <f t="shared" si="19"/>
        <v>208.70999999999998</v>
      </c>
      <c r="J120" s="7">
        <v>197.26</v>
      </c>
      <c r="K120" s="5">
        <f t="shared" si="20"/>
        <v>5.4860811652532169</v>
      </c>
      <c r="L120" s="4">
        <f t="shared" si="21"/>
        <v>4826.4861516011679</v>
      </c>
      <c r="M120" s="2">
        <v>41957</v>
      </c>
      <c r="N120" s="7">
        <v>1.45</v>
      </c>
      <c r="O120" s="7">
        <f t="shared" si="22"/>
        <v>3.0367054092664771</v>
      </c>
      <c r="P120" s="7">
        <v>1.0630000000000002</v>
      </c>
      <c r="Q120" s="7">
        <v>1.6850000000000001</v>
      </c>
      <c r="R120" s="6">
        <f t="shared" si="23"/>
        <v>0.35005041870583364</v>
      </c>
      <c r="S120" s="6">
        <f t="shared" si="24"/>
        <v>0.55487766276512662</v>
      </c>
      <c r="T120" s="6">
        <f t="shared" si="25"/>
        <v>9.5071918529039734E-2</v>
      </c>
      <c r="U120" s="4">
        <f t="shared" si="16"/>
        <v>1787.58168011204</v>
      </c>
      <c r="V120" s="4">
        <f t="shared" si="17"/>
        <v>2833.560800553892</v>
      </c>
      <c r="W120" s="4">
        <f t="shared" si="26"/>
        <v>4621.1424806659325</v>
      </c>
      <c r="X120" s="4">
        <f t="shared" si="27"/>
        <v>1689.5134982458965</v>
      </c>
      <c r="Y120" s="4">
        <f t="shared" si="28"/>
        <v>2678.1093551687068</v>
      </c>
      <c r="Z120" s="4">
        <f t="shared" si="29"/>
        <v>4367.622853414603</v>
      </c>
      <c r="AE120" s="3"/>
      <c r="AF120" s="3"/>
      <c r="AG120" s="7"/>
      <c r="AH120" s="7"/>
      <c r="AI120" s="7"/>
      <c r="AJ120" s="7"/>
      <c r="AK120" s="7"/>
      <c r="AL120" s="3"/>
      <c r="AM120" s="9"/>
      <c r="AN120" s="7"/>
      <c r="AO120" s="7"/>
      <c r="AP120" s="7"/>
      <c r="AQ120" s="7"/>
      <c r="AR120" s="9"/>
      <c r="AS120" s="9"/>
      <c r="AT120" s="9"/>
      <c r="AU120" s="3"/>
      <c r="AV120" s="3"/>
      <c r="AW120" s="3"/>
      <c r="AX120" s="3"/>
      <c r="AY120" s="3"/>
      <c r="AZ120" s="3"/>
    </row>
    <row r="121" spans="1:52" x14ac:dyDescent="0.25">
      <c r="A121">
        <v>81</v>
      </c>
      <c r="B121" s="1" t="s">
        <v>119</v>
      </c>
      <c r="C121" s="1" t="s">
        <v>160</v>
      </c>
      <c r="D121" s="2">
        <v>41955</v>
      </c>
      <c r="E121" s="3">
        <v>31.999999999999996</v>
      </c>
      <c r="F121" s="4">
        <f t="shared" si="18"/>
        <v>4892.5897961384953</v>
      </c>
      <c r="G121" s="7">
        <v>11.89</v>
      </c>
      <c r="H121" s="7">
        <v>221.41</v>
      </c>
      <c r="I121" s="7">
        <f t="shared" si="19"/>
        <v>209.51999999999998</v>
      </c>
      <c r="J121" s="7">
        <v>198.26</v>
      </c>
      <c r="K121" s="5">
        <f t="shared" si="20"/>
        <v>5.3741886216112986</v>
      </c>
      <c r="L121" s="4">
        <f t="shared" si="21"/>
        <v>4629.6527920123053</v>
      </c>
      <c r="M121" s="2">
        <v>41957</v>
      </c>
      <c r="N121" s="7">
        <v>1.57</v>
      </c>
      <c r="O121" s="7">
        <f t="shared" si="22"/>
        <v>3.3012603396885307</v>
      </c>
      <c r="P121" s="7">
        <v>1.1890000000000001</v>
      </c>
      <c r="Q121" s="7">
        <v>1.6850000000000001</v>
      </c>
      <c r="R121" s="6">
        <f t="shared" si="23"/>
        <v>0.36016547550205646</v>
      </c>
      <c r="S121" s="6">
        <f t="shared" si="24"/>
        <v>0.51041112381914644</v>
      </c>
      <c r="T121" s="6">
        <f t="shared" si="25"/>
        <v>0.1294234006787971</v>
      </c>
      <c r="U121" s="4">
        <f t="shared" ref="U121:U126" si="30">F121*R121</f>
        <v>1762.1419303627306</v>
      </c>
      <c r="V121" s="4">
        <f t="shared" ref="V121:V126" si="31">F121*S121</f>
        <v>2497.2322562331378</v>
      </c>
      <c r="W121" s="4">
        <f t="shared" si="26"/>
        <v>4259.3741865958682</v>
      </c>
      <c r="X121" s="4">
        <f t="shared" si="27"/>
        <v>1667.4410992445353</v>
      </c>
      <c r="Y121" s="4">
        <f t="shared" si="28"/>
        <v>2363.0262844634499</v>
      </c>
      <c r="Z121" s="4">
        <f t="shared" si="29"/>
        <v>4030.4673837079854</v>
      </c>
      <c r="AE121" s="3"/>
      <c r="AF121" s="3"/>
      <c r="AG121" s="7"/>
      <c r="AH121" s="7"/>
      <c r="AI121" s="7"/>
      <c r="AJ121" s="7"/>
      <c r="AK121" s="7"/>
      <c r="AL121" s="3"/>
      <c r="AM121" s="9"/>
      <c r="AN121" s="7"/>
      <c r="AO121" s="7"/>
      <c r="AP121" s="7"/>
      <c r="AQ121" s="7"/>
      <c r="AR121" s="9"/>
      <c r="AS121" s="9"/>
      <c r="AT121" s="9"/>
      <c r="AU121" s="3"/>
      <c r="AV121" s="3"/>
      <c r="AW121" s="3"/>
      <c r="AX121" s="3"/>
      <c r="AY121" s="3"/>
      <c r="AZ121" s="3"/>
    </row>
    <row r="122" spans="1:52" x14ac:dyDescent="0.25">
      <c r="A122">
        <v>82</v>
      </c>
      <c r="B122" s="1" t="s">
        <v>120</v>
      </c>
      <c r="C122" s="1" t="s">
        <v>160</v>
      </c>
      <c r="D122" s="2">
        <v>41955</v>
      </c>
      <c r="E122" s="3">
        <v>35.6</v>
      </c>
      <c r="F122" s="4">
        <f t="shared" si="18"/>
        <v>5443.0061482040774</v>
      </c>
      <c r="G122" s="7">
        <v>12.03</v>
      </c>
      <c r="H122" s="7">
        <v>269.33</v>
      </c>
      <c r="I122" s="7">
        <f t="shared" si="19"/>
        <v>257.3</v>
      </c>
      <c r="J122" s="7">
        <v>244.57</v>
      </c>
      <c r="K122" s="5">
        <f t="shared" si="20"/>
        <v>4.9475320637388336</v>
      </c>
      <c r="L122" s="4">
        <f t="shared" si="21"/>
        <v>5173.7116737904043</v>
      </c>
      <c r="M122" s="2">
        <v>41957</v>
      </c>
      <c r="N122" s="7">
        <v>1.43</v>
      </c>
      <c r="O122" s="7">
        <f t="shared" si="22"/>
        <v>2.9926129208628014</v>
      </c>
      <c r="P122" s="7">
        <v>0.99999999999999989</v>
      </c>
      <c r="Q122" s="7">
        <v>1.6220000000000003</v>
      </c>
      <c r="R122" s="6">
        <f t="shared" si="23"/>
        <v>0.33415614596480775</v>
      </c>
      <c r="S122" s="6">
        <f t="shared" si="24"/>
        <v>0.54200126875491828</v>
      </c>
      <c r="T122" s="6">
        <f t="shared" si="25"/>
        <v>0.12384258528027403</v>
      </c>
      <c r="U122" s="4">
        <f t="shared" si="30"/>
        <v>1818.8139569466277</v>
      </c>
      <c r="V122" s="4">
        <f t="shared" si="31"/>
        <v>2950.1162381674308</v>
      </c>
      <c r="W122" s="4">
        <f t="shared" si="26"/>
        <v>4768.9301951140587</v>
      </c>
      <c r="X122" s="4">
        <f t="shared" si="27"/>
        <v>1728.8275532469361</v>
      </c>
      <c r="Y122" s="4">
        <f t="shared" si="28"/>
        <v>2804.1582913665311</v>
      </c>
      <c r="Z122" s="4">
        <f t="shared" si="29"/>
        <v>4532.9858446134676</v>
      </c>
      <c r="AE122" s="3"/>
      <c r="AF122" s="3"/>
      <c r="AG122" s="7"/>
      <c r="AH122" s="7"/>
      <c r="AI122" s="7"/>
      <c r="AJ122" s="7"/>
      <c r="AK122" s="7"/>
      <c r="AL122" s="3"/>
      <c r="AM122" s="9"/>
      <c r="AN122" s="7"/>
      <c r="AO122" s="7"/>
      <c r="AP122" s="7"/>
      <c r="AQ122" s="7"/>
      <c r="AR122" s="9"/>
      <c r="AS122" s="9"/>
      <c r="AT122" s="9"/>
      <c r="AU122" s="3"/>
      <c r="AV122" s="3"/>
      <c r="AW122" s="3"/>
      <c r="AX122" s="3"/>
      <c r="AY122" s="3"/>
      <c r="AZ122" s="3"/>
    </row>
    <row r="123" spans="1:52" x14ac:dyDescent="0.25">
      <c r="A123">
        <v>83</v>
      </c>
      <c r="B123" s="1" t="s">
        <v>121</v>
      </c>
      <c r="C123" s="1" t="s">
        <v>160</v>
      </c>
      <c r="D123" s="2">
        <v>41955</v>
      </c>
      <c r="E123" s="3">
        <v>29.999999999999996</v>
      </c>
      <c r="F123" s="4">
        <f t="shared" si="18"/>
        <v>4586.8029338798397</v>
      </c>
      <c r="G123" s="7">
        <v>11.98</v>
      </c>
      <c r="H123" s="7">
        <v>224.07</v>
      </c>
      <c r="I123" s="7">
        <f t="shared" si="19"/>
        <v>212.09</v>
      </c>
      <c r="J123" s="7">
        <v>199.75</v>
      </c>
      <c r="K123" s="5">
        <f t="shared" si="20"/>
        <v>5.8182846904615984</v>
      </c>
      <c r="L123" s="4">
        <f t="shared" si="21"/>
        <v>4319.9296809962652</v>
      </c>
      <c r="M123" s="2">
        <v>41957</v>
      </c>
      <c r="N123" s="7">
        <v>1.48</v>
      </c>
      <c r="O123" s="7">
        <f t="shared" si="22"/>
        <v>3.1028441418719908</v>
      </c>
      <c r="P123" s="7">
        <v>1.1890000000000001</v>
      </c>
      <c r="Q123" s="7">
        <v>1.6850000000000001</v>
      </c>
      <c r="R123" s="6">
        <f t="shared" si="23"/>
        <v>0.3831968173827317</v>
      </c>
      <c r="S123" s="6">
        <f t="shared" si="24"/>
        <v>0.54305015751884178</v>
      </c>
      <c r="T123" s="6">
        <f t="shared" si="25"/>
        <v>7.3753025098426517E-2</v>
      </c>
      <c r="U123" s="4">
        <f t="shared" si="30"/>
        <v>1757.6482862245309</v>
      </c>
      <c r="V123" s="4">
        <f t="shared" si="31"/>
        <v>2490.8640557513327</v>
      </c>
      <c r="W123" s="4">
        <f t="shared" si="26"/>
        <v>4248.5123419758638</v>
      </c>
      <c r="X123" s="4">
        <f t="shared" si="27"/>
        <v>1655.3833050749683</v>
      </c>
      <c r="Y123" s="4">
        <f t="shared" si="28"/>
        <v>2345.9384937353416</v>
      </c>
      <c r="Z123" s="4">
        <f t="shared" si="29"/>
        <v>4001.3217988103097</v>
      </c>
      <c r="AE123" s="3"/>
      <c r="AF123" s="3"/>
      <c r="AG123" s="7"/>
      <c r="AH123" s="7"/>
      <c r="AI123" s="7"/>
      <c r="AJ123" s="7"/>
      <c r="AK123" s="7"/>
      <c r="AL123" s="3"/>
      <c r="AM123" s="9"/>
      <c r="AN123" s="7"/>
      <c r="AO123" s="7"/>
      <c r="AP123" s="7"/>
      <c r="AQ123" s="7"/>
      <c r="AR123" s="9"/>
      <c r="AS123" s="9"/>
      <c r="AT123" s="9"/>
      <c r="AU123" s="3"/>
      <c r="AV123" s="3"/>
      <c r="AW123" s="3"/>
      <c r="AX123" s="3"/>
      <c r="AY123" s="3"/>
      <c r="AZ123" s="3"/>
    </row>
    <row r="124" spans="1:52" x14ac:dyDescent="0.25">
      <c r="A124">
        <v>84</v>
      </c>
      <c r="B124" s="1" t="s">
        <v>122</v>
      </c>
      <c r="C124" s="1" t="s">
        <v>160</v>
      </c>
      <c r="D124" s="2">
        <v>41955</v>
      </c>
      <c r="E124" s="3">
        <v>26.2</v>
      </c>
      <c r="F124" s="4">
        <f t="shared" si="18"/>
        <v>4005.8078955883934</v>
      </c>
      <c r="G124" s="7">
        <v>12.03</v>
      </c>
      <c r="H124" s="7">
        <v>205.94</v>
      </c>
      <c r="I124" s="7">
        <f t="shared" si="19"/>
        <v>193.91</v>
      </c>
      <c r="J124" s="7">
        <v>185.11</v>
      </c>
      <c r="K124" s="5">
        <f t="shared" si="20"/>
        <v>4.5381878190913225</v>
      </c>
      <c r="L124" s="4">
        <f t="shared" si="21"/>
        <v>3824.0168096146026</v>
      </c>
      <c r="M124" s="2">
        <v>41957</v>
      </c>
      <c r="N124" s="7">
        <v>1.37</v>
      </c>
      <c r="O124" s="7">
        <f t="shared" si="22"/>
        <v>2.8603354556517755</v>
      </c>
      <c r="P124" s="7">
        <v>0.99999999999999989</v>
      </c>
      <c r="Q124" s="7">
        <v>1.5589999999999997</v>
      </c>
      <c r="R124" s="6">
        <f t="shared" si="23"/>
        <v>0.34960934320626147</v>
      </c>
      <c r="S124" s="6">
        <f t="shared" si="24"/>
        <v>0.54504096605856156</v>
      </c>
      <c r="T124" s="6">
        <f t="shared" si="25"/>
        <v>0.10534969073517697</v>
      </c>
      <c r="U124" s="4">
        <f t="shared" si="30"/>
        <v>1400.4678673871147</v>
      </c>
      <c r="V124" s="4">
        <f t="shared" si="31"/>
        <v>2183.3294052565116</v>
      </c>
      <c r="W124" s="4">
        <f t="shared" si="26"/>
        <v>3583.7972726436265</v>
      </c>
      <c r="X124" s="4">
        <f t="shared" si="27"/>
        <v>1336.9120052190647</v>
      </c>
      <c r="Y124" s="4">
        <f t="shared" si="28"/>
        <v>2084.2458161365216</v>
      </c>
      <c r="Z124" s="4">
        <f t="shared" si="29"/>
        <v>3421.1578213555863</v>
      </c>
      <c r="AE124" s="3"/>
      <c r="AF124" s="3"/>
      <c r="AG124" s="7"/>
      <c r="AH124" s="7"/>
      <c r="AI124" s="7"/>
      <c r="AJ124" s="7"/>
      <c r="AK124" s="7"/>
      <c r="AL124" s="3"/>
      <c r="AM124" s="9"/>
      <c r="AN124" s="7"/>
      <c r="AO124" s="7"/>
      <c r="AP124" s="7"/>
      <c r="AQ124" s="7"/>
      <c r="AR124" s="9"/>
      <c r="AS124" s="9"/>
      <c r="AT124" s="9"/>
      <c r="AU124" s="3"/>
      <c r="AV124" s="3"/>
      <c r="AW124" s="3"/>
      <c r="AX124" s="3"/>
      <c r="AY124" s="3"/>
      <c r="AZ124" s="3"/>
    </row>
    <row r="125" spans="1:52" x14ac:dyDescent="0.25">
      <c r="A125">
        <v>85</v>
      </c>
      <c r="B125" s="1" t="s">
        <v>123</v>
      </c>
      <c r="C125" s="1" t="s">
        <v>160</v>
      </c>
      <c r="D125" s="2">
        <v>41955</v>
      </c>
      <c r="E125" s="3">
        <v>38.800000000000004</v>
      </c>
      <c r="F125" s="4">
        <f t="shared" si="18"/>
        <v>5932.2651278179274</v>
      </c>
      <c r="G125" s="7">
        <v>12.07</v>
      </c>
      <c r="H125" s="7">
        <v>218.11</v>
      </c>
      <c r="I125" s="7">
        <f t="shared" si="19"/>
        <v>206.04000000000002</v>
      </c>
      <c r="J125" s="7">
        <v>196</v>
      </c>
      <c r="K125" s="5">
        <f t="shared" si="20"/>
        <v>4.872840225199</v>
      </c>
      <c r="L125" s="4">
        <f t="shared" si="21"/>
        <v>5643.1953264041622</v>
      </c>
      <c r="M125" s="2">
        <v>41957</v>
      </c>
      <c r="N125" s="7">
        <v>1.43</v>
      </c>
      <c r="O125" s="7">
        <f t="shared" si="22"/>
        <v>2.9926129208628014</v>
      </c>
      <c r="P125" s="7">
        <v>0.99999999999999989</v>
      </c>
      <c r="Q125" s="7">
        <v>1.6220000000000003</v>
      </c>
      <c r="R125" s="6">
        <f t="shared" si="23"/>
        <v>0.33415614596480775</v>
      </c>
      <c r="S125" s="6">
        <f t="shared" si="24"/>
        <v>0.54200126875491828</v>
      </c>
      <c r="T125" s="6">
        <f t="shared" si="25"/>
        <v>0.12384258528027403</v>
      </c>
      <c r="U125" s="4">
        <f t="shared" si="30"/>
        <v>1982.3028519530662</v>
      </c>
      <c r="V125" s="4">
        <f t="shared" si="31"/>
        <v>3215.2952258678743</v>
      </c>
      <c r="W125" s="4">
        <f t="shared" si="26"/>
        <v>5197.5980778209405</v>
      </c>
      <c r="X125" s="4">
        <f t="shared" si="27"/>
        <v>1885.7084011978302</v>
      </c>
      <c r="Y125" s="4">
        <f t="shared" si="28"/>
        <v>3058.619026742881</v>
      </c>
      <c r="Z125" s="4">
        <f t="shared" si="29"/>
        <v>4944.3274279407115</v>
      </c>
      <c r="AE125" s="3"/>
      <c r="AF125" s="3"/>
      <c r="AG125" s="7"/>
      <c r="AH125" s="7"/>
      <c r="AI125" s="7"/>
      <c r="AJ125" s="7"/>
      <c r="AK125" s="7"/>
      <c r="AL125" s="3"/>
      <c r="AM125" s="9"/>
      <c r="AN125" s="7"/>
      <c r="AO125" s="7"/>
      <c r="AP125" s="7"/>
      <c r="AQ125" s="7"/>
      <c r="AR125" s="9"/>
      <c r="AS125" s="9"/>
      <c r="AT125" s="9"/>
      <c r="AU125" s="3"/>
      <c r="AV125" s="3"/>
      <c r="AW125" s="3"/>
      <c r="AX125" s="3"/>
      <c r="AY125" s="3"/>
      <c r="AZ125" s="3"/>
    </row>
    <row r="126" spans="1:52" x14ac:dyDescent="0.25">
      <c r="A126">
        <v>86</v>
      </c>
      <c r="B126" s="1" t="s">
        <v>124</v>
      </c>
      <c r="C126" s="1" t="s">
        <v>160</v>
      </c>
      <c r="D126" s="2">
        <v>41955</v>
      </c>
      <c r="E126" s="3">
        <v>35</v>
      </c>
      <c r="F126" s="4">
        <f t="shared" si="18"/>
        <v>5351.2700895264798</v>
      </c>
      <c r="G126" s="7">
        <v>12.03</v>
      </c>
      <c r="H126" s="7">
        <v>254.16</v>
      </c>
      <c r="I126" s="7">
        <f t="shared" si="19"/>
        <v>242.13</v>
      </c>
      <c r="J126" s="7">
        <v>230.9</v>
      </c>
      <c r="K126" s="5">
        <f t="shared" si="20"/>
        <v>4.6380043778135667</v>
      </c>
      <c r="L126" s="4">
        <f t="shared" si="21"/>
        <v>5103.0779485056137</v>
      </c>
      <c r="M126" s="2">
        <v>41957</v>
      </c>
      <c r="N126" s="7">
        <v>1.51</v>
      </c>
      <c r="O126" s="7">
        <f t="shared" si="22"/>
        <v>3.1689828744775039</v>
      </c>
      <c r="P126" s="7">
        <v>1.0630000000000002</v>
      </c>
      <c r="Q126" s="7">
        <v>1.7479999999999998</v>
      </c>
      <c r="R126" s="6">
        <f t="shared" si="23"/>
        <v>0.33543885912455923</v>
      </c>
      <c r="S126" s="6">
        <f t="shared" si="24"/>
        <v>0.55159654350868237</v>
      </c>
      <c r="T126" s="6">
        <f t="shared" si="25"/>
        <v>0.11296459736675846</v>
      </c>
      <c r="U126" s="4">
        <f t="shared" si="30"/>
        <v>1795.0239336981404</v>
      </c>
      <c r="V126" s="4">
        <f t="shared" si="31"/>
        <v>2951.7420847642034</v>
      </c>
      <c r="W126" s="4">
        <f t="shared" si="26"/>
        <v>4746.7660184623437</v>
      </c>
      <c r="X126" s="4">
        <f t="shared" si="27"/>
        <v>1711.7706450704193</v>
      </c>
      <c r="Y126" s="4">
        <f t="shared" si="28"/>
        <v>2814.8401576510742</v>
      </c>
      <c r="Z126" s="4">
        <f t="shared" si="29"/>
        <v>4526.6108027214932</v>
      </c>
      <c r="AE126" s="3"/>
      <c r="AF126" s="3"/>
      <c r="AG126" s="7"/>
      <c r="AH126" s="7"/>
      <c r="AI126" s="7"/>
      <c r="AJ126" s="7"/>
      <c r="AK126" s="7"/>
      <c r="AL126" s="3"/>
      <c r="AM126" s="9"/>
      <c r="AN126" s="7"/>
      <c r="AO126" s="7"/>
      <c r="AP126" s="7"/>
      <c r="AQ126" s="7"/>
      <c r="AR126" s="9"/>
      <c r="AS126" s="9"/>
      <c r="AT126" s="9"/>
      <c r="AU126" s="3"/>
      <c r="AV126" s="3"/>
      <c r="AW126" s="3"/>
      <c r="AX126" s="3"/>
      <c r="AY126" s="3"/>
      <c r="AZ126" s="3"/>
    </row>
    <row r="127" spans="1:52" x14ac:dyDescent="0.25">
      <c r="A127">
        <v>87</v>
      </c>
      <c r="B127" s="1" t="s">
        <v>125</v>
      </c>
      <c r="C127" s="1" t="s">
        <v>160</v>
      </c>
      <c r="D127" s="2">
        <v>41955</v>
      </c>
      <c r="E127" s="3">
        <v>24.900000000000002</v>
      </c>
      <c r="F127" s="4">
        <f t="shared" si="18"/>
        <v>3807.0464351202677</v>
      </c>
      <c r="G127" s="7">
        <v>11.92</v>
      </c>
      <c r="H127" s="7">
        <v>237.7</v>
      </c>
      <c r="I127" s="7">
        <f t="shared" si="19"/>
        <v>225.78</v>
      </c>
      <c r="J127" s="7">
        <v>214.68</v>
      </c>
      <c r="K127" s="5">
        <f t="shared" si="20"/>
        <v>4.9162901939941506</v>
      </c>
      <c r="L127" s="4">
        <f t="shared" si="21"/>
        <v>3619.8809845496457</v>
      </c>
      <c r="M127" s="2">
        <v>41957</v>
      </c>
      <c r="N127" s="7"/>
      <c r="O127" s="7"/>
      <c r="P127" s="7"/>
      <c r="Q127" s="7"/>
      <c r="R127" s="6"/>
      <c r="S127" s="6"/>
      <c r="T127" s="6"/>
      <c r="U127" s="4"/>
      <c r="V127" s="4"/>
      <c r="W127" s="4"/>
      <c r="X127" s="4"/>
      <c r="Y127" s="4"/>
      <c r="Z127" s="4"/>
      <c r="AE127" s="3"/>
      <c r="AF127" s="3"/>
      <c r="AG127" s="7"/>
      <c r="AH127" s="7"/>
      <c r="AI127" s="7"/>
      <c r="AJ127" s="7"/>
      <c r="AK127" s="7"/>
      <c r="AL127" s="3"/>
      <c r="AM127" s="9"/>
      <c r="AN127" s="7"/>
      <c r="AO127" s="7"/>
      <c r="AP127" s="7"/>
      <c r="AQ127" s="7"/>
      <c r="AR127" s="9"/>
      <c r="AS127" s="9"/>
      <c r="AT127" s="9"/>
      <c r="AU127" s="3"/>
      <c r="AV127" s="3"/>
      <c r="AW127" s="3"/>
      <c r="AX127" s="3"/>
      <c r="AY127" s="3"/>
      <c r="AZ127" s="3"/>
    </row>
    <row r="128" spans="1:52" x14ac:dyDescent="0.25">
      <c r="A128">
        <v>88</v>
      </c>
      <c r="B128" s="1" t="s">
        <v>126</v>
      </c>
      <c r="C128" s="1" t="s">
        <v>160</v>
      </c>
      <c r="D128" s="2">
        <v>41955</v>
      </c>
      <c r="E128" s="3">
        <v>28.900000000000002</v>
      </c>
      <c r="F128" s="4">
        <f t="shared" si="18"/>
        <v>4418.6201596375795</v>
      </c>
      <c r="G128" s="7">
        <v>12.06</v>
      </c>
      <c r="H128" s="7">
        <v>200.03</v>
      </c>
      <c r="I128" s="7">
        <f t="shared" si="19"/>
        <v>187.97</v>
      </c>
      <c r="J128" s="7">
        <v>179.24</v>
      </c>
      <c r="K128" s="5">
        <f t="shared" si="20"/>
        <v>4.6443581422567375</v>
      </c>
      <c r="L128" s="4">
        <f t="shared" si="21"/>
        <v>4213.4036144780539</v>
      </c>
      <c r="M128" s="2">
        <v>41957</v>
      </c>
      <c r="N128" s="7">
        <v>1.47</v>
      </c>
      <c r="O128" s="7">
        <f t="shared" si="22"/>
        <v>3.0807978976701529</v>
      </c>
      <c r="P128" s="7">
        <v>1.0630000000000002</v>
      </c>
      <c r="Q128" s="7">
        <v>1.7479999999999998</v>
      </c>
      <c r="R128" s="6">
        <f t="shared" si="23"/>
        <v>0.34504048474062249</v>
      </c>
      <c r="S128" s="6">
        <f t="shared" si="24"/>
        <v>0.56738548196294247</v>
      </c>
      <c r="T128" s="6">
        <f t="shared" si="25"/>
        <v>8.7574033296434983E-2</v>
      </c>
      <c r="U128" s="4">
        <f t="shared" ref="U128:U161" si="32">F128*R128</f>
        <v>1524.602841766037</v>
      </c>
      <c r="V128" s="4">
        <f t="shared" ref="V128:V161" si="33">F128*S128</f>
        <v>2507.0609288871419</v>
      </c>
      <c r="W128" s="4">
        <f t="shared" si="26"/>
        <v>4031.6637706531792</v>
      </c>
      <c r="X128" s="4">
        <f t="shared" si="27"/>
        <v>1453.7948255473987</v>
      </c>
      <c r="Y128" s="4">
        <f t="shared" si="28"/>
        <v>2390.6240405050344</v>
      </c>
      <c r="Z128" s="4">
        <f t="shared" si="29"/>
        <v>3844.4188660524333</v>
      </c>
      <c r="AE128" s="3"/>
      <c r="AF128" s="3"/>
      <c r="AG128" s="7"/>
      <c r="AH128" s="7"/>
      <c r="AI128" s="7"/>
      <c r="AJ128" s="7"/>
      <c r="AK128" s="7"/>
      <c r="AL128" s="3"/>
      <c r="AM128" s="9"/>
      <c r="AN128" s="7"/>
      <c r="AO128" s="7"/>
      <c r="AP128" s="7"/>
      <c r="AQ128" s="7"/>
      <c r="AR128" s="9"/>
      <c r="AS128" s="9"/>
      <c r="AT128" s="9"/>
      <c r="AU128" s="3"/>
      <c r="AV128" s="3"/>
      <c r="AW128" s="3"/>
      <c r="AX128" s="3"/>
      <c r="AY128" s="3"/>
      <c r="AZ128" s="3"/>
    </row>
    <row r="129" spans="1:52" x14ac:dyDescent="0.25">
      <c r="A129">
        <v>89</v>
      </c>
      <c r="B129" s="1" t="s">
        <v>127</v>
      </c>
      <c r="C129" s="1" t="s">
        <v>160</v>
      </c>
      <c r="D129" s="2">
        <v>41955</v>
      </c>
      <c r="E129" s="3">
        <v>24.9</v>
      </c>
      <c r="F129" s="4">
        <f t="shared" si="18"/>
        <v>3807.0464351202672</v>
      </c>
      <c r="G129" s="7">
        <v>11.88</v>
      </c>
      <c r="H129" s="7">
        <v>234.63</v>
      </c>
      <c r="I129" s="7">
        <f t="shared" si="19"/>
        <v>222.75</v>
      </c>
      <c r="J129" s="7">
        <v>208.91</v>
      </c>
      <c r="K129" s="5">
        <f t="shared" si="20"/>
        <v>6.2132435465768809</v>
      </c>
      <c r="L129" s="4">
        <f t="shared" si="21"/>
        <v>3570.5053681749719</v>
      </c>
      <c r="M129" s="2">
        <v>41957</v>
      </c>
      <c r="N129" s="7">
        <v>1.41</v>
      </c>
      <c r="O129" s="7">
        <f t="shared" si="22"/>
        <v>2.9485204324591261</v>
      </c>
      <c r="P129" s="7">
        <v>0.99999999999999989</v>
      </c>
      <c r="Q129" s="7">
        <v>1.6220000000000003</v>
      </c>
      <c r="R129" s="6">
        <f t="shared" si="23"/>
        <v>0.33915315254097783</v>
      </c>
      <c r="S129" s="6">
        <f t="shared" si="24"/>
        <v>0.55010641342146616</v>
      </c>
      <c r="T129" s="6">
        <f t="shared" si="25"/>
        <v>0.11074043403755596</v>
      </c>
      <c r="U129" s="4">
        <f t="shared" si="32"/>
        <v>1291.1718003409298</v>
      </c>
      <c r="V129" s="4">
        <f t="shared" si="33"/>
        <v>2094.2806601529887</v>
      </c>
      <c r="W129" s="4">
        <f t="shared" si="26"/>
        <v>3385.4524604939188</v>
      </c>
      <c r="X129" s="4">
        <f t="shared" si="27"/>
        <v>1210.9481517810264</v>
      </c>
      <c r="Y129" s="4">
        <f t="shared" si="28"/>
        <v>1964.1579021888253</v>
      </c>
      <c r="Z129" s="4">
        <f t="shared" si="29"/>
        <v>3175.1060539698519</v>
      </c>
      <c r="AB129" t="s">
        <v>169</v>
      </c>
      <c r="AC129" t="str">
        <f>C129</f>
        <v>Machine</v>
      </c>
      <c r="AD129" s="8">
        <f>D129</f>
        <v>41955</v>
      </c>
      <c r="AE129" s="3">
        <f>SUM(E129:E139)</f>
        <v>323.79999999999995</v>
      </c>
      <c r="AF129" s="3">
        <f>AE129*$A$29/($A$30*11)*$A$32</f>
        <v>4500.6266363342183</v>
      </c>
      <c r="AG129" s="7">
        <f>SUM(G129:G139)</f>
        <v>131.85</v>
      </c>
      <c r="AH129" s="7">
        <f>SUM(H129:H139)</f>
        <v>2402.79</v>
      </c>
      <c r="AI129" s="7">
        <f>AH129-AG129</f>
        <v>2270.94</v>
      </c>
      <c r="AJ129" s="7">
        <f>SUM(J129:J139)</f>
        <v>2158.6799999999998</v>
      </c>
      <c r="AK129" s="7">
        <f>(AI129-AJ129)/AI129*100</f>
        <v>4.9433274326930796</v>
      </c>
      <c r="AL129" s="3">
        <f>AF129*(1-AK129/100)</f>
        <v>4278.1459251772176</v>
      </c>
      <c r="AM129" s="11">
        <f>M129</f>
        <v>41957</v>
      </c>
      <c r="AN129" s="7">
        <f>SUM(N129:N139)</f>
        <v>16.219024560000001</v>
      </c>
      <c r="AO129" s="7">
        <f>AN129/$A$29-$A$33*11</f>
        <v>33.996857616536452</v>
      </c>
      <c r="AP129" s="7">
        <f>SUM(P129:P139)</f>
        <v>11.945000000000002</v>
      </c>
      <c r="AQ129" s="7">
        <f>SUM(Q129:Q139)</f>
        <v>18.535</v>
      </c>
      <c r="AR129" s="9">
        <f>AP129/AO129</f>
        <v>0.3513560028027361</v>
      </c>
      <c r="AS129" s="9">
        <f>AQ129/AO129</f>
        <v>0.5451974476307001</v>
      </c>
      <c r="AT129" s="9">
        <f>1-AR129-AS129</f>
        <v>0.10344654956656385</v>
      </c>
      <c r="AU129" s="3">
        <f>AF129*AR129</f>
        <v>1581.3221850499144</v>
      </c>
      <c r="AV129" s="3">
        <f>AF129*AS129</f>
        <v>2453.7301548681589</v>
      </c>
      <c r="AW129" s="3">
        <f>AU129+AV129</f>
        <v>4035.0523399180734</v>
      </c>
      <c r="AX129" s="3">
        <f>AL129*AR129</f>
        <v>1503.1522516770806</v>
      </c>
      <c r="AY129" s="3">
        <f>AL129*AS129</f>
        <v>2332.434238998299</v>
      </c>
      <c r="AZ129" s="3">
        <f>AX129+AY129</f>
        <v>3835.5864906753795</v>
      </c>
    </row>
    <row r="130" spans="1:52" x14ac:dyDescent="0.25">
      <c r="A130">
        <v>90</v>
      </c>
      <c r="B130" s="1" t="s">
        <v>128</v>
      </c>
      <c r="C130" s="1" t="s">
        <v>160</v>
      </c>
      <c r="D130" s="2">
        <v>41955</v>
      </c>
      <c r="E130" s="3">
        <v>25.6</v>
      </c>
      <c r="F130" s="4">
        <f t="shared" si="18"/>
        <v>3914.0718369107976</v>
      </c>
      <c r="G130" s="7">
        <v>12.03</v>
      </c>
      <c r="H130" s="7">
        <v>186.92</v>
      </c>
      <c r="I130" s="7">
        <f t="shared" si="19"/>
        <v>174.89</v>
      </c>
      <c r="J130" s="7">
        <v>166.52</v>
      </c>
      <c r="K130" s="5">
        <f t="shared" si="20"/>
        <v>4.7858654011092554</v>
      </c>
      <c r="L130" s="4">
        <f t="shared" si="21"/>
        <v>3726.7496270935221</v>
      </c>
      <c r="M130" s="2">
        <v>41957</v>
      </c>
      <c r="N130" s="7">
        <v>1.49</v>
      </c>
      <c r="O130" s="7">
        <f t="shared" si="22"/>
        <v>3.1248903860738282</v>
      </c>
      <c r="P130" s="7">
        <v>1.1259999999999999</v>
      </c>
      <c r="Q130" s="7">
        <v>1.6850000000000001</v>
      </c>
      <c r="R130" s="6">
        <f t="shared" si="23"/>
        <v>0.36033263919209907</v>
      </c>
      <c r="S130" s="6">
        <f t="shared" si="24"/>
        <v>0.53921891388870957</v>
      </c>
      <c r="T130" s="6">
        <f t="shared" si="25"/>
        <v>0.1004484469191913</v>
      </c>
      <c r="U130" s="4">
        <f t="shared" si="32"/>
        <v>1410.3678349815348</v>
      </c>
      <c r="V130" s="4">
        <f t="shared" si="33"/>
        <v>2110.5415647814266</v>
      </c>
      <c r="W130" s="4">
        <f t="shared" si="26"/>
        <v>3520.9093997629616</v>
      </c>
      <c r="X130" s="4">
        <f t="shared" si="27"/>
        <v>1342.8695287387798</v>
      </c>
      <c r="Y130" s="4">
        <f t="shared" si="28"/>
        <v>2009.5338862565225</v>
      </c>
      <c r="Z130" s="4">
        <f t="shared" si="29"/>
        <v>3352.4034149953022</v>
      </c>
      <c r="AE130" s="3"/>
      <c r="AF130" s="3"/>
      <c r="AG130" s="7"/>
      <c r="AH130" s="7"/>
      <c r="AI130" s="7"/>
      <c r="AJ130" s="7"/>
      <c r="AK130" s="7"/>
      <c r="AL130" s="3"/>
      <c r="AM130" s="9"/>
      <c r="AN130" s="7"/>
      <c r="AO130" s="7"/>
      <c r="AP130" s="7"/>
      <c r="AQ130" s="7"/>
      <c r="AR130" s="9"/>
      <c r="AS130" s="9"/>
      <c r="AT130" s="9"/>
      <c r="AU130" s="3"/>
      <c r="AV130" s="3"/>
      <c r="AW130" s="3"/>
      <c r="AX130" s="3"/>
      <c r="AY130" s="3"/>
      <c r="AZ130" s="3"/>
    </row>
    <row r="131" spans="1:52" x14ac:dyDescent="0.25">
      <c r="A131">
        <v>91</v>
      </c>
      <c r="B131" s="1" t="s">
        <v>129</v>
      </c>
      <c r="C131" s="1" t="s">
        <v>160</v>
      </c>
      <c r="D131" s="2">
        <v>41955</v>
      </c>
      <c r="E131" s="3">
        <v>34.799999999999997</v>
      </c>
      <c r="F131" s="4">
        <f t="shared" si="18"/>
        <v>5320.6914033006151</v>
      </c>
      <c r="G131" s="7">
        <v>12.05</v>
      </c>
      <c r="H131" s="7">
        <v>250.14</v>
      </c>
      <c r="I131" s="7">
        <f t="shared" si="19"/>
        <v>238.08999999999997</v>
      </c>
      <c r="J131" s="7">
        <v>226.19</v>
      </c>
      <c r="K131" s="5">
        <f t="shared" si="20"/>
        <v>4.998109958419076</v>
      </c>
      <c r="L131" s="4">
        <f t="shared" si="21"/>
        <v>5054.7573964154999</v>
      </c>
      <c r="M131" s="2">
        <v>41957</v>
      </c>
      <c r="N131" s="7">
        <v>1.52</v>
      </c>
      <c r="O131" s="7">
        <f t="shared" si="22"/>
        <v>3.1910291186793418</v>
      </c>
      <c r="P131" s="7">
        <v>1.1259999999999999</v>
      </c>
      <c r="Q131" s="7">
        <v>1.8109999999999995</v>
      </c>
      <c r="R131" s="6">
        <f t="shared" si="23"/>
        <v>0.35286421969913356</v>
      </c>
      <c r="S131" s="6">
        <f t="shared" si="24"/>
        <v>0.5675285096581979</v>
      </c>
      <c r="T131" s="6">
        <f t="shared" si="25"/>
        <v>7.9607270642668482E-2</v>
      </c>
      <c r="U131" s="4">
        <f t="shared" si="32"/>
        <v>1877.4816202855595</v>
      </c>
      <c r="V131" s="4">
        <f t="shared" si="33"/>
        <v>3019.6440624663837</v>
      </c>
      <c r="W131" s="4">
        <f t="shared" si="26"/>
        <v>4897.1256827519428</v>
      </c>
      <c r="X131" s="4">
        <f t="shared" si="27"/>
        <v>1783.6430244545793</v>
      </c>
      <c r="Y131" s="4">
        <f t="shared" si="28"/>
        <v>2868.7189318714413</v>
      </c>
      <c r="Z131" s="4">
        <f t="shared" si="29"/>
        <v>4652.3619563260208</v>
      </c>
      <c r="AE131" s="3"/>
      <c r="AF131" s="3"/>
      <c r="AG131" s="7"/>
      <c r="AH131" s="7"/>
      <c r="AI131" s="7"/>
      <c r="AJ131" s="7"/>
      <c r="AK131" s="7"/>
      <c r="AL131" s="3"/>
      <c r="AM131" s="9"/>
      <c r="AN131" s="7"/>
      <c r="AO131" s="7"/>
      <c r="AP131" s="7"/>
      <c r="AQ131" s="7"/>
      <c r="AR131" s="9"/>
      <c r="AS131" s="9"/>
      <c r="AT131" s="9"/>
      <c r="AU131" s="3"/>
      <c r="AV131" s="3"/>
      <c r="AW131" s="3"/>
      <c r="AX131" s="3"/>
      <c r="AY131" s="3"/>
      <c r="AZ131" s="3"/>
    </row>
    <row r="132" spans="1:52" x14ac:dyDescent="0.25">
      <c r="A132">
        <v>92</v>
      </c>
      <c r="B132" s="1" t="s">
        <v>130</v>
      </c>
      <c r="C132" s="1" t="s">
        <v>160</v>
      </c>
      <c r="D132" s="2">
        <v>41955</v>
      </c>
      <c r="E132" s="3">
        <v>39.5</v>
      </c>
      <c r="F132" s="4">
        <f t="shared" si="18"/>
        <v>6039.2905296084564</v>
      </c>
      <c r="G132" s="7">
        <v>12.03</v>
      </c>
      <c r="H132" s="7">
        <v>225.73</v>
      </c>
      <c r="I132" s="7">
        <f t="shared" si="19"/>
        <v>213.7</v>
      </c>
      <c r="J132" s="7">
        <v>203.97</v>
      </c>
      <c r="K132" s="5">
        <f t="shared" si="20"/>
        <v>4.5531118390266681</v>
      </c>
      <c r="L132" s="4">
        <f t="shared" si="21"/>
        <v>5764.314877511637</v>
      </c>
      <c r="M132" s="2">
        <v>41957</v>
      </c>
      <c r="N132" s="7">
        <v>1.61</v>
      </c>
      <c r="O132" s="7">
        <f t="shared" si="22"/>
        <v>3.3894453164958818</v>
      </c>
      <c r="P132" s="7">
        <v>1.1259999999999999</v>
      </c>
      <c r="Q132" s="7">
        <v>1.8109999999999995</v>
      </c>
      <c r="R132" s="6">
        <f t="shared" si="23"/>
        <v>0.3322077493092867</v>
      </c>
      <c r="S132" s="6">
        <f t="shared" si="24"/>
        <v>0.53430571403118843</v>
      </c>
      <c r="T132" s="6">
        <f t="shared" si="25"/>
        <v>0.13348653665952481</v>
      </c>
      <c r="U132" s="4">
        <f t="shared" si="32"/>
        <v>2006.2991142661153</v>
      </c>
      <c r="V132" s="4">
        <f t="shared" si="33"/>
        <v>3226.8274386642406</v>
      </c>
      <c r="W132" s="4">
        <f t="shared" si="26"/>
        <v>5233.1265529303564</v>
      </c>
      <c r="X132" s="4">
        <f t="shared" si="27"/>
        <v>1914.9500717681776</v>
      </c>
      <c r="Y132" s="4">
        <f t="shared" si="28"/>
        <v>3079.9063765294577</v>
      </c>
      <c r="Z132" s="4">
        <f t="shared" si="29"/>
        <v>4994.8564482976353</v>
      </c>
      <c r="AE132" s="3"/>
      <c r="AF132" s="3"/>
      <c r="AG132" s="7"/>
      <c r="AH132" s="7"/>
      <c r="AI132" s="7"/>
      <c r="AJ132" s="7"/>
      <c r="AK132" s="7"/>
      <c r="AL132" s="3"/>
      <c r="AM132" s="9"/>
      <c r="AN132" s="7"/>
      <c r="AO132" s="7"/>
      <c r="AP132" s="7"/>
      <c r="AQ132" s="7"/>
      <c r="AR132" s="9"/>
      <c r="AS132" s="9"/>
      <c r="AT132" s="9"/>
      <c r="AU132" s="3"/>
      <c r="AV132" s="3"/>
      <c r="AW132" s="3"/>
      <c r="AX132" s="3"/>
      <c r="AY132" s="3"/>
      <c r="AZ132" s="3"/>
    </row>
    <row r="133" spans="1:52" x14ac:dyDescent="0.25">
      <c r="A133">
        <v>93</v>
      </c>
      <c r="B133" s="1" t="s">
        <v>131</v>
      </c>
      <c r="C133" s="1" t="s">
        <v>160</v>
      </c>
      <c r="D133" s="2">
        <v>41955</v>
      </c>
      <c r="E133" s="3">
        <v>31.2</v>
      </c>
      <c r="F133" s="4">
        <f t="shared" si="18"/>
        <v>4770.2750512350331</v>
      </c>
      <c r="G133" s="7">
        <v>11.88</v>
      </c>
      <c r="H133" s="7">
        <v>214.83</v>
      </c>
      <c r="I133" s="7">
        <f t="shared" si="19"/>
        <v>202.95000000000002</v>
      </c>
      <c r="J133" s="7">
        <v>194.45</v>
      </c>
      <c r="K133" s="5">
        <f t="shared" si="20"/>
        <v>4.1882237004188365</v>
      </c>
      <c r="L133" s="4">
        <f t="shared" si="21"/>
        <v>4570.4852609640402</v>
      </c>
      <c r="M133" s="2">
        <v>41957</v>
      </c>
      <c r="N133" s="7">
        <v>1.46</v>
      </c>
      <c r="O133" s="7">
        <f t="shared" si="22"/>
        <v>3.058751653468315</v>
      </c>
      <c r="P133" s="7">
        <v>1.0630000000000002</v>
      </c>
      <c r="Q133" s="7">
        <v>1.6850000000000001</v>
      </c>
      <c r="R133" s="6">
        <f t="shared" si="23"/>
        <v>0.34752739693484619</v>
      </c>
      <c r="S133" s="6">
        <f t="shared" si="24"/>
        <v>0.55087832910180223</v>
      </c>
      <c r="T133" s="6">
        <f t="shared" si="25"/>
        <v>0.10159427396335152</v>
      </c>
      <c r="U133" s="4">
        <f t="shared" si="32"/>
        <v>1657.8012712189511</v>
      </c>
      <c r="V133" s="4">
        <f t="shared" si="33"/>
        <v>2627.8411495803689</v>
      </c>
      <c r="W133" s="4">
        <f t="shared" si="26"/>
        <v>4285.6424207993205</v>
      </c>
      <c r="X133" s="4">
        <f t="shared" si="27"/>
        <v>1588.368845471914</v>
      </c>
      <c r="Y133" s="4">
        <f t="shared" si="28"/>
        <v>2517.7812837442848</v>
      </c>
      <c r="Z133" s="4">
        <f t="shared" si="29"/>
        <v>4106.1501292161993</v>
      </c>
      <c r="AE133" s="3"/>
      <c r="AF133" s="3"/>
      <c r="AG133" s="7"/>
      <c r="AH133" s="7"/>
      <c r="AI133" s="7"/>
      <c r="AJ133" s="7"/>
      <c r="AK133" s="7"/>
      <c r="AL133" s="3"/>
      <c r="AM133" s="9"/>
      <c r="AN133" s="7"/>
      <c r="AO133" s="7"/>
      <c r="AP133" s="7"/>
      <c r="AQ133" s="7"/>
      <c r="AR133" s="9"/>
      <c r="AS133" s="9"/>
      <c r="AT133" s="9"/>
      <c r="AU133" s="3"/>
      <c r="AV133" s="3"/>
      <c r="AW133" s="3"/>
      <c r="AX133" s="3"/>
      <c r="AY133" s="3"/>
      <c r="AZ133" s="3"/>
    </row>
    <row r="134" spans="1:52" x14ac:dyDescent="0.25">
      <c r="A134">
        <v>94</v>
      </c>
      <c r="B134" s="1" t="s">
        <v>132</v>
      </c>
      <c r="C134" s="1" t="s">
        <v>160</v>
      </c>
      <c r="D134" s="2">
        <v>41955</v>
      </c>
      <c r="E134" s="3">
        <v>22.7</v>
      </c>
      <c r="F134" s="4">
        <f t="shared" si="18"/>
        <v>3470.6808866357451</v>
      </c>
      <c r="G134" s="7">
        <v>12.09</v>
      </c>
      <c r="H134" s="7">
        <v>214.2</v>
      </c>
      <c r="I134" s="7">
        <f t="shared" si="19"/>
        <v>202.10999999999999</v>
      </c>
      <c r="J134" s="7">
        <v>192.38</v>
      </c>
      <c r="K134" s="5">
        <f t="shared" si="20"/>
        <v>4.8142100836178274</v>
      </c>
      <c r="L134" s="4">
        <f t="shared" si="21"/>
        <v>3303.5950174211303</v>
      </c>
      <c r="M134" s="2">
        <v>41957</v>
      </c>
      <c r="N134" s="7">
        <v>1.41</v>
      </c>
      <c r="O134" s="7">
        <f t="shared" si="22"/>
        <v>2.9485204324591261</v>
      </c>
      <c r="P134" s="7">
        <v>1.1259999999999999</v>
      </c>
      <c r="Q134" s="7">
        <v>1.6850000000000001</v>
      </c>
      <c r="R134" s="6">
        <f t="shared" si="23"/>
        <v>0.38188644976114106</v>
      </c>
      <c r="S134" s="6">
        <f t="shared" si="24"/>
        <v>0.57147306203154769</v>
      </c>
      <c r="T134" s="6">
        <f t="shared" si="25"/>
        <v>4.6640488207311259E-2</v>
      </c>
      <c r="U134" s="4">
        <f t="shared" si="32"/>
        <v>1325.406002051174</v>
      </c>
      <c r="V134" s="4">
        <f t="shared" si="33"/>
        <v>1983.400633620096</v>
      </c>
      <c r="W134" s="4">
        <f t="shared" si="26"/>
        <v>3308.8066356712698</v>
      </c>
      <c r="X134" s="4">
        <f t="shared" si="27"/>
        <v>1261.5981726515504</v>
      </c>
      <c r="Y134" s="4">
        <f t="shared" si="28"/>
        <v>1887.9155603178174</v>
      </c>
      <c r="Z134" s="4">
        <f t="shared" si="29"/>
        <v>3149.513732969368</v>
      </c>
      <c r="AE134" s="3"/>
      <c r="AF134" s="3"/>
      <c r="AG134" s="7"/>
      <c r="AH134" s="7"/>
      <c r="AI134" s="7"/>
      <c r="AJ134" s="7"/>
      <c r="AK134" s="7"/>
      <c r="AL134" s="3"/>
      <c r="AM134" s="9"/>
      <c r="AN134" s="7"/>
      <c r="AO134" s="7"/>
      <c r="AP134" s="7"/>
      <c r="AQ134" s="7"/>
      <c r="AR134" s="9"/>
      <c r="AS134" s="9"/>
      <c r="AT134" s="9"/>
      <c r="AU134" s="3"/>
      <c r="AV134" s="3"/>
      <c r="AW134" s="3"/>
      <c r="AX134" s="3"/>
      <c r="AY134" s="3"/>
      <c r="AZ134" s="3"/>
    </row>
    <row r="135" spans="1:52" x14ac:dyDescent="0.25">
      <c r="A135">
        <v>95</v>
      </c>
      <c r="B135" s="1" t="s">
        <v>133</v>
      </c>
      <c r="C135" s="1" t="s">
        <v>160</v>
      </c>
      <c r="D135" s="2">
        <v>41955</v>
      </c>
      <c r="E135" s="3">
        <v>32.299999999999997</v>
      </c>
      <c r="F135" s="4">
        <f t="shared" si="18"/>
        <v>4938.4578254772941</v>
      </c>
      <c r="G135" s="7">
        <v>11.84</v>
      </c>
      <c r="H135" s="7">
        <v>235.71</v>
      </c>
      <c r="I135" s="7">
        <f t="shared" si="19"/>
        <v>223.87</v>
      </c>
      <c r="J135" s="7">
        <v>212.99</v>
      </c>
      <c r="K135" s="5">
        <f t="shared" si="20"/>
        <v>4.8599633715995871</v>
      </c>
      <c r="L135" s="4">
        <f t="shared" si="21"/>
        <v>4698.450584037204</v>
      </c>
      <c r="M135" s="2">
        <v>41957</v>
      </c>
      <c r="N135" s="7">
        <v>1.67</v>
      </c>
      <c r="O135" s="7">
        <f t="shared" si="22"/>
        <v>3.5217227817069081</v>
      </c>
      <c r="P135" s="7">
        <v>1.2520000000000002</v>
      </c>
      <c r="Q135" s="7">
        <v>1.9369999999999998</v>
      </c>
      <c r="R135" s="6">
        <f t="shared" si="23"/>
        <v>0.35550782318907598</v>
      </c>
      <c r="S135" s="6">
        <f t="shared" si="24"/>
        <v>0.55001489897543121</v>
      </c>
      <c r="T135" s="6">
        <f t="shared" si="25"/>
        <v>9.4477277835492757E-2</v>
      </c>
      <c r="U135" s="4">
        <f t="shared" si="32"/>
        <v>1755.6603914464906</v>
      </c>
      <c r="V135" s="4">
        <f t="shared" si="33"/>
        <v>2716.2253819743214</v>
      </c>
      <c r="W135" s="4">
        <f t="shared" si="26"/>
        <v>4471.8857734208123</v>
      </c>
      <c r="X135" s="4">
        <f t="shared" si="27"/>
        <v>1670.3359394925092</v>
      </c>
      <c r="Y135" s="4">
        <f t="shared" si="28"/>
        <v>2584.2178233202785</v>
      </c>
      <c r="Z135" s="4">
        <f t="shared" si="29"/>
        <v>4254.5537628127877</v>
      </c>
      <c r="AE135" s="3"/>
      <c r="AF135" s="3"/>
      <c r="AG135" s="7"/>
      <c r="AH135" s="7"/>
      <c r="AI135" s="7"/>
      <c r="AJ135" s="7"/>
      <c r="AK135" s="7"/>
      <c r="AL135" s="3"/>
      <c r="AM135" s="9"/>
      <c r="AN135" s="7"/>
      <c r="AO135" s="7"/>
      <c r="AP135" s="7"/>
      <c r="AQ135" s="7"/>
      <c r="AR135" s="9"/>
      <c r="AS135" s="9"/>
      <c r="AT135" s="9"/>
      <c r="AU135" s="3"/>
      <c r="AV135" s="3"/>
      <c r="AW135" s="3"/>
      <c r="AX135" s="3"/>
      <c r="AY135" s="3"/>
      <c r="AZ135" s="3"/>
    </row>
    <row r="136" spans="1:52" x14ac:dyDescent="0.25">
      <c r="A136">
        <v>96</v>
      </c>
      <c r="B136" s="1" t="s">
        <v>134</v>
      </c>
      <c r="C136" s="1" t="s">
        <v>160</v>
      </c>
      <c r="D136" s="2">
        <v>41955</v>
      </c>
      <c r="E136" s="3">
        <v>36.4</v>
      </c>
      <c r="F136" s="4">
        <f t="shared" si="18"/>
        <v>5565.3208931075396</v>
      </c>
      <c r="G136" s="7">
        <v>12.11</v>
      </c>
      <c r="H136" s="7">
        <v>231.21</v>
      </c>
      <c r="I136" s="7">
        <f t="shared" si="19"/>
        <v>219.10000000000002</v>
      </c>
      <c r="J136" s="7">
        <v>207.59</v>
      </c>
      <c r="K136" s="5">
        <f t="shared" si="20"/>
        <v>5.2533089913281694</v>
      </c>
      <c r="L136" s="4">
        <f t="shared" si="21"/>
        <v>5272.957390233656</v>
      </c>
      <c r="M136" s="2">
        <v>41957</v>
      </c>
      <c r="N136" s="7">
        <v>1.23</v>
      </c>
      <c r="O136" s="7">
        <f t="shared" si="22"/>
        <v>2.5516880368260462</v>
      </c>
      <c r="P136" s="7">
        <v>0.874</v>
      </c>
      <c r="Q136" s="7">
        <v>1.3699999999999997</v>
      </c>
      <c r="R136" s="6">
        <f t="shared" si="23"/>
        <v>0.34251835937089609</v>
      </c>
      <c r="S136" s="6">
        <f t="shared" si="24"/>
        <v>0.53689948780106123</v>
      </c>
      <c r="T136" s="6">
        <f t="shared" si="25"/>
        <v>0.12058215282804274</v>
      </c>
      <c r="U136" s="4">
        <f t="shared" si="32"/>
        <v>1906.2245816797647</v>
      </c>
      <c r="V136" s="4">
        <f t="shared" si="33"/>
        <v>2988.0179369579828</v>
      </c>
      <c r="W136" s="4">
        <f t="shared" si="26"/>
        <v>4894.2425186377477</v>
      </c>
      <c r="X136" s="4">
        <f t="shared" si="27"/>
        <v>1806.0847143354738</v>
      </c>
      <c r="Y136" s="4">
        <f t="shared" si="28"/>
        <v>2831.0481220132706</v>
      </c>
      <c r="Z136" s="4">
        <f t="shared" si="29"/>
        <v>4637.1328363487446</v>
      </c>
      <c r="AE136" s="3"/>
      <c r="AF136" s="3"/>
      <c r="AG136" s="7"/>
      <c r="AH136" s="7"/>
      <c r="AI136" s="7"/>
      <c r="AJ136" s="7"/>
      <c r="AK136" s="7"/>
      <c r="AL136" s="3"/>
      <c r="AM136" s="9"/>
      <c r="AN136" s="7"/>
      <c r="AO136" s="7"/>
      <c r="AP136" s="7"/>
      <c r="AQ136" s="7"/>
      <c r="AR136" s="9"/>
      <c r="AS136" s="9"/>
      <c r="AT136" s="9"/>
      <c r="AU136" s="3"/>
      <c r="AV136" s="3"/>
      <c r="AW136" s="3"/>
      <c r="AX136" s="3"/>
      <c r="AY136" s="3"/>
      <c r="AZ136" s="3"/>
    </row>
    <row r="137" spans="1:52" x14ac:dyDescent="0.25">
      <c r="A137">
        <v>97</v>
      </c>
      <c r="B137" s="1" t="s">
        <v>135</v>
      </c>
      <c r="C137" s="1" t="s">
        <v>160</v>
      </c>
      <c r="D137" s="2">
        <v>41955</v>
      </c>
      <c r="E137" s="3">
        <v>27.8</v>
      </c>
      <c r="F137" s="4">
        <f t="shared" si="18"/>
        <v>4250.4373853953184</v>
      </c>
      <c r="G137" s="7">
        <v>11.96</v>
      </c>
      <c r="H137" s="7">
        <v>207.9</v>
      </c>
      <c r="I137" s="7">
        <f t="shared" si="19"/>
        <v>195.94</v>
      </c>
      <c r="J137" s="7">
        <v>185.76</v>
      </c>
      <c r="K137" s="5">
        <f t="shared" si="20"/>
        <v>5.195468000408292</v>
      </c>
      <c r="L137" s="4">
        <f t="shared" si="21"/>
        <v>4029.6072711597139</v>
      </c>
      <c r="M137" s="2">
        <v>41957</v>
      </c>
      <c r="N137" s="7">
        <v>1.63</v>
      </c>
      <c r="O137" s="7">
        <f t="shared" si="22"/>
        <v>3.4335378048995571</v>
      </c>
      <c r="P137" s="7">
        <v>1.1890000000000001</v>
      </c>
      <c r="Q137" s="7">
        <v>1.8109999999999995</v>
      </c>
      <c r="R137" s="6">
        <f t="shared" si="23"/>
        <v>0.34629005636790489</v>
      </c>
      <c r="S137" s="6">
        <f t="shared" si="24"/>
        <v>0.52744431630132516</v>
      </c>
      <c r="T137" s="6">
        <f t="shared" si="25"/>
        <v>0.12626562733076996</v>
      </c>
      <c r="U137" s="4">
        <f t="shared" si="32"/>
        <v>1471.8842017767952</v>
      </c>
      <c r="V137" s="4">
        <f t="shared" si="33"/>
        <v>2241.8690407214258</v>
      </c>
      <c r="W137" s="4">
        <f t="shared" si="26"/>
        <v>3713.753242498221</v>
      </c>
      <c r="X137" s="4">
        <f t="shared" si="27"/>
        <v>1395.4129290704168</v>
      </c>
      <c r="Y137" s="4">
        <f t="shared" si="28"/>
        <v>2125.3934520996841</v>
      </c>
      <c r="Z137" s="4">
        <f t="shared" si="29"/>
        <v>3520.8063811701008</v>
      </c>
      <c r="AE137" s="3"/>
      <c r="AF137" s="3"/>
      <c r="AG137" s="7"/>
      <c r="AH137" s="7"/>
      <c r="AI137" s="7"/>
      <c r="AJ137" s="7"/>
      <c r="AK137" s="7"/>
      <c r="AL137" s="3"/>
      <c r="AM137" s="9"/>
      <c r="AN137" s="7"/>
      <c r="AO137" s="7"/>
      <c r="AP137" s="7"/>
      <c r="AQ137" s="7"/>
      <c r="AR137" s="9"/>
      <c r="AS137" s="9"/>
      <c r="AT137" s="9"/>
      <c r="AU137" s="3"/>
      <c r="AV137" s="3"/>
      <c r="AW137" s="3"/>
      <c r="AX137" s="3"/>
      <c r="AY137" s="3"/>
      <c r="AZ137" s="3"/>
    </row>
    <row r="138" spans="1:52" x14ac:dyDescent="0.25">
      <c r="A138">
        <v>98</v>
      </c>
      <c r="B138" s="1" t="s">
        <v>136</v>
      </c>
      <c r="C138" s="1" t="s">
        <v>160</v>
      </c>
      <c r="D138" s="2">
        <v>41955</v>
      </c>
      <c r="E138" s="3">
        <v>24.900000000000002</v>
      </c>
      <c r="F138" s="4">
        <f t="shared" si="18"/>
        <v>3807.0464351202677</v>
      </c>
      <c r="G138" s="7">
        <v>12.02</v>
      </c>
      <c r="H138" s="7">
        <v>209.84</v>
      </c>
      <c r="I138" s="7">
        <f t="shared" si="19"/>
        <v>197.82</v>
      </c>
      <c r="J138" s="7">
        <v>188.71</v>
      </c>
      <c r="K138" s="5">
        <f t="shared" si="20"/>
        <v>4.6051966434131968</v>
      </c>
      <c r="L138" s="4">
        <f t="shared" si="21"/>
        <v>3631.7244604769271</v>
      </c>
      <c r="M138" s="2">
        <v>41957</v>
      </c>
      <c r="N138" s="7">
        <v>1.46</v>
      </c>
      <c r="O138" s="7">
        <f>N138/$A$29-$A$33</f>
        <v>3.058751653468315</v>
      </c>
      <c r="P138" s="7">
        <v>1.0630000000000002</v>
      </c>
      <c r="Q138" s="7">
        <v>1.6220000000000003</v>
      </c>
      <c r="R138" s="6">
        <f t="shared" si="23"/>
        <v>0.34752739693484619</v>
      </c>
      <c r="S138" s="6">
        <f t="shared" si="24"/>
        <v>0.53028169127781799</v>
      </c>
      <c r="T138" s="6">
        <f t="shared" si="25"/>
        <v>0.12219091178733577</v>
      </c>
      <c r="U138" s="4">
        <f t="shared" si="32"/>
        <v>1323.0529376074323</v>
      </c>
      <c r="V138" s="4">
        <f t="shared" si="33"/>
        <v>2018.8070223887632</v>
      </c>
      <c r="W138" s="4">
        <f t="shared" si="26"/>
        <v>3341.8599599961954</v>
      </c>
      <c r="X138" s="4">
        <f t="shared" si="27"/>
        <v>1262.1237481341552</v>
      </c>
      <c r="Y138" s="4">
        <f t="shared" si="28"/>
        <v>1925.8369891567261</v>
      </c>
      <c r="Z138" s="4">
        <f t="shared" si="29"/>
        <v>3187.9607372908813</v>
      </c>
      <c r="AE138" s="3"/>
      <c r="AF138" s="3"/>
      <c r="AG138" s="7"/>
      <c r="AH138" s="7"/>
      <c r="AI138" s="7"/>
      <c r="AJ138" s="7"/>
      <c r="AK138" s="7"/>
      <c r="AL138" s="3"/>
      <c r="AM138" s="9"/>
      <c r="AN138" s="7"/>
      <c r="AO138" s="7"/>
      <c r="AP138" s="7"/>
      <c r="AQ138" s="7"/>
      <c r="AR138" s="9"/>
      <c r="AS138" s="9"/>
      <c r="AT138" s="9"/>
      <c r="AU138" s="3"/>
      <c r="AV138" s="3"/>
      <c r="AW138" s="3"/>
      <c r="AX138" s="3"/>
      <c r="AY138" s="3"/>
      <c r="AZ138" s="3"/>
    </row>
    <row r="139" spans="1:52" x14ac:dyDescent="0.25">
      <c r="A139">
        <v>99</v>
      </c>
      <c r="B139" s="1" t="s">
        <v>137</v>
      </c>
      <c r="C139" s="1" t="s">
        <v>160</v>
      </c>
      <c r="D139" s="2">
        <v>41955</v>
      </c>
      <c r="E139" s="3">
        <v>23.7</v>
      </c>
      <c r="F139" s="4">
        <f t="shared" si="18"/>
        <v>3623.5743177650738</v>
      </c>
      <c r="G139" s="7">
        <v>11.96</v>
      </c>
      <c r="H139" s="7">
        <v>191.68</v>
      </c>
      <c r="I139" s="7">
        <f t="shared" si="19"/>
        <v>179.72</v>
      </c>
      <c r="J139" s="7">
        <v>171.21</v>
      </c>
      <c r="K139" s="5">
        <f t="shared" si="20"/>
        <v>4.7351435566436635</v>
      </c>
      <c r="L139" s="4">
        <f t="shared" si="21"/>
        <v>3451.9928719372265</v>
      </c>
      <c r="M139" s="2">
        <v>41957</v>
      </c>
      <c r="N139" s="7">
        <f>(O139+$A$33)*$A$29</f>
        <v>1.3290245600000001</v>
      </c>
      <c r="O139" s="7">
        <v>2.77</v>
      </c>
      <c r="P139" s="7">
        <v>0.99999999999999989</v>
      </c>
      <c r="Q139" s="7">
        <v>1.496</v>
      </c>
      <c r="R139" s="6">
        <f t="shared" si="23"/>
        <v>0.36101083032490972</v>
      </c>
      <c r="S139" s="6">
        <f t="shared" si="24"/>
        <v>0.540072202166065</v>
      </c>
      <c r="T139" s="6">
        <f t="shared" si="25"/>
        <v>9.8916967509025233E-2</v>
      </c>
      <c r="U139" s="4">
        <f t="shared" si="32"/>
        <v>1308.1495732003875</v>
      </c>
      <c r="V139" s="4">
        <f t="shared" si="33"/>
        <v>1956.99176150778</v>
      </c>
      <c r="W139" s="4">
        <f t="shared" si="26"/>
        <v>3265.1413347081675</v>
      </c>
      <c r="X139" s="4">
        <f t="shared" si="27"/>
        <v>1246.2068129737279</v>
      </c>
      <c r="Y139" s="4">
        <f t="shared" si="28"/>
        <v>1864.3253922086972</v>
      </c>
      <c r="Z139" s="4">
        <f t="shared" si="29"/>
        <v>3110.5322051824251</v>
      </c>
      <c r="AE139" s="3"/>
      <c r="AF139" s="3"/>
      <c r="AG139" s="7"/>
      <c r="AH139" s="7"/>
      <c r="AI139" s="7"/>
      <c r="AJ139" s="7"/>
      <c r="AK139" s="7"/>
      <c r="AL139" s="3"/>
      <c r="AM139" s="9"/>
      <c r="AN139" s="7"/>
      <c r="AO139" s="7"/>
      <c r="AP139" s="7"/>
      <c r="AQ139" s="7"/>
      <c r="AR139" s="9"/>
      <c r="AS139" s="9"/>
      <c r="AT139" s="9"/>
      <c r="AU139" s="3"/>
      <c r="AV139" s="3"/>
      <c r="AW139" s="3"/>
      <c r="AX139" s="3"/>
      <c r="AY139" s="3"/>
      <c r="AZ139" s="3"/>
    </row>
    <row r="140" spans="1:52" x14ac:dyDescent="0.25">
      <c r="A140">
        <v>100</v>
      </c>
      <c r="B140" s="1" t="s">
        <v>138</v>
      </c>
      <c r="C140" s="1" t="s">
        <v>160</v>
      </c>
      <c r="D140" s="2">
        <v>41955</v>
      </c>
      <c r="E140" s="3">
        <v>24.4</v>
      </c>
      <c r="F140" s="4">
        <f t="shared" si="18"/>
        <v>3730.5997195556033</v>
      </c>
      <c r="G140" s="7">
        <v>12</v>
      </c>
      <c r="H140" s="7">
        <v>182.56</v>
      </c>
      <c r="I140" s="7">
        <f t="shared" si="19"/>
        <v>170.56</v>
      </c>
      <c r="J140" s="7">
        <v>162.96</v>
      </c>
      <c r="K140" s="5">
        <f t="shared" si="20"/>
        <v>4.4559099437148184</v>
      </c>
      <c r="L140" s="4">
        <f t="shared" si="21"/>
        <v>3564.3675556917278</v>
      </c>
      <c r="M140" s="2">
        <v>41957</v>
      </c>
      <c r="N140" s="7">
        <v>1.38</v>
      </c>
      <c r="O140" s="7">
        <f t="shared" ref="O140:O149" si="34">N140/$A$29-$A$33</f>
        <v>2.8823816998536125</v>
      </c>
      <c r="P140" s="7">
        <v>0.99999999999999989</v>
      </c>
      <c r="Q140" s="7">
        <v>1.5589999999999997</v>
      </c>
      <c r="R140" s="6">
        <f t="shared" si="23"/>
        <v>0.34693531396302818</v>
      </c>
      <c r="S140" s="6">
        <f t="shared" si="24"/>
        <v>0.5408721544683609</v>
      </c>
      <c r="T140" s="6">
        <f t="shared" si="25"/>
        <v>0.11219253156861086</v>
      </c>
      <c r="U140" s="4">
        <f t="shared" si="32"/>
        <v>1294.2767849744082</v>
      </c>
      <c r="V140" s="4">
        <f t="shared" si="33"/>
        <v>2017.7775077751021</v>
      </c>
      <c r="W140" s="4">
        <f t="shared" si="26"/>
        <v>3312.0542927495103</v>
      </c>
      <c r="X140" s="4">
        <f t="shared" si="27"/>
        <v>1236.604977013541</v>
      </c>
      <c r="Y140" s="4">
        <f t="shared" si="28"/>
        <v>1927.8671591641103</v>
      </c>
      <c r="Z140" s="4">
        <f t="shared" si="29"/>
        <v>3164.472136177651</v>
      </c>
      <c r="AB140" t="s">
        <v>170</v>
      </c>
      <c r="AC140" t="str">
        <f>C140</f>
        <v>Machine</v>
      </c>
      <c r="AD140" s="8">
        <f>D140</f>
        <v>41955</v>
      </c>
      <c r="AE140" s="3">
        <f>SUM(E140:E150)</f>
        <v>288.10000000000002</v>
      </c>
      <c r="AF140" s="3">
        <f>AE140*$A$29/($A$30*11)*$A$32</f>
        <v>4004.4179553054005</v>
      </c>
      <c r="AG140" s="7">
        <f>SUM(G140:G150)</f>
        <v>131.15</v>
      </c>
      <c r="AH140" s="7">
        <f>SUM(H140:H150)</f>
        <v>2490.8999999999996</v>
      </c>
      <c r="AI140" s="7">
        <f>AH140-AG140</f>
        <v>2359.7499999999995</v>
      </c>
      <c r="AJ140" s="7">
        <f>SUM(J140:J150)</f>
        <v>2254.7199999999998</v>
      </c>
      <c r="AK140" s="7">
        <f>(AI140-AJ140)/AI140*100</f>
        <v>4.4508952219514679</v>
      </c>
      <c r="AL140" s="3">
        <f>AF140*(1-AK140/100)</f>
        <v>3826.1855078657459</v>
      </c>
      <c r="AM140" s="11">
        <f>M140</f>
        <v>41957</v>
      </c>
      <c r="AN140" s="7">
        <f>SUM(N140:N150)</f>
        <v>16.259936960000001</v>
      </c>
      <c r="AO140" s="7">
        <f>AN140/$A$29-$A$33*11</f>
        <v>34.087054092664779</v>
      </c>
      <c r="AP140" s="7">
        <f>SUM(P140:P150)</f>
        <v>11.942</v>
      </c>
      <c r="AQ140" s="7">
        <f>SUM(Q140:Q150)</f>
        <v>18.471999999999998</v>
      </c>
      <c r="AR140" s="9">
        <f>AP140/AO140</f>
        <v>0.3503382829016547</v>
      </c>
      <c r="AS140" s="9">
        <f>AQ140/AO140</f>
        <v>0.54190661210512181</v>
      </c>
      <c r="AT140" s="9">
        <f>1-AR140-AS140</f>
        <v>0.10775510499322349</v>
      </c>
      <c r="AU140" s="3">
        <f>AF140*AR140</f>
        <v>1402.9009104822489</v>
      </c>
      <c r="AV140" s="3">
        <f>AF140*AS140</f>
        <v>2170.0205676124688</v>
      </c>
      <c r="AW140" s="3">
        <f>AU140+AV140</f>
        <v>3572.9214780947177</v>
      </c>
      <c r="AX140" s="3">
        <f>AL140*AR140</f>
        <v>1340.4592608888811</v>
      </c>
      <c r="AY140" s="3">
        <f>AL140*AS140</f>
        <v>2073.4352258532413</v>
      </c>
      <c r="AZ140" s="3">
        <f>AX140+AY140</f>
        <v>3413.8944867421224</v>
      </c>
    </row>
    <row r="141" spans="1:52" x14ac:dyDescent="0.25">
      <c r="A141">
        <v>101</v>
      </c>
      <c r="B141" s="1" t="s">
        <v>139</v>
      </c>
      <c r="C141" s="1" t="s">
        <v>160</v>
      </c>
      <c r="D141" s="2">
        <v>41955</v>
      </c>
      <c r="E141" s="3">
        <v>21.3</v>
      </c>
      <c r="F141" s="4">
        <f t="shared" si="18"/>
        <v>3256.630083054687</v>
      </c>
      <c r="G141" s="7">
        <v>11.93</v>
      </c>
      <c r="H141" s="7">
        <v>206.96</v>
      </c>
      <c r="I141" s="7">
        <f t="shared" si="19"/>
        <v>195.03</v>
      </c>
      <c r="J141" s="7">
        <v>186.93</v>
      </c>
      <c r="K141" s="5">
        <f t="shared" si="20"/>
        <v>4.153207198892475</v>
      </c>
      <c r="L141" s="4">
        <f t="shared" si="21"/>
        <v>3121.3754880039619</v>
      </c>
      <c r="M141" s="2">
        <v>41957</v>
      </c>
      <c r="N141" s="7">
        <v>1.31</v>
      </c>
      <c r="O141" s="7">
        <f t="shared" si="34"/>
        <v>2.7280579904407487</v>
      </c>
      <c r="P141" s="7">
        <v>0.99999999999999989</v>
      </c>
      <c r="Q141" s="7">
        <v>1.496</v>
      </c>
      <c r="R141" s="6">
        <f t="shared" si="23"/>
        <v>0.36656112278553088</v>
      </c>
      <c r="S141" s="6">
        <f t="shared" si="24"/>
        <v>0.5483754396871543</v>
      </c>
      <c r="T141" s="6">
        <f t="shared" si="25"/>
        <v>8.5063437527314822E-2</v>
      </c>
      <c r="U141" s="4">
        <f t="shared" si="32"/>
        <v>1193.7539797416628</v>
      </c>
      <c r="V141" s="4">
        <f t="shared" si="33"/>
        <v>1785.8559536935279</v>
      </c>
      <c r="W141" s="4">
        <f t="shared" si="26"/>
        <v>2979.6099334351907</v>
      </c>
      <c r="X141" s="4">
        <f t="shared" si="27"/>
        <v>1144.1749035179666</v>
      </c>
      <c r="Y141" s="4">
        <f t="shared" si="28"/>
        <v>1711.6856556628784</v>
      </c>
      <c r="Z141" s="4">
        <f t="shared" si="29"/>
        <v>2855.860559180845</v>
      </c>
      <c r="AE141" s="3"/>
      <c r="AF141" s="3"/>
      <c r="AG141" s="7"/>
      <c r="AH141" s="7"/>
      <c r="AI141" s="7"/>
      <c r="AJ141" s="7"/>
      <c r="AK141" s="7"/>
      <c r="AL141" s="3"/>
      <c r="AM141" s="9"/>
      <c r="AN141" s="7"/>
      <c r="AO141" s="7"/>
      <c r="AP141" s="7"/>
      <c r="AQ141" s="7"/>
      <c r="AR141" s="9"/>
      <c r="AS141" s="9"/>
      <c r="AT141" s="9"/>
      <c r="AU141" s="3"/>
      <c r="AV141" s="3"/>
      <c r="AW141" s="3"/>
      <c r="AX141" s="3"/>
      <c r="AY141" s="3"/>
      <c r="AZ141" s="3"/>
    </row>
    <row r="142" spans="1:52" x14ac:dyDescent="0.25">
      <c r="A142">
        <v>102</v>
      </c>
      <c r="B142" s="1" t="s">
        <v>140</v>
      </c>
      <c r="C142" s="1" t="s">
        <v>160</v>
      </c>
      <c r="D142" s="2">
        <v>41955</v>
      </c>
      <c r="E142" s="3">
        <v>28.299999999999997</v>
      </c>
      <c r="F142" s="4">
        <f t="shared" si="18"/>
        <v>4326.8841009599819</v>
      </c>
      <c r="G142" s="7">
        <v>12</v>
      </c>
      <c r="H142" s="7">
        <v>235.54</v>
      </c>
      <c r="I142" s="7">
        <f t="shared" si="19"/>
        <v>223.54</v>
      </c>
      <c r="J142" s="7">
        <v>212.75</v>
      </c>
      <c r="K142" s="5">
        <f t="shared" si="20"/>
        <v>4.8268766216337085</v>
      </c>
      <c r="L142" s="4">
        <f t="shared" si="21"/>
        <v>4118.0307438455584</v>
      </c>
      <c r="M142" s="2">
        <v>41957</v>
      </c>
      <c r="N142" s="7">
        <v>1.46</v>
      </c>
      <c r="O142" s="7">
        <f t="shared" si="34"/>
        <v>3.058751653468315</v>
      </c>
      <c r="P142" s="7">
        <v>1.0630000000000002</v>
      </c>
      <c r="Q142" s="7">
        <v>1.6850000000000001</v>
      </c>
      <c r="R142" s="6">
        <f t="shared" si="23"/>
        <v>0.34752739693484619</v>
      </c>
      <c r="S142" s="6">
        <f t="shared" si="24"/>
        <v>0.55087832910180223</v>
      </c>
      <c r="T142" s="6">
        <f t="shared" si="25"/>
        <v>0.10159427396335152</v>
      </c>
      <c r="U142" s="4">
        <f t="shared" si="32"/>
        <v>1503.7107684453947</v>
      </c>
      <c r="V142" s="4">
        <f t="shared" si="33"/>
        <v>2383.5866837539884</v>
      </c>
      <c r="W142" s="4">
        <f t="shared" si="26"/>
        <v>3887.2974521993829</v>
      </c>
      <c r="X142" s="4">
        <f t="shared" si="27"/>
        <v>1431.1285049063154</v>
      </c>
      <c r="Y142" s="4">
        <f t="shared" si="28"/>
        <v>2268.5338953594928</v>
      </c>
      <c r="Z142" s="4">
        <f t="shared" si="29"/>
        <v>3699.6624002658082</v>
      </c>
      <c r="AE142" s="3"/>
      <c r="AF142" s="3"/>
      <c r="AG142" s="7"/>
      <c r="AH142" s="7"/>
      <c r="AI142" s="7"/>
      <c r="AJ142" s="7"/>
      <c r="AK142" s="7"/>
      <c r="AL142" s="3"/>
      <c r="AM142" s="9"/>
      <c r="AN142" s="7"/>
      <c r="AO142" s="7"/>
      <c r="AP142" s="7"/>
      <c r="AQ142" s="7"/>
      <c r="AR142" s="9"/>
      <c r="AS142" s="9"/>
      <c r="AT142" s="9"/>
      <c r="AU142" s="3"/>
      <c r="AV142" s="3"/>
      <c r="AW142" s="3"/>
      <c r="AX142" s="3"/>
      <c r="AY142" s="3"/>
      <c r="AZ142" s="3"/>
    </row>
    <row r="143" spans="1:52" x14ac:dyDescent="0.25">
      <c r="A143">
        <v>103</v>
      </c>
      <c r="B143" s="1" t="s">
        <v>141</v>
      </c>
      <c r="C143" s="1" t="s">
        <v>160</v>
      </c>
      <c r="D143" s="2">
        <v>41955</v>
      </c>
      <c r="E143" s="3">
        <v>30.2</v>
      </c>
      <c r="F143" s="4">
        <f t="shared" si="18"/>
        <v>4617.3816201057052</v>
      </c>
      <c r="G143" s="7">
        <v>11.96</v>
      </c>
      <c r="H143" s="7">
        <v>202.26</v>
      </c>
      <c r="I143" s="7">
        <f t="shared" si="19"/>
        <v>190.29999999999998</v>
      </c>
      <c r="J143" s="7">
        <v>181.56</v>
      </c>
      <c r="K143" s="5">
        <f t="shared" si="20"/>
        <v>4.5927482921702474</v>
      </c>
      <c r="L143" s="4">
        <f t="shared" si="21"/>
        <v>4405.3169046053172</v>
      </c>
      <c r="M143" s="2">
        <v>41957</v>
      </c>
      <c r="N143" s="7">
        <v>1.85</v>
      </c>
      <c r="O143" s="7">
        <f t="shared" si="34"/>
        <v>3.9185551773399885</v>
      </c>
      <c r="P143" s="7">
        <v>1.4330000000000003</v>
      </c>
      <c r="Q143" s="7">
        <v>2.1259999999999999</v>
      </c>
      <c r="R143" s="6">
        <f t="shared" si="23"/>
        <v>0.36569601170520094</v>
      </c>
      <c r="S143" s="6">
        <f t="shared" si="24"/>
        <v>0.54254690920115634</v>
      </c>
      <c r="T143" s="6">
        <f t="shared" si="25"/>
        <v>9.1757079093642724E-2</v>
      </c>
      <c r="U143" s="4">
        <f t="shared" si="32"/>
        <v>1688.5580429935558</v>
      </c>
      <c r="V143" s="4">
        <f t="shared" si="33"/>
        <v>2505.1461265905782</v>
      </c>
      <c r="W143" s="4">
        <f t="shared" si="26"/>
        <v>4193.7041695841344</v>
      </c>
      <c r="X143" s="4">
        <f t="shared" si="27"/>
        <v>1611.0068223116657</v>
      </c>
      <c r="Y143" s="4">
        <f t="shared" si="28"/>
        <v>2390.09107064522</v>
      </c>
      <c r="Z143" s="4">
        <f t="shared" si="29"/>
        <v>4001.0978929568855</v>
      </c>
      <c r="AE143" s="3"/>
      <c r="AF143" s="3"/>
      <c r="AG143" s="7"/>
      <c r="AH143" s="7"/>
      <c r="AI143" s="7"/>
      <c r="AJ143" s="7"/>
      <c r="AK143" s="7"/>
      <c r="AL143" s="3"/>
      <c r="AM143" s="9"/>
      <c r="AN143" s="7"/>
      <c r="AO143" s="7"/>
      <c r="AP143" s="7"/>
      <c r="AQ143" s="7"/>
      <c r="AR143" s="9"/>
      <c r="AS143" s="9"/>
      <c r="AT143" s="9"/>
      <c r="AU143" s="3"/>
      <c r="AV143" s="3"/>
      <c r="AW143" s="3"/>
      <c r="AX143" s="3"/>
      <c r="AY143" s="3"/>
      <c r="AZ143" s="3"/>
    </row>
    <row r="144" spans="1:52" x14ac:dyDescent="0.25">
      <c r="A144">
        <v>104</v>
      </c>
      <c r="B144" s="1" t="s">
        <v>142</v>
      </c>
      <c r="C144" s="1" t="s">
        <v>160</v>
      </c>
      <c r="D144" s="2">
        <v>41955</v>
      </c>
      <c r="E144" s="3">
        <v>27.2</v>
      </c>
      <c r="F144" s="4">
        <f t="shared" si="18"/>
        <v>4158.7013267177217</v>
      </c>
      <c r="G144" s="7">
        <v>11.91</v>
      </c>
      <c r="H144" s="7">
        <v>256</v>
      </c>
      <c r="I144" s="7">
        <f t="shared" si="19"/>
        <v>244.09</v>
      </c>
      <c r="J144" s="7">
        <v>232.66</v>
      </c>
      <c r="K144" s="5">
        <f t="shared" si="20"/>
        <v>4.6826990044655687</v>
      </c>
      <c r="L144" s="4">
        <f t="shared" si="21"/>
        <v>3963.9618610928142</v>
      </c>
      <c r="M144" s="2">
        <v>41957</v>
      </c>
      <c r="N144" s="7">
        <v>1.51</v>
      </c>
      <c r="O144" s="7">
        <f t="shared" si="34"/>
        <v>3.1689828744775039</v>
      </c>
      <c r="P144" s="7">
        <v>1.1259999999999999</v>
      </c>
      <c r="Q144" s="7">
        <v>1.7479999999999998</v>
      </c>
      <c r="R144" s="6">
        <f t="shared" si="23"/>
        <v>0.35531905491463178</v>
      </c>
      <c r="S144" s="6">
        <f t="shared" si="24"/>
        <v>0.55159654350868237</v>
      </c>
      <c r="T144" s="6">
        <f t="shared" si="25"/>
        <v>9.3084401576685849E-2</v>
      </c>
      <c r="U144" s="4">
        <f t="shared" si="32"/>
        <v>1477.6658250815663</v>
      </c>
      <c r="V144" s="4">
        <f t="shared" si="33"/>
        <v>2293.9252773024668</v>
      </c>
      <c r="W144" s="4">
        <f t="shared" si="26"/>
        <v>3771.5911023840331</v>
      </c>
      <c r="X144" s="4">
        <f t="shared" si="27"/>
        <v>1408.4711822011436</v>
      </c>
      <c r="Y144" s="4">
        <f t="shared" si="28"/>
        <v>2186.50766117904</v>
      </c>
      <c r="Z144" s="4">
        <f t="shared" si="29"/>
        <v>3594.9788433801837</v>
      </c>
      <c r="AE144" s="3"/>
      <c r="AF144" s="3"/>
      <c r="AG144" s="7"/>
      <c r="AH144" s="7"/>
      <c r="AI144" s="7"/>
      <c r="AJ144" s="7"/>
      <c r="AK144" s="7"/>
      <c r="AL144" s="3"/>
      <c r="AM144" s="9"/>
      <c r="AN144" s="7"/>
      <c r="AO144" s="7"/>
      <c r="AP144" s="7"/>
      <c r="AQ144" s="7"/>
      <c r="AR144" s="9"/>
      <c r="AS144" s="9"/>
      <c r="AT144" s="9"/>
      <c r="AU144" s="3"/>
      <c r="AV144" s="3"/>
      <c r="AW144" s="3"/>
      <c r="AX144" s="3"/>
      <c r="AY144" s="3"/>
      <c r="AZ144" s="3"/>
    </row>
    <row r="145" spans="1:52" x14ac:dyDescent="0.25">
      <c r="A145">
        <v>105</v>
      </c>
      <c r="B145" s="1" t="s">
        <v>143</v>
      </c>
      <c r="C145" s="1" t="s">
        <v>160</v>
      </c>
      <c r="D145" s="2">
        <v>41955</v>
      </c>
      <c r="E145" s="3">
        <v>25.400000000000002</v>
      </c>
      <c r="F145" s="4">
        <f t="shared" si="18"/>
        <v>3883.4931506849312</v>
      </c>
      <c r="G145" s="7">
        <v>11.84</v>
      </c>
      <c r="H145" s="7">
        <v>226.39</v>
      </c>
      <c r="I145" s="7">
        <f t="shared" si="19"/>
        <v>214.54999999999998</v>
      </c>
      <c r="J145" s="7">
        <v>203.68</v>
      </c>
      <c r="K145" s="5">
        <f t="shared" si="20"/>
        <v>5.066418084362609</v>
      </c>
      <c r="L145" s="4">
        <f t="shared" si="21"/>
        <v>3686.7391513936464</v>
      </c>
      <c r="M145" s="2">
        <v>41957</v>
      </c>
      <c r="N145" s="7">
        <v>1.49</v>
      </c>
      <c r="O145" s="7">
        <f t="shared" si="34"/>
        <v>3.1248903860738282</v>
      </c>
      <c r="P145" s="7">
        <v>1.1259999999999999</v>
      </c>
      <c r="Q145" s="7">
        <v>1.6850000000000001</v>
      </c>
      <c r="R145" s="6">
        <f t="shared" si="23"/>
        <v>0.36033263919209907</v>
      </c>
      <c r="S145" s="6">
        <f t="shared" si="24"/>
        <v>0.53921891388870957</v>
      </c>
      <c r="T145" s="6">
        <f t="shared" si="25"/>
        <v>0.1004484469191913</v>
      </c>
      <c r="U145" s="4">
        <f t="shared" si="32"/>
        <v>1399.3493362707413</v>
      </c>
      <c r="V145" s="4">
        <f t="shared" si="33"/>
        <v>2094.0529588065715</v>
      </c>
      <c r="W145" s="4">
        <f t="shared" si="26"/>
        <v>3493.4022950773128</v>
      </c>
      <c r="X145" s="4">
        <f t="shared" si="27"/>
        <v>1328.4524484345122</v>
      </c>
      <c r="Y145" s="4">
        <f t="shared" si="28"/>
        <v>1987.9594810054648</v>
      </c>
      <c r="Z145" s="4">
        <f t="shared" si="29"/>
        <v>3316.411929439977</v>
      </c>
      <c r="AE145" s="3"/>
      <c r="AF145" s="3"/>
      <c r="AG145" s="7"/>
      <c r="AH145" s="7"/>
      <c r="AI145" s="7"/>
      <c r="AJ145" s="7"/>
      <c r="AK145" s="7"/>
      <c r="AL145" s="3"/>
      <c r="AM145" s="9"/>
      <c r="AN145" s="7"/>
      <c r="AO145" s="7"/>
      <c r="AP145" s="7"/>
      <c r="AQ145" s="7"/>
      <c r="AR145" s="9"/>
      <c r="AS145" s="9"/>
      <c r="AT145" s="9"/>
      <c r="AU145" s="3"/>
      <c r="AV145" s="3"/>
      <c r="AW145" s="3"/>
      <c r="AX145" s="3"/>
      <c r="AY145" s="3"/>
      <c r="AZ145" s="3"/>
    </row>
    <row r="146" spans="1:52" x14ac:dyDescent="0.25">
      <c r="A146">
        <v>106</v>
      </c>
      <c r="B146" s="1" t="s">
        <v>144</v>
      </c>
      <c r="C146" s="1" t="s">
        <v>160</v>
      </c>
      <c r="D146" s="2">
        <v>41955</v>
      </c>
      <c r="E146" s="3">
        <v>33.800000000000004</v>
      </c>
      <c r="F146" s="4">
        <f t="shared" si="18"/>
        <v>5167.7979721712873</v>
      </c>
      <c r="G146" s="7">
        <v>11.91</v>
      </c>
      <c r="H146" s="7">
        <v>214.98</v>
      </c>
      <c r="I146" s="7">
        <f t="shared" si="19"/>
        <v>203.07</v>
      </c>
      <c r="J146" s="7">
        <v>195.74</v>
      </c>
      <c r="K146" s="5">
        <f t="shared" si="20"/>
        <v>3.6095927512680279</v>
      </c>
      <c r="L146" s="4">
        <f t="shared" si="21"/>
        <v>4981.2615111676159</v>
      </c>
      <c r="M146" s="2">
        <v>41957</v>
      </c>
      <c r="N146" s="7">
        <v>1.23</v>
      </c>
      <c r="O146" s="7">
        <f t="shared" si="34"/>
        <v>2.5516880368260462</v>
      </c>
      <c r="P146" s="7">
        <v>0.81100000000000005</v>
      </c>
      <c r="Q146" s="7">
        <v>1.4330000000000003</v>
      </c>
      <c r="R146" s="6">
        <f t="shared" si="23"/>
        <v>0.3178288208807743</v>
      </c>
      <c r="S146" s="6">
        <f t="shared" si="24"/>
        <v>0.56158902629118324</v>
      </c>
      <c r="T146" s="6">
        <f t="shared" si="25"/>
        <v>0.12058215282804252</v>
      </c>
      <c r="U146" s="4">
        <f t="shared" si="32"/>
        <v>1642.4751360452567</v>
      </c>
      <c r="V146" s="4">
        <f t="shared" si="33"/>
        <v>2902.1786312612244</v>
      </c>
      <c r="W146" s="4">
        <f t="shared" si="26"/>
        <v>4544.6537673064813</v>
      </c>
      <c r="X146" s="4">
        <f t="shared" si="27"/>
        <v>1583.1884725931873</v>
      </c>
      <c r="Y146" s="4">
        <f t="shared" si="28"/>
        <v>2797.4218017583694</v>
      </c>
      <c r="Z146" s="4">
        <f t="shared" si="29"/>
        <v>4380.6102743515567</v>
      </c>
      <c r="AE146" s="3"/>
      <c r="AF146" s="3"/>
      <c r="AG146" s="7"/>
      <c r="AH146" s="7"/>
      <c r="AI146" s="7"/>
      <c r="AJ146" s="7"/>
      <c r="AK146" s="7"/>
      <c r="AL146" s="3"/>
      <c r="AM146" s="9"/>
      <c r="AN146" s="7"/>
      <c r="AO146" s="7"/>
      <c r="AP146" s="7"/>
      <c r="AQ146" s="7"/>
      <c r="AR146" s="9"/>
      <c r="AS146" s="9"/>
      <c r="AT146" s="9"/>
      <c r="AU146" s="3"/>
      <c r="AV146" s="3"/>
      <c r="AW146" s="3"/>
      <c r="AX146" s="3"/>
      <c r="AY146" s="3"/>
      <c r="AZ146" s="3"/>
    </row>
    <row r="147" spans="1:52" x14ac:dyDescent="0.25">
      <c r="A147">
        <v>107</v>
      </c>
      <c r="B147" s="1" t="s">
        <v>145</v>
      </c>
      <c r="C147" s="1" t="s">
        <v>160</v>
      </c>
      <c r="D147" s="2">
        <v>41955</v>
      </c>
      <c r="E147" s="3">
        <v>31.400000000000002</v>
      </c>
      <c r="F147" s="4">
        <f t="shared" si="18"/>
        <v>4800.8537374609004</v>
      </c>
      <c r="G147" s="7">
        <v>11.9</v>
      </c>
      <c r="H147" s="7">
        <v>227.94</v>
      </c>
      <c r="I147" s="7">
        <f t="shared" si="19"/>
        <v>216.04</v>
      </c>
      <c r="J147" s="7">
        <v>205.35</v>
      </c>
      <c r="K147" s="5">
        <f t="shared" si="20"/>
        <v>4.9481577485650794</v>
      </c>
      <c r="L147" s="4">
        <f t="shared" si="21"/>
        <v>4563.2999212534532</v>
      </c>
      <c r="M147" s="2">
        <v>41957</v>
      </c>
      <c r="N147" s="7">
        <v>1.3</v>
      </c>
      <c r="O147" s="7">
        <f t="shared" si="34"/>
        <v>2.7060117462389108</v>
      </c>
      <c r="P147" s="7">
        <v>0.93699999999999994</v>
      </c>
      <c r="Q147" s="7">
        <v>1.4330000000000003</v>
      </c>
      <c r="R147" s="6">
        <f t="shared" si="23"/>
        <v>0.34626605050858977</v>
      </c>
      <c r="S147" s="6">
        <f t="shared" si="24"/>
        <v>0.52956163327514327</v>
      </c>
      <c r="T147" s="6">
        <f t="shared" si="25"/>
        <v>0.12417231621626701</v>
      </c>
      <c r="U147" s="4">
        <f t="shared" si="32"/>
        <v>1662.3726627399881</v>
      </c>
      <c r="V147" s="4">
        <f t="shared" si="33"/>
        <v>2542.3479463248705</v>
      </c>
      <c r="W147" s="4">
        <f t="shared" si="26"/>
        <v>4204.7206090648588</v>
      </c>
      <c r="X147" s="4">
        <f t="shared" si="27"/>
        <v>1580.1158410185919</v>
      </c>
      <c r="Y147" s="4">
        <f t="shared" si="28"/>
        <v>2416.5485594233114</v>
      </c>
      <c r="Z147" s="4">
        <f t="shared" si="29"/>
        <v>3996.6644004419031</v>
      </c>
      <c r="AE147" s="3"/>
      <c r="AF147" s="3"/>
      <c r="AG147" s="7"/>
      <c r="AH147" s="7"/>
      <c r="AI147" s="7"/>
      <c r="AJ147" s="7"/>
      <c r="AK147" s="7"/>
      <c r="AL147" s="3"/>
      <c r="AM147" s="9"/>
      <c r="AN147" s="7"/>
      <c r="AO147" s="7"/>
      <c r="AP147" s="7"/>
      <c r="AQ147" s="7"/>
      <c r="AR147" s="9"/>
      <c r="AS147" s="9"/>
      <c r="AT147" s="9"/>
      <c r="AU147" s="3"/>
      <c r="AV147" s="3"/>
      <c r="AW147" s="3"/>
      <c r="AX147" s="3"/>
      <c r="AY147" s="3"/>
      <c r="AZ147" s="3"/>
    </row>
    <row r="148" spans="1:52" x14ac:dyDescent="0.25">
      <c r="A148">
        <v>108</v>
      </c>
      <c r="B148" s="1" t="s">
        <v>146</v>
      </c>
      <c r="C148" s="1" t="s">
        <v>160</v>
      </c>
      <c r="D148" s="2">
        <v>41955</v>
      </c>
      <c r="E148" s="3">
        <v>27</v>
      </c>
      <c r="F148" s="4">
        <f t="shared" si="18"/>
        <v>4128.1226404918561</v>
      </c>
      <c r="G148" s="7">
        <v>11.81</v>
      </c>
      <c r="H148" s="7">
        <v>215.57</v>
      </c>
      <c r="I148" s="7">
        <f t="shared" si="19"/>
        <v>203.76</v>
      </c>
      <c r="J148" s="7">
        <v>196.82</v>
      </c>
      <c r="K148" s="5">
        <f t="shared" si="20"/>
        <v>3.4059678052610907</v>
      </c>
      <c r="L148" s="4">
        <f t="shared" si="21"/>
        <v>3987.5201123950096</v>
      </c>
      <c r="M148" s="2">
        <v>41957</v>
      </c>
      <c r="N148" s="7">
        <v>1.46</v>
      </c>
      <c r="O148" s="7">
        <f t="shared" si="34"/>
        <v>3.058751653468315</v>
      </c>
      <c r="P148" s="7">
        <v>1.0630000000000002</v>
      </c>
      <c r="Q148" s="7">
        <v>1.6220000000000003</v>
      </c>
      <c r="R148" s="6">
        <f t="shared" si="23"/>
        <v>0.34752739693484619</v>
      </c>
      <c r="S148" s="6">
        <f t="shared" si="24"/>
        <v>0.53028169127781799</v>
      </c>
      <c r="T148" s="6">
        <f t="shared" si="25"/>
        <v>0.12219091178733577</v>
      </c>
      <c r="U148" s="4">
        <f t="shared" si="32"/>
        <v>1434.6357154779387</v>
      </c>
      <c r="V148" s="4">
        <f t="shared" si="33"/>
        <v>2189.0678556022731</v>
      </c>
      <c r="W148" s="4">
        <f t="shared" si="26"/>
        <v>3623.703571080212</v>
      </c>
      <c r="X148" s="4">
        <f t="shared" si="27"/>
        <v>1385.772484885983</v>
      </c>
      <c r="Y148" s="4">
        <f t="shared" si="28"/>
        <v>2114.5089092051408</v>
      </c>
      <c r="Z148" s="4">
        <f t="shared" si="29"/>
        <v>3500.2813940911237</v>
      </c>
      <c r="AE148" s="3"/>
      <c r="AF148" s="3"/>
      <c r="AG148" s="7"/>
      <c r="AH148" s="7"/>
      <c r="AI148" s="7"/>
      <c r="AJ148" s="7"/>
      <c r="AK148" s="7"/>
      <c r="AL148" s="3"/>
      <c r="AM148" s="9"/>
      <c r="AN148" s="7"/>
      <c r="AO148" s="7"/>
      <c r="AP148" s="7"/>
      <c r="AQ148" s="7"/>
      <c r="AR148" s="9"/>
      <c r="AS148" s="9"/>
      <c r="AT148" s="9"/>
      <c r="AU148" s="3"/>
      <c r="AV148" s="3"/>
      <c r="AW148" s="3"/>
      <c r="AX148" s="3"/>
      <c r="AY148" s="3"/>
      <c r="AZ148" s="3"/>
    </row>
    <row r="149" spans="1:52" x14ac:dyDescent="0.25">
      <c r="A149">
        <v>109</v>
      </c>
      <c r="B149" s="1" t="s">
        <v>147</v>
      </c>
      <c r="C149" s="1" t="s">
        <v>160</v>
      </c>
      <c r="D149" s="2">
        <v>41955</v>
      </c>
      <c r="E149" s="3">
        <v>20.7</v>
      </c>
      <c r="F149" s="4">
        <f t="shared" si="18"/>
        <v>3164.8940243770894</v>
      </c>
      <c r="G149" s="7">
        <v>11.94</v>
      </c>
      <c r="H149" s="7">
        <v>259.17</v>
      </c>
      <c r="I149" s="7">
        <f t="shared" si="19"/>
        <v>247.23000000000002</v>
      </c>
      <c r="J149" s="7">
        <v>235.76</v>
      </c>
      <c r="K149" s="5">
        <f t="shared" si="20"/>
        <v>4.6394046030012648</v>
      </c>
      <c r="L149" s="4">
        <f t="shared" si="21"/>
        <v>3018.0617853300269</v>
      </c>
      <c r="M149" s="2">
        <v>41957</v>
      </c>
      <c r="N149" s="7">
        <v>1.51</v>
      </c>
      <c r="O149" s="7">
        <f t="shared" si="34"/>
        <v>3.1689828744775039</v>
      </c>
      <c r="P149" s="7">
        <v>1.0630000000000002</v>
      </c>
      <c r="Q149" s="7">
        <v>1.6850000000000001</v>
      </c>
      <c r="R149" s="6">
        <f t="shared" si="23"/>
        <v>0.33543885912455923</v>
      </c>
      <c r="S149" s="6">
        <f t="shared" si="24"/>
        <v>0.53171634771860976</v>
      </c>
      <c r="T149" s="6">
        <f t="shared" si="25"/>
        <v>0.13284479315683106</v>
      </c>
      <c r="U149" s="4">
        <f t="shared" si="32"/>
        <v>1061.6284407871858</v>
      </c>
      <c r="V149" s="4">
        <f t="shared" si="33"/>
        <v>1682.8258915582387</v>
      </c>
      <c r="W149" s="4">
        <f t="shared" si="26"/>
        <v>2744.4543323454245</v>
      </c>
      <c r="X149" s="4">
        <f t="shared" si="27"/>
        <v>1012.3752020385346</v>
      </c>
      <c r="Y149" s="4">
        <f t="shared" si="28"/>
        <v>1604.7527896847887</v>
      </c>
      <c r="Z149" s="4">
        <f t="shared" si="29"/>
        <v>2617.1279917233232</v>
      </c>
      <c r="AE149" s="3"/>
      <c r="AF149" s="3"/>
      <c r="AG149" s="7"/>
      <c r="AH149" s="7"/>
      <c r="AI149" s="7"/>
      <c r="AJ149" s="7"/>
      <c r="AK149" s="7"/>
      <c r="AL149" s="3"/>
      <c r="AM149" s="9"/>
      <c r="AN149" s="7"/>
      <c r="AO149" s="7"/>
      <c r="AP149" s="7"/>
      <c r="AQ149" s="7"/>
      <c r="AR149" s="9"/>
      <c r="AS149" s="9"/>
      <c r="AT149" s="9"/>
      <c r="AU149" s="3"/>
      <c r="AV149" s="3"/>
      <c r="AW149" s="3"/>
      <c r="AX149" s="3"/>
      <c r="AY149" s="3"/>
      <c r="AZ149" s="3"/>
    </row>
    <row r="150" spans="1:52" x14ac:dyDescent="0.25">
      <c r="A150">
        <v>110</v>
      </c>
      <c r="B150" s="1" t="s">
        <v>148</v>
      </c>
      <c r="C150" s="1" t="s">
        <v>160</v>
      </c>
      <c r="D150" s="2">
        <v>41955</v>
      </c>
      <c r="E150" s="3">
        <v>18.399999999999999</v>
      </c>
      <c r="F150" s="4">
        <f t="shared" si="18"/>
        <v>2813.2391327796354</v>
      </c>
      <c r="G150" s="7">
        <v>11.95</v>
      </c>
      <c r="H150" s="7">
        <v>263.52999999999997</v>
      </c>
      <c r="I150" s="7">
        <f t="shared" si="19"/>
        <v>251.57999999999998</v>
      </c>
      <c r="J150" s="7">
        <v>240.51</v>
      </c>
      <c r="K150" s="5">
        <f t="shared" si="20"/>
        <v>4.4001907941807747</v>
      </c>
      <c r="L150" s="4">
        <f t="shared" si="21"/>
        <v>2689.4512434407748</v>
      </c>
      <c r="M150" s="2">
        <v>41957</v>
      </c>
      <c r="N150" s="7">
        <f>(O150+$A$33)*$A$29</f>
        <v>1.7599369600000001</v>
      </c>
      <c r="O150" s="7">
        <v>3.72</v>
      </c>
      <c r="P150" s="7">
        <v>1.32</v>
      </c>
      <c r="Q150" s="7">
        <v>2</v>
      </c>
      <c r="R150" s="6">
        <f t="shared" ref="R150" si="35">P150/O150</f>
        <v>0.35483870967741937</v>
      </c>
      <c r="S150" s="6">
        <f t="shared" ref="S150" si="36">Q150/O150</f>
        <v>0.5376344086021505</v>
      </c>
      <c r="T150" s="6">
        <f t="shared" ref="T150" si="37">1-R150-S150</f>
        <v>0.10752688172043012</v>
      </c>
      <c r="U150" s="4">
        <f t="shared" si="32"/>
        <v>998.24614388954808</v>
      </c>
      <c r="V150" s="4">
        <f t="shared" si="33"/>
        <v>1512.494157408406</v>
      </c>
      <c r="W150" s="4">
        <f t="shared" ref="W150" si="38">U150+V150</f>
        <v>2510.7403012979539</v>
      </c>
      <c r="X150" s="4">
        <f t="shared" si="27"/>
        <v>954.32140896285557</v>
      </c>
      <c r="Y150" s="4">
        <f t="shared" si="28"/>
        <v>1445.9415287315992</v>
      </c>
      <c r="Z150" s="4">
        <f t="shared" si="29"/>
        <v>2400.2629376944546</v>
      </c>
      <c r="AE150" s="3"/>
      <c r="AF150" s="3"/>
      <c r="AG150" s="7"/>
      <c r="AH150" s="7"/>
      <c r="AI150" s="7"/>
      <c r="AJ150" s="7"/>
      <c r="AK150" s="7"/>
      <c r="AL150" s="3"/>
      <c r="AM150" s="9"/>
      <c r="AN150" s="7"/>
      <c r="AO150" s="7"/>
      <c r="AP150" s="7"/>
      <c r="AQ150" s="7"/>
      <c r="AR150" s="9"/>
      <c r="AS150" s="9"/>
      <c r="AT150" s="9"/>
      <c r="AU150" s="3"/>
      <c r="AV150" s="3"/>
      <c r="AW150" s="3"/>
      <c r="AX150" s="3"/>
      <c r="AY150" s="3"/>
      <c r="AZ150" s="3"/>
    </row>
    <row r="151" spans="1:52" x14ac:dyDescent="0.25">
      <c r="A151">
        <v>111</v>
      </c>
      <c r="B151" s="1" t="s">
        <v>149</v>
      </c>
      <c r="C151" s="1" t="s">
        <v>160</v>
      </c>
      <c r="D151" s="2">
        <v>41955</v>
      </c>
      <c r="E151" s="3">
        <v>29.7</v>
      </c>
      <c r="F151" s="4">
        <f t="shared" si="18"/>
        <v>4540.9349045410418</v>
      </c>
      <c r="G151" s="7">
        <v>11.81</v>
      </c>
      <c r="H151" s="7">
        <v>255.96</v>
      </c>
      <c r="I151" s="7">
        <f t="shared" si="19"/>
        <v>244.15</v>
      </c>
      <c r="J151" s="7">
        <v>232.62</v>
      </c>
      <c r="K151" s="5">
        <f t="shared" si="20"/>
        <v>4.7225066557444197</v>
      </c>
      <c r="L151" s="4">
        <f t="shared" si="21"/>
        <v>4326.4889514410697</v>
      </c>
      <c r="M151" s="2">
        <v>41957</v>
      </c>
      <c r="N151" s="7">
        <v>1.23</v>
      </c>
      <c r="O151" s="7">
        <f t="shared" ref="O151:O161" si="39">N151/$A$29-$A$33</f>
        <v>2.5516880368260462</v>
      </c>
      <c r="P151" s="7">
        <v>0.874</v>
      </c>
      <c r="Q151" s="7">
        <v>1.4330000000000003</v>
      </c>
      <c r="R151" s="6">
        <f t="shared" si="23"/>
        <v>0.34251835937089609</v>
      </c>
      <c r="S151" s="6">
        <f t="shared" si="24"/>
        <v>0.56158902629118324</v>
      </c>
      <c r="T151" s="6">
        <f t="shared" si="25"/>
        <v>9.5892614337920734E-2</v>
      </c>
      <c r="U151" s="4">
        <f t="shared" si="32"/>
        <v>1555.3535735134342</v>
      </c>
      <c r="V151" s="4">
        <f t="shared" si="33"/>
        <v>2550.1392114928508</v>
      </c>
      <c r="W151" s="4">
        <f t="shared" si="26"/>
        <v>4105.492785006285</v>
      </c>
      <c r="X151" s="4">
        <f t="shared" si="27"/>
        <v>1481.9018974839037</v>
      </c>
      <c r="Y151" s="4">
        <f t="shared" si="28"/>
        <v>2429.7087174993526</v>
      </c>
      <c r="Z151" s="4">
        <f t="shared" si="29"/>
        <v>3911.6106149832563</v>
      </c>
      <c r="AB151" t="s">
        <v>34</v>
      </c>
      <c r="AC151" t="str">
        <f>C151</f>
        <v>Machine</v>
      </c>
      <c r="AD151" s="8">
        <f>D151</f>
        <v>41955</v>
      </c>
      <c r="AE151" s="3">
        <f>SUM(E151:E161)</f>
        <v>293.99999999999994</v>
      </c>
      <c r="AF151" s="3">
        <f>AE151*$A$29/($A$30*11)*$A$32</f>
        <v>4086.424432002038</v>
      </c>
      <c r="AG151" s="7">
        <f>SUM(G151:G161)</f>
        <v>132.4</v>
      </c>
      <c r="AH151" s="7">
        <f>SUM(H151:H161)</f>
        <v>2566.58</v>
      </c>
      <c r="AI151" s="7">
        <f>AH151-AG151</f>
        <v>2434.1799999999998</v>
      </c>
      <c r="AJ151" s="7">
        <f>SUM(J151:J161)</f>
        <v>2323.5100000000002</v>
      </c>
      <c r="AK151" s="7">
        <f>(AI151-AJ151)/AI151*100</f>
        <v>4.5465002588140413</v>
      </c>
      <c r="AL151" s="3">
        <f>AF151*(1-AK151/100)</f>
        <v>3900.6351346248248</v>
      </c>
      <c r="AM151" s="11">
        <f>M151</f>
        <v>41957</v>
      </c>
      <c r="AN151" s="7">
        <f>SUM(N151:N161)</f>
        <v>16.169999999999998</v>
      </c>
      <c r="AO151" s="7">
        <f>AN151/$A$29-$A$33*11</f>
        <v>33.888776874371679</v>
      </c>
      <c r="AP151" s="7">
        <f>SUM(P151:P161)</f>
        <v>11.684999999999999</v>
      </c>
      <c r="AQ151" s="7">
        <f>SUM(Q151:Q161)</f>
        <v>18.779</v>
      </c>
      <c r="AR151" s="9">
        <f>AP151/AO151</f>
        <v>0.34480441838657083</v>
      </c>
      <c r="AS151" s="9">
        <f>AQ151/AO151</f>
        <v>0.55413625784179843</v>
      </c>
      <c r="AT151" s="9">
        <f>1-AR151-AS151</f>
        <v>0.10105932377163074</v>
      </c>
      <c r="AU151" s="3">
        <f>AF151*AR151</f>
        <v>1409.0171995571359</v>
      </c>
      <c r="AV151" s="3">
        <f>AF151*AS151</f>
        <v>2264.4359427029062</v>
      </c>
      <c r="AW151" s="3">
        <f>AU151+AV151</f>
        <v>3673.4531422600421</v>
      </c>
      <c r="AX151" s="3">
        <f>AL151*AR151</f>
        <v>1344.9562289325361</v>
      </c>
      <c r="AY151" s="3">
        <f>AL151*AS151</f>
        <v>2161.4833567072401</v>
      </c>
      <c r="AZ151" s="3">
        <f>AX151+AY151</f>
        <v>3506.4395856397759</v>
      </c>
    </row>
    <row r="152" spans="1:52" x14ac:dyDescent="0.25">
      <c r="A152">
        <v>112</v>
      </c>
      <c r="B152" s="1" t="s">
        <v>150</v>
      </c>
      <c r="C152" s="1" t="s">
        <v>160</v>
      </c>
      <c r="D152" s="2">
        <v>41955</v>
      </c>
      <c r="E152" s="3">
        <v>17.400000000000002</v>
      </c>
      <c r="F152" s="4">
        <f t="shared" si="18"/>
        <v>2660.3457016503075</v>
      </c>
      <c r="G152" s="7">
        <v>12</v>
      </c>
      <c r="H152" s="7">
        <v>179.94</v>
      </c>
      <c r="I152" s="7">
        <f t="shared" si="19"/>
        <v>167.94</v>
      </c>
      <c r="J152" s="7">
        <v>159.78</v>
      </c>
      <c r="K152" s="5">
        <f t="shared" si="20"/>
        <v>4.8588781707752746</v>
      </c>
      <c r="L152" s="4">
        <f t="shared" si="21"/>
        <v>2531.0827450856627</v>
      </c>
      <c r="M152" s="2">
        <v>41957</v>
      </c>
      <c r="N152" s="7">
        <v>1.31</v>
      </c>
      <c r="O152" s="7">
        <f t="shared" si="39"/>
        <v>2.7280579904407487</v>
      </c>
      <c r="P152" s="7">
        <v>0.93699999999999994</v>
      </c>
      <c r="Q152" s="7">
        <v>1.496</v>
      </c>
      <c r="R152" s="6">
        <f t="shared" si="23"/>
        <v>0.34346777205004242</v>
      </c>
      <c r="S152" s="6">
        <f t="shared" si="24"/>
        <v>0.5483754396871543</v>
      </c>
      <c r="T152" s="6">
        <f t="shared" si="25"/>
        <v>0.10815678826280328</v>
      </c>
      <c r="U152" s="4">
        <f t="shared" si="32"/>
        <v>913.74301102873801</v>
      </c>
      <c r="V152" s="4">
        <f t="shared" si="33"/>
        <v>1458.8682438623184</v>
      </c>
      <c r="W152" s="4">
        <f t="shared" si="26"/>
        <v>2372.6112548910564</v>
      </c>
      <c r="X152" s="4">
        <f t="shared" si="27"/>
        <v>869.345351328878</v>
      </c>
      <c r="Y152" s="4">
        <f t="shared" si="28"/>
        <v>1387.9836132209198</v>
      </c>
      <c r="Z152" s="4">
        <f t="shared" si="29"/>
        <v>2257.328964549798</v>
      </c>
      <c r="AE152" s="3"/>
      <c r="AF152" s="3"/>
      <c r="AG152" s="7"/>
      <c r="AH152" s="7"/>
      <c r="AI152" s="7"/>
      <c r="AJ152" s="7"/>
      <c r="AK152" s="7"/>
      <c r="AL152" s="3"/>
      <c r="AM152" s="9"/>
      <c r="AN152" s="7"/>
      <c r="AO152" s="7"/>
      <c r="AP152" s="7"/>
      <c r="AQ152" s="7"/>
      <c r="AR152" s="9"/>
      <c r="AS152" s="9"/>
      <c r="AT152" s="9"/>
      <c r="AU152" s="3"/>
      <c r="AV152" s="3"/>
      <c r="AW152" s="3"/>
      <c r="AX152" s="3"/>
      <c r="AY152" s="3"/>
      <c r="AZ152" s="3"/>
    </row>
    <row r="153" spans="1:52" x14ac:dyDescent="0.25">
      <c r="A153">
        <v>113</v>
      </c>
      <c r="B153" s="1" t="s">
        <v>151</v>
      </c>
      <c r="C153" s="1" t="s">
        <v>160</v>
      </c>
      <c r="D153" s="2">
        <v>41955</v>
      </c>
      <c r="E153" s="3">
        <v>28</v>
      </c>
      <c r="F153" s="4">
        <f t="shared" si="18"/>
        <v>4281.016071621184</v>
      </c>
      <c r="G153" s="7">
        <v>12.13</v>
      </c>
      <c r="H153" s="7">
        <v>251.69</v>
      </c>
      <c r="I153" s="7">
        <f t="shared" si="19"/>
        <v>239.56</v>
      </c>
      <c r="J153" s="7">
        <v>228.24</v>
      </c>
      <c r="K153" s="5">
        <f t="shared" si="20"/>
        <v>4.7253297712472841</v>
      </c>
      <c r="L153" s="4">
        <f t="shared" si="21"/>
        <v>4078.7239446769872</v>
      </c>
      <c r="M153" s="2">
        <v>41957</v>
      </c>
      <c r="N153" s="7">
        <v>1.42</v>
      </c>
      <c r="O153" s="7">
        <f t="shared" si="39"/>
        <v>2.970566676660964</v>
      </c>
      <c r="P153" s="7">
        <v>0.93699999999999994</v>
      </c>
      <c r="Q153" s="7">
        <v>1.6220000000000003</v>
      </c>
      <c r="R153" s="6">
        <f t="shared" si="23"/>
        <v>0.31542803174956013</v>
      </c>
      <c r="S153" s="6">
        <f t="shared" si="24"/>
        <v>0.54602376467213098</v>
      </c>
      <c r="T153" s="6">
        <f t="shared" si="25"/>
        <v>0.13854820357830888</v>
      </c>
      <c r="U153" s="4">
        <f t="shared" si="32"/>
        <v>1350.3524733597039</v>
      </c>
      <c r="V153" s="4">
        <f t="shared" si="33"/>
        <v>2337.5365120484962</v>
      </c>
      <c r="W153" s="4">
        <f t="shared" si="26"/>
        <v>3687.8889854081999</v>
      </c>
      <c r="X153" s="4">
        <f t="shared" si="27"/>
        <v>1286.5438659192639</v>
      </c>
      <c r="Y153" s="4">
        <f t="shared" si="28"/>
        <v>2227.0802033308933</v>
      </c>
      <c r="Z153" s="4">
        <f t="shared" si="29"/>
        <v>3513.6240692501569</v>
      </c>
      <c r="AF153" s="3"/>
      <c r="AG153" s="7"/>
      <c r="AH153" s="7"/>
      <c r="AI153" s="7"/>
      <c r="AJ153" s="7"/>
      <c r="AK153" s="7"/>
      <c r="AL153" s="3"/>
      <c r="AM153" s="9"/>
      <c r="AN153" s="7"/>
      <c r="AO153" s="7"/>
      <c r="AP153" s="7"/>
      <c r="AQ153" s="7"/>
      <c r="AR153" s="9"/>
      <c r="AS153" s="9"/>
      <c r="AT153" s="9"/>
      <c r="AU153" s="3"/>
      <c r="AV153" s="3"/>
      <c r="AW153" s="3"/>
      <c r="AX153" s="3"/>
      <c r="AY153" s="3"/>
      <c r="AZ153" s="3"/>
    </row>
    <row r="154" spans="1:52" x14ac:dyDescent="0.25">
      <c r="A154">
        <v>114</v>
      </c>
      <c r="B154" s="1" t="s">
        <v>152</v>
      </c>
      <c r="C154" s="1" t="s">
        <v>160</v>
      </c>
      <c r="D154" s="2">
        <v>41955</v>
      </c>
      <c r="E154" s="3">
        <v>34.699999999999996</v>
      </c>
      <c r="F154" s="4">
        <f t="shared" si="18"/>
        <v>5305.4020601876809</v>
      </c>
      <c r="G154" s="7">
        <v>11.95</v>
      </c>
      <c r="H154" s="7">
        <v>223.65</v>
      </c>
      <c r="I154" s="7">
        <f t="shared" si="19"/>
        <v>211.70000000000002</v>
      </c>
      <c r="J154" s="7">
        <v>202.16</v>
      </c>
      <c r="K154" s="5">
        <f t="shared" si="20"/>
        <v>4.5063769485120542</v>
      </c>
      <c r="L154" s="4">
        <f t="shared" si="21"/>
        <v>5066.3206447214998</v>
      </c>
      <c r="M154" s="2">
        <v>41957</v>
      </c>
      <c r="N154" s="7">
        <v>1.57</v>
      </c>
      <c r="O154" s="7">
        <f t="shared" si="39"/>
        <v>3.3012603396885307</v>
      </c>
      <c r="P154" s="7">
        <v>1.1890000000000001</v>
      </c>
      <c r="Q154" s="7">
        <v>1.8740000000000001</v>
      </c>
      <c r="R154" s="6">
        <f t="shared" si="23"/>
        <v>0.36016547550205646</v>
      </c>
      <c r="S154" s="6">
        <f t="shared" si="24"/>
        <v>0.56766198577868276</v>
      </c>
      <c r="T154" s="6">
        <f t="shared" si="25"/>
        <v>7.217253871926077E-2</v>
      </c>
      <c r="U154" s="4">
        <f t="shared" si="32"/>
        <v>1910.8226557370861</v>
      </c>
      <c r="V154" s="4">
        <f t="shared" si="33"/>
        <v>3011.6750688404536</v>
      </c>
      <c r="W154" s="4">
        <f t="shared" si="26"/>
        <v>4922.4977245775399</v>
      </c>
      <c r="X154" s="4">
        <f t="shared" si="27"/>
        <v>1824.7137840520043</v>
      </c>
      <c r="Y154" s="4">
        <f t="shared" si="28"/>
        <v>2875.9576377741428</v>
      </c>
      <c r="Z154" s="4">
        <f t="shared" si="29"/>
        <v>4700.6714218261468</v>
      </c>
      <c r="AF154" s="3"/>
      <c r="AG154" s="7"/>
      <c r="AH154" s="7"/>
      <c r="AI154" s="7"/>
      <c r="AJ154" s="7"/>
      <c r="AK154" s="7"/>
      <c r="AL154" s="3"/>
      <c r="AM154" s="9"/>
      <c r="AN154" s="7"/>
      <c r="AO154" s="7"/>
      <c r="AP154" s="7"/>
      <c r="AQ154" s="7"/>
      <c r="AR154" s="9"/>
      <c r="AS154" s="9"/>
      <c r="AT154" s="9"/>
      <c r="AU154" s="3"/>
      <c r="AV154" s="3"/>
      <c r="AW154" s="3"/>
      <c r="AX154" s="3"/>
      <c r="AY154" s="3"/>
      <c r="AZ154" s="3"/>
    </row>
    <row r="155" spans="1:52" x14ac:dyDescent="0.25">
      <c r="A155">
        <v>115</v>
      </c>
      <c r="B155" s="1" t="s">
        <v>153</v>
      </c>
      <c r="C155" s="1" t="s">
        <v>160</v>
      </c>
      <c r="D155" s="2">
        <v>41955</v>
      </c>
      <c r="E155" s="3">
        <v>30.8</v>
      </c>
      <c r="F155" s="4">
        <f t="shared" si="18"/>
        <v>4709.1176787833019</v>
      </c>
      <c r="G155" s="7">
        <v>12</v>
      </c>
      <c r="H155" s="7">
        <v>229.05</v>
      </c>
      <c r="I155" s="7">
        <f t="shared" si="19"/>
        <v>217.05</v>
      </c>
      <c r="J155" s="7">
        <v>206.95</v>
      </c>
      <c r="K155" s="5">
        <f t="shared" si="20"/>
        <v>4.6533056899332053</v>
      </c>
      <c r="L155" s="4">
        <f t="shared" si="21"/>
        <v>4489.9880378908283</v>
      </c>
      <c r="M155" s="2">
        <v>41957</v>
      </c>
      <c r="N155" s="7">
        <v>1.56</v>
      </c>
      <c r="O155" s="7">
        <f t="shared" si="39"/>
        <v>3.2792140954866928</v>
      </c>
      <c r="P155" s="7">
        <v>1.1259999999999999</v>
      </c>
      <c r="Q155" s="7">
        <v>1.8109999999999995</v>
      </c>
      <c r="R155" s="6">
        <f t="shared" si="23"/>
        <v>0.34337495729533385</v>
      </c>
      <c r="S155" s="6">
        <f t="shared" si="24"/>
        <v>0.55226647216860514</v>
      </c>
      <c r="T155" s="6">
        <f t="shared" si="25"/>
        <v>0.10435857053606101</v>
      </c>
      <c r="U155" s="4">
        <f t="shared" si="32"/>
        <v>1616.9930818509179</v>
      </c>
      <c r="V155" s="4">
        <f t="shared" si="33"/>
        <v>2600.6878074884648</v>
      </c>
      <c r="W155" s="4">
        <f t="shared" si="26"/>
        <v>4217.6808893393827</v>
      </c>
      <c r="X155" s="4">
        <f t="shared" si="27"/>
        <v>1541.749450767323</v>
      </c>
      <c r="Y155" s="4">
        <f t="shared" si="28"/>
        <v>2479.6698537652051</v>
      </c>
      <c r="Z155" s="4">
        <f t="shared" si="29"/>
        <v>4021.4193045325283</v>
      </c>
      <c r="AF155" s="3"/>
      <c r="AG155" s="7"/>
      <c r="AH155" s="7"/>
      <c r="AI155" s="7"/>
      <c r="AJ155" s="7"/>
      <c r="AK155" s="7"/>
      <c r="AL155" s="3"/>
      <c r="AM155" s="9"/>
      <c r="AN155" s="7"/>
      <c r="AO155" s="7"/>
      <c r="AP155" s="7"/>
      <c r="AQ155" s="7"/>
      <c r="AR155" s="9"/>
      <c r="AS155" s="9"/>
      <c r="AT155" s="9"/>
      <c r="AU155" s="3"/>
      <c r="AV155" s="3"/>
      <c r="AW155" s="3"/>
      <c r="AX155" s="3"/>
      <c r="AY155" s="3"/>
      <c r="AZ155" s="3"/>
    </row>
    <row r="156" spans="1:52" x14ac:dyDescent="0.25">
      <c r="A156">
        <v>116</v>
      </c>
      <c r="B156" s="1" t="s">
        <v>154</v>
      </c>
      <c r="C156" s="1" t="s">
        <v>160</v>
      </c>
      <c r="D156" s="2">
        <v>41955</v>
      </c>
      <c r="E156" s="3">
        <v>24.2</v>
      </c>
      <c r="F156" s="4">
        <f t="shared" si="18"/>
        <v>3700.0210333297377</v>
      </c>
      <c r="G156" s="7">
        <v>11.96</v>
      </c>
      <c r="H156" s="7">
        <v>231.31</v>
      </c>
      <c r="I156" s="7">
        <f t="shared" si="19"/>
        <v>219.35</v>
      </c>
      <c r="J156" s="7">
        <v>209.63</v>
      </c>
      <c r="K156" s="5">
        <f t="shared" si="20"/>
        <v>4.4312742192842487</v>
      </c>
      <c r="L156" s="4">
        <f t="shared" si="21"/>
        <v>3536.062955171702</v>
      </c>
      <c r="M156" s="2">
        <v>41957</v>
      </c>
      <c r="N156" s="7">
        <v>1.36</v>
      </c>
      <c r="O156" s="7">
        <f t="shared" si="39"/>
        <v>2.8382892114499376</v>
      </c>
      <c r="P156" s="7">
        <v>0.99999999999999989</v>
      </c>
      <c r="Q156" s="7">
        <v>1.5589999999999997</v>
      </c>
      <c r="R156" s="6">
        <f t="shared" si="23"/>
        <v>0.35232491317865056</v>
      </c>
      <c r="S156" s="6">
        <f t="shared" si="24"/>
        <v>0.5492745396455162</v>
      </c>
      <c r="T156" s="6">
        <f t="shared" si="25"/>
        <v>9.8400547175833242E-2</v>
      </c>
      <c r="U156" s="4">
        <f t="shared" si="32"/>
        <v>1303.6095893270808</v>
      </c>
      <c r="V156" s="4">
        <f t="shared" si="33"/>
        <v>2032.3273497609189</v>
      </c>
      <c r="W156" s="4">
        <f t="shared" si="26"/>
        <v>3335.9369390879997</v>
      </c>
      <c r="X156" s="4">
        <f t="shared" si="27"/>
        <v>1245.8430736751125</v>
      </c>
      <c r="Y156" s="4">
        <f t="shared" si="28"/>
        <v>1942.2693518595001</v>
      </c>
      <c r="Z156" s="4">
        <f t="shared" si="29"/>
        <v>3188.1124255346126</v>
      </c>
      <c r="AF156" s="3"/>
      <c r="AG156" s="7"/>
      <c r="AH156" s="7"/>
      <c r="AI156" s="7"/>
      <c r="AJ156" s="7"/>
      <c r="AK156" s="7"/>
      <c r="AL156" s="3"/>
      <c r="AM156" s="9"/>
      <c r="AN156" s="9"/>
      <c r="AO156" s="3"/>
      <c r="AP156" s="3"/>
      <c r="AQ156" s="3"/>
      <c r="AR156" s="9"/>
      <c r="AS156" s="9"/>
      <c r="AT156" s="9"/>
      <c r="AU156" s="3"/>
      <c r="AV156" s="3"/>
      <c r="AW156" s="3"/>
      <c r="AX156" s="3"/>
      <c r="AY156" s="3"/>
      <c r="AZ156" s="3"/>
    </row>
    <row r="157" spans="1:52" x14ac:dyDescent="0.25">
      <c r="A157">
        <v>117</v>
      </c>
      <c r="B157" s="1" t="s">
        <v>155</v>
      </c>
      <c r="C157" s="1" t="s">
        <v>160</v>
      </c>
      <c r="D157" s="2">
        <v>41955</v>
      </c>
      <c r="E157" s="3">
        <v>29.599999999999998</v>
      </c>
      <c r="F157" s="4">
        <f t="shared" si="18"/>
        <v>4525.6455614281085</v>
      </c>
      <c r="G157" s="7">
        <v>12.14</v>
      </c>
      <c r="H157" s="7">
        <v>224.64</v>
      </c>
      <c r="I157" s="7">
        <f t="shared" si="19"/>
        <v>212.5</v>
      </c>
      <c r="J157" s="7">
        <v>200.97</v>
      </c>
      <c r="K157" s="5">
        <f t="shared" si="20"/>
        <v>5.4258823529411773</v>
      </c>
      <c r="L157" s="4">
        <f t="shared" si="21"/>
        <v>4280.0893575539149</v>
      </c>
      <c r="M157" s="2">
        <v>41957</v>
      </c>
      <c r="N157" s="7">
        <v>1.29</v>
      </c>
      <c r="O157" s="7">
        <f t="shared" si="39"/>
        <v>2.683965502037073</v>
      </c>
      <c r="P157" s="7">
        <v>0.93699999999999994</v>
      </c>
      <c r="Q157" s="7">
        <v>1.496</v>
      </c>
      <c r="R157" s="6">
        <f t="shared" si="23"/>
        <v>0.34911029940170124</v>
      </c>
      <c r="S157" s="6">
        <f t="shared" si="24"/>
        <v>0.55738421334572585</v>
      </c>
      <c r="T157" s="6">
        <f t="shared" si="25"/>
        <v>9.3505487252572905E-2</v>
      </c>
      <c r="U157" s="4">
        <f t="shared" si="32"/>
        <v>1579.9494769361472</v>
      </c>
      <c r="V157" s="4">
        <f t="shared" si="33"/>
        <v>2522.523391138182</v>
      </c>
      <c r="W157" s="4">
        <f t="shared" si="26"/>
        <v>4102.4728680743292</v>
      </c>
      <c r="X157" s="4">
        <f t="shared" si="27"/>
        <v>1494.2232770816822</v>
      </c>
      <c r="Y157" s="4">
        <f t="shared" si="28"/>
        <v>2385.654239609602</v>
      </c>
      <c r="Z157" s="4">
        <f t="shared" si="29"/>
        <v>3879.8775166912842</v>
      </c>
      <c r="AF157" s="3"/>
      <c r="AG157" s="7"/>
      <c r="AH157" s="7"/>
      <c r="AI157" s="7"/>
      <c r="AJ157" s="7"/>
      <c r="AK157" s="7"/>
      <c r="AL157" s="3"/>
      <c r="AM157" s="9"/>
      <c r="AN157" s="9"/>
      <c r="AO157" s="3"/>
      <c r="AP157" s="3"/>
      <c r="AQ157" s="3"/>
      <c r="AU157" s="3"/>
      <c r="AV157" s="3"/>
      <c r="AW157" s="3"/>
      <c r="AX157" s="3"/>
      <c r="AY157" s="3"/>
      <c r="AZ157" s="3"/>
    </row>
    <row r="158" spans="1:52" x14ac:dyDescent="0.25">
      <c r="A158">
        <v>118</v>
      </c>
      <c r="B158" s="1" t="s">
        <v>156</v>
      </c>
      <c r="C158" s="1" t="s">
        <v>160</v>
      </c>
      <c r="D158" s="2">
        <v>41955</v>
      </c>
      <c r="E158" s="3">
        <v>30.400000000000002</v>
      </c>
      <c r="F158" s="4">
        <f t="shared" si="18"/>
        <v>4647.9603063315717</v>
      </c>
      <c r="G158" s="7">
        <v>12.15</v>
      </c>
      <c r="H158" s="7">
        <v>247.06</v>
      </c>
      <c r="I158" s="7">
        <f t="shared" si="19"/>
        <v>234.91</v>
      </c>
      <c r="J158" s="7">
        <v>227.23</v>
      </c>
      <c r="K158" s="5">
        <f t="shared" si="20"/>
        <v>3.2693371929675226</v>
      </c>
      <c r="L158" s="4">
        <f t="shared" si="21"/>
        <v>4496.0028113223061</v>
      </c>
      <c r="M158" s="2">
        <v>41957</v>
      </c>
      <c r="N158" s="7">
        <v>1.52</v>
      </c>
      <c r="O158" s="7">
        <f t="shared" si="39"/>
        <v>3.1910291186793418</v>
      </c>
      <c r="P158" s="7">
        <v>1.1259999999999999</v>
      </c>
      <c r="Q158" s="7">
        <v>1.7479999999999998</v>
      </c>
      <c r="R158" s="6">
        <f t="shared" si="23"/>
        <v>0.35286421969913356</v>
      </c>
      <c r="S158" s="6">
        <f t="shared" si="24"/>
        <v>0.54778566255247374</v>
      </c>
      <c r="T158" s="6">
        <f t="shared" si="25"/>
        <v>9.9350117748392641E-2</v>
      </c>
      <c r="U158" s="4">
        <f t="shared" si="32"/>
        <v>1640.0988866862358</v>
      </c>
      <c r="V158" s="4">
        <f t="shared" si="33"/>
        <v>2546.086015921439</v>
      </c>
      <c r="W158" s="4">
        <f t="shared" si="26"/>
        <v>4186.1849026076743</v>
      </c>
      <c r="X158" s="4">
        <f t="shared" si="27"/>
        <v>1586.4785237823564</v>
      </c>
      <c r="Y158" s="4">
        <f t="shared" si="28"/>
        <v>2462.8458788379739</v>
      </c>
      <c r="Z158" s="4">
        <f t="shared" si="29"/>
        <v>4049.3244026203301</v>
      </c>
      <c r="AF158" s="3"/>
      <c r="AH158" s="7"/>
      <c r="AI158" s="7"/>
      <c r="AJ158" s="7"/>
      <c r="AK158" s="7"/>
      <c r="AL158" s="3"/>
      <c r="AM158" s="9"/>
      <c r="AN158" s="9"/>
      <c r="AO158" s="3"/>
      <c r="AP158" s="3"/>
      <c r="AQ158" s="3"/>
      <c r="AU158" s="3"/>
      <c r="AV158" s="3"/>
      <c r="AW158" s="3"/>
      <c r="AX158" s="3"/>
      <c r="AY158" s="3"/>
      <c r="AZ158" s="3"/>
    </row>
    <row r="159" spans="1:52" x14ac:dyDescent="0.25">
      <c r="A159">
        <v>119</v>
      </c>
      <c r="B159" s="1" t="s">
        <v>157</v>
      </c>
      <c r="C159" s="1" t="s">
        <v>160</v>
      </c>
      <c r="D159" s="2">
        <v>41955</v>
      </c>
      <c r="E159" s="3">
        <v>23.599999999999998</v>
      </c>
      <c r="F159" s="4">
        <f t="shared" si="18"/>
        <v>3608.2849746521406</v>
      </c>
      <c r="G159" s="7">
        <v>12.06</v>
      </c>
      <c r="H159" s="7">
        <v>268.10000000000002</v>
      </c>
      <c r="I159" s="7">
        <f t="shared" si="19"/>
        <v>256.04000000000002</v>
      </c>
      <c r="J159" s="7">
        <v>244.98</v>
      </c>
      <c r="K159" s="5">
        <f t="shared" si="20"/>
        <v>4.3196375566317879</v>
      </c>
      <c r="L159" s="4">
        <f t="shared" si="21"/>
        <v>3452.4201417367649</v>
      </c>
      <c r="M159" s="2">
        <v>41957</v>
      </c>
      <c r="N159" s="7">
        <v>1.3</v>
      </c>
      <c r="O159" s="7">
        <f t="shared" si="39"/>
        <v>2.7060117462389108</v>
      </c>
      <c r="P159" s="7">
        <v>0.874</v>
      </c>
      <c r="Q159" s="7">
        <v>1.496</v>
      </c>
      <c r="R159" s="6">
        <f t="shared" si="23"/>
        <v>0.3229845551168703</v>
      </c>
      <c r="S159" s="6">
        <f t="shared" si="24"/>
        <v>0.55284312866686269</v>
      </c>
      <c r="T159" s="6">
        <f t="shared" si="25"/>
        <v>0.12417231621626701</v>
      </c>
      <c r="U159" s="4">
        <f t="shared" si="32"/>
        <v>1165.4203172729092</v>
      </c>
      <c r="V159" s="4">
        <f t="shared" si="33"/>
        <v>1994.8155545083207</v>
      </c>
      <c r="W159" s="4">
        <f t="shared" si="26"/>
        <v>3160.2358717812299</v>
      </c>
      <c r="X159" s="4">
        <f t="shared" si="27"/>
        <v>1115.0783835553714</v>
      </c>
      <c r="Y159" s="4">
        <f t="shared" si="28"/>
        <v>1908.6467526302467</v>
      </c>
      <c r="Z159" s="4">
        <f t="shared" si="29"/>
        <v>3023.7251361856179</v>
      </c>
      <c r="AF159" s="3"/>
      <c r="AH159" s="7"/>
      <c r="AI159" s="7"/>
      <c r="AJ159" s="7"/>
      <c r="AK159" s="7"/>
      <c r="AL159" s="3"/>
      <c r="AM159" s="9"/>
      <c r="AN159" s="9"/>
      <c r="AO159" s="3"/>
      <c r="AP159" s="3"/>
      <c r="AQ159" s="3"/>
      <c r="AU159" s="3"/>
      <c r="AV159" s="3"/>
      <c r="AW159" s="3"/>
      <c r="AX159" s="3"/>
      <c r="AY159" s="3"/>
      <c r="AZ159" s="3"/>
    </row>
    <row r="160" spans="1:52" x14ac:dyDescent="0.25">
      <c r="A160">
        <v>120</v>
      </c>
      <c r="B160" s="1" t="s">
        <v>158</v>
      </c>
      <c r="C160" s="1" t="s">
        <v>160</v>
      </c>
      <c r="D160" s="2">
        <v>41955</v>
      </c>
      <c r="E160" s="3">
        <v>21.2</v>
      </c>
      <c r="F160" s="4">
        <f t="shared" si="18"/>
        <v>3241.3407399417538</v>
      </c>
      <c r="G160" s="7">
        <v>12.12</v>
      </c>
      <c r="H160" s="7">
        <v>238.82</v>
      </c>
      <c r="I160" s="7">
        <f t="shared" si="19"/>
        <v>226.7</v>
      </c>
      <c r="J160" s="7">
        <v>216.26</v>
      </c>
      <c r="K160" s="5">
        <f t="shared" si="20"/>
        <v>4.6052051168945738</v>
      </c>
      <c r="L160" s="4">
        <f t="shared" si="21"/>
        <v>3092.0703503299678</v>
      </c>
      <c r="M160" s="2">
        <v>41957</v>
      </c>
      <c r="N160" s="7">
        <v>1.57</v>
      </c>
      <c r="O160" s="7">
        <f t="shared" si="39"/>
        <v>3.3012603396885307</v>
      </c>
      <c r="P160" s="7">
        <v>1.1259999999999999</v>
      </c>
      <c r="Q160" s="7">
        <v>1.8109999999999995</v>
      </c>
      <c r="R160" s="6">
        <f t="shared" si="23"/>
        <v>0.34108185484887765</v>
      </c>
      <c r="S160" s="6">
        <f t="shared" si="24"/>
        <v>0.54857836512550384</v>
      </c>
      <c r="T160" s="6">
        <f t="shared" si="25"/>
        <v>0.11033978002561851</v>
      </c>
      <c r="U160" s="4">
        <f t="shared" si="32"/>
        <v>1105.5625117765669</v>
      </c>
      <c r="V160" s="4">
        <f t="shared" si="33"/>
        <v>1778.1294039319382</v>
      </c>
      <c r="W160" s="4">
        <f t="shared" si="26"/>
        <v>2883.6919157085049</v>
      </c>
      <c r="X160" s="4">
        <f t="shared" si="27"/>
        <v>1054.6490904137643</v>
      </c>
      <c r="Y160" s="4">
        <f t="shared" si="28"/>
        <v>1696.2428976370577</v>
      </c>
      <c r="Z160" s="4">
        <f t="shared" si="29"/>
        <v>2750.891988050822</v>
      </c>
      <c r="AF160" s="3"/>
      <c r="AH160" s="7"/>
      <c r="AI160" s="7"/>
      <c r="AJ160" s="7"/>
      <c r="AK160" s="7"/>
      <c r="AL160" s="3"/>
      <c r="AM160" s="9"/>
      <c r="AN160" s="9"/>
      <c r="AO160" s="3"/>
      <c r="AP160" s="3"/>
      <c r="AQ160" s="3"/>
      <c r="AU160" s="3"/>
      <c r="AV160" s="3"/>
      <c r="AW160" s="3"/>
      <c r="AX160" s="3"/>
      <c r="AY160" s="3"/>
      <c r="AZ160" s="3"/>
    </row>
    <row r="161" spans="1:43" x14ac:dyDescent="0.25">
      <c r="A161">
        <v>121</v>
      </c>
      <c r="B161" s="1" t="s">
        <v>159</v>
      </c>
      <c r="C161" s="1" t="s">
        <v>160</v>
      </c>
      <c r="D161" s="2">
        <v>41955</v>
      </c>
      <c r="E161" s="3">
        <v>24.400000000000002</v>
      </c>
      <c r="F161" s="4">
        <f t="shared" si="18"/>
        <v>3730.5997195556033</v>
      </c>
      <c r="G161" s="7">
        <v>12.08</v>
      </c>
      <c r="H161" s="7">
        <v>216.36</v>
      </c>
      <c r="I161" s="7">
        <f t="shared" si="19"/>
        <v>204.28</v>
      </c>
      <c r="J161" s="7">
        <v>194.69</v>
      </c>
      <c r="K161" s="5">
        <f t="shared" si="20"/>
        <v>4.6945369101233618</v>
      </c>
      <c r="L161" s="4">
        <f t="shared" si="21"/>
        <v>3555.4653387521071</v>
      </c>
      <c r="M161" s="2">
        <v>41957</v>
      </c>
      <c r="N161" s="7">
        <v>2.04</v>
      </c>
      <c r="O161" s="7">
        <f t="shared" si="39"/>
        <v>4.3374338171749063</v>
      </c>
      <c r="P161" s="7">
        <v>1.5590000000000002</v>
      </c>
      <c r="Q161" s="7">
        <v>2.4330000000000003</v>
      </c>
      <c r="R161" s="6">
        <f t="shared" si="23"/>
        <v>0.35942911539695171</v>
      </c>
      <c r="S161" s="6">
        <f t="shared" si="24"/>
        <v>0.5609307490447617</v>
      </c>
      <c r="T161" s="6">
        <f t="shared" si="25"/>
        <v>7.9640135558286529E-2</v>
      </c>
      <c r="U161" s="4">
        <f t="shared" si="32"/>
        <v>1340.8861570999866</v>
      </c>
      <c r="V161" s="4">
        <f t="shared" si="33"/>
        <v>2092.6080950765027</v>
      </c>
      <c r="W161" s="4">
        <f t="shared" si="26"/>
        <v>3433.4942521764892</v>
      </c>
      <c r="X161" s="4">
        <f t="shared" si="27"/>
        <v>1277.937761532193</v>
      </c>
      <c r="Y161" s="4">
        <f t="shared" si="28"/>
        <v>1994.3698356689067</v>
      </c>
      <c r="Z161" s="4">
        <f t="shared" si="29"/>
        <v>3272.3075972010997</v>
      </c>
      <c r="AF161" s="3"/>
      <c r="AG161" s="8"/>
      <c r="AH161" s="7"/>
      <c r="AI161" s="7"/>
      <c r="AJ161" s="7"/>
      <c r="AK161" s="7"/>
      <c r="AL161" s="9"/>
      <c r="AM161" s="9"/>
      <c r="AN161" s="9"/>
      <c r="AO161" s="3"/>
      <c r="AP161" s="3"/>
      <c r="AQ161"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174ED-B270-4962-A7F2-21DE7C85D8A3}">
  <dimension ref="A1:Y17"/>
  <sheetViews>
    <sheetView workbookViewId="0"/>
  </sheetViews>
  <sheetFormatPr defaultRowHeight="15" x14ac:dyDescent="0.25"/>
  <cols>
    <col min="3" max="5" width="10.5703125" bestFit="1" customWidth="1"/>
    <col min="7" max="7" width="10.5703125" bestFit="1" customWidth="1"/>
    <col min="12" max="12" width="10.5703125" bestFit="1" customWidth="1"/>
    <col min="16" max="16" width="9.5703125" bestFit="1" customWidth="1"/>
  </cols>
  <sheetData>
    <row r="1" spans="1:25" x14ac:dyDescent="0.25">
      <c r="A1" s="1"/>
      <c r="B1" s="1" t="s">
        <v>0</v>
      </c>
      <c r="C1" s="1" t="s">
        <v>0</v>
      </c>
      <c r="D1" t="s">
        <v>0</v>
      </c>
      <c r="E1" s="1" t="s">
        <v>0</v>
      </c>
      <c r="F1" t="s">
        <v>174</v>
      </c>
      <c r="G1" t="s">
        <v>174</v>
      </c>
      <c r="H1" t="s">
        <v>174</v>
      </c>
      <c r="I1" t="s">
        <v>174</v>
      </c>
      <c r="J1" s="1" t="s">
        <v>174</v>
      </c>
      <c r="K1" s="1" t="s">
        <v>174</v>
      </c>
      <c r="L1" s="1" t="s">
        <v>7</v>
      </c>
      <c r="M1" t="s">
        <v>7</v>
      </c>
      <c r="N1" t="s">
        <v>7</v>
      </c>
      <c r="O1" t="s">
        <v>7</v>
      </c>
      <c r="P1" t="s">
        <v>7</v>
      </c>
      <c r="Q1" s="1" t="s">
        <v>7</v>
      </c>
      <c r="R1" s="1" t="s">
        <v>7</v>
      </c>
      <c r="S1" s="1" t="s">
        <v>7</v>
      </c>
      <c r="T1" s="1" t="s">
        <v>16</v>
      </c>
      <c r="U1" s="1" t="s">
        <v>16</v>
      </c>
      <c r="V1" s="1" t="s">
        <v>16</v>
      </c>
      <c r="W1" s="1" t="s">
        <v>16</v>
      </c>
      <c r="X1" s="1" t="s">
        <v>16</v>
      </c>
      <c r="Y1" s="1" t="s">
        <v>16</v>
      </c>
    </row>
    <row r="2" spans="1:25" x14ac:dyDescent="0.25">
      <c r="A2" s="1"/>
      <c r="B2" s="1"/>
      <c r="C2" s="1"/>
      <c r="E2" s="1"/>
      <c r="G2" t="s">
        <v>177</v>
      </c>
      <c r="H2" t="s">
        <v>178</v>
      </c>
      <c r="I2" t="s">
        <v>179</v>
      </c>
      <c r="J2" s="1"/>
      <c r="K2" s="1"/>
      <c r="L2" s="1"/>
      <c r="Q2" s="1"/>
      <c r="R2" s="1"/>
      <c r="S2" s="1"/>
      <c r="T2" s="1"/>
      <c r="U2" s="1"/>
      <c r="V2" s="1"/>
      <c r="W2" s="1"/>
      <c r="X2" s="1"/>
      <c r="Y2" s="1"/>
    </row>
    <row r="3" spans="1:25" x14ac:dyDescent="0.25">
      <c r="A3" s="1"/>
      <c r="B3" s="1"/>
      <c r="C3" s="1"/>
      <c r="D3" t="s">
        <v>1</v>
      </c>
      <c r="E3" s="1"/>
      <c r="F3" t="s">
        <v>175</v>
      </c>
      <c r="G3" t="s">
        <v>176</v>
      </c>
      <c r="H3" t="s">
        <v>8</v>
      </c>
      <c r="I3" t="s">
        <v>8</v>
      </c>
      <c r="J3" s="1"/>
      <c r="K3" s="1"/>
      <c r="L3" s="1" t="s">
        <v>24</v>
      </c>
      <c r="M3" t="s">
        <v>8</v>
      </c>
      <c r="N3" t="s">
        <v>183</v>
      </c>
      <c r="O3" t="s">
        <v>10</v>
      </c>
      <c r="P3" t="s">
        <v>11</v>
      </c>
      <c r="Q3" s="1"/>
      <c r="R3" s="1"/>
      <c r="S3" s="1"/>
      <c r="T3" s="1"/>
      <c r="U3" s="1"/>
      <c r="V3" s="1"/>
      <c r="W3" s="1"/>
      <c r="X3" s="1"/>
      <c r="Y3" s="1"/>
    </row>
    <row r="4" spans="1:25" x14ac:dyDescent="0.25">
      <c r="A4" s="1" t="s">
        <v>20</v>
      </c>
      <c r="B4" s="1" t="s">
        <v>21</v>
      </c>
      <c r="C4" s="1" t="s">
        <v>2</v>
      </c>
      <c r="D4" t="s">
        <v>171</v>
      </c>
      <c r="E4" s="1" t="s">
        <v>3</v>
      </c>
      <c r="F4" t="s">
        <v>176</v>
      </c>
      <c r="G4" t="s">
        <v>162</v>
      </c>
      <c r="H4" t="s">
        <v>166</v>
      </c>
      <c r="I4" t="s">
        <v>166</v>
      </c>
      <c r="J4" s="1" t="s">
        <v>180</v>
      </c>
      <c r="K4" s="1" t="s">
        <v>181</v>
      </c>
      <c r="L4" s="1" t="s">
        <v>25</v>
      </c>
      <c r="M4" t="s">
        <v>164</v>
      </c>
      <c r="N4" t="s">
        <v>184</v>
      </c>
      <c r="O4" t="s">
        <v>184</v>
      </c>
      <c r="P4" t="s">
        <v>185</v>
      </c>
      <c r="Q4" s="1" t="s">
        <v>12</v>
      </c>
      <c r="R4" s="1" t="s">
        <v>13</v>
      </c>
      <c r="S4" s="1" t="s">
        <v>14</v>
      </c>
      <c r="T4" s="1" t="s">
        <v>17</v>
      </c>
      <c r="U4" s="1" t="s">
        <v>18</v>
      </c>
      <c r="V4" s="1" t="s">
        <v>19</v>
      </c>
      <c r="W4" s="1" t="s">
        <v>186</v>
      </c>
      <c r="X4" s="1" t="s">
        <v>187</v>
      </c>
      <c r="Y4" s="1" t="s">
        <v>188</v>
      </c>
    </row>
    <row r="5" spans="1:25" x14ac:dyDescent="0.25">
      <c r="A5" s="1"/>
      <c r="B5" s="1"/>
      <c r="C5" s="1"/>
      <c r="D5" t="s">
        <v>161</v>
      </c>
      <c r="E5" s="1" t="s">
        <v>4</v>
      </c>
      <c r="F5" t="s">
        <v>9</v>
      </c>
      <c r="G5" t="s">
        <v>9</v>
      </c>
      <c r="H5" t="s">
        <v>9</v>
      </c>
      <c r="I5" t="s">
        <v>9</v>
      </c>
      <c r="J5" s="1" t="s">
        <v>182</v>
      </c>
      <c r="K5" s="5" t="s">
        <v>4</v>
      </c>
      <c r="L5" s="5"/>
      <c r="M5" s="7" t="s">
        <v>38</v>
      </c>
      <c r="N5" s="7" t="s">
        <v>161</v>
      </c>
      <c r="O5" s="7" t="s">
        <v>161</v>
      </c>
      <c r="P5" t="s">
        <v>161</v>
      </c>
      <c r="Q5" s="1" t="s">
        <v>15</v>
      </c>
      <c r="R5" s="1" t="s">
        <v>15</v>
      </c>
      <c r="S5" s="1" t="s">
        <v>15</v>
      </c>
      <c r="T5" s="1" t="s">
        <v>4</v>
      </c>
      <c r="U5" s="1" t="s">
        <v>4</v>
      </c>
      <c r="V5" s="1" t="s">
        <v>4</v>
      </c>
      <c r="W5" s="1" t="s">
        <v>4</v>
      </c>
      <c r="X5" s="1" t="s">
        <v>4</v>
      </c>
      <c r="Y5" s="1" t="s">
        <v>4</v>
      </c>
    </row>
    <row r="6" spans="1:25" x14ac:dyDescent="0.25">
      <c r="A6" s="1" t="s">
        <v>20</v>
      </c>
      <c r="B6" s="1" t="s">
        <v>21</v>
      </c>
      <c r="C6" s="1" t="s">
        <v>2</v>
      </c>
      <c r="E6" s="1" t="s">
        <v>3</v>
      </c>
      <c r="J6" s="1" t="s">
        <v>180</v>
      </c>
      <c r="K6" s="1" t="s">
        <v>181</v>
      </c>
      <c r="L6" s="1" t="s">
        <v>25</v>
      </c>
      <c r="Q6" s="1" t="s">
        <v>12</v>
      </c>
      <c r="R6" s="1" t="s">
        <v>13</v>
      </c>
      <c r="S6" s="1" t="s">
        <v>14</v>
      </c>
      <c r="T6" s="1" t="s">
        <v>17</v>
      </c>
      <c r="U6" s="1" t="s">
        <v>18</v>
      </c>
      <c r="V6" s="1" t="s">
        <v>19</v>
      </c>
      <c r="W6" s="1" t="s">
        <v>186</v>
      </c>
      <c r="X6" s="1" t="s">
        <v>187</v>
      </c>
      <c r="Y6" s="1" t="s">
        <v>188</v>
      </c>
    </row>
    <row r="7" spans="1:25" x14ac:dyDescent="0.25">
      <c r="A7" s="1" t="s">
        <v>167</v>
      </c>
      <c r="B7" s="1" t="s">
        <v>160</v>
      </c>
      <c r="C7" s="10">
        <v>41955</v>
      </c>
      <c r="D7" s="3">
        <v>294.19999999999993</v>
      </c>
      <c r="E7" s="4">
        <v>4159.1273755441734</v>
      </c>
      <c r="F7" s="7">
        <v>131.18</v>
      </c>
      <c r="G7" s="7">
        <v>2563.6699999999996</v>
      </c>
      <c r="H7" s="7">
        <v>2432.4899999999998</v>
      </c>
      <c r="I7" s="7">
        <v>2268.08</v>
      </c>
      <c r="J7" s="5">
        <v>6.7589178167227777</v>
      </c>
      <c r="K7" s="4">
        <v>3878.0153743383239</v>
      </c>
      <c r="L7" s="10">
        <v>41957</v>
      </c>
      <c r="M7" s="7">
        <v>19.660000000000004</v>
      </c>
      <c r="N7" s="7">
        <v>41.582916100813073</v>
      </c>
      <c r="O7" s="7">
        <v>12.378000000000004</v>
      </c>
      <c r="P7" s="7">
        <v>19.983999999999998</v>
      </c>
      <c r="Q7" s="6">
        <v>0.29767032138849869</v>
      </c>
      <c r="R7" s="6">
        <v>0.48058197629889765</v>
      </c>
      <c r="S7" s="6">
        <v>0.22174770231260366</v>
      </c>
      <c r="T7" s="4">
        <v>1238.0487825739372</v>
      </c>
      <c r="U7" s="4">
        <v>1998.8016538178663</v>
      </c>
      <c r="V7" s="4">
        <v>3236.8504363918037</v>
      </c>
      <c r="W7" s="4">
        <v>1154.3700828288279</v>
      </c>
      <c r="X7" s="4">
        <v>1863.7042927170212</v>
      </c>
      <c r="Y7" s="4">
        <v>3018.0743755458489</v>
      </c>
    </row>
    <row r="8" spans="1:25" x14ac:dyDescent="0.25">
      <c r="A8" s="1" t="s">
        <v>28</v>
      </c>
      <c r="B8" s="1" t="s">
        <v>160</v>
      </c>
      <c r="C8" s="10">
        <v>41955</v>
      </c>
      <c r="D8" s="3">
        <v>277.20000000000005</v>
      </c>
      <c r="E8" s="4">
        <v>3918.797105713275</v>
      </c>
      <c r="F8" s="7">
        <v>130.97</v>
      </c>
      <c r="G8" s="7">
        <v>2403.21</v>
      </c>
      <c r="H8" s="7">
        <v>2272.2400000000002</v>
      </c>
      <c r="I8" s="7">
        <v>2136.6</v>
      </c>
      <c r="J8" s="5">
        <v>5.9694398479034048</v>
      </c>
      <c r="K8" s="4">
        <v>3684.8668697263415</v>
      </c>
      <c r="L8" s="10">
        <v>41957</v>
      </c>
      <c r="M8" s="7">
        <v>13.36</v>
      </c>
      <c r="N8" s="7">
        <v>27.853782253655265</v>
      </c>
      <c r="O8" s="7">
        <v>10.189</v>
      </c>
      <c r="P8" s="7">
        <v>15.023</v>
      </c>
      <c r="Q8" s="6">
        <v>0.36580310376566161</v>
      </c>
      <c r="R8" s="6">
        <v>0.53935224535003767</v>
      </c>
      <c r="S8" s="6">
        <v>9.4844650884300719E-2</v>
      </c>
      <c r="T8" s="4">
        <v>1433.5081442978076</v>
      </c>
      <c r="U8" s="4">
        <v>2113.6120180376838</v>
      </c>
      <c r="V8" s="4">
        <v>3547.1201623354914</v>
      </c>
      <c r="W8" s="4">
        <v>1347.9357379091537</v>
      </c>
      <c r="X8" s="4">
        <v>1987.4412200028671</v>
      </c>
      <c r="Y8" s="4">
        <v>3335.3769579120208</v>
      </c>
    </row>
    <row r="9" spans="1:25" x14ac:dyDescent="0.25">
      <c r="A9" s="1" t="s">
        <v>168</v>
      </c>
      <c r="B9" s="1" t="s">
        <v>160</v>
      </c>
      <c r="C9" s="10">
        <v>41955</v>
      </c>
      <c r="D9" s="3">
        <v>439.4</v>
      </c>
      <c r="E9" s="4">
        <v>6107.3976034751568</v>
      </c>
      <c r="F9" s="7">
        <v>131.08999999999997</v>
      </c>
      <c r="G9" s="7">
        <v>2505.6799999999998</v>
      </c>
      <c r="H9" s="7">
        <v>2374.5899999999997</v>
      </c>
      <c r="I9" s="7">
        <v>2247.2799999999997</v>
      </c>
      <c r="J9" s="5">
        <v>5.3613465903587549</v>
      </c>
      <c r="K9" s="4">
        <v>5779.9588503015893</v>
      </c>
      <c r="L9" s="10">
        <v>41957</v>
      </c>
      <c r="M9" s="7">
        <v>17.41</v>
      </c>
      <c r="N9" s="7">
        <v>36.622511155399572</v>
      </c>
      <c r="O9" s="7">
        <v>13.071</v>
      </c>
      <c r="P9" s="7">
        <v>20.047000000000001</v>
      </c>
      <c r="Q9" s="6">
        <v>0.35691162587229713</v>
      </c>
      <c r="R9" s="6">
        <v>0.54739555993129374</v>
      </c>
      <c r="S9" s="6">
        <v>9.5692814196409182E-2</v>
      </c>
      <c r="T9" s="4">
        <v>2179.8012085048895</v>
      </c>
      <c r="U9" s="4">
        <v>3343.1623308773251</v>
      </c>
      <c r="V9" s="4">
        <v>5522.9635393822145</v>
      </c>
      <c r="W9" s="4">
        <v>2062.9345107361137</v>
      </c>
      <c r="X9" s="4">
        <v>3163.9238112406751</v>
      </c>
      <c r="Y9" s="4">
        <v>5226.8583219767888</v>
      </c>
    </row>
    <row r="10" spans="1:25" x14ac:dyDescent="0.25">
      <c r="A10" s="1" t="s">
        <v>29</v>
      </c>
      <c r="B10" s="1" t="s">
        <v>160</v>
      </c>
      <c r="C10" s="10">
        <v>41955</v>
      </c>
      <c r="D10" s="3">
        <v>327.5</v>
      </c>
      <c r="E10" s="4">
        <v>4552.0544268049925</v>
      </c>
      <c r="F10" s="7">
        <v>131.04</v>
      </c>
      <c r="G10" s="7">
        <v>2494.7000000000003</v>
      </c>
      <c r="H10" s="7">
        <v>2363.6600000000003</v>
      </c>
      <c r="I10" s="7">
        <v>2240.48</v>
      </c>
      <c r="J10" s="5">
        <v>5.2114094243673064</v>
      </c>
      <c r="K10" s="4">
        <v>4314.8282334041478</v>
      </c>
      <c r="L10" s="10">
        <v>41957</v>
      </c>
      <c r="M10" s="7">
        <v>17.12</v>
      </c>
      <c r="N10" s="7">
        <v>35.983170073546276</v>
      </c>
      <c r="O10" s="7">
        <v>12.952999999999999</v>
      </c>
      <c r="P10" s="7">
        <v>19.605999999999998</v>
      </c>
      <c r="Q10" s="6">
        <v>0.35997384259155779</v>
      </c>
      <c r="R10" s="6">
        <v>0.54486583477573391</v>
      </c>
      <c r="S10" s="6">
        <v>9.516032263270835E-2</v>
      </c>
      <c r="T10" s="4">
        <v>1638.6205237029042</v>
      </c>
      <c r="U10" s="4">
        <v>2480.2589352056771</v>
      </c>
      <c r="V10" s="4">
        <v>4118.879458908581</v>
      </c>
      <c r="W10" s="4">
        <v>1553.2252993010341</v>
      </c>
      <c r="X10" s="4">
        <v>2351.0024873076563</v>
      </c>
      <c r="Y10" s="4">
        <v>3904.2277866086906</v>
      </c>
    </row>
    <row r="11" spans="1:25" x14ac:dyDescent="0.25">
      <c r="A11" s="1" t="s">
        <v>30</v>
      </c>
      <c r="B11" s="1" t="s">
        <v>160</v>
      </c>
      <c r="C11" s="10">
        <v>41955</v>
      </c>
      <c r="D11" s="3">
        <v>357.9</v>
      </c>
      <c r="E11" s="4">
        <v>4974.5962728351351</v>
      </c>
      <c r="F11" s="7">
        <v>131.14000000000001</v>
      </c>
      <c r="G11" s="7">
        <v>2420.2600000000002</v>
      </c>
      <c r="H11" s="7">
        <v>2289.1200000000003</v>
      </c>
      <c r="I11" s="7">
        <v>2163.81</v>
      </c>
      <c r="J11" s="5">
        <v>5.4741560075487685</v>
      </c>
      <c r="K11" s="4">
        <v>4702.2791121144337</v>
      </c>
      <c r="L11" s="10">
        <v>41957</v>
      </c>
      <c r="M11" s="7">
        <v>18.2</v>
      </c>
      <c r="N11" s="7">
        <v>38.364164447344749</v>
      </c>
      <c r="O11" s="7">
        <v>13.260000000000002</v>
      </c>
      <c r="P11" s="7">
        <v>20.488</v>
      </c>
      <c r="Q11" s="6">
        <v>0.34563505268567762</v>
      </c>
      <c r="R11" s="6">
        <v>0.53404004218885082</v>
      </c>
      <c r="S11" s="6">
        <v>0.12032490512547156</v>
      </c>
      <c r="T11" s="4">
        <v>1719.3948448513474</v>
      </c>
      <c r="U11" s="4">
        <v>2656.6336034173755</v>
      </c>
      <c r="V11" s="4">
        <v>4376.028448268723</v>
      </c>
      <c r="W11" s="4">
        <v>1625.2724886584338</v>
      </c>
      <c r="X11" s="4">
        <v>2511.205335417344</v>
      </c>
      <c r="Y11" s="4">
        <v>4136.4778240757778</v>
      </c>
    </row>
    <row r="12" spans="1:25" x14ac:dyDescent="0.25">
      <c r="A12" s="1" t="s">
        <v>31</v>
      </c>
      <c r="B12" s="1" t="s">
        <v>160</v>
      </c>
      <c r="C12" s="10">
        <v>41955</v>
      </c>
      <c r="D12" s="3">
        <v>158</v>
      </c>
      <c r="E12" s="4">
        <v>2196.1056471303477</v>
      </c>
      <c r="F12" s="7">
        <v>131.32</v>
      </c>
      <c r="G12" s="7">
        <v>2355.56</v>
      </c>
      <c r="H12" s="7">
        <v>2224.2399999999998</v>
      </c>
      <c r="I12" s="7">
        <v>2105.5099999999998</v>
      </c>
      <c r="J12" s="5">
        <v>5.3380030931913831</v>
      </c>
      <c r="K12" s="4">
        <v>2078.8774597567794</v>
      </c>
      <c r="L12" s="10">
        <v>41957</v>
      </c>
      <c r="M12" s="7">
        <v>16.760000000000002</v>
      </c>
      <c r="N12" s="7">
        <v>35.189505282280116</v>
      </c>
      <c r="O12" s="7">
        <v>12.322999999999999</v>
      </c>
      <c r="P12" s="7">
        <v>19.038999999999998</v>
      </c>
      <c r="Q12" s="6">
        <v>0.35018963469785747</v>
      </c>
      <c r="R12" s="6">
        <v>0.54104199099346817</v>
      </c>
      <c r="S12" s="6">
        <v>0.10876837430867436</v>
      </c>
      <c r="T12" s="4">
        <v>769.0534343264784</v>
      </c>
      <c r="U12" s="4">
        <v>1188.1853717554022</v>
      </c>
      <c r="V12" s="4">
        <v>1957.2388060818807</v>
      </c>
      <c r="W12" s="4">
        <v>728.00133821383645</v>
      </c>
      <c r="X12" s="4">
        <v>1124.7599998582514</v>
      </c>
      <c r="Y12" s="4">
        <v>1852.7613380720877</v>
      </c>
    </row>
    <row r="13" spans="1:25" x14ac:dyDescent="0.25">
      <c r="A13" s="1" t="s">
        <v>32</v>
      </c>
      <c r="B13" s="1" t="s">
        <v>160</v>
      </c>
      <c r="C13" s="10">
        <v>41955</v>
      </c>
      <c r="D13" s="3">
        <v>398.09999999999991</v>
      </c>
      <c r="E13" s="4">
        <v>5533.3522665986793</v>
      </c>
      <c r="F13" s="7">
        <v>131.47</v>
      </c>
      <c r="G13" s="7">
        <v>2529.29</v>
      </c>
      <c r="H13" s="7">
        <v>2397.8200000000002</v>
      </c>
      <c r="I13" s="7">
        <v>2283.5099999999998</v>
      </c>
      <c r="J13" s="5">
        <v>4.7672469159486699</v>
      </c>
      <c r="K13" s="4">
        <v>5269.5637013206779</v>
      </c>
      <c r="L13" s="10">
        <v>41957</v>
      </c>
      <c r="M13" s="7">
        <v>17.64</v>
      </c>
      <c r="N13" s="7">
        <v>37.129574772041842</v>
      </c>
      <c r="O13" s="7">
        <v>12.952999999999999</v>
      </c>
      <c r="P13" s="7">
        <v>20.298999999999996</v>
      </c>
      <c r="Q13" s="6">
        <v>0.34885936829401731</v>
      </c>
      <c r="R13" s="6">
        <v>0.54670704215241694</v>
      </c>
      <c r="S13" s="6">
        <v>0.10443358955356574</v>
      </c>
      <c r="T13" s="4">
        <v>1930.3617762738841</v>
      </c>
      <c r="U13" s="4">
        <v>3025.122650859536</v>
      </c>
      <c r="V13" s="4">
        <v>4955.4844271334205</v>
      </c>
      <c r="W13" s="4">
        <v>1838.3366640278155</v>
      </c>
      <c r="X13" s="4">
        <v>2880.9075845827701</v>
      </c>
      <c r="Y13" s="4">
        <v>4719.2442486105856</v>
      </c>
    </row>
    <row r="14" spans="1:25" x14ac:dyDescent="0.25">
      <c r="A14" s="1" t="s">
        <v>33</v>
      </c>
      <c r="B14" s="1" t="s">
        <v>160</v>
      </c>
      <c r="C14" s="10">
        <v>41955</v>
      </c>
      <c r="D14" s="3">
        <v>342</v>
      </c>
      <c r="E14" s="4">
        <v>4753.5957678391069</v>
      </c>
      <c r="F14" s="7">
        <v>131.93</v>
      </c>
      <c r="G14" s="7">
        <v>2491.79</v>
      </c>
      <c r="H14" s="7">
        <v>2359.86</v>
      </c>
      <c r="I14" s="7">
        <v>2241.88</v>
      </c>
      <c r="J14" s="5">
        <v>4.9994491198630433</v>
      </c>
      <c r="K14" s="4">
        <v>4515.9421660620283</v>
      </c>
      <c r="L14" s="10">
        <v>41957</v>
      </c>
      <c r="M14" s="7">
        <v>14.850000000000001</v>
      </c>
      <c r="N14" s="7">
        <v>31.138672639729094</v>
      </c>
      <c r="O14" s="7">
        <v>10.882000000000001</v>
      </c>
      <c r="P14" s="7">
        <v>16.913</v>
      </c>
      <c r="Q14" s="6">
        <v>0.34946897467029198</v>
      </c>
      <c r="R14" s="6">
        <v>0.54315096201053559</v>
      </c>
      <c r="S14" s="6">
        <v>0.10738006331917249</v>
      </c>
      <c r="T14" s="4">
        <v>1661.234238983772</v>
      </c>
      <c r="U14" s="4">
        <v>2581.9201143110213</v>
      </c>
      <c r="V14" s="4">
        <v>4243.1543532947935</v>
      </c>
      <c r="W14" s="4">
        <v>1578.1816784440343</v>
      </c>
      <c r="X14" s="4">
        <v>2452.8383318805327</v>
      </c>
      <c r="Y14" s="4">
        <v>4031.020010324567</v>
      </c>
    </row>
    <row r="15" spans="1:25" x14ac:dyDescent="0.25">
      <c r="A15" s="1" t="s">
        <v>169</v>
      </c>
      <c r="B15" s="1" t="s">
        <v>160</v>
      </c>
      <c r="C15" s="10">
        <v>41955</v>
      </c>
      <c r="D15" s="3">
        <v>323.79999999999995</v>
      </c>
      <c r="E15" s="4">
        <v>4500.6266363342183</v>
      </c>
      <c r="F15" s="7">
        <v>131.85</v>
      </c>
      <c r="G15" s="7">
        <v>2402.79</v>
      </c>
      <c r="H15" s="7">
        <v>2270.94</v>
      </c>
      <c r="I15" s="7">
        <v>2158.6799999999998</v>
      </c>
      <c r="J15" s="5">
        <v>4.9433274326930796</v>
      </c>
      <c r="K15" s="4">
        <v>4278.1459251772176</v>
      </c>
      <c r="L15" s="10">
        <v>41957</v>
      </c>
      <c r="M15" s="7">
        <v>16.219024560000001</v>
      </c>
      <c r="N15" s="7">
        <v>33.996857616536452</v>
      </c>
      <c r="O15" s="7">
        <v>11.945000000000002</v>
      </c>
      <c r="P15" s="7">
        <v>18.535</v>
      </c>
      <c r="Q15" s="6">
        <v>0.3513560028027361</v>
      </c>
      <c r="R15" s="6">
        <v>0.5451974476307001</v>
      </c>
      <c r="S15" s="6">
        <v>0.10344654956656385</v>
      </c>
      <c r="T15" s="4">
        <v>1581.3221850499144</v>
      </c>
      <c r="U15" s="4">
        <v>2453.7301548681589</v>
      </c>
      <c r="V15" s="4">
        <v>4035.0523399180734</v>
      </c>
      <c r="W15" s="4">
        <v>1503.1522516770806</v>
      </c>
      <c r="X15" s="4">
        <v>2332.434238998299</v>
      </c>
      <c r="Y15" s="4">
        <v>3835.5864906753795</v>
      </c>
    </row>
    <row r="16" spans="1:25" x14ac:dyDescent="0.25">
      <c r="A16" s="1" t="s">
        <v>170</v>
      </c>
      <c r="B16" s="1" t="s">
        <v>160</v>
      </c>
      <c r="C16" s="10">
        <v>41955</v>
      </c>
      <c r="D16" s="3">
        <v>288.10000000000002</v>
      </c>
      <c r="E16" s="4">
        <v>4004.4179553054005</v>
      </c>
      <c r="F16" s="7">
        <v>131.15</v>
      </c>
      <c r="G16" s="7">
        <v>2490.8999999999996</v>
      </c>
      <c r="H16" s="7">
        <v>2359.7499999999995</v>
      </c>
      <c r="I16" s="7">
        <v>2254.7199999999998</v>
      </c>
      <c r="J16" s="5">
        <v>4.4508952219514679</v>
      </c>
      <c r="K16" s="4">
        <v>3826.1855078657459</v>
      </c>
      <c r="L16" s="10">
        <v>41957</v>
      </c>
      <c r="M16" s="7">
        <v>16.259936960000001</v>
      </c>
      <c r="N16" s="7">
        <v>34.087054092664779</v>
      </c>
      <c r="O16" s="7">
        <v>11.942</v>
      </c>
      <c r="P16" s="7">
        <v>18.471999999999998</v>
      </c>
      <c r="Q16" s="6">
        <v>0.3503382829016547</v>
      </c>
      <c r="R16" s="6">
        <v>0.54190661210512181</v>
      </c>
      <c r="S16" s="6">
        <v>0.10775510499322349</v>
      </c>
      <c r="T16" s="4">
        <v>1402.9009104822489</v>
      </c>
      <c r="U16" s="4">
        <v>2170.0205676124688</v>
      </c>
      <c r="V16" s="4">
        <v>3572.9214780947177</v>
      </c>
      <c r="W16" s="4">
        <v>1340.4592608888811</v>
      </c>
      <c r="X16" s="4">
        <v>2073.4352258532413</v>
      </c>
      <c r="Y16" s="4">
        <v>3413.8944867421224</v>
      </c>
    </row>
    <row r="17" spans="1:25" x14ac:dyDescent="0.25">
      <c r="A17" s="1" t="s">
        <v>34</v>
      </c>
      <c r="B17" s="1" t="s">
        <v>160</v>
      </c>
      <c r="C17" s="10">
        <v>41955</v>
      </c>
      <c r="D17" s="3">
        <v>293.99999999999994</v>
      </c>
      <c r="E17" s="4">
        <v>4086.424432002038</v>
      </c>
      <c r="F17" s="7">
        <v>132.4</v>
      </c>
      <c r="G17" s="7">
        <v>2566.58</v>
      </c>
      <c r="H17" s="7">
        <v>2434.1799999999998</v>
      </c>
      <c r="I17" s="7">
        <v>2323.5100000000002</v>
      </c>
      <c r="J17" s="5">
        <v>4.5465002588140413</v>
      </c>
      <c r="K17" s="4">
        <v>3900.6351346248248</v>
      </c>
      <c r="L17" s="10">
        <v>41957</v>
      </c>
      <c r="M17" s="7">
        <v>16.169999999999998</v>
      </c>
      <c r="N17" s="7">
        <v>33.888776874371679</v>
      </c>
      <c r="O17" s="7">
        <v>11.684999999999999</v>
      </c>
      <c r="P17" s="7">
        <v>18.779</v>
      </c>
      <c r="Q17" s="6">
        <v>0.34480441838657083</v>
      </c>
      <c r="R17" s="6">
        <v>0.55413625784179843</v>
      </c>
      <c r="S17" s="6">
        <v>0.10105932377163074</v>
      </c>
      <c r="T17" s="4">
        <v>1409.0171995571359</v>
      </c>
      <c r="U17" s="4">
        <v>2264.4359427029062</v>
      </c>
      <c r="V17" s="4">
        <v>3673.4531422600421</v>
      </c>
      <c r="W17" s="4">
        <v>1344.9562289325361</v>
      </c>
      <c r="X17" s="4">
        <v>2161.4833567072401</v>
      </c>
      <c r="Y17" s="4">
        <v>3506.4395856397759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FB5DC-A560-41D7-B9E2-807CE5257771}">
  <dimension ref="A1:N126"/>
  <sheetViews>
    <sheetView workbookViewId="0"/>
  </sheetViews>
  <sheetFormatPr defaultRowHeight="15" x14ac:dyDescent="0.25"/>
  <sheetData>
    <row r="1" spans="1:14" x14ac:dyDescent="0.25">
      <c r="B1" t="s">
        <v>203</v>
      </c>
      <c r="C1" t="s">
        <v>203</v>
      </c>
    </row>
    <row r="2" spans="1:14" x14ac:dyDescent="0.25">
      <c r="B2" t="s">
        <v>204</v>
      </c>
      <c r="C2" t="s">
        <v>204</v>
      </c>
    </row>
    <row r="4" spans="1:14" x14ac:dyDescent="0.25">
      <c r="B4" t="s">
        <v>200</v>
      </c>
      <c r="C4" t="s">
        <v>201</v>
      </c>
      <c r="N4">
        <v>0</v>
      </c>
    </row>
    <row r="5" spans="1:14" x14ac:dyDescent="0.25">
      <c r="A5" t="s">
        <v>27</v>
      </c>
      <c r="B5" t="s">
        <v>202</v>
      </c>
      <c r="C5" t="s">
        <v>202</v>
      </c>
      <c r="N5">
        <v>4000</v>
      </c>
    </row>
    <row r="6" spans="1:14" x14ac:dyDescent="0.25">
      <c r="A6" t="s">
        <v>39</v>
      </c>
      <c r="B6">
        <v>504.98316440630566</v>
      </c>
      <c r="C6">
        <v>772.29549049544937</v>
      </c>
    </row>
    <row r="7" spans="1:14" x14ac:dyDescent="0.25">
      <c r="A7" t="s">
        <v>40</v>
      </c>
      <c r="B7">
        <v>1478.0394289010023</v>
      </c>
      <c r="C7">
        <v>2361.6265035505789</v>
      </c>
    </row>
    <row r="8" spans="1:14" x14ac:dyDescent="0.25">
      <c r="A8" t="s">
        <v>41</v>
      </c>
      <c r="B8">
        <v>1375.6879827604139</v>
      </c>
      <c r="C8">
        <v>2381.3937118862236</v>
      </c>
    </row>
    <row r="9" spans="1:14" x14ac:dyDescent="0.25">
      <c r="A9" t="s">
        <v>42</v>
      </c>
      <c r="B9">
        <v>1251.8570748743462</v>
      </c>
      <c r="C9">
        <v>2419.5444638179724</v>
      </c>
    </row>
    <row r="10" spans="1:14" x14ac:dyDescent="0.25">
      <c r="A10" t="s">
        <v>43</v>
      </c>
      <c r="B10">
        <v>1374.8667660909473</v>
      </c>
      <c r="C10">
        <v>2156.9202573730981</v>
      </c>
    </row>
    <row r="11" spans="1:14" x14ac:dyDescent="0.25">
      <c r="A11" t="s">
        <v>44</v>
      </c>
      <c r="B11">
        <v>1242.8976934873872</v>
      </c>
      <c r="C11">
        <v>2048.0015508502233</v>
      </c>
    </row>
    <row r="12" spans="1:14" x14ac:dyDescent="0.25">
      <c r="A12" t="s">
        <v>45</v>
      </c>
      <c r="B12">
        <v>921.19503283959568</v>
      </c>
      <c r="C12">
        <v>1425.203497292569</v>
      </c>
    </row>
    <row r="13" spans="1:14" x14ac:dyDescent="0.25">
      <c r="A13" t="s">
        <v>46</v>
      </c>
      <c r="B13">
        <v>719.29361861788743</v>
      </c>
      <c r="C13">
        <v>1257.3252453440673</v>
      </c>
    </row>
    <row r="14" spans="1:14" x14ac:dyDescent="0.25">
      <c r="A14" t="s">
        <v>47</v>
      </c>
      <c r="B14">
        <v>1117.1174700557681</v>
      </c>
      <c r="C14">
        <v>1638.3688954063418</v>
      </c>
    </row>
    <row r="15" spans="1:14" x14ac:dyDescent="0.25">
      <c r="A15" t="s">
        <v>48</v>
      </c>
      <c r="B15">
        <v>1438.5552424922234</v>
      </c>
      <c r="C15">
        <v>2280.3062874876732</v>
      </c>
    </row>
    <row r="16" spans="1:14" x14ac:dyDescent="0.25">
      <c r="A16" t="s">
        <v>49</v>
      </c>
      <c r="B16">
        <v>860.43015400789648</v>
      </c>
      <c r="C16">
        <v>1287.8962528840241</v>
      </c>
    </row>
    <row r="17" spans="1:14" x14ac:dyDescent="0.25">
      <c r="A17" t="s">
        <v>50</v>
      </c>
      <c r="B17">
        <v>1166.8533588792097</v>
      </c>
      <c r="C17">
        <v>1892.636148102079</v>
      </c>
    </row>
    <row r="18" spans="1:14" x14ac:dyDescent="0.25">
      <c r="A18" t="s">
        <v>51</v>
      </c>
      <c r="B18">
        <v>1594.7256733450504</v>
      </c>
      <c r="C18">
        <v>2338.8309734195036</v>
      </c>
    </row>
    <row r="19" spans="1:14" x14ac:dyDescent="0.25">
      <c r="A19" t="s">
        <v>52</v>
      </c>
      <c r="B19">
        <v>1467.1569194095248</v>
      </c>
      <c r="C19">
        <v>2145.1493912391124</v>
      </c>
    </row>
    <row r="20" spans="1:14" x14ac:dyDescent="0.25">
      <c r="A20" t="s">
        <v>53</v>
      </c>
      <c r="B20">
        <v>1412.4657260801625</v>
      </c>
      <c r="C20">
        <v>2024.0633854728735</v>
      </c>
    </row>
    <row r="21" spans="1:14" x14ac:dyDescent="0.25">
      <c r="A21" t="s">
        <v>54</v>
      </c>
      <c r="B21">
        <v>2312.1936000700548</v>
      </c>
      <c r="C21">
        <v>3694.4465624477007</v>
      </c>
      <c r="N21">
        <v>0</v>
      </c>
    </row>
    <row r="22" spans="1:14" x14ac:dyDescent="0.25">
      <c r="A22" t="s">
        <v>55</v>
      </c>
      <c r="B22">
        <v>1409.5384627516698</v>
      </c>
      <c r="C22">
        <v>1983.6966512478812</v>
      </c>
      <c r="N22">
        <v>4000</v>
      </c>
    </row>
    <row r="23" spans="1:14" x14ac:dyDescent="0.25">
      <c r="A23" t="s">
        <v>56</v>
      </c>
      <c r="B23">
        <v>1473.1419585340836</v>
      </c>
      <c r="C23">
        <v>2247.8233835769365</v>
      </c>
    </row>
    <row r="24" spans="1:14" x14ac:dyDescent="0.25">
      <c r="A24" t="s">
        <v>57</v>
      </c>
      <c r="B24">
        <v>1186.4888496897527</v>
      </c>
      <c r="C24">
        <v>1774.9873191358702</v>
      </c>
    </row>
    <row r="25" spans="1:14" x14ac:dyDescent="0.25">
      <c r="A25" t="s">
        <v>58</v>
      </c>
      <c r="B25">
        <v>1544.8217853086537</v>
      </c>
      <c r="C25">
        <v>2116.405845872855</v>
      </c>
    </row>
    <row r="26" spans="1:14" x14ac:dyDescent="0.25">
      <c r="A26" t="s">
        <v>59</v>
      </c>
      <c r="B26">
        <v>1077.522577187219</v>
      </c>
      <c r="C26">
        <v>1552.1684015965095</v>
      </c>
    </row>
    <row r="27" spans="1:14" x14ac:dyDescent="0.25">
      <c r="A27" t="s">
        <v>60</v>
      </c>
      <c r="B27">
        <v>575.84765036112901</v>
      </c>
      <c r="C27">
        <v>880.67202024279413</v>
      </c>
    </row>
    <row r="28" spans="1:14" x14ac:dyDescent="0.25">
      <c r="A28" t="s">
        <v>61</v>
      </c>
      <c r="B28">
        <v>2295.4877573170179</v>
      </c>
      <c r="C28">
        <v>3381.2621946182994</v>
      </c>
    </row>
    <row r="29" spans="1:14" x14ac:dyDescent="0.25">
      <c r="A29" t="s">
        <v>62</v>
      </c>
      <c r="B29">
        <v>1880.7833971766117</v>
      </c>
      <c r="C29">
        <v>3024.954469171264</v>
      </c>
    </row>
    <row r="30" spans="1:14" x14ac:dyDescent="0.25">
      <c r="A30" t="s">
        <v>63</v>
      </c>
      <c r="B30">
        <v>2229.5328327923744</v>
      </c>
      <c r="C30">
        <v>3390.9244605207214</v>
      </c>
    </row>
    <row r="31" spans="1:14" x14ac:dyDescent="0.25">
      <c r="A31" t="s">
        <v>64</v>
      </c>
      <c r="B31">
        <v>2137.757699506074</v>
      </c>
      <c r="C31">
        <v>3515.334392038209</v>
      </c>
    </row>
    <row r="32" spans="1:14" x14ac:dyDescent="0.25">
      <c r="A32" t="s">
        <v>65</v>
      </c>
      <c r="B32">
        <v>2321.7365352039474</v>
      </c>
      <c r="C32">
        <v>3475.1871141950451</v>
      </c>
    </row>
    <row r="33" spans="1:3" x14ac:dyDescent="0.25">
      <c r="A33" t="s">
        <v>66</v>
      </c>
      <c r="B33">
        <v>2101.7883217009762</v>
      </c>
      <c r="C33">
        <v>3207.0561221062871</v>
      </c>
    </row>
    <row r="34" spans="1:3" x14ac:dyDescent="0.25">
      <c r="A34" t="s">
        <v>67</v>
      </c>
      <c r="B34">
        <v>2081.3786150778192</v>
      </c>
      <c r="C34">
        <v>3114.6740376608573</v>
      </c>
    </row>
    <row r="35" spans="1:3" x14ac:dyDescent="0.25">
      <c r="A35" t="s">
        <v>68</v>
      </c>
      <c r="B35">
        <v>2083.492627117957</v>
      </c>
      <c r="C35">
        <v>3274.2675479899781</v>
      </c>
    </row>
    <row r="36" spans="1:3" x14ac:dyDescent="0.25">
      <c r="A36" t="s">
        <v>69</v>
      </c>
      <c r="B36">
        <v>2019.936874316837</v>
      </c>
      <c r="C36">
        <v>2969.5960103497309</v>
      </c>
    </row>
    <row r="37" spans="1:3" x14ac:dyDescent="0.25">
      <c r="A37" t="s">
        <v>70</v>
      </c>
      <c r="B37">
        <v>1827.094345013963</v>
      </c>
      <c r="C37">
        <v>2963.5470276126489</v>
      </c>
    </row>
    <row r="38" spans="1:3" x14ac:dyDescent="0.25">
      <c r="A38" t="s">
        <v>71</v>
      </c>
      <c r="B38">
        <v>1690.442265238004</v>
      </c>
      <c r="C38">
        <v>2485.1918247569643</v>
      </c>
    </row>
    <row r="39" spans="1:3" x14ac:dyDescent="0.25">
      <c r="A39" t="s">
        <v>72</v>
      </c>
      <c r="B39">
        <v>1560.5200005786185</v>
      </c>
      <c r="C39">
        <v>2422.5479227454925</v>
      </c>
    </row>
    <row r="40" spans="1:3" x14ac:dyDescent="0.25">
      <c r="A40" t="s">
        <v>73</v>
      </c>
      <c r="B40">
        <v>1606.6398436191373</v>
      </c>
      <c r="C40">
        <v>2404.2523414726879</v>
      </c>
    </row>
    <row r="41" spans="1:3" x14ac:dyDescent="0.25">
      <c r="A41" t="s">
        <v>74</v>
      </c>
      <c r="B41">
        <v>1908.3760002665799</v>
      </c>
      <c r="C41">
        <v>2962.5588352273367</v>
      </c>
    </row>
    <row r="42" spans="1:3" x14ac:dyDescent="0.25">
      <c r="A42" t="s">
        <v>75</v>
      </c>
      <c r="B42">
        <v>1522.0003896655999</v>
      </c>
      <c r="C42">
        <v>2232.1717850316741</v>
      </c>
    </row>
    <row r="43" spans="1:3" x14ac:dyDescent="0.25">
      <c r="A43" t="s">
        <v>76</v>
      </c>
      <c r="B43">
        <v>1861.2067002463687</v>
      </c>
      <c r="C43">
        <v>2830.7326239488498</v>
      </c>
    </row>
    <row r="44" spans="1:3" x14ac:dyDescent="0.25">
      <c r="A44" t="s">
        <v>77</v>
      </c>
      <c r="B44">
        <v>1689.422803980865</v>
      </c>
      <c r="C44">
        <v>2528.1327040033375</v>
      </c>
    </row>
    <row r="45" spans="1:3" x14ac:dyDescent="0.25">
      <c r="A45" t="s">
        <v>78</v>
      </c>
      <c r="B45">
        <v>1598.9547373943958</v>
      </c>
      <c r="C45">
        <v>2435.4138178479816</v>
      </c>
    </row>
    <row r="46" spans="1:3" x14ac:dyDescent="0.25">
      <c r="A46" t="s">
        <v>79</v>
      </c>
      <c r="B46">
        <v>1511.9707058023721</v>
      </c>
      <c r="C46">
        <v>2262.5849371909389</v>
      </c>
    </row>
    <row r="47" spans="1:3" x14ac:dyDescent="0.25">
      <c r="A47" t="s">
        <v>80</v>
      </c>
      <c r="B47">
        <v>1464.2796231541126</v>
      </c>
      <c r="C47">
        <v>2227.041251945418</v>
      </c>
    </row>
    <row r="48" spans="1:3" x14ac:dyDescent="0.25">
      <c r="A48" t="s">
        <v>81</v>
      </c>
      <c r="B48">
        <v>1189.2337316357093</v>
      </c>
      <c r="C48">
        <v>1811.3560033576694</v>
      </c>
    </row>
    <row r="49" spans="1:3" x14ac:dyDescent="0.25">
      <c r="A49" t="s">
        <v>82</v>
      </c>
      <c r="B49">
        <v>1193.6533766681105</v>
      </c>
      <c r="C49">
        <v>1786.6664759393282</v>
      </c>
    </row>
    <row r="50" spans="1:3" x14ac:dyDescent="0.25">
      <c r="A50" t="s">
        <v>83</v>
      </c>
      <c r="B50">
        <v>1465.450676297786</v>
      </c>
      <c r="C50">
        <v>2236.0874853763012</v>
      </c>
    </row>
    <row r="51" spans="1:3" x14ac:dyDescent="0.25">
      <c r="A51" t="s">
        <v>84</v>
      </c>
      <c r="B51">
        <v>1520.7221494151618</v>
      </c>
      <c r="C51">
        <v>2396.8320504659491</v>
      </c>
    </row>
    <row r="52" spans="1:3" x14ac:dyDescent="0.25">
      <c r="A52" t="s">
        <v>85</v>
      </c>
      <c r="B52">
        <v>1773.8174930974462</v>
      </c>
      <c r="C52">
        <v>2795.739261618683</v>
      </c>
    </row>
    <row r="53" spans="1:3" x14ac:dyDescent="0.25">
      <c r="A53" t="s">
        <v>86</v>
      </c>
      <c r="B53">
        <v>1978.2982447630002</v>
      </c>
      <c r="C53">
        <v>3222.8458369267705</v>
      </c>
    </row>
    <row r="54" spans="1:3" x14ac:dyDescent="0.25">
      <c r="A54" t="s">
        <v>87</v>
      </c>
      <c r="B54">
        <v>1743.5331865158778</v>
      </c>
      <c r="C54">
        <v>2785.1967835716887</v>
      </c>
    </row>
    <row r="55" spans="1:3" x14ac:dyDescent="0.25">
      <c r="A55" t="s">
        <v>88</v>
      </c>
      <c r="B55">
        <v>1592.866852759978</v>
      </c>
      <c r="C55">
        <v>2583.6300351766845</v>
      </c>
    </row>
    <row r="56" spans="1:3" x14ac:dyDescent="0.25">
      <c r="A56" t="s">
        <v>89</v>
      </c>
      <c r="B56">
        <v>1579.4844231563418</v>
      </c>
      <c r="C56">
        <v>2363.6156776362668</v>
      </c>
    </row>
    <row r="57" spans="1:3" x14ac:dyDescent="0.25">
      <c r="A57" t="s">
        <v>90</v>
      </c>
      <c r="B57">
        <v>1881.9914261214974</v>
      </c>
      <c r="C57">
        <v>2772.1805265379007</v>
      </c>
    </row>
    <row r="58" spans="1:3" x14ac:dyDescent="0.25">
      <c r="A58" t="s">
        <v>91</v>
      </c>
      <c r="B58">
        <v>1790.016478571074</v>
      </c>
      <c r="C58">
        <v>2726.4254354013565</v>
      </c>
    </row>
    <row r="59" spans="1:3" x14ac:dyDescent="0.25">
      <c r="A59" t="s">
        <v>92</v>
      </c>
      <c r="B59">
        <v>1272.0926535121782</v>
      </c>
      <c r="C59">
        <v>1968.0858385408053</v>
      </c>
    </row>
    <row r="60" spans="1:3" x14ac:dyDescent="0.25">
      <c r="A60" t="s">
        <v>93</v>
      </c>
      <c r="B60">
        <v>1203.073423968217</v>
      </c>
      <c r="C60">
        <v>1760.3794953652584</v>
      </c>
    </row>
    <row r="61" spans="1:3" x14ac:dyDescent="0.25">
      <c r="A61" t="s">
        <v>94</v>
      </c>
      <c r="B61">
        <v>519.55774715341829</v>
      </c>
      <c r="C61">
        <v>823.56990023848539</v>
      </c>
    </row>
    <row r="62" spans="1:3" x14ac:dyDescent="0.25">
      <c r="A62" t="s">
        <v>95</v>
      </c>
      <c r="B62">
        <v>574.40826154970864</v>
      </c>
      <c r="C62">
        <v>967.87792071125921</v>
      </c>
    </row>
    <row r="63" spans="1:3" x14ac:dyDescent="0.25">
      <c r="A63" t="s">
        <v>96</v>
      </c>
      <c r="B63">
        <v>657.5685072252511</v>
      </c>
      <c r="C63">
        <v>1066.5761187193575</v>
      </c>
    </row>
    <row r="64" spans="1:3" x14ac:dyDescent="0.25">
      <c r="A64" t="s">
        <v>97</v>
      </c>
      <c r="B64">
        <v>870.959037289756</v>
      </c>
      <c r="C64">
        <v>1282.9259735591311</v>
      </c>
    </row>
    <row r="65" spans="1:3" x14ac:dyDescent="0.25">
      <c r="A65" t="s">
        <v>98</v>
      </c>
      <c r="B65">
        <v>686.36542440026028</v>
      </c>
      <c r="C65">
        <v>1113.2847183772224</v>
      </c>
    </row>
    <row r="66" spans="1:3" x14ac:dyDescent="0.25">
      <c r="A66" t="s">
        <v>99</v>
      </c>
      <c r="B66">
        <v>746.53002454191312</v>
      </c>
      <c r="C66">
        <v>1097.5058729177995</v>
      </c>
    </row>
    <row r="67" spans="1:3" x14ac:dyDescent="0.25">
      <c r="A67" t="s">
        <v>100</v>
      </c>
      <c r="B67">
        <v>800.48151873755239</v>
      </c>
      <c r="C67">
        <v>1242.6658035108717</v>
      </c>
    </row>
    <row r="68" spans="1:3" x14ac:dyDescent="0.25">
      <c r="A68" t="s">
        <v>101</v>
      </c>
      <c r="B68">
        <v>932.14732263756548</v>
      </c>
      <c r="C68">
        <v>1395.2428774942471</v>
      </c>
    </row>
    <row r="69" spans="1:3" x14ac:dyDescent="0.25">
      <c r="A69" t="s">
        <v>102</v>
      </c>
      <c r="B69">
        <v>708.307426131645</v>
      </c>
      <c r="C69">
        <v>1099.5749386128909</v>
      </c>
    </row>
    <row r="70" spans="1:3" x14ac:dyDescent="0.25">
      <c r="A70" t="s">
        <v>103</v>
      </c>
      <c r="B70">
        <v>706.85204741375787</v>
      </c>
      <c r="C70">
        <v>1097.3156117932936</v>
      </c>
    </row>
    <row r="71" spans="1:3" x14ac:dyDescent="0.25">
      <c r="A71" t="s">
        <v>104</v>
      </c>
      <c r="B71">
        <v>833.16716825465471</v>
      </c>
      <c r="C71">
        <v>1200.175086064876</v>
      </c>
    </row>
    <row r="72" spans="1:3" x14ac:dyDescent="0.25">
      <c r="A72" t="s">
        <v>105</v>
      </c>
      <c r="B72">
        <v>1434.7963068925774</v>
      </c>
      <c r="C72">
        <v>2227.374728639631</v>
      </c>
    </row>
    <row r="73" spans="1:3" x14ac:dyDescent="0.25">
      <c r="A73" t="s">
        <v>106</v>
      </c>
      <c r="B73">
        <v>1563.5280202980218</v>
      </c>
      <c r="C73">
        <v>2602.1771847588757</v>
      </c>
    </row>
    <row r="74" spans="1:3" x14ac:dyDescent="0.25">
      <c r="A74" t="s">
        <v>107</v>
      </c>
      <c r="B74">
        <v>1937.9382391829035</v>
      </c>
      <c r="C74">
        <v>2998.2319243588527</v>
      </c>
    </row>
    <row r="75" spans="1:3" x14ac:dyDescent="0.25">
      <c r="A75" t="s">
        <v>108</v>
      </c>
      <c r="B75">
        <v>2052.8419941397724</v>
      </c>
      <c r="C75">
        <v>3176.0023503584162</v>
      </c>
    </row>
    <row r="76" spans="1:3" x14ac:dyDescent="0.25">
      <c r="A76" t="s">
        <v>109</v>
      </c>
      <c r="B76">
        <v>1996.2051266114074</v>
      </c>
      <c r="C76">
        <v>3210.5927924451671</v>
      </c>
    </row>
    <row r="77" spans="1:3" x14ac:dyDescent="0.25">
      <c r="A77" t="s">
        <v>110</v>
      </c>
      <c r="B77">
        <v>1732.9866374883773</v>
      </c>
      <c r="C77">
        <v>2823.208676883924</v>
      </c>
    </row>
    <row r="78" spans="1:3" x14ac:dyDescent="0.25">
      <c r="A78" t="s">
        <v>111</v>
      </c>
      <c r="B78">
        <v>2193.0086265154237</v>
      </c>
      <c r="C78">
        <v>3281.7225006025656</v>
      </c>
    </row>
    <row r="79" spans="1:3" x14ac:dyDescent="0.25">
      <c r="A79" t="s">
        <v>112</v>
      </c>
      <c r="B79">
        <v>2209.2456226673162</v>
      </c>
      <c r="C79">
        <v>3306.8101412767969</v>
      </c>
    </row>
    <row r="80" spans="1:3" x14ac:dyDescent="0.25">
      <c r="A80" t="s">
        <v>113</v>
      </c>
      <c r="B80">
        <v>1863.5803016666466</v>
      </c>
      <c r="C80">
        <v>2838.4726041364984</v>
      </c>
    </row>
    <row r="81" spans="1:3" x14ac:dyDescent="0.25">
      <c r="A81" t="s">
        <v>114</v>
      </c>
      <c r="B81">
        <v>1630.4741748138561</v>
      </c>
      <c r="C81">
        <v>2483.4219769452411</v>
      </c>
    </row>
    <row r="82" spans="1:3" x14ac:dyDescent="0.25">
      <c r="A82" t="s">
        <v>115</v>
      </c>
      <c r="B82">
        <v>1657.0720540465406</v>
      </c>
      <c r="C82">
        <v>2757.8623705890031</v>
      </c>
    </row>
    <row r="83" spans="1:3" x14ac:dyDescent="0.25">
      <c r="A83" t="s">
        <v>116</v>
      </c>
      <c r="B83">
        <v>1294.0202933283172</v>
      </c>
      <c r="C83">
        <v>2002.0106295343048</v>
      </c>
    </row>
    <row r="84" spans="1:3" x14ac:dyDescent="0.25">
      <c r="A84" t="s">
        <v>117</v>
      </c>
      <c r="B84">
        <v>1625.9084403167446</v>
      </c>
      <c r="C84">
        <v>2480.9252024400375</v>
      </c>
    </row>
    <row r="85" spans="1:3" x14ac:dyDescent="0.25">
      <c r="A85" t="s">
        <v>118</v>
      </c>
      <c r="B85">
        <v>1689.5242066808075</v>
      </c>
      <c r="C85">
        <v>2678.1263294987398</v>
      </c>
    </row>
    <row r="86" spans="1:3" x14ac:dyDescent="0.25">
      <c r="A86" t="s">
        <v>119</v>
      </c>
      <c r="B86">
        <v>1667.4516620376282</v>
      </c>
      <c r="C86">
        <v>2363.0412536025265</v>
      </c>
    </row>
    <row r="87" spans="1:3" x14ac:dyDescent="0.25">
      <c r="A87" t="s">
        <v>120</v>
      </c>
      <c r="B87">
        <v>1728.8385119560387</v>
      </c>
      <c r="C87">
        <v>2804.1760663926962</v>
      </c>
    </row>
    <row r="88" spans="1:3" x14ac:dyDescent="0.25">
      <c r="A88" t="s">
        <v>121</v>
      </c>
      <c r="B88">
        <v>1655.3937956701584</v>
      </c>
      <c r="C88">
        <v>2345.9533605586348</v>
      </c>
    </row>
    <row r="89" spans="1:3" x14ac:dyDescent="0.25">
      <c r="A89" t="s">
        <v>122</v>
      </c>
      <c r="B89">
        <v>1336.9204823464111</v>
      </c>
      <c r="C89">
        <v>2084.2590319780547</v>
      </c>
    </row>
    <row r="90" spans="1:3" x14ac:dyDescent="0.25">
      <c r="A90" t="s">
        <v>123</v>
      </c>
      <c r="B90">
        <v>1885.7203543447947</v>
      </c>
      <c r="C90">
        <v>3058.6384147472581</v>
      </c>
    </row>
    <row r="91" spans="1:3" x14ac:dyDescent="0.25">
      <c r="A91" t="s">
        <v>124</v>
      </c>
      <c r="B91">
        <v>1711.7814915041415</v>
      </c>
      <c r="C91">
        <v>2814.8579935552566</v>
      </c>
    </row>
    <row r="92" spans="1:3" x14ac:dyDescent="0.25">
      <c r="A92" t="s">
        <v>125</v>
      </c>
      <c r="B92">
        <v>1448.9039442609285</v>
      </c>
      <c r="C92">
        <v>2283.6383444448948</v>
      </c>
    </row>
    <row r="93" spans="1:3" x14ac:dyDescent="0.25">
      <c r="A93" t="s">
        <v>126</v>
      </c>
      <c r="B93">
        <v>1453.8040390614815</v>
      </c>
      <c r="C93">
        <v>2390.6391912318613</v>
      </c>
    </row>
    <row r="94" spans="1:3" x14ac:dyDescent="0.25">
      <c r="A94" t="s">
        <v>127</v>
      </c>
      <c r="B94">
        <v>1210.9558285408432</v>
      </c>
      <c r="C94">
        <v>1964.1703538932484</v>
      </c>
    </row>
    <row r="95" spans="1:3" x14ac:dyDescent="0.25">
      <c r="A95" t="s">
        <v>128</v>
      </c>
      <c r="B95">
        <v>1342.8780384542631</v>
      </c>
      <c r="C95">
        <v>2009.5466205998521</v>
      </c>
    </row>
    <row r="96" spans="1:3" x14ac:dyDescent="0.25">
      <c r="A96" t="s">
        <v>129</v>
      </c>
      <c r="B96">
        <v>1783.6543257916776</v>
      </c>
      <c r="C96">
        <v>2868.7371083558864</v>
      </c>
    </row>
    <row r="97" spans="1:3" x14ac:dyDescent="0.25">
      <c r="A97" t="s">
        <v>130</v>
      </c>
      <c r="B97">
        <v>1914.9622004946571</v>
      </c>
      <c r="C97">
        <v>3079.9258837440702</v>
      </c>
    </row>
    <row r="98" spans="1:3" x14ac:dyDescent="0.25">
      <c r="A98" t="s">
        <v>131</v>
      </c>
      <c r="B98">
        <v>1588.3789123421172</v>
      </c>
      <c r="C98">
        <v>2517.7972411067421</v>
      </c>
    </row>
    <row r="99" spans="1:3" x14ac:dyDescent="0.25">
      <c r="A99" t="s">
        <v>132</v>
      </c>
      <c r="B99">
        <v>1261.6061705052509</v>
      </c>
      <c r="C99">
        <v>1887.9275286868099</v>
      </c>
    </row>
    <row r="100" spans="1:3" x14ac:dyDescent="0.25">
      <c r="A100" t="s">
        <v>133</v>
      </c>
      <c r="B100">
        <v>1670.3465164897154</v>
      </c>
      <c r="C100">
        <v>2584.2341872528573</v>
      </c>
    </row>
    <row r="101" spans="1:3" x14ac:dyDescent="0.25">
      <c r="A101" t="s">
        <v>134</v>
      </c>
      <c r="B101">
        <v>1806.0961763738305</v>
      </c>
      <c r="C101">
        <v>2831.0660888239672</v>
      </c>
    </row>
    <row r="102" spans="1:3" x14ac:dyDescent="0.25">
      <c r="A102" t="s">
        <v>135</v>
      </c>
      <c r="B102">
        <v>1395.4217665125284</v>
      </c>
      <c r="C102">
        <v>2125.4069126612176</v>
      </c>
    </row>
    <row r="103" spans="1:3" x14ac:dyDescent="0.25">
      <c r="A103" t="s">
        <v>136</v>
      </c>
      <c r="B103">
        <v>1262.1317473063805</v>
      </c>
      <c r="C103">
        <v>1925.8491948550793</v>
      </c>
    </row>
    <row r="104" spans="1:3" x14ac:dyDescent="0.25">
      <c r="A104" t="s">
        <v>137</v>
      </c>
      <c r="B104">
        <v>1246.2136415416267</v>
      </c>
      <c r="C104">
        <v>1864.3356077462738</v>
      </c>
    </row>
    <row r="105" spans="1:3" x14ac:dyDescent="0.25">
      <c r="A105" t="s">
        <v>138</v>
      </c>
      <c r="B105">
        <v>1236.6128176798286</v>
      </c>
      <c r="C105">
        <v>1927.8793827628526</v>
      </c>
    </row>
    <row r="106" spans="1:3" x14ac:dyDescent="0.25">
      <c r="A106" t="s">
        <v>139</v>
      </c>
      <c r="B106">
        <v>1144.1821610641859</v>
      </c>
      <c r="C106">
        <v>1711.6965129520224</v>
      </c>
    </row>
    <row r="107" spans="1:3" x14ac:dyDescent="0.25">
      <c r="A107" t="s">
        <v>140</v>
      </c>
      <c r="B107">
        <v>1431.1375752081813</v>
      </c>
      <c r="C107">
        <v>2268.5482730251974</v>
      </c>
    </row>
    <row r="108" spans="1:3" x14ac:dyDescent="0.25">
      <c r="A108" t="s">
        <v>141</v>
      </c>
      <c r="B108">
        <v>1611.017017575429</v>
      </c>
      <c r="C108">
        <v>2390.1061963470765</v>
      </c>
    </row>
    <row r="109" spans="1:3" x14ac:dyDescent="0.25">
      <c r="A109" t="s">
        <v>142</v>
      </c>
      <c r="B109">
        <v>1408.4801068134282</v>
      </c>
      <c r="C109">
        <v>2186.5215157281282</v>
      </c>
    </row>
    <row r="110" spans="1:3" x14ac:dyDescent="0.25">
      <c r="A110" t="s">
        <v>143</v>
      </c>
      <c r="B110">
        <v>1328.4608667894806</v>
      </c>
      <c r="C110">
        <v>1987.9720786325718</v>
      </c>
    </row>
    <row r="111" spans="1:3" x14ac:dyDescent="0.25">
      <c r="A111" t="s">
        <v>144</v>
      </c>
      <c r="B111">
        <v>1583.1985200548902</v>
      </c>
      <c r="C111">
        <v>2797.4395551648063</v>
      </c>
    </row>
    <row r="112" spans="1:3" x14ac:dyDescent="0.25">
      <c r="A112" t="s">
        <v>145</v>
      </c>
      <c r="B112">
        <v>1580.1258643711344</v>
      </c>
      <c r="C112">
        <v>2416.5638886273596</v>
      </c>
    </row>
    <row r="113" spans="1:3" x14ac:dyDescent="0.25">
      <c r="A113" t="s">
        <v>146</v>
      </c>
      <c r="B113">
        <v>1385.7812677274342</v>
      </c>
      <c r="C113">
        <v>2114.5223106809958</v>
      </c>
    </row>
    <row r="114" spans="1:3" x14ac:dyDescent="0.25">
      <c r="A114" t="s">
        <v>147</v>
      </c>
      <c r="B114">
        <v>1012.3816168351444</v>
      </c>
      <c r="C114">
        <v>1604.7629580124346</v>
      </c>
    </row>
    <row r="115" spans="1:3" x14ac:dyDescent="0.25">
      <c r="A115" t="s">
        <v>148</v>
      </c>
      <c r="B115">
        <v>950.71176452055829</v>
      </c>
      <c r="C115">
        <v>1445.9494517422934</v>
      </c>
    </row>
    <row r="116" spans="1:3" x14ac:dyDescent="0.25">
      <c r="A116" t="s">
        <v>149</v>
      </c>
      <c r="B116">
        <v>1481.9113021459634</v>
      </c>
      <c r="C116">
        <v>2429.7241372713574</v>
      </c>
    </row>
    <row r="117" spans="1:3" x14ac:dyDescent="0.25">
      <c r="A117" t="s">
        <v>150</v>
      </c>
      <c r="B117">
        <v>869.35086562048571</v>
      </c>
      <c r="C117">
        <v>1387.9924172553322</v>
      </c>
    </row>
    <row r="118" spans="1:3" x14ac:dyDescent="0.25">
      <c r="A118" t="s">
        <v>151</v>
      </c>
      <c r="B118">
        <v>1286.5520214925953</v>
      </c>
      <c r="C118">
        <v>2227.0943210896371</v>
      </c>
    </row>
    <row r="119" spans="1:3" x14ac:dyDescent="0.25">
      <c r="A119" t="s">
        <v>152</v>
      </c>
      <c r="B119">
        <v>1824.7253431254633</v>
      </c>
      <c r="C119">
        <v>2875.975856196063</v>
      </c>
    </row>
    <row r="120" spans="1:3" x14ac:dyDescent="0.25">
      <c r="A120" t="s">
        <v>153</v>
      </c>
      <c r="B120">
        <v>1541.7592177472495</v>
      </c>
      <c r="C120">
        <v>2479.6855624691548</v>
      </c>
    </row>
    <row r="121" spans="1:3" x14ac:dyDescent="0.25">
      <c r="A121" t="s">
        <v>154</v>
      </c>
      <c r="B121">
        <v>1245.8509737916991</v>
      </c>
      <c r="C121">
        <v>1942.2816681412587</v>
      </c>
    </row>
    <row r="122" spans="1:3" x14ac:dyDescent="0.25">
      <c r="A122" t="s">
        <v>155</v>
      </c>
      <c r="B122">
        <v>1494.2327561728239</v>
      </c>
      <c r="C122">
        <v>2385.669373782865</v>
      </c>
    </row>
    <row r="123" spans="1:3" x14ac:dyDescent="0.25">
      <c r="A123" t="s">
        <v>156</v>
      </c>
      <c r="B123">
        <v>1586.4885758658459</v>
      </c>
      <c r="C123">
        <v>2462.861483670958</v>
      </c>
    </row>
    <row r="124" spans="1:3" x14ac:dyDescent="0.25">
      <c r="A124" t="s">
        <v>157</v>
      </c>
      <c r="B124">
        <v>1115.0854569758517</v>
      </c>
      <c r="C124">
        <v>1908.6588599952793</v>
      </c>
    </row>
    <row r="125" spans="1:3" x14ac:dyDescent="0.25">
      <c r="A125" t="s">
        <v>158</v>
      </c>
      <c r="B125">
        <v>1054.6557713334878</v>
      </c>
      <c r="C125">
        <v>1696.2536428818348</v>
      </c>
    </row>
    <row r="126" spans="1:3" x14ac:dyDescent="0.25">
      <c r="A126" t="s">
        <v>159</v>
      </c>
      <c r="B126">
        <v>1277.945844856406</v>
      </c>
      <c r="C126">
        <v>1994.3824506322233</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3AD77-5007-43F3-8481-8FEE781097A8}">
  <dimension ref="A1:AU34"/>
  <sheetViews>
    <sheetView zoomScale="85" zoomScaleNormal="85" workbookViewId="0"/>
  </sheetViews>
  <sheetFormatPr defaultRowHeight="14.25" x14ac:dyDescent="0.2"/>
  <cols>
    <col min="1" max="6" width="9.140625" style="45"/>
    <col min="7" max="7" width="9.28515625" style="45" customWidth="1"/>
    <col min="8" max="8" width="3.42578125" style="45" customWidth="1"/>
    <col min="9" max="9" width="3.28515625" style="45" customWidth="1"/>
    <col min="10" max="10" width="1.42578125" style="45" customWidth="1"/>
    <col min="11" max="11" width="2.28515625" style="45" customWidth="1"/>
    <col min="12" max="12" width="3.28515625" style="45" customWidth="1"/>
    <col min="13" max="13" width="1.42578125" style="45" customWidth="1"/>
    <col min="14" max="14" width="2.28515625" style="45" customWidth="1"/>
    <col min="15" max="15" width="3.28515625" style="45" customWidth="1"/>
    <col min="16" max="16" width="1.42578125" style="45" customWidth="1"/>
    <col min="17" max="17" width="2.28515625" style="45" customWidth="1"/>
    <col min="18" max="18" width="3.28515625" style="45" customWidth="1"/>
    <col min="19" max="19" width="1.42578125" style="45" customWidth="1"/>
    <col min="20" max="20" width="2.28515625" style="45" customWidth="1"/>
    <col min="21" max="21" width="3.28515625" style="45" customWidth="1"/>
    <col min="22" max="22" width="1.42578125" style="45" customWidth="1"/>
    <col min="23" max="23" width="2.28515625" style="45" customWidth="1"/>
    <col min="24" max="24" width="3.28515625" style="45" customWidth="1"/>
    <col min="25" max="25" width="1.42578125" style="45" customWidth="1"/>
    <col min="26" max="26" width="2.28515625" style="45" customWidth="1"/>
    <col min="27" max="27" width="3.28515625" style="45" customWidth="1"/>
    <col min="28" max="28" width="1.42578125" style="45" customWidth="1"/>
    <col min="29" max="29" width="2.28515625" style="45" customWidth="1"/>
    <col min="30" max="30" width="3.28515625" style="45" customWidth="1"/>
    <col min="31" max="31" width="1.42578125" style="45" customWidth="1"/>
    <col min="32" max="32" width="2.28515625" style="45" customWidth="1"/>
    <col min="33" max="33" width="3.28515625" style="45" customWidth="1"/>
    <col min="34" max="34" width="1.42578125" style="45" customWidth="1"/>
    <col min="35" max="35" width="2.28515625" style="45" customWidth="1"/>
    <col min="36" max="36" width="3.28515625" style="45" customWidth="1"/>
    <col min="37" max="37" width="1.42578125" style="45" customWidth="1"/>
    <col min="38" max="38" width="2.28515625" style="45" customWidth="1"/>
    <col min="39" max="39" width="3.28515625" style="45" customWidth="1"/>
    <col min="40" max="40" width="1.42578125" style="45" customWidth="1"/>
    <col min="41" max="41" width="2.28515625" style="45" customWidth="1"/>
    <col min="42" max="42" width="3.28515625" style="45" customWidth="1"/>
    <col min="43" max="43" width="1.42578125" style="45" customWidth="1"/>
    <col min="44" max="44" width="2.28515625" style="45" customWidth="1"/>
    <col min="45" max="45" width="3.28515625" style="45" customWidth="1"/>
    <col min="46" max="46" width="1.42578125" style="45" customWidth="1"/>
    <col min="47" max="47" width="2.28515625" style="45" customWidth="1"/>
    <col min="48" max="16384" width="9.140625" style="45"/>
  </cols>
  <sheetData>
    <row r="1" spans="1:47" x14ac:dyDescent="0.2">
      <c r="A1" s="73">
        <v>2014</v>
      </c>
      <c r="B1" s="45" t="s">
        <v>245</v>
      </c>
    </row>
    <row r="2" spans="1:47" x14ac:dyDescent="0.2">
      <c r="A2" s="73"/>
      <c r="B2" s="45" t="s">
        <v>244</v>
      </c>
    </row>
    <row r="4" spans="1:47" ht="18.75" x14ac:dyDescent="0.3">
      <c r="B4" s="79" t="s">
        <v>284</v>
      </c>
    </row>
    <row r="5" spans="1:47" x14ac:dyDescent="0.2">
      <c r="B5" s="78" t="s">
        <v>283</v>
      </c>
    </row>
    <row r="6" spans="1:47" x14ac:dyDescent="0.2">
      <c r="B6" s="78"/>
    </row>
    <row r="7" spans="1:47" ht="18.75" x14ac:dyDescent="0.3">
      <c r="B7" s="77" t="s">
        <v>282</v>
      </c>
      <c r="C7" s="76"/>
      <c r="D7" s="75"/>
      <c r="E7" s="75"/>
    </row>
    <row r="8" spans="1:47" ht="50.45" customHeight="1" thickBot="1" x14ac:dyDescent="0.25">
      <c r="B8" s="48"/>
      <c r="C8" s="74" t="s">
        <v>281</v>
      </c>
      <c r="D8" s="74" t="s">
        <v>280</v>
      </c>
      <c r="E8" s="73"/>
      <c r="F8" s="72" t="s">
        <v>279</v>
      </c>
      <c r="I8" s="201" t="s">
        <v>278</v>
      </c>
      <c r="J8" s="201"/>
      <c r="K8" s="201"/>
      <c r="L8" s="201" t="s">
        <v>277</v>
      </c>
      <c r="M8" s="201"/>
      <c r="N8" s="201"/>
      <c r="O8" s="201" t="s">
        <v>276</v>
      </c>
      <c r="P8" s="201"/>
      <c r="Q8" s="201"/>
      <c r="R8" s="201" t="s">
        <v>275</v>
      </c>
      <c r="S8" s="201"/>
      <c r="T8" s="201"/>
      <c r="U8" s="201" t="s">
        <v>274</v>
      </c>
      <c r="V8" s="201"/>
      <c r="W8" s="201"/>
      <c r="X8" s="201" t="s">
        <v>273</v>
      </c>
      <c r="Y8" s="201"/>
      <c r="Z8" s="201"/>
      <c r="AA8" s="201" t="s">
        <v>272</v>
      </c>
      <c r="AB8" s="201"/>
      <c r="AC8" s="201"/>
      <c r="AD8" s="201" t="s">
        <v>271</v>
      </c>
      <c r="AE8" s="201"/>
      <c r="AF8" s="201"/>
      <c r="AG8" s="201" t="s">
        <v>270</v>
      </c>
      <c r="AH8" s="201"/>
      <c r="AI8" s="201"/>
      <c r="AJ8" s="201" t="s">
        <v>269</v>
      </c>
      <c r="AK8" s="201"/>
      <c r="AL8" s="201"/>
      <c r="AM8" s="203" t="s">
        <v>268</v>
      </c>
      <c r="AN8" s="203"/>
      <c r="AO8" s="203"/>
      <c r="AP8" s="203" t="s">
        <v>268</v>
      </c>
      <c r="AQ8" s="203"/>
      <c r="AR8" s="203"/>
      <c r="AS8" s="201" t="s">
        <v>267</v>
      </c>
      <c r="AT8" s="201"/>
      <c r="AU8" s="201"/>
    </row>
    <row r="9" spans="1:47" ht="34.9" customHeight="1" thickTop="1" thickBot="1" x14ac:dyDescent="0.25">
      <c r="B9" s="52"/>
      <c r="C9" s="209" t="s">
        <v>248</v>
      </c>
      <c r="D9" s="210"/>
      <c r="E9" s="65"/>
      <c r="I9" s="202" t="s">
        <v>266</v>
      </c>
      <c r="J9" s="202"/>
      <c r="K9" s="202"/>
      <c r="L9" s="202" t="s">
        <v>265</v>
      </c>
      <c r="M9" s="202"/>
      <c r="N9" s="202"/>
      <c r="O9" s="202" t="s">
        <v>264</v>
      </c>
      <c r="P9" s="202"/>
      <c r="Q9" s="202"/>
      <c r="R9" s="202" t="s">
        <v>263</v>
      </c>
      <c r="S9" s="202"/>
      <c r="T9" s="202"/>
      <c r="U9" s="202" t="s">
        <v>262</v>
      </c>
      <c r="V9" s="202"/>
      <c r="W9" s="202"/>
      <c r="X9" s="202" t="s">
        <v>261</v>
      </c>
      <c r="Y9" s="202"/>
      <c r="Z9" s="202"/>
      <c r="AA9" s="202" t="s">
        <v>260</v>
      </c>
      <c r="AB9" s="202"/>
      <c r="AC9" s="202"/>
      <c r="AD9" s="202" t="s">
        <v>259</v>
      </c>
      <c r="AE9" s="202"/>
      <c r="AF9" s="202"/>
      <c r="AG9" s="202" t="s">
        <v>258</v>
      </c>
      <c r="AH9" s="202"/>
      <c r="AI9" s="202"/>
      <c r="AJ9" s="202" t="s">
        <v>257</v>
      </c>
      <c r="AK9" s="202"/>
      <c r="AL9" s="202"/>
      <c r="AM9" s="70" t="s">
        <v>256</v>
      </c>
      <c r="AN9" s="70"/>
      <c r="AO9" s="70"/>
      <c r="AP9" s="70"/>
      <c r="AQ9" s="70"/>
      <c r="AR9" s="70"/>
      <c r="AS9" s="202" t="s">
        <v>255</v>
      </c>
      <c r="AT9" s="202"/>
      <c r="AU9" s="202"/>
    </row>
    <row r="10" spans="1:47" ht="34.9" customHeight="1" x14ac:dyDescent="0.45">
      <c r="B10" s="52"/>
      <c r="C10" s="205">
        <v>11</v>
      </c>
      <c r="D10" s="206"/>
      <c r="E10" s="65"/>
      <c r="H10" s="204" t="s">
        <v>254</v>
      </c>
      <c r="I10" s="68"/>
      <c r="J10" s="67" t="s">
        <v>252</v>
      </c>
      <c r="K10" s="66"/>
      <c r="L10" s="68"/>
      <c r="M10" s="67" t="s">
        <v>253</v>
      </c>
      <c r="N10" s="66"/>
      <c r="O10" s="68"/>
      <c r="P10" s="67" t="s">
        <v>252</v>
      </c>
      <c r="Q10" s="66"/>
      <c r="R10" s="68"/>
      <c r="S10" s="67" t="s">
        <v>253</v>
      </c>
      <c r="T10" s="66"/>
      <c r="U10" s="68"/>
      <c r="V10" s="67" t="s">
        <v>252</v>
      </c>
      <c r="W10" s="66"/>
      <c r="X10" s="68"/>
      <c r="Y10" s="67" t="s">
        <v>253</v>
      </c>
      <c r="Z10" s="66"/>
      <c r="AA10" s="68"/>
      <c r="AB10" s="67" t="s">
        <v>252</v>
      </c>
      <c r="AC10" s="66"/>
      <c r="AD10" s="68"/>
      <c r="AE10" s="67" t="s">
        <v>253</v>
      </c>
      <c r="AF10" s="66"/>
      <c r="AG10" s="68"/>
      <c r="AH10" s="67" t="s">
        <v>252</v>
      </c>
      <c r="AI10" s="66"/>
      <c r="AJ10" s="68"/>
      <c r="AK10" s="67" t="s">
        <v>253</v>
      </c>
      <c r="AL10" s="66"/>
      <c r="AM10" s="68"/>
      <c r="AN10" s="69"/>
      <c r="AO10" s="66"/>
      <c r="AP10" s="68"/>
      <c r="AQ10" s="69"/>
      <c r="AR10" s="66"/>
      <c r="AS10" s="68"/>
      <c r="AT10" s="67" t="s">
        <v>252</v>
      </c>
      <c r="AU10" s="66"/>
    </row>
    <row r="11" spans="1:47" ht="14.45" customHeight="1" thickBot="1" x14ac:dyDescent="0.3">
      <c r="B11" s="52"/>
      <c r="C11" s="54" t="s">
        <v>250</v>
      </c>
      <c r="D11" s="53" t="s">
        <v>249</v>
      </c>
      <c r="E11" s="65"/>
      <c r="H11" s="204"/>
      <c r="I11" s="62"/>
      <c r="J11" s="64"/>
      <c r="K11" s="60"/>
      <c r="L11" s="62"/>
      <c r="M11" s="64"/>
      <c r="N11" s="60"/>
      <c r="O11" s="62"/>
      <c r="P11" s="64"/>
      <c r="Q11" s="60"/>
      <c r="R11" s="62"/>
      <c r="S11" s="64"/>
      <c r="T11" s="60"/>
      <c r="U11" s="62"/>
      <c r="V11" s="64"/>
      <c r="W11" s="60"/>
      <c r="X11" s="62"/>
      <c r="Y11" s="64"/>
      <c r="Z11" s="60"/>
      <c r="AA11" s="62"/>
      <c r="AB11" s="64"/>
      <c r="AC11" s="60"/>
      <c r="AD11" s="62"/>
      <c r="AE11" s="64"/>
      <c r="AF11" s="60"/>
      <c r="AG11" s="62"/>
      <c r="AH11" s="64"/>
      <c r="AI11" s="60"/>
      <c r="AJ11" s="62"/>
      <c r="AK11" s="64"/>
      <c r="AL11" s="60"/>
      <c r="AM11" s="62"/>
      <c r="AO11" s="60"/>
      <c r="AP11" s="62"/>
      <c r="AR11" s="60"/>
      <c r="AS11" s="62"/>
      <c r="AT11" s="64"/>
      <c r="AU11" s="60"/>
    </row>
    <row r="12" spans="1:47" ht="40.15" customHeight="1" x14ac:dyDescent="0.45">
      <c r="B12" s="52"/>
      <c r="C12" s="205">
        <v>10</v>
      </c>
      <c r="D12" s="206"/>
      <c r="E12" s="51"/>
      <c r="H12" s="204"/>
      <c r="I12" s="62"/>
      <c r="J12" s="61" t="s">
        <v>252</v>
      </c>
      <c r="K12" s="60"/>
      <c r="L12" s="62"/>
      <c r="M12" s="61" t="s">
        <v>253</v>
      </c>
      <c r="N12" s="60"/>
      <c r="O12" s="62"/>
      <c r="P12" s="61" t="s">
        <v>252</v>
      </c>
      <c r="Q12" s="60"/>
      <c r="R12" s="62"/>
      <c r="S12" s="61" t="s">
        <v>253</v>
      </c>
      <c r="T12" s="60"/>
      <c r="U12" s="62"/>
      <c r="V12" s="61" t="s">
        <v>252</v>
      </c>
      <c r="W12" s="60"/>
      <c r="X12" s="62"/>
      <c r="Y12" s="61" t="s">
        <v>253</v>
      </c>
      <c r="Z12" s="60"/>
      <c r="AA12" s="62"/>
      <c r="AB12" s="61" t="s">
        <v>252</v>
      </c>
      <c r="AC12" s="60"/>
      <c r="AD12" s="62"/>
      <c r="AE12" s="61" t="s">
        <v>253</v>
      </c>
      <c r="AF12" s="60"/>
      <c r="AG12" s="62"/>
      <c r="AH12" s="61" t="s">
        <v>252</v>
      </c>
      <c r="AI12" s="60"/>
      <c r="AJ12" s="62"/>
      <c r="AK12" s="61" t="s">
        <v>253</v>
      </c>
      <c r="AL12" s="60"/>
      <c r="AM12" s="62"/>
      <c r="AN12" s="63"/>
      <c r="AO12" s="60"/>
      <c r="AP12" s="62"/>
      <c r="AQ12" s="63"/>
      <c r="AR12" s="60"/>
      <c r="AS12" s="62"/>
      <c r="AT12" s="61" t="s">
        <v>252</v>
      </c>
      <c r="AU12" s="60"/>
    </row>
    <row r="13" spans="1:47" ht="14.45" customHeight="1" thickBot="1" x14ac:dyDescent="0.3">
      <c r="B13" s="52"/>
      <c r="C13" s="54" t="s">
        <v>250</v>
      </c>
      <c r="D13" s="53" t="s">
        <v>249</v>
      </c>
      <c r="E13" s="51"/>
      <c r="H13" s="204"/>
      <c r="I13" s="62"/>
      <c r="J13" s="64"/>
      <c r="K13" s="60"/>
      <c r="L13" s="62"/>
      <c r="M13" s="64"/>
      <c r="N13" s="60"/>
      <c r="O13" s="62"/>
      <c r="P13" s="64"/>
      <c r="Q13" s="60"/>
      <c r="R13" s="62"/>
      <c r="S13" s="64"/>
      <c r="T13" s="60"/>
      <c r="U13" s="62"/>
      <c r="V13" s="64"/>
      <c r="W13" s="60"/>
      <c r="X13" s="62"/>
      <c r="Y13" s="64"/>
      <c r="Z13" s="60"/>
      <c r="AA13" s="62"/>
      <c r="AB13" s="64"/>
      <c r="AC13" s="60"/>
      <c r="AD13" s="62"/>
      <c r="AE13" s="64"/>
      <c r="AF13" s="60"/>
      <c r="AG13" s="62"/>
      <c r="AH13" s="64"/>
      <c r="AI13" s="60"/>
      <c r="AJ13" s="62"/>
      <c r="AK13" s="64"/>
      <c r="AL13" s="60"/>
      <c r="AM13" s="62"/>
      <c r="AO13" s="60"/>
      <c r="AP13" s="62"/>
      <c r="AR13" s="60"/>
      <c r="AS13" s="62"/>
      <c r="AT13" s="64"/>
      <c r="AU13" s="60"/>
    </row>
    <row r="14" spans="1:47" ht="39.6" customHeight="1" x14ac:dyDescent="0.45">
      <c r="B14" s="52"/>
      <c r="C14" s="205">
        <v>9</v>
      </c>
      <c r="D14" s="206"/>
      <c r="E14" s="51"/>
      <c r="H14" s="204"/>
      <c r="I14" s="62"/>
      <c r="J14" s="61" t="s">
        <v>252</v>
      </c>
      <c r="K14" s="60"/>
      <c r="L14" s="62"/>
      <c r="M14" s="61" t="s">
        <v>253</v>
      </c>
      <c r="N14" s="60"/>
      <c r="O14" s="62"/>
      <c r="P14" s="61" t="s">
        <v>252</v>
      </c>
      <c r="Q14" s="60"/>
      <c r="R14" s="62"/>
      <c r="S14" s="61" t="s">
        <v>253</v>
      </c>
      <c r="T14" s="60"/>
      <c r="U14" s="62"/>
      <c r="V14" s="61" t="s">
        <v>252</v>
      </c>
      <c r="W14" s="60"/>
      <c r="X14" s="62"/>
      <c r="Y14" s="61" t="s">
        <v>253</v>
      </c>
      <c r="Z14" s="60"/>
      <c r="AA14" s="62"/>
      <c r="AB14" s="61" t="s">
        <v>252</v>
      </c>
      <c r="AC14" s="60"/>
      <c r="AD14" s="62"/>
      <c r="AE14" s="61" t="s">
        <v>253</v>
      </c>
      <c r="AF14" s="60"/>
      <c r="AG14" s="62"/>
      <c r="AH14" s="61" t="s">
        <v>252</v>
      </c>
      <c r="AI14" s="60"/>
      <c r="AJ14" s="62"/>
      <c r="AK14" s="61" t="s">
        <v>253</v>
      </c>
      <c r="AL14" s="60"/>
      <c r="AM14" s="62"/>
      <c r="AN14" s="63"/>
      <c r="AO14" s="60"/>
      <c r="AP14" s="62"/>
      <c r="AQ14" s="63"/>
      <c r="AR14" s="60"/>
      <c r="AS14" s="62"/>
      <c r="AT14" s="61" t="s">
        <v>252</v>
      </c>
      <c r="AU14" s="60"/>
    </row>
    <row r="15" spans="1:47" ht="14.45" customHeight="1" thickBot="1" x14ac:dyDescent="0.3">
      <c r="B15" s="52"/>
      <c r="C15" s="54" t="s">
        <v>250</v>
      </c>
      <c r="D15" s="53" t="s">
        <v>249</v>
      </c>
      <c r="E15" s="51"/>
      <c r="H15" s="204"/>
      <c r="I15" s="58"/>
      <c r="J15" s="57"/>
      <c r="K15" s="56"/>
      <c r="L15" s="58"/>
      <c r="M15" s="57"/>
      <c r="N15" s="56"/>
      <c r="O15" s="58"/>
      <c r="P15" s="57"/>
      <c r="Q15" s="56"/>
      <c r="R15" s="58"/>
      <c r="S15" s="57"/>
      <c r="T15" s="56"/>
      <c r="U15" s="58"/>
      <c r="V15" s="57"/>
      <c r="W15" s="56"/>
      <c r="X15" s="58"/>
      <c r="Y15" s="57"/>
      <c r="Z15" s="56"/>
      <c r="AA15" s="58"/>
      <c r="AB15" s="57"/>
      <c r="AC15" s="56"/>
      <c r="AD15" s="58"/>
      <c r="AE15" s="57"/>
      <c r="AF15" s="56"/>
      <c r="AG15" s="58"/>
      <c r="AH15" s="57"/>
      <c r="AI15" s="56"/>
      <c r="AJ15" s="58"/>
      <c r="AK15" s="57"/>
      <c r="AL15" s="56"/>
      <c r="AM15" s="58"/>
      <c r="AN15" s="59"/>
      <c r="AO15" s="56"/>
      <c r="AP15" s="58"/>
      <c r="AQ15" s="59"/>
      <c r="AR15" s="56"/>
      <c r="AS15" s="58"/>
      <c r="AT15" s="57"/>
      <c r="AU15" s="56"/>
    </row>
    <row r="16" spans="1:47" ht="39.6" customHeight="1" x14ac:dyDescent="0.45">
      <c r="B16" s="52"/>
      <c r="C16" s="205">
        <v>8</v>
      </c>
      <c r="D16" s="206"/>
      <c r="E16" s="51"/>
      <c r="H16" s="55"/>
      <c r="V16" s="45" t="s">
        <v>251</v>
      </c>
    </row>
    <row r="17" spans="2:5" ht="14.45" customHeight="1" thickBot="1" x14ac:dyDescent="0.3">
      <c r="B17" s="52"/>
      <c r="C17" s="54" t="s">
        <v>250</v>
      </c>
      <c r="D17" s="53" t="s">
        <v>249</v>
      </c>
      <c r="E17" s="51"/>
    </row>
    <row r="18" spans="2:5" ht="39.6" customHeight="1" x14ac:dyDescent="0.45">
      <c r="B18" s="52"/>
      <c r="C18" s="205">
        <v>7</v>
      </c>
      <c r="D18" s="206"/>
      <c r="E18" s="51"/>
    </row>
    <row r="19" spans="2:5" ht="14.45" customHeight="1" thickBot="1" x14ac:dyDescent="0.3">
      <c r="B19" s="52"/>
      <c r="C19" s="54" t="s">
        <v>250</v>
      </c>
      <c r="D19" s="53" t="s">
        <v>249</v>
      </c>
      <c r="E19" s="51"/>
    </row>
    <row r="20" spans="2:5" ht="39.6" customHeight="1" x14ac:dyDescent="0.45">
      <c r="B20" s="52"/>
      <c r="C20" s="205">
        <v>6</v>
      </c>
      <c r="D20" s="206"/>
      <c r="E20" s="51"/>
    </row>
    <row r="21" spans="2:5" ht="14.45" customHeight="1" thickBot="1" x14ac:dyDescent="0.3">
      <c r="B21" s="52"/>
      <c r="C21" s="54" t="s">
        <v>250</v>
      </c>
      <c r="D21" s="53" t="s">
        <v>249</v>
      </c>
      <c r="E21" s="51"/>
    </row>
    <row r="22" spans="2:5" ht="39.6" customHeight="1" x14ac:dyDescent="0.45">
      <c r="B22" s="52"/>
      <c r="C22" s="205">
        <v>5</v>
      </c>
      <c r="D22" s="206"/>
      <c r="E22" s="51"/>
    </row>
    <row r="23" spans="2:5" ht="14.45" customHeight="1" thickBot="1" x14ac:dyDescent="0.3">
      <c r="B23" s="52"/>
      <c r="C23" s="54" t="s">
        <v>250</v>
      </c>
      <c r="D23" s="53" t="s">
        <v>249</v>
      </c>
      <c r="E23" s="51"/>
    </row>
    <row r="24" spans="2:5" ht="39.6" customHeight="1" x14ac:dyDescent="0.45">
      <c r="B24" s="52"/>
      <c r="C24" s="205">
        <v>4</v>
      </c>
      <c r="D24" s="206"/>
      <c r="E24" s="51"/>
    </row>
    <row r="25" spans="2:5" ht="14.45" customHeight="1" thickBot="1" x14ac:dyDescent="0.3">
      <c r="B25" s="52"/>
      <c r="C25" s="54" t="s">
        <v>250</v>
      </c>
      <c r="D25" s="53" t="s">
        <v>249</v>
      </c>
      <c r="E25" s="51"/>
    </row>
    <row r="26" spans="2:5" ht="39.6" customHeight="1" x14ac:dyDescent="0.45">
      <c r="B26" s="52"/>
      <c r="C26" s="205">
        <v>3</v>
      </c>
      <c r="D26" s="206"/>
      <c r="E26" s="51"/>
    </row>
    <row r="27" spans="2:5" ht="14.45" customHeight="1" thickBot="1" x14ac:dyDescent="0.3">
      <c r="B27" s="52"/>
      <c r="C27" s="54" t="s">
        <v>250</v>
      </c>
      <c r="D27" s="53" t="s">
        <v>249</v>
      </c>
      <c r="E27" s="51"/>
    </row>
    <row r="28" spans="2:5" ht="39.6" customHeight="1" x14ac:dyDescent="0.45">
      <c r="B28" s="52"/>
      <c r="C28" s="205">
        <v>2</v>
      </c>
      <c r="D28" s="206"/>
      <c r="E28" s="51"/>
    </row>
    <row r="29" spans="2:5" ht="14.45" customHeight="1" thickBot="1" x14ac:dyDescent="0.3">
      <c r="B29" s="52"/>
      <c r="C29" s="54" t="s">
        <v>250</v>
      </c>
      <c r="D29" s="53" t="s">
        <v>249</v>
      </c>
      <c r="E29" s="51"/>
    </row>
    <row r="30" spans="2:5" ht="39.6" customHeight="1" x14ac:dyDescent="0.45">
      <c r="B30" s="52"/>
      <c r="C30" s="205">
        <v>1</v>
      </c>
      <c r="D30" s="206"/>
      <c r="E30" s="51"/>
    </row>
    <row r="31" spans="2:5" ht="14.45" customHeight="1" thickBot="1" x14ac:dyDescent="0.3">
      <c r="B31" s="52"/>
      <c r="C31" s="54" t="s">
        <v>250</v>
      </c>
      <c r="D31" s="53" t="s">
        <v>249</v>
      </c>
      <c r="E31" s="51"/>
    </row>
    <row r="32" spans="2:5" ht="43.15" customHeight="1" thickTop="1" thickBot="1" x14ac:dyDescent="0.25">
      <c r="B32" s="52"/>
      <c r="C32" s="209" t="s">
        <v>248</v>
      </c>
      <c r="D32" s="210"/>
      <c r="E32" s="51"/>
    </row>
    <row r="33" spans="2:5" x14ac:dyDescent="0.2">
      <c r="B33" s="50"/>
      <c r="C33" s="207" t="s">
        <v>247</v>
      </c>
      <c r="D33" s="208"/>
      <c r="E33" s="49"/>
    </row>
    <row r="34" spans="2:5" x14ac:dyDescent="0.2">
      <c r="B34" s="48"/>
      <c r="C34" s="47" t="s">
        <v>246</v>
      </c>
      <c r="D34" s="46"/>
    </row>
  </sheetData>
  <mergeCells count="39">
    <mergeCell ref="C33:D33"/>
    <mergeCell ref="C32:D32"/>
    <mergeCell ref="C12:D12"/>
    <mergeCell ref="C14:D14"/>
    <mergeCell ref="C9:D9"/>
    <mergeCell ref="C16:D16"/>
    <mergeCell ref="C18:D18"/>
    <mergeCell ref="C20:D20"/>
    <mergeCell ref="C10:D10"/>
    <mergeCell ref="C22:D22"/>
    <mergeCell ref="C24:D24"/>
    <mergeCell ref="C26:D26"/>
    <mergeCell ref="C28:D28"/>
    <mergeCell ref="C30:D30"/>
    <mergeCell ref="U9:W9"/>
    <mergeCell ref="I9:K9"/>
    <mergeCell ref="AS8:AU8"/>
    <mergeCell ref="AS9:AU9"/>
    <mergeCell ref="H10:H15"/>
    <mergeCell ref="AA9:AC9"/>
    <mergeCell ref="AD9:AF9"/>
    <mergeCell ref="AG9:AI9"/>
    <mergeCell ref="AJ9:AL9"/>
    <mergeCell ref="X8:Z8"/>
    <mergeCell ref="X9:Z9"/>
    <mergeCell ref="I8:K8"/>
    <mergeCell ref="L8:N8"/>
    <mergeCell ref="AG8:AI8"/>
    <mergeCell ref="AJ8:AL8"/>
    <mergeCell ref="AM8:AO8"/>
    <mergeCell ref="AP8:AR8"/>
    <mergeCell ref="L9:N9"/>
    <mergeCell ref="O8:Q8"/>
    <mergeCell ref="O9:Q9"/>
    <mergeCell ref="R8:T8"/>
    <mergeCell ref="R9:T9"/>
    <mergeCell ref="U8:W8"/>
    <mergeCell ref="AA8:AC8"/>
    <mergeCell ref="AD8:AF8"/>
  </mergeCells>
  <pageMargins left="0.5" right="0.5" top="0.75" bottom="0.75" header="0.3" footer="0.3"/>
  <pageSetup scale="75"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02C3C-4105-4C6D-BCE3-0545D87B7955}">
  <dimension ref="A1:CJ75"/>
  <sheetViews>
    <sheetView zoomScale="80" zoomScaleNormal="80" workbookViewId="0">
      <selection activeCell="G16" sqref="G16:G17"/>
    </sheetView>
  </sheetViews>
  <sheetFormatPr defaultRowHeight="18" x14ac:dyDescent="0.2"/>
  <cols>
    <col min="1" max="1" width="6.42578125" style="80" customWidth="1"/>
    <col min="2" max="2" width="15.5703125" style="73" customWidth="1"/>
    <col min="3" max="3" width="6" style="45" customWidth="1"/>
    <col min="4" max="4" width="6.42578125" style="45" bestFit="1" customWidth="1"/>
    <col min="5" max="5" width="5.5703125" style="45" customWidth="1"/>
    <col min="6" max="7" width="14" style="45" customWidth="1"/>
    <col min="8" max="8" width="36.7109375" style="45" customWidth="1"/>
    <col min="9" max="9" width="3.85546875" style="45" customWidth="1"/>
    <col min="10" max="10" width="15.5703125" style="45" customWidth="1"/>
    <col min="11" max="11" width="6" style="45" customWidth="1"/>
    <col min="12" max="12" width="6.42578125" style="45" bestFit="1" customWidth="1"/>
    <col min="13" max="13" width="5.5703125" style="45" customWidth="1"/>
    <col min="14" max="15" width="14" style="45" customWidth="1"/>
    <col min="16" max="16" width="36.7109375" style="45" customWidth="1"/>
    <col min="17" max="17" width="3.85546875" style="45" customWidth="1"/>
    <col min="18" max="18" width="15.5703125" style="45" customWidth="1"/>
    <col min="19" max="19" width="5.85546875" style="45" bestFit="1" customWidth="1"/>
    <col min="20" max="20" width="6.42578125" style="45" bestFit="1" customWidth="1"/>
    <col min="21" max="21" width="14" style="45" customWidth="1"/>
    <col min="22" max="22" width="9.140625" style="45"/>
    <col min="23" max="23" width="14" style="45" customWidth="1"/>
    <col min="24" max="24" width="36.7109375" style="45" customWidth="1"/>
    <col min="25" max="25" width="3.85546875" style="45" customWidth="1"/>
    <col min="26" max="26" width="15.5703125" style="45" customWidth="1"/>
    <col min="27" max="27" width="5.85546875" style="45" bestFit="1" customWidth="1"/>
    <col min="28" max="28" width="6.42578125" style="45" bestFit="1" customWidth="1"/>
    <col min="29" max="29" width="14" style="45" customWidth="1"/>
    <col min="30" max="30" width="9.140625" style="45"/>
    <col min="31" max="31" width="14" style="45" customWidth="1"/>
    <col min="32" max="32" width="36.7109375" style="45" customWidth="1"/>
    <col min="33" max="33" width="3.85546875" style="45" customWidth="1"/>
    <col min="34" max="34" width="15.5703125" style="45" customWidth="1"/>
    <col min="35" max="35" width="5.85546875" style="45" bestFit="1" customWidth="1"/>
    <col min="36" max="36" width="6.42578125" style="45" bestFit="1" customWidth="1"/>
    <col min="37" max="37" width="14" style="45" customWidth="1"/>
    <col min="38" max="38" width="9.140625" style="45"/>
    <col min="39" max="39" width="14" style="45" customWidth="1"/>
    <col min="40" max="40" width="36.7109375" style="45" customWidth="1"/>
    <col min="41" max="41" width="3.85546875" style="45" customWidth="1"/>
    <col min="42" max="42" width="15.5703125" style="45" customWidth="1"/>
    <col min="43" max="43" width="5.85546875" style="45" bestFit="1" customWidth="1"/>
    <col min="44" max="44" width="6.42578125" style="45" bestFit="1" customWidth="1"/>
    <col min="45" max="45" width="14" style="45" customWidth="1"/>
    <col min="46" max="46" width="9.140625" style="45"/>
    <col min="47" max="47" width="14" style="45" customWidth="1"/>
    <col min="48" max="48" width="36.7109375" style="45" customWidth="1"/>
    <col min="49" max="49" width="3.85546875" style="45" customWidth="1"/>
    <col min="50" max="50" width="15.5703125" style="45" customWidth="1"/>
    <col min="51" max="51" width="5.85546875" style="45" bestFit="1" customWidth="1"/>
    <col min="52" max="52" width="6.42578125" style="45" bestFit="1" customWidth="1"/>
    <col min="53" max="53" width="14" style="45" customWidth="1"/>
    <col min="54" max="54" width="9.140625" style="45"/>
    <col min="55" max="55" width="14" style="45" customWidth="1"/>
    <col min="56" max="56" width="36.7109375" style="45" customWidth="1"/>
    <col min="57" max="57" width="3.85546875" style="45" customWidth="1"/>
    <col min="58" max="58" width="15.5703125" style="45" customWidth="1"/>
    <col min="59" max="59" width="5.85546875" style="45" bestFit="1" customWidth="1"/>
    <col min="60" max="60" width="6.42578125" style="45" bestFit="1" customWidth="1"/>
    <col min="61" max="61" width="14" style="45" customWidth="1"/>
    <col min="62" max="62" width="9.140625" style="45"/>
    <col min="63" max="63" width="14" style="45" customWidth="1"/>
    <col min="64" max="64" width="36.7109375" style="45" customWidth="1"/>
    <col min="65" max="65" width="3.85546875" style="45" customWidth="1"/>
    <col min="66" max="66" width="15.5703125" style="45" customWidth="1"/>
    <col min="67" max="67" width="5.85546875" style="45" bestFit="1" customWidth="1"/>
    <col min="68" max="68" width="5.5703125" style="45" customWidth="1"/>
    <col min="69" max="69" width="14" style="45" customWidth="1"/>
    <col min="70" max="70" width="9.140625" style="45"/>
    <col min="71" max="71" width="14" style="45" customWidth="1"/>
    <col min="72" max="72" width="36.7109375" style="45" customWidth="1"/>
    <col min="73" max="73" width="3.85546875" style="45" customWidth="1"/>
    <col min="74" max="74" width="15.5703125" style="45" customWidth="1"/>
    <col min="75" max="75" width="5.85546875" style="45" bestFit="1" customWidth="1"/>
    <col min="76" max="76" width="6.42578125" style="45" bestFit="1" customWidth="1"/>
    <col min="77" max="77" width="14" style="45" customWidth="1"/>
    <col min="78" max="78" width="9.140625" style="45"/>
    <col min="79" max="79" width="14" style="45" customWidth="1"/>
    <col min="80" max="80" width="36.7109375" style="45" customWidth="1"/>
    <col min="81" max="81" width="3.85546875" style="45" customWidth="1"/>
    <col min="82" max="82" width="15.5703125" style="45" customWidth="1"/>
    <col min="83" max="83" width="5.85546875" style="45" bestFit="1" customWidth="1"/>
    <col min="84" max="84" width="6.42578125" style="45" bestFit="1" customWidth="1"/>
    <col min="85" max="85" width="14" style="45" customWidth="1"/>
    <col min="86" max="86" width="9.140625" style="45"/>
    <col min="87" max="87" width="14" style="45" customWidth="1"/>
    <col min="88" max="88" width="36.7109375" style="45" customWidth="1"/>
    <col min="89" max="16384" width="9.140625" style="45"/>
  </cols>
  <sheetData>
    <row r="1" spans="1:88" ht="15" x14ac:dyDescent="0.25">
      <c r="A1" s="111">
        <v>2014</v>
      </c>
      <c r="B1" s="110" t="s">
        <v>245</v>
      </c>
    </row>
    <row r="2" spans="1:88" ht="15" x14ac:dyDescent="0.25">
      <c r="A2" s="111"/>
      <c r="B2" s="110" t="s">
        <v>244</v>
      </c>
      <c r="C2" s="45" t="s">
        <v>322</v>
      </c>
    </row>
    <row r="3" spans="1:88" ht="14.25" x14ac:dyDescent="0.2">
      <c r="A3" s="73"/>
      <c r="B3" s="45"/>
    </row>
    <row r="4" spans="1:88" ht="15" x14ac:dyDescent="0.25">
      <c r="A4" s="73"/>
      <c r="B4" s="110" t="s">
        <v>321</v>
      </c>
    </row>
    <row r="5" spans="1:88" ht="14.25" x14ac:dyDescent="0.2">
      <c r="A5" s="73"/>
      <c r="B5" s="45"/>
      <c r="C5" s="108" t="s">
        <v>320</v>
      </c>
    </row>
    <row r="6" spans="1:88" ht="14.25" x14ac:dyDescent="0.2">
      <c r="A6" s="73"/>
      <c r="B6" s="45"/>
      <c r="C6" s="108" t="s">
        <v>319</v>
      </c>
    </row>
    <row r="7" spans="1:88" ht="14.25" x14ac:dyDescent="0.2">
      <c r="A7" s="73"/>
      <c r="B7" s="45"/>
      <c r="C7" s="108"/>
    </row>
    <row r="8" spans="1:88" ht="14.25" x14ac:dyDescent="0.2">
      <c r="A8" s="73"/>
      <c r="B8" s="45"/>
      <c r="C8" s="108" t="s">
        <v>318</v>
      </c>
    </row>
    <row r="9" spans="1:88" ht="14.25" x14ac:dyDescent="0.2">
      <c r="A9" s="73"/>
      <c r="B9" s="45"/>
      <c r="C9" s="108" t="s">
        <v>317</v>
      </c>
    </row>
    <row r="10" spans="1:88" ht="14.25" x14ac:dyDescent="0.2">
      <c r="A10" s="73"/>
      <c r="B10" s="45"/>
      <c r="C10" s="109" t="s">
        <v>316</v>
      </c>
    </row>
    <row r="11" spans="1:88" ht="14.25" x14ac:dyDescent="0.2">
      <c r="A11" s="73"/>
      <c r="B11" s="45"/>
      <c r="C11" s="108"/>
    </row>
    <row r="12" spans="1:88" ht="21.6" customHeight="1" x14ac:dyDescent="0.25">
      <c r="A12" s="45"/>
      <c r="D12" s="108"/>
      <c r="F12" s="106" t="s">
        <v>315</v>
      </c>
      <c r="G12" s="106" t="s">
        <v>314</v>
      </c>
      <c r="L12" s="108"/>
      <c r="N12" s="106" t="s">
        <v>315</v>
      </c>
      <c r="O12" s="106" t="s">
        <v>314</v>
      </c>
      <c r="Q12" s="73"/>
      <c r="S12" s="108"/>
      <c r="U12" s="106" t="s">
        <v>315</v>
      </c>
      <c r="W12" s="106" t="s">
        <v>314</v>
      </c>
      <c r="AA12" s="108"/>
      <c r="AC12" s="106" t="s">
        <v>315</v>
      </c>
      <c r="AE12" s="106" t="s">
        <v>314</v>
      </c>
      <c r="AF12" s="73"/>
      <c r="AG12" s="73"/>
      <c r="AI12" s="108"/>
      <c r="AK12" s="106" t="s">
        <v>315</v>
      </c>
      <c r="AM12" s="106" t="s">
        <v>314</v>
      </c>
      <c r="AQ12" s="108"/>
      <c r="AS12" s="106" t="s">
        <v>315</v>
      </c>
      <c r="AU12" s="106" t="s">
        <v>314</v>
      </c>
      <c r="AV12" s="73"/>
      <c r="AW12" s="73"/>
      <c r="AY12" s="108"/>
      <c r="BA12" s="106" t="s">
        <v>315</v>
      </c>
      <c r="BC12" s="106" t="s">
        <v>314</v>
      </c>
      <c r="BG12" s="108"/>
      <c r="BI12" s="106" t="s">
        <v>315</v>
      </c>
      <c r="BK12" s="106" t="s">
        <v>314</v>
      </c>
      <c r="BL12" s="73"/>
      <c r="BM12" s="73"/>
      <c r="BO12" s="108"/>
      <c r="BQ12" s="106" t="s">
        <v>315</v>
      </c>
      <c r="BS12" s="106" t="s">
        <v>314</v>
      </c>
      <c r="BW12" s="108"/>
      <c r="BY12" s="106" t="s">
        <v>315</v>
      </c>
      <c r="CA12" s="106" t="s">
        <v>314</v>
      </c>
      <c r="CE12" s="108"/>
      <c r="CG12" s="106" t="s">
        <v>315</v>
      </c>
      <c r="CI12" s="106" t="s">
        <v>314</v>
      </c>
    </row>
    <row r="13" spans="1:88" ht="23.45" customHeight="1" thickBot="1" x14ac:dyDescent="0.3">
      <c r="A13" s="45"/>
      <c r="C13" s="106" t="s">
        <v>229</v>
      </c>
      <c r="D13" s="106" t="s">
        <v>228</v>
      </c>
      <c r="E13" s="71" t="s">
        <v>313</v>
      </c>
      <c r="F13" s="27" t="s">
        <v>312</v>
      </c>
      <c r="G13" s="107" t="s">
        <v>311</v>
      </c>
      <c r="H13" s="106" t="s">
        <v>310</v>
      </c>
      <c r="K13" s="106" t="s">
        <v>229</v>
      </c>
      <c r="L13" s="106" t="s">
        <v>228</v>
      </c>
      <c r="M13" s="71" t="s">
        <v>313</v>
      </c>
      <c r="N13" s="27" t="s">
        <v>312</v>
      </c>
      <c r="O13" s="107" t="s">
        <v>311</v>
      </c>
      <c r="P13" s="106" t="s">
        <v>310</v>
      </c>
      <c r="R13" s="73"/>
      <c r="S13" s="106" t="s">
        <v>229</v>
      </c>
      <c r="T13" s="106" t="s">
        <v>228</v>
      </c>
      <c r="U13" s="71" t="s">
        <v>313</v>
      </c>
      <c r="V13" s="27" t="s">
        <v>312</v>
      </c>
      <c r="W13" s="107" t="s">
        <v>311</v>
      </c>
      <c r="X13" s="106" t="s">
        <v>310</v>
      </c>
      <c r="Y13" s="106"/>
      <c r="AA13" s="106" t="s">
        <v>229</v>
      </c>
      <c r="AB13" s="106" t="s">
        <v>228</v>
      </c>
      <c r="AC13" s="71" t="s">
        <v>313</v>
      </c>
      <c r="AD13" s="27" t="s">
        <v>312</v>
      </c>
      <c r="AE13" s="107" t="s">
        <v>311</v>
      </c>
      <c r="AF13" s="106" t="s">
        <v>310</v>
      </c>
      <c r="AG13" s="106"/>
      <c r="AH13" s="73"/>
      <c r="AI13" s="106" t="s">
        <v>229</v>
      </c>
      <c r="AJ13" s="106" t="s">
        <v>228</v>
      </c>
      <c r="AK13" s="71" t="s">
        <v>313</v>
      </c>
      <c r="AL13" s="27" t="s">
        <v>312</v>
      </c>
      <c r="AM13" s="107" t="s">
        <v>311</v>
      </c>
      <c r="AN13" s="106" t="s">
        <v>310</v>
      </c>
      <c r="AO13" s="106"/>
      <c r="AQ13" s="106" t="s">
        <v>229</v>
      </c>
      <c r="AR13" s="106" t="s">
        <v>228</v>
      </c>
      <c r="AS13" s="71" t="s">
        <v>313</v>
      </c>
      <c r="AT13" s="27" t="s">
        <v>312</v>
      </c>
      <c r="AU13" s="107" t="s">
        <v>311</v>
      </c>
      <c r="AV13" s="106" t="s">
        <v>310</v>
      </c>
      <c r="AW13" s="106"/>
      <c r="AX13" s="73"/>
      <c r="AY13" s="106" t="s">
        <v>229</v>
      </c>
      <c r="AZ13" s="106" t="s">
        <v>228</v>
      </c>
      <c r="BA13" s="71" t="s">
        <v>313</v>
      </c>
      <c r="BB13" s="27" t="s">
        <v>312</v>
      </c>
      <c r="BC13" s="107" t="s">
        <v>311</v>
      </c>
      <c r="BD13" s="106" t="s">
        <v>310</v>
      </c>
      <c r="BE13" s="106"/>
      <c r="BG13" s="106" t="s">
        <v>229</v>
      </c>
      <c r="BH13" s="106" t="s">
        <v>228</v>
      </c>
      <c r="BI13" s="71" t="s">
        <v>313</v>
      </c>
      <c r="BJ13" s="27" t="s">
        <v>312</v>
      </c>
      <c r="BK13" s="107" t="s">
        <v>311</v>
      </c>
      <c r="BL13" s="106" t="s">
        <v>310</v>
      </c>
      <c r="BM13" s="106"/>
      <c r="BN13" s="73"/>
      <c r="BO13" s="106" t="s">
        <v>229</v>
      </c>
      <c r="BP13" s="106" t="s">
        <v>228</v>
      </c>
      <c r="BQ13" s="71" t="s">
        <v>313</v>
      </c>
      <c r="BR13" s="27" t="s">
        <v>312</v>
      </c>
      <c r="BS13" s="107" t="s">
        <v>311</v>
      </c>
      <c r="BT13" s="106" t="s">
        <v>310</v>
      </c>
      <c r="BU13" s="106"/>
      <c r="BW13" s="106" t="s">
        <v>229</v>
      </c>
      <c r="BX13" s="106" t="s">
        <v>228</v>
      </c>
      <c r="BY13" s="71" t="s">
        <v>313</v>
      </c>
      <c r="BZ13" s="27" t="s">
        <v>312</v>
      </c>
      <c r="CA13" s="107" t="s">
        <v>311</v>
      </c>
      <c r="CB13" s="106" t="s">
        <v>310</v>
      </c>
      <c r="CC13" s="106"/>
      <c r="CE13" s="106" t="s">
        <v>229</v>
      </c>
      <c r="CF13" s="106" t="s">
        <v>228</v>
      </c>
      <c r="CG13" s="71" t="s">
        <v>313</v>
      </c>
      <c r="CH13" s="27" t="s">
        <v>312</v>
      </c>
      <c r="CI13" s="107" t="s">
        <v>311</v>
      </c>
      <c r="CJ13" s="106" t="s">
        <v>310</v>
      </c>
    </row>
    <row r="14" spans="1:88" ht="25.15" customHeight="1" thickBot="1" x14ac:dyDescent="0.25">
      <c r="A14" s="45"/>
      <c r="B14" s="105" t="s">
        <v>309</v>
      </c>
      <c r="C14" s="211">
        <v>1</v>
      </c>
      <c r="D14" s="213">
        <v>-1</v>
      </c>
      <c r="E14" s="96" t="s">
        <v>250</v>
      </c>
      <c r="F14" s="95">
        <v>14.2</v>
      </c>
      <c r="G14" s="219">
        <f>F14+F15-2.2</f>
        <v>13.099999999999998</v>
      </c>
      <c r="H14" s="100" t="s">
        <v>297</v>
      </c>
      <c r="I14" s="102"/>
      <c r="J14" s="105" t="s">
        <v>308</v>
      </c>
      <c r="K14" s="211">
        <v>2</v>
      </c>
      <c r="L14" s="213">
        <v>-1</v>
      </c>
      <c r="M14" s="96" t="s">
        <v>250</v>
      </c>
      <c r="N14" s="95">
        <v>18.399999999999999</v>
      </c>
      <c r="O14" s="219">
        <f>N14+N15-2.3</f>
        <v>25.299999999999997</v>
      </c>
      <c r="P14" s="100" t="s">
        <v>299</v>
      </c>
      <c r="Q14" s="102"/>
      <c r="R14" s="105" t="s">
        <v>307</v>
      </c>
      <c r="S14" s="211">
        <v>3</v>
      </c>
      <c r="T14" s="213">
        <v>-1</v>
      </c>
      <c r="U14" s="96" t="s">
        <v>250</v>
      </c>
      <c r="V14" s="95">
        <v>27.7</v>
      </c>
      <c r="W14" s="219">
        <f>V14+V15-2.2</f>
        <v>43.199999999999996</v>
      </c>
      <c r="X14" s="100" t="s">
        <v>297</v>
      </c>
      <c r="Y14" s="102"/>
      <c r="Z14" s="105" t="s">
        <v>306</v>
      </c>
      <c r="AA14" s="211">
        <v>4</v>
      </c>
      <c r="AB14" s="213">
        <v>-1</v>
      </c>
      <c r="AC14" s="96" t="s">
        <v>250</v>
      </c>
      <c r="AD14" s="95">
        <v>12.3</v>
      </c>
      <c r="AE14" s="219">
        <f>AD14+AD15-2.3</f>
        <v>29.900000000000002</v>
      </c>
      <c r="AF14" s="100" t="s">
        <v>299</v>
      </c>
      <c r="AG14" s="102"/>
      <c r="AH14" s="105" t="s">
        <v>305</v>
      </c>
      <c r="AI14" s="211">
        <v>5</v>
      </c>
      <c r="AJ14" s="213">
        <v>-1</v>
      </c>
      <c r="AK14" s="96" t="s">
        <v>250</v>
      </c>
      <c r="AL14" s="95">
        <v>15.8</v>
      </c>
      <c r="AM14" s="219">
        <f>AL14+AL15-2.2</f>
        <v>28.7</v>
      </c>
      <c r="AN14" s="100" t="s">
        <v>297</v>
      </c>
      <c r="AO14" s="102"/>
      <c r="AP14" s="105" t="s">
        <v>304</v>
      </c>
      <c r="AQ14" s="211">
        <v>6</v>
      </c>
      <c r="AR14" s="213">
        <v>-1</v>
      </c>
      <c r="AS14" s="96" t="s">
        <v>250</v>
      </c>
      <c r="AT14" s="95">
        <v>7.2</v>
      </c>
      <c r="AU14" s="219">
        <f>AT14+AT15-2.3</f>
        <v>11</v>
      </c>
      <c r="AV14" s="100" t="s">
        <v>299</v>
      </c>
      <c r="AW14" s="102"/>
      <c r="AX14" s="105" t="s">
        <v>303</v>
      </c>
      <c r="AY14" s="211">
        <v>7</v>
      </c>
      <c r="AZ14" s="213">
        <v>-1</v>
      </c>
      <c r="BA14" s="96" t="s">
        <v>250</v>
      </c>
      <c r="BB14" s="95">
        <v>13.7</v>
      </c>
      <c r="BC14" s="219">
        <f>BB14+BB15-2.2</f>
        <v>27.099999999999998</v>
      </c>
      <c r="BD14" s="100" t="s">
        <v>297</v>
      </c>
      <c r="BE14" s="102"/>
      <c r="BF14" s="105" t="s">
        <v>302</v>
      </c>
      <c r="BG14" s="211">
        <v>8</v>
      </c>
      <c r="BH14" s="213">
        <v>-1</v>
      </c>
      <c r="BI14" s="96" t="s">
        <v>250</v>
      </c>
      <c r="BJ14" s="95">
        <v>10.5</v>
      </c>
      <c r="BK14" s="219">
        <f>BJ14+BJ15-2.3</f>
        <v>25.5</v>
      </c>
      <c r="BL14" s="100" t="s">
        <v>299</v>
      </c>
      <c r="BM14" s="102"/>
      <c r="BN14" s="105" t="s">
        <v>301</v>
      </c>
      <c r="BO14" s="211">
        <v>9</v>
      </c>
      <c r="BP14" s="213">
        <v>-1</v>
      </c>
      <c r="BQ14" s="96" t="s">
        <v>250</v>
      </c>
      <c r="BR14" s="95">
        <v>21.9</v>
      </c>
      <c r="BS14" s="219">
        <f>BR14+BR15-2.2</f>
        <v>24.9</v>
      </c>
      <c r="BT14" s="100" t="s">
        <v>297</v>
      </c>
      <c r="BU14" s="102"/>
      <c r="BV14" s="105" t="s">
        <v>300</v>
      </c>
      <c r="BW14" s="211">
        <v>10</v>
      </c>
      <c r="BX14" s="213">
        <v>-1</v>
      </c>
      <c r="BY14" s="96" t="s">
        <v>250</v>
      </c>
      <c r="BZ14" s="95">
        <v>13.7</v>
      </c>
      <c r="CA14" s="219">
        <f>BZ14+BZ15-2.3</f>
        <v>24.4</v>
      </c>
      <c r="CB14" s="100" t="s">
        <v>299</v>
      </c>
      <c r="CC14" s="102"/>
      <c r="CD14" s="105" t="s">
        <v>298</v>
      </c>
      <c r="CE14" s="211">
        <v>11</v>
      </c>
      <c r="CF14" s="213">
        <v>-1</v>
      </c>
      <c r="CG14" s="96" t="s">
        <v>250</v>
      </c>
      <c r="CH14" s="95">
        <v>14.1</v>
      </c>
      <c r="CI14" s="219">
        <f>CH14+CH15-2.2</f>
        <v>29.7</v>
      </c>
      <c r="CJ14" s="100" t="s">
        <v>297</v>
      </c>
    </row>
    <row r="15" spans="1:88" ht="25.15" customHeight="1" thickBot="1" x14ac:dyDescent="0.25">
      <c r="A15" s="45"/>
      <c r="B15" s="104" t="s">
        <v>292</v>
      </c>
      <c r="C15" s="212"/>
      <c r="D15" s="214"/>
      <c r="E15" s="96" t="s">
        <v>249</v>
      </c>
      <c r="F15" s="95">
        <v>1.1000000000000001</v>
      </c>
      <c r="G15" s="220"/>
      <c r="H15" s="100"/>
      <c r="I15" s="102"/>
      <c r="J15" s="104" t="s">
        <v>286</v>
      </c>
      <c r="K15" s="212"/>
      <c r="L15" s="214"/>
      <c r="M15" s="96" t="s">
        <v>249</v>
      </c>
      <c r="N15" s="95">
        <v>9.1999999999999993</v>
      </c>
      <c r="O15" s="220"/>
      <c r="P15" s="100"/>
      <c r="Q15" s="102"/>
      <c r="R15" s="104" t="s">
        <v>296</v>
      </c>
      <c r="S15" s="212"/>
      <c r="T15" s="214"/>
      <c r="U15" s="96" t="s">
        <v>249</v>
      </c>
      <c r="V15" s="95">
        <v>17.7</v>
      </c>
      <c r="W15" s="220"/>
      <c r="X15" s="100"/>
      <c r="Y15" s="102"/>
      <c r="Z15" s="104" t="s">
        <v>290</v>
      </c>
      <c r="AA15" s="212"/>
      <c r="AB15" s="214"/>
      <c r="AC15" s="96" t="s">
        <v>249</v>
      </c>
      <c r="AD15" s="95">
        <v>19.899999999999999</v>
      </c>
      <c r="AE15" s="220"/>
      <c r="AF15" s="100"/>
      <c r="AG15" s="102"/>
      <c r="AH15" s="104" t="s">
        <v>291</v>
      </c>
      <c r="AI15" s="212"/>
      <c r="AJ15" s="214"/>
      <c r="AK15" s="96" t="s">
        <v>249</v>
      </c>
      <c r="AL15" s="95">
        <v>15.1</v>
      </c>
      <c r="AM15" s="220"/>
      <c r="AN15" s="100"/>
      <c r="AO15" s="102"/>
      <c r="AP15" s="104" t="s">
        <v>292</v>
      </c>
      <c r="AQ15" s="212"/>
      <c r="AR15" s="214"/>
      <c r="AS15" s="96" t="s">
        <v>249</v>
      </c>
      <c r="AT15" s="95">
        <v>6.1</v>
      </c>
      <c r="AU15" s="220"/>
      <c r="AV15" s="100"/>
      <c r="AW15" s="102"/>
      <c r="AX15" s="104" t="s">
        <v>296</v>
      </c>
      <c r="AY15" s="212"/>
      <c r="AZ15" s="214"/>
      <c r="BA15" s="96" t="s">
        <v>249</v>
      </c>
      <c r="BB15" s="95">
        <v>15.6</v>
      </c>
      <c r="BC15" s="220"/>
      <c r="BD15" s="100"/>
      <c r="BE15" s="102"/>
      <c r="BF15" s="104" t="s">
        <v>290</v>
      </c>
      <c r="BG15" s="212"/>
      <c r="BH15" s="214"/>
      <c r="BI15" s="96" t="s">
        <v>249</v>
      </c>
      <c r="BJ15" s="95">
        <v>17.3</v>
      </c>
      <c r="BK15" s="220"/>
      <c r="BL15" s="100"/>
      <c r="BM15" s="102"/>
      <c r="BN15" s="104" t="s">
        <v>291</v>
      </c>
      <c r="BO15" s="212"/>
      <c r="BP15" s="214"/>
      <c r="BQ15" s="96" t="s">
        <v>249</v>
      </c>
      <c r="BR15" s="95">
        <v>5.2</v>
      </c>
      <c r="BS15" s="220"/>
      <c r="BT15" s="100"/>
      <c r="BU15" s="102"/>
      <c r="BV15" s="104" t="s">
        <v>286</v>
      </c>
      <c r="BW15" s="212"/>
      <c r="BX15" s="214"/>
      <c r="BY15" s="96" t="s">
        <v>249</v>
      </c>
      <c r="BZ15" s="95">
        <v>13</v>
      </c>
      <c r="CA15" s="220"/>
      <c r="CB15" s="100"/>
      <c r="CC15" s="102"/>
      <c r="CD15" s="104" t="s">
        <v>295</v>
      </c>
      <c r="CE15" s="212"/>
      <c r="CF15" s="214"/>
      <c r="CG15" s="96" t="s">
        <v>249</v>
      </c>
      <c r="CH15" s="95">
        <v>17.8</v>
      </c>
      <c r="CI15" s="220"/>
      <c r="CJ15" s="100"/>
    </row>
    <row r="16" spans="1:88" ht="25.15" customHeight="1" thickBot="1" x14ac:dyDescent="0.25">
      <c r="A16" s="45"/>
      <c r="B16" s="101"/>
      <c r="C16" s="211">
        <v>1</v>
      </c>
      <c r="D16" s="213">
        <v>-2</v>
      </c>
      <c r="E16" s="96" t="s">
        <v>250</v>
      </c>
      <c r="F16" s="95">
        <v>24.6</v>
      </c>
      <c r="G16" s="219">
        <f>F16+F17-2.2</f>
        <v>35.4</v>
      </c>
      <c r="H16" s="103" t="s">
        <v>294</v>
      </c>
      <c r="I16" s="102"/>
      <c r="J16" s="101"/>
      <c r="K16" s="211">
        <v>2</v>
      </c>
      <c r="L16" s="213">
        <v>-2</v>
      </c>
      <c r="M16" s="96" t="s">
        <v>250</v>
      </c>
      <c r="N16" s="95">
        <v>17.3</v>
      </c>
      <c r="O16" s="219">
        <f>N16+N17-2.3</f>
        <v>29.8</v>
      </c>
      <c r="P16" s="100"/>
      <c r="Q16" s="102"/>
      <c r="R16" s="101"/>
      <c r="S16" s="211">
        <v>3</v>
      </c>
      <c r="T16" s="213">
        <v>-2</v>
      </c>
      <c r="U16" s="96" t="s">
        <v>250</v>
      </c>
      <c r="V16" s="95">
        <v>24.5</v>
      </c>
      <c r="W16" s="219">
        <f>V16+V17-2.2</f>
        <v>39.099999999999994</v>
      </c>
      <c r="X16" s="100"/>
      <c r="Y16" s="102"/>
      <c r="Z16" s="101"/>
      <c r="AA16" s="211">
        <v>4</v>
      </c>
      <c r="AB16" s="213">
        <v>-2</v>
      </c>
      <c r="AC16" s="96" t="s">
        <v>250</v>
      </c>
      <c r="AD16" s="95">
        <v>18.2</v>
      </c>
      <c r="AE16" s="219">
        <f>AD16+AD17-2.3</f>
        <v>30.400000000000002</v>
      </c>
      <c r="AF16" s="100"/>
      <c r="AG16" s="102"/>
      <c r="AH16" s="101"/>
      <c r="AI16" s="211">
        <v>5</v>
      </c>
      <c r="AJ16" s="213">
        <v>-2</v>
      </c>
      <c r="AK16" s="96" t="s">
        <v>250</v>
      </c>
      <c r="AL16" s="95">
        <v>16.899999999999999</v>
      </c>
      <c r="AM16" s="219">
        <f>AL16+AL17-2.2</f>
        <v>30.3</v>
      </c>
      <c r="AN16" s="100"/>
      <c r="AO16" s="102"/>
      <c r="AP16" s="101"/>
      <c r="AQ16" s="211">
        <v>6</v>
      </c>
      <c r="AR16" s="213">
        <v>-2</v>
      </c>
      <c r="AS16" s="96" t="s">
        <v>250</v>
      </c>
      <c r="AT16" s="95">
        <v>10.1</v>
      </c>
      <c r="AU16" s="219">
        <f>AT16+AT17-2.3</f>
        <v>12.2</v>
      </c>
      <c r="AV16" s="100"/>
      <c r="AW16" s="102"/>
      <c r="AX16" s="101"/>
      <c r="AY16" s="211">
        <v>7</v>
      </c>
      <c r="AZ16" s="213">
        <v>-2</v>
      </c>
      <c r="BA16" s="96" t="s">
        <v>250</v>
      </c>
      <c r="BB16" s="95">
        <v>21.1</v>
      </c>
      <c r="BC16" s="219">
        <f>BB16+BB17-2.2</f>
        <v>32.099999999999994</v>
      </c>
      <c r="BD16" s="100"/>
      <c r="BE16" s="102"/>
      <c r="BF16" s="101"/>
      <c r="BG16" s="211">
        <v>8</v>
      </c>
      <c r="BH16" s="213">
        <v>-2</v>
      </c>
      <c r="BI16" s="96" t="s">
        <v>250</v>
      </c>
      <c r="BJ16" s="95">
        <v>11.5</v>
      </c>
      <c r="BK16" s="219">
        <f>BJ16+BJ17-2.3</f>
        <v>31.7</v>
      </c>
      <c r="BL16" s="100"/>
      <c r="BM16" s="102"/>
      <c r="BN16" s="101"/>
      <c r="BO16" s="211">
        <v>9</v>
      </c>
      <c r="BP16" s="213">
        <v>-2</v>
      </c>
      <c r="BQ16" s="96" t="s">
        <v>250</v>
      </c>
      <c r="BR16" s="95">
        <v>9.3000000000000007</v>
      </c>
      <c r="BS16" s="219">
        <f>BR16+BR17-2.2</f>
        <v>25.6</v>
      </c>
      <c r="BT16" s="100"/>
      <c r="BU16" s="102"/>
      <c r="BV16" s="101"/>
      <c r="BW16" s="211">
        <v>10</v>
      </c>
      <c r="BX16" s="213">
        <v>-2</v>
      </c>
      <c r="BY16" s="96" t="s">
        <v>250</v>
      </c>
      <c r="BZ16" s="95">
        <v>16.8</v>
      </c>
      <c r="CA16" s="219">
        <f>BZ16+BZ17-2.3</f>
        <v>21.3</v>
      </c>
      <c r="CB16" s="100"/>
      <c r="CC16" s="102"/>
      <c r="CD16" s="101"/>
      <c r="CE16" s="211">
        <v>11</v>
      </c>
      <c r="CF16" s="213">
        <v>-2</v>
      </c>
      <c r="CG16" s="96" t="s">
        <v>250</v>
      </c>
      <c r="CH16" s="95">
        <v>10.8</v>
      </c>
      <c r="CI16" s="219">
        <f>CH16+CH17-2.2</f>
        <v>17.400000000000002</v>
      </c>
      <c r="CJ16" s="100"/>
    </row>
    <row r="17" spans="2:88" ht="25.15" customHeight="1" thickBot="1" x14ac:dyDescent="0.25">
      <c r="B17" s="101"/>
      <c r="C17" s="212"/>
      <c r="D17" s="214"/>
      <c r="E17" s="96" t="s">
        <v>249</v>
      </c>
      <c r="F17" s="95">
        <v>13</v>
      </c>
      <c r="G17" s="220"/>
      <c r="H17" s="103" t="s">
        <v>293</v>
      </c>
      <c r="I17" s="102"/>
      <c r="J17" s="101"/>
      <c r="K17" s="212"/>
      <c r="L17" s="214"/>
      <c r="M17" s="96" t="s">
        <v>249</v>
      </c>
      <c r="N17" s="95">
        <v>14.8</v>
      </c>
      <c r="O17" s="220"/>
      <c r="P17" s="100"/>
      <c r="Q17" s="102"/>
      <c r="R17" s="101"/>
      <c r="S17" s="212"/>
      <c r="T17" s="214"/>
      <c r="U17" s="96" t="s">
        <v>249</v>
      </c>
      <c r="V17" s="95">
        <v>16.8</v>
      </c>
      <c r="W17" s="220"/>
      <c r="X17" s="100"/>
      <c r="Y17" s="102"/>
      <c r="Z17" s="101"/>
      <c r="AA17" s="212"/>
      <c r="AB17" s="214"/>
      <c r="AC17" s="96" t="s">
        <v>249</v>
      </c>
      <c r="AD17" s="95">
        <v>14.5</v>
      </c>
      <c r="AE17" s="220"/>
      <c r="AF17" s="100"/>
      <c r="AG17" s="102"/>
      <c r="AH17" s="101"/>
      <c r="AI17" s="212"/>
      <c r="AJ17" s="214"/>
      <c r="AK17" s="96" t="s">
        <v>249</v>
      </c>
      <c r="AL17" s="95">
        <v>15.6</v>
      </c>
      <c r="AM17" s="220"/>
      <c r="AN17" s="100"/>
      <c r="AO17" s="102"/>
      <c r="AP17" s="101"/>
      <c r="AQ17" s="212"/>
      <c r="AR17" s="214"/>
      <c r="AS17" s="96" t="s">
        <v>249</v>
      </c>
      <c r="AT17" s="95">
        <v>4.4000000000000004</v>
      </c>
      <c r="AU17" s="220"/>
      <c r="AV17" s="100"/>
      <c r="AW17" s="102"/>
      <c r="AX17" s="101"/>
      <c r="AY17" s="212"/>
      <c r="AZ17" s="214"/>
      <c r="BA17" s="96" t="s">
        <v>249</v>
      </c>
      <c r="BB17" s="95">
        <v>13.2</v>
      </c>
      <c r="BC17" s="220"/>
      <c r="BD17" s="100"/>
      <c r="BE17" s="102"/>
      <c r="BF17" s="101"/>
      <c r="BG17" s="212"/>
      <c r="BH17" s="214"/>
      <c r="BI17" s="96" t="s">
        <v>249</v>
      </c>
      <c r="BJ17" s="95">
        <v>22.5</v>
      </c>
      <c r="BK17" s="220"/>
      <c r="BL17" s="100"/>
      <c r="BM17" s="102"/>
      <c r="BN17" s="101"/>
      <c r="BO17" s="212"/>
      <c r="BP17" s="214"/>
      <c r="BQ17" s="96" t="s">
        <v>249</v>
      </c>
      <c r="BR17" s="95">
        <v>18.5</v>
      </c>
      <c r="BS17" s="220"/>
      <c r="BT17" s="100"/>
      <c r="BU17" s="102"/>
      <c r="BV17" s="101"/>
      <c r="BW17" s="212"/>
      <c r="BX17" s="214"/>
      <c r="BY17" s="96" t="s">
        <v>249</v>
      </c>
      <c r="BZ17" s="95">
        <v>6.8</v>
      </c>
      <c r="CA17" s="220"/>
      <c r="CB17" s="100"/>
      <c r="CC17" s="102"/>
      <c r="CD17" s="101"/>
      <c r="CE17" s="212"/>
      <c r="CF17" s="214"/>
      <c r="CG17" s="96" t="s">
        <v>249</v>
      </c>
      <c r="CH17" s="95">
        <v>8.8000000000000007</v>
      </c>
      <c r="CI17" s="220"/>
      <c r="CJ17" s="100"/>
    </row>
    <row r="18" spans="2:88" ht="25.15" customHeight="1" thickBot="1" x14ac:dyDescent="0.25">
      <c r="B18" s="101"/>
      <c r="C18" s="211">
        <v>1</v>
      </c>
      <c r="D18" s="213">
        <v>-3</v>
      </c>
      <c r="E18" s="96" t="s">
        <v>250</v>
      </c>
      <c r="F18" s="95">
        <v>22.5</v>
      </c>
      <c r="G18" s="219">
        <f>F18+F19-2.2</f>
        <v>34.599999999999994</v>
      </c>
      <c r="H18" s="100"/>
      <c r="I18" s="102"/>
      <c r="J18" s="101"/>
      <c r="K18" s="211">
        <v>2</v>
      </c>
      <c r="L18" s="213">
        <v>-3</v>
      </c>
      <c r="M18" s="96" t="s">
        <v>250</v>
      </c>
      <c r="N18" s="95">
        <v>17.7</v>
      </c>
      <c r="O18" s="219">
        <f>N18+N19-2.3</f>
        <v>27.4</v>
      </c>
      <c r="P18" s="100"/>
      <c r="Q18" s="102"/>
      <c r="R18" s="101"/>
      <c r="S18" s="211">
        <v>3</v>
      </c>
      <c r="T18" s="213">
        <v>-3</v>
      </c>
      <c r="U18" s="96" t="s">
        <v>250</v>
      </c>
      <c r="V18" s="95">
        <v>32</v>
      </c>
      <c r="W18" s="219">
        <f>V18+V19-2.2</f>
        <v>43.599999999999994</v>
      </c>
      <c r="X18" s="100"/>
      <c r="Y18" s="102"/>
      <c r="Z18" s="101"/>
      <c r="AA18" s="211">
        <v>4</v>
      </c>
      <c r="AB18" s="213">
        <v>-3</v>
      </c>
      <c r="AC18" s="96" t="s">
        <v>250</v>
      </c>
      <c r="AD18" s="95">
        <v>22.9</v>
      </c>
      <c r="AE18" s="219">
        <f>AD18+AD19-2.3</f>
        <v>36</v>
      </c>
      <c r="AF18" s="100"/>
      <c r="AG18" s="102"/>
      <c r="AH18" s="101"/>
      <c r="AI18" s="211">
        <v>5</v>
      </c>
      <c r="AJ18" s="213">
        <v>-3</v>
      </c>
      <c r="AK18" s="96" t="s">
        <v>250</v>
      </c>
      <c r="AL18" s="95">
        <v>18</v>
      </c>
      <c r="AM18" s="219">
        <f>AL18+AL19-2.2</f>
        <v>36.599999999999994</v>
      </c>
      <c r="AN18" s="100"/>
      <c r="AO18" s="102"/>
      <c r="AP18" s="101"/>
      <c r="AQ18" s="211">
        <v>6</v>
      </c>
      <c r="AR18" s="213">
        <v>-3</v>
      </c>
      <c r="AS18" s="96" t="s">
        <v>250</v>
      </c>
      <c r="AT18" s="95">
        <v>8.5</v>
      </c>
      <c r="AU18" s="219">
        <f>AT18+AT19-2.3</f>
        <v>13.7</v>
      </c>
      <c r="AV18" s="100"/>
      <c r="AW18" s="102"/>
      <c r="AX18" s="101"/>
      <c r="AY18" s="211">
        <v>7</v>
      </c>
      <c r="AZ18" s="213">
        <v>-3</v>
      </c>
      <c r="BA18" s="96" t="s">
        <v>250</v>
      </c>
      <c r="BB18" s="95">
        <v>17.100000000000001</v>
      </c>
      <c r="BC18" s="219">
        <f>BB18+BB19-2.2</f>
        <v>37</v>
      </c>
      <c r="BD18" s="100"/>
      <c r="BE18" s="102"/>
      <c r="BF18" s="101"/>
      <c r="BG18" s="211">
        <v>8</v>
      </c>
      <c r="BH18" s="213">
        <v>-3</v>
      </c>
      <c r="BI18" s="96" t="s">
        <v>250</v>
      </c>
      <c r="BJ18" s="95">
        <v>15.4</v>
      </c>
      <c r="BK18" s="219">
        <f>BJ18+BJ19-2.3</f>
        <v>33.400000000000006</v>
      </c>
      <c r="BL18" s="100"/>
      <c r="BM18" s="102"/>
      <c r="BN18" s="101"/>
      <c r="BO18" s="211">
        <v>9</v>
      </c>
      <c r="BP18" s="213">
        <v>-3</v>
      </c>
      <c r="BQ18" s="96" t="s">
        <v>250</v>
      </c>
      <c r="BR18" s="95">
        <v>15.3</v>
      </c>
      <c r="BS18" s="219">
        <f>BR18+BR19-2.2</f>
        <v>34.799999999999997</v>
      </c>
      <c r="BT18" s="100"/>
      <c r="BU18" s="102"/>
      <c r="BV18" s="101"/>
      <c r="BW18" s="211">
        <v>10</v>
      </c>
      <c r="BX18" s="213">
        <v>-3</v>
      </c>
      <c r="BY18" s="96" t="s">
        <v>250</v>
      </c>
      <c r="BZ18" s="95">
        <v>20.399999999999999</v>
      </c>
      <c r="CA18" s="219">
        <f>BZ18+BZ19-2.3</f>
        <v>28.299999999999997</v>
      </c>
      <c r="CB18" s="100"/>
      <c r="CC18" s="102"/>
      <c r="CD18" s="101"/>
      <c r="CE18" s="211">
        <v>11</v>
      </c>
      <c r="CF18" s="213">
        <v>-3</v>
      </c>
      <c r="CG18" s="96" t="s">
        <v>250</v>
      </c>
      <c r="CH18" s="95">
        <v>14.5</v>
      </c>
      <c r="CI18" s="219">
        <f>CH18+CH19-2.2</f>
        <v>28</v>
      </c>
      <c r="CJ18" s="100"/>
    </row>
    <row r="19" spans="2:88" ht="25.15" customHeight="1" thickBot="1" x14ac:dyDescent="0.25">
      <c r="B19" s="101"/>
      <c r="C19" s="212"/>
      <c r="D19" s="214"/>
      <c r="E19" s="96" t="s">
        <v>249</v>
      </c>
      <c r="F19" s="95">
        <v>14.3</v>
      </c>
      <c r="G19" s="220"/>
      <c r="H19" s="100"/>
      <c r="I19" s="102"/>
      <c r="J19" s="101"/>
      <c r="K19" s="212"/>
      <c r="L19" s="214"/>
      <c r="M19" s="96" t="s">
        <v>249</v>
      </c>
      <c r="N19" s="95">
        <v>12</v>
      </c>
      <c r="O19" s="220"/>
      <c r="P19" s="100"/>
      <c r="Q19" s="102"/>
      <c r="R19" s="101"/>
      <c r="S19" s="212"/>
      <c r="T19" s="214"/>
      <c r="U19" s="96" t="s">
        <v>249</v>
      </c>
      <c r="V19" s="95">
        <v>13.8</v>
      </c>
      <c r="W19" s="220"/>
      <c r="X19" s="100"/>
      <c r="Y19" s="102"/>
      <c r="Z19" s="101"/>
      <c r="AA19" s="212"/>
      <c r="AB19" s="214"/>
      <c r="AC19" s="96" t="s">
        <v>249</v>
      </c>
      <c r="AD19" s="95">
        <v>15.4</v>
      </c>
      <c r="AE19" s="220"/>
      <c r="AF19" s="100"/>
      <c r="AG19" s="102"/>
      <c r="AH19" s="101"/>
      <c r="AI19" s="212"/>
      <c r="AJ19" s="214"/>
      <c r="AK19" s="96" t="s">
        <v>249</v>
      </c>
      <c r="AL19" s="95">
        <v>20.8</v>
      </c>
      <c r="AM19" s="220"/>
      <c r="AN19" s="100"/>
      <c r="AO19" s="102"/>
      <c r="AP19" s="101"/>
      <c r="AQ19" s="212"/>
      <c r="AR19" s="214"/>
      <c r="AS19" s="96" t="s">
        <v>249</v>
      </c>
      <c r="AT19" s="95">
        <v>7.5</v>
      </c>
      <c r="AU19" s="220"/>
      <c r="AV19" s="100"/>
      <c r="AW19" s="102"/>
      <c r="AX19" s="101"/>
      <c r="AY19" s="212"/>
      <c r="AZ19" s="214"/>
      <c r="BA19" s="96" t="s">
        <v>249</v>
      </c>
      <c r="BB19" s="95">
        <v>22.1</v>
      </c>
      <c r="BC19" s="220"/>
      <c r="BD19" s="100"/>
      <c r="BE19" s="102"/>
      <c r="BF19" s="101"/>
      <c r="BG19" s="212"/>
      <c r="BH19" s="214"/>
      <c r="BI19" s="96" t="s">
        <v>249</v>
      </c>
      <c r="BJ19" s="95">
        <v>20.3</v>
      </c>
      <c r="BK19" s="220"/>
      <c r="BL19" s="100"/>
      <c r="BM19" s="102"/>
      <c r="BN19" s="101"/>
      <c r="BO19" s="212"/>
      <c r="BP19" s="214"/>
      <c r="BQ19" s="96" t="s">
        <v>249</v>
      </c>
      <c r="BR19" s="95">
        <v>21.7</v>
      </c>
      <c r="BS19" s="220"/>
      <c r="BT19" s="100"/>
      <c r="BU19" s="102"/>
      <c r="BV19" s="101"/>
      <c r="BW19" s="212"/>
      <c r="BX19" s="214"/>
      <c r="BY19" s="96" t="s">
        <v>249</v>
      </c>
      <c r="BZ19" s="95">
        <v>10.199999999999999</v>
      </c>
      <c r="CA19" s="220"/>
      <c r="CB19" s="100"/>
      <c r="CC19" s="102"/>
      <c r="CD19" s="101"/>
      <c r="CE19" s="212"/>
      <c r="CF19" s="214"/>
      <c r="CG19" s="96" t="s">
        <v>249</v>
      </c>
      <c r="CH19" s="95">
        <v>15.7</v>
      </c>
      <c r="CI19" s="220"/>
      <c r="CJ19" s="100"/>
    </row>
    <row r="20" spans="2:88" ht="25.15" customHeight="1" thickBot="1" x14ac:dyDescent="0.25">
      <c r="B20" s="101"/>
      <c r="C20" s="211">
        <v>1</v>
      </c>
      <c r="D20" s="213">
        <v>-4</v>
      </c>
      <c r="E20" s="96" t="s">
        <v>250</v>
      </c>
      <c r="F20" s="95">
        <v>28.1</v>
      </c>
      <c r="G20" s="219">
        <f>F20+F21-2.2</f>
        <v>35.599999999999994</v>
      </c>
      <c r="H20" s="100"/>
      <c r="I20" s="102"/>
      <c r="J20" s="101"/>
      <c r="K20" s="211">
        <v>2</v>
      </c>
      <c r="L20" s="213">
        <v>-4</v>
      </c>
      <c r="M20" s="96" t="s">
        <v>250</v>
      </c>
      <c r="N20" s="95">
        <v>23.3</v>
      </c>
      <c r="O20" s="219">
        <f>N20+N21-2.3</f>
        <v>26.900000000000002</v>
      </c>
      <c r="P20" s="100"/>
      <c r="Q20" s="102"/>
      <c r="R20" s="101"/>
      <c r="S20" s="211">
        <v>3</v>
      </c>
      <c r="T20" s="213">
        <v>-4</v>
      </c>
      <c r="U20" s="96" t="s">
        <v>250</v>
      </c>
      <c r="V20" s="95">
        <v>31.5</v>
      </c>
      <c r="W20" s="219">
        <f>V20+V21-2.2</f>
        <v>42.8</v>
      </c>
      <c r="X20" s="100"/>
      <c r="Y20" s="102"/>
      <c r="Z20" s="101"/>
      <c r="AA20" s="211">
        <v>4</v>
      </c>
      <c r="AB20" s="213">
        <v>-4</v>
      </c>
      <c r="AC20" s="96" t="s">
        <v>250</v>
      </c>
      <c r="AD20" s="95">
        <v>15.9</v>
      </c>
      <c r="AE20" s="219">
        <f>AD20+AD21-2.3</f>
        <v>30.3</v>
      </c>
      <c r="AF20" s="100"/>
      <c r="AG20" s="102"/>
      <c r="AH20" s="101"/>
      <c r="AI20" s="211">
        <v>5</v>
      </c>
      <c r="AJ20" s="213">
        <v>-4</v>
      </c>
      <c r="AK20" s="96" t="s">
        <v>250</v>
      </c>
      <c r="AL20" s="95">
        <v>19.7</v>
      </c>
      <c r="AM20" s="219">
        <f>AL20+AL21-2.2</f>
        <v>41</v>
      </c>
      <c r="AN20" s="100"/>
      <c r="AO20" s="102"/>
      <c r="AP20" s="101"/>
      <c r="AQ20" s="211">
        <v>6</v>
      </c>
      <c r="AR20" s="213">
        <v>-4</v>
      </c>
      <c r="AS20" s="96" t="s">
        <v>250</v>
      </c>
      <c r="AT20" s="95">
        <v>10.4</v>
      </c>
      <c r="AU20" s="219">
        <f>AT20+AT21-2.3</f>
        <v>16.3</v>
      </c>
      <c r="AV20" s="100"/>
      <c r="AW20" s="102"/>
      <c r="AX20" s="101"/>
      <c r="AY20" s="211">
        <v>7</v>
      </c>
      <c r="AZ20" s="213">
        <v>-4</v>
      </c>
      <c r="BA20" s="96" t="s">
        <v>250</v>
      </c>
      <c r="BB20" s="95">
        <v>19.8</v>
      </c>
      <c r="BC20" s="219">
        <f>BB20+BB21-2.2</f>
        <v>40.200000000000003</v>
      </c>
      <c r="BD20" s="100"/>
      <c r="BE20" s="102"/>
      <c r="BF20" s="101"/>
      <c r="BG20" s="211">
        <v>8</v>
      </c>
      <c r="BH20" s="213">
        <v>-4</v>
      </c>
      <c r="BI20" s="96" t="s">
        <v>250</v>
      </c>
      <c r="BJ20" s="95">
        <v>13.8</v>
      </c>
      <c r="BK20" s="219">
        <f>BJ20+BJ21-2.3</f>
        <v>31.999999999999996</v>
      </c>
      <c r="BL20" s="100"/>
      <c r="BM20" s="102"/>
      <c r="BN20" s="101"/>
      <c r="BO20" s="211">
        <v>9</v>
      </c>
      <c r="BP20" s="213">
        <v>-4</v>
      </c>
      <c r="BQ20" s="96" t="s">
        <v>250</v>
      </c>
      <c r="BR20" s="95">
        <v>23.5</v>
      </c>
      <c r="BS20" s="219">
        <f>BR20+BR21-2.2</f>
        <v>39.5</v>
      </c>
      <c r="BT20" s="100"/>
      <c r="BU20" s="102"/>
      <c r="BV20" s="101"/>
      <c r="BW20" s="211">
        <v>10</v>
      </c>
      <c r="BX20" s="213">
        <v>-4</v>
      </c>
      <c r="BY20" s="96" t="s">
        <v>250</v>
      </c>
      <c r="BZ20" s="95">
        <v>15.7</v>
      </c>
      <c r="CA20" s="219">
        <f>BZ20+BZ21-2.3</f>
        <v>30.2</v>
      </c>
      <c r="CB20" s="100"/>
      <c r="CC20" s="102"/>
      <c r="CD20" s="101"/>
      <c r="CE20" s="211">
        <v>11</v>
      </c>
      <c r="CF20" s="213">
        <v>-4</v>
      </c>
      <c r="CG20" s="96" t="s">
        <v>250</v>
      </c>
      <c r="CH20" s="95">
        <v>20</v>
      </c>
      <c r="CI20" s="219">
        <f>CH20+CH21-2.2</f>
        <v>34.699999999999996</v>
      </c>
      <c r="CJ20" s="100"/>
    </row>
    <row r="21" spans="2:88" ht="25.15" customHeight="1" thickBot="1" x14ac:dyDescent="0.25">
      <c r="B21" s="101"/>
      <c r="C21" s="212"/>
      <c r="D21" s="214"/>
      <c r="E21" s="96" t="s">
        <v>249</v>
      </c>
      <c r="F21" s="95">
        <v>9.6999999999999993</v>
      </c>
      <c r="G21" s="220"/>
      <c r="H21" s="100"/>
      <c r="I21" s="102"/>
      <c r="J21" s="101"/>
      <c r="K21" s="212"/>
      <c r="L21" s="214"/>
      <c r="M21" s="96" t="s">
        <v>249</v>
      </c>
      <c r="N21" s="95">
        <v>5.9</v>
      </c>
      <c r="O21" s="220"/>
      <c r="P21" s="100"/>
      <c r="Q21" s="102"/>
      <c r="R21" s="101"/>
      <c r="S21" s="212"/>
      <c r="T21" s="214"/>
      <c r="U21" s="96" t="s">
        <v>249</v>
      </c>
      <c r="V21" s="95">
        <v>13.5</v>
      </c>
      <c r="W21" s="220"/>
      <c r="X21" s="100"/>
      <c r="Y21" s="102"/>
      <c r="Z21" s="101"/>
      <c r="AA21" s="212"/>
      <c r="AB21" s="214"/>
      <c r="AC21" s="96" t="s">
        <v>249</v>
      </c>
      <c r="AD21" s="95">
        <v>16.7</v>
      </c>
      <c r="AE21" s="220"/>
      <c r="AF21" s="100"/>
      <c r="AG21" s="102"/>
      <c r="AH21" s="101"/>
      <c r="AI21" s="212"/>
      <c r="AJ21" s="214"/>
      <c r="AK21" s="96" t="s">
        <v>249</v>
      </c>
      <c r="AL21" s="95">
        <v>23.5</v>
      </c>
      <c r="AM21" s="220"/>
      <c r="AN21" s="100"/>
      <c r="AO21" s="102"/>
      <c r="AP21" s="101"/>
      <c r="AQ21" s="212"/>
      <c r="AR21" s="214"/>
      <c r="AS21" s="96" t="s">
        <v>249</v>
      </c>
      <c r="AT21" s="95">
        <v>8.1999999999999993</v>
      </c>
      <c r="AU21" s="220"/>
      <c r="AV21" s="100"/>
      <c r="AW21" s="102"/>
      <c r="AX21" s="101"/>
      <c r="AY21" s="212"/>
      <c r="AZ21" s="214"/>
      <c r="BA21" s="96" t="s">
        <v>249</v>
      </c>
      <c r="BB21" s="95">
        <v>22.6</v>
      </c>
      <c r="BC21" s="220"/>
      <c r="BD21" s="100"/>
      <c r="BE21" s="102"/>
      <c r="BF21" s="101"/>
      <c r="BG21" s="212"/>
      <c r="BH21" s="214"/>
      <c r="BI21" s="96" t="s">
        <v>249</v>
      </c>
      <c r="BJ21" s="95">
        <v>20.5</v>
      </c>
      <c r="BK21" s="220"/>
      <c r="BL21" s="100"/>
      <c r="BM21" s="102"/>
      <c r="BN21" s="101"/>
      <c r="BO21" s="212"/>
      <c r="BP21" s="214"/>
      <c r="BQ21" s="96" t="s">
        <v>249</v>
      </c>
      <c r="BR21" s="95">
        <v>18.2</v>
      </c>
      <c r="BS21" s="220"/>
      <c r="BT21" s="100"/>
      <c r="BU21" s="102"/>
      <c r="BV21" s="101"/>
      <c r="BW21" s="212"/>
      <c r="BX21" s="214"/>
      <c r="BY21" s="96" t="s">
        <v>249</v>
      </c>
      <c r="BZ21" s="95">
        <v>16.8</v>
      </c>
      <c r="CA21" s="220"/>
      <c r="CB21" s="100"/>
      <c r="CC21" s="102"/>
      <c r="CD21" s="101"/>
      <c r="CE21" s="212"/>
      <c r="CF21" s="214"/>
      <c r="CG21" s="96" t="s">
        <v>249</v>
      </c>
      <c r="CH21" s="95">
        <v>16.899999999999999</v>
      </c>
      <c r="CI21" s="220"/>
      <c r="CJ21" s="100"/>
    </row>
    <row r="22" spans="2:88" ht="25.15" customHeight="1" thickBot="1" x14ac:dyDescent="0.25">
      <c r="B22" s="101"/>
      <c r="C22" s="211">
        <v>1</v>
      </c>
      <c r="D22" s="213">
        <v>-5</v>
      </c>
      <c r="E22" s="96" t="s">
        <v>250</v>
      </c>
      <c r="F22" s="95">
        <v>29.4</v>
      </c>
      <c r="G22" s="219">
        <f>F22+F23-2.2</f>
        <v>31.7</v>
      </c>
      <c r="H22" s="100"/>
      <c r="I22" s="102"/>
      <c r="J22" s="101"/>
      <c r="K22" s="211">
        <v>2</v>
      </c>
      <c r="L22" s="213">
        <v>-5</v>
      </c>
      <c r="M22" s="96" t="s">
        <v>250</v>
      </c>
      <c r="N22" s="95">
        <v>25.7</v>
      </c>
      <c r="O22" s="219">
        <f>N22+N23-2.3</f>
        <v>32.200000000000003</v>
      </c>
      <c r="P22" s="100"/>
      <c r="Q22" s="102"/>
      <c r="R22" s="101"/>
      <c r="S22" s="211">
        <v>3</v>
      </c>
      <c r="T22" s="213">
        <v>-5</v>
      </c>
      <c r="U22" s="96" t="s">
        <v>250</v>
      </c>
      <c r="V22" s="95">
        <v>29.1</v>
      </c>
      <c r="W22" s="219">
        <f>V22+V23-2.2</f>
        <v>43.9</v>
      </c>
      <c r="X22" s="100"/>
      <c r="Y22" s="102"/>
      <c r="Z22" s="101"/>
      <c r="AA22" s="211">
        <v>4</v>
      </c>
      <c r="AB22" s="213">
        <v>-5</v>
      </c>
      <c r="AC22" s="96" t="s">
        <v>250</v>
      </c>
      <c r="AD22" s="95">
        <v>19.7</v>
      </c>
      <c r="AE22" s="219">
        <f>AD22+AD23-2.3</f>
        <v>34.900000000000006</v>
      </c>
      <c r="AF22" s="100"/>
      <c r="AG22" s="102"/>
      <c r="AH22" s="101"/>
      <c r="AI22" s="211">
        <v>5</v>
      </c>
      <c r="AJ22" s="213">
        <v>-5</v>
      </c>
      <c r="AK22" s="96" t="s">
        <v>250</v>
      </c>
      <c r="AL22" s="95">
        <v>19.899999999999999</v>
      </c>
      <c r="AM22" s="219">
        <f>AL22+AL23-2.2</f>
        <v>35.699999999999996</v>
      </c>
      <c r="AN22" s="100"/>
      <c r="AO22" s="102"/>
      <c r="AP22" s="101"/>
      <c r="AQ22" s="211">
        <v>6</v>
      </c>
      <c r="AR22" s="213">
        <v>-5</v>
      </c>
      <c r="AS22" s="96" t="s">
        <v>250</v>
      </c>
      <c r="AT22" s="95">
        <v>8.6</v>
      </c>
      <c r="AU22" s="219">
        <f>AT22+AT23-2.3</f>
        <v>14.2</v>
      </c>
      <c r="AV22" s="100"/>
      <c r="AW22" s="102"/>
      <c r="AX22" s="101"/>
      <c r="AY22" s="211">
        <v>7</v>
      </c>
      <c r="AZ22" s="213">
        <v>-5</v>
      </c>
      <c r="BA22" s="96" t="s">
        <v>250</v>
      </c>
      <c r="BB22" s="95">
        <v>18.100000000000001</v>
      </c>
      <c r="BC22" s="219">
        <f>BB22+BB23-2.2</f>
        <v>39.200000000000003</v>
      </c>
      <c r="BD22" s="100"/>
      <c r="BE22" s="102"/>
      <c r="BF22" s="101"/>
      <c r="BG22" s="211">
        <v>8</v>
      </c>
      <c r="BH22" s="213">
        <v>-5</v>
      </c>
      <c r="BI22" s="96" t="s">
        <v>250</v>
      </c>
      <c r="BJ22" s="95">
        <v>15</v>
      </c>
      <c r="BK22" s="219">
        <f>BJ22+BJ23-2.3</f>
        <v>35.6</v>
      </c>
      <c r="BL22" s="100"/>
      <c r="BM22" s="102"/>
      <c r="BN22" s="101"/>
      <c r="BO22" s="211">
        <v>9</v>
      </c>
      <c r="BP22" s="213">
        <v>-5</v>
      </c>
      <c r="BQ22" s="96" t="s">
        <v>250</v>
      </c>
      <c r="BR22" s="95">
        <v>19.5</v>
      </c>
      <c r="BS22" s="219">
        <f>BR22+BR23-2.2</f>
        <v>31.2</v>
      </c>
      <c r="BT22" s="100"/>
      <c r="BU22" s="102"/>
      <c r="BV22" s="101"/>
      <c r="BW22" s="211">
        <v>10</v>
      </c>
      <c r="BX22" s="213">
        <v>-5</v>
      </c>
      <c r="BY22" s="96" t="s">
        <v>250</v>
      </c>
      <c r="BZ22" s="95">
        <v>12.3</v>
      </c>
      <c r="CA22" s="219">
        <f>BZ22+BZ23-2.3</f>
        <v>27.2</v>
      </c>
      <c r="CB22" s="100"/>
      <c r="CC22" s="102"/>
      <c r="CD22" s="101"/>
      <c r="CE22" s="211">
        <v>11</v>
      </c>
      <c r="CF22" s="213">
        <v>-5</v>
      </c>
      <c r="CG22" s="96" t="s">
        <v>250</v>
      </c>
      <c r="CH22" s="95">
        <v>22.7</v>
      </c>
      <c r="CI22" s="219">
        <f>CH22+CH23-2.2</f>
        <v>30.8</v>
      </c>
      <c r="CJ22" s="100"/>
    </row>
    <row r="23" spans="2:88" ht="25.15" customHeight="1" thickBot="1" x14ac:dyDescent="0.25">
      <c r="B23" s="101"/>
      <c r="C23" s="212"/>
      <c r="D23" s="214"/>
      <c r="E23" s="96" t="s">
        <v>249</v>
      </c>
      <c r="F23" s="95">
        <v>4.5</v>
      </c>
      <c r="G23" s="220"/>
      <c r="H23" s="100"/>
      <c r="I23" s="102"/>
      <c r="J23" s="101"/>
      <c r="K23" s="212"/>
      <c r="L23" s="214"/>
      <c r="M23" s="96" t="s">
        <v>249</v>
      </c>
      <c r="N23" s="95">
        <v>8.8000000000000007</v>
      </c>
      <c r="O23" s="220"/>
      <c r="P23" s="100"/>
      <c r="Q23" s="102"/>
      <c r="R23" s="101"/>
      <c r="S23" s="212"/>
      <c r="T23" s="214"/>
      <c r="U23" s="96" t="s">
        <v>249</v>
      </c>
      <c r="V23" s="95">
        <v>17</v>
      </c>
      <c r="W23" s="220"/>
      <c r="X23" s="100"/>
      <c r="Y23" s="102"/>
      <c r="Z23" s="101"/>
      <c r="AA23" s="212"/>
      <c r="AB23" s="214"/>
      <c r="AC23" s="96" t="s">
        <v>249</v>
      </c>
      <c r="AD23" s="95">
        <v>17.5</v>
      </c>
      <c r="AE23" s="220"/>
      <c r="AF23" s="100"/>
      <c r="AG23" s="102"/>
      <c r="AH23" s="101"/>
      <c r="AI23" s="212"/>
      <c r="AJ23" s="214"/>
      <c r="AK23" s="96" t="s">
        <v>249</v>
      </c>
      <c r="AL23" s="95">
        <v>18</v>
      </c>
      <c r="AM23" s="220"/>
      <c r="AN23" s="100"/>
      <c r="AO23" s="102"/>
      <c r="AP23" s="101"/>
      <c r="AQ23" s="212"/>
      <c r="AR23" s="214"/>
      <c r="AS23" s="96" t="s">
        <v>249</v>
      </c>
      <c r="AT23" s="95">
        <v>7.9</v>
      </c>
      <c r="AU23" s="220"/>
      <c r="AV23" s="100"/>
      <c r="AW23" s="102"/>
      <c r="AX23" s="101"/>
      <c r="AY23" s="212"/>
      <c r="AZ23" s="214"/>
      <c r="BA23" s="96" t="s">
        <v>249</v>
      </c>
      <c r="BB23" s="95">
        <v>23.3</v>
      </c>
      <c r="BC23" s="220"/>
      <c r="BD23" s="100"/>
      <c r="BE23" s="102"/>
      <c r="BF23" s="101"/>
      <c r="BG23" s="212"/>
      <c r="BH23" s="214"/>
      <c r="BI23" s="96" t="s">
        <v>249</v>
      </c>
      <c r="BJ23" s="95">
        <v>22.9</v>
      </c>
      <c r="BK23" s="220"/>
      <c r="BL23" s="100"/>
      <c r="BM23" s="102"/>
      <c r="BN23" s="101"/>
      <c r="BO23" s="212"/>
      <c r="BP23" s="214"/>
      <c r="BQ23" s="96" t="s">
        <v>249</v>
      </c>
      <c r="BR23" s="95">
        <v>13.9</v>
      </c>
      <c r="BS23" s="220"/>
      <c r="BT23" s="100"/>
      <c r="BU23" s="102"/>
      <c r="BV23" s="101"/>
      <c r="BW23" s="212"/>
      <c r="BX23" s="214"/>
      <c r="BY23" s="96" t="s">
        <v>249</v>
      </c>
      <c r="BZ23" s="95">
        <v>17.2</v>
      </c>
      <c r="CA23" s="220"/>
      <c r="CB23" s="100"/>
      <c r="CC23" s="102"/>
      <c r="CD23" s="101"/>
      <c r="CE23" s="212"/>
      <c r="CF23" s="214"/>
      <c r="CG23" s="96" t="s">
        <v>249</v>
      </c>
      <c r="CH23" s="95">
        <v>10.3</v>
      </c>
      <c r="CI23" s="220"/>
      <c r="CJ23" s="100"/>
    </row>
    <row r="24" spans="2:88" ht="25.15" customHeight="1" thickBot="1" x14ac:dyDescent="0.25">
      <c r="B24" s="101"/>
      <c r="C24" s="211">
        <v>1</v>
      </c>
      <c r="D24" s="213">
        <v>-6</v>
      </c>
      <c r="E24" s="96" t="s">
        <v>250</v>
      </c>
      <c r="F24" s="95">
        <v>27.5</v>
      </c>
      <c r="G24" s="219">
        <f>F24+F25-2.2</f>
        <v>30.2</v>
      </c>
      <c r="H24" s="100"/>
      <c r="I24" s="102"/>
      <c r="J24" s="101"/>
      <c r="K24" s="211">
        <v>2</v>
      </c>
      <c r="L24" s="213">
        <v>-6</v>
      </c>
      <c r="M24" s="96" t="s">
        <v>250</v>
      </c>
      <c r="N24" s="95">
        <v>22.7</v>
      </c>
      <c r="O24" s="219">
        <f>N24+N25-2.3</f>
        <v>25.7</v>
      </c>
      <c r="P24" s="100"/>
      <c r="Q24" s="102"/>
      <c r="R24" s="101"/>
      <c r="S24" s="211">
        <v>3</v>
      </c>
      <c r="T24" s="213">
        <v>-6</v>
      </c>
      <c r="U24" s="96" t="s">
        <v>250</v>
      </c>
      <c r="V24" s="95">
        <v>25.6</v>
      </c>
      <c r="W24" s="219">
        <f>V24+V25-2.2</f>
        <v>41.4</v>
      </c>
      <c r="X24" s="100"/>
      <c r="Y24" s="102"/>
      <c r="Z24" s="101"/>
      <c r="AA24" s="211">
        <v>4</v>
      </c>
      <c r="AB24" s="213">
        <v>-6</v>
      </c>
      <c r="AC24" s="96" t="s">
        <v>250</v>
      </c>
      <c r="AD24" s="95">
        <v>20.2</v>
      </c>
      <c r="AE24" s="219">
        <f>AD24+AD25-2.3</f>
        <v>31.999999999999996</v>
      </c>
      <c r="AF24" s="100"/>
      <c r="AG24" s="102"/>
      <c r="AH24" s="101"/>
      <c r="AI24" s="211">
        <v>5</v>
      </c>
      <c r="AJ24" s="213">
        <v>-6</v>
      </c>
      <c r="AK24" s="96" t="s">
        <v>250</v>
      </c>
      <c r="AL24" s="95">
        <v>15.6</v>
      </c>
      <c r="AM24" s="219">
        <f>AL24+AL25-2.2</f>
        <v>34.199999999999996</v>
      </c>
      <c r="AN24" s="100"/>
      <c r="AO24" s="102"/>
      <c r="AP24" s="101"/>
      <c r="AQ24" s="211">
        <v>6</v>
      </c>
      <c r="AR24" s="213">
        <v>-6</v>
      </c>
      <c r="AS24" s="96" t="s">
        <v>250</v>
      </c>
      <c r="AT24" s="95">
        <v>10.7</v>
      </c>
      <c r="AU24" s="219">
        <f>AT24+AT25-2.3</f>
        <v>14.099999999999998</v>
      </c>
      <c r="AV24" s="100"/>
      <c r="AW24" s="102"/>
      <c r="AX24" s="101"/>
      <c r="AY24" s="211">
        <v>7</v>
      </c>
      <c r="AZ24" s="213">
        <v>-6</v>
      </c>
      <c r="BA24" s="96" t="s">
        <v>250</v>
      </c>
      <c r="BB24" s="95">
        <v>19.3</v>
      </c>
      <c r="BC24" s="219">
        <f>BB24+BB25-2.2</f>
        <v>35.700000000000003</v>
      </c>
      <c r="BD24" s="100"/>
      <c r="BE24" s="102"/>
      <c r="BF24" s="101"/>
      <c r="BG24" s="211">
        <v>8</v>
      </c>
      <c r="BH24" s="213">
        <v>-6</v>
      </c>
      <c r="BI24" s="96" t="s">
        <v>250</v>
      </c>
      <c r="BJ24" s="95">
        <v>20.100000000000001</v>
      </c>
      <c r="BK24" s="219">
        <f>BJ24+BJ25-2.3</f>
        <v>29.999999999999996</v>
      </c>
      <c r="BL24" s="100"/>
      <c r="BM24" s="102"/>
      <c r="BN24" s="101"/>
      <c r="BO24" s="211">
        <v>9</v>
      </c>
      <c r="BP24" s="213">
        <v>-6</v>
      </c>
      <c r="BQ24" s="96" t="s">
        <v>250</v>
      </c>
      <c r="BR24" s="95">
        <v>16.8</v>
      </c>
      <c r="BS24" s="219">
        <f>BR24+BR25-2.2</f>
        <v>22.7</v>
      </c>
      <c r="BT24" s="100"/>
      <c r="BU24" s="102"/>
      <c r="BV24" s="101"/>
      <c r="BW24" s="211">
        <v>10</v>
      </c>
      <c r="BX24" s="213">
        <v>-6</v>
      </c>
      <c r="BY24" s="96" t="s">
        <v>250</v>
      </c>
      <c r="BZ24" s="95">
        <v>13.4</v>
      </c>
      <c r="CA24" s="219">
        <f>BZ24+BZ25-2.3</f>
        <v>25.400000000000002</v>
      </c>
      <c r="CB24" s="100"/>
      <c r="CC24" s="102"/>
      <c r="CD24" s="101"/>
      <c r="CE24" s="211">
        <v>11</v>
      </c>
      <c r="CF24" s="213">
        <v>-6</v>
      </c>
      <c r="CG24" s="96" t="s">
        <v>250</v>
      </c>
      <c r="CH24" s="95">
        <v>20.3</v>
      </c>
      <c r="CI24" s="219">
        <f>CH24+CH25-2.2</f>
        <v>24.2</v>
      </c>
      <c r="CJ24" s="100"/>
    </row>
    <row r="25" spans="2:88" ht="25.15" customHeight="1" thickBot="1" x14ac:dyDescent="0.25">
      <c r="B25" s="101"/>
      <c r="C25" s="212"/>
      <c r="D25" s="214"/>
      <c r="E25" s="96" t="s">
        <v>249</v>
      </c>
      <c r="F25" s="95">
        <v>4.9000000000000004</v>
      </c>
      <c r="G25" s="220"/>
      <c r="H25" s="100"/>
      <c r="I25" s="102"/>
      <c r="J25" s="101"/>
      <c r="K25" s="212"/>
      <c r="L25" s="214"/>
      <c r="M25" s="96" t="s">
        <v>249</v>
      </c>
      <c r="N25" s="95">
        <v>5.3</v>
      </c>
      <c r="O25" s="220"/>
      <c r="P25" s="100"/>
      <c r="Q25" s="102"/>
      <c r="R25" s="101"/>
      <c r="S25" s="212"/>
      <c r="T25" s="214"/>
      <c r="U25" s="96" t="s">
        <v>249</v>
      </c>
      <c r="V25" s="95">
        <v>18</v>
      </c>
      <c r="W25" s="220"/>
      <c r="X25" s="100"/>
      <c r="Y25" s="102"/>
      <c r="Z25" s="101"/>
      <c r="AA25" s="212"/>
      <c r="AB25" s="214"/>
      <c r="AC25" s="96" t="s">
        <v>249</v>
      </c>
      <c r="AD25" s="95">
        <v>14.1</v>
      </c>
      <c r="AE25" s="220"/>
      <c r="AF25" s="100"/>
      <c r="AG25" s="102"/>
      <c r="AH25" s="101"/>
      <c r="AI25" s="212"/>
      <c r="AJ25" s="214"/>
      <c r="AK25" s="96" t="s">
        <v>249</v>
      </c>
      <c r="AL25" s="95">
        <v>20.8</v>
      </c>
      <c r="AM25" s="220"/>
      <c r="AN25" s="100"/>
      <c r="AO25" s="102"/>
      <c r="AP25" s="101"/>
      <c r="AQ25" s="212"/>
      <c r="AR25" s="214"/>
      <c r="AS25" s="96" t="s">
        <v>249</v>
      </c>
      <c r="AT25" s="95">
        <v>5.7</v>
      </c>
      <c r="AU25" s="220"/>
      <c r="AV25" s="100"/>
      <c r="AW25" s="102"/>
      <c r="AX25" s="101"/>
      <c r="AY25" s="212"/>
      <c r="AZ25" s="214"/>
      <c r="BA25" s="96" t="s">
        <v>249</v>
      </c>
      <c r="BB25" s="95">
        <v>18.600000000000001</v>
      </c>
      <c r="BC25" s="220"/>
      <c r="BD25" s="100"/>
      <c r="BE25" s="102"/>
      <c r="BF25" s="101"/>
      <c r="BG25" s="212"/>
      <c r="BH25" s="214"/>
      <c r="BI25" s="96" t="s">
        <v>249</v>
      </c>
      <c r="BJ25" s="95">
        <v>12.2</v>
      </c>
      <c r="BK25" s="220"/>
      <c r="BL25" s="100"/>
      <c r="BM25" s="102"/>
      <c r="BN25" s="101"/>
      <c r="BO25" s="212"/>
      <c r="BP25" s="214"/>
      <c r="BQ25" s="96" t="s">
        <v>249</v>
      </c>
      <c r="BR25" s="95">
        <v>8.1</v>
      </c>
      <c r="BS25" s="220"/>
      <c r="BT25" s="100"/>
      <c r="BU25" s="102"/>
      <c r="BV25" s="101"/>
      <c r="BW25" s="212"/>
      <c r="BX25" s="214"/>
      <c r="BY25" s="96" t="s">
        <v>249</v>
      </c>
      <c r="BZ25" s="95">
        <v>14.3</v>
      </c>
      <c r="CA25" s="220"/>
      <c r="CB25" s="100"/>
      <c r="CC25" s="102"/>
      <c r="CD25" s="101"/>
      <c r="CE25" s="212"/>
      <c r="CF25" s="214"/>
      <c r="CG25" s="96" t="s">
        <v>249</v>
      </c>
      <c r="CH25" s="95">
        <v>6.1</v>
      </c>
      <c r="CI25" s="220"/>
      <c r="CJ25" s="100"/>
    </row>
    <row r="26" spans="2:88" ht="25.15" customHeight="1" thickBot="1" x14ac:dyDescent="0.25">
      <c r="B26" s="101"/>
      <c r="C26" s="211">
        <v>1</v>
      </c>
      <c r="D26" s="213">
        <v>-7</v>
      </c>
      <c r="E26" s="96" t="s">
        <v>250</v>
      </c>
      <c r="F26" s="95">
        <v>21.1</v>
      </c>
      <c r="G26" s="219">
        <f>F26+F27-2.2</f>
        <v>21.6</v>
      </c>
      <c r="H26" s="100"/>
      <c r="I26" s="102"/>
      <c r="J26" s="101"/>
      <c r="K26" s="211">
        <v>2</v>
      </c>
      <c r="L26" s="213">
        <v>-7</v>
      </c>
      <c r="M26" s="96" t="s">
        <v>250</v>
      </c>
      <c r="N26" s="95">
        <v>20.100000000000001</v>
      </c>
      <c r="O26" s="219">
        <f>N26+N27-2.3</f>
        <v>27.8</v>
      </c>
      <c r="P26" s="100"/>
      <c r="Q26" s="102"/>
      <c r="R26" s="101"/>
      <c r="S26" s="211">
        <v>3</v>
      </c>
      <c r="T26" s="213">
        <v>-7</v>
      </c>
      <c r="U26" s="96" t="s">
        <v>250</v>
      </c>
      <c r="V26" s="95">
        <v>17.5</v>
      </c>
      <c r="W26" s="219">
        <f>V26+V27-2.2</f>
        <v>39.199999999999996</v>
      </c>
      <c r="X26" s="100"/>
      <c r="Y26" s="102"/>
      <c r="Z26" s="101"/>
      <c r="AA26" s="211">
        <v>4</v>
      </c>
      <c r="AB26" s="213">
        <v>-7</v>
      </c>
      <c r="AC26" s="96" t="s">
        <v>250</v>
      </c>
      <c r="AD26" s="95">
        <v>17</v>
      </c>
      <c r="AE26" s="219">
        <f>AD26+AD27-2.3</f>
        <v>30.7</v>
      </c>
      <c r="AF26" s="100"/>
      <c r="AG26" s="102"/>
      <c r="AH26" s="101"/>
      <c r="AI26" s="211">
        <v>5</v>
      </c>
      <c r="AJ26" s="213">
        <v>-7</v>
      </c>
      <c r="AK26" s="96" t="s">
        <v>250</v>
      </c>
      <c r="AL26" s="95">
        <v>18.3</v>
      </c>
      <c r="AM26" s="219">
        <f>AL26+AL27-2.2</f>
        <v>34.599999999999994</v>
      </c>
      <c r="AN26" s="100"/>
      <c r="AO26" s="102"/>
      <c r="AP26" s="101"/>
      <c r="AQ26" s="211">
        <v>6</v>
      </c>
      <c r="AR26" s="213">
        <v>-7</v>
      </c>
      <c r="AS26" s="96" t="s">
        <v>250</v>
      </c>
      <c r="AT26" s="95">
        <v>8.8000000000000007</v>
      </c>
      <c r="AU26" s="219">
        <f>AT26+AT27-2.3</f>
        <v>16.2</v>
      </c>
      <c r="AV26" s="100"/>
      <c r="AW26" s="102"/>
      <c r="AX26" s="101"/>
      <c r="AY26" s="211">
        <v>7</v>
      </c>
      <c r="AZ26" s="213">
        <v>-7</v>
      </c>
      <c r="BA26" s="96" t="s">
        <v>250</v>
      </c>
      <c r="BB26" s="95">
        <v>26.1</v>
      </c>
      <c r="BC26" s="219">
        <f>BB26+BB27-2.2</f>
        <v>41.3</v>
      </c>
      <c r="BD26" s="100"/>
      <c r="BE26" s="102"/>
      <c r="BF26" s="101"/>
      <c r="BG26" s="211">
        <v>8</v>
      </c>
      <c r="BH26" s="213">
        <v>-7</v>
      </c>
      <c r="BI26" s="96" t="s">
        <v>250</v>
      </c>
      <c r="BJ26" s="95">
        <v>12.2</v>
      </c>
      <c r="BK26" s="219">
        <f>BJ26+BJ27-2.3</f>
        <v>26.2</v>
      </c>
      <c r="BL26" s="100"/>
      <c r="BM26" s="102"/>
      <c r="BN26" s="101"/>
      <c r="BO26" s="211">
        <v>9</v>
      </c>
      <c r="BP26" s="213">
        <v>-7</v>
      </c>
      <c r="BQ26" s="96" t="s">
        <v>250</v>
      </c>
      <c r="BR26" s="95">
        <v>16.8</v>
      </c>
      <c r="BS26" s="219">
        <f>BR26+BR27-2.2</f>
        <v>32.299999999999997</v>
      </c>
      <c r="BT26" s="100"/>
      <c r="BU26" s="102"/>
      <c r="BV26" s="101"/>
      <c r="BW26" s="211">
        <v>10</v>
      </c>
      <c r="BX26" s="213">
        <v>-7</v>
      </c>
      <c r="BY26" s="96" t="s">
        <v>250</v>
      </c>
      <c r="BZ26" s="95">
        <v>22</v>
      </c>
      <c r="CA26" s="219">
        <f>BZ26+BZ27-2.3</f>
        <v>33.800000000000004</v>
      </c>
      <c r="CB26" s="100"/>
      <c r="CC26" s="102"/>
      <c r="CD26" s="101"/>
      <c r="CE26" s="211">
        <v>11</v>
      </c>
      <c r="CF26" s="213">
        <v>-7</v>
      </c>
      <c r="CG26" s="96" t="s">
        <v>250</v>
      </c>
      <c r="CH26" s="95">
        <v>14.9</v>
      </c>
      <c r="CI26" s="219">
        <f>CH26+CH27-2.2</f>
        <v>29.599999999999998</v>
      </c>
      <c r="CJ26" s="100"/>
    </row>
    <row r="27" spans="2:88" ht="25.15" customHeight="1" thickBot="1" x14ac:dyDescent="0.25">
      <c r="B27" s="101"/>
      <c r="C27" s="212"/>
      <c r="D27" s="214"/>
      <c r="E27" s="96" t="s">
        <v>249</v>
      </c>
      <c r="F27" s="95">
        <v>2.7</v>
      </c>
      <c r="G27" s="220"/>
      <c r="H27" s="100"/>
      <c r="I27" s="102"/>
      <c r="J27" s="101"/>
      <c r="K27" s="212"/>
      <c r="L27" s="214"/>
      <c r="M27" s="96" t="s">
        <v>249</v>
      </c>
      <c r="N27" s="95">
        <v>10</v>
      </c>
      <c r="O27" s="220"/>
      <c r="P27" s="100"/>
      <c r="Q27" s="102"/>
      <c r="R27" s="101"/>
      <c r="S27" s="212"/>
      <c r="T27" s="214"/>
      <c r="U27" s="96" t="s">
        <v>249</v>
      </c>
      <c r="V27" s="95">
        <v>23.9</v>
      </c>
      <c r="W27" s="220"/>
      <c r="X27" s="100"/>
      <c r="Y27" s="102"/>
      <c r="Z27" s="101"/>
      <c r="AA27" s="212"/>
      <c r="AB27" s="214"/>
      <c r="AC27" s="96" t="s">
        <v>249</v>
      </c>
      <c r="AD27" s="95">
        <v>16</v>
      </c>
      <c r="AE27" s="220"/>
      <c r="AF27" s="100"/>
      <c r="AG27" s="102"/>
      <c r="AH27" s="101"/>
      <c r="AI27" s="212"/>
      <c r="AJ27" s="214"/>
      <c r="AK27" s="96" t="s">
        <v>249</v>
      </c>
      <c r="AL27" s="95">
        <v>18.5</v>
      </c>
      <c r="AM27" s="220"/>
      <c r="AN27" s="100"/>
      <c r="AO27" s="102"/>
      <c r="AP27" s="101"/>
      <c r="AQ27" s="212"/>
      <c r="AR27" s="214"/>
      <c r="AS27" s="96" t="s">
        <v>249</v>
      </c>
      <c r="AT27" s="95">
        <v>9.6999999999999993</v>
      </c>
      <c r="AU27" s="220"/>
      <c r="AV27" s="100"/>
      <c r="AW27" s="102"/>
      <c r="AX27" s="101"/>
      <c r="AY27" s="212"/>
      <c r="AZ27" s="214"/>
      <c r="BA27" s="96" t="s">
        <v>249</v>
      </c>
      <c r="BB27" s="95">
        <v>17.399999999999999</v>
      </c>
      <c r="BC27" s="220"/>
      <c r="BD27" s="100"/>
      <c r="BE27" s="102"/>
      <c r="BF27" s="101"/>
      <c r="BG27" s="212"/>
      <c r="BH27" s="214"/>
      <c r="BI27" s="96" t="s">
        <v>249</v>
      </c>
      <c r="BJ27" s="95">
        <v>16.3</v>
      </c>
      <c r="BK27" s="220"/>
      <c r="BL27" s="100"/>
      <c r="BM27" s="102"/>
      <c r="BN27" s="101"/>
      <c r="BO27" s="212"/>
      <c r="BP27" s="214"/>
      <c r="BQ27" s="96" t="s">
        <v>249</v>
      </c>
      <c r="BR27" s="95">
        <v>17.7</v>
      </c>
      <c r="BS27" s="220"/>
      <c r="BT27" s="100"/>
      <c r="BU27" s="102"/>
      <c r="BV27" s="101"/>
      <c r="BW27" s="212"/>
      <c r="BX27" s="214"/>
      <c r="BY27" s="96" t="s">
        <v>249</v>
      </c>
      <c r="BZ27" s="95">
        <v>14.1</v>
      </c>
      <c r="CA27" s="220"/>
      <c r="CB27" s="100"/>
      <c r="CC27" s="102"/>
      <c r="CD27" s="101"/>
      <c r="CE27" s="212"/>
      <c r="CF27" s="214"/>
      <c r="CG27" s="96" t="s">
        <v>249</v>
      </c>
      <c r="CH27" s="95">
        <v>16.899999999999999</v>
      </c>
      <c r="CI27" s="220"/>
      <c r="CJ27" s="100"/>
    </row>
    <row r="28" spans="2:88" ht="25.15" customHeight="1" thickBot="1" x14ac:dyDescent="0.25">
      <c r="B28" s="101"/>
      <c r="C28" s="211">
        <v>1</v>
      </c>
      <c r="D28" s="213">
        <v>-8</v>
      </c>
      <c r="E28" s="96" t="s">
        <v>250</v>
      </c>
      <c r="F28" s="95">
        <v>17.5</v>
      </c>
      <c r="G28" s="219">
        <f>F28+F29-2.2</f>
        <v>18.400000000000002</v>
      </c>
      <c r="H28" s="100"/>
      <c r="I28" s="102"/>
      <c r="J28" s="101"/>
      <c r="K28" s="211">
        <v>2</v>
      </c>
      <c r="L28" s="213">
        <v>-8</v>
      </c>
      <c r="M28" s="96" t="s">
        <v>250</v>
      </c>
      <c r="N28" s="95">
        <v>19.3</v>
      </c>
      <c r="O28" s="219">
        <f>N28+N29-2.3</f>
        <v>23.900000000000002</v>
      </c>
      <c r="P28" s="100"/>
      <c r="Q28" s="102"/>
      <c r="R28" s="101"/>
      <c r="S28" s="211">
        <v>3</v>
      </c>
      <c r="T28" s="213">
        <v>-8</v>
      </c>
      <c r="U28" s="96" t="s">
        <v>250</v>
      </c>
      <c r="V28" s="95">
        <v>19</v>
      </c>
      <c r="W28" s="219">
        <f>V28+V29-2.2</f>
        <v>40.599999999999994</v>
      </c>
      <c r="X28" s="100"/>
      <c r="Y28" s="102"/>
      <c r="Z28" s="101"/>
      <c r="AA28" s="211">
        <v>4</v>
      </c>
      <c r="AB28" s="213">
        <v>-8</v>
      </c>
      <c r="AC28" s="96" t="s">
        <v>250</v>
      </c>
      <c r="AD28" s="95">
        <v>17</v>
      </c>
      <c r="AE28" s="219">
        <f>AD28+AD29-2.3</f>
        <v>29</v>
      </c>
      <c r="AF28" s="100"/>
      <c r="AG28" s="102"/>
      <c r="AH28" s="101"/>
      <c r="AI28" s="211">
        <v>5</v>
      </c>
      <c r="AJ28" s="213">
        <v>-8</v>
      </c>
      <c r="AK28" s="96" t="s">
        <v>250</v>
      </c>
      <c r="AL28" s="95">
        <v>20.6</v>
      </c>
      <c r="AM28" s="219">
        <f>AL28+AL29-2.2</f>
        <v>35.700000000000003</v>
      </c>
      <c r="AN28" s="100"/>
      <c r="AO28" s="102"/>
      <c r="AP28" s="101"/>
      <c r="AQ28" s="211">
        <v>6</v>
      </c>
      <c r="AR28" s="213">
        <v>-8</v>
      </c>
      <c r="AS28" s="96" t="s">
        <v>250</v>
      </c>
      <c r="AT28" s="95">
        <v>12.6</v>
      </c>
      <c r="AU28" s="219">
        <f>AT28+AT29-2.3</f>
        <v>16.899999999999999</v>
      </c>
      <c r="AV28" s="100"/>
      <c r="AW28" s="102"/>
      <c r="AX28" s="101"/>
      <c r="AY28" s="211">
        <v>7</v>
      </c>
      <c r="AZ28" s="213">
        <v>-8</v>
      </c>
      <c r="BA28" s="96" t="s">
        <v>250</v>
      </c>
      <c r="BB28" s="95">
        <v>24.3</v>
      </c>
      <c r="BC28" s="219">
        <f>BB28+BB29-2.2</f>
        <v>40.200000000000003</v>
      </c>
      <c r="BD28" s="100"/>
      <c r="BE28" s="102"/>
      <c r="BF28" s="101"/>
      <c r="BG28" s="211">
        <v>8</v>
      </c>
      <c r="BH28" s="213">
        <v>-8</v>
      </c>
      <c r="BI28" s="96" t="s">
        <v>250</v>
      </c>
      <c r="BJ28" s="95">
        <v>14.4</v>
      </c>
      <c r="BK28" s="219">
        <f>BJ28+BJ29-2.3</f>
        <v>38.800000000000004</v>
      </c>
      <c r="BL28" s="100"/>
      <c r="BM28" s="102"/>
      <c r="BN28" s="101"/>
      <c r="BO28" s="211">
        <v>9</v>
      </c>
      <c r="BP28" s="213">
        <v>-8</v>
      </c>
      <c r="BQ28" s="96" t="s">
        <v>250</v>
      </c>
      <c r="BR28" s="95">
        <v>17.100000000000001</v>
      </c>
      <c r="BS28" s="219">
        <f>BR28+BR29-2.2</f>
        <v>36.4</v>
      </c>
      <c r="BT28" s="100"/>
      <c r="BU28" s="102"/>
      <c r="BV28" s="101"/>
      <c r="BW28" s="211">
        <v>10</v>
      </c>
      <c r="BX28" s="213">
        <v>-8</v>
      </c>
      <c r="BY28" s="96" t="s">
        <v>250</v>
      </c>
      <c r="BZ28" s="95">
        <v>14.3</v>
      </c>
      <c r="CA28" s="219">
        <f>BZ28+BZ29-2.3</f>
        <v>31.400000000000002</v>
      </c>
      <c r="CB28" s="100"/>
      <c r="CC28" s="102"/>
      <c r="CD28" s="101"/>
      <c r="CE28" s="211">
        <v>11</v>
      </c>
      <c r="CF28" s="213">
        <v>-8</v>
      </c>
      <c r="CG28" s="96" t="s">
        <v>250</v>
      </c>
      <c r="CH28" s="95">
        <v>23.1</v>
      </c>
      <c r="CI28" s="219">
        <f>CH28+CH29-2.2</f>
        <v>30.400000000000002</v>
      </c>
      <c r="CJ28" s="100"/>
    </row>
    <row r="29" spans="2:88" ht="25.15" customHeight="1" thickBot="1" x14ac:dyDescent="0.25">
      <c r="B29" s="101"/>
      <c r="C29" s="212"/>
      <c r="D29" s="214"/>
      <c r="E29" s="96" t="s">
        <v>249</v>
      </c>
      <c r="F29" s="95">
        <v>3.1</v>
      </c>
      <c r="G29" s="220"/>
      <c r="H29" s="100"/>
      <c r="I29" s="102"/>
      <c r="J29" s="101"/>
      <c r="K29" s="212"/>
      <c r="L29" s="214"/>
      <c r="M29" s="96" t="s">
        <v>249</v>
      </c>
      <c r="N29" s="95">
        <v>6.9</v>
      </c>
      <c r="O29" s="220"/>
      <c r="P29" s="100"/>
      <c r="Q29" s="102"/>
      <c r="R29" s="101"/>
      <c r="S29" s="212"/>
      <c r="T29" s="214"/>
      <c r="U29" s="96" t="s">
        <v>249</v>
      </c>
      <c r="V29" s="95">
        <v>23.8</v>
      </c>
      <c r="W29" s="220"/>
      <c r="X29" s="100"/>
      <c r="Y29" s="102"/>
      <c r="Z29" s="101"/>
      <c r="AA29" s="212"/>
      <c r="AB29" s="214"/>
      <c r="AC29" s="96" t="s">
        <v>249</v>
      </c>
      <c r="AD29" s="95">
        <v>14.3</v>
      </c>
      <c r="AE29" s="220"/>
      <c r="AF29" s="100"/>
      <c r="AG29" s="102"/>
      <c r="AH29" s="101"/>
      <c r="AI29" s="212"/>
      <c r="AJ29" s="214"/>
      <c r="AK29" s="96" t="s">
        <v>249</v>
      </c>
      <c r="AL29" s="95">
        <v>17.3</v>
      </c>
      <c r="AM29" s="220"/>
      <c r="AN29" s="100"/>
      <c r="AO29" s="102"/>
      <c r="AP29" s="101"/>
      <c r="AQ29" s="212"/>
      <c r="AR29" s="214"/>
      <c r="AS29" s="96" t="s">
        <v>249</v>
      </c>
      <c r="AT29" s="95">
        <v>6.6</v>
      </c>
      <c r="AU29" s="220"/>
      <c r="AV29" s="100"/>
      <c r="AW29" s="102"/>
      <c r="AX29" s="101"/>
      <c r="AY29" s="212"/>
      <c r="AZ29" s="214"/>
      <c r="BA29" s="96" t="s">
        <v>249</v>
      </c>
      <c r="BB29" s="95">
        <v>18.100000000000001</v>
      </c>
      <c r="BC29" s="220"/>
      <c r="BD29" s="100"/>
      <c r="BE29" s="102"/>
      <c r="BF29" s="101"/>
      <c r="BG29" s="212"/>
      <c r="BH29" s="214"/>
      <c r="BI29" s="96" t="s">
        <v>249</v>
      </c>
      <c r="BJ29" s="95">
        <v>26.7</v>
      </c>
      <c r="BK29" s="220"/>
      <c r="BL29" s="100"/>
      <c r="BM29" s="102"/>
      <c r="BN29" s="101"/>
      <c r="BO29" s="212"/>
      <c r="BP29" s="214"/>
      <c r="BQ29" s="96" t="s">
        <v>249</v>
      </c>
      <c r="BR29" s="95">
        <v>21.5</v>
      </c>
      <c r="BS29" s="220"/>
      <c r="BT29" s="100"/>
      <c r="BU29" s="102"/>
      <c r="BV29" s="101"/>
      <c r="BW29" s="212"/>
      <c r="BX29" s="214"/>
      <c r="BY29" s="96" t="s">
        <v>249</v>
      </c>
      <c r="BZ29" s="95">
        <v>19.399999999999999</v>
      </c>
      <c r="CA29" s="220"/>
      <c r="CB29" s="100"/>
      <c r="CC29" s="102"/>
      <c r="CD29" s="101"/>
      <c r="CE29" s="212"/>
      <c r="CF29" s="214"/>
      <c r="CG29" s="96" t="s">
        <v>249</v>
      </c>
      <c r="CH29" s="95">
        <v>9.5</v>
      </c>
      <c r="CI29" s="220"/>
      <c r="CJ29" s="100"/>
    </row>
    <row r="30" spans="2:88" ht="25.15" customHeight="1" thickBot="1" x14ac:dyDescent="0.25">
      <c r="B30" s="101"/>
      <c r="C30" s="211">
        <v>1</v>
      </c>
      <c r="D30" s="213">
        <v>-9</v>
      </c>
      <c r="E30" s="96" t="s">
        <v>250</v>
      </c>
      <c r="F30" s="95">
        <v>19.399999999999999</v>
      </c>
      <c r="G30" s="219">
        <f>F30+F31-2.2</f>
        <v>22.3</v>
      </c>
      <c r="H30" s="100"/>
      <c r="I30" s="102"/>
      <c r="J30" s="101"/>
      <c r="K30" s="211">
        <v>2</v>
      </c>
      <c r="L30" s="213">
        <v>-9</v>
      </c>
      <c r="M30" s="96" t="s">
        <v>250</v>
      </c>
      <c r="N30" s="95">
        <v>23.5</v>
      </c>
      <c r="O30" s="219">
        <f>N30+N31-2.3</f>
        <v>27.9</v>
      </c>
      <c r="P30" s="100"/>
      <c r="Q30" s="102"/>
      <c r="R30" s="101"/>
      <c r="S30" s="211">
        <v>3</v>
      </c>
      <c r="T30" s="213">
        <v>-9</v>
      </c>
      <c r="U30" s="96" t="s">
        <v>250</v>
      </c>
      <c r="V30" s="95">
        <v>21.9</v>
      </c>
      <c r="W30" s="219">
        <f>V30+V31-2.2</f>
        <v>37.199999999999996</v>
      </c>
      <c r="X30" s="100"/>
      <c r="Y30" s="102"/>
      <c r="Z30" s="101"/>
      <c r="AA30" s="211">
        <v>4</v>
      </c>
      <c r="AB30" s="213">
        <v>-9</v>
      </c>
      <c r="AC30" s="96" t="s">
        <v>250</v>
      </c>
      <c r="AD30" s="95">
        <v>19.100000000000001</v>
      </c>
      <c r="AE30" s="219">
        <f>AD30+AD31-2.3</f>
        <v>28.1</v>
      </c>
      <c r="AF30" s="100"/>
      <c r="AG30" s="102"/>
      <c r="AH30" s="101"/>
      <c r="AI30" s="211">
        <v>5</v>
      </c>
      <c r="AJ30" s="213">
        <v>-9</v>
      </c>
      <c r="AK30" s="96" t="s">
        <v>250</v>
      </c>
      <c r="AL30" s="95">
        <v>27.3</v>
      </c>
      <c r="AM30" s="219">
        <f>AL30+AL31-2.2</f>
        <v>33.599999999999994</v>
      </c>
      <c r="AN30" s="100"/>
      <c r="AO30" s="102"/>
      <c r="AP30" s="101"/>
      <c r="AQ30" s="211">
        <v>6</v>
      </c>
      <c r="AR30" s="213">
        <v>-9</v>
      </c>
      <c r="AS30" s="96" t="s">
        <v>250</v>
      </c>
      <c r="AT30" s="95">
        <v>8</v>
      </c>
      <c r="AU30" s="219">
        <f>AT30+AT31-2.3</f>
        <v>14.399999999999999</v>
      </c>
      <c r="AV30" s="100"/>
      <c r="AW30" s="102"/>
      <c r="AX30" s="101"/>
      <c r="AY30" s="211">
        <v>7</v>
      </c>
      <c r="AZ30" s="213">
        <v>-9</v>
      </c>
      <c r="BA30" s="96" t="s">
        <v>250</v>
      </c>
      <c r="BB30" s="95">
        <v>20.6</v>
      </c>
      <c r="BC30" s="219">
        <f>BB30+BB31-2.2</f>
        <v>37.4</v>
      </c>
      <c r="BD30" s="100"/>
      <c r="BE30" s="102"/>
      <c r="BF30" s="101"/>
      <c r="BG30" s="211">
        <v>8</v>
      </c>
      <c r="BH30" s="213">
        <v>-9</v>
      </c>
      <c r="BI30" s="96" t="s">
        <v>250</v>
      </c>
      <c r="BJ30" s="95">
        <v>18.899999999999999</v>
      </c>
      <c r="BK30" s="219">
        <f>BJ30+BJ31-2.3</f>
        <v>35</v>
      </c>
      <c r="BL30" s="100"/>
      <c r="BM30" s="102"/>
      <c r="BN30" s="101"/>
      <c r="BO30" s="211">
        <v>9</v>
      </c>
      <c r="BP30" s="213">
        <v>-9</v>
      </c>
      <c r="BQ30" s="96" t="s">
        <v>250</v>
      </c>
      <c r="BR30" s="95">
        <v>17.600000000000001</v>
      </c>
      <c r="BS30" s="219">
        <f>BR30+BR31-2.2</f>
        <v>27.8</v>
      </c>
      <c r="BT30" s="100"/>
      <c r="BU30" s="102"/>
      <c r="BV30" s="101"/>
      <c r="BW30" s="211">
        <v>10</v>
      </c>
      <c r="BX30" s="213">
        <v>-9</v>
      </c>
      <c r="BY30" s="96" t="s">
        <v>250</v>
      </c>
      <c r="BZ30" s="95">
        <v>14.4</v>
      </c>
      <c r="CA30" s="219">
        <f>BZ30+BZ31-2.3</f>
        <v>27</v>
      </c>
      <c r="CB30" s="100"/>
      <c r="CC30" s="102"/>
      <c r="CD30" s="101"/>
      <c r="CE30" s="211">
        <v>11</v>
      </c>
      <c r="CF30" s="213">
        <v>-9</v>
      </c>
      <c r="CG30" s="96" t="s">
        <v>250</v>
      </c>
      <c r="CH30" s="95">
        <v>20.399999999999999</v>
      </c>
      <c r="CI30" s="219">
        <f>CH30+CH31-2.2</f>
        <v>23.599999999999998</v>
      </c>
      <c r="CJ30" s="100"/>
    </row>
    <row r="31" spans="2:88" ht="25.15" customHeight="1" thickBot="1" x14ac:dyDescent="0.25">
      <c r="B31" s="101"/>
      <c r="C31" s="212"/>
      <c r="D31" s="214"/>
      <c r="E31" s="96" t="s">
        <v>249</v>
      </c>
      <c r="F31" s="95">
        <v>5.0999999999999996</v>
      </c>
      <c r="G31" s="220"/>
      <c r="H31" s="100"/>
      <c r="I31" s="102"/>
      <c r="J31" s="101"/>
      <c r="K31" s="212"/>
      <c r="L31" s="214"/>
      <c r="M31" s="96" t="s">
        <v>249</v>
      </c>
      <c r="N31" s="95">
        <v>6.7</v>
      </c>
      <c r="O31" s="220"/>
      <c r="P31" s="100"/>
      <c r="Q31" s="102"/>
      <c r="R31" s="101"/>
      <c r="S31" s="212"/>
      <c r="T31" s="214"/>
      <c r="U31" s="96" t="s">
        <v>249</v>
      </c>
      <c r="V31" s="95">
        <v>17.5</v>
      </c>
      <c r="W31" s="220"/>
      <c r="X31" s="100"/>
      <c r="Y31" s="102"/>
      <c r="Z31" s="101"/>
      <c r="AA31" s="212"/>
      <c r="AB31" s="214"/>
      <c r="AC31" s="96" t="s">
        <v>249</v>
      </c>
      <c r="AD31" s="95">
        <v>11.3</v>
      </c>
      <c r="AE31" s="220"/>
      <c r="AF31" s="100"/>
      <c r="AG31" s="102"/>
      <c r="AH31" s="101"/>
      <c r="AI31" s="212"/>
      <c r="AJ31" s="214"/>
      <c r="AK31" s="96" t="s">
        <v>249</v>
      </c>
      <c r="AL31" s="95">
        <v>8.5</v>
      </c>
      <c r="AM31" s="220"/>
      <c r="AN31" s="100"/>
      <c r="AO31" s="102"/>
      <c r="AP31" s="101"/>
      <c r="AQ31" s="212"/>
      <c r="AR31" s="214"/>
      <c r="AS31" s="96" t="s">
        <v>249</v>
      </c>
      <c r="AT31" s="95">
        <v>8.6999999999999993</v>
      </c>
      <c r="AU31" s="220"/>
      <c r="AV31" s="100"/>
      <c r="AW31" s="102"/>
      <c r="AX31" s="101"/>
      <c r="AY31" s="212"/>
      <c r="AZ31" s="214"/>
      <c r="BA31" s="96" t="s">
        <v>249</v>
      </c>
      <c r="BB31" s="95">
        <v>19</v>
      </c>
      <c r="BC31" s="220"/>
      <c r="BD31" s="100"/>
      <c r="BE31" s="102"/>
      <c r="BF31" s="101"/>
      <c r="BG31" s="212"/>
      <c r="BH31" s="214"/>
      <c r="BI31" s="96" t="s">
        <v>249</v>
      </c>
      <c r="BJ31" s="95">
        <v>18.399999999999999</v>
      </c>
      <c r="BK31" s="220"/>
      <c r="BL31" s="100"/>
      <c r="BM31" s="102"/>
      <c r="BN31" s="101"/>
      <c r="BO31" s="212"/>
      <c r="BP31" s="214"/>
      <c r="BQ31" s="96" t="s">
        <v>249</v>
      </c>
      <c r="BR31" s="95">
        <v>12.4</v>
      </c>
      <c r="BS31" s="220"/>
      <c r="BT31" s="100"/>
      <c r="BU31" s="102"/>
      <c r="BV31" s="101"/>
      <c r="BW31" s="212"/>
      <c r="BX31" s="214"/>
      <c r="BY31" s="96" t="s">
        <v>249</v>
      </c>
      <c r="BZ31" s="95">
        <v>14.9</v>
      </c>
      <c r="CA31" s="220"/>
      <c r="CB31" s="100"/>
      <c r="CC31" s="102"/>
      <c r="CD31" s="101"/>
      <c r="CE31" s="212"/>
      <c r="CF31" s="214"/>
      <c r="CG31" s="96" t="s">
        <v>249</v>
      </c>
      <c r="CH31" s="95">
        <v>5.4</v>
      </c>
      <c r="CI31" s="220"/>
      <c r="CJ31" s="100"/>
    </row>
    <row r="32" spans="2:88" ht="23.45" customHeight="1" thickBot="1" x14ac:dyDescent="0.25">
      <c r="B32" s="101"/>
      <c r="C32" s="211">
        <v>1</v>
      </c>
      <c r="D32" s="213">
        <v>-10</v>
      </c>
      <c r="E32" s="96" t="s">
        <v>250</v>
      </c>
      <c r="F32" s="95">
        <v>26.9</v>
      </c>
      <c r="G32" s="219">
        <f>F32+F33-2.2</f>
        <v>32.899999999999991</v>
      </c>
      <c r="H32" s="100"/>
      <c r="I32" s="102"/>
      <c r="J32" s="101"/>
      <c r="K32" s="211">
        <v>2</v>
      </c>
      <c r="L32" s="213">
        <v>-10</v>
      </c>
      <c r="M32" s="96" t="s">
        <v>250</v>
      </c>
      <c r="N32" s="95">
        <v>17.7</v>
      </c>
      <c r="O32" s="219">
        <f>N32+N33-2.3</f>
        <v>19</v>
      </c>
      <c r="P32" s="100"/>
      <c r="Q32" s="102"/>
      <c r="R32" s="101"/>
      <c r="S32" s="211">
        <v>3</v>
      </c>
      <c r="T32" s="213">
        <v>-10</v>
      </c>
      <c r="U32" s="96" t="s">
        <v>250</v>
      </c>
      <c r="V32" s="95">
        <v>29.8</v>
      </c>
      <c r="W32" s="219">
        <f>V32+V33-2.2</f>
        <v>37.299999999999997</v>
      </c>
      <c r="X32" s="100"/>
      <c r="Y32" s="102"/>
      <c r="Z32" s="101"/>
      <c r="AA32" s="211">
        <v>4</v>
      </c>
      <c r="AB32" s="213">
        <v>-10</v>
      </c>
      <c r="AC32" s="96" t="s">
        <v>250</v>
      </c>
      <c r="AD32" s="95">
        <v>16.100000000000001</v>
      </c>
      <c r="AE32" s="219">
        <f>AD32+AD33-2.3</f>
        <v>24</v>
      </c>
      <c r="AF32" s="100"/>
      <c r="AG32" s="102"/>
      <c r="AH32" s="101"/>
      <c r="AI32" s="211">
        <v>5</v>
      </c>
      <c r="AJ32" s="213">
        <v>-10</v>
      </c>
      <c r="AK32" s="96" t="s">
        <v>250</v>
      </c>
      <c r="AL32" s="95">
        <v>16.7</v>
      </c>
      <c r="AM32" s="219">
        <f>AL32+AL33-2.2</f>
        <v>24.5</v>
      </c>
      <c r="AN32" s="100"/>
      <c r="AO32" s="102"/>
      <c r="AP32" s="101"/>
      <c r="AQ32" s="211">
        <v>6</v>
      </c>
      <c r="AR32" s="213">
        <v>-10</v>
      </c>
      <c r="AS32" s="96" t="s">
        <v>250</v>
      </c>
      <c r="AT32" s="95">
        <v>9.3000000000000007</v>
      </c>
      <c r="AU32" s="219">
        <f>AT32+AT33-2.3</f>
        <v>13.5</v>
      </c>
      <c r="AV32" s="100"/>
      <c r="AW32" s="102"/>
      <c r="AX32" s="101"/>
      <c r="AY32" s="211">
        <v>7</v>
      </c>
      <c r="AZ32" s="213">
        <v>-10</v>
      </c>
      <c r="BA32" s="96" t="s">
        <v>250</v>
      </c>
      <c r="BB32" s="95">
        <v>24.2</v>
      </c>
      <c r="BC32" s="219">
        <f>BB32+BB33-2.2</f>
        <v>32.4</v>
      </c>
      <c r="BD32" s="100"/>
      <c r="BE32" s="102"/>
      <c r="BF32" s="101"/>
      <c r="BG32" s="211">
        <v>8</v>
      </c>
      <c r="BH32" s="213">
        <v>-10</v>
      </c>
      <c r="BI32" s="96" t="s">
        <v>250</v>
      </c>
      <c r="BJ32" s="95">
        <v>18.100000000000001</v>
      </c>
      <c r="BK32" s="219">
        <f>BJ32+BJ33-2.3</f>
        <v>24.900000000000002</v>
      </c>
      <c r="BL32" s="100"/>
      <c r="BM32" s="102"/>
      <c r="BN32" s="101"/>
      <c r="BO32" s="211">
        <v>9</v>
      </c>
      <c r="BP32" s="213">
        <v>-10</v>
      </c>
      <c r="BQ32" s="96" t="s">
        <v>250</v>
      </c>
      <c r="BR32" s="95">
        <v>14.2</v>
      </c>
      <c r="BS32" s="219">
        <f>BR32+BR33-2.2</f>
        <v>24.900000000000002</v>
      </c>
      <c r="BT32" s="100"/>
      <c r="BU32" s="102"/>
      <c r="BV32" s="101"/>
      <c r="BW32" s="211">
        <v>10</v>
      </c>
      <c r="BX32" s="213">
        <v>-10</v>
      </c>
      <c r="BY32" s="96" t="s">
        <v>250</v>
      </c>
      <c r="BZ32" s="95">
        <v>9.9</v>
      </c>
      <c r="CA32" s="219">
        <f>BZ32+BZ33-2.3</f>
        <v>20.7</v>
      </c>
      <c r="CB32" s="100"/>
      <c r="CC32" s="102"/>
      <c r="CD32" s="101"/>
      <c r="CE32" s="211">
        <v>11</v>
      </c>
      <c r="CF32" s="213">
        <v>-10</v>
      </c>
      <c r="CG32" s="96" t="s">
        <v>250</v>
      </c>
      <c r="CH32" s="95">
        <v>16.3</v>
      </c>
      <c r="CI32" s="219">
        <f>CH32+CH33-2.2</f>
        <v>21.2</v>
      </c>
      <c r="CJ32" s="100"/>
    </row>
    <row r="33" spans="1:88" ht="24.6" customHeight="1" thickBot="1" x14ac:dyDescent="0.25">
      <c r="A33" s="45"/>
      <c r="B33" s="101"/>
      <c r="C33" s="212"/>
      <c r="D33" s="214"/>
      <c r="E33" s="96" t="s">
        <v>249</v>
      </c>
      <c r="F33" s="95">
        <v>8.1999999999999993</v>
      </c>
      <c r="G33" s="220"/>
      <c r="H33" s="100"/>
      <c r="I33" s="102"/>
      <c r="J33" s="101"/>
      <c r="K33" s="212"/>
      <c r="L33" s="214"/>
      <c r="M33" s="96" t="s">
        <v>249</v>
      </c>
      <c r="N33" s="95">
        <v>3.6</v>
      </c>
      <c r="O33" s="220"/>
      <c r="P33" s="100"/>
      <c r="Q33" s="102"/>
      <c r="R33" s="101"/>
      <c r="S33" s="212"/>
      <c r="T33" s="214"/>
      <c r="U33" s="96" t="s">
        <v>249</v>
      </c>
      <c r="V33" s="95">
        <v>9.6999999999999993</v>
      </c>
      <c r="W33" s="220"/>
      <c r="X33" s="100"/>
      <c r="Y33" s="102"/>
      <c r="Z33" s="101"/>
      <c r="AA33" s="212"/>
      <c r="AB33" s="214"/>
      <c r="AC33" s="96" t="s">
        <v>249</v>
      </c>
      <c r="AD33" s="95">
        <v>10.199999999999999</v>
      </c>
      <c r="AE33" s="220"/>
      <c r="AF33" s="100"/>
      <c r="AG33" s="102"/>
      <c r="AH33" s="101"/>
      <c r="AI33" s="212"/>
      <c r="AJ33" s="214"/>
      <c r="AK33" s="96" t="s">
        <v>249</v>
      </c>
      <c r="AL33" s="95">
        <v>10</v>
      </c>
      <c r="AM33" s="220"/>
      <c r="AN33" s="100"/>
      <c r="AO33" s="102"/>
      <c r="AP33" s="101"/>
      <c r="AQ33" s="212"/>
      <c r="AR33" s="214"/>
      <c r="AS33" s="96" t="s">
        <v>249</v>
      </c>
      <c r="AT33" s="95">
        <v>6.5</v>
      </c>
      <c r="AU33" s="220"/>
      <c r="AV33" s="100"/>
      <c r="AW33" s="102"/>
      <c r="AX33" s="101"/>
      <c r="AY33" s="212"/>
      <c r="AZ33" s="214"/>
      <c r="BA33" s="96" t="s">
        <v>249</v>
      </c>
      <c r="BB33" s="95">
        <v>10.4</v>
      </c>
      <c r="BC33" s="220"/>
      <c r="BD33" s="100"/>
      <c r="BE33" s="102"/>
      <c r="BF33" s="101"/>
      <c r="BG33" s="212"/>
      <c r="BH33" s="214"/>
      <c r="BI33" s="96" t="s">
        <v>249</v>
      </c>
      <c r="BJ33" s="95">
        <v>9.1</v>
      </c>
      <c r="BK33" s="220"/>
      <c r="BL33" s="100"/>
      <c r="BM33" s="102"/>
      <c r="BN33" s="101"/>
      <c r="BO33" s="212"/>
      <c r="BP33" s="214"/>
      <c r="BQ33" s="96" t="s">
        <v>249</v>
      </c>
      <c r="BR33" s="95">
        <v>12.9</v>
      </c>
      <c r="BS33" s="220"/>
      <c r="BT33" s="100"/>
      <c r="BU33" s="102"/>
      <c r="BV33" s="101"/>
      <c r="BW33" s="212"/>
      <c r="BX33" s="214"/>
      <c r="BY33" s="96" t="s">
        <v>249</v>
      </c>
      <c r="BZ33" s="95">
        <v>13.1</v>
      </c>
      <c r="CA33" s="220"/>
      <c r="CB33" s="100"/>
      <c r="CC33" s="102"/>
      <c r="CD33" s="101"/>
      <c r="CE33" s="212"/>
      <c r="CF33" s="214"/>
      <c r="CG33" s="96" t="s">
        <v>249</v>
      </c>
      <c r="CH33" s="95">
        <v>7.1</v>
      </c>
      <c r="CI33" s="220"/>
      <c r="CJ33" s="100"/>
    </row>
    <row r="34" spans="1:88" ht="24.6" customHeight="1" thickBot="1" x14ac:dyDescent="0.3">
      <c r="A34" s="45"/>
      <c r="B34" s="81"/>
      <c r="C34" s="211">
        <v>1</v>
      </c>
      <c r="D34" s="213">
        <v>-11</v>
      </c>
      <c r="E34" s="96" t="s">
        <v>250</v>
      </c>
      <c r="F34" s="99">
        <v>19.5</v>
      </c>
      <c r="G34" s="219">
        <f>F34+F35-2.2</f>
        <v>18.400000000000002</v>
      </c>
      <c r="H34" s="94"/>
      <c r="J34" s="81"/>
      <c r="K34" s="211">
        <v>2</v>
      </c>
      <c r="L34" s="213">
        <v>-11</v>
      </c>
      <c r="M34" s="96" t="s">
        <v>250</v>
      </c>
      <c r="N34" s="95">
        <v>12</v>
      </c>
      <c r="O34" s="219">
        <f>N34+N35-2.3</f>
        <v>11.3</v>
      </c>
      <c r="P34" s="94"/>
      <c r="R34" s="81"/>
      <c r="S34" s="211">
        <v>3</v>
      </c>
      <c r="T34" s="213">
        <v>-11</v>
      </c>
      <c r="U34" s="96" t="s">
        <v>250</v>
      </c>
      <c r="V34" s="95">
        <v>22.5</v>
      </c>
      <c r="W34" s="219">
        <f>V34+V35-2.2</f>
        <v>31.099999999999998</v>
      </c>
      <c r="X34" s="94"/>
      <c r="Z34" s="81"/>
      <c r="AA34" s="211">
        <v>4</v>
      </c>
      <c r="AB34" s="213">
        <v>-11</v>
      </c>
      <c r="AC34" s="96" t="s">
        <v>250</v>
      </c>
      <c r="AD34" s="95">
        <v>14.8</v>
      </c>
      <c r="AE34" s="219">
        <f>AD34+AD35-2.3</f>
        <v>22.2</v>
      </c>
      <c r="AF34" s="94"/>
      <c r="AH34" s="81"/>
      <c r="AI34" s="211">
        <v>5</v>
      </c>
      <c r="AJ34" s="213">
        <v>-11</v>
      </c>
      <c r="AK34" s="96" t="s">
        <v>250</v>
      </c>
      <c r="AL34" s="95">
        <v>16.8</v>
      </c>
      <c r="AM34" s="219">
        <f>AL34+AL35-2.2</f>
        <v>23.000000000000004</v>
      </c>
      <c r="AN34" s="94"/>
      <c r="AP34" s="81"/>
      <c r="AQ34" s="211">
        <v>6</v>
      </c>
      <c r="AR34" s="213">
        <v>-11</v>
      </c>
      <c r="AS34" s="96" t="s">
        <v>250</v>
      </c>
      <c r="AT34" s="95">
        <v>6.6</v>
      </c>
      <c r="AU34" s="219">
        <f>AT34+AT35-2.3</f>
        <v>15.499999999999996</v>
      </c>
      <c r="AV34" s="94"/>
      <c r="AX34" s="81"/>
      <c r="AY34" s="211">
        <v>7</v>
      </c>
      <c r="AZ34" s="213">
        <v>-11</v>
      </c>
      <c r="BA34" s="96" t="s">
        <v>250</v>
      </c>
      <c r="BB34" s="95">
        <v>33.700000000000003</v>
      </c>
      <c r="BC34" s="219">
        <f>BB34+BB35-2.2</f>
        <v>35.5</v>
      </c>
      <c r="BD34" s="94"/>
      <c r="BF34" s="81"/>
      <c r="BG34" s="211">
        <v>8</v>
      </c>
      <c r="BH34" s="213">
        <v>-11</v>
      </c>
      <c r="BI34" s="96" t="s">
        <v>250</v>
      </c>
      <c r="BJ34" s="95">
        <v>12.1</v>
      </c>
      <c r="BK34" s="219">
        <f>BJ34+BJ35-2.3</f>
        <v>28.900000000000002</v>
      </c>
      <c r="BL34" s="94"/>
      <c r="BN34" s="81"/>
      <c r="BO34" s="211">
        <v>9</v>
      </c>
      <c r="BP34" s="213">
        <v>-11</v>
      </c>
      <c r="BQ34" s="96" t="s">
        <v>250</v>
      </c>
      <c r="BR34" s="95">
        <v>15.2</v>
      </c>
      <c r="BS34" s="219">
        <f>BR34+BR35-2.2</f>
        <v>23.7</v>
      </c>
      <c r="BT34" s="94"/>
      <c r="BV34" s="81"/>
      <c r="BW34" s="211">
        <v>10</v>
      </c>
      <c r="BX34" s="213">
        <v>-11</v>
      </c>
      <c r="BY34" s="96" t="s">
        <v>250</v>
      </c>
      <c r="BZ34" s="95">
        <v>11.7</v>
      </c>
      <c r="CA34" s="219">
        <f>BZ34+BZ35-2.3</f>
        <v>18.399999999999999</v>
      </c>
      <c r="CB34" s="94"/>
      <c r="CD34" s="81"/>
      <c r="CE34" s="211">
        <v>11</v>
      </c>
      <c r="CF34" s="213">
        <v>-11</v>
      </c>
      <c r="CG34" s="96" t="s">
        <v>250</v>
      </c>
      <c r="CH34" s="95">
        <v>24.3</v>
      </c>
      <c r="CI34" s="219">
        <f>CH34+CH35-2.2</f>
        <v>24.400000000000002</v>
      </c>
      <c r="CJ34" s="94"/>
    </row>
    <row r="35" spans="1:88" ht="24.6" customHeight="1" thickBot="1" x14ac:dyDescent="0.3">
      <c r="A35" s="45"/>
      <c r="B35" s="97"/>
      <c r="C35" s="212"/>
      <c r="D35" s="214"/>
      <c r="E35" s="96" t="s">
        <v>249</v>
      </c>
      <c r="F35" s="99">
        <v>1.1000000000000001</v>
      </c>
      <c r="G35" s="220"/>
      <c r="H35" s="94"/>
      <c r="J35" s="97"/>
      <c r="K35" s="212"/>
      <c r="L35" s="214"/>
      <c r="M35" s="96" t="s">
        <v>249</v>
      </c>
      <c r="N35" s="95">
        <v>1.6</v>
      </c>
      <c r="O35" s="220"/>
      <c r="P35" s="94"/>
      <c r="R35" s="97"/>
      <c r="S35" s="212"/>
      <c r="T35" s="214"/>
      <c r="U35" s="96" t="s">
        <v>249</v>
      </c>
      <c r="V35" s="95">
        <v>10.8</v>
      </c>
      <c r="W35" s="220"/>
      <c r="X35" s="94"/>
      <c r="Y35" s="98"/>
      <c r="Z35" s="97"/>
      <c r="AA35" s="212"/>
      <c r="AB35" s="214"/>
      <c r="AC35" s="96" t="s">
        <v>249</v>
      </c>
      <c r="AD35" s="95">
        <v>9.6999999999999993</v>
      </c>
      <c r="AE35" s="220"/>
      <c r="AF35" s="94"/>
      <c r="AG35" s="98"/>
      <c r="AH35" s="97"/>
      <c r="AI35" s="212"/>
      <c r="AJ35" s="214"/>
      <c r="AK35" s="96" t="s">
        <v>249</v>
      </c>
      <c r="AL35" s="95">
        <v>8.4</v>
      </c>
      <c r="AM35" s="220"/>
      <c r="AN35" s="94"/>
      <c r="AO35" s="98"/>
      <c r="AP35" s="97"/>
      <c r="AQ35" s="212"/>
      <c r="AR35" s="214"/>
      <c r="AS35" s="96" t="s">
        <v>249</v>
      </c>
      <c r="AT35" s="95">
        <v>11.2</v>
      </c>
      <c r="AU35" s="220"/>
      <c r="AV35" s="94"/>
      <c r="AW35" s="98"/>
      <c r="AX35" s="97"/>
      <c r="AY35" s="212"/>
      <c r="AZ35" s="214"/>
      <c r="BA35" s="96" t="s">
        <v>249</v>
      </c>
      <c r="BB35" s="95">
        <v>4</v>
      </c>
      <c r="BC35" s="220"/>
      <c r="BD35" s="94"/>
      <c r="BE35" s="98"/>
      <c r="BF35" s="97"/>
      <c r="BG35" s="212"/>
      <c r="BH35" s="214"/>
      <c r="BI35" s="96" t="s">
        <v>249</v>
      </c>
      <c r="BJ35" s="95">
        <v>19.100000000000001</v>
      </c>
      <c r="BK35" s="220"/>
      <c r="BL35" s="94"/>
      <c r="BM35" s="98"/>
      <c r="BN35" s="97"/>
      <c r="BO35" s="212"/>
      <c r="BP35" s="214"/>
      <c r="BQ35" s="96" t="s">
        <v>249</v>
      </c>
      <c r="BR35" s="95">
        <v>10.7</v>
      </c>
      <c r="BS35" s="220"/>
      <c r="BT35" s="94"/>
      <c r="BU35" s="98"/>
      <c r="BV35" s="97"/>
      <c r="BW35" s="212"/>
      <c r="BX35" s="214"/>
      <c r="BY35" s="96" t="s">
        <v>249</v>
      </c>
      <c r="BZ35" s="95">
        <v>9</v>
      </c>
      <c r="CA35" s="220"/>
      <c r="CB35" s="94"/>
      <c r="CC35" s="98"/>
      <c r="CD35" s="97"/>
      <c r="CE35" s="212"/>
      <c r="CF35" s="214"/>
      <c r="CG35" s="96" t="s">
        <v>249</v>
      </c>
      <c r="CH35" s="95">
        <v>2.2999999999999998</v>
      </c>
      <c r="CI35" s="220"/>
      <c r="CJ35" s="94"/>
    </row>
    <row r="36" spans="1:88" ht="43.15" customHeight="1" x14ac:dyDescent="0.2">
      <c r="A36" s="45"/>
      <c r="B36" s="81"/>
      <c r="C36" s="82"/>
      <c r="D36" s="83"/>
      <c r="F36" s="93" t="s">
        <v>287</v>
      </c>
      <c r="G36" s="92">
        <f>AVERAGE(G14:G35)</f>
        <v>26.745454545454539</v>
      </c>
      <c r="N36" s="93" t="s">
        <v>287</v>
      </c>
      <c r="O36" s="92">
        <f>AVERAGE(O14:O35)</f>
        <v>25.200000000000003</v>
      </c>
      <c r="V36" s="93" t="s">
        <v>287</v>
      </c>
      <c r="W36" s="92">
        <f>AVERAGE(W14:W35)</f>
        <v>39.945454545454545</v>
      </c>
      <c r="AD36" s="93" t="s">
        <v>287</v>
      </c>
      <c r="AE36" s="92">
        <f>AVERAGE(AE14:AE35)</f>
        <v>29.772727272727273</v>
      </c>
      <c r="AL36" s="93" t="s">
        <v>287</v>
      </c>
      <c r="AM36" s="92">
        <f>AVERAGE(AM14:AM35)</f>
        <v>32.536363636363632</v>
      </c>
      <c r="AT36" s="93" t="s">
        <v>287</v>
      </c>
      <c r="AU36" s="92">
        <f>AVERAGE(AU14:AU35)</f>
        <v>14.363636363636363</v>
      </c>
      <c r="BB36" s="93" t="s">
        <v>287</v>
      </c>
      <c r="BC36" s="92">
        <f>AVERAGE(BC14:BC35)</f>
        <v>36.190909090909081</v>
      </c>
      <c r="BJ36" s="93" t="s">
        <v>287</v>
      </c>
      <c r="BK36" s="92">
        <f>AVERAGE(BK14:BK35)</f>
        <v>31.09090909090909</v>
      </c>
      <c r="BR36" s="93" t="s">
        <v>287</v>
      </c>
      <c r="BS36" s="92">
        <f>AVERAGE(BS14:BS35)</f>
        <v>29.436363636363634</v>
      </c>
      <c r="BZ36" s="93" t="s">
        <v>287</v>
      </c>
      <c r="CA36" s="92">
        <f>AVERAGE(CA14:CA35)</f>
        <v>26.190909090909091</v>
      </c>
      <c r="CH36" s="93" t="s">
        <v>287</v>
      </c>
      <c r="CI36" s="92">
        <f>AVERAGE(CI14:CI35)</f>
        <v>26.727272727272723</v>
      </c>
    </row>
    <row r="37" spans="1:88" ht="14.25" x14ac:dyDescent="0.2">
      <c r="A37" s="45"/>
      <c r="B37" s="81"/>
      <c r="C37" s="82"/>
      <c r="D37" s="83"/>
      <c r="H37" s="45" t="s">
        <v>202</v>
      </c>
    </row>
    <row r="38" spans="1:88" ht="34.9" customHeight="1" x14ac:dyDescent="0.25">
      <c r="A38" s="217" t="s">
        <v>292</v>
      </c>
      <c r="B38" s="217"/>
      <c r="C38" s="87"/>
      <c r="D38" s="91"/>
      <c r="E38" s="90" t="s">
        <v>287</v>
      </c>
      <c r="F38" s="89">
        <f>AVERAGE(G14:G35,AU14:AU35)</f>
        <v>20.554545454545448</v>
      </c>
      <c r="G38" s="48"/>
      <c r="H38" s="88">
        <f t="shared" ref="H38:H43" si="0">F38*0.453592/(47.9*12*80*2.54^2/100/100/10000)</f>
        <v>3142.6721999708302</v>
      </c>
      <c r="I38" s="48"/>
      <c r="J38" s="48"/>
      <c r="K38" s="48"/>
      <c r="L38" s="48"/>
      <c r="M38" s="48"/>
      <c r="N38" s="48"/>
      <c r="O38" s="48"/>
    </row>
    <row r="39" spans="1:88" ht="34.9" customHeight="1" x14ac:dyDescent="0.2">
      <c r="A39" s="217" t="s">
        <v>286</v>
      </c>
      <c r="B39" s="218"/>
      <c r="C39" s="87"/>
      <c r="D39" s="90"/>
      <c r="E39" s="90" t="s">
        <v>287</v>
      </c>
      <c r="F39" s="89">
        <f>AVERAGE(O14:O35,CA14:CA35)</f>
        <v>25.695454545454549</v>
      </c>
      <c r="G39" s="48"/>
      <c r="H39" s="88">
        <f t="shared" si="0"/>
        <v>3928.6877369383265</v>
      </c>
      <c r="I39" s="48"/>
      <c r="J39" s="48"/>
      <c r="K39" s="48"/>
      <c r="L39" s="48"/>
      <c r="M39" s="48"/>
      <c r="N39" s="48"/>
      <c r="O39" s="48"/>
    </row>
    <row r="40" spans="1:88" ht="34.9" customHeight="1" x14ac:dyDescent="0.2">
      <c r="A40" s="217" t="s">
        <v>291</v>
      </c>
      <c r="B40" s="218"/>
      <c r="C40" s="87"/>
      <c r="D40" s="90"/>
      <c r="E40" s="90" t="s">
        <v>287</v>
      </c>
      <c r="F40" s="89">
        <f>AVERAGE(AM14:AM35,BS14:BS35)</f>
        <v>30.986363636363635</v>
      </c>
      <c r="G40" s="48"/>
      <c r="H40" s="88">
        <f t="shared" si="0"/>
        <v>4737.6374142417417</v>
      </c>
      <c r="I40" s="48"/>
      <c r="J40" s="48"/>
      <c r="K40" s="48"/>
      <c r="L40" s="48"/>
      <c r="M40" s="48"/>
      <c r="N40" s="48"/>
      <c r="O40" s="48"/>
    </row>
    <row r="41" spans="1:88" ht="34.9" customHeight="1" x14ac:dyDescent="0.2">
      <c r="A41" s="217" t="s">
        <v>290</v>
      </c>
      <c r="B41" s="218"/>
      <c r="C41" s="87"/>
      <c r="D41" s="90"/>
      <c r="E41" s="90" t="s">
        <v>287</v>
      </c>
      <c r="F41" s="89">
        <f>AVERAGE(AE14:AE35,BK14:BK35)</f>
        <v>30.431818181818183</v>
      </c>
      <c r="G41" s="48"/>
      <c r="H41" s="88">
        <f t="shared" si="0"/>
        <v>4652.8505923937892</v>
      </c>
      <c r="I41" s="48"/>
      <c r="J41" s="48"/>
      <c r="K41" s="48"/>
      <c r="L41" s="48"/>
      <c r="M41" s="48"/>
      <c r="N41" s="48"/>
      <c r="O41" s="48"/>
    </row>
    <row r="42" spans="1:88" ht="34.9" customHeight="1" x14ac:dyDescent="0.2">
      <c r="A42" s="215" t="s">
        <v>289</v>
      </c>
      <c r="B42" s="216"/>
      <c r="C42" s="87"/>
      <c r="D42" s="90"/>
      <c r="E42" s="90" t="s">
        <v>287</v>
      </c>
      <c r="F42" s="89">
        <f>AVERAGE(W14:W35,BC14:BC35,CI14:CI35)</f>
        <v>34.287878787878796</v>
      </c>
      <c r="G42" s="48"/>
      <c r="H42" s="88">
        <f t="shared" si="0"/>
        <v>5242.4201596152097</v>
      </c>
      <c r="I42" s="48"/>
      <c r="J42" s="48"/>
      <c r="K42" s="48"/>
      <c r="L42" s="48"/>
      <c r="M42" s="48"/>
      <c r="N42" s="48"/>
      <c r="O42" s="48"/>
    </row>
    <row r="43" spans="1:88" ht="34.9" customHeight="1" x14ac:dyDescent="0.2">
      <c r="A43" s="215" t="s">
        <v>288</v>
      </c>
      <c r="B43" s="216"/>
      <c r="C43" s="87"/>
      <c r="D43" s="86"/>
      <c r="E43" s="90" t="s">
        <v>287</v>
      </c>
      <c r="F43" s="89">
        <f>AVERAGE(W14:W35,BC14:BC35)</f>
        <v>38.06818181818182</v>
      </c>
      <c r="G43" s="48"/>
      <c r="H43" s="88">
        <f t="shared" si="0"/>
        <v>5820.4068276770704</v>
      </c>
      <c r="I43" s="48"/>
      <c r="J43" s="48"/>
      <c r="K43" s="48"/>
      <c r="L43" s="48"/>
      <c r="M43" s="48"/>
      <c r="N43" s="48"/>
      <c r="O43" s="48"/>
    </row>
    <row r="44" spans="1:88" ht="25.15" customHeight="1" x14ac:dyDescent="0.2">
      <c r="A44" s="45"/>
      <c r="B44" s="85"/>
      <c r="C44" s="87"/>
      <c r="D44" s="86"/>
      <c r="E44" s="86"/>
      <c r="F44" s="86"/>
      <c r="G44" s="48"/>
      <c r="H44" s="48"/>
      <c r="I44" s="48"/>
      <c r="J44" s="48"/>
      <c r="K44" s="48"/>
      <c r="L44" s="48"/>
      <c r="M44" s="48"/>
      <c r="N44" s="48"/>
      <c r="O44" s="48"/>
    </row>
    <row r="45" spans="1:88" ht="25.15" customHeight="1" x14ac:dyDescent="0.2">
      <c r="A45" s="45"/>
      <c r="B45" s="85"/>
      <c r="C45" s="84"/>
      <c r="D45" s="48"/>
      <c r="E45" s="48"/>
      <c r="F45" s="48"/>
      <c r="G45" s="48"/>
      <c r="H45" s="48">
        <f>47.9*12*80*2.54^2/100^2/10000</f>
        <v>2.9667037439999999E-3</v>
      </c>
      <c r="I45" s="48"/>
      <c r="J45" s="48"/>
      <c r="K45" s="48"/>
      <c r="L45" s="48"/>
      <c r="M45" s="48"/>
      <c r="N45" s="48"/>
      <c r="O45" s="48"/>
    </row>
    <row r="46" spans="1:88" ht="25.15" customHeight="1" x14ac:dyDescent="0.2">
      <c r="A46" s="45"/>
      <c r="B46" s="85"/>
      <c r="C46" s="84"/>
      <c r="D46" s="48"/>
      <c r="E46" s="48"/>
      <c r="F46" s="48"/>
      <c r="G46" s="48"/>
      <c r="H46" s="48">
        <f>F43*0.453592/H45</f>
        <v>5820.4068276770704</v>
      </c>
      <c r="I46" s="48"/>
      <c r="J46" s="48"/>
      <c r="K46" s="48"/>
      <c r="L46" s="48"/>
      <c r="M46" s="48"/>
      <c r="N46" s="48"/>
      <c r="O46" s="48"/>
    </row>
    <row r="47" spans="1:88" ht="25.15" customHeight="1" x14ac:dyDescent="0.2">
      <c r="A47" s="45"/>
      <c r="B47" s="85"/>
      <c r="C47" s="84"/>
      <c r="D47" s="48"/>
      <c r="E47" s="48"/>
      <c r="F47" s="48"/>
      <c r="G47" s="48"/>
      <c r="H47" s="48">
        <f>H46*0.95</f>
        <v>5529.3864862932169</v>
      </c>
      <c r="I47" s="48"/>
      <c r="J47" s="48"/>
      <c r="K47" s="48"/>
      <c r="L47" s="48"/>
      <c r="M47" s="48"/>
      <c r="N47" s="48"/>
      <c r="O47" s="48"/>
    </row>
    <row r="48" spans="1:88" ht="25.15" customHeight="1" x14ac:dyDescent="0.2">
      <c r="A48" s="45"/>
      <c r="B48" s="85"/>
      <c r="C48" s="84"/>
      <c r="D48" s="48"/>
      <c r="E48" s="48"/>
      <c r="F48" s="48"/>
      <c r="G48" s="48"/>
      <c r="H48" s="48"/>
      <c r="I48" s="48"/>
      <c r="J48" s="48"/>
      <c r="K48" s="48"/>
      <c r="L48" s="48"/>
      <c r="M48" s="48"/>
      <c r="N48" s="48"/>
      <c r="O48" s="48"/>
    </row>
    <row r="49" spans="2:15" x14ac:dyDescent="0.2">
      <c r="B49" s="85"/>
      <c r="C49" s="84"/>
      <c r="D49" s="48"/>
      <c r="E49" s="48"/>
      <c r="F49" s="48"/>
      <c r="G49" s="48"/>
      <c r="H49" s="48"/>
      <c r="I49" s="48"/>
      <c r="J49" s="48"/>
      <c r="K49" s="48"/>
      <c r="L49" s="48"/>
      <c r="M49" s="48"/>
      <c r="N49" s="48"/>
      <c r="O49" s="48"/>
    </row>
    <row r="50" spans="2:15" x14ac:dyDescent="0.2">
      <c r="B50" s="81"/>
      <c r="C50" s="82"/>
      <c r="D50" s="83"/>
      <c r="G50" s="45" t="s">
        <v>286</v>
      </c>
      <c r="H50" s="45">
        <f>AVERAGE(F39:F41)*0.453592/H45</f>
        <v>4439.725247857953</v>
      </c>
    </row>
    <row r="51" spans="2:15" x14ac:dyDescent="0.2">
      <c r="B51" s="81"/>
      <c r="C51" s="82"/>
      <c r="D51" s="83"/>
      <c r="G51" s="45" t="s">
        <v>285</v>
      </c>
      <c r="H51" s="45">
        <f>AVERAGE(F42:F43)*0.453592/H45</f>
        <v>5531.4134936461405</v>
      </c>
    </row>
    <row r="52" spans="2:15" x14ac:dyDescent="0.2">
      <c r="B52" s="81"/>
      <c r="C52" s="82"/>
      <c r="D52" s="83"/>
    </row>
    <row r="53" spans="2:15" x14ac:dyDescent="0.2">
      <c r="B53" s="81"/>
      <c r="C53" s="82"/>
      <c r="D53" s="83"/>
    </row>
    <row r="54" spans="2:15" x14ac:dyDescent="0.2">
      <c r="B54" s="81"/>
      <c r="C54" s="82"/>
      <c r="D54" s="83"/>
    </row>
    <row r="55" spans="2:15" x14ac:dyDescent="0.2">
      <c r="B55" s="81"/>
      <c r="C55" s="82"/>
      <c r="D55" s="83"/>
    </row>
    <row r="56" spans="2:15" x14ac:dyDescent="0.2">
      <c r="B56" s="81"/>
      <c r="C56" s="82"/>
    </row>
    <row r="57" spans="2:15" x14ac:dyDescent="0.2">
      <c r="B57" s="81"/>
      <c r="C57" s="82"/>
    </row>
    <row r="58" spans="2:15" x14ac:dyDescent="0.2">
      <c r="B58" s="81"/>
      <c r="C58" s="82"/>
    </row>
    <row r="59" spans="2:15" x14ac:dyDescent="0.2">
      <c r="B59" s="81"/>
      <c r="C59" s="82"/>
    </row>
    <row r="60" spans="2:15" x14ac:dyDescent="0.2">
      <c r="B60" s="81"/>
      <c r="C60" s="82"/>
    </row>
    <row r="61" spans="2:15" x14ac:dyDescent="0.2">
      <c r="B61" s="81"/>
      <c r="C61" s="82"/>
    </row>
    <row r="62" spans="2:15" x14ac:dyDescent="0.2">
      <c r="B62" s="81"/>
      <c r="C62" s="82"/>
    </row>
    <row r="63" spans="2:15" x14ac:dyDescent="0.2">
      <c r="B63" s="81"/>
      <c r="C63" s="82"/>
    </row>
    <row r="64" spans="2:15" x14ac:dyDescent="0.2">
      <c r="B64" s="81"/>
      <c r="C64" s="82"/>
    </row>
    <row r="65" spans="2:3" x14ac:dyDescent="0.2">
      <c r="B65" s="81"/>
      <c r="C65" s="82"/>
    </row>
    <row r="66" spans="2:3" x14ac:dyDescent="0.2">
      <c r="B66" s="81"/>
      <c r="C66" s="82"/>
    </row>
    <row r="67" spans="2:3" x14ac:dyDescent="0.2">
      <c r="B67" s="81"/>
      <c r="C67" s="82"/>
    </row>
    <row r="68" spans="2:3" x14ac:dyDescent="0.2">
      <c r="B68" s="81"/>
      <c r="C68" s="82"/>
    </row>
    <row r="69" spans="2:3" x14ac:dyDescent="0.2">
      <c r="B69" s="81"/>
      <c r="C69" s="82"/>
    </row>
    <row r="70" spans="2:3" x14ac:dyDescent="0.2">
      <c r="B70" s="81"/>
      <c r="C70" s="82"/>
    </row>
    <row r="71" spans="2:3" x14ac:dyDescent="0.2">
      <c r="B71" s="81"/>
    </row>
    <row r="72" spans="2:3" x14ac:dyDescent="0.2">
      <c r="B72" s="81"/>
    </row>
    <row r="73" spans="2:3" x14ac:dyDescent="0.2">
      <c r="B73" s="81"/>
    </row>
    <row r="74" spans="2:3" x14ac:dyDescent="0.2">
      <c r="B74" s="81"/>
    </row>
    <row r="75" spans="2:3" x14ac:dyDescent="0.2">
      <c r="B75" s="81"/>
    </row>
  </sheetData>
  <mergeCells count="369">
    <mergeCell ref="CI32:CI33"/>
    <mergeCell ref="CI34:CI35"/>
    <mergeCell ref="CI26:CI27"/>
    <mergeCell ref="CI28:CI29"/>
    <mergeCell ref="CI30:CI31"/>
    <mergeCell ref="BS28:BS29"/>
    <mergeCell ref="CA32:CA33"/>
    <mergeCell ref="CA34:CA35"/>
    <mergeCell ref="BX16:BX17"/>
    <mergeCell ref="BW26:BW27"/>
    <mergeCell ref="BX26:BX27"/>
    <mergeCell ref="BW28:BW29"/>
    <mergeCell ref="CA16:CA17"/>
    <mergeCell ref="CA18:CA19"/>
    <mergeCell ref="CA20:CA21"/>
    <mergeCell ref="CA22:CA23"/>
    <mergeCell ref="CA24:CA25"/>
    <mergeCell ref="CA26:CA27"/>
    <mergeCell ref="CA28:CA29"/>
    <mergeCell ref="CA30:CA31"/>
    <mergeCell ref="CI14:CI15"/>
    <mergeCell ref="CI16:CI17"/>
    <mergeCell ref="CI18:CI19"/>
    <mergeCell ref="CI20:CI21"/>
    <mergeCell ref="CI22:CI23"/>
    <mergeCell ref="CI24:CI25"/>
    <mergeCell ref="AU24:AU25"/>
    <mergeCell ref="AU26:AU27"/>
    <mergeCell ref="AU28:AU29"/>
    <mergeCell ref="AU14:AU15"/>
    <mergeCell ref="AU16:AU17"/>
    <mergeCell ref="AU18:AU19"/>
    <mergeCell ref="AU20:AU21"/>
    <mergeCell ref="AU22:AU23"/>
    <mergeCell ref="BX28:BX29"/>
    <mergeCell ref="BW22:BW23"/>
    <mergeCell ref="BX22:BX23"/>
    <mergeCell ref="BO24:BO25"/>
    <mergeCell ref="BO26:BO27"/>
    <mergeCell ref="BP26:BP27"/>
    <mergeCell ref="BO28:BO29"/>
    <mergeCell ref="BP28:BP29"/>
    <mergeCell ref="CA14:CA15"/>
    <mergeCell ref="BS30:BS31"/>
    <mergeCell ref="BS32:BS33"/>
    <mergeCell ref="BS34:BS35"/>
    <mergeCell ref="BK14:BK15"/>
    <mergeCell ref="BK16:BK17"/>
    <mergeCell ref="BK18:BK19"/>
    <mergeCell ref="BK20:BK21"/>
    <mergeCell ref="BK22:BK23"/>
    <mergeCell ref="BK24:BK25"/>
    <mergeCell ref="BK26:BK27"/>
    <mergeCell ref="BS14:BS15"/>
    <mergeCell ref="BS16:BS17"/>
    <mergeCell ref="BS18:BS19"/>
    <mergeCell ref="BS20:BS21"/>
    <mergeCell ref="BS22:BS23"/>
    <mergeCell ref="BS24:BS25"/>
    <mergeCell ref="BS26:BS27"/>
    <mergeCell ref="BK34:BK35"/>
    <mergeCell ref="BK28:BK29"/>
    <mergeCell ref="BK30:BK31"/>
    <mergeCell ref="BK32:BK33"/>
    <mergeCell ref="W30:W31"/>
    <mergeCell ref="W32:W33"/>
    <mergeCell ref="W34:W35"/>
    <mergeCell ref="W28:W29"/>
    <mergeCell ref="AQ28:AQ29"/>
    <mergeCell ref="AR28:AR29"/>
    <mergeCell ref="AJ34:AJ35"/>
    <mergeCell ref="BC30:BC31"/>
    <mergeCell ref="BC32:BC33"/>
    <mergeCell ref="BC34:BC35"/>
    <mergeCell ref="AU30:AU31"/>
    <mergeCell ref="AU32:AU33"/>
    <mergeCell ref="AU34:AU35"/>
    <mergeCell ref="AE28:AE29"/>
    <mergeCell ref="AE30:AE31"/>
    <mergeCell ref="AE32:AE33"/>
    <mergeCell ref="AE34:AE35"/>
    <mergeCell ref="AM34:AM35"/>
    <mergeCell ref="AA18:AA19"/>
    <mergeCell ref="AB18:AB19"/>
    <mergeCell ref="AA20:AA21"/>
    <mergeCell ref="AB20:AB21"/>
    <mergeCell ref="AI34:AI35"/>
    <mergeCell ref="AM14:AM15"/>
    <mergeCell ref="AM16:AM17"/>
    <mergeCell ref="AM18:AM19"/>
    <mergeCell ref="AM20:AM21"/>
    <mergeCell ref="AM22:AM23"/>
    <mergeCell ref="AM24:AM25"/>
    <mergeCell ref="AE26:AE27"/>
    <mergeCell ref="AE14:AE15"/>
    <mergeCell ref="AE16:AE17"/>
    <mergeCell ref="AE18:AE19"/>
    <mergeCell ref="AE20:AE21"/>
    <mergeCell ref="AE22:AE23"/>
    <mergeCell ref="AE24:AE25"/>
    <mergeCell ref="AA14:AA15"/>
    <mergeCell ref="AB14:AB15"/>
    <mergeCell ref="AA16:AA17"/>
    <mergeCell ref="AB16:AB17"/>
    <mergeCell ref="W14:W15"/>
    <mergeCell ref="W16:W17"/>
    <mergeCell ref="AM26:AM27"/>
    <mergeCell ref="AM28:AM29"/>
    <mergeCell ref="AM30:AM31"/>
    <mergeCell ref="G32:G33"/>
    <mergeCell ref="G34:G35"/>
    <mergeCell ref="O14:O15"/>
    <mergeCell ref="O16:O17"/>
    <mergeCell ref="O18:O19"/>
    <mergeCell ref="O20:O21"/>
    <mergeCell ref="O22:O23"/>
    <mergeCell ref="O24:O25"/>
    <mergeCell ref="O26:O27"/>
    <mergeCell ref="O28:O29"/>
    <mergeCell ref="O30:O31"/>
    <mergeCell ref="O32:O33"/>
    <mergeCell ref="O34:O35"/>
    <mergeCell ref="K32:K33"/>
    <mergeCell ref="L32:L33"/>
    <mergeCell ref="K34:K35"/>
    <mergeCell ref="L34:L35"/>
    <mergeCell ref="K30:K31"/>
    <mergeCell ref="L30:L31"/>
    <mergeCell ref="C14:C15"/>
    <mergeCell ref="D14:D15"/>
    <mergeCell ref="C16:C17"/>
    <mergeCell ref="D16:D17"/>
    <mergeCell ref="K16:K17"/>
    <mergeCell ref="L16:L17"/>
    <mergeCell ref="G14:G15"/>
    <mergeCell ref="G16:G17"/>
    <mergeCell ref="K14:K15"/>
    <mergeCell ref="L14:L15"/>
    <mergeCell ref="G18:G19"/>
    <mergeCell ref="G20:G21"/>
    <mergeCell ref="G22:G23"/>
    <mergeCell ref="G24:G25"/>
    <mergeCell ref="G26:G27"/>
    <mergeCell ref="G28:G29"/>
    <mergeCell ref="K18:K19"/>
    <mergeCell ref="L18:L19"/>
    <mergeCell ref="C30:C31"/>
    <mergeCell ref="D30:D31"/>
    <mergeCell ref="C18:C19"/>
    <mergeCell ref="D18:D19"/>
    <mergeCell ref="C20:C21"/>
    <mergeCell ref="D20:D21"/>
    <mergeCell ref="C22:C23"/>
    <mergeCell ref="D22:D23"/>
    <mergeCell ref="G30:G31"/>
    <mergeCell ref="D32:D33"/>
    <mergeCell ref="C34:C35"/>
    <mergeCell ref="D34:D35"/>
    <mergeCell ref="C24:C25"/>
    <mergeCell ref="D24:D25"/>
    <mergeCell ref="C26:C27"/>
    <mergeCell ref="D26:D27"/>
    <mergeCell ref="C28:C29"/>
    <mergeCell ref="D28:D29"/>
    <mergeCell ref="S14:S15"/>
    <mergeCell ref="T14:T15"/>
    <mergeCell ref="S18:S19"/>
    <mergeCell ref="T18:T19"/>
    <mergeCell ref="S22:S23"/>
    <mergeCell ref="T22:T23"/>
    <mergeCell ref="S20:S21"/>
    <mergeCell ref="T20:T21"/>
    <mergeCell ref="S16:S17"/>
    <mergeCell ref="T16:T17"/>
    <mergeCell ref="K26:K27"/>
    <mergeCell ref="L26:L27"/>
    <mergeCell ref="K28:K29"/>
    <mergeCell ref="L28:L29"/>
    <mergeCell ref="K20:K21"/>
    <mergeCell ref="L20:L21"/>
    <mergeCell ref="K22:K23"/>
    <mergeCell ref="L22:L23"/>
    <mergeCell ref="K24:K25"/>
    <mergeCell ref="L24:L25"/>
    <mergeCell ref="W18:W19"/>
    <mergeCell ref="W20:W21"/>
    <mergeCell ref="S26:S27"/>
    <mergeCell ref="T26:T27"/>
    <mergeCell ref="AA26:AA27"/>
    <mergeCell ref="AB26:AB27"/>
    <mergeCell ref="W22:W23"/>
    <mergeCell ref="W24:W25"/>
    <mergeCell ref="W26:W27"/>
    <mergeCell ref="S28:S29"/>
    <mergeCell ref="T28:T29"/>
    <mergeCell ref="AA28:AA29"/>
    <mergeCell ref="AB28:AB29"/>
    <mergeCell ref="AA22:AA23"/>
    <mergeCell ref="AB22:AB23"/>
    <mergeCell ref="S24:S25"/>
    <mergeCell ref="T24:T25"/>
    <mergeCell ref="AA24:AA25"/>
    <mergeCell ref="AB24:AB25"/>
    <mergeCell ref="AI14:AI15"/>
    <mergeCell ref="AJ14:AJ15"/>
    <mergeCell ref="AI18:AI19"/>
    <mergeCell ref="AJ18:AJ19"/>
    <mergeCell ref="AI22:AI23"/>
    <mergeCell ref="AJ22:AJ23"/>
    <mergeCell ref="AQ14:AQ15"/>
    <mergeCell ref="AR14:AR15"/>
    <mergeCell ref="AI16:AI17"/>
    <mergeCell ref="AJ16:AJ17"/>
    <mergeCell ref="AQ16:AQ17"/>
    <mergeCell ref="AR16:AR17"/>
    <mergeCell ref="AI20:AI21"/>
    <mergeCell ref="AJ20:AJ21"/>
    <mergeCell ref="AQ20:AQ21"/>
    <mergeCell ref="AR20:AR21"/>
    <mergeCell ref="AQ22:AQ23"/>
    <mergeCell ref="AR22:AR23"/>
    <mergeCell ref="AI24:AI25"/>
    <mergeCell ref="AJ24:AJ25"/>
    <mergeCell ref="AQ24:AQ25"/>
    <mergeCell ref="AR24:AR25"/>
    <mergeCell ref="AY14:AY15"/>
    <mergeCell ref="AZ14:AZ15"/>
    <mergeCell ref="AY18:AY19"/>
    <mergeCell ref="AZ18:AZ19"/>
    <mergeCell ref="AY22:AY23"/>
    <mergeCell ref="AZ22:AZ23"/>
    <mergeCell ref="AY32:AY33"/>
    <mergeCell ref="AZ32:AZ33"/>
    <mergeCell ref="AQ18:AQ19"/>
    <mergeCell ref="AR18:AR19"/>
    <mergeCell ref="AQ26:AQ27"/>
    <mergeCell ref="AR26:AR27"/>
    <mergeCell ref="AI28:AI29"/>
    <mergeCell ref="AJ28:AJ29"/>
    <mergeCell ref="AI30:AI31"/>
    <mergeCell ref="AJ30:AJ31"/>
    <mergeCell ref="AQ30:AQ31"/>
    <mergeCell ref="AR30:AR31"/>
    <mergeCell ref="AI32:AI33"/>
    <mergeCell ref="AJ32:AJ33"/>
    <mergeCell ref="AQ32:AQ33"/>
    <mergeCell ref="AR32:AR33"/>
    <mergeCell ref="AM32:AM33"/>
    <mergeCell ref="BG22:BG23"/>
    <mergeCell ref="BH22:BH23"/>
    <mergeCell ref="AY24:AY25"/>
    <mergeCell ref="AZ24:AZ25"/>
    <mergeCell ref="BG24:BG25"/>
    <mergeCell ref="BH24:BH25"/>
    <mergeCell ref="BC22:BC23"/>
    <mergeCell ref="BC24:BC25"/>
    <mergeCell ref="BG14:BG15"/>
    <mergeCell ref="BH14:BH15"/>
    <mergeCell ref="AY16:AY17"/>
    <mergeCell ref="AZ16:AZ17"/>
    <mergeCell ref="BG16:BG17"/>
    <mergeCell ref="BH16:BH17"/>
    <mergeCell ref="BC14:BC15"/>
    <mergeCell ref="BC16:BC17"/>
    <mergeCell ref="BG18:BG19"/>
    <mergeCell ref="BH18:BH19"/>
    <mergeCell ref="AY20:AY21"/>
    <mergeCell ref="AZ20:AZ21"/>
    <mergeCell ref="BG20:BG21"/>
    <mergeCell ref="BH20:BH21"/>
    <mergeCell ref="BC18:BC19"/>
    <mergeCell ref="BC20:BC21"/>
    <mergeCell ref="BW14:BW15"/>
    <mergeCell ref="BX14:BX15"/>
    <mergeCell ref="BO16:BO17"/>
    <mergeCell ref="BP16:BP17"/>
    <mergeCell ref="BW16:BW17"/>
    <mergeCell ref="CF26:CF27"/>
    <mergeCell ref="BW18:BW19"/>
    <mergeCell ref="BX18:BX19"/>
    <mergeCell ref="BO20:BO21"/>
    <mergeCell ref="BP20:BP21"/>
    <mergeCell ref="BO14:BO15"/>
    <mergeCell ref="BP14:BP15"/>
    <mergeCell ref="BO18:BO19"/>
    <mergeCell ref="BP18:BP19"/>
    <mergeCell ref="BO22:BO23"/>
    <mergeCell ref="BP22:BP23"/>
    <mergeCell ref="CE14:CE15"/>
    <mergeCell ref="CE16:CE17"/>
    <mergeCell ref="CE18:CE19"/>
    <mergeCell ref="CE20:CE21"/>
    <mergeCell ref="CE22:CE23"/>
    <mergeCell ref="CF14:CF15"/>
    <mergeCell ref="CF16:CF17"/>
    <mergeCell ref="CF28:CF29"/>
    <mergeCell ref="CF30:CF31"/>
    <mergeCell ref="CF18:CF19"/>
    <mergeCell ref="CF20:CF21"/>
    <mergeCell ref="CF22:CF23"/>
    <mergeCell ref="CF24:CF25"/>
    <mergeCell ref="A38:B38"/>
    <mergeCell ref="A39:B39"/>
    <mergeCell ref="BO34:BO35"/>
    <mergeCell ref="BP34:BP35"/>
    <mergeCell ref="BW34:BW35"/>
    <mergeCell ref="BX34:BX35"/>
    <mergeCell ref="BW20:BW21"/>
    <mergeCell ref="BX20:BX21"/>
    <mergeCell ref="CF34:CF35"/>
    <mergeCell ref="CF32:CF33"/>
    <mergeCell ref="BP24:BP25"/>
    <mergeCell ref="BW24:BW25"/>
    <mergeCell ref="BX24:BX25"/>
    <mergeCell ref="BG32:BG33"/>
    <mergeCell ref="BH32:BH33"/>
    <mergeCell ref="AY26:AY27"/>
    <mergeCell ref="AZ26:AZ27"/>
    <mergeCell ref="BG26:BG27"/>
    <mergeCell ref="BH26:BH27"/>
    <mergeCell ref="AY28:AY29"/>
    <mergeCell ref="A43:B43"/>
    <mergeCell ref="A40:B40"/>
    <mergeCell ref="A41:B41"/>
    <mergeCell ref="CE24:CE25"/>
    <mergeCell ref="CE26:CE27"/>
    <mergeCell ref="CE28:CE29"/>
    <mergeCell ref="CE30:CE31"/>
    <mergeCell ref="CE32:CE33"/>
    <mergeCell ref="CE34:CE35"/>
    <mergeCell ref="AZ28:AZ29"/>
    <mergeCell ref="BC26:BC27"/>
    <mergeCell ref="BC28:BC29"/>
    <mergeCell ref="AY34:AY35"/>
    <mergeCell ref="AZ34:AZ35"/>
    <mergeCell ref="BG34:BG35"/>
    <mergeCell ref="BH34:BH35"/>
    <mergeCell ref="AY30:AY31"/>
    <mergeCell ref="AZ30:AZ31"/>
    <mergeCell ref="BG30:BG31"/>
    <mergeCell ref="BH30:BH31"/>
    <mergeCell ref="BG28:BG29"/>
    <mergeCell ref="BH28:BH29"/>
    <mergeCell ref="AI26:AI27"/>
    <mergeCell ref="AJ26:AJ27"/>
    <mergeCell ref="BO32:BO33"/>
    <mergeCell ref="BP32:BP33"/>
    <mergeCell ref="BW32:BW33"/>
    <mergeCell ref="BX32:BX33"/>
    <mergeCell ref="BO30:BO31"/>
    <mergeCell ref="BP30:BP31"/>
    <mergeCell ref="BW30:BW31"/>
    <mergeCell ref="BX30:BX31"/>
    <mergeCell ref="A42:B42"/>
    <mergeCell ref="AQ34:AQ35"/>
    <mergeCell ref="AR34:AR35"/>
    <mergeCell ref="S30:S31"/>
    <mergeCell ref="T30:T31"/>
    <mergeCell ref="AA30:AA31"/>
    <mergeCell ref="AB30:AB31"/>
    <mergeCell ref="S32:S33"/>
    <mergeCell ref="T32:T33"/>
    <mergeCell ref="AA32:AA33"/>
    <mergeCell ref="AB32:AB33"/>
    <mergeCell ref="S34:S35"/>
    <mergeCell ref="T34:T35"/>
    <mergeCell ref="AA34:AA35"/>
    <mergeCell ref="AB34:AB35"/>
    <mergeCell ref="C32:C33"/>
  </mergeCells>
  <pageMargins left="0.7" right="0.7" top="0.75" bottom="0.75" header="0.3" footer="0.3"/>
  <pageSetup pageOrder="overThenDown" orientation="portrait" r:id="rId1"/>
  <headerFooter>
    <oddHeader>&amp;L2014 F013 - lateral move irrigation 
Cotton
Final Harvest Weights</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B9BDE-5034-4AD3-BA3C-AE3DE9F6C07E}">
  <dimension ref="B1:CI75"/>
  <sheetViews>
    <sheetView zoomScale="70" zoomScaleNormal="70" workbookViewId="0">
      <selection activeCell="BB31" sqref="BB31"/>
    </sheetView>
  </sheetViews>
  <sheetFormatPr defaultRowHeight="15" x14ac:dyDescent="0.25"/>
  <cols>
    <col min="1" max="1" width="1.7109375" customWidth="1"/>
    <col min="2" max="2" width="10.7109375" customWidth="1"/>
    <col min="3" max="5" width="15.7109375" customWidth="1"/>
    <col min="6" max="6" width="7.85546875" customWidth="1"/>
    <col min="7" max="7" width="10.7109375" customWidth="1"/>
    <col min="8" max="10" width="15.7109375" customWidth="1"/>
    <col min="11" max="11" width="7.85546875" customWidth="1"/>
    <col min="12" max="12" width="10.7109375" customWidth="1"/>
    <col min="13" max="15" width="15.7109375" customWidth="1"/>
    <col min="16" max="16" width="7.85546875" customWidth="1"/>
    <col min="17" max="17" width="10.7109375" customWidth="1"/>
    <col min="18" max="20" width="15.7109375" customWidth="1"/>
    <col min="21" max="21" width="7.85546875" customWidth="1"/>
    <col min="22" max="22" width="10.7109375" customWidth="1"/>
    <col min="23" max="25" width="15.7109375" customWidth="1"/>
    <col min="26" max="26" width="7.85546875" customWidth="1"/>
    <col min="27" max="27" width="10.7109375" customWidth="1"/>
    <col min="28" max="30" width="15.7109375" customWidth="1"/>
    <col min="31" max="31" width="7.85546875" customWidth="1"/>
    <col min="32" max="32" width="10.7109375" customWidth="1"/>
    <col min="33" max="35" width="15.7109375" customWidth="1"/>
    <col min="36" max="36" width="7.85546875" customWidth="1"/>
    <col min="37" max="37" width="10.7109375" customWidth="1"/>
    <col min="38" max="40" width="15.7109375" customWidth="1"/>
    <col min="41" max="41" width="7.85546875" customWidth="1"/>
    <col min="42" max="42" width="10.7109375" customWidth="1"/>
    <col min="43" max="45" width="15.7109375" customWidth="1"/>
    <col min="46" max="46" width="7.85546875" customWidth="1"/>
    <col min="47" max="47" width="10.7109375" customWidth="1"/>
    <col min="48" max="50" width="15.7109375" customWidth="1"/>
    <col min="51" max="51" width="7.85546875" customWidth="1"/>
    <col min="52" max="52" width="10.7109375" customWidth="1"/>
    <col min="53" max="54" width="15.7109375" customWidth="1"/>
    <col min="55" max="55" width="16.42578125" customWidth="1"/>
    <col min="56" max="56" width="10.7109375" customWidth="1"/>
    <col min="57" max="57" width="15.7109375" customWidth="1"/>
    <col min="58" max="58" width="7.85546875" customWidth="1"/>
    <col min="59" max="59" width="10.7109375" customWidth="1"/>
    <col min="60" max="60" width="15.7109375" customWidth="1"/>
    <col min="61" max="61" width="7.85546875" customWidth="1"/>
    <col min="62" max="62" width="10.7109375" customWidth="1"/>
    <col min="63" max="63" width="15.7109375" customWidth="1"/>
    <col min="64" max="64" width="7.85546875" customWidth="1"/>
    <col min="65" max="65" width="10.7109375" customWidth="1"/>
    <col min="66" max="66" width="15.7109375" customWidth="1"/>
    <col min="67" max="67" width="7.85546875" customWidth="1"/>
    <col min="68" max="68" width="10.7109375" customWidth="1"/>
    <col min="69" max="69" width="15.7109375" customWidth="1"/>
    <col min="70" max="70" width="7.85546875" customWidth="1"/>
    <col min="71" max="71" width="10.7109375" customWidth="1"/>
    <col min="72" max="72" width="15.7109375" customWidth="1"/>
    <col min="73" max="73" width="7.85546875" customWidth="1"/>
  </cols>
  <sheetData>
    <row r="1" spans="2:87" ht="18.75" x14ac:dyDescent="0.3">
      <c r="B1" s="143" t="s">
        <v>351</v>
      </c>
      <c r="Q1" s="143" t="s">
        <v>351</v>
      </c>
      <c r="AF1" s="143" t="s">
        <v>351</v>
      </c>
      <c r="AU1" s="143" t="s">
        <v>351</v>
      </c>
      <c r="BG1" s="143"/>
      <c r="BP1" s="143"/>
    </row>
    <row r="2" spans="2:87" ht="8.65" customHeight="1" x14ac:dyDescent="0.25"/>
    <row r="3" spans="2:87" ht="15.75" x14ac:dyDescent="0.25">
      <c r="B3" s="142" t="s">
        <v>350</v>
      </c>
      <c r="Q3" s="142" t="s">
        <v>350</v>
      </c>
      <c r="AF3" s="142" t="s">
        <v>350</v>
      </c>
      <c r="AU3" s="142" t="s">
        <v>350</v>
      </c>
      <c r="BG3" s="142"/>
      <c r="BP3" s="142" t="s">
        <v>350</v>
      </c>
    </row>
    <row r="4" spans="2:87" ht="15.75" x14ac:dyDescent="0.25">
      <c r="B4" s="141" t="s">
        <v>349</v>
      </c>
      <c r="Q4" s="141" t="s">
        <v>349</v>
      </c>
      <c r="AF4" s="141" t="s">
        <v>349</v>
      </c>
      <c r="AU4" s="141" t="s">
        <v>349</v>
      </c>
      <c r="BG4" s="141"/>
      <c r="BP4" s="141" t="s">
        <v>349</v>
      </c>
    </row>
    <row r="5" spans="2:87" ht="20.85" customHeight="1" x14ac:dyDescent="0.35">
      <c r="B5" s="140" t="s">
        <v>348</v>
      </c>
      <c r="G5" s="139"/>
      <c r="H5" s="138"/>
      <c r="I5" s="138"/>
      <c r="J5" s="138"/>
      <c r="K5" s="138"/>
      <c r="L5" s="138"/>
      <c r="M5" s="138"/>
      <c r="N5" s="138"/>
      <c r="O5" s="138"/>
      <c r="P5" s="138"/>
      <c r="Q5" s="138"/>
      <c r="R5" s="138"/>
      <c r="S5" s="138"/>
      <c r="T5" s="138"/>
      <c r="U5" s="138"/>
      <c r="V5" s="138"/>
      <c r="W5" s="138"/>
      <c r="X5" s="138"/>
      <c r="Y5" s="138"/>
    </row>
    <row r="6" spans="2:87" ht="17.100000000000001" customHeight="1" x14ac:dyDescent="0.25"/>
    <row r="7" spans="2:87" ht="23.25" x14ac:dyDescent="0.35">
      <c r="B7" s="137" t="s">
        <v>347</v>
      </c>
      <c r="C7" s="136">
        <v>1</v>
      </c>
      <c r="D7" s="136"/>
      <c r="E7" s="136"/>
      <c r="F7" s="135"/>
      <c r="G7" s="137" t="s">
        <v>347</v>
      </c>
      <c r="H7" s="136">
        <v>2</v>
      </c>
      <c r="I7" s="136"/>
      <c r="J7" s="136"/>
      <c r="L7" s="137" t="s">
        <v>347</v>
      </c>
      <c r="M7" s="136">
        <v>3</v>
      </c>
      <c r="N7" s="136"/>
      <c r="O7" s="136"/>
      <c r="P7" s="135"/>
      <c r="Q7" s="137" t="s">
        <v>347</v>
      </c>
      <c r="R7" s="136">
        <v>4</v>
      </c>
      <c r="S7" s="136"/>
      <c r="T7" s="136"/>
      <c r="V7" s="137" t="s">
        <v>347</v>
      </c>
      <c r="W7" s="136">
        <v>5</v>
      </c>
      <c r="X7" s="136"/>
      <c r="Y7" s="136"/>
      <c r="Z7" s="135"/>
      <c r="AA7" s="137" t="s">
        <v>347</v>
      </c>
      <c r="AB7" s="136">
        <v>6</v>
      </c>
      <c r="AC7" s="136"/>
      <c r="AD7" s="136"/>
      <c r="AF7" s="137" t="s">
        <v>347</v>
      </c>
      <c r="AG7" s="136">
        <v>7</v>
      </c>
      <c r="AH7" s="136"/>
      <c r="AI7" s="136"/>
      <c r="AJ7" s="135"/>
      <c r="AK7" s="137" t="s">
        <v>347</v>
      </c>
      <c r="AL7" s="136">
        <v>8</v>
      </c>
      <c r="AM7" s="136"/>
      <c r="AN7" s="136"/>
      <c r="AP7" s="137" t="s">
        <v>347</v>
      </c>
      <c r="AQ7" s="136">
        <v>9</v>
      </c>
      <c r="AR7" s="136"/>
      <c r="AS7" s="136"/>
      <c r="AT7" s="135"/>
      <c r="AU7" s="137" t="s">
        <v>347</v>
      </c>
      <c r="AV7" s="136">
        <v>10</v>
      </c>
      <c r="AW7" s="136"/>
      <c r="AX7" s="136"/>
      <c r="AZ7" s="137" t="s">
        <v>347</v>
      </c>
      <c r="BA7" s="136">
        <v>11</v>
      </c>
      <c r="BB7" s="136"/>
      <c r="BC7" s="135"/>
      <c r="BD7" s="137"/>
      <c r="BE7" s="136"/>
      <c r="BG7" s="137"/>
      <c r="BH7" s="136"/>
      <c r="BI7" s="135"/>
      <c r="BJ7" s="137"/>
      <c r="BK7" s="136"/>
      <c r="BM7" s="137"/>
      <c r="BN7" s="136"/>
      <c r="BO7" s="135"/>
      <c r="BP7" s="137"/>
      <c r="BQ7" s="136"/>
      <c r="BR7" s="135"/>
      <c r="BS7" s="137"/>
      <c r="BT7" s="136"/>
    </row>
    <row r="8" spans="2:87" ht="21" x14ac:dyDescent="0.35">
      <c r="B8" s="134"/>
      <c r="C8" s="134"/>
      <c r="D8" s="134"/>
      <c r="E8" s="134"/>
      <c r="F8" s="135"/>
      <c r="G8" s="134"/>
      <c r="H8" s="134"/>
      <c r="I8" s="134"/>
      <c r="J8" s="134"/>
      <c r="L8" s="134"/>
      <c r="M8" s="134"/>
      <c r="N8" s="134"/>
      <c r="O8" s="134"/>
      <c r="P8" s="135"/>
      <c r="Q8" s="134"/>
      <c r="R8" s="134"/>
      <c r="S8" s="134"/>
      <c r="T8" s="134"/>
      <c r="V8" s="134"/>
      <c r="W8" s="134"/>
      <c r="X8" s="134"/>
      <c r="Y8" s="134"/>
      <c r="Z8" s="135"/>
      <c r="AA8" s="134"/>
      <c r="AB8" s="134"/>
      <c r="AC8" s="134"/>
      <c r="AD8" s="134"/>
      <c r="AF8" s="134"/>
      <c r="AG8" s="134"/>
      <c r="AH8" s="134"/>
      <c r="AI8" s="134"/>
      <c r="AJ8" s="135"/>
      <c r="AK8" s="134"/>
      <c r="AL8" s="134"/>
      <c r="AM8" s="134"/>
      <c r="AN8" s="134"/>
      <c r="AP8" s="134"/>
      <c r="AQ8" s="134"/>
      <c r="AR8" s="134"/>
      <c r="AS8" s="134"/>
      <c r="AT8" s="135"/>
      <c r="AU8" s="134"/>
      <c r="AV8" s="134"/>
      <c r="AW8" s="134"/>
      <c r="AX8" s="134"/>
      <c r="AZ8" s="134"/>
      <c r="BA8" s="134"/>
      <c r="BB8" s="134"/>
      <c r="BC8" s="135"/>
      <c r="BD8" s="134"/>
      <c r="BE8" s="134"/>
      <c r="BG8" s="134"/>
      <c r="BH8" s="134"/>
      <c r="BI8" s="135"/>
      <c r="BJ8" s="134"/>
      <c r="BK8" s="134"/>
      <c r="BM8" s="134"/>
      <c r="BN8" s="134"/>
      <c r="BO8" s="135"/>
      <c r="BP8" s="134"/>
      <c r="BQ8" s="134"/>
      <c r="BR8" s="135"/>
      <c r="BS8" s="134"/>
      <c r="BT8" s="134"/>
    </row>
    <row r="9" spans="2:87" ht="31.5" x14ac:dyDescent="0.25">
      <c r="B9" s="133" t="s">
        <v>345</v>
      </c>
      <c r="C9" s="132" t="s">
        <v>346</v>
      </c>
      <c r="D9" s="131" t="s">
        <v>343</v>
      </c>
      <c r="E9" s="131" t="s">
        <v>342</v>
      </c>
      <c r="F9" s="117"/>
      <c r="G9" s="133" t="s">
        <v>345</v>
      </c>
      <c r="H9" s="132" t="s">
        <v>346</v>
      </c>
      <c r="I9" s="131" t="s">
        <v>343</v>
      </c>
      <c r="J9" s="131" t="s">
        <v>342</v>
      </c>
      <c r="L9" s="133" t="s">
        <v>345</v>
      </c>
      <c r="M9" s="132" t="s">
        <v>346</v>
      </c>
      <c r="N9" s="131" t="s">
        <v>343</v>
      </c>
      <c r="O9" s="131" t="s">
        <v>342</v>
      </c>
      <c r="P9" s="117"/>
      <c r="Q9" s="133" t="s">
        <v>345</v>
      </c>
      <c r="R9" s="132" t="s">
        <v>346</v>
      </c>
      <c r="S9" s="131" t="s">
        <v>343</v>
      </c>
      <c r="T9" s="131" t="s">
        <v>342</v>
      </c>
      <c r="V9" s="133" t="s">
        <v>345</v>
      </c>
      <c r="W9" s="132" t="s">
        <v>346</v>
      </c>
      <c r="X9" s="131" t="s">
        <v>343</v>
      </c>
      <c r="Y9" s="131" t="s">
        <v>342</v>
      </c>
      <c r="Z9" s="117"/>
      <c r="AA9" s="133" t="s">
        <v>345</v>
      </c>
      <c r="AB9" s="132" t="s">
        <v>346</v>
      </c>
      <c r="AC9" s="131" t="s">
        <v>343</v>
      </c>
      <c r="AD9" s="131" t="s">
        <v>342</v>
      </c>
      <c r="AF9" s="133" t="s">
        <v>345</v>
      </c>
      <c r="AG9" s="132" t="s">
        <v>346</v>
      </c>
      <c r="AH9" s="131" t="s">
        <v>343</v>
      </c>
      <c r="AI9" s="131" t="s">
        <v>342</v>
      </c>
      <c r="AJ9" s="117"/>
      <c r="AK9" s="133" t="s">
        <v>345</v>
      </c>
      <c r="AL9" s="132" t="s">
        <v>346</v>
      </c>
      <c r="AM9" s="131" t="s">
        <v>343</v>
      </c>
      <c r="AN9" s="131" t="s">
        <v>342</v>
      </c>
      <c r="AP9" s="133" t="s">
        <v>345</v>
      </c>
      <c r="AQ9" s="132" t="s">
        <v>346</v>
      </c>
      <c r="AR9" s="131" t="s">
        <v>343</v>
      </c>
      <c r="AS9" s="131" t="s">
        <v>342</v>
      </c>
      <c r="AT9" s="117"/>
      <c r="AU9" s="133" t="s">
        <v>345</v>
      </c>
      <c r="AV9" s="132" t="s">
        <v>346</v>
      </c>
      <c r="AW9" s="131" t="s">
        <v>343</v>
      </c>
      <c r="AX9" s="131" t="s">
        <v>342</v>
      </c>
      <c r="AZ9" s="133" t="s">
        <v>345</v>
      </c>
      <c r="BA9" s="132" t="s">
        <v>344</v>
      </c>
      <c r="BB9" s="131" t="s">
        <v>343</v>
      </c>
      <c r="BC9" s="131" t="s">
        <v>342</v>
      </c>
      <c r="BD9" s="117"/>
      <c r="BE9" s="131"/>
      <c r="BG9" s="117"/>
      <c r="BH9" s="131"/>
      <c r="BI9" s="117"/>
      <c r="BJ9" s="117"/>
      <c r="BK9" s="131"/>
      <c r="BM9" s="117"/>
      <c r="BN9" s="131"/>
      <c r="BO9" s="117"/>
      <c r="BP9" s="117"/>
      <c r="BQ9" s="131"/>
      <c r="BR9" s="117"/>
      <c r="BS9" s="117"/>
      <c r="BT9" s="131"/>
    </row>
    <row r="10" spans="2:87" ht="20.100000000000001" customHeight="1" x14ac:dyDescent="0.25">
      <c r="B10" s="130">
        <v>1</v>
      </c>
      <c r="C10" s="127">
        <v>1.52</v>
      </c>
      <c r="D10" s="121">
        <f t="shared" ref="D10:D20" si="0">CONVERT((C10*1000),"g","lbm")</f>
        <v>3.351026385210139</v>
      </c>
      <c r="E10" s="121">
        <f t="shared" ref="E10:E20" si="1">D10-0.16</f>
        <v>3.1910263852101388</v>
      </c>
      <c r="F10" s="122"/>
      <c r="G10" s="130">
        <v>1</v>
      </c>
      <c r="H10" s="127">
        <v>1.49</v>
      </c>
      <c r="I10" s="121">
        <f t="shared" ref="I10:I20" si="2">CONVERT((H10*1000),"g","lbm")</f>
        <v>3.284887706554676</v>
      </c>
      <c r="J10" s="121">
        <f t="shared" ref="J10:J20" si="3">I10-0.16</f>
        <v>3.1248877065546758</v>
      </c>
      <c r="K10" s="120"/>
      <c r="L10" s="130">
        <v>1</v>
      </c>
      <c r="M10" s="127">
        <v>1.7</v>
      </c>
      <c r="N10" s="121">
        <f t="shared" ref="N10:N20" si="4">CONVERT((M10*1000),"g","lbm")</f>
        <v>3.7478584571429185</v>
      </c>
      <c r="O10" s="121">
        <f t="shared" ref="O10:O20" si="5">N10-0.16</f>
        <v>3.5878584571429184</v>
      </c>
      <c r="P10" s="122"/>
      <c r="Q10" s="130">
        <v>1</v>
      </c>
      <c r="R10" s="127">
        <v>1.51</v>
      </c>
      <c r="S10" s="121">
        <f t="shared" ref="S10:S20" si="6">CONVERT((R10*1000),"g","lbm")</f>
        <v>3.3289801589916515</v>
      </c>
      <c r="T10" s="121">
        <f t="shared" ref="T10:T20" si="7">S10-0.16</f>
        <v>3.1689801589916513</v>
      </c>
      <c r="U10" s="120"/>
      <c r="V10" s="130">
        <v>1</v>
      </c>
      <c r="W10" s="127">
        <v>1.44</v>
      </c>
      <c r="X10" s="121">
        <f t="shared" ref="X10:X20" si="8">CONVERT((W10*1000),"g","lbm")</f>
        <v>3.1746565754622371</v>
      </c>
      <c r="Y10" s="121">
        <f t="shared" ref="Y10:Y20" si="9">X10-0.16</f>
        <v>3.014656575462237</v>
      </c>
      <c r="Z10" s="122"/>
      <c r="AA10" s="130">
        <v>1</v>
      </c>
      <c r="AB10" s="127">
        <v>1.57</v>
      </c>
      <c r="AC10" s="121">
        <f t="shared" ref="AC10:AC20" si="10">CONVERT((AB10*1000),"g","lbm")</f>
        <v>3.4612575163025778</v>
      </c>
      <c r="AD10" s="121">
        <f t="shared" ref="AD10:AD20" si="11">AC10-0.16</f>
        <v>3.3012575163025777</v>
      </c>
      <c r="AE10" s="120"/>
      <c r="AF10" s="130">
        <v>1</v>
      </c>
      <c r="AG10" s="127">
        <v>1.48</v>
      </c>
      <c r="AH10" s="121">
        <f t="shared" ref="AH10:AH20" si="12">CONVERT((AG10*1000),"g","lbm")</f>
        <v>3.262841480336188</v>
      </c>
      <c r="AI10" s="121">
        <f t="shared" ref="AI10:AI20" si="13">AH10-0.16</f>
        <v>3.1028414803361879</v>
      </c>
      <c r="AJ10" s="122"/>
      <c r="AK10" s="130">
        <v>1</v>
      </c>
      <c r="AL10" s="127">
        <v>1.7</v>
      </c>
      <c r="AM10" s="121">
        <f t="shared" ref="AM10:AM20" si="14">CONVERT((AL10*1000),"g","lbm")</f>
        <v>3.7478584571429185</v>
      </c>
      <c r="AN10" s="121">
        <f t="shared" ref="AN10:AN20" si="15">AM10-0.16</f>
        <v>3.5878584571429184</v>
      </c>
      <c r="AO10" s="120"/>
      <c r="AP10" s="130">
        <v>1</v>
      </c>
      <c r="AQ10" s="127">
        <v>1.41</v>
      </c>
      <c r="AR10" s="121">
        <f t="shared" ref="AR10:AR20" si="16">CONVERT((AQ10*1000),"g","lbm")</f>
        <v>3.1085178968067737</v>
      </c>
      <c r="AS10" s="121">
        <f t="shared" ref="AS10:AS20" si="17">AR10-0.16</f>
        <v>2.9485178968067736</v>
      </c>
      <c r="AT10" s="122"/>
      <c r="AU10" s="130">
        <v>1</v>
      </c>
      <c r="AV10" s="127">
        <v>1.38</v>
      </c>
      <c r="AW10" s="121">
        <f t="shared" ref="AW10:AW20" si="18">CONVERT((AV10*1000),"g","lbm")</f>
        <v>3.0423792181513103</v>
      </c>
      <c r="AX10" s="121">
        <f t="shared" ref="AX10:AX20" si="19">AW10-0.16</f>
        <v>2.8823792181513102</v>
      </c>
      <c r="AY10" s="120"/>
      <c r="AZ10" s="130">
        <v>1</v>
      </c>
      <c r="BA10" s="127">
        <v>1.23</v>
      </c>
      <c r="BB10" s="121">
        <f t="shared" ref="BB10:BB20" si="20">CONVERT((BA10*1000),"g","lbm")</f>
        <v>2.7116858248739941</v>
      </c>
      <c r="BC10" s="121">
        <f t="shared" ref="BC10:BC20" si="21">BB10-0.16</f>
        <v>2.551685824873994</v>
      </c>
      <c r="BD10" s="129"/>
      <c r="BE10" s="121"/>
      <c r="BF10" s="120"/>
      <c r="BG10" s="129"/>
      <c r="BH10" s="121"/>
      <c r="BI10" s="122"/>
      <c r="BJ10" s="129"/>
      <c r="BK10" s="121"/>
      <c r="BL10" s="120"/>
      <c r="BM10" s="129"/>
      <c r="BN10" s="121"/>
      <c r="BO10" s="122"/>
      <c r="BP10" s="129"/>
      <c r="BQ10" s="121"/>
      <c r="BR10" s="122"/>
      <c r="BS10" s="129"/>
      <c r="BT10" s="121"/>
      <c r="BU10" s="120"/>
      <c r="BV10" s="120"/>
      <c r="BW10" s="120"/>
      <c r="BX10" s="120"/>
      <c r="BY10" s="120"/>
      <c r="BZ10" s="120"/>
      <c r="CA10" s="120"/>
      <c r="CB10" s="120"/>
      <c r="CC10" s="120"/>
      <c r="CD10" s="120"/>
      <c r="CE10" s="120"/>
      <c r="CF10" s="120"/>
      <c r="CG10" s="120"/>
      <c r="CH10" s="120"/>
      <c r="CI10" s="120"/>
    </row>
    <row r="11" spans="2:87" ht="20.100000000000001" customHeight="1" x14ac:dyDescent="0.25">
      <c r="B11" s="130">
        <v>2</v>
      </c>
      <c r="C11" s="127">
        <v>2.17</v>
      </c>
      <c r="D11" s="121">
        <f t="shared" si="0"/>
        <v>4.784031089411843</v>
      </c>
      <c r="E11" s="121">
        <f t="shared" si="1"/>
        <v>4.6240310894118428</v>
      </c>
      <c r="F11" s="122"/>
      <c r="G11" s="130">
        <v>2</v>
      </c>
      <c r="H11" s="127">
        <v>1.36</v>
      </c>
      <c r="I11" s="121">
        <f t="shared" si="2"/>
        <v>2.9982867657143348</v>
      </c>
      <c r="J11" s="121">
        <f t="shared" si="3"/>
        <v>2.8382867657143347</v>
      </c>
      <c r="K11" s="120"/>
      <c r="L11" s="130">
        <v>2</v>
      </c>
      <c r="M11" s="127">
        <v>1.6</v>
      </c>
      <c r="N11" s="121">
        <f t="shared" si="4"/>
        <v>3.5273961949580412</v>
      </c>
      <c r="O11" s="121">
        <f t="shared" si="5"/>
        <v>3.3673961949580411</v>
      </c>
      <c r="P11" s="122"/>
      <c r="Q11" s="130">
        <v>2</v>
      </c>
      <c r="R11" s="127">
        <v>1.48</v>
      </c>
      <c r="S11" s="121">
        <f t="shared" si="6"/>
        <v>3.262841480336188</v>
      </c>
      <c r="T11" s="121">
        <f t="shared" si="7"/>
        <v>3.1028414803361879</v>
      </c>
      <c r="U11" s="120"/>
      <c r="V11" s="130">
        <v>2</v>
      </c>
      <c r="W11" s="127">
        <v>1.63</v>
      </c>
      <c r="X11" s="121">
        <f t="shared" si="8"/>
        <v>3.5935348736135047</v>
      </c>
      <c r="Y11" s="121">
        <f t="shared" si="9"/>
        <v>3.4335348736135045</v>
      </c>
      <c r="Z11" s="122"/>
      <c r="AA11" s="130">
        <v>2</v>
      </c>
      <c r="AB11" s="127">
        <v>1.47</v>
      </c>
      <c r="AC11" s="121">
        <f t="shared" si="10"/>
        <v>3.2407952541177005</v>
      </c>
      <c r="AD11" s="121">
        <f t="shared" si="11"/>
        <v>3.0807952541177004</v>
      </c>
      <c r="AE11" s="120"/>
      <c r="AF11" s="130">
        <v>2</v>
      </c>
      <c r="AG11" s="127">
        <v>1.61</v>
      </c>
      <c r="AH11" s="121">
        <f t="shared" si="12"/>
        <v>3.5494424211765288</v>
      </c>
      <c r="AI11" s="121">
        <f t="shared" si="13"/>
        <v>3.3894424211765286</v>
      </c>
      <c r="AJ11" s="122"/>
      <c r="AK11" s="130">
        <v>2</v>
      </c>
      <c r="AL11" s="127">
        <v>1.44</v>
      </c>
      <c r="AM11" s="121">
        <f t="shared" si="14"/>
        <v>3.1746565754622371</v>
      </c>
      <c r="AN11" s="121">
        <f t="shared" si="15"/>
        <v>3.014656575462237</v>
      </c>
      <c r="AO11" s="120"/>
      <c r="AP11" s="130">
        <v>2</v>
      </c>
      <c r="AQ11" s="127">
        <v>1.49</v>
      </c>
      <c r="AR11" s="121">
        <f t="shared" si="16"/>
        <v>3.284887706554676</v>
      </c>
      <c r="AS11" s="121">
        <f t="shared" si="17"/>
        <v>3.1248877065546758</v>
      </c>
      <c r="AT11" s="122"/>
      <c r="AU11" s="130">
        <v>2</v>
      </c>
      <c r="AV11" s="127">
        <v>1.31</v>
      </c>
      <c r="AW11" s="121">
        <f t="shared" si="18"/>
        <v>2.8880556346218964</v>
      </c>
      <c r="AX11" s="121">
        <f t="shared" si="19"/>
        <v>2.7280556346218963</v>
      </c>
      <c r="AY11" s="120"/>
      <c r="AZ11" s="130">
        <v>2</v>
      </c>
      <c r="BA11" s="127">
        <v>1.31</v>
      </c>
      <c r="BB11" s="121">
        <f t="shared" si="20"/>
        <v>2.8880556346218964</v>
      </c>
      <c r="BC11" s="121">
        <f t="shared" si="21"/>
        <v>2.7280556346218963</v>
      </c>
      <c r="BD11" s="129"/>
      <c r="BE11" s="121"/>
      <c r="BF11" s="120"/>
      <c r="BG11" s="129"/>
      <c r="BH11" s="121"/>
      <c r="BI11" s="122"/>
      <c r="BJ11" s="129"/>
      <c r="BK11" s="121"/>
      <c r="BL11" s="120"/>
      <c r="BM11" s="129"/>
      <c r="BN11" s="121"/>
      <c r="BO11" s="122"/>
      <c r="BP11" s="129"/>
      <c r="BQ11" s="121"/>
      <c r="BR11" s="122"/>
      <c r="BS11" s="129"/>
      <c r="BT11" s="121"/>
      <c r="BU11" s="120"/>
      <c r="BV11" s="120"/>
      <c r="BW11" s="120"/>
      <c r="BX11" s="120"/>
      <c r="BY11" s="120"/>
      <c r="BZ11" s="120"/>
      <c r="CA11" s="120"/>
      <c r="CB11" s="120"/>
      <c r="CC11" s="120"/>
      <c r="CD11" s="120"/>
      <c r="CE11" s="120"/>
      <c r="CF11" s="120"/>
      <c r="CG11" s="120"/>
      <c r="CH11" s="120"/>
      <c r="CI11" s="120"/>
    </row>
    <row r="12" spans="2:87" ht="20.100000000000001" customHeight="1" x14ac:dyDescent="0.25">
      <c r="B12" s="130">
        <v>3</v>
      </c>
      <c r="C12" s="127">
        <v>1.6</v>
      </c>
      <c r="D12" s="121">
        <f t="shared" si="0"/>
        <v>3.5273961949580412</v>
      </c>
      <c r="E12" s="121">
        <f t="shared" si="1"/>
        <v>3.3673961949580411</v>
      </c>
      <c r="F12" s="122"/>
      <c r="G12" s="130">
        <v>3</v>
      </c>
      <c r="H12" s="127">
        <v>1.22</v>
      </c>
      <c r="I12" s="121">
        <f t="shared" si="2"/>
        <v>2.6896395986555062</v>
      </c>
      <c r="J12" s="121">
        <f t="shared" si="3"/>
        <v>2.529639598655506</v>
      </c>
      <c r="K12" s="120"/>
      <c r="L12" s="130">
        <v>3</v>
      </c>
      <c r="M12" s="127">
        <v>1.77</v>
      </c>
      <c r="N12" s="121">
        <f t="shared" si="4"/>
        <v>3.9021820406723329</v>
      </c>
      <c r="O12" s="121">
        <f t="shared" si="5"/>
        <v>3.7421820406723327</v>
      </c>
      <c r="P12" s="122"/>
      <c r="Q12" s="130">
        <v>3</v>
      </c>
      <c r="R12" s="127">
        <v>1.47</v>
      </c>
      <c r="S12" s="121">
        <f t="shared" si="6"/>
        <v>3.2407952541177005</v>
      </c>
      <c r="T12" s="121">
        <f t="shared" si="7"/>
        <v>3.0807952541177004</v>
      </c>
      <c r="U12" s="120"/>
      <c r="V12" s="130">
        <v>3</v>
      </c>
      <c r="W12" s="127">
        <v>1.67</v>
      </c>
      <c r="X12" s="121">
        <f t="shared" si="8"/>
        <v>3.6817197784874556</v>
      </c>
      <c r="Y12" s="121">
        <f t="shared" si="9"/>
        <v>3.5217197784874554</v>
      </c>
      <c r="Z12" s="122"/>
      <c r="AA12" s="130">
        <v>3</v>
      </c>
      <c r="AB12" s="127">
        <v>1.44</v>
      </c>
      <c r="AC12" s="121">
        <f t="shared" si="10"/>
        <v>3.1746565754622371</v>
      </c>
      <c r="AD12" s="121">
        <f t="shared" si="11"/>
        <v>3.014656575462237</v>
      </c>
      <c r="AE12" s="120"/>
      <c r="AF12" s="130">
        <v>3</v>
      </c>
      <c r="AG12" s="127">
        <v>1.65</v>
      </c>
      <c r="AH12" s="121">
        <f t="shared" si="12"/>
        <v>3.6376273260504801</v>
      </c>
      <c r="AI12" s="121">
        <f t="shared" si="13"/>
        <v>3.47762732605048</v>
      </c>
      <c r="AJ12" s="122"/>
      <c r="AK12" s="130">
        <v>3</v>
      </c>
      <c r="AL12" s="127">
        <v>1.45</v>
      </c>
      <c r="AM12" s="121">
        <f t="shared" si="14"/>
        <v>3.1967028016807246</v>
      </c>
      <c r="AN12" s="121">
        <f t="shared" si="15"/>
        <v>3.0367028016807245</v>
      </c>
      <c r="AO12" s="120"/>
      <c r="AP12" s="130">
        <v>3</v>
      </c>
      <c r="AQ12" s="127">
        <v>1.52</v>
      </c>
      <c r="AR12" s="121">
        <f t="shared" si="16"/>
        <v>3.351026385210139</v>
      </c>
      <c r="AS12" s="121">
        <f t="shared" si="17"/>
        <v>3.1910263852101388</v>
      </c>
      <c r="AT12" s="122"/>
      <c r="AU12" s="130">
        <v>3</v>
      </c>
      <c r="AV12" s="127">
        <v>1.46</v>
      </c>
      <c r="AW12" s="121">
        <f t="shared" si="18"/>
        <v>3.2187490278992126</v>
      </c>
      <c r="AX12" s="121">
        <f t="shared" si="19"/>
        <v>3.0587490278992124</v>
      </c>
      <c r="AY12" s="120"/>
      <c r="AZ12" s="130">
        <v>3</v>
      </c>
      <c r="BA12" s="127">
        <v>1.42</v>
      </c>
      <c r="BB12" s="121">
        <f t="shared" si="20"/>
        <v>3.1305641230252617</v>
      </c>
      <c r="BC12" s="121">
        <f t="shared" si="21"/>
        <v>2.9705641230252615</v>
      </c>
      <c r="BD12" s="129"/>
      <c r="BE12" s="121"/>
      <c r="BF12" s="120"/>
      <c r="BG12" s="129"/>
      <c r="BH12" s="121"/>
      <c r="BI12" s="122"/>
      <c r="BJ12" s="129"/>
      <c r="BK12" s="121"/>
      <c r="BL12" s="120"/>
      <c r="BM12" s="129"/>
      <c r="BN12" s="121"/>
      <c r="BO12" s="122"/>
      <c r="BP12" s="129"/>
      <c r="BQ12" s="121"/>
      <c r="BR12" s="122"/>
      <c r="BS12" s="129"/>
      <c r="BT12" s="121"/>
      <c r="BU12" s="120"/>
      <c r="BV12" s="120"/>
      <c r="BW12" s="120"/>
      <c r="BX12" s="120"/>
      <c r="BY12" s="120"/>
      <c r="BZ12" s="120"/>
      <c r="CA12" s="120"/>
      <c r="CB12" s="120"/>
      <c r="CC12" s="120"/>
      <c r="CD12" s="120"/>
      <c r="CE12" s="120"/>
      <c r="CF12" s="120"/>
      <c r="CG12" s="120"/>
      <c r="CH12" s="120"/>
      <c r="CI12" s="120"/>
    </row>
    <row r="13" spans="2:87" ht="20.100000000000001" customHeight="1" x14ac:dyDescent="0.25">
      <c r="B13" s="130">
        <v>4</v>
      </c>
      <c r="C13" s="127">
        <v>1.8</v>
      </c>
      <c r="D13" s="121">
        <f t="shared" si="0"/>
        <v>3.9683207193277963</v>
      </c>
      <c r="E13" s="121">
        <f t="shared" si="1"/>
        <v>3.8083207193277961</v>
      </c>
      <c r="F13" s="122"/>
      <c r="G13" s="130">
        <v>4</v>
      </c>
      <c r="H13" s="127">
        <v>1.32</v>
      </c>
      <c r="I13" s="121">
        <f t="shared" si="2"/>
        <v>2.9101018608403839</v>
      </c>
      <c r="J13" s="121">
        <f t="shared" si="3"/>
        <v>2.7501018608403838</v>
      </c>
      <c r="K13" s="120"/>
      <c r="L13" s="130">
        <v>4</v>
      </c>
      <c r="M13" s="127">
        <v>1.47</v>
      </c>
      <c r="N13" s="121">
        <f t="shared" si="4"/>
        <v>3.2407952541177005</v>
      </c>
      <c r="O13" s="121">
        <f t="shared" si="5"/>
        <v>3.0807952541177004</v>
      </c>
      <c r="P13" s="122"/>
      <c r="Q13" s="130">
        <v>4</v>
      </c>
      <c r="R13" s="127">
        <v>1.46</v>
      </c>
      <c r="S13" s="121">
        <f t="shared" si="6"/>
        <v>3.2187490278992126</v>
      </c>
      <c r="T13" s="121">
        <f t="shared" si="7"/>
        <v>3.0587490278992124</v>
      </c>
      <c r="U13" s="120"/>
      <c r="V13" s="130">
        <v>4</v>
      </c>
      <c r="W13" s="127">
        <v>1.69</v>
      </c>
      <c r="X13" s="121">
        <f t="shared" si="8"/>
        <v>3.725812230924431</v>
      </c>
      <c r="Y13" s="121">
        <f t="shared" si="9"/>
        <v>3.5658122309244309</v>
      </c>
      <c r="Z13" s="122"/>
      <c r="AA13" s="130">
        <v>4</v>
      </c>
      <c r="AB13" s="127">
        <v>1.69</v>
      </c>
      <c r="AC13" s="121">
        <f t="shared" si="10"/>
        <v>3.725812230924431</v>
      </c>
      <c r="AD13" s="121">
        <f t="shared" si="11"/>
        <v>3.5658122309244309</v>
      </c>
      <c r="AE13" s="120"/>
      <c r="AF13" s="130">
        <v>4</v>
      </c>
      <c r="AG13" s="127">
        <v>1.69</v>
      </c>
      <c r="AH13" s="121">
        <f t="shared" si="12"/>
        <v>3.725812230924431</v>
      </c>
      <c r="AI13" s="121">
        <f t="shared" si="13"/>
        <v>3.5658122309244309</v>
      </c>
      <c r="AJ13" s="122"/>
      <c r="AK13" s="130">
        <v>4</v>
      </c>
      <c r="AL13" s="127">
        <v>1.57</v>
      </c>
      <c r="AM13" s="121">
        <f t="shared" si="14"/>
        <v>3.4612575163025778</v>
      </c>
      <c r="AN13" s="121">
        <f t="shared" si="15"/>
        <v>3.3012575163025777</v>
      </c>
      <c r="AO13" s="120"/>
      <c r="AP13" s="130">
        <v>4</v>
      </c>
      <c r="AQ13" s="127">
        <v>1.61</v>
      </c>
      <c r="AR13" s="121">
        <f t="shared" si="16"/>
        <v>3.5494424211765288</v>
      </c>
      <c r="AS13" s="121">
        <f t="shared" si="17"/>
        <v>3.3894424211765286</v>
      </c>
      <c r="AT13" s="122"/>
      <c r="AU13" s="130">
        <v>4</v>
      </c>
      <c r="AV13" s="127">
        <v>1.85</v>
      </c>
      <c r="AW13" s="121">
        <f t="shared" si="18"/>
        <v>4.0785518504202347</v>
      </c>
      <c r="AX13" s="121">
        <f t="shared" si="19"/>
        <v>3.9185518504202346</v>
      </c>
      <c r="AY13" s="120"/>
      <c r="AZ13" s="130">
        <v>4</v>
      </c>
      <c r="BA13" s="127">
        <v>1.57</v>
      </c>
      <c r="BB13" s="121">
        <f t="shared" si="20"/>
        <v>3.4612575163025778</v>
      </c>
      <c r="BC13" s="121">
        <f t="shared" si="21"/>
        <v>3.3012575163025777</v>
      </c>
      <c r="BD13" s="129"/>
      <c r="BE13" s="121"/>
      <c r="BF13" s="120"/>
      <c r="BG13" s="129"/>
      <c r="BH13" s="121"/>
      <c r="BI13" s="122"/>
      <c r="BJ13" s="129"/>
      <c r="BK13" s="121"/>
      <c r="BL13" s="120"/>
      <c r="BM13" s="129"/>
      <c r="BN13" s="121"/>
      <c r="BO13" s="122"/>
      <c r="BP13" s="129"/>
      <c r="BQ13" s="121"/>
      <c r="BR13" s="122"/>
      <c r="BS13" s="129"/>
      <c r="BT13" s="121"/>
      <c r="BU13" s="120"/>
      <c r="BV13" s="120"/>
      <c r="BW13" s="120"/>
      <c r="BX13" s="120"/>
      <c r="BY13" s="120"/>
      <c r="BZ13" s="120"/>
      <c r="CA13" s="120"/>
      <c r="CB13" s="120"/>
      <c r="CC13" s="120"/>
      <c r="CD13" s="120"/>
      <c r="CE13" s="120"/>
      <c r="CF13" s="120"/>
      <c r="CG13" s="120"/>
      <c r="CH13" s="120"/>
      <c r="CI13" s="120"/>
    </row>
    <row r="14" spans="2:87" ht="20.100000000000001" customHeight="1" x14ac:dyDescent="0.25">
      <c r="B14" s="130">
        <v>5</v>
      </c>
      <c r="C14" s="127">
        <v>2.04</v>
      </c>
      <c r="D14" s="121">
        <f t="shared" si="0"/>
        <v>4.4974301485715023</v>
      </c>
      <c r="E14" s="121">
        <f t="shared" si="1"/>
        <v>4.3374301485715021</v>
      </c>
      <c r="F14" s="122"/>
      <c r="G14" s="130">
        <v>5</v>
      </c>
      <c r="H14" s="127">
        <v>1.33</v>
      </c>
      <c r="I14" s="121">
        <f t="shared" si="2"/>
        <v>2.9321480870588719</v>
      </c>
      <c r="J14" s="121">
        <f t="shared" si="3"/>
        <v>2.7721480870588717</v>
      </c>
      <c r="K14" s="120"/>
      <c r="L14" s="130">
        <v>5</v>
      </c>
      <c r="M14" s="127">
        <v>1.63</v>
      </c>
      <c r="N14" s="121">
        <f t="shared" si="4"/>
        <v>3.5935348736135047</v>
      </c>
      <c r="O14" s="121">
        <f t="shared" si="5"/>
        <v>3.4335348736135045</v>
      </c>
      <c r="P14" s="122"/>
      <c r="Q14" s="130">
        <v>5</v>
      </c>
      <c r="R14" s="127">
        <v>1.7</v>
      </c>
      <c r="S14" s="121">
        <f t="shared" si="6"/>
        <v>3.7478584571429185</v>
      </c>
      <c r="T14" s="121">
        <f t="shared" si="7"/>
        <v>3.5878584571429184</v>
      </c>
      <c r="U14" s="120"/>
      <c r="V14" s="130">
        <v>5</v>
      </c>
      <c r="W14" s="127">
        <v>1.75</v>
      </c>
      <c r="X14" s="121">
        <f t="shared" si="8"/>
        <v>3.8580895882353574</v>
      </c>
      <c r="Y14" s="121">
        <f t="shared" si="9"/>
        <v>3.6980895882353573</v>
      </c>
      <c r="Z14" s="122"/>
      <c r="AA14" s="130">
        <v>5</v>
      </c>
      <c r="AB14" s="127">
        <v>1.44</v>
      </c>
      <c r="AC14" s="121">
        <f t="shared" si="10"/>
        <v>3.1746565754622371</v>
      </c>
      <c r="AD14" s="121">
        <f t="shared" si="11"/>
        <v>3.014656575462237</v>
      </c>
      <c r="AE14" s="120"/>
      <c r="AF14" s="130">
        <v>5</v>
      </c>
      <c r="AG14" s="127">
        <v>1.53</v>
      </c>
      <c r="AH14" s="121">
        <f t="shared" si="12"/>
        <v>3.3730726114286269</v>
      </c>
      <c r="AI14" s="121">
        <f t="shared" si="13"/>
        <v>3.2130726114286268</v>
      </c>
      <c r="AJ14" s="122"/>
      <c r="AK14" s="130">
        <v>5</v>
      </c>
      <c r="AL14" s="127">
        <v>1.43</v>
      </c>
      <c r="AM14" s="121">
        <f t="shared" si="14"/>
        <v>3.1526103492437492</v>
      </c>
      <c r="AN14" s="121">
        <f t="shared" si="15"/>
        <v>2.992610349243749</v>
      </c>
      <c r="AO14" s="120"/>
      <c r="AP14" s="130">
        <v>5</v>
      </c>
      <c r="AQ14" s="127">
        <v>1.46</v>
      </c>
      <c r="AR14" s="121">
        <f t="shared" si="16"/>
        <v>3.2187490278992126</v>
      </c>
      <c r="AS14" s="121">
        <f t="shared" si="17"/>
        <v>3.0587490278992124</v>
      </c>
      <c r="AT14" s="122"/>
      <c r="AU14" s="130">
        <v>5</v>
      </c>
      <c r="AV14" s="127">
        <v>1.51</v>
      </c>
      <c r="AW14" s="121">
        <f t="shared" si="18"/>
        <v>3.3289801589916515</v>
      </c>
      <c r="AX14" s="121">
        <f t="shared" si="19"/>
        <v>3.1689801589916513</v>
      </c>
      <c r="AY14" s="120"/>
      <c r="AZ14" s="130">
        <v>5</v>
      </c>
      <c r="BA14" s="127">
        <v>1.56</v>
      </c>
      <c r="BB14" s="121">
        <f t="shared" si="20"/>
        <v>3.4392112900840903</v>
      </c>
      <c r="BC14" s="121">
        <f t="shared" si="21"/>
        <v>3.2792112900840902</v>
      </c>
      <c r="BD14" s="129"/>
      <c r="BE14" s="121"/>
      <c r="BF14" s="120"/>
      <c r="BG14" s="129"/>
      <c r="BH14" s="121"/>
      <c r="BI14" s="122"/>
      <c r="BJ14" s="129"/>
      <c r="BK14" s="121"/>
      <c r="BL14" s="120"/>
      <c r="BM14" s="129"/>
      <c r="BN14" s="121"/>
      <c r="BO14" s="122"/>
      <c r="BP14" s="129"/>
      <c r="BQ14" s="121"/>
      <c r="BR14" s="122"/>
      <c r="BS14" s="129"/>
      <c r="BT14" s="121"/>
      <c r="BU14" s="120"/>
      <c r="BV14" s="120"/>
      <c r="BW14" s="120"/>
      <c r="BX14" s="120"/>
      <c r="BY14" s="120"/>
      <c r="BZ14" s="120"/>
      <c r="CA14" s="120"/>
      <c r="CB14" s="120"/>
      <c r="CC14" s="120"/>
      <c r="CD14" s="120"/>
      <c r="CE14" s="120"/>
      <c r="CF14" s="120"/>
      <c r="CG14" s="120"/>
      <c r="CH14" s="120"/>
      <c r="CI14" s="120"/>
    </row>
    <row r="15" spans="2:87" ht="20.100000000000001" customHeight="1" x14ac:dyDescent="0.25">
      <c r="B15" s="130">
        <v>6</v>
      </c>
      <c r="C15" s="127">
        <v>2.0499999999999998</v>
      </c>
      <c r="D15" s="121">
        <f t="shared" si="0"/>
        <v>4.5194763747899902</v>
      </c>
      <c r="E15" s="121">
        <f t="shared" si="1"/>
        <v>4.3594763747899901</v>
      </c>
      <c r="F15" s="122"/>
      <c r="G15" s="130">
        <v>6</v>
      </c>
      <c r="H15" s="127">
        <v>1.34</v>
      </c>
      <c r="I15" s="121">
        <f t="shared" si="2"/>
        <v>2.9541943132773594</v>
      </c>
      <c r="J15" s="121">
        <f t="shared" si="3"/>
        <v>2.7941943132773592</v>
      </c>
      <c r="K15" s="120"/>
      <c r="L15" s="130">
        <v>6</v>
      </c>
      <c r="M15" s="127">
        <v>1.44</v>
      </c>
      <c r="N15" s="121">
        <f t="shared" si="4"/>
        <v>3.1746565754622371</v>
      </c>
      <c r="O15" s="121">
        <f t="shared" si="5"/>
        <v>3.014656575462237</v>
      </c>
      <c r="P15" s="122"/>
      <c r="Q15" s="130">
        <v>6</v>
      </c>
      <c r="R15" s="127">
        <v>1.47</v>
      </c>
      <c r="S15" s="121">
        <f t="shared" si="6"/>
        <v>3.2407952541177005</v>
      </c>
      <c r="T15" s="121">
        <f t="shared" si="7"/>
        <v>3.0807952541177004</v>
      </c>
      <c r="U15" s="120"/>
      <c r="V15" s="130">
        <v>6</v>
      </c>
      <c r="W15" s="127">
        <v>1.48</v>
      </c>
      <c r="X15" s="121">
        <f t="shared" si="8"/>
        <v>3.262841480336188</v>
      </c>
      <c r="Y15" s="121">
        <f t="shared" si="9"/>
        <v>3.1028414803361879</v>
      </c>
      <c r="Z15" s="122"/>
      <c r="AA15" s="130">
        <v>6</v>
      </c>
      <c r="AB15" s="127">
        <v>1.55</v>
      </c>
      <c r="AC15" s="121">
        <f t="shared" si="10"/>
        <v>3.4171650638656024</v>
      </c>
      <c r="AD15" s="121">
        <f t="shared" si="11"/>
        <v>3.2571650638656022</v>
      </c>
      <c r="AE15" s="120"/>
      <c r="AF15" s="130">
        <v>6</v>
      </c>
      <c r="AG15" s="127">
        <v>1.69</v>
      </c>
      <c r="AH15" s="121">
        <f t="shared" si="12"/>
        <v>3.725812230924431</v>
      </c>
      <c r="AI15" s="121">
        <f t="shared" si="13"/>
        <v>3.5658122309244309</v>
      </c>
      <c r="AJ15" s="122"/>
      <c r="AK15" s="130">
        <v>6</v>
      </c>
      <c r="AL15" s="127">
        <v>1.48</v>
      </c>
      <c r="AM15" s="121">
        <f t="shared" si="14"/>
        <v>3.262841480336188</v>
      </c>
      <c r="AN15" s="121">
        <f t="shared" si="15"/>
        <v>3.1028414803361879</v>
      </c>
      <c r="AO15" s="120"/>
      <c r="AP15" s="130">
        <v>6</v>
      </c>
      <c r="AQ15" s="127">
        <v>1.41</v>
      </c>
      <c r="AR15" s="121">
        <f t="shared" si="16"/>
        <v>3.1085178968067737</v>
      </c>
      <c r="AS15" s="121">
        <f t="shared" si="17"/>
        <v>2.9485178968067736</v>
      </c>
      <c r="AT15" s="122"/>
      <c r="AU15" s="130">
        <v>6</v>
      </c>
      <c r="AV15" s="127">
        <v>1.49</v>
      </c>
      <c r="AW15" s="121">
        <f t="shared" si="18"/>
        <v>3.284887706554676</v>
      </c>
      <c r="AX15" s="121">
        <f t="shared" si="19"/>
        <v>3.1248877065546758</v>
      </c>
      <c r="AY15" s="120"/>
      <c r="AZ15" s="130">
        <v>6</v>
      </c>
      <c r="BA15" s="127">
        <v>1.36</v>
      </c>
      <c r="BB15" s="121">
        <f t="shared" si="20"/>
        <v>2.9982867657143348</v>
      </c>
      <c r="BC15" s="121">
        <f t="shared" si="21"/>
        <v>2.8382867657143347</v>
      </c>
      <c r="BD15" s="129"/>
      <c r="BE15" s="121"/>
      <c r="BF15" s="120"/>
      <c r="BG15" s="129"/>
      <c r="BH15" s="121"/>
      <c r="BI15" s="122"/>
      <c r="BJ15" s="129"/>
      <c r="BK15" s="121"/>
      <c r="BL15" s="120"/>
      <c r="BM15" s="129"/>
      <c r="BN15" s="121"/>
      <c r="BO15" s="122"/>
      <c r="BP15" s="129"/>
      <c r="BQ15" s="121"/>
      <c r="BR15" s="122"/>
      <c r="BS15" s="129"/>
      <c r="BT15" s="121"/>
      <c r="BU15" s="120"/>
      <c r="BV15" s="120"/>
      <c r="BW15" s="120"/>
      <c r="BX15" s="120"/>
      <c r="BY15" s="120"/>
      <c r="BZ15" s="120"/>
      <c r="CA15" s="120"/>
      <c r="CB15" s="120"/>
      <c r="CC15" s="120"/>
      <c r="CD15" s="120"/>
      <c r="CE15" s="120"/>
      <c r="CF15" s="120"/>
      <c r="CG15" s="120"/>
      <c r="CH15" s="120"/>
      <c r="CI15" s="120"/>
    </row>
    <row r="16" spans="2:87" ht="20.100000000000001" customHeight="1" x14ac:dyDescent="0.25">
      <c r="B16" s="130">
        <v>7</v>
      </c>
      <c r="C16" s="127">
        <v>1.98</v>
      </c>
      <c r="D16" s="121">
        <f t="shared" si="0"/>
        <v>4.3651527912605763</v>
      </c>
      <c r="E16" s="121">
        <f t="shared" si="1"/>
        <v>4.2051527912605762</v>
      </c>
      <c r="F16" s="122"/>
      <c r="G16" s="130">
        <v>7</v>
      </c>
      <c r="H16" s="127">
        <v>1.38</v>
      </c>
      <c r="I16" s="121">
        <f t="shared" si="2"/>
        <v>3.0423792181513103</v>
      </c>
      <c r="J16" s="121">
        <f t="shared" si="3"/>
        <v>2.8823792181513102</v>
      </c>
      <c r="K16" s="120"/>
      <c r="L16" s="130">
        <v>7</v>
      </c>
      <c r="M16" s="127">
        <v>1.46</v>
      </c>
      <c r="N16" s="121">
        <f t="shared" si="4"/>
        <v>3.2187490278992126</v>
      </c>
      <c r="O16" s="121">
        <f t="shared" si="5"/>
        <v>3.0587490278992124</v>
      </c>
      <c r="P16" s="122"/>
      <c r="Q16" s="130">
        <v>7</v>
      </c>
      <c r="R16" s="127">
        <v>1.57</v>
      </c>
      <c r="S16" s="121">
        <f t="shared" si="6"/>
        <v>3.4612575163025778</v>
      </c>
      <c r="T16" s="121">
        <f t="shared" si="7"/>
        <v>3.3012575163025777</v>
      </c>
      <c r="U16" s="120"/>
      <c r="V16" s="130">
        <v>7</v>
      </c>
      <c r="W16" s="127">
        <v>1.68</v>
      </c>
      <c r="X16" s="121">
        <f t="shared" si="8"/>
        <v>3.7037660047059431</v>
      </c>
      <c r="Y16" s="121">
        <f t="shared" si="9"/>
        <v>3.5437660047059429</v>
      </c>
      <c r="Z16" s="122"/>
      <c r="AA16" s="130">
        <v>7</v>
      </c>
      <c r="AB16" s="127">
        <v>1.54</v>
      </c>
      <c r="AC16" s="121">
        <f t="shared" si="10"/>
        <v>3.3951188376471144</v>
      </c>
      <c r="AD16" s="121">
        <f t="shared" si="11"/>
        <v>3.2351188376471143</v>
      </c>
      <c r="AE16" s="120"/>
      <c r="AF16" s="130">
        <v>7</v>
      </c>
      <c r="AG16" s="127">
        <v>1.48</v>
      </c>
      <c r="AH16" s="121">
        <f t="shared" si="12"/>
        <v>3.262841480336188</v>
      </c>
      <c r="AI16" s="121">
        <f t="shared" si="13"/>
        <v>3.1028414803361879</v>
      </c>
      <c r="AJ16" s="122"/>
      <c r="AK16" s="130">
        <v>7</v>
      </c>
      <c r="AL16" s="127">
        <v>1.37</v>
      </c>
      <c r="AM16" s="121">
        <f t="shared" si="14"/>
        <v>3.0203329919328228</v>
      </c>
      <c r="AN16" s="121">
        <f t="shared" si="15"/>
        <v>2.8603329919328226</v>
      </c>
      <c r="AO16" s="120"/>
      <c r="AP16" s="130">
        <v>7</v>
      </c>
      <c r="AQ16" s="127">
        <v>1.67</v>
      </c>
      <c r="AR16" s="121">
        <f t="shared" si="16"/>
        <v>3.6817197784874556</v>
      </c>
      <c r="AS16" s="121">
        <f t="shared" si="17"/>
        <v>3.5217197784874554</v>
      </c>
      <c r="AT16" s="122"/>
      <c r="AU16" s="130">
        <v>7</v>
      </c>
      <c r="AV16" s="127">
        <v>1.23</v>
      </c>
      <c r="AW16" s="121">
        <f t="shared" si="18"/>
        <v>2.7116858248739941</v>
      </c>
      <c r="AX16" s="121">
        <f t="shared" si="19"/>
        <v>2.551685824873994</v>
      </c>
      <c r="AY16" s="120"/>
      <c r="AZ16" s="130">
        <v>7</v>
      </c>
      <c r="BA16" s="127">
        <v>1.29</v>
      </c>
      <c r="BB16" s="121">
        <f t="shared" si="20"/>
        <v>2.8439631821849205</v>
      </c>
      <c r="BC16" s="121">
        <f t="shared" si="21"/>
        <v>2.6839631821849204</v>
      </c>
      <c r="BD16" s="129"/>
      <c r="BE16" s="121"/>
      <c r="BF16" s="120"/>
      <c r="BG16" s="129"/>
      <c r="BH16" s="121"/>
      <c r="BI16" s="122"/>
      <c r="BJ16" s="129"/>
      <c r="BK16" s="121"/>
      <c r="BL16" s="120"/>
      <c r="BM16" s="129"/>
      <c r="BN16" s="121"/>
      <c r="BO16" s="122"/>
      <c r="BP16" s="129"/>
      <c r="BQ16" s="121"/>
      <c r="BR16" s="122"/>
      <c r="BS16" s="129"/>
      <c r="BT16" s="121"/>
      <c r="BU16" s="120"/>
      <c r="BV16" s="120"/>
      <c r="BW16" s="120"/>
      <c r="BX16" s="120"/>
      <c r="BY16" s="120"/>
      <c r="BZ16" s="120"/>
      <c r="CA16" s="120"/>
      <c r="CB16" s="120"/>
      <c r="CC16" s="120"/>
      <c r="CD16" s="120"/>
      <c r="CE16" s="120"/>
      <c r="CF16" s="120"/>
      <c r="CG16" s="120"/>
      <c r="CH16" s="120"/>
      <c r="CI16" s="120"/>
    </row>
    <row r="17" spans="2:87" ht="20.100000000000001" customHeight="1" x14ac:dyDescent="0.25">
      <c r="B17" s="130">
        <v>8</v>
      </c>
      <c r="C17" s="127">
        <v>1.72</v>
      </c>
      <c r="D17" s="121">
        <f t="shared" si="0"/>
        <v>3.7919509095798944</v>
      </c>
      <c r="E17" s="121">
        <f t="shared" si="1"/>
        <v>3.6319509095798943</v>
      </c>
      <c r="F17" s="122"/>
      <c r="G17" s="130">
        <v>8</v>
      </c>
      <c r="H17" s="127">
        <v>1.39</v>
      </c>
      <c r="I17" s="121">
        <f t="shared" si="2"/>
        <v>3.0644254443697982</v>
      </c>
      <c r="J17" s="121">
        <f t="shared" si="3"/>
        <v>2.9044254443697981</v>
      </c>
      <c r="K17" s="120"/>
      <c r="L17" s="130">
        <v>8</v>
      </c>
      <c r="M17" s="127">
        <v>1.91</v>
      </c>
      <c r="N17" s="121">
        <f t="shared" si="4"/>
        <v>4.2108292077311615</v>
      </c>
      <c r="O17" s="121">
        <f t="shared" si="5"/>
        <v>4.0508292077311614</v>
      </c>
      <c r="P17" s="122"/>
      <c r="Q17" s="130">
        <v>8</v>
      </c>
      <c r="R17" s="127">
        <v>1.49</v>
      </c>
      <c r="S17" s="121">
        <f t="shared" si="6"/>
        <v>3.284887706554676</v>
      </c>
      <c r="T17" s="121">
        <f t="shared" si="7"/>
        <v>3.1248877065546758</v>
      </c>
      <c r="U17" s="120"/>
      <c r="V17" s="130">
        <v>8</v>
      </c>
      <c r="W17" s="127">
        <v>1.7</v>
      </c>
      <c r="X17" s="121">
        <f t="shared" si="8"/>
        <v>3.7478584571429185</v>
      </c>
      <c r="Y17" s="121">
        <f t="shared" si="9"/>
        <v>3.5878584571429184</v>
      </c>
      <c r="Z17" s="122"/>
      <c r="AA17" s="130">
        <v>8</v>
      </c>
      <c r="AB17" s="127">
        <v>1.56</v>
      </c>
      <c r="AC17" s="121">
        <f t="shared" si="10"/>
        <v>3.4392112900840903</v>
      </c>
      <c r="AD17" s="121">
        <f t="shared" si="11"/>
        <v>3.2792112900840902</v>
      </c>
      <c r="AE17" s="120"/>
      <c r="AF17" s="130">
        <v>8</v>
      </c>
      <c r="AG17" s="127">
        <v>1.58</v>
      </c>
      <c r="AH17" s="121">
        <f t="shared" si="12"/>
        <v>3.4833037425210658</v>
      </c>
      <c r="AI17" s="121">
        <f t="shared" si="13"/>
        <v>3.3233037425210656</v>
      </c>
      <c r="AJ17" s="122"/>
      <c r="AK17" s="130">
        <v>8</v>
      </c>
      <c r="AL17" s="127">
        <v>1.43</v>
      </c>
      <c r="AM17" s="121">
        <f t="shared" si="14"/>
        <v>3.1526103492437492</v>
      </c>
      <c r="AN17" s="121">
        <f t="shared" si="15"/>
        <v>2.992610349243749</v>
      </c>
      <c r="AO17" s="120"/>
      <c r="AP17" s="130">
        <v>8</v>
      </c>
      <c r="AQ17" s="127">
        <v>1.23</v>
      </c>
      <c r="AR17" s="121">
        <f t="shared" si="16"/>
        <v>2.7116858248739941</v>
      </c>
      <c r="AS17" s="121">
        <f t="shared" si="17"/>
        <v>2.551685824873994</v>
      </c>
      <c r="AT17" s="122"/>
      <c r="AU17" s="130">
        <v>8</v>
      </c>
      <c r="AV17" s="127">
        <v>1.3</v>
      </c>
      <c r="AW17" s="121">
        <f t="shared" si="18"/>
        <v>2.8660094084034085</v>
      </c>
      <c r="AX17" s="121">
        <f t="shared" si="19"/>
        <v>2.7060094084034083</v>
      </c>
      <c r="AY17" s="120"/>
      <c r="AZ17" s="130">
        <v>8</v>
      </c>
      <c r="BA17" s="127">
        <v>1.52</v>
      </c>
      <c r="BB17" s="121">
        <f t="shared" si="20"/>
        <v>3.351026385210139</v>
      </c>
      <c r="BC17" s="121">
        <f t="shared" si="21"/>
        <v>3.1910263852101388</v>
      </c>
      <c r="BD17" s="129"/>
      <c r="BE17" s="121"/>
      <c r="BF17" s="120"/>
      <c r="BG17" s="129"/>
      <c r="BH17" s="121"/>
      <c r="BI17" s="122"/>
      <c r="BJ17" s="129"/>
      <c r="BK17" s="121"/>
      <c r="BL17" s="120"/>
      <c r="BM17" s="129"/>
      <c r="BN17" s="121"/>
      <c r="BO17" s="122"/>
      <c r="BP17" s="129"/>
      <c r="BQ17" s="121"/>
      <c r="BR17" s="122"/>
      <c r="BS17" s="129"/>
      <c r="BT17" s="121"/>
      <c r="BU17" s="120"/>
      <c r="BV17" s="120"/>
      <c r="BW17" s="120"/>
      <c r="BX17" s="120"/>
      <c r="BY17" s="120"/>
      <c r="BZ17" s="120"/>
      <c r="CA17" s="120"/>
      <c r="CB17" s="120"/>
      <c r="CC17" s="120"/>
      <c r="CD17" s="120"/>
      <c r="CE17" s="120"/>
      <c r="CF17" s="120"/>
      <c r="CG17" s="120"/>
      <c r="CH17" s="120"/>
      <c r="CI17" s="120"/>
    </row>
    <row r="18" spans="2:87" ht="20.100000000000001" customHeight="1" x14ac:dyDescent="0.25">
      <c r="B18" s="130">
        <v>9</v>
      </c>
      <c r="C18" s="127">
        <v>1.45</v>
      </c>
      <c r="D18" s="121">
        <f t="shared" si="0"/>
        <v>3.1967028016807246</v>
      </c>
      <c r="E18" s="121">
        <f t="shared" si="1"/>
        <v>3.0367028016807245</v>
      </c>
      <c r="F18" s="122"/>
      <c r="G18" s="130">
        <v>9</v>
      </c>
      <c r="H18" s="127">
        <v>1.25</v>
      </c>
      <c r="I18" s="121">
        <f t="shared" si="2"/>
        <v>2.7557782773109696</v>
      </c>
      <c r="J18" s="121">
        <f t="shared" si="3"/>
        <v>2.5957782773109694</v>
      </c>
      <c r="K18" s="120"/>
      <c r="L18" s="130">
        <v>9</v>
      </c>
      <c r="M18" s="127">
        <v>1.51</v>
      </c>
      <c r="N18" s="121">
        <f t="shared" si="4"/>
        <v>3.3289801589916515</v>
      </c>
      <c r="O18" s="121">
        <f t="shared" si="5"/>
        <v>3.1689801589916513</v>
      </c>
      <c r="P18" s="122"/>
      <c r="Q18" s="130">
        <v>9</v>
      </c>
      <c r="R18" s="127">
        <v>1.73</v>
      </c>
      <c r="S18" s="121">
        <f t="shared" si="6"/>
        <v>3.813997135798382</v>
      </c>
      <c r="T18" s="121">
        <f t="shared" si="7"/>
        <v>3.6539971357983818</v>
      </c>
      <c r="U18" s="120"/>
      <c r="V18" s="130">
        <v>9</v>
      </c>
      <c r="W18" s="127">
        <v>1.54</v>
      </c>
      <c r="X18" s="121">
        <f t="shared" si="8"/>
        <v>3.3951188376471144</v>
      </c>
      <c r="Y18" s="121">
        <f t="shared" si="9"/>
        <v>3.2351188376471143</v>
      </c>
      <c r="Z18" s="122"/>
      <c r="AA18" s="130">
        <v>9</v>
      </c>
      <c r="AB18" s="127">
        <v>1.57</v>
      </c>
      <c r="AC18" s="121">
        <f t="shared" si="10"/>
        <v>3.4612575163025778</v>
      </c>
      <c r="AD18" s="121">
        <f t="shared" si="11"/>
        <v>3.3012575163025777</v>
      </c>
      <c r="AE18" s="120"/>
      <c r="AF18" s="130">
        <v>9</v>
      </c>
      <c r="AG18" s="127">
        <v>1.64</v>
      </c>
      <c r="AH18" s="121">
        <f t="shared" si="12"/>
        <v>3.6155810998319922</v>
      </c>
      <c r="AI18" s="121">
        <f t="shared" si="13"/>
        <v>3.455581099831992</v>
      </c>
      <c r="AJ18" s="122"/>
      <c r="AK18" s="130">
        <v>9</v>
      </c>
      <c r="AL18" s="127">
        <v>1.51</v>
      </c>
      <c r="AM18" s="121">
        <f t="shared" si="14"/>
        <v>3.3289801589916515</v>
      </c>
      <c r="AN18" s="121">
        <f t="shared" si="15"/>
        <v>3.1689801589916513</v>
      </c>
      <c r="AO18" s="120"/>
      <c r="AP18" s="130">
        <v>9</v>
      </c>
      <c r="AQ18" s="127">
        <v>1.63</v>
      </c>
      <c r="AR18" s="121">
        <f t="shared" si="16"/>
        <v>3.5935348736135047</v>
      </c>
      <c r="AS18" s="121">
        <f t="shared" si="17"/>
        <v>3.4335348736135045</v>
      </c>
      <c r="AT18" s="122"/>
      <c r="AU18" s="130">
        <v>9</v>
      </c>
      <c r="AV18" s="127">
        <v>1.46</v>
      </c>
      <c r="AW18" s="121">
        <f t="shared" si="18"/>
        <v>3.2187490278992126</v>
      </c>
      <c r="AX18" s="121">
        <f t="shared" si="19"/>
        <v>3.0587490278992124</v>
      </c>
      <c r="AY18" s="120"/>
      <c r="AZ18" s="130">
        <v>9</v>
      </c>
      <c r="BA18" s="127">
        <v>1.3</v>
      </c>
      <c r="BB18" s="121">
        <f t="shared" si="20"/>
        <v>2.8660094084034085</v>
      </c>
      <c r="BC18" s="121">
        <f t="shared" si="21"/>
        <v>2.7060094084034083</v>
      </c>
      <c r="BD18" s="129"/>
      <c r="BE18" s="121"/>
      <c r="BF18" s="120"/>
      <c r="BG18" s="129"/>
      <c r="BH18" s="121"/>
      <c r="BI18" s="122"/>
      <c r="BJ18" s="129"/>
      <c r="BK18" s="121"/>
      <c r="BL18" s="120"/>
      <c r="BM18" s="129"/>
      <c r="BN18" s="121"/>
      <c r="BO18" s="122"/>
      <c r="BP18" s="129"/>
      <c r="BQ18" s="121"/>
      <c r="BR18" s="122"/>
      <c r="BS18" s="129"/>
      <c r="BT18" s="121"/>
      <c r="BU18" s="120"/>
      <c r="BV18" s="120"/>
      <c r="BW18" s="120"/>
      <c r="BX18" s="120"/>
      <c r="BY18" s="120"/>
      <c r="BZ18" s="120"/>
      <c r="CA18" s="120"/>
      <c r="CB18" s="120"/>
      <c r="CC18" s="120"/>
      <c r="CD18" s="120"/>
      <c r="CE18" s="120"/>
      <c r="CF18" s="120"/>
      <c r="CG18" s="120"/>
      <c r="CH18" s="120"/>
      <c r="CI18" s="120"/>
    </row>
    <row r="19" spans="2:87" ht="20.100000000000001" customHeight="1" x14ac:dyDescent="0.25">
      <c r="B19" s="128">
        <v>10</v>
      </c>
      <c r="C19" s="127">
        <v>1.62</v>
      </c>
      <c r="D19" s="121">
        <f t="shared" si="0"/>
        <v>3.5714886473950167</v>
      </c>
      <c r="E19" s="121">
        <f t="shared" si="1"/>
        <v>3.4114886473950166</v>
      </c>
      <c r="F19" s="122"/>
      <c r="G19" s="128">
        <v>10</v>
      </c>
      <c r="H19" s="127">
        <v>1.34</v>
      </c>
      <c r="I19" s="121">
        <f t="shared" si="2"/>
        <v>2.9541943132773594</v>
      </c>
      <c r="J19" s="121">
        <f t="shared" si="3"/>
        <v>2.7941943132773592</v>
      </c>
      <c r="K19" s="120"/>
      <c r="L19" s="128">
        <v>10</v>
      </c>
      <c r="M19" s="127">
        <v>1.42</v>
      </c>
      <c r="N19" s="121">
        <f t="shared" si="4"/>
        <v>3.1305641230252617</v>
      </c>
      <c r="O19" s="121">
        <f t="shared" si="5"/>
        <v>2.9705641230252615</v>
      </c>
      <c r="P19" s="122"/>
      <c r="Q19" s="128">
        <v>10</v>
      </c>
      <c r="R19" s="127">
        <v>1.64</v>
      </c>
      <c r="S19" s="121">
        <f t="shared" si="6"/>
        <v>3.6155810998319922</v>
      </c>
      <c r="T19" s="121">
        <f t="shared" si="7"/>
        <v>3.455581099831992</v>
      </c>
      <c r="U19" s="120"/>
      <c r="V19" s="128">
        <v>10</v>
      </c>
      <c r="W19" s="127">
        <v>1.67</v>
      </c>
      <c r="X19" s="121">
        <f t="shared" si="8"/>
        <v>3.6817197784874556</v>
      </c>
      <c r="Y19" s="121">
        <f t="shared" si="9"/>
        <v>3.5217197784874554</v>
      </c>
      <c r="Z19" s="122"/>
      <c r="AA19" s="128">
        <v>10</v>
      </c>
      <c r="AB19" s="127">
        <v>1.48</v>
      </c>
      <c r="AC19" s="121">
        <f t="shared" si="10"/>
        <v>3.262841480336188</v>
      </c>
      <c r="AD19" s="121">
        <f t="shared" si="11"/>
        <v>3.1028414803361879</v>
      </c>
      <c r="AE19" s="120"/>
      <c r="AF19" s="128">
        <v>10</v>
      </c>
      <c r="AG19" s="127">
        <v>1.62</v>
      </c>
      <c r="AH19" s="121">
        <f t="shared" si="12"/>
        <v>3.5714886473950167</v>
      </c>
      <c r="AI19" s="121">
        <f t="shared" si="13"/>
        <v>3.4114886473950166</v>
      </c>
      <c r="AJ19" s="122"/>
      <c r="AK19" s="128">
        <v>10</v>
      </c>
      <c r="AL19" s="127">
        <v>1.42</v>
      </c>
      <c r="AM19" s="121">
        <f t="shared" si="14"/>
        <v>3.1305641230252617</v>
      </c>
      <c r="AN19" s="121">
        <f t="shared" si="15"/>
        <v>2.9705641230252615</v>
      </c>
      <c r="AO19" s="120"/>
      <c r="AP19" s="128">
        <v>10</v>
      </c>
      <c r="AQ19" s="127">
        <v>1.46</v>
      </c>
      <c r="AR19" s="121">
        <f t="shared" si="16"/>
        <v>3.2187490278992126</v>
      </c>
      <c r="AS19" s="121">
        <f t="shared" si="17"/>
        <v>3.0587490278992124</v>
      </c>
      <c r="AT19" s="122"/>
      <c r="AU19" s="128">
        <v>10</v>
      </c>
      <c r="AV19" s="127">
        <v>1.51</v>
      </c>
      <c r="AW19" s="121">
        <f t="shared" si="18"/>
        <v>3.3289801589916515</v>
      </c>
      <c r="AX19" s="121">
        <f t="shared" si="19"/>
        <v>3.1689801589916513</v>
      </c>
      <c r="AY19" s="120"/>
      <c r="AZ19" s="128">
        <v>10</v>
      </c>
      <c r="BA19" s="127">
        <v>1.57</v>
      </c>
      <c r="BB19" s="121">
        <f t="shared" si="20"/>
        <v>3.4612575163025778</v>
      </c>
      <c r="BC19" s="121">
        <f t="shared" si="21"/>
        <v>3.3012575163025777</v>
      </c>
      <c r="BD19" s="122"/>
      <c r="BE19" s="121"/>
      <c r="BF19" s="120"/>
      <c r="BG19" s="122"/>
      <c r="BH19" s="121"/>
      <c r="BI19" s="122"/>
      <c r="BJ19" s="122"/>
      <c r="BK19" s="121"/>
      <c r="BL19" s="120"/>
      <c r="BM19" s="122"/>
      <c r="BN19" s="121"/>
      <c r="BO19" s="122"/>
      <c r="BP19" s="122"/>
      <c r="BQ19" s="121"/>
      <c r="BR19" s="122"/>
      <c r="BS19" s="122"/>
      <c r="BT19" s="121"/>
      <c r="BU19" s="120"/>
      <c r="BV19" s="120"/>
      <c r="BW19" s="120"/>
      <c r="BX19" s="120"/>
      <c r="BY19" s="120"/>
      <c r="BZ19" s="120"/>
      <c r="CA19" s="120"/>
      <c r="CB19" s="120"/>
      <c r="CC19" s="120"/>
      <c r="CD19" s="120"/>
      <c r="CE19" s="120"/>
      <c r="CF19" s="120"/>
      <c r="CG19" s="120"/>
      <c r="CH19" s="120"/>
      <c r="CI19" s="120"/>
    </row>
    <row r="20" spans="2:87" ht="20.100000000000001" customHeight="1" x14ac:dyDescent="0.25">
      <c r="B20" s="126">
        <v>11</v>
      </c>
      <c r="C20" s="125">
        <v>1.71</v>
      </c>
      <c r="D20" s="121">
        <f t="shared" si="0"/>
        <v>3.7699046833614065</v>
      </c>
      <c r="E20" s="121">
        <f t="shared" si="1"/>
        <v>3.6099046833614064</v>
      </c>
      <c r="F20" s="122"/>
      <c r="G20" s="126">
        <v>11</v>
      </c>
      <c r="H20" s="125">
        <v>1.27</v>
      </c>
      <c r="I20" s="121">
        <f t="shared" si="2"/>
        <v>2.799870729747945</v>
      </c>
      <c r="J20" s="121">
        <f t="shared" si="3"/>
        <v>2.6398707297479449</v>
      </c>
      <c r="K20" s="120"/>
      <c r="L20" s="126">
        <v>11</v>
      </c>
      <c r="M20" s="125">
        <v>1.5</v>
      </c>
      <c r="N20" s="121">
        <f t="shared" si="4"/>
        <v>3.3069339327731635</v>
      </c>
      <c r="O20" s="121">
        <f t="shared" si="5"/>
        <v>3.1469339327731634</v>
      </c>
      <c r="P20" s="122"/>
      <c r="Q20" s="126">
        <v>11</v>
      </c>
      <c r="R20" s="125">
        <v>1.6</v>
      </c>
      <c r="S20" s="121">
        <f t="shared" si="6"/>
        <v>3.5273961949580412</v>
      </c>
      <c r="T20" s="121">
        <f t="shared" si="7"/>
        <v>3.3673961949580411</v>
      </c>
      <c r="U20" s="120"/>
      <c r="V20" s="126">
        <v>11</v>
      </c>
      <c r="W20" s="125">
        <v>1.95</v>
      </c>
      <c r="X20" s="121">
        <f t="shared" si="8"/>
        <v>4.2990141126051125</v>
      </c>
      <c r="Y20" s="121">
        <f t="shared" si="9"/>
        <v>4.1390141126051123</v>
      </c>
      <c r="Z20" s="122"/>
      <c r="AA20" s="126">
        <v>11</v>
      </c>
      <c r="AB20" s="125">
        <v>1.45</v>
      </c>
      <c r="AC20" s="121">
        <f t="shared" si="10"/>
        <v>3.1967028016807246</v>
      </c>
      <c r="AD20" s="121">
        <f t="shared" si="11"/>
        <v>3.0367028016807245</v>
      </c>
      <c r="AE20" s="120"/>
      <c r="AF20" s="126">
        <v>11</v>
      </c>
      <c r="AG20" s="125">
        <v>1.67</v>
      </c>
      <c r="AH20" s="121">
        <f t="shared" si="12"/>
        <v>3.6817197784874556</v>
      </c>
      <c r="AI20" s="121">
        <f t="shared" si="13"/>
        <v>3.5217197784874554</v>
      </c>
      <c r="AJ20" s="122"/>
      <c r="AK20" s="126">
        <v>11</v>
      </c>
      <c r="AL20" s="125">
        <v>1.47</v>
      </c>
      <c r="AM20" s="121">
        <f t="shared" si="14"/>
        <v>3.2407952541177005</v>
      </c>
      <c r="AN20" s="121">
        <f t="shared" si="15"/>
        <v>3.0807952541177004</v>
      </c>
      <c r="AO20" s="120"/>
      <c r="AP20" s="126">
        <v>11</v>
      </c>
      <c r="AQ20" s="125">
        <v>1.76</v>
      </c>
      <c r="AR20" s="121">
        <f t="shared" si="16"/>
        <v>3.8801358144538454</v>
      </c>
      <c r="AS20" s="121">
        <f t="shared" si="17"/>
        <v>3.7201358144538452</v>
      </c>
      <c r="AT20" s="122"/>
      <c r="AU20" s="126">
        <v>11</v>
      </c>
      <c r="AV20" s="125">
        <v>1.33</v>
      </c>
      <c r="AW20" s="121">
        <f t="shared" si="18"/>
        <v>2.9321480870588719</v>
      </c>
      <c r="AX20" s="121">
        <f t="shared" si="19"/>
        <v>2.7721480870588717</v>
      </c>
      <c r="AY20" s="120"/>
      <c r="AZ20" s="126">
        <v>11</v>
      </c>
      <c r="BA20" s="125">
        <v>2.04</v>
      </c>
      <c r="BB20" s="121">
        <f t="shared" si="20"/>
        <v>4.4974301485715023</v>
      </c>
      <c r="BC20" s="121">
        <f t="shared" si="21"/>
        <v>4.3374301485715021</v>
      </c>
      <c r="BD20" s="122"/>
      <c r="BE20" s="121"/>
      <c r="BF20" s="120"/>
      <c r="BG20" s="122"/>
      <c r="BH20" s="121"/>
      <c r="BI20" s="122"/>
      <c r="BJ20" s="122"/>
      <c r="BK20" s="121"/>
      <c r="BL20" s="120"/>
      <c r="BM20" s="122"/>
      <c r="BN20" s="121"/>
      <c r="BO20" s="122"/>
      <c r="BP20" s="122"/>
      <c r="BQ20" s="121"/>
      <c r="BR20" s="122"/>
      <c r="BS20" s="122"/>
      <c r="BT20" s="121"/>
      <c r="BU20" s="120"/>
      <c r="BV20" s="120"/>
      <c r="BW20" s="120"/>
      <c r="BX20" s="120"/>
      <c r="BY20" s="120"/>
      <c r="BZ20" s="120"/>
      <c r="CA20" s="120"/>
      <c r="CB20" s="120"/>
      <c r="CC20" s="120"/>
      <c r="CD20" s="120"/>
      <c r="CE20" s="120"/>
      <c r="CF20" s="120"/>
      <c r="CG20" s="120"/>
      <c r="CH20" s="120"/>
      <c r="CI20" s="120"/>
    </row>
    <row r="21" spans="2:87" ht="20.100000000000001" customHeight="1" x14ac:dyDescent="0.25">
      <c r="B21" s="122"/>
      <c r="C21" s="121"/>
      <c r="D21" s="121"/>
      <c r="E21" s="121"/>
      <c r="F21" s="122"/>
      <c r="G21" s="122"/>
      <c r="H21" s="121"/>
      <c r="I21" s="121"/>
      <c r="J21" s="121"/>
      <c r="K21" s="120"/>
      <c r="L21" s="122"/>
      <c r="M21" s="121"/>
      <c r="N21" s="121"/>
      <c r="O21" s="121"/>
      <c r="P21" s="122"/>
      <c r="Q21" s="122"/>
      <c r="R21" s="121"/>
      <c r="S21" s="121"/>
      <c r="T21" s="121"/>
      <c r="U21" s="120"/>
      <c r="V21" s="122"/>
      <c r="W21" s="121"/>
      <c r="X21" s="121"/>
      <c r="Y21" s="121"/>
      <c r="Z21" s="122"/>
      <c r="AA21" s="122"/>
      <c r="AB21" s="121"/>
      <c r="AC21" s="121"/>
      <c r="AD21" s="121"/>
      <c r="AE21" s="120"/>
      <c r="AF21" s="122"/>
      <c r="AG21" s="121"/>
      <c r="AH21" s="121"/>
      <c r="AI21" s="121"/>
      <c r="AJ21" s="122"/>
      <c r="AK21" s="122"/>
      <c r="AL21" s="121"/>
      <c r="AM21" s="121"/>
      <c r="AN21" s="121"/>
      <c r="AO21" s="120"/>
      <c r="AP21" s="122"/>
      <c r="AQ21" s="121"/>
      <c r="AR21" s="121"/>
      <c r="AS21" s="121"/>
      <c r="AT21" s="122"/>
      <c r="AU21" s="122"/>
      <c r="AV21" s="121"/>
      <c r="AW21" s="121"/>
      <c r="AX21" s="121"/>
      <c r="AY21" s="120"/>
      <c r="AZ21" s="122"/>
      <c r="BA21" s="121"/>
      <c r="BB21" s="121"/>
      <c r="BC21" s="122"/>
      <c r="BD21" s="122"/>
      <c r="BE21" s="121"/>
      <c r="BF21" s="120"/>
      <c r="BG21" s="122"/>
      <c r="BH21" s="121"/>
      <c r="BI21" s="122"/>
      <c r="BJ21" s="122"/>
      <c r="BK21" s="121"/>
      <c r="BL21" s="120"/>
      <c r="BM21" s="122"/>
      <c r="BN21" s="121"/>
      <c r="BO21" s="122"/>
      <c r="BP21" s="122"/>
      <c r="BQ21" s="121"/>
      <c r="BR21" s="122"/>
      <c r="BS21" s="122"/>
      <c r="BT21" s="121"/>
      <c r="BU21" s="120"/>
      <c r="BV21" s="120"/>
      <c r="BW21" s="120"/>
      <c r="BX21" s="120"/>
      <c r="BY21" s="120"/>
      <c r="BZ21" s="120"/>
      <c r="CA21" s="120"/>
      <c r="CB21" s="120"/>
      <c r="CC21" s="120"/>
      <c r="CD21" s="120"/>
      <c r="CE21" s="120"/>
      <c r="CF21" s="120"/>
      <c r="CG21" s="120"/>
      <c r="CH21" s="120"/>
      <c r="CI21" s="120"/>
    </row>
    <row r="22" spans="2:87" ht="20.100000000000001" customHeight="1" x14ac:dyDescent="0.25">
      <c r="B22" s="122"/>
      <c r="C22" s="121"/>
      <c r="D22" s="121"/>
      <c r="E22" s="121"/>
      <c r="F22" s="122"/>
      <c r="G22" s="122"/>
      <c r="H22" s="121"/>
      <c r="I22" s="121"/>
      <c r="J22" s="121"/>
      <c r="K22" s="120"/>
      <c r="L22" s="122"/>
      <c r="M22" s="121"/>
      <c r="N22" s="121"/>
      <c r="O22" s="121"/>
      <c r="P22" s="122"/>
      <c r="Q22" s="122"/>
      <c r="R22" s="121"/>
      <c r="S22" s="121"/>
      <c r="T22" s="121"/>
      <c r="U22" s="120"/>
      <c r="V22" s="122"/>
      <c r="W22" s="121"/>
      <c r="X22" s="121"/>
      <c r="Y22" s="121"/>
      <c r="Z22" s="122"/>
      <c r="AA22" s="122"/>
      <c r="AB22" s="121"/>
      <c r="AC22" s="121"/>
      <c r="AD22" s="121"/>
      <c r="AE22" s="120"/>
      <c r="AF22" s="122"/>
      <c r="AG22" s="121"/>
      <c r="AH22" s="121"/>
      <c r="AI22" s="121"/>
      <c r="AJ22" s="122"/>
      <c r="AK22" s="122"/>
      <c r="AL22" s="121"/>
      <c r="AM22" s="121"/>
      <c r="AN22" s="121"/>
      <c r="AO22" s="120"/>
      <c r="AP22" s="122"/>
      <c r="AQ22" s="121"/>
      <c r="AR22" s="121"/>
      <c r="AS22" s="121"/>
      <c r="AT22" s="122"/>
      <c r="AU22" s="122"/>
      <c r="AV22" s="121"/>
      <c r="AW22" s="121"/>
      <c r="AX22" s="121"/>
      <c r="AY22" s="120"/>
      <c r="AZ22" s="122"/>
      <c r="BA22" s="121"/>
      <c r="BB22" s="121"/>
      <c r="BC22" s="122"/>
      <c r="BD22" s="122"/>
      <c r="BE22" s="121"/>
      <c r="BF22" s="120"/>
      <c r="BG22" s="122"/>
      <c r="BH22" s="121"/>
      <c r="BI22" s="122"/>
      <c r="BJ22" s="122"/>
      <c r="BK22" s="121"/>
      <c r="BL22" s="120"/>
      <c r="BM22" s="122"/>
      <c r="BN22" s="121"/>
      <c r="BO22" s="122"/>
      <c r="BP22" s="122"/>
      <c r="BQ22" s="121"/>
      <c r="BR22" s="122"/>
      <c r="BS22" s="122"/>
      <c r="BT22" s="121"/>
      <c r="BU22" s="120"/>
      <c r="BV22" s="120"/>
      <c r="BW22" s="120"/>
      <c r="BX22" s="120"/>
      <c r="BY22" s="120"/>
      <c r="BZ22" s="120"/>
      <c r="CA22" s="120"/>
      <c r="CB22" s="120"/>
      <c r="CC22" s="120"/>
      <c r="CD22" s="120"/>
      <c r="CE22" s="120"/>
      <c r="CF22" s="120"/>
      <c r="CG22" s="120"/>
      <c r="CH22" s="120"/>
      <c r="CI22" s="120"/>
    </row>
    <row r="23" spans="2:87" ht="20.100000000000001" customHeight="1" x14ac:dyDescent="0.25">
      <c r="B23" s="122"/>
      <c r="C23" s="121"/>
      <c r="D23" s="121"/>
      <c r="E23" s="121"/>
      <c r="F23" s="122"/>
      <c r="G23" s="122"/>
      <c r="H23" s="121"/>
      <c r="I23" s="121"/>
      <c r="J23" s="121"/>
      <c r="K23" s="120"/>
      <c r="L23" s="122"/>
      <c r="M23" s="121"/>
      <c r="N23" s="121"/>
      <c r="O23" s="121"/>
      <c r="P23" s="122"/>
      <c r="Q23" s="122"/>
      <c r="R23" s="121"/>
      <c r="S23" s="121"/>
      <c r="T23" s="121"/>
      <c r="U23" s="120"/>
      <c r="V23" s="122"/>
      <c r="W23" s="121"/>
      <c r="X23" s="121"/>
      <c r="Y23" s="121"/>
      <c r="Z23" s="122"/>
      <c r="AA23" s="122"/>
      <c r="AB23" s="121"/>
      <c r="AC23" s="121"/>
      <c r="AD23" s="121"/>
      <c r="AE23" s="120"/>
      <c r="AF23" s="122"/>
      <c r="AG23" s="121"/>
      <c r="AH23" s="121"/>
      <c r="AI23" s="121"/>
      <c r="AJ23" s="122"/>
      <c r="AK23" s="122"/>
      <c r="AL23" s="121"/>
      <c r="AM23" s="121"/>
      <c r="AN23" s="121"/>
      <c r="AO23" s="120"/>
      <c r="AP23" s="122"/>
      <c r="AQ23" s="121"/>
      <c r="AR23" s="121"/>
      <c r="AS23" s="121"/>
      <c r="AT23" s="122"/>
      <c r="AU23" s="122"/>
      <c r="AV23" s="121"/>
      <c r="AW23" s="121"/>
      <c r="AX23" s="121"/>
      <c r="AY23" s="120"/>
      <c r="AZ23" s="122"/>
      <c r="BA23" s="121"/>
      <c r="BB23" s="121"/>
      <c r="BC23" s="122"/>
      <c r="BD23" s="122"/>
      <c r="BE23" s="121"/>
      <c r="BF23" s="120"/>
      <c r="BG23" s="122"/>
      <c r="BH23" s="121"/>
      <c r="BI23" s="122"/>
      <c r="BJ23" s="122"/>
      <c r="BK23" s="121"/>
      <c r="BL23" s="120"/>
      <c r="BM23" s="122"/>
      <c r="BN23" s="121"/>
      <c r="BO23" s="122"/>
      <c r="BP23" s="122"/>
      <c r="BQ23" s="121"/>
      <c r="BR23" s="122"/>
      <c r="BS23" s="122"/>
      <c r="BT23" s="121"/>
      <c r="BU23" s="120"/>
      <c r="BV23" s="120"/>
      <c r="BW23" s="120"/>
      <c r="BX23" s="120"/>
      <c r="BY23" s="120"/>
      <c r="BZ23" s="120"/>
      <c r="CA23" s="120"/>
      <c r="CB23" s="120"/>
      <c r="CC23" s="120"/>
      <c r="CD23" s="120"/>
      <c r="CE23" s="120"/>
      <c r="CF23" s="120"/>
      <c r="CG23" s="120"/>
      <c r="CH23" s="120"/>
      <c r="CI23" s="120"/>
    </row>
    <row r="24" spans="2:87" ht="20.100000000000001" customHeight="1" x14ac:dyDescent="0.25">
      <c r="B24" s="122"/>
      <c r="C24" s="121"/>
      <c r="D24" s="121"/>
      <c r="E24" s="121"/>
      <c r="F24" s="122"/>
      <c r="G24" s="122"/>
      <c r="H24" s="121"/>
      <c r="I24" s="121"/>
      <c r="J24" s="121"/>
      <c r="K24" s="120"/>
      <c r="L24" s="122"/>
      <c r="M24" s="121"/>
      <c r="N24" s="121"/>
      <c r="O24" s="121"/>
      <c r="P24" s="122"/>
      <c r="Q24" s="122"/>
      <c r="R24" s="121"/>
      <c r="S24" s="121"/>
      <c r="T24" s="121"/>
      <c r="U24" s="120"/>
      <c r="V24" s="122"/>
      <c r="W24" s="121"/>
      <c r="X24" s="121"/>
      <c r="Y24" s="121"/>
      <c r="Z24" s="122"/>
      <c r="AA24" s="122"/>
      <c r="AB24" s="121"/>
      <c r="AC24" s="121"/>
      <c r="AD24" s="121"/>
      <c r="AE24" s="120"/>
      <c r="AF24" s="122"/>
      <c r="AG24" s="121"/>
      <c r="AH24" s="121"/>
      <c r="AI24" s="121"/>
      <c r="AJ24" s="122"/>
      <c r="AK24" s="122"/>
      <c r="AL24" s="121"/>
      <c r="AM24" s="121"/>
      <c r="AN24" s="121"/>
      <c r="AO24" s="120"/>
      <c r="AP24" s="122"/>
      <c r="AQ24" s="121"/>
      <c r="AR24" s="121"/>
      <c r="AS24" s="121"/>
      <c r="AT24" s="122"/>
      <c r="AU24" s="122"/>
      <c r="AV24" s="121"/>
      <c r="AW24" s="121"/>
      <c r="AX24" s="121"/>
      <c r="AY24" s="120"/>
      <c r="AZ24" s="122"/>
      <c r="BA24" s="121"/>
      <c r="BB24" s="121"/>
      <c r="BC24" s="122"/>
      <c r="BD24" s="122"/>
      <c r="BE24" s="121"/>
      <c r="BF24" s="120"/>
      <c r="BG24" s="122"/>
      <c r="BH24" s="121"/>
      <c r="BI24" s="122"/>
      <c r="BJ24" s="122"/>
      <c r="BK24" s="121"/>
      <c r="BL24" s="120"/>
      <c r="BM24" s="122"/>
      <c r="BN24" s="121"/>
      <c r="BO24" s="122"/>
      <c r="BP24" s="122"/>
      <c r="BQ24" s="121"/>
      <c r="BR24" s="122"/>
      <c r="BS24" s="122"/>
      <c r="BT24" s="121"/>
      <c r="BU24" s="120"/>
      <c r="BV24" s="120"/>
      <c r="BW24" s="120"/>
      <c r="BX24" s="120"/>
      <c r="BY24" s="120"/>
      <c r="BZ24" s="120"/>
      <c r="CA24" s="120"/>
      <c r="CB24" s="120"/>
      <c r="CC24" s="120"/>
      <c r="CD24" s="120"/>
      <c r="CE24" s="120"/>
      <c r="CF24" s="120"/>
      <c r="CG24" s="120"/>
      <c r="CH24" s="120"/>
      <c r="CI24" s="120"/>
    </row>
    <row r="25" spans="2:87" ht="20.100000000000001" customHeight="1" x14ac:dyDescent="0.25">
      <c r="B25" s="122"/>
      <c r="C25" s="121"/>
      <c r="D25" s="121"/>
      <c r="E25" s="121"/>
      <c r="F25" s="122"/>
      <c r="G25" s="122"/>
      <c r="H25" s="121"/>
      <c r="I25" s="121"/>
      <c r="J25" s="121"/>
      <c r="K25" s="120"/>
      <c r="L25" s="122"/>
      <c r="M25" s="121"/>
      <c r="N25" s="121"/>
      <c r="O25" s="121"/>
      <c r="P25" s="122"/>
      <c r="Q25" s="122"/>
      <c r="R25" s="121"/>
      <c r="S25" s="121"/>
      <c r="T25" s="121"/>
      <c r="U25" s="120"/>
      <c r="V25" s="122"/>
      <c r="W25" s="121"/>
      <c r="X25" s="121"/>
      <c r="Y25" s="121"/>
      <c r="Z25" s="122"/>
      <c r="AA25" s="122"/>
      <c r="AB25" s="121"/>
      <c r="AC25" s="121"/>
      <c r="AD25" s="121"/>
      <c r="AE25" s="120"/>
      <c r="AF25" s="122"/>
      <c r="AG25" s="121"/>
      <c r="AH25" s="121"/>
      <c r="AI25" s="121"/>
      <c r="AJ25" s="122"/>
      <c r="AK25" s="122"/>
      <c r="AL25" s="121"/>
      <c r="AM25" s="121"/>
      <c r="AN25" s="121"/>
      <c r="AO25" s="120"/>
      <c r="AP25" s="122"/>
      <c r="AQ25" s="121"/>
      <c r="AR25" s="121"/>
      <c r="AS25" s="121"/>
      <c r="AT25" s="122"/>
      <c r="AU25" s="122"/>
      <c r="AV25" s="121"/>
      <c r="AW25" s="121"/>
      <c r="AX25" s="121"/>
      <c r="AY25" s="120"/>
      <c r="AZ25" s="122"/>
      <c r="BA25" s="121"/>
      <c r="BB25" s="121"/>
      <c r="BC25" s="122"/>
      <c r="BD25" s="122"/>
      <c r="BE25" s="121"/>
      <c r="BF25" s="120"/>
      <c r="BG25" s="122"/>
      <c r="BH25" s="121"/>
      <c r="BI25" s="122"/>
      <c r="BJ25" s="122"/>
      <c r="BK25" s="121"/>
      <c r="BL25" s="120"/>
      <c r="BM25" s="122"/>
      <c r="BN25" s="121"/>
      <c r="BO25" s="122"/>
      <c r="BP25" s="122"/>
      <c r="BQ25" s="121"/>
      <c r="BR25" s="122"/>
      <c r="BS25" s="122"/>
      <c r="BT25" s="121"/>
      <c r="BU25" s="120"/>
      <c r="BV25" s="120"/>
      <c r="BW25" s="120"/>
      <c r="BX25" s="120"/>
      <c r="BY25" s="120"/>
      <c r="BZ25" s="120"/>
      <c r="CA25" s="120"/>
      <c r="CB25" s="120"/>
      <c r="CC25" s="120"/>
      <c r="CD25" s="120"/>
      <c r="CE25" s="120"/>
      <c r="CF25" s="120"/>
      <c r="CG25" s="120"/>
      <c r="CH25" s="120"/>
      <c r="CI25" s="120"/>
    </row>
    <row r="26" spans="2:87" ht="20.100000000000001" customHeight="1" x14ac:dyDescent="0.25">
      <c r="B26" s="122"/>
      <c r="C26" s="121"/>
      <c r="D26" s="121"/>
      <c r="E26" s="121"/>
      <c r="F26" s="122"/>
      <c r="G26" s="122"/>
      <c r="H26" s="121"/>
      <c r="I26" s="121"/>
      <c r="J26" s="121"/>
      <c r="K26" s="120"/>
      <c r="L26" s="122"/>
      <c r="M26" s="121"/>
      <c r="N26" s="121"/>
      <c r="O26" s="121"/>
      <c r="P26" s="122"/>
      <c r="Q26" s="122"/>
      <c r="R26" s="121"/>
      <c r="S26" s="121"/>
      <c r="T26" s="121"/>
      <c r="U26" s="120"/>
      <c r="V26" s="122"/>
      <c r="W26" s="121"/>
      <c r="X26" s="121"/>
      <c r="Y26" s="121"/>
      <c r="Z26" s="122"/>
      <c r="AA26" s="122"/>
      <c r="AB26" s="121"/>
      <c r="AC26" s="121"/>
      <c r="AD26" s="121"/>
      <c r="AE26" s="120"/>
      <c r="AF26" s="122"/>
      <c r="AG26" s="121"/>
      <c r="AH26" s="121"/>
      <c r="AI26" s="121"/>
      <c r="AJ26" s="122"/>
      <c r="AK26" s="122"/>
      <c r="AL26" s="121"/>
      <c r="AM26" s="121"/>
      <c r="AN26" s="121"/>
      <c r="AO26" s="120"/>
      <c r="AP26" s="122"/>
      <c r="AQ26" s="121"/>
      <c r="AR26" s="121"/>
      <c r="AS26" s="121"/>
      <c r="AT26" s="122"/>
      <c r="AU26" s="122"/>
      <c r="AV26" s="121"/>
      <c r="AW26" s="121"/>
      <c r="AX26" s="121"/>
      <c r="AY26" s="120"/>
      <c r="AZ26" s="122"/>
      <c r="BA26" s="121"/>
      <c r="BB26" s="121"/>
      <c r="BC26" s="122"/>
      <c r="BD26" s="122"/>
      <c r="BE26" s="121"/>
      <c r="BF26" s="120"/>
      <c r="BG26" s="122"/>
      <c r="BH26" s="121"/>
      <c r="BI26" s="122"/>
      <c r="BJ26" s="122"/>
      <c r="BK26" s="121"/>
      <c r="BL26" s="120"/>
      <c r="BM26" s="122"/>
      <c r="BN26" s="121"/>
      <c r="BO26" s="122"/>
      <c r="BP26" s="122"/>
      <c r="BQ26" s="121"/>
      <c r="BR26" s="122"/>
      <c r="BS26" s="122"/>
      <c r="BT26" s="121"/>
      <c r="BU26" s="120"/>
      <c r="BV26" s="120"/>
      <c r="BW26" s="120"/>
      <c r="BX26" s="120"/>
      <c r="BY26" s="120"/>
      <c r="BZ26" s="120"/>
      <c r="CA26" s="120"/>
      <c r="CB26" s="120"/>
      <c r="CC26" s="120"/>
      <c r="CD26" s="120"/>
      <c r="CE26" s="120"/>
      <c r="CF26" s="120"/>
      <c r="CG26" s="120"/>
      <c r="CH26" s="120"/>
      <c r="CI26" s="120"/>
    </row>
    <row r="27" spans="2:87" ht="20.100000000000001" customHeight="1" x14ac:dyDescent="0.25">
      <c r="B27" s="122"/>
      <c r="C27" s="121"/>
      <c r="D27" s="121"/>
      <c r="E27" s="121"/>
      <c r="F27" s="122"/>
      <c r="G27" s="122"/>
      <c r="H27" s="121"/>
      <c r="I27" s="121"/>
      <c r="J27" s="121"/>
      <c r="K27" s="120"/>
      <c r="L27" s="122"/>
      <c r="M27" s="121"/>
      <c r="N27" s="121"/>
      <c r="O27" s="121"/>
      <c r="P27" s="122"/>
      <c r="Q27" s="122"/>
      <c r="R27" s="121"/>
      <c r="S27" s="121"/>
      <c r="T27" s="121"/>
      <c r="U27" s="120"/>
      <c r="V27" s="122"/>
      <c r="W27" s="121"/>
      <c r="X27" s="121"/>
      <c r="Y27" s="121"/>
      <c r="Z27" s="122"/>
      <c r="AA27" s="122"/>
      <c r="AB27" s="121"/>
      <c r="AC27" s="121"/>
      <c r="AD27" s="121"/>
      <c r="AE27" s="120"/>
      <c r="AF27" s="122"/>
      <c r="AG27" s="121"/>
      <c r="AH27" s="121"/>
      <c r="AI27" s="121"/>
      <c r="AJ27" s="122"/>
      <c r="AK27" s="122"/>
      <c r="AL27" s="121"/>
      <c r="AM27" s="121"/>
      <c r="AN27" s="121"/>
      <c r="AO27" s="120"/>
      <c r="AP27" s="122"/>
      <c r="AQ27" s="121"/>
      <c r="AR27" s="121"/>
      <c r="AS27" s="121"/>
      <c r="AT27" s="122"/>
      <c r="AU27" s="122"/>
      <c r="AV27" s="121"/>
      <c r="AW27" s="121"/>
      <c r="AX27" s="121"/>
      <c r="AY27" s="120"/>
      <c r="AZ27" s="122"/>
      <c r="BA27" s="121"/>
      <c r="BB27" s="121"/>
      <c r="BC27" s="122"/>
      <c r="BD27" s="122"/>
      <c r="BE27" s="121"/>
      <c r="BF27" s="120"/>
      <c r="BG27" s="122"/>
      <c r="BH27" s="121"/>
      <c r="BI27" s="122"/>
      <c r="BJ27" s="122"/>
      <c r="BK27" s="121"/>
      <c r="BL27" s="120"/>
      <c r="BM27" s="122"/>
      <c r="BN27" s="121"/>
      <c r="BO27" s="122"/>
      <c r="BP27" s="122"/>
      <c r="BQ27" s="121"/>
      <c r="BR27" s="122"/>
      <c r="BS27" s="122"/>
      <c r="BT27" s="121"/>
      <c r="BU27" s="120"/>
      <c r="BV27" s="120"/>
      <c r="BW27" s="120"/>
      <c r="BX27" s="120"/>
      <c r="BY27" s="120"/>
      <c r="BZ27" s="120"/>
      <c r="CA27" s="120"/>
      <c r="CB27" s="120"/>
      <c r="CC27" s="120"/>
      <c r="CD27" s="120"/>
      <c r="CE27" s="120"/>
      <c r="CF27" s="120"/>
      <c r="CG27" s="120"/>
      <c r="CH27" s="120"/>
      <c r="CI27" s="120"/>
    </row>
    <row r="28" spans="2:87" ht="20.100000000000001" customHeight="1" x14ac:dyDescent="0.25">
      <c r="B28" s="122"/>
      <c r="C28" s="121"/>
      <c r="D28" s="121"/>
      <c r="E28" s="121"/>
      <c r="F28" s="122"/>
      <c r="G28" s="122"/>
      <c r="H28" s="121"/>
      <c r="I28" s="121"/>
      <c r="J28" s="121"/>
      <c r="K28" s="120"/>
      <c r="L28" s="122"/>
      <c r="M28" s="121"/>
      <c r="N28" s="121"/>
      <c r="O28" s="121"/>
      <c r="P28" s="122"/>
      <c r="Q28" s="122"/>
      <c r="R28" s="121"/>
      <c r="S28" s="121"/>
      <c r="T28" s="121"/>
      <c r="U28" s="120"/>
      <c r="V28" s="122"/>
      <c r="W28" s="121"/>
      <c r="X28" s="121"/>
      <c r="Y28" s="121"/>
      <c r="Z28" s="122"/>
      <c r="AA28" s="122"/>
      <c r="AB28" s="121"/>
      <c r="AC28" s="121"/>
      <c r="AD28" s="121"/>
      <c r="AE28" s="120"/>
      <c r="AF28" s="122"/>
      <c r="AG28" s="121"/>
      <c r="AH28" s="121"/>
      <c r="AI28" s="121"/>
      <c r="AJ28" s="122"/>
      <c r="AK28" s="122"/>
      <c r="AL28" s="121"/>
      <c r="AM28" s="121"/>
      <c r="AN28" s="121"/>
      <c r="AO28" s="120"/>
      <c r="AP28" s="122"/>
      <c r="AQ28" s="121"/>
      <c r="AR28" s="121"/>
      <c r="AS28" s="121"/>
      <c r="AT28" s="122"/>
      <c r="AU28" s="122"/>
      <c r="AV28" s="121"/>
      <c r="AW28" s="121"/>
      <c r="AX28" s="121"/>
      <c r="AY28" s="120"/>
      <c r="AZ28" s="122"/>
      <c r="BA28" s="121"/>
      <c r="BB28" s="121"/>
      <c r="BC28" s="122"/>
      <c r="BD28" s="122"/>
      <c r="BE28" s="121"/>
      <c r="BF28" s="120"/>
      <c r="BG28" s="122"/>
      <c r="BH28" s="121"/>
      <c r="BI28" s="122"/>
      <c r="BJ28" s="122"/>
      <c r="BK28" s="121"/>
      <c r="BL28" s="120"/>
      <c r="BM28" s="122"/>
      <c r="BN28" s="121"/>
      <c r="BO28" s="122"/>
      <c r="BP28" s="122"/>
      <c r="BQ28" s="121"/>
      <c r="BR28" s="122"/>
      <c r="BS28" s="122"/>
      <c r="BT28" s="121"/>
      <c r="BU28" s="120"/>
      <c r="BV28" s="120"/>
      <c r="BW28" s="120"/>
      <c r="BX28" s="120"/>
      <c r="BY28" s="120"/>
      <c r="BZ28" s="120"/>
      <c r="CA28" s="120"/>
      <c r="CB28" s="120"/>
      <c r="CC28" s="120"/>
      <c r="CD28" s="120"/>
      <c r="CE28" s="120"/>
      <c r="CF28" s="120"/>
      <c r="CG28" s="120"/>
      <c r="CH28" s="120"/>
      <c r="CI28" s="120"/>
    </row>
    <row r="29" spans="2:87" ht="20.100000000000001" customHeight="1" x14ac:dyDescent="0.25">
      <c r="B29" s="122"/>
      <c r="C29" s="121"/>
      <c r="D29" s="121"/>
      <c r="E29" s="121"/>
      <c r="F29" s="122"/>
      <c r="G29" s="122"/>
      <c r="H29" s="121"/>
      <c r="I29" s="121"/>
      <c r="J29" s="121"/>
      <c r="K29" s="120"/>
      <c r="L29" s="122"/>
      <c r="M29" s="121"/>
      <c r="N29" s="121"/>
      <c r="O29" s="121"/>
      <c r="P29" s="122"/>
      <c r="Q29" s="122"/>
      <c r="R29" s="121"/>
      <c r="S29" s="121"/>
      <c r="T29" s="121"/>
      <c r="U29" s="120"/>
      <c r="V29" s="122"/>
      <c r="W29" s="121"/>
      <c r="X29" s="121"/>
      <c r="Y29" s="121"/>
      <c r="Z29" s="122"/>
      <c r="AA29" s="122"/>
      <c r="AB29" s="121"/>
      <c r="AC29" s="121"/>
      <c r="AD29" s="121"/>
      <c r="AE29" s="120"/>
      <c r="AF29" s="122"/>
      <c r="AG29" s="121"/>
      <c r="AH29" s="121"/>
      <c r="AI29" s="121"/>
      <c r="AJ29" s="122"/>
      <c r="AK29" s="122"/>
      <c r="AL29" s="121"/>
      <c r="AM29" s="121"/>
      <c r="AN29" s="121"/>
      <c r="AO29" s="120"/>
      <c r="AP29" s="122"/>
      <c r="AQ29" s="121"/>
      <c r="AR29" s="121"/>
      <c r="AS29" s="121"/>
      <c r="AT29" s="122"/>
      <c r="AU29" s="122"/>
      <c r="AV29" s="121"/>
      <c r="AW29" s="121"/>
      <c r="AX29" s="121"/>
      <c r="AY29" s="120"/>
      <c r="AZ29" s="122"/>
      <c r="BA29" s="121"/>
      <c r="BB29" s="121"/>
      <c r="BC29" s="122"/>
      <c r="BD29" s="122"/>
      <c r="BE29" s="121"/>
      <c r="BF29" s="120"/>
      <c r="BG29" s="122"/>
      <c r="BH29" s="121"/>
      <c r="BI29" s="122"/>
      <c r="BJ29" s="122"/>
      <c r="BK29" s="121"/>
      <c r="BL29" s="120"/>
      <c r="BM29" s="122"/>
      <c r="BN29" s="121"/>
      <c r="BO29" s="122"/>
      <c r="BP29" s="122"/>
      <c r="BQ29" s="121"/>
      <c r="BR29" s="122"/>
      <c r="BS29" s="122"/>
      <c r="BT29" s="121"/>
      <c r="BU29" s="120"/>
      <c r="BV29" s="120"/>
      <c r="BW29" s="120"/>
      <c r="BX29" s="120"/>
      <c r="BY29" s="120"/>
      <c r="BZ29" s="120"/>
      <c r="CA29" s="120"/>
      <c r="CB29" s="120"/>
      <c r="CC29" s="120"/>
      <c r="CD29" s="120"/>
      <c r="CE29" s="120"/>
      <c r="CF29" s="120"/>
      <c r="CG29" s="120"/>
      <c r="CH29" s="120"/>
      <c r="CI29" s="120"/>
    </row>
    <row r="30" spans="2:87" ht="20.100000000000001" customHeight="1" x14ac:dyDescent="0.25">
      <c r="B30" s="122"/>
      <c r="C30" s="121"/>
      <c r="D30" s="121"/>
      <c r="E30" s="121"/>
      <c r="F30" s="120"/>
      <c r="G30" s="122"/>
      <c r="H30" s="121"/>
      <c r="I30" s="121"/>
      <c r="J30" s="121"/>
      <c r="K30" s="120"/>
      <c r="L30" s="122"/>
      <c r="M30" s="121"/>
      <c r="N30" s="121"/>
      <c r="O30" s="121"/>
      <c r="P30" s="120"/>
      <c r="Q30" s="122"/>
      <c r="R30" s="121"/>
      <c r="S30" s="121"/>
      <c r="T30" s="121"/>
      <c r="U30" s="120"/>
      <c r="V30" s="122"/>
      <c r="W30" s="121"/>
      <c r="X30" s="121"/>
      <c r="Y30" s="121"/>
      <c r="Z30" s="120"/>
      <c r="AA30" s="122"/>
      <c r="AB30" s="121"/>
      <c r="AC30" s="121"/>
      <c r="AD30" s="121"/>
      <c r="AE30" s="120"/>
      <c r="AF30" s="122"/>
      <c r="AG30" s="121"/>
      <c r="AH30" s="121"/>
      <c r="AI30" s="121"/>
      <c r="AJ30" s="120"/>
      <c r="AK30" s="122"/>
      <c r="AL30" s="121"/>
      <c r="AM30" s="121"/>
      <c r="AN30" s="121"/>
      <c r="AO30" s="120"/>
      <c r="AP30" s="122"/>
      <c r="AQ30" s="121"/>
      <c r="AR30" s="121"/>
      <c r="AS30" s="121"/>
      <c r="AT30" s="120"/>
      <c r="AU30" s="122"/>
      <c r="AV30" s="121"/>
      <c r="AW30" s="121"/>
      <c r="AX30" s="121"/>
      <c r="AY30" s="120"/>
      <c r="AZ30" s="122"/>
      <c r="BA30" s="121"/>
      <c r="BB30" s="121"/>
      <c r="BC30" s="120"/>
      <c r="BD30" s="122"/>
      <c r="BE30" s="121"/>
      <c r="BF30" s="120"/>
      <c r="BG30" s="122"/>
      <c r="BH30" s="121"/>
      <c r="BI30" s="120"/>
      <c r="BJ30" s="122"/>
      <c r="BK30" s="121"/>
      <c r="BL30" s="120"/>
      <c r="BM30" s="122"/>
      <c r="BN30" s="121"/>
      <c r="BO30" s="120"/>
      <c r="BP30" s="122"/>
      <c r="BQ30" s="121"/>
      <c r="BR30" s="120"/>
      <c r="BS30" s="122"/>
      <c r="BT30" s="121"/>
      <c r="BU30" s="120"/>
      <c r="BV30" s="120"/>
      <c r="BW30" s="120"/>
      <c r="BX30" s="120"/>
      <c r="BY30" s="120"/>
      <c r="BZ30" s="120"/>
      <c r="CA30" s="120"/>
      <c r="CB30" s="120"/>
      <c r="CC30" s="120"/>
      <c r="CD30" s="120"/>
      <c r="CE30" s="120"/>
      <c r="CF30" s="120"/>
      <c r="CG30" s="120"/>
      <c r="CH30" s="120"/>
      <c r="CI30" s="120"/>
    </row>
    <row r="31" spans="2:87" ht="20.100000000000001" customHeight="1" x14ac:dyDescent="0.25">
      <c r="B31" s="122"/>
      <c r="C31" s="121"/>
      <c r="D31" s="121"/>
      <c r="E31" s="121"/>
      <c r="F31" s="120"/>
      <c r="G31" s="122"/>
      <c r="H31" s="121"/>
      <c r="I31" s="121"/>
      <c r="J31" s="121"/>
      <c r="K31" s="120"/>
      <c r="L31" s="122"/>
      <c r="M31" s="121"/>
      <c r="N31" s="121"/>
      <c r="O31" s="121"/>
      <c r="P31" s="120"/>
      <c r="Q31" s="122"/>
      <c r="R31" s="121"/>
      <c r="S31" s="121"/>
      <c r="T31" s="121"/>
      <c r="U31" s="120"/>
      <c r="V31" s="122"/>
      <c r="W31" s="121"/>
      <c r="X31" s="121"/>
      <c r="Y31" s="121"/>
      <c r="Z31" s="120"/>
      <c r="AA31" s="122"/>
      <c r="AB31" s="121"/>
      <c r="AC31" s="121"/>
      <c r="AD31" s="121"/>
      <c r="AE31" s="120"/>
      <c r="AF31" s="122"/>
      <c r="AG31" s="121"/>
      <c r="AH31" s="121"/>
      <c r="AI31" s="121"/>
      <c r="AJ31" s="120"/>
      <c r="AK31" s="122"/>
      <c r="AL31" s="121"/>
      <c r="AM31" s="121"/>
      <c r="AN31" s="121"/>
      <c r="AO31" s="120"/>
      <c r="AP31" s="122"/>
      <c r="AQ31" s="121"/>
      <c r="AR31" s="121"/>
      <c r="AS31" s="121"/>
      <c r="AT31" s="120"/>
      <c r="AU31" s="122"/>
      <c r="AV31" s="121"/>
      <c r="AW31" s="121"/>
      <c r="AX31" s="121"/>
      <c r="AY31" s="120"/>
      <c r="AZ31" s="122"/>
      <c r="BA31" s="121"/>
      <c r="BB31" s="121"/>
      <c r="BC31" s="120"/>
      <c r="BD31" s="122"/>
      <c r="BE31" s="121"/>
      <c r="BF31" s="120"/>
      <c r="BG31" s="122"/>
      <c r="BH31" s="121"/>
      <c r="BI31" s="120"/>
      <c r="BJ31" s="124"/>
      <c r="BK31" s="123"/>
      <c r="BL31" s="221"/>
      <c r="BM31" s="122"/>
      <c r="BN31" s="121"/>
      <c r="BO31" s="120"/>
      <c r="BP31" s="122"/>
      <c r="BQ31" s="121"/>
      <c r="BR31" s="120"/>
      <c r="BS31" s="122"/>
      <c r="BT31" s="121"/>
      <c r="BU31" s="120"/>
      <c r="BV31" s="120"/>
      <c r="BW31" s="120"/>
      <c r="BX31" s="120"/>
      <c r="BY31" s="120"/>
      <c r="BZ31" s="120"/>
      <c r="CA31" s="120"/>
      <c r="CB31" s="120"/>
      <c r="CC31" s="120"/>
      <c r="CD31" s="120"/>
      <c r="CE31" s="120"/>
      <c r="CF31" s="120"/>
      <c r="CG31" s="120"/>
      <c r="CH31" s="120"/>
      <c r="CI31" s="120"/>
    </row>
    <row r="32" spans="2:87" ht="20.100000000000001" customHeight="1" x14ac:dyDescent="0.25">
      <c r="B32" s="122"/>
      <c r="C32" s="121"/>
      <c r="D32" s="121"/>
      <c r="E32" s="121"/>
      <c r="F32" s="120"/>
      <c r="G32" s="122"/>
      <c r="H32" s="121"/>
      <c r="I32" s="121"/>
      <c r="J32" s="121"/>
      <c r="K32" s="120"/>
      <c r="L32" s="122"/>
      <c r="M32" s="121"/>
      <c r="N32" s="121"/>
      <c r="O32" s="121"/>
      <c r="P32" s="120"/>
      <c r="Q32" s="122"/>
      <c r="R32" s="121"/>
      <c r="S32" s="121"/>
      <c r="T32" s="121"/>
      <c r="U32" s="120"/>
      <c r="V32" s="122"/>
      <c r="W32" s="121"/>
      <c r="X32" s="121"/>
      <c r="Y32" s="121"/>
      <c r="Z32" s="120"/>
      <c r="AA32" s="122"/>
      <c r="AB32" s="121"/>
      <c r="AC32" s="121"/>
      <c r="AD32" s="121"/>
      <c r="AE32" s="120"/>
      <c r="AF32" s="122"/>
      <c r="AG32" s="121"/>
      <c r="AH32" s="121"/>
      <c r="AI32" s="121"/>
      <c r="AJ32" s="120"/>
      <c r="AK32" s="122"/>
      <c r="AL32" s="121"/>
      <c r="AM32" s="121"/>
      <c r="AN32" s="121"/>
      <c r="AO32" s="120"/>
      <c r="AP32" s="122"/>
      <c r="AQ32" s="121"/>
      <c r="AR32" s="121"/>
      <c r="AS32" s="121"/>
      <c r="AT32" s="120"/>
      <c r="AU32" s="122"/>
      <c r="AV32" s="121"/>
      <c r="AW32" s="121"/>
      <c r="AX32" s="121"/>
      <c r="AY32" s="120"/>
      <c r="AZ32" s="122"/>
      <c r="BA32" s="121"/>
      <c r="BB32" s="121"/>
      <c r="BC32" s="120"/>
      <c r="BD32" s="122"/>
      <c r="BE32" s="121"/>
      <c r="BF32" s="120"/>
      <c r="BG32" s="122"/>
      <c r="BH32" s="121"/>
      <c r="BI32" s="120"/>
      <c r="BJ32" s="122"/>
      <c r="BK32" s="121"/>
      <c r="BL32" s="221"/>
      <c r="BM32" s="122"/>
      <c r="BN32" s="121"/>
      <c r="BO32" s="120"/>
      <c r="BP32" s="122"/>
      <c r="BQ32" s="121"/>
      <c r="BR32" s="120"/>
      <c r="BS32" s="122"/>
      <c r="BT32" s="121"/>
      <c r="BU32" s="120"/>
      <c r="BV32" s="120"/>
      <c r="BW32" s="120"/>
      <c r="BX32" s="120"/>
      <c r="BY32" s="120"/>
      <c r="BZ32" s="120"/>
      <c r="CA32" s="120"/>
      <c r="CB32" s="120"/>
      <c r="CC32" s="120"/>
      <c r="CD32" s="120"/>
      <c r="CE32" s="120"/>
      <c r="CF32" s="120"/>
      <c r="CG32" s="120"/>
      <c r="CH32" s="120"/>
      <c r="CI32" s="120"/>
    </row>
    <row r="33" spans="2:87" ht="20.100000000000001" customHeight="1" x14ac:dyDescent="0.25">
      <c r="B33" s="122"/>
      <c r="C33" s="121"/>
      <c r="D33" s="121"/>
      <c r="E33" s="121"/>
      <c r="F33" s="120"/>
      <c r="G33" s="122"/>
      <c r="H33" s="121"/>
      <c r="I33" s="121"/>
      <c r="J33" s="121"/>
      <c r="K33" s="120"/>
      <c r="L33" s="122"/>
      <c r="M33" s="121"/>
      <c r="N33" s="121"/>
      <c r="O33" s="121"/>
      <c r="P33" s="120"/>
      <c r="Q33" s="122"/>
      <c r="R33" s="121"/>
      <c r="S33" s="121"/>
      <c r="T33" s="121"/>
      <c r="U33" s="120"/>
      <c r="V33" s="122"/>
      <c r="W33" s="121"/>
      <c r="X33" s="121"/>
      <c r="Y33" s="121"/>
      <c r="Z33" s="120"/>
      <c r="AA33" s="122"/>
      <c r="AB33" s="121"/>
      <c r="AC33" s="121"/>
      <c r="AD33" s="121"/>
      <c r="AE33" s="120"/>
      <c r="AF33" s="122"/>
      <c r="AG33" s="121"/>
      <c r="AH33" s="121"/>
      <c r="AI33" s="121"/>
      <c r="AJ33" s="120"/>
      <c r="AK33" s="122"/>
      <c r="AL33" s="121"/>
      <c r="AM33" s="121"/>
      <c r="AN33" s="121"/>
      <c r="AO33" s="120"/>
      <c r="AP33" s="122"/>
      <c r="AQ33" s="121"/>
      <c r="AR33" s="121"/>
      <c r="AS33" s="121"/>
      <c r="AT33" s="120"/>
      <c r="AU33" s="122"/>
      <c r="AV33" s="121"/>
      <c r="AW33" s="121"/>
      <c r="AX33" s="121"/>
      <c r="AY33" s="120"/>
      <c r="AZ33" s="122"/>
      <c r="BA33" s="121"/>
      <c r="BB33" s="121"/>
      <c r="BC33" s="120"/>
      <c r="BD33" s="122"/>
      <c r="BE33" s="121"/>
      <c r="BF33" s="120"/>
      <c r="BG33" s="122"/>
      <c r="BH33" s="121"/>
      <c r="BI33" s="120"/>
      <c r="BJ33" s="122"/>
      <c r="BK33" s="121"/>
      <c r="BL33" s="221"/>
      <c r="BM33" s="122"/>
      <c r="BN33" s="121"/>
      <c r="BO33" s="120"/>
      <c r="BP33" s="122"/>
      <c r="BQ33" s="121"/>
      <c r="BR33" s="120"/>
      <c r="BS33" s="122"/>
      <c r="BT33" s="121"/>
      <c r="BU33" s="120"/>
      <c r="BV33" s="120"/>
      <c r="BW33" s="120"/>
      <c r="BX33" s="120"/>
      <c r="BY33" s="120"/>
      <c r="BZ33" s="120"/>
      <c r="CA33" s="120"/>
      <c r="CB33" s="120"/>
      <c r="CC33" s="120"/>
      <c r="CD33" s="120"/>
      <c r="CE33" s="120"/>
      <c r="CF33" s="120"/>
      <c r="CG33" s="120"/>
      <c r="CH33" s="120"/>
      <c r="CI33" s="120"/>
    </row>
    <row r="34" spans="2:87" ht="20.100000000000001" customHeight="1" x14ac:dyDescent="0.25">
      <c r="B34" s="122"/>
      <c r="C34" s="121"/>
      <c r="D34" s="121"/>
      <c r="E34" s="121"/>
      <c r="F34" s="120"/>
      <c r="G34" s="122"/>
      <c r="H34" s="121"/>
      <c r="I34" s="121"/>
      <c r="J34" s="121"/>
      <c r="K34" s="120"/>
      <c r="L34" s="122"/>
      <c r="M34" s="121"/>
      <c r="N34" s="121"/>
      <c r="O34" s="121"/>
      <c r="P34" s="120"/>
      <c r="Q34" s="122"/>
      <c r="R34" s="121"/>
      <c r="S34" s="121"/>
      <c r="T34" s="121"/>
      <c r="U34" s="120"/>
      <c r="V34" s="122"/>
      <c r="W34" s="121"/>
      <c r="X34" s="121"/>
      <c r="Y34" s="121"/>
      <c r="Z34" s="120"/>
      <c r="AA34" s="122"/>
      <c r="AB34" s="121"/>
      <c r="AC34" s="121"/>
      <c r="AD34" s="121"/>
      <c r="AE34" s="120"/>
      <c r="AF34" s="122"/>
      <c r="AG34" s="121"/>
      <c r="AH34" s="121"/>
      <c r="AI34" s="121"/>
      <c r="AJ34" s="120"/>
      <c r="AK34" s="122"/>
      <c r="AL34" s="121"/>
      <c r="AM34" s="121"/>
      <c r="AN34" s="121"/>
      <c r="AO34" s="120"/>
      <c r="AP34" s="122"/>
      <c r="AQ34" s="121"/>
      <c r="AR34" s="121"/>
      <c r="AS34" s="121"/>
      <c r="AT34" s="120"/>
      <c r="AU34" s="122"/>
      <c r="AV34" s="121"/>
      <c r="AW34" s="121"/>
      <c r="AX34" s="121"/>
      <c r="AY34" s="120"/>
      <c r="AZ34" s="122"/>
      <c r="BA34" s="121"/>
      <c r="BB34" s="121"/>
      <c r="BC34" s="120"/>
      <c r="BD34" s="122"/>
      <c r="BE34" s="121"/>
      <c r="BF34" s="120"/>
      <c r="BG34" s="122"/>
      <c r="BH34" s="121"/>
      <c r="BI34" s="120"/>
      <c r="BJ34" s="122"/>
      <c r="BK34" s="121"/>
      <c r="BL34" s="221"/>
      <c r="BM34" s="122"/>
      <c r="BN34" s="121"/>
      <c r="BO34" s="120"/>
      <c r="BP34" s="122"/>
      <c r="BQ34" s="121"/>
      <c r="BR34" s="120"/>
      <c r="BS34" s="122"/>
      <c r="BT34" s="121"/>
      <c r="BU34" s="120"/>
      <c r="BV34" s="120"/>
      <c r="BW34" s="120"/>
      <c r="BX34" s="120"/>
      <c r="BY34" s="120"/>
      <c r="BZ34" s="120"/>
      <c r="CA34" s="120"/>
      <c r="CB34" s="120"/>
      <c r="CC34" s="120"/>
      <c r="CD34" s="120"/>
      <c r="CE34" s="120"/>
      <c r="CF34" s="120"/>
      <c r="CG34" s="120"/>
      <c r="CH34" s="120"/>
      <c r="CI34" s="120"/>
    </row>
    <row r="35" spans="2:87" ht="20.100000000000001" customHeight="1" x14ac:dyDescent="0.25">
      <c r="B35" s="122"/>
      <c r="C35" s="121"/>
      <c r="D35" s="121"/>
      <c r="E35" s="121"/>
      <c r="F35" s="120"/>
      <c r="G35" s="122"/>
      <c r="H35" s="121"/>
      <c r="I35" s="121"/>
      <c r="J35" s="121"/>
      <c r="K35" s="120"/>
      <c r="L35" s="122"/>
      <c r="M35" s="121"/>
      <c r="N35" s="121"/>
      <c r="O35" s="121"/>
      <c r="P35" s="120"/>
      <c r="Q35" s="122"/>
      <c r="R35" s="121"/>
      <c r="S35" s="121"/>
      <c r="T35" s="121"/>
      <c r="U35" s="120"/>
      <c r="V35" s="122"/>
      <c r="W35" s="121"/>
      <c r="X35" s="121"/>
      <c r="Y35" s="121"/>
      <c r="Z35" s="120"/>
      <c r="AA35" s="122"/>
      <c r="AB35" s="121"/>
      <c r="AC35" s="121"/>
      <c r="AD35" s="121"/>
      <c r="AE35" s="120"/>
      <c r="AF35" s="122"/>
      <c r="AG35" s="121"/>
      <c r="AH35" s="121"/>
      <c r="AI35" s="121"/>
      <c r="AJ35" s="120"/>
      <c r="AK35" s="122"/>
      <c r="AL35" s="121"/>
      <c r="AM35" s="121"/>
      <c r="AN35" s="121"/>
      <c r="AO35" s="120"/>
      <c r="AP35" s="122"/>
      <c r="AQ35" s="121"/>
      <c r="AR35" s="121"/>
      <c r="AS35" s="121"/>
      <c r="AT35" s="120"/>
      <c r="AU35" s="122"/>
      <c r="AV35" s="121"/>
      <c r="AW35" s="121"/>
      <c r="AX35" s="121"/>
      <c r="AY35" s="120"/>
      <c r="AZ35" s="122"/>
      <c r="BA35" s="121"/>
      <c r="BB35" s="121"/>
      <c r="BC35" s="120"/>
      <c r="BD35" s="122"/>
      <c r="BE35" s="121"/>
      <c r="BF35" s="120"/>
      <c r="BG35" s="122"/>
      <c r="BH35" s="121"/>
      <c r="BI35" s="120"/>
      <c r="BJ35" s="122"/>
      <c r="BK35" s="121"/>
      <c r="BL35" s="221"/>
      <c r="BM35" s="122"/>
      <c r="BN35" s="121"/>
      <c r="BO35" s="120"/>
      <c r="BP35" s="122"/>
      <c r="BQ35" s="121"/>
      <c r="BR35" s="120"/>
      <c r="BS35" s="122"/>
      <c r="BT35" s="121"/>
      <c r="BU35" s="120"/>
      <c r="BV35" s="120"/>
      <c r="BW35" s="120"/>
      <c r="BX35" s="120"/>
      <c r="BY35" s="120"/>
      <c r="BZ35" s="120"/>
      <c r="CA35" s="120"/>
      <c r="CB35" s="120"/>
      <c r="CC35" s="120"/>
      <c r="CD35" s="120"/>
      <c r="CE35" s="120"/>
      <c r="CF35" s="120"/>
      <c r="CG35" s="120"/>
      <c r="CH35" s="120"/>
      <c r="CI35" s="120"/>
    </row>
    <row r="36" spans="2:87" ht="20.100000000000001" customHeight="1" x14ac:dyDescent="0.25">
      <c r="B36" s="122"/>
      <c r="C36" s="121"/>
      <c r="D36" s="121"/>
      <c r="E36" s="121"/>
      <c r="F36" s="120"/>
      <c r="G36" s="122"/>
      <c r="H36" s="121"/>
      <c r="I36" s="121"/>
      <c r="J36" s="121"/>
      <c r="K36" s="120"/>
      <c r="L36" s="122"/>
      <c r="M36" s="121"/>
      <c r="N36" s="121"/>
      <c r="O36" s="121"/>
      <c r="P36" s="120"/>
      <c r="Q36" s="122"/>
      <c r="R36" s="121"/>
      <c r="S36" s="121"/>
      <c r="T36" s="121"/>
      <c r="U36" s="120"/>
      <c r="V36" s="122"/>
      <c r="W36" s="121"/>
      <c r="X36" s="121"/>
      <c r="Y36" s="121"/>
      <c r="Z36" s="120"/>
      <c r="AA36" s="122"/>
      <c r="AB36" s="121"/>
      <c r="AC36" s="121"/>
      <c r="AD36" s="121"/>
      <c r="AE36" s="120"/>
      <c r="AF36" s="122"/>
      <c r="AG36" s="121"/>
      <c r="AH36" s="121"/>
      <c r="AI36" s="121"/>
      <c r="AJ36" s="120"/>
      <c r="AK36" s="122"/>
      <c r="AL36" s="121"/>
      <c r="AM36" s="121"/>
      <c r="AN36" s="121"/>
      <c r="AO36" s="120"/>
      <c r="AP36" s="122"/>
      <c r="AQ36" s="121"/>
      <c r="AR36" s="121"/>
      <c r="AS36" s="121"/>
      <c r="AT36" s="120"/>
      <c r="AU36" s="122"/>
      <c r="AV36" s="121"/>
      <c r="AW36" s="121"/>
      <c r="AX36" s="121"/>
      <c r="AY36" s="120"/>
      <c r="AZ36" s="122"/>
      <c r="BA36" s="121"/>
      <c r="BB36" s="121"/>
      <c r="BC36" s="120"/>
      <c r="BD36" s="122"/>
      <c r="BE36" s="121"/>
      <c r="BF36" s="120"/>
      <c r="BG36" s="122"/>
      <c r="BH36" s="121"/>
      <c r="BI36" s="120"/>
      <c r="BJ36" s="122"/>
      <c r="BK36" s="121"/>
      <c r="BL36" s="221"/>
      <c r="BM36" s="122"/>
      <c r="BN36" s="121"/>
      <c r="BO36" s="120"/>
      <c r="BP36" s="122"/>
      <c r="BQ36" s="121"/>
      <c r="BR36" s="120"/>
      <c r="BS36" s="122"/>
      <c r="BT36" s="121"/>
      <c r="BU36" s="120"/>
      <c r="BV36" s="120"/>
      <c r="BW36" s="120"/>
      <c r="BX36" s="120"/>
      <c r="BY36" s="120"/>
      <c r="BZ36" s="120"/>
      <c r="CA36" s="120"/>
      <c r="CB36" s="120"/>
      <c r="CC36" s="120"/>
      <c r="CD36" s="120"/>
      <c r="CE36" s="120"/>
      <c r="CF36" s="120"/>
      <c r="CG36" s="120"/>
      <c r="CH36" s="120"/>
      <c r="CI36" s="120"/>
    </row>
    <row r="37" spans="2:87" ht="20.100000000000001" customHeight="1" x14ac:dyDescent="0.25">
      <c r="B37" s="122"/>
      <c r="C37" s="121"/>
      <c r="D37" s="121"/>
      <c r="E37" s="121"/>
      <c r="F37" s="120"/>
      <c r="G37" s="122"/>
      <c r="H37" s="121"/>
      <c r="I37" s="121"/>
      <c r="J37" s="121"/>
      <c r="K37" s="120"/>
      <c r="L37" s="122"/>
      <c r="M37" s="121"/>
      <c r="N37" s="121"/>
      <c r="O37" s="121"/>
      <c r="P37" s="120"/>
      <c r="Q37" s="122"/>
      <c r="R37" s="121"/>
      <c r="S37" s="121"/>
      <c r="T37" s="121"/>
      <c r="U37" s="120"/>
      <c r="V37" s="122"/>
      <c r="W37" s="121"/>
      <c r="X37" s="121"/>
      <c r="Y37" s="121"/>
      <c r="Z37" s="120"/>
      <c r="AA37" s="122"/>
      <c r="AB37" s="121"/>
      <c r="AC37" s="121"/>
      <c r="AD37" s="121"/>
      <c r="AE37" s="120"/>
      <c r="AF37" s="122"/>
      <c r="AG37" s="121"/>
      <c r="AH37" s="121"/>
      <c r="AI37" s="121"/>
      <c r="AJ37" s="120"/>
      <c r="AK37" s="122"/>
      <c r="AL37" s="121"/>
      <c r="AM37" s="121"/>
      <c r="AN37" s="121"/>
      <c r="AO37" s="120"/>
      <c r="AP37" s="122"/>
      <c r="AQ37" s="121"/>
      <c r="AR37" s="121"/>
      <c r="AS37" s="121"/>
      <c r="AT37" s="120"/>
      <c r="AU37" s="122"/>
      <c r="AV37" s="121"/>
      <c r="AW37" s="121"/>
      <c r="AX37" s="121"/>
      <c r="AY37" s="120"/>
      <c r="AZ37" s="122"/>
      <c r="BA37" s="121"/>
      <c r="BB37" s="121"/>
      <c r="BC37" s="120"/>
      <c r="BD37" s="122"/>
      <c r="BE37" s="121"/>
      <c r="BF37" s="120"/>
      <c r="BG37" s="122"/>
      <c r="BH37" s="121"/>
      <c r="BI37" s="120"/>
      <c r="BJ37" s="122"/>
      <c r="BK37" s="121"/>
      <c r="BL37" s="221"/>
      <c r="BM37" s="122"/>
      <c r="BN37" s="121"/>
      <c r="BO37" s="120"/>
      <c r="BP37" s="122"/>
      <c r="BQ37" s="121"/>
      <c r="BR37" s="120"/>
      <c r="BS37" s="122"/>
      <c r="BT37" s="121"/>
      <c r="BU37" s="120"/>
      <c r="BV37" s="120"/>
      <c r="BW37" s="120"/>
      <c r="BX37" s="120"/>
      <c r="BY37" s="120"/>
      <c r="BZ37" s="120"/>
      <c r="CA37" s="120"/>
      <c r="CB37" s="120"/>
      <c r="CC37" s="120"/>
      <c r="CD37" s="120"/>
      <c r="CE37" s="120"/>
      <c r="CF37" s="120"/>
      <c r="CG37" s="120"/>
      <c r="CH37" s="120"/>
      <c r="CI37" s="120"/>
    </row>
    <row r="38" spans="2:87" ht="20.100000000000001" customHeight="1" x14ac:dyDescent="0.25">
      <c r="B38" s="122"/>
      <c r="C38" s="121"/>
      <c r="D38" s="121"/>
      <c r="E38" s="121"/>
      <c r="F38" s="120"/>
      <c r="G38" s="122"/>
      <c r="H38" s="121"/>
      <c r="I38" s="121"/>
      <c r="J38" s="121"/>
      <c r="K38" s="120"/>
      <c r="L38" s="122"/>
      <c r="M38" s="121"/>
      <c r="N38" s="121"/>
      <c r="O38" s="121"/>
      <c r="P38" s="120"/>
      <c r="Q38" s="122"/>
      <c r="R38" s="121"/>
      <c r="S38" s="121"/>
      <c r="T38" s="121"/>
      <c r="U38" s="120"/>
      <c r="V38" s="122"/>
      <c r="W38" s="121"/>
      <c r="X38" s="121"/>
      <c r="Y38" s="121"/>
      <c r="Z38" s="120"/>
      <c r="AA38" s="122"/>
      <c r="AB38" s="121"/>
      <c r="AC38" s="121"/>
      <c r="AD38" s="121"/>
      <c r="AE38" s="120"/>
      <c r="AF38" s="122"/>
      <c r="AG38" s="121"/>
      <c r="AH38" s="121"/>
      <c r="AI38" s="121"/>
      <c r="AJ38" s="120"/>
      <c r="AK38" s="122"/>
      <c r="AL38" s="121"/>
      <c r="AM38" s="121"/>
      <c r="AN38" s="121"/>
      <c r="AO38" s="120"/>
      <c r="AP38" s="122"/>
      <c r="AQ38" s="121"/>
      <c r="AR38" s="121"/>
      <c r="AS38" s="121"/>
      <c r="AT38" s="120"/>
      <c r="AU38" s="122"/>
      <c r="AV38" s="121"/>
      <c r="AW38" s="121"/>
      <c r="AX38" s="121"/>
      <c r="AY38" s="120"/>
      <c r="AZ38" s="122"/>
      <c r="BA38" s="121"/>
      <c r="BB38" s="121"/>
      <c r="BC38" s="120"/>
      <c r="BD38" s="122"/>
      <c r="BE38" s="121"/>
      <c r="BF38" s="120"/>
      <c r="BG38" s="122"/>
      <c r="BH38" s="121"/>
      <c r="BI38" s="120"/>
      <c r="BJ38" s="122"/>
      <c r="BK38" s="121"/>
      <c r="BL38" s="120"/>
      <c r="BM38" s="122"/>
      <c r="BN38" s="121"/>
      <c r="BO38" s="120"/>
      <c r="BP38" s="122"/>
      <c r="BQ38" s="121"/>
      <c r="BR38" s="120"/>
      <c r="BS38" s="122"/>
      <c r="BT38" s="121"/>
      <c r="BU38" s="120"/>
      <c r="BV38" s="120"/>
      <c r="BW38" s="120"/>
      <c r="BX38" s="120"/>
      <c r="BY38" s="120"/>
      <c r="BZ38" s="120"/>
      <c r="CA38" s="120"/>
      <c r="CB38" s="120"/>
      <c r="CC38" s="120"/>
      <c r="CD38" s="120"/>
      <c r="CE38" s="120"/>
      <c r="CF38" s="120"/>
      <c r="CG38" s="120"/>
      <c r="CH38" s="120"/>
      <c r="CI38" s="120"/>
    </row>
    <row r="39" spans="2:87" ht="20.100000000000001" customHeight="1" x14ac:dyDescent="0.25">
      <c r="B39" s="122"/>
      <c r="C39" s="121"/>
      <c r="D39" s="121"/>
      <c r="E39" s="121"/>
      <c r="F39" s="120"/>
      <c r="G39" s="122"/>
      <c r="H39" s="121"/>
      <c r="I39" s="121"/>
      <c r="J39" s="121"/>
      <c r="K39" s="120"/>
      <c r="L39" s="122"/>
      <c r="M39" s="121"/>
      <c r="N39" s="121"/>
      <c r="O39" s="121"/>
      <c r="P39" s="120"/>
      <c r="Q39" s="122"/>
      <c r="R39" s="121"/>
      <c r="S39" s="121"/>
      <c r="T39" s="121"/>
      <c r="U39" s="120"/>
      <c r="V39" s="122"/>
      <c r="W39" s="121"/>
      <c r="X39" s="121"/>
      <c r="Y39" s="121"/>
      <c r="Z39" s="120"/>
      <c r="AA39" s="122"/>
      <c r="AB39" s="121"/>
      <c r="AC39" s="121"/>
      <c r="AD39" s="121"/>
      <c r="AE39" s="120"/>
      <c r="AF39" s="122"/>
      <c r="AG39" s="121"/>
      <c r="AH39" s="121"/>
      <c r="AI39" s="121"/>
      <c r="AJ39" s="120"/>
      <c r="AK39" s="122"/>
      <c r="AL39" s="121"/>
      <c r="AM39" s="121"/>
      <c r="AN39" s="121"/>
      <c r="AO39" s="120"/>
      <c r="AP39" s="122"/>
      <c r="AQ39" s="121"/>
      <c r="AR39" s="121"/>
      <c r="AS39" s="121"/>
      <c r="AT39" s="120"/>
      <c r="AU39" s="122"/>
      <c r="AV39" s="121"/>
      <c r="AW39" s="121"/>
      <c r="AX39" s="121"/>
      <c r="AY39" s="120"/>
      <c r="AZ39" s="122"/>
      <c r="BA39" s="121"/>
      <c r="BB39" s="121"/>
      <c r="BC39" s="120"/>
      <c r="BD39" s="122"/>
      <c r="BE39" s="121"/>
      <c r="BF39" s="120"/>
      <c r="BG39" s="122"/>
      <c r="BH39" s="121"/>
      <c r="BI39" s="120"/>
      <c r="BJ39" s="122"/>
      <c r="BK39" s="121"/>
      <c r="BL39" s="120"/>
      <c r="BM39" s="122"/>
      <c r="BN39" s="121"/>
      <c r="BO39" s="120"/>
      <c r="BP39" s="122"/>
      <c r="BQ39" s="121"/>
      <c r="BR39" s="120"/>
      <c r="BS39" s="122"/>
      <c r="BT39" s="121"/>
      <c r="BU39" s="120"/>
      <c r="BV39" s="120"/>
      <c r="BW39" s="120"/>
      <c r="BX39" s="120"/>
      <c r="BY39" s="120"/>
      <c r="BZ39" s="120"/>
      <c r="CA39" s="120"/>
      <c r="CB39" s="120"/>
      <c r="CC39" s="120"/>
      <c r="CD39" s="120"/>
      <c r="CE39" s="120"/>
      <c r="CF39" s="120"/>
      <c r="CG39" s="120"/>
      <c r="CH39" s="120"/>
      <c r="CI39" s="120"/>
    </row>
    <row r="40" spans="2:87" ht="20.100000000000001" customHeight="1" x14ac:dyDescent="0.25">
      <c r="B40" s="122"/>
      <c r="C40" s="121"/>
      <c r="D40" s="121"/>
      <c r="E40" s="121"/>
      <c r="F40" s="120"/>
      <c r="G40" s="122"/>
      <c r="H40" s="121"/>
      <c r="I40" s="121"/>
      <c r="J40" s="121"/>
      <c r="K40" s="120"/>
      <c r="L40" s="122"/>
      <c r="M40" s="121"/>
      <c r="N40" s="121"/>
      <c r="O40" s="121"/>
      <c r="P40" s="120"/>
      <c r="Q40" s="122"/>
      <c r="R40" s="121"/>
      <c r="S40" s="121"/>
      <c r="T40" s="121"/>
      <c r="U40" s="120"/>
      <c r="V40" s="122"/>
      <c r="W40" s="121"/>
      <c r="X40" s="121"/>
      <c r="Y40" s="121"/>
      <c r="Z40" s="120"/>
      <c r="AA40" s="122"/>
      <c r="AB40" s="121"/>
      <c r="AC40" s="121"/>
      <c r="AD40" s="121"/>
      <c r="AE40" s="120"/>
      <c r="AF40" s="122"/>
      <c r="AG40" s="121"/>
      <c r="AH40" s="121"/>
      <c r="AI40" s="121"/>
      <c r="AJ40" s="120"/>
      <c r="AK40" s="122"/>
      <c r="AL40" s="121"/>
      <c r="AM40" s="121"/>
      <c r="AN40" s="121"/>
      <c r="AO40" s="120"/>
      <c r="AP40" s="122"/>
      <c r="AQ40" s="121"/>
      <c r="AR40" s="121"/>
      <c r="AS40" s="121"/>
      <c r="AT40" s="120"/>
      <c r="AU40" s="122"/>
      <c r="AV40" s="121"/>
      <c r="AW40" s="121"/>
      <c r="AX40" s="121"/>
      <c r="AY40" s="120"/>
      <c r="AZ40" s="122"/>
      <c r="BA40" s="121"/>
      <c r="BB40" s="121"/>
      <c r="BC40" s="120"/>
      <c r="BD40" s="122"/>
      <c r="BE40" s="121"/>
      <c r="BF40" s="120"/>
      <c r="BG40" s="122"/>
      <c r="BH40" s="121"/>
      <c r="BI40" s="120"/>
      <c r="BJ40" s="122"/>
      <c r="BK40" s="121"/>
      <c r="BL40" s="120"/>
      <c r="BM40" s="122"/>
      <c r="BN40" s="121"/>
      <c r="BO40" s="120"/>
      <c r="BP40" s="122"/>
      <c r="BQ40" s="121"/>
      <c r="BR40" s="120"/>
      <c r="BS40" s="122"/>
      <c r="BT40" s="121"/>
      <c r="BU40" s="120"/>
      <c r="BV40" s="120"/>
      <c r="BW40" s="120"/>
      <c r="BX40" s="120"/>
      <c r="BY40" s="120"/>
      <c r="BZ40" s="120"/>
      <c r="CA40" s="120"/>
      <c r="CB40" s="120"/>
      <c r="CC40" s="120"/>
      <c r="CD40" s="120"/>
      <c r="CE40" s="120"/>
      <c r="CF40" s="120"/>
      <c r="CG40" s="120"/>
      <c r="CH40" s="120"/>
      <c r="CI40" s="120"/>
    </row>
    <row r="41" spans="2:87" ht="20.100000000000001" customHeight="1" x14ac:dyDescent="0.25">
      <c r="B41" s="122"/>
      <c r="C41" s="121"/>
      <c r="D41" s="121"/>
      <c r="E41" s="121"/>
      <c r="F41" s="120"/>
      <c r="G41" s="122"/>
      <c r="H41" s="121"/>
      <c r="I41" s="121"/>
      <c r="J41" s="121"/>
      <c r="K41" s="120"/>
      <c r="L41" s="122"/>
      <c r="M41" s="121"/>
      <c r="N41" s="121"/>
      <c r="O41" s="121"/>
      <c r="P41" s="120"/>
      <c r="Q41" s="122"/>
      <c r="R41" s="121"/>
      <c r="S41" s="121"/>
      <c r="T41" s="121"/>
      <c r="U41" s="120"/>
      <c r="V41" s="122"/>
      <c r="W41" s="121"/>
      <c r="X41" s="121"/>
      <c r="Y41" s="121"/>
      <c r="Z41" s="120"/>
      <c r="AA41" s="122"/>
      <c r="AB41" s="121"/>
      <c r="AC41" s="121"/>
      <c r="AD41" s="121"/>
      <c r="AE41" s="120"/>
      <c r="AF41" s="122"/>
      <c r="AG41" s="121"/>
      <c r="AH41" s="121"/>
      <c r="AI41" s="121"/>
      <c r="AJ41" s="120"/>
      <c r="AK41" s="122"/>
      <c r="AL41" s="121"/>
      <c r="AM41" s="121"/>
      <c r="AN41" s="121"/>
      <c r="AO41" s="120"/>
      <c r="AP41" s="122"/>
      <c r="AQ41" s="121"/>
      <c r="AR41" s="121"/>
      <c r="AS41" s="121"/>
      <c r="AT41" s="120"/>
      <c r="AU41" s="122"/>
      <c r="AV41" s="121"/>
      <c r="AW41" s="121"/>
      <c r="AX41" s="121"/>
      <c r="AY41" s="120"/>
      <c r="AZ41" s="122"/>
      <c r="BA41" s="121"/>
      <c r="BB41" s="121"/>
      <c r="BC41" s="120"/>
      <c r="BD41" s="122"/>
      <c r="BE41" s="121"/>
      <c r="BF41" s="120"/>
      <c r="BG41" s="122"/>
      <c r="BH41" s="121"/>
      <c r="BI41" s="120"/>
      <c r="BJ41" s="122"/>
      <c r="BK41" s="121"/>
      <c r="BL41" s="120"/>
      <c r="BM41" s="122"/>
      <c r="BN41" s="121"/>
      <c r="BO41" s="120"/>
      <c r="BP41" s="122"/>
      <c r="BQ41" s="121"/>
      <c r="BR41" s="120"/>
      <c r="BS41" s="122"/>
      <c r="BT41" s="121"/>
      <c r="BU41" s="120"/>
      <c r="BV41" s="120"/>
      <c r="BW41" s="120"/>
      <c r="BX41" s="120"/>
      <c r="BY41" s="120"/>
      <c r="BZ41" s="120"/>
      <c r="CA41" s="120"/>
      <c r="CB41" s="120"/>
      <c r="CC41" s="120"/>
      <c r="CD41" s="120"/>
      <c r="CE41" s="120"/>
      <c r="CF41" s="120"/>
      <c r="CG41" s="120"/>
      <c r="CH41" s="120"/>
      <c r="CI41" s="120"/>
    </row>
    <row r="42" spans="2:87" ht="20.100000000000001" customHeight="1" x14ac:dyDescent="0.25">
      <c r="B42" s="122"/>
      <c r="C42" s="121"/>
      <c r="D42" s="121"/>
      <c r="E42" s="121"/>
      <c r="F42" s="120"/>
      <c r="G42" s="122"/>
      <c r="H42" s="121"/>
      <c r="I42" s="121"/>
      <c r="J42" s="121"/>
      <c r="K42" s="120"/>
      <c r="L42" s="122"/>
      <c r="M42" s="121"/>
      <c r="N42" s="121"/>
      <c r="O42" s="121"/>
      <c r="P42" s="120"/>
      <c r="Q42" s="122"/>
      <c r="R42" s="121"/>
      <c r="S42" s="121"/>
      <c r="T42" s="121"/>
      <c r="U42" s="120"/>
      <c r="V42" s="122"/>
      <c r="W42" s="121"/>
      <c r="X42" s="121"/>
      <c r="Y42" s="121"/>
      <c r="Z42" s="120"/>
      <c r="AA42" s="122"/>
      <c r="AB42" s="121"/>
      <c r="AC42" s="121"/>
      <c r="AD42" s="121"/>
      <c r="AE42" s="120"/>
      <c r="AF42" s="122"/>
      <c r="AG42" s="121"/>
      <c r="AH42" s="121"/>
      <c r="AI42" s="121"/>
      <c r="AJ42" s="120"/>
      <c r="AK42" s="122"/>
      <c r="AL42" s="121"/>
      <c r="AM42" s="121"/>
      <c r="AN42" s="121"/>
      <c r="AO42" s="120"/>
      <c r="AP42" s="122"/>
      <c r="AQ42" s="121"/>
      <c r="AR42" s="121"/>
      <c r="AS42" s="121"/>
      <c r="AT42" s="120"/>
      <c r="AU42" s="122"/>
      <c r="AV42" s="121"/>
      <c r="AW42" s="121"/>
      <c r="AX42" s="121"/>
      <c r="AY42" s="120"/>
      <c r="AZ42" s="122"/>
      <c r="BA42" s="121"/>
      <c r="BB42" s="121"/>
      <c r="BC42" s="120"/>
      <c r="BD42" s="122"/>
      <c r="BE42" s="121"/>
      <c r="BF42" s="120"/>
      <c r="BG42" s="122"/>
      <c r="BH42" s="121"/>
      <c r="BI42" s="120"/>
      <c r="BJ42" s="122"/>
      <c r="BK42" s="121"/>
      <c r="BL42" s="120"/>
      <c r="BM42" s="122"/>
      <c r="BN42" s="121"/>
      <c r="BO42" s="120"/>
      <c r="BP42" s="122"/>
      <c r="BQ42" s="121"/>
      <c r="BR42" s="120"/>
      <c r="BS42" s="122"/>
      <c r="BT42" s="121"/>
      <c r="BU42" s="120"/>
      <c r="BV42" s="120"/>
      <c r="BW42" s="120"/>
      <c r="BX42" s="120"/>
      <c r="BY42" s="120"/>
      <c r="BZ42" s="120"/>
      <c r="CA42" s="120"/>
      <c r="CB42" s="120"/>
      <c r="CC42" s="120"/>
      <c r="CD42" s="120"/>
      <c r="CE42" s="120"/>
      <c r="CF42" s="120"/>
      <c r="CG42" s="120"/>
      <c r="CH42" s="120"/>
      <c r="CI42" s="120"/>
    </row>
    <row r="43" spans="2:87" ht="20.100000000000001" customHeight="1" x14ac:dyDescent="0.25">
      <c r="B43" s="122"/>
      <c r="C43" s="121"/>
      <c r="D43" s="121"/>
      <c r="E43" s="121"/>
      <c r="F43" s="120"/>
      <c r="G43" s="122"/>
      <c r="H43" s="121"/>
      <c r="I43" s="121"/>
      <c r="J43" s="121"/>
      <c r="K43" s="120"/>
      <c r="L43" s="122"/>
      <c r="M43" s="121"/>
      <c r="N43" s="121"/>
      <c r="O43" s="121"/>
      <c r="P43" s="120"/>
      <c r="Q43" s="122"/>
      <c r="R43" s="121"/>
      <c r="S43" s="121"/>
      <c r="T43" s="121"/>
      <c r="U43" s="120"/>
      <c r="V43" s="122"/>
      <c r="W43" s="121"/>
      <c r="X43" s="121"/>
      <c r="Y43" s="121"/>
      <c r="Z43" s="120"/>
      <c r="AA43" s="122"/>
      <c r="AB43" s="121"/>
      <c r="AC43" s="121"/>
      <c r="AD43" s="121"/>
      <c r="AE43" s="120"/>
      <c r="AF43" s="122"/>
      <c r="AG43" s="121"/>
      <c r="AH43" s="121"/>
      <c r="AI43" s="121"/>
      <c r="AJ43" s="120"/>
      <c r="AK43" s="122"/>
      <c r="AL43" s="121"/>
      <c r="AM43" s="121"/>
      <c r="AN43" s="121"/>
      <c r="AO43" s="120"/>
      <c r="AP43" s="122"/>
      <c r="AQ43" s="121"/>
      <c r="AR43" s="121"/>
      <c r="AS43" s="121"/>
      <c r="AT43" s="120"/>
      <c r="AU43" s="122"/>
      <c r="AV43" s="121"/>
      <c r="AW43" s="121"/>
      <c r="AX43" s="121"/>
      <c r="AY43" s="120"/>
      <c r="AZ43" s="122"/>
      <c r="BA43" s="121"/>
      <c r="BB43" s="121"/>
      <c r="BC43" s="120"/>
      <c r="BD43" s="122"/>
      <c r="BE43" s="121"/>
      <c r="BF43" s="120"/>
      <c r="BG43" s="122"/>
      <c r="BH43" s="121"/>
      <c r="BI43" s="120"/>
      <c r="BJ43" s="122"/>
      <c r="BK43" s="121"/>
      <c r="BL43" s="120"/>
      <c r="BM43" s="122"/>
      <c r="BN43" s="121"/>
      <c r="BO43" s="120"/>
      <c r="BP43" s="122"/>
      <c r="BQ43" s="121"/>
      <c r="BR43" s="120"/>
      <c r="BS43" s="122"/>
      <c r="BT43" s="121"/>
      <c r="BU43" s="120"/>
      <c r="BV43" s="120"/>
      <c r="BW43" s="120"/>
      <c r="BX43" s="120"/>
      <c r="BY43" s="120"/>
      <c r="BZ43" s="120"/>
      <c r="CA43" s="120"/>
      <c r="CB43" s="120"/>
      <c r="CC43" s="120"/>
      <c r="CD43" s="120"/>
      <c r="CE43" s="120"/>
      <c r="CF43" s="120"/>
      <c r="CG43" s="120"/>
      <c r="CH43" s="120"/>
      <c r="CI43" s="120"/>
    </row>
    <row r="44" spans="2:87" ht="20.100000000000001" customHeight="1" x14ac:dyDescent="0.25">
      <c r="B44" s="122"/>
      <c r="C44" s="121"/>
      <c r="D44" s="121"/>
      <c r="E44" s="121"/>
      <c r="F44" s="120"/>
      <c r="G44" s="122"/>
      <c r="H44" s="121"/>
      <c r="I44" s="121"/>
      <c r="J44" s="121"/>
      <c r="K44" s="120"/>
      <c r="L44" s="122"/>
      <c r="M44" s="121"/>
      <c r="N44" s="121"/>
      <c r="O44" s="121"/>
      <c r="P44" s="120"/>
      <c r="Q44" s="122"/>
      <c r="R44" s="121"/>
      <c r="S44" s="121"/>
      <c r="T44" s="121"/>
      <c r="U44" s="120"/>
      <c r="V44" s="122"/>
      <c r="W44" s="121"/>
      <c r="X44" s="121"/>
      <c r="Y44" s="121"/>
      <c r="Z44" s="120"/>
      <c r="AA44" s="122"/>
      <c r="AB44" s="121"/>
      <c r="AC44" s="121"/>
      <c r="AD44" s="121"/>
      <c r="AE44" s="120"/>
      <c r="AF44" s="122"/>
      <c r="AG44" s="121"/>
      <c r="AH44" s="121"/>
      <c r="AI44" s="121"/>
      <c r="AJ44" s="120"/>
      <c r="AK44" s="122"/>
      <c r="AL44" s="121"/>
      <c r="AM44" s="121"/>
      <c r="AN44" s="121"/>
      <c r="AO44" s="120"/>
      <c r="AP44" s="122"/>
      <c r="AQ44" s="121"/>
      <c r="AR44" s="121"/>
      <c r="AS44" s="121"/>
      <c r="AT44" s="120"/>
      <c r="AU44" s="122"/>
      <c r="AV44" s="121"/>
      <c r="AW44" s="121"/>
      <c r="AX44" s="121"/>
      <c r="AY44" s="120"/>
      <c r="AZ44" s="122"/>
      <c r="BA44" s="121"/>
      <c r="BB44" s="121"/>
      <c r="BC44" s="120"/>
      <c r="BD44" s="122"/>
      <c r="BE44" s="121"/>
      <c r="BF44" s="120"/>
      <c r="BG44" s="122"/>
      <c r="BH44" s="121"/>
      <c r="BI44" s="120"/>
      <c r="BJ44" s="122"/>
      <c r="BK44" s="121"/>
      <c r="BL44" s="120"/>
      <c r="BM44" s="122"/>
      <c r="BN44" s="121"/>
      <c r="BO44" s="120"/>
      <c r="BP44" s="122"/>
      <c r="BQ44" s="121"/>
      <c r="BR44" s="120"/>
      <c r="BS44" s="122"/>
      <c r="BT44" s="121"/>
      <c r="BU44" s="120"/>
      <c r="BV44" s="120"/>
      <c r="BW44" s="120"/>
      <c r="BX44" s="120"/>
      <c r="BY44" s="120"/>
      <c r="BZ44" s="120"/>
      <c r="CA44" s="120"/>
      <c r="CB44" s="120"/>
      <c r="CC44" s="120"/>
      <c r="CD44" s="120"/>
      <c r="CE44" s="120"/>
      <c r="CF44" s="120"/>
      <c r="CG44" s="120"/>
      <c r="CH44" s="120"/>
      <c r="CI44" s="120"/>
    </row>
    <row r="45" spans="2:87" ht="20.100000000000001" customHeight="1" x14ac:dyDescent="0.25">
      <c r="B45" s="122"/>
      <c r="C45" s="121"/>
      <c r="D45" s="121"/>
      <c r="E45" s="121"/>
      <c r="F45" s="120"/>
      <c r="G45" s="122"/>
      <c r="H45" s="121"/>
      <c r="I45" s="121"/>
      <c r="J45" s="121"/>
      <c r="K45" s="120"/>
      <c r="L45" s="122"/>
      <c r="M45" s="121"/>
      <c r="N45" s="121"/>
      <c r="O45" s="121"/>
      <c r="P45" s="120"/>
      <c r="Q45" s="122"/>
      <c r="R45" s="121"/>
      <c r="S45" s="121"/>
      <c r="T45" s="121"/>
      <c r="U45" s="120"/>
      <c r="V45" s="122"/>
      <c r="W45" s="121"/>
      <c r="X45" s="121"/>
      <c r="Y45" s="121"/>
      <c r="Z45" s="120"/>
      <c r="AA45" s="122"/>
      <c r="AB45" s="121"/>
      <c r="AC45" s="121"/>
      <c r="AD45" s="121"/>
      <c r="AE45" s="120"/>
      <c r="AF45" s="122"/>
      <c r="AG45" s="121"/>
      <c r="AH45" s="121"/>
      <c r="AI45" s="121"/>
      <c r="AJ45" s="120"/>
      <c r="AK45" s="122"/>
      <c r="AL45" s="121"/>
      <c r="AM45" s="121"/>
      <c r="AN45" s="121"/>
      <c r="AO45" s="120"/>
      <c r="AP45" s="122"/>
      <c r="AQ45" s="121"/>
      <c r="AR45" s="121"/>
      <c r="AS45" s="121"/>
      <c r="AT45" s="120"/>
      <c r="AU45" s="122"/>
      <c r="AV45" s="121"/>
      <c r="AW45" s="121"/>
      <c r="AX45" s="121"/>
      <c r="AY45" s="120"/>
      <c r="AZ45" s="122"/>
      <c r="BA45" s="121"/>
      <c r="BB45" s="121"/>
      <c r="BC45" s="120"/>
      <c r="BD45" s="122"/>
      <c r="BE45" s="121"/>
      <c r="BF45" s="120"/>
      <c r="BG45" s="122"/>
      <c r="BH45" s="121"/>
      <c r="BI45" s="120"/>
      <c r="BJ45" s="122"/>
      <c r="BK45" s="121"/>
      <c r="BL45" s="120"/>
      <c r="BM45" s="122"/>
      <c r="BN45" s="121"/>
      <c r="BO45" s="120"/>
      <c r="BP45" s="122"/>
      <c r="BQ45" s="121"/>
      <c r="BR45" s="120"/>
      <c r="BS45" s="122"/>
      <c r="BT45" s="121"/>
      <c r="BU45" s="120"/>
      <c r="BV45" s="120"/>
      <c r="BW45" s="120"/>
      <c r="BX45" s="120"/>
      <c r="BY45" s="120"/>
      <c r="BZ45" s="120"/>
      <c r="CA45" s="120"/>
      <c r="CB45" s="120"/>
      <c r="CC45" s="120"/>
      <c r="CD45" s="120"/>
      <c r="CE45" s="120"/>
      <c r="CF45" s="120"/>
      <c r="CG45" s="120"/>
      <c r="CH45" s="120"/>
      <c r="CI45" s="120"/>
    </row>
    <row r="46" spans="2:87" ht="20.100000000000001" customHeight="1" x14ac:dyDescent="0.25">
      <c r="B46" s="122"/>
      <c r="C46" s="121"/>
      <c r="D46" s="121"/>
      <c r="E46" s="121"/>
      <c r="F46" s="120"/>
      <c r="G46" s="122"/>
      <c r="H46" s="121"/>
      <c r="I46" s="121"/>
      <c r="J46" s="121"/>
      <c r="K46" s="120"/>
      <c r="L46" s="122"/>
      <c r="M46" s="121"/>
      <c r="N46" s="121"/>
      <c r="O46" s="121"/>
      <c r="P46" s="120"/>
      <c r="Q46" s="122"/>
      <c r="R46" s="121"/>
      <c r="S46" s="121"/>
      <c r="T46" s="121"/>
      <c r="U46" s="120"/>
      <c r="V46" s="122"/>
      <c r="W46" s="121"/>
      <c r="X46" s="121"/>
      <c r="Y46" s="121"/>
      <c r="Z46" s="120"/>
      <c r="AA46" s="122"/>
      <c r="AB46" s="121"/>
      <c r="AC46" s="121"/>
      <c r="AD46" s="121"/>
      <c r="AE46" s="120"/>
      <c r="AF46" s="122"/>
      <c r="AG46" s="121"/>
      <c r="AH46" s="121"/>
      <c r="AI46" s="121"/>
      <c r="AJ46" s="120"/>
      <c r="AK46" s="122"/>
      <c r="AL46" s="121"/>
      <c r="AM46" s="121"/>
      <c r="AN46" s="121"/>
      <c r="AO46" s="120"/>
      <c r="AP46" s="122"/>
      <c r="AQ46" s="121"/>
      <c r="AR46" s="121"/>
      <c r="AS46" s="121"/>
      <c r="AT46" s="120"/>
      <c r="AU46" s="122"/>
      <c r="AV46" s="121"/>
      <c r="AW46" s="121"/>
      <c r="AX46" s="121"/>
      <c r="AY46" s="120"/>
      <c r="AZ46" s="122"/>
      <c r="BA46" s="121"/>
      <c r="BB46" s="121"/>
      <c r="BC46" s="120"/>
      <c r="BD46" s="122"/>
      <c r="BE46" s="121"/>
      <c r="BF46" s="120"/>
      <c r="BG46" s="122"/>
      <c r="BH46" s="121"/>
      <c r="BI46" s="120"/>
      <c r="BJ46" s="122"/>
      <c r="BK46" s="121"/>
      <c r="BL46" s="120"/>
      <c r="BM46" s="122"/>
      <c r="BN46" s="121"/>
      <c r="BO46" s="120"/>
      <c r="BP46" s="122"/>
      <c r="BQ46" s="121"/>
      <c r="BR46" s="120"/>
      <c r="BS46" s="122"/>
      <c r="BT46" s="121"/>
      <c r="BU46" s="120"/>
      <c r="BV46" s="120"/>
      <c r="BW46" s="120"/>
      <c r="BX46" s="120"/>
      <c r="BY46" s="120"/>
      <c r="BZ46" s="120"/>
      <c r="CA46" s="120"/>
      <c r="CB46" s="120"/>
      <c r="CC46" s="120"/>
      <c r="CD46" s="120"/>
      <c r="CE46" s="120"/>
      <c r="CF46" s="120"/>
      <c r="CG46" s="120"/>
      <c r="CH46" s="120"/>
      <c r="CI46" s="120"/>
    </row>
    <row r="47" spans="2:87" ht="20.100000000000001" customHeight="1" x14ac:dyDescent="0.25">
      <c r="B47" s="122"/>
      <c r="C47" s="121"/>
      <c r="D47" s="121"/>
      <c r="E47" s="121"/>
      <c r="F47" s="120"/>
      <c r="G47" s="122"/>
      <c r="H47" s="121"/>
      <c r="I47" s="121"/>
      <c r="J47" s="121"/>
      <c r="K47" s="120"/>
      <c r="L47" s="122"/>
      <c r="M47" s="121"/>
      <c r="N47" s="121"/>
      <c r="O47" s="121"/>
      <c r="P47" s="120"/>
      <c r="Q47" s="122"/>
      <c r="R47" s="121"/>
      <c r="S47" s="121"/>
      <c r="T47" s="121"/>
      <c r="U47" s="120"/>
      <c r="V47" s="122"/>
      <c r="W47" s="121"/>
      <c r="X47" s="121"/>
      <c r="Y47" s="121"/>
      <c r="Z47" s="120"/>
      <c r="AA47" s="122"/>
      <c r="AB47" s="121"/>
      <c r="AC47" s="121"/>
      <c r="AD47" s="121"/>
      <c r="AE47" s="120"/>
      <c r="AF47" s="122"/>
      <c r="AG47" s="121"/>
      <c r="AH47" s="121"/>
      <c r="AI47" s="121"/>
      <c r="AJ47" s="120"/>
      <c r="AK47" s="122"/>
      <c r="AL47" s="121"/>
      <c r="AM47" s="121"/>
      <c r="AN47" s="121"/>
      <c r="AO47" s="120"/>
      <c r="AP47" s="122"/>
      <c r="AQ47" s="121"/>
      <c r="AR47" s="121"/>
      <c r="AS47" s="121"/>
      <c r="AT47" s="120"/>
      <c r="AU47" s="122"/>
      <c r="AV47" s="121"/>
      <c r="AW47" s="121"/>
      <c r="AX47" s="121"/>
      <c r="AY47" s="120"/>
      <c r="AZ47" s="122"/>
      <c r="BA47" s="121"/>
      <c r="BB47" s="121"/>
      <c r="BC47" s="120"/>
      <c r="BD47" s="122"/>
      <c r="BE47" s="121"/>
      <c r="BF47" s="120"/>
      <c r="BG47" s="122"/>
      <c r="BH47" s="121"/>
      <c r="BI47" s="120"/>
      <c r="BJ47" s="122"/>
      <c r="BK47" s="121"/>
      <c r="BL47" s="120"/>
      <c r="BM47" s="122"/>
      <c r="BN47" s="121"/>
      <c r="BO47" s="120"/>
      <c r="BP47" s="122"/>
      <c r="BQ47" s="121"/>
      <c r="BR47" s="120"/>
      <c r="BS47" s="122"/>
      <c r="BT47" s="121"/>
      <c r="BU47" s="120"/>
      <c r="BV47" s="120"/>
      <c r="BW47" s="120"/>
      <c r="BX47" s="120"/>
      <c r="BY47" s="120"/>
      <c r="BZ47" s="120"/>
      <c r="CA47" s="120"/>
      <c r="CB47" s="120"/>
      <c r="CC47" s="120"/>
      <c r="CD47" s="120"/>
      <c r="CE47" s="120"/>
      <c r="CF47" s="120"/>
      <c r="CG47" s="120"/>
      <c r="CH47" s="120"/>
      <c r="CI47" s="120"/>
    </row>
    <row r="48" spans="2:87" ht="20.100000000000001" customHeight="1" x14ac:dyDescent="0.25">
      <c r="B48" s="122"/>
      <c r="C48" s="121"/>
      <c r="D48" s="121"/>
      <c r="E48" s="121"/>
      <c r="F48" s="120"/>
      <c r="G48" s="122"/>
      <c r="H48" s="121"/>
      <c r="I48" s="121"/>
      <c r="J48" s="121"/>
      <c r="K48" s="120"/>
      <c r="L48" s="122"/>
      <c r="M48" s="121"/>
      <c r="N48" s="121"/>
      <c r="O48" s="121"/>
      <c r="P48" s="120"/>
      <c r="Q48" s="122"/>
      <c r="R48" s="121"/>
      <c r="S48" s="121"/>
      <c r="T48" s="121"/>
      <c r="U48" s="120"/>
      <c r="V48" s="122"/>
      <c r="W48" s="121"/>
      <c r="X48" s="121"/>
      <c r="Y48" s="121"/>
      <c r="Z48" s="120"/>
      <c r="AA48" s="122"/>
      <c r="AB48" s="121"/>
      <c r="AC48" s="121"/>
      <c r="AD48" s="121"/>
      <c r="AE48" s="120"/>
      <c r="AF48" s="122"/>
      <c r="AG48" s="121"/>
      <c r="AH48" s="121"/>
      <c r="AI48" s="121"/>
      <c r="AJ48" s="120"/>
      <c r="AK48" s="122"/>
      <c r="AL48" s="121"/>
      <c r="AM48" s="121"/>
      <c r="AN48" s="121"/>
      <c r="AO48" s="120"/>
      <c r="AP48" s="122"/>
      <c r="AQ48" s="121"/>
      <c r="AR48" s="121"/>
      <c r="AS48" s="121"/>
      <c r="AT48" s="120"/>
      <c r="AU48" s="122"/>
      <c r="AV48" s="121"/>
      <c r="AW48" s="121"/>
      <c r="AX48" s="121"/>
      <c r="AY48" s="120"/>
      <c r="AZ48" s="122"/>
      <c r="BA48" s="121"/>
      <c r="BB48" s="121"/>
      <c r="BC48" s="120"/>
      <c r="BD48" s="122"/>
      <c r="BE48" s="121"/>
      <c r="BF48" s="120"/>
      <c r="BG48" s="122"/>
      <c r="BH48" s="121"/>
      <c r="BI48" s="120"/>
      <c r="BJ48" s="122"/>
      <c r="BK48" s="121"/>
      <c r="BL48" s="120"/>
      <c r="BM48" s="122"/>
      <c r="BN48" s="121"/>
      <c r="BO48" s="120"/>
      <c r="BP48" s="122"/>
      <c r="BQ48" s="121"/>
      <c r="BR48" s="120"/>
      <c r="BS48" s="122"/>
      <c r="BT48" s="121"/>
      <c r="BU48" s="120"/>
      <c r="BV48" s="120"/>
      <c r="BW48" s="120"/>
      <c r="BX48" s="120"/>
      <c r="BY48" s="120"/>
      <c r="BZ48" s="120"/>
      <c r="CA48" s="120"/>
      <c r="CB48" s="120"/>
      <c r="CC48" s="120"/>
      <c r="CD48" s="120"/>
      <c r="CE48" s="120"/>
      <c r="CF48" s="120"/>
      <c r="CG48" s="120"/>
      <c r="CH48" s="120"/>
      <c r="CI48" s="120"/>
    </row>
    <row r="49" spans="2:87" ht="20.100000000000001" customHeight="1" x14ac:dyDescent="0.25">
      <c r="B49" s="122"/>
      <c r="C49" s="121"/>
      <c r="D49" s="121"/>
      <c r="E49" s="121"/>
      <c r="F49" s="120"/>
      <c r="G49" s="122"/>
      <c r="H49" s="121"/>
      <c r="I49" s="121"/>
      <c r="J49" s="121"/>
      <c r="K49" s="120"/>
      <c r="L49" s="122"/>
      <c r="M49" s="121"/>
      <c r="N49" s="121"/>
      <c r="O49" s="121"/>
      <c r="P49" s="120"/>
      <c r="Q49" s="122"/>
      <c r="R49" s="121"/>
      <c r="S49" s="121"/>
      <c r="T49" s="121"/>
      <c r="U49" s="120"/>
      <c r="V49" s="122"/>
      <c r="W49" s="121"/>
      <c r="X49" s="121"/>
      <c r="Y49" s="121"/>
      <c r="Z49" s="120"/>
      <c r="AA49" s="122"/>
      <c r="AB49" s="121"/>
      <c r="AC49" s="121"/>
      <c r="AD49" s="121"/>
      <c r="AE49" s="120"/>
      <c r="AF49" s="122"/>
      <c r="AG49" s="121"/>
      <c r="AH49" s="121"/>
      <c r="AI49" s="121"/>
      <c r="AJ49" s="120"/>
      <c r="AK49" s="122"/>
      <c r="AL49" s="121"/>
      <c r="AM49" s="121"/>
      <c r="AN49" s="121"/>
      <c r="AO49" s="120"/>
      <c r="AP49" s="122"/>
      <c r="AQ49" s="121"/>
      <c r="AR49" s="121"/>
      <c r="AS49" s="121"/>
      <c r="AT49" s="120"/>
      <c r="AU49" s="122"/>
      <c r="AV49" s="121"/>
      <c r="AW49" s="121"/>
      <c r="AX49" s="121"/>
      <c r="AY49" s="120"/>
      <c r="AZ49" s="122"/>
      <c r="BA49" s="121"/>
      <c r="BB49" s="121"/>
      <c r="BC49" s="120"/>
      <c r="BD49" s="122"/>
      <c r="BE49" s="121"/>
      <c r="BF49" s="120"/>
      <c r="BG49" s="122"/>
      <c r="BH49" s="121"/>
      <c r="BI49" s="120"/>
      <c r="BJ49" s="122"/>
      <c r="BK49" s="121"/>
      <c r="BL49" s="120"/>
      <c r="BM49" s="122"/>
      <c r="BN49" s="121"/>
      <c r="BO49" s="120"/>
      <c r="BP49" s="122"/>
      <c r="BQ49" s="121"/>
      <c r="BR49" s="120"/>
      <c r="BS49" s="122"/>
      <c r="BT49" s="121"/>
      <c r="BU49" s="120"/>
      <c r="BV49" s="120"/>
      <c r="BW49" s="120"/>
      <c r="BX49" s="120"/>
      <c r="BY49" s="120"/>
      <c r="BZ49" s="120"/>
      <c r="CA49" s="120"/>
      <c r="CB49" s="120"/>
      <c r="CC49" s="120"/>
      <c r="CD49" s="120"/>
      <c r="CE49" s="120"/>
      <c r="CF49" s="120"/>
      <c r="CG49" s="120"/>
      <c r="CH49" s="120"/>
      <c r="CI49" s="120"/>
    </row>
    <row r="51" spans="2:87" ht="48.2" customHeight="1" x14ac:dyDescent="0.35">
      <c r="B51" s="119" t="s">
        <v>341</v>
      </c>
      <c r="C51" s="118" t="s">
        <v>340</v>
      </c>
      <c r="D51" s="118"/>
      <c r="E51" s="118"/>
      <c r="G51" s="118" t="s">
        <v>341</v>
      </c>
      <c r="H51" s="118" t="s">
        <v>340</v>
      </c>
      <c r="I51" s="118"/>
      <c r="J51" s="118"/>
      <c r="L51" s="118" t="s">
        <v>341</v>
      </c>
      <c r="M51" s="118" t="s">
        <v>340</v>
      </c>
      <c r="N51" s="118"/>
      <c r="O51" s="118"/>
      <c r="Q51" s="118" t="s">
        <v>341</v>
      </c>
      <c r="R51" s="118" t="s">
        <v>340</v>
      </c>
      <c r="S51" s="118"/>
      <c r="T51" s="118"/>
      <c r="V51" s="118" t="s">
        <v>341</v>
      </c>
      <c r="W51" s="118" t="s">
        <v>340</v>
      </c>
      <c r="X51" s="118"/>
      <c r="Y51" s="118"/>
      <c r="AA51" s="118" t="s">
        <v>341</v>
      </c>
      <c r="AB51" s="118" t="s">
        <v>340</v>
      </c>
      <c r="AC51" s="118"/>
      <c r="AD51" s="118"/>
      <c r="AF51" s="118" t="s">
        <v>341</v>
      </c>
      <c r="AG51" s="118" t="s">
        <v>340</v>
      </c>
      <c r="AH51" s="118"/>
      <c r="AI51" s="118"/>
      <c r="AK51" s="118" t="s">
        <v>341</v>
      </c>
      <c r="AL51" s="118" t="s">
        <v>340</v>
      </c>
      <c r="AM51" s="118"/>
      <c r="AN51" s="118"/>
      <c r="AP51" s="118" t="s">
        <v>341</v>
      </c>
      <c r="AQ51" s="118" t="s">
        <v>340</v>
      </c>
      <c r="AR51" s="118"/>
      <c r="AS51" s="118"/>
      <c r="AU51" s="118" t="s">
        <v>341</v>
      </c>
      <c r="AV51" s="118" t="s">
        <v>340</v>
      </c>
      <c r="AW51" s="118"/>
      <c r="AX51" s="118"/>
      <c r="AZ51" s="118" t="s">
        <v>341</v>
      </c>
      <c r="BA51" s="118" t="s">
        <v>340</v>
      </c>
      <c r="BB51" s="118"/>
      <c r="BD51" s="118" t="s">
        <v>341</v>
      </c>
      <c r="BE51" s="118" t="s">
        <v>340</v>
      </c>
      <c r="BG51" s="118" t="s">
        <v>341</v>
      </c>
      <c r="BH51" s="118" t="s">
        <v>340</v>
      </c>
      <c r="BJ51" s="118" t="s">
        <v>341</v>
      </c>
      <c r="BK51" s="118" t="s">
        <v>340</v>
      </c>
      <c r="BM51" s="118" t="s">
        <v>341</v>
      </c>
      <c r="BN51" s="118" t="s">
        <v>340</v>
      </c>
      <c r="BP51" s="118" t="s">
        <v>341</v>
      </c>
      <c r="BQ51" s="118" t="s">
        <v>340</v>
      </c>
      <c r="BS51" s="118" t="s">
        <v>341</v>
      </c>
      <c r="BT51" s="118" t="s">
        <v>340</v>
      </c>
    </row>
    <row r="52" spans="2:87" ht="18.75" x14ac:dyDescent="0.25">
      <c r="B52" s="117">
        <v>1</v>
      </c>
      <c r="C52" s="116">
        <f>(C10+C29)-(2*0.16)</f>
        <v>1.2</v>
      </c>
      <c r="D52" s="116"/>
      <c r="E52" s="116"/>
      <c r="G52" s="117">
        <v>1</v>
      </c>
      <c r="H52" s="116">
        <f>(H10+H29)-(2*0.16)</f>
        <v>1.17</v>
      </c>
      <c r="I52" s="116"/>
      <c r="J52" s="116"/>
      <c r="L52" s="117">
        <v>1</v>
      </c>
      <c r="M52" s="116">
        <f>(M10+M29)-(2*0.16)</f>
        <v>1.38</v>
      </c>
      <c r="N52" s="116"/>
      <c r="O52" s="116"/>
      <c r="Q52" s="117">
        <v>1</v>
      </c>
      <c r="R52" s="116">
        <f>(R10+R29)-(2*0.16)</f>
        <v>1.19</v>
      </c>
      <c r="S52" s="116"/>
      <c r="T52" s="116"/>
      <c r="V52" s="117">
        <v>1</v>
      </c>
      <c r="W52" s="116">
        <f>(W10+W29)-(2*0.16)</f>
        <v>1.1199999999999999</v>
      </c>
      <c r="X52" s="116"/>
      <c r="Y52" s="116"/>
      <c r="AA52" s="117">
        <v>1</v>
      </c>
      <c r="AB52" s="116">
        <f>(AB10+AB29)-(2*0.16)</f>
        <v>1.25</v>
      </c>
      <c r="AC52" s="116"/>
      <c r="AD52" s="116"/>
      <c r="AF52" s="117">
        <v>1</v>
      </c>
      <c r="AG52" s="116">
        <f>(AG10+AG29)-(2*0.16)</f>
        <v>1.1599999999999999</v>
      </c>
      <c r="AH52" s="116"/>
      <c r="AI52" s="116"/>
      <c r="AK52" s="117">
        <v>1</v>
      </c>
      <c r="AL52" s="116">
        <f>(AL10+AL29)-(2*0.16)</f>
        <v>1.38</v>
      </c>
      <c r="AM52" s="116"/>
      <c r="AN52" s="116"/>
      <c r="AP52" s="117">
        <v>1</v>
      </c>
      <c r="AQ52" s="116">
        <f>(AQ10+AQ29)-(2*0.16)</f>
        <v>1.0899999999999999</v>
      </c>
      <c r="AR52" s="116"/>
      <c r="AS52" s="116"/>
      <c r="AU52" s="117">
        <v>1</v>
      </c>
      <c r="AV52" s="116">
        <f>(AV10+AV29)-(2*0.16)</f>
        <v>1.0599999999999998</v>
      </c>
      <c r="AW52" s="116"/>
      <c r="AX52" s="116"/>
      <c r="AZ52" s="117">
        <v>1</v>
      </c>
      <c r="BA52" s="116">
        <f>(BA10+BA29)-(2*0.16)</f>
        <v>0.90999999999999992</v>
      </c>
      <c r="BB52" s="116"/>
      <c r="BD52" s="117">
        <v>1</v>
      </c>
      <c r="BE52" s="116">
        <f>(BE10+BE29)-(2*0.16)</f>
        <v>-0.32</v>
      </c>
      <c r="BG52" s="117">
        <v>1</v>
      </c>
      <c r="BH52" s="116">
        <f>(BH10+BH29)-(2*0.16)</f>
        <v>-0.32</v>
      </c>
      <c r="BJ52" s="117">
        <v>1</v>
      </c>
      <c r="BK52" s="116">
        <f>(BK10+BK29)-(2*0.16)</f>
        <v>-0.32</v>
      </c>
      <c r="BM52" s="117">
        <v>1</v>
      </c>
      <c r="BN52" s="116">
        <f>(BN10+BN29)-(2*0.16)</f>
        <v>-0.32</v>
      </c>
      <c r="BP52" s="117">
        <v>1</v>
      </c>
      <c r="BQ52" s="116">
        <f>(BQ10+BQ29)-(2*0.16)</f>
        <v>-0.32</v>
      </c>
      <c r="BS52" s="117">
        <v>1</v>
      </c>
      <c r="BT52" s="116">
        <f>(BT10+BT29)-(2*0.16)</f>
        <v>-0.32</v>
      </c>
    </row>
    <row r="53" spans="2:87" ht="18.75" x14ac:dyDescent="0.25">
      <c r="B53" s="117">
        <v>2</v>
      </c>
      <c r="C53" s="116">
        <f>(C11+C28)-(2*0.16)</f>
        <v>1.8499999999999999</v>
      </c>
      <c r="D53" s="116"/>
      <c r="E53" s="116"/>
      <c r="G53" s="117">
        <v>2</v>
      </c>
      <c r="H53" s="116">
        <f>(H11+H28)-(2*0.16)</f>
        <v>1.04</v>
      </c>
      <c r="I53" s="116"/>
      <c r="J53" s="116"/>
      <c r="L53" s="117">
        <v>2</v>
      </c>
      <c r="M53" s="116">
        <f>(M11+M28)-(2*0.16)</f>
        <v>1.28</v>
      </c>
      <c r="N53" s="116"/>
      <c r="O53" s="116"/>
      <c r="Q53" s="117">
        <v>2</v>
      </c>
      <c r="R53" s="116">
        <f>(R11+R28)-(2*0.16)</f>
        <v>1.1599999999999999</v>
      </c>
      <c r="S53" s="116"/>
      <c r="T53" s="116"/>
      <c r="V53" s="117">
        <v>2</v>
      </c>
      <c r="W53" s="116">
        <f>(W11+W28)-(2*0.16)</f>
        <v>1.3099999999999998</v>
      </c>
      <c r="X53" s="116"/>
      <c r="Y53" s="116"/>
      <c r="AA53" s="117">
        <v>2</v>
      </c>
      <c r="AB53" s="116">
        <f>(AB11+AB28)-(2*0.16)</f>
        <v>1.1499999999999999</v>
      </c>
      <c r="AC53" s="116"/>
      <c r="AD53" s="116"/>
      <c r="AF53" s="117">
        <v>2</v>
      </c>
      <c r="AG53" s="116">
        <f>(AG11+AG28)-(2*0.16)</f>
        <v>1.29</v>
      </c>
      <c r="AH53" s="116"/>
      <c r="AI53" s="116"/>
      <c r="AK53" s="117">
        <v>2</v>
      </c>
      <c r="AL53" s="116">
        <f>(AL11+AL28)-(2*0.16)</f>
        <v>1.1199999999999999</v>
      </c>
      <c r="AM53" s="116"/>
      <c r="AN53" s="116"/>
      <c r="AP53" s="117">
        <v>2</v>
      </c>
      <c r="AQ53" s="116">
        <f>(AQ11+AQ28)-(2*0.16)</f>
        <v>1.17</v>
      </c>
      <c r="AR53" s="116"/>
      <c r="AS53" s="116"/>
      <c r="AU53" s="117">
        <v>2</v>
      </c>
      <c r="AV53" s="116">
        <f>(AV11+AV28)-(2*0.16)</f>
        <v>0.99</v>
      </c>
      <c r="AW53" s="116"/>
      <c r="AX53" s="116"/>
      <c r="AZ53" s="117">
        <v>2</v>
      </c>
      <c r="BA53" s="116">
        <f>(BA11+BA28)-(2*0.16)</f>
        <v>0.99</v>
      </c>
      <c r="BB53" s="116"/>
      <c r="BD53" s="117">
        <v>2</v>
      </c>
      <c r="BE53" s="116">
        <f>(BE11+BE28)-(2*0.16)</f>
        <v>-0.32</v>
      </c>
      <c r="BG53" s="117">
        <v>2</v>
      </c>
      <c r="BH53" s="116">
        <f>(BH11+BH28)-(2*0.16)</f>
        <v>-0.32</v>
      </c>
      <c r="BJ53" s="117">
        <v>2</v>
      </c>
      <c r="BK53" s="116">
        <f>(BK11+BK28)-(2*0.16)</f>
        <v>-0.32</v>
      </c>
      <c r="BM53" s="117">
        <v>2</v>
      </c>
      <c r="BN53" s="116">
        <f>(BN11+BN28)-(2*0.16)</f>
        <v>-0.32</v>
      </c>
      <c r="BP53" s="117">
        <v>2</v>
      </c>
      <c r="BQ53" s="116">
        <f>(BQ11+BQ28)-(2*0.16)</f>
        <v>-0.32</v>
      </c>
      <c r="BS53" s="117">
        <v>2</v>
      </c>
      <c r="BT53" s="116">
        <f>(BT11+BT28)-(2*0.16)</f>
        <v>-0.32</v>
      </c>
    </row>
    <row r="54" spans="2:87" ht="18.75" x14ac:dyDescent="0.25">
      <c r="B54" s="117">
        <v>3</v>
      </c>
      <c r="C54" s="116">
        <f>(C12+C27)-(2*0.16)</f>
        <v>1.28</v>
      </c>
      <c r="D54" s="116"/>
      <c r="E54" s="116"/>
      <c r="G54" s="117">
        <v>3</v>
      </c>
      <c r="H54" s="116">
        <f>(H12+H27)-(2*0.16)</f>
        <v>0.89999999999999991</v>
      </c>
      <c r="I54" s="116"/>
      <c r="J54" s="116"/>
      <c r="L54" s="117">
        <v>3</v>
      </c>
      <c r="M54" s="116">
        <f>(M12+M27)-(2*0.16)</f>
        <v>1.45</v>
      </c>
      <c r="N54" s="116"/>
      <c r="O54" s="116"/>
      <c r="Q54" s="117">
        <v>3</v>
      </c>
      <c r="R54" s="116">
        <f>(R12+R27)-(2*0.16)</f>
        <v>1.1499999999999999</v>
      </c>
      <c r="S54" s="116"/>
      <c r="T54" s="116"/>
      <c r="V54" s="117">
        <v>3</v>
      </c>
      <c r="W54" s="116">
        <f>(W12+W27)-(2*0.16)</f>
        <v>1.3499999999999999</v>
      </c>
      <c r="X54" s="116"/>
      <c r="Y54" s="116"/>
      <c r="AA54" s="117">
        <v>3</v>
      </c>
      <c r="AB54" s="116">
        <f>(AB12+AB27)-(2*0.16)</f>
        <v>1.1199999999999999</v>
      </c>
      <c r="AC54" s="116"/>
      <c r="AD54" s="116"/>
      <c r="AF54" s="117">
        <v>3</v>
      </c>
      <c r="AG54" s="116">
        <f>(AG12+AG27)-(2*0.16)</f>
        <v>1.3299999999999998</v>
      </c>
      <c r="AH54" s="116"/>
      <c r="AI54" s="116"/>
      <c r="AK54" s="117">
        <v>3</v>
      </c>
      <c r="AL54" s="116">
        <f>(AL12+AL27)-(2*0.16)</f>
        <v>1.1299999999999999</v>
      </c>
      <c r="AM54" s="116"/>
      <c r="AN54" s="116"/>
      <c r="AP54" s="117">
        <v>3</v>
      </c>
      <c r="AQ54" s="116">
        <f>(AQ12+AQ27)-(2*0.16)</f>
        <v>1.2</v>
      </c>
      <c r="AR54" s="116"/>
      <c r="AS54" s="116"/>
      <c r="AU54" s="117">
        <v>3</v>
      </c>
      <c r="AV54" s="116">
        <f>(AV12+AV27)-(2*0.16)</f>
        <v>1.1399999999999999</v>
      </c>
      <c r="AW54" s="116"/>
      <c r="AX54" s="116"/>
      <c r="AZ54" s="117">
        <v>3</v>
      </c>
      <c r="BA54" s="116">
        <f>(BA12+BA27)-(2*0.16)</f>
        <v>1.0999999999999999</v>
      </c>
      <c r="BB54" s="116"/>
      <c r="BD54" s="117">
        <v>3</v>
      </c>
      <c r="BE54" s="116">
        <f>(BE12+BE27)-(2*0.16)</f>
        <v>-0.32</v>
      </c>
      <c r="BG54" s="117">
        <v>3</v>
      </c>
      <c r="BH54" s="116">
        <f>(BH12+BH27)-(2*0.16)</f>
        <v>-0.32</v>
      </c>
      <c r="BJ54" s="117">
        <v>3</v>
      </c>
      <c r="BK54" s="116">
        <f>(BK12+BK27)-(2*0.16)</f>
        <v>-0.32</v>
      </c>
      <c r="BM54" s="117">
        <v>3</v>
      </c>
      <c r="BN54" s="116">
        <f>(BN12+BN27)-(2*0.16)</f>
        <v>-0.32</v>
      </c>
      <c r="BP54" s="117">
        <v>3</v>
      </c>
      <c r="BQ54" s="116">
        <f>(BQ12+BQ27)-(2*0.16)</f>
        <v>-0.32</v>
      </c>
      <c r="BS54" s="117">
        <v>3</v>
      </c>
      <c r="BT54" s="116">
        <f>(BT12+BT27)-(2*0.16)</f>
        <v>-0.32</v>
      </c>
    </row>
    <row r="55" spans="2:87" ht="18.75" x14ac:dyDescent="0.25">
      <c r="B55" s="117">
        <v>4</v>
      </c>
      <c r="C55" s="116">
        <f>(C13+C26)-(2*0.16)</f>
        <v>1.48</v>
      </c>
      <c r="D55" s="116"/>
      <c r="E55" s="116"/>
      <c r="G55" s="117">
        <v>4</v>
      </c>
      <c r="H55" s="116">
        <f>(H13+H26)-(2*0.16)</f>
        <v>1</v>
      </c>
      <c r="I55" s="116"/>
      <c r="J55" s="116"/>
      <c r="L55" s="117">
        <v>4</v>
      </c>
      <c r="M55" s="116">
        <f>(M13+M26)-(2*0.16)</f>
        <v>1.1499999999999999</v>
      </c>
      <c r="N55" s="116"/>
      <c r="O55" s="116"/>
      <c r="Q55" s="117">
        <v>4</v>
      </c>
      <c r="R55" s="116">
        <f>(R13+R26)-(2*0.16)</f>
        <v>1.1399999999999999</v>
      </c>
      <c r="S55" s="116"/>
      <c r="T55" s="116"/>
      <c r="V55" s="117">
        <v>4</v>
      </c>
      <c r="W55" s="116">
        <f>(W13+W26)-(2*0.16)</f>
        <v>1.3699999999999999</v>
      </c>
      <c r="X55" s="116"/>
      <c r="Y55" s="116"/>
      <c r="AA55" s="117">
        <v>4</v>
      </c>
      <c r="AB55" s="116">
        <f>(AB13+AB26)-(2*0.16)</f>
        <v>1.3699999999999999</v>
      </c>
      <c r="AC55" s="116"/>
      <c r="AD55" s="116"/>
      <c r="AF55" s="117">
        <v>4</v>
      </c>
      <c r="AG55" s="116">
        <f>(AG13+AG26)-(2*0.16)</f>
        <v>1.3699999999999999</v>
      </c>
      <c r="AH55" s="116"/>
      <c r="AI55" s="116"/>
      <c r="AK55" s="117">
        <v>4</v>
      </c>
      <c r="AL55" s="116">
        <f>(AL13+AL26)-(2*0.16)</f>
        <v>1.25</v>
      </c>
      <c r="AM55" s="116"/>
      <c r="AN55" s="116"/>
      <c r="AP55" s="117">
        <v>4</v>
      </c>
      <c r="AQ55" s="116">
        <f>(AQ13+AQ26)-(2*0.16)</f>
        <v>1.29</v>
      </c>
      <c r="AR55" s="116"/>
      <c r="AS55" s="116"/>
      <c r="AU55" s="117">
        <v>4</v>
      </c>
      <c r="AV55" s="116">
        <f>(AV13+AV26)-(2*0.16)</f>
        <v>1.53</v>
      </c>
      <c r="AW55" s="116"/>
      <c r="AX55" s="116"/>
      <c r="AZ55" s="117">
        <v>4</v>
      </c>
      <c r="BA55" s="116">
        <f>(BA13+BA26)-(2*0.16)</f>
        <v>1.25</v>
      </c>
      <c r="BB55" s="116"/>
      <c r="BD55" s="117">
        <v>4</v>
      </c>
      <c r="BE55" s="116">
        <f>(BE13+BE26)-(2*0.16)</f>
        <v>-0.32</v>
      </c>
      <c r="BG55" s="117">
        <v>4</v>
      </c>
      <c r="BH55" s="116">
        <f>(BH13+BH26)-(2*0.16)</f>
        <v>-0.32</v>
      </c>
      <c r="BJ55" s="117">
        <v>4</v>
      </c>
      <c r="BK55" s="116">
        <f>(BK13+BK26)-(2*0.16)</f>
        <v>-0.32</v>
      </c>
      <c r="BM55" s="117">
        <v>4</v>
      </c>
      <c r="BN55" s="116">
        <f>(BN13+BN26)-(2*0.16)</f>
        <v>-0.32</v>
      </c>
      <c r="BP55" s="117">
        <v>4</v>
      </c>
      <c r="BQ55" s="116">
        <f>(BQ13+BQ26)-(2*0.16)</f>
        <v>-0.32</v>
      </c>
      <c r="BS55" s="117">
        <v>4</v>
      </c>
      <c r="BT55" s="116">
        <f>(BT13+BT26)-(2*0.16)</f>
        <v>-0.32</v>
      </c>
    </row>
    <row r="56" spans="2:87" ht="18.75" x14ac:dyDescent="0.25">
      <c r="B56" s="117">
        <v>5</v>
      </c>
      <c r="C56" s="116">
        <f>(C14+C25)-(2*0.16)</f>
        <v>1.72</v>
      </c>
      <c r="D56" s="116"/>
      <c r="E56" s="116"/>
      <c r="G56" s="117">
        <v>5</v>
      </c>
      <c r="H56" s="116">
        <f>(H14+H25)-(2*0.16)</f>
        <v>1.01</v>
      </c>
      <c r="I56" s="116"/>
      <c r="J56" s="116"/>
      <c r="L56" s="117">
        <v>5</v>
      </c>
      <c r="M56" s="116">
        <f>(M14+M25)-(2*0.16)</f>
        <v>1.3099999999999998</v>
      </c>
      <c r="N56" s="116"/>
      <c r="O56" s="116"/>
      <c r="Q56" s="117">
        <v>5</v>
      </c>
      <c r="R56" s="116">
        <f>(R14+R25)-(2*0.16)</f>
        <v>1.38</v>
      </c>
      <c r="S56" s="116"/>
      <c r="T56" s="116"/>
      <c r="V56" s="117">
        <v>5</v>
      </c>
      <c r="W56" s="116">
        <f>(W14+W25)-(2*0.16)</f>
        <v>1.43</v>
      </c>
      <c r="X56" s="116"/>
      <c r="Y56" s="116"/>
      <c r="AA56" s="117">
        <v>5</v>
      </c>
      <c r="AB56" s="116">
        <f>(AB14+AB25)-(2*0.16)</f>
        <v>1.1199999999999999</v>
      </c>
      <c r="AC56" s="116"/>
      <c r="AD56" s="116"/>
      <c r="AF56" s="117">
        <v>5</v>
      </c>
      <c r="AG56" s="116">
        <f>(AG14+AG25)-(2*0.16)</f>
        <v>1.21</v>
      </c>
      <c r="AH56" s="116"/>
      <c r="AI56" s="116"/>
      <c r="AK56" s="117">
        <v>5</v>
      </c>
      <c r="AL56" s="116">
        <f>(AL14+AL25)-(2*0.16)</f>
        <v>1.1099999999999999</v>
      </c>
      <c r="AM56" s="116"/>
      <c r="AN56" s="116"/>
      <c r="AP56" s="117">
        <v>5</v>
      </c>
      <c r="AQ56" s="116">
        <f>(AQ14+AQ25)-(2*0.16)</f>
        <v>1.1399999999999999</v>
      </c>
      <c r="AR56" s="116"/>
      <c r="AS56" s="116"/>
      <c r="AU56" s="117">
        <v>5</v>
      </c>
      <c r="AV56" s="116">
        <f>(AV14+AV25)-(2*0.16)</f>
        <v>1.19</v>
      </c>
      <c r="AW56" s="116"/>
      <c r="AX56" s="116"/>
      <c r="AZ56" s="117">
        <v>5</v>
      </c>
      <c r="BA56" s="116">
        <f>(BA14+BA25)-(2*0.16)</f>
        <v>1.24</v>
      </c>
      <c r="BB56" s="116"/>
      <c r="BD56" s="117">
        <v>5</v>
      </c>
      <c r="BE56" s="116">
        <f>(BE14+BE25)-(2*0.16)</f>
        <v>-0.32</v>
      </c>
      <c r="BG56" s="117">
        <v>5</v>
      </c>
      <c r="BH56" s="116">
        <f>(BH14+BH25)-(2*0.16)</f>
        <v>-0.32</v>
      </c>
      <c r="BJ56" s="117">
        <v>5</v>
      </c>
      <c r="BK56" s="116">
        <f>(BK14+BK25)-(2*0.16)</f>
        <v>-0.32</v>
      </c>
      <c r="BM56" s="117">
        <v>5</v>
      </c>
      <c r="BN56" s="116">
        <f>(BN14+BN25)-(2*0.16)</f>
        <v>-0.32</v>
      </c>
      <c r="BP56" s="117">
        <v>5</v>
      </c>
      <c r="BQ56" s="116">
        <f>(BQ14+BQ25)-(2*0.16)</f>
        <v>-0.32</v>
      </c>
      <c r="BS56" s="117">
        <v>5</v>
      </c>
      <c r="BT56" s="116">
        <f>(BT14+BT25)-(2*0.16)</f>
        <v>-0.32</v>
      </c>
    </row>
    <row r="57" spans="2:87" ht="18.75" x14ac:dyDescent="0.25">
      <c r="B57" s="117">
        <v>6</v>
      </c>
      <c r="C57" s="116">
        <f>(C15+C24)-(2*0.16)</f>
        <v>1.7299999999999998</v>
      </c>
      <c r="D57" s="116"/>
      <c r="E57" s="116"/>
      <c r="G57" s="117">
        <v>6</v>
      </c>
      <c r="H57" s="116">
        <f>(H15+H24)-(2*0.16)</f>
        <v>1.02</v>
      </c>
      <c r="I57" s="116"/>
      <c r="J57" s="116"/>
      <c r="L57" s="117">
        <v>6</v>
      </c>
      <c r="M57" s="116">
        <f>(M15+M24)-(2*0.16)</f>
        <v>1.1199999999999999</v>
      </c>
      <c r="N57" s="116"/>
      <c r="O57" s="116"/>
      <c r="Q57" s="117">
        <v>6</v>
      </c>
      <c r="R57" s="116">
        <f>(R15+R24)-(2*0.16)</f>
        <v>1.1499999999999999</v>
      </c>
      <c r="S57" s="116"/>
      <c r="T57" s="116"/>
      <c r="V57" s="117">
        <v>6</v>
      </c>
      <c r="W57" s="116">
        <f>(W15+W24)-(2*0.16)</f>
        <v>1.1599999999999999</v>
      </c>
      <c r="X57" s="116"/>
      <c r="Y57" s="116"/>
      <c r="AA57" s="117">
        <v>6</v>
      </c>
      <c r="AB57" s="116">
        <f>(AB15+AB24)-(2*0.16)</f>
        <v>1.23</v>
      </c>
      <c r="AC57" s="116"/>
      <c r="AD57" s="116"/>
      <c r="AF57" s="117">
        <v>6</v>
      </c>
      <c r="AG57" s="116">
        <f>(AG15+AG24)-(2*0.16)</f>
        <v>1.3699999999999999</v>
      </c>
      <c r="AH57" s="116"/>
      <c r="AI57" s="116"/>
      <c r="AK57" s="117">
        <v>6</v>
      </c>
      <c r="AL57" s="116">
        <f>(AL15+AL24)-(2*0.16)</f>
        <v>1.1599999999999999</v>
      </c>
      <c r="AM57" s="116"/>
      <c r="AN57" s="116"/>
      <c r="AP57" s="117">
        <v>6</v>
      </c>
      <c r="AQ57" s="116">
        <f>(AQ15+AQ24)-(2*0.16)</f>
        <v>1.0899999999999999</v>
      </c>
      <c r="AR57" s="116"/>
      <c r="AS57" s="116"/>
      <c r="AU57" s="117">
        <v>6</v>
      </c>
      <c r="AV57" s="116">
        <f>(AV15+AV24)-(2*0.16)</f>
        <v>1.17</v>
      </c>
      <c r="AW57" s="116"/>
      <c r="AX57" s="116"/>
      <c r="AZ57" s="117">
        <v>6</v>
      </c>
      <c r="BA57" s="116">
        <f>(BA15+BA24)-(2*0.16)</f>
        <v>1.04</v>
      </c>
      <c r="BB57" s="116"/>
      <c r="BD57" s="117">
        <v>6</v>
      </c>
      <c r="BE57" s="116">
        <f>(BE15+BE24)-(2*0.16)</f>
        <v>-0.32</v>
      </c>
      <c r="BG57" s="117">
        <v>6</v>
      </c>
      <c r="BH57" s="116">
        <f>(BH15+BH24)-(2*0.16)</f>
        <v>-0.32</v>
      </c>
      <c r="BJ57" s="117">
        <v>6</v>
      </c>
      <c r="BK57" s="116">
        <f>(BK15+BK24)-(2*0.16)</f>
        <v>-0.32</v>
      </c>
      <c r="BM57" s="117">
        <v>6</v>
      </c>
      <c r="BN57" s="116">
        <f>(BN15+BN24)-(2*0.16)</f>
        <v>-0.32</v>
      </c>
      <c r="BP57" s="117">
        <v>6</v>
      </c>
      <c r="BQ57" s="116">
        <f>(BQ15+BQ24)-(2*0.16)</f>
        <v>-0.32</v>
      </c>
      <c r="BS57" s="117">
        <v>6</v>
      </c>
      <c r="BT57" s="116">
        <f>(BT15+BT24)-(2*0.16)</f>
        <v>-0.32</v>
      </c>
    </row>
    <row r="58" spans="2:87" ht="18.75" x14ac:dyDescent="0.25">
      <c r="B58" s="117">
        <v>7</v>
      </c>
      <c r="C58" s="116">
        <f>(C16+C23)-(2*0.16)</f>
        <v>1.66</v>
      </c>
      <c r="D58" s="116"/>
      <c r="E58" s="116"/>
      <c r="G58" s="117">
        <v>7</v>
      </c>
      <c r="H58" s="116">
        <f>(H16+H23)-(2*0.16)</f>
        <v>1.0599999999999998</v>
      </c>
      <c r="I58" s="116"/>
      <c r="J58" s="116"/>
      <c r="L58" s="117">
        <v>7</v>
      </c>
      <c r="M58" s="116">
        <f>(M16+M23)-(2*0.16)</f>
        <v>1.1399999999999999</v>
      </c>
      <c r="N58" s="116"/>
      <c r="O58" s="116"/>
      <c r="Q58" s="117">
        <v>7</v>
      </c>
      <c r="R58" s="116">
        <f>(R16+R23)-(2*0.16)</f>
        <v>1.25</v>
      </c>
      <c r="S58" s="116"/>
      <c r="T58" s="116"/>
      <c r="V58" s="117">
        <v>7</v>
      </c>
      <c r="W58" s="116">
        <f>(W16+W23)-(2*0.16)</f>
        <v>1.3599999999999999</v>
      </c>
      <c r="X58" s="116"/>
      <c r="Y58" s="116"/>
      <c r="AA58" s="117">
        <v>7</v>
      </c>
      <c r="AB58" s="116">
        <f>(AB16+AB23)-(2*0.16)</f>
        <v>1.22</v>
      </c>
      <c r="AC58" s="116"/>
      <c r="AD58" s="116"/>
      <c r="AF58" s="117">
        <v>7</v>
      </c>
      <c r="AG58" s="116">
        <f>(AG16+AG23)-(2*0.16)</f>
        <v>1.1599999999999999</v>
      </c>
      <c r="AH58" s="116"/>
      <c r="AI58" s="116"/>
      <c r="AK58" s="117">
        <v>7</v>
      </c>
      <c r="AL58" s="116">
        <f>(AL16+AL23)-(2*0.16)</f>
        <v>1.05</v>
      </c>
      <c r="AM58" s="116"/>
      <c r="AN58" s="116"/>
      <c r="AP58" s="117">
        <v>7</v>
      </c>
      <c r="AQ58" s="116">
        <f>(AQ16+AQ23)-(2*0.16)</f>
        <v>1.3499999999999999</v>
      </c>
      <c r="AR58" s="116"/>
      <c r="AS58" s="116"/>
      <c r="AU58" s="117">
        <v>7</v>
      </c>
      <c r="AV58" s="116">
        <f>(AV16+AV23)-(2*0.16)</f>
        <v>0.90999999999999992</v>
      </c>
      <c r="AW58" s="116"/>
      <c r="AX58" s="116"/>
      <c r="AZ58" s="117">
        <v>7</v>
      </c>
      <c r="BA58" s="116">
        <f>(BA16+BA23)-(2*0.16)</f>
        <v>0.97</v>
      </c>
      <c r="BB58" s="116"/>
      <c r="BD58" s="117">
        <v>7</v>
      </c>
      <c r="BE58" s="116">
        <f>(BE16+BE23)-(2*0.16)</f>
        <v>-0.32</v>
      </c>
      <c r="BG58" s="117">
        <v>7</v>
      </c>
      <c r="BH58" s="116">
        <f>(BH16+BH23)-(2*0.16)</f>
        <v>-0.32</v>
      </c>
      <c r="BJ58" s="117">
        <v>7</v>
      </c>
      <c r="BK58" s="116">
        <f>(BK16+BK23)-(2*0.16)</f>
        <v>-0.32</v>
      </c>
      <c r="BM58" s="117">
        <v>7</v>
      </c>
      <c r="BN58" s="116">
        <f>(BN16+BN23)-(2*0.16)</f>
        <v>-0.32</v>
      </c>
      <c r="BP58" s="117">
        <v>7</v>
      </c>
      <c r="BQ58" s="116">
        <f>(BQ16+BQ23)-(2*0.16)</f>
        <v>-0.32</v>
      </c>
      <c r="BS58" s="117">
        <v>7</v>
      </c>
      <c r="BT58" s="116">
        <f>(BT16+BT23)-(2*0.16)</f>
        <v>-0.32</v>
      </c>
    </row>
    <row r="59" spans="2:87" ht="18.75" x14ac:dyDescent="0.25">
      <c r="B59" s="117">
        <v>8</v>
      </c>
      <c r="C59" s="116">
        <f>(C17+C22)-(2*0.16)</f>
        <v>1.4</v>
      </c>
      <c r="D59" s="116"/>
      <c r="E59" s="116"/>
      <c r="G59" s="117">
        <v>8</v>
      </c>
      <c r="H59" s="116">
        <f>(H17+H22)-(2*0.16)</f>
        <v>1.0699999999999998</v>
      </c>
      <c r="I59" s="116"/>
      <c r="J59" s="116"/>
      <c r="L59" s="117">
        <v>8</v>
      </c>
      <c r="M59" s="116">
        <f>(M17+M22)-(2*0.16)</f>
        <v>1.5899999999999999</v>
      </c>
      <c r="N59" s="116"/>
      <c r="O59" s="116"/>
      <c r="Q59" s="117">
        <v>8</v>
      </c>
      <c r="R59" s="116">
        <f>(R17+R22)-(2*0.16)</f>
        <v>1.17</v>
      </c>
      <c r="S59" s="116"/>
      <c r="T59" s="116"/>
      <c r="V59" s="117">
        <v>8</v>
      </c>
      <c r="W59" s="116">
        <f>(W17+W22)-(2*0.16)</f>
        <v>1.38</v>
      </c>
      <c r="X59" s="116"/>
      <c r="Y59" s="116"/>
      <c r="AA59" s="117">
        <v>8</v>
      </c>
      <c r="AB59" s="116">
        <f>(AB17+AB22)-(2*0.16)</f>
        <v>1.24</v>
      </c>
      <c r="AC59" s="116"/>
      <c r="AD59" s="116"/>
      <c r="AF59" s="117">
        <v>8</v>
      </c>
      <c r="AG59" s="116">
        <f>(AG17+AG22)-(2*0.16)</f>
        <v>1.26</v>
      </c>
      <c r="AH59" s="116"/>
      <c r="AI59" s="116"/>
      <c r="AK59" s="117">
        <v>8</v>
      </c>
      <c r="AL59" s="116">
        <f>(AL17+AL22)-(2*0.16)</f>
        <v>1.1099999999999999</v>
      </c>
      <c r="AM59" s="116"/>
      <c r="AN59" s="116"/>
      <c r="AP59" s="117">
        <v>8</v>
      </c>
      <c r="AQ59" s="116">
        <f>(AQ17+AQ22)-(2*0.16)</f>
        <v>0.90999999999999992</v>
      </c>
      <c r="AR59" s="116"/>
      <c r="AS59" s="116"/>
      <c r="AU59" s="117">
        <v>8</v>
      </c>
      <c r="AV59" s="116">
        <f>(AV17+AV22)-(2*0.16)</f>
        <v>0.98</v>
      </c>
      <c r="AW59" s="116"/>
      <c r="AX59" s="116"/>
      <c r="AZ59" s="117">
        <v>8</v>
      </c>
      <c r="BA59" s="116">
        <f>(BA17+BA22)-(2*0.16)</f>
        <v>1.2</v>
      </c>
      <c r="BB59" s="116"/>
      <c r="BD59" s="117">
        <v>8</v>
      </c>
      <c r="BE59" s="116">
        <f>(BE17+BE22)-(2*0.16)</f>
        <v>-0.32</v>
      </c>
      <c r="BG59" s="117">
        <v>8</v>
      </c>
      <c r="BH59" s="116">
        <f>(BH17+BH22)-(2*0.16)</f>
        <v>-0.32</v>
      </c>
      <c r="BJ59" s="117">
        <v>8</v>
      </c>
      <c r="BK59" s="116">
        <f>(BK17+BK22)-(2*0.16)</f>
        <v>-0.32</v>
      </c>
      <c r="BM59" s="117">
        <v>8</v>
      </c>
      <c r="BN59" s="116">
        <f>(BN17+BN22)-(2*0.16)</f>
        <v>-0.32</v>
      </c>
      <c r="BP59" s="117">
        <v>8</v>
      </c>
      <c r="BQ59" s="116">
        <f>(BQ17+BQ22)-(2*0.16)</f>
        <v>-0.32</v>
      </c>
      <c r="BS59" s="117">
        <v>8</v>
      </c>
      <c r="BT59" s="116">
        <f>(BT17+BT22)-(2*0.16)</f>
        <v>-0.32</v>
      </c>
    </row>
    <row r="60" spans="2:87" ht="18.75" x14ac:dyDescent="0.25">
      <c r="B60" s="117">
        <v>9</v>
      </c>
      <c r="C60" s="116">
        <f>(C18+C21)-(2*0.16)</f>
        <v>1.1299999999999999</v>
      </c>
      <c r="D60" s="116"/>
      <c r="E60" s="116"/>
      <c r="G60" s="117">
        <v>9</v>
      </c>
      <c r="H60" s="116">
        <f>(H18+H21)-(2*0.16)</f>
        <v>0.92999999999999994</v>
      </c>
      <c r="I60" s="116"/>
      <c r="J60" s="116"/>
      <c r="L60" s="117">
        <v>9</v>
      </c>
      <c r="M60" s="116">
        <f>(M18+M21)-(2*0.16)</f>
        <v>1.19</v>
      </c>
      <c r="N60" s="116"/>
      <c r="O60" s="116"/>
      <c r="Q60" s="117">
        <v>9</v>
      </c>
      <c r="R60" s="116">
        <f>(R18+R21)-(2*0.16)</f>
        <v>1.41</v>
      </c>
      <c r="S60" s="116"/>
      <c r="T60" s="116"/>
      <c r="V60" s="117">
        <v>9</v>
      </c>
      <c r="W60" s="116">
        <f>(W18+W21)-(2*0.16)</f>
        <v>1.22</v>
      </c>
      <c r="X60" s="116"/>
      <c r="Y60" s="116"/>
      <c r="AA60" s="117">
        <v>9</v>
      </c>
      <c r="AB60" s="116">
        <f>(AB18+AB21)-(2*0.16)</f>
        <v>1.25</v>
      </c>
      <c r="AC60" s="116"/>
      <c r="AD60" s="116"/>
      <c r="AF60" s="117">
        <v>9</v>
      </c>
      <c r="AG60" s="116">
        <f>(AG18+AG21)-(2*0.16)</f>
        <v>1.3199999999999998</v>
      </c>
      <c r="AH60" s="116"/>
      <c r="AI60" s="116"/>
      <c r="AK60" s="117">
        <v>9</v>
      </c>
      <c r="AL60" s="116">
        <f>(AL18+AL21)-(2*0.16)</f>
        <v>1.19</v>
      </c>
      <c r="AM60" s="116"/>
      <c r="AN60" s="116"/>
      <c r="AP60" s="117">
        <v>9</v>
      </c>
      <c r="AQ60" s="116">
        <f>(AQ18+AQ21)-(2*0.16)</f>
        <v>1.3099999999999998</v>
      </c>
      <c r="AR60" s="116"/>
      <c r="AS60" s="116"/>
      <c r="AU60" s="117">
        <v>9</v>
      </c>
      <c r="AV60" s="116">
        <f>(AV18+AV21)-(2*0.16)</f>
        <v>1.1399999999999999</v>
      </c>
      <c r="AW60" s="116"/>
      <c r="AX60" s="116"/>
      <c r="AZ60" s="117">
        <v>9</v>
      </c>
      <c r="BA60" s="116">
        <f>(BA18+BA21)-(2*0.16)</f>
        <v>0.98</v>
      </c>
      <c r="BB60" s="116"/>
      <c r="BD60" s="117">
        <v>9</v>
      </c>
      <c r="BE60" s="116">
        <f>(BE18+BE21)-(2*0.16)</f>
        <v>-0.32</v>
      </c>
      <c r="BG60" s="117">
        <v>9</v>
      </c>
      <c r="BH60" s="116">
        <f>(BH18+BH21)-(2*0.16)</f>
        <v>-0.32</v>
      </c>
      <c r="BJ60" s="117">
        <v>9</v>
      </c>
      <c r="BK60" s="116">
        <f>(BK18+BK21)-(2*0.16)</f>
        <v>-0.32</v>
      </c>
      <c r="BM60" s="117">
        <v>9</v>
      </c>
      <c r="BN60" s="116">
        <f>(BN18+BN21)-(2*0.16)</f>
        <v>-0.32</v>
      </c>
      <c r="BP60" s="117">
        <v>9</v>
      </c>
      <c r="BQ60" s="116">
        <f>(BQ18+BQ21)-(2*0.16)</f>
        <v>-0.32</v>
      </c>
      <c r="BS60" s="117">
        <v>9</v>
      </c>
      <c r="BT60" s="116">
        <f>(BT18+BT21)-(2*0.16)</f>
        <v>-0.32</v>
      </c>
    </row>
    <row r="61" spans="2:87" ht="18.75" x14ac:dyDescent="0.25">
      <c r="B61" s="117">
        <v>10</v>
      </c>
      <c r="C61" s="116">
        <f>(C19+C20)-(2*0.16)</f>
        <v>3.0100000000000002</v>
      </c>
      <c r="D61" s="116"/>
      <c r="E61" s="116"/>
      <c r="G61" s="117">
        <v>10</v>
      </c>
      <c r="H61" s="116">
        <f>(H19+H20)-(2*0.16)</f>
        <v>2.2900000000000005</v>
      </c>
      <c r="I61" s="116"/>
      <c r="J61" s="116"/>
      <c r="L61" s="117">
        <v>10</v>
      </c>
      <c r="M61" s="116">
        <f>(M19+M20)-(2*0.16)</f>
        <v>2.6</v>
      </c>
      <c r="N61" s="116"/>
      <c r="O61" s="116"/>
      <c r="Q61" s="117">
        <v>10</v>
      </c>
      <c r="R61" s="116">
        <f>(R19+R20)-(2*0.16)</f>
        <v>2.9200000000000004</v>
      </c>
      <c r="S61" s="116"/>
      <c r="T61" s="116"/>
      <c r="V61" s="117">
        <v>10</v>
      </c>
      <c r="W61" s="116">
        <f>(W19+W20)-(2*0.16)</f>
        <v>3.3000000000000003</v>
      </c>
      <c r="X61" s="116"/>
      <c r="Y61" s="116"/>
      <c r="AA61" s="117">
        <v>10</v>
      </c>
      <c r="AB61" s="116">
        <f>(AB19+AB20)-(2*0.16)</f>
        <v>2.61</v>
      </c>
      <c r="AC61" s="116"/>
      <c r="AD61" s="116"/>
      <c r="AF61" s="117">
        <v>10</v>
      </c>
      <c r="AG61" s="116">
        <f>(AG19+AG20)-(2*0.16)</f>
        <v>2.97</v>
      </c>
      <c r="AH61" s="116"/>
      <c r="AI61" s="116"/>
      <c r="AK61" s="117">
        <v>10</v>
      </c>
      <c r="AL61" s="116">
        <f>(AL19+AL20)-(2*0.16)</f>
        <v>2.57</v>
      </c>
      <c r="AM61" s="116"/>
      <c r="AN61" s="116"/>
      <c r="AP61" s="117">
        <v>10</v>
      </c>
      <c r="AQ61" s="116">
        <f>(AQ19+AQ20)-(2*0.16)</f>
        <v>2.9</v>
      </c>
      <c r="AR61" s="116"/>
      <c r="AS61" s="116"/>
      <c r="AU61" s="117">
        <v>10</v>
      </c>
      <c r="AV61" s="116">
        <f>(AV19+AV20)-(2*0.16)</f>
        <v>2.52</v>
      </c>
      <c r="AW61" s="116"/>
      <c r="AX61" s="116"/>
      <c r="AZ61" s="117">
        <v>10</v>
      </c>
      <c r="BA61" s="116">
        <f>(BA19+BA20)-(2*0.16)</f>
        <v>3.2900000000000005</v>
      </c>
      <c r="BB61" s="116"/>
      <c r="BD61" s="117">
        <v>10</v>
      </c>
      <c r="BE61" s="116">
        <f>(BE19+BE20)-(2*0.16)</f>
        <v>-0.32</v>
      </c>
      <c r="BG61" s="117">
        <v>10</v>
      </c>
      <c r="BH61" s="116">
        <f>(BH19+BH20)-(2*0.16)</f>
        <v>-0.32</v>
      </c>
      <c r="BJ61" s="117">
        <v>10</v>
      </c>
      <c r="BK61" s="116">
        <f>(BK19+BK20)-(2*0.16)</f>
        <v>-0.32</v>
      </c>
      <c r="BM61" s="117">
        <v>10</v>
      </c>
      <c r="BN61" s="116">
        <f>(BN19+BN20)-(2*0.16)</f>
        <v>-0.32</v>
      </c>
      <c r="BP61" s="117">
        <v>10</v>
      </c>
      <c r="BQ61" s="116">
        <f>(BQ19+BQ20)-(2*0.16)</f>
        <v>-0.32</v>
      </c>
      <c r="BS61" s="117">
        <v>10</v>
      </c>
      <c r="BT61" s="116">
        <f>(BT19+BT20)-(2*0.16)</f>
        <v>-0.32</v>
      </c>
    </row>
    <row r="62" spans="2:87" ht="18.75" x14ac:dyDescent="0.25">
      <c r="B62" s="117">
        <v>11</v>
      </c>
      <c r="C62" s="116">
        <f>(C30+C49)-(2*0.16)</f>
        <v>-0.32</v>
      </c>
      <c r="D62" s="116"/>
      <c r="E62" s="116"/>
      <c r="G62" s="117">
        <v>11</v>
      </c>
      <c r="H62" s="116">
        <f>(H30+H49)-(2*0.16)</f>
        <v>-0.32</v>
      </c>
      <c r="I62" s="116"/>
      <c r="J62" s="116"/>
      <c r="L62" s="117">
        <v>11</v>
      </c>
      <c r="M62" s="116">
        <f>(M30+M49)-(2*0.16)</f>
        <v>-0.32</v>
      </c>
      <c r="N62" s="116"/>
      <c r="O62" s="116"/>
      <c r="Q62" s="117">
        <v>11</v>
      </c>
      <c r="R62" s="116">
        <f>(R30+R49)-(2*0.16)</f>
        <v>-0.32</v>
      </c>
      <c r="S62" s="116"/>
      <c r="T62" s="116"/>
      <c r="V62" s="117">
        <v>11</v>
      </c>
      <c r="W62" s="116">
        <f>(W30+W49)-(2*0.16)</f>
        <v>-0.32</v>
      </c>
      <c r="X62" s="116"/>
      <c r="Y62" s="116"/>
      <c r="AA62" s="117">
        <v>11</v>
      </c>
      <c r="AB62" s="116">
        <f>(AB30+AB49)-(2*0.16)</f>
        <v>-0.32</v>
      </c>
      <c r="AC62" s="116"/>
      <c r="AD62" s="116"/>
      <c r="AF62" s="117">
        <v>11</v>
      </c>
      <c r="AG62" s="116">
        <f>(AG30+AG49)-(2*0.16)</f>
        <v>-0.32</v>
      </c>
      <c r="AH62" s="116"/>
      <c r="AI62" s="116"/>
      <c r="AK62" s="117">
        <v>11</v>
      </c>
      <c r="AL62" s="116">
        <f>(AL30+AL49)-(2*0.16)</f>
        <v>-0.32</v>
      </c>
      <c r="AM62" s="116"/>
      <c r="AN62" s="116"/>
      <c r="AP62" s="117">
        <v>11</v>
      </c>
      <c r="AQ62" s="116">
        <f>(AQ30+AQ49)-(2*0.16)</f>
        <v>-0.32</v>
      </c>
      <c r="AR62" s="116"/>
      <c r="AS62" s="116"/>
      <c r="AU62" s="117">
        <v>11</v>
      </c>
      <c r="AV62" s="116">
        <f>(AV30+AV49)-(2*0.16)</f>
        <v>-0.32</v>
      </c>
      <c r="AW62" s="116"/>
      <c r="AX62" s="116"/>
      <c r="AZ62" s="117">
        <v>11</v>
      </c>
      <c r="BA62" s="116">
        <f>(BA30+BA49)-(2*0.16)</f>
        <v>-0.32</v>
      </c>
      <c r="BB62" s="116"/>
      <c r="BD62" s="117">
        <v>11</v>
      </c>
      <c r="BE62" s="116">
        <f>(BE30+BE49)-(2*0.16)</f>
        <v>-0.32</v>
      </c>
      <c r="BG62" s="117">
        <v>11</v>
      </c>
      <c r="BH62" s="116">
        <f>(BH30+BH49)-(2*0.16)</f>
        <v>-0.32</v>
      </c>
      <c r="BJ62" s="117">
        <v>11</v>
      </c>
      <c r="BK62" s="116">
        <f>(BK30+BK49)-(2*0.16)</f>
        <v>-0.32</v>
      </c>
      <c r="BM62" s="117">
        <v>11</v>
      </c>
      <c r="BN62" s="116">
        <f>(BN30+BN49)-(2*0.16)</f>
        <v>-0.32</v>
      </c>
      <c r="BP62" s="117">
        <v>11</v>
      </c>
      <c r="BQ62" s="116">
        <f>(BQ30+BQ49)-(2*0.16)</f>
        <v>-0.32</v>
      </c>
      <c r="BS62" s="117">
        <v>11</v>
      </c>
      <c r="BT62" s="116">
        <f>(BT30+BT49)-(2*0.16)</f>
        <v>-0.32</v>
      </c>
    </row>
    <row r="63" spans="2:87" ht="18.75" x14ac:dyDescent="0.25">
      <c r="B63" s="117">
        <v>12</v>
      </c>
      <c r="C63" s="116">
        <f>(C31+C48)-(2*0.16)</f>
        <v>-0.32</v>
      </c>
      <c r="D63" s="116"/>
      <c r="E63" s="116"/>
      <c r="G63" s="117">
        <v>12</v>
      </c>
      <c r="H63" s="116">
        <f>(H31+H48)-(2*0.16)</f>
        <v>-0.32</v>
      </c>
      <c r="I63" s="116"/>
      <c r="J63" s="116"/>
      <c r="L63" s="117">
        <v>12</v>
      </c>
      <c r="M63" s="116">
        <f>(M31+M48)-(2*0.16)</f>
        <v>-0.32</v>
      </c>
      <c r="N63" s="116"/>
      <c r="O63" s="116"/>
      <c r="Q63" s="117">
        <v>12</v>
      </c>
      <c r="R63" s="116">
        <f>(R31+R48)-(2*0.16)</f>
        <v>-0.32</v>
      </c>
      <c r="S63" s="116"/>
      <c r="T63" s="116"/>
      <c r="V63" s="117">
        <v>12</v>
      </c>
      <c r="W63" s="116">
        <f>(W31+W48)-(2*0.16)</f>
        <v>-0.32</v>
      </c>
      <c r="X63" s="116"/>
      <c r="Y63" s="116"/>
      <c r="AA63" s="117">
        <v>12</v>
      </c>
      <c r="AB63" s="116">
        <f>(AB31+AB48)-(2*0.16)</f>
        <v>-0.32</v>
      </c>
      <c r="AC63" s="116"/>
      <c r="AD63" s="116"/>
      <c r="AF63" s="117">
        <v>12</v>
      </c>
      <c r="AG63" s="116">
        <f>(AG31+AG48)-(2*0.16)</f>
        <v>-0.32</v>
      </c>
      <c r="AH63" s="116"/>
      <c r="AI63" s="116"/>
      <c r="AK63" s="117">
        <v>12</v>
      </c>
      <c r="AL63" s="116">
        <f>(AL31+AL48)-(2*0.16)</f>
        <v>-0.32</v>
      </c>
      <c r="AM63" s="116"/>
      <c r="AN63" s="116"/>
      <c r="AP63" s="117">
        <v>12</v>
      </c>
      <c r="AQ63" s="116">
        <f>(AQ31+AQ48)-(2*0.16)</f>
        <v>-0.32</v>
      </c>
      <c r="AR63" s="116"/>
      <c r="AS63" s="116"/>
      <c r="AU63" s="117">
        <v>12</v>
      </c>
      <c r="AV63" s="116">
        <f>(AV31+AV48)-(2*0.16)</f>
        <v>-0.32</v>
      </c>
      <c r="AW63" s="116"/>
      <c r="AX63" s="116"/>
      <c r="AZ63" s="117">
        <v>12</v>
      </c>
      <c r="BA63" s="116">
        <f>(BA31+BA48)-(2*0.16)</f>
        <v>-0.32</v>
      </c>
      <c r="BB63" s="116"/>
      <c r="BD63" s="117">
        <v>12</v>
      </c>
      <c r="BE63" s="116">
        <f>(BE31+BE48)-(2*0.16)</f>
        <v>-0.32</v>
      </c>
      <c r="BG63" s="117">
        <v>12</v>
      </c>
      <c r="BH63" s="116">
        <f>(BH31+BH48)-(2*0.16)</f>
        <v>-0.32</v>
      </c>
      <c r="BJ63" s="117">
        <v>12</v>
      </c>
      <c r="BK63" s="116">
        <f>(BK31+BK48)-(2*0.16)</f>
        <v>-0.32</v>
      </c>
      <c r="BM63" s="117">
        <v>12</v>
      </c>
      <c r="BN63" s="116">
        <f>(BN31+BN48)-(2*0.16)</f>
        <v>-0.32</v>
      </c>
      <c r="BP63" s="117">
        <v>12</v>
      </c>
      <c r="BQ63" s="116">
        <f>(BQ31+BQ48)-(2*0.16)</f>
        <v>-0.32</v>
      </c>
      <c r="BS63" s="117">
        <v>12</v>
      </c>
      <c r="BT63" s="116">
        <f>(BT31+BT48)-(2*0.16)</f>
        <v>-0.32</v>
      </c>
    </row>
    <row r="64" spans="2:87" ht="18.75" x14ac:dyDescent="0.25">
      <c r="B64" s="117">
        <v>13</v>
      </c>
      <c r="C64" s="116">
        <f>(C32+C47)-(2*0.16)</f>
        <v>-0.32</v>
      </c>
      <c r="D64" s="116"/>
      <c r="E64" s="116"/>
      <c r="G64" s="117">
        <v>13</v>
      </c>
      <c r="H64" s="116">
        <f>(H32+H47)-(2*0.16)</f>
        <v>-0.32</v>
      </c>
      <c r="I64" s="116"/>
      <c r="J64" s="116"/>
      <c r="L64" s="117">
        <v>13</v>
      </c>
      <c r="M64" s="116">
        <f>(M32+M47)-(2*0.16)</f>
        <v>-0.32</v>
      </c>
      <c r="N64" s="116"/>
      <c r="O64" s="116"/>
      <c r="Q64" s="117">
        <v>13</v>
      </c>
      <c r="R64" s="116">
        <f>(R32+R47)-(2*0.16)</f>
        <v>-0.32</v>
      </c>
      <c r="S64" s="116"/>
      <c r="T64" s="116"/>
      <c r="V64" s="117">
        <v>13</v>
      </c>
      <c r="W64" s="116">
        <f>(W32+W47)-(2*0.16)</f>
        <v>-0.32</v>
      </c>
      <c r="X64" s="116"/>
      <c r="Y64" s="116"/>
      <c r="AA64" s="117">
        <v>13</v>
      </c>
      <c r="AB64" s="116">
        <f>(AB32+AB47)-(2*0.16)</f>
        <v>-0.32</v>
      </c>
      <c r="AC64" s="116"/>
      <c r="AD64" s="116"/>
      <c r="AF64" s="117">
        <v>13</v>
      </c>
      <c r="AG64" s="116">
        <f>(AG32+AG47)-(2*0.16)</f>
        <v>-0.32</v>
      </c>
      <c r="AH64" s="116"/>
      <c r="AI64" s="116"/>
      <c r="AK64" s="117">
        <v>13</v>
      </c>
      <c r="AL64" s="116">
        <f>(AL32+AL47)-(2*0.16)</f>
        <v>-0.32</v>
      </c>
      <c r="AM64" s="116"/>
      <c r="AN64" s="116"/>
      <c r="AP64" s="117">
        <v>13</v>
      </c>
      <c r="AQ64" s="116">
        <f>(AQ32+AQ47)-(2*0.16)</f>
        <v>-0.32</v>
      </c>
      <c r="AR64" s="116"/>
      <c r="AS64" s="116"/>
      <c r="AU64" s="117">
        <v>13</v>
      </c>
      <c r="AV64" s="116">
        <f>(AV32+AV47)-(2*0.16)</f>
        <v>-0.32</v>
      </c>
      <c r="AW64" s="116"/>
      <c r="AX64" s="116"/>
      <c r="AZ64" s="117">
        <v>13</v>
      </c>
      <c r="BA64" s="116">
        <f>(BA32+BA47)-(2*0.16)</f>
        <v>-0.32</v>
      </c>
      <c r="BB64" s="116"/>
      <c r="BD64" s="117">
        <v>13</v>
      </c>
      <c r="BE64" s="116">
        <f>(BE32+BE47)-(2*0.16)</f>
        <v>-0.32</v>
      </c>
      <c r="BG64" s="117">
        <v>13</v>
      </c>
      <c r="BH64" s="116">
        <f>(BH32+BH47)-(2*0.16)</f>
        <v>-0.32</v>
      </c>
      <c r="BJ64" s="117">
        <v>13</v>
      </c>
      <c r="BK64" s="116">
        <f>(BK32+BK47)-(2*0.16)</f>
        <v>-0.32</v>
      </c>
      <c r="BM64" s="117">
        <v>13</v>
      </c>
      <c r="BN64" s="116">
        <f>(BN32+BN47)-(2*0.16)</f>
        <v>-0.32</v>
      </c>
      <c r="BP64" s="117">
        <v>13</v>
      </c>
      <c r="BQ64" s="116">
        <f>(BQ32+BQ47)-(2*0.16)</f>
        <v>-0.32</v>
      </c>
      <c r="BS64" s="117">
        <v>13</v>
      </c>
      <c r="BT64" s="116">
        <f>(BT32+BT47)-(2*0.16)</f>
        <v>-0.32</v>
      </c>
    </row>
    <row r="65" spans="2:72" ht="18.75" x14ac:dyDescent="0.25">
      <c r="B65" s="117">
        <v>14</v>
      </c>
      <c r="C65" s="116">
        <f>(C33+C46)-(2*0.16)</f>
        <v>-0.32</v>
      </c>
      <c r="D65" s="116"/>
      <c r="E65" s="116"/>
      <c r="G65" s="117">
        <v>14</v>
      </c>
      <c r="H65" s="116">
        <f>(H33+H46)-(2*0.16)</f>
        <v>-0.32</v>
      </c>
      <c r="I65" s="116"/>
      <c r="J65" s="116"/>
      <c r="L65" s="117">
        <v>14</v>
      </c>
      <c r="M65" s="116">
        <f>(M33+M46)-(2*0.16)</f>
        <v>-0.32</v>
      </c>
      <c r="N65" s="116"/>
      <c r="O65" s="116"/>
      <c r="Q65" s="117">
        <v>14</v>
      </c>
      <c r="R65" s="116">
        <f>(R33+R46)-(2*0.16)</f>
        <v>-0.32</v>
      </c>
      <c r="S65" s="116"/>
      <c r="T65" s="116"/>
      <c r="V65" s="117">
        <v>14</v>
      </c>
      <c r="W65" s="116">
        <f>(W33+W46)-(2*0.16)</f>
        <v>-0.32</v>
      </c>
      <c r="X65" s="116"/>
      <c r="Y65" s="116"/>
      <c r="AA65" s="117">
        <v>14</v>
      </c>
      <c r="AB65" s="116">
        <f>(AB33+AB46)-(2*0.16)</f>
        <v>-0.32</v>
      </c>
      <c r="AC65" s="116"/>
      <c r="AD65" s="116"/>
      <c r="AF65" s="117">
        <v>14</v>
      </c>
      <c r="AG65" s="116">
        <f>(AG33+AG46)-(2*0.16)</f>
        <v>-0.32</v>
      </c>
      <c r="AH65" s="116"/>
      <c r="AI65" s="116"/>
      <c r="AK65" s="117">
        <v>14</v>
      </c>
      <c r="AL65" s="116">
        <f>(AL33+AL46)-(2*0.16)</f>
        <v>-0.32</v>
      </c>
      <c r="AM65" s="116"/>
      <c r="AN65" s="116"/>
      <c r="AP65" s="117">
        <v>14</v>
      </c>
      <c r="AQ65" s="116">
        <f>(AQ33+AQ46)-(2*0.16)</f>
        <v>-0.32</v>
      </c>
      <c r="AR65" s="116"/>
      <c r="AS65" s="116"/>
      <c r="AU65" s="117">
        <v>14</v>
      </c>
      <c r="AV65" s="116">
        <f>(AV33+AV46)-(2*0.16)</f>
        <v>-0.32</v>
      </c>
      <c r="AW65" s="116"/>
      <c r="AX65" s="116"/>
      <c r="AZ65" s="117">
        <v>14</v>
      </c>
      <c r="BA65" s="116">
        <f>(BA33+BA46)-(2*0.16)</f>
        <v>-0.32</v>
      </c>
      <c r="BB65" s="116"/>
      <c r="BD65" s="117">
        <v>14</v>
      </c>
      <c r="BE65" s="116">
        <f>(BE33+BE46)-(2*0.16)</f>
        <v>-0.32</v>
      </c>
      <c r="BG65" s="117">
        <v>14</v>
      </c>
      <c r="BH65" s="116">
        <f>(BH33+BH46)-(2*0.16)</f>
        <v>-0.32</v>
      </c>
      <c r="BJ65" s="117">
        <v>14</v>
      </c>
      <c r="BK65" s="116">
        <f>(BK33+BK46)-(2*0.16)</f>
        <v>-0.32</v>
      </c>
      <c r="BM65" s="117">
        <v>14</v>
      </c>
      <c r="BN65" s="116">
        <f>(BN33+BN46)-(2*0.16)</f>
        <v>-0.32</v>
      </c>
      <c r="BP65" s="117">
        <v>14</v>
      </c>
      <c r="BQ65" s="116">
        <f>(BQ33+BQ46)-(2*0.16)</f>
        <v>-0.32</v>
      </c>
      <c r="BS65" s="117">
        <v>14</v>
      </c>
      <c r="BT65" s="116">
        <f>(BT33+BT46)-(2*0.16)</f>
        <v>-0.32</v>
      </c>
    </row>
    <row r="66" spans="2:72" ht="18.75" x14ac:dyDescent="0.25">
      <c r="B66" s="117">
        <v>15</v>
      </c>
      <c r="C66" s="116">
        <f>(C34+C45)-(2*0.16)</f>
        <v>-0.32</v>
      </c>
      <c r="D66" s="116"/>
      <c r="E66" s="116"/>
      <c r="G66" s="117">
        <v>15</v>
      </c>
      <c r="H66" s="116">
        <f>(H34+H45)-(2*0.16)</f>
        <v>-0.32</v>
      </c>
      <c r="I66" s="116"/>
      <c r="J66" s="116"/>
      <c r="L66" s="117">
        <v>15</v>
      </c>
      <c r="M66" s="116">
        <f>(M34+M45)-(2*0.16)</f>
        <v>-0.32</v>
      </c>
      <c r="N66" s="116"/>
      <c r="O66" s="116"/>
      <c r="Q66" s="117">
        <v>15</v>
      </c>
      <c r="R66" s="116">
        <f>(R34+R45)-(2*0.16)</f>
        <v>-0.32</v>
      </c>
      <c r="S66" s="116"/>
      <c r="T66" s="116"/>
      <c r="V66" s="117">
        <v>15</v>
      </c>
      <c r="W66" s="116">
        <f>(W34+W45)-(2*0.16)</f>
        <v>-0.32</v>
      </c>
      <c r="X66" s="116"/>
      <c r="Y66" s="116"/>
      <c r="AA66" s="117">
        <v>15</v>
      </c>
      <c r="AB66" s="116">
        <f>(AB34+AB45)-(2*0.16)</f>
        <v>-0.32</v>
      </c>
      <c r="AC66" s="116"/>
      <c r="AD66" s="116"/>
      <c r="AF66" s="117">
        <v>15</v>
      </c>
      <c r="AG66" s="116">
        <f>(AG34+AG45)-(2*0.16)</f>
        <v>-0.32</v>
      </c>
      <c r="AH66" s="116"/>
      <c r="AI66" s="116"/>
      <c r="AK66" s="117">
        <v>15</v>
      </c>
      <c r="AL66" s="116">
        <f>(AL34+AL45)-(2*0.16)</f>
        <v>-0.32</v>
      </c>
      <c r="AM66" s="116"/>
      <c r="AN66" s="116"/>
      <c r="AP66" s="117">
        <v>15</v>
      </c>
      <c r="AQ66" s="116">
        <f>(AQ34+AQ45)-(2*0.16)</f>
        <v>-0.32</v>
      </c>
      <c r="AR66" s="116"/>
      <c r="AS66" s="116"/>
      <c r="AU66" s="117">
        <v>15</v>
      </c>
      <c r="AV66" s="116">
        <f>(AV34+AV45)-(2*0.16)</f>
        <v>-0.32</v>
      </c>
      <c r="AW66" s="116"/>
      <c r="AX66" s="116"/>
      <c r="AZ66" s="117">
        <v>15</v>
      </c>
      <c r="BA66" s="116">
        <f>(BA34+BA45)-(2*0.16)</f>
        <v>-0.32</v>
      </c>
      <c r="BB66" s="116"/>
      <c r="BD66" s="117">
        <v>15</v>
      </c>
      <c r="BE66" s="116">
        <f>(BE34+BE45)-(2*0.16)</f>
        <v>-0.32</v>
      </c>
      <c r="BG66" s="117">
        <v>15</v>
      </c>
      <c r="BH66" s="116">
        <f>(BH34+BH45)-(2*0.16)</f>
        <v>-0.32</v>
      </c>
      <c r="BJ66" s="117">
        <v>15</v>
      </c>
      <c r="BK66" s="116">
        <f>(BK34+BK45)-(2*0.16)</f>
        <v>-0.32</v>
      </c>
      <c r="BM66" s="117">
        <v>15</v>
      </c>
      <c r="BN66" s="116">
        <f>(BN34+BN45)-(2*0.16)</f>
        <v>-0.32</v>
      </c>
      <c r="BP66" s="117">
        <v>15</v>
      </c>
      <c r="BQ66" s="116">
        <f>(BQ34+BQ45)-(2*0.16)</f>
        <v>-0.32</v>
      </c>
      <c r="BS66" s="117">
        <v>15</v>
      </c>
      <c r="BT66" s="116">
        <f>(BT34+BT45)-(2*0.16)</f>
        <v>-0.32</v>
      </c>
    </row>
    <row r="67" spans="2:72" ht="18.75" x14ac:dyDescent="0.25">
      <c r="B67" s="117">
        <v>16</v>
      </c>
      <c r="C67" s="116">
        <f>(C35+C44)-(2*0.16)</f>
        <v>-0.32</v>
      </c>
      <c r="D67" s="116"/>
      <c r="E67" s="116"/>
      <c r="G67" s="117">
        <v>16</v>
      </c>
      <c r="H67" s="116">
        <f>(H35+H44)-(2*0.16)</f>
        <v>-0.32</v>
      </c>
      <c r="I67" s="116"/>
      <c r="J67" s="116"/>
      <c r="L67" s="117">
        <v>16</v>
      </c>
      <c r="M67" s="116">
        <f>(M35+M44)-(2*0.16)</f>
        <v>-0.32</v>
      </c>
      <c r="N67" s="116"/>
      <c r="O67" s="116"/>
      <c r="Q67" s="117">
        <v>16</v>
      </c>
      <c r="R67" s="116">
        <f>(R35+R44)-(2*0.16)</f>
        <v>-0.32</v>
      </c>
      <c r="S67" s="116"/>
      <c r="T67" s="116"/>
      <c r="V67" s="117">
        <v>16</v>
      </c>
      <c r="W67" s="116">
        <f>(W35+W44)-(2*0.16)</f>
        <v>-0.32</v>
      </c>
      <c r="X67" s="116"/>
      <c r="Y67" s="116"/>
      <c r="AA67" s="117">
        <v>16</v>
      </c>
      <c r="AB67" s="116">
        <f>(AB35+AB44)-(2*0.16)</f>
        <v>-0.32</v>
      </c>
      <c r="AC67" s="116"/>
      <c r="AD67" s="116"/>
      <c r="AF67" s="117">
        <v>16</v>
      </c>
      <c r="AG67" s="116">
        <f>(AG35+AG44)-(2*0.16)</f>
        <v>-0.32</v>
      </c>
      <c r="AH67" s="116"/>
      <c r="AI67" s="116"/>
      <c r="AK67" s="117">
        <v>16</v>
      </c>
      <c r="AL67" s="116">
        <f>(AL35+AL44)-(2*0.16)</f>
        <v>-0.32</v>
      </c>
      <c r="AM67" s="116"/>
      <c r="AN67" s="116"/>
      <c r="AP67" s="117">
        <v>16</v>
      </c>
      <c r="AQ67" s="116">
        <f>(AQ35+AQ44)-(2*0.16)</f>
        <v>-0.32</v>
      </c>
      <c r="AR67" s="116"/>
      <c r="AS67" s="116"/>
      <c r="AU67" s="117">
        <v>16</v>
      </c>
      <c r="AV67" s="116">
        <f>(AV35+AV44)-(2*0.16)</f>
        <v>-0.32</v>
      </c>
      <c r="AW67" s="116"/>
      <c r="AX67" s="116"/>
      <c r="AZ67" s="117">
        <v>16</v>
      </c>
      <c r="BA67" s="116">
        <f>(BA35+BA44)-(2*0.16)</f>
        <v>-0.32</v>
      </c>
      <c r="BB67" s="116"/>
      <c r="BD67" s="117">
        <v>16</v>
      </c>
      <c r="BE67" s="116">
        <f>(BE35+BE44)-(2*0.16)</f>
        <v>-0.32</v>
      </c>
      <c r="BG67" s="117">
        <v>16</v>
      </c>
      <c r="BH67" s="116">
        <f>(BH35+BH44)-(2*0.16)</f>
        <v>-0.32</v>
      </c>
      <c r="BJ67" s="117">
        <v>16</v>
      </c>
      <c r="BK67" s="116">
        <f>(BK35+BK44)-(2*0.16)</f>
        <v>-0.32</v>
      </c>
      <c r="BM67" s="117">
        <v>16</v>
      </c>
      <c r="BN67" s="116">
        <f>(BN35+BN44)-(2*0.16)</f>
        <v>-0.32</v>
      </c>
      <c r="BP67" s="117">
        <v>16</v>
      </c>
      <c r="BQ67" s="116">
        <f>(BQ35+BQ44)-(2*0.16)</f>
        <v>-0.32</v>
      </c>
      <c r="BS67" s="117">
        <v>16</v>
      </c>
      <c r="BT67" s="116">
        <f>(BT35+BT44)-(2*0.16)</f>
        <v>-0.32</v>
      </c>
    </row>
    <row r="68" spans="2:72" ht="18.75" x14ac:dyDescent="0.25">
      <c r="B68" s="117">
        <v>17</v>
      </c>
      <c r="C68" s="116">
        <f>(C36+C43)-(2*0.16)</f>
        <v>-0.32</v>
      </c>
      <c r="D68" s="116"/>
      <c r="E68" s="116"/>
      <c r="G68" s="117">
        <v>17</v>
      </c>
      <c r="H68" s="116">
        <f>(H36+H43)-(2*0.16)</f>
        <v>-0.32</v>
      </c>
      <c r="I68" s="116"/>
      <c r="J68" s="116"/>
      <c r="L68" s="117">
        <v>17</v>
      </c>
      <c r="M68" s="116">
        <f>(M36+M43)-(2*0.16)</f>
        <v>-0.32</v>
      </c>
      <c r="N68" s="116"/>
      <c r="O68" s="116"/>
      <c r="Q68" s="117">
        <v>17</v>
      </c>
      <c r="R68" s="116">
        <f>(R36+R43)-(2*0.16)</f>
        <v>-0.32</v>
      </c>
      <c r="S68" s="116"/>
      <c r="T68" s="116"/>
      <c r="V68" s="117">
        <v>17</v>
      </c>
      <c r="W68" s="116">
        <f>(W36+W43)-(2*0.16)</f>
        <v>-0.32</v>
      </c>
      <c r="X68" s="116"/>
      <c r="Y68" s="116"/>
      <c r="AA68" s="117">
        <v>17</v>
      </c>
      <c r="AB68" s="116">
        <f>(AB36+AB43)-(2*0.16)</f>
        <v>-0.32</v>
      </c>
      <c r="AC68" s="116"/>
      <c r="AD68" s="116"/>
      <c r="AF68" s="117">
        <v>17</v>
      </c>
      <c r="AG68" s="116">
        <f>(AG36+AG43)-(2*0.16)</f>
        <v>-0.32</v>
      </c>
      <c r="AH68" s="116"/>
      <c r="AI68" s="116"/>
      <c r="AK68" s="117">
        <v>17</v>
      </c>
      <c r="AL68" s="116">
        <f>(AL36+AL43)-(2*0.16)</f>
        <v>-0.32</v>
      </c>
      <c r="AM68" s="116"/>
      <c r="AN68" s="116"/>
      <c r="AP68" s="117">
        <v>17</v>
      </c>
      <c r="AQ68" s="116">
        <f>(AQ36+AQ43)-(2*0.16)</f>
        <v>-0.32</v>
      </c>
      <c r="AR68" s="116"/>
      <c r="AS68" s="116"/>
      <c r="AU68" s="117">
        <v>17</v>
      </c>
      <c r="AV68" s="116">
        <f>(AV36+AV43)-(2*0.16)</f>
        <v>-0.32</v>
      </c>
      <c r="AW68" s="116"/>
      <c r="AX68" s="116"/>
      <c r="AZ68" s="117">
        <v>17</v>
      </c>
      <c r="BA68" s="116">
        <f>(BA36+BA43)-(2*0.16)</f>
        <v>-0.32</v>
      </c>
      <c r="BB68" s="116"/>
      <c r="BD68" s="117">
        <v>17</v>
      </c>
      <c r="BE68" s="116">
        <f>(BE36+BE43)-(2*0.16)</f>
        <v>-0.32</v>
      </c>
      <c r="BG68" s="117">
        <v>17</v>
      </c>
      <c r="BH68" s="116">
        <f>(BH36+BH43)-(2*0.16)</f>
        <v>-0.32</v>
      </c>
      <c r="BJ68" s="117">
        <v>17</v>
      </c>
      <c r="BK68" s="116">
        <f>(BK36+BK43)-(2*0.16)</f>
        <v>-0.32</v>
      </c>
      <c r="BM68" s="117">
        <v>17</v>
      </c>
      <c r="BN68" s="116">
        <f>(BN36+BN43)-(2*0.16)</f>
        <v>-0.32</v>
      </c>
      <c r="BP68" s="117">
        <v>17</v>
      </c>
      <c r="BQ68" s="116">
        <f>(BQ36+BQ43)-(2*0.16)</f>
        <v>-0.32</v>
      </c>
      <c r="BS68" s="117">
        <v>17</v>
      </c>
      <c r="BT68" s="116">
        <f>(BT36+BT43)-(2*0.16)</f>
        <v>-0.32</v>
      </c>
    </row>
    <row r="69" spans="2:72" ht="18.75" x14ac:dyDescent="0.25">
      <c r="B69" s="117">
        <v>18</v>
      </c>
      <c r="C69" s="116">
        <f>(C37+C42)-(2*0.16)</f>
        <v>-0.32</v>
      </c>
      <c r="D69" s="116"/>
      <c r="E69" s="116"/>
      <c r="G69" s="117">
        <v>18</v>
      </c>
      <c r="H69" s="116">
        <f>(H37+H42)-(2*0.16)</f>
        <v>-0.32</v>
      </c>
      <c r="I69" s="116"/>
      <c r="J69" s="116"/>
      <c r="L69" s="117">
        <v>18</v>
      </c>
      <c r="M69" s="116">
        <f>(M37+M42)-(2*0.16)</f>
        <v>-0.32</v>
      </c>
      <c r="N69" s="116"/>
      <c r="O69" s="116"/>
      <c r="Q69" s="117">
        <v>18</v>
      </c>
      <c r="R69" s="116">
        <f>(R37+R42)-(2*0.16)</f>
        <v>-0.32</v>
      </c>
      <c r="S69" s="116"/>
      <c r="T69" s="116"/>
      <c r="V69" s="117">
        <v>18</v>
      </c>
      <c r="W69" s="116">
        <f>(W37+W42)-(2*0.16)</f>
        <v>-0.32</v>
      </c>
      <c r="X69" s="116"/>
      <c r="Y69" s="116"/>
      <c r="AA69" s="117">
        <v>18</v>
      </c>
      <c r="AB69" s="116">
        <f>(AB37+AB42)-(2*0.16)</f>
        <v>-0.32</v>
      </c>
      <c r="AC69" s="116"/>
      <c r="AD69" s="116"/>
      <c r="AF69" s="117">
        <v>18</v>
      </c>
      <c r="AG69" s="116">
        <f>(AG37+AG42)-(2*0.16)</f>
        <v>-0.32</v>
      </c>
      <c r="AH69" s="116"/>
      <c r="AI69" s="116"/>
      <c r="AK69" s="117">
        <v>18</v>
      </c>
      <c r="AL69" s="116">
        <f>(AL37+AL42)-(2*0.16)</f>
        <v>-0.32</v>
      </c>
      <c r="AM69" s="116"/>
      <c r="AN69" s="116"/>
      <c r="AP69" s="117">
        <v>18</v>
      </c>
      <c r="AQ69" s="116">
        <f>(AQ37+AQ42)-(2*0.16)</f>
        <v>-0.32</v>
      </c>
      <c r="AR69" s="116"/>
      <c r="AS69" s="116"/>
      <c r="AU69" s="117">
        <v>18</v>
      </c>
      <c r="AV69" s="116">
        <f>(AV37+AV42)-(2*0.16)</f>
        <v>-0.32</v>
      </c>
      <c r="AW69" s="116"/>
      <c r="AX69" s="116"/>
      <c r="AZ69" s="117">
        <v>18</v>
      </c>
      <c r="BA69" s="116">
        <f>(BA37+BA42)-(2*0.16)</f>
        <v>-0.32</v>
      </c>
      <c r="BB69" s="116"/>
      <c r="BD69" s="117">
        <v>18</v>
      </c>
      <c r="BE69" s="116">
        <f>(BE37+BE42)-(2*0.16)</f>
        <v>-0.32</v>
      </c>
      <c r="BG69" s="117">
        <v>18</v>
      </c>
      <c r="BH69" s="116">
        <f>(BH37+BH42)-(2*0.16)</f>
        <v>-0.32</v>
      </c>
      <c r="BJ69" s="117">
        <v>18</v>
      </c>
      <c r="BK69" s="116">
        <f>(BK37+BK42)-(2*0.16)</f>
        <v>-0.32</v>
      </c>
      <c r="BM69" s="117">
        <v>18</v>
      </c>
      <c r="BN69" s="116">
        <f>(BN37+BN42)-(2*0.16)</f>
        <v>-0.32</v>
      </c>
      <c r="BP69" s="117">
        <v>18</v>
      </c>
      <c r="BQ69" s="116">
        <f>(BQ37+BQ42)-(2*0.16)</f>
        <v>-0.32</v>
      </c>
      <c r="BS69" s="117">
        <v>18</v>
      </c>
      <c r="BT69" s="116">
        <f>(BT37+BT42)-(2*0.16)</f>
        <v>-0.32</v>
      </c>
    </row>
    <row r="70" spans="2:72" ht="18.75" x14ac:dyDescent="0.25">
      <c r="B70" s="117">
        <v>19</v>
      </c>
      <c r="C70" s="116">
        <f>(C38+C41)-(2*0.16)</f>
        <v>-0.32</v>
      </c>
      <c r="D70" s="116"/>
      <c r="E70" s="116"/>
      <c r="G70" s="117">
        <v>19</v>
      </c>
      <c r="H70" s="116">
        <f>(H38+H41)-(2*0.16)</f>
        <v>-0.32</v>
      </c>
      <c r="I70" s="116"/>
      <c r="J70" s="116"/>
      <c r="L70" s="117">
        <v>19</v>
      </c>
      <c r="M70" s="116">
        <f>(M38+M41)-(2*0.16)</f>
        <v>-0.32</v>
      </c>
      <c r="N70" s="116"/>
      <c r="O70" s="116"/>
      <c r="Q70" s="117">
        <v>19</v>
      </c>
      <c r="R70" s="116">
        <f>(R38+R41)-(2*0.16)</f>
        <v>-0.32</v>
      </c>
      <c r="S70" s="116"/>
      <c r="T70" s="116"/>
      <c r="V70" s="117">
        <v>19</v>
      </c>
      <c r="W70" s="116">
        <f>(W38+W41)-(2*0.16)</f>
        <v>-0.32</v>
      </c>
      <c r="X70" s="116"/>
      <c r="Y70" s="116"/>
      <c r="AA70" s="117">
        <v>19</v>
      </c>
      <c r="AB70" s="116">
        <f>(AB38+AB41)-(2*0.16)</f>
        <v>-0.32</v>
      </c>
      <c r="AC70" s="116"/>
      <c r="AD70" s="116"/>
      <c r="AF70" s="117">
        <v>19</v>
      </c>
      <c r="AG70" s="116">
        <f>(AG38+AG41)-(2*0.16)</f>
        <v>-0.32</v>
      </c>
      <c r="AH70" s="116"/>
      <c r="AI70" s="116"/>
      <c r="AK70" s="117">
        <v>19</v>
      </c>
      <c r="AL70" s="116">
        <f>(AL38+AL41)-(2*0.16)</f>
        <v>-0.32</v>
      </c>
      <c r="AM70" s="116"/>
      <c r="AN70" s="116"/>
      <c r="AP70" s="117">
        <v>19</v>
      </c>
      <c r="AQ70" s="116">
        <f>(AQ38+AQ41)-(2*0.16)</f>
        <v>-0.32</v>
      </c>
      <c r="AR70" s="116"/>
      <c r="AS70" s="116"/>
      <c r="AU70" s="117">
        <v>19</v>
      </c>
      <c r="AV70" s="116">
        <f>(AV38+AV41)-(2*0.16)</f>
        <v>-0.32</v>
      </c>
      <c r="AW70" s="116"/>
      <c r="AX70" s="116"/>
      <c r="AZ70" s="117">
        <v>19</v>
      </c>
      <c r="BA70" s="116">
        <f>(BA38+BA41)-(2*0.16)</f>
        <v>-0.32</v>
      </c>
      <c r="BB70" s="116"/>
      <c r="BD70" s="117">
        <v>19</v>
      </c>
      <c r="BE70" s="116">
        <f>(BE38+BE41)-(2*0.16)</f>
        <v>-0.32</v>
      </c>
      <c r="BG70" s="117">
        <v>19</v>
      </c>
      <c r="BH70" s="116">
        <f>(BH38+BH41)-(2*0.16)</f>
        <v>-0.32</v>
      </c>
      <c r="BJ70" s="117">
        <v>19</v>
      </c>
      <c r="BK70" s="116">
        <f>(BK38+BK41)-(2*0.16)</f>
        <v>-0.32</v>
      </c>
      <c r="BM70" s="117">
        <v>19</v>
      </c>
      <c r="BN70" s="116">
        <f>(BN38+BN41)-(2*0.16)</f>
        <v>-0.32</v>
      </c>
      <c r="BP70" s="117">
        <v>19</v>
      </c>
      <c r="BQ70" s="116">
        <f>(BQ38+BQ41)-(2*0.16)</f>
        <v>-0.32</v>
      </c>
      <c r="BS70" s="117">
        <v>19</v>
      </c>
      <c r="BT70" s="116">
        <f>(BT38+BT41)-(2*0.16)</f>
        <v>-0.32</v>
      </c>
    </row>
    <row r="71" spans="2:72" ht="18.75" x14ac:dyDescent="0.25">
      <c r="B71" s="117">
        <v>20</v>
      </c>
      <c r="C71" s="116">
        <f>(C39+C40)-(2*0.16)</f>
        <v>-0.32</v>
      </c>
      <c r="D71" s="116"/>
      <c r="E71" s="116"/>
      <c r="G71" s="117">
        <v>20</v>
      </c>
      <c r="H71" s="116">
        <f>(H39+H40)-(2*0.16)</f>
        <v>-0.32</v>
      </c>
      <c r="I71" s="116"/>
      <c r="J71" s="116"/>
      <c r="L71" s="117">
        <v>20</v>
      </c>
      <c r="M71" s="116">
        <f>(M39+M40)-(2*0.16)</f>
        <v>-0.32</v>
      </c>
      <c r="N71" s="116"/>
      <c r="O71" s="116"/>
      <c r="Q71" s="117">
        <v>20</v>
      </c>
      <c r="R71" s="116">
        <f>(R39+R40)-(2*0.16)</f>
        <v>-0.32</v>
      </c>
      <c r="S71" s="116"/>
      <c r="T71" s="116"/>
      <c r="V71" s="117">
        <v>20</v>
      </c>
      <c r="W71" s="116">
        <f>(W39+W40)-(2*0.16)</f>
        <v>-0.32</v>
      </c>
      <c r="X71" s="116"/>
      <c r="Y71" s="116"/>
      <c r="AA71" s="117">
        <v>20</v>
      </c>
      <c r="AB71" s="116">
        <f>(AB39+AB40)-(2*0.16)</f>
        <v>-0.32</v>
      </c>
      <c r="AC71" s="116"/>
      <c r="AD71" s="116"/>
      <c r="AF71" s="117">
        <v>20</v>
      </c>
      <c r="AG71" s="116">
        <f>(AG39+AG40)-(2*0.16)</f>
        <v>-0.32</v>
      </c>
      <c r="AH71" s="116"/>
      <c r="AI71" s="116"/>
      <c r="AK71" s="117">
        <v>20</v>
      </c>
      <c r="AL71" s="116">
        <f>(AL39+AL40)-(2*0.16)</f>
        <v>-0.32</v>
      </c>
      <c r="AM71" s="116"/>
      <c r="AN71" s="116"/>
      <c r="AP71" s="117">
        <v>20</v>
      </c>
      <c r="AQ71" s="116">
        <f>(AQ39+AQ40)-(2*0.16)</f>
        <v>-0.32</v>
      </c>
      <c r="AR71" s="116"/>
      <c r="AS71" s="116"/>
      <c r="AU71" s="117">
        <v>20</v>
      </c>
      <c r="AV71" s="116">
        <f>(AV39+AV40)-(2*0.16)</f>
        <v>-0.32</v>
      </c>
      <c r="AW71" s="116"/>
      <c r="AX71" s="116"/>
      <c r="AZ71" s="117">
        <v>20</v>
      </c>
      <c r="BA71" s="116">
        <f>(BA39+BA40)-(2*0.16)</f>
        <v>-0.32</v>
      </c>
      <c r="BB71" s="116"/>
      <c r="BD71" s="117">
        <v>20</v>
      </c>
      <c r="BE71" s="116">
        <f>(BE39+BE40)-(2*0.16)</f>
        <v>-0.32</v>
      </c>
      <c r="BG71" s="117">
        <v>20</v>
      </c>
      <c r="BH71" s="116">
        <f>(BH39+BH40)-(2*0.16)</f>
        <v>-0.32</v>
      </c>
      <c r="BJ71" s="117">
        <v>20</v>
      </c>
      <c r="BK71" s="116">
        <f>(BK39+BK40)-(2*0.16)</f>
        <v>-0.32</v>
      </c>
      <c r="BM71" s="117">
        <v>20</v>
      </c>
      <c r="BN71" s="116">
        <f>(BN39+BN40)-(2*0.16)</f>
        <v>-0.32</v>
      </c>
      <c r="BP71" s="117">
        <v>20</v>
      </c>
      <c r="BQ71" s="116">
        <f>(BQ39+BQ40)-(2*0.16)</f>
        <v>-0.32</v>
      </c>
      <c r="BS71" s="117">
        <v>20</v>
      </c>
      <c r="BT71" s="116">
        <f>(BT39+BT40)-(2*0.16)</f>
        <v>-0.32</v>
      </c>
    </row>
    <row r="75" spans="2:72" x14ac:dyDescent="0.25">
      <c r="C75" s="7"/>
      <c r="D75" s="7"/>
      <c r="E75" s="7"/>
    </row>
  </sheetData>
  <mergeCells count="1">
    <mergeCell ref="BL31:BL37"/>
  </mergeCells>
  <printOptions horizontalCentered="1"/>
  <pageMargins left="0.2" right="0.2" top="0.2" bottom="0.2" header="0" footer="0"/>
  <pageSetup scale="81" fitToWidth="5" orientation="landscape" r:id="rId1"/>
  <colBreaks count="5" manualBreakCount="5">
    <brk id="15" max="50" man="1"/>
    <brk id="30" max="50" man="1"/>
    <brk id="45" max="50" man="1"/>
    <brk id="57" max="50" man="1"/>
    <brk id="66" max="50"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864E6-7B40-4657-9BD2-904EFC6BF1B1}">
  <sheetPr>
    <pageSetUpPr fitToPage="1"/>
  </sheetPr>
  <dimension ref="A1:CC83"/>
  <sheetViews>
    <sheetView topLeftCell="A7" zoomScale="70" zoomScaleNormal="70" workbookViewId="0">
      <selection activeCell="AA35" sqref="AA35"/>
    </sheetView>
  </sheetViews>
  <sheetFormatPr defaultColWidth="12" defaultRowHeight="15" x14ac:dyDescent="0.25"/>
  <cols>
    <col min="4" max="5" width="0" hidden="1" customWidth="1"/>
    <col min="13" max="14" width="0" hidden="1" customWidth="1"/>
    <col min="22" max="23" width="0" hidden="1" customWidth="1"/>
    <col min="31" max="32" width="0" hidden="1" customWidth="1"/>
    <col min="40" max="41" width="0" hidden="1" customWidth="1"/>
    <col min="49" max="50" width="0" hidden="1" customWidth="1"/>
    <col min="58" max="59" width="0" hidden="1" customWidth="1"/>
    <col min="67" max="68" width="0" hidden="1" customWidth="1"/>
  </cols>
  <sheetData>
    <row r="1" spans="1:74" ht="18.75" x14ac:dyDescent="0.3">
      <c r="A1" s="143" t="s">
        <v>367</v>
      </c>
    </row>
    <row r="3" spans="1:74" ht="15.75" x14ac:dyDescent="0.25">
      <c r="A3" s="142"/>
    </row>
    <row r="4" spans="1:74" ht="15.75" x14ac:dyDescent="0.25">
      <c r="A4" s="142"/>
      <c r="B4" s="142"/>
    </row>
    <row r="5" spans="1:74" ht="15.75" x14ac:dyDescent="0.25">
      <c r="A5" s="142"/>
      <c r="B5" s="142"/>
    </row>
    <row r="6" spans="1:74" ht="18.75" x14ac:dyDescent="0.3">
      <c r="A6" s="142"/>
      <c r="B6" s="199" t="s">
        <v>366</v>
      </c>
    </row>
    <row r="7" spans="1:74" ht="18.75" x14ac:dyDescent="0.3">
      <c r="A7" s="142"/>
      <c r="B7" s="199" t="s">
        <v>365</v>
      </c>
      <c r="H7" s="200"/>
    </row>
    <row r="8" spans="1:74" ht="18.75" x14ac:dyDescent="0.3">
      <c r="A8" s="142"/>
      <c r="B8" s="199" t="s">
        <v>364</v>
      </c>
    </row>
    <row r="9" spans="1:74" ht="18.75" x14ac:dyDescent="0.3">
      <c r="A9" s="142"/>
      <c r="B9" s="198"/>
      <c r="E9" s="197"/>
    </row>
    <row r="11" spans="1:74" ht="23.25" x14ac:dyDescent="0.35">
      <c r="B11" s="137" t="s">
        <v>347</v>
      </c>
      <c r="C11" s="136">
        <v>1</v>
      </c>
      <c r="E11" s="135"/>
      <c r="F11" s="135" t="s">
        <v>333</v>
      </c>
      <c r="G11" s="135"/>
      <c r="H11" s="135"/>
      <c r="I11" s="135"/>
      <c r="J11" s="135"/>
      <c r="K11" s="137" t="s">
        <v>347</v>
      </c>
      <c r="L11" s="136">
        <v>2</v>
      </c>
      <c r="N11" s="135"/>
      <c r="O11" s="135" t="s">
        <v>286</v>
      </c>
      <c r="P11" s="135"/>
      <c r="Q11" s="135"/>
      <c r="R11" s="135"/>
      <c r="T11" s="137" t="s">
        <v>347</v>
      </c>
      <c r="U11" s="136">
        <v>3</v>
      </c>
      <c r="W11" s="135"/>
      <c r="X11" s="135" t="s">
        <v>296</v>
      </c>
      <c r="Y11" s="135"/>
      <c r="Z11" s="135"/>
      <c r="AA11" s="135"/>
      <c r="AC11" s="137" t="s">
        <v>347</v>
      </c>
      <c r="AD11" s="136">
        <v>4</v>
      </c>
      <c r="AF11" s="135"/>
      <c r="AG11" s="135" t="s">
        <v>290</v>
      </c>
      <c r="AH11" s="135"/>
      <c r="AI11" s="135"/>
      <c r="AJ11" s="135"/>
      <c r="AL11" s="137" t="s">
        <v>347</v>
      </c>
      <c r="AM11" s="136">
        <v>5</v>
      </c>
      <c r="AO11" s="135"/>
      <c r="AP11" s="135" t="s">
        <v>291</v>
      </c>
      <c r="AQ11" s="135"/>
      <c r="AR11" s="135"/>
      <c r="AS11" s="135"/>
      <c r="AU11" s="137" t="s">
        <v>347</v>
      </c>
      <c r="AV11" s="136">
        <v>6</v>
      </c>
      <c r="AX11" s="135"/>
      <c r="AY11" s="135" t="s">
        <v>333</v>
      </c>
      <c r="AZ11" s="135"/>
      <c r="BA11" s="135"/>
      <c r="BB11" s="135"/>
      <c r="BD11" s="137" t="s">
        <v>347</v>
      </c>
      <c r="BE11" s="136">
        <v>7</v>
      </c>
      <c r="BG11" s="135"/>
      <c r="BH11" s="135" t="s">
        <v>296</v>
      </c>
      <c r="BI11" s="135"/>
      <c r="BJ11" s="135"/>
      <c r="BK11" s="135"/>
      <c r="BM11" s="137" t="s">
        <v>347</v>
      </c>
      <c r="BN11" s="136">
        <v>8</v>
      </c>
      <c r="BP11" s="135"/>
      <c r="BQ11" s="135" t="s">
        <v>290</v>
      </c>
      <c r="BR11" s="135"/>
      <c r="BS11" s="135"/>
      <c r="BT11" s="135"/>
    </row>
    <row r="12" spans="1:74" ht="21" x14ac:dyDescent="0.35">
      <c r="B12" s="137" t="s">
        <v>363</v>
      </c>
      <c r="C12" s="187">
        <v>41962</v>
      </c>
      <c r="E12" s="135"/>
      <c r="F12" s="135"/>
      <c r="G12" s="135"/>
      <c r="H12" s="135"/>
      <c r="I12" s="135"/>
      <c r="J12" s="135"/>
      <c r="K12" s="137" t="s">
        <v>363</v>
      </c>
      <c r="L12" s="187">
        <v>41962</v>
      </c>
      <c r="N12" s="135"/>
      <c r="O12" s="135"/>
      <c r="P12" s="135"/>
      <c r="Q12" s="135"/>
      <c r="R12" s="135"/>
      <c r="T12" s="137" t="s">
        <v>363</v>
      </c>
      <c r="U12" s="187"/>
      <c r="W12" s="135"/>
      <c r="X12" s="135"/>
      <c r="Y12" s="135"/>
      <c r="Z12" s="135"/>
      <c r="AA12" s="135"/>
      <c r="AC12" s="137" t="s">
        <v>363</v>
      </c>
      <c r="AD12" s="187"/>
      <c r="AF12" s="186"/>
      <c r="AG12" s="186"/>
      <c r="AH12" s="186"/>
      <c r="AI12" s="186"/>
      <c r="AJ12" s="186"/>
      <c r="AL12" s="137" t="s">
        <v>363</v>
      </c>
      <c r="AM12" s="187"/>
      <c r="AO12" s="135"/>
      <c r="AP12" s="135"/>
      <c r="AQ12" s="135"/>
      <c r="AR12" s="135"/>
      <c r="AS12" s="135"/>
      <c r="AU12" s="137" t="s">
        <v>363</v>
      </c>
      <c r="AV12" s="187"/>
      <c r="AX12" s="186"/>
      <c r="AY12" s="186"/>
      <c r="AZ12" s="186"/>
      <c r="BA12" s="186"/>
      <c r="BB12" s="186"/>
      <c r="BD12" s="137" t="s">
        <v>363</v>
      </c>
      <c r="BE12" s="187"/>
      <c r="BG12" s="135"/>
      <c r="BH12" s="135"/>
      <c r="BI12" s="135"/>
      <c r="BJ12" s="135"/>
      <c r="BK12" s="135"/>
      <c r="BM12" s="137" t="s">
        <v>363</v>
      </c>
      <c r="BN12" s="187"/>
      <c r="BP12" s="135"/>
      <c r="BQ12" s="135"/>
      <c r="BR12" s="135"/>
      <c r="BS12" s="135"/>
      <c r="BT12" s="135"/>
    </row>
    <row r="13" spans="1:74" x14ac:dyDescent="0.25">
      <c r="AF13" s="187"/>
      <c r="AG13" s="187"/>
      <c r="AH13" s="187"/>
      <c r="AI13" s="187"/>
      <c r="AJ13" s="186"/>
      <c r="AK13" s="186"/>
      <c r="AX13" s="187"/>
      <c r="AY13" s="187"/>
      <c r="AZ13" s="187"/>
      <c r="BA13" s="187"/>
      <c r="BB13" s="186"/>
      <c r="BC13" s="186"/>
    </row>
    <row r="14" spans="1:74" ht="15.6" customHeight="1" x14ac:dyDescent="0.25">
      <c r="M14" s="222"/>
      <c r="N14" s="222"/>
      <c r="O14" s="222"/>
      <c r="P14" s="222"/>
      <c r="Q14" s="222"/>
      <c r="R14" s="222"/>
      <c r="S14" s="222"/>
      <c r="T14" s="195"/>
      <c r="AE14" s="223"/>
      <c r="AF14" s="223"/>
      <c r="AG14" s="223"/>
      <c r="AH14" s="223"/>
      <c r="AI14" s="223"/>
      <c r="AJ14" s="223"/>
      <c r="AK14" s="223"/>
      <c r="AL14" s="196"/>
      <c r="AN14" s="222"/>
      <c r="AO14" s="222"/>
      <c r="AP14" s="222"/>
      <c r="AQ14" s="222"/>
      <c r="AR14" s="222"/>
      <c r="AS14" s="222"/>
      <c r="AT14" s="222"/>
      <c r="AU14" s="195"/>
      <c r="BB14" s="187"/>
      <c r="BC14" s="186"/>
      <c r="BD14" s="186"/>
      <c r="BO14" s="222"/>
      <c r="BP14" s="222"/>
      <c r="BQ14" s="222"/>
      <c r="BR14" s="222"/>
      <c r="BS14" s="222"/>
      <c r="BT14" s="222"/>
      <c r="BU14" s="222"/>
      <c r="BV14" s="195"/>
    </row>
    <row r="15" spans="1:74" ht="66.95" customHeight="1" x14ac:dyDescent="0.3">
      <c r="B15" s="192" t="s">
        <v>362</v>
      </c>
      <c r="C15" s="192" t="s">
        <v>361</v>
      </c>
      <c r="D15" s="191" t="s">
        <v>360</v>
      </c>
      <c r="E15" s="182" t="s">
        <v>359</v>
      </c>
      <c r="F15" s="181" t="s">
        <v>358</v>
      </c>
      <c r="G15" s="181" t="s">
        <v>357</v>
      </c>
      <c r="H15" s="181" t="s">
        <v>356</v>
      </c>
      <c r="I15" s="180" t="s">
        <v>355</v>
      </c>
      <c r="J15" s="190" t="s">
        <v>354</v>
      </c>
      <c r="K15" s="194" t="s">
        <v>362</v>
      </c>
      <c r="L15" s="192" t="s">
        <v>361</v>
      </c>
      <c r="M15" s="191" t="s">
        <v>360</v>
      </c>
      <c r="N15" s="182" t="s">
        <v>359</v>
      </c>
      <c r="O15" s="181" t="s">
        <v>358</v>
      </c>
      <c r="P15" s="181" t="s">
        <v>357</v>
      </c>
      <c r="Q15" s="181" t="s">
        <v>356</v>
      </c>
      <c r="R15" s="180" t="s">
        <v>355</v>
      </c>
      <c r="S15" s="190" t="s">
        <v>354</v>
      </c>
      <c r="T15" s="194" t="s">
        <v>362</v>
      </c>
      <c r="U15" s="192" t="s">
        <v>361</v>
      </c>
      <c r="V15" s="191" t="s">
        <v>360</v>
      </c>
      <c r="W15" s="182" t="s">
        <v>359</v>
      </c>
      <c r="X15" s="181" t="s">
        <v>358</v>
      </c>
      <c r="Y15" s="181" t="s">
        <v>357</v>
      </c>
      <c r="Z15" s="181" t="s">
        <v>356</v>
      </c>
      <c r="AA15" s="180" t="s">
        <v>355</v>
      </c>
      <c r="AB15" s="190" t="s">
        <v>354</v>
      </c>
      <c r="AC15" s="194" t="s">
        <v>362</v>
      </c>
      <c r="AD15" s="192" t="s">
        <v>361</v>
      </c>
      <c r="AE15" s="191" t="s">
        <v>360</v>
      </c>
      <c r="AF15" s="182" t="s">
        <v>359</v>
      </c>
      <c r="AG15" s="181" t="s">
        <v>358</v>
      </c>
      <c r="AH15" s="181" t="s">
        <v>357</v>
      </c>
      <c r="AI15" s="181" t="s">
        <v>356</v>
      </c>
      <c r="AJ15" s="180" t="s">
        <v>355</v>
      </c>
      <c r="AK15" s="190" t="s">
        <v>354</v>
      </c>
      <c r="AL15" s="194" t="s">
        <v>362</v>
      </c>
      <c r="AM15" s="192" t="s">
        <v>361</v>
      </c>
      <c r="AN15" s="191" t="s">
        <v>360</v>
      </c>
      <c r="AO15" s="182" t="s">
        <v>359</v>
      </c>
      <c r="AP15" s="181" t="s">
        <v>358</v>
      </c>
      <c r="AQ15" s="181" t="s">
        <v>357</v>
      </c>
      <c r="AR15" s="181" t="s">
        <v>356</v>
      </c>
      <c r="AS15" s="180" t="s">
        <v>355</v>
      </c>
      <c r="AT15" s="190" t="s">
        <v>354</v>
      </c>
      <c r="AU15" s="194" t="s">
        <v>362</v>
      </c>
      <c r="AV15" s="192" t="s">
        <v>361</v>
      </c>
      <c r="AW15" s="191" t="s">
        <v>360</v>
      </c>
      <c r="AX15" s="182" t="s">
        <v>359</v>
      </c>
      <c r="AY15" s="181" t="s">
        <v>358</v>
      </c>
      <c r="AZ15" s="181" t="s">
        <v>357</v>
      </c>
      <c r="BA15" s="181" t="s">
        <v>356</v>
      </c>
      <c r="BB15" s="180" t="s">
        <v>355</v>
      </c>
      <c r="BC15" s="190" t="s">
        <v>354</v>
      </c>
      <c r="BD15" s="194" t="s">
        <v>362</v>
      </c>
      <c r="BE15" s="192" t="s">
        <v>361</v>
      </c>
      <c r="BF15" s="191" t="s">
        <v>360</v>
      </c>
      <c r="BG15" s="182" t="s">
        <v>359</v>
      </c>
      <c r="BH15" s="181" t="s">
        <v>358</v>
      </c>
      <c r="BI15" s="181" t="s">
        <v>357</v>
      </c>
      <c r="BJ15" s="181" t="s">
        <v>356</v>
      </c>
      <c r="BK15" s="180" t="s">
        <v>355</v>
      </c>
      <c r="BL15" s="190" t="s">
        <v>354</v>
      </c>
      <c r="BM15" s="194" t="s">
        <v>362</v>
      </c>
      <c r="BN15" s="192" t="s">
        <v>361</v>
      </c>
      <c r="BO15" s="191" t="s">
        <v>360</v>
      </c>
      <c r="BP15" s="182" t="s">
        <v>359</v>
      </c>
      <c r="BQ15" s="181" t="s">
        <v>358</v>
      </c>
      <c r="BR15" s="181" t="s">
        <v>357</v>
      </c>
      <c r="BS15" s="181" t="s">
        <v>356</v>
      </c>
      <c r="BT15" s="180" t="s">
        <v>355</v>
      </c>
      <c r="BU15" s="190" t="s">
        <v>354</v>
      </c>
    </row>
    <row r="16" spans="1:74" ht="22.5" x14ac:dyDescent="0.25">
      <c r="B16" s="179">
        <v>1</v>
      </c>
      <c r="C16" s="121">
        <v>3.1910263852101388</v>
      </c>
      <c r="D16" s="177"/>
      <c r="E16" s="165"/>
      <c r="F16" s="167">
        <v>0.93699999999999994</v>
      </c>
      <c r="G16" s="185">
        <v>1.4330000000000003</v>
      </c>
      <c r="H16" s="165">
        <f t="shared" ref="H16:H26" si="0">C16-F16-G16</f>
        <v>0.82102638521013871</v>
      </c>
      <c r="I16" s="164">
        <f t="shared" ref="I16:I26" si="1">F16/C16</f>
        <v>0.29363592991359599</v>
      </c>
      <c r="J16" s="163">
        <f t="shared" ref="J16:J26" si="2">G16/C16</f>
        <v>0.44907181170350391</v>
      </c>
      <c r="K16" s="179">
        <v>1</v>
      </c>
      <c r="L16" s="121">
        <v>3.1248877065546758</v>
      </c>
      <c r="M16" s="165"/>
      <c r="N16" s="165"/>
      <c r="O16" s="167">
        <v>0.99999999999999989</v>
      </c>
      <c r="P16" s="185">
        <v>1.6220000000000003</v>
      </c>
      <c r="Q16" s="165">
        <f t="shared" ref="Q16:Q26" si="3">L16-O16-P16</f>
        <v>0.50288770655467552</v>
      </c>
      <c r="R16" s="164">
        <f t="shared" ref="R16:R26" si="4">O16/L16</f>
        <v>0.3200114992620145</v>
      </c>
      <c r="S16" s="163">
        <f t="shared" ref="S16:S26" si="5">P16/L16</f>
        <v>0.51905865180298771</v>
      </c>
      <c r="T16" s="179">
        <v>1</v>
      </c>
      <c r="U16" s="121">
        <v>3.5878584571429184</v>
      </c>
      <c r="V16" s="165"/>
      <c r="W16" s="165"/>
      <c r="X16" s="167">
        <v>1.3149999999999999</v>
      </c>
      <c r="Y16" s="185">
        <v>1.9369999999999998</v>
      </c>
      <c r="Z16" s="165">
        <f t="shared" ref="Z16:Z26" si="6">U16-X16-Y16</f>
        <v>0.33585845714291862</v>
      </c>
      <c r="AA16" s="164">
        <f t="shared" ref="AA16:AA26" si="7">X16/U16</f>
        <v>0.36651390117746174</v>
      </c>
      <c r="AB16" s="163">
        <f t="shared" ref="AB16:AB26" si="8">Y16/U16</f>
        <v>0.53987637002337896</v>
      </c>
      <c r="AC16" s="179">
        <v>1</v>
      </c>
      <c r="AD16" s="121">
        <v>3.1689801589916513</v>
      </c>
      <c r="AE16" s="165"/>
      <c r="AF16" s="165"/>
      <c r="AG16" s="167">
        <v>1.1259999999999999</v>
      </c>
      <c r="AH16" s="185">
        <v>1.7479999999999998</v>
      </c>
      <c r="AI16" s="165">
        <f t="shared" ref="AI16:AI26" si="9">AD16-AG16-AH16</f>
        <v>0.29498015899165164</v>
      </c>
      <c r="AJ16" s="164">
        <f t="shared" ref="AJ16:AJ26" si="10">AG16/AD16</f>
        <v>0.35531935938604481</v>
      </c>
      <c r="AK16" s="163">
        <f t="shared" ref="AK16:AK26" si="11">AH16/AD16</f>
        <v>0.55159701616945489</v>
      </c>
      <c r="AL16" s="179">
        <v>1</v>
      </c>
      <c r="AM16" s="121">
        <v>3.014656575462237</v>
      </c>
      <c r="AN16" s="165"/>
      <c r="AO16" s="165"/>
      <c r="AP16" s="167">
        <v>1.0630000000000002</v>
      </c>
      <c r="AQ16" s="185">
        <v>1.6220000000000003</v>
      </c>
      <c r="AR16" s="165">
        <f t="shared" ref="AR16:AR26" si="12">AM16-AP16-AQ16</f>
        <v>0.32965657546223648</v>
      </c>
      <c r="AS16" s="164">
        <f t="shared" ref="AS16:AS26" si="13">AP16/AM16</f>
        <v>0.35261064515682372</v>
      </c>
      <c r="AT16" s="163">
        <f t="shared" ref="AT16:AT26" si="14">AQ16/AM16</f>
        <v>0.53803806815086364</v>
      </c>
      <c r="AU16" s="179">
        <v>1</v>
      </c>
      <c r="AV16" s="121">
        <v>3.3012575163025777</v>
      </c>
      <c r="AW16" s="165"/>
      <c r="AX16" s="165"/>
      <c r="AY16" s="167">
        <v>1.0630000000000002</v>
      </c>
      <c r="AZ16" s="185">
        <v>1.6850000000000001</v>
      </c>
      <c r="BA16" s="165">
        <f t="shared" ref="BA16:BA26" si="15">AV16-AY16-AZ16</f>
        <v>0.55325751630257747</v>
      </c>
      <c r="BB16" s="164">
        <f t="shared" ref="BB16:BB26" si="16">AY16/AV16</f>
        <v>0.32199850958327075</v>
      </c>
      <c r="BC16" s="163">
        <f t="shared" ref="BC16:BC26" si="17">AZ16/AV16</f>
        <v>0.51041156034601243</v>
      </c>
      <c r="BD16" s="179">
        <v>1</v>
      </c>
      <c r="BE16" s="121">
        <v>3.1028414803361879</v>
      </c>
      <c r="BF16" s="165"/>
      <c r="BG16" s="165"/>
      <c r="BH16" s="167">
        <v>1.1259999999999999</v>
      </c>
      <c r="BI16" s="185">
        <v>1.7479999999999998</v>
      </c>
      <c r="BJ16" s="165">
        <f t="shared" ref="BJ16:BJ26" si="18">BE16-BH16-BI16</f>
        <v>0.22884148033618823</v>
      </c>
      <c r="BK16" s="164">
        <f t="shared" ref="BK16:BK26" si="19">BH16/BE16</f>
        <v>0.36289317618571981</v>
      </c>
      <c r="BL16" s="163">
        <f t="shared" ref="BL16:BL26" si="20">BI16/BE16</f>
        <v>0.56335459322614401</v>
      </c>
      <c r="BM16" s="179">
        <v>1</v>
      </c>
      <c r="BN16" s="121">
        <v>3.5878584571429184</v>
      </c>
      <c r="BO16" s="165"/>
      <c r="BP16" s="165"/>
      <c r="BQ16" s="167">
        <v>1.2520000000000002</v>
      </c>
      <c r="BR16" s="185">
        <v>1.9369999999999998</v>
      </c>
      <c r="BS16" s="165">
        <f t="shared" ref="BS16:BS26" si="21">BN16-BQ16-BR16</f>
        <v>0.39885845714291834</v>
      </c>
      <c r="BT16" s="164">
        <f t="shared" ref="BT16:BT26" si="22">BQ16/BN16</f>
        <v>0.34895468005641234</v>
      </c>
      <c r="BU16" s="163">
        <f t="shared" ref="BU16:BU26" si="23">BR16/BN16</f>
        <v>0.53987637002337896</v>
      </c>
    </row>
    <row r="17" spans="2:73" ht="22.5" x14ac:dyDescent="0.25">
      <c r="B17" s="179">
        <v>2</v>
      </c>
      <c r="C17" s="121">
        <v>4.6240310894118428</v>
      </c>
      <c r="D17" s="177"/>
      <c r="E17" s="165"/>
      <c r="F17" s="176">
        <v>1.37</v>
      </c>
      <c r="G17" s="185">
        <v>2.1889999999999996</v>
      </c>
      <c r="H17" s="165">
        <f t="shared" si="0"/>
        <v>1.0650310894118431</v>
      </c>
      <c r="I17" s="164">
        <f t="shared" si="1"/>
        <v>0.29627828479290313</v>
      </c>
      <c r="J17" s="163">
        <f t="shared" si="2"/>
        <v>0.47339647110340494</v>
      </c>
      <c r="K17" s="179">
        <v>2</v>
      </c>
      <c r="L17" s="121">
        <v>2.8382867657143347</v>
      </c>
      <c r="M17" s="165"/>
      <c r="N17" s="165"/>
      <c r="O17" s="176">
        <v>1.0630000000000002</v>
      </c>
      <c r="P17" s="185">
        <v>1.5589999999999997</v>
      </c>
      <c r="Q17" s="165">
        <f t="shared" si="3"/>
        <v>0.21628676571433481</v>
      </c>
      <c r="R17" s="164">
        <f t="shared" si="4"/>
        <v>0.37452170543185631</v>
      </c>
      <c r="S17" s="163">
        <f t="shared" si="5"/>
        <v>0.54927501295227066</v>
      </c>
      <c r="T17" s="179">
        <v>2</v>
      </c>
      <c r="U17" s="121">
        <v>3.3673961949580411</v>
      </c>
      <c r="V17" s="165"/>
      <c r="W17" s="165"/>
      <c r="X17" s="176">
        <v>1.1259999999999999</v>
      </c>
      <c r="Y17" s="185">
        <v>1.8109999999999995</v>
      </c>
      <c r="Z17" s="165">
        <f t="shared" si="6"/>
        <v>0.43039619495804171</v>
      </c>
      <c r="AA17" s="164">
        <f t="shared" si="7"/>
        <v>0.3343829875694298</v>
      </c>
      <c r="AB17" s="163">
        <f t="shared" si="8"/>
        <v>0.53780425443005087</v>
      </c>
      <c r="AC17" s="179">
        <v>2</v>
      </c>
      <c r="AD17" s="121">
        <v>3.1028414803361879</v>
      </c>
      <c r="AE17" s="165"/>
      <c r="AF17" s="165"/>
      <c r="AG17" s="176">
        <v>1.1259999999999999</v>
      </c>
      <c r="AH17" s="185">
        <v>1.6850000000000001</v>
      </c>
      <c r="AI17" s="165">
        <f t="shared" si="9"/>
        <v>0.29184148033618795</v>
      </c>
      <c r="AJ17" s="164">
        <f t="shared" si="10"/>
        <v>0.36289317618571981</v>
      </c>
      <c r="AK17" s="163">
        <f t="shared" si="11"/>
        <v>0.54305062333298215</v>
      </c>
      <c r="AL17" s="179">
        <v>2</v>
      </c>
      <c r="AM17" s="121">
        <v>3.4335348736135045</v>
      </c>
      <c r="AN17" s="165"/>
      <c r="AO17" s="165"/>
      <c r="AP17" s="176">
        <v>1.1890000000000001</v>
      </c>
      <c r="AQ17" s="185">
        <v>1.8740000000000001</v>
      </c>
      <c r="AR17" s="165">
        <f t="shared" si="12"/>
        <v>0.37053487361350435</v>
      </c>
      <c r="AS17" s="164">
        <f t="shared" si="13"/>
        <v>0.34629035200352526</v>
      </c>
      <c r="AT17" s="163">
        <f t="shared" si="14"/>
        <v>0.54579320408293219</v>
      </c>
      <c r="AU17" s="179">
        <v>2</v>
      </c>
      <c r="AV17" s="121">
        <v>3.0807952541177004</v>
      </c>
      <c r="AW17" s="165"/>
      <c r="AX17" s="165"/>
      <c r="AY17" s="176">
        <v>0.99999999999999989</v>
      </c>
      <c r="AZ17" s="185">
        <v>1.6850000000000001</v>
      </c>
      <c r="BA17" s="165">
        <f t="shared" si="15"/>
        <v>0.39579525411770033</v>
      </c>
      <c r="BB17" s="164">
        <f t="shared" si="16"/>
        <v>0.32459151534443237</v>
      </c>
      <c r="BC17" s="163">
        <f t="shared" si="17"/>
        <v>0.54693670335536859</v>
      </c>
      <c r="BD17" s="179">
        <v>2</v>
      </c>
      <c r="BE17" s="121">
        <v>3.3894424211765286</v>
      </c>
      <c r="BF17" s="165"/>
      <c r="BG17" s="165"/>
      <c r="BH17" s="176">
        <v>1.1259999999999999</v>
      </c>
      <c r="BI17" s="185">
        <v>1.8740000000000001</v>
      </c>
      <c r="BJ17" s="165">
        <f t="shared" si="18"/>
        <v>0.38944242117652861</v>
      </c>
      <c r="BK17" s="164">
        <f t="shared" si="19"/>
        <v>0.33220803308679531</v>
      </c>
      <c r="BL17" s="163">
        <f t="shared" si="20"/>
        <v>0.55289329840555468</v>
      </c>
      <c r="BM17" s="179">
        <v>2</v>
      </c>
      <c r="BN17" s="121">
        <v>3.014656575462237</v>
      </c>
      <c r="BO17" s="165"/>
      <c r="BP17" s="165"/>
      <c r="BQ17" s="176">
        <v>1.0630000000000002</v>
      </c>
      <c r="BR17" s="185">
        <v>1.6220000000000003</v>
      </c>
      <c r="BS17" s="165">
        <f t="shared" si="21"/>
        <v>0.32965657546223648</v>
      </c>
      <c r="BT17" s="164">
        <f t="shared" si="22"/>
        <v>0.35261064515682372</v>
      </c>
      <c r="BU17" s="163">
        <f t="shared" si="23"/>
        <v>0.53803806815086364</v>
      </c>
    </row>
    <row r="18" spans="2:73" ht="22.5" x14ac:dyDescent="0.25">
      <c r="B18" s="179">
        <v>3</v>
      </c>
      <c r="C18" s="121">
        <v>3.3673961949580411</v>
      </c>
      <c r="D18" s="177"/>
      <c r="E18" s="165"/>
      <c r="F18" s="176">
        <v>0.93699999999999994</v>
      </c>
      <c r="G18" s="185">
        <v>1.6220000000000003</v>
      </c>
      <c r="H18" s="165">
        <f t="shared" si="0"/>
        <v>0.80839619495804094</v>
      </c>
      <c r="I18" s="164">
        <f t="shared" si="1"/>
        <v>0.27825653583708326</v>
      </c>
      <c r="J18" s="163">
        <f t="shared" si="2"/>
        <v>0.48167780269770455</v>
      </c>
      <c r="K18" s="179">
        <v>3</v>
      </c>
      <c r="L18" s="121">
        <v>2.529639598655506</v>
      </c>
      <c r="M18" s="165"/>
      <c r="N18" s="165"/>
      <c r="O18" s="176">
        <v>0.93699999999999994</v>
      </c>
      <c r="P18" s="185">
        <v>1.3699999999999997</v>
      </c>
      <c r="Q18" s="165">
        <f t="shared" si="3"/>
        <v>0.22263959865550653</v>
      </c>
      <c r="R18" s="164">
        <f t="shared" si="4"/>
        <v>0.37040849633205136</v>
      </c>
      <c r="S18" s="163">
        <f t="shared" si="5"/>
        <v>0.54157912483981885</v>
      </c>
      <c r="T18" s="179">
        <v>3</v>
      </c>
      <c r="U18" s="121">
        <v>3.7421820406723327</v>
      </c>
      <c r="V18" s="165"/>
      <c r="W18" s="165"/>
      <c r="X18" s="176">
        <v>1.3149999999999999</v>
      </c>
      <c r="Y18" s="185">
        <v>1.9999999999999996</v>
      </c>
      <c r="Z18" s="165">
        <f t="shared" si="6"/>
        <v>0.42718204067233323</v>
      </c>
      <c r="AA18" s="164">
        <f t="shared" si="7"/>
        <v>0.35139926003272215</v>
      </c>
      <c r="AB18" s="163">
        <f t="shared" si="8"/>
        <v>0.53444754377600323</v>
      </c>
      <c r="AC18" s="179">
        <v>3</v>
      </c>
      <c r="AD18" s="121">
        <v>3.0807952541177004</v>
      </c>
      <c r="AE18" s="165"/>
      <c r="AF18" s="165"/>
      <c r="AG18" s="176">
        <v>1.1259999999999999</v>
      </c>
      <c r="AH18" s="185">
        <v>1.7479999999999998</v>
      </c>
      <c r="AI18" s="165">
        <f t="shared" si="9"/>
        <v>0.20679525411770072</v>
      </c>
      <c r="AJ18" s="164">
        <f t="shared" si="10"/>
        <v>0.36549004627783083</v>
      </c>
      <c r="AK18" s="163">
        <f t="shared" si="11"/>
        <v>0.56738596882206771</v>
      </c>
      <c r="AL18" s="179">
        <v>3</v>
      </c>
      <c r="AM18" s="121">
        <v>3.5217197784874554</v>
      </c>
      <c r="AN18" s="165"/>
      <c r="AO18" s="165"/>
      <c r="AP18" s="176">
        <v>1.1890000000000001</v>
      </c>
      <c r="AQ18" s="185">
        <v>1.8740000000000001</v>
      </c>
      <c r="AR18" s="165">
        <f t="shared" si="12"/>
        <v>0.45871977848745527</v>
      </c>
      <c r="AS18" s="164">
        <f t="shared" si="13"/>
        <v>0.33761913916690556</v>
      </c>
      <c r="AT18" s="163">
        <f t="shared" si="14"/>
        <v>0.53212638082319685</v>
      </c>
      <c r="AU18" s="179">
        <v>3</v>
      </c>
      <c r="AV18" s="121">
        <v>3.014656575462237</v>
      </c>
      <c r="AW18" s="165"/>
      <c r="AX18" s="165"/>
      <c r="AY18" s="176">
        <v>0.99999999999999989</v>
      </c>
      <c r="AZ18" s="185">
        <v>1.6220000000000003</v>
      </c>
      <c r="BA18" s="165">
        <f t="shared" si="15"/>
        <v>0.39265657546223665</v>
      </c>
      <c r="BB18" s="164">
        <f t="shared" si="16"/>
        <v>0.33171274238647563</v>
      </c>
      <c r="BC18" s="163">
        <f t="shared" si="17"/>
        <v>0.53803806815086364</v>
      </c>
      <c r="BD18" s="179">
        <v>3</v>
      </c>
      <c r="BE18" s="121">
        <v>3.47762732605048</v>
      </c>
      <c r="BF18" s="165"/>
      <c r="BG18" s="165"/>
      <c r="BH18" s="176">
        <v>1.2520000000000002</v>
      </c>
      <c r="BI18" s="185">
        <v>1.9369999999999998</v>
      </c>
      <c r="BJ18" s="165">
        <f t="shared" si="18"/>
        <v>0.28862732605047992</v>
      </c>
      <c r="BK18" s="164">
        <f t="shared" si="19"/>
        <v>0.36001557459058986</v>
      </c>
      <c r="BL18" s="163">
        <f t="shared" si="20"/>
        <v>0.55698895206227828</v>
      </c>
      <c r="BM18" s="179">
        <v>3</v>
      </c>
      <c r="BN18" s="121">
        <v>3.0367028016807245</v>
      </c>
      <c r="BO18" s="165"/>
      <c r="BP18" s="165"/>
      <c r="BQ18" s="176">
        <v>1.0630000000000002</v>
      </c>
      <c r="BR18" s="185">
        <v>1.6850000000000001</v>
      </c>
      <c r="BS18" s="165">
        <f t="shared" si="21"/>
        <v>0.28870280168072426</v>
      </c>
      <c r="BT18" s="164">
        <f t="shared" si="22"/>
        <v>0.35005071929056125</v>
      </c>
      <c r="BU18" s="163">
        <f t="shared" si="23"/>
        <v>0.55487813923292162</v>
      </c>
    </row>
    <row r="19" spans="2:73" ht="22.5" x14ac:dyDescent="0.25">
      <c r="B19" s="179">
        <v>4</v>
      </c>
      <c r="C19" s="121">
        <v>3.8083207193277961</v>
      </c>
      <c r="D19" s="177"/>
      <c r="E19" s="165"/>
      <c r="F19" s="185">
        <v>0.93699999999999994</v>
      </c>
      <c r="G19" s="185">
        <v>1.8109999999999995</v>
      </c>
      <c r="H19" s="165">
        <f t="shared" si="0"/>
        <v>1.0603207193277968</v>
      </c>
      <c r="I19" s="164">
        <f t="shared" si="1"/>
        <v>0.24604020224572606</v>
      </c>
      <c r="J19" s="163">
        <f t="shared" si="2"/>
        <v>0.47553768011420472</v>
      </c>
      <c r="K19" s="179">
        <v>4</v>
      </c>
      <c r="L19" s="121">
        <v>2.7501018608403838</v>
      </c>
      <c r="M19" s="165"/>
      <c r="N19" s="165"/>
      <c r="O19" s="185">
        <v>0.99999999999999989</v>
      </c>
      <c r="P19" s="185">
        <v>1.4330000000000003</v>
      </c>
      <c r="Q19" s="165">
        <f t="shared" si="3"/>
        <v>0.3171018608403835</v>
      </c>
      <c r="R19" s="164">
        <f t="shared" si="4"/>
        <v>0.36362289493321426</v>
      </c>
      <c r="S19" s="163">
        <f t="shared" si="5"/>
        <v>0.52107160843929623</v>
      </c>
      <c r="T19" s="179">
        <v>4</v>
      </c>
      <c r="U19" s="121">
        <v>3.0807952541177004</v>
      </c>
      <c r="V19" s="165"/>
      <c r="W19" s="165"/>
      <c r="X19" s="185">
        <v>1.0630000000000002</v>
      </c>
      <c r="Y19" s="185">
        <v>1.7479999999999998</v>
      </c>
      <c r="Z19" s="165">
        <f t="shared" si="6"/>
        <v>0.26979525411770044</v>
      </c>
      <c r="AA19" s="164">
        <f t="shared" si="7"/>
        <v>0.34504078081113165</v>
      </c>
      <c r="AB19" s="163">
        <f t="shared" si="8"/>
        <v>0.56738596882206771</v>
      </c>
      <c r="AC19" s="179">
        <v>4</v>
      </c>
      <c r="AD19" s="121">
        <v>3.0587490278992124</v>
      </c>
      <c r="AE19" s="165"/>
      <c r="AF19" s="165"/>
      <c r="AG19" s="185">
        <v>1.0630000000000002</v>
      </c>
      <c r="AH19" s="185">
        <v>1.5589999999999997</v>
      </c>
      <c r="AI19" s="165">
        <f t="shared" si="9"/>
        <v>0.43674902789921255</v>
      </c>
      <c r="AJ19" s="164">
        <f t="shared" si="10"/>
        <v>0.34752769524542587</v>
      </c>
      <c r="AK19" s="163">
        <f t="shared" si="11"/>
        <v>0.50968549095730831</v>
      </c>
      <c r="AL19" s="179">
        <v>4</v>
      </c>
      <c r="AM19" s="121">
        <v>3.5658122309244309</v>
      </c>
      <c r="AN19" s="165"/>
      <c r="AO19" s="165"/>
      <c r="AP19" s="185">
        <v>1.1890000000000001</v>
      </c>
      <c r="AQ19" s="185">
        <v>1.9369999999999998</v>
      </c>
      <c r="AR19" s="165">
        <f t="shared" si="12"/>
        <v>0.439812230924431</v>
      </c>
      <c r="AS19" s="164">
        <f t="shared" si="13"/>
        <v>0.33344436638823066</v>
      </c>
      <c r="AT19" s="163">
        <f t="shared" si="14"/>
        <v>0.54321424532716789</v>
      </c>
      <c r="AU19" s="179">
        <v>4</v>
      </c>
      <c r="AV19" s="121">
        <v>3.5658122309244309</v>
      </c>
      <c r="AW19" s="165"/>
      <c r="AX19" s="165"/>
      <c r="AY19" s="185">
        <v>1.3149999999999999</v>
      </c>
      <c r="AZ19" s="185">
        <v>1.9369999999999998</v>
      </c>
      <c r="BA19" s="165">
        <f t="shared" si="15"/>
        <v>0.31381223092443111</v>
      </c>
      <c r="BB19" s="164">
        <f t="shared" si="16"/>
        <v>0.36877993423088584</v>
      </c>
      <c r="BC19" s="163">
        <f t="shared" si="17"/>
        <v>0.54321424532716789</v>
      </c>
      <c r="BD19" s="179">
        <v>4</v>
      </c>
      <c r="BE19" s="121">
        <v>3.5658122309244309</v>
      </c>
      <c r="BF19" s="165"/>
      <c r="BG19" s="165"/>
      <c r="BH19" s="185">
        <v>1.2520000000000002</v>
      </c>
      <c r="BI19" s="185">
        <v>1.9369999999999998</v>
      </c>
      <c r="BJ19" s="165">
        <f t="shared" si="18"/>
        <v>0.37681223092443084</v>
      </c>
      <c r="BK19" s="164">
        <f t="shared" si="19"/>
        <v>0.35111215030955834</v>
      </c>
      <c r="BL19" s="163">
        <f t="shared" si="20"/>
        <v>0.54321424532716789</v>
      </c>
      <c r="BM19" s="179">
        <v>4</v>
      </c>
      <c r="BN19" s="121">
        <v>3.3012575163025777</v>
      </c>
      <c r="BO19" s="165"/>
      <c r="BP19" s="165"/>
      <c r="BQ19" s="185">
        <v>1.1890000000000001</v>
      </c>
      <c r="BR19" s="185">
        <v>1.6850000000000001</v>
      </c>
      <c r="BS19" s="165">
        <f t="shared" si="21"/>
        <v>0.42725751630257758</v>
      </c>
      <c r="BT19" s="164">
        <f t="shared" si="22"/>
        <v>0.3601657835319933</v>
      </c>
      <c r="BU19" s="163">
        <f t="shared" si="23"/>
        <v>0.51041156034601243</v>
      </c>
    </row>
    <row r="20" spans="2:73" ht="22.5" x14ac:dyDescent="0.25">
      <c r="B20" s="179">
        <v>5</v>
      </c>
      <c r="C20" s="121">
        <v>4.3374301485715021</v>
      </c>
      <c r="D20" s="177"/>
      <c r="E20" s="165"/>
      <c r="F20" s="185">
        <v>1.3149999999999999</v>
      </c>
      <c r="G20" s="185">
        <v>2.0630000000000002</v>
      </c>
      <c r="H20" s="165">
        <f t="shared" si="0"/>
        <v>0.959430148571502</v>
      </c>
      <c r="I20" s="164">
        <f t="shared" si="1"/>
        <v>0.30317491117017403</v>
      </c>
      <c r="J20" s="163">
        <f t="shared" si="2"/>
        <v>0.47562725607914003</v>
      </c>
      <c r="K20" s="179">
        <v>5</v>
      </c>
      <c r="L20" s="121">
        <v>2.7721480870588717</v>
      </c>
      <c r="M20" s="165"/>
      <c r="N20" s="165"/>
      <c r="O20" s="185">
        <v>1.37</v>
      </c>
      <c r="P20" s="185">
        <v>2.1889999999999996</v>
      </c>
      <c r="Q20" s="165">
        <f t="shared" si="3"/>
        <v>-0.786851912941128</v>
      </c>
      <c r="R20" s="164">
        <f t="shared" si="4"/>
        <v>0.49420159276321718</v>
      </c>
      <c r="S20" s="163">
        <f t="shared" si="5"/>
        <v>0.78964035515232278</v>
      </c>
      <c r="T20" s="179">
        <v>5</v>
      </c>
      <c r="U20" s="121">
        <v>3.4335348736135045</v>
      </c>
      <c r="V20" s="165"/>
      <c r="W20" s="165"/>
      <c r="X20" s="185">
        <v>1.2520000000000002</v>
      </c>
      <c r="Y20" s="185">
        <v>1.8740000000000001</v>
      </c>
      <c r="Z20" s="165">
        <f t="shared" si="6"/>
        <v>0.30753487361350418</v>
      </c>
      <c r="AA20" s="164">
        <f t="shared" si="7"/>
        <v>0.36463878949404011</v>
      </c>
      <c r="AB20" s="163">
        <f t="shared" si="8"/>
        <v>0.54579320408293219</v>
      </c>
      <c r="AC20" s="179">
        <v>5</v>
      </c>
      <c r="AD20" s="121">
        <v>3.5878584571429184</v>
      </c>
      <c r="AE20" s="165"/>
      <c r="AF20" s="165"/>
      <c r="AG20" s="185">
        <v>1.3149999999999999</v>
      </c>
      <c r="AH20" s="185">
        <v>1.9999999999999996</v>
      </c>
      <c r="AI20" s="165">
        <f t="shared" si="9"/>
        <v>0.2728584571429189</v>
      </c>
      <c r="AJ20" s="164">
        <f t="shared" si="10"/>
        <v>0.36651390117746174</v>
      </c>
      <c r="AK20" s="163">
        <f t="shared" si="11"/>
        <v>0.55743559114442842</v>
      </c>
      <c r="AL20" s="179">
        <v>5</v>
      </c>
      <c r="AM20" s="121">
        <v>3.6980895882353573</v>
      </c>
      <c r="AN20" s="165"/>
      <c r="AO20" s="165"/>
      <c r="AP20" s="185">
        <v>1.2520000000000002</v>
      </c>
      <c r="AQ20" s="185">
        <v>1.9999999999999996</v>
      </c>
      <c r="AR20" s="165">
        <f t="shared" si="12"/>
        <v>0.44608958823535749</v>
      </c>
      <c r="AS20" s="164">
        <f t="shared" si="13"/>
        <v>0.33855318269815782</v>
      </c>
      <c r="AT20" s="163">
        <f t="shared" si="14"/>
        <v>0.54081978066798353</v>
      </c>
      <c r="AU20" s="179">
        <v>5</v>
      </c>
      <c r="AV20" s="121">
        <v>3.014656575462237</v>
      </c>
      <c r="AW20" s="165"/>
      <c r="AX20" s="165"/>
      <c r="AY20" s="185">
        <v>0.99999999999999989</v>
      </c>
      <c r="AZ20" s="185">
        <v>1.6220000000000003</v>
      </c>
      <c r="BA20" s="165">
        <f t="shared" si="15"/>
        <v>0.39265657546223665</v>
      </c>
      <c r="BB20" s="164">
        <f t="shared" si="16"/>
        <v>0.33171274238647563</v>
      </c>
      <c r="BC20" s="163">
        <f t="shared" si="17"/>
        <v>0.53803806815086364</v>
      </c>
      <c r="BD20" s="179">
        <v>5</v>
      </c>
      <c r="BE20" s="121">
        <v>3.2130726114286268</v>
      </c>
      <c r="BF20" s="165"/>
      <c r="BG20" s="165"/>
      <c r="BH20" s="185">
        <v>1.1259999999999999</v>
      </c>
      <c r="BI20" s="185">
        <v>1.8109999999999995</v>
      </c>
      <c r="BJ20" s="165">
        <f t="shared" si="18"/>
        <v>0.27607261142862738</v>
      </c>
      <c r="BK20" s="164">
        <f t="shared" si="19"/>
        <v>0.35044337186620478</v>
      </c>
      <c r="BL20" s="163">
        <f t="shared" si="20"/>
        <v>0.56363494356100952</v>
      </c>
      <c r="BM20" s="179">
        <v>5</v>
      </c>
      <c r="BN20" s="121">
        <v>2.992610349243749</v>
      </c>
      <c r="BO20" s="165"/>
      <c r="BP20" s="165"/>
      <c r="BQ20" s="185">
        <v>0.99999999999999989</v>
      </c>
      <c r="BR20" s="185">
        <v>1.6220000000000003</v>
      </c>
      <c r="BS20" s="165">
        <f t="shared" si="21"/>
        <v>0.37061034924374869</v>
      </c>
      <c r="BT20" s="164">
        <f t="shared" si="22"/>
        <v>0.33415643311288623</v>
      </c>
      <c r="BU20" s="163">
        <f t="shared" si="23"/>
        <v>0.54200173450910161</v>
      </c>
    </row>
    <row r="21" spans="2:73" ht="22.5" x14ac:dyDescent="0.25">
      <c r="B21" s="179">
        <v>6</v>
      </c>
      <c r="C21" s="121">
        <v>4.3594763747899901</v>
      </c>
      <c r="D21" s="177"/>
      <c r="E21" s="165"/>
      <c r="F21" s="176">
        <v>1.2520000000000002</v>
      </c>
      <c r="G21" s="176">
        <v>2.0630000000000002</v>
      </c>
      <c r="H21" s="165">
        <f t="shared" si="0"/>
        <v>1.0444763747899897</v>
      </c>
      <c r="I21" s="164">
        <f t="shared" si="1"/>
        <v>0.28719045416556777</v>
      </c>
      <c r="J21" s="163">
        <f t="shared" si="2"/>
        <v>0.47322197040220948</v>
      </c>
      <c r="K21" s="179">
        <v>6</v>
      </c>
      <c r="L21" s="121">
        <v>2.7941943132773592</v>
      </c>
      <c r="M21" s="165"/>
      <c r="N21" s="165"/>
      <c r="O21" s="176">
        <v>1.0630000000000002</v>
      </c>
      <c r="P21" s="176">
        <v>1.496</v>
      </c>
      <c r="Q21" s="165">
        <f t="shared" si="3"/>
        <v>0.23519431327735907</v>
      </c>
      <c r="R21" s="164">
        <f t="shared" si="4"/>
        <v>0.38043166681317481</v>
      </c>
      <c r="S21" s="163">
        <f t="shared" si="5"/>
        <v>0.53539583589135409</v>
      </c>
      <c r="T21" s="179">
        <v>6</v>
      </c>
      <c r="U21" s="121">
        <v>3.014656575462237</v>
      </c>
      <c r="V21" s="165"/>
      <c r="W21" s="165"/>
      <c r="X21" s="176">
        <v>1.0630000000000002</v>
      </c>
      <c r="Y21" s="176">
        <v>1.6220000000000003</v>
      </c>
      <c r="Z21" s="165">
        <f t="shared" si="6"/>
        <v>0.32965657546223648</v>
      </c>
      <c r="AA21" s="164">
        <f t="shared" si="7"/>
        <v>0.35261064515682372</v>
      </c>
      <c r="AB21" s="163">
        <f t="shared" si="8"/>
        <v>0.53803806815086364</v>
      </c>
      <c r="AC21" s="179">
        <v>6</v>
      </c>
      <c r="AD21" s="121">
        <v>3.0807952541177004</v>
      </c>
      <c r="AE21" s="165"/>
      <c r="AF21" s="165"/>
      <c r="AG21" s="176">
        <v>1.1259999999999999</v>
      </c>
      <c r="AH21" s="176">
        <v>1.6850000000000001</v>
      </c>
      <c r="AI21" s="165">
        <f t="shared" si="9"/>
        <v>0.26979525411770044</v>
      </c>
      <c r="AJ21" s="164">
        <f t="shared" si="10"/>
        <v>0.36549004627783083</v>
      </c>
      <c r="AK21" s="163">
        <f t="shared" si="11"/>
        <v>0.54693670335536859</v>
      </c>
      <c r="AL21" s="179">
        <v>6</v>
      </c>
      <c r="AM21" s="121">
        <v>3.1028414803361879</v>
      </c>
      <c r="AN21" s="165"/>
      <c r="AO21" s="165"/>
      <c r="AP21" s="176">
        <v>0.99999999999999989</v>
      </c>
      <c r="AQ21" s="176">
        <v>1.6220000000000003</v>
      </c>
      <c r="AR21" s="165">
        <f t="shared" si="12"/>
        <v>0.48084148033618757</v>
      </c>
      <c r="AS21" s="164">
        <f t="shared" si="13"/>
        <v>0.32228523639939594</v>
      </c>
      <c r="AT21" s="163">
        <f t="shared" si="14"/>
        <v>0.5227466534398203</v>
      </c>
      <c r="AU21" s="179">
        <v>6</v>
      </c>
      <c r="AV21" s="121">
        <v>3.2571650638656022</v>
      </c>
      <c r="AW21" s="165"/>
      <c r="AX21" s="165"/>
      <c r="AY21" s="176">
        <v>1.1890000000000001</v>
      </c>
      <c r="AZ21" s="176">
        <v>1.7479999999999998</v>
      </c>
      <c r="BA21" s="165">
        <f t="shared" si="15"/>
        <v>0.3201650638656024</v>
      </c>
      <c r="BB21" s="164">
        <f t="shared" si="16"/>
        <v>0.36504137085054428</v>
      </c>
      <c r="BC21" s="163">
        <f t="shared" si="17"/>
        <v>0.53666300777691445</v>
      </c>
      <c r="BD21" s="179">
        <v>6</v>
      </c>
      <c r="BE21" s="121">
        <v>3.5658122309244309</v>
      </c>
      <c r="BF21" s="165"/>
      <c r="BG21" s="165"/>
      <c r="BH21" s="176">
        <v>1.1890000000000001</v>
      </c>
      <c r="BI21" s="176">
        <v>1.9369999999999998</v>
      </c>
      <c r="BJ21" s="165">
        <f t="shared" si="18"/>
        <v>0.439812230924431</v>
      </c>
      <c r="BK21" s="164">
        <f t="shared" si="19"/>
        <v>0.33344436638823066</v>
      </c>
      <c r="BL21" s="163">
        <f t="shared" si="20"/>
        <v>0.54321424532716789</v>
      </c>
      <c r="BM21" s="179">
        <v>6</v>
      </c>
      <c r="BN21" s="121">
        <v>3.1028414803361879</v>
      </c>
      <c r="BO21" s="165"/>
      <c r="BP21" s="165"/>
      <c r="BQ21" s="176">
        <v>1.1890000000000001</v>
      </c>
      <c r="BR21" s="176">
        <v>1.6850000000000001</v>
      </c>
      <c r="BS21" s="165">
        <f t="shared" si="21"/>
        <v>0.22884148033618779</v>
      </c>
      <c r="BT21" s="164">
        <f t="shared" si="22"/>
        <v>0.38319714607888178</v>
      </c>
      <c r="BU21" s="163">
        <f t="shared" si="23"/>
        <v>0.54305062333298215</v>
      </c>
    </row>
    <row r="22" spans="2:73" ht="22.5" x14ac:dyDescent="0.25">
      <c r="B22" s="179">
        <v>7</v>
      </c>
      <c r="C22" s="121">
        <v>4.2051527912605762</v>
      </c>
      <c r="D22" s="177"/>
      <c r="E22" s="165"/>
      <c r="F22" s="176">
        <v>1.2520000000000002</v>
      </c>
      <c r="G22" s="185">
        <v>1.9369999999999998</v>
      </c>
      <c r="H22" s="165">
        <f t="shared" si="0"/>
        <v>1.0161527912605761</v>
      </c>
      <c r="I22" s="164">
        <f t="shared" si="1"/>
        <v>0.29772996657861961</v>
      </c>
      <c r="J22" s="163">
        <f t="shared" si="2"/>
        <v>0.46062535564120288</v>
      </c>
      <c r="K22" s="179">
        <v>7</v>
      </c>
      <c r="L22" s="121">
        <v>2.8823792181513102</v>
      </c>
      <c r="M22" s="165"/>
      <c r="N22" s="165"/>
      <c r="O22" s="176">
        <v>1.0630000000000002</v>
      </c>
      <c r="P22" s="185">
        <v>1.6220000000000003</v>
      </c>
      <c r="Q22" s="165">
        <f t="shared" si="3"/>
        <v>0.19737921815130965</v>
      </c>
      <c r="R22" s="164">
        <f t="shared" si="4"/>
        <v>0.36879255626946383</v>
      </c>
      <c r="S22" s="163">
        <f t="shared" si="5"/>
        <v>0.56272956375265315</v>
      </c>
      <c r="T22" s="179">
        <v>7</v>
      </c>
      <c r="U22" s="121">
        <v>3.0587490278992124</v>
      </c>
      <c r="V22" s="165"/>
      <c r="W22" s="165"/>
      <c r="X22" s="176">
        <v>1.1259999999999999</v>
      </c>
      <c r="Y22" s="185">
        <v>1.6850000000000001</v>
      </c>
      <c r="Z22" s="165">
        <f t="shared" si="6"/>
        <v>0.24774902789921249</v>
      </c>
      <c r="AA22" s="164">
        <f t="shared" si="7"/>
        <v>0.36812435074915284</v>
      </c>
      <c r="AB22" s="163">
        <f t="shared" si="8"/>
        <v>0.55087880196476247</v>
      </c>
      <c r="AC22" s="179">
        <v>7</v>
      </c>
      <c r="AD22" s="121">
        <v>3.3012575163025777</v>
      </c>
      <c r="AE22" s="165"/>
      <c r="AF22" s="165"/>
      <c r="AG22" s="176">
        <v>1.1890000000000001</v>
      </c>
      <c r="AH22" s="185">
        <v>1.8109999999999995</v>
      </c>
      <c r="AI22" s="165">
        <f t="shared" si="9"/>
        <v>0.30125751630257813</v>
      </c>
      <c r="AJ22" s="164">
        <f t="shared" si="10"/>
        <v>0.3601657835319933</v>
      </c>
      <c r="AK22" s="163">
        <f t="shared" si="11"/>
        <v>0.54857883429473475</v>
      </c>
      <c r="AL22" s="179">
        <v>7</v>
      </c>
      <c r="AM22" s="121">
        <v>3.5437660047059429</v>
      </c>
      <c r="AN22" s="165"/>
      <c r="AO22" s="165"/>
      <c r="AP22" s="176">
        <v>1.1259999999999999</v>
      </c>
      <c r="AQ22" s="185">
        <v>1.6850000000000001</v>
      </c>
      <c r="AR22" s="165">
        <f t="shared" si="12"/>
        <v>0.732766004705943</v>
      </c>
      <c r="AS22" s="164">
        <f t="shared" si="13"/>
        <v>0.31774106938909863</v>
      </c>
      <c r="AT22" s="163">
        <f t="shared" si="14"/>
        <v>0.47548286138599583</v>
      </c>
      <c r="AU22" s="179">
        <v>7</v>
      </c>
      <c r="AV22" s="121">
        <v>3.2351188376471143</v>
      </c>
      <c r="AW22" s="165"/>
      <c r="AX22" s="165"/>
      <c r="AY22" s="176">
        <v>1.1259999999999999</v>
      </c>
      <c r="AZ22" s="185">
        <v>1.7479999999999998</v>
      </c>
      <c r="BA22" s="165">
        <f t="shared" si="15"/>
        <v>0.36111883764711461</v>
      </c>
      <c r="BB22" s="164">
        <f t="shared" si="16"/>
        <v>0.34805522038223918</v>
      </c>
      <c r="BC22" s="163">
        <f t="shared" si="17"/>
        <v>0.54032018226301426</v>
      </c>
      <c r="BD22" s="179">
        <v>7</v>
      </c>
      <c r="BE22" s="121">
        <v>3.1028414803361879</v>
      </c>
      <c r="BF22" s="165"/>
      <c r="BG22" s="165"/>
      <c r="BH22" s="176">
        <v>1.1259999999999999</v>
      </c>
      <c r="BI22" s="185">
        <v>1.6850000000000001</v>
      </c>
      <c r="BJ22" s="165">
        <f t="shared" si="18"/>
        <v>0.29184148033618795</v>
      </c>
      <c r="BK22" s="164">
        <f t="shared" si="19"/>
        <v>0.36289317618571981</v>
      </c>
      <c r="BL22" s="163">
        <f t="shared" si="20"/>
        <v>0.54305062333298215</v>
      </c>
      <c r="BM22" s="179">
        <v>7</v>
      </c>
      <c r="BN22" s="121">
        <v>2.8603329919328226</v>
      </c>
      <c r="BO22" s="165"/>
      <c r="BP22" s="165"/>
      <c r="BQ22" s="176">
        <v>0.99999999999999989</v>
      </c>
      <c r="BR22" s="185">
        <v>1.5589999999999997</v>
      </c>
      <c r="BS22" s="165">
        <f t="shared" si="21"/>
        <v>0.30133299193282292</v>
      </c>
      <c r="BT22" s="164">
        <f t="shared" si="22"/>
        <v>0.34960964433874059</v>
      </c>
      <c r="BU22" s="163">
        <f t="shared" si="23"/>
        <v>0.54504143552409656</v>
      </c>
    </row>
    <row r="23" spans="2:73" ht="22.5" x14ac:dyDescent="0.25">
      <c r="B23" s="179">
        <v>8</v>
      </c>
      <c r="C23" s="121">
        <v>3.6319509095798943</v>
      </c>
      <c r="D23" s="177"/>
      <c r="E23" s="165"/>
      <c r="F23" s="166">
        <v>0.99999999999999989</v>
      </c>
      <c r="G23" s="185">
        <v>1.7479999999999998</v>
      </c>
      <c r="H23" s="165">
        <f t="shared" si="0"/>
        <v>0.88395090957989453</v>
      </c>
      <c r="I23" s="164">
        <f t="shared" si="1"/>
        <v>0.27533411791506546</v>
      </c>
      <c r="J23" s="163">
        <f t="shared" si="2"/>
        <v>0.48128403811553444</v>
      </c>
      <c r="K23" s="179">
        <v>8</v>
      </c>
      <c r="L23" s="121">
        <v>2.9044254443697981</v>
      </c>
      <c r="M23" s="165"/>
      <c r="N23" s="165"/>
      <c r="O23" s="166">
        <v>0.99999999999999989</v>
      </c>
      <c r="P23" s="185">
        <v>1.496</v>
      </c>
      <c r="Q23" s="165">
        <f t="shared" si="3"/>
        <v>0.40842544436979811</v>
      </c>
      <c r="R23" s="164">
        <f t="shared" si="4"/>
        <v>0.34430217581879768</v>
      </c>
      <c r="S23" s="163">
        <f t="shared" si="5"/>
        <v>0.51507605502492138</v>
      </c>
      <c r="T23" s="179">
        <v>8</v>
      </c>
      <c r="U23" s="121">
        <v>4.0508292077311614</v>
      </c>
      <c r="V23" s="165"/>
      <c r="W23" s="165"/>
      <c r="X23" s="166">
        <v>1.4330000000000003</v>
      </c>
      <c r="Y23" s="185">
        <v>2.2520000000000002</v>
      </c>
      <c r="Z23" s="165">
        <f t="shared" si="6"/>
        <v>0.3658292077311609</v>
      </c>
      <c r="AA23" s="164">
        <f t="shared" si="7"/>
        <v>0.35375473181270278</v>
      </c>
      <c r="AB23" s="163">
        <f t="shared" si="8"/>
        <v>0.55593555899665503</v>
      </c>
      <c r="AC23" s="179">
        <v>8</v>
      </c>
      <c r="AD23" s="121">
        <v>3.1248877065546758</v>
      </c>
      <c r="AE23" s="165"/>
      <c r="AF23" s="165"/>
      <c r="AG23" s="166">
        <v>1.1259999999999999</v>
      </c>
      <c r="AH23" s="185">
        <v>1.6850000000000001</v>
      </c>
      <c r="AI23" s="165">
        <f t="shared" si="9"/>
        <v>0.3138877065546759</v>
      </c>
      <c r="AJ23" s="164">
        <f t="shared" si="10"/>
        <v>0.36033294816902833</v>
      </c>
      <c r="AK23" s="163">
        <f t="shared" si="11"/>
        <v>0.53921937625649452</v>
      </c>
      <c r="AL23" s="179">
        <v>8</v>
      </c>
      <c r="AM23" s="121">
        <v>3.5878584571429184</v>
      </c>
      <c r="AN23" s="165"/>
      <c r="AO23" s="165"/>
      <c r="AP23" s="166">
        <v>1.3149999999999999</v>
      </c>
      <c r="AQ23" s="185">
        <v>1.9369999999999998</v>
      </c>
      <c r="AR23" s="165">
        <f t="shared" si="12"/>
        <v>0.33585845714291862</v>
      </c>
      <c r="AS23" s="164">
        <f t="shared" si="13"/>
        <v>0.36651390117746174</v>
      </c>
      <c r="AT23" s="163">
        <f t="shared" si="14"/>
        <v>0.53987637002337896</v>
      </c>
      <c r="AU23" s="179">
        <v>8</v>
      </c>
      <c r="AV23" s="121">
        <v>3.2792112900840902</v>
      </c>
      <c r="AW23" s="165"/>
      <c r="AX23" s="165"/>
      <c r="AY23" s="166">
        <v>1.2520000000000002</v>
      </c>
      <c r="AZ23" s="185">
        <v>1.8740000000000001</v>
      </c>
      <c r="BA23" s="165">
        <f t="shared" si="15"/>
        <v>0.15321129008408985</v>
      </c>
      <c r="BB23" s="164">
        <f t="shared" si="16"/>
        <v>0.38179912462057136</v>
      </c>
      <c r="BC23" s="163">
        <f t="shared" si="17"/>
        <v>0.5714788814208871</v>
      </c>
      <c r="BD23" s="179">
        <v>8</v>
      </c>
      <c r="BE23" s="121">
        <v>3.3233037425210656</v>
      </c>
      <c r="BF23" s="165"/>
      <c r="BG23" s="165"/>
      <c r="BH23" s="166">
        <v>1.2520000000000002</v>
      </c>
      <c r="BI23" s="185">
        <v>1.8740000000000001</v>
      </c>
      <c r="BJ23" s="165">
        <f t="shared" si="18"/>
        <v>0.19730374252106531</v>
      </c>
      <c r="BK23" s="164">
        <f t="shared" si="19"/>
        <v>0.37673354499045286</v>
      </c>
      <c r="BL23" s="163">
        <f t="shared" si="20"/>
        <v>0.56389669593618896</v>
      </c>
      <c r="BM23" s="179">
        <v>8</v>
      </c>
      <c r="BN23" s="121">
        <v>2.992610349243749</v>
      </c>
      <c r="BO23" s="165"/>
      <c r="BP23" s="165"/>
      <c r="BQ23" s="166">
        <v>0.99999999999999989</v>
      </c>
      <c r="BR23" s="185">
        <v>1.6220000000000003</v>
      </c>
      <c r="BS23" s="165">
        <f t="shared" si="21"/>
        <v>0.37061034924374869</v>
      </c>
      <c r="BT23" s="164">
        <f t="shared" si="22"/>
        <v>0.33415643311288623</v>
      </c>
      <c r="BU23" s="163">
        <f t="shared" si="23"/>
        <v>0.54200173450910161</v>
      </c>
    </row>
    <row r="24" spans="2:73" ht="22.5" x14ac:dyDescent="0.25">
      <c r="B24" s="179">
        <v>9</v>
      </c>
      <c r="C24" s="121">
        <v>3.0367028016807245</v>
      </c>
      <c r="D24" s="177"/>
      <c r="E24" s="165"/>
      <c r="F24" s="167">
        <v>1.0630000000000002</v>
      </c>
      <c r="G24" s="176">
        <v>1.5589999999999997</v>
      </c>
      <c r="H24" s="165">
        <f t="shared" si="0"/>
        <v>0.4147028016807246</v>
      </c>
      <c r="I24" s="164">
        <f t="shared" si="1"/>
        <v>0.35005071929056125</v>
      </c>
      <c r="J24" s="163">
        <f t="shared" si="2"/>
        <v>0.51338576799057833</v>
      </c>
      <c r="K24" s="179">
        <v>9</v>
      </c>
      <c r="L24" s="121">
        <v>2.5957782773109694</v>
      </c>
      <c r="M24" s="165"/>
      <c r="N24" s="165"/>
      <c r="O24" s="167">
        <v>0.99999999999999989</v>
      </c>
      <c r="P24" s="176">
        <v>1.3699999999999997</v>
      </c>
      <c r="Q24" s="165">
        <f t="shared" si="3"/>
        <v>0.22577827731096978</v>
      </c>
      <c r="R24" s="164">
        <f t="shared" si="4"/>
        <v>0.38524091550528133</v>
      </c>
      <c r="S24" s="163">
        <f t="shared" si="5"/>
        <v>0.52778005424223529</v>
      </c>
      <c r="T24" s="179">
        <v>9</v>
      </c>
      <c r="U24" s="121">
        <v>3.1689801589916513</v>
      </c>
      <c r="V24" s="165"/>
      <c r="W24" s="165"/>
      <c r="X24" s="167">
        <v>1.1890000000000001</v>
      </c>
      <c r="Y24" s="176">
        <v>1.7479999999999998</v>
      </c>
      <c r="Z24" s="165">
        <f t="shared" si="6"/>
        <v>0.23198015899165148</v>
      </c>
      <c r="AA24" s="164">
        <f t="shared" si="7"/>
        <v>0.37519957221137418</v>
      </c>
      <c r="AB24" s="163">
        <f t="shared" si="8"/>
        <v>0.55159701616945489</v>
      </c>
      <c r="AC24" s="179">
        <v>9</v>
      </c>
      <c r="AD24" s="121">
        <v>3.6539971357983818</v>
      </c>
      <c r="AE24" s="165"/>
      <c r="AF24" s="165"/>
      <c r="AG24" s="167">
        <v>1.3149999999999999</v>
      </c>
      <c r="AH24" s="176">
        <v>1.9999999999999996</v>
      </c>
      <c r="AI24" s="165">
        <f t="shared" si="9"/>
        <v>0.33899713579838231</v>
      </c>
      <c r="AJ24" s="164">
        <f t="shared" si="10"/>
        <v>0.35987986611069916</v>
      </c>
      <c r="AK24" s="163">
        <f t="shared" si="11"/>
        <v>0.54734580397064503</v>
      </c>
      <c r="AL24" s="179">
        <v>9</v>
      </c>
      <c r="AM24" s="121">
        <v>3.2351188376471143</v>
      </c>
      <c r="AN24" s="165"/>
      <c r="AO24" s="165"/>
      <c r="AP24" s="167">
        <v>1.1890000000000001</v>
      </c>
      <c r="AQ24" s="176">
        <v>1.8109999999999995</v>
      </c>
      <c r="AR24" s="165">
        <f t="shared" si="12"/>
        <v>0.23511883764711472</v>
      </c>
      <c r="AS24" s="164">
        <f t="shared" si="13"/>
        <v>0.36752900269492228</v>
      </c>
      <c r="AT24" s="163">
        <f t="shared" si="14"/>
        <v>0.55979396457569719</v>
      </c>
      <c r="AU24" s="179">
        <v>9</v>
      </c>
      <c r="AV24" s="121">
        <v>3.3012575163025777</v>
      </c>
      <c r="AW24" s="165"/>
      <c r="AX24" s="165"/>
      <c r="AY24" s="167">
        <v>1.1259999999999999</v>
      </c>
      <c r="AZ24" s="176">
        <v>1.7479999999999998</v>
      </c>
      <c r="BA24" s="165">
        <f t="shared" si="15"/>
        <v>0.42725751630257802</v>
      </c>
      <c r="BB24" s="164">
        <f t="shared" si="16"/>
        <v>0.34108214655763197</v>
      </c>
      <c r="BC24" s="163">
        <f t="shared" si="17"/>
        <v>0.52949519732037353</v>
      </c>
      <c r="BD24" s="179">
        <v>9</v>
      </c>
      <c r="BE24" s="121">
        <v>3.455581099831992</v>
      </c>
      <c r="BF24" s="165"/>
      <c r="BG24" s="165"/>
      <c r="BH24" s="167">
        <v>1.1890000000000001</v>
      </c>
      <c r="BI24" s="176">
        <v>1.8109999999999995</v>
      </c>
      <c r="BJ24" s="165">
        <f t="shared" si="18"/>
        <v>0.45558109983199246</v>
      </c>
      <c r="BK24" s="164">
        <f t="shared" si="19"/>
        <v>0.34408105775836323</v>
      </c>
      <c r="BL24" s="163">
        <f t="shared" si="20"/>
        <v>0.52407972716601825</v>
      </c>
      <c r="BM24" s="179">
        <v>9</v>
      </c>
      <c r="BN24" s="121">
        <v>3.1689801589916513</v>
      </c>
      <c r="BO24" s="165"/>
      <c r="BP24" s="165"/>
      <c r="BQ24" s="167">
        <v>1.0630000000000002</v>
      </c>
      <c r="BR24" s="176">
        <v>1.7479999999999998</v>
      </c>
      <c r="BS24" s="165">
        <f t="shared" si="21"/>
        <v>0.35798015899165136</v>
      </c>
      <c r="BT24" s="164">
        <f t="shared" si="22"/>
        <v>0.33543914656071555</v>
      </c>
      <c r="BU24" s="163">
        <f t="shared" si="23"/>
        <v>0.55159701616945489</v>
      </c>
    </row>
    <row r="25" spans="2:73" ht="22.5" x14ac:dyDescent="0.25">
      <c r="B25" s="178">
        <v>10</v>
      </c>
      <c r="C25" s="121">
        <v>3.4114886473950166</v>
      </c>
      <c r="D25" s="177"/>
      <c r="E25" s="165"/>
      <c r="F25" s="167">
        <v>1.0630000000000002</v>
      </c>
      <c r="G25" s="176">
        <v>1.6850000000000001</v>
      </c>
      <c r="H25" s="165">
        <f t="shared" si="0"/>
        <v>0.66348864739501634</v>
      </c>
      <c r="I25" s="164">
        <f t="shared" si="1"/>
        <v>0.31159417775336812</v>
      </c>
      <c r="J25" s="163">
        <f t="shared" si="2"/>
        <v>0.49391927517819872</v>
      </c>
      <c r="K25" s="178">
        <v>10</v>
      </c>
      <c r="L25" s="121">
        <v>2.7941943132773592</v>
      </c>
      <c r="M25" s="165"/>
      <c r="N25" s="165"/>
      <c r="O25" s="167">
        <v>1.1259999999999999</v>
      </c>
      <c r="P25" s="176">
        <v>1.6220000000000003</v>
      </c>
      <c r="Q25" s="165">
        <f t="shared" si="3"/>
        <v>4.6194313277359011E-2</v>
      </c>
      <c r="R25" s="164">
        <f t="shared" si="4"/>
        <v>0.40297841658667427</v>
      </c>
      <c r="S25" s="163">
        <f t="shared" si="5"/>
        <v>0.58048933543835335</v>
      </c>
      <c r="T25" s="178">
        <v>10</v>
      </c>
      <c r="U25" s="121">
        <v>2.9705641230252615</v>
      </c>
      <c r="V25" s="165"/>
      <c r="W25" s="165"/>
      <c r="X25" s="167">
        <v>0.99999999999999989</v>
      </c>
      <c r="Y25" s="176">
        <v>1.6220000000000003</v>
      </c>
      <c r="Z25" s="165">
        <f t="shared" si="6"/>
        <v>0.34856412302526119</v>
      </c>
      <c r="AA25" s="164">
        <f t="shared" si="7"/>
        <v>0.336636395844432</v>
      </c>
      <c r="AB25" s="163">
        <f t="shared" si="8"/>
        <v>0.54602423405966882</v>
      </c>
      <c r="AC25" s="178">
        <v>10</v>
      </c>
      <c r="AD25" s="121">
        <v>3.455581099831992</v>
      </c>
      <c r="AE25" s="165"/>
      <c r="AF25" s="165"/>
      <c r="AG25" s="167">
        <v>1.1890000000000001</v>
      </c>
      <c r="AH25" s="176">
        <v>1.8109999999999995</v>
      </c>
      <c r="AI25" s="165">
        <f t="shared" si="9"/>
        <v>0.45558109983199246</v>
      </c>
      <c r="AJ25" s="164">
        <f t="shared" si="10"/>
        <v>0.34408105775836323</v>
      </c>
      <c r="AK25" s="163">
        <f t="shared" si="11"/>
        <v>0.52407972716601825</v>
      </c>
      <c r="AL25" s="178">
        <v>10</v>
      </c>
      <c r="AM25" s="121">
        <v>3.5217197784874554</v>
      </c>
      <c r="AN25" s="165"/>
      <c r="AO25" s="165"/>
      <c r="AP25" s="167">
        <v>1.2520000000000002</v>
      </c>
      <c r="AQ25" s="176">
        <v>1.9369999999999998</v>
      </c>
      <c r="AR25" s="165">
        <f t="shared" si="12"/>
        <v>0.33271977848745538</v>
      </c>
      <c r="AS25" s="164">
        <f t="shared" si="13"/>
        <v>0.35550812635573242</v>
      </c>
      <c r="AT25" s="163">
        <f t="shared" si="14"/>
        <v>0.55001536801202355</v>
      </c>
      <c r="AU25" s="178">
        <v>10</v>
      </c>
      <c r="AV25" s="121">
        <v>3.1028414803361879</v>
      </c>
      <c r="AW25" s="165"/>
      <c r="AX25" s="165"/>
      <c r="AY25" s="167">
        <v>1.1259999999999999</v>
      </c>
      <c r="AZ25" s="176">
        <v>1.7479999999999998</v>
      </c>
      <c r="BA25" s="165">
        <f t="shared" si="15"/>
        <v>0.22884148033618823</v>
      </c>
      <c r="BB25" s="164">
        <f t="shared" si="16"/>
        <v>0.36289317618571981</v>
      </c>
      <c r="BC25" s="163">
        <f t="shared" si="17"/>
        <v>0.56335459322614401</v>
      </c>
      <c r="BD25" s="178">
        <v>10</v>
      </c>
      <c r="BE25" s="121">
        <v>3.4114886473950166</v>
      </c>
      <c r="BF25" s="165"/>
      <c r="BG25" s="165"/>
      <c r="BH25" s="167">
        <v>1.1890000000000001</v>
      </c>
      <c r="BI25" s="176">
        <v>1.8109999999999995</v>
      </c>
      <c r="BJ25" s="165">
        <f t="shared" si="18"/>
        <v>0.411488647395017</v>
      </c>
      <c r="BK25" s="164">
        <f t="shared" si="19"/>
        <v>0.34852820070437879</v>
      </c>
      <c r="BL25" s="163">
        <f t="shared" si="20"/>
        <v>0.53085329812920923</v>
      </c>
      <c r="BM25" s="178">
        <v>10</v>
      </c>
      <c r="BN25" s="121">
        <v>2.9705641230252615</v>
      </c>
      <c r="BO25" s="165"/>
      <c r="BP25" s="165"/>
      <c r="BQ25" s="167">
        <v>1.1890000000000001</v>
      </c>
      <c r="BR25" s="176">
        <v>1.8740000000000001</v>
      </c>
      <c r="BS25" s="165">
        <f t="shared" si="21"/>
        <v>-9.2435876974738651E-2</v>
      </c>
      <c r="BT25" s="164">
        <f t="shared" si="22"/>
        <v>0.4002606746590297</v>
      </c>
      <c r="BU25" s="163">
        <f t="shared" si="23"/>
        <v>0.63085660581246561</v>
      </c>
    </row>
    <row r="26" spans="2:73" ht="22.5" x14ac:dyDescent="0.25">
      <c r="B26" s="170">
        <v>11</v>
      </c>
      <c r="C26" s="121">
        <v>3.6099046833614064</v>
      </c>
      <c r="D26" s="169"/>
      <c r="E26" s="168"/>
      <c r="F26" s="167">
        <v>1.2520000000000002</v>
      </c>
      <c r="G26" s="166">
        <v>1.8740000000000001</v>
      </c>
      <c r="H26" s="165">
        <f t="shared" si="0"/>
        <v>0.48390468336140602</v>
      </c>
      <c r="I26" s="164">
        <f t="shared" si="1"/>
        <v>0.34682356178839197</v>
      </c>
      <c r="J26" s="163">
        <f t="shared" si="2"/>
        <v>0.51912728018486143</v>
      </c>
      <c r="K26" s="170">
        <v>11</v>
      </c>
      <c r="L26" s="121">
        <v>2.6398707297479449</v>
      </c>
      <c r="M26" s="168"/>
      <c r="N26" s="168"/>
      <c r="O26" s="167">
        <v>0.93699999999999994</v>
      </c>
      <c r="P26" s="166">
        <v>1.4330000000000003</v>
      </c>
      <c r="Q26" s="165">
        <f t="shared" si="3"/>
        <v>0.26987072974794479</v>
      </c>
      <c r="R26" s="164">
        <f t="shared" si="4"/>
        <v>0.3549416224973504</v>
      </c>
      <c r="S26" s="163">
        <f t="shared" si="5"/>
        <v>0.54282961050021694</v>
      </c>
      <c r="T26" s="170">
        <v>11</v>
      </c>
      <c r="U26" s="121">
        <v>3.1469339327731634</v>
      </c>
      <c r="V26" s="168"/>
      <c r="W26" s="168"/>
      <c r="X26" s="167">
        <v>1.1890000000000001</v>
      </c>
      <c r="Y26" s="166">
        <v>1.7479999999999998</v>
      </c>
      <c r="Z26" s="165">
        <f t="shared" si="6"/>
        <v>0.20993393277316352</v>
      </c>
      <c r="AA26" s="164">
        <f t="shared" si="7"/>
        <v>0.37782807818663705</v>
      </c>
      <c r="AB26" s="163">
        <f t="shared" si="8"/>
        <v>0.55546129576975733</v>
      </c>
      <c r="AC26" s="170">
        <v>11</v>
      </c>
      <c r="AD26" s="121">
        <v>3.3673961949580411</v>
      </c>
      <c r="AE26" s="168"/>
      <c r="AF26" s="168"/>
      <c r="AG26" s="167">
        <v>1.2520000000000002</v>
      </c>
      <c r="AH26" s="166">
        <v>1.8740000000000001</v>
      </c>
      <c r="AI26" s="165">
        <f t="shared" si="9"/>
        <v>0.24139619495804077</v>
      </c>
      <c r="AJ26" s="164">
        <f t="shared" si="10"/>
        <v>0.37180062205766096</v>
      </c>
      <c r="AK26" s="163">
        <f t="shared" si="11"/>
        <v>0.55651307167416653</v>
      </c>
      <c r="AL26" s="170">
        <v>11</v>
      </c>
      <c r="AM26" s="121">
        <v>4.1390141126051123</v>
      </c>
      <c r="AN26" s="168"/>
      <c r="AO26" s="168"/>
      <c r="AP26" s="167">
        <v>1.496</v>
      </c>
      <c r="AQ26" s="166">
        <v>2.1889999999999996</v>
      </c>
      <c r="AR26" s="165">
        <f t="shared" si="12"/>
        <v>0.45401411260511271</v>
      </c>
      <c r="AS26" s="164">
        <f t="shared" si="13"/>
        <v>0.3614387289581894</v>
      </c>
      <c r="AT26" s="163">
        <f t="shared" si="14"/>
        <v>0.52886990487264474</v>
      </c>
      <c r="AU26" s="170">
        <v>11</v>
      </c>
      <c r="AV26" s="121">
        <v>3.0367028016807245</v>
      </c>
      <c r="AW26" s="168"/>
      <c r="AX26" s="168"/>
      <c r="AY26" s="167">
        <v>1.1259999999999999</v>
      </c>
      <c r="AZ26" s="166">
        <v>1.6220000000000003</v>
      </c>
      <c r="BA26" s="165">
        <f t="shared" si="15"/>
        <v>0.28870280168072426</v>
      </c>
      <c r="BB26" s="164">
        <f t="shared" si="16"/>
        <v>0.37079690491173273</v>
      </c>
      <c r="BC26" s="163">
        <f t="shared" si="17"/>
        <v>0.53413195361175014</v>
      </c>
      <c r="BD26" s="170">
        <v>11</v>
      </c>
      <c r="BE26" s="121">
        <v>3.5217197784874554</v>
      </c>
      <c r="BF26" s="168"/>
      <c r="BG26" s="168"/>
      <c r="BH26" s="167">
        <v>1.1259999999999999</v>
      </c>
      <c r="BI26" s="166">
        <v>1.8740000000000001</v>
      </c>
      <c r="BJ26" s="165">
        <f t="shared" si="18"/>
        <v>0.52171977848745543</v>
      </c>
      <c r="BK26" s="164">
        <f t="shared" si="19"/>
        <v>0.31973015197807875</v>
      </c>
      <c r="BL26" s="163">
        <f t="shared" si="20"/>
        <v>0.53212638082319685</v>
      </c>
      <c r="BM26" s="170">
        <v>11</v>
      </c>
      <c r="BN26" s="121">
        <v>3.0807952541177004</v>
      </c>
      <c r="BO26" s="168"/>
      <c r="BP26" s="168"/>
      <c r="BQ26" s="167">
        <v>1.0630000000000002</v>
      </c>
      <c r="BR26" s="166">
        <v>1.7479999999999998</v>
      </c>
      <c r="BS26" s="165">
        <f t="shared" si="21"/>
        <v>0.26979525411770044</v>
      </c>
      <c r="BT26" s="164">
        <f t="shared" si="22"/>
        <v>0.34504078081113165</v>
      </c>
      <c r="BU26" s="163">
        <f t="shared" si="23"/>
        <v>0.56738596882206771</v>
      </c>
    </row>
    <row r="27" spans="2:73" ht="22.5" x14ac:dyDescent="0.25">
      <c r="B27" s="153"/>
      <c r="C27" s="152"/>
      <c r="D27" s="162"/>
      <c r="E27" s="151"/>
      <c r="F27" s="151"/>
      <c r="G27" s="151"/>
      <c r="H27" s="151" t="s">
        <v>353</v>
      </c>
      <c r="I27" s="161">
        <f>AVERAGE(I16:I26)</f>
        <v>0.29873716922282334</v>
      </c>
      <c r="J27" s="117"/>
      <c r="K27" s="153"/>
      <c r="L27" s="152"/>
      <c r="M27" s="151"/>
      <c r="N27" s="151"/>
      <c r="O27" s="151"/>
      <c r="P27" s="151"/>
      <c r="Q27" s="151" t="s">
        <v>353</v>
      </c>
      <c r="R27" s="161">
        <f>AVERAGE(R16:R26)</f>
        <v>0.37813214020119051</v>
      </c>
      <c r="T27" s="153"/>
      <c r="U27" s="152"/>
      <c r="V27" s="151"/>
      <c r="W27" s="151"/>
      <c r="X27" s="151"/>
      <c r="Y27" s="151"/>
      <c r="Z27" s="151" t="s">
        <v>353</v>
      </c>
      <c r="AA27" s="161">
        <f>AVERAGE(AA16:AA26)</f>
        <v>0.35692086300417347</v>
      </c>
      <c r="AC27" s="153"/>
      <c r="AD27" s="152"/>
      <c r="AE27" s="151"/>
      <c r="AF27" s="151"/>
      <c r="AG27" s="151"/>
      <c r="AH27" s="151"/>
      <c r="AI27" s="151" t="s">
        <v>353</v>
      </c>
      <c r="AJ27" s="161">
        <f>AVERAGE(AJ16:AJ26)</f>
        <v>0.35995404565255074</v>
      </c>
      <c r="AL27" s="153"/>
      <c r="AM27" s="152"/>
      <c r="AN27" s="151"/>
      <c r="AO27" s="151"/>
      <c r="AP27" s="151"/>
      <c r="AQ27" s="151"/>
      <c r="AR27" s="151" t="s">
        <v>353</v>
      </c>
      <c r="AS27" s="161">
        <f>AVERAGE(AS16:AS26)</f>
        <v>0.3454121591262222</v>
      </c>
      <c r="AU27" s="153"/>
      <c r="AV27" s="152"/>
      <c r="AW27" s="151"/>
      <c r="AX27" s="151"/>
      <c r="AY27" s="151"/>
      <c r="AZ27" s="151"/>
      <c r="BA27" s="151" t="s">
        <v>353</v>
      </c>
      <c r="BB27" s="161">
        <f>AVERAGE(BB16:BB26)</f>
        <v>0.34986030794908901</v>
      </c>
      <c r="BD27" s="153"/>
      <c r="BE27" s="152"/>
      <c r="BF27" s="151"/>
      <c r="BG27" s="151"/>
      <c r="BH27" s="151"/>
      <c r="BI27" s="151"/>
      <c r="BJ27" s="151" t="s">
        <v>353</v>
      </c>
      <c r="BK27" s="161">
        <f>AVERAGE(BK16:BK26)</f>
        <v>0.34928025491309928</v>
      </c>
      <c r="BM27" s="153"/>
      <c r="BN27" s="152"/>
      <c r="BO27" s="151"/>
      <c r="BP27" s="151"/>
      <c r="BQ27" s="151"/>
      <c r="BR27" s="151"/>
      <c r="BS27" s="151" t="s">
        <v>353</v>
      </c>
      <c r="BT27" s="161">
        <f>AVERAGE(BT16:BT26)</f>
        <v>0.35396746242818755</v>
      </c>
    </row>
    <row r="28" spans="2:73" ht="22.5" x14ac:dyDescent="0.25">
      <c r="B28" s="153"/>
      <c r="C28" s="152"/>
      <c r="D28" s="162"/>
      <c r="E28" s="151"/>
      <c r="F28" s="151"/>
      <c r="G28" s="151"/>
      <c r="H28" s="151"/>
      <c r="I28" s="161"/>
      <c r="J28" s="117"/>
      <c r="K28" s="153"/>
      <c r="L28" s="152"/>
      <c r="M28" s="151"/>
      <c r="N28" s="151"/>
      <c r="O28" s="151"/>
      <c r="P28" s="151"/>
      <c r="Q28" s="151"/>
      <c r="R28" s="161"/>
      <c r="T28" s="153"/>
      <c r="U28" s="152"/>
      <c r="V28" s="151"/>
      <c r="W28" s="151"/>
      <c r="X28" s="151"/>
      <c r="Y28" s="151"/>
      <c r="Z28" s="151"/>
      <c r="AA28" s="151"/>
      <c r="AC28" s="153"/>
      <c r="AD28" s="152"/>
      <c r="AE28" s="151"/>
      <c r="AF28" s="151"/>
      <c r="AG28" s="151"/>
      <c r="AH28" s="151"/>
      <c r="AI28" s="151"/>
      <c r="AJ28" s="161"/>
      <c r="AL28" s="153"/>
      <c r="AM28" s="152"/>
      <c r="AN28" s="151"/>
      <c r="AO28" s="151"/>
      <c r="AP28" s="151"/>
      <c r="AQ28" s="151"/>
      <c r="AR28" s="151"/>
      <c r="AS28" s="150"/>
      <c r="AU28" s="153"/>
      <c r="AV28" s="152"/>
      <c r="AW28" s="151"/>
      <c r="AX28" s="151"/>
      <c r="AY28" s="151"/>
      <c r="AZ28" s="151"/>
      <c r="BA28" s="151"/>
      <c r="BB28" s="154"/>
      <c r="BD28" s="153"/>
      <c r="BE28" s="152"/>
      <c r="BF28" s="151"/>
      <c r="BG28" s="151"/>
      <c r="BH28" s="151"/>
      <c r="BI28" s="151"/>
      <c r="BJ28" s="151"/>
      <c r="BK28" s="154"/>
      <c r="BM28" s="153"/>
      <c r="BN28" s="152"/>
      <c r="BO28" s="151"/>
      <c r="BP28" s="151"/>
      <c r="BQ28" s="151"/>
      <c r="BR28" s="151"/>
      <c r="BS28" s="151"/>
      <c r="BT28" s="154"/>
    </row>
    <row r="29" spans="2:73" ht="22.5" x14ac:dyDescent="0.25">
      <c r="B29" s="153"/>
      <c r="C29" s="152"/>
      <c r="D29" s="162"/>
      <c r="E29" s="151"/>
      <c r="F29" s="151"/>
      <c r="G29" s="151"/>
      <c r="H29" s="151"/>
      <c r="I29" s="161"/>
      <c r="J29" s="117"/>
      <c r="K29" s="153"/>
      <c r="L29" s="152"/>
      <c r="M29" s="151"/>
      <c r="N29" s="151"/>
      <c r="O29" s="151"/>
      <c r="P29" s="151"/>
      <c r="Q29" s="151"/>
      <c r="R29" s="161"/>
      <c r="T29" s="153"/>
      <c r="U29" s="152"/>
      <c r="V29" s="151"/>
      <c r="W29" s="151"/>
      <c r="X29" s="151"/>
      <c r="Y29" s="151"/>
      <c r="Z29" s="151"/>
      <c r="AA29" s="151"/>
      <c r="AC29" s="153"/>
      <c r="AD29" s="152"/>
      <c r="AE29" s="151"/>
      <c r="AF29" s="151"/>
      <c r="AG29" s="151"/>
      <c r="AH29" s="151"/>
      <c r="AI29" s="151"/>
      <c r="AJ29" s="161"/>
      <c r="AL29" s="153"/>
      <c r="AM29" s="152"/>
      <c r="AN29" s="151"/>
      <c r="AO29" s="151"/>
      <c r="AP29" s="151"/>
      <c r="AQ29" s="151"/>
      <c r="AR29" s="151"/>
      <c r="AS29" s="150"/>
      <c r="AU29" s="153"/>
      <c r="AV29" s="152"/>
      <c r="AW29" s="151"/>
      <c r="AX29" s="151"/>
      <c r="AY29" s="151"/>
      <c r="AZ29" s="151"/>
      <c r="BA29" s="151"/>
      <c r="BB29" s="154"/>
      <c r="BD29" s="153"/>
      <c r="BE29" s="152"/>
      <c r="BF29" s="151"/>
      <c r="BG29" s="151"/>
      <c r="BH29" s="151"/>
      <c r="BI29" s="151"/>
      <c r="BJ29" s="151"/>
      <c r="BK29" s="154"/>
      <c r="BM29" s="153"/>
      <c r="BN29" s="152"/>
      <c r="BO29" s="151"/>
      <c r="BP29" s="151"/>
      <c r="BQ29" s="151"/>
      <c r="BR29" s="151"/>
      <c r="BS29" s="151"/>
      <c r="BT29" s="154"/>
    </row>
    <row r="30" spans="2:73" ht="23.25" x14ac:dyDescent="0.35">
      <c r="B30" s="137" t="s">
        <v>347</v>
      </c>
      <c r="C30" s="136">
        <v>9</v>
      </c>
      <c r="E30" s="135"/>
      <c r="F30" s="135" t="s">
        <v>291</v>
      </c>
      <c r="G30" s="135"/>
      <c r="H30" s="135"/>
      <c r="I30" s="135"/>
      <c r="J30" s="117"/>
      <c r="K30" s="137" t="s">
        <v>347</v>
      </c>
      <c r="L30" s="136">
        <v>10</v>
      </c>
      <c r="N30" s="135"/>
      <c r="O30" s="135" t="s">
        <v>286</v>
      </c>
      <c r="P30" s="135"/>
      <c r="Q30" s="135"/>
      <c r="R30" s="135"/>
      <c r="T30" s="137" t="s">
        <v>347</v>
      </c>
      <c r="U30" s="136">
        <v>11</v>
      </c>
      <c r="W30" s="135"/>
      <c r="X30" s="135" t="s">
        <v>296</v>
      </c>
      <c r="Y30" s="135"/>
      <c r="Z30" s="135"/>
      <c r="AA30" s="135"/>
      <c r="AC30" s="153"/>
      <c r="AD30" s="152"/>
      <c r="AE30" s="151"/>
      <c r="AF30" s="151"/>
      <c r="AG30" s="151"/>
      <c r="AH30" s="151"/>
      <c r="AI30" s="151"/>
      <c r="AJ30" s="161"/>
      <c r="AL30" s="153"/>
      <c r="AM30" s="152"/>
      <c r="AN30" s="151"/>
      <c r="AO30" s="151"/>
      <c r="AP30" s="151"/>
      <c r="AQ30" s="151"/>
      <c r="AR30" s="151"/>
      <c r="AS30" s="150"/>
      <c r="AU30" s="153"/>
      <c r="AV30" s="152"/>
      <c r="AW30" s="151"/>
      <c r="AX30" s="151"/>
      <c r="AY30" s="151"/>
      <c r="AZ30" s="151"/>
      <c r="BA30" s="151"/>
      <c r="BB30" s="154"/>
      <c r="BD30" s="153"/>
      <c r="BE30" s="152"/>
      <c r="BF30" s="151"/>
      <c r="BG30" s="151"/>
      <c r="BH30" s="151"/>
      <c r="BI30" s="151"/>
      <c r="BJ30" s="151"/>
      <c r="BK30" s="154"/>
      <c r="BM30" s="153"/>
      <c r="BN30" s="152"/>
      <c r="BO30" s="151"/>
      <c r="BP30" s="151"/>
      <c r="BQ30" s="151"/>
      <c r="BR30" s="151"/>
      <c r="BS30" s="151"/>
      <c r="BT30" s="154"/>
    </row>
    <row r="31" spans="2:73" ht="22.5" x14ac:dyDescent="0.35">
      <c r="B31" s="137" t="s">
        <v>363</v>
      </c>
      <c r="C31" s="187">
        <v>41962</v>
      </c>
      <c r="E31" s="135"/>
      <c r="F31" s="135"/>
      <c r="G31" s="135"/>
      <c r="H31" s="135"/>
      <c r="I31" s="135"/>
      <c r="J31" s="117"/>
      <c r="K31" s="137" t="s">
        <v>363</v>
      </c>
      <c r="L31" s="187">
        <v>41962</v>
      </c>
      <c r="N31" s="135"/>
      <c r="O31" s="135"/>
      <c r="P31" s="135"/>
      <c r="Q31" s="135"/>
      <c r="R31" s="135"/>
      <c r="T31" s="137" t="s">
        <v>363</v>
      </c>
      <c r="U31" s="187">
        <v>41962</v>
      </c>
      <c r="W31" s="135"/>
      <c r="X31" s="135"/>
      <c r="Y31" s="135"/>
      <c r="Z31" s="135"/>
      <c r="AA31" s="135"/>
      <c r="AC31" s="153"/>
      <c r="AD31" s="152"/>
      <c r="AE31" s="151"/>
      <c r="AG31" s="151"/>
      <c r="AH31" s="151"/>
      <c r="AI31" s="151"/>
      <c r="AJ31" s="161"/>
      <c r="AL31" s="153"/>
      <c r="AM31" s="152"/>
      <c r="AN31" s="151"/>
      <c r="AO31" s="151"/>
      <c r="AP31" s="151"/>
      <c r="AQ31" s="151"/>
      <c r="AR31" s="151"/>
      <c r="AS31" s="150"/>
      <c r="AU31" s="153"/>
      <c r="AV31" s="152"/>
      <c r="AW31" s="151"/>
      <c r="AX31" s="151"/>
      <c r="AY31" s="151"/>
      <c r="AZ31" s="151"/>
      <c r="BA31" s="151"/>
      <c r="BB31" s="154"/>
      <c r="BD31" s="153"/>
      <c r="BE31" s="152"/>
      <c r="BF31" s="151"/>
      <c r="BG31" s="151"/>
      <c r="BH31" s="151"/>
      <c r="BI31" s="151"/>
      <c r="BJ31" s="151"/>
      <c r="BK31" s="154"/>
      <c r="BM31" s="153"/>
      <c r="BN31" s="152"/>
      <c r="BO31" s="151"/>
      <c r="BP31" s="151"/>
      <c r="BQ31" s="151"/>
      <c r="BR31" s="151"/>
      <c r="BS31" s="151"/>
      <c r="BT31" s="154"/>
    </row>
    <row r="32" spans="2:73" ht="22.5" x14ac:dyDescent="0.25">
      <c r="J32" s="117"/>
      <c r="AC32" s="153"/>
      <c r="AD32" s="152"/>
      <c r="AE32" s="151"/>
      <c r="AG32" s="151"/>
      <c r="AH32" s="151"/>
      <c r="AI32" s="151"/>
      <c r="AJ32" s="193"/>
      <c r="AL32" s="153"/>
      <c r="AM32" s="152"/>
      <c r="AN32" s="151"/>
      <c r="AO32" s="151"/>
      <c r="AP32" s="151"/>
      <c r="AQ32" s="151"/>
      <c r="AR32" s="151"/>
      <c r="AS32" s="150"/>
      <c r="AU32" s="153"/>
      <c r="AV32" s="152"/>
      <c r="AW32" s="151"/>
      <c r="AX32" s="151"/>
      <c r="AY32" s="151"/>
      <c r="AZ32" s="151"/>
      <c r="BA32" s="151"/>
      <c r="BB32" s="154"/>
      <c r="BD32" s="153"/>
      <c r="BE32" s="152"/>
      <c r="BF32" s="151"/>
      <c r="BG32" s="151"/>
      <c r="BH32" s="151"/>
      <c r="BI32" s="151"/>
      <c r="BJ32" s="151"/>
      <c r="BK32" s="154"/>
      <c r="BM32" s="153"/>
      <c r="BN32" s="152"/>
      <c r="BO32" s="151"/>
      <c r="BP32" s="151"/>
      <c r="BQ32" s="151"/>
      <c r="BR32" s="151"/>
      <c r="BS32" s="151"/>
      <c r="BT32" s="154"/>
    </row>
    <row r="33" spans="2:81" ht="22.5" x14ac:dyDescent="0.25">
      <c r="J33" s="117"/>
      <c r="AC33" s="153"/>
      <c r="AD33" s="152"/>
      <c r="AE33" s="151"/>
      <c r="AG33" s="151"/>
      <c r="AH33" s="151"/>
      <c r="AI33" s="151"/>
      <c r="AJ33" s="161"/>
      <c r="AL33" s="153"/>
      <c r="AM33" s="152"/>
      <c r="AN33" s="151"/>
      <c r="AO33" s="151"/>
      <c r="AP33" s="151"/>
      <c r="AQ33" s="151"/>
      <c r="AR33" s="151"/>
      <c r="AS33" s="150"/>
      <c r="AU33" s="153"/>
      <c r="AV33" s="152"/>
      <c r="AW33" s="151"/>
      <c r="AX33" s="151"/>
      <c r="AY33" s="151"/>
      <c r="AZ33" s="151"/>
      <c r="BA33" s="151"/>
      <c r="BB33" s="154"/>
      <c r="BD33" s="153"/>
      <c r="BE33" s="152"/>
      <c r="BF33" s="151"/>
      <c r="BG33" s="151"/>
      <c r="BH33" s="151"/>
      <c r="BI33" s="151"/>
      <c r="BJ33" s="151"/>
      <c r="BK33" s="154"/>
      <c r="BM33" s="153"/>
      <c r="BN33" s="152"/>
      <c r="BO33" s="151"/>
      <c r="BP33" s="151"/>
      <c r="BQ33" s="151"/>
      <c r="BR33" s="151"/>
      <c r="BS33" s="151"/>
      <c r="BT33" s="154"/>
    </row>
    <row r="34" spans="2:81" ht="60.75" customHeight="1" x14ac:dyDescent="0.3">
      <c r="B34" s="192" t="s">
        <v>362</v>
      </c>
      <c r="C34" s="192" t="s">
        <v>361</v>
      </c>
      <c r="D34" s="191" t="s">
        <v>360</v>
      </c>
      <c r="E34" s="182" t="s">
        <v>359</v>
      </c>
      <c r="F34" s="181" t="s">
        <v>358</v>
      </c>
      <c r="G34" s="181" t="s">
        <v>357</v>
      </c>
      <c r="H34" s="181" t="s">
        <v>356</v>
      </c>
      <c r="I34" s="180" t="s">
        <v>355</v>
      </c>
      <c r="J34" s="190" t="s">
        <v>354</v>
      </c>
      <c r="K34" s="192" t="s">
        <v>362</v>
      </c>
      <c r="L34" s="192" t="s">
        <v>361</v>
      </c>
      <c r="M34" s="191" t="s">
        <v>360</v>
      </c>
      <c r="N34" s="182" t="s">
        <v>359</v>
      </c>
      <c r="O34" s="181" t="s">
        <v>358</v>
      </c>
      <c r="P34" s="181" t="s">
        <v>357</v>
      </c>
      <c r="Q34" s="181" t="s">
        <v>356</v>
      </c>
      <c r="R34" s="180" t="s">
        <v>355</v>
      </c>
      <c r="S34" s="190" t="s">
        <v>354</v>
      </c>
      <c r="T34" s="192" t="s">
        <v>362</v>
      </c>
      <c r="U34" s="192" t="s">
        <v>361</v>
      </c>
      <c r="V34" s="191" t="s">
        <v>360</v>
      </c>
      <c r="W34" s="182" t="s">
        <v>359</v>
      </c>
      <c r="X34" s="181" t="s">
        <v>358</v>
      </c>
      <c r="Y34" s="181" t="s">
        <v>357</v>
      </c>
      <c r="Z34" s="181" t="s">
        <v>356</v>
      </c>
      <c r="AA34" s="180" t="s">
        <v>355</v>
      </c>
      <c r="AB34" s="190" t="s">
        <v>354</v>
      </c>
      <c r="AC34" s="153"/>
      <c r="AD34" s="189"/>
      <c r="AE34" s="151"/>
      <c r="AG34" s="151"/>
      <c r="AH34" s="151"/>
      <c r="AI34" s="151"/>
      <c r="AJ34" s="161"/>
      <c r="AL34" s="153"/>
      <c r="AM34" s="152"/>
      <c r="AN34" s="151"/>
      <c r="AO34" s="151"/>
      <c r="AP34" s="151"/>
      <c r="AQ34" s="151"/>
      <c r="AR34" s="151"/>
      <c r="AS34" s="150"/>
      <c r="AU34" s="153"/>
      <c r="AV34" s="152"/>
      <c r="AW34" s="151"/>
      <c r="AX34" s="151"/>
      <c r="AY34" s="151"/>
      <c r="AZ34" s="151"/>
      <c r="BA34" s="151"/>
      <c r="BB34" s="154"/>
      <c r="BD34" s="153"/>
      <c r="BE34" s="152"/>
      <c r="BF34" s="151"/>
      <c r="BG34" s="151"/>
      <c r="BH34" s="151"/>
      <c r="BI34" s="151"/>
      <c r="BJ34" s="151"/>
      <c r="BK34" s="154"/>
      <c r="BM34" s="153"/>
      <c r="BN34" s="152"/>
      <c r="BO34" s="151"/>
      <c r="BP34" s="151"/>
      <c r="BQ34" s="151"/>
      <c r="BR34" s="151"/>
      <c r="BS34" s="151"/>
      <c r="BT34" s="154"/>
    </row>
    <row r="35" spans="2:81" ht="21.95" customHeight="1" x14ac:dyDescent="0.25">
      <c r="B35" s="179">
        <v>1</v>
      </c>
      <c r="C35" s="121">
        <v>2.9485178968067736</v>
      </c>
      <c r="D35" s="177"/>
      <c r="E35" s="165"/>
      <c r="F35" s="167">
        <v>0.99999999999999989</v>
      </c>
      <c r="G35" s="185">
        <v>1.6220000000000003</v>
      </c>
      <c r="H35" s="165">
        <f t="shared" ref="H35:H45" si="24">C35-F35-G35</f>
        <v>0.32651789680677323</v>
      </c>
      <c r="I35" s="164">
        <f t="shared" ref="I35:I45" si="25">F35/C35</f>
        <v>0.33915344420428772</v>
      </c>
      <c r="J35" s="163">
        <f t="shared" ref="J35:J45" si="26">G35/C35</f>
        <v>0.55010688649935491</v>
      </c>
      <c r="K35" s="179">
        <v>1</v>
      </c>
      <c r="L35" s="121">
        <v>2.8823792181513102</v>
      </c>
      <c r="M35" s="177"/>
      <c r="N35" s="165"/>
      <c r="O35" s="167">
        <v>0.99999999999999989</v>
      </c>
      <c r="P35" s="185">
        <v>1.5589999999999997</v>
      </c>
      <c r="Q35" s="165">
        <f t="shared" ref="Q35:Q45" si="27">L35-O35-P35</f>
        <v>0.32337921815131043</v>
      </c>
      <c r="R35" s="164">
        <f t="shared" ref="R35:R45" si="28">O35/L35</f>
        <v>0.34693561267117939</v>
      </c>
      <c r="S35" s="163">
        <f t="shared" ref="S35:S45" si="29">P35/L35</f>
        <v>0.54087262015436866</v>
      </c>
      <c r="T35" s="179">
        <v>1</v>
      </c>
      <c r="U35" s="121">
        <v>2.551685824873994</v>
      </c>
      <c r="V35" s="177"/>
      <c r="W35" s="165"/>
      <c r="X35" s="167">
        <v>0.874</v>
      </c>
      <c r="Y35" s="185">
        <v>1.4330000000000003</v>
      </c>
      <c r="Z35" s="165">
        <f t="shared" ref="Z35:Z45" si="30">U35-X35-Y35</f>
        <v>0.2446858248739936</v>
      </c>
      <c r="AA35" s="164">
        <f t="shared" ref="AA35:AA45" si="31">X35/U35</f>
        <v>0.34251865628604938</v>
      </c>
      <c r="AB35" s="163">
        <f t="shared" ref="AB35:AB45" si="32">Y35/U35</f>
        <v>0.56158951310973559</v>
      </c>
      <c r="AC35" s="153"/>
      <c r="AD35" s="144"/>
      <c r="AE35" s="151"/>
      <c r="AG35" s="151"/>
      <c r="AH35" s="151"/>
      <c r="AI35" s="151"/>
      <c r="AJ35" s="161"/>
      <c r="AL35" s="153"/>
      <c r="AM35" s="152"/>
      <c r="AN35" s="151"/>
      <c r="AO35" s="151"/>
      <c r="AP35" s="151"/>
      <c r="AQ35" s="151"/>
      <c r="AR35" s="151"/>
      <c r="AS35" s="150"/>
      <c r="AU35" s="153"/>
      <c r="AV35" s="152"/>
      <c r="AW35" s="151"/>
      <c r="AX35" s="151"/>
      <c r="AY35" s="151"/>
      <c r="AZ35" s="151"/>
      <c r="BA35" s="151"/>
      <c r="BB35" s="154"/>
      <c r="BD35" s="153"/>
      <c r="BE35" s="152"/>
      <c r="BF35" s="151"/>
      <c r="BG35" s="151"/>
      <c r="BH35" s="151"/>
      <c r="BI35" s="151"/>
      <c r="BJ35" s="151"/>
      <c r="BK35" s="154"/>
      <c r="BM35" s="153"/>
      <c r="BN35" s="152"/>
      <c r="BO35" s="151"/>
      <c r="BP35" s="151"/>
      <c r="BQ35" s="151"/>
      <c r="BR35" s="151"/>
      <c r="BS35" s="151"/>
      <c r="BT35" s="154"/>
    </row>
    <row r="36" spans="2:81" ht="21.95" customHeight="1" x14ac:dyDescent="0.25">
      <c r="B36" s="179">
        <v>2</v>
      </c>
      <c r="C36" s="121">
        <v>3.1248877065546758</v>
      </c>
      <c r="D36" s="177"/>
      <c r="E36" s="165"/>
      <c r="F36" s="176">
        <v>1.1259999999999999</v>
      </c>
      <c r="G36" s="185">
        <v>1.6850000000000001</v>
      </c>
      <c r="H36" s="165">
        <f t="shared" si="24"/>
        <v>0.3138877065546759</v>
      </c>
      <c r="I36" s="164">
        <f t="shared" si="25"/>
        <v>0.36033294816902833</v>
      </c>
      <c r="J36" s="163">
        <f t="shared" si="26"/>
        <v>0.53921937625649452</v>
      </c>
      <c r="K36" s="179">
        <v>2</v>
      </c>
      <c r="L36" s="121">
        <v>2.7280556346218963</v>
      </c>
      <c r="M36" s="177"/>
      <c r="N36" s="165"/>
      <c r="O36" s="176">
        <v>0.99999999999999989</v>
      </c>
      <c r="P36" s="185">
        <v>1.496</v>
      </c>
      <c r="Q36" s="165">
        <f t="shared" si="27"/>
        <v>0.23205563462189627</v>
      </c>
      <c r="R36" s="164">
        <f t="shared" si="28"/>
        <v>0.36656143933024965</v>
      </c>
      <c r="S36" s="163">
        <f t="shared" si="29"/>
        <v>0.54837591323805346</v>
      </c>
      <c r="T36" s="179">
        <v>2</v>
      </c>
      <c r="U36" s="121">
        <v>2.7280556346218963</v>
      </c>
      <c r="V36" s="177"/>
      <c r="W36" s="165"/>
      <c r="X36" s="176">
        <v>0.93699999999999994</v>
      </c>
      <c r="Y36" s="185">
        <v>1.496</v>
      </c>
      <c r="Z36" s="165">
        <f t="shared" si="30"/>
        <v>0.29505563462189643</v>
      </c>
      <c r="AA36" s="164">
        <f t="shared" si="31"/>
        <v>0.34346806865244395</v>
      </c>
      <c r="AB36" s="163">
        <f t="shared" si="32"/>
        <v>0.54837591323805346</v>
      </c>
      <c r="AG36" s="146"/>
      <c r="AH36" s="147"/>
      <c r="AI36" s="147"/>
      <c r="AJ36" s="146"/>
      <c r="AK36" s="146"/>
      <c r="AO36" s="147"/>
      <c r="AP36" s="146"/>
      <c r="AQ36" s="147"/>
      <c r="AR36" s="147"/>
      <c r="AS36" s="146"/>
      <c r="AT36" s="146"/>
      <c r="AX36" s="147"/>
      <c r="AY36" s="146"/>
      <c r="AZ36" s="147"/>
      <c r="BA36" s="147"/>
      <c r="BB36" s="146"/>
      <c r="BC36" s="146"/>
      <c r="BG36" s="147"/>
      <c r="BH36" s="146"/>
      <c r="BI36" s="147"/>
      <c r="BJ36" s="147"/>
      <c r="BK36" s="146"/>
      <c r="BL36" s="146"/>
      <c r="BP36" s="147"/>
      <c r="BQ36" s="146"/>
      <c r="BR36" s="147"/>
      <c r="BS36" s="147"/>
      <c r="BT36" s="146"/>
      <c r="BU36" s="145"/>
    </row>
    <row r="37" spans="2:81" ht="21.95" customHeight="1" x14ac:dyDescent="0.25">
      <c r="B37" s="179">
        <v>3</v>
      </c>
      <c r="C37" s="121">
        <v>3.1910263852101388</v>
      </c>
      <c r="D37" s="177"/>
      <c r="E37" s="165"/>
      <c r="F37" s="176">
        <v>1.1259999999999999</v>
      </c>
      <c r="G37" s="185">
        <v>1.8109999999999995</v>
      </c>
      <c r="H37" s="165">
        <f t="shared" si="24"/>
        <v>0.25402638521013943</v>
      </c>
      <c r="I37" s="164">
        <f t="shared" si="25"/>
        <v>0.35286452196660523</v>
      </c>
      <c r="J37" s="163">
        <f t="shared" si="26"/>
        <v>0.56752899580952221</v>
      </c>
      <c r="K37" s="179">
        <v>3</v>
      </c>
      <c r="L37" s="121">
        <v>3.0587490278992124</v>
      </c>
      <c r="M37" s="177"/>
      <c r="N37" s="165"/>
      <c r="O37" s="176">
        <v>1.0630000000000002</v>
      </c>
      <c r="P37" s="185">
        <v>1.6850000000000001</v>
      </c>
      <c r="Q37" s="165">
        <f t="shared" si="27"/>
        <v>0.31074902789921222</v>
      </c>
      <c r="R37" s="164">
        <f t="shared" si="28"/>
        <v>0.34752769524542587</v>
      </c>
      <c r="S37" s="163">
        <f t="shared" si="29"/>
        <v>0.55087880196476247</v>
      </c>
      <c r="T37" s="179">
        <v>3</v>
      </c>
      <c r="U37" s="121">
        <v>2.9705641230252615</v>
      </c>
      <c r="V37" s="177"/>
      <c r="W37" s="165"/>
      <c r="X37" s="176">
        <v>0.93699999999999994</v>
      </c>
      <c r="Y37" s="185">
        <v>1.6220000000000003</v>
      </c>
      <c r="Z37" s="165">
        <f t="shared" si="30"/>
        <v>0.41156412302526135</v>
      </c>
      <c r="AA37" s="164">
        <f t="shared" si="31"/>
        <v>0.3154283029062328</v>
      </c>
      <c r="AB37" s="163">
        <f t="shared" si="32"/>
        <v>0.54602423405966882</v>
      </c>
    </row>
    <row r="38" spans="2:81" ht="21.95" customHeight="1" x14ac:dyDescent="0.35">
      <c r="B38" s="179">
        <v>4</v>
      </c>
      <c r="C38" s="121">
        <v>3.3894424211765286</v>
      </c>
      <c r="D38" s="177"/>
      <c r="E38" s="165"/>
      <c r="F38" s="185">
        <v>1.1259999999999999</v>
      </c>
      <c r="G38" s="185">
        <v>1.8109999999999995</v>
      </c>
      <c r="H38" s="165">
        <f t="shared" si="24"/>
        <v>0.45244242117652922</v>
      </c>
      <c r="I38" s="164">
        <f t="shared" si="25"/>
        <v>0.33220803308679531</v>
      </c>
      <c r="J38" s="163">
        <f t="shared" si="26"/>
        <v>0.53430617044421513</v>
      </c>
      <c r="K38" s="179">
        <v>4</v>
      </c>
      <c r="L38" s="121">
        <v>3.9185518504202346</v>
      </c>
      <c r="M38" s="177"/>
      <c r="N38" s="165"/>
      <c r="O38" s="185">
        <v>1.4330000000000003</v>
      </c>
      <c r="P38" s="185">
        <v>2.1259999999999999</v>
      </c>
      <c r="Q38" s="165">
        <f t="shared" si="27"/>
        <v>0.35955185042023441</v>
      </c>
      <c r="R38" s="164">
        <f t="shared" si="28"/>
        <v>0.36569632218757603</v>
      </c>
      <c r="S38" s="163">
        <f t="shared" si="29"/>
        <v>0.54254736983306795</v>
      </c>
      <c r="T38" s="179">
        <v>4</v>
      </c>
      <c r="U38" s="121">
        <v>3.3012575163025777</v>
      </c>
      <c r="V38" s="177"/>
      <c r="W38" s="165"/>
      <c r="X38" s="185">
        <v>1.1890000000000001</v>
      </c>
      <c r="Y38" s="185">
        <v>1.8740000000000001</v>
      </c>
      <c r="Z38" s="165">
        <f t="shared" si="30"/>
        <v>0.23825751630257752</v>
      </c>
      <c r="AA38" s="164">
        <f t="shared" si="31"/>
        <v>0.3601657835319933</v>
      </c>
      <c r="AB38" s="163">
        <f t="shared" si="32"/>
        <v>0.5676624712690963</v>
      </c>
      <c r="AE38" s="136"/>
      <c r="AG38" s="135"/>
      <c r="AH38" s="135"/>
      <c r="AI38" s="135"/>
      <c r="AJ38" s="135"/>
      <c r="AM38" s="137"/>
      <c r="AN38" s="136"/>
      <c r="AO38" s="135"/>
      <c r="AP38" s="135"/>
      <c r="AQ38" s="135"/>
      <c r="AR38" s="135"/>
      <c r="AS38" s="135"/>
      <c r="AV38" s="137"/>
      <c r="AW38" s="136"/>
      <c r="AX38" s="135"/>
      <c r="AY38" s="135"/>
      <c r="AZ38" s="135"/>
      <c r="BA38" s="135"/>
      <c r="BB38" s="135"/>
      <c r="BE38" s="137"/>
      <c r="BF38" s="136"/>
      <c r="BG38" s="135"/>
      <c r="BH38" s="135"/>
      <c r="BI38" s="135"/>
      <c r="BJ38" s="135"/>
      <c r="BK38" s="135"/>
      <c r="BN38" s="137"/>
      <c r="BO38" s="136"/>
      <c r="BP38" s="135"/>
      <c r="BQ38" s="135"/>
      <c r="BR38" s="135"/>
      <c r="BS38" s="135"/>
      <c r="BT38" s="135"/>
      <c r="BW38" s="137"/>
      <c r="BX38" s="136"/>
      <c r="BY38" s="135"/>
      <c r="BZ38" s="135"/>
      <c r="CA38" s="135"/>
      <c r="CB38" s="135"/>
      <c r="CC38" s="135"/>
    </row>
    <row r="39" spans="2:81" ht="21.95" customHeight="1" x14ac:dyDescent="0.35">
      <c r="B39" s="179">
        <v>5</v>
      </c>
      <c r="C39" s="121">
        <v>3.0587490278992124</v>
      </c>
      <c r="D39" s="177"/>
      <c r="E39" s="165"/>
      <c r="F39" s="185">
        <v>1.0630000000000002</v>
      </c>
      <c r="G39" s="185">
        <v>1.6850000000000001</v>
      </c>
      <c r="H39" s="165">
        <f t="shared" si="24"/>
        <v>0.31074902789921222</v>
      </c>
      <c r="I39" s="164">
        <f t="shared" si="25"/>
        <v>0.34752769524542587</v>
      </c>
      <c r="J39" s="163">
        <f t="shared" si="26"/>
        <v>0.55087880196476247</v>
      </c>
      <c r="K39" s="179">
        <v>5</v>
      </c>
      <c r="L39" s="121">
        <v>3.1689801589916513</v>
      </c>
      <c r="M39" s="177"/>
      <c r="N39" s="165"/>
      <c r="O39" s="185">
        <v>1.1259999999999999</v>
      </c>
      <c r="P39" s="185">
        <v>1.7479999999999998</v>
      </c>
      <c r="Q39" s="165">
        <f t="shared" si="27"/>
        <v>0.29498015899165164</v>
      </c>
      <c r="R39" s="164">
        <f t="shared" si="28"/>
        <v>0.35531935938604481</v>
      </c>
      <c r="S39" s="163">
        <f t="shared" si="29"/>
        <v>0.55159701616945489</v>
      </c>
      <c r="T39" s="179">
        <v>5</v>
      </c>
      <c r="U39" s="121">
        <v>3.2792112900840902</v>
      </c>
      <c r="V39" s="177"/>
      <c r="W39" s="165"/>
      <c r="X39" s="185">
        <v>1.1259999999999999</v>
      </c>
      <c r="Y39" s="185">
        <v>1.8109999999999995</v>
      </c>
      <c r="Z39" s="165">
        <f t="shared" si="30"/>
        <v>0.34221129008409079</v>
      </c>
      <c r="AA39" s="164">
        <f t="shared" si="31"/>
        <v>0.34337525105652017</v>
      </c>
      <c r="AB39" s="163">
        <f t="shared" si="32"/>
        <v>0.55226694463886139</v>
      </c>
      <c r="AE39" s="188"/>
      <c r="AG39" s="135"/>
      <c r="AH39" s="135"/>
      <c r="AI39" s="135"/>
      <c r="AJ39" s="135"/>
      <c r="AM39" s="137"/>
      <c r="AN39" s="187"/>
      <c r="AO39" s="186"/>
      <c r="AP39" s="186"/>
      <c r="AQ39" s="186"/>
      <c r="AR39" s="186"/>
      <c r="AS39" s="186"/>
      <c r="AV39" s="137"/>
      <c r="AW39" s="187"/>
      <c r="AX39" s="135"/>
      <c r="AY39" s="135"/>
      <c r="AZ39" s="135"/>
      <c r="BA39" s="135"/>
      <c r="BB39" s="135"/>
      <c r="BE39" s="137"/>
      <c r="BF39" s="187"/>
      <c r="BG39" s="135"/>
      <c r="BH39" s="135"/>
      <c r="BI39" s="135"/>
      <c r="BJ39" s="135"/>
      <c r="BK39" s="135"/>
      <c r="BN39" s="137"/>
      <c r="BO39" s="187"/>
      <c r="BP39" s="135"/>
      <c r="BQ39" s="135"/>
      <c r="BR39" s="135"/>
      <c r="BS39" s="135"/>
      <c r="BT39" s="135"/>
      <c r="BW39" s="137"/>
      <c r="BX39" s="187"/>
      <c r="BY39" s="135"/>
      <c r="BZ39" s="135"/>
      <c r="CA39" s="135"/>
      <c r="CB39" s="135"/>
      <c r="CC39" s="135"/>
    </row>
    <row r="40" spans="2:81" ht="21.95" customHeight="1" x14ac:dyDescent="0.25">
      <c r="B40" s="179">
        <v>6</v>
      </c>
      <c r="C40" s="121">
        <v>2.9485178968067736</v>
      </c>
      <c r="D40" s="177"/>
      <c r="E40" s="165"/>
      <c r="F40" s="176">
        <v>1.1259999999999999</v>
      </c>
      <c r="G40" s="176">
        <v>1.6850000000000001</v>
      </c>
      <c r="H40" s="165">
        <f t="shared" si="24"/>
        <v>0.13751789680677362</v>
      </c>
      <c r="I40" s="164">
        <f t="shared" si="25"/>
        <v>0.381886778174028</v>
      </c>
      <c r="J40" s="163">
        <f t="shared" si="26"/>
        <v>0.57147355348422491</v>
      </c>
      <c r="K40" s="179">
        <v>6</v>
      </c>
      <c r="L40" s="121">
        <v>3.1248877065546758</v>
      </c>
      <c r="M40" s="177"/>
      <c r="N40" s="165"/>
      <c r="O40" s="176">
        <v>1.1259999999999999</v>
      </c>
      <c r="P40" s="176">
        <v>1.6850000000000001</v>
      </c>
      <c r="Q40" s="165">
        <f t="shared" si="27"/>
        <v>0.3138877065546759</v>
      </c>
      <c r="R40" s="164">
        <f t="shared" si="28"/>
        <v>0.36033294816902833</v>
      </c>
      <c r="S40" s="163">
        <f t="shared" si="29"/>
        <v>0.53921937625649452</v>
      </c>
      <c r="T40" s="179">
        <v>6</v>
      </c>
      <c r="U40" s="121">
        <v>2.8382867657143347</v>
      </c>
      <c r="V40" s="177"/>
      <c r="W40" s="165"/>
      <c r="X40" s="176">
        <v>0.99999999999999989</v>
      </c>
      <c r="Y40" s="176">
        <v>1.5589999999999997</v>
      </c>
      <c r="Z40" s="165">
        <f t="shared" si="30"/>
        <v>0.27928676571433497</v>
      </c>
      <c r="AA40" s="164">
        <f t="shared" si="31"/>
        <v>0.35232521677502932</v>
      </c>
      <c r="AB40" s="163">
        <f t="shared" si="32"/>
        <v>0.54927501295227066</v>
      </c>
      <c r="AO40" s="187"/>
      <c r="AP40" s="187"/>
      <c r="AQ40" s="187"/>
      <c r="AR40" s="187"/>
      <c r="AS40" s="186"/>
      <c r="AT40" s="186"/>
    </row>
    <row r="41" spans="2:81" ht="21.95" customHeight="1" x14ac:dyDescent="0.25">
      <c r="B41" s="179">
        <v>7</v>
      </c>
      <c r="C41" s="121">
        <v>3.5217197784874554</v>
      </c>
      <c r="D41" s="177"/>
      <c r="E41" s="165"/>
      <c r="F41" s="176">
        <v>1.2520000000000002</v>
      </c>
      <c r="G41" s="185">
        <v>1.9369999999999998</v>
      </c>
      <c r="H41" s="165">
        <f t="shared" si="24"/>
        <v>0.33271977848745538</v>
      </c>
      <c r="I41" s="164">
        <f t="shared" si="25"/>
        <v>0.35550812635573242</v>
      </c>
      <c r="J41" s="163">
        <f t="shared" si="26"/>
        <v>0.55001536801202355</v>
      </c>
      <c r="K41" s="179">
        <v>7</v>
      </c>
      <c r="L41" s="121">
        <v>2.551685824873994</v>
      </c>
      <c r="M41" s="177"/>
      <c r="N41" s="165"/>
      <c r="O41" s="176">
        <v>0.81100000000000005</v>
      </c>
      <c r="P41" s="185">
        <v>1.4330000000000003</v>
      </c>
      <c r="Q41" s="165">
        <f t="shared" si="27"/>
        <v>0.30768582487399376</v>
      </c>
      <c r="R41" s="164">
        <f t="shared" si="28"/>
        <v>0.31782909639357676</v>
      </c>
      <c r="S41" s="163">
        <f t="shared" si="29"/>
        <v>0.56158951310973559</v>
      </c>
      <c r="T41" s="179">
        <v>7</v>
      </c>
      <c r="U41" s="121">
        <v>2.6839631821849204</v>
      </c>
      <c r="V41" s="177"/>
      <c r="W41" s="165"/>
      <c r="X41" s="176">
        <v>0.93699999999999994</v>
      </c>
      <c r="Y41" s="185">
        <v>1.496</v>
      </c>
      <c r="Z41" s="165">
        <f t="shared" si="30"/>
        <v>0.25096318218492053</v>
      </c>
      <c r="AA41" s="164">
        <f t="shared" si="31"/>
        <v>0.34911060115110115</v>
      </c>
      <c r="AB41" s="163">
        <f t="shared" si="32"/>
        <v>0.55738469511424471</v>
      </c>
    </row>
    <row r="42" spans="2:81" ht="21.95" customHeight="1" x14ac:dyDescent="0.3">
      <c r="B42" s="179">
        <v>8</v>
      </c>
      <c r="C42" s="121">
        <v>2.551685824873994</v>
      </c>
      <c r="D42" s="177"/>
      <c r="E42" s="165"/>
      <c r="F42" s="166">
        <v>0.874</v>
      </c>
      <c r="G42" s="185">
        <v>1.3699999999999997</v>
      </c>
      <c r="H42" s="165">
        <f t="shared" si="24"/>
        <v>0.30768582487399421</v>
      </c>
      <c r="I42" s="164">
        <f t="shared" si="25"/>
        <v>0.34251865628604938</v>
      </c>
      <c r="J42" s="163">
        <f t="shared" si="26"/>
        <v>0.53689995321726269</v>
      </c>
      <c r="K42" s="179">
        <v>8</v>
      </c>
      <c r="L42" s="121">
        <v>2.7060094084034083</v>
      </c>
      <c r="M42" s="177"/>
      <c r="N42" s="165"/>
      <c r="O42" s="166">
        <v>0.93699999999999994</v>
      </c>
      <c r="P42" s="185">
        <v>1.4330000000000003</v>
      </c>
      <c r="Q42" s="165">
        <f t="shared" si="27"/>
        <v>0.33600940840340821</v>
      </c>
      <c r="R42" s="164">
        <f t="shared" si="28"/>
        <v>0.34626634966241521</v>
      </c>
      <c r="S42" s="163">
        <f t="shared" si="29"/>
        <v>0.5295620907857429</v>
      </c>
      <c r="T42" s="179">
        <v>8</v>
      </c>
      <c r="U42" s="121">
        <v>3.1910263852101388</v>
      </c>
      <c r="V42" s="177"/>
      <c r="W42" s="165"/>
      <c r="X42" s="166">
        <v>1.1259999999999999</v>
      </c>
      <c r="Y42" s="185">
        <v>1.7479999999999998</v>
      </c>
      <c r="Z42" s="165">
        <f t="shared" si="30"/>
        <v>0.31702638521013915</v>
      </c>
      <c r="AA42" s="164">
        <f t="shared" si="31"/>
        <v>0.35286452196660523</v>
      </c>
      <c r="AB42" s="163">
        <f t="shared" si="32"/>
        <v>0.54778613179185254</v>
      </c>
      <c r="AC42" s="184"/>
      <c r="AE42" s="182"/>
      <c r="AG42" s="181"/>
      <c r="AH42" s="181"/>
      <c r="AI42" s="181"/>
      <c r="AJ42" s="180"/>
      <c r="AL42" s="184"/>
      <c r="AM42" s="183"/>
      <c r="AN42" s="182"/>
      <c r="AO42" s="182"/>
      <c r="AP42" s="181"/>
      <c r="AQ42" s="181"/>
      <c r="AR42" s="181"/>
      <c r="AS42" s="180"/>
      <c r="AU42" s="184"/>
      <c r="AV42" s="183"/>
      <c r="AW42" s="182"/>
      <c r="AX42" s="182"/>
      <c r="AY42" s="181"/>
      <c r="AZ42" s="181"/>
      <c r="BA42" s="181"/>
      <c r="BB42" s="180"/>
      <c r="BD42" s="184"/>
      <c r="BE42" s="183"/>
      <c r="BF42" s="182"/>
      <c r="BG42" s="182"/>
      <c r="BH42" s="181"/>
      <c r="BI42" s="181"/>
      <c r="BJ42" s="181"/>
      <c r="BK42" s="180"/>
      <c r="BM42" s="184"/>
      <c r="BN42" s="183"/>
      <c r="BO42" s="182"/>
      <c r="BP42" s="182"/>
      <c r="BQ42" s="181"/>
      <c r="BR42" s="181"/>
      <c r="BS42" s="181"/>
      <c r="BT42" s="180"/>
      <c r="BV42" s="184"/>
      <c r="BW42" s="183"/>
      <c r="BX42" s="182"/>
      <c r="BY42" s="182"/>
      <c r="BZ42" s="181"/>
      <c r="CA42" s="181"/>
      <c r="CB42" s="181"/>
      <c r="CC42" s="180"/>
    </row>
    <row r="43" spans="2:81" ht="21.95" customHeight="1" x14ac:dyDescent="0.25">
      <c r="B43" s="179">
        <v>9</v>
      </c>
      <c r="C43" s="121">
        <v>3.4335348736135045</v>
      </c>
      <c r="D43" s="177"/>
      <c r="E43" s="165"/>
      <c r="F43" s="167">
        <v>1.1890000000000001</v>
      </c>
      <c r="G43" s="176">
        <v>1.8109999999999995</v>
      </c>
      <c r="H43" s="165">
        <f t="shared" si="24"/>
        <v>0.43353487361350496</v>
      </c>
      <c r="I43" s="164">
        <f t="shared" si="25"/>
        <v>0.34629035200352526</v>
      </c>
      <c r="J43" s="163">
        <f t="shared" si="26"/>
        <v>0.52744476659241712</v>
      </c>
      <c r="K43" s="179">
        <v>9</v>
      </c>
      <c r="L43" s="121">
        <v>3.0587490278992124</v>
      </c>
      <c r="M43" s="177"/>
      <c r="N43" s="165"/>
      <c r="O43" s="167">
        <v>1.0630000000000002</v>
      </c>
      <c r="P43" s="176">
        <v>1.6220000000000003</v>
      </c>
      <c r="Q43" s="165">
        <f t="shared" si="27"/>
        <v>0.37374902789921194</v>
      </c>
      <c r="R43" s="164">
        <f t="shared" si="28"/>
        <v>0.34752769524542587</v>
      </c>
      <c r="S43" s="163">
        <f t="shared" si="29"/>
        <v>0.53028214646103555</v>
      </c>
      <c r="T43" s="179">
        <v>9</v>
      </c>
      <c r="U43" s="121">
        <v>2.7060094084034083</v>
      </c>
      <c r="V43" s="177"/>
      <c r="W43" s="165"/>
      <c r="X43" s="167">
        <v>0.874</v>
      </c>
      <c r="Y43" s="176">
        <v>1.496</v>
      </c>
      <c r="Z43" s="165">
        <f t="shared" si="30"/>
        <v>0.33600940840340821</v>
      </c>
      <c r="AA43" s="164">
        <f t="shared" si="31"/>
        <v>0.32298483415683127</v>
      </c>
      <c r="AB43" s="163">
        <f t="shared" si="32"/>
        <v>0.55284360629132678</v>
      </c>
      <c r="AC43" s="157"/>
      <c r="AE43" s="151"/>
      <c r="AG43" s="151"/>
      <c r="AH43" s="151"/>
      <c r="AI43" s="151"/>
      <c r="AJ43" s="150"/>
      <c r="AL43" s="157"/>
      <c r="AM43" s="152"/>
      <c r="AN43" s="151"/>
      <c r="AO43" s="151"/>
      <c r="AP43" s="151"/>
      <c r="AQ43" s="151"/>
      <c r="AR43" s="151"/>
      <c r="AS43" s="150"/>
      <c r="AU43" s="157"/>
      <c r="AV43" s="152"/>
      <c r="AW43" s="151"/>
      <c r="AX43" s="151"/>
      <c r="AY43" s="151"/>
      <c r="AZ43" s="151"/>
      <c r="BA43" s="151"/>
      <c r="BB43" s="150"/>
      <c r="BD43" s="157"/>
      <c r="BE43" s="152"/>
      <c r="BF43" s="151"/>
      <c r="BG43" s="151"/>
      <c r="BH43" s="151"/>
      <c r="BI43" s="151"/>
      <c r="BJ43" s="151"/>
      <c r="BK43" s="150"/>
      <c r="BM43" s="157"/>
      <c r="BN43" s="152"/>
      <c r="BO43" s="151"/>
      <c r="BP43" s="151"/>
      <c r="BQ43" s="151"/>
      <c r="BR43" s="151"/>
      <c r="BS43" s="151"/>
      <c r="BT43" s="150"/>
      <c r="BV43" s="157"/>
      <c r="BW43" s="152"/>
      <c r="BX43" s="151"/>
      <c r="BY43" s="151"/>
      <c r="BZ43" s="151"/>
      <c r="CA43" s="151"/>
      <c r="CB43" s="151"/>
      <c r="CC43" s="150"/>
    </row>
    <row r="44" spans="2:81" ht="21.95" customHeight="1" x14ac:dyDescent="0.25">
      <c r="B44" s="178">
        <v>10</v>
      </c>
      <c r="C44" s="121">
        <v>3.0587490278992124</v>
      </c>
      <c r="D44" s="177"/>
      <c r="E44" s="165"/>
      <c r="F44" s="167">
        <v>1.0630000000000002</v>
      </c>
      <c r="G44" s="176">
        <v>1.6220000000000003</v>
      </c>
      <c r="H44" s="165">
        <f t="shared" si="24"/>
        <v>0.37374902789921194</v>
      </c>
      <c r="I44" s="164">
        <f t="shared" si="25"/>
        <v>0.34752769524542587</v>
      </c>
      <c r="J44" s="163">
        <f t="shared" si="26"/>
        <v>0.53028214646103555</v>
      </c>
      <c r="K44" s="178">
        <v>10</v>
      </c>
      <c r="L44" s="121">
        <v>3.1689801589916513</v>
      </c>
      <c r="M44" s="177"/>
      <c r="N44" s="165"/>
      <c r="O44" s="167">
        <v>1.0630000000000002</v>
      </c>
      <c r="P44" s="176">
        <v>1.6850000000000001</v>
      </c>
      <c r="Q44" s="165">
        <f t="shared" si="27"/>
        <v>0.42098015899165109</v>
      </c>
      <c r="R44" s="164">
        <f t="shared" si="28"/>
        <v>0.33543914656071555</v>
      </c>
      <c r="S44" s="163">
        <f t="shared" si="29"/>
        <v>0.53171680334412574</v>
      </c>
      <c r="T44" s="178">
        <v>10</v>
      </c>
      <c r="U44" s="121">
        <v>3.3012575163025777</v>
      </c>
      <c r="V44" s="177"/>
      <c r="W44" s="165"/>
      <c r="X44" s="167">
        <v>1.1259999999999999</v>
      </c>
      <c r="Y44" s="176">
        <v>1.8109999999999995</v>
      </c>
      <c r="Z44" s="165">
        <f t="shared" si="30"/>
        <v>0.3642575163025783</v>
      </c>
      <c r="AA44" s="164">
        <f t="shared" si="31"/>
        <v>0.34108214655763197</v>
      </c>
      <c r="AB44" s="163">
        <f t="shared" si="32"/>
        <v>0.54857883429473475</v>
      </c>
      <c r="AC44" s="157"/>
      <c r="AE44" s="151"/>
      <c r="AG44" s="151"/>
      <c r="AH44" s="151"/>
      <c r="AI44" s="151"/>
      <c r="AJ44" s="150"/>
      <c r="AL44" s="157"/>
      <c r="AM44" s="152"/>
      <c r="AN44" s="151"/>
      <c r="AO44" s="151"/>
      <c r="AP44" s="151"/>
      <c r="AQ44" s="151"/>
      <c r="AR44" s="151"/>
      <c r="AS44" s="150"/>
      <c r="AU44" s="157"/>
      <c r="AV44" s="152"/>
      <c r="AW44" s="151"/>
      <c r="AX44" s="151"/>
      <c r="AY44" s="151"/>
      <c r="AZ44" s="151"/>
      <c r="BA44" s="151"/>
      <c r="BB44" s="150"/>
      <c r="BD44" s="157"/>
      <c r="BE44" s="152"/>
      <c r="BF44" s="151"/>
      <c r="BG44" s="151"/>
      <c r="BH44" s="151"/>
      <c r="BI44" s="151"/>
      <c r="BJ44" s="151"/>
      <c r="BK44" s="150"/>
      <c r="BM44" s="157"/>
      <c r="BN44" s="152"/>
      <c r="BO44" s="151"/>
      <c r="BP44" s="151"/>
      <c r="BQ44" s="151"/>
      <c r="BR44" s="151"/>
      <c r="BS44" s="151"/>
      <c r="BT44" s="150"/>
      <c r="BV44" s="157"/>
      <c r="BW44" s="152"/>
      <c r="BX44" s="151"/>
      <c r="BY44" s="151"/>
      <c r="BZ44" s="151"/>
      <c r="CA44" s="151"/>
      <c r="CB44" s="151"/>
      <c r="CC44" s="150"/>
    </row>
    <row r="45" spans="2:81" ht="21.95" customHeight="1" x14ac:dyDescent="0.25">
      <c r="B45" s="170">
        <v>11</v>
      </c>
      <c r="C45" s="123">
        <v>2.77</v>
      </c>
      <c r="D45" s="175"/>
      <c r="E45" s="174"/>
      <c r="F45" s="173">
        <v>0.99999999999999989</v>
      </c>
      <c r="G45" s="172">
        <v>1.496</v>
      </c>
      <c r="H45" s="171">
        <f t="shared" si="24"/>
        <v>0.27400000000000002</v>
      </c>
      <c r="I45" s="164">
        <f t="shared" si="25"/>
        <v>0.36101083032490972</v>
      </c>
      <c r="J45" s="163">
        <f t="shared" si="26"/>
        <v>0.540072202166065</v>
      </c>
      <c r="K45" s="170">
        <v>11</v>
      </c>
      <c r="L45" s="123">
        <v>3.72</v>
      </c>
      <c r="M45" s="175"/>
      <c r="N45" s="174"/>
      <c r="O45" s="173">
        <v>1.3149999999999999</v>
      </c>
      <c r="P45" s="172">
        <v>1.9999999999999996</v>
      </c>
      <c r="Q45" s="171">
        <f t="shared" si="27"/>
        <v>0.40500000000000069</v>
      </c>
      <c r="R45" s="164">
        <f t="shared" si="28"/>
        <v>0.35349462365591394</v>
      </c>
      <c r="S45" s="163">
        <f t="shared" si="29"/>
        <v>0.53763440860215039</v>
      </c>
      <c r="T45" s="170">
        <v>11</v>
      </c>
      <c r="U45" s="121">
        <v>4.3374301485715021</v>
      </c>
      <c r="V45" s="169"/>
      <c r="W45" s="168"/>
      <c r="X45" s="167">
        <v>1.5590000000000002</v>
      </c>
      <c r="Y45" s="166">
        <v>2.4330000000000003</v>
      </c>
      <c r="Z45" s="165">
        <f t="shared" si="30"/>
        <v>0.34543014857150167</v>
      </c>
      <c r="AA45" s="164">
        <f t="shared" si="31"/>
        <v>0.35942941940251055</v>
      </c>
      <c r="AB45" s="163">
        <f t="shared" si="32"/>
        <v>0.56093122348063384</v>
      </c>
      <c r="AC45" s="157"/>
      <c r="AE45" s="151"/>
      <c r="AG45" s="151"/>
      <c r="AH45" s="151"/>
      <c r="AI45" s="151"/>
      <c r="AJ45" s="150"/>
      <c r="AL45" s="157"/>
      <c r="AM45" s="152"/>
      <c r="AN45" s="151"/>
      <c r="AO45" s="151"/>
      <c r="AP45" s="151"/>
      <c r="AQ45" s="151"/>
      <c r="AR45" s="151"/>
      <c r="AS45" s="150"/>
      <c r="AU45" s="157"/>
      <c r="AV45" s="152"/>
      <c r="AW45" s="151"/>
      <c r="AX45" s="151"/>
      <c r="AY45" s="151"/>
      <c r="AZ45" s="151"/>
      <c r="BA45" s="151"/>
      <c r="BB45" s="150"/>
      <c r="BD45" s="157"/>
      <c r="BE45" s="152"/>
      <c r="BF45" s="151"/>
      <c r="BG45" s="151"/>
      <c r="BH45" s="151"/>
      <c r="BI45" s="151"/>
      <c r="BJ45" s="151"/>
      <c r="BK45" s="150"/>
      <c r="BM45" s="157"/>
      <c r="BN45" s="152"/>
      <c r="BO45" s="151"/>
      <c r="BP45" s="151"/>
      <c r="BQ45" s="151"/>
      <c r="BR45" s="151"/>
      <c r="BS45" s="151"/>
      <c r="BT45" s="150"/>
      <c r="BV45" s="157"/>
      <c r="BW45" s="152"/>
      <c r="BX45" s="151"/>
      <c r="BY45" s="151"/>
      <c r="BZ45" s="151"/>
      <c r="CA45" s="151"/>
      <c r="CB45" s="151"/>
      <c r="CC45" s="150"/>
    </row>
    <row r="46" spans="2:81" ht="22.5" x14ac:dyDescent="0.25">
      <c r="B46" s="153"/>
      <c r="C46" s="152"/>
      <c r="D46" s="162"/>
      <c r="E46" s="151"/>
      <c r="F46" s="151"/>
      <c r="G46" s="151"/>
      <c r="H46" s="151" t="s">
        <v>353</v>
      </c>
      <c r="I46" s="161">
        <f>AVERAGE(I35:I45)</f>
        <v>0.35152991646016479</v>
      </c>
      <c r="K46" s="153"/>
      <c r="L46" s="152"/>
      <c r="M46" s="162"/>
      <c r="N46" s="151"/>
      <c r="O46" s="151"/>
      <c r="P46" s="151"/>
      <c r="Q46" s="151" t="s">
        <v>353</v>
      </c>
      <c r="R46" s="161">
        <f>AVERAGE(R35:R45)</f>
        <v>0.34935729895523199</v>
      </c>
      <c r="T46" s="153"/>
      <c r="U46" s="152"/>
      <c r="V46" s="162"/>
      <c r="W46" s="151"/>
      <c r="X46" s="151"/>
      <c r="Y46" s="151"/>
      <c r="Z46" s="151" t="s">
        <v>353</v>
      </c>
      <c r="AA46" s="161">
        <f>AVERAGE(AA35:AA45)</f>
        <v>0.3438866184039045</v>
      </c>
      <c r="AC46" s="157"/>
      <c r="AE46" s="151"/>
      <c r="AG46" s="151"/>
      <c r="AH46" s="151"/>
      <c r="AI46" s="151"/>
      <c r="AJ46" s="150"/>
      <c r="AL46" s="157"/>
      <c r="AM46" s="152"/>
      <c r="AN46" s="151"/>
      <c r="AO46" s="151"/>
      <c r="AP46" s="151"/>
      <c r="AQ46" s="151"/>
      <c r="AR46" s="151"/>
      <c r="AS46" s="150"/>
      <c r="AU46" s="157"/>
      <c r="AV46" s="152"/>
      <c r="AW46" s="151"/>
      <c r="AX46" s="151"/>
      <c r="AY46" s="151"/>
      <c r="AZ46" s="151"/>
      <c r="BA46" s="151"/>
      <c r="BB46" s="150"/>
      <c r="BD46" s="157"/>
      <c r="BE46" s="152"/>
      <c r="BF46" s="151"/>
      <c r="BG46" s="151"/>
      <c r="BH46" s="151"/>
      <c r="BI46" s="151"/>
      <c r="BJ46" s="151"/>
      <c r="BK46" s="150"/>
      <c r="BM46" s="157"/>
      <c r="BN46" s="152"/>
      <c r="BO46" s="151"/>
      <c r="BP46" s="151"/>
      <c r="BQ46" s="151"/>
      <c r="BR46" s="151"/>
      <c r="BS46" s="151"/>
      <c r="BT46" s="150"/>
      <c r="BV46" s="157"/>
      <c r="BW46" s="152"/>
      <c r="BX46" s="151"/>
      <c r="BY46" s="151"/>
      <c r="BZ46" s="151"/>
      <c r="CA46" s="151"/>
      <c r="CB46" s="151"/>
      <c r="CC46" s="150"/>
    </row>
    <row r="47" spans="2:81" ht="22.5" x14ac:dyDescent="0.25">
      <c r="B47" s="157"/>
      <c r="C47" s="152"/>
      <c r="D47" s="151"/>
      <c r="E47" s="151"/>
      <c r="F47" s="151"/>
      <c r="G47" s="151"/>
      <c r="H47" s="151"/>
      <c r="I47" s="154"/>
      <c r="K47" s="157"/>
      <c r="L47" s="152"/>
      <c r="M47" s="151"/>
      <c r="N47" s="151"/>
      <c r="O47" s="151"/>
      <c r="P47" s="151"/>
      <c r="Q47" s="151"/>
      <c r="R47" s="150"/>
      <c r="T47" s="157"/>
      <c r="U47" s="152"/>
      <c r="V47" s="151"/>
      <c r="W47" s="151"/>
      <c r="X47" s="151"/>
      <c r="Y47" s="151"/>
      <c r="Z47" s="151"/>
      <c r="AA47" s="154"/>
      <c r="AC47" s="157"/>
      <c r="AD47" s="144"/>
      <c r="AE47" s="151"/>
      <c r="AG47" s="151"/>
      <c r="AH47" s="151"/>
      <c r="AI47" s="151"/>
      <c r="AJ47" s="150"/>
      <c r="AL47" s="157"/>
      <c r="AM47" s="152"/>
      <c r="AN47" s="151"/>
      <c r="AO47" s="151"/>
      <c r="AP47" s="151"/>
      <c r="AQ47" s="151"/>
      <c r="AR47" s="151"/>
      <c r="AS47" s="150"/>
      <c r="AU47" s="157"/>
      <c r="AV47" s="152"/>
      <c r="AW47" s="151"/>
      <c r="AX47" s="151"/>
      <c r="AY47" s="151"/>
      <c r="AZ47" s="151"/>
      <c r="BA47" s="151"/>
      <c r="BB47" s="150"/>
      <c r="BD47" s="157"/>
      <c r="BE47" s="152"/>
      <c r="BF47" s="151"/>
      <c r="BG47" s="151"/>
      <c r="BH47" s="151"/>
      <c r="BI47" s="151"/>
      <c r="BJ47" s="151"/>
      <c r="BK47" s="150"/>
      <c r="BM47" s="157"/>
      <c r="BN47" s="152"/>
      <c r="BO47" s="151"/>
      <c r="BP47" s="151"/>
      <c r="BQ47" s="151"/>
      <c r="BR47" s="151"/>
      <c r="BS47" s="151"/>
      <c r="BT47" s="150"/>
      <c r="BV47" s="157"/>
      <c r="BW47" s="152"/>
      <c r="BX47" s="151"/>
      <c r="BY47" s="151"/>
      <c r="BZ47" s="151"/>
      <c r="CA47" s="151"/>
      <c r="CB47" s="151"/>
      <c r="CC47" s="150"/>
    </row>
    <row r="48" spans="2:81" ht="22.5" x14ac:dyDescent="0.25">
      <c r="B48" s="157"/>
      <c r="C48" s="160" t="s">
        <v>352</v>
      </c>
      <c r="D48" s="159"/>
      <c r="E48" s="159"/>
      <c r="F48" s="159"/>
      <c r="G48" s="159"/>
      <c r="H48" s="159"/>
      <c r="I48" s="158"/>
      <c r="J48" s="1"/>
      <c r="K48" s="157"/>
      <c r="L48" s="152"/>
      <c r="M48" s="151"/>
      <c r="N48" s="151"/>
      <c r="O48" s="151"/>
      <c r="P48" s="151"/>
      <c r="Q48" s="151"/>
      <c r="R48" s="150"/>
      <c r="T48" s="157"/>
      <c r="U48" s="152"/>
      <c r="V48" s="151"/>
      <c r="W48" s="151"/>
      <c r="X48" s="151"/>
      <c r="Y48" s="151"/>
      <c r="Z48" s="151"/>
      <c r="AA48" s="154"/>
      <c r="AC48" s="157"/>
      <c r="AE48" s="151"/>
      <c r="AG48" s="151"/>
      <c r="AH48" s="151"/>
      <c r="AI48" s="151"/>
      <c r="AJ48" s="150"/>
      <c r="AL48" s="157"/>
      <c r="AM48" s="152"/>
      <c r="AN48" s="151"/>
      <c r="AO48" s="151"/>
      <c r="AP48" s="151"/>
      <c r="AQ48" s="151"/>
      <c r="AR48" s="151"/>
      <c r="AS48" s="150"/>
      <c r="AU48" s="157"/>
      <c r="AV48" s="152"/>
      <c r="AW48" s="151"/>
      <c r="AX48" s="151"/>
      <c r="AY48" s="151"/>
      <c r="AZ48" s="151"/>
      <c r="BA48" s="151"/>
      <c r="BB48" s="150"/>
      <c r="BD48" s="157"/>
      <c r="BE48" s="152"/>
      <c r="BF48" s="151"/>
      <c r="BG48" s="151"/>
      <c r="BH48" s="151"/>
      <c r="BI48" s="151"/>
      <c r="BJ48" s="151"/>
      <c r="BK48" s="150"/>
      <c r="BM48" s="157"/>
      <c r="BN48" s="152"/>
      <c r="BO48" s="151"/>
      <c r="BP48" s="151"/>
      <c r="BQ48" s="151"/>
      <c r="BR48" s="151"/>
      <c r="BS48" s="151"/>
      <c r="BT48" s="150"/>
      <c r="BV48" s="157"/>
      <c r="BW48" s="152"/>
      <c r="BX48" s="151"/>
      <c r="BY48" s="151"/>
      <c r="BZ48" s="151"/>
      <c r="CA48" s="151"/>
      <c r="CB48" s="151"/>
      <c r="CC48" s="150"/>
    </row>
    <row r="49" spans="2:81" ht="22.5" x14ac:dyDescent="0.25">
      <c r="B49" s="157"/>
      <c r="C49" s="152"/>
      <c r="D49" s="151"/>
      <c r="E49" s="151"/>
      <c r="F49" s="151"/>
      <c r="G49" s="151"/>
      <c r="H49" s="151"/>
      <c r="I49" s="154"/>
      <c r="K49" s="157"/>
      <c r="L49" s="152"/>
      <c r="M49" s="151"/>
      <c r="N49" s="151"/>
      <c r="O49" s="151"/>
      <c r="P49" s="151"/>
      <c r="Q49" s="151"/>
      <c r="R49" s="150"/>
      <c r="T49" s="157"/>
      <c r="U49" s="152"/>
      <c r="V49" s="151"/>
      <c r="W49" s="151"/>
      <c r="X49" s="151"/>
      <c r="Y49" s="151"/>
      <c r="Z49" s="151"/>
      <c r="AA49" s="154"/>
      <c r="AC49" s="157"/>
      <c r="AE49" s="151"/>
      <c r="AG49" s="151"/>
      <c r="AH49" s="151"/>
      <c r="AI49" s="151"/>
      <c r="AJ49" s="150"/>
      <c r="AL49" s="157"/>
      <c r="AM49" s="152"/>
      <c r="AN49" s="151"/>
      <c r="AO49" s="151"/>
      <c r="AP49" s="151"/>
      <c r="AQ49" s="151"/>
      <c r="AR49" s="151"/>
      <c r="AS49" s="150"/>
      <c r="AU49" s="157"/>
      <c r="AV49" s="152"/>
      <c r="AW49" s="151"/>
      <c r="AX49" s="151"/>
      <c r="AY49" s="151"/>
      <c r="AZ49" s="151"/>
      <c r="BA49" s="151"/>
      <c r="BB49" s="150"/>
      <c r="BD49" s="157"/>
      <c r="BE49" s="152"/>
      <c r="BF49" s="151"/>
      <c r="BG49" s="151"/>
      <c r="BH49" s="151"/>
      <c r="BI49" s="151"/>
      <c r="BJ49" s="151"/>
      <c r="BK49" s="150"/>
      <c r="BM49" s="157"/>
      <c r="BN49" s="152"/>
      <c r="BO49" s="151"/>
      <c r="BP49" s="151"/>
      <c r="BQ49" s="151"/>
      <c r="BR49" s="151"/>
      <c r="BS49" s="151"/>
      <c r="BT49" s="150"/>
      <c r="BV49" s="157"/>
      <c r="BW49" s="152"/>
      <c r="BX49" s="151"/>
      <c r="BY49" s="151"/>
      <c r="BZ49" s="151"/>
      <c r="CA49" s="151"/>
      <c r="CB49" s="151"/>
      <c r="CC49" s="150"/>
    </row>
    <row r="50" spans="2:81" ht="22.5" x14ac:dyDescent="0.25">
      <c r="B50" s="157"/>
      <c r="C50" s="152"/>
      <c r="D50" s="151"/>
      <c r="E50" s="151"/>
      <c r="F50" s="151"/>
      <c r="G50" s="151"/>
      <c r="H50" s="151"/>
      <c r="I50" s="154"/>
      <c r="K50" s="157"/>
      <c r="L50" s="152"/>
      <c r="M50" s="151"/>
      <c r="N50" s="151"/>
      <c r="O50" s="151"/>
      <c r="P50" s="151"/>
      <c r="Q50" s="151"/>
      <c r="R50" s="150"/>
      <c r="T50" s="157"/>
      <c r="U50" s="152"/>
      <c r="V50" s="151"/>
      <c r="W50" s="151"/>
      <c r="X50" s="151"/>
      <c r="Y50" s="151"/>
      <c r="Z50" s="151"/>
      <c r="AA50" s="154"/>
      <c r="AC50" s="157"/>
      <c r="AE50" s="151"/>
      <c r="AG50" s="151"/>
      <c r="AH50" s="151"/>
      <c r="AI50" s="151"/>
      <c r="AJ50" s="150"/>
      <c r="AL50" s="157"/>
      <c r="AM50" s="152"/>
      <c r="AN50" s="151"/>
      <c r="AO50" s="151"/>
      <c r="AP50" s="151"/>
      <c r="AQ50" s="151"/>
      <c r="AR50" s="151"/>
      <c r="AS50" s="150"/>
      <c r="AU50" s="157"/>
      <c r="AV50" s="152"/>
      <c r="AW50" s="151"/>
      <c r="AX50" s="151"/>
      <c r="AY50" s="151"/>
      <c r="AZ50" s="151"/>
      <c r="BA50" s="151"/>
      <c r="BB50" s="150"/>
      <c r="BD50" s="157"/>
      <c r="BE50" s="152"/>
      <c r="BF50" s="151"/>
      <c r="BG50" s="151"/>
      <c r="BH50" s="151"/>
      <c r="BI50" s="151"/>
      <c r="BJ50" s="151"/>
      <c r="BK50" s="150"/>
      <c r="BM50" s="157"/>
      <c r="BN50" s="152"/>
      <c r="BO50" s="151"/>
      <c r="BP50" s="151"/>
      <c r="BQ50" s="151"/>
      <c r="BR50" s="151"/>
      <c r="BS50" s="151"/>
      <c r="BT50" s="150"/>
      <c r="BV50" s="157"/>
      <c r="BW50" s="152"/>
      <c r="BX50" s="151"/>
      <c r="BY50" s="151"/>
      <c r="BZ50" s="151"/>
      <c r="CA50" s="151"/>
      <c r="CB50" s="151"/>
      <c r="CC50" s="150"/>
    </row>
    <row r="51" spans="2:81" ht="22.5" x14ac:dyDescent="0.25">
      <c r="B51" s="157"/>
      <c r="C51" s="152"/>
      <c r="D51" s="151"/>
      <c r="E51" s="151"/>
      <c r="F51" s="151"/>
      <c r="G51" s="151"/>
      <c r="H51" s="151"/>
      <c r="K51" s="157"/>
      <c r="L51" s="152"/>
      <c r="M51" s="151"/>
      <c r="N51" s="151"/>
      <c r="O51" s="151"/>
      <c r="P51" s="151"/>
      <c r="Q51" s="151"/>
      <c r="R51" s="156"/>
      <c r="T51" s="157"/>
      <c r="U51" s="152"/>
      <c r="V51" s="151"/>
      <c r="W51" s="151"/>
      <c r="X51" s="151"/>
      <c r="Y51" s="151"/>
      <c r="Z51" s="151"/>
      <c r="AA51" s="154"/>
      <c r="AC51" s="157"/>
      <c r="AE51" s="151"/>
      <c r="AG51" s="151"/>
      <c r="AH51" s="151"/>
      <c r="AI51" s="151"/>
      <c r="AJ51" s="150"/>
      <c r="AL51" s="157"/>
      <c r="AM51" s="152"/>
      <c r="AN51" s="151"/>
      <c r="AO51" s="151"/>
      <c r="AP51" s="151"/>
      <c r="AQ51" s="151"/>
      <c r="AR51" s="151"/>
      <c r="AS51" s="150"/>
      <c r="AU51" s="157"/>
      <c r="AV51" s="152"/>
      <c r="AW51" s="151"/>
      <c r="AX51" s="151"/>
      <c r="AY51" s="151"/>
      <c r="AZ51" s="151"/>
      <c r="BA51" s="151"/>
      <c r="BB51" s="150"/>
      <c r="BD51" s="157"/>
      <c r="BE51" s="152"/>
      <c r="BF51" s="151"/>
      <c r="BG51" s="151"/>
      <c r="BH51" s="151"/>
      <c r="BI51" s="151"/>
      <c r="BJ51" s="151"/>
      <c r="BK51" s="150"/>
      <c r="BM51" s="157"/>
      <c r="BN51" s="152"/>
      <c r="BO51" s="151"/>
      <c r="BP51" s="151"/>
      <c r="BQ51" s="151"/>
      <c r="BR51" s="151"/>
      <c r="BS51" s="151"/>
      <c r="BT51" s="150"/>
      <c r="BV51" s="157"/>
      <c r="BW51" s="152"/>
      <c r="BX51" s="151"/>
      <c r="BY51" s="151"/>
      <c r="BZ51" s="151"/>
      <c r="CA51" s="151"/>
      <c r="CB51" s="151"/>
      <c r="CC51" s="150"/>
    </row>
    <row r="52" spans="2:81" ht="22.5" x14ac:dyDescent="0.25">
      <c r="B52" s="153"/>
      <c r="C52" s="152"/>
      <c r="D52" s="151"/>
      <c r="E52" s="151"/>
      <c r="F52" s="151"/>
      <c r="G52" s="151"/>
      <c r="H52" s="151"/>
      <c r="K52" s="153"/>
      <c r="L52" s="152"/>
      <c r="M52" s="151"/>
      <c r="N52" s="151"/>
      <c r="O52" s="151"/>
      <c r="P52" s="151"/>
      <c r="Q52" s="151"/>
      <c r="R52" s="156"/>
      <c r="T52" s="153"/>
      <c r="U52" s="152"/>
      <c r="V52" s="151"/>
      <c r="W52" s="151"/>
      <c r="X52" s="151"/>
      <c r="Y52" s="151"/>
      <c r="Z52" s="151"/>
      <c r="AA52" s="154"/>
      <c r="AC52" s="153"/>
      <c r="AE52" s="151"/>
      <c r="AG52" s="151"/>
      <c r="AH52" s="151"/>
      <c r="AI52" s="151"/>
      <c r="AJ52" s="150"/>
      <c r="AL52" s="153"/>
      <c r="AM52" s="152"/>
      <c r="AN52" s="151"/>
      <c r="AO52" s="151"/>
      <c r="AP52" s="151"/>
      <c r="AQ52" s="151"/>
      <c r="AR52" s="151"/>
      <c r="AS52" s="150"/>
      <c r="AU52" s="153"/>
      <c r="AV52" s="152"/>
      <c r="AW52" s="151"/>
      <c r="AX52" s="151"/>
      <c r="AY52" s="151"/>
      <c r="AZ52" s="151"/>
      <c r="BA52" s="151"/>
      <c r="BB52" s="150"/>
      <c r="BD52" s="153"/>
      <c r="BE52" s="152"/>
      <c r="BF52" s="151"/>
      <c r="BG52" s="151"/>
      <c r="BH52" s="151"/>
      <c r="BI52" s="151"/>
      <c r="BJ52" s="151"/>
      <c r="BK52" s="150"/>
      <c r="BM52" s="153"/>
      <c r="BN52" s="152"/>
      <c r="BO52" s="151"/>
      <c r="BP52" s="151"/>
      <c r="BQ52" s="151"/>
      <c r="BR52" s="151"/>
      <c r="BS52" s="151"/>
      <c r="BT52" s="150"/>
      <c r="BV52" s="153"/>
      <c r="BW52" s="152"/>
      <c r="BX52" s="151"/>
      <c r="BY52" s="151"/>
      <c r="BZ52" s="151"/>
      <c r="CA52" s="151"/>
      <c r="CB52" s="151"/>
      <c r="CC52" s="150"/>
    </row>
    <row r="53" spans="2:81" ht="22.5" x14ac:dyDescent="0.25">
      <c r="B53" s="153"/>
      <c r="C53" s="152"/>
      <c r="D53" s="151"/>
      <c r="E53" s="151"/>
      <c r="F53" s="151"/>
      <c r="G53" s="151"/>
      <c r="H53" s="151"/>
      <c r="I53" s="154"/>
      <c r="K53" s="153"/>
      <c r="L53" s="152"/>
      <c r="M53" s="151"/>
      <c r="N53" s="151"/>
      <c r="O53" s="151"/>
      <c r="P53" s="151"/>
      <c r="Q53" s="151"/>
      <c r="R53" s="150"/>
      <c r="T53" s="153"/>
      <c r="U53" s="152"/>
      <c r="V53" s="151"/>
      <c r="W53" s="151"/>
      <c r="X53" s="151"/>
      <c r="Y53" s="151"/>
      <c r="Z53" s="151"/>
      <c r="AA53" s="154"/>
      <c r="AC53" s="153"/>
      <c r="AE53" s="151"/>
      <c r="AG53" s="151"/>
      <c r="AH53" s="151"/>
      <c r="AI53" s="151"/>
      <c r="AJ53" s="150"/>
      <c r="AL53" s="153"/>
      <c r="AM53" s="152"/>
      <c r="AN53" s="151"/>
      <c r="AO53" s="151"/>
      <c r="AP53" s="151"/>
      <c r="AQ53" s="151"/>
      <c r="AR53" s="151"/>
      <c r="AS53" s="150"/>
      <c r="AU53" s="153"/>
      <c r="AV53" s="152"/>
      <c r="AW53" s="151"/>
      <c r="AX53" s="151"/>
      <c r="AY53" s="151"/>
      <c r="AZ53" s="151"/>
      <c r="BA53" s="151"/>
      <c r="BB53" s="150"/>
      <c r="BD53" s="153"/>
      <c r="BE53" s="152"/>
      <c r="BF53" s="151"/>
      <c r="BG53" s="151"/>
      <c r="BH53" s="151"/>
      <c r="BI53" s="151"/>
      <c r="BJ53" s="151"/>
      <c r="BK53" s="150"/>
      <c r="BM53" s="153"/>
      <c r="BN53" s="152"/>
      <c r="BO53" s="151"/>
      <c r="BP53" s="151"/>
      <c r="BQ53" s="151"/>
      <c r="BR53" s="151"/>
      <c r="BS53" s="151"/>
      <c r="BT53" s="150"/>
      <c r="BV53" s="153"/>
      <c r="BW53" s="152"/>
      <c r="BX53" s="151"/>
      <c r="BY53" s="151"/>
      <c r="BZ53" s="151"/>
      <c r="CA53" s="151"/>
      <c r="CB53" s="151"/>
      <c r="CC53" s="150"/>
    </row>
    <row r="54" spans="2:81" ht="22.5" x14ac:dyDescent="0.25">
      <c r="B54" s="153"/>
      <c r="C54" s="152"/>
      <c r="D54" s="151"/>
      <c r="E54" s="151"/>
      <c r="F54" s="151"/>
      <c r="G54" s="151"/>
      <c r="H54" s="151"/>
      <c r="I54" s="154"/>
      <c r="K54" s="153"/>
      <c r="L54" s="152"/>
      <c r="M54" s="151"/>
      <c r="N54" s="151"/>
      <c r="O54" s="151"/>
      <c r="P54" s="151"/>
      <c r="Q54" s="151"/>
      <c r="R54" s="150"/>
      <c r="T54" s="153"/>
      <c r="U54" s="152"/>
      <c r="V54" s="151"/>
      <c r="W54" s="151"/>
      <c r="X54" s="151"/>
      <c r="Y54" s="151"/>
      <c r="Z54" s="151"/>
      <c r="AA54" s="154"/>
      <c r="AC54" s="153"/>
      <c r="AE54" s="151"/>
      <c r="AG54" s="151"/>
      <c r="AH54" s="151"/>
      <c r="AI54" s="151"/>
      <c r="AJ54" s="150"/>
      <c r="AL54" s="153"/>
      <c r="AM54" s="152"/>
      <c r="AN54" s="151"/>
      <c r="AO54" s="151"/>
      <c r="AP54" s="151"/>
      <c r="AQ54" s="151"/>
      <c r="AR54" s="151"/>
      <c r="AS54" s="150"/>
      <c r="AU54" s="153"/>
      <c r="AV54" s="152"/>
      <c r="AW54" s="151"/>
      <c r="AX54" s="151"/>
      <c r="AY54" s="151"/>
      <c r="AZ54" s="151"/>
      <c r="BA54" s="151"/>
      <c r="BB54" s="155"/>
      <c r="BD54" s="153"/>
      <c r="BE54" s="152"/>
      <c r="BF54" s="151"/>
      <c r="BG54" s="151"/>
      <c r="BH54" s="151"/>
      <c r="BI54" s="151"/>
      <c r="BJ54" s="151"/>
      <c r="BK54" s="150"/>
      <c r="BM54" s="153"/>
      <c r="BN54" s="152"/>
      <c r="BO54" s="151"/>
      <c r="BP54" s="151"/>
      <c r="BQ54" s="151"/>
      <c r="BR54" s="151"/>
      <c r="BS54" s="151"/>
      <c r="BT54" s="150"/>
      <c r="BV54" s="153"/>
      <c r="BW54" s="152"/>
      <c r="BX54" s="151"/>
      <c r="BY54" s="151"/>
      <c r="BZ54" s="151"/>
      <c r="CA54" s="151"/>
      <c r="CB54" s="151"/>
      <c r="CC54" s="150"/>
    </row>
    <row r="55" spans="2:81" ht="22.5" x14ac:dyDescent="0.25">
      <c r="B55" s="153"/>
      <c r="C55" s="152"/>
      <c r="D55" s="151"/>
      <c r="E55" s="151"/>
      <c r="F55" s="151"/>
      <c r="G55" s="151"/>
      <c r="H55" s="151"/>
      <c r="I55" s="154"/>
      <c r="K55" s="153"/>
      <c r="L55" s="152"/>
      <c r="M55" s="151"/>
      <c r="N55" s="151"/>
      <c r="O55" s="151"/>
      <c r="P55" s="151"/>
      <c r="Q55" s="151"/>
      <c r="R55" s="150"/>
      <c r="T55" s="153"/>
      <c r="U55" s="152"/>
      <c r="V55" s="151"/>
      <c r="W55" s="151"/>
      <c r="X55" s="151"/>
      <c r="Y55" s="151"/>
      <c r="Z55" s="151"/>
      <c r="AA55" s="154"/>
      <c r="AC55" s="153"/>
      <c r="AE55" s="151"/>
      <c r="AG55" s="151"/>
      <c r="AH55" s="151"/>
      <c r="AI55" s="151"/>
      <c r="AJ55" s="150"/>
      <c r="AL55" s="153"/>
      <c r="AM55" s="152"/>
      <c r="AN55" s="151"/>
      <c r="AO55" s="151"/>
      <c r="AP55" s="151"/>
      <c r="AQ55" s="151"/>
      <c r="AR55" s="151"/>
      <c r="AS55" s="150"/>
      <c r="AU55" s="153"/>
      <c r="AV55" s="152"/>
      <c r="AW55" s="151"/>
      <c r="AX55" s="151"/>
      <c r="AY55" s="151"/>
      <c r="AZ55" s="151"/>
      <c r="BA55" s="151"/>
      <c r="BB55" s="150"/>
      <c r="BD55" s="153"/>
      <c r="BE55" s="152"/>
      <c r="BF55" s="151"/>
      <c r="BG55" s="151"/>
      <c r="BH55" s="151"/>
      <c r="BI55" s="151"/>
      <c r="BJ55" s="151"/>
      <c r="BK55" s="150"/>
      <c r="BM55" s="153"/>
      <c r="BN55" s="152"/>
      <c r="BO55" s="151"/>
      <c r="BP55" s="151"/>
      <c r="BQ55" s="151"/>
      <c r="BR55" s="151"/>
      <c r="BS55" s="151"/>
      <c r="BT55" s="150"/>
      <c r="BV55" s="153"/>
      <c r="BW55" s="152"/>
      <c r="BX55" s="151"/>
      <c r="BY55" s="151"/>
      <c r="BZ55" s="151"/>
      <c r="CA55" s="151"/>
      <c r="CB55" s="151"/>
      <c r="CC55" s="150"/>
    </row>
    <row r="56" spans="2:81" ht="22.5" x14ac:dyDescent="0.25">
      <c r="B56" s="153"/>
      <c r="C56" s="152"/>
      <c r="D56" s="151"/>
      <c r="E56" s="151"/>
      <c r="F56" s="151"/>
      <c r="G56" s="151"/>
      <c r="H56" s="151"/>
      <c r="I56" s="154"/>
      <c r="K56" s="153"/>
      <c r="L56" s="152"/>
      <c r="M56" s="151"/>
      <c r="N56" s="151"/>
      <c r="O56" s="151"/>
      <c r="P56" s="151"/>
      <c r="Q56" s="151"/>
      <c r="R56" s="150"/>
      <c r="T56" s="153"/>
      <c r="U56" s="152"/>
      <c r="V56" s="151"/>
      <c r="W56" s="151"/>
      <c r="X56" s="151"/>
      <c r="Y56" s="151"/>
      <c r="Z56" s="151"/>
      <c r="AA56" s="154"/>
      <c r="AC56" s="153"/>
      <c r="AE56" s="151"/>
      <c r="AG56" s="151"/>
      <c r="AH56" s="151"/>
      <c r="AI56" s="151"/>
      <c r="AJ56" s="150"/>
      <c r="AL56" s="153"/>
      <c r="AM56" s="152"/>
      <c r="AN56" s="151"/>
      <c r="AO56" s="151"/>
      <c r="AP56" s="151"/>
      <c r="AQ56" s="151"/>
      <c r="AR56" s="151"/>
      <c r="AS56" s="150"/>
      <c r="AU56" s="153"/>
      <c r="AV56" s="152"/>
      <c r="AW56" s="151"/>
      <c r="AX56" s="151"/>
      <c r="AY56" s="151"/>
      <c r="AZ56" s="151"/>
      <c r="BA56" s="151"/>
      <c r="BB56" s="150"/>
      <c r="BD56" s="153"/>
      <c r="BE56" s="152"/>
      <c r="BF56" s="151"/>
      <c r="BG56" s="151"/>
      <c r="BH56" s="151"/>
      <c r="BI56" s="151"/>
      <c r="BJ56" s="151"/>
      <c r="BK56" s="150"/>
      <c r="BM56" s="153"/>
      <c r="BN56" s="152"/>
      <c r="BO56" s="151"/>
      <c r="BP56" s="151"/>
      <c r="BQ56" s="151"/>
      <c r="BR56" s="151"/>
      <c r="BS56" s="151"/>
      <c r="BT56" s="150"/>
      <c r="BV56" s="153"/>
      <c r="BW56" s="152"/>
      <c r="BX56" s="151"/>
      <c r="BY56" s="151"/>
      <c r="BZ56" s="151"/>
      <c r="CA56" s="151"/>
      <c r="CB56" s="151"/>
      <c r="CC56" s="150"/>
    </row>
    <row r="57" spans="2:81" ht="22.5" x14ac:dyDescent="0.25">
      <c r="B57" s="153"/>
      <c r="C57" s="152"/>
      <c r="D57" s="151"/>
      <c r="E57" s="151"/>
      <c r="F57" s="151"/>
      <c r="G57" s="151"/>
      <c r="H57" s="151"/>
      <c r="I57" s="154"/>
      <c r="K57" s="153"/>
      <c r="L57" s="152"/>
      <c r="M57" s="151"/>
      <c r="N57" s="151"/>
      <c r="O57" s="151"/>
      <c r="P57" s="151"/>
      <c r="Q57" s="151"/>
      <c r="R57" s="150"/>
      <c r="T57" s="153"/>
      <c r="U57" s="152"/>
      <c r="V57" s="151"/>
      <c r="W57" s="151"/>
      <c r="X57" s="151"/>
      <c r="Y57" s="151"/>
      <c r="Z57" s="151"/>
      <c r="AA57" s="154"/>
      <c r="AC57" s="153"/>
      <c r="AE57" s="151"/>
      <c r="AG57" s="151"/>
      <c r="AH57" s="151"/>
      <c r="AI57" s="151"/>
      <c r="AJ57" s="150"/>
      <c r="AL57" s="153"/>
      <c r="AM57" s="152"/>
      <c r="AN57" s="151"/>
      <c r="AO57" s="151"/>
      <c r="AP57" s="151"/>
      <c r="AQ57" s="151"/>
      <c r="AR57" s="151"/>
      <c r="AS57" s="150"/>
      <c r="AU57" s="153"/>
      <c r="AV57" s="152"/>
      <c r="AW57" s="151"/>
      <c r="AX57" s="151"/>
      <c r="AY57" s="151"/>
      <c r="AZ57" s="151"/>
      <c r="BA57" s="151"/>
      <c r="BB57" s="150"/>
      <c r="BD57" s="153"/>
      <c r="BE57" s="152"/>
      <c r="BF57" s="151"/>
      <c r="BG57" s="151"/>
      <c r="BH57" s="151"/>
      <c r="BI57" s="151"/>
      <c r="BJ57" s="151"/>
      <c r="BK57" s="150"/>
      <c r="BM57" s="153"/>
      <c r="BN57" s="152"/>
      <c r="BO57" s="151"/>
      <c r="BP57" s="151"/>
      <c r="BQ57" s="151"/>
      <c r="BR57" s="151"/>
      <c r="BS57" s="151"/>
      <c r="BT57" s="150"/>
      <c r="BV57" s="153"/>
      <c r="BW57" s="152"/>
      <c r="BX57" s="151"/>
      <c r="BY57" s="151"/>
      <c r="BZ57" s="151"/>
      <c r="CA57" s="151"/>
      <c r="CB57" s="151"/>
      <c r="CC57" s="150"/>
    </row>
    <row r="58" spans="2:81" ht="22.5" x14ac:dyDescent="0.25">
      <c r="B58" s="153"/>
      <c r="C58" s="152"/>
      <c r="D58" s="151"/>
      <c r="E58" s="151"/>
      <c r="F58" s="151"/>
      <c r="G58" s="151"/>
      <c r="H58" s="151"/>
      <c r="I58" s="154"/>
      <c r="K58" s="153"/>
      <c r="L58" s="152"/>
      <c r="M58" s="151"/>
      <c r="N58" s="151"/>
      <c r="O58" s="151"/>
      <c r="P58" s="151"/>
      <c r="Q58" s="151"/>
      <c r="R58" s="150"/>
      <c r="T58" s="153"/>
      <c r="U58" s="152"/>
      <c r="V58" s="151"/>
      <c r="W58" s="151"/>
      <c r="X58" s="151"/>
      <c r="Y58" s="151"/>
      <c r="Z58" s="151"/>
      <c r="AA58" s="154"/>
      <c r="AC58" s="153"/>
      <c r="AE58" s="151"/>
      <c r="AG58" s="151"/>
      <c r="AH58" s="151"/>
      <c r="AI58" s="151"/>
      <c r="AJ58" s="150"/>
      <c r="AL58" s="153"/>
      <c r="AM58" s="152"/>
      <c r="AN58" s="151"/>
      <c r="AO58" s="151"/>
      <c r="AP58" s="151"/>
      <c r="AQ58" s="151"/>
      <c r="AR58" s="151"/>
      <c r="AS58" s="150"/>
      <c r="AU58" s="153"/>
      <c r="AV58" s="152"/>
      <c r="AW58" s="151"/>
      <c r="AX58" s="151"/>
      <c r="AY58" s="151"/>
      <c r="AZ58" s="151"/>
      <c r="BA58" s="151"/>
      <c r="BB58" s="150"/>
      <c r="BD58" s="153"/>
      <c r="BE58" s="152"/>
      <c r="BF58" s="151"/>
      <c r="BG58" s="151"/>
      <c r="BH58" s="151"/>
      <c r="BI58" s="151"/>
      <c r="BJ58" s="151"/>
      <c r="BK58" s="150"/>
      <c r="BM58" s="153"/>
      <c r="BN58" s="152"/>
      <c r="BO58" s="151"/>
      <c r="BP58" s="151"/>
      <c r="BQ58" s="151"/>
      <c r="BR58" s="151"/>
      <c r="BS58" s="151"/>
      <c r="BT58" s="150"/>
      <c r="BV58" s="153"/>
      <c r="BW58" s="152"/>
      <c r="BX58" s="151"/>
      <c r="BY58" s="151"/>
      <c r="BZ58" s="151"/>
      <c r="CA58" s="151"/>
      <c r="CB58" s="151"/>
      <c r="CC58" s="150"/>
    </row>
    <row r="59" spans="2:81" ht="22.5" x14ac:dyDescent="0.25">
      <c r="B59" s="153"/>
      <c r="C59" s="152"/>
      <c r="D59" s="151"/>
      <c r="E59" s="151"/>
      <c r="F59" s="151"/>
      <c r="G59" s="151"/>
      <c r="H59" s="151"/>
      <c r="I59" s="154"/>
      <c r="K59" s="153"/>
      <c r="L59" s="152"/>
      <c r="M59" s="151"/>
      <c r="N59" s="151"/>
      <c r="O59" s="151"/>
      <c r="P59" s="151"/>
      <c r="Q59" s="151"/>
      <c r="R59" s="150"/>
      <c r="T59" s="153"/>
      <c r="U59" s="152"/>
      <c r="V59" s="151"/>
      <c r="W59" s="151"/>
      <c r="X59" s="151"/>
      <c r="Y59" s="151"/>
      <c r="Z59" s="151"/>
      <c r="AA59" s="154"/>
      <c r="AC59" s="153"/>
      <c r="AD59" s="144"/>
      <c r="AE59" s="151"/>
      <c r="AG59" s="151"/>
      <c r="AH59" s="151"/>
      <c r="AI59" s="151"/>
      <c r="AJ59" s="150"/>
      <c r="AL59" s="153"/>
      <c r="AM59" s="152"/>
      <c r="AN59" s="151"/>
      <c r="AO59" s="151"/>
      <c r="AP59" s="151"/>
      <c r="AQ59" s="151"/>
      <c r="AR59" s="151"/>
      <c r="AS59" s="150"/>
      <c r="AU59" s="153"/>
      <c r="AV59" s="152"/>
      <c r="AW59" s="151"/>
      <c r="AX59" s="151"/>
      <c r="AY59" s="151"/>
      <c r="AZ59" s="151"/>
      <c r="BA59" s="151"/>
      <c r="BB59" s="150"/>
      <c r="BD59" s="153"/>
      <c r="BE59" s="152"/>
      <c r="BF59" s="151"/>
      <c r="BG59" s="151"/>
      <c r="BH59" s="151"/>
      <c r="BI59" s="151"/>
      <c r="BJ59" s="151"/>
      <c r="BK59" s="150"/>
      <c r="BM59" s="153"/>
      <c r="BN59" s="152"/>
      <c r="BO59" s="151"/>
      <c r="BP59" s="151"/>
      <c r="BQ59" s="151"/>
      <c r="BR59" s="151"/>
      <c r="BS59" s="151"/>
      <c r="BT59" s="150"/>
      <c r="BV59" s="153"/>
      <c r="BW59" s="152"/>
      <c r="BX59" s="151"/>
      <c r="BY59" s="151"/>
      <c r="BZ59" s="151"/>
      <c r="CA59" s="151"/>
      <c r="CB59" s="151"/>
      <c r="CC59" s="150"/>
    </row>
    <row r="60" spans="2:81" ht="22.5" x14ac:dyDescent="0.25">
      <c r="B60" s="153"/>
      <c r="C60" s="152"/>
      <c r="D60" s="151"/>
      <c r="E60" s="151"/>
      <c r="F60" s="151"/>
      <c r="G60" s="151"/>
      <c r="H60" s="151"/>
      <c r="I60" s="154"/>
      <c r="K60" s="153"/>
      <c r="L60" s="152"/>
      <c r="M60" s="151"/>
      <c r="N60" s="151"/>
      <c r="O60" s="151"/>
      <c r="P60" s="151"/>
      <c r="Q60" s="151"/>
      <c r="R60" s="150"/>
      <c r="T60" s="153"/>
      <c r="U60" s="152"/>
      <c r="V60" s="151"/>
      <c r="W60" s="151"/>
      <c r="X60" s="151"/>
      <c r="Y60" s="151"/>
      <c r="Z60" s="151"/>
      <c r="AA60" s="154"/>
      <c r="AC60" s="153"/>
      <c r="AE60" s="151"/>
      <c r="AG60" s="151"/>
      <c r="AH60" s="151"/>
      <c r="AI60" s="151"/>
      <c r="AJ60" s="150"/>
      <c r="AL60" s="153"/>
      <c r="AM60" s="152"/>
      <c r="AN60" s="151"/>
      <c r="AO60" s="151"/>
      <c r="AP60" s="151"/>
      <c r="AQ60" s="151"/>
      <c r="AR60" s="151"/>
      <c r="AS60" s="150"/>
      <c r="AU60" s="153"/>
      <c r="AV60" s="152"/>
      <c r="AW60" s="151"/>
      <c r="AX60" s="151"/>
      <c r="AY60" s="151"/>
      <c r="AZ60" s="151"/>
      <c r="BA60" s="151"/>
      <c r="BB60" s="150"/>
      <c r="BD60" s="153"/>
      <c r="BE60" s="152"/>
      <c r="BF60" s="151"/>
      <c r="BG60" s="151"/>
      <c r="BH60" s="151"/>
      <c r="BI60" s="151"/>
      <c r="BJ60" s="151"/>
      <c r="BK60" s="150"/>
      <c r="BM60" s="153"/>
      <c r="BN60" s="152"/>
      <c r="BO60" s="151"/>
      <c r="BP60" s="151"/>
      <c r="BQ60" s="151"/>
      <c r="BR60" s="151"/>
      <c r="BS60" s="151"/>
      <c r="BT60" s="150"/>
      <c r="BV60" s="153"/>
      <c r="BW60" s="152"/>
      <c r="BX60" s="151"/>
      <c r="BY60" s="151"/>
      <c r="BZ60" s="151"/>
      <c r="CA60" s="151"/>
      <c r="CB60" s="151"/>
      <c r="CC60" s="150"/>
    </row>
    <row r="61" spans="2:81" ht="22.5" x14ac:dyDescent="0.25">
      <c r="B61" s="153"/>
      <c r="C61" s="152"/>
      <c r="D61" s="151"/>
      <c r="E61" s="151"/>
      <c r="F61" s="151"/>
      <c r="G61" s="151"/>
      <c r="H61" s="151"/>
      <c r="I61" s="154"/>
      <c r="K61" s="153"/>
      <c r="L61" s="152"/>
      <c r="M61" s="151"/>
      <c r="N61" s="151"/>
      <c r="O61" s="151"/>
      <c r="P61" s="151"/>
      <c r="Q61" s="151"/>
      <c r="R61" s="150"/>
      <c r="T61" s="153"/>
      <c r="U61" s="152"/>
      <c r="V61" s="151"/>
      <c r="W61" s="151"/>
      <c r="X61" s="151"/>
      <c r="Y61" s="151"/>
      <c r="Z61" s="151"/>
      <c r="AA61" s="154"/>
      <c r="AC61" s="153"/>
      <c r="AE61" s="151"/>
      <c r="AG61" s="151"/>
      <c r="AH61" s="151"/>
      <c r="AI61" s="151"/>
      <c r="AJ61" s="150"/>
      <c r="AL61" s="153"/>
      <c r="AM61" s="152"/>
      <c r="AN61" s="151"/>
      <c r="AO61" s="151"/>
      <c r="AP61" s="151"/>
      <c r="AQ61" s="151"/>
      <c r="AR61" s="151"/>
      <c r="AS61" s="150"/>
      <c r="AU61" s="153"/>
      <c r="AV61" s="152"/>
      <c r="AW61" s="151"/>
      <c r="AX61" s="151"/>
      <c r="AY61" s="151"/>
      <c r="AZ61" s="151"/>
      <c r="BA61" s="151"/>
      <c r="BB61" s="150"/>
      <c r="BD61" s="153"/>
      <c r="BE61" s="152"/>
      <c r="BF61" s="151"/>
      <c r="BG61" s="151"/>
      <c r="BH61" s="151"/>
      <c r="BI61" s="151"/>
      <c r="BJ61" s="151"/>
      <c r="BK61" s="150"/>
      <c r="BM61" s="153"/>
      <c r="BN61" s="152"/>
      <c r="BO61" s="151"/>
      <c r="BP61" s="151"/>
      <c r="BQ61" s="151"/>
      <c r="BR61" s="151"/>
      <c r="BS61" s="151"/>
      <c r="BT61" s="150"/>
      <c r="BV61" s="153"/>
      <c r="BW61" s="152"/>
      <c r="BX61" s="151"/>
      <c r="BY61" s="151"/>
      <c r="BZ61" s="151"/>
      <c r="CA61" s="151"/>
      <c r="CB61" s="151"/>
      <c r="CC61" s="150"/>
    </row>
    <row r="62" spans="2:81" ht="22.5" x14ac:dyDescent="0.25">
      <c r="B62" s="153"/>
      <c r="C62" s="152"/>
      <c r="D62" s="151"/>
      <c r="E62" s="151"/>
      <c r="F62" s="151"/>
      <c r="G62" s="151"/>
      <c r="H62" s="151"/>
      <c r="I62" s="154"/>
      <c r="K62" s="153"/>
      <c r="L62" s="152"/>
      <c r="M62" s="151"/>
      <c r="N62" s="151"/>
      <c r="O62" s="151"/>
      <c r="P62" s="151"/>
      <c r="Q62" s="151"/>
      <c r="R62" s="150"/>
      <c r="T62" s="153"/>
      <c r="U62" s="152"/>
      <c r="V62" s="151"/>
      <c r="W62" s="151"/>
      <c r="X62" s="151"/>
      <c r="Y62" s="151"/>
      <c r="Z62" s="151"/>
      <c r="AA62" s="154"/>
      <c r="AC62" s="153"/>
      <c r="AE62" s="151"/>
      <c r="AG62" s="151"/>
      <c r="AH62" s="151"/>
      <c r="AI62" s="151"/>
      <c r="AJ62" s="150"/>
      <c r="AL62" s="153"/>
      <c r="AM62" s="152"/>
      <c r="AN62" s="151"/>
      <c r="AO62" s="151"/>
      <c r="AP62" s="151"/>
      <c r="AQ62" s="151"/>
      <c r="AR62" s="151"/>
      <c r="AS62" s="150"/>
      <c r="AU62" s="153"/>
      <c r="AV62" s="152"/>
      <c r="AW62" s="151"/>
      <c r="AX62" s="151"/>
      <c r="AY62" s="151"/>
      <c r="AZ62" s="151"/>
      <c r="BA62" s="151"/>
      <c r="BB62" s="150"/>
      <c r="BD62" s="153"/>
      <c r="BE62" s="152"/>
      <c r="BF62" s="151"/>
      <c r="BG62" s="151"/>
      <c r="BH62" s="151"/>
      <c r="BI62" s="151"/>
      <c r="BJ62" s="151"/>
      <c r="BK62" s="150"/>
      <c r="BM62" s="153"/>
      <c r="BN62" s="152"/>
      <c r="BO62" s="151"/>
      <c r="BP62" s="151"/>
      <c r="BQ62" s="151"/>
      <c r="BR62" s="151"/>
      <c r="BS62" s="151"/>
      <c r="BT62" s="150"/>
      <c r="BV62" s="153"/>
      <c r="BW62" s="152"/>
      <c r="BX62" s="151"/>
      <c r="BY62" s="151"/>
      <c r="BZ62" s="151"/>
      <c r="CA62" s="151"/>
      <c r="CB62" s="151"/>
      <c r="CC62" s="150"/>
    </row>
    <row r="63" spans="2:81" ht="35.450000000000003" customHeight="1" x14ac:dyDescent="0.25">
      <c r="D63" s="149"/>
      <c r="E63" s="148"/>
      <c r="F63" s="146"/>
      <c r="G63" s="146"/>
      <c r="H63" s="146"/>
      <c r="I63" s="146"/>
      <c r="N63" s="147"/>
      <c r="O63" s="146"/>
      <c r="P63" s="147"/>
      <c r="Q63" s="147"/>
      <c r="R63" s="146"/>
      <c r="S63" s="146"/>
      <c r="W63" s="147"/>
      <c r="X63" s="146"/>
      <c r="Y63" s="147"/>
      <c r="Z63" s="147"/>
      <c r="AA63" s="146"/>
      <c r="AB63" s="146"/>
      <c r="AG63" s="146"/>
      <c r="AH63" s="147"/>
      <c r="AI63" s="147"/>
      <c r="AJ63" s="146"/>
      <c r="AK63" s="146"/>
      <c r="AO63" s="147"/>
      <c r="AP63" s="146"/>
      <c r="AQ63" s="147"/>
      <c r="AR63" s="147"/>
      <c r="AS63" s="146"/>
      <c r="AT63" s="146"/>
      <c r="AX63" s="147"/>
      <c r="AY63" s="146"/>
      <c r="AZ63" s="147"/>
      <c r="BA63" s="147"/>
      <c r="BB63" s="146"/>
      <c r="BC63" s="146"/>
      <c r="BG63" s="147"/>
      <c r="BH63" s="146"/>
      <c r="BI63" s="147"/>
      <c r="BJ63" s="147"/>
      <c r="BK63" s="146"/>
      <c r="BL63" s="146"/>
      <c r="BP63" s="147"/>
      <c r="BQ63" s="146"/>
      <c r="BR63" s="147"/>
      <c r="BS63" s="147"/>
      <c r="BT63" s="146"/>
      <c r="BU63" s="145"/>
    </row>
    <row r="64" spans="2:81" x14ac:dyDescent="0.25">
      <c r="M64" s="7"/>
      <c r="N64" s="7"/>
      <c r="O64" s="7"/>
      <c r="P64" s="7"/>
      <c r="Q64" s="7"/>
      <c r="V64" s="7"/>
      <c r="W64" s="7"/>
      <c r="X64" s="7"/>
      <c r="Y64" s="7"/>
      <c r="Z64" s="7"/>
      <c r="AE64" s="7"/>
      <c r="AG64" s="7"/>
      <c r="AH64" s="7"/>
      <c r="AI64" s="7"/>
      <c r="AN64" s="7"/>
      <c r="AO64" s="7"/>
      <c r="AP64" s="7"/>
      <c r="AQ64" s="7"/>
      <c r="AR64" s="7"/>
    </row>
    <row r="65" spans="13:44" x14ac:dyDescent="0.25">
      <c r="M65" s="7"/>
      <c r="N65" s="7"/>
      <c r="O65" s="7"/>
      <c r="P65" s="7"/>
      <c r="Q65" s="7"/>
      <c r="AE65" s="7"/>
      <c r="AG65" s="7"/>
      <c r="AH65" s="7"/>
      <c r="AI65" s="7"/>
      <c r="AN65" s="7"/>
      <c r="AO65" s="7"/>
      <c r="AP65" s="7"/>
      <c r="AQ65" s="7"/>
      <c r="AR65" s="7"/>
    </row>
    <row r="66" spans="13:44" x14ac:dyDescent="0.25">
      <c r="AE66" s="7"/>
      <c r="AG66" s="7"/>
      <c r="AH66" s="7"/>
      <c r="AI66" s="7"/>
      <c r="AN66" s="7"/>
      <c r="AO66" s="7"/>
      <c r="AP66" s="7"/>
      <c r="AQ66" s="7"/>
      <c r="AR66" s="7"/>
    </row>
    <row r="67" spans="13:44" x14ac:dyDescent="0.25">
      <c r="AE67" s="7"/>
      <c r="AG67" s="7"/>
      <c r="AH67" s="7"/>
      <c r="AI67" s="7"/>
      <c r="AN67" s="7"/>
      <c r="AO67" s="7"/>
      <c r="AP67" s="7"/>
      <c r="AQ67" s="7"/>
      <c r="AR67" s="7"/>
    </row>
    <row r="68" spans="13:44" x14ac:dyDescent="0.25">
      <c r="AE68" s="7"/>
      <c r="AG68" s="7"/>
      <c r="AH68" s="7"/>
      <c r="AI68" s="7"/>
      <c r="AN68" s="7"/>
      <c r="AO68" s="7"/>
      <c r="AP68" s="7"/>
      <c r="AQ68" s="7"/>
      <c r="AR68" s="7"/>
    </row>
    <row r="71" spans="13:44" x14ac:dyDescent="0.25">
      <c r="AD71" s="144"/>
    </row>
    <row r="83" spans="30:30" x14ac:dyDescent="0.25">
      <c r="AD83" s="144"/>
    </row>
  </sheetData>
  <mergeCells count="4">
    <mergeCell ref="BO14:BU14"/>
    <mergeCell ref="M14:S14"/>
    <mergeCell ref="AE14:AK14"/>
    <mergeCell ref="AN14:AT14"/>
  </mergeCells>
  <printOptions horizontalCentered="1"/>
  <pageMargins left="0.25" right="0.25" top="0.75" bottom="0.75" header="0.3" footer="0.3"/>
  <pageSetup scale="80" fitToWidth="0" orientation="landscape" r:id="rId1"/>
  <rowBreaks count="1" manualBreakCount="1">
    <brk id="36"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AE20F-A86D-4E37-8F80-49C1792AB99C}">
  <dimension ref="A1:CF38"/>
  <sheetViews>
    <sheetView topLeftCell="A10" zoomScale="70" zoomScaleNormal="70" workbookViewId="0">
      <selection activeCell="E48" sqref="E48"/>
    </sheetView>
  </sheetViews>
  <sheetFormatPr defaultColWidth="10" defaultRowHeight="15" x14ac:dyDescent="0.25"/>
  <cols>
    <col min="1" max="1" width="10" style="12" customWidth="1"/>
    <col min="2" max="3" width="6.85546875" style="12" customWidth="1"/>
    <col min="4" max="4" width="12.42578125" style="12" customWidth="1"/>
    <col min="5" max="9" width="13.42578125" style="12" customWidth="1"/>
    <col min="10" max="10" width="8.28515625" style="12" customWidth="1"/>
    <col min="11" max="11" width="13.42578125" style="12" customWidth="1"/>
    <col min="12" max="12" width="8.28515625" style="12" customWidth="1"/>
    <col min="13" max="13" width="14" style="12" customWidth="1"/>
    <col min="14" max="14" width="8.28515625" style="12" customWidth="1"/>
    <col min="15" max="15" width="10" style="12"/>
    <col min="16" max="17" width="6.85546875" style="12" customWidth="1"/>
    <col min="18" max="18" width="12.42578125" style="12" customWidth="1"/>
    <col min="19" max="26" width="13.42578125" style="12" customWidth="1"/>
    <col min="27" max="28" width="14" style="12" customWidth="1"/>
    <col min="29" max="29" width="10" style="12"/>
    <col min="30" max="31" width="6.85546875" style="12" customWidth="1"/>
    <col min="32" max="32" width="12.42578125" style="12" customWidth="1"/>
    <col min="33" max="40" width="13.42578125" style="12" customWidth="1"/>
    <col min="41" max="42" width="14" style="12" customWidth="1"/>
    <col min="43" max="43" width="10" style="12"/>
    <col min="44" max="45" width="6.85546875" style="12" customWidth="1"/>
    <col min="46" max="46" width="12.42578125" style="12" customWidth="1"/>
    <col min="47" max="54" width="13.42578125" style="12" customWidth="1"/>
    <col min="55" max="56" width="14" style="12" customWidth="1"/>
    <col min="57" max="57" width="10" style="12"/>
    <col min="58" max="59" width="6.85546875" style="12" customWidth="1"/>
    <col min="60" max="60" width="12.42578125" style="12" customWidth="1"/>
    <col min="61" max="68" width="13.42578125" style="12" customWidth="1"/>
    <col min="69" max="70" width="14" style="12" customWidth="1"/>
    <col min="71" max="71" width="10" style="12"/>
    <col min="72" max="73" width="6.85546875" style="12" customWidth="1"/>
    <col min="74" max="74" width="12.42578125" style="12" customWidth="1"/>
    <col min="75" max="82" width="13.42578125" style="12" customWidth="1"/>
    <col min="83" max="84" width="14" style="12" customWidth="1"/>
    <col min="85" max="16384" width="10" style="12"/>
  </cols>
  <sheetData>
    <row r="1" spans="1:84" ht="18.75" x14ac:dyDescent="0.3">
      <c r="A1" s="44">
        <v>2014</v>
      </c>
      <c r="B1" s="41" t="s">
        <v>245</v>
      </c>
    </row>
    <row r="2" spans="1:84" ht="18.75" x14ac:dyDescent="0.3">
      <c r="A2" s="44"/>
      <c r="B2" s="41" t="s">
        <v>244</v>
      </c>
    </row>
    <row r="3" spans="1:84" ht="18.75" x14ac:dyDescent="0.3">
      <c r="A3" s="42"/>
      <c r="B3" s="43"/>
    </row>
    <row r="4" spans="1:84" ht="18.75" x14ac:dyDescent="0.3">
      <c r="A4" s="42"/>
      <c r="B4" s="41" t="s">
        <v>243</v>
      </c>
    </row>
    <row r="5" spans="1:84" x14ac:dyDescent="0.25">
      <c r="A5" s="26"/>
      <c r="C5" s="40"/>
    </row>
    <row r="6" spans="1:84" ht="15.75" x14ac:dyDescent="0.25">
      <c r="A6" s="26"/>
      <c r="C6" s="39" t="s">
        <v>242</v>
      </c>
    </row>
    <row r="7" spans="1:84" ht="15.75" x14ac:dyDescent="0.25">
      <c r="A7" s="26"/>
      <c r="C7" s="39" t="s">
        <v>241</v>
      </c>
    </row>
    <row r="8" spans="1:84" ht="15.75" x14ac:dyDescent="0.25">
      <c r="A8" s="26"/>
      <c r="C8" s="39" t="s">
        <v>240</v>
      </c>
    </row>
    <row r="9" spans="1:84" x14ac:dyDescent="0.25">
      <c r="A9" s="26"/>
      <c r="C9" s="38"/>
    </row>
    <row r="10" spans="1:84" s="28" customFormat="1" ht="30" customHeight="1" x14ac:dyDescent="0.25">
      <c r="C10" s="31" t="s">
        <v>238</v>
      </c>
      <c r="D10" s="30">
        <v>41950</v>
      </c>
      <c r="E10" s="28" t="s">
        <v>237</v>
      </c>
      <c r="F10" s="29" t="s">
        <v>236</v>
      </c>
      <c r="G10" s="28" t="s">
        <v>235</v>
      </c>
      <c r="I10" s="224" t="s">
        <v>234</v>
      </c>
      <c r="J10" s="224"/>
      <c r="K10" s="225"/>
      <c r="L10" s="225"/>
      <c r="M10" s="225"/>
      <c r="N10" s="27"/>
      <c r="Q10" s="31" t="s">
        <v>238</v>
      </c>
      <c r="R10" s="30">
        <v>41950</v>
      </c>
      <c r="S10" s="28" t="s">
        <v>237</v>
      </c>
      <c r="T10" s="29" t="s">
        <v>236</v>
      </c>
      <c r="U10" s="28" t="s">
        <v>235</v>
      </c>
      <c r="W10" s="224" t="s">
        <v>234</v>
      </c>
      <c r="X10" s="224"/>
      <c r="Y10" s="225"/>
      <c r="Z10" s="225"/>
      <c r="AA10" s="225"/>
      <c r="AB10" s="27"/>
      <c r="AE10" s="31" t="s">
        <v>238</v>
      </c>
      <c r="AF10" s="30">
        <v>41950</v>
      </c>
      <c r="AG10" s="28" t="s">
        <v>237</v>
      </c>
      <c r="AH10" s="29" t="s">
        <v>236</v>
      </c>
      <c r="AI10" s="28" t="s">
        <v>235</v>
      </c>
      <c r="AK10" s="224" t="s">
        <v>234</v>
      </c>
      <c r="AL10" s="224"/>
      <c r="AM10" s="225"/>
      <c r="AN10" s="225"/>
      <c r="AO10" s="225"/>
      <c r="AP10" s="27"/>
      <c r="AS10" s="31" t="s">
        <v>238</v>
      </c>
      <c r="AT10" s="30">
        <v>41950</v>
      </c>
      <c r="AU10" s="28" t="s">
        <v>237</v>
      </c>
      <c r="AV10" s="29" t="s">
        <v>236</v>
      </c>
      <c r="AW10" s="28" t="s">
        <v>235</v>
      </c>
      <c r="AY10" s="224" t="s">
        <v>234</v>
      </c>
      <c r="AZ10" s="224"/>
      <c r="BA10" s="225"/>
      <c r="BB10" s="225"/>
      <c r="BC10" s="225"/>
      <c r="BD10" s="27"/>
      <c r="BG10" s="31" t="s">
        <v>238</v>
      </c>
      <c r="BH10" s="30">
        <v>41950</v>
      </c>
      <c r="BI10" s="28" t="s">
        <v>237</v>
      </c>
      <c r="BJ10" s="29" t="s">
        <v>236</v>
      </c>
      <c r="BK10" s="28" t="s">
        <v>235</v>
      </c>
      <c r="BM10" s="224" t="s">
        <v>234</v>
      </c>
      <c r="BN10" s="224"/>
      <c r="BO10" s="225"/>
      <c r="BP10" s="225"/>
      <c r="BQ10" s="225"/>
      <c r="BR10" s="27"/>
      <c r="BU10" s="31" t="s">
        <v>238</v>
      </c>
      <c r="BV10" s="30">
        <v>41950</v>
      </c>
      <c r="BW10" s="28" t="s">
        <v>237</v>
      </c>
      <c r="BX10" s="29" t="s">
        <v>236</v>
      </c>
      <c r="BY10" s="28" t="s">
        <v>235</v>
      </c>
      <c r="CA10" s="224" t="s">
        <v>234</v>
      </c>
      <c r="CB10" s="224"/>
      <c r="CC10" s="225"/>
      <c r="CD10" s="225"/>
      <c r="CE10" s="225"/>
      <c r="CF10" s="27"/>
    </row>
    <row r="11" spans="1:84" ht="25.15" customHeight="1" x14ac:dyDescent="0.3">
      <c r="B11" s="26"/>
      <c r="D11" s="25"/>
      <c r="E11" s="22" t="s">
        <v>233</v>
      </c>
      <c r="F11" s="22" t="s">
        <v>233</v>
      </c>
      <c r="G11" s="25" t="s">
        <v>232</v>
      </c>
      <c r="H11" s="21" t="s">
        <v>231</v>
      </c>
      <c r="I11" s="24" t="s">
        <v>230</v>
      </c>
      <c r="J11" s="24"/>
      <c r="K11" s="24"/>
      <c r="L11" s="24"/>
      <c r="M11" s="24"/>
      <c r="N11" s="24"/>
      <c r="O11" s="22"/>
      <c r="P11" s="26"/>
      <c r="R11" s="25"/>
      <c r="S11" s="22" t="s">
        <v>233</v>
      </c>
      <c r="T11" s="22" t="s">
        <v>233</v>
      </c>
      <c r="U11" s="25" t="s">
        <v>232</v>
      </c>
      <c r="V11" s="21" t="s">
        <v>231</v>
      </c>
      <c r="W11" s="24" t="s">
        <v>230</v>
      </c>
      <c r="X11" s="24"/>
      <c r="Y11" s="24"/>
      <c r="Z11" s="24"/>
      <c r="AA11" s="24"/>
      <c r="AB11" s="24"/>
      <c r="AC11" s="22"/>
      <c r="AD11" s="26"/>
      <c r="AF11" s="25"/>
      <c r="AG11" s="22" t="s">
        <v>233</v>
      </c>
      <c r="AH11" s="22" t="s">
        <v>233</v>
      </c>
      <c r="AI11" s="25" t="s">
        <v>232</v>
      </c>
      <c r="AJ11" s="21" t="s">
        <v>231</v>
      </c>
      <c r="AK11" s="24" t="s">
        <v>230</v>
      </c>
      <c r="AL11" s="24"/>
      <c r="AM11" s="24"/>
      <c r="AN11" s="24"/>
      <c r="AO11" s="24"/>
      <c r="AP11" s="24"/>
      <c r="AR11" s="26"/>
      <c r="AT11" s="25"/>
      <c r="AU11" s="22" t="s">
        <v>233</v>
      </c>
      <c r="AV11" s="22" t="s">
        <v>233</v>
      </c>
      <c r="AW11" s="25" t="s">
        <v>232</v>
      </c>
      <c r="AX11" s="21" t="s">
        <v>231</v>
      </c>
      <c r="AY11" s="24" t="s">
        <v>230</v>
      </c>
      <c r="AZ11" s="24"/>
      <c r="BA11" s="24"/>
      <c r="BB11" s="24"/>
      <c r="BC11" s="24"/>
      <c r="BD11" s="24"/>
      <c r="BF11" s="26"/>
      <c r="BH11" s="25"/>
      <c r="BI11" s="22" t="s">
        <v>233</v>
      </c>
      <c r="BJ11" s="22" t="s">
        <v>233</v>
      </c>
      <c r="BK11" s="25" t="s">
        <v>232</v>
      </c>
      <c r="BL11" s="21" t="s">
        <v>231</v>
      </c>
      <c r="BM11" s="24" t="s">
        <v>230</v>
      </c>
      <c r="BN11" s="24"/>
      <c r="BO11" s="24"/>
      <c r="BP11" s="24"/>
      <c r="BQ11" s="24"/>
      <c r="BR11" s="24"/>
      <c r="BT11" s="26"/>
      <c r="BV11" s="25"/>
      <c r="BW11" s="22" t="s">
        <v>233</v>
      </c>
      <c r="BX11" s="22" t="s">
        <v>233</v>
      </c>
      <c r="BY11" s="25" t="s">
        <v>232</v>
      </c>
      <c r="BZ11" s="21" t="s">
        <v>231</v>
      </c>
      <c r="CA11" s="24" t="s">
        <v>230</v>
      </c>
      <c r="CB11" s="24"/>
      <c r="CC11" s="24"/>
      <c r="CD11" s="24"/>
      <c r="CE11" s="24"/>
      <c r="CF11" s="24"/>
    </row>
    <row r="12" spans="1:84" ht="30.6" customHeight="1" thickBot="1" x14ac:dyDescent="0.3">
      <c r="B12" s="23" t="s">
        <v>229</v>
      </c>
      <c r="C12" s="23" t="s">
        <v>228</v>
      </c>
      <c r="D12" s="22" t="s">
        <v>227</v>
      </c>
      <c r="E12" s="22" t="s">
        <v>226</v>
      </c>
      <c r="F12" s="22" t="s">
        <v>225</v>
      </c>
      <c r="G12" s="22" t="s">
        <v>224</v>
      </c>
      <c r="H12" s="21" t="s">
        <v>223</v>
      </c>
      <c r="I12" s="20" t="s">
        <v>222</v>
      </c>
      <c r="J12" s="20" t="s">
        <v>221</v>
      </c>
      <c r="K12" s="20" t="s">
        <v>220</v>
      </c>
      <c r="L12" s="20" t="s">
        <v>219</v>
      </c>
      <c r="M12" s="20" t="s">
        <v>218</v>
      </c>
      <c r="N12" s="20" t="s">
        <v>217</v>
      </c>
      <c r="O12" s="22"/>
      <c r="P12" s="23" t="s">
        <v>229</v>
      </c>
      <c r="Q12" s="23" t="s">
        <v>228</v>
      </c>
      <c r="R12" s="22" t="s">
        <v>227</v>
      </c>
      <c r="S12" s="22" t="s">
        <v>226</v>
      </c>
      <c r="T12" s="22" t="s">
        <v>225</v>
      </c>
      <c r="U12" s="22" t="s">
        <v>224</v>
      </c>
      <c r="V12" s="21" t="s">
        <v>223</v>
      </c>
      <c r="W12" s="20" t="s">
        <v>222</v>
      </c>
      <c r="X12" s="20" t="s">
        <v>221</v>
      </c>
      <c r="Y12" s="20" t="s">
        <v>220</v>
      </c>
      <c r="Z12" s="20" t="s">
        <v>219</v>
      </c>
      <c r="AA12" s="20" t="s">
        <v>218</v>
      </c>
      <c r="AB12" s="20" t="s">
        <v>217</v>
      </c>
      <c r="AC12" s="22"/>
      <c r="AD12" s="23" t="s">
        <v>229</v>
      </c>
      <c r="AE12" s="23" t="s">
        <v>228</v>
      </c>
      <c r="AF12" s="22" t="s">
        <v>227</v>
      </c>
      <c r="AG12" s="22" t="s">
        <v>226</v>
      </c>
      <c r="AH12" s="22" t="s">
        <v>225</v>
      </c>
      <c r="AI12" s="22" t="s">
        <v>224</v>
      </c>
      <c r="AJ12" s="21" t="s">
        <v>223</v>
      </c>
      <c r="AK12" s="20" t="s">
        <v>222</v>
      </c>
      <c r="AL12" s="20" t="s">
        <v>221</v>
      </c>
      <c r="AM12" s="20" t="s">
        <v>220</v>
      </c>
      <c r="AN12" s="20" t="s">
        <v>219</v>
      </c>
      <c r="AO12" s="20" t="s">
        <v>218</v>
      </c>
      <c r="AP12" s="20" t="s">
        <v>217</v>
      </c>
      <c r="AR12" s="23" t="s">
        <v>229</v>
      </c>
      <c r="AS12" s="23" t="s">
        <v>228</v>
      </c>
      <c r="AT12" s="22" t="s">
        <v>227</v>
      </c>
      <c r="AU12" s="22" t="s">
        <v>226</v>
      </c>
      <c r="AV12" s="22" t="s">
        <v>225</v>
      </c>
      <c r="AW12" s="22" t="s">
        <v>224</v>
      </c>
      <c r="AX12" s="21" t="s">
        <v>223</v>
      </c>
      <c r="AY12" s="20" t="s">
        <v>222</v>
      </c>
      <c r="AZ12" s="20" t="s">
        <v>221</v>
      </c>
      <c r="BA12" s="20" t="s">
        <v>220</v>
      </c>
      <c r="BB12" s="20" t="s">
        <v>219</v>
      </c>
      <c r="BC12" s="20" t="s">
        <v>218</v>
      </c>
      <c r="BD12" s="20" t="s">
        <v>217</v>
      </c>
      <c r="BF12" s="23" t="s">
        <v>229</v>
      </c>
      <c r="BG12" s="23" t="s">
        <v>228</v>
      </c>
      <c r="BH12" s="22" t="s">
        <v>227</v>
      </c>
      <c r="BI12" s="22" t="s">
        <v>226</v>
      </c>
      <c r="BJ12" s="22" t="s">
        <v>225</v>
      </c>
      <c r="BK12" s="22" t="s">
        <v>224</v>
      </c>
      <c r="BL12" s="21" t="s">
        <v>223</v>
      </c>
      <c r="BM12" s="20" t="s">
        <v>222</v>
      </c>
      <c r="BN12" s="20" t="s">
        <v>221</v>
      </c>
      <c r="BO12" s="20" t="s">
        <v>220</v>
      </c>
      <c r="BP12" s="20" t="s">
        <v>219</v>
      </c>
      <c r="BQ12" s="20" t="s">
        <v>218</v>
      </c>
      <c r="BR12" s="20" t="s">
        <v>217</v>
      </c>
      <c r="BT12" s="23" t="s">
        <v>229</v>
      </c>
      <c r="BU12" s="23" t="s">
        <v>228</v>
      </c>
      <c r="BV12" s="22" t="s">
        <v>227</v>
      </c>
      <c r="BW12" s="22" t="s">
        <v>226</v>
      </c>
      <c r="BX12" s="22" t="s">
        <v>225</v>
      </c>
      <c r="BY12" s="22" t="s">
        <v>224</v>
      </c>
      <c r="BZ12" s="21" t="s">
        <v>223</v>
      </c>
      <c r="CA12" s="20" t="s">
        <v>222</v>
      </c>
      <c r="CB12" s="20" t="s">
        <v>221</v>
      </c>
      <c r="CC12" s="20" t="s">
        <v>220</v>
      </c>
      <c r="CD12" s="20" t="s">
        <v>219</v>
      </c>
      <c r="CE12" s="20" t="s">
        <v>218</v>
      </c>
      <c r="CF12" s="20" t="s">
        <v>217</v>
      </c>
    </row>
    <row r="13" spans="1:84" ht="25.15" customHeight="1" thickTop="1" thickBot="1" x14ac:dyDescent="0.3">
      <c r="B13" s="18">
        <v>1</v>
      </c>
      <c r="C13" s="17">
        <v>-1</v>
      </c>
      <c r="D13" s="16">
        <v>11.91</v>
      </c>
      <c r="E13" s="16">
        <v>240.43</v>
      </c>
      <c r="F13" s="16">
        <f t="shared" ref="F13:F23" si="0">E13-D13</f>
        <v>228.52</v>
      </c>
      <c r="G13" s="36">
        <v>214.2</v>
      </c>
      <c r="H13" s="15">
        <f t="shared" ref="H13:H23" si="1">((F13-G13)/F13)</f>
        <v>6.2664099422370126E-2</v>
      </c>
      <c r="I13" s="14">
        <v>69.94</v>
      </c>
      <c r="J13" s="14">
        <f t="shared" ref="J13:J23" si="2">(I13/G13)</f>
        <v>0.32651727357609711</v>
      </c>
      <c r="K13" s="13">
        <v>94.99</v>
      </c>
      <c r="L13" s="13">
        <f t="shared" ref="L13:L23" si="3">(K13/G13)</f>
        <v>0.44346405228758168</v>
      </c>
      <c r="M13" s="13">
        <f t="shared" ref="M13:M23" si="4">G13-I13-K13</f>
        <v>49.269999999999996</v>
      </c>
      <c r="N13" s="13">
        <f t="shared" ref="N13:N23" si="5">(M13/G13)*100</f>
        <v>23.00186741363212</v>
      </c>
      <c r="O13" s="37"/>
      <c r="P13" s="18">
        <v>3</v>
      </c>
      <c r="Q13" s="17">
        <v>-1</v>
      </c>
      <c r="R13" s="16">
        <v>11.96</v>
      </c>
      <c r="S13" s="16">
        <v>216.29</v>
      </c>
      <c r="T13" s="16">
        <f t="shared" ref="T13:T23" si="6">S13-R13</f>
        <v>204.32999999999998</v>
      </c>
      <c r="U13" s="16">
        <v>193.75</v>
      </c>
      <c r="V13" s="15">
        <f t="shared" ref="V13:V23" si="7">((T13-U13)/T13)</f>
        <v>5.1778984975285006E-2</v>
      </c>
      <c r="W13" s="14">
        <v>76.39</v>
      </c>
      <c r="X13" s="14">
        <f t="shared" ref="X13:X23" si="8">(W13/U13)</f>
        <v>0.39427096774193549</v>
      </c>
      <c r="Y13" s="13">
        <v>104.19</v>
      </c>
      <c r="Z13" s="13">
        <f t="shared" ref="Z13:Z23" si="9">(Y13/U13)</f>
        <v>0.53775483870967744</v>
      </c>
      <c r="AA13" s="13">
        <f t="shared" ref="AA13:AA23" si="10">U13-W13-Y13</f>
        <v>13.170000000000002</v>
      </c>
      <c r="AB13" s="13">
        <f t="shared" ref="AB13:AB23" si="11">(AA13/U13)*100</f>
        <v>6.7974193548387101</v>
      </c>
      <c r="AD13" s="18">
        <v>5</v>
      </c>
      <c r="AE13" s="17">
        <v>-1</v>
      </c>
      <c r="AF13" s="16">
        <v>11.93</v>
      </c>
      <c r="AG13" s="16">
        <v>223.71</v>
      </c>
      <c r="AH13" s="16">
        <f t="shared" ref="AH13:AH23" si="12">AG13-AF13</f>
        <v>211.78</v>
      </c>
      <c r="AI13" s="16">
        <v>200.58</v>
      </c>
      <c r="AJ13" s="15">
        <f t="shared" ref="AJ13:AJ23" si="13">((AH13-AI13)/AH13)</f>
        <v>5.2885069411653551E-2</v>
      </c>
      <c r="AK13" s="14">
        <v>82.33</v>
      </c>
      <c r="AL13" s="14">
        <f t="shared" ref="AL13:AL22" si="14">(AK13/AI13)</f>
        <v>0.41045966696579916</v>
      </c>
      <c r="AM13" s="13">
        <v>108.64</v>
      </c>
      <c r="AN13" s="13">
        <f t="shared" ref="AN13:AN23" si="15">(AM13/AI13)</f>
        <v>0.5416292751022036</v>
      </c>
      <c r="AO13" s="13">
        <f t="shared" ref="AO13:AO22" si="16">AI13-AK13-AM13</f>
        <v>9.6100000000000136</v>
      </c>
      <c r="AP13" s="13">
        <f t="shared" ref="AP13:AP22" si="17">(AO13/AI13)*100</f>
        <v>4.7911057931997272</v>
      </c>
      <c r="AR13" s="18">
        <v>7</v>
      </c>
      <c r="AS13" s="17">
        <v>-1</v>
      </c>
      <c r="AT13" s="16">
        <v>12.04</v>
      </c>
      <c r="AU13" s="16">
        <v>244.92</v>
      </c>
      <c r="AV13" s="16">
        <f t="shared" ref="AV13:AV23" si="18">AU13-AT13</f>
        <v>232.88</v>
      </c>
      <c r="AW13" s="16">
        <v>222.22</v>
      </c>
      <c r="AX13" s="15">
        <f t="shared" ref="AX13:AX23" si="19">((AV13-AW13)/AV13)</f>
        <v>4.5774647887323931E-2</v>
      </c>
      <c r="AY13" s="14">
        <v>86.93</v>
      </c>
      <c r="AZ13" s="14">
        <f t="shared" ref="AZ13:AZ23" si="20">(AY13/AW13)</f>
        <v>0.39118891188911892</v>
      </c>
      <c r="BA13" s="13">
        <v>122.35</v>
      </c>
      <c r="BB13" s="13">
        <f t="shared" ref="BB13:BB23" si="21">(BA13/AW13)</f>
        <v>0.55058050580505802</v>
      </c>
      <c r="BC13" s="13">
        <f t="shared" ref="BC13:BC23" si="22">AW13-AY13-BA13</f>
        <v>12.939999999999998</v>
      </c>
      <c r="BD13" s="13">
        <f t="shared" ref="BD13:BD23" si="23">(BC13/AW13)*100</f>
        <v>5.8230582305823049</v>
      </c>
      <c r="BF13" s="18">
        <v>9</v>
      </c>
      <c r="BG13" s="17">
        <v>-1</v>
      </c>
      <c r="BH13" s="16">
        <v>11.88</v>
      </c>
      <c r="BI13" s="16">
        <v>234.63</v>
      </c>
      <c r="BJ13" s="16">
        <f t="shared" ref="BJ13:BJ23" si="24">BI13-BH13</f>
        <v>222.75</v>
      </c>
      <c r="BK13" s="16">
        <v>208.91</v>
      </c>
      <c r="BL13" s="15">
        <f t="shared" ref="BL13:BL23" si="25">((BJ13-BK13)/BJ13)</f>
        <v>6.2132435465768812E-2</v>
      </c>
      <c r="BM13" s="14">
        <v>82.56</v>
      </c>
      <c r="BN13" s="14">
        <f t="shared" ref="BN13:BN23" si="26">(BM13/BK13)</f>
        <v>0.3951941027236609</v>
      </c>
      <c r="BO13" s="13">
        <v>112.45</v>
      </c>
      <c r="BP13" s="13">
        <f t="shared" ref="BP13:BP23" si="27">(BO13/BK13)</f>
        <v>0.53827006845052894</v>
      </c>
      <c r="BQ13" s="13">
        <f t="shared" ref="BQ13:BQ23" si="28">BK13-BM13-BO13</f>
        <v>13.899999999999991</v>
      </c>
      <c r="BR13" s="13">
        <f t="shared" ref="BR13:BR23" si="29">(BQ13/BK13)*100</f>
        <v>6.6535828825810119</v>
      </c>
      <c r="BT13" s="18">
        <v>11</v>
      </c>
      <c r="BU13" s="17">
        <v>-1</v>
      </c>
      <c r="BV13" s="16">
        <v>11.81</v>
      </c>
      <c r="BW13" s="16">
        <v>255.96</v>
      </c>
      <c r="BX13" s="16">
        <f t="shared" ref="BX13:BX23" si="30">BW13-BV13</f>
        <v>244.15</v>
      </c>
      <c r="BY13" s="16">
        <v>232.62</v>
      </c>
      <c r="BZ13" s="15">
        <f t="shared" ref="BZ13:BZ23" si="31">((BX13-BY13)/BX13)</f>
        <v>4.7225066557444198E-2</v>
      </c>
      <c r="CA13" s="14">
        <v>91.78</v>
      </c>
      <c r="CB13" s="14">
        <f t="shared" ref="CB13:CB23" si="32">(CA13/BY13)</f>
        <v>0.39454904995271256</v>
      </c>
      <c r="CC13" s="13">
        <v>129.52000000000001</v>
      </c>
      <c r="CD13" s="13">
        <f t="shared" ref="CD13:CD23" si="33">(CC13/BY13)</f>
        <v>0.55678789442008425</v>
      </c>
      <c r="CE13" s="13">
        <f t="shared" ref="CE13:CE23" si="34">BY13-CA13-CC13</f>
        <v>11.319999999999993</v>
      </c>
      <c r="CF13" s="13">
        <f t="shared" ref="CF13:CF23" si="35">(CE13/BY13)*100</f>
        <v>4.8663055627203136</v>
      </c>
    </row>
    <row r="14" spans="1:84" ht="25.15" customHeight="1" thickTop="1" thickBot="1" x14ac:dyDescent="0.3">
      <c r="B14" s="18">
        <v>1</v>
      </c>
      <c r="C14" s="17">
        <v>-2</v>
      </c>
      <c r="D14" s="16">
        <v>12.03</v>
      </c>
      <c r="E14" s="16">
        <v>276.02999999999997</v>
      </c>
      <c r="F14" s="16">
        <f t="shared" si="0"/>
        <v>264</v>
      </c>
      <c r="G14" s="36">
        <v>243.33</v>
      </c>
      <c r="H14" s="15">
        <f t="shared" si="1"/>
        <v>7.8295454545454501E-2</v>
      </c>
      <c r="I14" s="14">
        <v>82.78</v>
      </c>
      <c r="J14" s="14">
        <f t="shared" si="2"/>
        <v>0.34019644104713764</v>
      </c>
      <c r="K14" s="13">
        <v>106.66</v>
      </c>
      <c r="L14" s="13">
        <f t="shared" si="3"/>
        <v>0.43833477170920143</v>
      </c>
      <c r="M14" s="13">
        <f t="shared" si="4"/>
        <v>53.890000000000015</v>
      </c>
      <c r="N14" s="13">
        <f t="shared" si="5"/>
        <v>22.146878724366093</v>
      </c>
      <c r="P14" s="18">
        <v>3</v>
      </c>
      <c r="Q14" s="17">
        <v>-2</v>
      </c>
      <c r="R14" s="16">
        <v>11.87</v>
      </c>
      <c r="S14" s="16">
        <v>237.45</v>
      </c>
      <c r="T14" s="16">
        <f t="shared" si="6"/>
        <v>225.57999999999998</v>
      </c>
      <c r="U14" s="16">
        <v>212.24</v>
      </c>
      <c r="V14" s="15">
        <f t="shared" si="7"/>
        <v>5.9136448266690206E-2</v>
      </c>
      <c r="W14" s="14">
        <v>82.51</v>
      </c>
      <c r="X14" s="14">
        <f t="shared" si="8"/>
        <v>0.38875800980022618</v>
      </c>
      <c r="Y14" s="13">
        <v>116.08</v>
      </c>
      <c r="Z14" s="13">
        <f t="shared" si="9"/>
        <v>0.54692800603090841</v>
      </c>
      <c r="AA14" s="13">
        <f t="shared" si="10"/>
        <v>13.65000000000002</v>
      </c>
      <c r="AB14" s="13">
        <f t="shared" si="11"/>
        <v>6.4313984168865526</v>
      </c>
      <c r="AD14" s="18">
        <v>5</v>
      </c>
      <c r="AE14" s="17">
        <v>-2</v>
      </c>
      <c r="AF14" s="16">
        <v>11.9</v>
      </c>
      <c r="AG14" s="16">
        <v>212.01</v>
      </c>
      <c r="AH14" s="16">
        <f t="shared" si="12"/>
        <v>200.10999999999999</v>
      </c>
      <c r="AI14" s="16">
        <v>189.69</v>
      </c>
      <c r="AJ14" s="15">
        <f t="shared" si="13"/>
        <v>5.2071360751586568E-2</v>
      </c>
      <c r="AK14" s="14">
        <v>75.59</v>
      </c>
      <c r="AL14" s="14">
        <f t="shared" si="14"/>
        <v>0.39849227687279248</v>
      </c>
      <c r="AM14" s="13">
        <v>104.35</v>
      </c>
      <c r="AN14" s="13">
        <f t="shared" si="15"/>
        <v>0.55010807106331383</v>
      </c>
      <c r="AO14" s="13">
        <f t="shared" si="16"/>
        <v>9.75</v>
      </c>
      <c r="AP14" s="13">
        <f t="shared" si="17"/>
        <v>5.1399652063893724</v>
      </c>
      <c r="AR14" s="18">
        <v>7</v>
      </c>
      <c r="AS14" s="17">
        <v>-2</v>
      </c>
      <c r="AT14" s="16">
        <v>12.01</v>
      </c>
      <c r="AU14" s="16">
        <v>238.36</v>
      </c>
      <c r="AV14" s="16">
        <f t="shared" si="18"/>
        <v>226.35000000000002</v>
      </c>
      <c r="AW14" s="16">
        <v>217.06</v>
      </c>
      <c r="AX14" s="15">
        <f t="shared" si="19"/>
        <v>4.1042633090346892E-2</v>
      </c>
      <c r="AY14" s="14">
        <v>86.4</v>
      </c>
      <c r="AZ14" s="14">
        <f t="shared" si="20"/>
        <v>0.39804662305353361</v>
      </c>
      <c r="BA14" s="13">
        <v>119.64</v>
      </c>
      <c r="BB14" s="13">
        <f t="shared" si="21"/>
        <v>0.55118400442274029</v>
      </c>
      <c r="BC14" s="13">
        <f t="shared" si="22"/>
        <v>11.019999999999996</v>
      </c>
      <c r="BD14" s="13">
        <f t="shared" si="23"/>
        <v>5.0769372523726135</v>
      </c>
      <c r="BF14" s="18">
        <v>9</v>
      </c>
      <c r="BG14" s="17">
        <v>-2</v>
      </c>
      <c r="BH14" s="16">
        <v>12.03</v>
      </c>
      <c r="BI14" s="16">
        <v>186.92</v>
      </c>
      <c r="BJ14" s="16">
        <f t="shared" si="24"/>
        <v>174.89</v>
      </c>
      <c r="BK14" s="16">
        <v>166.52</v>
      </c>
      <c r="BL14" s="15">
        <f t="shared" si="25"/>
        <v>4.7858654011092551E-2</v>
      </c>
      <c r="BM14" s="14">
        <v>65.86</v>
      </c>
      <c r="BN14" s="14">
        <f t="shared" si="26"/>
        <v>0.39550804708143161</v>
      </c>
      <c r="BO14" s="13">
        <v>91.91</v>
      </c>
      <c r="BP14" s="13">
        <f t="shared" si="27"/>
        <v>0.55194571222675948</v>
      </c>
      <c r="BQ14" s="13">
        <f t="shared" si="28"/>
        <v>8.7500000000000142</v>
      </c>
      <c r="BR14" s="13">
        <f t="shared" si="29"/>
        <v>5.2546240691808874</v>
      </c>
      <c r="BT14" s="18">
        <v>11</v>
      </c>
      <c r="BU14" s="17">
        <v>-2</v>
      </c>
      <c r="BV14" s="16">
        <v>12</v>
      </c>
      <c r="BW14" s="16">
        <v>179.94</v>
      </c>
      <c r="BX14" s="16">
        <f t="shared" si="30"/>
        <v>167.94</v>
      </c>
      <c r="BY14" s="16">
        <v>159.78</v>
      </c>
      <c r="BZ14" s="15">
        <f t="shared" si="31"/>
        <v>4.858878170775275E-2</v>
      </c>
      <c r="CA14" s="14">
        <v>63.36</v>
      </c>
      <c r="CB14" s="14">
        <f t="shared" si="32"/>
        <v>0.39654524971836275</v>
      </c>
      <c r="CC14" s="13">
        <v>89.02</v>
      </c>
      <c r="CD14" s="13">
        <f t="shared" si="33"/>
        <v>0.55714106896983351</v>
      </c>
      <c r="CE14" s="13">
        <f t="shared" si="34"/>
        <v>7.4000000000000057</v>
      </c>
      <c r="CF14" s="13">
        <f t="shared" si="35"/>
        <v>4.6313681311803769</v>
      </c>
    </row>
    <row r="15" spans="1:84" ht="25.15" customHeight="1" thickTop="1" thickBot="1" x14ac:dyDescent="0.3">
      <c r="B15" s="18">
        <v>1</v>
      </c>
      <c r="C15" s="17">
        <v>-3</v>
      </c>
      <c r="D15" s="16">
        <v>11.88</v>
      </c>
      <c r="E15" s="16">
        <v>259.13</v>
      </c>
      <c r="F15" s="16">
        <f t="shared" si="0"/>
        <v>247.25</v>
      </c>
      <c r="G15" s="36">
        <v>231.07</v>
      </c>
      <c r="H15" s="15">
        <f t="shared" si="1"/>
        <v>6.5439838220424693E-2</v>
      </c>
      <c r="I15" s="14">
        <v>80.66</v>
      </c>
      <c r="J15" s="14">
        <f t="shared" si="2"/>
        <v>0.34907170987146752</v>
      </c>
      <c r="K15" s="13">
        <v>110.75</v>
      </c>
      <c r="L15" s="13">
        <f t="shared" si="3"/>
        <v>0.47929198944042933</v>
      </c>
      <c r="M15" s="13">
        <f t="shared" si="4"/>
        <v>39.659999999999997</v>
      </c>
      <c r="N15" s="13">
        <f t="shared" si="5"/>
        <v>17.163630068810313</v>
      </c>
      <c r="P15" s="18">
        <v>3</v>
      </c>
      <c r="Q15" s="17">
        <v>-3</v>
      </c>
      <c r="R15" s="16">
        <v>11.9</v>
      </c>
      <c r="S15" s="16">
        <v>333.74</v>
      </c>
      <c r="T15" s="16">
        <f t="shared" si="6"/>
        <v>321.84000000000003</v>
      </c>
      <c r="U15" s="16">
        <v>306.32</v>
      </c>
      <c r="V15" s="15">
        <f t="shared" si="7"/>
        <v>4.8222719363659079E-2</v>
      </c>
      <c r="W15" s="14">
        <v>118.79</v>
      </c>
      <c r="X15" s="14">
        <f t="shared" si="8"/>
        <v>0.38779707495429622</v>
      </c>
      <c r="Y15" s="13">
        <v>165.46</v>
      </c>
      <c r="Z15" s="13">
        <f t="shared" si="9"/>
        <v>0.54015408722904157</v>
      </c>
      <c r="AA15" s="13">
        <f t="shared" si="10"/>
        <v>22.069999999999965</v>
      </c>
      <c r="AB15" s="13">
        <f t="shared" si="11"/>
        <v>7.2048837816662203</v>
      </c>
      <c r="AD15" s="18">
        <v>5</v>
      </c>
      <c r="AE15" s="17">
        <v>-3</v>
      </c>
      <c r="AF15" s="16">
        <v>11.93</v>
      </c>
      <c r="AG15" s="16">
        <v>229.04</v>
      </c>
      <c r="AH15" s="16">
        <f t="shared" si="12"/>
        <v>217.10999999999999</v>
      </c>
      <c r="AI15" s="16">
        <v>203.84</v>
      </c>
      <c r="AJ15" s="15">
        <f t="shared" si="13"/>
        <v>6.1121090691354532E-2</v>
      </c>
      <c r="AK15" s="14">
        <v>78.17</v>
      </c>
      <c r="AL15" s="14">
        <f t="shared" si="14"/>
        <v>0.38348704866562011</v>
      </c>
      <c r="AM15" s="13">
        <v>109.42</v>
      </c>
      <c r="AN15" s="13">
        <f t="shared" si="15"/>
        <v>0.53679356357927788</v>
      </c>
      <c r="AO15" s="13">
        <f t="shared" si="16"/>
        <v>16.25</v>
      </c>
      <c r="AP15" s="13">
        <f t="shared" si="17"/>
        <v>7.9719387755102042</v>
      </c>
      <c r="AR15" s="18">
        <v>7</v>
      </c>
      <c r="AS15" s="17">
        <v>-3</v>
      </c>
      <c r="AT15" s="16">
        <v>11.94</v>
      </c>
      <c r="AU15" s="16">
        <v>233.14</v>
      </c>
      <c r="AV15" s="16">
        <f t="shared" si="18"/>
        <v>221.2</v>
      </c>
      <c r="AW15" s="16">
        <v>210.48</v>
      </c>
      <c r="AX15" s="15">
        <f t="shared" si="19"/>
        <v>4.8462929475587703E-2</v>
      </c>
      <c r="AY15" s="14">
        <v>82.95</v>
      </c>
      <c r="AZ15" s="14">
        <f t="shared" si="20"/>
        <v>0.39409920182440139</v>
      </c>
      <c r="BA15" s="13">
        <v>115.35</v>
      </c>
      <c r="BB15" s="13">
        <f t="shared" si="21"/>
        <v>0.5480330672748005</v>
      </c>
      <c r="BC15" s="13">
        <f t="shared" si="22"/>
        <v>12.179999999999993</v>
      </c>
      <c r="BD15" s="13">
        <f t="shared" si="23"/>
        <v>5.786773090079814</v>
      </c>
      <c r="BF15" s="18">
        <v>9</v>
      </c>
      <c r="BG15" s="17">
        <v>-3</v>
      </c>
      <c r="BH15" s="16">
        <v>12.05</v>
      </c>
      <c r="BI15" s="16">
        <v>250.14</v>
      </c>
      <c r="BJ15" s="16">
        <f t="shared" si="24"/>
        <v>238.08999999999997</v>
      </c>
      <c r="BK15" s="16">
        <v>226.19</v>
      </c>
      <c r="BL15" s="15">
        <f t="shared" si="25"/>
        <v>4.9981099584190759E-2</v>
      </c>
      <c r="BM15" s="14">
        <v>91.4</v>
      </c>
      <c r="BN15" s="14">
        <f t="shared" si="26"/>
        <v>0.4040850612317079</v>
      </c>
      <c r="BO15" s="13">
        <v>123.86</v>
      </c>
      <c r="BP15" s="13">
        <f t="shared" si="27"/>
        <v>0.54759273177417211</v>
      </c>
      <c r="BQ15" s="13">
        <f t="shared" si="28"/>
        <v>10.929999999999993</v>
      </c>
      <c r="BR15" s="13">
        <f t="shared" si="29"/>
        <v>4.8322206994119954</v>
      </c>
      <c r="BT15" s="18">
        <v>11</v>
      </c>
      <c r="BU15" s="17">
        <v>-3</v>
      </c>
      <c r="BV15" s="16">
        <v>12.13</v>
      </c>
      <c r="BW15" s="16">
        <v>251.69</v>
      </c>
      <c r="BX15" s="16">
        <f t="shared" si="30"/>
        <v>239.56</v>
      </c>
      <c r="BY15" s="16">
        <v>228.24</v>
      </c>
      <c r="BZ15" s="15">
        <f t="shared" si="31"/>
        <v>4.7253297712472837E-2</v>
      </c>
      <c r="CA15" s="14">
        <v>89.79</v>
      </c>
      <c r="CB15" s="14">
        <f t="shared" si="32"/>
        <v>0.39340168243953733</v>
      </c>
      <c r="CC15" s="13">
        <v>128.15</v>
      </c>
      <c r="CD15" s="13">
        <f t="shared" si="33"/>
        <v>0.56147038205397826</v>
      </c>
      <c r="CE15" s="13">
        <f t="shared" si="34"/>
        <v>10.299999999999983</v>
      </c>
      <c r="CF15" s="13">
        <f t="shared" si="35"/>
        <v>4.5127935506484329</v>
      </c>
    </row>
    <row r="16" spans="1:84" ht="25.15" customHeight="1" thickTop="1" thickBot="1" x14ac:dyDescent="0.3">
      <c r="B16" s="18">
        <v>1</v>
      </c>
      <c r="C16" s="17">
        <v>-4</v>
      </c>
      <c r="D16" s="16">
        <v>12.02</v>
      </c>
      <c r="E16" s="16">
        <v>268.06</v>
      </c>
      <c r="F16" s="16">
        <f t="shared" si="0"/>
        <v>256.04000000000002</v>
      </c>
      <c r="G16" s="36">
        <v>239.34</v>
      </c>
      <c r="H16" s="15">
        <f t="shared" si="1"/>
        <v>6.5224183721293613E-2</v>
      </c>
      <c r="I16" s="14">
        <v>82.74</v>
      </c>
      <c r="J16" s="14">
        <f t="shared" si="2"/>
        <v>0.34570067686136874</v>
      </c>
      <c r="K16" s="13">
        <v>109.43</v>
      </c>
      <c r="L16" s="13">
        <f t="shared" si="3"/>
        <v>0.45721567644355315</v>
      </c>
      <c r="M16" s="13">
        <f t="shared" si="4"/>
        <v>47.170000000000016</v>
      </c>
      <c r="N16" s="13">
        <f t="shared" si="5"/>
        <v>19.708364669507819</v>
      </c>
      <c r="P16" s="18">
        <v>3</v>
      </c>
      <c r="Q16" s="17">
        <v>-4</v>
      </c>
      <c r="R16" s="16">
        <v>11.89</v>
      </c>
      <c r="S16" s="16">
        <v>216.17</v>
      </c>
      <c r="T16" s="16">
        <f t="shared" si="6"/>
        <v>204.27999999999997</v>
      </c>
      <c r="U16" s="16">
        <v>193.41</v>
      </c>
      <c r="V16" s="15">
        <f t="shared" si="7"/>
        <v>5.3211278637164565E-2</v>
      </c>
      <c r="W16" s="14">
        <v>74</v>
      </c>
      <c r="X16" s="14">
        <f t="shared" si="8"/>
        <v>0.38260689726487773</v>
      </c>
      <c r="Y16" s="13">
        <v>104.32</v>
      </c>
      <c r="Z16" s="13">
        <f t="shared" si="9"/>
        <v>0.53937231787394646</v>
      </c>
      <c r="AA16" s="13">
        <f t="shared" si="10"/>
        <v>15.090000000000003</v>
      </c>
      <c r="AB16" s="13">
        <f t="shared" si="11"/>
        <v>7.8020784861175763</v>
      </c>
      <c r="AD16" s="18">
        <v>5</v>
      </c>
      <c r="AE16" s="17">
        <v>-4</v>
      </c>
      <c r="AF16" s="16">
        <v>11.91</v>
      </c>
      <c r="AG16" s="16">
        <v>206.46</v>
      </c>
      <c r="AH16" s="16">
        <f t="shared" si="12"/>
        <v>194.55</v>
      </c>
      <c r="AI16" s="16">
        <v>184.13</v>
      </c>
      <c r="AJ16" s="15">
        <f t="shared" si="13"/>
        <v>5.3559496273451634E-2</v>
      </c>
      <c r="AK16" s="14">
        <v>76.959999999999994</v>
      </c>
      <c r="AL16" s="14">
        <f t="shared" si="14"/>
        <v>0.41796556780535488</v>
      </c>
      <c r="AM16" s="13">
        <v>100.84</v>
      </c>
      <c r="AN16" s="13">
        <f t="shared" si="15"/>
        <v>0.54765654700483357</v>
      </c>
      <c r="AO16" s="13">
        <f t="shared" si="16"/>
        <v>6.3299999999999983</v>
      </c>
      <c r="AP16" s="13">
        <f t="shared" si="17"/>
        <v>3.4377885189811539</v>
      </c>
      <c r="AR16" s="18">
        <v>7</v>
      </c>
      <c r="AS16" s="17">
        <v>-4</v>
      </c>
      <c r="AT16" s="16">
        <v>11.97</v>
      </c>
      <c r="AU16" s="16">
        <v>241.28</v>
      </c>
      <c r="AV16" s="16">
        <f t="shared" si="18"/>
        <v>229.31</v>
      </c>
      <c r="AW16" s="16">
        <v>218.13</v>
      </c>
      <c r="AX16" s="15">
        <f t="shared" si="19"/>
        <v>4.8754960533775267E-2</v>
      </c>
      <c r="AY16" s="14">
        <v>84.31</v>
      </c>
      <c r="AZ16" s="14">
        <f t="shared" si="20"/>
        <v>0.38651263008297804</v>
      </c>
      <c r="BA16" s="13">
        <v>119.86</v>
      </c>
      <c r="BB16" s="13">
        <f t="shared" si="21"/>
        <v>0.54948883693210471</v>
      </c>
      <c r="BC16" s="13">
        <f t="shared" si="22"/>
        <v>13.959999999999994</v>
      </c>
      <c r="BD16" s="13">
        <f t="shared" si="23"/>
        <v>6.3998532984917231</v>
      </c>
      <c r="BF16" s="18">
        <v>9</v>
      </c>
      <c r="BG16" s="17">
        <v>-4</v>
      </c>
      <c r="BH16" s="16">
        <v>12.03</v>
      </c>
      <c r="BI16" s="16">
        <v>225.73</v>
      </c>
      <c r="BJ16" s="16">
        <f t="shared" si="24"/>
        <v>213.7</v>
      </c>
      <c r="BK16" s="16">
        <v>203.97</v>
      </c>
      <c r="BL16" s="15">
        <f t="shared" si="25"/>
        <v>4.5531118390266682E-2</v>
      </c>
      <c r="BM16" s="14">
        <v>78.58</v>
      </c>
      <c r="BN16" s="14">
        <f t="shared" si="26"/>
        <v>0.38525273324508508</v>
      </c>
      <c r="BO16" s="13">
        <v>111.85</v>
      </c>
      <c r="BP16" s="13">
        <f t="shared" si="27"/>
        <v>0.54836495563072996</v>
      </c>
      <c r="BQ16" s="13">
        <f t="shared" si="28"/>
        <v>13.540000000000006</v>
      </c>
      <c r="BR16" s="13">
        <f t="shared" si="29"/>
        <v>6.6382311124184952</v>
      </c>
      <c r="BT16" s="18">
        <v>11</v>
      </c>
      <c r="BU16" s="17">
        <v>-4</v>
      </c>
      <c r="BV16" s="16">
        <v>11.95</v>
      </c>
      <c r="BW16" s="16">
        <v>223.65</v>
      </c>
      <c r="BX16" s="16">
        <f t="shared" si="30"/>
        <v>211.70000000000002</v>
      </c>
      <c r="BY16" s="16">
        <v>202.16</v>
      </c>
      <c r="BZ16" s="15">
        <f t="shared" si="31"/>
        <v>4.5063769485120544E-2</v>
      </c>
      <c r="CA16" s="14">
        <v>78.510000000000005</v>
      </c>
      <c r="CB16" s="14">
        <f t="shared" si="32"/>
        <v>0.38835575781559162</v>
      </c>
      <c r="CC16" s="13">
        <v>113.2</v>
      </c>
      <c r="CD16" s="13">
        <f t="shared" si="33"/>
        <v>0.55995251286110015</v>
      </c>
      <c r="CE16" s="13">
        <f t="shared" si="34"/>
        <v>10.449999999999989</v>
      </c>
      <c r="CF16" s="13">
        <f t="shared" si="35"/>
        <v>5.1691729323308211</v>
      </c>
    </row>
    <row r="17" spans="2:84" ht="25.15" customHeight="1" thickTop="1" thickBot="1" x14ac:dyDescent="0.3">
      <c r="B17" s="18">
        <v>1</v>
      </c>
      <c r="C17" s="17">
        <v>-5</v>
      </c>
      <c r="D17" s="16">
        <v>11.9</v>
      </c>
      <c r="E17" s="16">
        <v>182.86</v>
      </c>
      <c r="F17" s="16">
        <f t="shared" si="0"/>
        <v>170.96</v>
      </c>
      <c r="G17" s="36">
        <v>159.96</v>
      </c>
      <c r="H17" s="15">
        <f t="shared" si="1"/>
        <v>6.4342536265793171E-2</v>
      </c>
      <c r="I17" s="14">
        <v>58.59</v>
      </c>
      <c r="J17" s="14">
        <f t="shared" si="2"/>
        <v>0.36627906976744184</v>
      </c>
      <c r="K17" s="13">
        <v>75.56</v>
      </c>
      <c r="L17" s="13">
        <f t="shared" si="3"/>
        <v>0.47236809202300573</v>
      </c>
      <c r="M17" s="13">
        <f t="shared" si="4"/>
        <v>25.810000000000002</v>
      </c>
      <c r="N17" s="13">
        <f t="shared" si="5"/>
        <v>16.135283820955241</v>
      </c>
      <c r="P17" s="18">
        <v>3</v>
      </c>
      <c r="Q17" s="17">
        <v>-5</v>
      </c>
      <c r="R17" s="16">
        <v>11.9</v>
      </c>
      <c r="S17" s="16">
        <v>206.74</v>
      </c>
      <c r="T17" s="16">
        <f t="shared" si="6"/>
        <v>194.84</v>
      </c>
      <c r="U17" s="16">
        <v>184.83</v>
      </c>
      <c r="V17" s="15">
        <f t="shared" si="7"/>
        <v>5.1375487579552404E-2</v>
      </c>
      <c r="W17" s="14">
        <v>70.819999999999993</v>
      </c>
      <c r="X17" s="14">
        <f t="shared" si="8"/>
        <v>0.38316290645457984</v>
      </c>
      <c r="Y17" s="13">
        <v>99.68</v>
      </c>
      <c r="Z17" s="13">
        <f t="shared" si="9"/>
        <v>0.53930638965535893</v>
      </c>
      <c r="AA17" s="13">
        <f t="shared" si="10"/>
        <v>14.330000000000013</v>
      </c>
      <c r="AB17" s="13">
        <f t="shared" si="11"/>
        <v>7.7530703890061199</v>
      </c>
      <c r="AD17" s="18">
        <v>5</v>
      </c>
      <c r="AE17" s="17">
        <v>-5</v>
      </c>
      <c r="AF17" s="16">
        <v>11.91</v>
      </c>
      <c r="AG17" s="16">
        <v>200.42</v>
      </c>
      <c r="AH17" s="16">
        <f t="shared" si="12"/>
        <v>188.51</v>
      </c>
      <c r="AI17" s="16">
        <v>177.86</v>
      </c>
      <c r="AJ17" s="15">
        <f t="shared" si="13"/>
        <v>5.6495676621929752E-2</v>
      </c>
      <c r="AK17" s="14">
        <v>70.78</v>
      </c>
      <c r="AL17" s="14">
        <f t="shared" si="14"/>
        <v>0.39795344653097942</v>
      </c>
      <c r="AM17" s="13">
        <v>95.76</v>
      </c>
      <c r="AN17" s="13">
        <f t="shared" si="15"/>
        <v>0.53840098954233662</v>
      </c>
      <c r="AO17" s="13">
        <f t="shared" si="16"/>
        <v>11.320000000000007</v>
      </c>
      <c r="AP17" s="13">
        <f t="shared" si="17"/>
        <v>6.3645563926683941</v>
      </c>
      <c r="AR17" s="18">
        <v>7</v>
      </c>
      <c r="AS17" s="17">
        <v>-5</v>
      </c>
      <c r="AT17" s="16">
        <v>11.88</v>
      </c>
      <c r="AU17" s="16">
        <v>214.13</v>
      </c>
      <c r="AV17" s="16">
        <f t="shared" si="18"/>
        <v>202.25</v>
      </c>
      <c r="AW17" s="16">
        <v>192.22</v>
      </c>
      <c r="AX17" s="15">
        <f t="shared" si="19"/>
        <v>4.9592088998763911E-2</v>
      </c>
      <c r="AY17" s="14">
        <v>76.319999999999993</v>
      </c>
      <c r="AZ17" s="14">
        <f t="shared" si="20"/>
        <v>0.39704505254396</v>
      </c>
      <c r="BA17" s="13">
        <v>107.44</v>
      </c>
      <c r="BB17" s="13">
        <f t="shared" si="21"/>
        <v>0.55894287795234621</v>
      </c>
      <c r="BC17" s="13">
        <f t="shared" si="22"/>
        <v>8.460000000000008</v>
      </c>
      <c r="BD17" s="13">
        <f t="shared" si="23"/>
        <v>4.4012069503693727</v>
      </c>
      <c r="BF17" s="18">
        <v>9</v>
      </c>
      <c r="BG17" s="17">
        <v>-5</v>
      </c>
      <c r="BH17" s="16">
        <v>11.88</v>
      </c>
      <c r="BI17" s="16">
        <v>214.83</v>
      </c>
      <c r="BJ17" s="16">
        <f t="shared" si="24"/>
        <v>202.95000000000002</v>
      </c>
      <c r="BK17" s="16">
        <v>194.45</v>
      </c>
      <c r="BL17" s="15">
        <f t="shared" si="25"/>
        <v>4.1882237004188361E-2</v>
      </c>
      <c r="BM17" s="14">
        <v>76.19</v>
      </c>
      <c r="BN17" s="14">
        <f t="shared" si="26"/>
        <v>0.3918230907688352</v>
      </c>
      <c r="BO17" s="13">
        <v>105.77</v>
      </c>
      <c r="BP17" s="13">
        <f t="shared" si="27"/>
        <v>0.54394445872975061</v>
      </c>
      <c r="BQ17" s="13">
        <f t="shared" si="28"/>
        <v>12.489999999999995</v>
      </c>
      <c r="BR17" s="13">
        <f t="shared" si="29"/>
        <v>6.4232450501414222</v>
      </c>
      <c r="BT17" s="18">
        <v>11</v>
      </c>
      <c r="BU17" s="17">
        <v>-5</v>
      </c>
      <c r="BV17" s="16">
        <v>12</v>
      </c>
      <c r="BW17" s="16">
        <v>229.05</v>
      </c>
      <c r="BX17" s="16">
        <f t="shared" si="30"/>
        <v>217.05</v>
      </c>
      <c r="BY17" s="16">
        <v>206.95</v>
      </c>
      <c r="BZ17" s="15">
        <f t="shared" si="31"/>
        <v>4.6533056899332056E-2</v>
      </c>
      <c r="CA17" s="14">
        <v>79.22</v>
      </c>
      <c r="CB17" s="14">
        <f t="shared" si="32"/>
        <v>0.38279777724087943</v>
      </c>
      <c r="CC17" s="13">
        <v>115.25</v>
      </c>
      <c r="CD17" s="13">
        <f t="shared" si="33"/>
        <v>0.55689780140130474</v>
      </c>
      <c r="CE17" s="13">
        <f t="shared" si="34"/>
        <v>12.47999999999999</v>
      </c>
      <c r="CF17" s="13">
        <f t="shared" si="35"/>
        <v>6.0304421357815849</v>
      </c>
    </row>
    <row r="18" spans="2:84" ht="25.15" customHeight="1" thickTop="1" thickBot="1" x14ac:dyDescent="0.3">
      <c r="B18" s="18">
        <v>1</v>
      </c>
      <c r="C18" s="17">
        <v>-6</v>
      </c>
      <c r="D18" s="16">
        <v>11.96</v>
      </c>
      <c r="E18" s="16">
        <v>237.39</v>
      </c>
      <c r="F18" s="16">
        <f t="shared" si="0"/>
        <v>225.42999999999998</v>
      </c>
      <c r="G18" s="36">
        <v>211.29</v>
      </c>
      <c r="H18" s="15">
        <f t="shared" si="1"/>
        <v>6.2724570820210213E-2</v>
      </c>
      <c r="I18" s="14">
        <v>73.239999999999995</v>
      </c>
      <c r="J18" s="14">
        <f t="shared" si="2"/>
        <v>0.34663259027876375</v>
      </c>
      <c r="K18" s="13">
        <v>99.77</v>
      </c>
      <c r="L18" s="13">
        <f t="shared" si="3"/>
        <v>0.47219461403757867</v>
      </c>
      <c r="M18" s="13">
        <f t="shared" si="4"/>
        <v>38.280000000000015</v>
      </c>
      <c r="N18" s="13">
        <f t="shared" si="5"/>
        <v>18.11727956836576</v>
      </c>
      <c r="P18" s="18">
        <v>3</v>
      </c>
      <c r="Q18" s="17">
        <v>-6</v>
      </c>
      <c r="R18" s="16">
        <v>11.88</v>
      </c>
      <c r="S18" s="16">
        <v>251.58</v>
      </c>
      <c r="T18" s="16">
        <f t="shared" si="6"/>
        <v>239.70000000000002</v>
      </c>
      <c r="U18" s="16">
        <v>225.72</v>
      </c>
      <c r="V18" s="15">
        <f t="shared" si="7"/>
        <v>5.8322903629536994E-2</v>
      </c>
      <c r="W18" s="14">
        <v>90.46</v>
      </c>
      <c r="X18" s="14">
        <f t="shared" si="8"/>
        <v>0.40076200602516387</v>
      </c>
      <c r="Y18" s="13">
        <v>123.45</v>
      </c>
      <c r="Z18" s="13">
        <f t="shared" si="9"/>
        <v>0.54691653375863902</v>
      </c>
      <c r="AA18" s="13">
        <f t="shared" si="10"/>
        <v>11.809999999999988</v>
      </c>
      <c r="AB18" s="13">
        <f t="shared" si="11"/>
        <v>5.2321460216197009</v>
      </c>
      <c r="AD18" s="18">
        <v>5</v>
      </c>
      <c r="AE18" s="17">
        <v>-6</v>
      </c>
      <c r="AF18" s="16">
        <v>11.9</v>
      </c>
      <c r="AG18" s="16">
        <v>222.65</v>
      </c>
      <c r="AH18" s="16">
        <f t="shared" si="12"/>
        <v>210.75</v>
      </c>
      <c r="AI18" s="16">
        <v>199.2</v>
      </c>
      <c r="AJ18" s="15">
        <f t="shared" si="13"/>
        <v>5.4804270462633503E-2</v>
      </c>
      <c r="AK18" s="14">
        <v>79.47</v>
      </c>
      <c r="AL18" s="14">
        <f t="shared" si="14"/>
        <v>0.39894578313253015</v>
      </c>
      <c r="AM18" s="13">
        <v>108.36</v>
      </c>
      <c r="AN18" s="13">
        <f t="shared" si="15"/>
        <v>0.54397590361445791</v>
      </c>
      <c r="AO18" s="13">
        <f t="shared" si="16"/>
        <v>11.36999999999999</v>
      </c>
      <c r="AP18" s="13">
        <f t="shared" si="17"/>
        <v>5.7078313253012007</v>
      </c>
      <c r="AR18" s="18">
        <v>7</v>
      </c>
      <c r="AS18" s="17">
        <v>-6</v>
      </c>
      <c r="AT18" s="16">
        <v>12.1</v>
      </c>
      <c r="AU18" s="16">
        <v>237.46</v>
      </c>
      <c r="AV18" s="16">
        <f t="shared" si="18"/>
        <v>225.36</v>
      </c>
      <c r="AW18" s="16">
        <v>214.58</v>
      </c>
      <c r="AX18" s="15">
        <f t="shared" si="19"/>
        <v>4.7834575789847358E-2</v>
      </c>
      <c r="AY18" s="14">
        <v>86.5</v>
      </c>
      <c r="AZ18" s="14">
        <f t="shared" si="20"/>
        <v>0.40311305806692138</v>
      </c>
      <c r="BA18" s="13">
        <v>114.91</v>
      </c>
      <c r="BB18" s="13">
        <f t="shared" si="21"/>
        <v>0.53551123124242705</v>
      </c>
      <c r="BC18" s="13">
        <f t="shared" si="22"/>
        <v>13.170000000000016</v>
      </c>
      <c r="BD18" s="13">
        <f t="shared" si="23"/>
        <v>6.1375710690651575</v>
      </c>
      <c r="BF18" s="18">
        <v>9</v>
      </c>
      <c r="BG18" s="17">
        <v>-6</v>
      </c>
      <c r="BH18" s="16">
        <v>12.09</v>
      </c>
      <c r="BI18" s="16">
        <v>214.2</v>
      </c>
      <c r="BJ18" s="16">
        <f t="shared" si="24"/>
        <v>202.10999999999999</v>
      </c>
      <c r="BK18" s="16">
        <v>192.38</v>
      </c>
      <c r="BL18" s="15">
        <f t="shared" si="25"/>
        <v>4.8142100836178273E-2</v>
      </c>
      <c r="BM18" s="14">
        <v>78.739999999999995</v>
      </c>
      <c r="BN18" s="14">
        <f t="shared" si="26"/>
        <v>0.40929410541636341</v>
      </c>
      <c r="BO18" s="13">
        <v>105.32</v>
      </c>
      <c r="BP18" s="13">
        <f t="shared" si="27"/>
        <v>0.54745815573344425</v>
      </c>
      <c r="BQ18" s="13">
        <f t="shared" si="28"/>
        <v>8.3200000000000074</v>
      </c>
      <c r="BR18" s="13">
        <f t="shared" si="29"/>
        <v>4.324773885019237</v>
      </c>
      <c r="BT18" s="18">
        <v>11</v>
      </c>
      <c r="BU18" s="17">
        <v>-6</v>
      </c>
      <c r="BV18" s="16">
        <v>11.96</v>
      </c>
      <c r="BW18" s="16">
        <v>231.31</v>
      </c>
      <c r="BX18" s="16">
        <f t="shared" si="30"/>
        <v>219.35</v>
      </c>
      <c r="BY18" s="16">
        <v>209.63</v>
      </c>
      <c r="BZ18" s="15">
        <f t="shared" si="31"/>
        <v>4.4312742192842487E-2</v>
      </c>
      <c r="CA18" s="14">
        <v>81.12</v>
      </c>
      <c r="CB18" s="14">
        <f t="shared" si="32"/>
        <v>0.38696751419167108</v>
      </c>
      <c r="CC18" s="13">
        <v>116.58</v>
      </c>
      <c r="CD18" s="13">
        <f t="shared" si="33"/>
        <v>0.55612269236273437</v>
      </c>
      <c r="CE18" s="13">
        <f t="shared" si="34"/>
        <v>11.929999999999993</v>
      </c>
      <c r="CF18" s="13">
        <f t="shared" si="35"/>
        <v>5.6909793445594579</v>
      </c>
    </row>
    <row r="19" spans="2:84" ht="25.15" customHeight="1" thickTop="1" thickBot="1" x14ac:dyDescent="0.3">
      <c r="B19" s="18">
        <v>1</v>
      </c>
      <c r="C19" s="17">
        <v>-7</v>
      </c>
      <c r="D19" s="16">
        <v>11.9</v>
      </c>
      <c r="E19" s="16">
        <v>169.22</v>
      </c>
      <c r="F19" s="16">
        <f t="shared" si="0"/>
        <v>157.32</v>
      </c>
      <c r="G19" s="36">
        <v>147.38999999999999</v>
      </c>
      <c r="H19" s="15">
        <f t="shared" si="1"/>
        <v>6.3119755911517972E-2</v>
      </c>
      <c r="I19" s="14">
        <v>54.35</v>
      </c>
      <c r="J19" s="14">
        <f t="shared" si="2"/>
        <v>0.3687495759549495</v>
      </c>
      <c r="K19" s="13">
        <v>72.66</v>
      </c>
      <c r="L19" s="13">
        <f t="shared" si="3"/>
        <v>0.49297781396295542</v>
      </c>
      <c r="M19" s="13">
        <f t="shared" si="4"/>
        <v>20.379999999999995</v>
      </c>
      <c r="N19" s="13">
        <f t="shared" si="5"/>
        <v>13.82726100820951</v>
      </c>
      <c r="P19" s="18">
        <v>3</v>
      </c>
      <c r="Q19" s="17">
        <v>-7</v>
      </c>
      <c r="R19" s="16">
        <v>11.93</v>
      </c>
      <c r="S19" s="16">
        <v>204.74</v>
      </c>
      <c r="T19" s="16">
        <f t="shared" si="6"/>
        <v>192.81</v>
      </c>
      <c r="U19" s="16">
        <v>181.89</v>
      </c>
      <c r="V19" s="15">
        <f t="shared" si="7"/>
        <v>5.6636066594056407E-2</v>
      </c>
      <c r="W19" s="14">
        <v>71.28</v>
      </c>
      <c r="X19" s="14">
        <f t="shared" si="8"/>
        <v>0.39188520534388921</v>
      </c>
      <c r="Y19" s="13">
        <v>98.89</v>
      </c>
      <c r="Z19" s="13">
        <f t="shared" si="9"/>
        <v>0.5436802463027105</v>
      </c>
      <c r="AA19" s="13">
        <f t="shared" si="10"/>
        <v>11.719999999999985</v>
      </c>
      <c r="AB19" s="13">
        <f t="shared" si="11"/>
        <v>6.4434548353400327</v>
      </c>
      <c r="AD19" s="18">
        <v>5</v>
      </c>
      <c r="AE19" s="17">
        <v>-7</v>
      </c>
      <c r="AF19" s="16">
        <v>11.92</v>
      </c>
      <c r="AG19" s="16">
        <v>256.89999999999998</v>
      </c>
      <c r="AH19" s="16">
        <f t="shared" si="12"/>
        <v>244.98</v>
      </c>
      <c r="AI19" s="16">
        <v>230.2</v>
      </c>
      <c r="AJ19" s="15">
        <f t="shared" si="13"/>
        <v>6.0331455629030951E-2</v>
      </c>
      <c r="AK19" s="14">
        <v>91.55</v>
      </c>
      <c r="AL19" s="14">
        <f t="shared" si="14"/>
        <v>0.39769765421372721</v>
      </c>
      <c r="AM19" s="13">
        <v>121.28</v>
      </c>
      <c r="AN19" s="13">
        <f t="shared" si="15"/>
        <v>0.52684622067767162</v>
      </c>
      <c r="AO19" s="13">
        <f t="shared" si="16"/>
        <v>17.369999999999976</v>
      </c>
      <c r="AP19" s="13">
        <f t="shared" si="17"/>
        <v>7.5456125108601118</v>
      </c>
      <c r="AR19" s="18">
        <v>7</v>
      </c>
      <c r="AS19" s="17">
        <v>-7</v>
      </c>
      <c r="AT19" s="16">
        <v>11.92</v>
      </c>
      <c r="AU19" s="16">
        <v>200.14</v>
      </c>
      <c r="AV19" s="16">
        <f t="shared" si="18"/>
        <v>188.22</v>
      </c>
      <c r="AW19" s="16">
        <v>180.13</v>
      </c>
      <c r="AX19" s="15">
        <f t="shared" si="19"/>
        <v>4.2981617256402101E-2</v>
      </c>
      <c r="AY19" s="14">
        <v>71.87</v>
      </c>
      <c r="AZ19" s="14">
        <f t="shared" si="20"/>
        <v>0.39898961860878257</v>
      </c>
      <c r="BA19" s="13">
        <v>96.65</v>
      </c>
      <c r="BB19" s="13">
        <f t="shared" si="21"/>
        <v>0.53655693110531288</v>
      </c>
      <c r="BC19" s="13">
        <f t="shared" si="22"/>
        <v>11.609999999999985</v>
      </c>
      <c r="BD19" s="13">
        <f t="shared" si="23"/>
        <v>6.4453450285904541</v>
      </c>
      <c r="BF19" s="18">
        <v>9</v>
      </c>
      <c r="BG19" s="17">
        <v>-7</v>
      </c>
      <c r="BH19" s="16">
        <v>11.84</v>
      </c>
      <c r="BI19" s="16">
        <v>235.71</v>
      </c>
      <c r="BJ19" s="16">
        <f t="shared" si="24"/>
        <v>223.87</v>
      </c>
      <c r="BK19" s="16">
        <v>212.99</v>
      </c>
      <c r="BL19" s="15">
        <f t="shared" si="25"/>
        <v>4.859963371599587E-2</v>
      </c>
      <c r="BM19" s="14">
        <v>85.03</v>
      </c>
      <c r="BN19" s="14">
        <f t="shared" si="26"/>
        <v>0.39922062068641717</v>
      </c>
      <c r="BO19" s="13">
        <v>118.24</v>
      </c>
      <c r="BP19" s="13">
        <f t="shared" si="27"/>
        <v>0.55514343396403587</v>
      </c>
      <c r="BQ19" s="13">
        <f t="shared" si="28"/>
        <v>9.7200000000000131</v>
      </c>
      <c r="BR19" s="13">
        <f t="shared" si="29"/>
        <v>4.5635945349546985</v>
      </c>
      <c r="BT19" s="18">
        <v>11</v>
      </c>
      <c r="BU19" s="17">
        <v>-7</v>
      </c>
      <c r="BV19" s="16">
        <v>12.14</v>
      </c>
      <c r="BW19" s="16">
        <v>224.64</v>
      </c>
      <c r="BX19" s="16">
        <f t="shared" si="30"/>
        <v>212.5</v>
      </c>
      <c r="BY19" s="16">
        <v>200.97</v>
      </c>
      <c r="BZ19" s="15">
        <f t="shared" si="31"/>
        <v>5.4258823529411769E-2</v>
      </c>
      <c r="CA19" s="14">
        <v>75.66</v>
      </c>
      <c r="CB19" s="14">
        <f t="shared" si="32"/>
        <v>0.37647410061203163</v>
      </c>
      <c r="CC19" s="13">
        <v>108.39</v>
      </c>
      <c r="CD19" s="13">
        <f t="shared" si="33"/>
        <v>0.53933422898940142</v>
      </c>
      <c r="CE19" s="13">
        <f t="shared" si="34"/>
        <v>16.920000000000002</v>
      </c>
      <c r="CF19" s="13">
        <f t="shared" si="35"/>
        <v>8.4191670398566956</v>
      </c>
    </row>
    <row r="20" spans="2:84" ht="25.15" customHeight="1" thickTop="1" thickBot="1" x14ac:dyDescent="0.3">
      <c r="B20" s="18">
        <v>1</v>
      </c>
      <c r="C20" s="17">
        <v>-8</v>
      </c>
      <c r="D20" s="16">
        <v>11.93</v>
      </c>
      <c r="E20" s="16">
        <v>210.86</v>
      </c>
      <c r="F20" s="16">
        <f t="shared" si="0"/>
        <v>198.93</v>
      </c>
      <c r="G20" s="36">
        <v>184.73</v>
      </c>
      <c r="H20" s="15">
        <f t="shared" si="1"/>
        <v>7.1381893128236146E-2</v>
      </c>
      <c r="I20" s="14">
        <v>67.09</v>
      </c>
      <c r="J20" s="14">
        <f t="shared" si="2"/>
        <v>0.36317869322795437</v>
      </c>
      <c r="K20" s="13">
        <v>87.52</v>
      </c>
      <c r="L20" s="13">
        <f t="shared" si="3"/>
        <v>0.47377253288583338</v>
      </c>
      <c r="M20" s="13">
        <f t="shared" si="4"/>
        <v>30.11999999999999</v>
      </c>
      <c r="N20" s="13">
        <f t="shared" si="5"/>
        <v>16.304877388621229</v>
      </c>
      <c r="P20" s="18">
        <v>3</v>
      </c>
      <c r="Q20" s="17">
        <v>-8</v>
      </c>
      <c r="R20" s="16">
        <v>11.93</v>
      </c>
      <c r="S20" s="16">
        <v>194.53</v>
      </c>
      <c r="T20" s="16">
        <f t="shared" si="6"/>
        <v>182.6</v>
      </c>
      <c r="U20" s="16">
        <v>173.25</v>
      </c>
      <c r="V20" s="15">
        <f t="shared" si="7"/>
        <v>5.1204819277108404E-2</v>
      </c>
      <c r="W20" s="14">
        <v>69.63</v>
      </c>
      <c r="X20" s="14">
        <f t="shared" si="8"/>
        <v>0.40190476190476188</v>
      </c>
      <c r="Y20" s="13">
        <v>93.97</v>
      </c>
      <c r="Z20" s="13">
        <f t="shared" si="9"/>
        <v>0.54239538239538243</v>
      </c>
      <c r="AA20" s="13">
        <f t="shared" si="10"/>
        <v>9.6500000000000057</v>
      </c>
      <c r="AB20" s="13">
        <f t="shared" si="11"/>
        <v>5.5699855699855734</v>
      </c>
      <c r="AD20" s="18">
        <v>5</v>
      </c>
      <c r="AE20" s="17">
        <v>-8</v>
      </c>
      <c r="AF20" s="16">
        <v>11.86</v>
      </c>
      <c r="AG20" s="16">
        <v>230.88</v>
      </c>
      <c r="AH20" s="16">
        <f t="shared" si="12"/>
        <v>219.01999999999998</v>
      </c>
      <c r="AI20" s="16">
        <v>206.04</v>
      </c>
      <c r="AJ20" s="15">
        <f t="shared" si="13"/>
        <v>5.9263994155784816E-2</v>
      </c>
      <c r="AK20" s="14">
        <v>84.3</v>
      </c>
      <c r="AL20" s="14">
        <f t="shared" si="14"/>
        <v>0.40914385556202681</v>
      </c>
      <c r="AM20" s="13">
        <v>110.07</v>
      </c>
      <c r="AN20" s="13">
        <f t="shared" si="15"/>
        <v>0.53421665695981357</v>
      </c>
      <c r="AO20" s="13">
        <f t="shared" si="16"/>
        <v>11.670000000000002</v>
      </c>
      <c r="AP20" s="13">
        <f t="shared" si="17"/>
        <v>5.6639487478159589</v>
      </c>
      <c r="AR20" s="18">
        <v>7</v>
      </c>
      <c r="AS20" s="17">
        <v>-8</v>
      </c>
      <c r="AT20" s="16">
        <v>11.89</v>
      </c>
      <c r="AU20" s="16">
        <v>246.95</v>
      </c>
      <c r="AV20" s="16">
        <f t="shared" si="18"/>
        <v>235.06</v>
      </c>
      <c r="AW20" s="16">
        <v>224.27</v>
      </c>
      <c r="AX20" s="15">
        <f t="shared" si="19"/>
        <v>4.5903173657789467E-2</v>
      </c>
      <c r="AY20" s="14">
        <v>88.11</v>
      </c>
      <c r="AZ20" s="14">
        <f t="shared" si="20"/>
        <v>0.39287466000802601</v>
      </c>
      <c r="BA20" s="13">
        <v>121.26</v>
      </c>
      <c r="BB20" s="13">
        <f t="shared" si="21"/>
        <v>0.54068756409684759</v>
      </c>
      <c r="BC20" s="13">
        <f t="shared" si="22"/>
        <v>14.90000000000002</v>
      </c>
      <c r="BD20" s="13">
        <f t="shared" si="23"/>
        <v>6.6437775895126494</v>
      </c>
      <c r="BF20" s="18">
        <v>9</v>
      </c>
      <c r="BG20" s="17">
        <v>-8</v>
      </c>
      <c r="BH20" s="16">
        <v>12.11</v>
      </c>
      <c r="BI20" s="16">
        <v>231.21</v>
      </c>
      <c r="BJ20" s="16">
        <f t="shared" si="24"/>
        <v>219.10000000000002</v>
      </c>
      <c r="BK20" s="16">
        <v>207.59</v>
      </c>
      <c r="BL20" s="15">
        <f t="shared" si="25"/>
        <v>5.2533089913281691E-2</v>
      </c>
      <c r="BM20" s="14">
        <v>81.41</v>
      </c>
      <c r="BN20" s="14">
        <f t="shared" si="26"/>
        <v>0.39216725275783992</v>
      </c>
      <c r="BO20" s="13">
        <v>108.34</v>
      </c>
      <c r="BP20" s="13">
        <f t="shared" si="27"/>
        <v>0.52189411821378684</v>
      </c>
      <c r="BQ20" s="13">
        <f t="shared" si="28"/>
        <v>17.840000000000003</v>
      </c>
      <c r="BR20" s="13">
        <f t="shared" si="29"/>
        <v>8.5938629028373246</v>
      </c>
      <c r="BT20" s="18">
        <v>11</v>
      </c>
      <c r="BU20" s="17">
        <v>-8</v>
      </c>
      <c r="BV20" s="16">
        <v>12.15</v>
      </c>
      <c r="BW20" s="16">
        <v>247.06</v>
      </c>
      <c r="BX20" s="16">
        <f t="shared" si="30"/>
        <v>234.91</v>
      </c>
      <c r="BY20" s="16">
        <v>227.23</v>
      </c>
      <c r="BZ20" s="15">
        <f t="shared" si="31"/>
        <v>3.2693371929675225E-2</v>
      </c>
      <c r="CA20" s="14">
        <v>88.55</v>
      </c>
      <c r="CB20" s="14">
        <f t="shared" si="32"/>
        <v>0.38969326233331869</v>
      </c>
      <c r="CC20" s="13">
        <v>123.65</v>
      </c>
      <c r="CD20" s="13">
        <f t="shared" si="33"/>
        <v>0.54416230251287245</v>
      </c>
      <c r="CE20" s="13">
        <f t="shared" si="34"/>
        <v>15.030000000000001</v>
      </c>
      <c r="CF20" s="13">
        <f t="shared" si="35"/>
        <v>6.6144435153808923</v>
      </c>
    </row>
    <row r="21" spans="2:84" ht="25.15" customHeight="1" thickTop="1" thickBot="1" x14ac:dyDescent="0.3">
      <c r="B21" s="18">
        <v>1</v>
      </c>
      <c r="C21" s="17">
        <v>-9</v>
      </c>
      <c r="D21" s="16">
        <v>11.98</v>
      </c>
      <c r="E21" s="16">
        <v>296.16000000000003</v>
      </c>
      <c r="F21" s="16">
        <f t="shared" si="0"/>
        <v>284.18</v>
      </c>
      <c r="G21" s="36">
        <v>265.99</v>
      </c>
      <c r="H21" s="15">
        <f t="shared" si="1"/>
        <v>6.4008726863255677E-2</v>
      </c>
      <c r="I21" s="14">
        <v>100.82</v>
      </c>
      <c r="J21" s="14">
        <f t="shared" si="2"/>
        <v>0.37903680589495842</v>
      </c>
      <c r="K21" s="13">
        <v>138.21</v>
      </c>
      <c r="L21" s="13">
        <f t="shared" si="3"/>
        <v>0.51960600022557235</v>
      </c>
      <c r="M21" s="13">
        <f t="shared" si="4"/>
        <v>26.960000000000008</v>
      </c>
      <c r="N21" s="13">
        <f t="shared" si="5"/>
        <v>10.135719387946917</v>
      </c>
      <c r="P21" s="18">
        <v>3</v>
      </c>
      <c r="Q21" s="17">
        <v>-9</v>
      </c>
      <c r="R21" s="16">
        <v>11.94</v>
      </c>
      <c r="S21" s="16">
        <v>212.67</v>
      </c>
      <c r="T21" s="16">
        <f t="shared" si="6"/>
        <v>200.73</v>
      </c>
      <c r="U21" s="16">
        <v>190</v>
      </c>
      <c r="V21" s="15">
        <f t="shared" si="7"/>
        <v>5.3454889652767353E-2</v>
      </c>
      <c r="W21" s="14">
        <v>75.709999999999994</v>
      </c>
      <c r="X21" s="14">
        <f t="shared" si="8"/>
        <v>0.39847368421052626</v>
      </c>
      <c r="Y21" s="13">
        <v>103.77</v>
      </c>
      <c r="Z21" s="13">
        <f t="shared" si="9"/>
        <v>0.54615789473684206</v>
      </c>
      <c r="AA21" s="13">
        <f t="shared" si="10"/>
        <v>10.52000000000001</v>
      </c>
      <c r="AB21" s="13">
        <f t="shared" si="11"/>
        <v>5.5368421052631636</v>
      </c>
      <c r="AD21" s="18">
        <v>5</v>
      </c>
      <c r="AE21" s="17">
        <v>-9</v>
      </c>
      <c r="AF21" s="16">
        <v>12.06</v>
      </c>
      <c r="AG21" s="16">
        <v>224.99</v>
      </c>
      <c r="AH21" s="16">
        <f t="shared" si="12"/>
        <v>212.93</v>
      </c>
      <c r="AI21" s="16">
        <v>201.87</v>
      </c>
      <c r="AJ21" s="15">
        <f t="shared" si="13"/>
        <v>5.1941952754426347E-2</v>
      </c>
      <c r="AK21" s="14">
        <v>79.209999999999994</v>
      </c>
      <c r="AL21" s="14">
        <f t="shared" si="14"/>
        <v>0.39238123544855597</v>
      </c>
      <c r="AM21" s="13">
        <v>109.16</v>
      </c>
      <c r="AN21" s="13">
        <f t="shared" si="15"/>
        <v>0.54074404319611624</v>
      </c>
      <c r="AO21" s="13">
        <f t="shared" si="16"/>
        <v>13.500000000000014</v>
      </c>
      <c r="AP21" s="13">
        <f t="shared" si="17"/>
        <v>6.6874721355327749</v>
      </c>
      <c r="AR21" s="18">
        <v>7</v>
      </c>
      <c r="AS21" s="17">
        <v>-9</v>
      </c>
      <c r="AT21" s="16">
        <v>11.78</v>
      </c>
      <c r="AU21" s="16">
        <v>247.03</v>
      </c>
      <c r="AV21" s="16">
        <f t="shared" si="18"/>
        <v>235.25</v>
      </c>
      <c r="AW21" s="16">
        <v>222.82</v>
      </c>
      <c r="AX21" s="15">
        <f t="shared" si="19"/>
        <v>5.2837407013815119E-2</v>
      </c>
      <c r="AY21" s="14">
        <v>89.28</v>
      </c>
      <c r="AZ21" s="14">
        <f t="shared" si="20"/>
        <v>0.40068216497621401</v>
      </c>
      <c r="BA21" s="13">
        <v>120.89</v>
      </c>
      <c r="BB21" s="13">
        <f t="shared" si="21"/>
        <v>0.54254555246387215</v>
      </c>
      <c r="BC21" s="13">
        <f t="shared" si="22"/>
        <v>12.649999999999991</v>
      </c>
      <c r="BD21" s="13">
        <f t="shared" si="23"/>
        <v>5.6772282559913796</v>
      </c>
      <c r="BF21" s="18">
        <v>9</v>
      </c>
      <c r="BG21" s="17">
        <v>-9</v>
      </c>
      <c r="BH21" s="16">
        <v>11.96</v>
      </c>
      <c r="BI21" s="16">
        <v>207.9</v>
      </c>
      <c r="BJ21" s="16">
        <f t="shared" si="24"/>
        <v>195.94</v>
      </c>
      <c r="BK21" s="16">
        <v>185.76</v>
      </c>
      <c r="BL21" s="15">
        <f t="shared" si="25"/>
        <v>5.1954680004082918E-2</v>
      </c>
      <c r="BM21" s="14">
        <v>75.069999999999993</v>
      </c>
      <c r="BN21" s="14">
        <f t="shared" si="26"/>
        <v>0.40412360034453054</v>
      </c>
      <c r="BO21" s="13">
        <v>101.07</v>
      </c>
      <c r="BP21" s="13">
        <f t="shared" si="27"/>
        <v>0.54408914728682167</v>
      </c>
      <c r="BQ21" s="13">
        <f t="shared" si="28"/>
        <v>9.6200000000000045</v>
      </c>
      <c r="BR21" s="13">
        <f t="shared" si="29"/>
        <v>5.178725236864774</v>
      </c>
      <c r="BT21" s="18">
        <v>11</v>
      </c>
      <c r="BU21" s="17">
        <v>-9</v>
      </c>
      <c r="BV21" s="16">
        <v>12.06</v>
      </c>
      <c r="BW21" s="16">
        <v>268.10000000000002</v>
      </c>
      <c r="BX21" s="16">
        <f t="shared" si="30"/>
        <v>256.04000000000002</v>
      </c>
      <c r="BY21" s="16">
        <v>244.98</v>
      </c>
      <c r="BZ21" s="15">
        <f t="shared" si="31"/>
        <v>4.3196375566317877E-2</v>
      </c>
      <c r="CA21" s="14">
        <v>96.1</v>
      </c>
      <c r="CB21" s="14">
        <f t="shared" si="32"/>
        <v>0.39227692056494406</v>
      </c>
      <c r="CC21" s="13">
        <v>135.34</v>
      </c>
      <c r="CD21" s="13">
        <f t="shared" si="33"/>
        <v>0.55245326149073393</v>
      </c>
      <c r="CE21" s="13">
        <f t="shared" si="34"/>
        <v>13.539999999999992</v>
      </c>
      <c r="CF21" s="13">
        <f t="shared" si="35"/>
        <v>5.5269817944321957</v>
      </c>
    </row>
    <row r="22" spans="2:84" ht="25.15" customHeight="1" thickTop="1" thickBot="1" x14ac:dyDescent="0.3">
      <c r="B22" s="18">
        <v>1</v>
      </c>
      <c r="C22" s="17">
        <v>-10</v>
      </c>
      <c r="D22" s="16">
        <v>11.82</v>
      </c>
      <c r="E22" s="16">
        <v>223.51</v>
      </c>
      <c r="F22" s="16">
        <f t="shared" si="0"/>
        <v>211.69</v>
      </c>
      <c r="G22" s="36">
        <v>194.29</v>
      </c>
      <c r="H22" s="15">
        <f t="shared" si="1"/>
        <v>8.219566347016867E-2</v>
      </c>
      <c r="I22" s="14">
        <v>74.81</v>
      </c>
      <c r="J22" s="14">
        <f t="shared" si="2"/>
        <v>0.3850429769931546</v>
      </c>
      <c r="K22" s="13">
        <v>102.04</v>
      </c>
      <c r="L22" s="13">
        <f t="shared" si="3"/>
        <v>0.52519429718462096</v>
      </c>
      <c r="M22" s="13">
        <f t="shared" si="4"/>
        <v>17.439999999999984</v>
      </c>
      <c r="N22" s="13">
        <f t="shared" si="5"/>
        <v>8.9762725822224425</v>
      </c>
      <c r="P22" s="18">
        <v>3</v>
      </c>
      <c r="Q22" s="17">
        <v>-10</v>
      </c>
      <c r="R22" s="16">
        <v>11.94</v>
      </c>
      <c r="S22" s="16">
        <v>205.52</v>
      </c>
      <c r="T22" s="16">
        <f t="shared" si="6"/>
        <v>193.58</v>
      </c>
      <c r="U22" s="16">
        <v>184.23</v>
      </c>
      <c r="V22" s="15">
        <f t="shared" si="7"/>
        <v>4.8300444260770854E-2</v>
      </c>
      <c r="W22" s="14">
        <v>74.739999999999995</v>
      </c>
      <c r="X22" s="14">
        <f t="shared" si="8"/>
        <v>0.40568854149704175</v>
      </c>
      <c r="Y22" s="13">
        <v>99.56</v>
      </c>
      <c r="Z22" s="13">
        <f t="shared" si="9"/>
        <v>0.54041144221896542</v>
      </c>
      <c r="AA22" s="13">
        <f t="shared" si="10"/>
        <v>9.9299999999999926</v>
      </c>
      <c r="AB22" s="13">
        <f t="shared" si="11"/>
        <v>5.39000162839928</v>
      </c>
      <c r="AD22" s="18">
        <v>5</v>
      </c>
      <c r="AE22" s="17">
        <v>-10</v>
      </c>
      <c r="AF22" s="16">
        <v>11.88</v>
      </c>
      <c r="AG22" s="16">
        <v>223</v>
      </c>
      <c r="AH22" s="16">
        <f t="shared" si="12"/>
        <v>211.12</v>
      </c>
      <c r="AI22" s="16">
        <v>201.67</v>
      </c>
      <c r="AJ22" s="15">
        <f t="shared" si="13"/>
        <v>4.4761273209549153E-2</v>
      </c>
      <c r="AK22" s="14">
        <v>82.25</v>
      </c>
      <c r="AL22" s="14">
        <f t="shared" si="14"/>
        <v>0.40784449843804238</v>
      </c>
      <c r="AM22" s="13">
        <v>111.05</v>
      </c>
      <c r="AN22" s="13">
        <f t="shared" si="15"/>
        <v>0.55065205533792827</v>
      </c>
      <c r="AO22" s="13">
        <f t="shared" si="16"/>
        <v>8.3699999999999903</v>
      </c>
      <c r="AP22" s="13">
        <f t="shared" si="17"/>
        <v>4.1503446224029306</v>
      </c>
      <c r="AR22" s="18">
        <v>7</v>
      </c>
      <c r="AS22" s="17">
        <v>-10</v>
      </c>
      <c r="AT22" s="16">
        <v>11.99</v>
      </c>
      <c r="AU22" s="16">
        <v>221.21</v>
      </c>
      <c r="AV22" s="16">
        <f t="shared" si="18"/>
        <v>209.22</v>
      </c>
      <c r="AW22" s="16">
        <v>197.58</v>
      </c>
      <c r="AX22" s="15">
        <f t="shared" si="19"/>
        <v>5.5635216518497212E-2</v>
      </c>
      <c r="AY22" s="14">
        <v>80.27</v>
      </c>
      <c r="AZ22" s="14">
        <f t="shared" si="20"/>
        <v>0.40626581637817588</v>
      </c>
      <c r="BA22" s="13">
        <v>106.88</v>
      </c>
      <c r="BB22" s="13">
        <f t="shared" si="21"/>
        <v>0.54094543982184429</v>
      </c>
      <c r="BC22" s="13">
        <f t="shared" si="22"/>
        <v>10.430000000000021</v>
      </c>
      <c r="BD22" s="13">
        <f t="shared" si="23"/>
        <v>5.278874379997986</v>
      </c>
      <c r="BF22" s="18">
        <v>9</v>
      </c>
      <c r="BG22" s="17">
        <v>-10</v>
      </c>
      <c r="BH22" s="16">
        <v>12.02</v>
      </c>
      <c r="BI22" s="16">
        <v>209.84</v>
      </c>
      <c r="BJ22" s="16">
        <f t="shared" si="24"/>
        <v>197.82</v>
      </c>
      <c r="BK22" s="16">
        <v>188.71</v>
      </c>
      <c r="BL22" s="15">
        <f t="shared" si="25"/>
        <v>4.6051966434131966E-2</v>
      </c>
      <c r="BM22" s="14">
        <v>76.31</v>
      </c>
      <c r="BN22" s="14">
        <f t="shared" si="26"/>
        <v>0.40437708653489479</v>
      </c>
      <c r="BO22" s="13">
        <v>104.32</v>
      </c>
      <c r="BP22" s="13">
        <f t="shared" si="27"/>
        <v>0.55280589263949975</v>
      </c>
      <c r="BQ22" s="13">
        <f t="shared" si="28"/>
        <v>8.0800000000000125</v>
      </c>
      <c r="BR22" s="13">
        <f t="shared" si="29"/>
        <v>4.2817020825605487</v>
      </c>
      <c r="BT22" s="18">
        <v>11</v>
      </c>
      <c r="BU22" s="17">
        <v>-10</v>
      </c>
      <c r="BV22" s="16">
        <v>12.12</v>
      </c>
      <c r="BW22" s="16">
        <v>238.82</v>
      </c>
      <c r="BX22" s="16">
        <f t="shared" si="30"/>
        <v>226.7</v>
      </c>
      <c r="BY22" s="16">
        <v>216.26</v>
      </c>
      <c r="BZ22" s="15">
        <f t="shared" si="31"/>
        <v>4.6052051168945736E-2</v>
      </c>
      <c r="CA22" s="14">
        <v>86.65</v>
      </c>
      <c r="CB22" s="14">
        <f t="shared" si="32"/>
        <v>0.4006751132895589</v>
      </c>
      <c r="CC22" s="13">
        <v>120.49</v>
      </c>
      <c r="CD22" s="13">
        <f t="shared" si="33"/>
        <v>0.55715342643114774</v>
      </c>
      <c r="CE22" s="13">
        <f t="shared" si="34"/>
        <v>9.1199999999999903</v>
      </c>
      <c r="CF22" s="13">
        <f t="shared" si="35"/>
        <v>4.2171460279293402</v>
      </c>
    </row>
    <row r="23" spans="2:84" ht="25.15" customHeight="1" thickTop="1" thickBot="1" x14ac:dyDescent="0.3">
      <c r="B23" s="18">
        <v>1</v>
      </c>
      <c r="C23" s="17">
        <v>-11</v>
      </c>
      <c r="D23" s="16">
        <v>11.85</v>
      </c>
      <c r="E23" s="16">
        <v>200.02</v>
      </c>
      <c r="F23" s="16">
        <f t="shared" si="0"/>
        <v>188.17000000000002</v>
      </c>
      <c r="G23" s="36">
        <v>176.49</v>
      </c>
      <c r="H23" s="15">
        <f t="shared" si="1"/>
        <v>6.207153106233728E-2</v>
      </c>
      <c r="I23" s="14">
        <v>69.84</v>
      </c>
      <c r="J23" s="14">
        <f t="shared" si="2"/>
        <v>0.39571647118816933</v>
      </c>
      <c r="K23" s="13">
        <v>89.41</v>
      </c>
      <c r="L23" s="13">
        <f t="shared" si="3"/>
        <v>0.5066009405632047</v>
      </c>
      <c r="M23" s="13">
        <f t="shared" si="4"/>
        <v>17.240000000000009</v>
      </c>
      <c r="N23" s="13">
        <f t="shared" si="5"/>
        <v>9.7682588248626043</v>
      </c>
      <c r="P23" s="18">
        <v>3</v>
      </c>
      <c r="Q23" s="17">
        <v>-11</v>
      </c>
      <c r="R23" s="16">
        <v>11.95</v>
      </c>
      <c r="S23" s="16">
        <v>226.25</v>
      </c>
      <c r="T23" s="16">
        <f t="shared" si="6"/>
        <v>214.3</v>
      </c>
      <c r="U23" s="16">
        <v>201.64</v>
      </c>
      <c r="V23" s="15">
        <f t="shared" si="7"/>
        <v>5.9076061595893722E-2</v>
      </c>
      <c r="W23" s="14">
        <v>79.87</v>
      </c>
      <c r="X23" s="14">
        <f t="shared" si="8"/>
        <v>0.3961019638960524</v>
      </c>
      <c r="Y23" s="13">
        <v>107.79</v>
      </c>
      <c r="Z23" s="13">
        <f t="shared" si="9"/>
        <v>0.53456655425510813</v>
      </c>
      <c r="AA23" s="13">
        <f t="shared" si="10"/>
        <v>13.979999999999976</v>
      </c>
      <c r="AB23" s="13">
        <f t="shared" si="11"/>
        <v>6.9331481848839402</v>
      </c>
      <c r="AD23" s="18">
        <v>5</v>
      </c>
      <c r="AE23" s="17">
        <v>-11</v>
      </c>
      <c r="AF23" s="16">
        <v>11.94</v>
      </c>
      <c r="AG23" s="16">
        <v>190.2</v>
      </c>
      <c r="AH23" s="16">
        <f t="shared" si="12"/>
        <v>178.26</v>
      </c>
      <c r="AI23" s="16">
        <v>168.73</v>
      </c>
      <c r="AJ23" s="15">
        <f t="shared" si="13"/>
        <v>5.3461236396275112E-2</v>
      </c>
      <c r="AK23" s="19" t="s">
        <v>216</v>
      </c>
      <c r="AL23" s="19"/>
      <c r="AM23" s="13">
        <v>91.81</v>
      </c>
      <c r="AN23" s="13">
        <f t="shared" si="15"/>
        <v>0.54412374799976293</v>
      </c>
      <c r="AO23" s="19"/>
      <c r="AP23" s="19"/>
      <c r="AR23" s="18">
        <v>7</v>
      </c>
      <c r="AS23" s="17">
        <v>-11</v>
      </c>
      <c r="AT23" s="16">
        <v>11.95</v>
      </c>
      <c r="AU23" s="16">
        <v>204.67</v>
      </c>
      <c r="AV23" s="16">
        <f t="shared" si="18"/>
        <v>192.72</v>
      </c>
      <c r="AW23" s="16">
        <v>184.02</v>
      </c>
      <c r="AX23" s="15">
        <f t="shared" si="19"/>
        <v>4.5143212951432074E-2</v>
      </c>
      <c r="AY23" s="14">
        <v>71.81</v>
      </c>
      <c r="AZ23" s="14">
        <f t="shared" si="20"/>
        <v>0.39022932289968482</v>
      </c>
      <c r="BA23" s="13">
        <v>98.23</v>
      </c>
      <c r="BB23" s="13">
        <f t="shared" si="21"/>
        <v>0.53380067383980001</v>
      </c>
      <c r="BC23" s="13">
        <f t="shared" si="22"/>
        <v>13.980000000000004</v>
      </c>
      <c r="BD23" s="13">
        <f t="shared" si="23"/>
        <v>7.5970003260515178</v>
      </c>
      <c r="BF23" s="18">
        <v>9</v>
      </c>
      <c r="BG23" s="17">
        <v>-11</v>
      </c>
      <c r="BH23" s="16">
        <v>11.96</v>
      </c>
      <c r="BI23" s="16">
        <v>191.68</v>
      </c>
      <c r="BJ23" s="16">
        <f t="shared" si="24"/>
        <v>179.72</v>
      </c>
      <c r="BK23" s="16">
        <v>171.21</v>
      </c>
      <c r="BL23" s="15">
        <f t="shared" si="25"/>
        <v>4.7351435566436631E-2</v>
      </c>
      <c r="BM23" s="14">
        <v>67.12</v>
      </c>
      <c r="BN23" s="14">
        <f t="shared" si="26"/>
        <v>0.39203317563226447</v>
      </c>
      <c r="BO23" s="13">
        <v>92.48</v>
      </c>
      <c r="BP23" s="13">
        <f t="shared" si="27"/>
        <v>0.54015536475673154</v>
      </c>
      <c r="BQ23" s="13">
        <f t="shared" si="28"/>
        <v>11.61</v>
      </c>
      <c r="BR23" s="13">
        <f t="shared" si="29"/>
        <v>6.7811459611004032</v>
      </c>
      <c r="BT23" s="18">
        <v>11</v>
      </c>
      <c r="BU23" s="17">
        <v>-11</v>
      </c>
      <c r="BV23" s="16">
        <v>12.08</v>
      </c>
      <c r="BW23" s="16">
        <v>216.36</v>
      </c>
      <c r="BX23" s="16">
        <f t="shared" si="30"/>
        <v>204.28</v>
      </c>
      <c r="BY23" s="16">
        <v>194.69</v>
      </c>
      <c r="BZ23" s="15">
        <f t="shared" si="31"/>
        <v>4.6945369101233619E-2</v>
      </c>
      <c r="CA23" s="14">
        <v>75.959999999999994</v>
      </c>
      <c r="CB23" s="14">
        <f t="shared" si="32"/>
        <v>0.39015871385279161</v>
      </c>
      <c r="CC23" s="13">
        <v>107.26</v>
      </c>
      <c r="CD23" s="13">
        <f t="shared" si="33"/>
        <v>0.5509271149006113</v>
      </c>
      <c r="CE23" s="13">
        <f t="shared" si="34"/>
        <v>11.469999999999999</v>
      </c>
      <c r="CF23" s="13">
        <f t="shared" si="35"/>
        <v>5.8914171246597142</v>
      </c>
    </row>
    <row r="24" spans="2:84" ht="25.15" customHeight="1" x14ac:dyDescent="0.25">
      <c r="B24" s="34"/>
      <c r="C24" s="33"/>
      <c r="D24" s="32"/>
      <c r="E24" s="32"/>
      <c r="F24" s="32"/>
      <c r="G24" s="32"/>
      <c r="H24" s="32"/>
      <c r="I24" s="32"/>
      <c r="J24" s="32"/>
      <c r="K24" s="32"/>
      <c r="L24" s="32"/>
      <c r="M24" s="32"/>
      <c r="N24" s="32"/>
      <c r="P24" s="34"/>
      <c r="Q24" s="33"/>
      <c r="R24" s="32"/>
      <c r="S24" s="32"/>
      <c r="T24" s="32"/>
      <c r="U24" s="32"/>
      <c r="V24" s="32"/>
      <c r="W24" s="32"/>
      <c r="X24" s="32"/>
      <c r="Y24" s="32"/>
      <c r="Z24" s="32"/>
      <c r="AA24" s="32"/>
      <c r="AB24" s="32"/>
      <c r="AD24" s="34"/>
      <c r="AE24" s="33"/>
      <c r="AF24" s="32"/>
      <c r="AG24" s="32"/>
      <c r="AH24" s="32"/>
      <c r="AI24" s="32"/>
      <c r="AJ24" s="32"/>
      <c r="AK24" s="35" t="s">
        <v>239</v>
      </c>
      <c r="AL24" s="35"/>
      <c r="AM24" s="32"/>
      <c r="AN24" s="32"/>
      <c r="AO24" s="32"/>
      <c r="AP24" s="32"/>
      <c r="AR24" s="34"/>
      <c r="AS24" s="33"/>
      <c r="AT24" s="32"/>
      <c r="AU24" s="32"/>
      <c r="AV24" s="32"/>
      <c r="AW24" s="32"/>
      <c r="AX24" s="32"/>
      <c r="AY24" s="32"/>
      <c r="AZ24" s="32"/>
      <c r="BA24" s="32"/>
      <c r="BB24" s="32"/>
      <c r="BC24" s="32"/>
      <c r="BD24" s="32"/>
      <c r="BF24" s="34"/>
      <c r="BG24" s="33"/>
      <c r="BH24" s="32"/>
      <c r="BI24" s="32"/>
      <c r="BJ24" s="32"/>
      <c r="BK24" s="32"/>
      <c r="BL24" s="32"/>
      <c r="BM24" s="32"/>
      <c r="BN24" s="32"/>
      <c r="BO24" s="32"/>
      <c r="BP24" s="32"/>
      <c r="BQ24" s="32"/>
      <c r="BR24" s="32"/>
      <c r="BT24" s="34"/>
      <c r="BU24" s="33"/>
      <c r="BV24" s="32"/>
      <c r="BW24" s="32"/>
      <c r="BX24" s="32"/>
      <c r="BY24" s="32"/>
      <c r="BZ24" s="32"/>
      <c r="CA24" s="32"/>
      <c r="CB24" s="32"/>
      <c r="CC24" s="32"/>
      <c r="CD24" s="32"/>
      <c r="CE24" s="32"/>
      <c r="CF24" s="32"/>
    </row>
    <row r="25" spans="2:84" ht="29.45" customHeight="1" x14ac:dyDescent="0.25">
      <c r="B25" s="28"/>
      <c r="C25" s="31" t="s">
        <v>238</v>
      </c>
      <c r="D25" s="30">
        <v>41950</v>
      </c>
      <c r="E25" s="28" t="s">
        <v>237</v>
      </c>
      <c r="F25" s="29" t="s">
        <v>236</v>
      </c>
      <c r="G25" s="28" t="s">
        <v>235</v>
      </c>
      <c r="H25" s="28"/>
      <c r="I25" s="224" t="s">
        <v>234</v>
      </c>
      <c r="J25" s="224"/>
      <c r="K25" s="225"/>
      <c r="L25" s="225"/>
      <c r="M25" s="225"/>
      <c r="N25" s="27"/>
      <c r="P25" s="28"/>
      <c r="Q25" s="31" t="s">
        <v>238</v>
      </c>
      <c r="R25" s="30">
        <v>41950</v>
      </c>
      <c r="S25" s="28" t="s">
        <v>237</v>
      </c>
      <c r="T25" s="29" t="s">
        <v>236</v>
      </c>
      <c r="U25" s="28" t="s">
        <v>235</v>
      </c>
      <c r="V25" s="28"/>
      <c r="W25" s="224" t="s">
        <v>234</v>
      </c>
      <c r="X25" s="224"/>
      <c r="Y25" s="225"/>
      <c r="Z25" s="225"/>
      <c r="AA25" s="225"/>
      <c r="AB25" s="27"/>
      <c r="AD25" s="28"/>
      <c r="AE25" s="31" t="s">
        <v>238</v>
      </c>
      <c r="AF25" s="30">
        <v>41950</v>
      </c>
      <c r="AG25" s="28" t="s">
        <v>237</v>
      </c>
      <c r="AH25" s="29" t="s">
        <v>236</v>
      </c>
      <c r="AI25" s="28" t="s">
        <v>235</v>
      </c>
      <c r="AJ25" s="28"/>
      <c r="AK25" s="224" t="s">
        <v>234</v>
      </c>
      <c r="AL25" s="224"/>
      <c r="AM25" s="225"/>
      <c r="AN25" s="225"/>
      <c r="AO25" s="225"/>
      <c r="AP25" s="27"/>
      <c r="AR25" s="28"/>
      <c r="AS25" s="31" t="s">
        <v>238</v>
      </c>
      <c r="AT25" s="30">
        <v>41950</v>
      </c>
      <c r="AU25" s="28" t="s">
        <v>237</v>
      </c>
      <c r="AV25" s="29" t="s">
        <v>236</v>
      </c>
      <c r="AW25" s="28" t="s">
        <v>235</v>
      </c>
      <c r="AX25" s="28"/>
      <c r="AY25" s="224" t="s">
        <v>234</v>
      </c>
      <c r="AZ25" s="224"/>
      <c r="BA25" s="225"/>
      <c r="BB25" s="225"/>
      <c r="BC25" s="225"/>
      <c r="BD25" s="27"/>
      <c r="BF25" s="28"/>
      <c r="BG25" s="31" t="s">
        <v>238</v>
      </c>
      <c r="BH25" s="30">
        <v>41950</v>
      </c>
      <c r="BI25" s="28" t="s">
        <v>237</v>
      </c>
      <c r="BJ25" s="29" t="s">
        <v>236</v>
      </c>
      <c r="BK25" s="28" t="s">
        <v>235</v>
      </c>
      <c r="BL25" s="28"/>
      <c r="BM25" s="224" t="s">
        <v>234</v>
      </c>
      <c r="BN25" s="224"/>
      <c r="BO25" s="225"/>
      <c r="BP25" s="225"/>
      <c r="BQ25" s="225"/>
      <c r="BR25" s="27"/>
    </row>
    <row r="26" spans="2:84" ht="25.15" customHeight="1" thickBot="1" x14ac:dyDescent="0.35">
      <c r="B26" s="26"/>
      <c r="D26" s="25"/>
      <c r="E26" s="22" t="s">
        <v>233</v>
      </c>
      <c r="F26" s="22" t="s">
        <v>233</v>
      </c>
      <c r="G26" s="25" t="s">
        <v>232</v>
      </c>
      <c r="H26" s="21" t="s">
        <v>231</v>
      </c>
      <c r="I26" s="24" t="s">
        <v>230</v>
      </c>
      <c r="J26" s="24"/>
      <c r="K26" s="24"/>
      <c r="L26" s="24"/>
      <c r="M26" s="24"/>
      <c r="N26" s="24"/>
      <c r="P26" s="26"/>
      <c r="R26" s="25"/>
      <c r="S26" s="22" t="s">
        <v>233</v>
      </c>
      <c r="T26" s="22" t="s">
        <v>233</v>
      </c>
      <c r="U26" s="25" t="s">
        <v>232</v>
      </c>
      <c r="V26" s="21" t="s">
        <v>231</v>
      </c>
      <c r="W26" s="24" t="s">
        <v>230</v>
      </c>
      <c r="X26" s="24"/>
      <c r="Y26" s="24"/>
      <c r="Z26" s="24"/>
      <c r="AA26" s="24"/>
      <c r="AB26" s="24"/>
      <c r="AD26" s="26"/>
      <c r="AF26" s="25"/>
      <c r="AG26" s="22" t="s">
        <v>233</v>
      </c>
      <c r="AH26" s="22" t="s">
        <v>233</v>
      </c>
      <c r="AI26" s="25" t="s">
        <v>232</v>
      </c>
      <c r="AJ26" s="21" t="s">
        <v>231</v>
      </c>
      <c r="AK26" s="24" t="s">
        <v>230</v>
      </c>
      <c r="AL26" s="24"/>
      <c r="AM26" s="24"/>
      <c r="AN26" s="24"/>
      <c r="AO26" s="24"/>
      <c r="AP26" s="24"/>
      <c r="AR26" s="26"/>
      <c r="AT26" s="25"/>
      <c r="AU26" s="22" t="s">
        <v>233</v>
      </c>
      <c r="AV26" s="22" t="s">
        <v>233</v>
      </c>
      <c r="AW26" s="25" t="s">
        <v>232</v>
      </c>
      <c r="AX26" s="21" t="s">
        <v>231</v>
      </c>
      <c r="AY26" s="24" t="s">
        <v>230</v>
      </c>
      <c r="AZ26" s="24"/>
      <c r="BA26" s="24"/>
      <c r="BB26" s="24"/>
      <c r="BC26" s="24"/>
      <c r="BD26" s="24"/>
      <c r="BF26" s="26"/>
      <c r="BH26" s="25"/>
      <c r="BI26" s="22" t="s">
        <v>233</v>
      </c>
      <c r="BJ26" s="22" t="s">
        <v>233</v>
      </c>
      <c r="BK26" s="25" t="s">
        <v>232</v>
      </c>
      <c r="BL26" s="21" t="s">
        <v>231</v>
      </c>
      <c r="BM26" s="24" t="s">
        <v>230</v>
      </c>
      <c r="BN26" s="24"/>
      <c r="BO26" s="24"/>
      <c r="BP26" s="24"/>
      <c r="BQ26" s="24"/>
      <c r="BR26" s="24"/>
    </row>
    <row r="27" spans="2:84" ht="30.6" customHeight="1" thickBot="1" x14ac:dyDescent="0.3">
      <c r="B27" s="23" t="s">
        <v>229</v>
      </c>
      <c r="C27" s="23" t="s">
        <v>228</v>
      </c>
      <c r="D27" s="22" t="s">
        <v>227</v>
      </c>
      <c r="E27" s="22" t="s">
        <v>226</v>
      </c>
      <c r="F27" s="22" t="s">
        <v>225</v>
      </c>
      <c r="G27" s="22" t="s">
        <v>224</v>
      </c>
      <c r="H27" s="21" t="s">
        <v>223</v>
      </c>
      <c r="I27" s="20" t="s">
        <v>222</v>
      </c>
      <c r="J27" s="20" t="s">
        <v>221</v>
      </c>
      <c r="K27" s="20" t="s">
        <v>220</v>
      </c>
      <c r="L27" s="20" t="s">
        <v>219</v>
      </c>
      <c r="M27" s="20" t="s">
        <v>218</v>
      </c>
      <c r="N27" s="20" t="s">
        <v>217</v>
      </c>
      <c r="P27" s="23" t="s">
        <v>229</v>
      </c>
      <c r="Q27" s="23" t="s">
        <v>228</v>
      </c>
      <c r="R27" s="22" t="s">
        <v>227</v>
      </c>
      <c r="S27" s="22" t="s">
        <v>226</v>
      </c>
      <c r="T27" s="22" t="s">
        <v>225</v>
      </c>
      <c r="U27" s="22" t="s">
        <v>224</v>
      </c>
      <c r="V27" s="21" t="s">
        <v>223</v>
      </c>
      <c r="W27" s="20" t="s">
        <v>222</v>
      </c>
      <c r="X27" s="20" t="s">
        <v>221</v>
      </c>
      <c r="Y27" s="20" t="s">
        <v>220</v>
      </c>
      <c r="Z27" s="20" t="s">
        <v>219</v>
      </c>
      <c r="AA27" s="20" t="s">
        <v>218</v>
      </c>
      <c r="AB27" s="20" t="s">
        <v>217</v>
      </c>
      <c r="AD27" s="23" t="s">
        <v>229</v>
      </c>
      <c r="AE27" s="23" t="s">
        <v>228</v>
      </c>
      <c r="AF27" s="22" t="s">
        <v>227</v>
      </c>
      <c r="AG27" s="22" t="s">
        <v>226</v>
      </c>
      <c r="AH27" s="22" t="s">
        <v>225</v>
      </c>
      <c r="AI27" s="22" t="s">
        <v>224</v>
      </c>
      <c r="AJ27" s="21" t="s">
        <v>223</v>
      </c>
      <c r="AK27" s="20" t="s">
        <v>222</v>
      </c>
      <c r="AL27" s="20" t="s">
        <v>221</v>
      </c>
      <c r="AM27" s="20" t="s">
        <v>220</v>
      </c>
      <c r="AN27" s="20" t="s">
        <v>219</v>
      </c>
      <c r="AO27" s="20" t="s">
        <v>218</v>
      </c>
      <c r="AP27" s="20" t="s">
        <v>217</v>
      </c>
      <c r="AR27" s="23" t="s">
        <v>229</v>
      </c>
      <c r="AS27" s="23" t="s">
        <v>228</v>
      </c>
      <c r="AT27" s="22" t="s">
        <v>227</v>
      </c>
      <c r="AU27" s="22" t="s">
        <v>226</v>
      </c>
      <c r="AV27" s="22" t="s">
        <v>225</v>
      </c>
      <c r="AW27" s="22" t="s">
        <v>224</v>
      </c>
      <c r="AX27" s="21" t="s">
        <v>223</v>
      </c>
      <c r="AY27" s="20" t="s">
        <v>222</v>
      </c>
      <c r="AZ27" s="14" t="e">
        <f>(AY27/AW27)*100</f>
        <v>#VALUE!</v>
      </c>
      <c r="BA27" s="20" t="s">
        <v>220</v>
      </c>
      <c r="BB27" s="20" t="s">
        <v>219</v>
      </c>
      <c r="BC27" s="20" t="s">
        <v>218</v>
      </c>
      <c r="BD27" s="20" t="s">
        <v>217</v>
      </c>
      <c r="BF27" s="23" t="s">
        <v>229</v>
      </c>
      <c r="BG27" s="23" t="s">
        <v>228</v>
      </c>
      <c r="BH27" s="22" t="s">
        <v>227</v>
      </c>
      <c r="BI27" s="22" t="s">
        <v>226</v>
      </c>
      <c r="BJ27" s="22" t="s">
        <v>225</v>
      </c>
      <c r="BK27" s="22" t="s">
        <v>224</v>
      </c>
      <c r="BL27" s="21" t="s">
        <v>223</v>
      </c>
      <c r="BM27" s="20" t="s">
        <v>222</v>
      </c>
      <c r="BN27" s="20" t="s">
        <v>221</v>
      </c>
      <c r="BO27" s="20" t="s">
        <v>220</v>
      </c>
      <c r="BP27" s="20" t="s">
        <v>219</v>
      </c>
      <c r="BQ27" s="20" t="s">
        <v>218</v>
      </c>
      <c r="BR27" s="20" t="s">
        <v>217</v>
      </c>
    </row>
    <row r="28" spans="2:84" ht="25.15" customHeight="1" thickTop="1" thickBot="1" x14ac:dyDescent="0.3">
      <c r="B28" s="18">
        <v>2</v>
      </c>
      <c r="C28" s="17">
        <v>-1</v>
      </c>
      <c r="D28" s="16">
        <v>11.91</v>
      </c>
      <c r="E28" s="16">
        <v>208.86</v>
      </c>
      <c r="F28" s="16">
        <f t="shared" ref="F28:F38" si="36">E28-D28</f>
        <v>196.95000000000002</v>
      </c>
      <c r="G28" s="16">
        <v>185.65</v>
      </c>
      <c r="H28" s="15">
        <f t="shared" ref="H28:H38" si="37">((F28-G28)/F28)</f>
        <v>5.7374968266057425E-2</v>
      </c>
      <c r="I28" s="14">
        <v>73.959999999999994</v>
      </c>
      <c r="J28" s="14">
        <f t="shared" ref="J28:J38" si="38">(I28/G28)</f>
        <v>0.39838405601939131</v>
      </c>
      <c r="K28" s="13">
        <v>99.81</v>
      </c>
      <c r="L28" s="13">
        <f t="shared" ref="L28:L38" si="39">(K28/G28)</f>
        <v>0.5376245623485052</v>
      </c>
      <c r="M28" s="13">
        <f t="shared" ref="M28:M38" si="40">G28-I28-K28</f>
        <v>11.88000000000001</v>
      </c>
      <c r="N28" s="13">
        <f t="shared" ref="N28:N38" si="41">(M28/G28)*100</f>
        <v>6.3991381632103463</v>
      </c>
      <c r="P28" s="18">
        <v>4</v>
      </c>
      <c r="Q28" s="17">
        <v>-1</v>
      </c>
      <c r="R28" s="16">
        <v>11.9</v>
      </c>
      <c r="S28" s="16">
        <v>192.31</v>
      </c>
      <c r="T28" s="16">
        <f t="shared" ref="T28:T38" si="42">S28-R28</f>
        <v>180.41</v>
      </c>
      <c r="U28" s="16">
        <v>173.32</v>
      </c>
      <c r="V28" s="15">
        <f t="shared" ref="V28:V38" si="43">((T28-U28)/T28)</f>
        <v>3.9299373648910833E-2</v>
      </c>
      <c r="W28" s="14">
        <v>71.78</v>
      </c>
      <c r="X28" s="14">
        <f t="shared" ref="X28:X38" si="44">(W28/U28)</f>
        <v>0.41414724209554582</v>
      </c>
      <c r="Y28" s="13">
        <v>92.94</v>
      </c>
      <c r="Z28" s="13">
        <f t="shared" ref="Z28:Z38" si="45">(Y28/U28)</f>
        <v>0.53623355642741755</v>
      </c>
      <c r="AA28" s="13">
        <f t="shared" ref="AA28:AA38" si="46">U28-W28-Y28</f>
        <v>8.5999999999999943</v>
      </c>
      <c r="AB28" s="13">
        <f t="shared" ref="AB28:AB38" si="47">(AA28/U28)*100</f>
        <v>4.9619201477036663</v>
      </c>
      <c r="AD28" s="18">
        <v>6</v>
      </c>
      <c r="AE28" s="17">
        <v>-1</v>
      </c>
      <c r="AF28" s="16">
        <v>11.95</v>
      </c>
      <c r="AG28" s="16">
        <v>198.12</v>
      </c>
      <c r="AH28" s="16">
        <f t="shared" ref="AH28:AH38" si="48">AG28-AF28</f>
        <v>186.17000000000002</v>
      </c>
      <c r="AI28" s="16">
        <v>178.61</v>
      </c>
      <c r="AJ28" s="15">
        <f t="shared" ref="AJ28:AJ38" si="49">((AH28-AI28)/AH28)</f>
        <v>4.0608046409195908E-2</v>
      </c>
      <c r="AK28" s="19" t="s">
        <v>216</v>
      </c>
      <c r="AL28" s="19"/>
      <c r="AM28" s="13">
        <v>97.84</v>
      </c>
      <c r="AN28" s="13">
        <f t="shared" ref="AN28:AN38" si="50">(AM28/AI28)</f>
        <v>0.54778567829348856</v>
      </c>
      <c r="AO28" s="19"/>
      <c r="AP28" s="19"/>
      <c r="AR28" s="18">
        <v>8</v>
      </c>
      <c r="AS28" s="17">
        <v>-1</v>
      </c>
      <c r="AT28" s="16">
        <v>12.02</v>
      </c>
      <c r="AU28" s="16">
        <v>223.2</v>
      </c>
      <c r="AV28" s="16">
        <f t="shared" ref="AV28:AV38" si="51">AU28-AT28</f>
        <v>211.17999999999998</v>
      </c>
      <c r="AW28" s="16">
        <v>200.86</v>
      </c>
      <c r="AX28" s="15">
        <f t="shared" ref="AX28:AX38" si="52">((AV28-AW28)/AV28)</f>
        <v>4.8868264040155159E-2</v>
      </c>
      <c r="AY28" s="14">
        <v>80.680000000000007</v>
      </c>
      <c r="AZ28" s="14">
        <f t="shared" ref="AZ28:AZ38" si="53">(AY28/AW28)</f>
        <v>0.40167280693020013</v>
      </c>
      <c r="BA28" s="13">
        <v>109.88</v>
      </c>
      <c r="BB28" s="13">
        <f t="shared" ref="BB28:BB38" si="54">(BA28/AW28)</f>
        <v>0.54704769491187888</v>
      </c>
      <c r="BC28" s="13">
        <f t="shared" ref="BC28:BC38" si="55">AW28-AY28-BA28</f>
        <v>10.300000000000011</v>
      </c>
      <c r="BD28" s="13">
        <f t="shared" ref="BD28:BD38" si="56">(BC28/AW28)*100</f>
        <v>5.1279498157920997</v>
      </c>
      <c r="BF28" s="18">
        <v>10</v>
      </c>
      <c r="BG28" s="17">
        <v>-1</v>
      </c>
      <c r="BH28" s="16">
        <v>12</v>
      </c>
      <c r="BI28" s="16">
        <v>182.56</v>
      </c>
      <c r="BJ28" s="16">
        <f t="shared" ref="BJ28:BJ38" si="57">BI28-BH28</f>
        <v>170.56</v>
      </c>
      <c r="BK28" s="16">
        <v>162.96</v>
      </c>
      <c r="BL28" s="15">
        <f t="shared" ref="BL28:BL38" si="58">((BJ28-BK28)/BJ28)</f>
        <v>4.4559099437148184E-2</v>
      </c>
      <c r="BM28" s="14">
        <v>67.37</v>
      </c>
      <c r="BN28" s="14">
        <f t="shared" ref="BN28:BN38" si="59">(BM28/BK28)</f>
        <v>0.41341433480608741</v>
      </c>
      <c r="BO28" s="13">
        <v>89.44</v>
      </c>
      <c r="BP28" s="13">
        <f t="shared" ref="BP28:BP38" si="60">(BO28/BK28)</f>
        <v>0.54884634266077559</v>
      </c>
      <c r="BQ28" s="13">
        <f t="shared" ref="BQ28:BQ38" si="61">BK28-BM28-BO28</f>
        <v>6.1500000000000057</v>
      </c>
      <c r="BR28" s="13">
        <f t="shared" ref="BR28:BR38" si="62">(BQ28/BK28)*100</f>
        <v>3.7739322533137001</v>
      </c>
    </row>
    <row r="29" spans="2:84" ht="25.15" customHeight="1" thickTop="1" thickBot="1" x14ac:dyDescent="0.3">
      <c r="B29" s="18">
        <v>2</v>
      </c>
      <c r="C29" s="17">
        <v>-2</v>
      </c>
      <c r="D29" s="16">
        <v>11.93</v>
      </c>
      <c r="E29" s="16">
        <v>212.84</v>
      </c>
      <c r="F29" s="16">
        <f t="shared" si="36"/>
        <v>200.91</v>
      </c>
      <c r="G29" s="16">
        <v>187.76</v>
      </c>
      <c r="H29" s="15">
        <f t="shared" si="37"/>
        <v>6.5452192524015754E-2</v>
      </c>
      <c r="I29" s="14">
        <v>74.25</v>
      </c>
      <c r="J29" s="14">
        <f t="shared" si="38"/>
        <v>0.39545164039198977</v>
      </c>
      <c r="K29" s="13">
        <v>99.44</v>
      </c>
      <c r="L29" s="13">
        <f t="shared" si="39"/>
        <v>0.52961227098423524</v>
      </c>
      <c r="M29" s="13">
        <f t="shared" si="40"/>
        <v>14.069999999999993</v>
      </c>
      <c r="N29" s="13">
        <f t="shared" si="41"/>
        <v>7.4936088623775001</v>
      </c>
      <c r="P29" s="18">
        <v>4</v>
      </c>
      <c r="Q29" s="17">
        <v>-2</v>
      </c>
      <c r="R29" s="16">
        <v>11.89</v>
      </c>
      <c r="S29" s="16">
        <v>224.83</v>
      </c>
      <c r="T29" s="16">
        <f t="shared" si="42"/>
        <v>212.94</v>
      </c>
      <c r="U29" s="16">
        <v>202.83</v>
      </c>
      <c r="V29" s="15">
        <f t="shared" si="43"/>
        <v>4.747816286277818E-2</v>
      </c>
      <c r="W29" s="14">
        <v>80.48</v>
      </c>
      <c r="X29" s="14">
        <f t="shared" si="44"/>
        <v>0.39678548538184688</v>
      </c>
      <c r="Y29" s="13">
        <v>110.88</v>
      </c>
      <c r="Z29" s="13">
        <f t="shared" si="45"/>
        <v>0.54666469457180888</v>
      </c>
      <c r="AA29" s="13">
        <f t="shared" si="46"/>
        <v>11.470000000000013</v>
      </c>
      <c r="AB29" s="13">
        <f t="shared" si="47"/>
        <v>5.6549820046344292</v>
      </c>
      <c r="AD29" s="18">
        <v>6</v>
      </c>
      <c r="AE29" s="17">
        <v>-2</v>
      </c>
      <c r="AF29" s="16">
        <v>11.88</v>
      </c>
      <c r="AG29" s="16">
        <v>214.25</v>
      </c>
      <c r="AH29" s="16">
        <f t="shared" si="48"/>
        <v>202.37</v>
      </c>
      <c r="AI29" s="16">
        <v>191.99</v>
      </c>
      <c r="AJ29" s="15">
        <f t="shared" si="49"/>
        <v>5.129218757721004E-2</v>
      </c>
      <c r="AK29" s="14">
        <v>78.16</v>
      </c>
      <c r="AL29" s="14">
        <f t="shared" ref="AL29:AL38" si="63">(AK29/AI29)</f>
        <v>0.40710453669461949</v>
      </c>
      <c r="AM29" s="13">
        <v>102.03</v>
      </c>
      <c r="AN29" s="13">
        <f t="shared" si="50"/>
        <v>0.53143392885046092</v>
      </c>
      <c r="AO29" s="13">
        <f t="shared" ref="AO29:AO38" si="64">AI29-AK29-AM29</f>
        <v>11.800000000000011</v>
      </c>
      <c r="AP29" s="13">
        <f t="shared" ref="AP29:AP38" si="65">(AO29/AI29)*100</f>
        <v>6.1461534454919589</v>
      </c>
      <c r="AR29" s="18">
        <v>8</v>
      </c>
      <c r="AS29" s="17">
        <v>-2</v>
      </c>
      <c r="AT29" s="16">
        <v>11.94</v>
      </c>
      <c r="AU29" s="16">
        <v>217.17</v>
      </c>
      <c r="AV29" s="16">
        <f t="shared" si="51"/>
        <v>205.23</v>
      </c>
      <c r="AW29" s="16">
        <v>195.25</v>
      </c>
      <c r="AX29" s="15">
        <f t="shared" si="52"/>
        <v>4.8628368172294455E-2</v>
      </c>
      <c r="AY29" s="14">
        <v>76.760000000000005</v>
      </c>
      <c r="AZ29" s="14">
        <f t="shared" si="53"/>
        <v>0.39313700384122924</v>
      </c>
      <c r="BA29" s="13">
        <v>104.33</v>
      </c>
      <c r="BB29" s="13">
        <f t="shared" si="54"/>
        <v>0.53434058898847625</v>
      </c>
      <c r="BC29" s="13">
        <f t="shared" si="55"/>
        <v>14.159999999999997</v>
      </c>
      <c r="BD29" s="13">
        <f t="shared" si="56"/>
        <v>7.2522407170294469</v>
      </c>
      <c r="BF29" s="18">
        <v>10</v>
      </c>
      <c r="BG29" s="17">
        <v>-2</v>
      </c>
      <c r="BH29" s="16">
        <v>11.93</v>
      </c>
      <c r="BI29" s="16">
        <v>206.96</v>
      </c>
      <c r="BJ29" s="16">
        <f t="shared" si="57"/>
        <v>195.03</v>
      </c>
      <c r="BK29" s="16">
        <v>186.93</v>
      </c>
      <c r="BL29" s="15">
        <f t="shared" si="58"/>
        <v>4.1532071988924751E-2</v>
      </c>
      <c r="BM29" s="14">
        <v>71.23</v>
      </c>
      <c r="BN29" s="14">
        <f t="shared" si="59"/>
        <v>0.38105173059434011</v>
      </c>
      <c r="BO29" s="13">
        <v>100.83</v>
      </c>
      <c r="BP29" s="13">
        <f t="shared" si="60"/>
        <v>0.53939977531696359</v>
      </c>
      <c r="BQ29" s="13">
        <f t="shared" si="61"/>
        <v>14.870000000000005</v>
      </c>
      <c r="BR29" s="13">
        <f t="shared" si="62"/>
        <v>7.9548494088696327</v>
      </c>
    </row>
    <row r="30" spans="2:84" ht="25.15" customHeight="1" thickTop="1" thickBot="1" x14ac:dyDescent="0.3">
      <c r="B30" s="18">
        <v>2</v>
      </c>
      <c r="C30" s="17">
        <v>-3</v>
      </c>
      <c r="D30" s="16">
        <v>11.88</v>
      </c>
      <c r="E30" s="16">
        <v>233.28</v>
      </c>
      <c r="F30" s="16">
        <f t="shared" si="36"/>
        <v>221.4</v>
      </c>
      <c r="G30" s="16">
        <v>209.33</v>
      </c>
      <c r="H30" s="15">
        <f t="shared" si="37"/>
        <v>5.4516711833784974E-2</v>
      </c>
      <c r="I30" s="14">
        <v>82.43</v>
      </c>
      <c r="J30" s="14">
        <f t="shared" si="38"/>
        <v>0.39378015573496394</v>
      </c>
      <c r="K30" s="13">
        <v>111.18</v>
      </c>
      <c r="L30" s="13">
        <f t="shared" si="39"/>
        <v>0.53112310705584487</v>
      </c>
      <c r="M30" s="13">
        <f t="shared" si="40"/>
        <v>15.719999999999999</v>
      </c>
      <c r="N30" s="13">
        <f t="shared" si="41"/>
        <v>7.509673720919122</v>
      </c>
      <c r="P30" s="18">
        <v>4</v>
      </c>
      <c r="Q30" s="17">
        <v>-3</v>
      </c>
      <c r="R30" s="16">
        <v>11.99</v>
      </c>
      <c r="S30" s="16">
        <v>194.57</v>
      </c>
      <c r="T30" s="16">
        <f t="shared" si="42"/>
        <v>182.57999999999998</v>
      </c>
      <c r="U30" s="16">
        <v>173.2</v>
      </c>
      <c r="V30" s="15">
        <f t="shared" si="43"/>
        <v>5.1374739840070086E-2</v>
      </c>
      <c r="W30" s="14">
        <v>69.58</v>
      </c>
      <c r="X30" s="14">
        <f t="shared" si="44"/>
        <v>0.4017321016166282</v>
      </c>
      <c r="Y30" s="13">
        <v>95.89</v>
      </c>
      <c r="Z30" s="13">
        <f t="shared" si="45"/>
        <v>0.55363741339491923</v>
      </c>
      <c r="AA30" s="13">
        <f t="shared" si="46"/>
        <v>7.7299999999999898</v>
      </c>
      <c r="AB30" s="13">
        <f t="shared" si="47"/>
        <v>4.4630484988452599</v>
      </c>
      <c r="AD30" s="18">
        <v>6</v>
      </c>
      <c r="AE30" s="17">
        <v>-3</v>
      </c>
      <c r="AF30" s="16">
        <v>11.96</v>
      </c>
      <c r="AG30" s="16">
        <v>236.89</v>
      </c>
      <c r="AH30" s="16">
        <f t="shared" si="48"/>
        <v>224.92999999999998</v>
      </c>
      <c r="AI30" s="16">
        <v>212.87</v>
      </c>
      <c r="AJ30" s="15">
        <f t="shared" si="49"/>
        <v>5.361668074512059E-2</v>
      </c>
      <c r="AK30" s="14">
        <v>84.87</v>
      </c>
      <c r="AL30" s="14">
        <f t="shared" si="63"/>
        <v>0.39869403861511721</v>
      </c>
      <c r="AM30" s="13">
        <v>114.68</v>
      </c>
      <c r="AN30" s="13">
        <f t="shared" si="50"/>
        <v>0.53873255977826839</v>
      </c>
      <c r="AO30" s="13">
        <f t="shared" si="64"/>
        <v>13.319999999999993</v>
      </c>
      <c r="AP30" s="13">
        <f t="shared" si="65"/>
        <v>6.2573401606614327</v>
      </c>
      <c r="AR30" s="18">
        <v>8</v>
      </c>
      <c r="AS30" s="17">
        <v>-3</v>
      </c>
      <c r="AT30" s="16">
        <v>11.96</v>
      </c>
      <c r="AU30" s="16">
        <v>220.67</v>
      </c>
      <c r="AV30" s="16">
        <f t="shared" si="51"/>
        <v>208.70999999999998</v>
      </c>
      <c r="AW30" s="16">
        <v>197.26</v>
      </c>
      <c r="AX30" s="15">
        <f t="shared" si="52"/>
        <v>5.486081165253217E-2</v>
      </c>
      <c r="AY30" s="14">
        <v>76.88</v>
      </c>
      <c r="AZ30" s="14">
        <f t="shared" si="53"/>
        <v>0.38973943019365304</v>
      </c>
      <c r="BA30" s="13">
        <v>104.57</v>
      </c>
      <c r="BB30" s="13">
        <f t="shared" si="54"/>
        <v>0.53011254182297474</v>
      </c>
      <c r="BC30" s="13">
        <f t="shared" si="55"/>
        <v>15.810000000000002</v>
      </c>
      <c r="BD30" s="13">
        <f t="shared" si="56"/>
        <v>8.0148027983372216</v>
      </c>
      <c r="BF30" s="18">
        <v>10</v>
      </c>
      <c r="BG30" s="17">
        <v>-3</v>
      </c>
      <c r="BH30" s="16">
        <v>12</v>
      </c>
      <c r="BI30" s="16">
        <v>235.54</v>
      </c>
      <c r="BJ30" s="16">
        <f t="shared" si="57"/>
        <v>223.54</v>
      </c>
      <c r="BK30" s="16">
        <v>212.75</v>
      </c>
      <c r="BL30" s="15">
        <f t="shared" si="58"/>
        <v>4.8268766216337085E-2</v>
      </c>
      <c r="BM30" s="14">
        <v>84.5</v>
      </c>
      <c r="BN30" s="14">
        <f t="shared" si="59"/>
        <v>0.39717978848413632</v>
      </c>
      <c r="BO30" s="13">
        <v>115.83</v>
      </c>
      <c r="BP30" s="13">
        <f t="shared" si="60"/>
        <v>0.54444183313748529</v>
      </c>
      <c r="BQ30" s="13">
        <f t="shared" si="61"/>
        <v>12.420000000000002</v>
      </c>
      <c r="BR30" s="13">
        <f t="shared" si="62"/>
        <v>5.8378378378378386</v>
      </c>
    </row>
    <row r="31" spans="2:84" ht="25.15" customHeight="1" thickTop="1" thickBot="1" x14ac:dyDescent="0.3">
      <c r="B31" s="18">
        <v>2</v>
      </c>
      <c r="C31" s="17">
        <v>-4</v>
      </c>
      <c r="D31" s="16">
        <v>11.88</v>
      </c>
      <c r="E31" s="16">
        <v>199.85</v>
      </c>
      <c r="F31" s="16">
        <f t="shared" si="36"/>
        <v>187.97</v>
      </c>
      <c r="G31" s="16">
        <v>177.53</v>
      </c>
      <c r="H31" s="15">
        <f t="shared" si="37"/>
        <v>5.5540777783688877E-2</v>
      </c>
      <c r="I31" s="14">
        <v>70.66</v>
      </c>
      <c r="J31" s="14">
        <f t="shared" si="38"/>
        <v>0.39801723652340448</v>
      </c>
      <c r="K31" s="13">
        <v>95.69</v>
      </c>
      <c r="L31" s="13">
        <f t="shared" si="39"/>
        <v>0.53900749169154505</v>
      </c>
      <c r="M31" s="13">
        <f t="shared" si="40"/>
        <v>11.180000000000007</v>
      </c>
      <c r="N31" s="13">
        <f t="shared" si="41"/>
        <v>6.2975271785050451</v>
      </c>
      <c r="P31" s="18">
        <v>4</v>
      </c>
      <c r="Q31" s="17">
        <v>-4</v>
      </c>
      <c r="R31" s="16">
        <v>11.9</v>
      </c>
      <c r="S31" s="16">
        <v>212.44</v>
      </c>
      <c r="T31" s="16">
        <f t="shared" si="42"/>
        <v>200.54</v>
      </c>
      <c r="U31" s="16">
        <v>189.58</v>
      </c>
      <c r="V31" s="15">
        <f t="shared" si="43"/>
        <v>5.4652438416275956E-2</v>
      </c>
      <c r="W31" s="14">
        <v>77.349999999999994</v>
      </c>
      <c r="X31" s="14">
        <f t="shared" si="44"/>
        <v>0.4080071737525055</v>
      </c>
      <c r="Y31" s="13">
        <v>104.39</v>
      </c>
      <c r="Z31" s="13">
        <f t="shared" si="45"/>
        <v>0.55063825298027214</v>
      </c>
      <c r="AA31" s="13">
        <f t="shared" si="46"/>
        <v>7.8400000000000176</v>
      </c>
      <c r="AB31" s="13">
        <f t="shared" si="47"/>
        <v>4.1354573267222365</v>
      </c>
      <c r="AD31" s="18">
        <v>6</v>
      </c>
      <c r="AE31" s="17">
        <v>-4</v>
      </c>
      <c r="AF31" s="16">
        <v>11.84</v>
      </c>
      <c r="AG31" s="16">
        <v>220.85</v>
      </c>
      <c r="AH31" s="16">
        <f t="shared" si="48"/>
        <v>209.01</v>
      </c>
      <c r="AI31" s="16">
        <v>198.07</v>
      </c>
      <c r="AJ31" s="15">
        <f t="shared" si="49"/>
        <v>5.2341993206066688E-2</v>
      </c>
      <c r="AK31" s="14">
        <v>83.41</v>
      </c>
      <c r="AL31" s="14">
        <f t="shared" si="63"/>
        <v>0.42111374766496695</v>
      </c>
      <c r="AM31" s="13">
        <v>107.37</v>
      </c>
      <c r="AN31" s="13">
        <f t="shared" si="50"/>
        <v>0.54208108244560005</v>
      </c>
      <c r="AO31" s="13">
        <f t="shared" si="64"/>
        <v>7.289999999999992</v>
      </c>
      <c r="AP31" s="13">
        <f t="shared" si="65"/>
        <v>3.6805169889432992</v>
      </c>
      <c r="AR31" s="18">
        <v>8</v>
      </c>
      <c r="AS31" s="17">
        <v>-4</v>
      </c>
      <c r="AT31" s="16">
        <v>11.89</v>
      </c>
      <c r="AU31" s="16">
        <v>221.41</v>
      </c>
      <c r="AV31" s="16">
        <f t="shared" si="51"/>
        <v>209.51999999999998</v>
      </c>
      <c r="AW31" s="16">
        <v>198.26</v>
      </c>
      <c r="AX31" s="15">
        <f t="shared" si="52"/>
        <v>5.3741886216112984E-2</v>
      </c>
      <c r="AY31" s="14">
        <v>78.709999999999994</v>
      </c>
      <c r="AZ31" s="14">
        <f t="shared" si="53"/>
        <v>0.39700393422778169</v>
      </c>
      <c r="BA31" s="13">
        <v>108.56</v>
      </c>
      <c r="BB31" s="13">
        <f t="shared" si="54"/>
        <v>0.54756380510440839</v>
      </c>
      <c r="BC31" s="13">
        <f t="shared" si="55"/>
        <v>10.989999999999995</v>
      </c>
      <c r="BD31" s="13">
        <f t="shared" si="56"/>
        <v>5.5432260667809921</v>
      </c>
      <c r="BF31" s="18">
        <v>10</v>
      </c>
      <c r="BG31" s="17">
        <v>-4</v>
      </c>
      <c r="BH31" s="16">
        <v>11.96</v>
      </c>
      <c r="BI31" s="16">
        <v>202.26</v>
      </c>
      <c r="BJ31" s="16">
        <f t="shared" si="57"/>
        <v>190.29999999999998</v>
      </c>
      <c r="BK31" s="16">
        <v>181.56</v>
      </c>
      <c r="BL31" s="15">
        <f t="shared" si="58"/>
        <v>4.5927482921702477E-2</v>
      </c>
      <c r="BM31" s="14">
        <v>73.09</v>
      </c>
      <c r="BN31" s="14">
        <f t="shared" si="59"/>
        <v>0.40256664463538228</v>
      </c>
      <c r="BO31" s="13">
        <v>99.48</v>
      </c>
      <c r="BP31" s="13">
        <f t="shared" si="60"/>
        <v>0.54791804362194318</v>
      </c>
      <c r="BQ31" s="13">
        <f t="shared" si="61"/>
        <v>8.9899999999999949</v>
      </c>
      <c r="BR31" s="13">
        <f t="shared" si="62"/>
        <v>4.9515311742674566</v>
      </c>
    </row>
    <row r="32" spans="2:84" ht="25.15" customHeight="1" thickTop="1" thickBot="1" x14ac:dyDescent="0.3">
      <c r="B32" s="18">
        <v>2</v>
      </c>
      <c r="C32" s="17">
        <v>-5</v>
      </c>
      <c r="D32" s="16">
        <v>11.94</v>
      </c>
      <c r="E32" s="16">
        <v>241.44</v>
      </c>
      <c r="F32" s="16">
        <f t="shared" si="36"/>
        <v>229.5</v>
      </c>
      <c r="G32" s="16">
        <v>218.1</v>
      </c>
      <c r="H32" s="15">
        <f t="shared" si="37"/>
        <v>4.967320261437911E-2</v>
      </c>
      <c r="I32" s="14">
        <v>84.42</v>
      </c>
      <c r="J32" s="14">
        <f t="shared" si="38"/>
        <v>0.38707015130674005</v>
      </c>
      <c r="K32" s="13">
        <v>116.1</v>
      </c>
      <c r="L32" s="13">
        <f t="shared" si="39"/>
        <v>0.53232462173314987</v>
      </c>
      <c r="M32" s="13">
        <f t="shared" si="40"/>
        <v>17.580000000000013</v>
      </c>
      <c r="N32" s="13">
        <f t="shared" si="41"/>
        <v>8.0605226960110112</v>
      </c>
      <c r="P32" s="18">
        <v>4</v>
      </c>
      <c r="Q32" s="17">
        <v>-5</v>
      </c>
      <c r="R32" s="16">
        <v>11.81</v>
      </c>
      <c r="S32" s="16">
        <v>220.18</v>
      </c>
      <c r="T32" s="16">
        <f t="shared" si="42"/>
        <v>208.37</v>
      </c>
      <c r="U32" s="16">
        <v>198.3</v>
      </c>
      <c r="V32" s="15">
        <f t="shared" si="43"/>
        <v>4.8327494360992429E-2</v>
      </c>
      <c r="W32" s="14">
        <v>77.67</v>
      </c>
      <c r="X32" s="14">
        <f t="shared" si="44"/>
        <v>0.39167927382753404</v>
      </c>
      <c r="Y32" s="13">
        <v>107.12</v>
      </c>
      <c r="Z32" s="13">
        <f t="shared" si="45"/>
        <v>0.54019162884518401</v>
      </c>
      <c r="AA32" s="13">
        <f t="shared" si="46"/>
        <v>13.510000000000005</v>
      </c>
      <c r="AB32" s="13">
        <f t="shared" si="47"/>
        <v>6.8129097327281922</v>
      </c>
      <c r="AD32" s="18">
        <v>6</v>
      </c>
      <c r="AE32" s="17">
        <v>-5</v>
      </c>
      <c r="AF32" s="16">
        <v>11.98</v>
      </c>
      <c r="AG32" s="16">
        <v>222.61</v>
      </c>
      <c r="AH32" s="16">
        <f t="shared" si="48"/>
        <v>210.63000000000002</v>
      </c>
      <c r="AI32" s="16">
        <v>200.74</v>
      </c>
      <c r="AJ32" s="15">
        <f t="shared" si="49"/>
        <v>4.695437497032718E-2</v>
      </c>
      <c r="AK32" s="14">
        <v>80.400000000000006</v>
      </c>
      <c r="AL32" s="14">
        <f t="shared" si="63"/>
        <v>0.40051808309255754</v>
      </c>
      <c r="AM32" s="13">
        <v>108.25</v>
      </c>
      <c r="AN32" s="13">
        <f t="shared" si="50"/>
        <v>0.53925475739762874</v>
      </c>
      <c r="AO32" s="13">
        <f t="shared" si="64"/>
        <v>12.090000000000003</v>
      </c>
      <c r="AP32" s="13">
        <f t="shared" si="65"/>
        <v>6.0227159509813699</v>
      </c>
      <c r="AR32" s="18">
        <v>8</v>
      </c>
      <c r="AS32" s="17">
        <v>-5</v>
      </c>
      <c r="AT32" s="16">
        <v>12.03</v>
      </c>
      <c r="AU32" s="16">
        <v>269.33</v>
      </c>
      <c r="AV32" s="16">
        <f t="shared" si="51"/>
        <v>257.3</v>
      </c>
      <c r="AW32" s="16">
        <v>244.57</v>
      </c>
      <c r="AX32" s="15">
        <f t="shared" si="52"/>
        <v>4.9475320637388333E-2</v>
      </c>
      <c r="AY32" s="14">
        <v>98.45</v>
      </c>
      <c r="AZ32" s="14">
        <f t="shared" si="53"/>
        <v>0.40254323915443435</v>
      </c>
      <c r="BA32" s="13">
        <v>133.59</v>
      </c>
      <c r="BB32" s="13">
        <f t="shared" si="54"/>
        <v>0.54622398495318314</v>
      </c>
      <c r="BC32" s="13">
        <f t="shared" si="55"/>
        <v>12.530000000000001</v>
      </c>
      <c r="BD32" s="13">
        <f t="shared" si="56"/>
        <v>5.1232775892382554</v>
      </c>
      <c r="BF32" s="18">
        <v>10</v>
      </c>
      <c r="BG32" s="17">
        <v>-5</v>
      </c>
      <c r="BH32" s="16">
        <v>11.91</v>
      </c>
      <c r="BI32" s="16">
        <v>256</v>
      </c>
      <c r="BJ32" s="16">
        <f t="shared" si="57"/>
        <v>244.09</v>
      </c>
      <c r="BK32" s="16">
        <v>232.66</v>
      </c>
      <c r="BL32" s="15">
        <f t="shared" si="58"/>
        <v>4.6826990044655688E-2</v>
      </c>
      <c r="BM32" s="14">
        <v>93.73</v>
      </c>
      <c r="BN32" s="14">
        <f t="shared" si="59"/>
        <v>0.40286254620476236</v>
      </c>
      <c r="BO32" s="13">
        <v>127.58</v>
      </c>
      <c r="BP32" s="13">
        <f t="shared" si="60"/>
        <v>0.54835382102639041</v>
      </c>
      <c r="BQ32" s="13">
        <f t="shared" si="61"/>
        <v>11.350000000000009</v>
      </c>
      <c r="BR32" s="13">
        <f t="shared" si="62"/>
        <v>4.8783632768847287</v>
      </c>
    </row>
    <row r="33" spans="2:70" ht="25.15" customHeight="1" thickTop="1" thickBot="1" x14ac:dyDescent="0.3">
      <c r="B33" s="18">
        <v>2</v>
      </c>
      <c r="C33" s="17">
        <v>-6</v>
      </c>
      <c r="D33" s="16">
        <v>11.88</v>
      </c>
      <c r="E33" s="16">
        <v>208.98</v>
      </c>
      <c r="F33" s="16">
        <f t="shared" si="36"/>
        <v>197.1</v>
      </c>
      <c r="G33" s="16">
        <v>185.85</v>
      </c>
      <c r="H33" s="15">
        <f t="shared" si="37"/>
        <v>5.7077625570776259E-2</v>
      </c>
      <c r="I33" s="14">
        <v>76.3</v>
      </c>
      <c r="J33" s="14">
        <f t="shared" si="38"/>
        <v>0.41054613935969869</v>
      </c>
      <c r="K33" s="13">
        <v>97.78</v>
      </c>
      <c r="L33" s="13">
        <f t="shared" si="39"/>
        <v>0.52612321764864145</v>
      </c>
      <c r="M33" s="13">
        <f t="shared" si="40"/>
        <v>11.769999999999996</v>
      </c>
      <c r="N33" s="13">
        <f t="shared" si="41"/>
        <v>6.3330642991659927</v>
      </c>
      <c r="P33" s="18">
        <v>4</v>
      </c>
      <c r="Q33" s="17">
        <v>-6</v>
      </c>
      <c r="R33" s="16">
        <v>12.03</v>
      </c>
      <c r="S33" s="16">
        <v>242.48</v>
      </c>
      <c r="T33" s="16">
        <f t="shared" si="42"/>
        <v>230.45</v>
      </c>
      <c r="U33" s="16">
        <v>217.72</v>
      </c>
      <c r="V33" s="15">
        <f t="shared" si="43"/>
        <v>5.5239748318507226E-2</v>
      </c>
      <c r="W33" s="14">
        <v>91.29</v>
      </c>
      <c r="X33" s="14">
        <f t="shared" si="44"/>
        <v>0.41930001837222125</v>
      </c>
      <c r="Y33" s="13">
        <v>117.45</v>
      </c>
      <c r="Z33" s="13">
        <f t="shared" si="45"/>
        <v>0.5394543450303142</v>
      </c>
      <c r="AA33" s="13">
        <f t="shared" si="46"/>
        <v>8.9799999999999898</v>
      </c>
      <c r="AB33" s="13">
        <f t="shared" si="47"/>
        <v>4.1245636597464586</v>
      </c>
      <c r="AD33" s="18">
        <v>6</v>
      </c>
      <c r="AE33" s="17">
        <v>-6</v>
      </c>
      <c r="AF33" s="16">
        <v>11.93</v>
      </c>
      <c r="AG33" s="16">
        <v>203.66</v>
      </c>
      <c r="AH33" s="16">
        <f t="shared" si="48"/>
        <v>191.73</v>
      </c>
      <c r="AI33" s="16">
        <v>181.88</v>
      </c>
      <c r="AJ33" s="15">
        <f t="shared" si="49"/>
        <v>5.1374328482762188E-2</v>
      </c>
      <c r="AK33" s="14">
        <v>75.56</v>
      </c>
      <c r="AL33" s="14">
        <f t="shared" si="63"/>
        <v>0.41543875082471959</v>
      </c>
      <c r="AM33" s="13">
        <v>100.06</v>
      </c>
      <c r="AN33" s="13">
        <f t="shared" si="50"/>
        <v>0.55014295139652525</v>
      </c>
      <c r="AO33" s="13">
        <f t="shared" si="64"/>
        <v>6.2599999999999909</v>
      </c>
      <c r="AP33" s="13">
        <f t="shared" si="65"/>
        <v>3.4418297778755171</v>
      </c>
      <c r="AR33" s="18">
        <v>8</v>
      </c>
      <c r="AS33" s="17">
        <v>-6</v>
      </c>
      <c r="AT33" s="16">
        <v>11.98</v>
      </c>
      <c r="AU33" s="16">
        <v>224.07</v>
      </c>
      <c r="AV33" s="16">
        <f t="shared" si="51"/>
        <v>212.09</v>
      </c>
      <c r="AW33" s="16">
        <v>199.75</v>
      </c>
      <c r="AX33" s="15">
        <f t="shared" si="52"/>
        <v>5.8182846904615983E-2</v>
      </c>
      <c r="AY33" s="14">
        <v>80.06</v>
      </c>
      <c r="AZ33" s="14">
        <f t="shared" si="53"/>
        <v>0.40080100125156448</v>
      </c>
      <c r="BA33" s="13">
        <v>108.23</v>
      </c>
      <c r="BB33" s="13">
        <f t="shared" si="54"/>
        <v>0.54182728410513148</v>
      </c>
      <c r="BC33" s="13">
        <f t="shared" si="55"/>
        <v>11.459999999999994</v>
      </c>
      <c r="BD33" s="13">
        <f t="shared" si="56"/>
        <v>5.7371714643304106</v>
      </c>
      <c r="BF33" s="18">
        <v>10</v>
      </c>
      <c r="BG33" s="17">
        <v>-6</v>
      </c>
      <c r="BH33" s="16">
        <v>11.84</v>
      </c>
      <c r="BI33" s="16">
        <v>226.39</v>
      </c>
      <c r="BJ33" s="16">
        <f t="shared" si="57"/>
        <v>214.54999999999998</v>
      </c>
      <c r="BK33" s="16">
        <v>203.68</v>
      </c>
      <c r="BL33" s="15">
        <f t="shared" si="58"/>
        <v>5.0664180843626089E-2</v>
      </c>
      <c r="BM33" s="14">
        <v>79.62</v>
      </c>
      <c r="BN33" s="14">
        <f t="shared" si="59"/>
        <v>0.3909073055773763</v>
      </c>
      <c r="BO33" s="13">
        <v>108.85</v>
      </c>
      <c r="BP33" s="13">
        <f t="shared" si="60"/>
        <v>0.53441673212882945</v>
      </c>
      <c r="BQ33" s="13">
        <f t="shared" si="61"/>
        <v>15.210000000000008</v>
      </c>
      <c r="BR33" s="13">
        <f t="shared" si="62"/>
        <v>7.4675962293794225</v>
      </c>
    </row>
    <row r="34" spans="2:70" ht="25.15" customHeight="1" thickTop="1" thickBot="1" x14ac:dyDescent="0.3">
      <c r="B34" s="18">
        <v>2</v>
      </c>
      <c r="C34" s="17">
        <v>-7</v>
      </c>
      <c r="D34" s="16">
        <v>11.85</v>
      </c>
      <c r="E34" s="16">
        <v>241.51</v>
      </c>
      <c r="F34" s="16">
        <f t="shared" si="36"/>
        <v>229.66</v>
      </c>
      <c r="G34" s="16">
        <v>215.83</v>
      </c>
      <c r="H34" s="15">
        <f t="shared" si="37"/>
        <v>6.0219454846294457E-2</v>
      </c>
      <c r="I34" s="14">
        <v>86.83</v>
      </c>
      <c r="J34" s="14">
        <f t="shared" si="38"/>
        <v>0.40230737154241764</v>
      </c>
      <c r="K34" s="13">
        <v>115.69</v>
      </c>
      <c r="L34" s="13">
        <f t="shared" si="39"/>
        <v>0.53602372237409068</v>
      </c>
      <c r="M34" s="13">
        <f t="shared" si="40"/>
        <v>13.310000000000002</v>
      </c>
      <c r="N34" s="13">
        <f t="shared" si="41"/>
        <v>6.1668906083491644</v>
      </c>
      <c r="P34" s="18">
        <v>4</v>
      </c>
      <c r="Q34" s="17">
        <v>-7</v>
      </c>
      <c r="R34" s="16">
        <v>11.85</v>
      </c>
      <c r="S34" s="16">
        <v>183.47</v>
      </c>
      <c r="T34" s="16">
        <f t="shared" si="42"/>
        <v>171.62</v>
      </c>
      <c r="U34" s="16">
        <v>162.32</v>
      </c>
      <c r="V34" s="15">
        <f t="shared" si="43"/>
        <v>5.4189488404614912E-2</v>
      </c>
      <c r="W34" s="14">
        <v>66.47</v>
      </c>
      <c r="X34" s="14">
        <f t="shared" si="44"/>
        <v>0.4094997535731888</v>
      </c>
      <c r="Y34" s="13">
        <v>87.88</v>
      </c>
      <c r="Z34" s="13">
        <f t="shared" si="45"/>
        <v>0.54139970428782647</v>
      </c>
      <c r="AA34" s="13">
        <f t="shared" si="46"/>
        <v>7.9699999999999989</v>
      </c>
      <c r="AB34" s="13">
        <f t="shared" si="47"/>
        <v>4.910054213898472</v>
      </c>
      <c r="AD34" s="18">
        <v>6</v>
      </c>
      <c r="AE34" s="17">
        <v>-7</v>
      </c>
      <c r="AF34" s="16">
        <v>11.91</v>
      </c>
      <c r="AG34" s="16">
        <v>193.67</v>
      </c>
      <c r="AH34" s="16">
        <f t="shared" si="48"/>
        <v>181.76</v>
      </c>
      <c r="AI34" s="16">
        <v>168.77</v>
      </c>
      <c r="AJ34" s="15">
        <f t="shared" si="49"/>
        <v>7.1467869718309762E-2</v>
      </c>
      <c r="AK34" s="14">
        <v>66.48</v>
      </c>
      <c r="AL34" s="14">
        <f t="shared" si="63"/>
        <v>0.39390887005984476</v>
      </c>
      <c r="AM34" s="13">
        <v>88.62</v>
      </c>
      <c r="AN34" s="13">
        <f t="shared" si="50"/>
        <v>0.52509332227291583</v>
      </c>
      <c r="AO34" s="13">
        <f t="shared" si="64"/>
        <v>13.670000000000002</v>
      </c>
      <c r="AP34" s="13">
        <f t="shared" si="65"/>
        <v>8.0997807667239456</v>
      </c>
      <c r="AR34" s="18">
        <v>8</v>
      </c>
      <c r="AS34" s="17">
        <v>-7</v>
      </c>
      <c r="AT34" s="16">
        <v>12.03</v>
      </c>
      <c r="AU34" s="16">
        <v>205.94</v>
      </c>
      <c r="AV34" s="16">
        <f t="shared" si="51"/>
        <v>193.91</v>
      </c>
      <c r="AW34" s="16">
        <v>185.11</v>
      </c>
      <c r="AX34" s="15">
        <f t="shared" si="52"/>
        <v>4.5381878190913223E-2</v>
      </c>
      <c r="AY34" s="14">
        <v>74.22</v>
      </c>
      <c r="AZ34" s="14">
        <f t="shared" si="53"/>
        <v>0.40095078601912371</v>
      </c>
      <c r="BA34" s="13">
        <v>102.28</v>
      </c>
      <c r="BB34" s="13">
        <f t="shared" si="54"/>
        <v>0.55253632974987843</v>
      </c>
      <c r="BC34" s="13">
        <f t="shared" si="55"/>
        <v>8.6100000000000136</v>
      </c>
      <c r="BD34" s="13">
        <f t="shared" si="56"/>
        <v>4.6512884230997855</v>
      </c>
      <c r="BF34" s="18">
        <v>10</v>
      </c>
      <c r="BG34" s="17">
        <v>-7</v>
      </c>
      <c r="BH34" s="16">
        <v>11.91</v>
      </c>
      <c r="BI34" s="16">
        <v>214.98</v>
      </c>
      <c r="BJ34" s="16">
        <f t="shared" si="57"/>
        <v>203.07</v>
      </c>
      <c r="BK34" s="16">
        <v>195.74</v>
      </c>
      <c r="BL34" s="15">
        <f t="shared" si="58"/>
        <v>3.609592751268028E-2</v>
      </c>
      <c r="BM34" s="14">
        <v>78.91</v>
      </c>
      <c r="BN34" s="14">
        <f t="shared" si="59"/>
        <v>0.40313681414120767</v>
      </c>
      <c r="BO34" s="13">
        <v>106.14</v>
      </c>
      <c r="BP34" s="13">
        <f t="shared" si="60"/>
        <v>0.5422499233677327</v>
      </c>
      <c r="BQ34" s="13">
        <f t="shared" si="61"/>
        <v>10.690000000000012</v>
      </c>
      <c r="BR34" s="13">
        <f t="shared" si="62"/>
        <v>5.4613262491059622</v>
      </c>
    </row>
    <row r="35" spans="2:70" ht="25.15" customHeight="1" thickTop="1" thickBot="1" x14ac:dyDescent="0.3">
      <c r="B35" s="18">
        <v>2</v>
      </c>
      <c r="C35" s="17">
        <v>-8</v>
      </c>
      <c r="D35" s="16">
        <v>11.93</v>
      </c>
      <c r="E35" s="16">
        <v>214.74</v>
      </c>
      <c r="F35" s="16">
        <f t="shared" si="36"/>
        <v>202.81</v>
      </c>
      <c r="G35" s="16">
        <v>191.26</v>
      </c>
      <c r="H35" s="15">
        <f t="shared" si="37"/>
        <v>5.694985454366161E-2</v>
      </c>
      <c r="I35" s="14">
        <v>76.39</v>
      </c>
      <c r="J35" s="14">
        <f t="shared" si="38"/>
        <v>0.39940395273449758</v>
      </c>
      <c r="K35" s="13">
        <v>102.41</v>
      </c>
      <c r="L35" s="13">
        <f t="shared" si="39"/>
        <v>0.53544912684304091</v>
      </c>
      <c r="M35" s="13">
        <f t="shared" si="40"/>
        <v>12.459999999999994</v>
      </c>
      <c r="N35" s="13">
        <f t="shared" si="41"/>
        <v>6.5146920422461534</v>
      </c>
      <c r="P35" s="18">
        <v>4</v>
      </c>
      <c r="Q35" s="17">
        <v>-8</v>
      </c>
      <c r="R35" s="16">
        <v>11.92</v>
      </c>
      <c r="S35" s="16">
        <v>242.66</v>
      </c>
      <c r="T35" s="16">
        <f t="shared" si="42"/>
        <v>230.74</v>
      </c>
      <c r="U35" s="16">
        <v>218.36</v>
      </c>
      <c r="V35" s="15">
        <f t="shared" si="43"/>
        <v>5.3653462771951092E-2</v>
      </c>
      <c r="W35" s="14">
        <v>86.91</v>
      </c>
      <c r="X35" s="14">
        <f t="shared" si="44"/>
        <v>0.3980124564938633</v>
      </c>
      <c r="Y35" s="13">
        <v>120.02</v>
      </c>
      <c r="Z35" s="13">
        <f t="shared" si="45"/>
        <v>0.54964279172009523</v>
      </c>
      <c r="AA35" s="13">
        <f t="shared" si="46"/>
        <v>11.430000000000021</v>
      </c>
      <c r="AB35" s="13">
        <f t="shared" si="47"/>
        <v>5.234475178604149</v>
      </c>
      <c r="AD35" s="18">
        <v>6</v>
      </c>
      <c r="AE35" s="17">
        <v>-8</v>
      </c>
      <c r="AF35" s="16">
        <v>11.96</v>
      </c>
      <c r="AG35" s="16">
        <v>223.82</v>
      </c>
      <c r="AH35" s="16">
        <f t="shared" si="48"/>
        <v>211.85999999999999</v>
      </c>
      <c r="AI35" s="16">
        <v>200.18</v>
      </c>
      <c r="AJ35" s="15">
        <f t="shared" si="49"/>
        <v>5.5130746719531665E-2</v>
      </c>
      <c r="AK35" s="14">
        <v>80.75</v>
      </c>
      <c r="AL35" s="14">
        <f t="shared" si="63"/>
        <v>0.40338695174343092</v>
      </c>
      <c r="AM35" s="13">
        <v>109.51</v>
      </c>
      <c r="AN35" s="13">
        <f t="shared" si="50"/>
        <v>0.54705764811669499</v>
      </c>
      <c r="AO35" s="13">
        <f t="shared" si="64"/>
        <v>9.9200000000000017</v>
      </c>
      <c r="AP35" s="13">
        <f t="shared" si="65"/>
        <v>4.9555400139874122</v>
      </c>
      <c r="AR35" s="18">
        <v>8</v>
      </c>
      <c r="AS35" s="17">
        <v>-8</v>
      </c>
      <c r="AT35" s="16">
        <v>12.07</v>
      </c>
      <c r="AU35" s="16">
        <v>218.11</v>
      </c>
      <c r="AV35" s="16">
        <f t="shared" si="51"/>
        <v>206.04000000000002</v>
      </c>
      <c r="AW35" s="16">
        <v>196</v>
      </c>
      <c r="AX35" s="15">
        <f t="shared" si="52"/>
        <v>4.8728402251990002E-2</v>
      </c>
      <c r="AY35" s="14">
        <v>75.11</v>
      </c>
      <c r="AZ35" s="14">
        <f t="shared" si="53"/>
        <v>0.38321428571428573</v>
      </c>
      <c r="BA35" s="13">
        <v>108.81</v>
      </c>
      <c r="BB35" s="13">
        <f t="shared" si="54"/>
        <v>0.55515306122448982</v>
      </c>
      <c r="BC35" s="13">
        <f t="shared" si="55"/>
        <v>12.079999999999998</v>
      </c>
      <c r="BD35" s="13">
        <f t="shared" si="56"/>
        <v>6.1632653061224483</v>
      </c>
      <c r="BF35" s="18">
        <v>10</v>
      </c>
      <c r="BG35" s="17">
        <v>-8</v>
      </c>
      <c r="BH35" s="16">
        <v>11.9</v>
      </c>
      <c r="BI35" s="16">
        <v>227.94</v>
      </c>
      <c r="BJ35" s="16">
        <f t="shared" si="57"/>
        <v>216.04</v>
      </c>
      <c r="BK35" s="16">
        <v>205.35</v>
      </c>
      <c r="BL35" s="15">
        <f t="shared" si="58"/>
        <v>4.9481577485650796E-2</v>
      </c>
      <c r="BM35" s="14">
        <v>81.489999999999995</v>
      </c>
      <c r="BN35" s="14">
        <f t="shared" si="59"/>
        <v>0.39683467251034815</v>
      </c>
      <c r="BO35" s="13">
        <v>111.1</v>
      </c>
      <c r="BP35" s="13">
        <f t="shared" si="60"/>
        <v>0.54102751400048699</v>
      </c>
      <c r="BQ35" s="13">
        <f t="shared" si="61"/>
        <v>12.760000000000005</v>
      </c>
      <c r="BR35" s="13">
        <f t="shared" si="62"/>
        <v>6.2137813489164868</v>
      </c>
    </row>
    <row r="36" spans="2:70" ht="25.15" customHeight="1" thickTop="1" thickBot="1" x14ac:dyDescent="0.3">
      <c r="B36" s="18">
        <v>2</v>
      </c>
      <c r="C36" s="17">
        <v>-9</v>
      </c>
      <c r="D36" s="16">
        <v>11.93</v>
      </c>
      <c r="E36" s="16">
        <v>190.91</v>
      </c>
      <c r="F36" s="16">
        <f t="shared" si="36"/>
        <v>178.98</v>
      </c>
      <c r="G36" s="16">
        <v>168.25</v>
      </c>
      <c r="H36" s="15">
        <f t="shared" si="37"/>
        <v>5.9950832495250815E-2</v>
      </c>
      <c r="I36" s="14">
        <v>70.260000000000005</v>
      </c>
      <c r="J36" s="14">
        <f t="shared" si="38"/>
        <v>0.41759286775631504</v>
      </c>
      <c r="K36" s="13">
        <v>89.81</v>
      </c>
      <c r="L36" s="13">
        <f t="shared" si="39"/>
        <v>0.53378900445765232</v>
      </c>
      <c r="M36" s="13">
        <f t="shared" si="40"/>
        <v>8.1799999999999926</v>
      </c>
      <c r="N36" s="13">
        <f t="shared" si="41"/>
        <v>4.861812778603265</v>
      </c>
      <c r="P36" s="18">
        <v>4</v>
      </c>
      <c r="Q36" s="17">
        <v>-9</v>
      </c>
      <c r="R36" s="16">
        <v>11.89</v>
      </c>
      <c r="S36" s="16">
        <v>267.75</v>
      </c>
      <c r="T36" s="16">
        <f t="shared" si="42"/>
        <v>255.86</v>
      </c>
      <c r="U36" s="16">
        <v>242.31</v>
      </c>
      <c r="V36" s="15">
        <f t="shared" si="43"/>
        <v>5.295864926131482E-2</v>
      </c>
      <c r="W36" s="14">
        <v>97.84</v>
      </c>
      <c r="X36" s="14">
        <f t="shared" si="44"/>
        <v>0.40378028145763695</v>
      </c>
      <c r="Y36" s="13">
        <v>132.38999999999999</v>
      </c>
      <c r="Z36" s="13">
        <f t="shared" si="45"/>
        <v>0.54636622508357058</v>
      </c>
      <c r="AA36" s="13">
        <f t="shared" si="46"/>
        <v>12.080000000000013</v>
      </c>
      <c r="AB36" s="13">
        <f t="shared" si="47"/>
        <v>4.9853493458792508</v>
      </c>
      <c r="AD36" s="18">
        <v>6</v>
      </c>
      <c r="AE36" s="17">
        <v>-9</v>
      </c>
      <c r="AF36" s="16">
        <v>12.04</v>
      </c>
      <c r="AG36" s="16">
        <v>233.74</v>
      </c>
      <c r="AH36" s="16">
        <f t="shared" si="48"/>
        <v>221.70000000000002</v>
      </c>
      <c r="AI36" s="16">
        <v>209.11</v>
      </c>
      <c r="AJ36" s="15">
        <f t="shared" si="49"/>
        <v>5.6788452864230954E-2</v>
      </c>
      <c r="AK36" s="14">
        <v>87.05</v>
      </c>
      <c r="AL36" s="14">
        <f t="shared" si="63"/>
        <v>0.41628807804504803</v>
      </c>
      <c r="AM36" s="13">
        <v>112.83</v>
      </c>
      <c r="AN36" s="13">
        <f t="shared" si="50"/>
        <v>0.53957247381760787</v>
      </c>
      <c r="AO36" s="13">
        <f t="shared" si="64"/>
        <v>9.2300000000000182</v>
      </c>
      <c r="AP36" s="13">
        <f t="shared" si="65"/>
        <v>4.4139448137344068</v>
      </c>
      <c r="AR36" s="18">
        <v>8</v>
      </c>
      <c r="AS36" s="17">
        <v>-9</v>
      </c>
      <c r="AT36" s="16">
        <v>12.03</v>
      </c>
      <c r="AU36" s="16">
        <v>254.16</v>
      </c>
      <c r="AV36" s="16">
        <f t="shared" si="51"/>
        <v>242.13</v>
      </c>
      <c r="AW36" s="16">
        <v>230.9</v>
      </c>
      <c r="AX36" s="15">
        <f t="shared" si="52"/>
        <v>4.638004377813567E-2</v>
      </c>
      <c r="AY36" s="14">
        <v>89.34</v>
      </c>
      <c r="AZ36" s="14">
        <f t="shared" si="53"/>
        <v>0.38692074491121697</v>
      </c>
      <c r="BA36" s="13">
        <v>128.16999999999999</v>
      </c>
      <c r="BB36" s="13">
        <f t="shared" si="54"/>
        <v>0.55508878302295361</v>
      </c>
      <c r="BC36" s="13">
        <f t="shared" si="55"/>
        <v>13.390000000000015</v>
      </c>
      <c r="BD36" s="13">
        <f t="shared" si="56"/>
        <v>5.7990472065829426</v>
      </c>
      <c r="BF36" s="18">
        <v>10</v>
      </c>
      <c r="BG36" s="17">
        <v>-9</v>
      </c>
      <c r="BH36" s="16">
        <v>11.81</v>
      </c>
      <c r="BI36" s="16">
        <v>215.57</v>
      </c>
      <c r="BJ36" s="16">
        <f t="shared" si="57"/>
        <v>203.76</v>
      </c>
      <c r="BK36" s="16">
        <v>196.82</v>
      </c>
      <c r="BL36" s="15">
        <f t="shared" si="58"/>
        <v>3.4059678052610905E-2</v>
      </c>
      <c r="BM36" s="14">
        <v>78.010000000000005</v>
      </c>
      <c r="BN36" s="14">
        <f t="shared" si="59"/>
        <v>0.39635199674829796</v>
      </c>
      <c r="BO36" s="13">
        <v>105.65</v>
      </c>
      <c r="BP36" s="13">
        <f t="shared" si="60"/>
        <v>0.53678487958540799</v>
      </c>
      <c r="BQ36" s="13">
        <f t="shared" si="61"/>
        <v>13.159999999999982</v>
      </c>
      <c r="BR36" s="13">
        <f t="shared" si="62"/>
        <v>6.6863123666293989</v>
      </c>
    </row>
    <row r="37" spans="2:70" ht="25.15" customHeight="1" thickTop="1" thickBot="1" x14ac:dyDescent="0.3">
      <c r="B37" s="18">
        <v>2</v>
      </c>
      <c r="C37" s="17">
        <v>-10</v>
      </c>
      <c r="D37" s="16">
        <v>11.95</v>
      </c>
      <c r="E37" s="16">
        <v>221.25</v>
      </c>
      <c r="F37" s="16">
        <f t="shared" si="36"/>
        <v>209.3</v>
      </c>
      <c r="G37" s="16">
        <v>192.65</v>
      </c>
      <c r="H37" s="15">
        <f t="shared" si="37"/>
        <v>7.9550883898710012E-2</v>
      </c>
      <c r="I37" s="14">
        <v>77.569999999999993</v>
      </c>
      <c r="J37" s="14">
        <f t="shared" si="38"/>
        <v>0.40264728782766673</v>
      </c>
      <c r="K37" s="13">
        <v>103.73</v>
      </c>
      <c r="L37" s="13">
        <f t="shared" si="39"/>
        <v>0.538437581105632</v>
      </c>
      <c r="M37" s="13">
        <f t="shared" si="40"/>
        <v>11.350000000000009</v>
      </c>
      <c r="N37" s="13">
        <f t="shared" si="41"/>
        <v>5.8915131066701312</v>
      </c>
      <c r="P37" s="18">
        <v>4</v>
      </c>
      <c r="Q37" s="17">
        <v>-10</v>
      </c>
      <c r="R37" s="16">
        <v>11.93</v>
      </c>
      <c r="S37" s="16">
        <v>282.49</v>
      </c>
      <c r="T37" s="16">
        <f t="shared" si="42"/>
        <v>270.56</v>
      </c>
      <c r="U37" s="16">
        <v>254.84</v>
      </c>
      <c r="V37" s="15">
        <f t="shared" si="43"/>
        <v>5.8101714961561204E-2</v>
      </c>
      <c r="W37" s="14">
        <v>103.87</v>
      </c>
      <c r="X37" s="14">
        <f t="shared" si="44"/>
        <v>0.40758907549835194</v>
      </c>
      <c r="Y37" s="13">
        <v>138.80000000000001</v>
      </c>
      <c r="Z37" s="13">
        <f t="shared" si="45"/>
        <v>0.5446554700988856</v>
      </c>
      <c r="AA37" s="13">
        <f t="shared" si="46"/>
        <v>12.169999999999987</v>
      </c>
      <c r="AB37" s="13">
        <f t="shared" si="47"/>
        <v>4.7755454402762467</v>
      </c>
      <c r="AD37" s="18">
        <v>6</v>
      </c>
      <c r="AE37" s="17">
        <v>-10</v>
      </c>
      <c r="AF37" s="16">
        <v>11.86</v>
      </c>
      <c r="AG37" s="16">
        <v>207.35</v>
      </c>
      <c r="AH37" s="16">
        <f t="shared" si="48"/>
        <v>195.49</v>
      </c>
      <c r="AI37" s="16">
        <v>184.48</v>
      </c>
      <c r="AJ37" s="15">
        <f t="shared" si="49"/>
        <v>5.6320016369123836E-2</v>
      </c>
      <c r="AK37" s="14">
        <v>75.31</v>
      </c>
      <c r="AL37" s="14">
        <f t="shared" si="63"/>
        <v>0.40822853425845623</v>
      </c>
      <c r="AM37" s="13">
        <v>101.09</v>
      </c>
      <c r="AN37" s="13">
        <f t="shared" si="50"/>
        <v>0.54797267996530796</v>
      </c>
      <c r="AO37" s="13">
        <f t="shared" si="64"/>
        <v>8.0799999999999841</v>
      </c>
      <c r="AP37" s="13">
        <f t="shared" si="65"/>
        <v>4.3798785776235825</v>
      </c>
      <c r="AR37" s="18">
        <v>8</v>
      </c>
      <c r="AS37" s="17">
        <v>-10</v>
      </c>
      <c r="AT37" s="16">
        <v>11.92</v>
      </c>
      <c r="AU37" s="16">
        <v>237.7</v>
      </c>
      <c r="AV37" s="16">
        <f t="shared" si="51"/>
        <v>225.78</v>
      </c>
      <c r="AW37" s="16">
        <v>214.68</v>
      </c>
      <c r="AX37" s="15">
        <f t="shared" si="52"/>
        <v>4.9162901939941508E-2</v>
      </c>
      <c r="AY37" s="14">
        <v>83.98</v>
      </c>
      <c r="AZ37" s="14">
        <f t="shared" si="53"/>
        <v>0.3911868828023104</v>
      </c>
      <c r="BA37" s="13">
        <v>118.92</v>
      </c>
      <c r="BB37" s="13">
        <f t="shared" si="54"/>
        <v>0.55394074902179991</v>
      </c>
      <c r="BC37" s="13">
        <f t="shared" si="55"/>
        <v>11.779999999999987</v>
      </c>
      <c r="BD37" s="13">
        <f t="shared" si="56"/>
        <v>5.487236817588963</v>
      </c>
      <c r="BF37" s="18">
        <v>10</v>
      </c>
      <c r="BG37" s="17">
        <v>-10</v>
      </c>
      <c r="BH37" s="16">
        <v>11.94</v>
      </c>
      <c r="BI37" s="16">
        <v>259.17</v>
      </c>
      <c r="BJ37" s="16">
        <f t="shared" si="57"/>
        <v>247.23000000000002</v>
      </c>
      <c r="BK37" s="16">
        <v>235.76</v>
      </c>
      <c r="BL37" s="15">
        <f t="shared" si="58"/>
        <v>4.6394046030012646E-2</v>
      </c>
      <c r="BM37" s="14">
        <v>93.04</v>
      </c>
      <c r="BN37" s="14">
        <f t="shared" si="59"/>
        <v>0.39463861554122842</v>
      </c>
      <c r="BO37" s="13">
        <v>129.29</v>
      </c>
      <c r="BP37" s="13">
        <f t="shared" si="60"/>
        <v>0.54839667458432306</v>
      </c>
      <c r="BQ37" s="13">
        <f t="shared" si="61"/>
        <v>13.429999999999978</v>
      </c>
      <c r="BR37" s="13">
        <f t="shared" si="62"/>
        <v>5.69647098744485</v>
      </c>
    </row>
    <row r="38" spans="2:70" ht="25.15" customHeight="1" thickTop="1" thickBot="1" x14ac:dyDescent="0.3">
      <c r="B38" s="18">
        <v>2</v>
      </c>
      <c r="C38" s="17">
        <v>-11</v>
      </c>
      <c r="D38" s="16">
        <v>11.89</v>
      </c>
      <c r="E38" s="16">
        <v>229.55</v>
      </c>
      <c r="F38" s="16">
        <f t="shared" si="36"/>
        <v>217.66000000000003</v>
      </c>
      <c r="G38" s="16">
        <v>204.39</v>
      </c>
      <c r="H38" s="15">
        <f t="shared" si="37"/>
        <v>6.0966645226500214E-2</v>
      </c>
      <c r="I38" s="14">
        <v>81.28</v>
      </c>
      <c r="J38" s="14">
        <f t="shared" si="38"/>
        <v>0.39767111893928275</v>
      </c>
      <c r="K38" s="13">
        <v>108.43</v>
      </c>
      <c r="L38" s="13">
        <f t="shared" si="39"/>
        <v>0.53050540633103382</v>
      </c>
      <c r="M38" s="13">
        <f t="shared" si="40"/>
        <v>14.679999999999978</v>
      </c>
      <c r="N38" s="13">
        <f t="shared" si="41"/>
        <v>7.1823474729683356</v>
      </c>
      <c r="P38" s="18">
        <v>4</v>
      </c>
      <c r="Q38" s="17">
        <v>-11</v>
      </c>
      <c r="R38" s="16">
        <v>11.93</v>
      </c>
      <c r="S38" s="16">
        <v>231.52</v>
      </c>
      <c r="T38" s="16">
        <f t="shared" si="42"/>
        <v>219.59</v>
      </c>
      <c r="U38" s="16">
        <v>207.7</v>
      </c>
      <c r="V38" s="15">
        <f t="shared" si="43"/>
        <v>5.4146363677763168E-2</v>
      </c>
      <c r="W38" s="14">
        <v>83.89</v>
      </c>
      <c r="X38" s="14">
        <f t="shared" si="44"/>
        <v>0.40389985556090519</v>
      </c>
      <c r="Y38" s="13">
        <v>113.79</v>
      </c>
      <c r="Z38" s="13">
        <f t="shared" si="45"/>
        <v>0.54785748675974966</v>
      </c>
      <c r="AA38" s="13">
        <f t="shared" si="46"/>
        <v>10.019999999999982</v>
      </c>
      <c r="AB38" s="13">
        <f t="shared" si="47"/>
        <v>4.824265767934512</v>
      </c>
      <c r="AD38" s="18">
        <v>6</v>
      </c>
      <c r="AE38" s="17">
        <v>-11</v>
      </c>
      <c r="AF38" s="16">
        <v>12.01</v>
      </c>
      <c r="AG38" s="16">
        <v>200.6</v>
      </c>
      <c r="AH38" s="16">
        <f t="shared" si="48"/>
        <v>188.59</v>
      </c>
      <c r="AI38" s="16">
        <v>178.81</v>
      </c>
      <c r="AJ38" s="15">
        <f t="shared" si="49"/>
        <v>5.1858529084256859E-2</v>
      </c>
      <c r="AK38" s="14">
        <v>71.680000000000007</v>
      </c>
      <c r="AL38" s="14">
        <f t="shared" si="63"/>
        <v>0.40087243442760473</v>
      </c>
      <c r="AM38" s="13">
        <v>97.02</v>
      </c>
      <c r="AN38" s="13">
        <f t="shared" si="50"/>
        <v>0.54258710362955087</v>
      </c>
      <c r="AO38" s="13">
        <f t="shared" si="64"/>
        <v>10.11</v>
      </c>
      <c r="AP38" s="13">
        <f t="shared" si="65"/>
        <v>5.6540461942844358</v>
      </c>
      <c r="AR38" s="18">
        <v>8</v>
      </c>
      <c r="AS38" s="17">
        <v>-11</v>
      </c>
      <c r="AT38" s="16">
        <v>12.06</v>
      </c>
      <c r="AU38" s="16">
        <v>200.03</v>
      </c>
      <c r="AV38" s="16">
        <f t="shared" si="51"/>
        <v>187.97</v>
      </c>
      <c r="AW38" s="16">
        <v>179.24</v>
      </c>
      <c r="AX38" s="15">
        <f t="shared" si="52"/>
        <v>4.6443581422567375E-2</v>
      </c>
      <c r="AY38" s="14">
        <v>72.16</v>
      </c>
      <c r="AZ38" s="14">
        <f t="shared" si="53"/>
        <v>0.40258870787770584</v>
      </c>
      <c r="BA38" s="13">
        <v>97.63</v>
      </c>
      <c r="BB38" s="13">
        <f t="shared" si="54"/>
        <v>0.5446886855612586</v>
      </c>
      <c r="BC38" s="13">
        <f t="shared" si="55"/>
        <v>9.4500000000000171</v>
      </c>
      <c r="BD38" s="13">
        <f t="shared" si="56"/>
        <v>5.2722606561035574</v>
      </c>
      <c r="BF38" s="18">
        <v>10</v>
      </c>
      <c r="BG38" s="17">
        <v>-11</v>
      </c>
      <c r="BH38" s="16">
        <v>11.95</v>
      </c>
      <c r="BI38" s="16">
        <v>263.52999999999997</v>
      </c>
      <c r="BJ38" s="16">
        <f t="shared" si="57"/>
        <v>251.57999999999998</v>
      </c>
      <c r="BK38" s="16">
        <v>240.51</v>
      </c>
      <c r="BL38" s="15">
        <f t="shared" si="58"/>
        <v>4.400190794180775E-2</v>
      </c>
      <c r="BM38" s="14">
        <v>92.86</v>
      </c>
      <c r="BN38" s="14">
        <f t="shared" si="59"/>
        <v>0.38609621221570828</v>
      </c>
      <c r="BO38" s="13">
        <v>131.54</v>
      </c>
      <c r="BP38" s="13">
        <f t="shared" si="60"/>
        <v>0.5469211259407093</v>
      </c>
      <c r="BQ38" s="13">
        <f t="shared" si="61"/>
        <v>16.109999999999985</v>
      </c>
      <c r="BR38" s="13">
        <f t="shared" si="62"/>
        <v>6.698266184358233</v>
      </c>
    </row>
  </sheetData>
  <mergeCells count="11">
    <mergeCell ref="CA10:CE10"/>
    <mergeCell ref="I10:M10"/>
    <mergeCell ref="I25:M25"/>
    <mergeCell ref="W10:AA10"/>
    <mergeCell ref="W25:AA25"/>
    <mergeCell ref="AK10:AO10"/>
    <mergeCell ref="AK25:AO25"/>
    <mergeCell ref="AY10:BC10"/>
    <mergeCell ref="AY25:BC25"/>
    <mergeCell ref="BM25:BQ25"/>
    <mergeCell ref="BM10:BQ10"/>
  </mergeCells>
  <pageMargins left="0.7" right="0.7" top="0.75" bottom="0.75" header="0.3" footer="0.3"/>
  <pageSetup orientation="portrait" r:id="rId1"/>
  <headerFooter>
    <oddHeader>&amp;L&amp;10 2014 F013 - lateral move irrigation
Cotton&amp;11
&amp;10Harvest-Seed Cotton Moistue Content</oddHeader>
  </headerFooter>
  <colBreaks count="5" manualBreakCount="5">
    <brk id="15" min="10" max="36" man="1"/>
    <brk id="29" min="10" max="36" man="1"/>
    <brk id="43" min="10" max="36" man="1"/>
    <brk id="57" min="10" max="36" man="1"/>
    <brk id="71" min="10" max="36"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BDD2F-5151-4401-B721-E34D03D63BC6}">
  <dimension ref="A1:X144"/>
  <sheetViews>
    <sheetView workbookViewId="0">
      <selection activeCell="K133" sqref="K133:M133"/>
    </sheetView>
  </sheetViews>
  <sheetFormatPr defaultRowHeight="14.25" x14ac:dyDescent="0.2"/>
  <cols>
    <col min="1" max="2" width="9.140625" style="45"/>
    <col min="3" max="3" width="9.140625" style="114"/>
    <col min="4" max="6" width="9.140625" style="112"/>
    <col min="7" max="9" width="9.140625" style="113"/>
    <col min="10" max="10" width="9.140625" style="45"/>
    <col min="11" max="12" width="9.140625" style="112"/>
    <col min="13" max="16384" width="9.140625" style="45"/>
  </cols>
  <sheetData>
    <row r="1" spans="1:24" x14ac:dyDescent="0.2">
      <c r="C1" s="114" t="s">
        <v>339</v>
      </c>
      <c r="D1" s="112" t="s">
        <v>174</v>
      </c>
      <c r="E1" s="112" t="s">
        <v>332</v>
      </c>
      <c r="F1" s="112" t="s">
        <v>11</v>
      </c>
      <c r="G1" s="113" t="s">
        <v>200</v>
      </c>
      <c r="H1" s="113" t="s">
        <v>201</v>
      </c>
      <c r="I1" s="113" t="s">
        <v>338</v>
      </c>
      <c r="K1" s="112" t="s">
        <v>332</v>
      </c>
      <c r="L1" s="112" t="s">
        <v>11</v>
      </c>
      <c r="M1" s="113" t="s">
        <v>200</v>
      </c>
      <c r="N1" s="113" t="s">
        <v>201</v>
      </c>
      <c r="O1" s="113" t="s">
        <v>338</v>
      </c>
    </row>
    <row r="2" spans="1:24" x14ac:dyDescent="0.2">
      <c r="A2" s="45" t="s">
        <v>337</v>
      </c>
      <c r="B2" s="45" t="s">
        <v>336</v>
      </c>
      <c r="C2" s="114" t="s">
        <v>311</v>
      </c>
      <c r="D2" s="112" t="s">
        <v>335</v>
      </c>
      <c r="E2" s="112" t="s">
        <v>335</v>
      </c>
      <c r="F2" s="112" t="s">
        <v>335</v>
      </c>
      <c r="G2" s="113" t="s">
        <v>202</v>
      </c>
      <c r="H2" s="113" t="s">
        <v>202</v>
      </c>
      <c r="I2" s="113" t="s">
        <v>202</v>
      </c>
      <c r="K2" s="112" t="s">
        <v>335</v>
      </c>
      <c r="L2" s="112" t="s">
        <v>335</v>
      </c>
      <c r="M2" s="113" t="s">
        <v>202</v>
      </c>
      <c r="N2" s="113" t="s">
        <v>202</v>
      </c>
      <c r="O2" s="113" t="s">
        <v>202</v>
      </c>
    </row>
    <row r="3" spans="1:24" ht="14.25" customHeight="1" x14ac:dyDescent="0.2">
      <c r="A3" s="45">
        <v>1</v>
      </c>
      <c r="B3" s="45">
        <v>1</v>
      </c>
      <c r="C3" s="114">
        <v>12</v>
      </c>
      <c r="D3" s="112">
        <v>6.2664099422370126E-2</v>
      </c>
      <c r="E3" s="112">
        <v>0.29363592991359599</v>
      </c>
      <c r="F3" s="112">
        <v>0.44907181170350391</v>
      </c>
      <c r="G3" s="113">
        <f t="shared" ref="G3:G34" si="0">C3*(1-D3)*E3*0.453592/(47.9*12*80*2.54^2/100/100/10000)</f>
        <v>504.98316440630566</v>
      </c>
      <c r="H3" s="113">
        <f t="shared" ref="H3:H34" si="1">C3*(1-D3)*F3*0.453592/(47.9*12*80*2.54^2/100/100/10000)</f>
        <v>772.29549049544937</v>
      </c>
      <c r="I3" s="113">
        <f t="shared" ref="I3:I34" si="2">G3+H3</f>
        <v>1277.2786549017551</v>
      </c>
      <c r="K3" s="112">
        <v>0.32651727357609711</v>
      </c>
      <c r="L3" s="112">
        <v>0.44346405228758168</v>
      </c>
      <c r="M3" s="113">
        <f t="shared" ref="M3:M34" si="3">C3*(1-D3)*K3*0.453592/(47.9*12*80*2.54^2/100/100/10000)</f>
        <v>561.53116579532855</v>
      </c>
      <c r="N3" s="113">
        <f t="shared" ref="N3:N34" si="4">C3*(1-D3)*L3*0.453592/(47.9*12*80*2.54^2/100/100/10000)</f>
        <v>762.65149326420146</v>
      </c>
      <c r="O3" s="113">
        <f t="shared" ref="O3:O34" si="5">M3+N3</f>
        <v>1324.1826590595301</v>
      </c>
    </row>
    <row r="4" spans="1:24" x14ac:dyDescent="0.2">
      <c r="A4" s="45">
        <v>1</v>
      </c>
      <c r="B4" s="45">
        <v>2</v>
      </c>
      <c r="C4" s="114">
        <v>35.4</v>
      </c>
      <c r="D4" s="112">
        <v>7.8295454545454501E-2</v>
      </c>
      <c r="E4" s="112">
        <v>0.29627828479290313</v>
      </c>
      <c r="F4" s="112">
        <v>0.47339647110340494</v>
      </c>
      <c r="G4" s="113">
        <f t="shared" si="0"/>
        <v>1478.0394289010023</v>
      </c>
      <c r="H4" s="113">
        <f t="shared" si="1"/>
        <v>2361.6265035505789</v>
      </c>
      <c r="I4" s="113">
        <f t="shared" si="2"/>
        <v>3839.6659324515813</v>
      </c>
      <c r="K4" s="112">
        <v>0.34019644104713764</v>
      </c>
      <c r="L4" s="112">
        <v>0.43833477170920143</v>
      </c>
      <c r="M4" s="113">
        <f t="shared" si="3"/>
        <v>1697.1333345976936</v>
      </c>
      <c r="N4" s="113">
        <f t="shared" si="4"/>
        <v>2186.7146831141572</v>
      </c>
      <c r="O4" s="113">
        <f t="shared" si="5"/>
        <v>3883.8480177118508</v>
      </c>
    </row>
    <row r="5" spans="1:24" ht="14.25" customHeight="1" x14ac:dyDescent="0.2">
      <c r="A5" s="45">
        <v>1</v>
      </c>
      <c r="B5" s="45">
        <v>3</v>
      </c>
      <c r="C5" s="114">
        <v>34.599999999999994</v>
      </c>
      <c r="D5" s="112">
        <v>6.5439838220424693E-2</v>
      </c>
      <c r="E5" s="112">
        <v>0.27825653583708326</v>
      </c>
      <c r="F5" s="112">
        <v>0.48167780269770455</v>
      </c>
      <c r="G5" s="113">
        <f t="shared" si="0"/>
        <v>1375.6879827604139</v>
      </c>
      <c r="H5" s="113">
        <f t="shared" si="1"/>
        <v>2381.3937118862236</v>
      </c>
      <c r="I5" s="113">
        <f t="shared" si="2"/>
        <v>3757.0816946466375</v>
      </c>
      <c r="K5" s="112">
        <v>0.34907170987146752</v>
      </c>
      <c r="L5" s="112">
        <v>0.47929198944042933</v>
      </c>
      <c r="M5" s="113">
        <f t="shared" si="3"/>
        <v>1725.7950651443766</v>
      </c>
      <c r="N5" s="113">
        <f t="shared" si="4"/>
        <v>2369.5983568651091</v>
      </c>
      <c r="O5" s="113">
        <f t="shared" si="5"/>
        <v>4095.3934220094857</v>
      </c>
    </row>
    <row r="6" spans="1:24" x14ac:dyDescent="0.2">
      <c r="A6" s="45">
        <v>1</v>
      </c>
      <c r="B6" s="45">
        <v>4</v>
      </c>
      <c r="C6" s="114">
        <v>35.599999999999994</v>
      </c>
      <c r="D6" s="112">
        <v>6.5224183721293613E-2</v>
      </c>
      <c r="E6" s="112">
        <v>0.24604020224572606</v>
      </c>
      <c r="F6" s="112">
        <v>0.47553768011420472</v>
      </c>
      <c r="G6" s="113">
        <f t="shared" si="0"/>
        <v>1251.8570748743462</v>
      </c>
      <c r="H6" s="113">
        <f t="shared" si="1"/>
        <v>2419.5444638179724</v>
      </c>
      <c r="I6" s="113">
        <f t="shared" si="2"/>
        <v>3671.4015386923184</v>
      </c>
      <c r="K6" s="112">
        <v>0.34570067686136874</v>
      </c>
      <c r="L6" s="112">
        <v>0.45721567644355315</v>
      </c>
      <c r="M6" s="113">
        <f t="shared" si="3"/>
        <v>1758.9314029482844</v>
      </c>
      <c r="N6" s="113">
        <f t="shared" si="4"/>
        <v>2326.3217721130145</v>
      </c>
      <c r="O6" s="113">
        <f t="shared" si="5"/>
        <v>4085.2531750612989</v>
      </c>
    </row>
    <row r="7" spans="1:24" ht="14.25" customHeight="1" x14ac:dyDescent="0.2">
      <c r="A7" s="45">
        <v>1</v>
      </c>
      <c r="B7" s="45">
        <v>5</v>
      </c>
      <c r="C7" s="114">
        <v>31.7</v>
      </c>
      <c r="D7" s="112">
        <v>6.4342536265793171E-2</v>
      </c>
      <c r="E7" s="112">
        <v>0.30317491117017403</v>
      </c>
      <c r="F7" s="112">
        <v>0.47562725607914003</v>
      </c>
      <c r="G7" s="113">
        <f t="shared" si="0"/>
        <v>1374.8667660909473</v>
      </c>
      <c r="H7" s="113">
        <f t="shared" si="1"/>
        <v>2156.9202573730981</v>
      </c>
      <c r="I7" s="113">
        <f t="shared" si="2"/>
        <v>3531.7870234640454</v>
      </c>
      <c r="K7" s="112">
        <v>0.36627906976744184</v>
      </c>
      <c r="L7" s="112">
        <v>0.47236809202300573</v>
      </c>
      <c r="M7" s="113">
        <f t="shared" si="3"/>
        <v>1661.0375779257595</v>
      </c>
      <c r="N7" s="113">
        <f t="shared" si="4"/>
        <v>2142.1402865347391</v>
      </c>
      <c r="O7" s="113">
        <f t="shared" si="5"/>
        <v>3803.1778644604983</v>
      </c>
    </row>
    <row r="8" spans="1:24" x14ac:dyDescent="0.2">
      <c r="A8" s="45">
        <v>1</v>
      </c>
      <c r="B8" s="45">
        <v>6</v>
      </c>
      <c r="C8" s="114">
        <v>30.2</v>
      </c>
      <c r="D8" s="112">
        <v>6.2724570820210213E-2</v>
      </c>
      <c r="E8" s="112">
        <v>0.28719045416556777</v>
      </c>
      <c r="F8" s="112">
        <v>0.47322197040220948</v>
      </c>
      <c r="G8" s="113">
        <f t="shared" si="0"/>
        <v>1242.8976934873872</v>
      </c>
      <c r="H8" s="113">
        <f t="shared" si="1"/>
        <v>2048.0015508502233</v>
      </c>
      <c r="I8" s="113">
        <f t="shared" si="2"/>
        <v>3290.8992443376105</v>
      </c>
      <c r="K8" s="112">
        <v>0.34663259027876375</v>
      </c>
      <c r="L8" s="112">
        <v>0.47219461403757867</v>
      </c>
      <c r="M8" s="113">
        <f t="shared" si="3"/>
        <v>1500.1503033824984</v>
      </c>
      <c r="N8" s="113">
        <f t="shared" si="4"/>
        <v>2043.5553764127785</v>
      </c>
      <c r="O8" s="113">
        <f t="shared" si="5"/>
        <v>3543.7056797952769</v>
      </c>
      <c r="X8" s="45">
        <v>0</v>
      </c>
    </row>
    <row r="9" spans="1:24" ht="14.25" customHeight="1" x14ac:dyDescent="0.2">
      <c r="A9" s="45">
        <v>1</v>
      </c>
      <c r="B9" s="45">
        <v>7</v>
      </c>
      <c r="C9" s="114">
        <v>21.6</v>
      </c>
      <c r="D9" s="112">
        <v>6.3119755911517972E-2</v>
      </c>
      <c r="E9" s="112">
        <v>0.29772996657861961</v>
      </c>
      <c r="F9" s="112">
        <v>0.46062535564120288</v>
      </c>
      <c r="G9" s="113">
        <f t="shared" si="0"/>
        <v>921.19503283959568</v>
      </c>
      <c r="H9" s="113">
        <f t="shared" si="1"/>
        <v>1425.203497292569</v>
      </c>
      <c r="I9" s="113">
        <f t="shared" si="2"/>
        <v>2346.3985301321645</v>
      </c>
      <c r="K9" s="112">
        <v>0.3687495759549495</v>
      </c>
      <c r="L9" s="112">
        <v>0.49297781396295542</v>
      </c>
      <c r="M9" s="113">
        <f t="shared" si="3"/>
        <v>1140.9341210593489</v>
      </c>
      <c r="N9" s="113">
        <f t="shared" si="4"/>
        <v>1525.3040153849547</v>
      </c>
      <c r="O9" s="113">
        <f t="shared" si="5"/>
        <v>2666.2381364443036</v>
      </c>
      <c r="X9" s="45">
        <v>7000</v>
      </c>
    </row>
    <row r="10" spans="1:24" x14ac:dyDescent="0.2">
      <c r="A10" s="45">
        <v>1</v>
      </c>
      <c r="B10" s="45">
        <v>8</v>
      </c>
      <c r="C10" s="114">
        <v>18.400000000000002</v>
      </c>
      <c r="D10" s="112">
        <v>7.1381893128236146E-2</v>
      </c>
      <c r="E10" s="112">
        <v>0.27533411791506546</v>
      </c>
      <c r="F10" s="112">
        <v>0.48128403811553444</v>
      </c>
      <c r="G10" s="113">
        <f t="shared" si="0"/>
        <v>719.29361861788743</v>
      </c>
      <c r="H10" s="113">
        <f t="shared" si="1"/>
        <v>1257.3252453440673</v>
      </c>
      <c r="I10" s="113">
        <f t="shared" si="2"/>
        <v>1976.6188639619547</v>
      </c>
      <c r="K10" s="112">
        <v>0.36317869322795437</v>
      </c>
      <c r="L10" s="112">
        <v>0.47377253288583338</v>
      </c>
      <c r="M10" s="113">
        <f t="shared" si="3"/>
        <v>948.78222297694083</v>
      </c>
      <c r="N10" s="113">
        <f t="shared" si="4"/>
        <v>1237.7018952890423</v>
      </c>
      <c r="O10" s="113">
        <f t="shared" si="5"/>
        <v>2186.4841182659829</v>
      </c>
    </row>
    <row r="11" spans="1:24" ht="14.25" customHeight="1" x14ac:dyDescent="0.2">
      <c r="A11" s="45">
        <v>1</v>
      </c>
      <c r="B11" s="45">
        <v>9</v>
      </c>
      <c r="C11" s="114">
        <v>22.3</v>
      </c>
      <c r="D11" s="112">
        <v>6.4008726863255677E-2</v>
      </c>
      <c r="E11" s="112">
        <v>0.35005071929056125</v>
      </c>
      <c r="F11" s="112">
        <v>0.51338576799057833</v>
      </c>
      <c r="G11" s="113">
        <f t="shared" si="0"/>
        <v>1117.1174700557681</v>
      </c>
      <c r="H11" s="113">
        <f t="shared" si="1"/>
        <v>1638.3688954063418</v>
      </c>
      <c r="I11" s="113">
        <f t="shared" si="2"/>
        <v>2755.4863654621099</v>
      </c>
      <c r="K11" s="112">
        <v>0.37903680589495842</v>
      </c>
      <c r="L11" s="112">
        <v>0.51960600022557235</v>
      </c>
      <c r="M11" s="113">
        <f t="shared" si="3"/>
        <v>1209.6208187132054</v>
      </c>
      <c r="N11" s="113">
        <f t="shared" si="4"/>
        <v>1658.219533369888</v>
      </c>
      <c r="O11" s="113">
        <f t="shared" si="5"/>
        <v>2867.8403520830934</v>
      </c>
    </row>
    <row r="12" spans="1:24" x14ac:dyDescent="0.2">
      <c r="A12" s="45">
        <v>1</v>
      </c>
      <c r="B12" s="45">
        <v>10</v>
      </c>
      <c r="C12" s="114">
        <v>32.899999999999991</v>
      </c>
      <c r="D12" s="112">
        <v>8.219566347016867E-2</v>
      </c>
      <c r="E12" s="112">
        <v>0.31159417775336812</v>
      </c>
      <c r="F12" s="112">
        <v>0.49391927517819872</v>
      </c>
      <c r="G12" s="113">
        <f t="shared" si="0"/>
        <v>1438.5552424922234</v>
      </c>
      <c r="H12" s="113">
        <f t="shared" si="1"/>
        <v>2280.3062874876732</v>
      </c>
      <c r="I12" s="113">
        <f t="shared" si="2"/>
        <v>3718.8615299798967</v>
      </c>
      <c r="K12" s="112">
        <v>0.3850429769931546</v>
      </c>
      <c r="L12" s="112">
        <v>0.52519429718462096</v>
      </c>
      <c r="M12" s="113">
        <f t="shared" si="3"/>
        <v>1777.6506516650659</v>
      </c>
      <c r="N12" s="113">
        <f t="shared" si="4"/>
        <v>2424.6955286178759</v>
      </c>
      <c r="O12" s="113">
        <f t="shared" si="5"/>
        <v>4202.3461802829415</v>
      </c>
    </row>
    <row r="13" spans="1:24" ht="14.25" customHeight="1" x14ac:dyDescent="0.2">
      <c r="A13" s="45">
        <v>1</v>
      </c>
      <c r="B13" s="45">
        <v>11</v>
      </c>
      <c r="C13" s="114">
        <v>17.3</v>
      </c>
      <c r="D13" s="112">
        <v>6.207153106233728E-2</v>
      </c>
      <c r="E13" s="112">
        <v>0.34682356178839197</v>
      </c>
      <c r="F13" s="112">
        <v>0.51912728018486143</v>
      </c>
      <c r="G13" s="113">
        <f t="shared" si="0"/>
        <v>860.43015400789648</v>
      </c>
      <c r="H13" s="113">
        <f t="shared" si="1"/>
        <v>1287.8962528840241</v>
      </c>
      <c r="I13" s="113">
        <f t="shared" si="2"/>
        <v>2148.3264068919207</v>
      </c>
      <c r="K13" s="112">
        <v>0.39571647118816933</v>
      </c>
      <c r="L13" s="112">
        <v>0.5066009405632047</v>
      </c>
      <c r="M13" s="113">
        <f t="shared" si="3"/>
        <v>981.72794977418346</v>
      </c>
      <c r="N13" s="113">
        <f t="shared" si="4"/>
        <v>1256.8198165708725</v>
      </c>
      <c r="O13" s="113">
        <f t="shared" si="5"/>
        <v>2238.5477663450561</v>
      </c>
    </row>
    <row r="14" spans="1:24" x14ac:dyDescent="0.2">
      <c r="A14" s="45">
        <v>2</v>
      </c>
      <c r="B14" s="45">
        <v>1</v>
      </c>
      <c r="C14" s="114">
        <v>25.299999999999997</v>
      </c>
      <c r="D14" s="112">
        <v>5.7374968266057425E-2</v>
      </c>
      <c r="E14" s="112">
        <v>0.3200114992620145</v>
      </c>
      <c r="F14" s="112">
        <v>0.51905865180298771</v>
      </c>
      <c r="G14" s="113">
        <f t="shared" si="0"/>
        <v>1166.8533588792097</v>
      </c>
      <c r="H14" s="113">
        <f t="shared" si="1"/>
        <v>1892.636148102079</v>
      </c>
      <c r="I14" s="113">
        <f t="shared" si="2"/>
        <v>3059.4895069812887</v>
      </c>
      <c r="K14" s="112">
        <v>0.39838405601939131</v>
      </c>
      <c r="L14" s="112">
        <v>0.5376245623485052</v>
      </c>
      <c r="M14" s="113">
        <f t="shared" si="3"/>
        <v>1452.6220931502901</v>
      </c>
      <c r="N14" s="113">
        <f t="shared" si="4"/>
        <v>1960.3327625382699</v>
      </c>
      <c r="O14" s="113">
        <f t="shared" si="5"/>
        <v>3412.9548556885602</v>
      </c>
    </row>
    <row r="15" spans="1:24" ht="14.25" customHeight="1" x14ac:dyDescent="0.2">
      <c r="A15" s="45">
        <v>2</v>
      </c>
      <c r="B15" s="45">
        <v>2</v>
      </c>
      <c r="C15" s="114">
        <v>29.8</v>
      </c>
      <c r="D15" s="112">
        <v>6.5452192524015754E-2</v>
      </c>
      <c r="E15" s="112">
        <v>0.37452170543185631</v>
      </c>
      <c r="F15" s="112">
        <v>0.54927501295227066</v>
      </c>
      <c r="G15" s="113">
        <f t="shared" si="0"/>
        <v>1594.7256733450504</v>
      </c>
      <c r="H15" s="113">
        <f t="shared" si="1"/>
        <v>2338.8309734195036</v>
      </c>
      <c r="I15" s="113">
        <f t="shared" si="2"/>
        <v>3933.556646764554</v>
      </c>
      <c r="K15" s="112">
        <v>0.39545164039198977</v>
      </c>
      <c r="L15" s="112">
        <v>0.52961227098423524</v>
      </c>
      <c r="M15" s="113">
        <f t="shared" si="3"/>
        <v>1683.8460210799831</v>
      </c>
      <c r="N15" s="113">
        <f t="shared" si="4"/>
        <v>2255.1063748982292</v>
      </c>
      <c r="O15" s="113">
        <f t="shared" si="5"/>
        <v>3938.9523959782123</v>
      </c>
    </row>
    <row r="16" spans="1:24" x14ac:dyDescent="0.2">
      <c r="A16" s="45">
        <v>2</v>
      </c>
      <c r="B16" s="45">
        <v>3</v>
      </c>
      <c r="C16" s="114">
        <v>27.4</v>
      </c>
      <c r="D16" s="112">
        <v>5.4516711833784974E-2</v>
      </c>
      <c r="E16" s="112">
        <v>0.37040849633205136</v>
      </c>
      <c r="F16" s="112">
        <v>0.54157912483981885</v>
      </c>
      <c r="G16" s="113">
        <f t="shared" si="0"/>
        <v>1467.1569194095248</v>
      </c>
      <c r="H16" s="113">
        <f t="shared" si="1"/>
        <v>2145.1493912391124</v>
      </c>
      <c r="I16" s="113">
        <f t="shared" si="2"/>
        <v>3612.306310648637</v>
      </c>
      <c r="K16" s="112">
        <v>0.39378015573496394</v>
      </c>
      <c r="L16" s="112">
        <v>0.53112310705584487</v>
      </c>
      <c r="M16" s="113">
        <f t="shared" si="3"/>
        <v>1559.7300978074816</v>
      </c>
      <c r="N16" s="113">
        <f t="shared" si="4"/>
        <v>2103.7339836738543</v>
      </c>
      <c r="O16" s="113">
        <f t="shared" si="5"/>
        <v>3663.4640814813356</v>
      </c>
    </row>
    <row r="17" spans="1:15" ht="14.25" customHeight="1" x14ac:dyDescent="0.2">
      <c r="A17" s="45">
        <v>2</v>
      </c>
      <c r="B17" s="45">
        <v>4</v>
      </c>
      <c r="C17" s="114">
        <v>26.900000000000002</v>
      </c>
      <c r="D17" s="112">
        <v>5.5540777783688877E-2</v>
      </c>
      <c r="E17" s="112">
        <v>0.36362289493321426</v>
      </c>
      <c r="F17" s="112">
        <v>0.52107160843929623</v>
      </c>
      <c r="G17" s="113">
        <f t="shared" si="0"/>
        <v>1412.4657260801625</v>
      </c>
      <c r="H17" s="113">
        <f t="shared" si="1"/>
        <v>2024.0633854728735</v>
      </c>
      <c r="I17" s="113">
        <f t="shared" si="2"/>
        <v>3436.5291115530363</v>
      </c>
      <c r="K17" s="112">
        <v>0.39801723652340448</v>
      </c>
      <c r="L17" s="112">
        <v>0.53900749169154505</v>
      </c>
      <c r="M17" s="113">
        <f t="shared" si="3"/>
        <v>1546.0679533990992</v>
      </c>
      <c r="N17" s="113">
        <f t="shared" si="4"/>
        <v>2093.7339719892416</v>
      </c>
      <c r="O17" s="113">
        <f t="shared" si="5"/>
        <v>3639.8019253883408</v>
      </c>
    </row>
    <row r="18" spans="1:15" x14ac:dyDescent="0.2">
      <c r="A18" s="45">
        <v>2</v>
      </c>
      <c r="B18" s="45">
        <v>5</v>
      </c>
      <c r="C18" s="114">
        <v>32.200000000000003</v>
      </c>
      <c r="D18" s="112">
        <v>4.967320261437911E-2</v>
      </c>
      <c r="E18" s="112">
        <v>0.49420159276321718</v>
      </c>
      <c r="F18" s="112">
        <v>0.78964035515232278</v>
      </c>
      <c r="G18" s="113">
        <f t="shared" si="0"/>
        <v>2312.1936000700548</v>
      </c>
      <c r="H18" s="113">
        <f t="shared" si="1"/>
        <v>3694.4465624477007</v>
      </c>
      <c r="I18" s="113">
        <f t="shared" si="2"/>
        <v>6006.640162517755</v>
      </c>
      <c r="K18" s="112">
        <v>0.38707015130674005</v>
      </c>
      <c r="L18" s="112">
        <v>0.53232462173314987</v>
      </c>
      <c r="M18" s="113">
        <f t="shared" si="3"/>
        <v>1810.9636628759254</v>
      </c>
      <c r="N18" s="113">
        <f t="shared" si="4"/>
        <v>2490.5577026758456</v>
      </c>
      <c r="O18" s="113">
        <f t="shared" si="5"/>
        <v>4301.5213655517709</v>
      </c>
    </row>
    <row r="19" spans="1:15" ht="14.25" customHeight="1" x14ac:dyDescent="0.2">
      <c r="A19" s="45">
        <v>2</v>
      </c>
      <c r="B19" s="45">
        <v>6</v>
      </c>
      <c r="C19" s="114">
        <v>25.7</v>
      </c>
      <c r="D19" s="112">
        <v>5.7077625570776259E-2</v>
      </c>
      <c r="E19" s="112">
        <v>0.38043166681317481</v>
      </c>
      <c r="F19" s="112">
        <v>0.53539583589135409</v>
      </c>
      <c r="G19" s="113">
        <f t="shared" si="0"/>
        <v>1409.5384627516698</v>
      </c>
      <c r="H19" s="113">
        <f t="shared" si="1"/>
        <v>1983.6966512478812</v>
      </c>
      <c r="I19" s="113">
        <f t="shared" si="2"/>
        <v>3393.2351139995508</v>
      </c>
      <c r="K19" s="112">
        <v>0.41054613935969869</v>
      </c>
      <c r="L19" s="112">
        <v>0.52612321764864145</v>
      </c>
      <c r="M19" s="113">
        <f t="shared" si="3"/>
        <v>1521.1156815867414</v>
      </c>
      <c r="N19" s="113">
        <f t="shared" si="4"/>
        <v>1949.3406467306893</v>
      </c>
      <c r="O19" s="113">
        <f t="shared" si="5"/>
        <v>3470.4563283174307</v>
      </c>
    </row>
    <row r="20" spans="1:15" x14ac:dyDescent="0.2">
      <c r="A20" s="45">
        <v>2</v>
      </c>
      <c r="B20" s="45">
        <v>7</v>
      </c>
      <c r="C20" s="114">
        <v>27.8</v>
      </c>
      <c r="D20" s="112">
        <v>6.0219454846294457E-2</v>
      </c>
      <c r="E20" s="112">
        <v>0.36879255626946383</v>
      </c>
      <c r="F20" s="112">
        <v>0.56272956375265315</v>
      </c>
      <c r="G20" s="113">
        <f t="shared" si="0"/>
        <v>1473.1419585340836</v>
      </c>
      <c r="H20" s="113">
        <f t="shared" si="1"/>
        <v>2247.8233835769365</v>
      </c>
      <c r="I20" s="113">
        <f t="shared" si="2"/>
        <v>3720.9653421110202</v>
      </c>
      <c r="K20" s="112">
        <v>0.40230737154241764</v>
      </c>
      <c r="L20" s="112">
        <v>0.53602372237409068</v>
      </c>
      <c r="M20" s="113">
        <f t="shared" si="3"/>
        <v>1607.0168965494615</v>
      </c>
      <c r="N20" s="113">
        <f t="shared" si="4"/>
        <v>2141.1468934908121</v>
      </c>
      <c r="O20" s="113">
        <f t="shared" si="5"/>
        <v>3748.1637900402739</v>
      </c>
    </row>
    <row r="21" spans="1:15" ht="14.25" customHeight="1" x14ac:dyDescent="0.2">
      <c r="A21" s="45">
        <v>2</v>
      </c>
      <c r="B21" s="45">
        <v>8</v>
      </c>
      <c r="C21" s="114">
        <v>23.900000000000002</v>
      </c>
      <c r="D21" s="112">
        <v>5.694985454366161E-2</v>
      </c>
      <c r="E21" s="112">
        <v>0.34430217581879768</v>
      </c>
      <c r="F21" s="112">
        <v>0.51507605502492138</v>
      </c>
      <c r="G21" s="113">
        <f t="shared" si="0"/>
        <v>1186.4888496897527</v>
      </c>
      <c r="H21" s="113">
        <f t="shared" si="1"/>
        <v>1774.9873191358702</v>
      </c>
      <c r="I21" s="113">
        <f t="shared" si="2"/>
        <v>2961.4761688256231</v>
      </c>
      <c r="K21" s="112">
        <v>0.39940395273449758</v>
      </c>
      <c r="L21" s="112">
        <v>0.53544912684304091</v>
      </c>
      <c r="M21" s="113">
        <f t="shared" si="3"/>
        <v>1376.3733421507523</v>
      </c>
      <c r="N21" s="113">
        <f t="shared" si="4"/>
        <v>1845.1943182309008</v>
      </c>
      <c r="O21" s="113">
        <f t="shared" si="5"/>
        <v>3221.5676603816528</v>
      </c>
    </row>
    <row r="22" spans="1:15" x14ac:dyDescent="0.2">
      <c r="A22" s="45">
        <v>2</v>
      </c>
      <c r="B22" s="45">
        <v>9</v>
      </c>
      <c r="C22" s="114">
        <v>27.9</v>
      </c>
      <c r="D22" s="112">
        <v>5.9950832495250815E-2</v>
      </c>
      <c r="E22" s="112">
        <v>0.38524091550528133</v>
      </c>
      <c r="F22" s="112">
        <v>0.52778005424223529</v>
      </c>
      <c r="G22" s="113">
        <f t="shared" si="0"/>
        <v>1544.8217853086537</v>
      </c>
      <c r="H22" s="113">
        <f t="shared" si="1"/>
        <v>2116.405845872855</v>
      </c>
      <c r="I22" s="113">
        <f t="shared" si="2"/>
        <v>3661.2276311815085</v>
      </c>
      <c r="K22" s="112">
        <v>0.41759286775631504</v>
      </c>
      <c r="L22" s="112">
        <v>0.53378900445765232</v>
      </c>
      <c r="M22" s="113">
        <f t="shared" si="3"/>
        <v>1674.5535936995434</v>
      </c>
      <c r="N22" s="113">
        <f t="shared" si="4"/>
        <v>2140.5018253651579</v>
      </c>
      <c r="O22" s="113">
        <f t="shared" si="5"/>
        <v>3815.0554190647013</v>
      </c>
    </row>
    <row r="23" spans="1:15" ht="14.25" customHeight="1" x14ac:dyDescent="0.2">
      <c r="A23" s="45">
        <v>2</v>
      </c>
      <c r="B23" s="45">
        <v>10</v>
      </c>
      <c r="C23" s="114">
        <v>19</v>
      </c>
      <c r="D23" s="112">
        <v>7.9550883898710012E-2</v>
      </c>
      <c r="E23" s="112">
        <v>0.40297841658667427</v>
      </c>
      <c r="F23" s="112">
        <v>0.58048933543835335</v>
      </c>
      <c r="G23" s="113">
        <f t="shared" si="0"/>
        <v>1077.522577187219</v>
      </c>
      <c r="H23" s="113">
        <f t="shared" si="1"/>
        <v>1552.1684015965095</v>
      </c>
      <c r="I23" s="113">
        <f t="shared" si="2"/>
        <v>2629.6909787837285</v>
      </c>
      <c r="K23" s="112">
        <v>0.40264728782766673</v>
      </c>
      <c r="L23" s="112">
        <v>0.538437581105632</v>
      </c>
      <c r="M23" s="113">
        <f t="shared" si="3"/>
        <v>1076.6371731578699</v>
      </c>
      <c r="N23" s="113">
        <f t="shared" si="4"/>
        <v>1439.7263629195027</v>
      </c>
      <c r="O23" s="113">
        <f t="shared" si="5"/>
        <v>2516.3635360773724</v>
      </c>
    </row>
    <row r="24" spans="1:15" x14ac:dyDescent="0.2">
      <c r="A24" s="45">
        <v>2</v>
      </c>
      <c r="B24" s="45">
        <v>11</v>
      </c>
      <c r="C24" s="114">
        <v>11.3</v>
      </c>
      <c r="D24" s="112">
        <v>6.0966645226500214E-2</v>
      </c>
      <c r="E24" s="112">
        <v>0.3549416224973504</v>
      </c>
      <c r="F24" s="112">
        <v>0.54282961050021694</v>
      </c>
      <c r="G24" s="113">
        <f t="shared" si="0"/>
        <v>575.84765036112901</v>
      </c>
      <c r="H24" s="113">
        <f t="shared" si="1"/>
        <v>880.67202024279413</v>
      </c>
      <c r="I24" s="113">
        <f t="shared" si="2"/>
        <v>1456.5196706039233</v>
      </c>
      <c r="K24" s="112">
        <v>0.39767111893928275</v>
      </c>
      <c r="L24" s="112">
        <v>0.53050540633103382</v>
      </c>
      <c r="M24" s="113">
        <f t="shared" si="3"/>
        <v>645.17082512456386</v>
      </c>
      <c r="N24" s="113">
        <f t="shared" si="4"/>
        <v>860.6775660464624</v>
      </c>
      <c r="O24" s="113">
        <f t="shared" si="5"/>
        <v>1505.8483911710264</v>
      </c>
    </row>
    <row r="25" spans="1:15" x14ac:dyDescent="0.2">
      <c r="A25" s="45">
        <v>3</v>
      </c>
      <c r="B25" s="45">
        <v>1</v>
      </c>
      <c r="C25" s="114">
        <v>43.199999999999996</v>
      </c>
      <c r="D25" s="112">
        <v>5.1778984975285006E-2</v>
      </c>
      <c r="E25" s="112">
        <v>0.36651390117746174</v>
      </c>
      <c r="F25" s="112">
        <v>0.53987637002337896</v>
      </c>
      <c r="G25" s="113">
        <f t="shared" si="0"/>
        <v>2295.4877573170179</v>
      </c>
      <c r="H25" s="113">
        <f t="shared" si="1"/>
        <v>3381.2621946182994</v>
      </c>
      <c r="I25" s="113">
        <f t="shared" si="2"/>
        <v>5676.7499519353169</v>
      </c>
      <c r="K25" s="112">
        <v>0.39427096774193549</v>
      </c>
      <c r="L25" s="112">
        <v>0.53775483870967744</v>
      </c>
      <c r="M25" s="113">
        <f t="shared" si="3"/>
        <v>2469.3311129798976</v>
      </c>
      <c r="N25" s="113">
        <f t="shared" si="4"/>
        <v>3367.9749792037637</v>
      </c>
      <c r="O25" s="113">
        <f t="shared" si="5"/>
        <v>5837.3060921836613</v>
      </c>
    </row>
    <row r="26" spans="1:15" x14ac:dyDescent="0.2">
      <c r="A26" s="45">
        <v>3</v>
      </c>
      <c r="B26" s="45">
        <v>2</v>
      </c>
      <c r="C26" s="114">
        <v>39.099999999999994</v>
      </c>
      <c r="D26" s="112">
        <v>5.9136448266690206E-2</v>
      </c>
      <c r="E26" s="112">
        <v>0.3343829875694298</v>
      </c>
      <c r="F26" s="112">
        <v>0.53780425443005087</v>
      </c>
      <c r="G26" s="113">
        <f t="shared" si="0"/>
        <v>1880.7833971766117</v>
      </c>
      <c r="H26" s="113">
        <f t="shared" si="1"/>
        <v>3024.954469171264</v>
      </c>
      <c r="I26" s="113">
        <f t="shared" si="2"/>
        <v>4905.7378663478758</v>
      </c>
      <c r="K26" s="112">
        <v>0.38875800980022618</v>
      </c>
      <c r="L26" s="112">
        <v>0.54692800603090841</v>
      </c>
      <c r="M26" s="113">
        <f t="shared" si="3"/>
        <v>2186.6232360277336</v>
      </c>
      <c r="N26" s="113">
        <f t="shared" si="4"/>
        <v>3076.2722729135776</v>
      </c>
      <c r="O26" s="113">
        <f t="shared" si="5"/>
        <v>5262.8955089413112</v>
      </c>
    </row>
    <row r="27" spans="1:15" x14ac:dyDescent="0.2">
      <c r="A27" s="45">
        <v>3</v>
      </c>
      <c r="B27" s="45">
        <v>3</v>
      </c>
      <c r="C27" s="114">
        <v>43.599999999999994</v>
      </c>
      <c r="D27" s="112">
        <v>4.8222719363659079E-2</v>
      </c>
      <c r="E27" s="112">
        <v>0.35139926003272215</v>
      </c>
      <c r="F27" s="112">
        <v>0.53444754377600323</v>
      </c>
      <c r="G27" s="113">
        <f t="shared" si="0"/>
        <v>2229.5328327923744</v>
      </c>
      <c r="H27" s="113">
        <f t="shared" si="1"/>
        <v>3390.9244605207214</v>
      </c>
      <c r="I27" s="113">
        <f t="shared" si="2"/>
        <v>5620.4572933130958</v>
      </c>
      <c r="K27" s="112">
        <v>0.38779707495429622</v>
      </c>
      <c r="L27" s="112">
        <v>0.54015408722904157</v>
      </c>
      <c r="M27" s="113">
        <f t="shared" si="3"/>
        <v>2460.4670795007846</v>
      </c>
      <c r="N27" s="113">
        <f t="shared" si="4"/>
        <v>3427.1309283121454</v>
      </c>
      <c r="O27" s="113">
        <f t="shared" si="5"/>
        <v>5887.5980078129305</v>
      </c>
    </row>
    <row r="28" spans="1:15" x14ac:dyDescent="0.2">
      <c r="A28" s="45">
        <v>3</v>
      </c>
      <c r="B28" s="45">
        <v>4</v>
      </c>
      <c r="C28" s="114">
        <v>42.8</v>
      </c>
      <c r="D28" s="112">
        <v>5.3211278637164565E-2</v>
      </c>
      <c r="E28" s="112">
        <v>0.34504078081113165</v>
      </c>
      <c r="F28" s="112">
        <v>0.56738596882206771</v>
      </c>
      <c r="G28" s="113">
        <f t="shared" si="0"/>
        <v>2137.757699506074</v>
      </c>
      <c r="H28" s="113">
        <f t="shared" si="1"/>
        <v>3515.334392038209</v>
      </c>
      <c r="I28" s="113">
        <f t="shared" si="2"/>
        <v>5653.092091544283</v>
      </c>
      <c r="K28" s="112">
        <v>0.38260689726487773</v>
      </c>
      <c r="L28" s="112">
        <v>0.53937231787394646</v>
      </c>
      <c r="M28" s="113">
        <f t="shared" si="3"/>
        <v>2370.5048388463829</v>
      </c>
      <c r="N28" s="113">
        <f t="shared" si="4"/>
        <v>3341.7711457899272</v>
      </c>
      <c r="O28" s="113">
        <f t="shared" si="5"/>
        <v>5712.2759846363097</v>
      </c>
    </row>
    <row r="29" spans="1:15" x14ac:dyDescent="0.2">
      <c r="A29" s="45">
        <v>3</v>
      </c>
      <c r="B29" s="45">
        <v>5</v>
      </c>
      <c r="C29" s="114">
        <v>43.9</v>
      </c>
      <c r="D29" s="112">
        <v>5.1375487579552404E-2</v>
      </c>
      <c r="E29" s="112">
        <v>0.36463878949404011</v>
      </c>
      <c r="F29" s="112">
        <v>0.54579320408293219</v>
      </c>
      <c r="G29" s="113">
        <f t="shared" si="0"/>
        <v>2321.7365352039474</v>
      </c>
      <c r="H29" s="113">
        <f t="shared" si="1"/>
        <v>3475.1871141950451</v>
      </c>
      <c r="I29" s="113">
        <f t="shared" si="2"/>
        <v>5796.923649398992</v>
      </c>
      <c r="K29" s="112">
        <v>0.38316290645457984</v>
      </c>
      <c r="L29" s="112">
        <v>0.53930638965535893</v>
      </c>
      <c r="M29" s="113">
        <f t="shared" si="3"/>
        <v>2439.6837212105502</v>
      </c>
      <c r="N29" s="113">
        <f t="shared" si="4"/>
        <v>3433.8841193203571</v>
      </c>
      <c r="O29" s="113">
        <f t="shared" si="5"/>
        <v>5873.5678405309072</v>
      </c>
    </row>
    <row r="30" spans="1:15" x14ac:dyDescent="0.2">
      <c r="A30" s="45">
        <v>3</v>
      </c>
      <c r="B30" s="45">
        <v>6</v>
      </c>
      <c r="C30" s="114">
        <v>41.4</v>
      </c>
      <c r="D30" s="112">
        <v>5.8322903629536994E-2</v>
      </c>
      <c r="E30" s="112">
        <v>0.35261064515682372</v>
      </c>
      <c r="F30" s="112">
        <v>0.53803806815086364</v>
      </c>
      <c r="G30" s="113">
        <f t="shared" si="0"/>
        <v>2101.7883217009762</v>
      </c>
      <c r="H30" s="113">
        <f t="shared" si="1"/>
        <v>3207.0561221062871</v>
      </c>
      <c r="I30" s="113">
        <f t="shared" si="2"/>
        <v>5308.8444438072638</v>
      </c>
      <c r="K30" s="112">
        <v>0.40076200602516387</v>
      </c>
      <c r="L30" s="112">
        <v>0.54691653375863902</v>
      </c>
      <c r="M30" s="113">
        <f t="shared" si="3"/>
        <v>2388.80168711448</v>
      </c>
      <c r="N30" s="113">
        <f t="shared" si="4"/>
        <v>3259.9775400650296</v>
      </c>
      <c r="O30" s="113">
        <f t="shared" si="5"/>
        <v>5648.7792271795097</v>
      </c>
    </row>
    <row r="31" spans="1:15" x14ac:dyDescent="0.2">
      <c r="A31" s="45">
        <v>3</v>
      </c>
      <c r="B31" s="45">
        <v>7</v>
      </c>
      <c r="C31" s="114">
        <v>39.199999999999996</v>
      </c>
      <c r="D31" s="112">
        <v>5.6636066594056407E-2</v>
      </c>
      <c r="E31" s="112">
        <v>0.36812435074915284</v>
      </c>
      <c r="F31" s="112">
        <v>0.55087880196476247</v>
      </c>
      <c r="G31" s="113">
        <f t="shared" si="0"/>
        <v>2081.3786150778192</v>
      </c>
      <c r="H31" s="113">
        <f t="shared" si="1"/>
        <v>3114.6740376608573</v>
      </c>
      <c r="I31" s="113">
        <f t="shared" si="2"/>
        <v>5196.0526527386764</v>
      </c>
      <c r="K31" s="112">
        <v>0.39188520534388921</v>
      </c>
      <c r="L31" s="112">
        <v>0.5436802463027105</v>
      </c>
      <c r="M31" s="113">
        <f t="shared" si="3"/>
        <v>2215.7227151864195</v>
      </c>
      <c r="N31" s="113">
        <f t="shared" si="4"/>
        <v>3073.9733348033815</v>
      </c>
      <c r="O31" s="113">
        <f t="shared" si="5"/>
        <v>5289.6960499898014</v>
      </c>
    </row>
    <row r="32" spans="1:15" x14ac:dyDescent="0.2">
      <c r="A32" s="45">
        <v>3</v>
      </c>
      <c r="B32" s="45">
        <v>8</v>
      </c>
      <c r="C32" s="114">
        <v>40.599999999999994</v>
      </c>
      <c r="D32" s="112">
        <v>5.1204819277108404E-2</v>
      </c>
      <c r="E32" s="112">
        <v>0.35375473181270278</v>
      </c>
      <c r="F32" s="112">
        <v>0.55593555899665503</v>
      </c>
      <c r="G32" s="113">
        <f t="shared" si="0"/>
        <v>2083.492627117957</v>
      </c>
      <c r="H32" s="113">
        <f t="shared" si="1"/>
        <v>3274.2675479899781</v>
      </c>
      <c r="I32" s="113">
        <f t="shared" si="2"/>
        <v>5357.7601751079346</v>
      </c>
      <c r="K32" s="112">
        <v>0.40190476190476188</v>
      </c>
      <c r="L32" s="112">
        <v>0.54239538239538243</v>
      </c>
      <c r="M32" s="113">
        <f t="shared" si="3"/>
        <v>2367.0795976109139</v>
      </c>
      <c r="N32" s="113">
        <f t="shared" si="4"/>
        <v>3194.5206058810513</v>
      </c>
      <c r="O32" s="113">
        <f t="shared" si="5"/>
        <v>5561.6002034919657</v>
      </c>
    </row>
    <row r="33" spans="1:15" x14ac:dyDescent="0.2">
      <c r="A33" s="45">
        <v>3</v>
      </c>
      <c r="B33" s="45">
        <v>9</v>
      </c>
      <c r="C33" s="114">
        <v>37.199999999999996</v>
      </c>
      <c r="D33" s="112">
        <v>5.3454889652767353E-2</v>
      </c>
      <c r="E33" s="112">
        <v>0.37519957221137418</v>
      </c>
      <c r="F33" s="112">
        <v>0.55159701616945489</v>
      </c>
      <c r="G33" s="113">
        <f t="shared" si="0"/>
        <v>2019.936874316837</v>
      </c>
      <c r="H33" s="113">
        <f t="shared" si="1"/>
        <v>2969.5960103497309</v>
      </c>
      <c r="I33" s="113">
        <f t="shared" si="2"/>
        <v>4989.532884666568</v>
      </c>
      <c r="K33" s="112">
        <v>0.39847368421052626</v>
      </c>
      <c r="L33" s="112">
        <v>0.54615789473684206</v>
      </c>
      <c r="M33" s="113">
        <f t="shared" si="3"/>
        <v>2145.2361564215144</v>
      </c>
      <c r="N33" s="113">
        <f t="shared" si="4"/>
        <v>2940.3137756156461</v>
      </c>
      <c r="O33" s="113">
        <f t="shared" si="5"/>
        <v>5085.54993203716</v>
      </c>
    </row>
    <row r="34" spans="1:15" x14ac:dyDescent="0.2">
      <c r="A34" s="45">
        <v>3</v>
      </c>
      <c r="B34" s="45">
        <v>10</v>
      </c>
      <c r="C34" s="114">
        <v>37.299999999999997</v>
      </c>
      <c r="D34" s="112">
        <v>4.8300444260770854E-2</v>
      </c>
      <c r="E34" s="112">
        <v>0.336636395844432</v>
      </c>
      <c r="F34" s="112">
        <v>0.54602423405966882</v>
      </c>
      <c r="G34" s="113">
        <f t="shared" si="0"/>
        <v>1827.094345013963</v>
      </c>
      <c r="H34" s="113">
        <f t="shared" si="1"/>
        <v>2963.5470276126489</v>
      </c>
      <c r="I34" s="113">
        <f t="shared" si="2"/>
        <v>4790.6413726266119</v>
      </c>
      <c r="K34" s="112">
        <v>0.40568854149704175</v>
      </c>
      <c r="L34" s="112">
        <v>0.54041144221896542</v>
      </c>
      <c r="M34" s="113">
        <f t="shared" si="3"/>
        <v>2201.8749284279675</v>
      </c>
      <c r="N34" s="113">
        <f t="shared" si="4"/>
        <v>2933.083594785769</v>
      </c>
      <c r="O34" s="113">
        <f t="shared" si="5"/>
        <v>5134.958523213736</v>
      </c>
    </row>
    <row r="35" spans="1:15" x14ac:dyDescent="0.2">
      <c r="A35" s="45">
        <v>3</v>
      </c>
      <c r="B35" s="45">
        <v>11</v>
      </c>
      <c r="C35" s="114">
        <v>31.099999999999998</v>
      </c>
      <c r="D35" s="112">
        <v>5.9076061595893722E-2</v>
      </c>
      <c r="E35" s="112">
        <v>0.37782807818663705</v>
      </c>
      <c r="F35" s="112">
        <v>0.55546129576975733</v>
      </c>
      <c r="G35" s="113">
        <f t="shared" ref="G35:G66" si="6">C35*(1-D35)*E35*0.453592/(47.9*12*80*2.54^2/100/100/10000)</f>
        <v>1690.442265238004</v>
      </c>
      <c r="H35" s="113">
        <f t="shared" ref="H35:H66" si="7">C35*(1-D35)*F35*0.453592/(47.9*12*80*2.54^2/100/100/10000)</f>
        <v>2485.1918247569643</v>
      </c>
      <c r="I35" s="113">
        <f t="shared" ref="I35:I66" si="8">G35+H35</f>
        <v>4175.6340899949682</v>
      </c>
      <c r="K35" s="112">
        <v>0.3961019638960524</v>
      </c>
      <c r="L35" s="112">
        <v>0.53456655425510813</v>
      </c>
      <c r="M35" s="113">
        <f t="shared" ref="M35:M56" si="9">C35*(1-D35)*K35*0.453592/(47.9*12*80*2.54^2/100/100/10000)</f>
        <v>1772.2015376075526</v>
      </c>
      <c r="N35" s="113">
        <f t="shared" ref="N35:N66" si="10">C35*(1-D35)*L35*0.453592/(47.9*12*80*2.54^2/100/100/10000)</f>
        <v>2391.7065699100804</v>
      </c>
      <c r="O35" s="113">
        <f t="shared" ref="O35:O66" si="11">M35+N35</f>
        <v>4163.9081075176327</v>
      </c>
    </row>
    <row r="36" spans="1:15" x14ac:dyDescent="0.2">
      <c r="A36" s="45">
        <v>4</v>
      </c>
      <c r="B36" s="45">
        <v>1</v>
      </c>
      <c r="C36" s="114">
        <v>29.900000000000002</v>
      </c>
      <c r="D36" s="112">
        <v>3.9299373648910833E-2</v>
      </c>
      <c r="E36" s="112">
        <v>0.35531935938604481</v>
      </c>
      <c r="F36" s="112">
        <v>0.55159701616945489</v>
      </c>
      <c r="G36" s="113">
        <f t="shared" si="6"/>
        <v>1560.5200005786185</v>
      </c>
      <c r="H36" s="113">
        <f t="shared" si="7"/>
        <v>2422.5479227454925</v>
      </c>
      <c r="I36" s="113">
        <f t="shared" si="8"/>
        <v>3983.0679233241108</v>
      </c>
      <c r="K36" s="112">
        <v>0.41414724209554582</v>
      </c>
      <c r="L36" s="112">
        <v>0.53623355642741755</v>
      </c>
      <c r="M36" s="113">
        <f t="shared" si="9"/>
        <v>1818.8850041587609</v>
      </c>
      <c r="N36" s="113">
        <f t="shared" si="10"/>
        <v>2355.0734506340941</v>
      </c>
      <c r="O36" s="113">
        <f t="shared" si="11"/>
        <v>4173.9584547928553</v>
      </c>
    </row>
    <row r="37" spans="1:15" x14ac:dyDescent="0.2">
      <c r="A37" s="45">
        <v>4</v>
      </c>
      <c r="B37" s="45">
        <v>2</v>
      </c>
      <c r="C37" s="114">
        <v>30.400000000000002</v>
      </c>
      <c r="D37" s="112">
        <v>4.747816286277818E-2</v>
      </c>
      <c r="E37" s="112">
        <v>0.36289317618571981</v>
      </c>
      <c r="F37" s="112">
        <v>0.54305062333298215</v>
      </c>
      <c r="G37" s="113">
        <f t="shared" si="6"/>
        <v>1606.6398436191373</v>
      </c>
      <c r="H37" s="113">
        <f t="shared" si="7"/>
        <v>2404.2523414726879</v>
      </c>
      <c r="I37" s="113">
        <f t="shared" si="8"/>
        <v>4010.892185091825</v>
      </c>
      <c r="K37" s="112">
        <v>0.39678548538184688</v>
      </c>
      <c r="L37" s="112">
        <v>0.54666469457180888</v>
      </c>
      <c r="M37" s="113">
        <f t="shared" si="9"/>
        <v>1756.6915335381825</v>
      </c>
      <c r="N37" s="113">
        <f t="shared" si="10"/>
        <v>2420.2529477971379</v>
      </c>
      <c r="O37" s="113">
        <f t="shared" si="11"/>
        <v>4176.9444813353202</v>
      </c>
    </row>
    <row r="38" spans="1:15" x14ac:dyDescent="0.2">
      <c r="A38" s="45">
        <v>4</v>
      </c>
      <c r="B38" s="45">
        <v>3</v>
      </c>
      <c r="C38" s="114">
        <v>36</v>
      </c>
      <c r="D38" s="112">
        <v>5.1374739840070086E-2</v>
      </c>
      <c r="E38" s="112">
        <v>0.36549004627783083</v>
      </c>
      <c r="F38" s="112">
        <v>0.56738596882206771</v>
      </c>
      <c r="G38" s="113">
        <f t="shared" si="6"/>
        <v>1908.3760002665799</v>
      </c>
      <c r="H38" s="113">
        <f t="shared" si="7"/>
        <v>2962.5588352273367</v>
      </c>
      <c r="I38" s="113">
        <f t="shared" si="8"/>
        <v>4870.9348354939166</v>
      </c>
      <c r="K38" s="112">
        <v>0.4017321016166282</v>
      </c>
      <c r="L38" s="112">
        <v>0.55363741339491923</v>
      </c>
      <c r="M38" s="113">
        <f t="shared" si="9"/>
        <v>2097.6108900077875</v>
      </c>
      <c r="N38" s="113">
        <f t="shared" si="10"/>
        <v>2890.7718919638792</v>
      </c>
      <c r="O38" s="113">
        <f t="shared" si="11"/>
        <v>4988.3827819716662</v>
      </c>
    </row>
    <row r="39" spans="1:15" x14ac:dyDescent="0.2">
      <c r="A39" s="45">
        <v>4</v>
      </c>
      <c r="B39" s="45">
        <v>4</v>
      </c>
      <c r="C39" s="114">
        <v>30.3</v>
      </c>
      <c r="D39" s="112">
        <v>5.4652438416275956E-2</v>
      </c>
      <c r="E39" s="112">
        <v>0.34752769524542587</v>
      </c>
      <c r="F39" s="112">
        <v>0.50968549095730831</v>
      </c>
      <c r="G39" s="113">
        <f t="shared" si="6"/>
        <v>1522.0003896655999</v>
      </c>
      <c r="H39" s="113">
        <f t="shared" si="7"/>
        <v>2232.1717850316741</v>
      </c>
      <c r="I39" s="113">
        <f t="shared" si="8"/>
        <v>3754.1721746972739</v>
      </c>
      <c r="K39" s="112">
        <v>0.4080071737525055</v>
      </c>
      <c r="L39" s="112">
        <v>0.55063825298027214</v>
      </c>
      <c r="M39" s="113">
        <f t="shared" si="9"/>
        <v>1786.8707614773814</v>
      </c>
      <c r="N39" s="113">
        <f t="shared" si="10"/>
        <v>2411.524741960231</v>
      </c>
      <c r="O39" s="113">
        <f t="shared" si="11"/>
        <v>4198.3955034376122</v>
      </c>
    </row>
    <row r="40" spans="1:15" x14ac:dyDescent="0.2">
      <c r="A40" s="45">
        <v>4</v>
      </c>
      <c r="B40" s="45">
        <v>5</v>
      </c>
      <c r="C40" s="114">
        <v>34.900000000000006</v>
      </c>
      <c r="D40" s="112">
        <v>4.8327494360992429E-2</v>
      </c>
      <c r="E40" s="112">
        <v>0.36651390117746174</v>
      </c>
      <c r="F40" s="112">
        <v>0.55743559114442842</v>
      </c>
      <c r="G40" s="113">
        <f t="shared" si="6"/>
        <v>1861.2067002463687</v>
      </c>
      <c r="H40" s="113">
        <f t="shared" si="7"/>
        <v>2830.7326239488498</v>
      </c>
      <c r="I40" s="113">
        <f t="shared" si="8"/>
        <v>4691.9393241952184</v>
      </c>
      <c r="K40" s="112">
        <v>0.39167927382753404</v>
      </c>
      <c r="L40" s="112">
        <v>0.54019162884518401</v>
      </c>
      <c r="M40" s="113">
        <f t="shared" si="9"/>
        <v>1988.9998345314252</v>
      </c>
      <c r="N40" s="113">
        <f t="shared" si="10"/>
        <v>2743.1654728338644</v>
      </c>
      <c r="O40" s="113">
        <f t="shared" si="11"/>
        <v>4732.1653073652897</v>
      </c>
    </row>
    <row r="41" spans="1:15" x14ac:dyDescent="0.2">
      <c r="A41" s="45">
        <v>4</v>
      </c>
      <c r="B41" s="45">
        <v>6</v>
      </c>
      <c r="C41" s="114">
        <v>31.999999999999996</v>
      </c>
      <c r="D41" s="112">
        <v>5.5239748318507226E-2</v>
      </c>
      <c r="E41" s="112">
        <v>0.36549004627783083</v>
      </c>
      <c r="F41" s="112">
        <v>0.54693670335536859</v>
      </c>
      <c r="G41" s="113">
        <f t="shared" si="6"/>
        <v>1689.422803980865</v>
      </c>
      <c r="H41" s="113">
        <f t="shared" si="7"/>
        <v>2528.1327040033375</v>
      </c>
      <c r="I41" s="113">
        <f t="shared" si="8"/>
        <v>4217.5555079842024</v>
      </c>
      <c r="K41" s="112">
        <v>0.41930001837222125</v>
      </c>
      <c r="L41" s="112">
        <v>0.5394543450303142</v>
      </c>
      <c r="M41" s="113">
        <f t="shared" si="9"/>
        <v>1938.1513120856596</v>
      </c>
      <c r="N41" s="113">
        <f t="shared" si="10"/>
        <v>2493.5466272807612</v>
      </c>
      <c r="O41" s="113">
        <f t="shared" si="11"/>
        <v>4431.6979393664205</v>
      </c>
    </row>
    <row r="42" spans="1:15" x14ac:dyDescent="0.2">
      <c r="A42" s="45">
        <v>4</v>
      </c>
      <c r="B42" s="45">
        <v>7</v>
      </c>
      <c r="C42" s="114">
        <v>30.7</v>
      </c>
      <c r="D42" s="112">
        <v>5.4189488404614912E-2</v>
      </c>
      <c r="E42" s="112">
        <v>0.3601657835319933</v>
      </c>
      <c r="F42" s="112">
        <v>0.54857883429473475</v>
      </c>
      <c r="G42" s="113">
        <f t="shared" si="6"/>
        <v>1598.9547373943958</v>
      </c>
      <c r="H42" s="113">
        <f t="shared" si="7"/>
        <v>2435.4138178479816</v>
      </c>
      <c r="I42" s="113">
        <f t="shared" si="8"/>
        <v>4034.3685552423776</v>
      </c>
      <c r="K42" s="112">
        <v>0.4094997535731888</v>
      </c>
      <c r="L42" s="112">
        <v>0.54139970428782647</v>
      </c>
      <c r="M42" s="113">
        <f t="shared" si="9"/>
        <v>1817.9727249951966</v>
      </c>
      <c r="N42" s="113">
        <f t="shared" si="10"/>
        <v>2403.5420952697132</v>
      </c>
      <c r="O42" s="113">
        <f t="shared" si="11"/>
        <v>4221.5148202649098</v>
      </c>
    </row>
    <row r="43" spans="1:15" x14ac:dyDescent="0.2">
      <c r="A43" s="45">
        <v>4</v>
      </c>
      <c r="B43" s="45">
        <v>8</v>
      </c>
      <c r="C43" s="114">
        <v>29</v>
      </c>
      <c r="D43" s="112">
        <v>5.3653462771951092E-2</v>
      </c>
      <c r="E43" s="112">
        <v>0.36033294816902833</v>
      </c>
      <c r="F43" s="112">
        <v>0.53921937625649452</v>
      </c>
      <c r="G43" s="113">
        <f t="shared" si="6"/>
        <v>1511.9707058023721</v>
      </c>
      <c r="H43" s="113">
        <f t="shared" si="7"/>
        <v>2262.5849371909389</v>
      </c>
      <c r="I43" s="113">
        <f t="shared" si="8"/>
        <v>3774.5556429933113</v>
      </c>
      <c r="K43" s="112">
        <v>0.3980124564938633</v>
      </c>
      <c r="L43" s="112">
        <v>0.54964279172009523</v>
      </c>
      <c r="M43" s="113">
        <f t="shared" si="9"/>
        <v>1670.0753506472918</v>
      </c>
      <c r="N43" s="113">
        <f t="shared" si="10"/>
        <v>2306.3219834850761</v>
      </c>
      <c r="O43" s="113">
        <f t="shared" si="11"/>
        <v>3976.3973341323681</v>
      </c>
    </row>
    <row r="44" spans="1:15" x14ac:dyDescent="0.2">
      <c r="A44" s="45">
        <v>4</v>
      </c>
      <c r="B44" s="45">
        <v>9</v>
      </c>
      <c r="C44" s="114">
        <v>28.1</v>
      </c>
      <c r="D44" s="112">
        <v>5.295864926131482E-2</v>
      </c>
      <c r="E44" s="112">
        <v>0.35987986611069916</v>
      </c>
      <c r="F44" s="112">
        <v>0.54734580397064503</v>
      </c>
      <c r="G44" s="113">
        <f t="shared" si="6"/>
        <v>1464.2796231541126</v>
      </c>
      <c r="H44" s="113">
        <f t="shared" si="7"/>
        <v>2227.041251945418</v>
      </c>
      <c r="I44" s="113">
        <f t="shared" si="8"/>
        <v>3691.3208750995309</v>
      </c>
      <c r="K44" s="112">
        <v>0.40378028145763695</v>
      </c>
      <c r="L44" s="112">
        <v>0.54636622508357058</v>
      </c>
      <c r="M44" s="113">
        <f t="shared" si="9"/>
        <v>1642.9016848305216</v>
      </c>
      <c r="N44" s="113">
        <f t="shared" si="10"/>
        <v>2223.0555402157879</v>
      </c>
      <c r="O44" s="113">
        <f t="shared" si="11"/>
        <v>3865.9572250463098</v>
      </c>
    </row>
    <row r="45" spans="1:15" x14ac:dyDescent="0.2">
      <c r="A45" s="45">
        <v>4</v>
      </c>
      <c r="B45" s="45">
        <v>10</v>
      </c>
      <c r="C45" s="114">
        <v>24</v>
      </c>
      <c r="D45" s="112">
        <v>5.8101714961561204E-2</v>
      </c>
      <c r="E45" s="112">
        <v>0.34408105775836323</v>
      </c>
      <c r="F45" s="112">
        <v>0.52407972716601825</v>
      </c>
      <c r="G45" s="113">
        <f t="shared" si="6"/>
        <v>1189.2337316357093</v>
      </c>
      <c r="H45" s="113">
        <f t="shared" si="7"/>
        <v>1811.3560033576694</v>
      </c>
      <c r="I45" s="113">
        <f t="shared" si="8"/>
        <v>3000.5897349933784</v>
      </c>
      <c r="K45" s="112">
        <v>0.40758907549835194</v>
      </c>
      <c r="L45" s="112">
        <v>0.5446554700988856</v>
      </c>
      <c r="M45" s="113">
        <f t="shared" si="9"/>
        <v>1408.733977937419</v>
      </c>
      <c r="N45" s="113">
        <f t="shared" si="10"/>
        <v>1882.4711286965799</v>
      </c>
      <c r="O45" s="113">
        <f t="shared" si="11"/>
        <v>3291.2051066339991</v>
      </c>
    </row>
    <row r="46" spans="1:15" x14ac:dyDescent="0.2">
      <c r="A46" s="45">
        <v>4</v>
      </c>
      <c r="B46" s="45">
        <v>11</v>
      </c>
      <c r="C46" s="114">
        <v>22.2</v>
      </c>
      <c r="D46" s="112">
        <v>5.4146363677763168E-2</v>
      </c>
      <c r="E46" s="112">
        <v>0.37180062205766096</v>
      </c>
      <c r="F46" s="112">
        <v>0.55651307167416653</v>
      </c>
      <c r="G46" s="113">
        <f t="shared" si="6"/>
        <v>1193.6533766681105</v>
      </c>
      <c r="H46" s="113">
        <f t="shared" si="7"/>
        <v>1786.6664759393282</v>
      </c>
      <c r="I46" s="113">
        <f t="shared" si="8"/>
        <v>2980.3198526074384</v>
      </c>
      <c r="K46" s="112">
        <v>0.40389985556090519</v>
      </c>
      <c r="L46" s="112">
        <v>0.54785748675974966</v>
      </c>
      <c r="M46" s="113">
        <f t="shared" si="9"/>
        <v>1296.7068848832298</v>
      </c>
      <c r="N46" s="113">
        <f t="shared" si="10"/>
        <v>1758.8780120498595</v>
      </c>
      <c r="O46" s="113">
        <f t="shared" si="11"/>
        <v>3055.5848969330891</v>
      </c>
    </row>
    <row r="47" spans="1:15" x14ac:dyDescent="0.2">
      <c r="A47" s="45">
        <v>5</v>
      </c>
      <c r="B47" s="45">
        <v>1</v>
      </c>
      <c r="C47" s="114">
        <v>28.7</v>
      </c>
      <c r="D47" s="112">
        <v>5.2885069411653551E-2</v>
      </c>
      <c r="E47" s="112">
        <v>0.35261064515682372</v>
      </c>
      <c r="F47" s="112">
        <v>0.53803806815086364</v>
      </c>
      <c r="G47" s="113">
        <f t="shared" si="6"/>
        <v>1465.450676297786</v>
      </c>
      <c r="H47" s="113">
        <f t="shared" si="7"/>
        <v>2236.0874853763012</v>
      </c>
      <c r="I47" s="113">
        <f t="shared" si="8"/>
        <v>3701.538161674087</v>
      </c>
      <c r="K47" s="112">
        <v>0.41045966696579916</v>
      </c>
      <c r="L47" s="112">
        <v>0.5416292751022036</v>
      </c>
      <c r="M47" s="113">
        <f t="shared" si="9"/>
        <v>1705.871347929593</v>
      </c>
      <c r="N47" s="113">
        <f t="shared" si="10"/>
        <v>2251.0125499704968</v>
      </c>
      <c r="O47" s="113">
        <f t="shared" si="11"/>
        <v>3956.8838979000898</v>
      </c>
    </row>
    <row r="48" spans="1:15" x14ac:dyDescent="0.2">
      <c r="A48" s="45">
        <v>5</v>
      </c>
      <c r="B48" s="45">
        <v>2</v>
      </c>
      <c r="C48" s="114">
        <v>30.3</v>
      </c>
      <c r="D48" s="112">
        <v>5.2071360751586568E-2</v>
      </c>
      <c r="E48" s="112">
        <v>0.34629035200352526</v>
      </c>
      <c r="F48" s="112">
        <v>0.54579320408293219</v>
      </c>
      <c r="G48" s="113">
        <f t="shared" si="6"/>
        <v>1520.7221494151618</v>
      </c>
      <c r="H48" s="113">
        <f t="shared" si="7"/>
        <v>2396.8320504659491</v>
      </c>
      <c r="I48" s="113">
        <f t="shared" si="8"/>
        <v>3917.5541998811109</v>
      </c>
      <c r="K48" s="112">
        <v>0.39849227687279248</v>
      </c>
      <c r="L48" s="112">
        <v>0.55010807106331383</v>
      </c>
      <c r="M48" s="113">
        <f t="shared" si="9"/>
        <v>1749.9651038651107</v>
      </c>
      <c r="N48" s="113">
        <f t="shared" si="10"/>
        <v>2415.7806401418743</v>
      </c>
      <c r="O48" s="113">
        <f t="shared" si="11"/>
        <v>4165.7457440069848</v>
      </c>
    </row>
    <row r="49" spans="1:15" x14ac:dyDescent="0.2">
      <c r="A49" s="45">
        <v>5</v>
      </c>
      <c r="B49" s="45">
        <v>3</v>
      </c>
      <c r="C49" s="114">
        <v>36.599999999999994</v>
      </c>
      <c r="D49" s="112">
        <v>6.1121090691354532E-2</v>
      </c>
      <c r="E49" s="112">
        <v>0.33761913916690556</v>
      </c>
      <c r="F49" s="112">
        <v>0.53212638082319685</v>
      </c>
      <c r="G49" s="113">
        <f t="shared" si="6"/>
        <v>1773.8174930974462</v>
      </c>
      <c r="H49" s="113">
        <f t="shared" si="7"/>
        <v>2795.739261618683</v>
      </c>
      <c r="I49" s="113">
        <f t="shared" si="8"/>
        <v>4569.556754716129</v>
      </c>
      <c r="K49" s="112">
        <v>0.38348704866562011</v>
      </c>
      <c r="L49" s="112">
        <v>0.53679356357927788</v>
      </c>
      <c r="M49" s="113">
        <f t="shared" si="9"/>
        <v>2014.8029432748087</v>
      </c>
      <c r="N49" s="113">
        <f t="shared" si="10"/>
        <v>2820.260177217981</v>
      </c>
      <c r="O49" s="113">
        <f t="shared" si="11"/>
        <v>4835.0631204927895</v>
      </c>
    </row>
    <row r="50" spans="1:15" x14ac:dyDescent="0.2">
      <c r="A50" s="45">
        <v>5</v>
      </c>
      <c r="B50" s="45">
        <v>4</v>
      </c>
      <c r="C50" s="114">
        <v>41</v>
      </c>
      <c r="D50" s="112">
        <v>5.3559496273451634E-2</v>
      </c>
      <c r="E50" s="112">
        <v>0.33344436638823066</v>
      </c>
      <c r="F50" s="112">
        <v>0.54321424532716789</v>
      </c>
      <c r="G50" s="113">
        <f t="shared" si="6"/>
        <v>1978.2982447630002</v>
      </c>
      <c r="H50" s="113">
        <f t="shared" si="7"/>
        <v>3222.8458369267705</v>
      </c>
      <c r="I50" s="113">
        <f t="shared" si="8"/>
        <v>5201.1440816897702</v>
      </c>
      <c r="K50" s="112">
        <v>0.41796556780535488</v>
      </c>
      <c r="L50" s="112">
        <v>0.54765654700483357</v>
      </c>
      <c r="M50" s="113">
        <f t="shared" si="9"/>
        <v>2479.7556429488063</v>
      </c>
      <c r="N50" s="113">
        <f t="shared" si="10"/>
        <v>3249.2016506621321</v>
      </c>
      <c r="O50" s="113">
        <f t="shared" si="11"/>
        <v>5728.957293610938</v>
      </c>
    </row>
    <row r="51" spans="1:15" x14ac:dyDescent="0.2">
      <c r="A51" s="45">
        <v>5</v>
      </c>
      <c r="B51" s="45">
        <v>5</v>
      </c>
      <c r="C51" s="114">
        <v>35.699999999999996</v>
      </c>
      <c r="D51" s="112">
        <v>5.6495676621929752E-2</v>
      </c>
      <c r="E51" s="112">
        <v>0.33855318269815782</v>
      </c>
      <c r="F51" s="112">
        <v>0.54081978066798353</v>
      </c>
      <c r="G51" s="113">
        <f t="shared" si="6"/>
        <v>1743.5331865158778</v>
      </c>
      <c r="H51" s="113">
        <f t="shared" si="7"/>
        <v>2785.1967835716887</v>
      </c>
      <c r="I51" s="113">
        <f t="shared" si="8"/>
        <v>4528.7299700875665</v>
      </c>
      <c r="K51" s="112">
        <v>0.39795344653097942</v>
      </c>
      <c r="L51" s="112">
        <v>0.53840098954233662</v>
      </c>
      <c r="M51" s="113">
        <f t="shared" si="9"/>
        <v>2049.4417898701086</v>
      </c>
      <c r="N51" s="113">
        <f t="shared" si="10"/>
        <v>2772.74012147445</v>
      </c>
      <c r="O51" s="113">
        <f t="shared" si="11"/>
        <v>4822.1819113445581</v>
      </c>
    </row>
    <row r="52" spans="1:15" x14ac:dyDescent="0.2">
      <c r="A52" s="45">
        <v>5</v>
      </c>
      <c r="B52" s="45">
        <v>6</v>
      </c>
      <c r="C52" s="114">
        <v>34.199999999999996</v>
      </c>
      <c r="D52" s="112">
        <v>5.4804270462633503E-2</v>
      </c>
      <c r="E52" s="112">
        <v>0.32228523639939594</v>
      </c>
      <c r="F52" s="112">
        <v>0.5227466534398203</v>
      </c>
      <c r="G52" s="113">
        <f t="shared" si="6"/>
        <v>1592.866852759978</v>
      </c>
      <c r="H52" s="113">
        <f t="shared" si="7"/>
        <v>2583.6300351766845</v>
      </c>
      <c r="I52" s="113">
        <f t="shared" si="8"/>
        <v>4176.4968879366625</v>
      </c>
      <c r="K52" s="112">
        <v>0.39894578313253015</v>
      </c>
      <c r="L52" s="112">
        <v>0.54397590361445791</v>
      </c>
      <c r="M52" s="113">
        <f t="shared" si="9"/>
        <v>1971.7549618458695</v>
      </c>
      <c r="N52" s="113">
        <f t="shared" si="10"/>
        <v>2688.5537645101099</v>
      </c>
      <c r="O52" s="113">
        <f t="shared" si="11"/>
        <v>4660.3087263559792</v>
      </c>
    </row>
    <row r="53" spans="1:15" x14ac:dyDescent="0.2">
      <c r="A53" s="45">
        <v>5</v>
      </c>
      <c r="B53" s="45">
        <v>7</v>
      </c>
      <c r="C53" s="114">
        <v>34.599999999999994</v>
      </c>
      <c r="D53" s="112">
        <v>6.0331455629030951E-2</v>
      </c>
      <c r="E53" s="112">
        <v>0.31774106938909863</v>
      </c>
      <c r="F53" s="112">
        <v>0.47548286138599583</v>
      </c>
      <c r="G53" s="113">
        <f t="shared" si="6"/>
        <v>1579.4844231563418</v>
      </c>
      <c r="H53" s="113">
        <f t="shared" si="7"/>
        <v>2363.6156776362668</v>
      </c>
      <c r="I53" s="113">
        <f t="shared" si="8"/>
        <v>3943.1001007926088</v>
      </c>
      <c r="K53" s="112">
        <v>0.39769765421372721</v>
      </c>
      <c r="L53" s="112">
        <v>0.52684622067767162</v>
      </c>
      <c r="M53" s="113">
        <f t="shared" si="9"/>
        <v>1976.9469875711027</v>
      </c>
      <c r="N53" s="113">
        <f t="shared" si="10"/>
        <v>2618.9418968063715</v>
      </c>
      <c r="O53" s="113">
        <f t="shared" si="11"/>
        <v>4595.8888843774739</v>
      </c>
    </row>
    <row r="54" spans="1:15" x14ac:dyDescent="0.2">
      <c r="A54" s="45">
        <v>5</v>
      </c>
      <c r="B54" s="45">
        <v>8</v>
      </c>
      <c r="C54" s="114">
        <v>35.700000000000003</v>
      </c>
      <c r="D54" s="112">
        <v>5.9263994155784816E-2</v>
      </c>
      <c r="E54" s="112">
        <v>0.36651390117746174</v>
      </c>
      <c r="F54" s="112">
        <v>0.53987637002337896</v>
      </c>
      <c r="G54" s="113">
        <f t="shared" si="6"/>
        <v>1881.9914261214974</v>
      </c>
      <c r="H54" s="113">
        <f t="shared" si="7"/>
        <v>2772.1805265379007</v>
      </c>
      <c r="I54" s="113">
        <f t="shared" si="8"/>
        <v>4654.1719526593979</v>
      </c>
      <c r="K54" s="112">
        <v>0.40914385556202681</v>
      </c>
      <c r="L54" s="112">
        <v>0.53421665695981357</v>
      </c>
      <c r="M54" s="113">
        <f t="shared" si="9"/>
        <v>2100.8895590162056</v>
      </c>
      <c r="N54" s="113">
        <f t="shared" si="10"/>
        <v>2743.1187871994507</v>
      </c>
      <c r="O54" s="113">
        <f t="shared" si="11"/>
        <v>4844.0083462156563</v>
      </c>
    </row>
    <row r="55" spans="1:15" x14ac:dyDescent="0.2">
      <c r="A55" s="45">
        <v>5</v>
      </c>
      <c r="B55" s="45">
        <v>9</v>
      </c>
      <c r="C55" s="114">
        <v>33.599999999999994</v>
      </c>
      <c r="D55" s="112">
        <v>5.1941952754426347E-2</v>
      </c>
      <c r="E55" s="112">
        <v>0.36752900269492228</v>
      </c>
      <c r="F55" s="112">
        <v>0.55979396457569719</v>
      </c>
      <c r="G55" s="113">
        <f t="shared" si="6"/>
        <v>1790.016478571074</v>
      </c>
      <c r="H55" s="113">
        <f t="shared" si="7"/>
        <v>2726.4254354013565</v>
      </c>
      <c r="I55" s="113">
        <f t="shared" si="8"/>
        <v>4516.4419139724305</v>
      </c>
      <c r="K55" s="112">
        <v>0.39238123544855597</v>
      </c>
      <c r="L55" s="112">
        <v>0.54074404319611624</v>
      </c>
      <c r="M55" s="113">
        <f t="shared" si="9"/>
        <v>1911.0570109701316</v>
      </c>
      <c r="N55" s="113">
        <f t="shared" si="10"/>
        <v>2633.6445312144879</v>
      </c>
      <c r="O55" s="113">
        <f t="shared" si="11"/>
        <v>4544.701542184619</v>
      </c>
    </row>
    <row r="56" spans="1:15" x14ac:dyDescent="0.2">
      <c r="A56" s="45">
        <v>5</v>
      </c>
      <c r="B56" s="45">
        <v>10</v>
      </c>
      <c r="C56" s="114">
        <v>24.5</v>
      </c>
      <c r="D56" s="112">
        <v>4.4761273209549153E-2</v>
      </c>
      <c r="E56" s="112">
        <v>0.35550812635573242</v>
      </c>
      <c r="F56" s="112">
        <v>0.55001536801202355</v>
      </c>
      <c r="G56" s="113">
        <f t="shared" si="6"/>
        <v>1272.0926535121782</v>
      </c>
      <c r="H56" s="113">
        <f t="shared" si="7"/>
        <v>1968.0858385408053</v>
      </c>
      <c r="I56" s="113">
        <f t="shared" si="8"/>
        <v>3240.1784920529835</v>
      </c>
      <c r="K56" s="112">
        <v>0.40784449843804238</v>
      </c>
      <c r="L56" s="112">
        <v>0.55065205533792827</v>
      </c>
      <c r="M56" s="113">
        <f t="shared" si="9"/>
        <v>1459.3646439441707</v>
      </c>
      <c r="N56" s="113">
        <f t="shared" si="10"/>
        <v>1970.3640572644392</v>
      </c>
      <c r="O56" s="113">
        <f t="shared" si="11"/>
        <v>3429.7287012086099</v>
      </c>
    </row>
    <row r="57" spans="1:15" x14ac:dyDescent="0.2">
      <c r="A57" s="45">
        <v>5</v>
      </c>
      <c r="B57" s="45">
        <v>11</v>
      </c>
      <c r="C57" s="114">
        <v>23.000000000000004</v>
      </c>
      <c r="D57" s="112">
        <v>5.3461236396275112E-2</v>
      </c>
      <c r="E57" s="112">
        <v>0.3614387289581894</v>
      </c>
      <c r="F57" s="112">
        <v>0.52886990487264474</v>
      </c>
      <c r="G57" s="113">
        <f t="shared" si="6"/>
        <v>1203.073423968217</v>
      </c>
      <c r="H57" s="113">
        <f t="shared" si="7"/>
        <v>1760.3794953652584</v>
      </c>
      <c r="I57" s="113">
        <f t="shared" si="8"/>
        <v>2963.4529193334756</v>
      </c>
      <c r="L57" s="112">
        <v>0.54412374799976293</v>
      </c>
      <c r="M57" s="113"/>
      <c r="N57" s="113">
        <f t="shared" si="10"/>
        <v>1811.1529510281655</v>
      </c>
      <c r="O57" s="113">
        <f t="shared" si="11"/>
        <v>1811.1529510281655</v>
      </c>
    </row>
    <row r="58" spans="1:15" x14ac:dyDescent="0.2">
      <c r="A58" s="45">
        <v>6</v>
      </c>
      <c r="B58" s="45">
        <v>1</v>
      </c>
      <c r="C58" s="114">
        <v>11</v>
      </c>
      <c r="D58" s="112">
        <v>4.0608046409195908E-2</v>
      </c>
      <c r="E58" s="112">
        <v>0.32199850958327075</v>
      </c>
      <c r="F58" s="112">
        <v>0.51041156034601243</v>
      </c>
      <c r="G58" s="113">
        <f t="shared" si="6"/>
        <v>519.55774715341829</v>
      </c>
      <c r="H58" s="113">
        <f t="shared" si="7"/>
        <v>823.56990023848539</v>
      </c>
      <c r="I58" s="113">
        <f t="shared" si="8"/>
        <v>1343.1276473919038</v>
      </c>
      <c r="L58" s="112">
        <v>0.54778567829348856</v>
      </c>
      <c r="M58" s="113"/>
      <c r="N58" s="113">
        <f t="shared" si="10"/>
        <v>883.87456608233526</v>
      </c>
      <c r="O58" s="113">
        <f t="shared" si="11"/>
        <v>883.87456608233526</v>
      </c>
    </row>
    <row r="59" spans="1:15" x14ac:dyDescent="0.2">
      <c r="A59" s="45">
        <v>6</v>
      </c>
      <c r="B59" s="45">
        <v>2</v>
      </c>
      <c r="C59" s="114">
        <v>12.2</v>
      </c>
      <c r="D59" s="112">
        <v>5.129218757721004E-2</v>
      </c>
      <c r="E59" s="112">
        <v>0.32459151534443237</v>
      </c>
      <c r="F59" s="112">
        <v>0.54693670335536859</v>
      </c>
      <c r="G59" s="113">
        <f t="shared" si="6"/>
        <v>574.40826154970864</v>
      </c>
      <c r="H59" s="113">
        <f t="shared" si="7"/>
        <v>967.87792071125921</v>
      </c>
      <c r="I59" s="113">
        <f t="shared" si="8"/>
        <v>1542.286182260968</v>
      </c>
      <c r="K59" s="112">
        <v>0.40710453669461949</v>
      </c>
      <c r="L59" s="112">
        <v>0.53143392885046092</v>
      </c>
      <c r="M59" s="113">
        <f t="shared" ref="M59:M90" si="12">C59*(1-D59)*K59*0.453592/(47.9*12*80*2.54^2/100/100/10000)</f>
        <v>720.42612988086864</v>
      </c>
      <c r="N59" s="113">
        <f t="shared" si="10"/>
        <v>940.4436800376792</v>
      </c>
      <c r="O59" s="113">
        <f t="shared" si="11"/>
        <v>1660.8698099185478</v>
      </c>
    </row>
    <row r="60" spans="1:15" x14ac:dyDescent="0.2">
      <c r="A60" s="45">
        <v>6</v>
      </c>
      <c r="B60" s="45">
        <v>3</v>
      </c>
      <c r="C60" s="114">
        <v>13.7</v>
      </c>
      <c r="D60" s="112">
        <v>5.361668074512059E-2</v>
      </c>
      <c r="E60" s="112">
        <v>0.33171274238647563</v>
      </c>
      <c r="F60" s="112">
        <v>0.53803806815086364</v>
      </c>
      <c r="G60" s="113">
        <f t="shared" si="6"/>
        <v>657.5685072252511</v>
      </c>
      <c r="H60" s="113">
        <f t="shared" si="7"/>
        <v>1066.5761187193575</v>
      </c>
      <c r="I60" s="113">
        <f t="shared" si="8"/>
        <v>1724.1446259446086</v>
      </c>
      <c r="K60" s="112">
        <v>0.39869403861511721</v>
      </c>
      <c r="L60" s="112">
        <v>0.53873255977826839</v>
      </c>
      <c r="M60" s="113">
        <f t="shared" si="12"/>
        <v>790.34842594710699</v>
      </c>
      <c r="N60" s="113">
        <f t="shared" si="10"/>
        <v>1067.9528394911538</v>
      </c>
      <c r="O60" s="113">
        <f t="shared" si="11"/>
        <v>1858.3012654382608</v>
      </c>
    </row>
    <row r="61" spans="1:15" x14ac:dyDescent="0.2">
      <c r="A61" s="45">
        <v>6</v>
      </c>
      <c r="B61" s="45">
        <v>4</v>
      </c>
      <c r="C61" s="114">
        <v>16.3</v>
      </c>
      <c r="D61" s="112">
        <v>5.2341993206066688E-2</v>
      </c>
      <c r="E61" s="112">
        <v>0.36877993423088584</v>
      </c>
      <c r="F61" s="112">
        <v>0.54321424532716789</v>
      </c>
      <c r="G61" s="113">
        <f t="shared" si="6"/>
        <v>870.959037289756</v>
      </c>
      <c r="H61" s="113">
        <f t="shared" si="7"/>
        <v>1282.9259735591311</v>
      </c>
      <c r="I61" s="113">
        <f t="shared" si="8"/>
        <v>2153.8850108488868</v>
      </c>
      <c r="K61" s="112">
        <v>0.42111374766496695</v>
      </c>
      <c r="L61" s="112">
        <v>0.54208108244560005</v>
      </c>
      <c r="M61" s="113">
        <f t="shared" si="12"/>
        <v>994.5574317124632</v>
      </c>
      <c r="N61" s="113">
        <f t="shared" si="10"/>
        <v>1280.2497475478617</v>
      </c>
      <c r="O61" s="113">
        <f t="shared" si="11"/>
        <v>2274.807179260325</v>
      </c>
    </row>
    <row r="62" spans="1:15" x14ac:dyDescent="0.2">
      <c r="A62" s="45">
        <v>6</v>
      </c>
      <c r="B62" s="45">
        <v>5</v>
      </c>
      <c r="C62" s="114">
        <v>14.2</v>
      </c>
      <c r="D62" s="112">
        <v>4.695437497032718E-2</v>
      </c>
      <c r="E62" s="112">
        <v>0.33171274238647563</v>
      </c>
      <c r="F62" s="112">
        <v>0.53803806815086364</v>
      </c>
      <c r="G62" s="113">
        <f t="shared" si="6"/>
        <v>686.36542440026028</v>
      </c>
      <c r="H62" s="113">
        <f t="shared" si="7"/>
        <v>1113.2847183772224</v>
      </c>
      <c r="I62" s="113">
        <f t="shared" si="8"/>
        <v>1799.6501427774826</v>
      </c>
      <c r="K62" s="112">
        <v>0.40051808309255754</v>
      </c>
      <c r="L62" s="112">
        <v>0.53925475739762874</v>
      </c>
      <c r="M62" s="113">
        <f t="shared" si="12"/>
        <v>828.73441069537284</v>
      </c>
      <c r="N62" s="113">
        <f t="shared" si="10"/>
        <v>1115.8022382807724</v>
      </c>
      <c r="O62" s="113">
        <f t="shared" si="11"/>
        <v>1944.5366489761452</v>
      </c>
    </row>
    <row r="63" spans="1:15" x14ac:dyDescent="0.2">
      <c r="A63" s="45">
        <v>6</v>
      </c>
      <c r="B63" s="45">
        <v>6</v>
      </c>
      <c r="C63" s="114">
        <v>14.099999999999998</v>
      </c>
      <c r="D63" s="112">
        <v>5.1374328482762188E-2</v>
      </c>
      <c r="E63" s="112">
        <v>0.36504137085054428</v>
      </c>
      <c r="F63" s="112">
        <v>0.53666300777691445</v>
      </c>
      <c r="G63" s="113">
        <f t="shared" si="6"/>
        <v>746.53002454191312</v>
      </c>
      <c r="H63" s="113">
        <f t="shared" si="7"/>
        <v>1097.5058729177995</v>
      </c>
      <c r="I63" s="113">
        <f t="shared" si="8"/>
        <v>1844.0358974597125</v>
      </c>
      <c r="K63" s="112">
        <v>0.41543875082471959</v>
      </c>
      <c r="L63" s="112">
        <v>0.55014295139652525</v>
      </c>
      <c r="M63" s="113">
        <f t="shared" si="12"/>
        <v>849.59548592046167</v>
      </c>
      <c r="N63" s="113">
        <f t="shared" si="10"/>
        <v>1125.0731117152118</v>
      </c>
      <c r="O63" s="113">
        <f t="shared" si="11"/>
        <v>1974.6685976356734</v>
      </c>
    </row>
    <row r="64" spans="1:15" x14ac:dyDescent="0.2">
      <c r="A64" s="45">
        <v>6</v>
      </c>
      <c r="B64" s="45">
        <v>7</v>
      </c>
      <c r="C64" s="114">
        <v>16.2</v>
      </c>
      <c r="D64" s="112">
        <v>7.1467869718309762E-2</v>
      </c>
      <c r="E64" s="112">
        <v>0.34805522038223918</v>
      </c>
      <c r="F64" s="112">
        <v>0.54032018226301426</v>
      </c>
      <c r="G64" s="113">
        <f t="shared" si="6"/>
        <v>800.48151873755239</v>
      </c>
      <c r="H64" s="113">
        <f t="shared" si="7"/>
        <v>1242.6658035108717</v>
      </c>
      <c r="I64" s="113">
        <f t="shared" si="8"/>
        <v>2043.1473222484242</v>
      </c>
      <c r="K64" s="112">
        <v>0.39390887005984476</v>
      </c>
      <c r="L64" s="112">
        <v>0.52509332227291583</v>
      </c>
      <c r="M64" s="113">
        <f t="shared" si="12"/>
        <v>905.93892027653658</v>
      </c>
      <c r="N64" s="113">
        <f t="shared" si="10"/>
        <v>1207.646015567188</v>
      </c>
      <c r="O64" s="113">
        <f t="shared" si="11"/>
        <v>2113.5849358437245</v>
      </c>
    </row>
    <row r="65" spans="1:15" x14ac:dyDescent="0.2">
      <c r="A65" s="45">
        <v>6</v>
      </c>
      <c r="B65" s="45">
        <v>8</v>
      </c>
      <c r="C65" s="114">
        <v>16.899999999999999</v>
      </c>
      <c r="D65" s="112">
        <v>5.5130746719531665E-2</v>
      </c>
      <c r="E65" s="112">
        <v>0.38179912462057136</v>
      </c>
      <c r="F65" s="112">
        <v>0.5714788814208871</v>
      </c>
      <c r="G65" s="113">
        <f t="shared" si="6"/>
        <v>932.14732263756548</v>
      </c>
      <c r="H65" s="113">
        <f t="shared" si="7"/>
        <v>1395.2428774942471</v>
      </c>
      <c r="I65" s="113">
        <f t="shared" si="8"/>
        <v>2327.3902001318124</v>
      </c>
      <c r="K65" s="112">
        <v>0.40338695174343092</v>
      </c>
      <c r="L65" s="112">
        <v>0.54705764811669499</v>
      </c>
      <c r="M65" s="113">
        <f t="shared" si="12"/>
        <v>984.85314084533184</v>
      </c>
      <c r="N65" s="113">
        <f t="shared" si="10"/>
        <v>1335.6194111947032</v>
      </c>
      <c r="O65" s="113">
        <f t="shared" si="11"/>
        <v>2320.4725520400352</v>
      </c>
    </row>
    <row r="66" spans="1:15" x14ac:dyDescent="0.2">
      <c r="A66" s="45">
        <v>6</v>
      </c>
      <c r="B66" s="45">
        <v>9</v>
      </c>
      <c r="C66" s="114">
        <v>14.399999999999999</v>
      </c>
      <c r="D66" s="112">
        <v>5.6788452864230954E-2</v>
      </c>
      <c r="E66" s="112">
        <v>0.34108214655763197</v>
      </c>
      <c r="F66" s="112">
        <v>0.52949519732037353</v>
      </c>
      <c r="G66" s="113">
        <f t="shared" si="6"/>
        <v>708.307426131645</v>
      </c>
      <c r="H66" s="113">
        <f t="shared" si="7"/>
        <v>1099.5749386128909</v>
      </c>
      <c r="I66" s="113">
        <f t="shared" si="8"/>
        <v>1807.8823647445361</v>
      </c>
      <c r="K66" s="112">
        <v>0.41628807804504803</v>
      </c>
      <c r="L66" s="112">
        <v>0.53957247381760787</v>
      </c>
      <c r="M66" s="113">
        <f t="shared" si="12"/>
        <v>864.48364438082785</v>
      </c>
      <c r="N66" s="113">
        <f t="shared" si="10"/>
        <v>1120.5018908154946</v>
      </c>
      <c r="O66" s="113">
        <f t="shared" si="11"/>
        <v>1984.9855351963224</v>
      </c>
    </row>
    <row r="67" spans="1:15" x14ac:dyDescent="0.2">
      <c r="A67" s="45">
        <v>6</v>
      </c>
      <c r="B67" s="45">
        <v>10</v>
      </c>
      <c r="C67" s="114">
        <v>13.5</v>
      </c>
      <c r="D67" s="112">
        <v>5.6320016369123836E-2</v>
      </c>
      <c r="E67" s="112">
        <v>0.36289317618571981</v>
      </c>
      <c r="F67" s="112">
        <v>0.56335459322614401</v>
      </c>
      <c r="G67" s="113">
        <f t="shared" ref="G67:G98" si="13">C67*(1-D67)*E67*0.453592/(47.9*12*80*2.54^2/100/100/10000)</f>
        <v>706.85204741375787</v>
      </c>
      <c r="H67" s="113">
        <f t="shared" ref="H67:H98" si="14">C67*(1-D67)*F67*0.453592/(47.9*12*80*2.54^2/100/100/10000)</f>
        <v>1097.3156117932936</v>
      </c>
      <c r="I67" s="113">
        <f t="shared" ref="I67:I98" si="15">G67+H67</f>
        <v>1804.1676592070514</v>
      </c>
      <c r="K67" s="112">
        <v>0.40822853425845623</v>
      </c>
      <c r="L67" s="112">
        <v>0.54797267996530796</v>
      </c>
      <c r="M67" s="113">
        <f t="shared" si="12"/>
        <v>795.1573470911195</v>
      </c>
      <c r="N67" s="113">
        <f t="shared" ref="N67:N98" si="16">C67*(1-D67)*L67*0.453592/(47.9*12*80*2.54^2/100/100/10000)</f>
        <v>1067.3543515793556</v>
      </c>
      <c r="O67" s="113">
        <f t="shared" ref="O67:O98" si="17">M67+N67</f>
        <v>1862.5116986704752</v>
      </c>
    </row>
    <row r="68" spans="1:15" x14ac:dyDescent="0.2">
      <c r="A68" s="45">
        <v>6</v>
      </c>
      <c r="B68" s="45">
        <v>11</v>
      </c>
      <c r="C68" s="114">
        <v>15.499999999999996</v>
      </c>
      <c r="D68" s="112">
        <v>5.1858529084256859E-2</v>
      </c>
      <c r="E68" s="112">
        <v>0.37079690491173273</v>
      </c>
      <c r="F68" s="112">
        <v>0.53413195361175014</v>
      </c>
      <c r="G68" s="113">
        <f t="shared" si="13"/>
        <v>833.16716825465471</v>
      </c>
      <c r="H68" s="113">
        <f t="shared" si="14"/>
        <v>1200.175086064876</v>
      </c>
      <c r="I68" s="113">
        <f t="shared" si="15"/>
        <v>2033.3422543195306</v>
      </c>
      <c r="K68" s="112">
        <v>0.40087243442760473</v>
      </c>
      <c r="L68" s="112">
        <v>0.54258710362955087</v>
      </c>
      <c r="M68" s="113">
        <f t="shared" si="12"/>
        <v>900.7457899436987</v>
      </c>
      <c r="N68" s="113">
        <f t="shared" si="16"/>
        <v>1219.1735008417641</v>
      </c>
      <c r="O68" s="113">
        <f t="shared" si="17"/>
        <v>2119.9192907854626</v>
      </c>
    </row>
    <row r="69" spans="1:15" x14ac:dyDescent="0.2">
      <c r="A69" s="45">
        <v>7</v>
      </c>
      <c r="B69" s="45">
        <v>1</v>
      </c>
      <c r="C69" s="114">
        <v>27.099999999999998</v>
      </c>
      <c r="D69" s="112">
        <v>4.5774647887323931E-2</v>
      </c>
      <c r="E69" s="112">
        <v>0.36289317618571981</v>
      </c>
      <c r="F69" s="112">
        <v>0.56335459322614401</v>
      </c>
      <c r="G69" s="113">
        <f t="shared" si="13"/>
        <v>1434.7963068925774</v>
      </c>
      <c r="H69" s="113">
        <f t="shared" si="14"/>
        <v>2227.374728639631</v>
      </c>
      <c r="I69" s="113">
        <f t="shared" si="15"/>
        <v>3662.1710355322084</v>
      </c>
      <c r="K69" s="112">
        <v>0.39118891188911892</v>
      </c>
      <c r="L69" s="112">
        <v>0.55058050580505802</v>
      </c>
      <c r="M69" s="113">
        <f t="shared" si="12"/>
        <v>1546.671149827811</v>
      </c>
      <c r="N69" s="113">
        <f t="shared" si="16"/>
        <v>2176.8689196069558</v>
      </c>
      <c r="O69" s="113">
        <f t="shared" si="17"/>
        <v>3723.5400694347668</v>
      </c>
    </row>
    <row r="70" spans="1:15" x14ac:dyDescent="0.2">
      <c r="A70" s="45">
        <v>7</v>
      </c>
      <c r="B70" s="45">
        <v>2</v>
      </c>
      <c r="C70" s="114">
        <v>32.099999999999994</v>
      </c>
      <c r="D70" s="112">
        <v>4.1042633090346892E-2</v>
      </c>
      <c r="E70" s="112">
        <v>0.33220803308679531</v>
      </c>
      <c r="F70" s="112">
        <v>0.55289329840555468</v>
      </c>
      <c r="G70" s="113">
        <f t="shared" si="13"/>
        <v>1563.5280202980218</v>
      </c>
      <c r="H70" s="113">
        <f t="shared" si="14"/>
        <v>2602.1771847588757</v>
      </c>
      <c r="I70" s="113">
        <f t="shared" si="15"/>
        <v>4165.7052050568973</v>
      </c>
      <c r="K70" s="112">
        <v>0.39804662305353361</v>
      </c>
      <c r="L70" s="112">
        <v>0.55118400442274029</v>
      </c>
      <c r="M70" s="113">
        <f t="shared" si="12"/>
        <v>1873.3955429867717</v>
      </c>
      <c r="N70" s="113">
        <f t="shared" si="16"/>
        <v>2594.132439385849</v>
      </c>
      <c r="O70" s="113">
        <f t="shared" si="17"/>
        <v>4467.5279823726205</v>
      </c>
    </row>
    <row r="71" spans="1:15" x14ac:dyDescent="0.2">
      <c r="A71" s="45">
        <v>7</v>
      </c>
      <c r="B71" s="45">
        <v>3</v>
      </c>
      <c r="C71" s="114">
        <v>37</v>
      </c>
      <c r="D71" s="112">
        <v>4.8462929475587703E-2</v>
      </c>
      <c r="E71" s="112">
        <v>0.36001557459058986</v>
      </c>
      <c r="F71" s="112">
        <v>0.55698895206227828</v>
      </c>
      <c r="G71" s="113">
        <f t="shared" si="13"/>
        <v>1937.9382391829035</v>
      </c>
      <c r="H71" s="113">
        <f t="shared" si="14"/>
        <v>2998.2319243588527</v>
      </c>
      <c r="I71" s="113">
        <f t="shared" si="15"/>
        <v>4936.1701635417558</v>
      </c>
      <c r="K71" s="112">
        <v>0.39409920182440139</v>
      </c>
      <c r="L71" s="112">
        <v>0.5480330672748005</v>
      </c>
      <c r="M71" s="113">
        <f t="shared" si="12"/>
        <v>2121.4079810727471</v>
      </c>
      <c r="N71" s="113">
        <f t="shared" si="16"/>
        <v>2950.0230333543268</v>
      </c>
      <c r="O71" s="113">
        <f t="shared" si="17"/>
        <v>5071.4310144270739</v>
      </c>
    </row>
    <row r="72" spans="1:15" x14ac:dyDescent="0.2">
      <c r="A72" s="45">
        <v>7</v>
      </c>
      <c r="B72" s="45">
        <v>4</v>
      </c>
      <c r="C72" s="114">
        <v>40.200000000000003</v>
      </c>
      <c r="D72" s="112">
        <v>4.8754960533775267E-2</v>
      </c>
      <c r="E72" s="112">
        <v>0.35111215030955834</v>
      </c>
      <c r="F72" s="112">
        <v>0.54321424532716789</v>
      </c>
      <c r="G72" s="113">
        <f t="shared" si="13"/>
        <v>2052.8419941397724</v>
      </c>
      <c r="H72" s="113">
        <f t="shared" si="14"/>
        <v>3176.0023503584162</v>
      </c>
      <c r="I72" s="113">
        <f t="shared" si="15"/>
        <v>5228.8443444981885</v>
      </c>
      <c r="K72" s="112">
        <v>0.38651263008297804</v>
      </c>
      <c r="L72" s="112">
        <v>0.54948883693210471</v>
      </c>
      <c r="M72" s="113">
        <f t="shared" si="12"/>
        <v>2259.817433262288</v>
      </c>
      <c r="N72" s="113">
        <f t="shared" si="16"/>
        <v>3212.6879083242538</v>
      </c>
      <c r="O72" s="113">
        <f t="shared" si="17"/>
        <v>5472.5053415865423</v>
      </c>
    </row>
    <row r="73" spans="1:15" x14ac:dyDescent="0.2">
      <c r="A73" s="45">
        <v>7</v>
      </c>
      <c r="B73" s="45">
        <v>5</v>
      </c>
      <c r="C73" s="114">
        <v>39.200000000000003</v>
      </c>
      <c r="D73" s="112">
        <v>4.9592088998763911E-2</v>
      </c>
      <c r="E73" s="112">
        <v>0.35044337186620478</v>
      </c>
      <c r="F73" s="112">
        <v>0.56363494356100952</v>
      </c>
      <c r="G73" s="113">
        <f t="shared" si="13"/>
        <v>1996.2051266114074</v>
      </c>
      <c r="H73" s="113">
        <f t="shared" si="14"/>
        <v>3210.5927924451671</v>
      </c>
      <c r="I73" s="113">
        <f t="shared" si="15"/>
        <v>5206.7979190565748</v>
      </c>
      <c r="K73" s="112">
        <v>0.39704505254396</v>
      </c>
      <c r="L73" s="112">
        <v>0.55894287795234621</v>
      </c>
      <c r="M73" s="113">
        <f t="shared" si="12"/>
        <v>2261.6588955962557</v>
      </c>
      <c r="N73" s="113">
        <f t="shared" si="16"/>
        <v>3183.8657199012277</v>
      </c>
      <c r="O73" s="113">
        <f t="shared" si="17"/>
        <v>5445.524615497483</v>
      </c>
    </row>
    <row r="74" spans="1:15" x14ac:dyDescent="0.2">
      <c r="A74" s="45">
        <v>7</v>
      </c>
      <c r="B74" s="45">
        <v>6</v>
      </c>
      <c r="C74" s="114">
        <v>35.700000000000003</v>
      </c>
      <c r="D74" s="112">
        <v>4.7834575789847358E-2</v>
      </c>
      <c r="E74" s="112">
        <v>0.33344436638823066</v>
      </c>
      <c r="F74" s="112">
        <v>0.54321424532716789</v>
      </c>
      <c r="G74" s="113">
        <f t="shared" si="13"/>
        <v>1732.9866374883773</v>
      </c>
      <c r="H74" s="113">
        <f t="shared" si="14"/>
        <v>2823.208676883924</v>
      </c>
      <c r="I74" s="113">
        <f t="shared" si="15"/>
        <v>4556.1953143723013</v>
      </c>
      <c r="K74" s="112">
        <v>0.40311305806692138</v>
      </c>
      <c r="L74" s="112">
        <v>0.53551123124242705</v>
      </c>
      <c r="M74" s="113">
        <f t="shared" si="12"/>
        <v>2095.0707627601068</v>
      </c>
      <c r="N74" s="113">
        <f t="shared" si="16"/>
        <v>2783.174350852762</v>
      </c>
      <c r="O74" s="113">
        <f t="shared" si="17"/>
        <v>4878.2451136128693</v>
      </c>
    </row>
    <row r="75" spans="1:15" x14ac:dyDescent="0.2">
      <c r="A75" s="45">
        <v>7</v>
      </c>
      <c r="B75" s="45">
        <v>7</v>
      </c>
      <c r="C75" s="114">
        <v>41.3</v>
      </c>
      <c r="D75" s="112">
        <v>4.2981617256402101E-2</v>
      </c>
      <c r="E75" s="112">
        <v>0.36289317618571981</v>
      </c>
      <c r="F75" s="112">
        <v>0.54305062333298215</v>
      </c>
      <c r="G75" s="113">
        <f t="shared" si="13"/>
        <v>2193.0086265154237</v>
      </c>
      <c r="H75" s="113">
        <f t="shared" si="14"/>
        <v>3281.7225006025656</v>
      </c>
      <c r="I75" s="113">
        <f t="shared" si="15"/>
        <v>5474.7311271179897</v>
      </c>
      <c r="K75" s="112">
        <v>0.39898961860878257</v>
      </c>
      <c r="L75" s="112">
        <v>0.53655693110531288</v>
      </c>
      <c r="M75" s="113">
        <f t="shared" si="12"/>
        <v>2411.1439203567766</v>
      </c>
      <c r="N75" s="113">
        <f t="shared" si="16"/>
        <v>3242.4803103169957</v>
      </c>
      <c r="O75" s="113">
        <f t="shared" si="17"/>
        <v>5653.6242306737722</v>
      </c>
    </row>
    <row r="76" spans="1:15" x14ac:dyDescent="0.2">
      <c r="A76" s="45">
        <v>7</v>
      </c>
      <c r="B76" s="45">
        <v>8</v>
      </c>
      <c r="C76" s="114">
        <v>40.200000000000003</v>
      </c>
      <c r="D76" s="112">
        <v>4.5903173657789467E-2</v>
      </c>
      <c r="E76" s="112">
        <v>0.37673354499045286</v>
      </c>
      <c r="F76" s="112">
        <v>0.56389669593618896</v>
      </c>
      <c r="G76" s="113">
        <f t="shared" si="13"/>
        <v>2209.2456226673162</v>
      </c>
      <c r="H76" s="113">
        <f t="shared" si="14"/>
        <v>3306.8101412767969</v>
      </c>
      <c r="I76" s="113">
        <f t="shared" si="15"/>
        <v>5516.0557639441131</v>
      </c>
      <c r="K76" s="112">
        <v>0.39287466000802601</v>
      </c>
      <c r="L76" s="112">
        <v>0.54068756409684759</v>
      </c>
      <c r="M76" s="113">
        <f t="shared" si="12"/>
        <v>2303.9005536436562</v>
      </c>
      <c r="N76" s="113">
        <f t="shared" si="16"/>
        <v>3170.7068565977734</v>
      </c>
      <c r="O76" s="113">
        <f t="shared" si="17"/>
        <v>5474.6074102414295</v>
      </c>
    </row>
    <row r="77" spans="1:15" x14ac:dyDescent="0.2">
      <c r="A77" s="45">
        <v>7</v>
      </c>
      <c r="B77" s="45">
        <v>9</v>
      </c>
      <c r="C77" s="114">
        <v>37.4</v>
      </c>
      <c r="D77" s="112">
        <v>5.2837407013815119E-2</v>
      </c>
      <c r="E77" s="112">
        <v>0.34408105775836323</v>
      </c>
      <c r="F77" s="112">
        <v>0.52407972716601825</v>
      </c>
      <c r="G77" s="113">
        <f t="shared" si="13"/>
        <v>1863.5803016666466</v>
      </c>
      <c r="H77" s="113">
        <f t="shared" si="14"/>
        <v>2838.4726041364984</v>
      </c>
      <c r="I77" s="113">
        <f t="shared" si="15"/>
        <v>4702.0529058031452</v>
      </c>
      <c r="K77" s="112">
        <v>0.40068216497621401</v>
      </c>
      <c r="L77" s="112">
        <v>0.54254555246387215</v>
      </c>
      <c r="M77" s="113">
        <f t="shared" si="12"/>
        <v>2170.1380330073362</v>
      </c>
      <c r="N77" s="113">
        <f t="shared" si="16"/>
        <v>2938.4855153478588</v>
      </c>
      <c r="O77" s="113">
        <f t="shared" si="17"/>
        <v>5108.6235483551955</v>
      </c>
    </row>
    <row r="78" spans="1:15" x14ac:dyDescent="0.2">
      <c r="A78" s="45">
        <v>7</v>
      </c>
      <c r="B78" s="45">
        <v>10</v>
      </c>
      <c r="C78" s="114">
        <v>32.4</v>
      </c>
      <c r="D78" s="112">
        <v>5.5635216518497212E-2</v>
      </c>
      <c r="E78" s="112">
        <v>0.34852820070437879</v>
      </c>
      <c r="F78" s="112">
        <v>0.53085329812920923</v>
      </c>
      <c r="G78" s="113">
        <f t="shared" si="13"/>
        <v>1630.4741748138561</v>
      </c>
      <c r="H78" s="113">
        <f t="shared" si="14"/>
        <v>2483.4219769452411</v>
      </c>
      <c r="I78" s="113">
        <f t="shared" si="15"/>
        <v>4113.8961517590969</v>
      </c>
      <c r="K78" s="112">
        <v>0.40626581637817588</v>
      </c>
      <c r="L78" s="112">
        <v>0.54094543982184429</v>
      </c>
      <c r="M78" s="113">
        <f t="shared" si="12"/>
        <v>1900.5805566825156</v>
      </c>
      <c r="N78" s="113">
        <f t="shared" si="16"/>
        <v>2530.6347315089984</v>
      </c>
      <c r="O78" s="113">
        <f t="shared" si="17"/>
        <v>4431.2152881915135</v>
      </c>
    </row>
    <row r="79" spans="1:15" x14ac:dyDescent="0.2">
      <c r="A79" s="45">
        <v>7</v>
      </c>
      <c r="B79" s="45">
        <v>11</v>
      </c>
      <c r="C79" s="114">
        <v>35.5</v>
      </c>
      <c r="D79" s="112">
        <v>4.5143212951432074E-2</v>
      </c>
      <c r="E79" s="112">
        <v>0.31973015197807875</v>
      </c>
      <c r="F79" s="112">
        <v>0.53212638082319685</v>
      </c>
      <c r="G79" s="113">
        <f t="shared" si="13"/>
        <v>1657.0720540465406</v>
      </c>
      <c r="H79" s="113">
        <f t="shared" si="14"/>
        <v>2757.8623705890031</v>
      </c>
      <c r="I79" s="113">
        <f t="shared" si="15"/>
        <v>4414.934424635544</v>
      </c>
      <c r="K79" s="112">
        <v>0.39022932289968482</v>
      </c>
      <c r="L79" s="112">
        <v>0.53380067383980001</v>
      </c>
      <c r="M79" s="113">
        <f t="shared" si="12"/>
        <v>2022.4495614380035</v>
      </c>
      <c r="N79" s="113">
        <f t="shared" si="16"/>
        <v>2766.5397635434488</v>
      </c>
      <c r="O79" s="113">
        <f t="shared" si="17"/>
        <v>4788.9893249814522</v>
      </c>
    </row>
    <row r="80" spans="1:15" x14ac:dyDescent="0.2">
      <c r="A80" s="45">
        <v>8</v>
      </c>
      <c r="B80" s="45">
        <v>1</v>
      </c>
      <c r="C80" s="114">
        <v>25.5</v>
      </c>
      <c r="D80" s="112">
        <v>4.8868264040155159E-2</v>
      </c>
      <c r="E80" s="112">
        <v>0.34895468005641234</v>
      </c>
      <c r="F80" s="112">
        <v>0.53987637002337896</v>
      </c>
      <c r="G80" s="113">
        <f t="shared" si="13"/>
        <v>1294.0202933283172</v>
      </c>
      <c r="H80" s="113">
        <f t="shared" si="14"/>
        <v>2002.0106295343048</v>
      </c>
      <c r="I80" s="113">
        <f t="shared" si="15"/>
        <v>3296.030922862622</v>
      </c>
      <c r="K80" s="112">
        <v>0.40167280693020013</v>
      </c>
      <c r="L80" s="112">
        <v>0.54704769491187888</v>
      </c>
      <c r="M80" s="113">
        <f t="shared" si="12"/>
        <v>1489.5136622377415</v>
      </c>
      <c r="N80" s="113">
        <f t="shared" si="16"/>
        <v>2028.603882085808</v>
      </c>
      <c r="O80" s="113">
        <f t="shared" si="17"/>
        <v>3518.1175443235497</v>
      </c>
    </row>
    <row r="81" spans="1:15" x14ac:dyDescent="0.2">
      <c r="A81" s="45">
        <v>8</v>
      </c>
      <c r="B81" s="45">
        <v>2</v>
      </c>
      <c r="C81" s="114">
        <v>31.7</v>
      </c>
      <c r="D81" s="112">
        <v>4.8628368172294455E-2</v>
      </c>
      <c r="E81" s="112">
        <v>0.35261064515682372</v>
      </c>
      <c r="F81" s="112">
        <v>0.53803806815086364</v>
      </c>
      <c r="G81" s="113">
        <f t="shared" si="13"/>
        <v>1625.9084403167446</v>
      </c>
      <c r="H81" s="113">
        <f t="shared" si="14"/>
        <v>2480.9252024400375</v>
      </c>
      <c r="I81" s="113">
        <f t="shared" si="15"/>
        <v>4106.833642756782</v>
      </c>
      <c r="K81" s="112">
        <v>0.39313700384122924</v>
      </c>
      <c r="L81" s="112">
        <v>0.53434058898847625</v>
      </c>
      <c r="M81" s="113">
        <f t="shared" si="12"/>
        <v>1812.7778656881005</v>
      </c>
      <c r="N81" s="113">
        <f t="shared" si="16"/>
        <v>2463.8759083798786</v>
      </c>
      <c r="O81" s="113">
        <f t="shared" si="17"/>
        <v>4276.6537740679796</v>
      </c>
    </row>
    <row r="82" spans="1:15" x14ac:dyDescent="0.2">
      <c r="A82" s="45">
        <v>8</v>
      </c>
      <c r="B82" s="45">
        <v>3</v>
      </c>
      <c r="C82" s="114">
        <v>33.400000000000006</v>
      </c>
      <c r="D82" s="112">
        <v>5.486081165253217E-2</v>
      </c>
      <c r="E82" s="112">
        <v>0.35005071929056125</v>
      </c>
      <c r="F82" s="112">
        <v>0.55487813923292162</v>
      </c>
      <c r="G82" s="113">
        <f t="shared" si="13"/>
        <v>1689.5242066808075</v>
      </c>
      <c r="H82" s="113">
        <f t="shared" si="14"/>
        <v>2678.1263294987398</v>
      </c>
      <c r="I82" s="113">
        <f t="shared" si="15"/>
        <v>4367.6505361795471</v>
      </c>
      <c r="K82" s="112">
        <v>0.38973943019365304</v>
      </c>
      <c r="L82" s="112">
        <v>0.53011254182297474</v>
      </c>
      <c r="M82" s="113">
        <f t="shared" si="12"/>
        <v>1881.0822698627053</v>
      </c>
      <c r="N82" s="113">
        <f t="shared" si="16"/>
        <v>2558.594861596554</v>
      </c>
      <c r="O82" s="113">
        <f t="shared" si="17"/>
        <v>4439.6771314592588</v>
      </c>
    </row>
    <row r="83" spans="1:15" x14ac:dyDescent="0.2">
      <c r="A83" s="45">
        <v>8</v>
      </c>
      <c r="B83" s="45">
        <v>4</v>
      </c>
      <c r="C83" s="114">
        <v>31.999999999999996</v>
      </c>
      <c r="D83" s="112">
        <v>5.3741886216112984E-2</v>
      </c>
      <c r="E83" s="112">
        <v>0.3601657835319933</v>
      </c>
      <c r="F83" s="112">
        <v>0.51041156034601243</v>
      </c>
      <c r="G83" s="113">
        <f t="shared" si="13"/>
        <v>1667.4516620376282</v>
      </c>
      <c r="H83" s="113">
        <f t="shared" si="14"/>
        <v>2363.0412536025265</v>
      </c>
      <c r="I83" s="113">
        <f t="shared" si="15"/>
        <v>4030.4929156401549</v>
      </c>
      <c r="K83" s="112">
        <v>0.39700393422778169</v>
      </c>
      <c r="L83" s="112">
        <v>0.54756380510440839</v>
      </c>
      <c r="M83" s="113">
        <f t="shared" si="12"/>
        <v>1838.0004437728276</v>
      </c>
      <c r="N83" s="113">
        <f t="shared" si="16"/>
        <v>2535.0441897596011</v>
      </c>
      <c r="O83" s="113">
        <f t="shared" si="17"/>
        <v>4373.0446335324286</v>
      </c>
    </row>
    <row r="84" spans="1:15" x14ac:dyDescent="0.2">
      <c r="A84" s="45">
        <v>8</v>
      </c>
      <c r="B84" s="45">
        <v>5</v>
      </c>
      <c r="C84" s="114">
        <v>35.6</v>
      </c>
      <c r="D84" s="112">
        <v>4.9475320637388333E-2</v>
      </c>
      <c r="E84" s="112">
        <v>0.33415643311288623</v>
      </c>
      <c r="F84" s="112">
        <v>0.54200173450910161</v>
      </c>
      <c r="G84" s="113">
        <f t="shared" si="13"/>
        <v>1728.8385119560387</v>
      </c>
      <c r="H84" s="113">
        <f t="shared" si="14"/>
        <v>2804.1760663926962</v>
      </c>
      <c r="I84" s="113">
        <f t="shared" si="15"/>
        <v>4533.0145783487351</v>
      </c>
      <c r="K84" s="112">
        <v>0.40254323915443435</v>
      </c>
      <c r="L84" s="112">
        <v>0.54622398495318314</v>
      </c>
      <c r="M84" s="113">
        <f t="shared" si="12"/>
        <v>2082.654067421809</v>
      </c>
      <c r="N84" s="113">
        <f t="shared" si="16"/>
        <v>2826.0208925025845</v>
      </c>
      <c r="O84" s="113">
        <f t="shared" si="17"/>
        <v>4908.674959924394</v>
      </c>
    </row>
    <row r="85" spans="1:15" x14ac:dyDescent="0.2">
      <c r="A85" s="45">
        <v>8</v>
      </c>
      <c r="B85" s="45">
        <v>6</v>
      </c>
      <c r="C85" s="114">
        <v>29.999999999999996</v>
      </c>
      <c r="D85" s="112">
        <v>5.8182846904615983E-2</v>
      </c>
      <c r="E85" s="112">
        <v>0.38319714607888178</v>
      </c>
      <c r="F85" s="112">
        <v>0.54305062333298215</v>
      </c>
      <c r="G85" s="113">
        <f t="shared" si="13"/>
        <v>1655.3937956701584</v>
      </c>
      <c r="H85" s="113">
        <f t="shared" si="14"/>
        <v>2345.9533605586348</v>
      </c>
      <c r="I85" s="113">
        <f t="shared" si="15"/>
        <v>4001.3471562287932</v>
      </c>
      <c r="K85" s="112">
        <v>0.40080100125156448</v>
      </c>
      <c r="L85" s="112">
        <v>0.54182728410513148</v>
      </c>
      <c r="M85" s="113">
        <f t="shared" si="12"/>
        <v>1731.441628831046</v>
      </c>
      <c r="N85" s="113">
        <f t="shared" si="16"/>
        <v>2340.6685921606809</v>
      </c>
      <c r="O85" s="113">
        <f t="shared" si="17"/>
        <v>4072.1102209917271</v>
      </c>
    </row>
    <row r="86" spans="1:15" x14ac:dyDescent="0.2">
      <c r="A86" s="45">
        <v>8</v>
      </c>
      <c r="B86" s="45">
        <v>7</v>
      </c>
      <c r="C86" s="114">
        <v>26.2</v>
      </c>
      <c r="D86" s="112">
        <v>4.5381878190913223E-2</v>
      </c>
      <c r="E86" s="112">
        <v>0.34960964433874059</v>
      </c>
      <c r="F86" s="112">
        <v>0.54504143552409656</v>
      </c>
      <c r="G86" s="113">
        <f t="shared" si="13"/>
        <v>1336.9204823464111</v>
      </c>
      <c r="H86" s="113">
        <f t="shared" si="14"/>
        <v>2084.2590319780547</v>
      </c>
      <c r="I86" s="113">
        <f t="shared" si="15"/>
        <v>3421.1795143244658</v>
      </c>
      <c r="K86" s="112">
        <v>0.40095078601912371</v>
      </c>
      <c r="L86" s="112">
        <v>0.55253632974987843</v>
      </c>
      <c r="M86" s="113">
        <f t="shared" si="12"/>
        <v>1533.2509469403683</v>
      </c>
      <c r="N86" s="113">
        <f t="shared" si="16"/>
        <v>2112.9197905289802</v>
      </c>
      <c r="O86" s="113">
        <f t="shared" si="17"/>
        <v>3646.1707374693488</v>
      </c>
    </row>
    <row r="87" spans="1:15" x14ac:dyDescent="0.2">
      <c r="A87" s="45">
        <v>8</v>
      </c>
      <c r="B87" s="45">
        <v>8</v>
      </c>
      <c r="C87" s="114">
        <v>38.800000000000004</v>
      </c>
      <c r="D87" s="112">
        <v>4.8728402251990002E-2</v>
      </c>
      <c r="E87" s="112">
        <v>0.33415643311288623</v>
      </c>
      <c r="F87" s="112">
        <v>0.54200173450910161</v>
      </c>
      <c r="G87" s="113">
        <f t="shared" si="13"/>
        <v>1885.7203543447947</v>
      </c>
      <c r="H87" s="113">
        <f t="shared" si="14"/>
        <v>3058.6384147472581</v>
      </c>
      <c r="I87" s="113">
        <f t="shared" si="15"/>
        <v>4944.3587690920531</v>
      </c>
      <c r="K87" s="112">
        <v>0.38321428571428573</v>
      </c>
      <c r="L87" s="112">
        <v>0.55515306122448982</v>
      </c>
      <c r="M87" s="113">
        <f t="shared" si="12"/>
        <v>2162.5649158249385</v>
      </c>
      <c r="N87" s="113">
        <f t="shared" si="16"/>
        <v>3132.8543268660833</v>
      </c>
      <c r="O87" s="113">
        <f t="shared" si="17"/>
        <v>5295.4192426910213</v>
      </c>
    </row>
    <row r="88" spans="1:15" x14ac:dyDescent="0.2">
      <c r="A88" s="45">
        <v>8</v>
      </c>
      <c r="B88" s="45">
        <v>9</v>
      </c>
      <c r="C88" s="114">
        <v>35</v>
      </c>
      <c r="D88" s="112">
        <v>4.638004377813567E-2</v>
      </c>
      <c r="E88" s="112">
        <v>0.33543914656071555</v>
      </c>
      <c r="F88" s="112">
        <v>0.55159701616945489</v>
      </c>
      <c r="G88" s="113">
        <f t="shared" si="13"/>
        <v>1711.7814915041415</v>
      </c>
      <c r="H88" s="113">
        <f t="shared" si="14"/>
        <v>2814.8579935552566</v>
      </c>
      <c r="I88" s="113">
        <f t="shared" si="15"/>
        <v>4526.6394850593979</v>
      </c>
      <c r="K88" s="112">
        <v>0.38692074491121697</v>
      </c>
      <c r="L88" s="112">
        <v>0.55508878302295361</v>
      </c>
      <c r="M88" s="113">
        <f t="shared" si="12"/>
        <v>1974.4975403404017</v>
      </c>
      <c r="N88" s="113">
        <f t="shared" si="16"/>
        <v>2832.6768496242366</v>
      </c>
      <c r="O88" s="113">
        <f t="shared" si="17"/>
        <v>4807.1743899646381</v>
      </c>
    </row>
    <row r="89" spans="1:15" x14ac:dyDescent="0.2">
      <c r="A89" s="45">
        <v>8</v>
      </c>
      <c r="B89" s="45">
        <v>10</v>
      </c>
      <c r="C89" s="114">
        <v>24.900000000000002</v>
      </c>
      <c r="D89" s="112">
        <v>4.9162901939941508E-2</v>
      </c>
      <c r="E89" s="112">
        <v>0.4002606746590297</v>
      </c>
      <c r="F89" s="112">
        <v>0.63085660581246561</v>
      </c>
      <c r="G89" s="113">
        <f t="shared" si="13"/>
        <v>1448.9039442609285</v>
      </c>
      <c r="H89" s="113">
        <f t="shared" si="14"/>
        <v>2283.6383444448948</v>
      </c>
      <c r="I89" s="113">
        <f t="shared" si="15"/>
        <v>3732.542288705823</v>
      </c>
      <c r="K89" s="112">
        <v>0.3911868828023104</v>
      </c>
      <c r="L89" s="112">
        <v>0.55394074902179991</v>
      </c>
      <c r="M89" s="113">
        <f t="shared" si="12"/>
        <v>1416.0577176817051</v>
      </c>
      <c r="N89" s="113">
        <f t="shared" si="16"/>
        <v>2005.2105714063871</v>
      </c>
      <c r="O89" s="113">
        <f t="shared" si="17"/>
        <v>3421.2682890880924</v>
      </c>
    </row>
    <row r="90" spans="1:15" x14ac:dyDescent="0.2">
      <c r="A90" s="45">
        <v>8</v>
      </c>
      <c r="B90" s="45">
        <v>11</v>
      </c>
      <c r="C90" s="114">
        <v>28.900000000000002</v>
      </c>
      <c r="D90" s="112">
        <v>4.6443581422567375E-2</v>
      </c>
      <c r="E90" s="112">
        <v>0.34504078081113165</v>
      </c>
      <c r="F90" s="112">
        <v>0.56738596882206771</v>
      </c>
      <c r="G90" s="113">
        <f t="shared" si="13"/>
        <v>1453.8040390614815</v>
      </c>
      <c r="H90" s="113">
        <f t="shared" si="14"/>
        <v>2390.6391912318613</v>
      </c>
      <c r="I90" s="113">
        <f t="shared" si="15"/>
        <v>3844.4432302933428</v>
      </c>
      <c r="K90" s="112">
        <v>0.40258870787770584</v>
      </c>
      <c r="L90" s="112">
        <v>0.5446886855612586</v>
      </c>
      <c r="M90" s="113">
        <f t="shared" si="12"/>
        <v>1696.2780115940116</v>
      </c>
      <c r="N90" s="113">
        <f t="shared" si="16"/>
        <v>2295.0058518836381</v>
      </c>
      <c r="O90" s="113">
        <f t="shared" si="17"/>
        <v>3991.2838634776499</v>
      </c>
    </row>
    <row r="91" spans="1:15" x14ac:dyDescent="0.2">
      <c r="A91" s="45">
        <v>9</v>
      </c>
      <c r="B91" s="45">
        <v>1</v>
      </c>
      <c r="C91" s="114">
        <v>24.9</v>
      </c>
      <c r="D91" s="112">
        <v>6.2132435465768812E-2</v>
      </c>
      <c r="E91" s="112">
        <v>0.33915344420428772</v>
      </c>
      <c r="F91" s="112">
        <v>0.55010688649935491</v>
      </c>
      <c r="G91" s="113">
        <f t="shared" si="13"/>
        <v>1210.9558285408432</v>
      </c>
      <c r="H91" s="113">
        <f t="shared" si="14"/>
        <v>1964.1703538932484</v>
      </c>
      <c r="I91" s="113">
        <f t="shared" si="15"/>
        <v>3175.1261824340918</v>
      </c>
      <c r="K91" s="112">
        <v>0.3951941027236609</v>
      </c>
      <c r="L91" s="112">
        <v>0.53827006845052894</v>
      </c>
      <c r="M91" s="113">
        <f t="shared" ref="M91:M123" si="18">C91*(1-D91)*K91*0.453592/(47.9*12*80*2.54^2/100/100/10000)</f>
        <v>1411.0503970289199</v>
      </c>
      <c r="N91" s="113">
        <f t="shared" si="16"/>
        <v>1921.9066999261393</v>
      </c>
      <c r="O91" s="113">
        <f t="shared" si="17"/>
        <v>3332.9570969550591</v>
      </c>
    </row>
    <row r="92" spans="1:15" x14ac:dyDescent="0.2">
      <c r="A92" s="45">
        <v>9</v>
      </c>
      <c r="B92" s="45">
        <v>2</v>
      </c>
      <c r="C92" s="114">
        <v>25.6</v>
      </c>
      <c r="D92" s="112">
        <v>4.7858654011092551E-2</v>
      </c>
      <c r="E92" s="112">
        <v>0.36033294816902833</v>
      </c>
      <c r="F92" s="112">
        <v>0.53921937625649452</v>
      </c>
      <c r="G92" s="113">
        <f t="shared" si="13"/>
        <v>1342.8780384542631</v>
      </c>
      <c r="H92" s="113">
        <f t="shared" si="14"/>
        <v>2009.5466205998521</v>
      </c>
      <c r="I92" s="113">
        <f t="shared" si="15"/>
        <v>3352.4246590541152</v>
      </c>
      <c r="K92" s="112">
        <v>0.39550804708143161</v>
      </c>
      <c r="L92" s="112">
        <v>0.55194571222675948</v>
      </c>
      <c r="M92" s="113">
        <f t="shared" si="18"/>
        <v>1473.9675435076974</v>
      </c>
      <c r="N92" s="113">
        <f t="shared" si="16"/>
        <v>2056.9747483114556</v>
      </c>
      <c r="O92" s="113">
        <f t="shared" si="17"/>
        <v>3530.9422918191531</v>
      </c>
    </row>
    <row r="93" spans="1:15" x14ac:dyDescent="0.2">
      <c r="A93" s="45">
        <v>9</v>
      </c>
      <c r="B93" s="45">
        <v>3</v>
      </c>
      <c r="C93" s="114">
        <v>34.799999999999997</v>
      </c>
      <c r="D93" s="112">
        <v>4.9981099584190759E-2</v>
      </c>
      <c r="E93" s="112">
        <v>0.35286452196660523</v>
      </c>
      <c r="F93" s="112">
        <v>0.56752899580952221</v>
      </c>
      <c r="G93" s="113">
        <f t="shared" si="13"/>
        <v>1783.6543257916776</v>
      </c>
      <c r="H93" s="113">
        <f t="shared" si="14"/>
        <v>2868.7371083558864</v>
      </c>
      <c r="I93" s="113">
        <f t="shared" si="15"/>
        <v>4652.3914341475638</v>
      </c>
      <c r="K93" s="112">
        <v>0.4040850612317079</v>
      </c>
      <c r="L93" s="112">
        <v>0.54759273177417211</v>
      </c>
      <c r="M93" s="113">
        <f t="shared" si="18"/>
        <v>2042.5631441688029</v>
      </c>
      <c r="N93" s="113">
        <f t="shared" si="16"/>
        <v>2767.9635780825806</v>
      </c>
      <c r="O93" s="113">
        <f t="shared" si="17"/>
        <v>4810.526722251383</v>
      </c>
    </row>
    <row r="94" spans="1:15" x14ac:dyDescent="0.2">
      <c r="A94" s="45">
        <v>9</v>
      </c>
      <c r="B94" s="45">
        <v>4</v>
      </c>
      <c r="C94" s="114">
        <v>39.5</v>
      </c>
      <c r="D94" s="112">
        <v>4.5531118390266682E-2</v>
      </c>
      <c r="E94" s="112">
        <v>0.33220803308679531</v>
      </c>
      <c r="F94" s="112">
        <v>0.53430617044421513</v>
      </c>
      <c r="G94" s="113">
        <f t="shared" si="13"/>
        <v>1914.9622004946571</v>
      </c>
      <c r="H94" s="113">
        <f t="shared" si="14"/>
        <v>3079.9258837440702</v>
      </c>
      <c r="I94" s="113">
        <f t="shared" si="15"/>
        <v>4994.8880842387271</v>
      </c>
      <c r="K94" s="112">
        <v>0.38525273324508508</v>
      </c>
      <c r="L94" s="112">
        <v>0.54836495563072996</v>
      </c>
      <c r="M94" s="113">
        <f t="shared" si="18"/>
        <v>2220.7302302314897</v>
      </c>
      <c r="N94" s="113">
        <f t="shared" si="16"/>
        <v>3160.9655924076369</v>
      </c>
      <c r="O94" s="113">
        <f t="shared" si="17"/>
        <v>5381.6958226391271</v>
      </c>
    </row>
    <row r="95" spans="1:15" x14ac:dyDescent="0.2">
      <c r="A95" s="45">
        <v>9</v>
      </c>
      <c r="B95" s="45">
        <v>5</v>
      </c>
      <c r="C95" s="114">
        <v>31.2</v>
      </c>
      <c r="D95" s="112">
        <v>4.1882237004188361E-2</v>
      </c>
      <c r="E95" s="112">
        <v>0.34752769524542587</v>
      </c>
      <c r="F95" s="112">
        <v>0.55087880196476247</v>
      </c>
      <c r="G95" s="113">
        <f t="shared" si="13"/>
        <v>1588.3789123421172</v>
      </c>
      <c r="H95" s="113">
        <f t="shared" si="14"/>
        <v>2517.7972411067421</v>
      </c>
      <c r="I95" s="113">
        <f t="shared" si="15"/>
        <v>4106.1761534488596</v>
      </c>
      <c r="K95" s="112">
        <v>0.3918230907688352</v>
      </c>
      <c r="L95" s="112">
        <v>0.54394445872975061</v>
      </c>
      <c r="M95" s="113">
        <f t="shared" si="18"/>
        <v>1790.8314740395372</v>
      </c>
      <c r="N95" s="113">
        <f t="shared" si="16"/>
        <v>2486.1037538937112</v>
      </c>
      <c r="O95" s="113">
        <f t="shared" si="17"/>
        <v>4276.9352279332488</v>
      </c>
    </row>
    <row r="96" spans="1:15" x14ac:dyDescent="0.2">
      <c r="A96" s="45">
        <v>9</v>
      </c>
      <c r="B96" s="45">
        <v>6</v>
      </c>
      <c r="C96" s="114">
        <v>22.7</v>
      </c>
      <c r="D96" s="112">
        <v>4.8142100836178273E-2</v>
      </c>
      <c r="E96" s="112">
        <v>0.381886778174028</v>
      </c>
      <c r="F96" s="112">
        <v>0.57147355348422491</v>
      </c>
      <c r="G96" s="113">
        <f t="shared" si="13"/>
        <v>1261.6061705052509</v>
      </c>
      <c r="H96" s="113">
        <f t="shared" si="14"/>
        <v>1887.9275286868099</v>
      </c>
      <c r="I96" s="113">
        <f t="shared" si="15"/>
        <v>3149.5336991920608</v>
      </c>
      <c r="K96" s="112">
        <v>0.40929410541636341</v>
      </c>
      <c r="L96" s="112">
        <v>0.54745815573344425</v>
      </c>
      <c r="M96" s="113">
        <f t="shared" si="18"/>
        <v>1352.1493763510159</v>
      </c>
      <c r="N96" s="113">
        <f t="shared" si="16"/>
        <v>1808.5899456094619</v>
      </c>
      <c r="O96" s="113">
        <f t="shared" si="17"/>
        <v>3160.7393219604778</v>
      </c>
    </row>
    <row r="97" spans="1:15" x14ac:dyDescent="0.2">
      <c r="A97" s="45">
        <v>9</v>
      </c>
      <c r="B97" s="45">
        <v>7</v>
      </c>
      <c r="C97" s="114">
        <v>32.299999999999997</v>
      </c>
      <c r="D97" s="112">
        <v>4.859963371599587E-2</v>
      </c>
      <c r="E97" s="112">
        <v>0.35550812635573242</v>
      </c>
      <c r="F97" s="112">
        <v>0.55001536801202355</v>
      </c>
      <c r="G97" s="113">
        <f t="shared" si="13"/>
        <v>1670.3465164897154</v>
      </c>
      <c r="H97" s="113">
        <f t="shared" si="14"/>
        <v>2584.2341872528573</v>
      </c>
      <c r="I97" s="113">
        <f t="shared" si="15"/>
        <v>4254.580703742573</v>
      </c>
      <c r="K97" s="112">
        <v>0.39922062068641717</v>
      </c>
      <c r="L97" s="112">
        <v>0.55514343396403587</v>
      </c>
      <c r="M97" s="113">
        <f t="shared" si="18"/>
        <v>1875.728636388923</v>
      </c>
      <c r="N97" s="113">
        <f t="shared" si="16"/>
        <v>2608.3282837425172</v>
      </c>
      <c r="O97" s="113">
        <f t="shared" si="17"/>
        <v>4484.0569201314402</v>
      </c>
    </row>
    <row r="98" spans="1:15" x14ac:dyDescent="0.2">
      <c r="A98" s="45">
        <v>9</v>
      </c>
      <c r="B98" s="45">
        <v>8</v>
      </c>
      <c r="C98" s="114">
        <v>36.4</v>
      </c>
      <c r="D98" s="112">
        <v>5.2533089913281691E-2</v>
      </c>
      <c r="E98" s="112">
        <v>0.34251865628604938</v>
      </c>
      <c r="F98" s="112">
        <v>0.53689995321726269</v>
      </c>
      <c r="G98" s="113">
        <f t="shared" si="13"/>
        <v>1806.0961763738305</v>
      </c>
      <c r="H98" s="113">
        <f t="shared" si="14"/>
        <v>2831.0660888239672</v>
      </c>
      <c r="I98" s="113">
        <f t="shared" si="15"/>
        <v>4637.1622651977978</v>
      </c>
      <c r="K98" s="112">
        <v>0.39216725275783992</v>
      </c>
      <c r="L98" s="112">
        <v>0.52189411821378684</v>
      </c>
      <c r="M98" s="113">
        <f t="shared" si="18"/>
        <v>2067.8925445551349</v>
      </c>
      <c r="N98" s="113">
        <f t="shared" si="16"/>
        <v>2751.9405266810386</v>
      </c>
      <c r="O98" s="113">
        <f t="shared" si="17"/>
        <v>4819.8330712361731</v>
      </c>
    </row>
    <row r="99" spans="1:15" x14ac:dyDescent="0.2">
      <c r="A99" s="45">
        <v>9</v>
      </c>
      <c r="B99" s="45">
        <v>9</v>
      </c>
      <c r="C99" s="114">
        <v>27.8</v>
      </c>
      <c r="D99" s="112">
        <v>5.1954680004082918E-2</v>
      </c>
      <c r="E99" s="112">
        <v>0.34629035200352526</v>
      </c>
      <c r="F99" s="112">
        <v>0.52744476659241712</v>
      </c>
      <c r="G99" s="113">
        <f t="shared" ref="G99:G123" si="19">C99*(1-D99)*E99*0.453592/(47.9*12*80*2.54^2/100/100/10000)</f>
        <v>1395.4217665125284</v>
      </c>
      <c r="H99" s="113">
        <f t="shared" ref="H99:H123" si="20">C99*(1-D99)*F99*0.453592/(47.9*12*80*2.54^2/100/100/10000)</f>
        <v>2125.4069126612176</v>
      </c>
      <c r="I99" s="113">
        <f t="shared" ref="I99:I130" si="21">G99+H99</f>
        <v>3520.828679173746</v>
      </c>
      <c r="K99" s="112">
        <v>0.40412360034453054</v>
      </c>
      <c r="L99" s="112">
        <v>0.54408914728682167</v>
      </c>
      <c r="M99" s="113">
        <f t="shared" si="18"/>
        <v>1628.4683215096532</v>
      </c>
      <c r="N99" s="113">
        <f t="shared" ref="N99:N123" si="22">C99*(1-D99)*L99*0.453592/(47.9*12*80*2.54^2/100/100/10000)</f>
        <v>2192.4775976419428</v>
      </c>
      <c r="O99" s="113">
        <f t="shared" ref="O99:O130" si="23">M99+N99</f>
        <v>3820.9459191515962</v>
      </c>
    </row>
    <row r="100" spans="1:15" x14ac:dyDescent="0.2">
      <c r="A100" s="45">
        <v>9</v>
      </c>
      <c r="B100" s="45">
        <v>10</v>
      </c>
      <c r="C100" s="114">
        <v>24.900000000000002</v>
      </c>
      <c r="D100" s="112">
        <v>4.6051966434131966E-2</v>
      </c>
      <c r="E100" s="112">
        <v>0.34752769524542587</v>
      </c>
      <c r="F100" s="112">
        <v>0.53028214646103555</v>
      </c>
      <c r="G100" s="113">
        <f t="shared" si="19"/>
        <v>1262.1317473063805</v>
      </c>
      <c r="H100" s="113">
        <f t="shared" si="20"/>
        <v>1925.8491948550793</v>
      </c>
      <c r="I100" s="113">
        <f t="shared" si="21"/>
        <v>3187.98094216146</v>
      </c>
      <c r="K100" s="112">
        <v>0.40437708653489479</v>
      </c>
      <c r="L100" s="112">
        <v>0.55280589263949975</v>
      </c>
      <c r="M100" s="113">
        <f t="shared" si="18"/>
        <v>1468.5942035166988</v>
      </c>
      <c r="N100" s="113">
        <f t="shared" si="22"/>
        <v>2007.6496830148344</v>
      </c>
      <c r="O100" s="113">
        <f t="shared" si="23"/>
        <v>3476.2438865315335</v>
      </c>
    </row>
    <row r="101" spans="1:15" x14ac:dyDescent="0.2">
      <c r="A101" s="45">
        <v>9</v>
      </c>
      <c r="B101" s="45">
        <v>11</v>
      </c>
      <c r="C101" s="114">
        <v>23.7</v>
      </c>
      <c r="D101" s="112">
        <v>4.7351435566436631E-2</v>
      </c>
      <c r="E101" s="112">
        <v>0.36101083032490972</v>
      </c>
      <c r="F101" s="112">
        <v>0.540072202166065</v>
      </c>
      <c r="G101" s="113">
        <f t="shared" si="19"/>
        <v>1246.2136415416267</v>
      </c>
      <c r="H101" s="113">
        <f t="shared" si="20"/>
        <v>1864.3356077462738</v>
      </c>
      <c r="I101" s="113">
        <f t="shared" si="21"/>
        <v>3110.5492492879002</v>
      </c>
      <c r="K101" s="112">
        <v>0.39203317563226447</v>
      </c>
      <c r="L101" s="112">
        <v>0.54015536475673154</v>
      </c>
      <c r="M101" s="113">
        <f t="shared" si="18"/>
        <v>1353.3031432051805</v>
      </c>
      <c r="N101" s="113">
        <f t="shared" si="22"/>
        <v>1864.622685989498</v>
      </c>
      <c r="O101" s="113">
        <f t="shared" si="23"/>
        <v>3217.9258291946785</v>
      </c>
    </row>
    <row r="102" spans="1:15" x14ac:dyDescent="0.2">
      <c r="A102" s="45">
        <v>10</v>
      </c>
      <c r="B102" s="45">
        <v>1</v>
      </c>
      <c r="C102" s="114">
        <v>24.4</v>
      </c>
      <c r="D102" s="112">
        <v>4.4559099437148184E-2</v>
      </c>
      <c r="E102" s="112">
        <v>0.34693561267117939</v>
      </c>
      <c r="F102" s="112">
        <v>0.54087262015436866</v>
      </c>
      <c r="G102" s="113">
        <f t="shared" si="19"/>
        <v>1236.6128176798286</v>
      </c>
      <c r="H102" s="113">
        <f t="shared" si="20"/>
        <v>1927.8793827628526</v>
      </c>
      <c r="I102" s="113">
        <f t="shared" si="21"/>
        <v>3164.4922004426812</v>
      </c>
      <c r="K102" s="112">
        <v>0.41341433480608741</v>
      </c>
      <c r="L102" s="112">
        <v>0.54884634266077559</v>
      </c>
      <c r="M102" s="113">
        <f t="shared" si="18"/>
        <v>1473.5687163898262</v>
      </c>
      <c r="N102" s="113">
        <f t="shared" si="22"/>
        <v>1956.3008162966612</v>
      </c>
      <c r="O102" s="113">
        <f t="shared" si="23"/>
        <v>3429.8695326864872</v>
      </c>
    </row>
    <row r="103" spans="1:15" x14ac:dyDescent="0.2">
      <c r="A103" s="45">
        <v>10</v>
      </c>
      <c r="B103" s="45">
        <v>2</v>
      </c>
      <c r="C103" s="114">
        <v>21.3</v>
      </c>
      <c r="D103" s="112">
        <v>4.1532071988924751E-2</v>
      </c>
      <c r="E103" s="112">
        <v>0.36656143933024965</v>
      </c>
      <c r="F103" s="112">
        <v>0.54837591323805346</v>
      </c>
      <c r="G103" s="113">
        <f t="shared" si="19"/>
        <v>1144.1821610641859</v>
      </c>
      <c r="H103" s="113">
        <f t="shared" si="20"/>
        <v>1711.6965129520224</v>
      </c>
      <c r="I103" s="113">
        <f t="shared" si="21"/>
        <v>2855.8786740162086</v>
      </c>
      <c r="K103" s="112">
        <v>0.38105173059434011</v>
      </c>
      <c r="L103" s="112">
        <v>0.53939977531696359</v>
      </c>
      <c r="M103" s="113">
        <f t="shared" si="18"/>
        <v>1189.4120488649578</v>
      </c>
      <c r="N103" s="113">
        <f t="shared" si="22"/>
        <v>1683.6784625446257</v>
      </c>
      <c r="O103" s="113">
        <f t="shared" si="23"/>
        <v>2873.0905114095835</v>
      </c>
    </row>
    <row r="104" spans="1:15" x14ac:dyDescent="0.2">
      <c r="A104" s="45">
        <v>10</v>
      </c>
      <c r="B104" s="45">
        <v>3</v>
      </c>
      <c r="C104" s="114">
        <v>28.299999999999997</v>
      </c>
      <c r="D104" s="112">
        <v>4.8268766216337085E-2</v>
      </c>
      <c r="E104" s="112">
        <v>0.34752769524542587</v>
      </c>
      <c r="F104" s="112">
        <v>0.55087880196476247</v>
      </c>
      <c r="G104" s="113">
        <f t="shared" si="19"/>
        <v>1431.1375752081813</v>
      </c>
      <c r="H104" s="113">
        <f t="shared" si="20"/>
        <v>2268.5482730251974</v>
      </c>
      <c r="I104" s="113">
        <f t="shared" si="21"/>
        <v>3699.6858482333787</v>
      </c>
      <c r="K104" s="112">
        <v>0.39717978848413632</v>
      </c>
      <c r="L104" s="112">
        <v>0.54444183313748529</v>
      </c>
      <c r="M104" s="113">
        <f t="shared" si="18"/>
        <v>1635.6075420448567</v>
      </c>
      <c r="N104" s="113">
        <f t="shared" si="22"/>
        <v>2242.0404922491803</v>
      </c>
      <c r="O104" s="113">
        <f t="shared" si="23"/>
        <v>3877.6480342940367</v>
      </c>
    </row>
    <row r="105" spans="1:15" x14ac:dyDescent="0.2">
      <c r="A105" s="45">
        <v>10</v>
      </c>
      <c r="B105" s="45">
        <v>4</v>
      </c>
      <c r="C105" s="114">
        <v>30.2</v>
      </c>
      <c r="D105" s="112">
        <v>4.5927482921702477E-2</v>
      </c>
      <c r="E105" s="112">
        <v>0.36569632218757603</v>
      </c>
      <c r="F105" s="112">
        <v>0.54254736983306795</v>
      </c>
      <c r="G105" s="113">
        <f t="shared" si="19"/>
        <v>1611.017017575429</v>
      </c>
      <c r="H105" s="113">
        <f t="shared" si="20"/>
        <v>2390.1061963470765</v>
      </c>
      <c r="I105" s="113">
        <f t="shared" si="21"/>
        <v>4001.1232139225058</v>
      </c>
      <c r="K105" s="112">
        <v>0.40256664463538228</v>
      </c>
      <c r="L105" s="112">
        <v>0.54791804362194318</v>
      </c>
      <c r="M105" s="113">
        <f t="shared" si="18"/>
        <v>1773.443362340367</v>
      </c>
      <c r="N105" s="113">
        <f t="shared" si="22"/>
        <v>2413.7658460202451</v>
      </c>
      <c r="O105" s="113">
        <f t="shared" si="23"/>
        <v>4187.2092083606121</v>
      </c>
    </row>
    <row r="106" spans="1:15" x14ac:dyDescent="0.2">
      <c r="A106" s="45">
        <v>10</v>
      </c>
      <c r="B106" s="45">
        <v>5</v>
      </c>
      <c r="C106" s="114">
        <v>27.2</v>
      </c>
      <c r="D106" s="112">
        <v>4.6826990044655688E-2</v>
      </c>
      <c r="E106" s="112">
        <v>0.35531935938604481</v>
      </c>
      <c r="F106" s="112">
        <v>0.55159701616945489</v>
      </c>
      <c r="G106" s="113">
        <f t="shared" si="19"/>
        <v>1408.4801068134282</v>
      </c>
      <c r="H106" s="113">
        <f t="shared" si="20"/>
        <v>2186.5215157281282</v>
      </c>
      <c r="I106" s="113">
        <f t="shared" si="21"/>
        <v>3595.0016225415566</v>
      </c>
      <c r="K106" s="112">
        <v>0.40286254620476236</v>
      </c>
      <c r="L106" s="112">
        <v>0.54835382102639041</v>
      </c>
      <c r="M106" s="113">
        <f t="shared" si="18"/>
        <v>1596.9405187774269</v>
      </c>
      <c r="N106" s="113">
        <f t="shared" si="22"/>
        <v>2173.6655434292552</v>
      </c>
      <c r="O106" s="113">
        <f t="shared" si="23"/>
        <v>3770.6060622066821</v>
      </c>
    </row>
    <row r="107" spans="1:15" x14ac:dyDescent="0.2">
      <c r="A107" s="45">
        <v>10</v>
      </c>
      <c r="B107" s="45">
        <v>6</v>
      </c>
      <c r="C107" s="114">
        <v>25.400000000000002</v>
      </c>
      <c r="D107" s="112">
        <v>5.0664180843626089E-2</v>
      </c>
      <c r="E107" s="112">
        <v>0.36033294816902833</v>
      </c>
      <c r="F107" s="112">
        <v>0.53921937625649452</v>
      </c>
      <c r="G107" s="113">
        <f t="shared" si="19"/>
        <v>1328.4608667894806</v>
      </c>
      <c r="H107" s="113">
        <f t="shared" si="20"/>
        <v>1987.9720786325718</v>
      </c>
      <c r="I107" s="113">
        <f t="shared" si="21"/>
        <v>3316.4329454220524</v>
      </c>
      <c r="K107" s="112">
        <v>0.3909073055773763</v>
      </c>
      <c r="L107" s="112">
        <v>0.53441673212882945</v>
      </c>
      <c r="M107" s="113">
        <f t="shared" si="18"/>
        <v>1441.1811649210088</v>
      </c>
      <c r="N107" s="113">
        <f t="shared" si="22"/>
        <v>1970.2658854766614</v>
      </c>
      <c r="O107" s="113">
        <f t="shared" si="23"/>
        <v>3411.44705039767</v>
      </c>
    </row>
    <row r="108" spans="1:15" x14ac:dyDescent="0.2">
      <c r="A108" s="45">
        <v>10</v>
      </c>
      <c r="B108" s="45">
        <v>7</v>
      </c>
      <c r="C108" s="114">
        <v>33.800000000000004</v>
      </c>
      <c r="D108" s="112">
        <v>3.609592751268028E-2</v>
      </c>
      <c r="E108" s="112">
        <v>0.31782909639357676</v>
      </c>
      <c r="F108" s="112">
        <v>0.56158951310973559</v>
      </c>
      <c r="G108" s="113">
        <f t="shared" si="19"/>
        <v>1583.1985200548902</v>
      </c>
      <c r="H108" s="113">
        <f t="shared" si="20"/>
        <v>2797.4395551648063</v>
      </c>
      <c r="I108" s="113">
        <f t="shared" si="21"/>
        <v>4380.6380752196965</v>
      </c>
      <c r="K108" s="112">
        <v>0.40313681414120767</v>
      </c>
      <c r="L108" s="112">
        <v>0.5422499233677327</v>
      </c>
      <c r="M108" s="113">
        <f t="shared" si="18"/>
        <v>2008.1408995281088</v>
      </c>
      <c r="N108" s="113">
        <f t="shared" si="22"/>
        <v>2701.1034732722533</v>
      </c>
      <c r="O108" s="113">
        <f t="shared" si="23"/>
        <v>4709.2443728003618</v>
      </c>
    </row>
    <row r="109" spans="1:15" x14ac:dyDescent="0.2">
      <c r="A109" s="45">
        <v>10</v>
      </c>
      <c r="B109" s="45">
        <v>8</v>
      </c>
      <c r="C109" s="114">
        <v>31.400000000000002</v>
      </c>
      <c r="D109" s="112">
        <v>4.9481577485650796E-2</v>
      </c>
      <c r="E109" s="112">
        <v>0.34626634966241521</v>
      </c>
      <c r="F109" s="112">
        <v>0.5295620907857429</v>
      </c>
      <c r="G109" s="113">
        <f t="shared" si="19"/>
        <v>1580.1258643711344</v>
      </c>
      <c r="H109" s="113">
        <f t="shared" si="20"/>
        <v>2416.5638886273596</v>
      </c>
      <c r="I109" s="113">
        <f t="shared" si="21"/>
        <v>3996.689752998494</v>
      </c>
      <c r="K109" s="112">
        <v>0.39683467251034815</v>
      </c>
      <c r="L109" s="112">
        <v>0.54102751400048699</v>
      </c>
      <c r="M109" s="113">
        <f t="shared" si="18"/>
        <v>1810.8855524776729</v>
      </c>
      <c r="N109" s="113">
        <f t="shared" si="22"/>
        <v>2468.8843401677441</v>
      </c>
      <c r="O109" s="113">
        <f t="shared" si="23"/>
        <v>4279.7698926454168</v>
      </c>
    </row>
    <row r="110" spans="1:15" x14ac:dyDescent="0.2">
      <c r="A110" s="45">
        <v>10</v>
      </c>
      <c r="B110" s="45">
        <v>9</v>
      </c>
      <c r="C110" s="114">
        <v>27</v>
      </c>
      <c r="D110" s="112">
        <v>3.4059678052610905E-2</v>
      </c>
      <c r="E110" s="112">
        <v>0.34752769524542587</v>
      </c>
      <c r="F110" s="112">
        <v>0.53028214646103555</v>
      </c>
      <c r="G110" s="113">
        <f t="shared" si="19"/>
        <v>1385.7812677274342</v>
      </c>
      <c r="H110" s="113">
        <f t="shared" si="20"/>
        <v>2114.5223106809958</v>
      </c>
      <c r="I110" s="113">
        <f t="shared" si="21"/>
        <v>3500.30357840843</v>
      </c>
      <c r="K110" s="112">
        <v>0.39635199674829796</v>
      </c>
      <c r="L110" s="112">
        <v>0.53678487958540799</v>
      </c>
      <c r="M110" s="113">
        <f t="shared" si="18"/>
        <v>1580.4702187325472</v>
      </c>
      <c r="N110" s="113">
        <f t="shared" si="22"/>
        <v>2140.452231881728</v>
      </c>
      <c r="O110" s="113">
        <f t="shared" si="23"/>
        <v>3720.9224506142755</v>
      </c>
    </row>
    <row r="111" spans="1:15" x14ac:dyDescent="0.2">
      <c r="A111" s="45">
        <v>10</v>
      </c>
      <c r="B111" s="45">
        <v>10</v>
      </c>
      <c r="C111" s="114">
        <v>20.7</v>
      </c>
      <c r="D111" s="112">
        <v>4.6394046030012646E-2</v>
      </c>
      <c r="E111" s="112">
        <v>0.33543914656071555</v>
      </c>
      <c r="F111" s="112">
        <v>0.53171680334412574</v>
      </c>
      <c r="G111" s="113">
        <f t="shared" si="19"/>
        <v>1012.3816168351444</v>
      </c>
      <c r="H111" s="113">
        <f t="shared" si="20"/>
        <v>1604.7629580124346</v>
      </c>
      <c r="I111" s="113">
        <f t="shared" si="21"/>
        <v>2617.144574847579</v>
      </c>
      <c r="K111" s="112">
        <v>0.39463861554122842</v>
      </c>
      <c r="L111" s="112">
        <v>0.54839667458432306</v>
      </c>
      <c r="M111" s="113">
        <f t="shared" si="18"/>
        <v>1191.0502508832744</v>
      </c>
      <c r="N111" s="113">
        <f t="shared" si="22"/>
        <v>1655.1041158286603</v>
      </c>
      <c r="O111" s="113">
        <f t="shared" si="23"/>
        <v>2846.1543667119349</v>
      </c>
    </row>
    <row r="112" spans="1:15" x14ac:dyDescent="0.2">
      <c r="A112" s="45">
        <v>10</v>
      </c>
      <c r="B112" s="45">
        <v>11</v>
      </c>
      <c r="C112" s="114">
        <v>18.399999999999999</v>
      </c>
      <c r="D112" s="112">
        <v>4.400190794180775E-2</v>
      </c>
      <c r="E112" s="112">
        <v>0.35349462365591394</v>
      </c>
      <c r="F112" s="112">
        <v>0.53763440860215039</v>
      </c>
      <c r="G112" s="113">
        <f t="shared" si="19"/>
        <v>950.71176452055829</v>
      </c>
      <c r="H112" s="113">
        <f t="shared" si="20"/>
        <v>1445.9494517422934</v>
      </c>
      <c r="I112" s="113">
        <f t="shared" si="21"/>
        <v>2396.6612162628517</v>
      </c>
      <c r="K112" s="112">
        <v>0.38609621221570828</v>
      </c>
      <c r="L112" s="112">
        <v>0.5469211259407093</v>
      </c>
      <c r="M112" s="113">
        <f t="shared" si="18"/>
        <v>1038.3926278539284</v>
      </c>
      <c r="N112" s="113">
        <f t="shared" si="22"/>
        <v>1470.9257620924591</v>
      </c>
      <c r="O112" s="113">
        <f t="shared" si="23"/>
        <v>2509.3183899463875</v>
      </c>
    </row>
    <row r="113" spans="1:15" x14ac:dyDescent="0.2">
      <c r="A113" s="45">
        <v>11</v>
      </c>
      <c r="B113" s="45">
        <v>1</v>
      </c>
      <c r="C113" s="114">
        <v>29.7</v>
      </c>
      <c r="D113" s="112">
        <v>4.7225066557444198E-2</v>
      </c>
      <c r="E113" s="112">
        <v>0.34251865628604938</v>
      </c>
      <c r="F113" s="112">
        <v>0.56158951310973559</v>
      </c>
      <c r="G113" s="113">
        <f t="shared" si="19"/>
        <v>1481.9113021459634</v>
      </c>
      <c r="H113" s="113">
        <f t="shared" si="20"/>
        <v>2429.7241372713574</v>
      </c>
      <c r="I113" s="113">
        <f t="shared" si="21"/>
        <v>3911.6354394173209</v>
      </c>
      <c r="K113" s="112">
        <v>0.39454904995271256</v>
      </c>
      <c r="L113" s="112">
        <v>0.55678789442008425</v>
      </c>
      <c r="M113" s="113">
        <f t="shared" si="18"/>
        <v>1707.0214589642226</v>
      </c>
      <c r="N113" s="113">
        <f t="shared" si="22"/>
        <v>2408.9498732299639</v>
      </c>
      <c r="O113" s="113">
        <f t="shared" si="23"/>
        <v>4115.9713321941863</v>
      </c>
    </row>
    <row r="114" spans="1:15" x14ac:dyDescent="0.2">
      <c r="A114" s="45">
        <v>11</v>
      </c>
      <c r="B114" s="45">
        <v>2</v>
      </c>
      <c r="C114" s="114">
        <v>17.400000000000002</v>
      </c>
      <c r="D114" s="112">
        <v>4.858878170775275E-2</v>
      </c>
      <c r="E114" s="112">
        <v>0.34346806865244395</v>
      </c>
      <c r="F114" s="112">
        <v>0.54837591323805346</v>
      </c>
      <c r="G114" s="113">
        <f t="shared" si="19"/>
        <v>869.35086562048571</v>
      </c>
      <c r="H114" s="113">
        <f t="shared" si="20"/>
        <v>1387.9924172553322</v>
      </c>
      <c r="I114" s="113">
        <f t="shared" si="21"/>
        <v>2257.3432828758177</v>
      </c>
      <c r="K114" s="112">
        <v>0.39654524971836275</v>
      </c>
      <c r="L114" s="112">
        <v>0.55714106896983351</v>
      </c>
      <c r="M114" s="113">
        <f t="shared" si="18"/>
        <v>1003.6943389028409</v>
      </c>
      <c r="N114" s="113">
        <f t="shared" si="22"/>
        <v>1410.1778732501721</v>
      </c>
      <c r="O114" s="113">
        <f t="shared" si="23"/>
        <v>2413.8722121530127</v>
      </c>
    </row>
    <row r="115" spans="1:15" x14ac:dyDescent="0.2">
      <c r="A115" s="45">
        <v>11</v>
      </c>
      <c r="B115" s="45">
        <v>3</v>
      </c>
      <c r="C115" s="114">
        <v>28</v>
      </c>
      <c r="D115" s="112">
        <v>4.7253297712472837E-2</v>
      </c>
      <c r="E115" s="112">
        <v>0.3154283029062328</v>
      </c>
      <c r="F115" s="112">
        <v>0.54602423405966882</v>
      </c>
      <c r="G115" s="113">
        <f t="shared" si="19"/>
        <v>1286.5520214925953</v>
      </c>
      <c r="H115" s="113">
        <f t="shared" si="20"/>
        <v>2227.0943210896371</v>
      </c>
      <c r="I115" s="113">
        <f t="shared" si="21"/>
        <v>3513.6463425822321</v>
      </c>
      <c r="K115" s="112">
        <v>0.39340168243953733</v>
      </c>
      <c r="L115" s="112">
        <v>0.56147038205397826</v>
      </c>
      <c r="M115" s="113">
        <f t="shared" si="18"/>
        <v>1604.5856542925137</v>
      </c>
      <c r="N115" s="113">
        <f t="shared" si="22"/>
        <v>2290.0952399775661</v>
      </c>
      <c r="O115" s="113">
        <f t="shared" si="23"/>
        <v>3894.68089427008</v>
      </c>
    </row>
    <row r="116" spans="1:15" x14ac:dyDescent="0.2">
      <c r="A116" s="45">
        <v>11</v>
      </c>
      <c r="B116" s="45">
        <v>4</v>
      </c>
      <c r="C116" s="114">
        <v>34.699999999999996</v>
      </c>
      <c r="D116" s="112">
        <v>4.5063769485120544E-2</v>
      </c>
      <c r="E116" s="112">
        <v>0.3601657835319933</v>
      </c>
      <c r="F116" s="112">
        <v>0.5676624712690963</v>
      </c>
      <c r="G116" s="113">
        <f t="shared" si="19"/>
        <v>1824.7253431254633</v>
      </c>
      <c r="H116" s="113">
        <f t="shared" si="20"/>
        <v>2875.975856196063</v>
      </c>
      <c r="I116" s="113">
        <f t="shared" si="21"/>
        <v>4700.7011993215265</v>
      </c>
      <c r="K116" s="112">
        <v>0.38835575781559162</v>
      </c>
      <c r="L116" s="112">
        <v>0.55995251286110015</v>
      </c>
      <c r="M116" s="113">
        <f t="shared" si="18"/>
        <v>1967.5455743892353</v>
      </c>
      <c r="N116" s="113">
        <f t="shared" si="22"/>
        <v>2836.9145207089728</v>
      </c>
      <c r="O116" s="113">
        <f t="shared" si="23"/>
        <v>4804.4600950982076</v>
      </c>
    </row>
    <row r="117" spans="1:15" x14ac:dyDescent="0.2">
      <c r="A117" s="45">
        <v>11</v>
      </c>
      <c r="B117" s="45">
        <v>5</v>
      </c>
      <c r="C117" s="114">
        <v>30.8</v>
      </c>
      <c r="D117" s="112">
        <v>4.6533056899332056E-2</v>
      </c>
      <c r="E117" s="112">
        <v>0.34337525105652017</v>
      </c>
      <c r="F117" s="112">
        <v>0.55226694463886139</v>
      </c>
      <c r="G117" s="113">
        <f t="shared" si="19"/>
        <v>1541.7592177472495</v>
      </c>
      <c r="H117" s="113">
        <f t="shared" si="20"/>
        <v>2479.6855624691548</v>
      </c>
      <c r="I117" s="113">
        <f t="shared" si="21"/>
        <v>4021.4447802164041</v>
      </c>
      <c r="K117" s="112">
        <v>0.38279777724087943</v>
      </c>
      <c r="L117" s="112">
        <v>0.55689780140130474</v>
      </c>
      <c r="M117" s="113">
        <f t="shared" si="18"/>
        <v>1718.7668586433419</v>
      </c>
      <c r="N117" s="113">
        <f t="shared" si="22"/>
        <v>2500.4781678697959</v>
      </c>
      <c r="O117" s="113">
        <f t="shared" si="23"/>
        <v>4219.2450265131374</v>
      </c>
    </row>
    <row r="118" spans="1:15" x14ac:dyDescent="0.2">
      <c r="A118" s="45">
        <v>11</v>
      </c>
      <c r="B118" s="45">
        <v>6</v>
      </c>
      <c r="C118" s="114">
        <v>24.2</v>
      </c>
      <c r="D118" s="112">
        <v>4.4312742192842487E-2</v>
      </c>
      <c r="E118" s="112">
        <v>0.35232521677502932</v>
      </c>
      <c r="F118" s="112">
        <v>0.54927501295227066</v>
      </c>
      <c r="G118" s="113">
        <f t="shared" si="19"/>
        <v>1245.8509737916991</v>
      </c>
      <c r="H118" s="113">
        <f t="shared" si="20"/>
        <v>1942.2816681412587</v>
      </c>
      <c r="I118" s="113">
        <f t="shared" si="21"/>
        <v>3188.132641932958</v>
      </c>
      <c r="K118" s="112">
        <v>0.38696751419167108</v>
      </c>
      <c r="L118" s="112">
        <v>0.55612269236273437</v>
      </c>
      <c r="M118" s="113">
        <f t="shared" si="18"/>
        <v>1368.3489895907308</v>
      </c>
      <c r="N118" s="113">
        <f t="shared" si="22"/>
        <v>1966.4956263127142</v>
      </c>
      <c r="O118" s="113">
        <f t="shared" si="23"/>
        <v>3334.8446159034447</v>
      </c>
    </row>
    <row r="119" spans="1:15" x14ac:dyDescent="0.2">
      <c r="A119" s="45">
        <v>11</v>
      </c>
      <c r="B119" s="45">
        <v>7</v>
      </c>
      <c r="C119" s="114">
        <v>29.599999999999998</v>
      </c>
      <c r="D119" s="112">
        <v>5.4258823529411769E-2</v>
      </c>
      <c r="E119" s="112">
        <v>0.34911060115110115</v>
      </c>
      <c r="F119" s="112">
        <v>0.55738469511424471</v>
      </c>
      <c r="G119" s="113">
        <f t="shared" si="19"/>
        <v>1494.2327561728239</v>
      </c>
      <c r="H119" s="113">
        <f t="shared" si="20"/>
        <v>2385.669373782865</v>
      </c>
      <c r="I119" s="113">
        <f t="shared" si="21"/>
        <v>3879.9021299556889</v>
      </c>
      <c r="K119" s="112">
        <v>0.37647410061203163</v>
      </c>
      <c r="L119" s="112">
        <v>0.53933422898940142</v>
      </c>
      <c r="M119" s="113">
        <f t="shared" si="18"/>
        <v>1611.3516207481878</v>
      </c>
      <c r="N119" s="113">
        <f t="shared" si="22"/>
        <v>2308.4113424913571</v>
      </c>
      <c r="O119" s="113">
        <f t="shared" si="23"/>
        <v>3919.7629632395447</v>
      </c>
    </row>
    <row r="120" spans="1:15" x14ac:dyDescent="0.2">
      <c r="A120" s="45">
        <v>11</v>
      </c>
      <c r="B120" s="45">
        <v>8</v>
      </c>
      <c r="C120" s="114">
        <v>30.400000000000002</v>
      </c>
      <c r="D120" s="112">
        <v>3.2693371929675225E-2</v>
      </c>
      <c r="E120" s="112">
        <v>0.35286452196660523</v>
      </c>
      <c r="F120" s="112">
        <v>0.54778613179185254</v>
      </c>
      <c r="G120" s="113">
        <f t="shared" si="19"/>
        <v>1586.4885758658459</v>
      </c>
      <c r="H120" s="113">
        <f t="shared" si="20"/>
        <v>2462.861483670958</v>
      </c>
      <c r="I120" s="113">
        <f t="shared" si="21"/>
        <v>4049.3500595368041</v>
      </c>
      <c r="K120" s="112">
        <v>0.38969326233331869</v>
      </c>
      <c r="L120" s="112">
        <v>0.54416230251287245</v>
      </c>
      <c r="M120" s="113">
        <f t="shared" si="18"/>
        <v>1752.0716033963092</v>
      </c>
      <c r="N120" s="113">
        <f t="shared" si="22"/>
        <v>2446.5686477690983</v>
      </c>
      <c r="O120" s="113">
        <f t="shared" si="23"/>
        <v>4198.6402511654078</v>
      </c>
    </row>
    <row r="121" spans="1:15" x14ac:dyDescent="0.2">
      <c r="A121" s="45">
        <v>11</v>
      </c>
      <c r="B121" s="45">
        <v>9</v>
      </c>
      <c r="C121" s="114">
        <v>23.599999999999998</v>
      </c>
      <c r="D121" s="112">
        <v>4.3196375566317877E-2</v>
      </c>
      <c r="E121" s="112">
        <v>0.32298483415683127</v>
      </c>
      <c r="F121" s="112">
        <v>0.55284360629132678</v>
      </c>
      <c r="G121" s="113">
        <f t="shared" si="19"/>
        <v>1115.0854569758517</v>
      </c>
      <c r="H121" s="113">
        <f t="shared" si="20"/>
        <v>1908.6588599952793</v>
      </c>
      <c r="I121" s="113">
        <f t="shared" si="21"/>
        <v>3023.744316971131</v>
      </c>
      <c r="K121" s="112">
        <v>0.39227692056494406</v>
      </c>
      <c r="L121" s="112">
        <v>0.55245326149073393</v>
      </c>
      <c r="M121" s="113">
        <f t="shared" si="18"/>
        <v>1354.312162585448</v>
      </c>
      <c r="N121" s="113">
        <f t="shared" si="22"/>
        <v>1907.3112183591525</v>
      </c>
      <c r="O121" s="113">
        <f t="shared" si="23"/>
        <v>3261.6233809446003</v>
      </c>
    </row>
    <row r="122" spans="1:15" x14ac:dyDescent="0.2">
      <c r="A122" s="45">
        <v>11</v>
      </c>
      <c r="B122" s="45">
        <v>10</v>
      </c>
      <c r="C122" s="114">
        <v>21.2</v>
      </c>
      <c r="D122" s="112">
        <v>4.6052051168945736E-2</v>
      </c>
      <c r="E122" s="112">
        <v>0.34108214655763197</v>
      </c>
      <c r="F122" s="112">
        <v>0.54857883429473475</v>
      </c>
      <c r="G122" s="113">
        <f t="shared" si="19"/>
        <v>1054.6557713334878</v>
      </c>
      <c r="H122" s="113">
        <f t="shared" si="20"/>
        <v>1696.2536428818348</v>
      </c>
      <c r="I122" s="113">
        <f t="shared" si="21"/>
        <v>2750.9094142153226</v>
      </c>
      <c r="K122" s="112">
        <v>0.4006751132895589</v>
      </c>
      <c r="L122" s="112">
        <v>0.55715342643114774</v>
      </c>
      <c r="M122" s="113">
        <f t="shared" si="18"/>
        <v>1238.9224265337818</v>
      </c>
      <c r="N122" s="113">
        <f t="shared" si="22"/>
        <v>1722.767030271845</v>
      </c>
      <c r="O122" s="113">
        <f t="shared" si="23"/>
        <v>2961.6894568056268</v>
      </c>
    </row>
    <row r="123" spans="1:15" x14ac:dyDescent="0.2">
      <c r="A123" s="45">
        <v>11</v>
      </c>
      <c r="B123" s="45">
        <v>11</v>
      </c>
      <c r="C123" s="114">
        <v>24.400000000000002</v>
      </c>
      <c r="D123" s="112">
        <v>4.6945369101233619E-2</v>
      </c>
      <c r="E123" s="112">
        <v>0.35942941940251055</v>
      </c>
      <c r="F123" s="112">
        <v>0.56093122348063384</v>
      </c>
      <c r="G123" s="113">
        <f t="shared" si="19"/>
        <v>1277.945844856406</v>
      </c>
      <c r="H123" s="113">
        <f t="shared" si="20"/>
        <v>1994.3824506322233</v>
      </c>
      <c r="I123" s="113">
        <f t="shared" si="21"/>
        <v>3272.328295488629</v>
      </c>
      <c r="K123" s="112">
        <v>0.39015871385279161</v>
      </c>
      <c r="L123" s="112">
        <v>0.5509271149006113</v>
      </c>
      <c r="M123" s="113">
        <f t="shared" si="18"/>
        <v>1387.2033848301398</v>
      </c>
      <c r="N123" s="113">
        <f t="shared" si="22"/>
        <v>1958.8129944297107</v>
      </c>
      <c r="O123" s="113">
        <f t="shared" si="23"/>
        <v>3346.0163792598505</v>
      </c>
    </row>
    <row r="126" spans="1:15" x14ac:dyDescent="0.2">
      <c r="B126" s="45" t="s">
        <v>334</v>
      </c>
      <c r="C126" s="114">
        <f t="shared" ref="C126:I126" si="24">AVERAGE(C25:C35,C69:C79)</f>
        <v>38.06818181818182</v>
      </c>
      <c r="D126" s="112">
        <f t="shared" si="24"/>
        <v>5.0667389409366638E-2</v>
      </c>
      <c r="E126" s="112">
        <f t="shared" si="24"/>
        <v>0.35310055895863635</v>
      </c>
      <c r="F126" s="112">
        <f t="shared" si="24"/>
        <v>0.54729769634284142</v>
      </c>
      <c r="G126" s="113">
        <f t="shared" si="24"/>
        <v>1951.8685624902012</v>
      </c>
      <c r="H126" s="113">
        <f t="shared" si="24"/>
        <v>3023.0851114552252</v>
      </c>
      <c r="I126" s="113">
        <f t="shared" si="24"/>
        <v>4974.953673945427</v>
      </c>
      <c r="J126" s="113"/>
      <c r="K126" s="112">
        <f>AVERAGE(K25:K35,K69:K79)</f>
        <v>0.39502086724659763</v>
      </c>
      <c r="L126" s="112">
        <f>AVERAGE(L25:L35,L69:L79)</f>
        <v>0.54299638082380597</v>
      </c>
      <c r="M126" s="113">
        <f>AVERAGE(M25:M35,M69:M79)</f>
        <v>2181.08004552584</v>
      </c>
      <c r="N126" s="113">
        <f>AVERAGE(N25:N35,N69:N79)</f>
        <v>2999.554927970054</v>
      </c>
      <c r="O126" s="113">
        <f>AVERAGE(O25:O35,O69:O79)</f>
        <v>5180.6349734958931</v>
      </c>
    </row>
    <row r="127" spans="1:15" x14ac:dyDescent="0.2">
      <c r="B127" s="45" t="s">
        <v>286</v>
      </c>
      <c r="C127" s="114">
        <f t="shared" ref="C127:I127" si="25">AVERAGE(C14:C24,C102:C112)</f>
        <v>25.695454545454549</v>
      </c>
      <c r="D127" s="112">
        <f t="shared" si="25"/>
        <v>5.2049312639921658E-2</v>
      </c>
      <c r="E127" s="112">
        <f t="shared" si="25"/>
        <v>0.36374471957821125</v>
      </c>
      <c r="F127" s="112">
        <f t="shared" si="25"/>
        <v>0.55223642127070094</v>
      </c>
      <c r="G127" s="113">
        <f t="shared" si="25"/>
        <v>1358.7657336480092</v>
      </c>
      <c r="H127" s="113">
        <f t="shared" si="25"/>
        <v>2068.311009364993</v>
      </c>
      <c r="I127" s="113">
        <f t="shared" si="25"/>
        <v>3427.0767430130031</v>
      </c>
      <c r="J127" s="113"/>
      <c r="K127" s="112">
        <f>AVERAGE(K14:K24,K102:K112)</f>
        <v>0.3985414836179656</v>
      </c>
      <c r="L127" s="112">
        <f>AVERAGE(L14:L24,L102:L112)</f>
        <v>0.53858076263383714</v>
      </c>
      <c r="M127" s="113">
        <f>AVERAGE(M14:M24,M102:M112)</f>
        <v>1486.0541019725315</v>
      </c>
      <c r="N127" s="113">
        <f>AVERAGE(N14:N24,N102:N112)</f>
        <v>2007.1017899008382</v>
      </c>
      <c r="O127" s="113">
        <f>AVERAGE(O14:O24,O102:O112)</f>
        <v>3493.155891873369</v>
      </c>
    </row>
    <row r="128" spans="1:15" x14ac:dyDescent="0.2">
      <c r="B128" s="45" t="s">
        <v>333</v>
      </c>
      <c r="C128" s="114">
        <f t="shared" ref="C128:I128" si="26">AVERAGE(C3:C13,C58:C68)</f>
        <v>20.454545454545453</v>
      </c>
      <c r="D128" s="112">
        <f t="shared" si="26"/>
        <v>6.0419158162599899E-2</v>
      </c>
      <c r="E128" s="112">
        <f t="shared" si="26"/>
        <v>0.3242987385859562</v>
      </c>
      <c r="F128" s="112">
        <f t="shared" si="26"/>
        <v>0.51131623500726842</v>
      </c>
      <c r="G128" s="113">
        <f t="shared" si="26"/>
        <v>923.69400517587519</v>
      </c>
      <c r="H128" s="113">
        <f t="shared" si="26"/>
        <v>1473.4362262903478</v>
      </c>
      <c r="I128" s="113">
        <f t="shared" si="26"/>
        <v>2397.1302314662239</v>
      </c>
      <c r="J128" s="113"/>
      <c r="K128" s="112">
        <f>AVERAGE(K3:K13,K58:K68)</f>
        <v>0.38246077667084916</v>
      </c>
      <c r="L128" s="112">
        <f>AVERAGE(L3:L13,L58:L68)</f>
        <v>0.51057886212398118</v>
      </c>
      <c r="M128" s="113">
        <f>AVERAGE(M3:M13,M58:M68)</f>
        <v>1123.7207305084034</v>
      </c>
      <c r="N128" s="113">
        <f>AVERAGE(N3:N13,N58:N68)</f>
        <v>1468.0642777586434</v>
      </c>
      <c r="O128" s="113">
        <f>AVERAGE(O3:O13,O58:O68)</f>
        <v>2540.7067932439368</v>
      </c>
    </row>
    <row r="129" spans="2:15" x14ac:dyDescent="0.2">
      <c r="B129" s="45" t="s">
        <v>291</v>
      </c>
      <c r="C129" s="114">
        <f t="shared" ref="C129:I129" si="27">AVERAGE(C47:C57,C91:C101)</f>
        <v>30.986363636363635</v>
      </c>
      <c r="D129" s="112">
        <f t="shared" si="27"/>
        <v>5.1941605785604111E-2</v>
      </c>
      <c r="E129" s="112">
        <f t="shared" si="27"/>
        <v>0.34847103779319355</v>
      </c>
      <c r="F129" s="112">
        <f t="shared" si="27"/>
        <v>0.53977295555768556</v>
      </c>
      <c r="G129" s="113">
        <f t="shared" si="27"/>
        <v>1558.3632878423387</v>
      </c>
      <c r="H129" s="113">
        <f t="shared" si="27"/>
        <v>2421.3643251974395</v>
      </c>
      <c r="I129" s="113">
        <f t="shared" si="27"/>
        <v>3979.7276130397777</v>
      </c>
      <c r="J129" s="113"/>
      <c r="K129" s="112">
        <f>AVERAGE(K47:K57,K91:K101)</f>
        <v>0.39940237666945061</v>
      </c>
      <c r="L129" s="112">
        <f>AVERAGE(L47:L57,L91:L101)</f>
        <v>0.54303686879472624</v>
      </c>
      <c r="M129" s="113">
        <f>AVERAGE(M47:M57,M91:M101)</f>
        <v>1814.5299526542356</v>
      </c>
      <c r="N129" s="113">
        <f>AVERAGE(N47:N57,N91:N101)</f>
        <v>2436.4679192177618</v>
      </c>
      <c r="O129" s="113">
        <f>AVERAGE(O47:O57,O91:O101)</f>
        <v>4168.5192376604427</v>
      </c>
    </row>
    <row r="130" spans="2:15" x14ac:dyDescent="0.2">
      <c r="B130" s="45" t="s">
        <v>290</v>
      </c>
      <c r="C130" s="114">
        <f t="shared" ref="C130:I130" si="28">AVERAGE(C36:C46,C80:C90)</f>
        <v>30.431818181818183</v>
      </c>
      <c r="D130" s="112">
        <f t="shared" si="28"/>
        <v>5.0876179169608494E-2</v>
      </c>
      <c r="E130" s="112">
        <f t="shared" si="28"/>
        <v>0.35696075404036903</v>
      </c>
      <c r="F130" s="112">
        <f t="shared" si="28"/>
        <v>0.54804397561709617</v>
      </c>
      <c r="G130" s="113">
        <f t="shared" si="28"/>
        <v>1572.932960659969</v>
      </c>
      <c r="H130" s="113">
        <f t="shared" si="28"/>
        <v>2418.6238416679535</v>
      </c>
      <c r="I130" s="113">
        <f t="shared" si="28"/>
        <v>3991.5568023279234</v>
      </c>
      <c r="J130" s="113"/>
      <c r="K130" s="112">
        <f>AVERAGE(K36:K46,K80:K90)</f>
        <v>0.40019052457062421</v>
      </c>
      <c r="L130" s="112">
        <f>AVERAGE(L36:L46,L80:L90)</f>
        <v>0.54569386716665802</v>
      </c>
      <c r="M130" s="113">
        <f>AVERAGE(M36:M46,M80:M90)</f>
        <v>1765.5326831494776</v>
      </c>
      <c r="N130" s="113">
        <f>AVERAGE(N36:N46,N80:N90)</f>
        <v>2410.0036185900649</v>
      </c>
      <c r="O130" s="113">
        <f>AVERAGE(O36:O46,O80:O90)</f>
        <v>4175.536301739543</v>
      </c>
    </row>
    <row r="132" spans="2:15" ht="15" x14ac:dyDescent="0.25">
      <c r="B132" s="115" t="s">
        <v>328</v>
      </c>
      <c r="C132" s="114">
        <f t="shared" ref="C132:I132" si="29">AVERAGE(C3:C13)</f>
        <v>26.545454545454547</v>
      </c>
      <c r="D132" s="112">
        <f t="shared" si="29"/>
        <v>6.7406204857369284E-2</v>
      </c>
      <c r="E132" s="112">
        <f t="shared" si="29"/>
        <v>0.29873716922282334</v>
      </c>
      <c r="F132" s="112">
        <f t="shared" si="29"/>
        <v>0.48153406447368569</v>
      </c>
      <c r="G132" s="113">
        <f t="shared" si="29"/>
        <v>1116.8112389576156</v>
      </c>
      <c r="H132" s="113">
        <f t="shared" si="29"/>
        <v>1820.8074687625658</v>
      </c>
      <c r="I132" s="113">
        <f t="shared" si="29"/>
        <v>2937.6187077201812</v>
      </c>
      <c r="K132" s="112" t="s">
        <v>332</v>
      </c>
      <c r="L132" s="112" t="s">
        <v>11</v>
      </c>
      <c r="M132" s="45" t="s">
        <v>331</v>
      </c>
    </row>
    <row r="133" spans="2:15" ht="15" x14ac:dyDescent="0.25">
      <c r="B133" s="115" t="s">
        <v>327</v>
      </c>
      <c r="C133" s="114">
        <f t="shared" ref="C133:I133" si="30">AVERAGE(C25:C35)</f>
        <v>39.945454545454545</v>
      </c>
      <c r="D133" s="112">
        <f t="shared" si="30"/>
        <v>5.3701827621135005E-2</v>
      </c>
      <c r="E133" s="112">
        <f t="shared" si="30"/>
        <v>0.35692086300417347</v>
      </c>
      <c r="F133" s="112">
        <f t="shared" si="30"/>
        <v>0.54756748329505411</v>
      </c>
      <c r="G133" s="113">
        <f t="shared" si="30"/>
        <v>2060.8573882237802</v>
      </c>
      <c r="H133" s="113">
        <f t="shared" si="30"/>
        <v>3163.8177455472728</v>
      </c>
      <c r="I133" s="113">
        <f t="shared" si="30"/>
        <v>5224.675133771053</v>
      </c>
      <c r="K133" s="112">
        <f>AVERAGE(K3:K123)*100</f>
        <v>39.47360052246372</v>
      </c>
      <c r="L133" s="112">
        <f>AVERAGE(L3:L123)*100</f>
        <v>53.778438843256168</v>
      </c>
      <c r="M133" s="112">
        <f>100-K133-L133</f>
        <v>6.7479606342801119</v>
      </c>
    </row>
    <row r="134" spans="2:15" ht="15" x14ac:dyDescent="0.25">
      <c r="B134" s="115" t="s">
        <v>330</v>
      </c>
      <c r="C134" s="114">
        <f t="shared" ref="C134:I134" si="31">AVERAGE(C14:C24)</f>
        <v>25.200000000000003</v>
      </c>
      <c r="D134" s="112">
        <f t="shared" si="31"/>
        <v>5.9752104509374508E-2</v>
      </c>
      <c r="E134" s="112">
        <f t="shared" si="31"/>
        <v>0.37813214020119051</v>
      </c>
      <c r="F134" s="112">
        <f t="shared" si="31"/>
        <v>0.56226592800331188</v>
      </c>
      <c r="G134" s="113">
        <f t="shared" si="31"/>
        <v>1383.7051419651373</v>
      </c>
      <c r="H134" s="113">
        <f t="shared" si="31"/>
        <v>2059.1709165776469</v>
      </c>
      <c r="I134" s="113">
        <f t="shared" si="31"/>
        <v>3442.876058542784</v>
      </c>
    </row>
    <row r="135" spans="2:15" ht="15" x14ac:dyDescent="0.25">
      <c r="B135" s="115" t="s">
        <v>325</v>
      </c>
      <c r="C135" s="114">
        <f t="shared" ref="C135:I135" si="32">AVERAGE(C58:C68)</f>
        <v>14.363636363636363</v>
      </c>
      <c r="D135" s="112">
        <f t="shared" si="32"/>
        <v>5.3432111467830515E-2</v>
      </c>
      <c r="E135" s="112">
        <f t="shared" si="32"/>
        <v>0.34986030794908901</v>
      </c>
      <c r="F135" s="112">
        <f t="shared" si="32"/>
        <v>0.54109840554085087</v>
      </c>
      <c r="G135" s="113">
        <f t="shared" si="32"/>
        <v>730.57677139413488</v>
      </c>
      <c r="H135" s="113">
        <f t="shared" si="32"/>
        <v>1126.0649838181305</v>
      </c>
      <c r="I135" s="113">
        <f t="shared" si="32"/>
        <v>1856.641755212265</v>
      </c>
    </row>
    <row r="136" spans="2:15" ht="15" x14ac:dyDescent="0.25">
      <c r="B136" s="115" t="s">
        <v>324</v>
      </c>
      <c r="C136" s="114">
        <f t="shared" ref="C136:I136" si="33">AVERAGE(C69:C79)</f>
        <v>36.190909090909081</v>
      </c>
      <c r="D136" s="112">
        <f t="shared" si="33"/>
        <v>4.7632951197598271E-2</v>
      </c>
      <c r="E136" s="112">
        <f t="shared" si="33"/>
        <v>0.34928025491309928</v>
      </c>
      <c r="F136" s="112">
        <f t="shared" si="33"/>
        <v>0.54702790939062895</v>
      </c>
      <c r="G136" s="113">
        <f t="shared" si="33"/>
        <v>1842.8797367566222</v>
      </c>
      <c r="H136" s="113">
        <f t="shared" si="33"/>
        <v>2882.3524773631793</v>
      </c>
      <c r="I136" s="113">
        <f t="shared" si="33"/>
        <v>4725.232214119801</v>
      </c>
    </row>
    <row r="137" spans="2:15" ht="15" x14ac:dyDescent="0.25">
      <c r="B137" s="115" t="s">
        <v>329</v>
      </c>
      <c r="C137" s="114">
        <f t="shared" ref="C137:I137" si="34">AVERAGE(C102:C112)</f>
        <v>26.190909090909091</v>
      </c>
      <c r="D137" s="112">
        <f t="shared" si="34"/>
        <v>4.4346520770468779E-2</v>
      </c>
      <c r="E137" s="112">
        <f t="shared" si="34"/>
        <v>0.34935729895523199</v>
      </c>
      <c r="F137" s="112">
        <f t="shared" si="34"/>
        <v>0.54220691453809022</v>
      </c>
      <c r="G137" s="113">
        <f t="shared" si="34"/>
        <v>1333.8263253308812</v>
      </c>
      <c r="H137" s="113">
        <f t="shared" si="34"/>
        <v>2077.4511021523399</v>
      </c>
      <c r="I137" s="113">
        <f t="shared" si="34"/>
        <v>3411.2774274832218</v>
      </c>
    </row>
    <row r="139" spans="2:15" x14ac:dyDescent="0.2">
      <c r="B139" s="45" t="s">
        <v>328</v>
      </c>
      <c r="C139" s="114">
        <f t="shared" ref="C139:I139" si="35">AVERAGE(C3:C13)</f>
        <v>26.545454545454547</v>
      </c>
      <c r="D139" s="112">
        <f t="shared" si="35"/>
        <v>6.7406204857369284E-2</v>
      </c>
      <c r="E139" s="112">
        <f t="shared" si="35"/>
        <v>0.29873716922282334</v>
      </c>
      <c r="F139" s="112">
        <f t="shared" si="35"/>
        <v>0.48153406447368569</v>
      </c>
      <c r="G139" s="113">
        <f t="shared" si="35"/>
        <v>1116.8112389576156</v>
      </c>
      <c r="H139" s="113">
        <f t="shared" si="35"/>
        <v>1820.8074687625658</v>
      </c>
      <c r="I139" s="113">
        <f t="shared" si="35"/>
        <v>2937.6187077201812</v>
      </c>
    </row>
    <row r="140" spans="2:15" x14ac:dyDescent="0.2">
      <c r="B140" s="45" t="s">
        <v>327</v>
      </c>
      <c r="C140" s="114">
        <f t="shared" ref="C140:I140" si="36">AVERAGE(C25:C35)</f>
        <v>39.945454545454545</v>
      </c>
      <c r="D140" s="112">
        <f t="shared" si="36"/>
        <v>5.3701827621135005E-2</v>
      </c>
      <c r="E140" s="112">
        <f t="shared" si="36"/>
        <v>0.35692086300417347</v>
      </c>
      <c r="F140" s="112">
        <f t="shared" si="36"/>
        <v>0.54756748329505411</v>
      </c>
      <c r="G140" s="113">
        <f t="shared" si="36"/>
        <v>2060.8573882237802</v>
      </c>
      <c r="H140" s="113">
        <f t="shared" si="36"/>
        <v>3163.8177455472728</v>
      </c>
      <c r="I140" s="113">
        <f t="shared" si="36"/>
        <v>5224.675133771053</v>
      </c>
    </row>
    <row r="141" spans="2:15" x14ac:dyDescent="0.2">
      <c r="B141" s="45" t="s">
        <v>326</v>
      </c>
      <c r="C141" s="114">
        <f>AVERAGE(C14:C24)</f>
        <v>25.200000000000003</v>
      </c>
      <c r="D141" s="112">
        <f>AVERAGE(D14:D24)</f>
        <v>5.9752104509374508E-2</v>
      </c>
      <c r="E141" s="112">
        <f>AVERAGE(E14:E24)</f>
        <v>0.37813214020119051</v>
      </c>
      <c r="F141" s="112">
        <f>AVERAGE(F14:F24)</f>
        <v>0.56226592800331188</v>
      </c>
      <c r="G141" s="113">
        <f>AVERAGE(G36:G46)</f>
        <v>1555.1143557283517</v>
      </c>
      <c r="H141" s="113">
        <f>AVERAGE(H36:H46)</f>
        <v>2354.8598817009738</v>
      </c>
      <c r="I141" s="113">
        <f>AVERAGE(I36:I46)</f>
        <v>3909.9742374293269</v>
      </c>
      <c r="J141" s="45" t="s">
        <v>290</v>
      </c>
    </row>
    <row r="142" spans="2:15" x14ac:dyDescent="0.2">
      <c r="B142" s="45" t="s">
        <v>325</v>
      </c>
      <c r="C142" s="114">
        <f t="shared" ref="C142:I142" si="37">AVERAGE(C58:C68)</f>
        <v>14.363636363636363</v>
      </c>
      <c r="D142" s="112">
        <f t="shared" si="37"/>
        <v>5.3432111467830515E-2</v>
      </c>
      <c r="E142" s="112">
        <f t="shared" si="37"/>
        <v>0.34986030794908901</v>
      </c>
      <c r="F142" s="112">
        <f t="shared" si="37"/>
        <v>0.54109840554085087</v>
      </c>
      <c r="G142" s="113">
        <f t="shared" si="37"/>
        <v>730.57677139413488</v>
      </c>
      <c r="H142" s="113">
        <f t="shared" si="37"/>
        <v>1126.0649838181305</v>
      </c>
      <c r="I142" s="113">
        <f t="shared" si="37"/>
        <v>1856.641755212265</v>
      </c>
    </row>
    <row r="143" spans="2:15" x14ac:dyDescent="0.2">
      <c r="B143" s="45" t="s">
        <v>324</v>
      </c>
      <c r="C143" s="114">
        <f t="shared" ref="C143:I143" si="38">AVERAGE(C69:C79)</f>
        <v>36.190909090909081</v>
      </c>
      <c r="D143" s="112">
        <f t="shared" si="38"/>
        <v>4.7632951197598271E-2</v>
      </c>
      <c r="E143" s="112">
        <f t="shared" si="38"/>
        <v>0.34928025491309928</v>
      </c>
      <c r="F143" s="112">
        <f t="shared" si="38"/>
        <v>0.54702790939062895</v>
      </c>
      <c r="G143" s="113">
        <f t="shared" si="38"/>
        <v>1842.8797367566222</v>
      </c>
      <c r="H143" s="113">
        <f t="shared" si="38"/>
        <v>2882.3524773631793</v>
      </c>
      <c r="I143" s="113">
        <f t="shared" si="38"/>
        <v>4725.232214119801</v>
      </c>
    </row>
    <row r="144" spans="2:15" x14ac:dyDescent="0.2">
      <c r="B144" s="45" t="s">
        <v>323</v>
      </c>
      <c r="C144" s="114">
        <f>AVERAGE(C102:C112)</f>
        <v>26.190909090909091</v>
      </c>
      <c r="D144" s="112">
        <f>AVERAGE(D102:D112)</f>
        <v>4.4346520770468779E-2</v>
      </c>
      <c r="E144" s="112">
        <f>AVERAGE(E102:E112)</f>
        <v>0.34935729895523199</v>
      </c>
      <c r="F144" s="112">
        <f>AVERAGE(F102:F112)</f>
        <v>0.54220691453809022</v>
      </c>
      <c r="G144" s="113">
        <f>AVERAGE(G80:G90)</f>
        <v>1590.7515655915865</v>
      </c>
      <c r="H144" s="113">
        <f>AVERAGE(H80:H90)</f>
        <v>2482.3878016349331</v>
      </c>
      <c r="I144" s="113">
        <f>AVERAGE(I80:I90)</f>
        <v>4073.1393672265199</v>
      </c>
      <c r="J144" s="45" t="s">
        <v>290</v>
      </c>
    </row>
  </sheetData>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0C013-27AF-4647-A545-BBED9C8DEAEA}">
  <dimension ref="A1:Y12456"/>
  <sheetViews>
    <sheetView workbookViewId="0"/>
  </sheetViews>
  <sheetFormatPr defaultRowHeight="15" x14ac:dyDescent="0.25"/>
  <sheetData>
    <row r="1" spans="1:25" x14ac:dyDescent="0.25">
      <c r="A1" t="s">
        <v>395</v>
      </c>
      <c r="B1" t="s">
        <v>394</v>
      </c>
      <c r="C1" t="s">
        <v>393</v>
      </c>
      <c r="D1" t="s">
        <v>392</v>
      </c>
      <c r="E1" t="s">
        <v>391</v>
      </c>
      <c r="F1" t="s">
        <v>390</v>
      </c>
      <c r="G1" t="s">
        <v>389</v>
      </c>
      <c r="H1" t="s">
        <v>388</v>
      </c>
      <c r="I1" t="s">
        <v>387</v>
      </c>
      <c r="J1" t="s">
        <v>386</v>
      </c>
      <c r="K1" t="s">
        <v>385</v>
      </c>
      <c r="L1" t="s">
        <v>384</v>
      </c>
      <c r="M1" t="s">
        <v>383</v>
      </c>
      <c r="N1" t="s">
        <v>382</v>
      </c>
      <c r="O1" t="s">
        <v>381</v>
      </c>
      <c r="P1" t="s">
        <v>380</v>
      </c>
      <c r="Q1" t="s">
        <v>379</v>
      </c>
      <c r="R1" t="s">
        <v>378</v>
      </c>
      <c r="S1" t="s">
        <v>377</v>
      </c>
      <c r="T1" t="s">
        <v>376</v>
      </c>
      <c r="U1" t="s">
        <v>375</v>
      </c>
      <c r="V1" t="s">
        <v>374</v>
      </c>
      <c r="W1" t="s">
        <v>373</v>
      </c>
      <c r="X1" t="s">
        <v>372</v>
      </c>
      <c r="Y1" t="s">
        <v>24</v>
      </c>
    </row>
    <row r="2" spans="1:25" x14ac:dyDescent="0.25">
      <c r="A2">
        <v>-111.97506550999999</v>
      </c>
      <c r="B2">
        <v>33.079637210000001</v>
      </c>
      <c r="C2">
        <v>13</v>
      </c>
      <c r="D2" t="s">
        <v>371</v>
      </c>
      <c r="E2" t="s">
        <v>370</v>
      </c>
      <c r="F2">
        <v>1</v>
      </c>
      <c r="G2">
        <v>177</v>
      </c>
      <c r="H2">
        <v>13.33</v>
      </c>
      <c r="I2">
        <v>1.542</v>
      </c>
      <c r="J2">
        <v>1</v>
      </c>
      <c r="K2">
        <v>1165.9000000000001</v>
      </c>
      <c r="L2" t="s">
        <v>369</v>
      </c>
      <c r="M2" t="s">
        <v>368</v>
      </c>
      <c r="N2" s="8">
        <v>41956</v>
      </c>
      <c r="O2">
        <v>0</v>
      </c>
      <c r="P2">
        <v>0</v>
      </c>
      <c r="Q2">
        <v>9778.5</v>
      </c>
      <c r="R2">
        <v>1899.1</v>
      </c>
      <c r="S2">
        <v>3.956</v>
      </c>
      <c r="T2">
        <v>33</v>
      </c>
      <c r="U2">
        <v>5754.9</v>
      </c>
      <c r="V2">
        <v>1</v>
      </c>
      <c r="W2">
        <v>1.0509999999999999</v>
      </c>
      <c r="X2">
        <v>1.6990000000000001</v>
      </c>
      <c r="Y2" s="8">
        <v>41956</v>
      </c>
    </row>
    <row r="3" spans="1:25" x14ac:dyDescent="0.25">
      <c r="A3">
        <v>-111.97506516999999</v>
      </c>
      <c r="B3">
        <v>33.079631220000003</v>
      </c>
      <c r="C3">
        <v>13</v>
      </c>
      <c r="D3" t="s">
        <v>371</v>
      </c>
      <c r="E3" t="s">
        <v>370</v>
      </c>
      <c r="F3">
        <v>2</v>
      </c>
      <c r="G3">
        <v>179</v>
      </c>
      <c r="H3">
        <v>13.33</v>
      </c>
      <c r="I3">
        <v>2.165</v>
      </c>
      <c r="J3">
        <v>1</v>
      </c>
      <c r="K3">
        <v>1165.8</v>
      </c>
      <c r="L3" t="s">
        <v>369</v>
      </c>
      <c r="M3" t="s">
        <v>368</v>
      </c>
      <c r="N3" s="8">
        <v>41956</v>
      </c>
      <c r="O3">
        <v>0</v>
      </c>
      <c r="P3">
        <v>0</v>
      </c>
      <c r="Q3">
        <v>13092</v>
      </c>
      <c r="R3">
        <v>1810.6</v>
      </c>
      <c r="S3">
        <v>3.7719999999999998</v>
      </c>
      <c r="T3">
        <v>33</v>
      </c>
      <c r="U3">
        <v>5486.7</v>
      </c>
      <c r="V3">
        <v>1</v>
      </c>
      <c r="W3">
        <v>1.476</v>
      </c>
      <c r="X3">
        <v>2.3860000000000001</v>
      </c>
      <c r="Y3" s="8">
        <v>41956</v>
      </c>
    </row>
    <row r="4" spans="1:25" x14ac:dyDescent="0.25">
      <c r="A4">
        <v>-111.97506362999999</v>
      </c>
      <c r="B4">
        <v>33.079625149999998</v>
      </c>
      <c r="C4">
        <v>13</v>
      </c>
      <c r="D4" t="s">
        <v>371</v>
      </c>
      <c r="E4" t="s">
        <v>370</v>
      </c>
      <c r="F4">
        <v>3</v>
      </c>
      <c r="G4">
        <v>188</v>
      </c>
      <c r="H4">
        <v>13.33</v>
      </c>
      <c r="I4">
        <v>2.3290000000000002</v>
      </c>
      <c r="J4">
        <v>1</v>
      </c>
      <c r="K4">
        <v>1165.8</v>
      </c>
      <c r="L4" t="s">
        <v>369</v>
      </c>
      <c r="M4" t="s">
        <v>368</v>
      </c>
      <c r="N4" s="8">
        <v>41956</v>
      </c>
      <c r="O4">
        <v>0</v>
      </c>
      <c r="P4">
        <v>0</v>
      </c>
      <c r="Q4">
        <v>13526</v>
      </c>
      <c r="R4">
        <v>1738.9</v>
      </c>
      <c r="S4">
        <v>3.6230000000000002</v>
      </c>
      <c r="T4">
        <v>33</v>
      </c>
      <c r="U4">
        <v>5269.4</v>
      </c>
      <c r="V4">
        <v>1</v>
      </c>
      <c r="W4">
        <v>1.5880000000000001</v>
      </c>
      <c r="X4">
        <v>2.5670000000000002</v>
      </c>
      <c r="Y4" s="8">
        <v>41956</v>
      </c>
    </row>
    <row r="5" spans="1:25" x14ac:dyDescent="0.25">
      <c r="A5">
        <v>-111.97506516999999</v>
      </c>
      <c r="B5">
        <v>33.079619219999998</v>
      </c>
      <c r="C5">
        <v>13</v>
      </c>
      <c r="D5" t="s">
        <v>371</v>
      </c>
      <c r="E5" t="s">
        <v>370</v>
      </c>
      <c r="F5">
        <v>4</v>
      </c>
      <c r="G5">
        <v>179</v>
      </c>
      <c r="H5">
        <v>13.33</v>
      </c>
      <c r="I5">
        <v>2.133</v>
      </c>
      <c r="J5">
        <v>1</v>
      </c>
      <c r="K5">
        <v>1165.7</v>
      </c>
      <c r="L5" t="s">
        <v>369</v>
      </c>
      <c r="M5" t="s">
        <v>368</v>
      </c>
      <c r="N5" s="8">
        <v>41956</v>
      </c>
      <c r="O5">
        <v>0</v>
      </c>
      <c r="P5">
        <v>0</v>
      </c>
      <c r="Q5">
        <v>11983</v>
      </c>
      <c r="R5">
        <v>1682.8</v>
      </c>
      <c r="S5">
        <v>3.5059999999999998</v>
      </c>
      <c r="T5">
        <v>33</v>
      </c>
      <c r="U5">
        <v>5099.5</v>
      </c>
      <c r="V5">
        <v>1</v>
      </c>
      <c r="W5">
        <v>1.454</v>
      </c>
      <c r="X5">
        <v>2.35</v>
      </c>
      <c r="Y5" s="8">
        <v>41956</v>
      </c>
    </row>
    <row r="6" spans="1:25" x14ac:dyDescent="0.25">
      <c r="A6">
        <v>-111.97506534</v>
      </c>
      <c r="B6">
        <v>33.079612220000001</v>
      </c>
      <c r="C6">
        <v>13</v>
      </c>
      <c r="D6" t="s">
        <v>371</v>
      </c>
      <c r="E6" t="s">
        <v>370</v>
      </c>
      <c r="F6">
        <v>5</v>
      </c>
      <c r="G6">
        <v>178</v>
      </c>
      <c r="H6">
        <v>13.33</v>
      </c>
      <c r="I6">
        <v>2.2970000000000002</v>
      </c>
      <c r="J6">
        <v>1</v>
      </c>
      <c r="K6">
        <v>1165.8</v>
      </c>
      <c r="L6" t="s">
        <v>369</v>
      </c>
      <c r="M6" t="s">
        <v>368</v>
      </c>
      <c r="N6" s="8">
        <v>41956</v>
      </c>
      <c r="O6">
        <v>0</v>
      </c>
      <c r="P6">
        <v>0</v>
      </c>
      <c r="Q6">
        <v>11473</v>
      </c>
      <c r="R6">
        <v>1496.1</v>
      </c>
      <c r="S6">
        <v>3.117</v>
      </c>
      <c r="T6">
        <v>33</v>
      </c>
      <c r="U6">
        <v>4533.6000000000004</v>
      </c>
      <c r="V6">
        <v>1</v>
      </c>
      <c r="W6">
        <v>1.5660000000000001</v>
      </c>
      <c r="X6">
        <v>2.5310000000000001</v>
      </c>
      <c r="Y6" s="8">
        <v>41956</v>
      </c>
    </row>
    <row r="7" spans="1:25" x14ac:dyDescent="0.25">
      <c r="A7">
        <v>-111.97506448999999</v>
      </c>
      <c r="B7">
        <v>33.079605209999997</v>
      </c>
      <c r="C7">
        <v>13</v>
      </c>
      <c r="D7" t="s">
        <v>371</v>
      </c>
      <c r="E7" t="s">
        <v>370</v>
      </c>
      <c r="F7">
        <v>6</v>
      </c>
      <c r="G7">
        <v>183</v>
      </c>
      <c r="H7">
        <v>13.33</v>
      </c>
      <c r="I7">
        <v>2.69</v>
      </c>
      <c r="J7">
        <v>1</v>
      </c>
      <c r="K7">
        <v>1165.8</v>
      </c>
      <c r="L7" t="s">
        <v>369</v>
      </c>
      <c r="M7" t="s">
        <v>368</v>
      </c>
      <c r="N7" s="8">
        <v>41956</v>
      </c>
      <c r="O7">
        <v>0</v>
      </c>
      <c r="P7">
        <v>0</v>
      </c>
      <c r="Q7">
        <v>13716</v>
      </c>
      <c r="R7">
        <v>1526.8</v>
      </c>
      <c r="S7">
        <v>3.181</v>
      </c>
      <c r="T7">
        <v>33</v>
      </c>
      <c r="U7">
        <v>4626.6000000000004</v>
      </c>
      <c r="V7">
        <v>1</v>
      </c>
      <c r="W7">
        <v>1.8340000000000001</v>
      </c>
      <c r="X7">
        <v>2.964</v>
      </c>
      <c r="Y7" s="8">
        <v>41956</v>
      </c>
    </row>
    <row r="8" spans="1:25" x14ac:dyDescent="0.25">
      <c r="A8">
        <v>-111.97506466</v>
      </c>
      <c r="B8">
        <v>33.079598220000001</v>
      </c>
      <c r="C8">
        <v>13</v>
      </c>
      <c r="D8" t="s">
        <v>371</v>
      </c>
      <c r="E8" t="s">
        <v>370</v>
      </c>
      <c r="F8">
        <v>7</v>
      </c>
      <c r="G8">
        <v>182</v>
      </c>
      <c r="H8">
        <v>13.33</v>
      </c>
      <c r="I8">
        <v>2.5590000000000002</v>
      </c>
      <c r="J8">
        <v>1</v>
      </c>
      <c r="K8">
        <v>1165.8</v>
      </c>
      <c r="L8" t="s">
        <v>369</v>
      </c>
      <c r="M8" t="s">
        <v>368</v>
      </c>
      <c r="N8" s="8">
        <v>41956</v>
      </c>
      <c r="O8">
        <v>0</v>
      </c>
      <c r="P8">
        <v>0</v>
      </c>
      <c r="Q8">
        <v>14546</v>
      </c>
      <c r="R8">
        <v>1702.3</v>
      </c>
      <c r="S8">
        <v>3.5459999999999998</v>
      </c>
      <c r="T8">
        <v>33</v>
      </c>
      <c r="U8">
        <v>5158.3999999999996</v>
      </c>
      <c r="V8">
        <v>1</v>
      </c>
      <c r="W8">
        <v>1.7450000000000001</v>
      </c>
      <c r="X8">
        <v>2.82</v>
      </c>
      <c r="Y8" s="8">
        <v>41956</v>
      </c>
    </row>
    <row r="9" spans="1:25" x14ac:dyDescent="0.25">
      <c r="A9">
        <v>-111.97506516999999</v>
      </c>
      <c r="B9">
        <v>33.07959022</v>
      </c>
      <c r="C9">
        <v>13</v>
      </c>
      <c r="D9" t="s">
        <v>371</v>
      </c>
      <c r="E9" t="s">
        <v>370</v>
      </c>
      <c r="F9">
        <v>8</v>
      </c>
      <c r="G9">
        <v>179</v>
      </c>
      <c r="H9">
        <v>13.33</v>
      </c>
      <c r="I9">
        <v>2.657</v>
      </c>
      <c r="J9">
        <v>1</v>
      </c>
      <c r="K9">
        <v>1165.8</v>
      </c>
      <c r="L9" t="s">
        <v>369</v>
      </c>
      <c r="M9" t="s">
        <v>368</v>
      </c>
      <c r="N9" s="8">
        <v>41956</v>
      </c>
      <c r="O9">
        <v>0</v>
      </c>
      <c r="P9">
        <v>0</v>
      </c>
      <c r="Q9">
        <v>16086</v>
      </c>
      <c r="R9">
        <v>1812.7</v>
      </c>
      <c r="S9">
        <v>3.7770000000000001</v>
      </c>
      <c r="T9">
        <v>33</v>
      </c>
      <c r="U9">
        <v>5493.1</v>
      </c>
      <c r="V9">
        <v>1</v>
      </c>
      <c r="W9">
        <v>1.8120000000000001</v>
      </c>
      <c r="X9">
        <v>2.9279999999999999</v>
      </c>
      <c r="Y9" s="8">
        <v>41956</v>
      </c>
    </row>
    <row r="10" spans="1:25" x14ac:dyDescent="0.25">
      <c r="A10">
        <v>-111.97506534</v>
      </c>
      <c r="B10">
        <v>33.079583220000004</v>
      </c>
      <c r="C10">
        <v>13</v>
      </c>
      <c r="D10" t="s">
        <v>371</v>
      </c>
      <c r="E10" t="s">
        <v>370</v>
      </c>
      <c r="F10">
        <v>9</v>
      </c>
      <c r="G10">
        <v>178</v>
      </c>
      <c r="H10">
        <v>13.33</v>
      </c>
      <c r="I10">
        <v>2.7559999999999998</v>
      </c>
      <c r="J10">
        <v>1</v>
      </c>
      <c r="K10">
        <v>1165.8</v>
      </c>
      <c r="L10" t="s">
        <v>369</v>
      </c>
      <c r="M10" t="s">
        <v>368</v>
      </c>
      <c r="N10" s="8">
        <v>41956</v>
      </c>
      <c r="O10">
        <v>0</v>
      </c>
      <c r="P10">
        <v>0</v>
      </c>
      <c r="Q10">
        <v>14635</v>
      </c>
      <c r="R10">
        <v>1590.4</v>
      </c>
      <c r="S10">
        <v>3.3130000000000002</v>
      </c>
      <c r="T10">
        <v>33</v>
      </c>
      <c r="U10">
        <v>4819.3</v>
      </c>
      <c r="V10">
        <v>1</v>
      </c>
      <c r="W10">
        <v>1.879</v>
      </c>
      <c r="X10">
        <v>3.0369999999999999</v>
      </c>
      <c r="Y10" s="8">
        <v>41956</v>
      </c>
    </row>
    <row r="11" spans="1:25" x14ac:dyDescent="0.25">
      <c r="A11">
        <v>-111.97506497000001</v>
      </c>
      <c r="B11">
        <v>33.079576179999997</v>
      </c>
      <c r="C11">
        <v>13</v>
      </c>
      <c r="D11" t="s">
        <v>371</v>
      </c>
      <c r="E11" t="s">
        <v>370</v>
      </c>
      <c r="F11">
        <v>10</v>
      </c>
      <c r="G11">
        <v>186</v>
      </c>
      <c r="H11">
        <v>13.33</v>
      </c>
      <c r="I11">
        <v>2.657</v>
      </c>
      <c r="J11">
        <v>1</v>
      </c>
      <c r="K11">
        <v>1165.9000000000001</v>
      </c>
      <c r="L11" t="s">
        <v>369</v>
      </c>
      <c r="M11" t="s">
        <v>368</v>
      </c>
      <c r="N11" s="8">
        <v>41956</v>
      </c>
      <c r="O11">
        <v>0</v>
      </c>
      <c r="P11">
        <v>0</v>
      </c>
      <c r="Q11">
        <v>13874</v>
      </c>
      <c r="R11">
        <v>1563.5</v>
      </c>
      <c r="S11">
        <v>3.2570000000000001</v>
      </c>
      <c r="T11">
        <v>33</v>
      </c>
      <c r="U11">
        <v>4737.8</v>
      </c>
      <c r="V11">
        <v>1</v>
      </c>
      <c r="W11">
        <v>1.8120000000000001</v>
      </c>
      <c r="X11">
        <v>2.9279999999999999</v>
      </c>
      <c r="Y11" s="8">
        <v>41956</v>
      </c>
    </row>
    <row r="12" spans="1:25" x14ac:dyDescent="0.25">
      <c r="A12">
        <v>-111.97506549000001</v>
      </c>
      <c r="B12">
        <v>33.079569210000002</v>
      </c>
      <c r="C12">
        <v>13</v>
      </c>
      <c r="D12" t="s">
        <v>371</v>
      </c>
      <c r="E12" t="s">
        <v>370</v>
      </c>
      <c r="F12">
        <v>11</v>
      </c>
      <c r="G12">
        <v>183</v>
      </c>
      <c r="H12">
        <v>13.33</v>
      </c>
      <c r="I12">
        <v>2.657</v>
      </c>
      <c r="J12">
        <v>1</v>
      </c>
      <c r="K12">
        <v>1165.9000000000001</v>
      </c>
      <c r="L12" t="s">
        <v>369</v>
      </c>
      <c r="M12" t="s">
        <v>368</v>
      </c>
      <c r="N12" s="8">
        <v>41956</v>
      </c>
      <c r="O12">
        <v>0</v>
      </c>
      <c r="P12">
        <v>0</v>
      </c>
      <c r="Q12">
        <v>13768</v>
      </c>
      <c r="R12">
        <v>1551.6</v>
      </c>
      <c r="S12">
        <v>3.2320000000000002</v>
      </c>
      <c r="T12">
        <v>33</v>
      </c>
      <c r="U12">
        <v>4701.7</v>
      </c>
      <c r="V12">
        <v>1</v>
      </c>
      <c r="W12">
        <v>1.8120000000000001</v>
      </c>
      <c r="X12">
        <v>2.9279999999999999</v>
      </c>
      <c r="Y12" s="8">
        <v>41956</v>
      </c>
    </row>
    <row r="13" spans="1:25" x14ac:dyDescent="0.25">
      <c r="A13">
        <v>-111.975065</v>
      </c>
      <c r="B13">
        <v>33.079561230000003</v>
      </c>
      <c r="C13">
        <v>13</v>
      </c>
      <c r="D13" t="s">
        <v>371</v>
      </c>
      <c r="E13" t="s">
        <v>370</v>
      </c>
      <c r="F13">
        <v>12</v>
      </c>
      <c r="G13">
        <v>180</v>
      </c>
      <c r="H13">
        <v>13.33</v>
      </c>
      <c r="I13">
        <v>2.7229999999999999</v>
      </c>
      <c r="J13">
        <v>1</v>
      </c>
      <c r="K13">
        <v>1165.9000000000001</v>
      </c>
      <c r="L13" t="s">
        <v>369</v>
      </c>
      <c r="M13" t="s">
        <v>368</v>
      </c>
      <c r="N13" s="8">
        <v>41956</v>
      </c>
      <c r="O13">
        <v>0</v>
      </c>
      <c r="P13">
        <v>0</v>
      </c>
      <c r="Q13">
        <v>12177</v>
      </c>
      <c r="R13">
        <v>1339.2</v>
      </c>
      <c r="S13">
        <v>2.79</v>
      </c>
      <c r="T13">
        <v>33</v>
      </c>
      <c r="U13">
        <v>4058.1</v>
      </c>
      <c r="V13">
        <v>1</v>
      </c>
      <c r="W13">
        <v>1.857</v>
      </c>
      <c r="X13">
        <v>3.0009999999999999</v>
      </c>
      <c r="Y13" s="8">
        <v>41956</v>
      </c>
    </row>
    <row r="14" spans="1:25" x14ac:dyDescent="0.25">
      <c r="A14">
        <v>-111.97506514</v>
      </c>
      <c r="B14">
        <v>33.079554190000003</v>
      </c>
      <c r="C14">
        <v>13</v>
      </c>
      <c r="D14" t="s">
        <v>371</v>
      </c>
      <c r="E14" t="s">
        <v>370</v>
      </c>
      <c r="F14">
        <v>13</v>
      </c>
      <c r="G14">
        <v>185</v>
      </c>
      <c r="H14">
        <v>13.33</v>
      </c>
      <c r="I14">
        <v>2.4929999999999999</v>
      </c>
      <c r="J14">
        <v>1</v>
      </c>
      <c r="K14">
        <v>1165.9000000000001</v>
      </c>
      <c r="L14" t="s">
        <v>369</v>
      </c>
      <c r="M14" t="s">
        <v>368</v>
      </c>
      <c r="N14" s="8">
        <v>41956</v>
      </c>
      <c r="O14">
        <v>0</v>
      </c>
      <c r="P14">
        <v>0</v>
      </c>
      <c r="Q14">
        <v>14036</v>
      </c>
      <c r="R14">
        <v>1685.8</v>
      </c>
      <c r="S14">
        <v>3.512</v>
      </c>
      <c r="T14">
        <v>33</v>
      </c>
      <c r="U14">
        <v>5108.6000000000004</v>
      </c>
      <c r="V14">
        <v>1</v>
      </c>
      <c r="W14">
        <v>1.7</v>
      </c>
      <c r="X14">
        <v>2.7480000000000002</v>
      </c>
      <c r="Y14" s="8">
        <v>41956</v>
      </c>
    </row>
    <row r="15" spans="1:25" x14ac:dyDescent="0.25">
      <c r="A15">
        <v>-111.97506566</v>
      </c>
      <c r="B15">
        <v>33.079547220000002</v>
      </c>
      <c r="C15">
        <v>13</v>
      </c>
      <c r="D15" t="s">
        <v>371</v>
      </c>
      <c r="E15" t="s">
        <v>370</v>
      </c>
      <c r="F15">
        <v>14</v>
      </c>
      <c r="G15">
        <v>182</v>
      </c>
      <c r="H15">
        <v>13.33</v>
      </c>
      <c r="I15">
        <v>2.657</v>
      </c>
      <c r="J15">
        <v>1</v>
      </c>
      <c r="K15">
        <v>1165.9000000000001</v>
      </c>
      <c r="L15" t="s">
        <v>369</v>
      </c>
      <c r="M15" t="s">
        <v>368</v>
      </c>
      <c r="N15" s="8">
        <v>41956</v>
      </c>
      <c r="O15">
        <v>0</v>
      </c>
      <c r="P15">
        <v>0</v>
      </c>
      <c r="Q15">
        <v>14566</v>
      </c>
      <c r="R15">
        <v>1641.5</v>
      </c>
      <c r="S15">
        <v>3.42</v>
      </c>
      <c r="T15">
        <v>33</v>
      </c>
      <c r="U15">
        <v>4974.2</v>
      </c>
      <c r="V15">
        <v>1</v>
      </c>
      <c r="W15">
        <v>1.8120000000000001</v>
      </c>
      <c r="X15">
        <v>2.9279999999999999</v>
      </c>
      <c r="Y15" s="8">
        <v>41956</v>
      </c>
    </row>
    <row r="16" spans="1:25" x14ac:dyDescent="0.25">
      <c r="A16">
        <v>-111.97506566</v>
      </c>
      <c r="B16">
        <v>33.079540219999998</v>
      </c>
      <c r="C16">
        <v>13</v>
      </c>
      <c r="D16" t="s">
        <v>371</v>
      </c>
      <c r="E16" t="s">
        <v>370</v>
      </c>
      <c r="F16">
        <v>15</v>
      </c>
      <c r="G16">
        <v>182</v>
      </c>
      <c r="H16">
        <v>13.33</v>
      </c>
      <c r="I16">
        <v>2.4929999999999999</v>
      </c>
      <c r="J16">
        <v>1</v>
      </c>
      <c r="K16">
        <v>1165.9000000000001</v>
      </c>
      <c r="L16" t="s">
        <v>369</v>
      </c>
      <c r="M16" t="s">
        <v>368</v>
      </c>
      <c r="N16" s="8">
        <v>41956</v>
      </c>
      <c r="O16">
        <v>0</v>
      </c>
      <c r="P16">
        <v>0</v>
      </c>
      <c r="Q16">
        <v>16165</v>
      </c>
      <c r="R16">
        <v>1941.5</v>
      </c>
      <c r="S16">
        <v>4.0449999999999999</v>
      </c>
      <c r="T16">
        <v>33</v>
      </c>
      <c r="U16">
        <v>5883.4</v>
      </c>
      <c r="V16">
        <v>1</v>
      </c>
      <c r="W16">
        <v>1.7</v>
      </c>
      <c r="X16">
        <v>2.7480000000000002</v>
      </c>
      <c r="Y16" s="8">
        <v>41956</v>
      </c>
    </row>
    <row r="17" spans="1:25" x14ac:dyDescent="0.25">
      <c r="A17">
        <v>-111.975065</v>
      </c>
      <c r="B17">
        <v>33.079533230000003</v>
      </c>
      <c r="C17">
        <v>13</v>
      </c>
      <c r="D17" t="s">
        <v>371</v>
      </c>
      <c r="E17" t="s">
        <v>370</v>
      </c>
      <c r="F17">
        <v>16</v>
      </c>
      <c r="G17">
        <v>180</v>
      </c>
      <c r="H17">
        <v>13.33</v>
      </c>
      <c r="I17">
        <v>2.69</v>
      </c>
      <c r="J17">
        <v>1</v>
      </c>
      <c r="K17">
        <v>1165.9000000000001</v>
      </c>
      <c r="L17" t="s">
        <v>369</v>
      </c>
      <c r="M17" t="s">
        <v>368</v>
      </c>
      <c r="N17" s="8">
        <v>41956</v>
      </c>
      <c r="O17">
        <v>0</v>
      </c>
      <c r="P17">
        <v>0</v>
      </c>
      <c r="Q17">
        <v>14766</v>
      </c>
      <c r="R17">
        <v>1643.8</v>
      </c>
      <c r="S17">
        <v>3.4249999999999998</v>
      </c>
      <c r="T17">
        <v>33</v>
      </c>
      <c r="U17">
        <v>4981.1000000000004</v>
      </c>
      <c r="V17">
        <v>1</v>
      </c>
      <c r="W17">
        <v>1.8340000000000001</v>
      </c>
      <c r="X17">
        <v>2.964</v>
      </c>
      <c r="Y17" s="8">
        <v>41956</v>
      </c>
    </row>
    <row r="18" spans="1:25" x14ac:dyDescent="0.25">
      <c r="A18">
        <v>-111.97506583000001</v>
      </c>
      <c r="B18">
        <v>33.079526219999998</v>
      </c>
      <c r="C18">
        <v>13</v>
      </c>
      <c r="D18" t="s">
        <v>371</v>
      </c>
      <c r="E18" t="s">
        <v>370</v>
      </c>
      <c r="F18">
        <v>17</v>
      </c>
      <c r="G18">
        <v>181</v>
      </c>
      <c r="H18">
        <v>13.33</v>
      </c>
      <c r="I18">
        <v>2.5920000000000001</v>
      </c>
      <c r="J18">
        <v>1</v>
      </c>
      <c r="K18">
        <v>1165.9000000000001</v>
      </c>
      <c r="L18" t="s">
        <v>369</v>
      </c>
      <c r="M18" t="s">
        <v>368</v>
      </c>
      <c r="N18" s="8">
        <v>41956</v>
      </c>
      <c r="O18">
        <v>0</v>
      </c>
      <c r="P18">
        <v>0</v>
      </c>
      <c r="Q18">
        <v>16837</v>
      </c>
      <c r="R18">
        <v>1945.4</v>
      </c>
      <c r="S18">
        <v>4.0529999999999999</v>
      </c>
      <c r="T18">
        <v>33</v>
      </c>
      <c r="U18">
        <v>5895.1</v>
      </c>
      <c r="V18">
        <v>1</v>
      </c>
      <c r="W18">
        <v>1.7669999999999999</v>
      </c>
      <c r="X18">
        <v>2.8559999999999999</v>
      </c>
      <c r="Y18" s="8">
        <v>41956</v>
      </c>
    </row>
    <row r="19" spans="1:25" x14ac:dyDescent="0.25">
      <c r="A19">
        <v>-111.97506482999999</v>
      </c>
      <c r="B19">
        <v>33.079518219999997</v>
      </c>
      <c r="C19">
        <v>13</v>
      </c>
      <c r="D19" t="s">
        <v>371</v>
      </c>
      <c r="E19" t="s">
        <v>370</v>
      </c>
      <c r="F19">
        <v>18</v>
      </c>
      <c r="G19">
        <v>181</v>
      </c>
      <c r="H19">
        <v>13.33</v>
      </c>
      <c r="I19">
        <v>2.4609999999999999</v>
      </c>
      <c r="J19">
        <v>1</v>
      </c>
      <c r="K19">
        <v>1165.8</v>
      </c>
      <c r="L19" t="s">
        <v>369</v>
      </c>
      <c r="M19" t="s">
        <v>368</v>
      </c>
      <c r="N19" s="8">
        <v>41956</v>
      </c>
      <c r="O19">
        <v>0</v>
      </c>
      <c r="P19">
        <v>0</v>
      </c>
      <c r="Q19">
        <v>16200</v>
      </c>
      <c r="R19">
        <v>1971.7</v>
      </c>
      <c r="S19">
        <v>4.1079999999999997</v>
      </c>
      <c r="T19">
        <v>33</v>
      </c>
      <c r="U19">
        <v>5974.8</v>
      </c>
      <c r="V19">
        <v>1</v>
      </c>
      <c r="W19">
        <v>1.6779999999999999</v>
      </c>
      <c r="X19">
        <v>2.7109999999999999</v>
      </c>
      <c r="Y19" s="8">
        <v>41956</v>
      </c>
    </row>
    <row r="20" spans="1:25" x14ac:dyDescent="0.25">
      <c r="A20">
        <v>-111.97506448999999</v>
      </c>
      <c r="B20">
        <v>33.07951121</v>
      </c>
      <c r="C20">
        <v>13</v>
      </c>
      <c r="D20" t="s">
        <v>371</v>
      </c>
      <c r="E20" t="s">
        <v>370</v>
      </c>
      <c r="F20">
        <v>19</v>
      </c>
      <c r="G20">
        <v>183</v>
      </c>
      <c r="H20">
        <v>13.33</v>
      </c>
      <c r="I20">
        <v>2.4929999999999999</v>
      </c>
      <c r="J20">
        <v>1</v>
      </c>
      <c r="K20">
        <v>1165.8</v>
      </c>
      <c r="L20" t="s">
        <v>369</v>
      </c>
      <c r="M20" t="s">
        <v>368</v>
      </c>
      <c r="N20" s="8">
        <v>41956</v>
      </c>
      <c r="O20">
        <v>0</v>
      </c>
      <c r="P20">
        <v>0</v>
      </c>
      <c r="Q20">
        <v>17492</v>
      </c>
      <c r="R20">
        <v>2100.9</v>
      </c>
      <c r="S20">
        <v>4.3769999999999998</v>
      </c>
      <c r="T20">
        <v>33</v>
      </c>
      <c r="U20">
        <v>6366.2</v>
      </c>
      <c r="V20">
        <v>1</v>
      </c>
      <c r="W20">
        <v>1.7</v>
      </c>
      <c r="X20">
        <v>2.7480000000000002</v>
      </c>
      <c r="Y20" s="8">
        <v>41956</v>
      </c>
    </row>
    <row r="21" spans="1:25" x14ac:dyDescent="0.25">
      <c r="A21">
        <v>-111.97506617000001</v>
      </c>
      <c r="B21">
        <v>33.079504219999997</v>
      </c>
      <c r="C21">
        <v>13</v>
      </c>
      <c r="D21" t="s">
        <v>371</v>
      </c>
      <c r="E21" t="s">
        <v>370</v>
      </c>
      <c r="F21">
        <v>20</v>
      </c>
      <c r="G21">
        <v>179</v>
      </c>
      <c r="H21">
        <v>13.33</v>
      </c>
      <c r="I21">
        <v>2.5920000000000001</v>
      </c>
      <c r="J21">
        <v>1</v>
      </c>
      <c r="K21">
        <v>1165.8</v>
      </c>
      <c r="L21" t="s">
        <v>369</v>
      </c>
      <c r="M21" t="s">
        <v>368</v>
      </c>
      <c r="N21" s="8">
        <v>41956</v>
      </c>
      <c r="O21">
        <v>0</v>
      </c>
      <c r="P21">
        <v>0</v>
      </c>
      <c r="Q21">
        <v>17925</v>
      </c>
      <c r="R21">
        <v>2071.1999999999998</v>
      </c>
      <c r="S21">
        <v>4.3150000000000004</v>
      </c>
      <c r="T21">
        <v>33</v>
      </c>
      <c r="U21">
        <v>6276.2</v>
      </c>
      <c r="V21">
        <v>1</v>
      </c>
      <c r="W21">
        <v>1.7669999999999999</v>
      </c>
      <c r="X21">
        <v>2.8559999999999999</v>
      </c>
      <c r="Y21" s="8">
        <v>41956</v>
      </c>
    </row>
    <row r="22" spans="1:25" x14ac:dyDescent="0.25">
      <c r="A22">
        <v>-111.97506532</v>
      </c>
      <c r="B22">
        <v>33.07949721</v>
      </c>
      <c r="C22">
        <v>13</v>
      </c>
      <c r="D22" t="s">
        <v>371</v>
      </c>
      <c r="E22" t="s">
        <v>370</v>
      </c>
      <c r="F22">
        <v>21</v>
      </c>
      <c r="G22">
        <v>184</v>
      </c>
      <c r="H22">
        <v>13.33</v>
      </c>
      <c r="I22">
        <v>2.657</v>
      </c>
      <c r="J22">
        <v>1</v>
      </c>
      <c r="K22">
        <v>1165.9000000000001</v>
      </c>
      <c r="L22" t="s">
        <v>369</v>
      </c>
      <c r="M22" t="s">
        <v>368</v>
      </c>
      <c r="N22" s="8">
        <v>41956</v>
      </c>
      <c r="O22">
        <v>0</v>
      </c>
      <c r="P22">
        <v>0</v>
      </c>
      <c r="Q22">
        <v>18552</v>
      </c>
      <c r="R22">
        <v>2090.6999999999998</v>
      </c>
      <c r="S22">
        <v>4.3559999999999999</v>
      </c>
      <c r="T22">
        <v>33</v>
      </c>
      <c r="U22">
        <v>6335.4</v>
      </c>
      <c r="V22">
        <v>1</v>
      </c>
      <c r="W22">
        <v>1.8120000000000001</v>
      </c>
      <c r="X22">
        <v>2.9279999999999999</v>
      </c>
      <c r="Y22" s="8">
        <v>41956</v>
      </c>
    </row>
    <row r="23" spans="1:25" x14ac:dyDescent="0.25">
      <c r="A23">
        <v>-111.97506566</v>
      </c>
      <c r="B23">
        <v>33.079489219999999</v>
      </c>
      <c r="C23">
        <v>13</v>
      </c>
      <c r="D23" t="s">
        <v>371</v>
      </c>
      <c r="E23" t="s">
        <v>370</v>
      </c>
      <c r="F23">
        <v>22</v>
      </c>
      <c r="G23">
        <v>182</v>
      </c>
      <c r="H23">
        <v>13.33</v>
      </c>
      <c r="I23">
        <v>2.69</v>
      </c>
      <c r="J23">
        <v>1</v>
      </c>
      <c r="K23">
        <v>1165.8</v>
      </c>
      <c r="L23" t="s">
        <v>369</v>
      </c>
      <c r="M23" t="s">
        <v>368</v>
      </c>
      <c r="N23" s="8">
        <v>41956</v>
      </c>
      <c r="O23">
        <v>0</v>
      </c>
      <c r="P23">
        <v>0</v>
      </c>
      <c r="Q23">
        <v>17514</v>
      </c>
      <c r="R23">
        <v>1949.6</v>
      </c>
      <c r="S23">
        <v>4.0620000000000003</v>
      </c>
      <c r="T23">
        <v>33</v>
      </c>
      <c r="U23">
        <v>5907.9</v>
      </c>
      <c r="V23">
        <v>1</v>
      </c>
      <c r="W23">
        <v>1.8340000000000001</v>
      </c>
      <c r="X23">
        <v>2.964</v>
      </c>
      <c r="Y23" s="8">
        <v>41956</v>
      </c>
    </row>
    <row r="24" spans="1:25" x14ac:dyDescent="0.25">
      <c r="A24">
        <v>-111.97506686</v>
      </c>
      <c r="B24">
        <v>33.07948219</v>
      </c>
      <c r="C24">
        <v>13</v>
      </c>
      <c r="D24" t="s">
        <v>371</v>
      </c>
      <c r="E24" t="s">
        <v>370</v>
      </c>
      <c r="F24">
        <v>23</v>
      </c>
      <c r="G24">
        <v>175</v>
      </c>
      <c r="H24">
        <v>13.33</v>
      </c>
      <c r="I24">
        <v>2.657</v>
      </c>
      <c r="J24">
        <v>1</v>
      </c>
      <c r="K24">
        <v>1165.8</v>
      </c>
      <c r="L24" t="s">
        <v>369</v>
      </c>
      <c r="M24" t="s">
        <v>368</v>
      </c>
      <c r="N24" s="8">
        <v>41956</v>
      </c>
      <c r="O24">
        <v>0</v>
      </c>
      <c r="P24">
        <v>0</v>
      </c>
      <c r="Q24">
        <v>16754</v>
      </c>
      <c r="R24">
        <v>1888</v>
      </c>
      <c r="S24">
        <v>3.9329999999999998</v>
      </c>
      <c r="T24">
        <v>33</v>
      </c>
      <c r="U24">
        <v>5721.2</v>
      </c>
      <c r="V24">
        <v>1</v>
      </c>
      <c r="W24">
        <v>1.8120000000000001</v>
      </c>
      <c r="X24">
        <v>2.9279999999999999</v>
      </c>
      <c r="Y24" s="8">
        <v>41956</v>
      </c>
    </row>
    <row r="25" spans="1:25" x14ac:dyDescent="0.25">
      <c r="A25">
        <v>-111.97506617000001</v>
      </c>
      <c r="B25">
        <v>33.079475219999999</v>
      </c>
      <c r="C25">
        <v>13</v>
      </c>
      <c r="D25" t="s">
        <v>371</v>
      </c>
      <c r="E25" t="s">
        <v>370</v>
      </c>
      <c r="F25">
        <v>24</v>
      </c>
      <c r="G25">
        <v>179</v>
      </c>
      <c r="H25">
        <v>13.33</v>
      </c>
      <c r="I25">
        <v>2.5259999999999998</v>
      </c>
      <c r="J25">
        <v>1</v>
      </c>
      <c r="K25">
        <v>1165.8</v>
      </c>
      <c r="L25" t="s">
        <v>369</v>
      </c>
      <c r="M25" t="s">
        <v>368</v>
      </c>
      <c r="N25" s="8">
        <v>41956</v>
      </c>
      <c r="O25">
        <v>0</v>
      </c>
      <c r="P25">
        <v>0</v>
      </c>
      <c r="Q25">
        <v>16380</v>
      </c>
      <c r="R25">
        <v>1941.8</v>
      </c>
      <c r="S25">
        <v>4.0449999999999999</v>
      </c>
      <c r="T25">
        <v>33</v>
      </c>
      <c r="U25">
        <v>5884.3</v>
      </c>
      <c r="V25">
        <v>1</v>
      </c>
      <c r="W25">
        <v>1.722</v>
      </c>
      <c r="X25">
        <v>2.7839999999999998</v>
      </c>
      <c r="Y25" s="8">
        <v>41956</v>
      </c>
    </row>
    <row r="26" spans="1:25" x14ac:dyDescent="0.25">
      <c r="A26">
        <v>-111.97506634</v>
      </c>
      <c r="B26">
        <v>33.079468220000003</v>
      </c>
      <c r="C26">
        <v>13</v>
      </c>
      <c r="D26" t="s">
        <v>371</v>
      </c>
      <c r="E26" t="s">
        <v>370</v>
      </c>
      <c r="F26">
        <v>25</v>
      </c>
      <c r="G26">
        <v>178</v>
      </c>
      <c r="H26">
        <v>13.33</v>
      </c>
      <c r="I26">
        <v>2.5590000000000002</v>
      </c>
      <c r="J26">
        <v>1</v>
      </c>
      <c r="K26">
        <v>1165.8</v>
      </c>
      <c r="L26" t="s">
        <v>369</v>
      </c>
      <c r="M26" t="s">
        <v>368</v>
      </c>
      <c r="N26" s="8">
        <v>41956</v>
      </c>
      <c r="O26">
        <v>0</v>
      </c>
      <c r="P26">
        <v>0</v>
      </c>
      <c r="Q26">
        <v>14905</v>
      </c>
      <c r="R26">
        <v>1744.2</v>
      </c>
      <c r="S26">
        <v>3.6339999999999999</v>
      </c>
      <c r="T26">
        <v>33</v>
      </c>
      <c r="U26">
        <v>5285.6</v>
      </c>
      <c r="V26">
        <v>1</v>
      </c>
      <c r="W26">
        <v>1.7450000000000001</v>
      </c>
      <c r="X26">
        <v>2.82</v>
      </c>
      <c r="Y26" s="8">
        <v>41956</v>
      </c>
    </row>
    <row r="27" spans="1:25" x14ac:dyDescent="0.25">
      <c r="A27">
        <v>-111.97506583000001</v>
      </c>
      <c r="B27">
        <v>33.079461219999999</v>
      </c>
      <c r="C27">
        <v>13</v>
      </c>
      <c r="D27" t="s">
        <v>371</v>
      </c>
      <c r="E27" t="s">
        <v>370</v>
      </c>
      <c r="F27">
        <v>26</v>
      </c>
      <c r="G27">
        <v>181</v>
      </c>
      <c r="H27">
        <v>13.33</v>
      </c>
      <c r="I27">
        <v>2.657</v>
      </c>
      <c r="J27">
        <v>1</v>
      </c>
      <c r="K27">
        <v>1165.8</v>
      </c>
      <c r="L27" t="s">
        <v>369</v>
      </c>
      <c r="M27" t="s">
        <v>368</v>
      </c>
      <c r="N27" s="8">
        <v>41956</v>
      </c>
      <c r="O27">
        <v>0</v>
      </c>
      <c r="P27">
        <v>0</v>
      </c>
      <c r="Q27">
        <v>17039</v>
      </c>
      <c r="R27">
        <v>1920.1</v>
      </c>
      <c r="S27">
        <v>4</v>
      </c>
      <c r="T27">
        <v>33</v>
      </c>
      <c r="U27">
        <v>5818.6</v>
      </c>
      <c r="V27">
        <v>1</v>
      </c>
      <c r="W27">
        <v>1.8120000000000001</v>
      </c>
      <c r="X27">
        <v>2.9279999999999999</v>
      </c>
      <c r="Y27" s="8">
        <v>41956</v>
      </c>
    </row>
    <row r="28" spans="1:25" x14ac:dyDescent="0.25">
      <c r="A28">
        <v>-111.97506583000001</v>
      </c>
      <c r="B28">
        <v>33.079453219999998</v>
      </c>
      <c r="C28">
        <v>13</v>
      </c>
      <c r="D28" t="s">
        <v>371</v>
      </c>
      <c r="E28" t="s">
        <v>370</v>
      </c>
      <c r="F28">
        <v>27</v>
      </c>
      <c r="G28">
        <v>181</v>
      </c>
      <c r="H28">
        <v>13.33</v>
      </c>
      <c r="I28">
        <v>2.5590000000000002</v>
      </c>
      <c r="J28">
        <v>1</v>
      </c>
      <c r="K28">
        <v>1165.7</v>
      </c>
      <c r="L28" t="s">
        <v>369</v>
      </c>
      <c r="M28" t="s">
        <v>368</v>
      </c>
      <c r="N28" s="8">
        <v>41956</v>
      </c>
      <c r="O28">
        <v>0</v>
      </c>
      <c r="P28">
        <v>0</v>
      </c>
      <c r="Q28">
        <v>15465</v>
      </c>
      <c r="R28">
        <v>1809.9</v>
      </c>
      <c r="S28">
        <v>3.7709999999999999</v>
      </c>
      <c r="T28">
        <v>33</v>
      </c>
      <c r="U28">
        <v>5484.4</v>
      </c>
      <c r="V28">
        <v>1</v>
      </c>
      <c r="W28">
        <v>1.7450000000000001</v>
      </c>
      <c r="X28">
        <v>2.82</v>
      </c>
      <c r="Y28" s="8">
        <v>41956</v>
      </c>
    </row>
    <row r="29" spans="1:25" x14ac:dyDescent="0.25">
      <c r="A29">
        <v>-111.97506583000001</v>
      </c>
      <c r="B29">
        <v>33.079447219999999</v>
      </c>
      <c r="C29">
        <v>13</v>
      </c>
      <c r="D29" t="s">
        <v>371</v>
      </c>
      <c r="E29" t="s">
        <v>370</v>
      </c>
      <c r="F29">
        <v>28</v>
      </c>
      <c r="G29">
        <v>181</v>
      </c>
      <c r="H29">
        <v>13.33</v>
      </c>
      <c r="I29">
        <v>2.7229999999999999</v>
      </c>
      <c r="J29">
        <v>1</v>
      </c>
      <c r="K29">
        <v>1165.5999999999999</v>
      </c>
      <c r="L29" t="s">
        <v>369</v>
      </c>
      <c r="M29" t="s">
        <v>368</v>
      </c>
      <c r="N29" s="8">
        <v>41956</v>
      </c>
      <c r="O29">
        <v>0</v>
      </c>
      <c r="P29">
        <v>0</v>
      </c>
      <c r="Q29">
        <v>14214</v>
      </c>
      <c r="R29">
        <v>1563.2</v>
      </c>
      <c r="S29">
        <v>3.2570000000000001</v>
      </c>
      <c r="T29">
        <v>33</v>
      </c>
      <c r="U29">
        <v>4737.1000000000004</v>
      </c>
      <c r="V29">
        <v>1</v>
      </c>
      <c r="W29">
        <v>1.857</v>
      </c>
      <c r="X29">
        <v>3.0009999999999999</v>
      </c>
      <c r="Y29" s="8">
        <v>41956</v>
      </c>
    </row>
    <row r="30" spans="1:25" x14ac:dyDescent="0.25">
      <c r="A30">
        <v>-111.97506617000001</v>
      </c>
      <c r="B30">
        <v>33.079439219999998</v>
      </c>
      <c r="C30">
        <v>13</v>
      </c>
      <c r="D30" t="s">
        <v>371</v>
      </c>
      <c r="E30" t="s">
        <v>370</v>
      </c>
      <c r="F30">
        <v>29</v>
      </c>
      <c r="G30">
        <v>179</v>
      </c>
      <c r="H30">
        <v>13.33</v>
      </c>
      <c r="I30">
        <v>2.69</v>
      </c>
      <c r="J30">
        <v>1</v>
      </c>
      <c r="K30">
        <v>1165.5999999999999</v>
      </c>
      <c r="L30" t="s">
        <v>369</v>
      </c>
      <c r="M30" t="s">
        <v>368</v>
      </c>
      <c r="N30" s="8">
        <v>41956</v>
      </c>
      <c r="O30">
        <v>0</v>
      </c>
      <c r="P30">
        <v>0</v>
      </c>
      <c r="Q30">
        <v>16227</v>
      </c>
      <c r="R30">
        <v>1806.3</v>
      </c>
      <c r="S30">
        <v>3.7629999999999999</v>
      </c>
      <c r="T30">
        <v>33</v>
      </c>
      <c r="U30">
        <v>5473.8</v>
      </c>
      <c r="V30">
        <v>1</v>
      </c>
      <c r="W30">
        <v>1.8340000000000001</v>
      </c>
      <c r="X30">
        <v>2.964</v>
      </c>
      <c r="Y30" s="8">
        <v>41956</v>
      </c>
    </row>
    <row r="31" spans="1:25" x14ac:dyDescent="0.25">
      <c r="A31">
        <v>-111.97506651</v>
      </c>
      <c r="B31">
        <v>33.07943221</v>
      </c>
      <c r="C31">
        <v>13</v>
      </c>
      <c r="D31" t="s">
        <v>371</v>
      </c>
      <c r="E31" t="s">
        <v>370</v>
      </c>
      <c r="F31">
        <v>30</v>
      </c>
      <c r="G31">
        <v>177</v>
      </c>
      <c r="H31">
        <v>13.33</v>
      </c>
      <c r="I31">
        <v>2.7229999999999999</v>
      </c>
      <c r="J31">
        <v>1</v>
      </c>
      <c r="K31">
        <v>1165.5999999999999</v>
      </c>
      <c r="L31" t="s">
        <v>369</v>
      </c>
      <c r="M31" t="s">
        <v>368</v>
      </c>
      <c r="N31" s="8">
        <v>41956</v>
      </c>
      <c r="O31">
        <v>0</v>
      </c>
      <c r="P31">
        <v>0</v>
      </c>
      <c r="Q31">
        <v>15817</v>
      </c>
      <c r="R31">
        <v>1739.5</v>
      </c>
      <c r="S31">
        <v>3.6240000000000001</v>
      </c>
      <c r="T31">
        <v>33</v>
      </c>
      <c r="U31">
        <v>5271.3</v>
      </c>
      <c r="V31">
        <v>1</v>
      </c>
      <c r="W31">
        <v>1.857</v>
      </c>
      <c r="X31">
        <v>3.0009999999999999</v>
      </c>
      <c r="Y31" s="8">
        <v>41956</v>
      </c>
    </row>
    <row r="32" spans="1:25" x14ac:dyDescent="0.25">
      <c r="A32">
        <v>-111.97506583000001</v>
      </c>
      <c r="B32">
        <v>33.079425219999997</v>
      </c>
      <c r="C32">
        <v>13</v>
      </c>
      <c r="D32" t="s">
        <v>371</v>
      </c>
      <c r="E32" t="s">
        <v>370</v>
      </c>
      <c r="F32">
        <v>31</v>
      </c>
      <c r="G32">
        <v>181</v>
      </c>
      <c r="H32">
        <v>13.33</v>
      </c>
      <c r="I32">
        <v>2.625</v>
      </c>
      <c r="J32">
        <v>1</v>
      </c>
      <c r="K32">
        <v>1165.5999999999999</v>
      </c>
      <c r="L32" t="s">
        <v>369</v>
      </c>
      <c r="M32" t="s">
        <v>368</v>
      </c>
      <c r="N32" s="8">
        <v>41956</v>
      </c>
      <c r="O32">
        <v>0</v>
      </c>
      <c r="P32">
        <v>0</v>
      </c>
      <c r="Q32">
        <v>15943</v>
      </c>
      <c r="R32">
        <v>1819.1</v>
      </c>
      <c r="S32">
        <v>3.79</v>
      </c>
      <c r="T32">
        <v>33</v>
      </c>
      <c r="U32">
        <v>5512.5</v>
      </c>
      <c r="V32">
        <v>1</v>
      </c>
      <c r="W32">
        <v>1.79</v>
      </c>
      <c r="X32">
        <v>2.8919999999999999</v>
      </c>
      <c r="Y32" s="8">
        <v>41956</v>
      </c>
    </row>
    <row r="33" spans="1:25" x14ac:dyDescent="0.25">
      <c r="A33">
        <v>-111.97506634</v>
      </c>
      <c r="B33">
        <v>33.079418220000001</v>
      </c>
      <c r="C33">
        <v>13</v>
      </c>
      <c r="D33" t="s">
        <v>371</v>
      </c>
      <c r="E33" t="s">
        <v>370</v>
      </c>
      <c r="F33">
        <v>32</v>
      </c>
      <c r="G33">
        <v>178</v>
      </c>
      <c r="H33">
        <v>13.33</v>
      </c>
      <c r="I33">
        <v>2.5590000000000002</v>
      </c>
      <c r="J33">
        <v>1</v>
      </c>
      <c r="K33">
        <v>1165.5999999999999</v>
      </c>
      <c r="L33" t="s">
        <v>369</v>
      </c>
      <c r="M33" t="s">
        <v>368</v>
      </c>
      <c r="N33" s="8">
        <v>41956</v>
      </c>
      <c r="O33">
        <v>0</v>
      </c>
      <c r="P33">
        <v>0</v>
      </c>
      <c r="Q33">
        <v>9839.7000000000007</v>
      </c>
      <c r="R33">
        <v>1151.5</v>
      </c>
      <c r="S33">
        <v>2.399</v>
      </c>
      <c r="T33">
        <v>33</v>
      </c>
      <c r="U33">
        <v>3489.4</v>
      </c>
      <c r="V33">
        <v>1</v>
      </c>
      <c r="W33">
        <v>1.7450000000000001</v>
      </c>
      <c r="X33">
        <v>2.82</v>
      </c>
      <c r="Y33" s="8">
        <v>41956</v>
      </c>
    </row>
    <row r="34" spans="1:25" x14ac:dyDescent="0.25">
      <c r="A34">
        <v>-111.97506617000001</v>
      </c>
      <c r="B34">
        <v>33.07941022</v>
      </c>
      <c r="C34">
        <v>13</v>
      </c>
      <c r="D34" t="s">
        <v>371</v>
      </c>
      <c r="E34" t="s">
        <v>370</v>
      </c>
      <c r="F34">
        <v>33</v>
      </c>
      <c r="G34">
        <v>179</v>
      </c>
      <c r="H34">
        <v>13.33</v>
      </c>
      <c r="I34">
        <v>2.5590000000000002</v>
      </c>
      <c r="J34">
        <v>1</v>
      </c>
      <c r="K34">
        <v>1165.5999999999999</v>
      </c>
      <c r="L34" t="s">
        <v>369</v>
      </c>
      <c r="M34" t="s">
        <v>368</v>
      </c>
      <c r="N34" s="8">
        <v>41956</v>
      </c>
      <c r="O34">
        <v>0</v>
      </c>
      <c r="P34">
        <v>0</v>
      </c>
      <c r="Q34">
        <v>12177</v>
      </c>
      <c r="R34">
        <v>1425</v>
      </c>
      <c r="S34">
        <v>2.9689999999999999</v>
      </c>
      <c r="T34">
        <v>33</v>
      </c>
      <c r="U34">
        <v>4318.2</v>
      </c>
      <c r="V34">
        <v>1</v>
      </c>
      <c r="W34">
        <v>1.7450000000000001</v>
      </c>
      <c r="X34">
        <v>2.82</v>
      </c>
      <c r="Y34" s="8">
        <v>41956</v>
      </c>
    </row>
    <row r="35" spans="1:25" x14ac:dyDescent="0.25">
      <c r="A35">
        <v>-111.975066</v>
      </c>
      <c r="B35">
        <v>33.079403229999997</v>
      </c>
      <c r="C35">
        <v>13</v>
      </c>
      <c r="D35" t="s">
        <v>371</v>
      </c>
      <c r="E35" t="s">
        <v>370</v>
      </c>
      <c r="F35">
        <v>34</v>
      </c>
      <c r="G35">
        <v>180</v>
      </c>
      <c r="H35">
        <v>13.33</v>
      </c>
      <c r="I35">
        <v>2.4929999999999999</v>
      </c>
      <c r="J35">
        <v>1</v>
      </c>
      <c r="K35">
        <v>1165.5999999999999</v>
      </c>
      <c r="L35" t="s">
        <v>369</v>
      </c>
      <c r="M35" t="s">
        <v>368</v>
      </c>
      <c r="N35" s="8">
        <v>41956</v>
      </c>
      <c r="O35">
        <v>0</v>
      </c>
      <c r="P35">
        <v>0</v>
      </c>
      <c r="Q35">
        <v>12388</v>
      </c>
      <c r="R35">
        <v>1487.9</v>
      </c>
      <c r="S35">
        <v>3.1</v>
      </c>
      <c r="T35">
        <v>33</v>
      </c>
      <c r="U35">
        <v>4508.8999999999996</v>
      </c>
      <c r="V35">
        <v>1</v>
      </c>
      <c r="W35">
        <v>1.7</v>
      </c>
      <c r="X35">
        <v>2.7480000000000002</v>
      </c>
      <c r="Y35" s="8">
        <v>41956</v>
      </c>
    </row>
    <row r="36" spans="1:25" x14ac:dyDescent="0.25">
      <c r="A36">
        <v>-111.97506617000001</v>
      </c>
      <c r="B36">
        <v>33.07939622</v>
      </c>
      <c r="C36">
        <v>13</v>
      </c>
      <c r="D36" t="s">
        <v>371</v>
      </c>
      <c r="E36" t="s">
        <v>370</v>
      </c>
      <c r="F36">
        <v>35</v>
      </c>
      <c r="G36">
        <v>179</v>
      </c>
      <c r="H36">
        <v>13.33</v>
      </c>
      <c r="I36">
        <v>2.657</v>
      </c>
      <c r="J36">
        <v>1</v>
      </c>
      <c r="K36">
        <v>1165.5999999999999</v>
      </c>
      <c r="L36" t="s">
        <v>369</v>
      </c>
      <c r="M36" t="s">
        <v>368</v>
      </c>
      <c r="N36" s="8">
        <v>41956</v>
      </c>
      <c r="O36">
        <v>0</v>
      </c>
      <c r="P36">
        <v>0</v>
      </c>
      <c r="Q36">
        <v>12274</v>
      </c>
      <c r="R36">
        <v>1383.2</v>
      </c>
      <c r="S36">
        <v>2.8820000000000001</v>
      </c>
      <c r="T36">
        <v>33</v>
      </c>
      <c r="U36">
        <v>4191.5</v>
      </c>
      <c r="V36">
        <v>1</v>
      </c>
      <c r="W36">
        <v>1.8120000000000001</v>
      </c>
      <c r="X36">
        <v>2.9279999999999999</v>
      </c>
      <c r="Y36" s="8">
        <v>41956</v>
      </c>
    </row>
    <row r="37" spans="1:25" x14ac:dyDescent="0.25">
      <c r="A37">
        <v>-111.975066</v>
      </c>
      <c r="B37">
        <v>33.079389229999997</v>
      </c>
      <c r="C37">
        <v>13</v>
      </c>
      <c r="D37" t="s">
        <v>371</v>
      </c>
      <c r="E37" t="s">
        <v>370</v>
      </c>
      <c r="F37">
        <v>36</v>
      </c>
      <c r="G37">
        <v>180</v>
      </c>
      <c r="H37">
        <v>13.33</v>
      </c>
      <c r="I37">
        <v>2.5920000000000001</v>
      </c>
      <c r="J37">
        <v>1</v>
      </c>
      <c r="K37">
        <v>1165.5999999999999</v>
      </c>
      <c r="L37" t="s">
        <v>369</v>
      </c>
      <c r="M37" t="s">
        <v>368</v>
      </c>
      <c r="N37" s="8">
        <v>41956</v>
      </c>
      <c r="O37">
        <v>0</v>
      </c>
      <c r="P37">
        <v>0</v>
      </c>
      <c r="Q37">
        <v>14110</v>
      </c>
      <c r="R37">
        <v>1630.3</v>
      </c>
      <c r="S37">
        <v>3.3969999999999998</v>
      </c>
      <c r="T37">
        <v>33</v>
      </c>
      <c r="U37">
        <v>4940.3999999999996</v>
      </c>
      <c r="V37">
        <v>1</v>
      </c>
      <c r="W37">
        <v>1.7669999999999999</v>
      </c>
      <c r="X37">
        <v>2.8559999999999999</v>
      </c>
      <c r="Y37" s="8">
        <v>41956</v>
      </c>
    </row>
    <row r="38" spans="1:25" x14ac:dyDescent="0.25">
      <c r="A38">
        <v>-111.97506497000001</v>
      </c>
      <c r="B38">
        <v>33.079382180000003</v>
      </c>
      <c r="C38">
        <v>13</v>
      </c>
      <c r="D38" t="s">
        <v>371</v>
      </c>
      <c r="E38" t="s">
        <v>370</v>
      </c>
      <c r="F38">
        <v>37</v>
      </c>
      <c r="G38">
        <v>186</v>
      </c>
      <c r="H38">
        <v>13.33</v>
      </c>
      <c r="I38">
        <v>2.5920000000000001</v>
      </c>
      <c r="J38">
        <v>1</v>
      </c>
      <c r="K38">
        <v>1165.5999999999999</v>
      </c>
      <c r="L38" t="s">
        <v>369</v>
      </c>
      <c r="M38" t="s">
        <v>368</v>
      </c>
      <c r="N38" s="8">
        <v>41956</v>
      </c>
      <c r="O38">
        <v>0</v>
      </c>
      <c r="P38">
        <v>0</v>
      </c>
      <c r="Q38">
        <v>16048</v>
      </c>
      <c r="R38">
        <v>1854.3</v>
      </c>
      <c r="S38">
        <v>3.863</v>
      </c>
      <c r="T38">
        <v>33</v>
      </c>
      <c r="U38">
        <v>5618.9</v>
      </c>
      <c r="V38">
        <v>1</v>
      </c>
      <c r="W38">
        <v>1.7669999999999999</v>
      </c>
      <c r="X38">
        <v>2.8559999999999999</v>
      </c>
      <c r="Y38" s="8">
        <v>41956</v>
      </c>
    </row>
    <row r="39" spans="1:25" x14ac:dyDescent="0.25">
      <c r="A39">
        <v>-111.97506651</v>
      </c>
      <c r="B39">
        <v>33.079374209999997</v>
      </c>
      <c r="C39">
        <v>13</v>
      </c>
      <c r="D39" t="s">
        <v>371</v>
      </c>
      <c r="E39" t="s">
        <v>370</v>
      </c>
      <c r="F39">
        <v>38</v>
      </c>
      <c r="G39">
        <v>177</v>
      </c>
      <c r="H39">
        <v>13.33</v>
      </c>
      <c r="I39">
        <v>2.5259999999999998</v>
      </c>
      <c r="J39">
        <v>1</v>
      </c>
      <c r="K39">
        <v>1165.5999999999999</v>
      </c>
      <c r="L39" t="s">
        <v>369</v>
      </c>
      <c r="M39" t="s">
        <v>368</v>
      </c>
      <c r="N39" s="8">
        <v>41956</v>
      </c>
      <c r="O39">
        <v>0</v>
      </c>
      <c r="P39">
        <v>0</v>
      </c>
      <c r="Q39">
        <v>16601</v>
      </c>
      <c r="R39">
        <v>1968</v>
      </c>
      <c r="S39">
        <v>4.0999999999999996</v>
      </c>
      <c r="T39">
        <v>33</v>
      </c>
      <c r="U39">
        <v>5963.6</v>
      </c>
      <c r="V39">
        <v>1</v>
      </c>
      <c r="W39">
        <v>1.722</v>
      </c>
      <c r="X39">
        <v>2.7839999999999998</v>
      </c>
      <c r="Y39" s="8">
        <v>41956</v>
      </c>
    </row>
    <row r="40" spans="1:25" x14ac:dyDescent="0.25">
      <c r="A40">
        <v>-111.97506514</v>
      </c>
      <c r="B40">
        <v>33.079367189999999</v>
      </c>
      <c r="C40">
        <v>13</v>
      </c>
      <c r="D40" t="s">
        <v>371</v>
      </c>
      <c r="E40" t="s">
        <v>370</v>
      </c>
      <c r="F40">
        <v>39</v>
      </c>
      <c r="G40">
        <v>185</v>
      </c>
      <c r="H40">
        <v>13.33</v>
      </c>
      <c r="I40">
        <v>2.5590000000000002</v>
      </c>
      <c r="J40">
        <v>1</v>
      </c>
      <c r="K40">
        <v>1165.5999999999999</v>
      </c>
      <c r="L40" t="s">
        <v>369</v>
      </c>
      <c r="M40" t="s">
        <v>368</v>
      </c>
      <c r="N40" s="8">
        <v>41956</v>
      </c>
      <c r="O40">
        <v>0</v>
      </c>
      <c r="P40">
        <v>0</v>
      </c>
      <c r="Q40">
        <v>13001</v>
      </c>
      <c r="R40">
        <v>1521.5</v>
      </c>
      <c r="S40">
        <v>3.17</v>
      </c>
      <c r="T40">
        <v>33</v>
      </c>
      <c r="U40">
        <v>4610.5</v>
      </c>
      <c r="V40">
        <v>1</v>
      </c>
      <c r="W40">
        <v>1.7450000000000001</v>
      </c>
      <c r="X40">
        <v>2.82</v>
      </c>
      <c r="Y40" s="8">
        <v>41956</v>
      </c>
    </row>
    <row r="41" spans="1:25" x14ac:dyDescent="0.25">
      <c r="A41">
        <v>-111.975066</v>
      </c>
      <c r="B41">
        <v>33.079360229999999</v>
      </c>
      <c r="C41">
        <v>13</v>
      </c>
      <c r="D41" t="s">
        <v>371</v>
      </c>
      <c r="E41" t="s">
        <v>370</v>
      </c>
      <c r="F41">
        <v>40</v>
      </c>
      <c r="G41">
        <v>180</v>
      </c>
      <c r="H41">
        <v>13.33</v>
      </c>
      <c r="I41">
        <v>2.8220000000000001</v>
      </c>
      <c r="J41">
        <v>1</v>
      </c>
      <c r="K41">
        <v>1165.5</v>
      </c>
      <c r="L41" t="s">
        <v>369</v>
      </c>
      <c r="M41" t="s">
        <v>368</v>
      </c>
      <c r="N41" s="8">
        <v>41956</v>
      </c>
      <c r="O41">
        <v>0</v>
      </c>
      <c r="P41">
        <v>0</v>
      </c>
      <c r="Q41">
        <v>13832</v>
      </c>
      <c r="R41">
        <v>1468.1</v>
      </c>
      <c r="S41">
        <v>3.0590000000000002</v>
      </c>
      <c r="T41">
        <v>33</v>
      </c>
      <c r="U41">
        <v>4448.8999999999996</v>
      </c>
      <c r="V41">
        <v>1</v>
      </c>
      <c r="W41">
        <v>1.9239999999999999</v>
      </c>
      <c r="X41">
        <v>3.109</v>
      </c>
      <c r="Y41" s="8">
        <v>41956</v>
      </c>
    </row>
    <row r="42" spans="1:25" x14ac:dyDescent="0.25">
      <c r="A42">
        <v>-111.97506514</v>
      </c>
      <c r="B42">
        <v>33.079353189999999</v>
      </c>
      <c r="C42">
        <v>13</v>
      </c>
      <c r="D42" t="s">
        <v>371</v>
      </c>
      <c r="E42" t="s">
        <v>370</v>
      </c>
      <c r="F42">
        <v>41</v>
      </c>
      <c r="G42">
        <v>185</v>
      </c>
      <c r="H42">
        <v>13.33</v>
      </c>
      <c r="I42">
        <v>2.69</v>
      </c>
      <c r="J42">
        <v>1</v>
      </c>
      <c r="K42">
        <v>1165.5</v>
      </c>
      <c r="L42" t="s">
        <v>369</v>
      </c>
      <c r="M42" t="s">
        <v>368</v>
      </c>
      <c r="N42" s="8">
        <v>41956</v>
      </c>
      <c r="O42">
        <v>0</v>
      </c>
      <c r="P42">
        <v>0</v>
      </c>
      <c r="Q42">
        <v>13586</v>
      </c>
      <c r="R42">
        <v>1512.4</v>
      </c>
      <c r="S42">
        <v>3.1509999999999998</v>
      </c>
      <c r="T42">
        <v>33</v>
      </c>
      <c r="U42">
        <v>4583</v>
      </c>
      <c r="V42">
        <v>1</v>
      </c>
      <c r="W42">
        <v>1.8340000000000001</v>
      </c>
      <c r="X42">
        <v>2.964</v>
      </c>
      <c r="Y42" s="8">
        <v>41956</v>
      </c>
    </row>
    <row r="43" spans="1:25" x14ac:dyDescent="0.25">
      <c r="A43">
        <v>-111.975066</v>
      </c>
      <c r="B43">
        <v>33.079346229999999</v>
      </c>
      <c r="C43">
        <v>13</v>
      </c>
      <c r="D43" t="s">
        <v>371</v>
      </c>
      <c r="E43" t="s">
        <v>370</v>
      </c>
      <c r="F43">
        <v>42</v>
      </c>
      <c r="G43">
        <v>180</v>
      </c>
      <c r="H43">
        <v>13.33</v>
      </c>
      <c r="I43">
        <v>2.657</v>
      </c>
      <c r="J43">
        <v>1</v>
      </c>
      <c r="K43">
        <v>1165.5</v>
      </c>
      <c r="L43" t="s">
        <v>369</v>
      </c>
      <c r="M43" t="s">
        <v>368</v>
      </c>
      <c r="N43" s="8">
        <v>41956</v>
      </c>
      <c r="O43">
        <v>0</v>
      </c>
      <c r="P43">
        <v>0</v>
      </c>
      <c r="Q43">
        <v>14581</v>
      </c>
      <c r="R43">
        <v>1643.2</v>
      </c>
      <c r="S43">
        <v>3.423</v>
      </c>
      <c r="T43">
        <v>33</v>
      </c>
      <c r="U43">
        <v>4979.3999999999996</v>
      </c>
      <c r="V43">
        <v>1</v>
      </c>
      <c r="W43">
        <v>1.8120000000000001</v>
      </c>
      <c r="X43">
        <v>2.9279999999999999</v>
      </c>
      <c r="Y43" s="8">
        <v>41956</v>
      </c>
    </row>
    <row r="44" spans="1:25" x14ac:dyDescent="0.25">
      <c r="A44">
        <v>-111.97506446</v>
      </c>
      <c r="B44">
        <v>33.079338120000003</v>
      </c>
      <c r="C44">
        <v>13</v>
      </c>
      <c r="D44" t="s">
        <v>371</v>
      </c>
      <c r="E44" t="s">
        <v>370</v>
      </c>
      <c r="F44">
        <v>43</v>
      </c>
      <c r="G44">
        <v>189</v>
      </c>
      <c r="H44">
        <v>13.33</v>
      </c>
      <c r="I44">
        <v>2.625</v>
      </c>
      <c r="J44">
        <v>1</v>
      </c>
      <c r="K44">
        <v>1165.5</v>
      </c>
      <c r="L44" t="s">
        <v>369</v>
      </c>
      <c r="M44" t="s">
        <v>368</v>
      </c>
      <c r="N44" s="8">
        <v>41956</v>
      </c>
      <c r="O44">
        <v>0</v>
      </c>
      <c r="P44">
        <v>0</v>
      </c>
      <c r="Q44">
        <v>13816</v>
      </c>
      <c r="R44">
        <v>1576.5</v>
      </c>
      <c r="S44">
        <v>3.2839999999999998</v>
      </c>
      <c r="T44">
        <v>33</v>
      </c>
      <c r="U44">
        <v>4777.1000000000004</v>
      </c>
      <c r="V44">
        <v>1</v>
      </c>
      <c r="W44">
        <v>1.79</v>
      </c>
      <c r="X44">
        <v>2.8919999999999999</v>
      </c>
      <c r="Y44" s="8">
        <v>41956</v>
      </c>
    </row>
    <row r="45" spans="1:25" x14ac:dyDescent="0.25">
      <c r="A45">
        <v>-111.97506666</v>
      </c>
      <c r="B45">
        <v>33.07933122</v>
      </c>
      <c r="C45">
        <v>13</v>
      </c>
      <c r="D45" t="s">
        <v>371</v>
      </c>
      <c r="E45" t="s">
        <v>370</v>
      </c>
      <c r="F45">
        <v>44</v>
      </c>
      <c r="G45">
        <v>182</v>
      </c>
      <c r="H45">
        <v>13.33</v>
      </c>
      <c r="I45">
        <v>2.657</v>
      </c>
      <c r="J45">
        <v>1</v>
      </c>
      <c r="K45">
        <v>1165.5</v>
      </c>
      <c r="L45" t="s">
        <v>369</v>
      </c>
      <c r="M45" t="s">
        <v>368</v>
      </c>
      <c r="N45" s="8">
        <v>41956</v>
      </c>
      <c r="O45">
        <v>0</v>
      </c>
      <c r="P45">
        <v>0</v>
      </c>
      <c r="Q45">
        <v>14771</v>
      </c>
      <c r="R45">
        <v>1664.6</v>
      </c>
      <c r="S45">
        <v>3.468</v>
      </c>
      <c r="T45">
        <v>33</v>
      </c>
      <c r="U45">
        <v>5044.3</v>
      </c>
      <c r="V45">
        <v>1</v>
      </c>
      <c r="W45">
        <v>1.8120000000000001</v>
      </c>
      <c r="X45">
        <v>2.9279999999999999</v>
      </c>
      <c r="Y45" s="8">
        <v>41956</v>
      </c>
    </row>
    <row r="46" spans="1:25" x14ac:dyDescent="0.25">
      <c r="A46">
        <v>-111.97506583000001</v>
      </c>
      <c r="B46">
        <v>33.079324219999997</v>
      </c>
      <c r="C46">
        <v>13</v>
      </c>
      <c r="D46" t="s">
        <v>371</v>
      </c>
      <c r="E46" t="s">
        <v>370</v>
      </c>
      <c r="F46">
        <v>45</v>
      </c>
      <c r="G46">
        <v>181</v>
      </c>
      <c r="H46">
        <v>13.33</v>
      </c>
      <c r="I46">
        <v>2.7229999999999999</v>
      </c>
      <c r="J46">
        <v>1</v>
      </c>
      <c r="K46">
        <v>1165.5999999999999</v>
      </c>
      <c r="L46" t="s">
        <v>369</v>
      </c>
      <c r="M46" t="s">
        <v>368</v>
      </c>
      <c r="N46" s="8">
        <v>41956</v>
      </c>
      <c r="O46">
        <v>0</v>
      </c>
      <c r="P46">
        <v>0</v>
      </c>
      <c r="Q46">
        <v>14007</v>
      </c>
      <c r="R46">
        <v>1540.4</v>
      </c>
      <c r="S46">
        <v>3.2090000000000001</v>
      </c>
      <c r="T46">
        <v>33</v>
      </c>
      <c r="U46">
        <v>4667.8</v>
      </c>
      <c r="V46">
        <v>1</v>
      </c>
      <c r="W46">
        <v>1.857</v>
      </c>
      <c r="X46">
        <v>3.0009999999999999</v>
      </c>
      <c r="Y46" s="8">
        <v>41956</v>
      </c>
    </row>
    <row r="47" spans="1:25" x14ac:dyDescent="0.25">
      <c r="A47">
        <v>-111.97506683</v>
      </c>
      <c r="B47">
        <v>33.07931722</v>
      </c>
      <c r="C47">
        <v>13</v>
      </c>
      <c r="D47" t="s">
        <v>371</v>
      </c>
      <c r="E47" t="s">
        <v>370</v>
      </c>
      <c r="F47">
        <v>46</v>
      </c>
      <c r="G47">
        <v>181</v>
      </c>
      <c r="H47">
        <v>13.33</v>
      </c>
      <c r="I47">
        <v>2.5920000000000001</v>
      </c>
      <c r="J47">
        <v>1</v>
      </c>
      <c r="K47">
        <v>1165.5999999999999</v>
      </c>
      <c r="L47" t="s">
        <v>369</v>
      </c>
      <c r="M47" t="s">
        <v>368</v>
      </c>
      <c r="N47" s="8">
        <v>41956</v>
      </c>
      <c r="O47">
        <v>0</v>
      </c>
      <c r="P47">
        <v>0</v>
      </c>
      <c r="Q47">
        <v>15984</v>
      </c>
      <c r="R47">
        <v>1846.9</v>
      </c>
      <c r="S47">
        <v>3.8479999999999999</v>
      </c>
      <c r="T47">
        <v>33</v>
      </c>
      <c r="U47">
        <v>5596.6</v>
      </c>
      <c r="V47">
        <v>1</v>
      </c>
      <c r="W47">
        <v>1.7669999999999999</v>
      </c>
      <c r="X47">
        <v>2.8559999999999999</v>
      </c>
      <c r="Y47" s="8">
        <v>41956</v>
      </c>
    </row>
    <row r="48" spans="1:25" x14ac:dyDescent="0.25">
      <c r="A48">
        <v>-111.97506614</v>
      </c>
      <c r="B48">
        <v>33.079309189999996</v>
      </c>
      <c r="C48">
        <v>13</v>
      </c>
      <c r="D48" t="s">
        <v>371</v>
      </c>
      <c r="E48" t="s">
        <v>370</v>
      </c>
      <c r="F48">
        <v>47</v>
      </c>
      <c r="G48">
        <v>185</v>
      </c>
      <c r="H48">
        <v>13.33</v>
      </c>
      <c r="I48">
        <v>2.5590000000000002</v>
      </c>
      <c r="J48">
        <v>1</v>
      </c>
      <c r="K48">
        <v>1165.5999999999999</v>
      </c>
      <c r="L48" t="s">
        <v>369</v>
      </c>
      <c r="M48" t="s">
        <v>368</v>
      </c>
      <c r="N48" s="8">
        <v>41956</v>
      </c>
      <c r="O48">
        <v>0</v>
      </c>
      <c r="P48">
        <v>0</v>
      </c>
      <c r="Q48">
        <v>16382</v>
      </c>
      <c r="R48">
        <v>1917.2</v>
      </c>
      <c r="S48">
        <v>3.9940000000000002</v>
      </c>
      <c r="T48">
        <v>33</v>
      </c>
      <c r="U48">
        <v>5809.6</v>
      </c>
      <c r="V48">
        <v>1</v>
      </c>
      <c r="W48">
        <v>1.7450000000000001</v>
      </c>
      <c r="X48">
        <v>2.82</v>
      </c>
      <c r="Y48" s="8">
        <v>41956</v>
      </c>
    </row>
    <row r="49" spans="1:25" x14ac:dyDescent="0.25">
      <c r="A49">
        <v>-111.97506717</v>
      </c>
      <c r="B49">
        <v>33.079302220000002</v>
      </c>
      <c r="C49">
        <v>13</v>
      </c>
      <c r="D49" t="s">
        <v>371</v>
      </c>
      <c r="E49" t="s">
        <v>370</v>
      </c>
      <c r="F49">
        <v>48</v>
      </c>
      <c r="G49">
        <v>179</v>
      </c>
      <c r="H49">
        <v>13.33</v>
      </c>
      <c r="I49">
        <v>2.69</v>
      </c>
      <c r="J49">
        <v>1</v>
      </c>
      <c r="K49">
        <v>1165.5999999999999</v>
      </c>
      <c r="L49" t="s">
        <v>369</v>
      </c>
      <c r="M49" t="s">
        <v>368</v>
      </c>
      <c r="N49" s="8">
        <v>41956</v>
      </c>
      <c r="O49">
        <v>0</v>
      </c>
      <c r="P49">
        <v>0</v>
      </c>
      <c r="Q49">
        <v>17072</v>
      </c>
      <c r="R49">
        <v>1900.4</v>
      </c>
      <c r="S49">
        <v>3.9590000000000001</v>
      </c>
      <c r="T49">
        <v>33</v>
      </c>
      <c r="U49">
        <v>5758.7</v>
      </c>
      <c r="V49">
        <v>1</v>
      </c>
      <c r="W49">
        <v>1.8340000000000001</v>
      </c>
      <c r="X49">
        <v>2.964</v>
      </c>
      <c r="Y49" s="8">
        <v>41956</v>
      </c>
    </row>
    <row r="50" spans="1:25" x14ac:dyDescent="0.25">
      <c r="A50">
        <v>-111.975067</v>
      </c>
      <c r="B50">
        <v>33.07929523</v>
      </c>
      <c r="C50">
        <v>13</v>
      </c>
      <c r="D50" t="s">
        <v>371</v>
      </c>
      <c r="E50" t="s">
        <v>370</v>
      </c>
      <c r="F50">
        <v>49</v>
      </c>
      <c r="G50">
        <v>180</v>
      </c>
      <c r="H50">
        <v>13.33</v>
      </c>
      <c r="I50">
        <v>2.7229999999999999</v>
      </c>
      <c r="J50">
        <v>1</v>
      </c>
      <c r="K50">
        <v>1165.5</v>
      </c>
      <c r="L50" t="s">
        <v>369</v>
      </c>
      <c r="M50" t="s">
        <v>368</v>
      </c>
      <c r="N50" s="8">
        <v>41956</v>
      </c>
      <c r="O50">
        <v>0</v>
      </c>
      <c r="P50">
        <v>0</v>
      </c>
      <c r="Q50">
        <v>18931</v>
      </c>
      <c r="R50">
        <v>2081.9</v>
      </c>
      <c r="S50">
        <v>4.3369999999999997</v>
      </c>
      <c r="T50">
        <v>33</v>
      </c>
      <c r="U50">
        <v>6308.9</v>
      </c>
      <c r="V50">
        <v>1</v>
      </c>
      <c r="W50">
        <v>1.857</v>
      </c>
      <c r="X50">
        <v>3.0009999999999999</v>
      </c>
      <c r="Y50" s="8">
        <v>41956</v>
      </c>
    </row>
    <row r="51" spans="1:25" x14ac:dyDescent="0.25">
      <c r="A51">
        <v>-111.97506666</v>
      </c>
      <c r="B51">
        <v>33.079288220000002</v>
      </c>
      <c r="C51">
        <v>13</v>
      </c>
      <c r="D51" t="s">
        <v>371</v>
      </c>
      <c r="E51" t="s">
        <v>370</v>
      </c>
      <c r="F51">
        <v>50</v>
      </c>
      <c r="G51">
        <v>182</v>
      </c>
      <c r="H51">
        <v>13.33</v>
      </c>
      <c r="I51">
        <v>2.5590000000000002</v>
      </c>
      <c r="J51">
        <v>1</v>
      </c>
      <c r="K51">
        <v>1165.5999999999999</v>
      </c>
      <c r="L51" t="s">
        <v>369</v>
      </c>
      <c r="M51" t="s">
        <v>368</v>
      </c>
      <c r="N51" s="8">
        <v>41956</v>
      </c>
      <c r="O51">
        <v>0</v>
      </c>
      <c r="P51">
        <v>0</v>
      </c>
      <c r="Q51">
        <v>17828</v>
      </c>
      <c r="R51">
        <v>2086.4</v>
      </c>
      <c r="S51">
        <v>4.3470000000000004</v>
      </c>
      <c r="T51">
        <v>33</v>
      </c>
      <c r="U51">
        <v>6322.3</v>
      </c>
      <c r="V51">
        <v>1</v>
      </c>
      <c r="W51">
        <v>1.7450000000000001</v>
      </c>
      <c r="X51">
        <v>2.82</v>
      </c>
      <c r="Y51" s="8">
        <v>41956</v>
      </c>
    </row>
    <row r="52" spans="1:25" x14ac:dyDescent="0.25">
      <c r="A52">
        <v>-111.97506768</v>
      </c>
      <c r="B52">
        <v>33.079281209999998</v>
      </c>
      <c r="C52">
        <v>13</v>
      </c>
      <c r="D52" t="s">
        <v>371</v>
      </c>
      <c r="E52" t="s">
        <v>370</v>
      </c>
      <c r="F52">
        <v>51</v>
      </c>
      <c r="G52">
        <v>176</v>
      </c>
      <c r="H52">
        <v>13.33</v>
      </c>
      <c r="I52">
        <v>2.7890000000000001</v>
      </c>
      <c r="J52">
        <v>1</v>
      </c>
      <c r="K52">
        <v>1165.5</v>
      </c>
      <c r="L52" t="s">
        <v>369</v>
      </c>
      <c r="M52" t="s">
        <v>368</v>
      </c>
      <c r="N52" s="8">
        <v>41956</v>
      </c>
      <c r="O52">
        <v>0</v>
      </c>
      <c r="P52">
        <v>0</v>
      </c>
      <c r="Q52">
        <v>15788</v>
      </c>
      <c r="R52">
        <v>1695.4</v>
      </c>
      <c r="S52">
        <v>3.532</v>
      </c>
      <c r="T52">
        <v>33</v>
      </c>
      <c r="U52">
        <v>5137.7</v>
      </c>
      <c r="V52">
        <v>1</v>
      </c>
      <c r="W52">
        <v>1.901</v>
      </c>
      <c r="X52">
        <v>3.073</v>
      </c>
      <c r="Y52" s="8">
        <v>41956</v>
      </c>
    </row>
    <row r="53" spans="1:25" x14ac:dyDescent="0.25">
      <c r="A53">
        <v>-111.97506614</v>
      </c>
      <c r="B53">
        <v>33.07927419</v>
      </c>
      <c r="C53">
        <v>13</v>
      </c>
      <c r="D53" t="s">
        <v>371</v>
      </c>
      <c r="E53" t="s">
        <v>370</v>
      </c>
      <c r="F53">
        <v>52</v>
      </c>
      <c r="G53">
        <v>185</v>
      </c>
      <c r="H53">
        <v>13.33</v>
      </c>
      <c r="I53">
        <v>2.69</v>
      </c>
      <c r="J53">
        <v>1</v>
      </c>
      <c r="K53">
        <v>1165.5</v>
      </c>
      <c r="L53" t="s">
        <v>369</v>
      </c>
      <c r="M53" t="s">
        <v>368</v>
      </c>
      <c r="N53" s="8">
        <v>41956</v>
      </c>
      <c r="O53">
        <v>0</v>
      </c>
      <c r="P53">
        <v>0</v>
      </c>
      <c r="Q53">
        <v>16852</v>
      </c>
      <c r="R53">
        <v>1875.9</v>
      </c>
      <c r="S53">
        <v>3.9079999999999999</v>
      </c>
      <c r="T53">
        <v>33</v>
      </c>
      <c r="U53">
        <v>5684.5</v>
      </c>
      <c r="V53">
        <v>1</v>
      </c>
      <c r="W53">
        <v>1.8340000000000001</v>
      </c>
      <c r="X53">
        <v>2.964</v>
      </c>
      <c r="Y53" s="8">
        <v>41956</v>
      </c>
    </row>
    <row r="54" spans="1:25" x14ac:dyDescent="0.25">
      <c r="A54">
        <v>-111.97506734</v>
      </c>
      <c r="B54">
        <v>33.079267219999998</v>
      </c>
      <c r="C54">
        <v>13</v>
      </c>
      <c r="D54" t="s">
        <v>371</v>
      </c>
      <c r="E54" t="s">
        <v>370</v>
      </c>
      <c r="F54">
        <v>53</v>
      </c>
      <c r="G54">
        <v>178</v>
      </c>
      <c r="H54">
        <v>13.33</v>
      </c>
      <c r="I54">
        <v>2.7229999999999999</v>
      </c>
      <c r="J54">
        <v>1</v>
      </c>
      <c r="K54">
        <v>1165.5</v>
      </c>
      <c r="L54" t="s">
        <v>369</v>
      </c>
      <c r="M54" t="s">
        <v>368</v>
      </c>
      <c r="N54" s="8">
        <v>41956</v>
      </c>
      <c r="O54">
        <v>0</v>
      </c>
      <c r="P54">
        <v>0</v>
      </c>
      <c r="Q54">
        <v>17774</v>
      </c>
      <c r="R54">
        <v>1954.8</v>
      </c>
      <c r="S54">
        <v>4.0720000000000001</v>
      </c>
      <c r="T54">
        <v>33</v>
      </c>
      <c r="U54">
        <v>5923.5</v>
      </c>
      <c r="V54">
        <v>1</v>
      </c>
      <c r="W54">
        <v>1.857</v>
      </c>
      <c r="X54">
        <v>3.0009999999999999</v>
      </c>
      <c r="Y54" s="8">
        <v>41956</v>
      </c>
    </row>
    <row r="55" spans="1:25" x14ac:dyDescent="0.25">
      <c r="A55">
        <v>-111.97506666</v>
      </c>
      <c r="B55">
        <v>33.079259219999997</v>
      </c>
      <c r="C55">
        <v>13</v>
      </c>
      <c r="D55" t="s">
        <v>371</v>
      </c>
      <c r="E55" t="s">
        <v>370</v>
      </c>
      <c r="F55">
        <v>54</v>
      </c>
      <c r="G55">
        <v>182</v>
      </c>
      <c r="H55">
        <v>13.33</v>
      </c>
      <c r="I55">
        <v>2.5920000000000001</v>
      </c>
      <c r="J55">
        <v>1</v>
      </c>
      <c r="K55">
        <v>1165.5999999999999</v>
      </c>
      <c r="L55" t="s">
        <v>369</v>
      </c>
      <c r="M55" t="s">
        <v>368</v>
      </c>
      <c r="N55" s="8">
        <v>41956</v>
      </c>
      <c r="O55">
        <v>0</v>
      </c>
      <c r="P55">
        <v>0</v>
      </c>
      <c r="Q55">
        <v>17191</v>
      </c>
      <c r="R55">
        <v>1986.3</v>
      </c>
      <c r="S55">
        <v>4.1379999999999999</v>
      </c>
      <c r="T55">
        <v>33</v>
      </c>
      <c r="U55">
        <v>6019.1</v>
      </c>
      <c r="V55">
        <v>1</v>
      </c>
      <c r="W55">
        <v>1.7669999999999999</v>
      </c>
      <c r="X55">
        <v>2.8559999999999999</v>
      </c>
      <c r="Y55" s="8">
        <v>41956</v>
      </c>
    </row>
    <row r="56" spans="1:25" x14ac:dyDescent="0.25">
      <c r="A56">
        <v>-111.97506717</v>
      </c>
      <c r="B56">
        <v>33.079252220000001</v>
      </c>
      <c r="C56">
        <v>13</v>
      </c>
      <c r="D56" t="s">
        <v>371</v>
      </c>
      <c r="E56" t="s">
        <v>370</v>
      </c>
      <c r="F56">
        <v>55</v>
      </c>
      <c r="G56">
        <v>179</v>
      </c>
      <c r="H56">
        <v>13.33</v>
      </c>
      <c r="I56">
        <v>2.7559999999999998</v>
      </c>
      <c r="J56">
        <v>1</v>
      </c>
      <c r="K56">
        <v>1165.5999999999999</v>
      </c>
      <c r="L56" t="s">
        <v>369</v>
      </c>
      <c r="M56" t="s">
        <v>368</v>
      </c>
      <c r="N56" s="8">
        <v>41956</v>
      </c>
      <c r="O56">
        <v>0</v>
      </c>
      <c r="P56">
        <v>0</v>
      </c>
      <c r="Q56">
        <v>14555</v>
      </c>
      <c r="R56">
        <v>1581.7</v>
      </c>
      <c r="S56">
        <v>3.2949999999999999</v>
      </c>
      <c r="T56">
        <v>33</v>
      </c>
      <c r="U56">
        <v>4792.8999999999996</v>
      </c>
      <c r="V56">
        <v>1</v>
      </c>
      <c r="W56">
        <v>1.879</v>
      </c>
      <c r="X56">
        <v>3.0369999999999999</v>
      </c>
      <c r="Y56" s="8">
        <v>41956</v>
      </c>
    </row>
    <row r="57" spans="1:25" x14ac:dyDescent="0.25">
      <c r="A57">
        <v>-111.97506683</v>
      </c>
      <c r="B57">
        <v>33.079245219999997</v>
      </c>
      <c r="C57">
        <v>13</v>
      </c>
      <c r="D57" t="s">
        <v>371</v>
      </c>
      <c r="E57" t="s">
        <v>370</v>
      </c>
      <c r="F57">
        <v>56</v>
      </c>
      <c r="G57">
        <v>181</v>
      </c>
      <c r="H57">
        <v>13.33</v>
      </c>
      <c r="I57">
        <v>2.5920000000000001</v>
      </c>
      <c r="J57">
        <v>1</v>
      </c>
      <c r="K57">
        <v>1165.5</v>
      </c>
      <c r="L57" t="s">
        <v>369</v>
      </c>
      <c r="M57" t="s">
        <v>368</v>
      </c>
      <c r="N57" s="8">
        <v>41956</v>
      </c>
      <c r="O57">
        <v>0</v>
      </c>
      <c r="P57">
        <v>0</v>
      </c>
      <c r="Q57">
        <v>15341</v>
      </c>
      <c r="R57">
        <v>1772.6</v>
      </c>
      <c r="S57">
        <v>3.6930000000000001</v>
      </c>
      <c r="T57">
        <v>33</v>
      </c>
      <c r="U57">
        <v>5371.4</v>
      </c>
      <c r="V57">
        <v>1</v>
      </c>
      <c r="W57">
        <v>1.7669999999999999</v>
      </c>
      <c r="X57">
        <v>2.8559999999999999</v>
      </c>
      <c r="Y57" s="8">
        <v>41956</v>
      </c>
    </row>
    <row r="58" spans="1:25" x14ac:dyDescent="0.25">
      <c r="A58">
        <v>-111.97506649</v>
      </c>
      <c r="B58">
        <v>33.07923821</v>
      </c>
      <c r="C58">
        <v>13</v>
      </c>
      <c r="D58" t="s">
        <v>371</v>
      </c>
      <c r="E58" t="s">
        <v>370</v>
      </c>
      <c r="F58">
        <v>57</v>
      </c>
      <c r="G58">
        <v>183</v>
      </c>
      <c r="H58">
        <v>13.33</v>
      </c>
      <c r="I58">
        <v>2.625</v>
      </c>
      <c r="J58">
        <v>1</v>
      </c>
      <c r="K58">
        <v>1165.5999999999999</v>
      </c>
      <c r="L58" t="s">
        <v>369</v>
      </c>
      <c r="M58" t="s">
        <v>368</v>
      </c>
      <c r="N58" s="8">
        <v>41956</v>
      </c>
      <c r="O58">
        <v>0</v>
      </c>
      <c r="P58">
        <v>0</v>
      </c>
      <c r="Q58">
        <v>16779</v>
      </c>
      <c r="R58">
        <v>1914.5</v>
      </c>
      <c r="S58">
        <v>3.988</v>
      </c>
      <c r="T58">
        <v>33</v>
      </c>
      <c r="U58">
        <v>5801.4</v>
      </c>
      <c r="V58">
        <v>1</v>
      </c>
      <c r="W58">
        <v>1.79</v>
      </c>
      <c r="X58">
        <v>2.8919999999999999</v>
      </c>
      <c r="Y58" s="8">
        <v>41956</v>
      </c>
    </row>
    <row r="59" spans="1:25" x14ac:dyDescent="0.25">
      <c r="A59">
        <v>-111.97506597</v>
      </c>
      <c r="B59">
        <v>33.079230180000003</v>
      </c>
      <c r="C59">
        <v>13</v>
      </c>
      <c r="D59" t="s">
        <v>371</v>
      </c>
      <c r="E59" t="s">
        <v>370</v>
      </c>
      <c r="F59">
        <v>58</v>
      </c>
      <c r="G59">
        <v>186</v>
      </c>
      <c r="H59">
        <v>13.33</v>
      </c>
      <c r="I59">
        <v>2.7229999999999999</v>
      </c>
      <c r="J59">
        <v>1</v>
      </c>
      <c r="K59">
        <v>1165.5999999999999</v>
      </c>
      <c r="L59" t="s">
        <v>369</v>
      </c>
      <c r="M59" t="s">
        <v>368</v>
      </c>
      <c r="N59" s="8">
        <v>41956</v>
      </c>
      <c r="O59">
        <v>0</v>
      </c>
      <c r="P59">
        <v>0</v>
      </c>
      <c r="Q59">
        <v>15549</v>
      </c>
      <c r="R59">
        <v>1710</v>
      </c>
      <c r="S59">
        <v>3.5630000000000002</v>
      </c>
      <c r="T59">
        <v>33</v>
      </c>
      <c r="U59">
        <v>5181.8999999999996</v>
      </c>
      <c r="V59">
        <v>1</v>
      </c>
      <c r="W59">
        <v>1.857</v>
      </c>
      <c r="X59">
        <v>3.0009999999999999</v>
      </c>
      <c r="Y59" s="8">
        <v>41956</v>
      </c>
    </row>
    <row r="60" spans="1:25" x14ac:dyDescent="0.25">
      <c r="A60">
        <v>-111.97506751</v>
      </c>
      <c r="B60">
        <v>33.079223210000002</v>
      </c>
      <c r="C60">
        <v>13</v>
      </c>
      <c r="D60" t="s">
        <v>371</v>
      </c>
      <c r="E60" t="s">
        <v>370</v>
      </c>
      <c r="F60">
        <v>59</v>
      </c>
      <c r="G60">
        <v>177</v>
      </c>
      <c r="H60">
        <v>13.33</v>
      </c>
      <c r="I60">
        <v>2.69</v>
      </c>
      <c r="J60">
        <v>1</v>
      </c>
      <c r="K60">
        <v>1165.5999999999999</v>
      </c>
      <c r="L60" t="s">
        <v>369</v>
      </c>
      <c r="M60" t="s">
        <v>368</v>
      </c>
      <c r="N60" s="8">
        <v>41956</v>
      </c>
      <c r="O60">
        <v>0</v>
      </c>
      <c r="P60">
        <v>0</v>
      </c>
      <c r="Q60">
        <v>12956</v>
      </c>
      <c r="R60">
        <v>1442.2</v>
      </c>
      <c r="S60">
        <v>3.0049999999999999</v>
      </c>
      <c r="T60">
        <v>33</v>
      </c>
      <c r="U60">
        <v>4370.3999999999996</v>
      </c>
      <c r="V60">
        <v>1</v>
      </c>
      <c r="W60">
        <v>1.8340000000000001</v>
      </c>
      <c r="X60">
        <v>2.964</v>
      </c>
      <c r="Y60" s="8">
        <v>41956</v>
      </c>
    </row>
    <row r="61" spans="1:25" x14ac:dyDescent="0.25">
      <c r="A61">
        <v>-111.97506666</v>
      </c>
      <c r="B61">
        <v>33.079216219999999</v>
      </c>
      <c r="C61">
        <v>13</v>
      </c>
      <c r="D61" t="s">
        <v>371</v>
      </c>
      <c r="E61" t="s">
        <v>370</v>
      </c>
      <c r="F61">
        <v>60</v>
      </c>
      <c r="G61">
        <v>182</v>
      </c>
      <c r="H61">
        <v>13.33</v>
      </c>
      <c r="I61">
        <v>2.7890000000000001</v>
      </c>
      <c r="J61">
        <v>1</v>
      </c>
      <c r="K61">
        <v>1165.5</v>
      </c>
      <c r="L61" t="s">
        <v>369</v>
      </c>
      <c r="M61" t="s">
        <v>368</v>
      </c>
      <c r="N61" s="8">
        <v>41956</v>
      </c>
      <c r="O61">
        <v>0</v>
      </c>
      <c r="P61">
        <v>0</v>
      </c>
      <c r="Q61">
        <v>14228</v>
      </c>
      <c r="R61">
        <v>1528</v>
      </c>
      <c r="S61">
        <v>3.1829999999999998</v>
      </c>
      <c r="T61">
        <v>33</v>
      </c>
      <c r="U61">
        <v>4630.2</v>
      </c>
      <c r="V61">
        <v>1</v>
      </c>
      <c r="W61">
        <v>1.901</v>
      </c>
      <c r="X61">
        <v>3.073</v>
      </c>
      <c r="Y61" s="8">
        <v>41956</v>
      </c>
    </row>
    <row r="62" spans="1:25" x14ac:dyDescent="0.25">
      <c r="A62">
        <v>-111.975067</v>
      </c>
      <c r="B62">
        <v>33.079209229999996</v>
      </c>
      <c r="C62">
        <v>13</v>
      </c>
      <c r="D62" t="s">
        <v>371</v>
      </c>
      <c r="E62" t="s">
        <v>370</v>
      </c>
      <c r="F62">
        <v>61</v>
      </c>
      <c r="G62">
        <v>180</v>
      </c>
      <c r="H62">
        <v>13.33</v>
      </c>
      <c r="I62">
        <v>2.5590000000000002</v>
      </c>
      <c r="J62">
        <v>1</v>
      </c>
      <c r="K62">
        <v>1165.5999999999999</v>
      </c>
      <c r="L62" t="s">
        <v>369</v>
      </c>
      <c r="M62" t="s">
        <v>368</v>
      </c>
      <c r="N62" s="8">
        <v>41956</v>
      </c>
      <c r="O62">
        <v>0</v>
      </c>
      <c r="P62">
        <v>0</v>
      </c>
      <c r="Q62">
        <v>13463</v>
      </c>
      <c r="R62">
        <v>1575.6</v>
      </c>
      <c r="S62">
        <v>3.282</v>
      </c>
      <c r="T62">
        <v>33</v>
      </c>
      <c r="U62">
        <v>4774.5</v>
      </c>
      <c r="V62">
        <v>1</v>
      </c>
      <c r="W62">
        <v>1.7450000000000001</v>
      </c>
      <c r="X62">
        <v>2.82</v>
      </c>
      <c r="Y62" s="8">
        <v>41956</v>
      </c>
    </row>
    <row r="63" spans="1:25" x14ac:dyDescent="0.25">
      <c r="A63">
        <v>-111.975067</v>
      </c>
      <c r="B63">
        <v>33.07920223</v>
      </c>
      <c r="C63">
        <v>13</v>
      </c>
      <c r="D63" t="s">
        <v>371</v>
      </c>
      <c r="E63" t="s">
        <v>370</v>
      </c>
      <c r="F63">
        <v>62</v>
      </c>
      <c r="G63">
        <v>180</v>
      </c>
      <c r="H63">
        <v>13.33</v>
      </c>
      <c r="I63">
        <v>2.4609999999999999</v>
      </c>
      <c r="J63">
        <v>1</v>
      </c>
      <c r="K63">
        <v>1165.5</v>
      </c>
      <c r="L63" t="s">
        <v>369</v>
      </c>
      <c r="M63" t="s">
        <v>368</v>
      </c>
      <c r="N63" s="8">
        <v>41956</v>
      </c>
      <c r="O63">
        <v>0</v>
      </c>
      <c r="P63">
        <v>0</v>
      </c>
      <c r="Q63">
        <v>13877</v>
      </c>
      <c r="R63">
        <v>1688.9</v>
      </c>
      <c r="S63">
        <v>3.5190000000000001</v>
      </c>
      <c r="T63">
        <v>33</v>
      </c>
      <c r="U63">
        <v>5118</v>
      </c>
      <c r="V63">
        <v>1</v>
      </c>
      <c r="W63">
        <v>1.6779999999999999</v>
      </c>
      <c r="X63">
        <v>2.7109999999999999</v>
      </c>
      <c r="Y63" s="8">
        <v>41956</v>
      </c>
    </row>
    <row r="64" spans="1:25" x14ac:dyDescent="0.25">
      <c r="A64">
        <v>-111.97506649</v>
      </c>
      <c r="B64">
        <v>33.079195210000002</v>
      </c>
      <c r="C64">
        <v>13</v>
      </c>
      <c r="D64" t="s">
        <v>371</v>
      </c>
      <c r="E64" t="s">
        <v>370</v>
      </c>
      <c r="F64">
        <v>63</v>
      </c>
      <c r="G64">
        <v>183</v>
      </c>
      <c r="H64">
        <v>13.33</v>
      </c>
      <c r="I64">
        <v>2.7229999999999999</v>
      </c>
      <c r="J64">
        <v>1</v>
      </c>
      <c r="K64">
        <v>1165.5</v>
      </c>
      <c r="L64" t="s">
        <v>369</v>
      </c>
      <c r="M64" t="s">
        <v>368</v>
      </c>
      <c r="N64" s="8">
        <v>41956</v>
      </c>
      <c r="O64">
        <v>0</v>
      </c>
      <c r="P64">
        <v>0</v>
      </c>
      <c r="Q64">
        <v>14893</v>
      </c>
      <c r="R64">
        <v>1637.8</v>
      </c>
      <c r="S64">
        <v>3.4119999999999999</v>
      </c>
      <c r="T64">
        <v>33</v>
      </c>
      <c r="U64">
        <v>4963.2</v>
      </c>
      <c r="V64">
        <v>1</v>
      </c>
      <c r="W64">
        <v>1.857</v>
      </c>
      <c r="X64">
        <v>3.0009999999999999</v>
      </c>
      <c r="Y64" s="8">
        <v>41956</v>
      </c>
    </row>
    <row r="65" spans="1:25" x14ac:dyDescent="0.25">
      <c r="A65">
        <v>-111.97506666</v>
      </c>
      <c r="B65">
        <v>33.079188219999999</v>
      </c>
      <c r="C65">
        <v>13</v>
      </c>
      <c r="D65" t="s">
        <v>371</v>
      </c>
      <c r="E65" t="s">
        <v>370</v>
      </c>
      <c r="F65">
        <v>64</v>
      </c>
      <c r="G65">
        <v>182</v>
      </c>
      <c r="H65">
        <v>13.33</v>
      </c>
      <c r="I65">
        <v>2.5590000000000002</v>
      </c>
      <c r="J65">
        <v>1</v>
      </c>
      <c r="K65">
        <v>1165.7</v>
      </c>
      <c r="L65" t="s">
        <v>369</v>
      </c>
      <c r="M65" t="s">
        <v>368</v>
      </c>
      <c r="N65" s="8">
        <v>41956</v>
      </c>
      <c r="O65">
        <v>0</v>
      </c>
      <c r="P65">
        <v>0</v>
      </c>
      <c r="Q65">
        <v>14138</v>
      </c>
      <c r="R65">
        <v>1654.5</v>
      </c>
      <c r="S65">
        <v>3.4470000000000001</v>
      </c>
      <c r="T65">
        <v>33</v>
      </c>
      <c r="U65">
        <v>5013.7</v>
      </c>
      <c r="V65">
        <v>1</v>
      </c>
      <c r="W65">
        <v>1.7450000000000001</v>
      </c>
      <c r="X65">
        <v>2.82</v>
      </c>
      <c r="Y65" s="8">
        <v>41956</v>
      </c>
    </row>
    <row r="66" spans="1:25" x14ac:dyDescent="0.25">
      <c r="A66">
        <v>-111.97506717</v>
      </c>
      <c r="B66">
        <v>33.079180219999998</v>
      </c>
      <c r="C66">
        <v>13</v>
      </c>
      <c r="D66" t="s">
        <v>371</v>
      </c>
      <c r="E66" t="s">
        <v>370</v>
      </c>
      <c r="F66">
        <v>65</v>
      </c>
      <c r="G66">
        <v>179</v>
      </c>
      <c r="H66">
        <v>13.33</v>
      </c>
      <c r="I66">
        <v>2.5590000000000002</v>
      </c>
      <c r="J66">
        <v>1</v>
      </c>
      <c r="K66">
        <v>1165.7</v>
      </c>
      <c r="L66" t="s">
        <v>369</v>
      </c>
      <c r="M66" t="s">
        <v>368</v>
      </c>
      <c r="N66" s="8">
        <v>41956</v>
      </c>
      <c r="O66">
        <v>0</v>
      </c>
      <c r="P66">
        <v>0</v>
      </c>
      <c r="Q66">
        <v>15059</v>
      </c>
      <c r="R66">
        <v>1762.2</v>
      </c>
      <c r="S66">
        <v>3.6709999999999998</v>
      </c>
      <c r="T66">
        <v>33</v>
      </c>
      <c r="U66">
        <v>5340.1</v>
      </c>
      <c r="V66">
        <v>1</v>
      </c>
      <c r="W66">
        <v>1.7450000000000001</v>
      </c>
      <c r="X66">
        <v>2.82</v>
      </c>
      <c r="Y66" s="8">
        <v>41956</v>
      </c>
    </row>
    <row r="67" spans="1:25" x14ac:dyDescent="0.25">
      <c r="A67">
        <v>-111.97506765999999</v>
      </c>
      <c r="B67">
        <v>33.079173220000001</v>
      </c>
      <c r="C67">
        <v>13</v>
      </c>
      <c r="D67" t="s">
        <v>371</v>
      </c>
      <c r="E67" t="s">
        <v>370</v>
      </c>
      <c r="F67">
        <v>66</v>
      </c>
      <c r="G67">
        <v>182</v>
      </c>
      <c r="H67">
        <v>13.33</v>
      </c>
      <c r="I67">
        <v>2.5920000000000001</v>
      </c>
      <c r="J67">
        <v>1</v>
      </c>
      <c r="K67">
        <v>1165.7</v>
      </c>
      <c r="L67" t="s">
        <v>369</v>
      </c>
      <c r="M67" t="s">
        <v>368</v>
      </c>
      <c r="N67" s="8">
        <v>41956</v>
      </c>
      <c r="O67">
        <v>0</v>
      </c>
      <c r="P67">
        <v>0</v>
      </c>
      <c r="Q67">
        <v>15587</v>
      </c>
      <c r="R67">
        <v>1801</v>
      </c>
      <c r="S67">
        <v>3.7519999999999998</v>
      </c>
      <c r="T67">
        <v>33</v>
      </c>
      <c r="U67">
        <v>5457.7</v>
      </c>
      <c r="V67">
        <v>1</v>
      </c>
      <c r="W67">
        <v>1.7669999999999999</v>
      </c>
      <c r="X67">
        <v>2.8559999999999999</v>
      </c>
      <c r="Y67" s="8">
        <v>41956</v>
      </c>
    </row>
    <row r="68" spans="1:25" x14ac:dyDescent="0.25">
      <c r="A68">
        <v>-111.97506749</v>
      </c>
      <c r="B68">
        <v>33.079166209999997</v>
      </c>
      <c r="C68">
        <v>13</v>
      </c>
      <c r="D68" t="s">
        <v>371</v>
      </c>
      <c r="E68" t="s">
        <v>370</v>
      </c>
      <c r="F68">
        <v>67</v>
      </c>
      <c r="G68">
        <v>183</v>
      </c>
      <c r="H68">
        <v>13.33</v>
      </c>
      <c r="I68">
        <v>2.657</v>
      </c>
      <c r="J68">
        <v>1</v>
      </c>
      <c r="K68">
        <v>1165.7</v>
      </c>
      <c r="L68" t="s">
        <v>369</v>
      </c>
      <c r="M68" t="s">
        <v>368</v>
      </c>
      <c r="N68" s="8">
        <v>41956</v>
      </c>
      <c r="O68">
        <v>0</v>
      </c>
      <c r="P68">
        <v>0</v>
      </c>
      <c r="Q68">
        <v>14906</v>
      </c>
      <c r="R68">
        <v>1679.7</v>
      </c>
      <c r="S68">
        <v>3.4990000000000001</v>
      </c>
      <c r="T68">
        <v>33</v>
      </c>
      <c r="U68">
        <v>5090.1000000000004</v>
      </c>
      <c r="V68">
        <v>1</v>
      </c>
      <c r="W68">
        <v>1.8120000000000001</v>
      </c>
      <c r="X68">
        <v>2.9279999999999999</v>
      </c>
      <c r="Y68" s="8">
        <v>41956</v>
      </c>
    </row>
    <row r="69" spans="1:25" x14ac:dyDescent="0.25">
      <c r="A69">
        <v>-111.97506851</v>
      </c>
      <c r="B69">
        <v>33.07915921</v>
      </c>
      <c r="C69">
        <v>13</v>
      </c>
      <c r="D69" t="s">
        <v>371</v>
      </c>
      <c r="E69" t="s">
        <v>370</v>
      </c>
      <c r="F69">
        <v>68</v>
      </c>
      <c r="G69">
        <v>177</v>
      </c>
      <c r="H69">
        <v>13.33</v>
      </c>
      <c r="I69">
        <v>2.7229999999999999</v>
      </c>
      <c r="J69">
        <v>1</v>
      </c>
      <c r="K69">
        <v>1165.7</v>
      </c>
      <c r="L69" t="s">
        <v>369</v>
      </c>
      <c r="M69" t="s">
        <v>368</v>
      </c>
      <c r="N69" s="8">
        <v>41956</v>
      </c>
      <c r="O69">
        <v>0</v>
      </c>
      <c r="P69">
        <v>0</v>
      </c>
      <c r="Q69">
        <v>15266</v>
      </c>
      <c r="R69">
        <v>1678.9</v>
      </c>
      <c r="S69">
        <v>3.4980000000000002</v>
      </c>
      <c r="T69">
        <v>33</v>
      </c>
      <c r="U69">
        <v>5087.6000000000004</v>
      </c>
      <c r="V69">
        <v>1</v>
      </c>
      <c r="W69">
        <v>1.857</v>
      </c>
      <c r="X69">
        <v>3.0009999999999999</v>
      </c>
      <c r="Y69" s="8">
        <v>41956</v>
      </c>
    </row>
    <row r="70" spans="1:25" x14ac:dyDescent="0.25">
      <c r="A70">
        <v>-111.97506851</v>
      </c>
      <c r="B70">
        <v>33.079152209999997</v>
      </c>
      <c r="C70">
        <v>13</v>
      </c>
      <c r="D70" t="s">
        <v>371</v>
      </c>
      <c r="E70" t="s">
        <v>370</v>
      </c>
      <c r="F70">
        <v>69</v>
      </c>
      <c r="G70">
        <v>177</v>
      </c>
      <c r="H70">
        <v>13.33</v>
      </c>
      <c r="I70">
        <v>2.657</v>
      </c>
      <c r="J70">
        <v>1</v>
      </c>
      <c r="K70">
        <v>1165.7</v>
      </c>
      <c r="L70" t="s">
        <v>369</v>
      </c>
      <c r="M70" t="s">
        <v>368</v>
      </c>
      <c r="N70" s="8">
        <v>41956</v>
      </c>
      <c r="O70">
        <v>0</v>
      </c>
      <c r="P70">
        <v>0</v>
      </c>
      <c r="Q70">
        <v>15208</v>
      </c>
      <c r="R70">
        <v>1713.8</v>
      </c>
      <c r="S70">
        <v>3.5710000000000002</v>
      </c>
      <c r="T70">
        <v>33</v>
      </c>
      <c r="U70">
        <v>5193.5</v>
      </c>
      <c r="V70">
        <v>1</v>
      </c>
      <c r="W70">
        <v>1.8120000000000001</v>
      </c>
      <c r="X70">
        <v>2.9279999999999999</v>
      </c>
      <c r="Y70" s="8">
        <v>41956</v>
      </c>
    </row>
    <row r="71" spans="1:25" x14ac:dyDescent="0.25">
      <c r="A71">
        <v>-111.97506783</v>
      </c>
      <c r="B71">
        <v>33.079144220000003</v>
      </c>
      <c r="C71">
        <v>13</v>
      </c>
      <c r="D71" t="s">
        <v>371</v>
      </c>
      <c r="E71" t="s">
        <v>370</v>
      </c>
      <c r="F71">
        <v>70</v>
      </c>
      <c r="G71">
        <v>181</v>
      </c>
      <c r="H71">
        <v>13.33</v>
      </c>
      <c r="I71">
        <v>2.4929999999999999</v>
      </c>
      <c r="J71">
        <v>1</v>
      </c>
      <c r="K71">
        <v>1165.5999999999999</v>
      </c>
      <c r="L71" t="s">
        <v>369</v>
      </c>
      <c r="M71" t="s">
        <v>368</v>
      </c>
      <c r="N71" s="8">
        <v>41956</v>
      </c>
      <c r="O71">
        <v>0</v>
      </c>
      <c r="P71">
        <v>0</v>
      </c>
      <c r="Q71">
        <v>16069</v>
      </c>
      <c r="R71">
        <v>1930</v>
      </c>
      <c r="S71">
        <v>4.0209999999999999</v>
      </c>
      <c r="T71">
        <v>33</v>
      </c>
      <c r="U71">
        <v>5848.6</v>
      </c>
      <c r="V71">
        <v>1</v>
      </c>
      <c r="W71">
        <v>1.7</v>
      </c>
      <c r="X71">
        <v>2.7480000000000002</v>
      </c>
      <c r="Y71" s="8">
        <v>41956</v>
      </c>
    </row>
    <row r="72" spans="1:25" x14ac:dyDescent="0.25">
      <c r="A72">
        <v>-111.97506783</v>
      </c>
      <c r="B72">
        <v>33.07913722</v>
      </c>
      <c r="C72">
        <v>13</v>
      </c>
      <c r="D72" t="s">
        <v>371</v>
      </c>
      <c r="E72" t="s">
        <v>370</v>
      </c>
      <c r="F72">
        <v>71</v>
      </c>
      <c r="G72">
        <v>181</v>
      </c>
      <c r="H72">
        <v>13.33</v>
      </c>
      <c r="I72">
        <v>2.625</v>
      </c>
      <c r="J72">
        <v>1</v>
      </c>
      <c r="K72">
        <v>1165.7</v>
      </c>
      <c r="L72" t="s">
        <v>369</v>
      </c>
      <c r="M72" t="s">
        <v>368</v>
      </c>
      <c r="N72" s="8">
        <v>41956</v>
      </c>
      <c r="O72">
        <v>0</v>
      </c>
      <c r="P72">
        <v>0</v>
      </c>
      <c r="Q72">
        <v>15003</v>
      </c>
      <c r="R72">
        <v>1711.8</v>
      </c>
      <c r="S72">
        <v>3.5659999999999998</v>
      </c>
      <c r="T72">
        <v>33</v>
      </c>
      <c r="U72">
        <v>5187.3</v>
      </c>
      <c r="V72">
        <v>1</v>
      </c>
      <c r="W72">
        <v>1.79</v>
      </c>
      <c r="X72">
        <v>2.8919999999999999</v>
      </c>
      <c r="Y72" s="8">
        <v>41956</v>
      </c>
    </row>
    <row r="73" spans="1:25" x14ac:dyDescent="0.25">
      <c r="A73">
        <v>-111.97506851</v>
      </c>
      <c r="B73">
        <v>33.079129209999998</v>
      </c>
      <c r="C73">
        <v>13</v>
      </c>
      <c r="D73" t="s">
        <v>371</v>
      </c>
      <c r="E73" t="s">
        <v>370</v>
      </c>
      <c r="F73">
        <v>72</v>
      </c>
      <c r="G73">
        <v>177</v>
      </c>
      <c r="H73">
        <v>13.33</v>
      </c>
      <c r="I73">
        <v>2.625</v>
      </c>
      <c r="J73">
        <v>1</v>
      </c>
      <c r="K73">
        <v>1165.7</v>
      </c>
      <c r="L73" t="s">
        <v>369</v>
      </c>
      <c r="M73" t="s">
        <v>368</v>
      </c>
      <c r="N73" s="8">
        <v>41956</v>
      </c>
      <c r="O73">
        <v>0</v>
      </c>
      <c r="P73">
        <v>0</v>
      </c>
      <c r="Q73">
        <v>16374</v>
      </c>
      <c r="R73">
        <v>1868.3</v>
      </c>
      <c r="S73">
        <v>3.8919999999999999</v>
      </c>
      <c r="T73">
        <v>33</v>
      </c>
      <c r="U73">
        <v>5661.4</v>
      </c>
      <c r="V73">
        <v>1</v>
      </c>
      <c r="W73">
        <v>1.79</v>
      </c>
      <c r="X73">
        <v>2.8919999999999999</v>
      </c>
      <c r="Y73" s="8">
        <v>41956</v>
      </c>
    </row>
    <row r="74" spans="1:25" x14ac:dyDescent="0.25">
      <c r="A74">
        <v>-111.97506749</v>
      </c>
      <c r="B74">
        <v>33.079122210000001</v>
      </c>
      <c r="C74">
        <v>13</v>
      </c>
      <c r="D74" t="s">
        <v>371</v>
      </c>
      <c r="E74" t="s">
        <v>370</v>
      </c>
      <c r="F74">
        <v>73</v>
      </c>
      <c r="G74">
        <v>183</v>
      </c>
      <c r="H74">
        <v>13.33</v>
      </c>
      <c r="I74">
        <v>2.5920000000000001</v>
      </c>
      <c r="J74">
        <v>1</v>
      </c>
      <c r="K74">
        <v>1165.7</v>
      </c>
      <c r="L74" t="s">
        <v>369</v>
      </c>
      <c r="M74" t="s">
        <v>368</v>
      </c>
      <c r="N74" s="8">
        <v>41956</v>
      </c>
      <c r="O74">
        <v>0</v>
      </c>
      <c r="P74">
        <v>0</v>
      </c>
      <c r="Q74">
        <v>16564</v>
      </c>
      <c r="R74">
        <v>1913.9</v>
      </c>
      <c r="S74">
        <v>3.9870000000000001</v>
      </c>
      <c r="T74">
        <v>33</v>
      </c>
      <c r="U74">
        <v>5799.8</v>
      </c>
      <c r="V74">
        <v>1</v>
      </c>
      <c r="W74">
        <v>1.7669999999999999</v>
      </c>
      <c r="X74">
        <v>2.8559999999999999</v>
      </c>
      <c r="Y74" s="8">
        <v>41956</v>
      </c>
    </row>
    <row r="75" spans="1:25" x14ac:dyDescent="0.25">
      <c r="A75">
        <v>-111.975067</v>
      </c>
      <c r="B75">
        <v>33.079116229999997</v>
      </c>
      <c r="C75">
        <v>13</v>
      </c>
      <c r="D75" t="s">
        <v>371</v>
      </c>
      <c r="E75" t="s">
        <v>370</v>
      </c>
      <c r="F75">
        <v>74</v>
      </c>
      <c r="G75">
        <v>180</v>
      </c>
      <c r="H75">
        <v>13.33</v>
      </c>
      <c r="I75">
        <v>2.625</v>
      </c>
      <c r="J75">
        <v>1</v>
      </c>
      <c r="K75">
        <v>1165.5</v>
      </c>
      <c r="L75" t="s">
        <v>369</v>
      </c>
      <c r="M75" t="s">
        <v>368</v>
      </c>
      <c r="N75" s="8">
        <v>41956</v>
      </c>
      <c r="O75">
        <v>0</v>
      </c>
      <c r="P75">
        <v>0</v>
      </c>
      <c r="Q75">
        <v>14509</v>
      </c>
      <c r="R75">
        <v>1655.5</v>
      </c>
      <c r="S75">
        <v>3.4489999999999998</v>
      </c>
      <c r="T75">
        <v>33</v>
      </c>
      <c r="U75">
        <v>5016.8</v>
      </c>
      <c r="V75">
        <v>1</v>
      </c>
      <c r="W75">
        <v>1.79</v>
      </c>
      <c r="X75">
        <v>2.8919999999999999</v>
      </c>
      <c r="Y75" s="8">
        <v>41956</v>
      </c>
    </row>
    <row r="76" spans="1:25" x14ac:dyDescent="0.25">
      <c r="A76">
        <v>-111.97506683</v>
      </c>
      <c r="B76">
        <v>33.079109219999999</v>
      </c>
      <c r="C76">
        <v>13</v>
      </c>
      <c r="D76" t="s">
        <v>371</v>
      </c>
      <c r="E76" t="s">
        <v>370</v>
      </c>
      <c r="F76">
        <v>75</v>
      </c>
      <c r="G76">
        <v>181</v>
      </c>
      <c r="H76">
        <v>13.33</v>
      </c>
      <c r="I76">
        <v>2.69</v>
      </c>
      <c r="J76">
        <v>1</v>
      </c>
      <c r="K76">
        <v>1165.4000000000001</v>
      </c>
      <c r="L76" t="s">
        <v>369</v>
      </c>
      <c r="M76" t="s">
        <v>368</v>
      </c>
      <c r="N76" s="8">
        <v>41956</v>
      </c>
      <c r="O76">
        <v>0</v>
      </c>
      <c r="P76">
        <v>0</v>
      </c>
      <c r="Q76">
        <v>12964</v>
      </c>
      <c r="R76">
        <v>1443.1</v>
      </c>
      <c r="S76">
        <v>3.0070000000000001</v>
      </c>
      <c r="T76">
        <v>33</v>
      </c>
      <c r="U76">
        <v>4373.2</v>
      </c>
      <c r="V76">
        <v>1</v>
      </c>
      <c r="W76">
        <v>1.8340000000000001</v>
      </c>
      <c r="X76">
        <v>2.964</v>
      </c>
      <c r="Y76" s="8">
        <v>41956</v>
      </c>
    </row>
    <row r="77" spans="1:25" x14ac:dyDescent="0.25">
      <c r="A77">
        <v>-111.97506683</v>
      </c>
      <c r="B77">
        <v>33.079102220000003</v>
      </c>
      <c r="C77">
        <v>13</v>
      </c>
      <c r="D77" t="s">
        <v>371</v>
      </c>
      <c r="E77" t="s">
        <v>370</v>
      </c>
      <c r="F77">
        <v>76</v>
      </c>
      <c r="G77">
        <v>181</v>
      </c>
      <c r="H77">
        <v>13.33</v>
      </c>
      <c r="I77">
        <v>2.7559999999999998</v>
      </c>
      <c r="J77">
        <v>1</v>
      </c>
      <c r="K77">
        <v>1165.3</v>
      </c>
      <c r="L77" t="s">
        <v>369</v>
      </c>
      <c r="M77" t="s">
        <v>368</v>
      </c>
      <c r="N77" s="8">
        <v>41956</v>
      </c>
      <c r="O77">
        <v>0</v>
      </c>
      <c r="P77">
        <v>0</v>
      </c>
      <c r="Q77">
        <v>13203</v>
      </c>
      <c r="R77">
        <v>1434.7</v>
      </c>
      <c r="S77">
        <v>2.9889999999999999</v>
      </c>
      <c r="T77">
        <v>33</v>
      </c>
      <c r="U77">
        <v>4347.6000000000004</v>
      </c>
      <c r="V77">
        <v>1</v>
      </c>
      <c r="W77">
        <v>1.879</v>
      </c>
      <c r="X77">
        <v>3.0369999999999999</v>
      </c>
      <c r="Y77" s="8">
        <v>41956</v>
      </c>
    </row>
    <row r="78" spans="1:25" x14ac:dyDescent="0.25">
      <c r="A78">
        <v>-111.97506649</v>
      </c>
      <c r="B78">
        <v>33.079094210000001</v>
      </c>
      <c r="C78">
        <v>13</v>
      </c>
      <c r="D78" t="s">
        <v>371</v>
      </c>
      <c r="E78" t="s">
        <v>370</v>
      </c>
      <c r="F78">
        <v>77</v>
      </c>
      <c r="G78">
        <v>183</v>
      </c>
      <c r="H78">
        <v>13.33</v>
      </c>
      <c r="I78">
        <v>2.657</v>
      </c>
      <c r="J78">
        <v>1</v>
      </c>
      <c r="K78">
        <v>1165.3</v>
      </c>
      <c r="L78" t="s">
        <v>369</v>
      </c>
      <c r="M78" t="s">
        <v>368</v>
      </c>
      <c r="N78" s="8">
        <v>41956</v>
      </c>
      <c r="O78">
        <v>0</v>
      </c>
      <c r="P78">
        <v>0</v>
      </c>
      <c r="Q78">
        <v>14052</v>
      </c>
      <c r="R78">
        <v>1583.5</v>
      </c>
      <c r="S78">
        <v>3.2989999999999999</v>
      </c>
      <c r="T78">
        <v>33</v>
      </c>
      <c r="U78">
        <v>4798.5</v>
      </c>
      <c r="V78">
        <v>1</v>
      </c>
      <c r="W78">
        <v>1.8120000000000001</v>
      </c>
      <c r="X78">
        <v>2.9279999999999999</v>
      </c>
      <c r="Y78" s="8">
        <v>41956</v>
      </c>
    </row>
    <row r="79" spans="1:25" x14ac:dyDescent="0.25">
      <c r="A79">
        <v>-111.97506683</v>
      </c>
      <c r="B79">
        <v>33.079087219999998</v>
      </c>
      <c r="C79">
        <v>13</v>
      </c>
      <c r="D79" t="s">
        <v>371</v>
      </c>
      <c r="E79" t="s">
        <v>370</v>
      </c>
      <c r="F79">
        <v>78</v>
      </c>
      <c r="G79">
        <v>181</v>
      </c>
      <c r="H79">
        <v>13.33</v>
      </c>
      <c r="I79">
        <v>2.69</v>
      </c>
      <c r="J79">
        <v>1</v>
      </c>
      <c r="K79">
        <v>1165.3</v>
      </c>
      <c r="L79" t="s">
        <v>369</v>
      </c>
      <c r="M79" t="s">
        <v>368</v>
      </c>
      <c r="N79" s="8">
        <v>41956</v>
      </c>
      <c r="O79">
        <v>0</v>
      </c>
      <c r="P79">
        <v>0</v>
      </c>
      <c r="Q79">
        <v>19402</v>
      </c>
      <c r="R79">
        <v>2159.8000000000002</v>
      </c>
      <c r="S79">
        <v>4.4989999999999997</v>
      </c>
      <c r="T79">
        <v>33</v>
      </c>
      <c r="U79">
        <v>6544.7</v>
      </c>
      <c r="V79">
        <v>1</v>
      </c>
      <c r="W79">
        <v>1.8340000000000001</v>
      </c>
      <c r="X79">
        <v>2.964</v>
      </c>
      <c r="Y79" s="8">
        <v>41956</v>
      </c>
    </row>
    <row r="80" spans="1:25" x14ac:dyDescent="0.25">
      <c r="A80">
        <v>-111.97506749</v>
      </c>
      <c r="B80">
        <v>33.079079210000003</v>
      </c>
      <c r="C80">
        <v>13</v>
      </c>
      <c r="D80" t="s">
        <v>371</v>
      </c>
      <c r="E80" t="s">
        <v>370</v>
      </c>
      <c r="F80">
        <v>79</v>
      </c>
      <c r="G80">
        <v>183</v>
      </c>
      <c r="H80">
        <v>13.33</v>
      </c>
      <c r="I80">
        <v>2.7559999999999998</v>
      </c>
      <c r="J80">
        <v>1</v>
      </c>
      <c r="K80">
        <v>1165.2</v>
      </c>
      <c r="L80" t="s">
        <v>369</v>
      </c>
      <c r="M80" t="s">
        <v>368</v>
      </c>
      <c r="N80" s="8">
        <v>41956</v>
      </c>
      <c r="O80">
        <v>0</v>
      </c>
      <c r="P80">
        <v>0</v>
      </c>
      <c r="Q80">
        <v>16681</v>
      </c>
      <c r="R80">
        <v>1812.7</v>
      </c>
      <c r="S80">
        <v>3.7770000000000001</v>
      </c>
      <c r="T80">
        <v>33</v>
      </c>
      <c r="U80">
        <v>5493.1</v>
      </c>
      <c r="V80">
        <v>1</v>
      </c>
      <c r="W80">
        <v>1.879</v>
      </c>
      <c r="X80">
        <v>3.0369999999999999</v>
      </c>
      <c r="Y80" s="8">
        <v>41956</v>
      </c>
    </row>
    <row r="81" spans="1:25" x14ac:dyDescent="0.25">
      <c r="A81">
        <v>-111.97506799999999</v>
      </c>
      <c r="B81">
        <v>33.079072230000001</v>
      </c>
      <c r="C81">
        <v>13</v>
      </c>
      <c r="D81" t="s">
        <v>371</v>
      </c>
      <c r="E81" t="s">
        <v>370</v>
      </c>
      <c r="F81">
        <v>80</v>
      </c>
      <c r="G81">
        <v>180</v>
      </c>
      <c r="H81">
        <v>13.33</v>
      </c>
      <c r="I81">
        <v>2.7559999999999998</v>
      </c>
      <c r="J81">
        <v>1</v>
      </c>
      <c r="K81">
        <v>1165.3</v>
      </c>
      <c r="L81" t="s">
        <v>369</v>
      </c>
      <c r="M81" t="s">
        <v>368</v>
      </c>
      <c r="N81" s="8">
        <v>41956</v>
      </c>
      <c r="O81">
        <v>0</v>
      </c>
      <c r="P81">
        <v>0</v>
      </c>
      <c r="Q81">
        <v>13723</v>
      </c>
      <c r="R81">
        <v>1491.2</v>
      </c>
      <c r="S81">
        <v>3.1070000000000002</v>
      </c>
      <c r="T81">
        <v>33</v>
      </c>
      <c r="U81">
        <v>4518.8</v>
      </c>
      <c r="V81">
        <v>1</v>
      </c>
      <c r="W81">
        <v>1.879</v>
      </c>
      <c r="X81">
        <v>3.0369999999999999</v>
      </c>
      <c r="Y81" s="8">
        <v>41956</v>
      </c>
    </row>
    <row r="82" spans="1:25" x14ac:dyDescent="0.25">
      <c r="A82">
        <v>-111.97506868000001</v>
      </c>
      <c r="B82">
        <v>33.079065210000003</v>
      </c>
      <c r="C82">
        <v>13</v>
      </c>
      <c r="D82" t="s">
        <v>371</v>
      </c>
      <c r="E82" t="s">
        <v>370</v>
      </c>
      <c r="F82">
        <v>81</v>
      </c>
      <c r="G82">
        <v>176</v>
      </c>
      <c r="H82">
        <v>13.33</v>
      </c>
      <c r="I82">
        <v>2.657</v>
      </c>
      <c r="J82">
        <v>1</v>
      </c>
      <c r="K82">
        <v>1165.2</v>
      </c>
      <c r="L82" t="s">
        <v>369</v>
      </c>
      <c r="M82" t="s">
        <v>368</v>
      </c>
      <c r="N82" s="8">
        <v>41956</v>
      </c>
      <c r="O82">
        <v>0</v>
      </c>
      <c r="P82">
        <v>0</v>
      </c>
      <c r="Q82">
        <v>16523</v>
      </c>
      <c r="R82">
        <v>1862</v>
      </c>
      <c r="S82">
        <v>3.879</v>
      </c>
      <c r="T82">
        <v>33</v>
      </c>
      <c r="U82">
        <v>5642.5</v>
      </c>
      <c r="V82">
        <v>1</v>
      </c>
      <c r="W82">
        <v>1.8120000000000001</v>
      </c>
      <c r="X82">
        <v>2.9279999999999999</v>
      </c>
      <c r="Y82" s="8">
        <v>41956</v>
      </c>
    </row>
    <row r="83" spans="1:25" x14ac:dyDescent="0.25">
      <c r="A83">
        <v>-111.97506717</v>
      </c>
      <c r="B83">
        <v>33.079057220000003</v>
      </c>
      <c r="C83">
        <v>13</v>
      </c>
      <c r="D83" t="s">
        <v>371</v>
      </c>
      <c r="E83" t="s">
        <v>370</v>
      </c>
      <c r="F83">
        <v>82</v>
      </c>
      <c r="G83">
        <v>179</v>
      </c>
      <c r="H83">
        <v>13.33</v>
      </c>
      <c r="I83">
        <v>2.7229999999999999</v>
      </c>
      <c r="J83">
        <v>1</v>
      </c>
      <c r="K83">
        <v>1165.0999999999999</v>
      </c>
      <c r="L83" t="s">
        <v>369</v>
      </c>
      <c r="M83" t="s">
        <v>368</v>
      </c>
      <c r="N83" s="8">
        <v>41956</v>
      </c>
      <c r="O83">
        <v>0</v>
      </c>
      <c r="P83">
        <v>0</v>
      </c>
      <c r="Q83">
        <v>16660</v>
      </c>
      <c r="R83">
        <v>1832.2</v>
      </c>
      <c r="S83">
        <v>3.8170000000000002</v>
      </c>
      <c r="T83">
        <v>33</v>
      </c>
      <c r="U83">
        <v>5552.2</v>
      </c>
      <c r="V83">
        <v>1</v>
      </c>
      <c r="W83">
        <v>1.857</v>
      </c>
      <c r="X83">
        <v>3.0009999999999999</v>
      </c>
      <c r="Y83" s="8">
        <v>41956</v>
      </c>
    </row>
    <row r="84" spans="1:25" x14ac:dyDescent="0.25">
      <c r="A84">
        <v>-111.97506834000001</v>
      </c>
      <c r="B84">
        <v>33.079050219999999</v>
      </c>
      <c r="C84">
        <v>13</v>
      </c>
      <c r="D84" t="s">
        <v>371</v>
      </c>
      <c r="E84" t="s">
        <v>370</v>
      </c>
      <c r="F84">
        <v>83</v>
      </c>
      <c r="G84">
        <v>178</v>
      </c>
      <c r="H84">
        <v>13.33</v>
      </c>
      <c r="I84">
        <v>2.5920000000000001</v>
      </c>
      <c r="J84">
        <v>1</v>
      </c>
      <c r="K84">
        <v>1165.0999999999999</v>
      </c>
      <c r="L84" t="s">
        <v>369</v>
      </c>
      <c r="M84" t="s">
        <v>368</v>
      </c>
      <c r="N84" s="8">
        <v>41956</v>
      </c>
      <c r="O84">
        <v>0</v>
      </c>
      <c r="P84">
        <v>0</v>
      </c>
      <c r="Q84">
        <v>16875</v>
      </c>
      <c r="R84">
        <v>1949.8</v>
      </c>
      <c r="S84">
        <v>4.0620000000000003</v>
      </c>
      <c r="T84">
        <v>33</v>
      </c>
      <c r="U84">
        <v>5908.6</v>
      </c>
      <c r="V84">
        <v>1</v>
      </c>
      <c r="W84">
        <v>1.7669999999999999</v>
      </c>
      <c r="X84">
        <v>2.8559999999999999</v>
      </c>
      <c r="Y84" s="8">
        <v>41956</v>
      </c>
    </row>
    <row r="85" spans="1:25" x14ac:dyDescent="0.25">
      <c r="A85">
        <v>-111.97506885999999</v>
      </c>
      <c r="B85">
        <v>33.079042190000003</v>
      </c>
      <c r="C85">
        <v>13</v>
      </c>
      <c r="D85" t="s">
        <v>371</v>
      </c>
      <c r="E85" t="s">
        <v>370</v>
      </c>
      <c r="F85">
        <v>84</v>
      </c>
      <c r="G85">
        <v>175</v>
      </c>
      <c r="H85">
        <v>13.33</v>
      </c>
      <c r="I85">
        <v>2.4929999999999999</v>
      </c>
      <c r="J85">
        <v>1</v>
      </c>
      <c r="K85">
        <v>1165.2</v>
      </c>
      <c r="L85" t="s">
        <v>369</v>
      </c>
      <c r="M85" t="s">
        <v>368</v>
      </c>
      <c r="N85" s="8">
        <v>41956</v>
      </c>
      <c r="O85">
        <v>0</v>
      </c>
      <c r="P85">
        <v>0</v>
      </c>
      <c r="Q85">
        <v>13463</v>
      </c>
      <c r="R85">
        <v>1617</v>
      </c>
      <c r="S85">
        <v>3.3690000000000002</v>
      </c>
      <c r="T85">
        <v>33</v>
      </c>
      <c r="U85">
        <v>4900.1000000000004</v>
      </c>
      <c r="V85">
        <v>1</v>
      </c>
      <c r="W85">
        <v>1.7</v>
      </c>
      <c r="X85">
        <v>2.7480000000000002</v>
      </c>
      <c r="Y85" s="8">
        <v>41956</v>
      </c>
    </row>
    <row r="86" spans="1:25" x14ac:dyDescent="0.25">
      <c r="A86">
        <v>-111.97506731999999</v>
      </c>
      <c r="B86">
        <v>33.079035210000001</v>
      </c>
      <c r="C86">
        <v>13</v>
      </c>
      <c r="D86" t="s">
        <v>371</v>
      </c>
      <c r="E86" t="s">
        <v>370</v>
      </c>
      <c r="F86">
        <v>85</v>
      </c>
      <c r="G86">
        <v>184</v>
      </c>
      <c r="H86">
        <v>13.33</v>
      </c>
      <c r="I86">
        <v>2.4609999999999999</v>
      </c>
      <c r="J86">
        <v>1</v>
      </c>
      <c r="K86">
        <v>1165.2</v>
      </c>
      <c r="L86" t="s">
        <v>369</v>
      </c>
      <c r="M86" t="s">
        <v>368</v>
      </c>
      <c r="N86" s="8">
        <v>41956</v>
      </c>
      <c r="O86">
        <v>0</v>
      </c>
      <c r="P86">
        <v>0</v>
      </c>
      <c r="Q86">
        <v>15379</v>
      </c>
      <c r="R86">
        <v>1871.8</v>
      </c>
      <c r="S86">
        <v>3.9</v>
      </c>
      <c r="T86">
        <v>33</v>
      </c>
      <c r="U86">
        <v>5672</v>
      </c>
      <c r="V86">
        <v>1</v>
      </c>
      <c r="W86">
        <v>1.6779999999999999</v>
      </c>
      <c r="X86">
        <v>2.7109999999999999</v>
      </c>
      <c r="Y86" s="8">
        <v>41956</v>
      </c>
    </row>
    <row r="87" spans="1:25" x14ac:dyDescent="0.25">
      <c r="A87">
        <v>-111.97506765999999</v>
      </c>
      <c r="B87">
        <v>33.079028219999998</v>
      </c>
      <c r="C87">
        <v>13</v>
      </c>
      <c r="D87" t="s">
        <v>371</v>
      </c>
      <c r="E87" t="s">
        <v>370</v>
      </c>
      <c r="F87">
        <v>86</v>
      </c>
      <c r="G87">
        <v>182</v>
      </c>
      <c r="H87">
        <v>13.33</v>
      </c>
      <c r="I87">
        <v>2.7229999999999999</v>
      </c>
      <c r="J87">
        <v>1</v>
      </c>
      <c r="K87">
        <v>1165.0999999999999</v>
      </c>
      <c r="L87" t="s">
        <v>369</v>
      </c>
      <c r="M87" t="s">
        <v>368</v>
      </c>
      <c r="N87" s="8">
        <v>41956</v>
      </c>
      <c r="O87">
        <v>0</v>
      </c>
      <c r="P87">
        <v>0</v>
      </c>
      <c r="Q87">
        <v>17141</v>
      </c>
      <c r="R87">
        <v>1885.1</v>
      </c>
      <c r="S87">
        <v>3.927</v>
      </c>
      <c r="T87">
        <v>33</v>
      </c>
      <c r="U87">
        <v>5712.5</v>
      </c>
      <c r="V87">
        <v>1</v>
      </c>
      <c r="W87">
        <v>1.857</v>
      </c>
      <c r="X87">
        <v>3.0009999999999999</v>
      </c>
      <c r="Y87" s="8">
        <v>41956</v>
      </c>
    </row>
    <row r="88" spans="1:25" x14ac:dyDescent="0.25">
      <c r="A88">
        <v>-111.97506783</v>
      </c>
      <c r="B88">
        <v>33.079020219999997</v>
      </c>
      <c r="C88">
        <v>13</v>
      </c>
      <c r="D88" t="s">
        <v>371</v>
      </c>
      <c r="E88" t="s">
        <v>370</v>
      </c>
      <c r="F88">
        <v>87</v>
      </c>
      <c r="G88">
        <v>181</v>
      </c>
      <c r="H88">
        <v>13.33</v>
      </c>
      <c r="I88">
        <v>2.657</v>
      </c>
      <c r="J88">
        <v>1</v>
      </c>
      <c r="K88">
        <v>1165.0999999999999</v>
      </c>
      <c r="L88" t="s">
        <v>369</v>
      </c>
      <c r="M88" t="s">
        <v>368</v>
      </c>
      <c r="N88" s="8">
        <v>41956</v>
      </c>
      <c r="O88">
        <v>0</v>
      </c>
      <c r="P88">
        <v>0</v>
      </c>
      <c r="Q88">
        <v>14238</v>
      </c>
      <c r="R88">
        <v>1604.5</v>
      </c>
      <c r="S88">
        <v>3.343</v>
      </c>
      <c r="T88">
        <v>33</v>
      </c>
      <c r="U88">
        <v>4862.1000000000004</v>
      </c>
      <c r="V88">
        <v>1</v>
      </c>
      <c r="W88">
        <v>1.8120000000000001</v>
      </c>
      <c r="X88">
        <v>2.9279999999999999</v>
      </c>
      <c r="Y88" s="8">
        <v>41956</v>
      </c>
    </row>
    <row r="89" spans="1:25" x14ac:dyDescent="0.25">
      <c r="A89">
        <v>-111.97506765999999</v>
      </c>
      <c r="B89">
        <v>33.07901322</v>
      </c>
      <c r="C89">
        <v>13</v>
      </c>
      <c r="D89" t="s">
        <v>371</v>
      </c>
      <c r="E89" t="s">
        <v>370</v>
      </c>
      <c r="F89">
        <v>88</v>
      </c>
      <c r="G89">
        <v>182</v>
      </c>
      <c r="H89">
        <v>13.33</v>
      </c>
      <c r="I89">
        <v>2.5920000000000001</v>
      </c>
      <c r="J89">
        <v>1</v>
      </c>
      <c r="K89">
        <v>1165.2</v>
      </c>
      <c r="L89" t="s">
        <v>369</v>
      </c>
      <c r="M89" t="s">
        <v>368</v>
      </c>
      <c r="N89" s="8">
        <v>41956</v>
      </c>
      <c r="O89">
        <v>0</v>
      </c>
      <c r="P89">
        <v>0</v>
      </c>
      <c r="Q89">
        <v>13606</v>
      </c>
      <c r="R89">
        <v>1572.1</v>
      </c>
      <c r="S89">
        <v>3.2749999999999999</v>
      </c>
      <c r="T89">
        <v>33</v>
      </c>
      <c r="U89">
        <v>4764.1000000000004</v>
      </c>
      <c r="V89">
        <v>1</v>
      </c>
      <c r="W89">
        <v>1.7669999999999999</v>
      </c>
      <c r="X89">
        <v>2.8559999999999999</v>
      </c>
      <c r="Y89" s="8">
        <v>41956</v>
      </c>
    </row>
    <row r="90" spans="1:25" x14ac:dyDescent="0.25">
      <c r="A90">
        <v>-111.97506834000001</v>
      </c>
      <c r="B90">
        <v>33.079006219999997</v>
      </c>
      <c r="C90">
        <v>13</v>
      </c>
      <c r="D90" t="s">
        <v>371</v>
      </c>
      <c r="E90" t="s">
        <v>370</v>
      </c>
      <c r="F90">
        <v>89</v>
      </c>
      <c r="G90">
        <v>178</v>
      </c>
      <c r="H90">
        <v>13.33</v>
      </c>
      <c r="I90">
        <v>2.4929999999999999</v>
      </c>
      <c r="J90">
        <v>1</v>
      </c>
      <c r="K90">
        <v>1165.2</v>
      </c>
      <c r="L90" t="s">
        <v>369</v>
      </c>
      <c r="M90" t="s">
        <v>368</v>
      </c>
      <c r="N90" s="8">
        <v>41956</v>
      </c>
      <c r="O90">
        <v>0</v>
      </c>
      <c r="P90">
        <v>0</v>
      </c>
      <c r="Q90">
        <v>14120</v>
      </c>
      <c r="R90">
        <v>1695.9</v>
      </c>
      <c r="S90">
        <v>3.5329999999999999</v>
      </c>
      <c r="T90">
        <v>33</v>
      </c>
      <c r="U90">
        <v>5139</v>
      </c>
      <c r="V90">
        <v>1</v>
      </c>
      <c r="W90">
        <v>1.7</v>
      </c>
      <c r="X90">
        <v>2.7480000000000002</v>
      </c>
      <c r="Y90" s="8">
        <v>41956</v>
      </c>
    </row>
    <row r="91" spans="1:25" x14ac:dyDescent="0.25">
      <c r="A91">
        <v>-111.97506731999999</v>
      </c>
      <c r="B91">
        <v>33.078998210000002</v>
      </c>
      <c r="C91">
        <v>13</v>
      </c>
      <c r="D91" t="s">
        <v>371</v>
      </c>
      <c r="E91" t="s">
        <v>370</v>
      </c>
      <c r="F91">
        <v>90</v>
      </c>
      <c r="G91">
        <v>184</v>
      </c>
      <c r="H91">
        <v>13.33</v>
      </c>
      <c r="I91">
        <v>2.657</v>
      </c>
      <c r="J91">
        <v>1</v>
      </c>
      <c r="K91">
        <v>1165.2</v>
      </c>
      <c r="L91" t="s">
        <v>369</v>
      </c>
      <c r="M91" t="s">
        <v>368</v>
      </c>
      <c r="N91" s="8">
        <v>41956</v>
      </c>
      <c r="O91">
        <v>0</v>
      </c>
      <c r="P91">
        <v>0</v>
      </c>
      <c r="Q91">
        <v>16689</v>
      </c>
      <c r="R91">
        <v>1880.7</v>
      </c>
      <c r="S91">
        <v>3.9180000000000001</v>
      </c>
      <c r="T91">
        <v>33</v>
      </c>
      <c r="U91">
        <v>5699.2</v>
      </c>
      <c r="V91">
        <v>1</v>
      </c>
      <c r="W91">
        <v>1.8120000000000001</v>
      </c>
      <c r="X91">
        <v>2.9279999999999999</v>
      </c>
      <c r="Y91" s="8">
        <v>41956</v>
      </c>
    </row>
    <row r="92" spans="1:25" x14ac:dyDescent="0.25">
      <c r="A92">
        <v>-111.97506851</v>
      </c>
      <c r="B92">
        <v>33.078991209999998</v>
      </c>
      <c r="C92">
        <v>13</v>
      </c>
      <c r="D92" t="s">
        <v>371</v>
      </c>
      <c r="E92" t="s">
        <v>370</v>
      </c>
      <c r="F92">
        <v>91</v>
      </c>
      <c r="G92">
        <v>177</v>
      </c>
      <c r="H92">
        <v>13.33</v>
      </c>
      <c r="I92">
        <v>2.657</v>
      </c>
      <c r="J92">
        <v>1</v>
      </c>
      <c r="K92">
        <v>1165.0999999999999</v>
      </c>
      <c r="L92" t="s">
        <v>369</v>
      </c>
      <c r="M92" t="s">
        <v>368</v>
      </c>
      <c r="N92" s="8">
        <v>41956</v>
      </c>
      <c r="O92">
        <v>0</v>
      </c>
      <c r="P92">
        <v>0</v>
      </c>
      <c r="Q92">
        <v>16150</v>
      </c>
      <c r="R92">
        <v>1820</v>
      </c>
      <c r="S92">
        <v>3.7919999999999998</v>
      </c>
      <c r="T92">
        <v>33</v>
      </c>
      <c r="U92">
        <v>5515.2</v>
      </c>
      <c r="V92">
        <v>1</v>
      </c>
      <c r="W92">
        <v>1.8120000000000001</v>
      </c>
      <c r="X92">
        <v>2.9279999999999999</v>
      </c>
      <c r="Y92" s="8">
        <v>41956</v>
      </c>
    </row>
    <row r="93" spans="1:25" x14ac:dyDescent="0.25">
      <c r="A93">
        <v>-111.97506749</v>
      </c>
      <c r="B93">
        <v>33.078984210000002</v>
      </c>
      <c r="C93">
        <v>13</v>
      </c>
      <c r="D93" t="s">
        <v>371</v>
      </c>
      <c r="E93" t="s">
        <v>370</v>
      </c>
      <c r="F93">
        <v>92</v>
      </c>
      <c r="G93">
        <v>183</v>
      </c>
      <c r="H93">
        <v>13.33</v>
      </c>
      <c r="I93">
        <v>2.7559999999999998</v>
      </c>
      <c r="J93">
        <v>1</v>
      </c>
      <c r="K93">
        <v>1165.0999999999999</v>
      </c>
      <c r="L93" t="s">
        <v>369</v>
      </c>
      <c r="M93" t="s">
        <v>368</v>
      </c>
      <c r="N93" s="8">
        <v>41956</v>
      </c>
      <c r="O93">
        <v>0</v>
      </c>
      <c r="P93">
        <v>0</v>
      </c>
      <c r="Q93">
        <v>17520</v>
      </c>
      <c r="R93">
        <v>1903.8</v>
      </c>
      <c r="S93">
        <v>3.9660000000000002</v>
      </c>
      <c r="T93">
        <v>33</v>
      </c>
      <c r="U93">
        <v>5769.2</v>
      </c>
      <c r="V93">
        <v>1</v>
      </c>
      <c r="W93">
        <v>1.879</v>
      </c>
      <c r="X93">
        <v>3.0369999999999999</v>
      </c>
      <c r="Y93" s="8">
        <v>41956</v>
      </c>
    </row>
    <row r="94" spans="1:25" x14ac:dyDescent="0.25">
      <c r="A94">
        <v>-111.97506799999999</v>
      </c>
      <c r="B94">
        <v>33.078976230000002</v>
      </c>
      <c r="C94">
        <v>13</v>
      </c>
      <c r="D94" t="s">
        <v>371</v>
      </c>
      <c r="E94" t="s">
        <v>370</v>
      </c>
      <c r="F94">
        <v>93</v>
      </c>
      <c r="G94">
        <v>180</v>
      </c>
      <c r="H94">
        <v>13.33</v>
      </c>
      <c r="I94">
        <v>2.657</v>
      </c>
      <c r="J94">
        <v>1</v>
      </c>
      <c r="K94">
        <v>1165.0999999999999</v>
      </c>
      <c r="L94" t="s">
        <v>369</v>
      </c>
      <c r="M94" t="s">
        <v>368</v>
      </c>
      <c r="N94" s="8">
        <v>41956</v>
      </c>
      <c r="O94">
        <v>0</v>
      </c>
      <c r="P94">
        <v>0</v>
      </c>
      <c r="Q94">
        <v>17407</v>
      </c>
      <c r="R94">
        <v>1961.7</v>
      </c>
      <c r="S94">
        <v>4.0869999999999997</v>
      </c>
      <c r="T94">
        <v>33</v>
      </c>
      <c r="U94">
        <v>5944.4</v>
      </c>
      <c r="V94">
        <v>1</v>
      </c>
      <c r="W94">
        <v>1.8120000000000001</v>
      </c>
      <c r="X94">
        <v>2.9279999999999999</v>
      </c>
      <c r="Y94" s="8">
        <v>41956</v>
      </c>
    </row>
    <row r="95" spans="1:25" x14ac:dyDescent="0.25">
      <c r="A95">
        <v>-111.97506783</v>
      </c>
      <c r="B95">
        <v>33.078969219999998</v>
      </c>
      <c r="C95">
        <v>13</v>
      </c>
      <c r="D95" t="s">
        <v>371</v>
      </c>
      <c r="E95" t="s">
        <v>370</v>
      </c>
      <c r="F95">
        <v>94</v>
      </c>
      <c r="G95">
        <v>181</v>
      </c>
      <c r="H95">
        <v>13.33</v>
      </c>
      <c r="I95">
        <v>2.657</v>
      </c>
      <c r="J95">
        <v>1</v>
      </c>
      <c r="K95">
        <v>1165.2</v>
      </c>
      <c r="L95" t="s">
        <v>369</v>
      </c>
      <c r="M95" t="s">
        <v>368</v>
      </c>
      <c r="N95" s="8">
        <v>41956</v>
      </c>
      <c r="O95">
        <v>0</v>
      </c>
      <c r="P95">
        <v>0</v>
      </c>
      <c r="Q95">
        <v>19657</v>
      </c>
      <c r="R95">
        <v>2215.1999999999998</v>
      </c>
      <c r="S95">
        <v>4.6150000000000002</v>
      </c>
      <c r="T95">
        <v>33</v>
      </c>
      <c r="U95">
        <v>6712.7</v>
      </c>
      <c r="V95">
        <v>1</v>
      </c>
      <c r="W95">
        <v>1.8120000000000001</v>
      </c>
      <c r="X95">
        <v>2.9279999999999999</v>
      </c>
      <c r="Y95" s="8">
        <v>41956</v>
      </c>
    </row>
    <row r="96" spans="1:25" x14ac:dyDescent="0.25">
      <c r="A96">
        <v>-111.97506917</v>
      </c>
      <c r="B96">
        <v>33.078962220000001</v>
      </c>
      <c r="C96">
        <v>13</v>
      </c>
      <c r="D96" t="s">
        <v>371</v>
      </c>
      <c r="E96" t="s">
        <v>370</v>
      </c>
      <c r="F96">
        <v>95</v>
      </c>
      <c r="G96">
        <v>179</v>
      </c>
      <c r="H96">
        <v>13.33</v>
      </c>
      <c r="I96">
        <v>2.625</v>
      </c>
      <c r="J96">
        <v>1</v>
      </c>
      <c r="K96">
        <v>1165.2</v>
      </c>
      <c r="L96" t="s">
        <v>369</v>
      </c>
      <c r="M96" t="s">
        <v>368</v>
      </c>
      <c r="N96" s="8">
        <v>41956</v>
      </c>
      <c r="O96">
        <v>0</v>
      </c>
      <c r="P96">
        <v>0</v>
      </c>
      <c r="Q96">
        <v>18334</v>
      </c>
      <c r="R96">
        <v>2092</v>
      </c>
      <c r="S96">
        <v>4.3579999999999997</v>
      </c>
      <c r="T96">
        <v>33</v>
      </c>
      <c r="U96">
        <v>6339.3</v>
      </c>
      <c r="V96">
        <v>1</v>
      </c>
      <c r="W96">
        <v>1.79</v>
      </c>
      <c r="X96">
        <v>2.8919999999999999</v>
      </c>
      <c r="Y96" s="8">
        <v>41956</v>
      </c>
    </row>
    <row r="97" spans="1:25" x14ac:dyDescent="0.25">
      <c r="A97">
        <v>-111.97506765999999</v>
      </c>
      <c r="B97">
        <v>33.07895422</v>
      </c>
      <c r="C97">
        <v>13</v>
      </c>
      <c r="D97" t="s">
        <v>371</v>
      </c>
      <c r="E97" t="s">
        <v>370</v>
      </c>
      <c r="F97">
        <v>96</v>
      </c>
      <c r="G97">
        <v>182</v>
      </c>
      <c r="H97">
        <v>13.33</v>
      </c>
      <c r="I97">
        <v>2.657</v>
      </c>
      <c r="J97">
        <v>1</v>
      </c>
      <c r="K97">
        <v>1165.2</v>
      </c>
      <c r="L97" t="s">
        <v>369</v>
      </c>
      <c r="M97" t="s">
        <v>368</v>
      </c>
      <c r="N97" s="8">
        <v>41956</v>
      </c>
      <c r="O97">
        <v>0</v>
      </c>
      <c r="P97">
        <v>0</v>
      </c>
      <c r="Q97">
        <v>17053</v>
      </c>
      <c r="R97">
        <v>1921.7</v>
      </c>
      <c r="S97">
        <v>4.0039999999999996</v>
      </c>
      <c r="T97">
        <v>33</v>
      </c>
      <c r="U97">
        <v>5823.4</v>
      </c>
      <c r="V97">
        <v>1</v>
      </c>
      <c r="W97">
        <v>1.8120000000000001</v>
      </c>
      <c r="X97">
        <v>2.9279999999999999</v>
      </c>
      <c r="Y97" s="8">
        <v>41956</v>
      </c>
    </row>
    <row r="98" spans="1:25" x14ac:dyDescent="0.25">
      <c r="A98">
        <v>-111.97506799999999</v>
      </c>
      <c r="B98">
        <v>33.078947229999997</v>
      </c>
      <c r="C98">
        <v>13</v>
      </c>
      <c r="D98" t="s">
        <v>371</v>
      </c>
      <c r="E98" t="s">
        <v>370</v>
      </c>
      <c r="F98">
        <v>97</v>
      </c>
      <c r="G98">
        <v>180</v>
      </c>
      <c r="H98">
        <v>13.33</v>
      </c>
      <c r="I98">
        <v>2.7229999999999999</v>
      </c>
      <c r="J98">
        <v>1</v>
      </c>
      <c r="K98">
        <v>1165.2</v>
      </c>
      <c r="L98" t="s">
        <v>369</v>
      </c>
      <c r="M98" t="s">
        <v>368</v>
      </c>
      <c r="N98" s="8">
        <v>41956</v>
      </c>
      <c r="O98">
        <v>0</v>
      </c>
      <c r="P98">
        <v>0</v>
      </c>
      <c r="Q98">
        <v>15665</v>
      </c>
      <c r="R98">
        <v>1722.7</v>
      </c>
      <c r="S98">
        <v>3.589</v>
      </c>
      <c r="T98">
        <v>33</v>
      </c>
      <c r="U98">
        <v>5220.3999999999996</v>
      </c>
      <c r="V98">
        <v>1</v>
      </c>
      <c r="W98">
        <v>1.857</v>
      </c>
      <c r="X98">
        <v>3.0009999999999999</v>
      </c>
      <c r="Y98" s="8">
        <v>41956</v>
      </c>
    </row>
    <row r="99" spans="1:25" x14ac:dyDescent="0.25">
      <c r="A99">
        <v>-111.97506783</v>
      </c>
      <c r="B99">
        <v>33.07894022</v>
      </c>
      <c r="C99">
        <v>13</v>
      </c>
      <c r="D99" t="s">
        <v>371</v>
      </c>
      <c r="E99" t="s">
        <v>370</v>
      </c>
      <c r="F99">
        <v>98</v>
      </c>
      <c r="G99">
        <v>181</v>
      </c>
      <c r="H99">
        <v>13.33</v>
      </c>
      <c r="I99">
        <v>2.7229999999999999</v>
      </c>
      <c r="J99">
        <v>1</v>
      </c>
      <c r="K99">
        <v>1165.3</v>
      </c>
      <c r="L99" t="s">
        <v>369</v>
      </c>
      <c r="M99" t="s">
        <v>368</v>
      </c>
      <c r="N99" s="8">
        <v>41956</v>
      </c>
      <c r="O99">
        <v>0</v>
      </c>
      <c r="P99">
        <v>0</v>
      </c>
      <c r="Q99">
        <v>16706</v>
      </c>
      <c r="R99">
        <v>1837.2</v>
      </c>
      <c r="S99">
        <v>3.8279999999999998</v>
      </c>
      <c r="T99">
        <v>33</v>
      </c>
      <c r="U99">
        <v>5567.4</v>
      </c>
      <c r="V99">
        <v>1</v>
      </c>
      <c r="W99">
        <v>1.857</v>
      </c>
      <c r="X99">
        <v>3.0009999999999999</v>
      </c>
      <c r="Y99" s="8">
        <v>41956</v>
      </c>
    </row>
    <row r="100" spans="1:25" x14ac:dyDescent="0.25">
      <c r="A100">
        <v>-111.97506866000001</v>
      </c>
      <c r="B100">
        <v>33.078932219999999</v>
      </c>
      <c r="C100">
        <v>13</v>
      </c>
      <c r="D100" t="s">
        <v>371</v>
      </c>
      <c r="E100" t="s">
        <v>370</v>
      </c>
      <c r="F100">
        <v>99</v>
      </c>
      <c r="G100">
        <v>182</v>
      </c>
      <c r="H100">
        <v>13.33</v>
      </c>
      <c r="I100">
        <v>2.69</v>
      </c>
      <c r="J100">
        <v>1</v>
      </c>
      <c r="K100">
        <v>1165.3</v>
      </c>
      <c r="L100" t="s">
        <v>369</v>
      </c>
      <c r="M100" t="s">
        <v>368</v>
      </c>
      <c r="N100" s="8">
        <v>41956</v>
      </c>
      <c r="O100">
        <v>0</v>
      </c>
      <c r="P100">
        <v>0</v>
      </c>
      <c r="Q100">
        <v>17458</v>
      </c>
      <c r="R100">
        <v>1943.4</v>
      </c>
      <c r="S100">
        <v>4.0490000000000004</v>
      </c>
      <c r="T100">
        <v>33</v>
      </c>
      <c r="U100">
        <v>5889.1</v>
      </c>
      <c r="V100">
        <v>1</v>
      </c>
      <c r="W100">
        <v>1.8340000000000001</v>
      </c>
      <c r="X100">
        <v>2.964</v>
      </c>
      <c r="Y100" s="8">
        <v>41956</v>
      </c>
    </row>
    <row r="101" spans="1:25" x14ac:dyDescent="0.25">
      <c r="A101">
        <v>-111.97506849</v>
      </c>
      <c r="B101">
        <v>33.078925210000001</v>
      </c>
      <c r="C101">
        <v>13</v>
      </c>
      <c r="D101" t="s">
        <v>371</v>
      </c>
      <c r="E101" t="s">
        <v>370</v>
      </c>
      <c r="F101">
        <v>100</v>
      </c>
      <c r="G101">
        <v>183</v>
      </c>
      <c r="H101">
        <v>13.33</v>
      </c>
      <c r="I101">
        <v>2.5920000000000001</v>
      </c>
      <c r="J101">
        <v>1</v>
      </c>
      <c r="K101">
        <v>1165.0999999999999</v>
      </c>
      <c r="L101" t="s">
        <v>369</v>
      </c>
      <c r="M101" t="s">
        <v>368</v>
      </c>
      <c r="N101" s="8">
        <v>41956</v>
      </c>
      <c r="O101">
        <v>0</v>
      </c>
      <c r="P101">
        <v>0</v>
      </c>
      <c r="Q101">
        <v>13914</v>
      </c>
      <c r="R101">
        <v>1607.7</v>
      </c>
      <c r="S101">
        <v>3.3490000000000002</v>
      </c>
      <c r="T101">
        <v>33</v>
      </c>
      <c r="U101">
        <v>4871.8999999999996</v>
      </c>
      <c r="V101">
        <v>1</v>
      </c>
      <c r="W101">
        <v>1.7669999999999999</v>
      </c>
      <c r="X101">
        <v>2.8559999999999999</v>
      </c>
      <c r="Y101" s="8">
        <v>41956</v>
      </c>
    </row>
    <row r="102" spans="1:25" x14ac:dyDescent="0.25">
      <c r="A102">
        <v>-111.97506814</v>
      </c>
      <c r="B102">
        <v>33.078918190000003</v>
      </c>
      <c r="C102">
        <v>13</v>
      </c>
      <c r="D102" t="s">
        <v>371</v>
      </c>
      <c r="E102" t="s">
        <v>370</v>
      </c>
      <c r="F102">
        <v>101</v>
      </c>
      <c r="G102">
        <v>185</v>
      </c>
      <c r="H102">
        <v>13.33</v>
      </c>
      <c r="I102">
        <v>2.5590000000000002</v>
      </c>
      <c r="J102">
        <v>1</v>
      </c>
      <c r="K102">
        <v>1165.0999999999999</v>
      </c>
      <c r="L102" t="s">
        <v>369</v>
      </c>
      <c r="M102" t="s">
        <v>368</v>
      </c>
      <c r="N102" s="8">
        <v>41956</v>
      </c>
      <c r="O102">
        <v>0</v>
      </c>
      <c r="P102">
        <v>0</v>
      </c>
      <c r="Q102">
        <v>14292</v>
      </c>
      <c r="R102">
        <v>1672.6</v>
      </c>
      <c r="S102">
        <v>3.4849999999999999</v>
      </c>
      <c r="T102">
        <v>33</v>
      </c>
      <c r="U102">
        <v>5068.3999999999996</v>
      </c>
      <c r="V102">
        <v>1</v>
      </c>
      <c r="W102">
        <v>1.7450000000000001</v>
      </c>
      <c r="X102">
        <v>2.82</v>
      </c>
      <c r="Y102" s="8">
        <v>41956</v>
      </c>
    </row>
    <row r="103" spans="1:25" x14ac:dyDescent="0.25">
      <c r="A103">
        <v>-111.97506883</v>
      </c>
      <c r="B103">
        <v>33.078910219999997</v>
      </c>
      <c r="C103">
        <v>13</v>
      </c>
      <c r="D103" t="s">
        <v>371</v>
      </c>
      <c r="E103" t="s">
        <v>370</v>
      </c>
      <c r="F103">
        <v>102</v>
      </c>
      <c r="G103">
        <v>181</v>
      </c>
      <c r="H103">
        <v>13.33</v>
      </c>
      <c r="I103">
        <v>2.69</v>
      </c>
      <c r="J103">
        <v>1</v>
      </c>
      <c r="K103">
        <v>1165</v>
      </c>
      <c r="L103" t="s">
        <v>369</v>
      </c>
      <c r="M103" t="s">
        <v>368</v>
      </c>
      <c r="N103" s="8">
        <v>41956</v>
      </c>
      <c r="O103">
        <v>0</v>
      </c>
      <c r="P103">
        <v>0</v>
      </c>
      <c r="Q103">
        <v>13407</v>
      </c>
      <c r="R103">
        <v>1492.5</v>
      </c>
      <c r="S103">
        <v>3.109</v>
      </c>
      <c r="T103">
        <v>33</v>
      </c>
      <c r="U103">
        <v>4522.7</v>
      </c>
      <c r="V103">
        <v>1</v>
      </c>
      <c r="W103">
        <v>1.8340000000000001</v>
      </c>
      <c r="X103">
        <v>2.964</v>
      </c>
      <c r="Y103" s="8">
        <v>41956</v>
      </c>
    </row>
    <row r="104" spans="1:25" x14ac:dyDescent="0.25">
      <c r="A104">
        <v>-111.97506917</v>
      </c>
      <c r="B104">
        <v>33.078903220000001</v>
      </c>
      <c r="C104">
        <v>13</v>
      </c>
      <c r="D104" t="s">
        <v>371</v>
      </c>
      <c r="E104" t="s">
        <v>370</v>
      </c>
      <c r="F104">
        <v>103</v>
      </c>
      <c r="G104">
        <v>179</v>
      </c>
      <c r="H104">
        <v>13.33</v>
      </c>
      <c r="I104">
        <v>2.7229999999999999</v>
      </c>
      <c r="J104">
        <v>1</v>
      </c>
      <c r="K104">
        <v>1165.0999999999999</v>
      </c>
      <c r="L104" t="s">
        <v>369</v>
      </c>
      <c r="M104" t="s">
        <v>368</v>
      </c>
      <c r="N104" s="8">
        <v>41956</v>
      </c>
      <c r="O104">
        <v>0</v>
      </c>
      <c r="P104">
        <v>0</v>
      </c>
      <c r="Q104">
        <v>14762</v>
      </c>
      <c r="R104">
        <v>1623.4</v>
      </c>
      <c r="S104">
        <v>3.3820000000000001</v>
      </c>
      <c r="T104">
        <v>33</v>
      </c>
      <c r="U104">
        <v>4919.5</v>
      </c>
      <c r="V104">
        <v>1</v>
      </c>
      <c r="W104">
        <v>1.857</v>
      </c>
      <c r="X104">
        <v>3.0009999999999999</v>
      </c>
      <c r="Y104" s="8">
        <v>41956</v>
      </c>
    </row>
    <row r="105" spans="1:25" x14ac:dyDescent="0.25">
      <c r="A105">
        <v>-111.97506883</v>
      </c>
      <c r="B105">
        <v>33.078896219999997</v>
      </c>
      <c r="C105">
        <v>13</v>
      </c>
      <c r="D105" t="s">
        <v>371</v>
      </c>
      <c r="E105" t="s">
        <v>370</v>
      </c>
      <c r="F105">
        <v>104</v>
      </c>
      <c r="G105">
        <v>181</v>
      </c>
      <c r="H105">
        <v>13.33</v>
      </c>
      <c r="I105">
        <v>2.7559999999999998</v>
      </c>
      <c r="J105">
        <v>1</v>
      </c>
      <c r="K105">
        <v>1165.0999999999999</v>
      </c>
      <c r="L105" t="s">
        <v>369</v>
      </c>
      <c r="M105" t="s">
        <v>368</v>
      </c>
      <c r="N105" s="8">
        <v>41956</v>
      </c>
      <c r="O105">
        <v>0</v>
      </c>
      <c r="P105">
        <v>0</v>
      </c>
      <c r="Q105">
        <v>15770</v>
      </c>
      <c r="R105">
        <v>1713.7</v>
      </c>
      <c r="S105">
        <v>3.57</v>
      </c>
      <c r="T105">
        <v>33</v>
      </c>
      <c r="U105">
        <v>5192.8999999999996</v>
      </c>
      <c r="V105">
        <v>1</v>
      </c>
      <c r="W105">
        <v>1.879</v>
      </c>
      <c r="X105">
        <v>3.0369999999999999</v>
      </c>
      <c r="Y105" s="8">
        <v>41956</v>
      </c>
    </row>
    <row r="106" spans="1:25" x14ac:dyDescent="0.25">
      <c r="A106">
        <v>-111.97506934</v>
      </c>
      <c r="B106">
        <v>33.078888220000003</v>
      </c>
      <c r="C106">
        <v>13</v>
      </c>
      <c r="D106" t="s">
        <v>371</v>
      </c>
      <c r="E106" t="s">
        <v>370</v>
      </c>
      <c r="F106">
        <v>105</v>
      </c>
      <c r="G106">
        <v>178</v>
      </c>
      <c r="H106">
        <v>13.33</v>
      </c>
      <c r="I106">
        <v>2.8220000000000001</v>
      </c>
      <c r="J106">
        <v>1</v>
      </c>
      <c r="K106">
        <v>1165.0999999999999</v>
      </c>
      <c r="L106" t="s">
        <v>369</v>
      </c>
      <c r="M106" t="s">
        <v>368</v>
      </c>
      <c r="N106" s="8">
        <v>41956</v>
      </c>
      <c r="O106">
        <v>0</v>
      </c>
      <c r="P106">
        <v>0</v>
      </c>
      <c r="Q106">
        <v>15963</v>
      </c>
      <c r="R106">
        <v>1694.4</v>
      </c>
      <c r="S106">
        <v>3.53</v>
      </c>
      <c r="T106">
        <v>33</v>
      </c>
      <c r="U106">
        <v>5134.3999999999996</v>
      </c>
      <c r="V106">
        <v>1</v>
      </c>
      <c r="W106">
        <v>1.9239999999999999</v>
      </c>
      <c r="X106">
        <v>3.109</v>
      </c>
      <c r="Y106" s="8">
        <v>41956</v>
      </c>
    </row>
    <row r="107" spans="1:25" x14ac:dyDescent="0.25">
      <c r="A107">
        <v>-111.97506917</v>
      </c>
      <c r="B107">
        <v>33.07888122</v>
      </c>
      <c r="C107">
        <v>13</v>
      </c>
      <c r="D107" t="s">
        <v>371</v>
      </c>
      <c r="E107" t="s">
        <v>370</v>
      </c>
      <c r="F107">
        <v>106</v>
      </c>
      <c r="G107">
        <v>179</v>
      </c>
      <c r="H107">
        <v>13.33</v>
      </c>
      <c r="I107">
        <v>2.7559999999999998</v>
      </c>
      <c r="J107">
        <v>1</v>
      </c>
      <c r="K107">
        <v>1165.2</v>
      </c>
      <c r="L107" t="s">
        <v>369</v>
      </c>
      <c r="M107" t="s">
        <v>368</v>
      </c>
      <c r="N107" s="8">
        <v>41956</v>
      </c>
      <c r="O107">
        <v>0</v>
      </c>
      <c r="P107">
        <v>0</v>
      </c>
      <c r="Q107">
        <v>15449</v>
      </c>
      <c r="R107">
        <v>1678.8</v>
      </c>
      <c r="S107">
        <v>3.4980000000000002</v>
      </c>
      <c r="T107">
        <v>33</v>
      </c>
      <c r="U107">
        <v>5087.3</v>
      </c>
      <c r="V107">
        <v>1</v>
      </c>
      <c r="W107">
        <v>1.879</v>
      </c>
      <c r="X107">
        <v>3.0369999999999999</v>
      </c>
      <c r="Y107" s="8">
        <v>41956</v>
      </c>
    </row>
    <row r="108" spans="1:25" x14ac:dyDescent="0.25">
      <c r="A108">
        <v>-111.97506866000001</v>
      </c>
      <c r="B108">
        <v>33.078873219999998</v>
      </c>
      <c r="C108">
        <v>13</v>
      </c>
      <c r="D108" t="s">
        <v>371</v>
      </c>
      <c r="E108" t="s">
        <v>370</v>
      </c>
      <c r="F108">
        <v>107</v>
      </c>
      <c r="G108">
        <v>182</v>
      </c>
      <c r="H108">
        <v>13.33</v>
      </c>
      <c r="I108">
        <v>2.4929999999999999</v>
      </c>
      <c r="J108">
        <v>1</v>
      </c>
      <c r="K108">
        <v>1165.2</v>
      </c>
      <c r="L108" t="s">
        <v>369</v>
      </c>
      <c r="M108" t="s">
        <v>368</v>
      </c>
      <c r="N108" s="8">
        <v>41956</v>
      </c>
      <c r="O108">
        <v>0</v>
      </c>
      <c r="P108">
        <v>0</v>
      </c>
      <c r="Q108">
        <v>14375</v>
      </c>
      <c r="R108">
        <v>1726.5</v>
      </c>
      <c r="S108">
        <v>3.597</v>
      </c>
      <c r="T108">
        <v>33</v>
      </c>
      <c r="U108">
        <v>5231.8</v>
      </c>
      <c r="V108">
        <v>1</v>
      </c>
      <c r="W108">
        <v>1.7</v>
      </c>
      <c r="X108">
        <v>2.7480000000000002</v>
      </c>
      <c r="Y108" s="8">
        <v>41956</v>
      </c>
    </row>
    <row r="109" spans="1:25" x14ac:dyDescent="0.25">
      <c r="A109">
        <v>-111.97506968</v>
      </c>
      <c r="B109">
        <v>33.078866210000001</v>
      </c>
      <c r="C109">
        <v>13</v>
      </c>
      <c r="D109" t="s">
        <v>371</v>
      </c>
      <c r="E109" t="s">
        <v>370</v>
      </c>
      <c r="F109">
        <v>108</v>
      </c>
      <c r="G109">
        <v>176</v>
      </c>
      <c r="H109">
        <v>13.33</v>
      </c>
      <c r="I109">
        <v>2.5259999999999998</v>
      </c>
      <c r="J109">
        <v>1</v>
      </c>
      <c r="K109">
        <v>1164.9000000000001</v>
      </c>
      <c r="L109" t="s">
        <v>369</v>
      </c>
      <c r="M109" t="s">
        <v>368</v>
      </c>
      <c r="N109" s="8">
        <v>41956</v>
      </c>
      <c r="O109">
        <v>0</v>
      </c>
      <c r="P109">
        <v>0</v>
      </c>
      <c r="Q109">
        <v>15254</v>
      </c>
      <c r="R109">
        <v>1808.3</v>
      </c>
      <c r="S109">
        <v>3.7669999999999999</v>
      </c>
      <c r="T109">
        <v>33</v>
      </c>
      <c r="U109">
        <v>5479.7</v>
      </c>
      <c r="V109">
        <v>1</v>
      </c>
      <c r="W109">
        <v>1.722</v>
      </c>
      <c r="X109">
        <v>2.7839999999999998</v>
      </c>
      <c r="Y109" s="8">
        <v>41956</v>
      </c>
    </row>
    <row r="110" spans="1:25" x14ac:dyDescent="0.25">
      <c r="A110">
        <v>-111.97506832000001</v>
      </c>
      <c r="B110">
        <v>33.078859209999997</v>
      </c>
      <c r="C110">
        <v>13</v>
      </c>
      <c r="D110" t="s">
        <v>371</v>
      </c>
      <c r="E110" t="s">
        <v>370</v>
      </c>
      <c r="F110">
        <v>109</v>
      </c>
      <c r="G110">
        <v>184</v>
      </c>
      <c r="H110">
        <v>13.33</v>
      </c>
      <c r="I110">
        <v>2.657</v>
      </c>
      <c r="J110">
        <v>1</v>
      </c>
      <c r="K110">
        <v>1164.8</v>
      </c>
      <c r="L110" t="s">
        <v>369</v>
      </c>
      <c r="M110" t="s">
        <v>368</v>
      </c>
      <c r="N110" s="8">
        <v>41956</v>
      </c>
      <c r="O110">
        <v>0</v>
      </c>
      <c r="P110">
        <v>0</v>
      </c>
      <c r="Q110">
        <v>12789</v>
      </c>
      <c r="R110">
        <v>1441.2</v>
      </c>
      <c r="S110">
        <v>3.0019999999999998</v>
      </c>
      <c r="T110">
        <v>33</v>
      </c>
      <c r="U110">
        <v>4367.2</v>
      </c>
      <c r="V110">
        <v>1</v>
      </c>
      <c r="W110">
        <v>1.8120000000000001</v>
      </c>
      <c r="X110">
        <v>2.9279999999999999</v>
      </c>
      <c r="Y110" s="8">
        <v>41956</v>
      </c>
    </row>
    <row r="111" spans="1:25" x14ac:dyDescent="0.25">
      <c r="A111">
        <v>-111.97506866000001</v>
      </c>
      <c r="B111">
        <v>33.078844220000001</v>
      </c>
      <c r="C111">
        <v>13</v>
      </c>
      <c r="D111" t="s">
        <v>371</v>
      </c>
      <c r="E111" t="s">
        <v>370</v>
      </c>
      <c r="F111">
        <v>110</v>
      </c>
      <c r="G111">
        <v>182</v>
      </c>
      <c r="H111">
        <v>13.33</v>
      </c>
      <c r="I111">
        <v>2.5920000000000001</v>
      </c>
      <c r="J111">
        <v>1</v>
      </c>
      <c r="K111">
        <v>1164.9000000000001</v>
      </c>
      <c r="L111" t="s">
        <v>369</v>
      </c>
      <c r="M111" t="s">
        <v>368</v>
      </c>
      <c r="N111" s="8">
        <v>41956</v>
      </c>
      <c r="O111">
        <v>0</v>
      </c>
      <c r="P111">
        <v>0</v>
      </c>
      <c r="Q111">
        <v>13538</v>
      </c>
      <c r="R111">
        <v>1564.2</v>
      </c>
      <c r="S111">
        <v>3.2589999999999999</v>
      </c>
      <c r="T111">
        <v>33</v>
      </c>
      <c r="U111">
        <v>4740</v>
      </c>
      <c r="V111">
        <v>1</v>
      </c>
      <c r="W111">
        <v>1.7669999999999999</v>
      </c>
      <c r="X111">
        <v>2.8559999999999999</v>
      </c>
      <c r="Y111" s="8">
        <v>41956</v>
      </c>
    </row>
    <row r="112" spans="1:25" x14ac:dyDescent="0.25">
      <c r="A112">
        <v>-111.97507</v>
      </c>
      <c r="B112">
        <v>33.078837229999998</v>
      </c>
      <c r="C112">
        <v>13</v>
      </c>
      <c r="D112" t="s">
        <v>371</v>
      </c>
      <c r="E112" t="s">
        <v>370</v>
      </c>
      <c r="F112">
        <v>111</v>
      </c>
      <c r="G112">
        <v>180</v>
      </c>
      <c r="H112">
        <v>13.33</v>
      </c>
      <c r="I112">
        <v>2.7559999999999998</v>
      </c>
      <c r="J112">
        <v>1</v>
      </c>
      <c r="K112">
        <v>1165.2</v>
      </c>
      <c r="L112" t="s">
        <v>369</v>
      </c>
      <c r="M112" t="s">
        <v>368</v>
      </c>
      <c r="N112" s="8">
        <v>41956</v>
      </c>
      <c r="O112">
        <v>0</v>
      </c>
      <c r="P112">
        <v>0</v>
      </c>
      <c r="Q112">
        <v>13866</v>
      </c>
      <c r="R112">
        <v>1506.8</v>
      </c>
      <c r="S112">
        <v>3.1389999999999998</v>
      </c>
      <c r="T112">
        <v>33</v>
      </c>
      <c r="U112">
        <v>4566</v>
      </c>
      <c r="V112">
        <v>1</v>
      </c>
      <c r="W112">
        <v>1.879</v>
      </c>
      <c r="X112">
        <v>3.0369999999999999</v>
      </c>
      <c r="Y112" s="8">
        <v>41956</v>
      </c>
    </row>
    <row r="113" spans="1:25" x14ac:dyDescent="0.25">
      <c r="A113">
        <v>-111.975069</v>
      </c>
      <c r="B113">
        <v>33.078829229999997</v>
      </c>
      <c r="C113">
        <v>13</v>
      </c>
      <c r="D113" t="s">
        <v>371</v>
      </c>
      <c r="E113" t="s">
        <v>370</v>
      </c>
      <c r="F113">
        <v>112</v>
      </c>
      <c r="G113">
        <v>180</v>
      </c>
      <c r="H113">
        <v>13.33</v>
      </c>
      <c r="I113">
        <v>2.625</v>
      </c>
      <c r="J113">
        <v>1</v>
      </c>
      <c r="K113">
        <v>1165.2</v>
      </c>
      <c r="L113" t="s">
        <v>369</v>
      </c>
      <c r="M113" t="s">
        <v>368</v>
      </c>
      <c r="N113" s="8">
        <v>41956</v>
      </c>
      <c r="O113">
        <v>0</v>
      </c>
      <c r="P113">
        <v>0</v>
      </c>
      <c r="Q113">
        <v>13802</v>
      </c>
      <c r="R113">
        <v>1574.8</v>
      </c>
      <c r="S113">
        <v>3.2810000000000001</v>
      </c>
      <c r="T113">
        <v>33</v>
      </c>
      <c r="U113">
        <v>4772.1000000000004</v>
      </c>
      <c r="V113">
        <v>1</v>
      </c>
      <c r="W113">
        <v>1.79</v>
      </c>
      <c r="X113">
        <v>2.8919999999999999</v>
      </c>
      <c r="Y113" s="8">
        <v>41956</v>
      </c>
    </row>
    <row r="114" spans="1:25" x14ac:dyDescent="0.25">
      <c r="A114">
        <v>-111.975069</v>
      </c>
      <c r="B114">
        <v>33.07882223</v>
      </c>
      <c r="C114">
        <v>13</v>
      </c>
      <c r="D114" t="s">
        <v>371</v>
      </c>
      <c r="E114" t="s">
        <v>370</v>
      </c>
      <c r="F114">
        <v>113</v>
      </c>
      <c r="G114">
        <v>180</v>
      </c>
      <c r="H114">
        <v>13.33</v>
      </c>
      <c r="I114">
        <v>2.7559999999999998</v>
      </c>
      <c r="J114">
        <v>1</v>
      </c>
      <c r="K114">
        <v>1165.2</v>
      </c>
      <c r="L114" t="s">
        <v>369</v>
      </c>
      <c r="M114" t="s">
        <v>368</v>
      </c>
      <c r="N114" s="8">
        <v>41956</v>
      </c>
      <c r="O114">
        <v>0</v>
      </c>
      <c r="P114">
        <v>0</v>
      </c>
      <c r="Q114">
        <v>12516</v>
      </c>
      <c r="R114">
        <v>1360.1</v>
      </c>
      <c r="S114">
        <v>2.8340000000000001</v>
      </c>
      <c r="T114">
        <v>33</v>
      </c>
      <c r="U114">
        <v>4121.6000000000004</v>
      </c>
      <c r="V114">
        <v>1</v>
      </c>
      <c r="W114">
        <v>1.879</v>
      </c>
      <c r="X114">
        <v>3.0369999999999999</v>
      </c>
      <c r="Y114" s="8">
        <v>41956</v>
      </c>
    </row>
    <row r="115" spans="1:25" x14ac:dyDescent="0.25">
      <c r="A115">
        <v>-111.97506966</v>
      </c>
      <c r="B115">
        <v>33.078814219999998</v>
      </c>
      <c r="C115">
        <v>13</v>
      </c>
      <c r="D115" t="s">
        <v>371</v>
      </c>
      <c r="E115" t="s">
        <v>370</v>
      </c>
      <c r="F115">
        <v>114</v>
      </c>
      <c r="G115">
        <v>182</v>
      </c>
      <c r="H115">
        <v>13.33</v>
      </c>
      <c r="I115">
        <v>2.5920000000000001</v>
      </c>
      <c r="J115">
        <v>1</v>
      </c>
      <c r="K115">
        <v>1165.2</v>
      </c>
      <c r="L115" t="s">
        <v>369</v>
      </c>
      <c r="M115" t="s">
        <v>368</v>
      </c>
      <c r="N115" s="8">
        <v>41956</v>
      </c>
      <c r="O115">
        <v>0</v>
      </c>
      <c r="P115">
        <v>0</v>
      </c>
      <c r="Q115">
        <v>14711</v>
      </c>
      <c r="R115">
        <v>1699.8</v>
      </c>
      <c r="S115">
        <v>3.5409999999999999</v>
      </c>
      <c r="T115">
        <v>33</v>
      </c>
      <c r="U115">
        <v>5151</v>
      </c>
      <c r="V115">
        <v>1</v>
      </c>
      <c r="W115">
        <v>1.7669999999999999</v>
      </c>
      <c r="X115">
        <v>2.8559999999999999</v>
      </c>
      <c r="Y115" s="8">
        <v>41956</v>
      </c>
    </row>
    <row r="116" spans="1:25" x14ac:dyDescent="0.25">
      <c r="A116">
        <v>-111.97507</v>
      </c>
      <c r="B116">
        <v>33.078807230000002</v>
      </c>
      <c r="C116">
        <v>13</v>
      </c>
      <c r="D116" t="s">
        <v>371</v>
      </c>
      <c r="E116" t="s">
        <v>370</v>
      </c>
      <c r="F116">
        <v>115</v>
      </c>
      <c r="G116">
        <v>180</v>
      </c>
      <c r="H116">
        <v>13.33</v>
      </c>
      <c r="I116">
        <v>2.7890000000000001</v>
      </c>
      <c r="J116">
        <v>1</v>
      </c>
      <c r="K116">
        <v>1165.2</v>
      </c>
      <c r="L116" t="s">
        <v>369</v>
      </c>
      <c r="M116" t="s">
        <v>368</v>
      </c>
      <c r="N116" s="8">
        <v>41956</v>
      </c>
      <c r="O116">
        <v>0</v>
      </c>
      <c r="P116">
        <v>0</v>
      </c>
      <c r="Q116">
        <v>12186</v>
      </c>
      <c r="R116">
        <v>1308.5999999999999</v>
      </c>
      <c r="S116">
        <v>2.726</v>
      </c>
      <c r="T116">
        <v>33</v>
      </c>
      <c r="U116">
        <v>3965.5</v>
      </c>
      <c r="V116">
        <v>1</v>
      </c>
      <c r="W116">
        <v>1.901</v>
      </c>
      <c r="X116">
        <v>3.073</v>
      </c>
      <c r="Y116" s="8">
        <v>41956</v>
      </c>
    </row>
    <row r="117" spans="1:25" x14ac:dyDescent="0.25">
      <c r="A117">
        <v>-111.97507068</v>
      </c>
      <c r="B117">
        <v>33.078800209999997</v>
      </c>
      <c r="C117">
        <v>13</v>
      </c>
      <c r="D117" t="s">
        <v>371</v>
      </c>
      <c r="E117" t="s">
        <v>370</v>
      </c>
      <c r="F117">
        <v>116</v>
      </c>
      <c r="G117">
        <v>176</v>
      </c>
      <c r="H117">
        <v>13.33</v>
      </c>
      <c r="I117">
        <v>2.5590000000000002</v>
      </c>
      <c r="J117">
        <v>1</v>
      </c>
      <c r="K117">
        <v>1165.0999999999999</v>
      </c>
      <c r="L117" t="s">
        <v>369</v>
      </c>
      <c r="M117" t="s">
        <v>368</v>
      </c>
      <c r="N117" s="8">
        <v>41956</v>
      </c>
      <c r="O117">
        <v>0</v>
      </c>
      <c r="P117">
        <v>0</v>
      </c>
      <c r="Q117">
        <v>14002</v>
      </c>
      <c r="R117">
        <v>1638.6</v>
      </c>
      <c r="S117">
        <v>3.4140000000000001</v>
      </c>
      <c r="T117">
        <v>33</v>
      </c>
      <c r="U117">
        <v>4965.3999999999996</v>
      </c>
      <c r="V117">
        <v>1</v>
      </c>
      <c r="W117">
        <v>1.7450000000000001</v>
      </c>
      <c r="X117">
        <v>2.82</v>
      </c>
      <c r="Y117" s="8">
        <v>41956</v>
      </c>
    </row>
    <row r="118" spans="1:25" x14ac:dyDescent="0.25">
      <c r="A118">
        <v>-111.97506966</v>
      </c>
      <c r="B118">
        <v>33.078792219999997</v>
      </c>
      <c r="C118">
        <v>13</v>
      </c>
      <c r="D118" t="s">
        <v>371</v>
      </c>
      <c r="E118" t="s">
        <v>370</v>
      </c>
      <c r="F118">
        <v>117</v>
      </c>
      <c r="G118">
        <v>182</v>
      </c>
      <c r="H118">
        <v>13.33</v>
      </c>
      <c r="I118">
        <v>2.5920000000000001</v>
      </c>
      <c r="J118">
        <v>1</v>
      </c>
      <c r="K118">
        <v>1165.2</v>
      </c>
      <c r="L118" t="s">
        <v>369</v>
      </c>
      <c r="M118" t="s">
        <v>368</v>
      </c>
      <c r="N118" s="8">
        <v>41956</v>
      </c>
      <c r="O118">
        <v>0</v>
      </c>
      <c r="P118">
        <v>0</v>
      </c>
      <c r="Q118">
        <v>13932</v>
      </c>
      <c r="R118">
        <v>1609.7</v>
      </c>
      <c r="S118">
        <v>3.3540000000000001</v>
      </c>
      <c r="T118">
        <v>33</v>
      </c>
      <c r="U118">
        <v>4878</v>
      </c>
      <c r="V118">
        <v>1</v>
      </c>
      <c r="W118">
        <v>1.7669999999999999</v>
      </c>
      <c r="X118">
        <v>2.8559999999999999</v>
      </c>
      <c r="Y118" s="8">
        <v>41956</v>
      </c>
    </row>
    <row r="119" spans="1:25" x14ac:dyDescent="0.25">
      <c r="A119">
        <v>-111.97506932</v>
      </c>
      <c r="B119">
        <v>33.078785209999999</v>
      </c>
      <c r="C119">
        <v>13</v>
      </c>
      <c r="D119" t="s">
        <v>371</v>
      </c>
      <c r="E119" t="s">
        <v>370</v>
      </c>
      <c r="F119">
        <v>118</v>
      </c>
      <c r="G119">
        <v>184</v>
      </c>
      <c r="H119">
        <v>13.33</v>
      </c>
      <c r="I119">
        <v>2.625</v>
      </c>
      <c r="J119">
        <v>1</v>
      </c>
      <c r="K119">
        <v>1165.2</v>
      </c>
      <c r="L119" t="s">
        <v>369</v>
      </c>
      <c r="M119" t="s">
        <v>368</v>
      </c>
      <c r="N119" s="8">
        <v>41956</v>
      </c>
      <c r="O119">
        <v>0</v>
      </c>
      <c r="P119">
        <v>0</v>
      </c>
      <c r="Q119">
        <v>15595</v>
      </c>
      <c r="R119">
        <v>1779.4</v>
      </c>
      <c r="S119">
        <v>3.7069999999999999</v>
      </c>
      <c r="T119">
        <v>33</v>
      </c>
      <c r="U119">
        <v>5392.3</v>
      </c>
      <c r="V119">
        <v>1</v>
      </c>
      <c r="W119">
        <v>1.79</v>
      </c>
      <c r="X119">
        <v>2.8919999999999999</v>
      </c>
      <c r="Y119" s="8">
        <v>41956</v>
      </c>
    </row>
    <row r="120" spans="1:25" x14ac:dyDescent="0.25">
      <c r="A120">
        <v>-111.97507034</v>
      </c>
      <c r="B120">
        <v>33.078777219999999</v>
      </c>
      <c r="C120">
        <v>13</v>
      </c>
      <c r="D120" t="s">
        <v>371</v>
      </c>
      <c r="E120" t="s">
        <v>370</v>
      </c>
      <c r="F120">
        <v>119</v>
      </c>
      <c r="G120">
        <v>178</v>
      </c>
      <c r="H120">
        <v>13.33</v>
      </c>
      <c r="I120">
        <v>2.7559999999999998</v>
      </c>
      <c r="J120">
        <v>1</v>
      </c>
      <c r="K120">
        <v>1165.2</v>
      </c>
      <c r="L120" t="s">
        <v>369</v>
      </c>
      <c r="M120" t="s">
        <v>368</v>
      </c>
      <c r="N120" s="8">
        <v>41956</v>
      </c>
      <c r="O120">
        <v>0</v>
      </c>
      <c r="P120">
        <v>0</v>
      </c>
      <c r="Q120">
        <v>14982</v>
      </c>
      <c r="R120">
        <v>1628.1</v>
      </c>
      <c r="S120">
        <v>3.3919999999999999</v>
      </c>
      <c r="T120">
        <v>33</v>
      </c>
      <c r="U120">
        <v>4933.6000000000004</v>
      </c>
      <c r="V120">
        <v>1</v>
      </c>
      <c r="W120">
        <v>1.879</v>
      </c>
      <c r="X120">
        <v>3.0369999999999999</v>
      </c>
      <c r="Y120" s="8">
        <v>41956</v>
      </c>
    </row>
    <row r="121" spans="1:25" x14ac:dyDescent="0.25">
      <c r="A121">
        <v>-111.97506983</v>
      </c>
      <c r="B121">
        <v>33.078770220000003</v>
      </c>
      <c r="C121">
        <v>13</v>
      </c>
      <c r="D121" t="s">
        <v>371</v>
      </c>
      <c r="E121" t="s">
        <v>370</v>
      </c>
      <c r="F121">
        <v>120</v>
      </c>
      <c r="G121">
        <v>181</v>
      </c>
      <c r="H121">
        <v>13.33</v>
      </c>
      <c r="I121">
        <v>2.657</v>
      </c>
      <c r="J121">
        <v>1</v>
      </c>
      <c r="K121">
        <v>1165.2</v>
      </c>
      <c r="L121" t="s">
        <v>369</v>
      </c>
      <c r="M121" t="s">
        <v>368</v>
      </c>
      <c r="N121" s="8">
        <v>41956</v>
      </c>
      <c r="O121">
        <v>0</v>
      </c>
      <c r="P121">
        <v>0</v>
      </c>
      <c r="Q121">
        <v>14998</v>
      </c>
      <c r="R121">
        <v>1690.2</v>
      </c>
      <c r="S121">
        <v>3.5209999999999999</v>
      </c>
      <c r="T121">
        <v>33</v>
      </c>
      <c r="U121">
        <v>5121.7</v>
      </c>
      <c r="V121">
        <v>1</v>
      </c>
      <c r="W121">
        <v>1.8120000000000001</v>
      </c>
      <c r="X121">
        <v>2.9279999999999999</v>
      </c>
      <c r="Y121" s="8">
        <v>41956</v>
      </c>
    </row>
    <row r="122" spans="1:25" x14ac:dyDescent="0.25">
      <c r="A122">
        <v>-111.97506897</v>
      </c>
      <c r="B122">
        <v>33.078763180000003</v>
      </c>
      <c r="C122">
        <v>13</v>
      </c>
      <c r="D122" t="s">
        <v>371</v>
      </c>
      <c r="E122" t="s">
        <v>370</v>
      </c>
      <c r="F122">
        <v>121</v>
      </c>
      <c r="G122">
        <v>186</v>
      </c>
      <c r="H122">
        <v>13.33</v>
      </c>
      <c r="I122">
        <v>2.625</v>
      </c>
      <c r="J122">
        <v>1</v>
      </c>
      <c r="K122">
        <v>1165.3</v>
      </c>
      <c r="L122" t="s">
        <v>369</v>
      </c>
      <c r="M122" t="s">
        <v>368</v>
      </c>
      <c r="N122" s="8">
        <v>41956</v>
      </c>
      <c r="O122">
        <v>0</v>
      </c>
      <c r="P122">
        <v>0</v>
      </c>
      <c r="Q122">
        <v>14982</v>
      </c>
      <c r="R122">
        <v>1709.4</v>
      </c>
      <c r="S122">
        <v>3.5609999999999999</v>
      </c>
      <c r="T122">
        <v>33</v>
      </c>
      <c r="U122">
        <v>5180</v>
      </c>
      <c r="V122">
        <v>1</v>
      </c>
      <c r="W122">
        <v>1.79</v>
      </c>
      <c r="X122">
        <v>2.8919999999999999</v>
      </c>
      <c r="Y122" s="8">
        <v>41956</v>
      </c>
    </row>
    <row r="123" spans="1:25" x14ac:dyDescent="0.25">
      <c r="A123">
        <v>-111.97507017</v>
      </c>
      <c r="B123">
        <v>33.078755219999998</v>
      </c>
      <c r="C123">
        <v>13</v>
      </c>
      <c r="D123" t="s">
        <v>371</v>
      </c>
      <c r="E123" t="s">
        <v>370</v>
      </c>
      <c r="F123">
        <v>122</v>
      </c>
      <c r="G123">
        <v>179</v>
      </c>
      <c r="H123">
        <v>13.33</v>
      </c>
      <c r="I123">
        <v>2.5920000000000001</v>
      </c>
      <c r="J123">
        <v>1</v>
      </c>
      <c r="K123">
        <v>1165.2</v>
      </c>
      <c r="L123" t="s">
        <v>369</v>
      </c>
      <c r="M123" t="s">
        <v>368</v>
      </c>
      <c r="N123" s="8">
        <v>41956</v>
      </c>
      <c r="O123">
        <v>0</v>
      </c>
      <c r="P123">
        <v>0</v>
      </c>
      <c r="Q123">
        <v>16319</v>
      </c>
      <c r="R123">
        <v>1885.6</v>
      </c>
      <c r="S123">
        <v>3.9279999999999999</v>
      </c>
      <c r="T123">
        <v>33</v>
      </c>
      <c r="U123">
        <v>5713.9</v>
      </c>
      <c r="V123">
        <v>1</v>
      </c>
      <c r="W123">
        <v>1.7669999999999999</v>
      </c>
      <c r="X123">
        <v>2.8559999999999999</v>
      </c>
      <c r="Y123" s="8">
        <v>41956</v>
      </c>
    </row>
    <row r="124" spans="1:25" x14ac:dyDescent="0.25">
      <c r="A124">
        <v>-111.97507066</v>
      </c>
      <c r="B124">
        <v>33.078748220000001</v>
      </c>
      <c r="C124">
        <v>13</v>
      </c>
      <c r="D124" t="s">
        <v>371</v>
      </c>
      <c r="E124" t="s">
        <v>370</v>
      </c>
      <c r="F124">
        <v>123</v>
      </c>
      <c r="G124">
        <v>182</v>
      </c>
      <c r="H124">
        <v>13.33</v>
      </c>
      <c r="I124">
        <v>2.69</v>
      </c>
      <c r="J124">
        <v>1</v>
      </c>
      <c r="K124">
        <v>1165.3</v>
      </c>
      <c r="L124" t="s">
        <v>369</v>
      </c>
      <c r="M124" t="s">
        <v>368</v>
      </c>
      <c r="N124" s="8">
        <v>41956</v>
      </c>
      <c r="O124">
        <v>0</v>
      </c>
      <c r="P124">
        <v>0</v>
      </c>
      <c r="Q124">
        <v>16989</v>
      </c>
      <c r="R124">
        <v>1891.2</v>
      </c>
      <c r="S124">
        <v>3.94</v>
      </c>
      <c r="T124">
        <v>33</v>
      </c>
      <c r="U124">
        <v>5730.8</v>
      </c>
      <c r="V124">
        <v>1</v>
      </c>
      <c r="W124">
        <v>1.8340000000000001</v>
      </c>
      <c r="X124">
        <v>2.964</v>
      </c>
      <c r="Y124" s="8">
        <v>41956</v>
      </c>
    </row>
    <row r="125" spans="1:25" x14ac:dyDescent="0.25">
      <c r="A125">
        <v>-111.97507066</v>
      </c>
      <c r="B125">
        <v>33.078741219999998</v>
      </c>
      <c r="C125">
        <v>13</v>
      </c>
      <c r="D125" t="s">
        <v>371</v>
      </c>
      <c r="E125" t="s">
        <v>370</v>
      </c>
      <c r="F125">
        <v>124</v>
      </c>
      <c r="G125">
        <v>182</v>
      </c>
      <c r="H125">
        <v>13.33</v>
      </c>
      <c r="I125">
        <v>2.625</v>
      </c>
      <c r="J125">
        <v>1</v>
      </c>
      <c r="K125">
        <v>1165.3</v>
      </c>
      <c r="L125" t="s">
        <v>369</v>
      </c>
      <c r="M125" t="s">
        <v>368</v>
      </c>
      <c r="N125" s="8">
        <v>41956</v>
      </c>
      <c r="O125">
        <v>0</v>
      </c>
      <c r="P125">
        <v>0</v>
      </c>
      <c r="Q125">
        <v>15651</v>
      </c>
      <c r="R125">
        <v>1785.8</v>
      </c>
      <c r="S125">
        <v>3.72</v>
      </c>
      <c r="T125">
        <v>33</v>
      </c>
      <c r="U125">
        <v>5411.6</v>
      </c>
      <c r="V125">
        <v>1</v>
      </c>
      <c r="W125">
        <v>1.79</v>
      </c>
      <c r="X125">
        <v>2.8919999999999999</v>
      </c>
      <c r="Y125" s="8">
        <v>41956</v>
      </c>
    </row>
    <row r="126" spans="1:25" x14ac:dyDescent="0.25">
      <c r="A126">
        <v>-111.97507134</v>
      </c>
      <c r="B126">
        <v>33.078733219999997</v>
      </c>
      <c r="C126">
        <v>13</v>
      </c>
      <c r="D126" t="s">
        <v>371</v>
      </c>
      <c r="E126" t="s">
        <v>370</v>
      </c>
      <c r="F126">
        <v>125</v>
      </c>
      <c r="G126">
        <v>178</v>
      </c>
      <c r="H126">
        <v>13.33</v>
      </c>
      <c r="I126">
        <v>2.69</v>
      </c>
      <c r="J126">
        <v>1</v>
      </c>
      <c r="K126">
        <v>1165.3</v>
      </c>
      <c r="L126" t="s">
        <v>369</v>
      </c>
      <c r="M126" t="s">
        <v>368</v>
      </c>
      <c r="N126" s="8">
        <v>41956</v>
      </c>
      <c r="O126">
        <v>0</v>
      </c>
      <c r="P126">
        <v>0</v>
      </c>
      <c r="Q126">
        <v>15828</v>
      </c>
      <c r="R126">
        <v>1761.9</v>
      </c>
      <c r="S126">
        <v>3.6709999999999998</v>
      </c>
      <c r="T126">
        <v>33</v>
      </c>
      <c r="U126">
        <v>5339.2</v>
      </c>
      <c r="V126">
        <v>1</v>
      </c>
      <c r="W126">
        <v>1.8340000000000001</v>
      </c>
      <c r="X126">
        <v>2.964</v>
      </c>
      <c r="Y126" s="8">
        <v>41956</v>
      </c>
    </row>
    <row r="127" spans="1:25" x14ac:dyDescent="0.25">
      <c r="A127">
        <v>-111.975071</v>
      </c>
      <c r="B127">
        <v>33.078726230000001</v>
      </c>
      <c r="C127">
        <v>13</v>
      </c>
      <c r="D127" t="s">
        <v>371</v>
      </c>
      <c r="E127" t="s">
        <v>370</v>
      </c>
      <c r="F127">
        <v>126</v>
      </c>
      <c r="G127">
        <v>180</v>
      </c>
      <c r="H127">
        <v>13.33</v>
      </c>
      <c r="I127">
        <v>2.7229999999999999</v>
      </c>
      <c r="J127">
        <v>1</v>
      </c>
      <c r="K127">
        <v>1165.3</v>
      </c>
      <c r="L127" t="s">
        <v>369</v>
      </c>
      <c r="M127" t="s">
        <v>368</v>
      </c>
      <c r="N127" s="8">
        <v>41956</v>
      </c>
      <c r="O127">
        <v>0</v>
      </c>
      <c r="P127">
        <v>0</v>
      </c>
      <c r="Q127">
        <v>13958</v>
      </c>
      <c r="R127">
        <v>1535</v>
      </c>
      <c r="S127">
        <v>3.198</v>
      </c>
      <c r="T127">
        <v>33</v>
      </c>
      <c r="U127">
        <v>4651.5</v>
      </c>
      <c r="V127">
        <v>1</v>
      </c>
      <c r="W127">
        <v>1.857</v>
      </c>
      <c r="X127">
        <v>3.0009999999999999</v>
      </c>
      <c r="Y127" s="8">
        <v>41956</v>
      </c>
    </row>
    <row r="128" spans="1:25" x14ac:dyDescent="0.25">
      <c r="A128">
        <v>-111.97507014</v>
      </c>
      <c r="B128">
        <v>33.078719190000001</v>
      </c>
      <c r="C128">
        <v>13</v>
      </c>
      <c r="D128" t="s">
        <v>371</v>
      </c>
      <c r="E128" t="s">
        <v>370</v>
      </c>
      <c r="F128">
        <v>127</v>
      </c>
      <c r="G128">
        <v>185</v>
      </c>
      <c r="H128">
        <v>13.33</v>
      </c>
      <c r="I128">
        <v>2.657</v>
      </c>
      <c r="J128">
        <v>1</v>
      </c>
      <c r="K128">
        <v>1165.3</v>
      </c>
      <c r="L128" t="s">
        <v>369</v>
      </c>
      <c r="M128" t="s">
        <v>368</v>
      </c>
      <c r="N128" s="8">
        <v>41956</v>
      </c>
      <c r="O128">
        <v>0</v>
      </c>
      <c r="P128">
        <v>0</v>
      </c>
      <c r="Q128">
        <v>16266</v>
      </c>
      <c r="R128">
        <v>1833</v>
      </c>
      <c r="S128">
        <v>3.819</v>
      </c>
      <c r="T128">
        <v>33</v>
      </c>
      <c r="U128">
        <v>5554.7</v>
      </c>
      <c r="V128">
        <v>1</v>
      </c>
      <c r="W128">
        <v>1.8120000000000001</v>
      </c>
      <c r="X128">
        <v>2.9279999999999999</v>
      </c>
      <c r="Y128" s="8">
        <v>41956</v>
      </c>
    </row>
    <row r="129" spans="1:25" x14ac:dyDescent="0.25">
      <c r="A129">
        <v>-111.97507117000001</v>
      </c>
      <c r="B129">
        <v>33.07871222</v>
      </c>
      <c r="C129">
        <v>13</v>
      </c>
      <c r="D129" t="s">
        <v>371</v>
      </c>
      <c r="E129" t="s">
        <v>370</v>
      </c>
      <c r="F129">
        <v>128</v>
      </c>
      <c r="G129">
        <v>179</v>
      </c>
      <c r="H129">
        <v>13.33</v>
      </c>
      <c r="I129">
        <v>2.7229999999999999</v>
      </c>
      <c r="J129">
        <v>1</v>
      </c>
      <c r="K129">
        <v>1165.4000000000001</v>
      </c>
      <c r="L129" t="s">
        <v>369</v>
      </c>
      <c r="M129" t="s">
        <v>368</v>
      </c>
      <c r="N129" s="8">
        <v>41956</v>
      </c>
      <c r="O129">
        <v>0</v>
      </c>
      <c r="P129">
        <v>0</v>
      </c>
      <c r="Q129">
        <v>15647</v>
      </c>
      <c r="R129">
        <v>1720.8</v>
      </c>
      <c r="S129">
        <v>3.585</v>
      </c>
      <c r="T129">
        <v>33</v>
      </c>
      <c r="U129">
        <v>5214.7</v>
      </c>
      <c r="V129">
        <v>1</v>
      </c>
      <c r="W129">
        <v>1.857</v>
      </c>
      <c r="X129">
        <v>3.0009999999999999</v>
      </c>
      <c r="Y129" s="8">
        <v>41956</v>
      </c>
    </row>
    <row r="130" spans="1:25" x14ac:dyDescent="0.25">
      <c r="A130">
        <v>-111.97507014</v>
      </c>
      <c r="B130">
        <v>33.078704190000003</v>
      </c>
      <c r="C130">
        <v>13</v>
      </c>
      <c r="D130" t="s">
        <v>371</v>
      </c>
      <c r="E130" t="s">
        <v>370</v>
      </c>
      <c r="F130">
        <v>129</v>
      </c>
      <c r="G130">
        <v>185</v>
      </c>
      <c r="H130">
        <v>13.33</v>
      </c>
      <c r="I130">
        <v>2.7229999999999999</v>
      </c>
      <c r="J130">
        <v>1</v>
      </c>
      <c r="K130">
        <v>1165.7</v>
      </c>
      <c r="L130" t="s">
        <v>369</v>
      </c>
      <c r="M130" t="s">
        <v>368</v>
      </c>
      <c r="N130" s="8">
        <v>41956</v>
      </c>
      <c r="O130">
        <v>0</v>
      </c>
      <c r="P130">
        <v>0</v>
      </c>
      <c r="Q130">
        <v>16037</v>
      </c>
      <c r="R130">
        <v>1763.6</v>
      </c>
      <c r="S130">
        <v>3.6739999999999999</v>
      </c>
      <c r="T130">
        <v>33</v>
      </c>
      <c r="U130">
        <v>5344.3</v>
      </c>
      <c r="V130">
        <v>1</v>
      </c>
      <c r="W130">
        <v>1.857</v>
      </c>
      <c r="X130">
        <v>3.0009999999999999</v>
      </c>
      <c r="Y130" s="8">
        <v>41956</v>
      </c>
    </row>
    <row r="131" spans="1:25" x14ac:dyDescent="0.25">
      <c r="A131">
        <v>-111.975071</v>
      </c>
      <c r="B131">
        <v>33.078697230000003</v>
      </c>
      <c r="C131">
        <v>13</v>
      </c>
      <c r="D131" t="s">
        <v>371</v>
      </c>
      <c r="E131" t="s">
        <v>370</v>
      </c>
      <c r="F131">
        <v>130</v>
      </c>
      <c r="G131">
        <v>180</v>
      </c>
      <c r="H131">
        <v>13.33</v>
      </c>
      <c r="I131">
        <v>2.7229999999999999</v>
      </c>
      <c r="J131">
        <v>1</v>
      </c>
      <c r="K131">
        <v>1165.5999999999999</v>
      </c>
      <c r="L131" t="s">
        <v>369</v>
      </c>
      <c r="M131" t="s">
        <v>368</v>
      </c>
      <c r="N131" s="8">
        <v>41956</v>
      </c>
      <c r="O131">
        <v>0</v>
      </c>
      <c r="P131">
        <v>0</v>
      </c>
      <c r="Q131">
        <v>15000</v>
      </c>
      <c r="R131">
        <v>1649.6</v>
      </c>
      <c r="S131">
        <v>3.4369999999999998</v>
      </c>
      <c r="T131">
        <v>33</v>
      </c>
      <c r="U131">
        <v>4998.8</v>
      </c>
      <c r="V131">
        <v>1</v>
      </c>
      <c r="W131">
        <v>1.857</v>
      </c>
      <c r="X131">
        <v>3.0009999999999999</v>
      </c>
      <c r="Y131" s="8">
        <v>41956</v>
      </c>
    </row>
    <row r="132" spans="1:25" x14ac:dyDescent="0.25">
      <c r="A132">
        <v>-111.9750708</v>
      </c>
      <c r="B132">
        <v>33.078689160000003</v>
      </c>
      <c r="C132">
        <v>13</v>
      </c>
      <c r="D132" t="s">
        <v>371</v>
      </c>
      <c r="E132" t="s">
        <v>370</v>
      </c>
      <c r="F132">
        <v>131</v>
      </c>
      <c r="G132">
        <v>187</v>
      </c>
      <c r="H132">
        <v>13.33</v>
      </c>
      <c r="I132">
        <v>2.7559999999999998</v>
      </c>
      <c r="J132">
        <v>1</v>
      </c>
      <c r="K132">
        <v>1165.7</v>
      </c>
      <c r="L132" t="s">
        <v>369</v>
      </c>
      <c r="M132" t="s">
        <v>368</v>
      </c>
      <c r="N132" s="8">
        <v>41956</v>
      </c>
      <c r="O132">
        <v>0</v>
      </c>
      <c r="P132">
        <v>0</v>
      </c>
      <c r="Q132">
        <v>14656</v>
      </c>
      <c r="R132">
        <v>1592.6</v>
      </c>
      <c r="S132">
        <v>3.3180000000000001</v>
      </c>
      <c r="T132">
        <v>33</v>
      </c>
      <c r="U132">
        <v>4826.2</v>
      </c>
      <c r="V132">
        <v>1</v>
      </c>
      <c r="W132">
        <v>1.879</v>
      </c>
      <c r="X132">
        <v>3.0369999999999999</v>
      </c>
      <c r="Y132" s="8">
        <v>41956</v>
      </c>
    </row>
    <row r="133" spans="1:25" x14ac:dyDescent="0.25">
      <c r="A133">
        <v>-111.97507168</v>
      </c>
      <c r="B133">
        <v>33.078682209999997</v>
      </c>
      <c r="C133">
        <v>13</v>
      </c>
      <c r="D133" t="s">
        <v>371</v>
      </c>
      <c r="E133" t="s">
        <v>370</v>
      </c>
      <c r="F133">
        <v>132</v>
      </c>
      <c r="G133">
        <v>176</v>
      </c>
      <c r="H133">
        <v>13.33</v>
      </c>
      <c r="I133">
        <v>2.657</v>
      </c>
      <c r="J133">
        <v>1</v>
      </c>
      <c r="K133">
        <v>1165.7</v>
      </c>
      <c r="L133" t="s">
        <v>369</v>
      </c>
      <c r="M133" t="s">
        <v>368</v>
      </c>
      <c r="N133" s="8">
        <v>41956</v>
      </c>
      <c r="O133">
        <v>0</v>
      </c>
      <c r="P133">
        <v>0</v>
      </c>
      <c r="Q133">
        <v>15640</v>
      </c>
      <c r="R133">
        <v>1762.5</v>
      </c>
      <c r="S133">
        <v>3.6720000000000002</v>
      </c>
      <c r="T133">
        <v>33</v>
      </c>
      <c r="U133">
        <v>5340.9</v>
      </c>
      <c r="V133">
        <v>1</v>
      </c>
      <c r="W133">
        <v>1.8120000000000001</v>
      </c>
      <c r="X133">
        <v>2.9279999999999999</v>
      </c>
      <c r="Y133" s="8">
        <v>41956</v>
      </c>
    </row>
    <row r="134" spans="1:25" x14ac:dyDescent="0.25">
      <c r="A134">
        <v>-111.97507083000001</v>
      </c>
      <c r="B134">
        <v>33.078675220000001</v>
      </c>
      <c r="C134">
        <v>13</v>
      </c>
      <c r="D134" t="s">
        <v>371</v>
      </c>
      <c r="E134" t="s">
        <v>370</v>
      </c>
      <c r="F134">
        <v>133</v>
      </c>
      <c r="G134">
        <v>181</v>
      </c>
      <c r="H134">
        <v>13.33</v>
      </c>
      <c r="I134">
        <v>2.625</v>
      </c>
      <c r="J134">
        <v>1</v>
      </c>
      <c r="K134">
        <v>1165.7</v>
      </c>
      <c r="L134" t="s">
        <v>369</v>
      </c>
      <c r="M134" t="s">
        <v>368</v>
      </c>
      <c r="N134" s="8">
        <v>41956</v>
      </c>
      <c r="O134">
        <v>0</v>
      </c>
      <c r="P134">
        <v>0</v>
      </c>
      <c r="Q134">
        <v>17400</v>
      </c>
      <c r="R134">
        <v>1985.4</v>
      </c>
      <c r="S134">
        <v>4.1360000000000001</v>
      </c>
      <c r="T134">
        <v>33</v>
      </c>
      <c r="U134">
        <v>6016.4</v>
      </c>
      <c r="V134">
        <v>1</v>
      </c>
      <c r="W134">
        <v>1.79</v>
      </c>
      <c r="X134">
        <v>2.8919999999999999</v>
      </c>
      <c r="Y134" s="8">
        <v>41956</v>
      </c>
    </row>
    <row r="135" spans="1:25" x14ac:dyDescent="0.25">
      <c r="A135">
        <v>-111.97507083000001</v>
      </c>
      <c r="B135">
        <v>33.07866722</v>
      </c>
      <c r="C135">
        <v>13</v>
      </c>
      <c r="D135" t="s">
        <v>371</v>
      </c>
      <c r="E135" t="s">
        <v>370</v>
      </c>
      <c r="F135">
        <v>134</v>
      </c>
      <c r="G135">
        <v>181</v>
      </c>
      <c r="H135">
        <v>13.33</v>
      </c>
      <c r="I135">
        <v>2.7229999999999999</v>
      </c>
      <c r="J135">
        <v>1</v>
      </c>
      <c r="K135">
        <v>1165.7</v>
      </c>
      <c r="L135" t="s">
        <v>369</v>
      </c>
      <c r="M135" t="s">
        <v>368</v>
      </c>
      <c r="N135" s="8">
        <v>41956</v>
      </c>
      <c r="O135">
        <v>0</v>
      </c>
      <c r="P135">
        <v>0</v>
      </c>
      <c r="Q135">
        <v>14620</v>
      </c>
      <c r="R135">
        <v>1607.9</v>
      </c>
      <c r="S135">
        <v>3.35</v>
      </c>
      <c r="T135">
        <v>33</v>
      </c>
      <c r="U135">
        <v>4872.3</v>
      </c>
      <c r="V135">
        <v>1</v>
      </c>
      <c r="W135">
        <v>1.857</v>
      </c>
      <c r="X135">
        <v>3.0009999999999999</v>
      </c>
      <c r="Y135" s="8">
        <v>41956</v>
      </c>
    </row>
    <row r="136" spans="1:25" x14ac:dyDescent="0.25">
      <c r="A136">
        <v>-111.97507134</v>
      </c>
      <c r="B136">
        <v>33.078660220000003</v>
      </c>
      <c r="C136">
        <v>13</v>
      </c>
      <c r="D136" t="s">
        <v>371</v>
      </c>
      <c r="E136" t="s">
        <v>370</v>
      </c>
      <c r="F136">
        <v>135</v>
      </c>
      <c r="G136">
        <v>178</v>
      </c>
      <c r="H136">
        <v>13.33</v>
      </c>
      <c r="I136">
        <v>2.5920000000000001</v>
      </c>
      <c r="J136">
        <v>1</v>
      </c>
      <c r="K136">
        <v>1165.7</v>
      </c>
      <c r="L136" t="s">
        <v>369</v>
      </c>
      <c r="M136" t="s">
        <v>368</v>
      </c>
      <c r="N136" s="8">
        <v>41956</v>
      </c>
      <c r="O136">
        <v>0</v>
      </c>
      <c r="P136">
        <v>0</v>
      </c>
      <c r="Q136">
        <v>16220</v>
      </c>
      <c r="R136">
        <v>1874.1</v>
      </c>
      <c r="S136">
        <v>3.9039999999999999</v>
      </c>
      <c r="T136">
        <v>33</v>
      </c>
      <c r="U136">
        <v>5679.2</v>
      </c>
      <c r="V136">
        <v>1</v>
      </c>
      <c r="W136">
        <v>1.7669999999999999</v>
      </c>
      <c r="X136">
        <v>2.8559999999999999</v>
      </c>
      <c r="Y136" s="8">
        <v>41956</v>
      </c>
    </row>
    <row r="137" spans="1:25" x14ac:dyDescent="0.25">
      <c r="A137">
        <v>-111.97507149</v>
      </c>
      <c r="B137">
        <v>33.078653209999999</v>
      </c>
      <c r="C137">
        <v>13</v>
      </c>
      <c r="D137" t="s">
        <v>371</v>
      </c>
      <c r="E137" t="s">
        <v>370</v>
      </c>
      <c r="F137">
        <v>136</v>
      </c>
      <c r="G137">
        <v>183</v>
      </c>
      <c r="H137">
        <v>13.33</v>
      </c>
      <c r="I137">
        <v>2.625</v>
      </c>
      <c r="J137">
        <v>1</v>
      </c>
      <c r="K137">
        <v>1165.7</v>
      </c>
      <c r="L137" t="s">
        <v>369</v>
      </c>
      <c r="M137" t="s">
        <v>368</v>
      </c>
      <c r="N137" s="8">
        <v>41956</v>
      </c>
      <c r="O137">
        <v>0</v>
      </c>
      <c r="P137">
        <v>0</v>
      </c>
      <c r="Q137">
        <v>15734</v>
      </c>
      <c r="R137">
        <v>1795.3</v>
      </c>
      <c r="S137">
        <v>3.74</v>
      </c>
      <c r="T137">
        <v>33</v>
      </c>
      <c r="U137">
        <v>5440.2</v>
      </c>
      <c r="V137">
        <v>1</v>
      </c>
      <c r="W137">
        <v>1.79</v>
      </c>
      <c r="X137">
        <v>2.8919999999999999</v>
      </c>
      <c r="Y137" s="8">
        <v>41956</v>
      </c>
    </row>
    <row r="138" spans="1:25" x14ac:dyDescent="0.25">
      <c r="A138">
        <v>-111.97507132</v>
      </c>
      <c r="B138">
        <v>33.078646210000002</v>
      </c>
      <c r="C138">
        <v>13</v>
      </c>
      <c r="D138" t="s">
        <v>371</v>
      </c>
      <c r="E138" t="s">
        <v>370</v>
      </c>
      <c r="F138">
        <v>137</v>
      </c>
      <c r="G138">
        <v>184</v>
      </c>
      <c r="H138">
        <v>13.33</v>
      </c>
      <c r="I138">
        <v>2.69</v>
      </c>
      <c r="J138">
        <v>1</v>
      </c>
      <c r="K138">
        <v>1165.7</v>
      </c>
      <c r="L138" t="s">
        <v>369</v>
      </c>
      <c r="M138" t="s">
        <v>368</v>
      </c>
      <c r="N138" s="8">
        <v>41956</v>
      </c>
      <c r="O138">
        <v>0</v>
      </c>
      <c r="P138">
        <v>0</v>
      </c>
      <c r="Q138">
        <v>14965</v>
      </c>
      <c r="R138">
        <v>1665.8</v>
      </c>
      <c r="S138">
        <v>3.47</v>
      </c>
      <c r="T138">
        <v>33</v>
      </c>
      <c r="U138">
        <v>5048</v>
      </c>
      <c r="V138">
        <v>1</v>
      </c>
      <c r="W138">
        <v>1.8340000000000001</v>
      </c>
      <c r="X138">
        <v>2.964</v>
      </c>
      <c r="Y138" s="8">
        <v>41956</v>
      </c>
    </row>
    <row r="139" spans="1:25" x14ac:dyDescent="0.25">
      <c r="A139">
        <v>-111.97507186</v>
      </c>
      <c r="B139">
        <v>33.078638189999999</v>
      </c>
      <c r="C139">
        <v>13</v>
      </c>
      <c r="D139" t="s">
        <v>371</v>
      </c>
      <c r="E139" t="s">
        <v>370</v>
      </c>
      <c r="F139">
        <v>138</v>
      </c>
      <c r="G139">
        <v>175</v>
      </c>
      <c r="H139">
        <v>13.33</v>
      </c>
      <c r="I139">
        <v>2.887</v>
      </c>
      <c r="J139">
        <v>1</v>
      </c>
      <c r="K139">
        <v>1165.7</v>
      </c>
      <c r="L139" t="s">
        <v>369</v>
      </c>
      <c r="M139" t="s">
        <v>368</v>
      </c>
      <c r="N139" s="8">
        <v>41956</v>
      </c>
      <c r="O139">
        <v>0</v>
      </c>
      <c r="P139">
        <v>0</v>
      </c>
      <c r="Q139">
        <v>11285</v>
      </c>
      <c r="R139">
        <v>1170.5</v>
      </c>
      <c r="S139">
        <v>2.4390000000000001</v>
      </c>
      <c r="T139">
        <v>33</v>
      </c>
      <c r="U139">
        <v>3547.1</v>
      </c>
      <c r="V139">
        <v>1</v>
      </c>
      <c r="W139">
        <v>1.9690000000000001</v>
      </c>
      <c r="X139">
        <v>3.181</v>
      </c>
      <c r="Y139" s="8">
        <v>41956</v>
      </c>
    </row>
    <row r="140" spans="1:25" x14ac:dyDescent="0.25">
      <c r="A140">
        <v>-111.97507083000001</v>
      </c>
      <c r="B140">
        <v>33.078631219999998</v>
      </c>
      <c r="C140">
        <v>13</v>
      </c>
      <c r="D140" t="s">
        <v>371</v>
      </c>
      <c r="E140" t="s">
        <v>370</v>
      </c>
      <c r="F140">
        <v>139</v>
      </c>
      <c r="G140">
        <v>181</v>
      </c>
      <c r="H140">
        <v>13.33</v>
      </c>
      <c r="I140">
        <v>2.7890000000000001</v>
      </c>
      <c r="J140">
        <v>1</v>
      </c>
      <c r="K140">
        <v>1165.7</v>
      </c>
      <c r="L140" t="s">
        <v>369</v>
      </c>
      <c r="M140" t="s">
        <v>368</v>
      </c>
      <c r="N140" s="8">
        <v>41956</v>
      </c>
      <c r="O140">
        <v>0</v>
      </c>
      <c r="P140">
        <v>0</v>
      </c>
      <c r="Q140">
        <v>10663</v>
      </c>
      <c r="R140">
        <v>1145.0999999999999</v>
      </c>
      <c r="S140">
        <v>2.3860000000000001</v>
      </c>
      <c r="T140">
        <v>33</v>
      </c>
      <c r="U140">
        <v>3469.9</v>
      </c>
      <c r="V140">
        <v>1</v>
      </c>
      <c r="W140">
        <v>1.901</v>
      </c>
      <c r="X140">
        <v>3.073</v>
      </c>
      <c r="Y140" s="8">
        <v>41956</v>
      </c>
    </row>
    <row r="141" spans="1:25" x14ac:dyDescent="0.25">
      <c r="A141">
        <v>-111.97507048999999</v>
      </c>
      <c r="B141">
        <v>33.078624210000001</v>
      </c>
      <c r="C141">
        <v>13</v>
      </c>
      <c r="D141" t="s">
        <v>371</v>
      </c>
      <c r="E141" t="s">
        <v>370</v>
      </c>
      <c r="F141">
        <v>140</v>
      </c>
      <c r="G141">
        <v>183</v>
      </c>
      <c r="H141">
        <v>13.33</v>
      </c>
      <c r="I141">
        <v>2.7229999999999999</v>
      </c>
      <c r="J141">
        <v>1</v>
      </c>
      <c r="K141">
        <v>1165.7</v>
      </c>
      <c r="L141" t="s">
        <v>369</v>
      </c>
      <c r="M141" t="s">
        <v>368</v>
      </c>
      <c r="N141" s="8">
        <v>41956</v>
      </c>
      <c r="O141">
        <v>0</v>
      </c>
      <c r="P141">
        <v>0</v>
      </c>
      <c r="Q141">
        <v>11733</v>
      </c>
      <c r="R141">
        <v>1290.4000000000001</v>
      </c>
      <c r="S141">
        <v>2.6880000000000002</v>
      </c>
      <c r="T141">
        <v>33</v>
      </c>
      <c r="U141">
        <v>3910.2</v>
      </c>
      <c r="V141">
        <v>1</v>
      </c>
      <c r="W141">
        <v>1.857</v>
      </c>
      <c r="X141">
        <v>3.0009999999999999</v>
      </c>
      <c r="Y141" s="8">
        <v>41956</v>
      </c>
    </row>
    <row r="142" spans="1:25" x14ac:dyDescent="0.25">
      <c r="A142">
        <v>-111.97507117000001</v>
      </c>
      <c r="B142">
        <v>33.078616220000001</v>
      </c>
      <c r="C142">
        <v>13</v>
      </c>
      <c r="D142" t="s">
        <v>371</v>
      </c>
      <c r="E142" t="s">
        <v>370</v>
      </c>
      <c r="F142">
        <v>141</v>
      </c>
      <c r="G142">
        <v>179</v>
      </c>
      <c r="H142">
        <v>13.33</v>
      </c>
      <c r="I142">
        <v>2.7559999999999998</v>
      </c>
      <c r="J142">
        <v>1</v>
      </c>
      <c r="K142">
        <v>1165.9000000000001</v>
      </c>
      <c r="L142" t="s">
        <v>369</v>
      </c>
      <c r="M142" t="s">
        <v>368</v>
      </c>
      <c r="N142" s="8">
        <v>41956</v>
      </c>
      <c r="O142">
        <v>0</v>
      </c>
      <c r="P142">
        <v>0</v>
      </c>
      <c r="Q142">
        <v>12644</v>
      </c>
      <c r="R142">
        <v>1374</v>
      </c>
      <c r="S142">
        <v>2.863</v>
      </c>
      <c r="T142">
        <v>33</v>
      </c>
      <c r="U142">
        <v>4163.7</v>
      </c>
      <c r="V142">
        <v>1</v>
      </c>
      <c r="W142">
        <v>1.879</v>
      </c>
      <c r="X142">
        <v>3.0369999999999999</v>
      </c>
      <c r="Y142" s="8">
        <v>41956</v>
      </c>
    </row>
    <row r="143" spans="1:25" x14ac:dyDescent="0.25">
      <c r="A143">
        <v>-111.975071</v>
      </c>
      <c r="B143">
        <v>33.078609229999998</v>
      </c>
      <c r="C143">
        <v>13</v>
      </c>
      <c r="D143" t="s">
        <v>371</v>
      </c>
      <c r="E143" t="s">
        <v>370</v>
      </c>
      <c r="F143">
        <v>142</v>
      </c>
      <c r="G143">
        <v>180</v>
      </c>
      <c r="H143">
        <v>13.33</v>
      </c>
      <c r="I143">
        <v>2.4929999999999999</v>
      </c>
      <c r="J143">
        <v>1</v>
      </c>
      <c r="K143">
        <v>1166</v>
      </c>
      <c r="L143" t="s">
        <v>369</v>
      </c>
      <c r="M143" t="s">
        <v>368</v>
      </c>
      <c r="N143" s="8">
        <v>41956</v>
      </c>
      <c r="O143">
        <v>0</v>
      </c>
      <c r="P143">
        <v>0</v>
      </c>
      <c r="Q143">
        <v>11469</v>
      </c>
      <c r="R143">
        <v>1377.5</v>
      </c>
      <c r="S143">
        <v>2.87</v>
      </c>
      <c r="T143">
        <v>33</v>
      </c>
      <c r="U143">
        <v>4174.3</v>
      </c>
      <c r="V143">
        <v>1</v>
      </c>
      <c r="W143">
        <v>1.7</v>
      </c>
      <c r="X143">
        <v>2.7480000000000002</v>
      </c>
      <c r="Y143" s="8">
        <v>41956</v>
      </c>
    </row>
    <row r="144" spans="1:25" x14ac:dyDescent="0.25">
      <c r="A144">
        <v>-111.97507066</v>
      </c>
      <c r="B144">
        <v>33.078601220000003</v>
      </c>
      <c r="C144">
        <v>13</v>
      </c>
      <c r="D144" t="s">
        <v>371</v>
      </c>
      <c r="E144" t="s">
        <v>370</v>
      </c>
      <c r="F144">
        <v>143</v>
      </c>
      <c r="G144">
        <v>182</v>
      </c>
      <c r="H144">
        <v>13.33</v>
      </c>
      <c r="I144">
        <v>2.625</v>
      </c>
      <c r="J144">
        <v>1</v>
      </c>
      <c r="K144">
        <v>1166</v>
      </c>
      <c r="L144" t="s">
        <v>369</v>
      </c>
      <c r="M144" t="s">
        <v>368</v>
      </c>
      <c r="N144" s="8">
        <v>41956</v>
      </c>
      <c r="O144">
        <v>0</v>
      </c>
      <c r="P144">
        <v>0</v>
      </c>
      <c r="Q144">
        <v>11472</v>
      </c>
      <c r="R144">
        <v>1308.9000000000001</v>
      </c>
      <c r="S144">
        <v>2.7269999999999999</v>
      </c>
      <c r="T144">
        <v>33</v>
      </c>
      <c r="U144">
        <v>3966.4</v>
      </c>
      <c r="V144">
        <v>1</v>
      </c>
      <c r="W144">
        <v>1.79</v>
      </c>
      <c r="X144">
        <v>2.8919999999999999</v>
      </c>
      <c r="Y144" s="8">
        <v>41956</v>
      </c>
    </row>
    <row r="145" spans="1:25" x14ac:dyDescent="0.25">
      <c r="A145">
        <v>-111.97507117000001</v>
      </c>
      <c r="B145">
        <v>33.078594219999999</v>
      </c>
      <c r="C145">
        <v>13</v>
      </c>
      <c r="D145" t="s">
        <v>371</v>
      </c>
      <c r="E145" t="s">
        <v>370</v>
      </c>
      <c r="F145">
        <v>144</v>
      </c>
      <c r="G145">
        <v>179</v>
      </c>
      <c r="H145">
        <v>13.33</v>
      </c>
      <c r="I145">
        <v>2.625</v>
      </c>
      <c r="J145">
        <v>1</v>
      </c>
      <c r="K145">
        <v>1166</v>
      </c>
      <c r="L145" t="s">
        <v>369</v>
      </c>
      <c r="M145" t="s">
        <v>368</v>
      </c>
      <c r="N145" s="8">
        <v>41956</v>
      </c>
      <c r="O145">
        <v>0</v>
      </c>
      <c r="P145">
        <v>0</v>
      </c>
      <c r="Q145">
        <v>12966</v>
      </c>
      <c r="R145">
        <v>1479.4</v>
      </c>
      <c r="S145">
        <v>3.0819999999999999</v>
      </c>
      <c r="T145">
        <v>33</v>
      </c>
      <c r="U145">
        <v>4483</v>
      </c>
      <c r="V145">
        <v>1</v>
      </c>
      <c r="W145">
        <v>1.79</v>
      </c>
      <c r="X145">
        <v>2.8919999999999999</v>
      </c>
      <c r="Y145" s="8">
        <v>41956</v>
      </c>
    </row>
    <row r="146" spans="1:25" x14ac:dyDescent="0.25">
      <c r="A146">
        <v>-111.97507083000001</v>
      </c>
      <c r="B146">
        <v>33.078586219999998</v>
      </c>
      <c r="C146">
        <v>13</v>
      </c>
      <c r="D146" t="s">
        <v>371</v>
      </c>
      <c r="E146" t="s">
        <v>370</v>
      </c>
      <c r="F146">
        <v>145</v>
      </c>
      <c r="G146">
        <v>181</v>
      </c>
      <c r="H146">
        <v>13.33</v>
      </c>
      <c r="I146">
        <v>2.69</v>
      </c>
      <c r="J146">
        <v>1</v>
      </c>
      <c r="K146">
        <v>1166</v>
      </c>
      <c r="L146" t="s">
        <v>369</v>
      </c>
      <c r="M146" t="s">
        <v>368</v>
      </c>
      <c r="N146" s="8">
        <v>41956</v>
      </c>
      <c r="O146">
        <v>0</v>
      </c>
      <c r="P146">
        <v>0</v>
      </c>
      <c r="Q146">
        <v>12713</v>
      </c>
      <c r="R146">
        <v>1415.1</v>
      </c>
      <c r="S146">
        <v>2.948</v>
      </c>
      <c r="T146">
        <v>33</v>
      </c>
      <c r="U146">
        <v>4288.3</v>
      </c>
      <c r="V146">
        <v>1</v>
      </c>
      <c r="W146">
        <v>1.8340000000000001</v>
      </c>
      <c r="X146">
        <v>2.964</v>
      </c>
      <c r="Y146" s="8">
        <v>41956</v>
      </c>
    </row>
    <row r="147" spans="1:25" x14ac:dyDescent="0.25">
      <c r="A147">
        <v>-111.975072</v>
      </c>
      <c r="B147">
        <v>33.078579230000003</v>
      </c>
      <c r="C147">
        <v>13</v>
      </c>
      <c r="D147" t="s">
        <v>371</v>
      </c>
      <c r="E147" t="s">
        <v>370</v>
      </c>
      <c r="F147">
        <v>146</v>
      </c>
      <c r="G147">
        <v>180</v>
      </c>
      <c r="H147">
        <v>13.33</v>
      </c>
      <c r="I147">
        <v>2.5590000000000002</v>
      </c>
      <c r="J147">
        <v>1</v>
      </c>
      <c r="K147">
        <v>1166</v>
      </c>
      <c r="L147" t="s">
        <v>369</v>
      </c>
      <c r="M147" t="s">
        <v>368</v>
      </c>
      <c r="N147" s="8">
        <v>41956</v>
      </c>
      <c r="O147">
        <v>0</v>
      </c>
      <c r="P147">
        <v>0</v>
      </c>
      <c r="Q147">
        <v>11162</v>
      </c>
      <c r="R147">
        <v>1306.2</v>
      </c>
      <c r="S147">
        <v>2.7210000000000001</v>
      </c>
      <c r="T147">
        <v>33</v>
      </c>
      <c r="U147">
        <v>3958.3</v>
      </c>
      <c r="V147">
        <v>1</v>
      </c>
      <c r="W147">
        <v>1.7450000000000001</v>
      </c>
      <c r="X147">
        <v>2.82</v>
      </c>
      <c r="Y147" s="8">
        <v>41956</v>
      </c>
    </row>
    <row r="148" spans="1:25" x14ac:dyDescent="0.25">
      <c r="A148">
        <v>-111.975072</v>
      </c>
      <c r="B148">
        <v>33.078572229999999</v>
      </c>
      <c r="C148">
        <v>13</v>
      </c>
      <c r="D148" t="s">
        <v>371</v>
      </c>
      <c r="E148" t="s">
        <v>370</v>
      </c>
      <c r="F148">
        <v>147</v>
      </c>
      <c r="G148">
        <v>180</v>
      </c>
      <c r="H148">
        <v>13.33</v>
      </c>
      <c r="I148">
        <v>2.92</v>
      </c>
      <c r="J148">
        <v>1</v>
      </c>
      <c r="K148">
        <v>1166</v>
      </c>
      <c r="L148" t="s">
        <v>369</v>
      </c>
      <c r="M148" t="s">
        <v>368</v>
      </c>
      <c r="N148" s="8">
        <v>41956</v>
      </c>
      <c r="O148">
        <v>0</v>
      </c>
      <c r="P148">
        <v>0</v>
      </c>
      <c r="Q148">
        <v>7587.6</v>
      </c>
      <c r="R148">
        <v>778.2</v>
      </c>
      <c r="S148">
        <v>1.621</v>
      </c>
      <c r="T148">
        <v>33</v>
      </c>
      <c r="U148">
        <v>2358.1999999999998</v>
      </c>
      <c r="V148">
        <v>1</v>
      </c>
      <c r="W148">
        <v>1.9910000000000001</v>
      </c>
      <c r="X148">
        <v>3.218</v>
      </c>
      <c r="Y148" s="8">
        <v>41956</v>
      </c>
    </row>
    <row r="149" spans="1:25" x14ac:dyDescent="0.25">
      <c r="A149">
        <v>-111.97507217</v>
      </c>
      <c r="B149">
        <v>33.078564219999997</v>
      </c>
      <c r="C149">
        <v>13</v>
      </c>
      <c r="D149" t="s">
        <v>371</v>
      </c>
      <c r="E149" t="s">
        <v>370</v>
      </c>
      <c r="F149">
        <v>148</v>
      </c>
      <c r="G149">
        <v>179</v>
      </c>
      <c r="H149">
        <v>13.33</v>
      </c>
      <c r="I149">
        <v>2.7559999999999998</v>
      </c>
      <c r="J149">
        <v>1</v>
      </c>
      <c r="K149">
        <v>1166</v>
      </c>
      <c r="L149" t="s">
        <v>369</v>
      </c>
      <c r="M149" t="s">
        <v>368</v>
      </c>
      <c r="N149" s="8">
        <v>41956</v>
      </c>
      <c r="O149">
        <v>0</v>
      </c>
      <c r="P149">
        <v>0</v>
      </c>
      <c r="Q149">
        <v>9764.9</v>
      </c>
      <c r="R149">
        <v>1061.0999999999999</v>
      </c>
      <c r="S149">
        <v>2.2109999999999999</v>
      </c>
      <c r="T149">
        <v>33</v>
      </c>
      <c r="U149">
        <v>3215.5</v>
      </c>
      <c r="V149">
        <v>1</v>
      </c>
      <c r="W149">
        <v>1.879</v>
      </c>
      <c r="X149">
        <v>3.0369999999999999</v>
      </c>
      <c r="Y149" s="8">
        <v>41956</v>
      </c>
    </row>
    <row r="150" spans="1:25" x14ac:dyDescent="0.25">
      <c r="A150">
        <v>-111.97507217</v>
      </c>
      <c r="B150">
        <v>33.07855722</v>
      </c>
      <c r="C150">
        <v>13</v>
      </c>
      <c r="D150" t="s">
        <v>371</v>
      </c>
      <c r="E150" t="s">
        <v>370</v>
      </c>
      <c r="F150">
        <v>149</v>
      </c>
      <c r="G150">
        <v>179</v>
      </c>
      <c r="H150">
        <v>13.33</v>
      </c>
      <c r="I150">
        <v>2.657</v>
      </c>
      <c r="J150">
        <v>1</v>
      </c>
      <c r="K150">
        <v>1166</v>
      </c>
      <c r="L150" t="s">
        <v>369</v>
      </c>
      <c r="M150" t="s">
        <v>368</v>
      </c>
      <c r="N150" s="8">
        <v>41956</v>
      </c>
      <c r="O150">
        <v>0</v>
      </c>
      <c r="P150">
        <v>0</v>
      </c>
      <c r="Q150">
        <v>8167.8</v>
      </c>
      <c r="R150">
        <v>920.44</v>
      </c>
      <c r="S150">
        <v>1.9179999999999999</v>
      </c>
      <c r="T150">
        <v>33</v>
      </c>
      <c r="U150">
        <v>2789.2</v>
      </c>
      <c r="V150">
        <v>1</v>
      </c>
      <c r="W150">
        <v>1.8120000000000001</v>
      </c>
      <c r="X150">
        <v>2.9279999999999999</v>
      </c>
      <c r="Y150" s="8">
        <v>41956</v>
      </c>
    </row>
    <row r="151" spans="1:25" x14ac:dyDescent="0.25">
      <c r="A151">
        <v>-111.97507183</v>
      </c>
      <c r="B151">
        <v>33.078550219999997</v>
      </c>
      <c r="C151">
        <v>13</v>
      </c>
      <c r="D151" t="s">
        <v>371</v>
      </c>
      <c r="E151" t="s">
        <v>370</v>
      </c>
      <c r="F151">
        <v>150</v>
      </c>
      <c r="G151">
        <v>181</v>
      </c>
      <c r="H151">
        <v>13.33</v>
      </c>
      <c r="I151">
        <v>2.69</v>
      </c>
      <c r="J151">
        <v>1</v>
      </c>
      <c r="K151">
        <v>1166</v>
      </c>
      <c r="L151" t="s">
        <v>369</v>
      </c>
      <c r="M151" t="s">
        <v>368</v>
      </c>
      <c r="N151" s="8">
        <v>41956</v>
      </c>
      <c r="O151">
        <v>0</v>
      </c>
      <c r="P151">
        <v>0</v>
      </c>
      <c r="Q151">
        <v>9023.5</v>
      </c>
      <c r="R151">
        <v>1004.5</v>
      </c>
      <c r="S151">
        <v>2.093</v>
      </c>
      <c r="T151">
        <v>33</v>
      </c>
      <c r="U151">
        <v>3043.8</v>
      </c>
      <c r="V151">
        <v>1</v>
      </c>
      <c r="W151">
        <v>1.8340000000000001</v>
      </c>
      <c r="X151">
        <v>2.964</v>
      </c>
      <c r="Y151" s="8">
        <v>41956</v>
      </c>
    </row>
    <row r="152" spans="1:25" x14ac:dyDescent="0.25">
      <c r="A152">
        <v>-111.97507134</v>
      </c>
      <c r="B152">
        <v>33.078542220000003</v>
      </c>
      <c r="C152">
        <v>13</v>
      </c>
      <c r="D152" t="s">
        <v>371</v>
      </c>
      <c r="E152" t="s">
        <v>370</v>
      </c>
      <c r="F152">
        <v>151</v>
      </c>
      <c r="G152">
        <v>178</v>
      </c>
      <c r="H152">
        <v>13.33</v>
      </c>
      <c r="I152">
        <v>2.5920000000000001</v>
      </c>
      <c r="J152">
        <v>1</v>
      </c>
      <c r="K152">
        <v>1166</v>
      </c>
      <c r="L152" t="s">
        <v>369</v>
      </c>
      <c r="M152" t="s">
        <v>368</v>
      </c>
      <c r="N152" s="8">
        <v>41956</v>
      </c>
      <c r="O152">
        <v>0</v>
      </c>
      <c r="P152">
        <v>0</v>
      </c>
      <c r="Q152">
        <v>13841</v>
      </c>
      <c r="R152">
        <v>1599.3</v>
      </c>
      <c r="S152">
        <v>3.3319999999999999</v>
      </c>
      <c r="T152">
        <v>33</v>
      </c>
      <c r="U152">
        <v>4846.3999999999996</v>
      </c>
      <c r="V152">
        <v>1</v>
      </c>
      <c r="W152">
        <v>1.7669999999999999</v>
      </c>
      <c r="X152">
        <v>2.8559999999999999</v>
      </c>
      <c r="Y152" s="8">
        <v>41956</v>
      </c>
    </row>
    <row r="153" spans="1:25" x14ac:dyDescent="0.25">
      <c r="A153">
        <v>-111.97507166</v>
      </c>
      <c r="B153">
        <v>33.078535219999999</v>
      </c>
      <c r="C153">
        <v>13</v>
      </c>
      <c r="D153" t="s">
        <v>371</v>
      </c>
      <c r="E153" t="s">
        <v>370</v>
      </c>
      <c r="F153">
        <v>152</v>
      </c>
      <c r="G153">
        <v>182</v>
      </c>
      <c r="H153">
        <v>13.33</v>
      </c>
      <c r="I153">
        <v>2.5590000000000002</v>
      </c>
      <c r="J153">
        <v>1</v>
      </c>
      <c r="K153">
        <v>1166</v>
      </c>
      <c r="L153" t="s">
        <v>369</v>
      </c>
      <c r="M153" t="s">
        <v>368</v>
      </c>
      <c r="N153" s="8">
        <v>41956</v>
      </c>
      <c r="O153">
        <v>0</v>
      </c>
      <c r="P153">
        <v>0</v>
      </c>
      <c r="Q153">
        <v>11910</v>
      </c>
      <c r="R153">
        <v>1393.8</v>
      </c>
      <c r="S153">
        <v>2.9039999999999999</v>
      </c>
      <c r="T153">
        <v>33</v>
      </c>
      <c r="U153">
        <v>4223.6000000000004</v>
      </c>
      <c r="V153">
        <v>1</v>
      </c>
      <c r="W153">
        <v>1.7450000000000001</v>
      </c>
      <c r="X153">
        <v>2.82</v>
      </c>
      <c r="Y153" s="8">
        <v>41956</v>
      </c>
    </row>
    <row r="154" spans="1:25" x14ac:dyDescent="0.25">
      <c r="A154">
        <v>-111.97507114</v>
      </c>
      <c r="B154">
        <v>33.078527190000003</v>
      </c>
      <c r="C154">
        <v>13</v>
      </c>
      <c r="D154" t="s">
        <v>371</v>
      </c>
      <c r="E154" t="s">
        <v>370</v>
      </c>
      <c r="F154">
        <v>153</v>
      </c>
      <c r="G154">
        <v>185</v>
      </c>
      <c r="H154">
        <v>13.33</v>
      </c>
      <c r="I154">
        <v>2.5920000000000001</v>
      </c>
      <c r="J154">
        <v>1</v>
      </c>
      <c r="K154">
        <v>1166.0999999999999</v>
      </c>
      <c r="L154" t="s">
        <v>369</v>
      </c>
      <c r="M154" t="s">
        <v>368</v>
      </c>
      <c r="N154" s="8">
        <v>41956</v>
      </c>
      <c r="O154">
        <v>0</v>
      </c>
      <c r="P154">
        <v>0</v>
      </c>
      <c r="Q154">
        <v>10503</v>
      </c>
      <c r="R154">
        <v>1213.5</v>
      </c>
      <c r="S154">
        <v>2.528</v>
      </c>
      <c r="T154">
        <v>33</v>
      </c>
      <c r="U154">
        <v>3677.3</v>
      </c>
      <c r="V154">
        <v>1</v>
      </c>
      <c r="W154">
        <v>1.7669999999999999</v>
      </c>
      <c r="X154">
        <v>2.8559999999999999</v>
      </c>
      <c r="Y154" s="8">
        <v>41956</v>
      </c>
    </row>
    <row r="155" spans="1:25" x14ac:dyDescent="0.25">
      <c r="A155">
        <v>-111.97507183</v>
      </c>
      <c r="B155">
        <v>33.078520220000001</v>
      </c>
      <c r="C155">
        <v>13</v>
      </c>
      <c r="D155" t="s">
        <v>371</v>
      </c>
      <c r="E155" t="s">
        <v>370</v>
      </c>
      <c r="F155">
        <v>154</v>
      </c>
      <c r="G155">
        <v>181</v>
      </c>
      <c r="H155">
        <v>13.33</v>
      </c>
      <c r="I155">
        <v>2.69</v>
      </c>
      <c r="J155">
        <v>1</v>
      </c>
      <c r="K155">
        <v>1166.2</v>
      </c>
      <c r="L155" t="s">
        <v>369</v>
      </c>
      <c r="M155" t="s">
        <v>368</v>
      </c>
      <c r="N155" s="8">
        <v>41956</v>
      </c>
      <c r="O155">
        <v>0</v>
      </c>
      <c r="P155">
        <v>0</v>
      </c>
      <c r="Q155">
        <v>10835</v>
      </c>
      <c r="R155">
        <v>1206.2</v>
      </c>
      <c r="S155">
        <v>2.5129999999999999</v>
      </c>
      <c r="T155">
        <v>33</v>
      </c>
      <c r="U155">
        <v>3655</v>
      </c>
      <c r="V155">
        <v>1</v>
      </c>
      <c r="W155">
        <v>1.8340000000000001</v>
      </c>
      <c r="X155">
        <v>2.964</v>
      </c>
      <c r="Y155" s="8">
        <v>41956</v>
      </c>
    </row>
    <row r="156" spans="1:25" x14ac:dyDescent="0.25">
      <c r="A156">
        <v>-111.975072</v>
      </c>
      <c r="B156">
        <v>33.078512230000001</v>
      </c>
      <c r="C156">
        <v>13</v>
      </c>
      <c r="D156" t="s">
        <v>371</v>
      </c>
      <c r="E156" t="s">
        <v>370</v>
      </c>
      <c r="F156">
        <v>155</v>
      </c>
      <c r="G156">
        <v>180</v>
      </c>
      <c r="H156">
        <v>13.33</v>
      </c>
      <c r="I156">
        <v>2.7559999999999998</v>
      </c>
      <c r="J156">
        <v>1</v>
      </c>
      <c r="K156">
        <v>1166.2</v>
      </c>
      <c r="L156" t="s">
        <v>369</v>
      </c>
      <c r="M156" t="s">
        <v>368</v>
      </c>
      <c r="N156" s="8">
        <v>41956</v>
      </c>
      <c r="O156">
        <v>0</v>
      </c>
      <c r="P156">
        <v>0</v>
      </c>
      <c r="Q156">
        <v>9208.5</v>
      </c>
      <c r="R156">
        <v>1000.7</v>
      </c>
      <c r="S156">
        <v>2.085</v>
      </c>
      <c r="T156">
        <v>33</v>
      </c>
      <c r="U156">
        <v>3032.3</v>
      </c>
      <c r="V156">
        <v>1</v>
      </c>
      <c r="W156">
        <v>1.879</v>
      </c>
      <c r="X156">
        <v>3.0369999999999999</v>
      </c>
      <c r="Y156" s="8">
        <v>41956</v>
      </c>
    </row>
    <row r="157" spans="1:25" x14ac:dyDescent="0.25">
      <c r="A157">
        <v>-111.97507249</v>
      </c>
      <c r="B157">
        <v>33.078505210000003</v>
      </c>
      <c r="C157">
        <v>13</v>
      </c>
      <c r="D157" t="s">
        <v>371</v>
      </c>
      <c r="E157" t="s">
        <v>370</v>
      </c>
      <c r="F157">
        <v>156</v>
      </c>
      <c r="G157">
        <v>183</v>
      </c>
      <c r="H157">
        <v>13.33</v>
      </c>
      <c r="I157">
        <v>2.7229999999999999</v>
      </c>
      <c r="J157">
        <v>1</v>
      </c>
      <c r="K157">
        <v>1166.2</v>
      </c>
      <c r="L157" t="s">
        <v>369</v>
      </c>
      <c r="M157" t="s">
        <v>368</v>
      </c>
      <c r="N157" s="8">
        <v>41956</v>
      </c>
      <c r="O157">
        <v>0</v>
      </c>
      <c r="P157">
        <v>0</v>
      </c>
      <c r="Q157">
        <v>8556.2999999999993</v>
      </c>
      <c r="R157">
        <v>940.99</v>
      </c>
      <c r="S157">
        <v>1.96</v>
      </c>
      <c r="T157">
        <v>33</v>
      </c>
      <c r="U157">
        <v>2851.5</v>
      </c>
      <c r="V157">
        <v>1</v>
      </c>
      <c r="W157">
        <v>1.857</v>
      </c>
      <c r="X157">
        <v>3.0009999999999999</v>
      </c>
      <c r="Y157" s="8">
        <v>41956</v>
      </c>
    </row>
    <row r="158" spans="1:25" x14ac:dyDescent="0.25">
      <c r="A158">
        <v>-111.97507234</v>
      </c>
      <c r="B158">
        <v>33.078497220000003</v>
      </c>
      <c r="C158">
        <v>13</v>
      </c>
      <c r="D158" t="s">
        <v>371</v>
      </c>
      <c r="E158" t="s">
        <v>370</v>
      </c>
      <c r="F158">
        <v>157</v>
      </c>
      <c r="G158">
        <v>178</v>
      </c>
      <c r="H158">
        <v>13.33</v>
      </c>
      <c r="I158">
        <v>2.625</v>
      </c>
      <c r="J158">
        <v>1</v>
      </c>
      <c r="K158">
        <v>1166.0999999999999</v>
      </c>
      <c r="L158" t="s">
        <v>369</v>
      </c>
      <c r="M158" t="s">
        <v>368</v>
      </c>
      <c r="N158" s="8">
        <v>41956</v>
      </c>
      <c r="O158">
        <v>0</v>
      </c>
      <c r="P158">
        <v>0</v>
      </c>
      <c r="Q158">
        <v>8919.7000000000007</v>
      </c>
      <c r="R158">
        <v>1017.7</v>
      </c>
      <c r="S158">
        <v>2.12</v>
      </c>
      <c r="T158">
        <v>33</v>
      </c>
      <c r="U158">
        <v>3084.1</v>
      </c>
      <c r="V158">
        <v>1</v>
      </c>
      <c r="W158">
        <v>1.79</v>
      </c>
      <c r="X158">
        <v>2.8919999999999999</v>
      </c>
      <c r="Y158" s="8">
        <v>41956</v>
      </c>
    </row>
    <row r="159" spans="1:25" x14ac:dyDescent="0.25">
      <c r="A159">
        <v>-111.97507183</v>
      </c>
      <c r="B159">
        <v>33.078490219999999</v>
      </c>
      <c r="C159">
        <v>13</v>
      </c>
      <c r="D159" t="s">
        <v>371</v>
      </c>
      <c r="E159" t="s">
        <v>370</v>
      </c>
      <c r="F159">
        <v>158</v>
      </c>
      <c r="G159">
        <v>181</v>
      </c>
      <c r="H159">
        <v>13.33</v>
      </c>
      <c r="I159">
        <v>2.625</v>
      </c>
      <c r="J159">
        <v>1</v>
      </c>
      <c r="K159">
        <v>1166.0999999999999</v>
      </c>
      <c r="L159" t="s">
        <v>369</v>
      </c>
      <c r="M159" t="s">
        <v>368</v>
      </c>
      <c r="N159" s="8">
        <v>41956</v>
      </c>
      <c r="O159">
        <v>0</v>
      </c>
      <c r="P159">
        <v>0</v>
      </c>
      <c r="Q159">
        <v>12722</v>
      </c>
      <c r="R159">
        <v>1451.5</v>
      </c>
      <c r="S159">
        <v>3.024</v>
      </c>
      <c r="T159">
        <v>33</v>
      </c>
      <c r="U159">
        <v>4398.6000000000004</v>
      </c>
      <c r="V159">
        <v>1</v>
      </c>
      <c r="W159">
        <v>1.79</v>
      </c>
      <c r="X159">
        <v>2.8919999999999999</v>
      </c>
      <c r="Y159" s="8">
        <v>41956</v>
      </c>
    </row>
    <row r="160" spans="1:25" x14ac:dyDescent="0.25">
      <c r="A160">
        <v>-111.97507249</v>
      </c>
      <c r="B160">
        <v>33.078483210000002</v>
      </c>
      <c r="C160">
        <v>13</v>
      </c>
      <c r="D160" t="s">
        <v>371</v>
      </c>
      <c r="E160" t="s">
        <v>370</v>
      </c>
      <c r="F160">
        <v>159</v>
      </c>
      <c r="G160">
        <v>183</v>
      </c>
      <c r="H160">
        <v>13.33</v>
      </c>
      <c r="I160">
        <v>2.8220000000000001</v>
      </c>
      <c r="J160">
        <v>1</v>
      </c>
      <c r="K160">
        <v>1166.2</v>
      </c>
      <c r="L160" t="s">
        <v>369</v>
      </c>
      <c r="M160" t="s">
        <v>368</v>
      </c>
      <c r="N160" s="8">
        <v>41956</v>
      </c>
      <c r="O160">
        <v>0</v>
      </c>
      <c r="P160">
        <v>0</v>
      </c>
      <c r="Q160">
        <v>11988</v>
      </c>
      <c r="R160">
        <v>1272.4000000000001</v>
      </c>
      <c r="S160">
        <v>2.6509999999999998</v>
      </c>
      <c r="T160">
        <v>33</v>
      </c>
      <c r="U160">
        <v>3855.7</v>
      </c>
      <c r="V160">
        <v>1</v>
      </c>
      <c r="W160">
        <v>1.9239999999999999</v>
      </c>
      <c r="X160">
        <v>3.109</v>
      </c>
      <c r="Y160" s="8">
        <v>41956</v>
      </c>
    </row>
    <row r="161" spans="1:25" x14ac:dyDescent="0.25">
      <c r="A161">
        <v>-111.97507367999999</v>
      </c>
      <c r="B161">
        <v>33.078475210000001</v>
      </c>
      <c r="C161">
        <v>13</v>
      </c>
      <c r="D161" t="s">
        <v>371</v>
      </c>
      <c r="E161" t="s">
        <v>370</v>
      </c>
      <c r="F161">
        <v>160</v>
      </c>
      <c r="G161">
        <v>176</v>
      </c>
      <c r="H161">
        <v>13.33</v>
      </c>
      <c r="I161">
        <v>2.7229999999999999</v>
      </c>
      <c r="J161">
        <v>1</v>
      </c>
      <c r="K161">
        <v>1166.2</v>
      </c>
      <c r="L161" t="s">
        <v>369</v>
      </c>
      <c r="M161" t="s">
        <v>368</v>
      </c>
      <c r="N161" s="8">
        <v>41956</v>
      </c>
      <c r="O161">
        <v>0</v>
      </c>
      <c r="P161">
        <v>0</v>
      </c>
      <c r="Q161">
        <v>12628</v>
      </c>
      <c r="R161">
        <v>1388.8</v>
      </c>
      <c r="S161">
        <v>2.8929999999999998</v>
      </c>
      <c r="T161">
        <v>33</v>
      </c>
      <c r="U161">
        <v>4208.5</v>
      </c>
      <c r="V161">
        <v>1</v>
      </c>
      <c r="W161">
        <v>1.857</v>
      </c>
      <c r="X161">
        <v>3.0009999999999999</v>
      </c>
      <c r="Y161" s="8">
        <v>41956</v>
      </c>
    </row>
    <row r="162" spans="1:25" x14ac:dyDescent="0.25">
      <c r="A162">
        <v>-111.97507266</v>
      </c>
      <c r="B162">
        <v>33.078468219999998</v>
      </c>
      <c r="C162">
        <v>13</v>
      </c>
      <c r="D162" t="s">
        <v>371</v>
      </c>
      <c r="E162" t="s">
        <v>370</v>
      </c>
      <c r="F162">
        <v>161</v>
      </c>
      <c r="G162">
        <v>182</v>
      </c>
      <c r="H162">
        <v>13.33</v>
      </c>
      <c r="I162">
        <v>2.69</v>
      </c>
      <c r="J162">
        <v>1</v>
      </c>
      <c r="K162">
        <v>1166.0999999999999</v>
      </c>
      <c r="L162" t="s">
        <v>369</v>
      </c>
      <c r="M162" t="s">
        <v>368</v>
      </c>
      <c r="N162" s="8">
        <v>41956</v>
      </c>
      <c r="O162">
        <v>0</v>
      </c>
      <c r="P162">
        <v>0</v>
      </c>
      <c r="Q162">
        <v>15649</v>
      </c>
      <c r="R162">
        <v>1742</v>
      </c>
      <c r="S162">
        <v>3.629</v>
      </c>
      <c r="T162">
        <v>33</v>
      </c>
      <c r="U162">
        <v>5278.7</v>
      </c>
      <c r="V162">
        <v>1</v>
      </c>
      <c r="W162">
        <v>1.8340000000000001</v>
      </c>
      <c r="X162">
        <v>2.964</v>
      </c>
      <c r="Y162" s="8">
        <v>41956</v>
      </c>
    </row>
    <row r="163" spans="1:25" x14ac:dyDescent="0.25">
      <c r="A163">
        <v>-111.97507297</v>
      </c>
      <c r="B163">
        <v>33.078461179999998</v>
      </c>
      <c r="C163">
        <v>13</v>
      </c>
      <c r="D163" t="s">
        <v>371</v>
      </c>
      <c r="E163" t="s">
        <v>370</v>
      </c>
      <c r="F163">
        <v>162</v>
      </c>
      <c r="G163">
        <v>186</v>
      </c>
      <c r="H163">
        <v>13.33</v>
      </c>
      <c r="I163">
        <v>2.7229999999999999</v>
      </c>
      <c r="J163">
        <v>1</v>
      </c>
      <c r="K163">
        <v>1166.2</v>
      </c>
      <c r="L163" t="s">
        <v>369</v>
      </c>
      <c r="M163" t="s">
        <v>368</v>
      </c>
      <c r="N163" s="8">
        <v>41956</v>
      </c>
      <c r="O163">
        <v>0</v>
      </c>
      <c r="P163">
        <v>0</v>
      </c>
      <c r="Q163">
        <v>16081</v>
      </c>
      <c r="R163">
        <v>1768.5</v>
      </c>
      <c r="S163">
        <v>3.6840000000000002</v>
      </c>
      <c r="T163">
        <v>33</v>
      </c>
      <c r="U163">
        <v>5359.1</v>
      </c>
      <c r="V163">
        <v>1</v>
      </c>
      <c r="W163">
        <v>1.857</v>
      </c>
      <c r="X163">
        <v>3.0009999999999999</v>
      </c>
      <c r="Y163" s="8">
        <v>41956</v>
      </c>
    </row>
    <row r="164" spans="1:25" x14ac:dyDescent="0.25">
      <c r="A164">
        <v>-111.97507349</v>
      </c>
      <c r="B164">
        <v>33.078453209999999</v>
      </c>
      <c r="C164">
        <v>13</v>
      </c>
      <c r="D164" t="s">
        <v>371</v>
      </c>
      <c r="E164" t="s">
        <v>370</v>
      </c>
      <c r="F164">
        <v>163</v>
      </c>
      <c r="G164">
        <v>183</v>
      </c>
      <c r="H164">
        <v>13.33</v>
      </c>
      <c r="I164">
        <v>2.625</v>
      </c>
      <c r="J164">
        <v>1</v>
      </c>
      <c r="K164">
        <v>1166.2</v>
      </c>
      <c r="L164" t="s">
        <v>369</v>
      </c>
      <c r="M164" t="s">
        <v>368</v>
      </c>
      <c r="N164" s="8">
        <v>41956</v>
      </c>
      <c r="O164">
        <v>0</v>
      </c>
      <c r="P164">
        <v>0</v>
      </c>
      <c r="Q164">
        <v>17314</v>
      </c>
      <c r="R164">
        <v>1975.5</v>
      </c>
      <c r="S164">
        <v>4.1159999999999997</v>
      </c>
      <c r="T164">
        <v>33</v>
      </c>
      <c r="U164">
        <v>5986.5</v>
      </c>
      <c r="V164">
        <v>1</v>
      </c>
      <c r="W164">
        <v>1.79</v>
      </c>
      <c r="X164">
        <v>2.8919999999999999</v>
      </c>
      <c r="Y164" s="8">
        <v>41956</v>
      </c>
    </row>
    <row r="165" spans="1:25" x14ac:dyDescent="0.25">
      <c r="A165">
        <v>-111.97507419999999</v>
      </c>
      <c r="B165">
        <v>33.078446159999999</v>
      </c>
      <c r="C165">
        <v>13</v>
      </c>
      <c r="D165" t="s">
        <v>371</v>
      </c>
      <c r="E165" t="s">
        <v>370</v>
      </c>
      <c r="F165">
        <v>164</v>
      </c>
      <c r="G165">
        <v>173</v>
      </c>
      <c r="H165">
        <v>13.33</v>
      </c>
      <c r="I165">
        <v>2.7559999999999998</v>
      </c>
      <c r="J165">
        <v>1</v>
      </c>
      <c r="K165">
        <v>1166.2</v>
      </c>
      <c r="L165" t="s">
        <v>369</v>
      </c>
      <c r="M165" t="s">
        <v>368</v>
      </c>
      <c r="N165" s="8">
        <v>41956</v>
      </c>
      <c r="O165">
        <v>0</v>
      </c>
      <c r="P165">
        <v>0</v>
      </c>
      <c r="Q165">
        <v>17149</v>
      </c>
      <c r="R165">
        <v>1863.5</v>
      </c>
      <c r="S165">
        <v>3.8820000000000001</v>
      </c>
      <c r="T165">
        <v>33</v>
      </c>
      <c r="U165">
        <v>5647</v>
      </c>
      <c r="V165">
        <v>1</v>
      </c>
      <c r="W165">
        <v>1.879</v>
      </c>
      <c r="X165">
        <v>3.0369999999999999</v>
      </c>
      <c r="Y165" s="8">
        <v>41956</v>
      </c>
    </row>
    <row r="166" spans="1:25" x14ac:dyDescent="0.25">
      <c r="A166">
        <v>-111.97507366000001</v>
      </c>
      <c r="B166">
        <v>33.078438220000002</v>
      </c>
      <c r="C166">
        <v>13</v>
      </c>
      <c r="D166" t="s">
        <v>371</v>
      </c>
      <c r="E166" t="s">
        <v>370</v>
      </c>
      <c r="F166">
        <v>165</v>
      </c>
      <c r="G166">
        <v>182</v>
      </c>
      <c r="H166">
        <v>13.33</v>
      </c>
      <c r="I166">
        <v>2.7229999999999999</v>
      </c>
      <c r="J166">
        <v>1</v>
      </c>
      <c r="K166">
        <v>1166.2</v>
      </c>
      <c r="L166" t="s">
        <v>369</v>
      </c>
      <c r="M166" t="s">
        <v>368</v>
      </c>
      <c r="N166" s="8">
        <v>41956</v>
      </c>
      <c r="O166">
        <v>0</v>
      </c>
      <c r="P166">
        <v>0</v>
      </c>
      <c r="Q166">
        <v>19342</v>
      </c>
      <c r="R166">
        <v>2127.1</v>
      </c>
      <c r="S166">
        <v>4.4320000000000004</v>
      </c>
      <c r="T166">
        <v>33</v>
      </c>
      <c r="U166">
        <v>6445.9</v>
      </c>
      <c r="V166">
        <v>1</v>
      </c>
      <c r="W166">
        <v>1.857</v>
      </c>
      <c r="X166">
        <v>3.0009999999999999</v>
      </c>
      <c r="Y166" s="8">
        <v>41956</v>
      </c>
    </row>
    <row r="167" spans="1:25" x14ac:dyDescent="0.25">
      <c r="A167">
        <v>-111.97507283</v>
      </c>
      <c r="B167">
        <v>33.078431219999999</v>
      </c>
      <c r="C167">
        <v>13</v>
      </c>
      <c r="D167" t="s">
        <v>371</v>
      </c>
      <c r="E167" t="s">
        <v>370</v>
      </c>
      <c r="F167">
        <v>166</v>
      </c>
      <c r="G167">
        <v>181</v>
      </c>
      <c r="H167">
        <v>13.33</v>
      </c>
      <c r="I167">
        <v>2.5920000000000001</v>
      </c>
      <c r="J167">
        <v>1</v>
      </c>
      <c r="K167">
        <v>1166.0999999999999</v>
      </c>
      <c r="L167" t="s">
        <v>369</v>
      </c>
      <c r="M167" t="s">
        <v>368</v>
      </c>
      <c r="N167" s="8">
        <v>41956</v>
      </c>
      <c r="O167">
        <v>0</v>
      </c>
      <c r="P167">
        <v>0</v>
      </c>
      <c r="Q167">
        <v>18208</v>
      </c>
      <c r="R167">
        <v>2103.8000000000002</v>
      </c>
      <c r="S167">
        <v>4.383</v>
      </c>
      <c r="T167">
        <v>33</v>
      </c>
      <c r="U167">
        <v>6375.2</v>
      </c>
      <c r="V167">
        <v>1</v>
      </c>
      <c r="W167">
        <v>1.7669999999999999</v>
      </c>
      <c r="X167">
        <v>2.8559999999999999</v>
      </c>
      <c r="Y167" s="8">
        <v>41956</v>
      </c>
    </row>
    <row r="168" spans="1:25" x14ac:dyDescent="0.25">
      <c r="A168">
        <v>-111.97507283</v>
      </c>
      <c r="B168">
        <v>33.078424220000002</v>
      </c>
      <c r="C168">
        <v>13</v>
      </c>
      <c r="D168" t="s">
        <v>371</v>
      </c>
      <c r="E168" t="s">
        <v>370</v>
      </c>
      <c r="F168">
        <v>167</v>
      </c>
      <c r="G168">
        <v>181</v>
      </c>
      <c r="H168">
        <v>13.33</v>
      </c>
      <c r="I168">
        <v>2.5920000000000001</v>
      </c>
      <c r="J168">
        <v>1</v>
      </c>
      <c r="K168">
        <v>1166.2</v>
      </c>
      <c r="L168" t="s">
        <v>369</v>
      </c>
      <c r="M168" t="s">
        <v>368</v>
      </c>
      <c r="N168" s="8">
        <v>41956</v>
      </c>
      <c r="O168">
        <v>0</v>
      </c>
      <c r="P168">
        <v>0</v>
      </c>
      <c r="Q168">
        <v>22608</v>
      </c>
      <c r="R168">
        <v>2612.1999999999998</v>
      </c>
      <c r="S168">
        <v>5.4420000000000002</v>
      </c>
      <c r="T168">
        <v>33</v>
      </c>
      <c r="U168">
        <v>7915.7</v>
      </c>
      <c r="V168">
        <v>1</v>
      </c>
      <c r="W168">
        <v>1.7669999999999999</v>
      </c>
      <c r="X168">
        <v>2.8559999999999999</v>
      </c>
      <c r="Y168" s="8">
        <v>41956</v>
      </c>
    </row>
    <row r="169" spans="1:25" x14ac:dyDescent="0.25">
      <c r="A169">
        <v>-111.97507351</v>
      </c>
      <c r="B169">
        <v>33.07841621</v>
      </c>
      <c r="C169">
        <v>13</v>
      </c>
      <c r="D169" t="s">
        <v>371</v>
      </c>
      <c r="E169" t="s">
        <v>370</v>
      </c>
      <c r="F169">
        <v>168</v>
      </c>
      <c r="G169">
        <v>177</v>
      </c>
      <c r="H169">
        <v>13.33</v>
      </c>
      <c r="I169">
        <v>2.5920000000000001</v>
      </c>
      <c r="J169">
        <v>1</v>
      </c>
      <c r="K169">
        <v>1166.2</v>
      </c>
      <c r="L169" t="s">
        <v>369</v>
      </c>
      <c r="M169" t="s">
        <v>368</v>
      </c>
      <c r="N169" s="8">
        <v>41956</v>
      </c>
      <c r="O169">
        <v>0</v>
      </c>
      <c r="P169">
        <v>0</v>
      </c>
      <c r="Q169">
        <v>19600</v>
      </c>
      <c r="R169">
        <v>2264.6</v>
      </c>
      <c r="S169">
        <v>4.718</v>
      </c>
      <c r="T169">
        <v>33</v>
      </c>
      <c r="U169">
        <v>6862.5</v>
      </c>
      <c r="V169">
        <v>1</v>
      </c>
      <c r="W169">
        <v>1.7669999999999999</v>
      </c>
      <c r="X169">
        <v>2.8559999999999999</v>
      </c>
      <c r="Y169" s="8">
        <v>41956</v>
      </c>
    </row>
    <row r="170" spans="1:25" x14ac:dyDescent="0.25">
      <c r="A170">
        <v>-111.97507385999999</v>
      </c>
      <c r="B170">
        <v>33.078409190000002</v>
      </c>
      <c r="C170">
        <v>13</v>
      </c>
      <c r="D170" t="s">
        <v>371</v>
      </c>
      <c r="E170" t="s">
        <v>370</v>
      </c>
      <c r="F170">
        <v>169</v>
      </c>
      <c r="G170">
        <v>175</v>
      </c>
      <c r="H170">
        <v>13.33</v>
      </c>
      <c r="I170">
        <v>2.7559999999999998</v>
      </c>
      <c r="J170">
        <v>1</v>
      </c>
      <c r="K170">
        <v>1166.2</v>
      </c>
      <c r="L170" t="s">
        <v>369</v>
      </c>
      <c r="M170" t="s">
        <v>368</v>
      </c>
      <c r="N170" s="8">
        <v>41956</v>
      </c>
      <c r="O170">
        <v>0</v>
      </c>
      <c r="P170">
        <v>0</v>
      </c>
      <c r="Q170">
        <v>8394.5</v>
      </c>
      <c r="R170">
        <v>912.2</v>
      </c>
      <c r="S170">
        <v>1.9</v>
      </c>
      <c r="T170">
        <v>33</v>
      </c>
      <c r="U170">
        <v>2764.3</v>
      </c>
      <c r="V170">
        <v>1</v>
      </c>
      <c r="W170">
        <v>1.879</v>
      </c>
      <c r="X170">
        <v>3.0369999999999999</v>
      </c>
      <c r="Y170" s="8">
        <v>41956</v>
      </c>
    </row>
    <row r="171" spans="1:25" x14ac:dyDescent="0.25">
      <c r="A171">
        <v>-111.97507266</v>
      </c>
      <c r="B171">
        <v>33.078401220000003</v>
      </c>
      <c r="C171">
        <v>13</v>
      </c>
      <c r="D171" t="s">
        <v>371</v>
      </c>
      <c r="E171" t="s">
        <v>370</v>
      </c>
      <c r="F171">
        <v>170</v>
      </c>
      <c r="G171">
        <v>182</v>
      </c>
      <c r="H171">
        <v>13.33</v>
      </c>
      <c r="I171">
        <v>2.7229999999999999</v>
      </c>
      <c r="J171">
        <v>1</v>
      </c>
      <c r="K171">
        <v>1166.0999999999999</v>
      </c>
      <c r="L171" t="s">
        <v>369</v>
      </c>
      <c r="M171" t="s">
        <v>368</v>
      </c>
      <c r="N171" s="8">
        <v>41956</v>
      </c>
      <c r="O171">
        <v>0</v>
      </c>
      <c r="P171">
        <v>0</v>
      </c>
      <c r="Q171">
        <v>4401.7</v>
      </c>
      <c r="R171">
        <v>484.09</v>
      </c>
      <c r="S171">
        <v>1.0089999999999999</v>
      </c>
      <c r="T171">
        <v>33</v>
      </c>
      <c r="U171">
        <v>1466.9</v>
      </c>
      <c r="V171">
        <v>1</v>
      </c>
      <c r="W171">
        <v>1.857</v>
      </c>
      <c r="X171">
        <v>3.0009999999999999</v>
      </c>
      <c r="Y171" s="8">
        <v>41956</v>
      </c>
    </row>
    <row r="172" spans="1:25" x14ac:dyDescent="0.25">
      <c r="A172">
        <v>-111.97507134</v>
      </c>
      <c r="B172">
        <v>33.07840822</v>
      </c>
      <c r="C172">
        <v>13</v>
      </c>
      <c r="D172" t="s">
        <v>371</v>
      </c>
      <c r="E172" t="s">
        <v>370</v>
      </c>
      <c r="F172">
        <v>171</v>
      </c>
      <c r="G172">
        <v>178</v>
      </c>
      <c r="H172">
        <v>13.33</v>
      </c>
      <c r="I172">
        <v>2.7559999999999998</v>
      </c>
      <c r="J172">
        <v>1</v>
      </c>
      <c r="K172">
        <v>1170.5</v>
      </c>
      <c r="L172" t="s">
        <v>369</v>
      </c>
      <c r="M172" t="s">
        <v>368</v>
      </c>
      <c r="N172" s="8">
        <v>41956</v>
      </c>
      <c r="O172">
        <v>0</v>
      </c>
      <c r="P172">
        <v>0</v>
      </c>
      <c r="Q172">
        <v>167.3</v>
      </c>
      <c r="R172">
        <v>18.18</v>
      </c>
      <c r="S172">
        <v>3.7999999999999999E-2</v>
      </c>
      <c r="T172">
        <v>33</v>
      </c>
      <c r="U172">
        <v>55.09</v>
      </c>
      <c r="V172">
        <v>1</v>
      </c>
      <c r="W172">
        <v>1.879</v>
      </c>
      <c r="X172">
        <v>3.0369999999999999</v>
      </c>
      <c r="Y172" s="8">
        <v>41956</v>
      </c>
    </row>
    <row r="173" spans="1:25" x14ac:dyDescent="0.25">
      <c r="A173">
        <v>-111.97536700000001</v>
      </c>
      <c r="B173">
        <v>33.078359769999999</v>
      </c>
      <c r="C173">
        <v>13</v>
      </c>
      <c r="D173" t="s">
        <v>371</v>
      </c>
      <c r="E173" t="s">
        <v>370</v>
      </c>
      <c r="F173">
        <v>172</v>
      </c>
      <c r="G173">
        <v>0</v>
      </c>
      <c r="H173">
        <v>13.33</v>
      </c>
      <c r="I173">
        <v>1.181</v>
      </c>
      <c r="J173">
        <v>1</v>
      </c>
      <c r="K173">
        <v>1167.4000000000001</v>
      </c>
      <c r="L173" t="s">
        <v>369</v>
      </c>
      <c r="M173" t="s">
        <v>368</v>
      </c>
      <c r="N173" s="8">
        <v>41956</v>
      </c>
      <c r="O173">
        <v>0</v>
      </c>
      <c r="P173">
        <v>0</v>
      </c>
      <c r="Q173">
        <v>251.1</v>
      </c>
      <c r="R173">
        <v>63.67</v>
      </c>
      <c r="S173">
        <v>0.13300000000000001</v>
      </c>
      <c r="T173">
        <v>33</v>
      </c>
      <c r="U173">
        <v>192.93</v>
      </c>
      <c r="V173">
        <v>2</v>
      </c>
      <c r="W173">
        <v>0.80500000000000005</v>
      </c>
      <c r="X173">
        <v>1.3009999999999999</v>
      </c>
      <c r="Y173" s="8">
        <v>41956</v>
      </c>
    </row>
    <row r="174" spans="1:25" x14ac:dyDescent="0.25">
      <c r="A174">
        <v>-111.97536651</v>
      </c>
      <c r="B174">
        <v>33.07836279</v>
      </c>
      <c r="C174">
        <v>13</v>
      </c>
      <c r="D174" t="s">
        <v>371</v>
      </c>
      <c r="E174" t="s">
        <v>370</v>
      </c>
      <c r="F174">
        <v>173</v>
      </c>
      <c r="G174">
        <v>3</v>
      </c>
      <c r="H174">
        <v>13.33</v>
      </c>
      <c r="I174">
        <v>1.181</v>
      </c>
      <c r="J174">
        <v>1</v>
      </c>
      <c r="K174">
        <v>1167.4000000000001</v>
      </c>
      <c r="L174" t="s">
        <v>369</v>
      </c>
      <c r="M174" t="s">
        <v>368</v>
      </c>
      <c r="N174" s="8">
        <v>41956</v>
      </c>
      <c r="O174">
        <v>0</v>
      </c>
      <c r="P174">
        <v>0</v>
      </c>
      <c r="Q174">
        <v>807.02</v>
      </c>
      <c r="R174">
        <v>204.62</v>
      </c>
      <c r="S174">
        <v>0.42599999999999999</v>
      </c>
      <c r="T174">
        <v>33</v>
      </c>
      <c r="U174">
        <v>620.08000000000004</v>
      </c>
      <c r="V174">
        <v>2</v>
      </c>
      <c r="W174">
        <v>0.80500000000000005</v>
      </c>
      <c r="X174">
        <v>1.3009999999999999</v>
      </c>
      <c r="Y174" s="8">
        <v>41956</v>
      </c>
    </row>
    <row r="175" spans="1:25" x14ac:dyDescent="0.25">
      <c r="A175">
        <v>-111.97536531999999</v>
      </c>
      <c r="B175">
        <v>33.078365789999999</v>
      </c>
      <c r="C175">
        <v>13</v>
      </c>
      <c r="D175" t="s">
        <v>371</v>
      </c>
      <c r="E175" t="s">
        <v>370</v>
      </c>
      <c r="F175">
        <v>174</v>
      </c>
      <c r="G175">
        <v>356</v>
      </c>
      <c r="H175">
        <v>13.33</v>
      </c>
      <c r="I175">
        <v>1.083</v>
      </c>
      <c r="J175">
        <v>1</v>
      </c>
      <c r="K175">
        <v>1167.3</v>
      </c>
      <c r="L175" t="s">
        <v>369</v>
      </c>
      <c r="M175" t="s">
        <v>368</v>
      </c>
      <c r="N175" s="8">
        <v>41956</v>
      </c>
      <c r="O175">
        <v>0</v>
      </c>
      <c r="P175">
        <v>0</v>
      </c>
      <c r="Q175">
        <v>127.15</v>
      </c>
      <c r="R175">
        <v>35.17</v>
      </c>
      <c r="S175">
        <v>7.2999999999999995E-2</v>
      </c>
      <c r="T175">
        <v>33</v>
      </c>
      <c r="U175">
        <v>106.58</v>
      </c>
      <c r="V175">
        <v>2</v>
      </c>
      <c r="W175">
        <v>0.73799999999999999</v>
      </c>
      <c r="X175">
        <v>1.1930000000000001</v>
      </c>
      <c r="Y175" s="8">
        <v>41956</v>
      </c>
    </row>
    <row r="176" spans="1:25" x14ac:dyDescent="0.25">
      <c r="A176">
        <v>-111.97536599999999</v>
      </c>
      <c r="B176">
        <v>33.078368769999997</v>
      </c>
      <c r="C176">
        <v>13</v>
      </c>
      <c r="D176" t="s">
        <v>371</v>
      </c>
      <c r="E176" t="s">
        <v>370</v>
      </c>
      <c r="F176">
        <v>175</v>
      </c>
      <c r="G176">
        <v>0</v>
      </c>
      <c r="H176">
        <v>13.33</v>
      </c>
      <c r="I176">
        <v>1.181</v>
      </c>
      <c r="J176">
        <v>1</v>
      </c>
      <c r="K176">
        <v>1167.2</v>
      </c>
      <c r="L176" t="s">
        <v>369</v>
      </c>
      <c r="M176" t="s">
        <v>368</v>
      </c>
      <c r="N176" s="8">
        <v>41956</v>
      </c>
      <c r="O176">
        <v>0</v>
      </c>
      <c r="P176">
        <v>0</v>
      </c>
      <c r="Q176">
        <v>753.52</v>
      </c>
      <c r="R176">
        <v>191.06</v>
      </c>
      <c r="S176">
        <v>0.39800000000000002</v>
      </c>
      <c r="T176">
        <v>33</v>
      </c>
      <c r="U176">
        <v>578.97</v>
      </c>
      <c r="V176">
        <v>2</v>
      </c>
      <c r="W176">
        <v>0.80500000000000005</v>
      </c>
      <c r="X176">
        <v>1.3009999999999999</v>
      </c>
      <c r="Y176" s="8">
        <v>41956</v>
      </c>
    </row>
    <row r="177" spans="1:25" x14ac:dyDescent="0.25">
      <c r="A177">
        <v>-111.97536617</v>
      </c>
      <c r="B177">
        <v>33.078371779999998</v>
      </c>
      <c r="C177">
        <v>13</v>
      </c>
      <c r="D177" t="s">
        <v>371</v>
      </c>
      <c r="E177" t="s">
        <v>370</v>
      </c>
      <c r="F177">
        <v>176</v>
      </c>
      <c r="G177">
        <v>1</v>
      </c>
      <c r="H177">
        <v>13.33</v>
      </c>
      <c r="I177">
        <v>1.0169999999999999</v>
      </c>
      <c r="J177">
        <v>1</v>
      </c>
      <c r="K177">
        <v>1167.3</v>
      </c>
      <c r="L177" t="s">
        <v>369</v>
      </c>
      <c r="M177" t="s">
        <v>368</v>
      </c>
      <c r="N177" s="8">
        <v>41956</v>
      </c>
      <c r="O177">
        <v>0</v>
      </c>
      <c r="P177">
        <v>0</v>
      </c>
      <c r="Q177">
        <v>917.31</v>
      </c>
      <c r="R177">
        <v>270.10000000000002</v>
      </c>
      <c r="S177">
        <v>0.56299999999999994</v>
      </c>
      <c r="T177">
        <v>33</v>
      </c>
      <c r="U177">
        <v>818.5</v>
      </c>
      <c r="V177">
        <v>2</v>
      </c>
      <c r="W177">
        <v>0.69299999999999995</v>
      </c>
      <c r="X177">
        <v>1.121</v>
      </c>
      <c r="Y177" s="8">
        <v>41956</v>
      </c>
    </row>
    <row r="178" spans="1:25" x14ac:dyDescent="0.25">
      <c r="A178">
        <v>-111.97537015</v>
      </c>
      <c r="B178">
        <v>33.078375549999997</v>
      </c>
      <c r="C178">
        <v>13</v>
      </c>
      <c r="D178" t="s">
        <v>371</v>
      </c>
      <c r="E178" t="s">
        <v>370</v>
      </c>
      <c r="F178">
        <v>177</v>
      </c>
      <c r="G178">
        <v>25</v>
      </c>
      <c r="H178">
        <v>13.33</v>
      </c>
      <c r="I178">
        <v>1.115</v>
      </c>
      <c r="J178">
        <v>1</v>
      </c>
      <c r="K178">
        <v>1167.3</v>
      </c>
      <c r="L178" t="s">
        <v>369</v>
      </c>
      <c r="M178" t="s">
        <v>368</v>
      </c>
      <c r="N178" s="8">
        <v>41956</v>
      </c>
      <c r="O178">
        <v>0</v>
      </c>
      <c r="P178">
        <v>0</v>
      </c>
      <c r="Q178">
        <v>3474.4</v>
      </c>
      <c r="R178">
        <v>932.78</v>
      </c>
      <c r="S178">
        <v>1.9430000000000001</v>
      </c>
      <c r="T178">
        <v>33</v>
      </c>
      <c r="U178">
        <v>2826.6</v>
      </c>
      <c r="V178">
        <v>2</v>
      </c>
      <c r="W178">
        <v>0.76100000000000001</v>
      </c>
      <c r="X178">
        <v>1.2290000000000001</v>
      </c>
      <c r="Y178" s="8">
        <v>41956</v>
      </c>
    </row>
    <row r="179" spans="1:25" x14ac:dyDescent="0.25">
      <c r="A179">
        <v>-111.97536667999999</v>
      </c>
      <c r="B179">
        <v>33.078377789999998</v>
      </c>
      <c r="C179">
        <v>13</v>
      </c>
      <c r="D179" t="s">
        <v>371</v>
      </c>
      <c r="E179" t="s">
        <v>370</v>
      </c>
      <c r="F179">
        <v>178</v>
      </c>
      <c r="G179">
        <v>4</v>
      </c>
      <c r="H179">
        <v>13.33</v>
      </c>
      <c r="I179">
        <v>1.05</v>
      </c>
      <c r="J179">
        <v>1</v>
      </c>
      <c r="K179">
        <v>1167.3</v>
      </c>
      <c r="L179" t="s">
        <v>369</v>
      </c>
      <c r="M179" t="s">
        <v>368</v>
      </c>
      <c r="N179" s="8">
        <v>41956</v>
      </c>
      <c r="O179">
        <v>0</v>
      </c>
      <c r="P179">
        <v>0</v>
      </c>
      <c r="Q179">
        <v>5171.2</v>
      </c>
      <c r="R179">
        <v>1475.1</v>
      </c>
      <c r="S179">
        <v>3.073</v>
      </c>
      <c r="T179">
        <v>33</v>
      </c>
      <c r="U179">
        <v>4470</v>
      </c>
      <c r="V179">
        <v>2</v>
      </c>
      <c r="W179">
        <v>0.71599999999999997</v>
      </c>
      <c r="X179">
        <v>1.157</v>
      </c>
      <c r="Y179" s="8">
        <v>41956</v>
      </c>
    </row>
    <row r="180" spans="1:25" x14ac:dyDescent="0.25">
      <c r="A180">
        <v>-111.9753662</v>
      </c>
      <c r="B180">
        <v>33.078380840000001</v>
      </c>
      <c r="C180">
        <v>13</v>
      </c>
      <c r="D180" t="s">
        <v>371</v>
      </c>
      <c r="E180" t="s">
        <v>370</v>
      </c>
      <c r="F180">
        <v>179</v>
      </c>
      <c r="G180">
        <v>7</v>
      </c>
      <c r="H180">
        <v>13.33</v>
      </c>
      <c r="I180">
        <v>1.575</v>
      </c>
      <c r="J180">
        <v>1</v>
      </c>
      <c r="K180">
        <v>1167.3</v>
      </c>
      <c r="L180" t="s">
        <v>369</v>
      </c>
      <c r="M180" t="s">
        <v>368</v>
      </c>
      <c r="N180" s="8">
        <v>41956</v>
      </c>
      <c r="O180">
        <v>0</v>
      </c>
      <c r="P180">
        <v>0</v>
      </c>
      <c r="Q180">
        <v>6100.7</v>
      </c>
      <c r="R180">
        <v>1160.2</v>
      </c>
      <c r="S180">
        <v>2.4169999999999998</v>
      </c>
      <c r="T180">
        <v>33</v>
      </c>
      <c r="U180">
        <v>3515.6</v>
      </c>
      <c r="V180">
        <v>2</v>
      </c>
      <c r="W180">
        <v>1.0740000000000001</v>
      </c>
      <c r="X180">
        <v>1.7350000000000001</v>
      </c>
      <c r="Y180" s="8">
        <v>41956</v>
      </c>
    </row>
    <row r="181" spans="1:25" x14ac:dyDescent="0.25">
      <c r="A181">
        <v>-111.97536568</v>
      </c>
      <c r="B181">
        <v>33.078383789999997</v>
      </c>
      <c r="C181">
        <v>13</v>
      </c>
      <c r="D181" t="s">
        <v>371</v>
      </c>
      <c r="E181" t="s">
        <v>370</v>
      </c>
      <c r="F181">
        <v>180</v>
      </c>
      <c r="G181">
        <v>4</v>
      </c>
      <c r="H181">
        <v>13.33</v>
      </c>
      <c r="I181">
        <v>1.083</v>
      </c>
      <c r="J181">
        <v>1</v>
      </c>
      <c r="K181">
        <v>1167.3</v>
      </c>
      <c r="L181" t="s">
        <v>369</v>
      </c>
      <c r="M181" t="s">
        <v>368</v>
      </c>
      <c r="N181" s="8">
        <v>41956</v>
      </c>
      <c r="O181">
        <v>0</v>
      </c>
      <c r="P181">
        <v>0</v>
      </c>
      <c r="Q181">
        <v>6433.7</v>
      </c>
      <c r="R181">
        <v>1779.6</v>
      </c>
      <c r="S181">
        <v>3.7080000000000002</v>
      </c>
      <c r="T181">
        <v>33</v>
      </c>
      <c r="U181">
        <v>5392.7</v>
      </c>
      <c r="V181">
        <v>2</v>
      </c>
      <c r="W181">
        <v>0.73799999999999999</v>
      </c>
      <c r="X181">
        <v>1.1930000000000001</v>
      </c>
      <c r="Y181" s="8">
        <v>41956</v>
      </c>
    </row>
    <row r="182" spans="1:25" x14ac:dyDescent="0.25">
      <c r="A182">
        <v>-111.97536414</v>
      </c>
      <c r="B182">
        <v>33.078386809999998</v>
      </c>
      <c r="C182">
        <v>13</v>
      </c>
      <c r="D182" t="s">
        <v>371</v>
      </c>
      <c r="E182" t="s">
        <v>370</v>
      </c>
      <c r="F182">
        <v>181</v>
      </c>
      <c r="G182">
        <v>355</v>
      </c>
      <c r="H182">
        <v>13.33</v>
      </c>
      <c r="I182">
        <v>1.115</v>
      </c>
      <c r="J182">
        <v>1</v>
      </c>
      <c r="K182">
        <v>1167.3</v>
      </c>
      <c r="L182" t="s">
        <v>369</v>
      </c>
      <c r="M182" t="s">
        <v>368</v>
      </c>
      <c r="N182" s="8">
        <v>41956</v>
      </c>
      <c r="O182">
        <v>0</v>
      </c>
      <c r="P182">
        <v>0</v>
      </c>
      <c r="Q182">
        <v>3985.8</v>
      </c>
      <c r="R182">
        <v>1070.0999999999999</v>
      </c>
      <c r="S182">
        <v>2.2290000000000001</v>
      </c>
      <c r="T182">
        <v>33</v>
      </c>
      <c r="U182">
        <v>3242.7</v>
      </c>
      <c r="V182">
        <v>2</v>
      </c>
      <c r="W182">
        <v>0.76100000000000001</v>
      </c>
      <c r="X182">
        <v>1.2290000000000001</v>
      </c>
      <c r="Y182" s="8">
        <v>41956</v>
      </c>
    </row>
    <row r="183" spans="1:25" x14ac:dyDescent="0.25">
      <c r="A183">
        <v>-111.97536517</v>
      </c>
      <c r="B183">
        <v>33.078389780000002</v>
      </c>
      <c r="C183">
        <v>13</v>
      </c>
      <c r="D183" t="s">
        <v>371</v>
      </c>
      <c r="E183" t="s">
        <v>370</v>
      </c>
      <c r="F183">
        <v>182</v>
      </c>
      <c r="G183">
        <v>1</v>
      </c>
      <c r="H183">
        <v>13.33</v>
      </c>
      <c r="I183">
        <v>1.181</v>
      </c>
      <c r="J183">
        <v>1</v>
      </c>
      <c r="K183">
        <v>1167.2</v>
      </c>
      <c r="L183" t="s">
        <v>369</v>
      </c>
      <c r="M183" t="s">
        <v>368</v>
      </c>
      <c r="N183" s="8">
        <v>41956</v>
      </c>
      <c r="O183">
        <v>0</v>
      </c>
      <c r="P183">
        <v>0</v>
      </c>
      <c r="Q183">
        <v>5501.2</v>
      </c>
      <c r="R183">
        <v>1394.9</v>
      </c>
      <c r="S183">
        <v>2.9060000000000001</v>
      </c>
      <c r="T183">
        <v>33</v>
      </c>
      <c r="U183">
        <v>4226.8</v>
      </c>
      <c r="V183">
        <v>2</v>
      </c>
      <c r="W183">
        <v>0.80500000000000005</v>
      </c>
      <c r="X183">
        <v>1.3009999999999999</v>
      </c>
      <c r="Y183" s="8">
        <v>41956</v>
      </c>
    </row>
    <row r="184" spans="1:25" x14ac:dyDescent="0.25">
      <c r="A184">
        <v>-111.97536466</v>
      </c>
      <c r="B184">
        <v>33.078392780000001</v>
      </c>
      <c r="C184">
        <v>13</v>
      </c>
      <c r="D184" t="s">
        <v>371</v>
      </c>
      <c r="E184" t="s">
        <v>370</v>
      </c>
      <c r="F184">
        <v>183</v>
      </c>
      <c r="G184">
        <v>358</v>
      </c>
      <c r="H184">
        <v>13.33</v>
      </c>
      <c r="I184">
        <v>1.0169999999999999</v>
      </c>
      <c r="J184">
        <v>1</v>
      </c>
      <c r="K184">
        <v>1167.2</v>
      </c>
      <c r="L184" t="s">
        <v>369</v>
      </c>
      <c r="M184" t="s">
        <v>368</v>
      </c>
      <c r="N184" s="8">
        <v>41956</v>
      </c>
      <c r="O184">
        <v>0</v>
      </c>
      <c r="P184">
        <v>0</v>
      </c>
      <c r="Q184">
        <v>5027.6000000000004</v>
      </c>
      <c r="R184">
        <v>1480.4</v>
      </c>
      <c r="S184">
        <v>3.0840000000000001</v>
      </c>
      <c r="T184">
        <v>33</v>
      </c>
      <c r="U184">
        <v>4486</v>
      </c>
      <c r="V184">
        <v>2</v>
      </c>
      <c r="W184">
        <v>0.69299999999999995</v>
      </c>
      <c r="X184">
        <v>1.121</v>
      </c>
      <c r="Y184" s="8">
        <v>41956</v>
      </c>
    </row>
    <row r="185" spans="1:25" x14ac:dyDescent="0.25">
      <c r="A185">
        <v>-111.97536517</v>
      </c>
      <c r="B185">
        <v>33.078394780000004</v>
      </c>
      <c r="C185">
        <v>13</v>
      </c>
      <c r="D185" t="s">
        <v>371</v>
      </c>
      <c r="E185" t="s">
        <v>370</v>
      </c>
      <c r="F185">
        <v>184</v>
      </c>
      <c r="G185">
        <v>1</v>
      </c>
      <c r="H185">
        <v>13.33</v>
      </c>
      <c r="I185">
        <v>1.05</v>
      </c>
      <c r="J185">
        <v>1</v>
      </c>
      <c r="K185">
        <v>1167.3</v>
      </c>
      <c r="L185" t="s">
        <v>369</v>
      </c>
      <c r="M185" t="s">
        <v>368</v>
      </c>
      <c r="N185" s="8">
        <v>41956</v>
      </c>
      <c r="O185">
        <v>0</v>
      </c>
      <c r="P185">
        <v>0</v>
      </c>
      <c r="Q185">
        <v>5761.7</v>
      </c>
      <c r="R185">
        <v>1643.5</v>
      </c>
      <c r="S185">
        <v>3.4239999999999999</v>
      </c>
      <c r="T185">
        <v>33</v>
      </c>
      <c r="U185">
        <v>4980.3999999999996</v>
      </c>
      <c r="V185">
        <v>2</v>
      </c>
      <c r="W185">
        <v>0.71599999999999997</v>
      </c>
      <c r="X185">
        <v>1.157</v>
      </c>
      <c r="Y185" s="8">
        <v>41956</v>
      </c>
    </row>
    <row r="186" spans="1:25" x14ac:dyDescent="0.25">
      <c r="A186">
        <v>-111.97536586</v>
      </c>
      <c r="B186">
        <v>33.078397809999998</v>
      </c>
      <c r="C186">
        <v>13</v>
      </c>
      <c r="D186" t="s">
        <v>371</v>
      </c>
      <c r="E186" t="s">
        <v>370</v>
      </c>
      <c r="F186">
        <v>185</v>
      </c>
      <c r="G186">
        <v>5</v>
      </c>
      <c r="H186">
        <v>13.33</v>
      </c>
      <c r="I186">
        <v>1.0169999999999999</v>
      </c>
      <c r="J186">
        <v>1</v>
      </c>
      <c r="K186">
        <v>1167.3</v>
      </c>
      <c r="L186" t="s">
        <v>369</v>
      </c>
      <c r="M186" t="s">
        <v>368</v>
      </c>
      <c r="N186" s="8">
        <v>41956</v>
      </c>
      <c r="O186">
        <v>0</v>
      </c>
      <c r="P186">
        <v>0</v>
      </c>
      <c r="Q186">
        <v>6155.3</v>
      </c>
      <c r="R186">
        <v>1812.4</v>
      </c>
      <c r="S186">
        <v>3.7759999999999998</v>
      </c>
      <c r="T186">
        <v>33</v>
      </c>
      <c r="U186">
        <v>5492.2</v>
      </c>
      <c r="V186">
        <v>2</v>
      </c>
      <c r="W186">
        <v>0.69299999999999995</v>
      </c>
      <c r="X186">
        <v>1.121</v>
      </c>
      <c r="Y186" s="8">
        <v>41956</v>
      </c>
    </row>
    <row r="187" spans="1:25" x14ac:dyDescent="0.25">
      <c r="A187">
        <v>-111.97536568</v>
      </c>
      <c r="B187">
        <v>33.078401790000001</v>
      </c>
      <c r="C187">
        <v>13</v>
      </c>
      <c r="D187" t="s">
        <v>371</v>
      </c>
      <c r="E187" t="s">
        <v>370</v>
      </c>
      <c r="F187">
        <v>186</v>
      </c>
      <c r="G187">
        <v>4</v>
      </c>
      <c r="H187">
        <v>13.33</v>
      </c>
      <c r="I187">
        <v>0.98399999999999999</v>
      </c>
      <c r="J187">
        <v>1</v>
      </c>
      <c r="K187">
        <v>1167.3</v>
      </c>
      <c r="L187" t="s">
        <v>369</v>
      </c>
      <c r="M187" t="s">
        <v>368</v>
      </c>
      <c r="N187" s="8">
        <v>41956</v>
      </c>
      <c r="O187">
        <v>0</v>
      </c>
      <c r="P187">
        <v>0</v>
      </c>
      <c r="Q187">
        <v>6860</v>
      </c>
      <c r="R187">
        <v>2087.3000000000002</v>
      </c>
      <c r="S187">
        <v>4.3479999999999999</v>
      </c>
      <c r="T187">
        <v>33</v>
      </c>
      <c r="U187">
        <v>6325.1</v>
      </c>
      <c r="V187">
        <v>2</v>
      </c>
      <c r="W187">
        <v>0.67100000000000004</v>
      </c>
      <c r="X187">
        <v>1.085</v>
      </c>
      <c r="Y187" s="8">
        <v>41956</v>
      </c>
    </row>
    <row r="188" spans="1:25" x14ac:dyDescent="0.25">
      <c r="A188">
        <v>-111.97536483</v>
      </c>
      <c r="B188">
        <v>33.07840478</v>
      </c>
      <c r="C188">
        <v>13</v>
      </c>
      <c r="D188" t="s">
        <v>371</v>
      </c>
      <c r="E188" t="s">
        <v>370</v>
      </c>
      <c r="F188">
        <v>187</v>
      </c>
      <c r="G188">
        <v>359</v>
      </c>
      <c r="H188">
        <v>13.33</v>
      </c>
      <c r="I188">
        <v>1.115</v>
      </c>
      <c r="J188">
        <v>1</v>
      </c>
      <c r="K188">
        <v>1167.4000000000001</v>
      </c>
      <c r="L188" t="s">
        <v>369</v>
      </c>
      <c r="M188" t="s">
        <v>368</v>
      </c>
      <c r="N188" s="8">
        <v>41956</v>
      </c>
      <c r="O188">
        <v>0</v>
      </c>
      <c r="P188">
        <v>0</v>
      </c>
      <c r="Q188">
        <v>8007</v>
      </c>
      <c r="R188">
        <v>2149.6</v>
      </c>
      <c r="S188">
        <v>4.4779999999999998</v>
      </c>
      <c r="T188">
        <v>33</v>
      </c>
      <c r="U188">
        <v>6514.1</v>
      </c>
      <c r="V188">
        <v>2</v>
      </c>
      <c r="W188">
        <v>0.76100000000000001</v>
      </c>
      <c r="X188">
        <v>1.2290000000000001</v>
      </c>
      <c r="Y188" s="8">
        <v>41956</v>
      </c>
    </row>
    <row r="189" spans="1:25" x14ac:dyDescent="0.25">
      <c r="A189">
        <v>-111.97536363</v>
      </c>
      <c r="B189">
        <v>33.078408850000002</v>
      </c>
      <c r="C189">
        <v>13</v>
      </c>
      <c r="D189" t="s">
        <v>371</v>
      </c>
      <c r="E189" t="s">
        <v>370</v>
      </c>
      <c r="F189">
        <v>188</v>
      </c>
      <c r="G189">
        <v>352</v>
      </c>
      <c r="H189">
        <v>13.33</v>
      </c>
      <c r="I189">
        <v>1.575</v>
      </c>
      <c r="J189">
        <v>1</v>
      </c>
      <c r="K189">
        <v>1167.3</v>
      </c>
      <c r="L189" t="s">
        <v>369</v>
      </c>
      <c r="M189" t="s">
        <v>368</v>
      </c>
      <c r="N189" s="8">
        <v>41956</v>
      </c>
      <c r="O189">
        <v>0</v>
      </c>
      <c r="P189">
        <v>0</v>
      </c>
      <c r="Q189">
        <v>8291.5</v>
      </c>
      <c r="R189">
        <v>1576.8</v>
      </c>
      <c r="S189">
        <v>3.2850000000000001</v>
      </c>
      <c r="T189">
        <v>33</v>
      </c>
      <c r="U189">
        <v>4778.1000000000004</v>
      </c>
      <c r="V189">
        <v>2</v>
      </c>
      <c r="W189">
        <v>1.0740000000000001</v>
      </c>
      <c r="X189">
        <v>1.7350000000000001</v>
      </c>
      <c r="Y189" s="8">
        <v>41956</v>
      </c>
    </row>
    <row r="190" spans="1:25" x14ac:dyDescent="0.25">
      <c r="A190">
        <v>-111.97536551</v>
      </c>
      <c r="B190">
        <v>33.078412790000002</v>
      </c>
      <c r="C190">
        <v>13</v>
      </c>
      <c r="D190" t="s">
        <v>371</v>
      </c>
      <c r="E190" t="s">
        <v>370</v>
      </c>
      <c r="F190">
        <v>189</v>
      </c>
      <c r="G190">
        <v>3</v>
      </c>
      <c r="H190">
        <v>13.33</v>
      </c>
      <c r="I190">
        <v>1.411</v>
      </c>
      <c r="J190">
        <v>1</v>
      </c>
      <c r="K190">
        <v>1167.3</v>
      </c>
      <c r="L190" t="s">
        <v>369</v>
      </c>
      <c r="M190" t="s">
        <v>368</v>
      </c>
      <c r="N190" s="8">
        <v>41956</v>
      </c>
      <c r="O190">
        <v>0</v>
      </c>
      <c r="P190">
        <v>0</v>
      </c>
      <c r="Q190">
        <v>9752.9</v>
      </c>
      <c r="R190">
        <v>2070.3000000000002</v>
      </c>
      <c r="S190">
        <v>4.3129999999999997</v>
      </c>
      <c r="T190">
        <v>33</v>
      </c>
      <c r="U190">
        <v>6273.8</v>
      </c>
      <c r="V190">
        <v>2</v>
      </c>
      <c r="W190">
        <v>0.96199999999999997</v>
      </c>
      <c r="X190">
        <v>1.5549999999999999</v>
      </c>
      <c r="Y190" s="8">
        <v>41956</v>
      </c>
    </row>
    <row r="191" spans="1:25" x14ac:dyDescent="0.25">
      <c r="A191">
        <v>-111.97536483</v>
      </c>
      <c r="B191">
        <v>33.078417780000002</v>
      </c>
      <c r="C191">
        <v>13</v>
      </c>
      <c r="D191" t="s">
        <v>371</v>
      </c>
      <c r="E191" t="s">
        <v>370</v>
      </c>
      <c r="F191">
        <v>190</v>
      </c>
      <c r="G191">
        <v>359</v>
      </c>
      <c r="H191">
        <v>13.33</v>
      </c>
      <c r="I191">
        <v>1.542</v>
      </c>
      <c r="J191">
        <v>1</v>
      </c>
      <c r="K191">
        <v>1167.4000000000001</v>
      </c>
      <c r="L191" t="s">
        <v>369</v>
      </c>
      <c r="M191" t="s">
        <v>368</v>
      </c>
      <c r="N191" s="8">
        <v>41956</v>
      </c>
      <c r="O191">
        <v>0</v>
      </c>
      <c r="P191">
        <v>0</v>
      </c>
      <c r="Q191">
        <v>12822</v>
      </c>
      <c r="R191">
        <v>2490.1</v>
      </c>
      <c r="S191">
        <v>5.1879999999999997</v>
      </c>
      <c r="T191">
        <v>33</v>
      </c>
      <c r="U191">
        <v>7545.8</v>
      </c>
      <c r="V191">
        <v>2</v>
      </c>
      <c r="W191">
        <v>1.0509999999999999</v>
      </c>
      <c r="X191">
        <v>1.6990000000000001</v>
      </c>
      <c r="Y191" s="8">
        <v>41956</v>
      </c>
    </row>
    <row r="192" spans="1:25" x14ac:dyDescent="0.25">
      <c r="A192">
        <v>-111.975365</v>
      </c>
      <c r="B192">
        <v>33.078422770000003</v>
      </c>
      <c r="C192">
        <v>13</v>
      </c>
      <c r="D192" t="s">
        <v>371</v>
      </c>
      <c r="E192" t="s">
        <v>370</v>
      </c>
      <c r="F192">
        <v>191</v>
      </c>
      <c r="G192">
        <v>0</v>
      </c>
      <c r="H192">
        <v>13.33</v>
      </c>
      <c r="I192">
        <v>1.804</v>
      </c>
      <c r="J192">
        <v>1</v>
      </c>
      <c r="K192">
        <v>1167.4000000000001</v>
      </c>
      <c r="L192" t="s">
        <v>369</v>
      </c>
      <c r="M192" t="s">
        <v>368</v>
      </c>
      <c r="N192" s="8">
        <v>41956</v>
      </c>
      <c r="O192">
        <v>0</v>
      </c>
      <c r="P192">
        <v>0</v>
      </c>
      <c r="Q192">
        <v>7206.3</v>
      </c>
      <c r="R192">
        <v>1196</v>
      </c>
      <c r="S192">
        <v>2.492</v>
      </c>
      <c r="T192">
        <v>33</v>
      </c>
      <c r="U192">
        <v>3624.2</v>
      </c>
      <c r="V192">
        <v>2</v>
      </c>
      <c r="W192">
        <v>1.23</v>
      </c>
      <c r="X192">
        <v>1.988</v>
      </c>
      <c r="Y192" s="8">
        <v>41956</v>
      </c>
    </row>
    <row r="193" spans="1:25" x14ac:dyDescent="0.25">
      <c r="A193">
        <v>-111.97536517</v>
      </c>
      <c r="B193">
        <v>33.078427779999998</v>
      </c>
      <c r="C193">
        <v>13</v>
      </c>
      <c r="D193" t="s">
        <v>371</v>
      </c>
      <c r="E193" t="s">
        <v>370</v>
      </c>
      <c r="F193">
        <v>192</v>
      </c>
      <c r="G193">
        <v>1</v>
      </c>
      <c r="H193">
        <v>13.33</v>
      </c>
      <c r="I193">
        <v>1.772</v>
      </c>
      <c r="J193">
        <v>1</v>
      </c>
      <c r="K193">
        <v>1167.5999999999999</v>
      </c>
      <c r="L193" t="s">
        <v>369</v>
      </c>
      <c r="M193" t="s">
        <v>368</v>
      </c>
      <c r="N193" s="8">
        <v>41956</v>
      </c>
      <c r="O193">
        <v>0</v>
      </c>
      <c r="P193">
        <v>0</v>
      </c>
      <c r="Q193">
        <v>6817.6</v>
      </c>
      <c r="R193">
        <v>1152.4000000000001</v>
      </c>
      <c r="S193">
        <v>2.4009999999999998</v>
      </c>
      <c r="T193">
        <v>33</v>
      </c>
      <c r="U193">
        <v>3492.2</v>
      </c>
      <c r="V193">
        <v>2</v>
      </c>
      <c r="W193">
        <v>1.208</v>
      </c>
      <c r="X193">
        <v>1.952</v>
      </c>
      <c r="Y193" s="8">
        <v>41956</v>
      </c>
    </row>
    <row r="194" spans="1:25" x14ac:dyDescent="0.25">
      <c r="A194">
        <v>-111.97536551</v>
      </c>
      <c r="B194">
        <v>33.078432790000001</v>
      </c>
      <c r="C194">
        <v>13</v>
      </c>
      <c r="D194" t="s">
        <v>371</v>
      </c>
      <c r="E194" t="s">
        <v>370</v>
      </c>
      <c r="F194">
        <v>193</v>
      </c>
      <c r="G194">
        <v>3</v>
      </c>
      <c r="H194">
        <v>13.33</v>
      </c>
      <c r="I194">
        <v>2.0009999999999999</v>
      </c>
      <c r="J194">
        <v>1</v>
      </c>
      <c r="K194">
        <v>1167.7</v>
      </c>
      <c r="L194" t="s">
        <v>369</v>
      </c>
      <c r="M194" t="s">
        <v>368</v>
      </c>
      <c r="N194" s="8">
        <v>41956</v>
      </c>
      <c r="O194">
        <v>0</v>
      </c>
      <c r="P194">
        <v>0</v>
      </c>
      <c r="Q194">
        <v>7743.5</v>
      </c>
      <c r="R194">
        <v>1158.7</v>
      </c>
      <c r="S194">
        <v>2.4140000000000001</v>
      </c>
      <c r="T194">
        <v>33</v>
      </c>
      <c r="U194">
        <v>3511.3</v>
      </c>
      <c r="V194">
        <v>2</v>
      </c>
      <c r="W194">
        <v>1.365</v>
      </c>
      <c r="X194">
        <v>2.2050000000000001</v>
      </c>
      <c r="Y194" s="8">
        <v>41956</v>
      </c>
    </row>
    <row r="195" spans="1:25" x14ac:dyDescent="0.25">
      <c r="A195">
        <v>-111.975365</v>
      </c>
      <c r="B195">
        <v>33.078437770000001</v>
      </c>
      <c r="C195">
        <v>13</v>
      </c>
      <c r="D195" t="s">
        <v>371</v>
      </c>
      <c r="E195" t="s">
        <v>370</v>
      </c>
      <c r="F195">
        <v>194</v>
      </c>
      <c r="G195">
        <v>0</v>
      </c>
      <c r="H195">
        <v>13.33</v>
      </c>
      <c r="I195">
        <v>1.87</v>
      </c>
      <c r="J195">
        <v>1</v>
      </c>
      <c r="K195">
        <v>1167.7</v>
      </c>
      <c r="L195" t="s">
        <v>369</v>
      </c>
      <c r="M195" t="s">
        <v>368</v>
      </c>
      <c r="N195" s="8">
        <v>41956</v>
      </c>
      <c r="O195">
        <v>0</v>
      </c>
      <c r="P195">
        <v>0</v>
      </c>
      <c r="Q195">
        <v>8219.7000000000007</v>
      </c>
      <c r="R195">
        <v>1316.3</v>
      </c>
      <c r="S195">
        <v>2.742</v>
      </c>
      <c r="T195">
        <v>33</v>
      </c>
      <c r="U195">
        <v>3988.8</v>
      </c>
      <c r="V195">
        <v>2</v>
      </c>
      <c r="W195">
        <v>1.2749999999999999</v>
      </c>
      <c r="X195">
        <v>2.0609999999999999</v>
      </c>
      <c r="Y195" s="8">
        <v>41956</v>
      </c>
    </row>
    <row r="196" spans="1:25" x14ac:dyDescent="0.25">
      <c r="A196">
        <v>-111.97536551</v>
      </c>
      <c r="B196">
        <v>33.078443790000001</v>
      </c>
      <c r="C196">
        <v>13</v>
      </c>
      <c r="D196" t="s">
        <v>371</v>
      </c>
      <c r="E196" t="s">
        <v>370</v>
      </c>
      <c r="F196">
        <v>195</v>
      </c>
      <c r="G196">
        <v>3</v>
      </c>
      <c r="H196">
        <v>13.33</v>
      </c>
      <c r="I196">
        <v>1.9690000000000001</v>
      </c>
      <c r="J196">
        <v>1</v>
      </c>
      <c r="K196">
        <v>1167.7</v>
      </c>
      <c r="L196" t="s">
        <v>369</v>
      </c>
      <c r="M196" t="s">
        <v>368</v>
      </c>
      <c r="N196" s="8">
        <v>41956</v>
      </c>
      <c r="O196">
        <v>0</v>
      </c>
      <c r="P196">
        <v>0</v>
      </c>
      <c r="Q196">
        <v>8759.9</v>
      </c>
      <c r="R196">
        <v>1332.7</v>
      </c>
      <c r="S196">
        <v>2.7759999999999998</v>
      </c>
      <c r="T196">
        <v>33</v>
      </c>
      <c r="U196">
        <v>4038.4</v>
      </c>
      <c r="V196">
        <v>2</v>
      </c>
      <c r="W196">
        <v>1.3420000000000001</v>
      </c>
      <c r="X196">
        <v>2.169</v>
      </c>
      <c r="Y196" s="8">
        <v>41956</v>
      </c>
    </row>
    <row r="197" spans="1:25" x14ac:dyDescent="0.25">
      <c r="A197">
        <v>-111.97536414</v>
      </c>
      <c r="B197">
        <v>33.078448809999998</v>
      </c>
      <c r="C197">
        <v>13</v>
      </c>
      <c r="D197" t="s">
        <v>371</v>
      </c>
      <c r="E197" t="s">
        <v>370</v>
      </c>
      <c r="F197">
        <v>196</v>
      </c>
      <c r="G197">
        <v>355</v>
      </c>
      <c r="H197">
        <v>13.33</v>
      </c>
      <c r="I197">
        <v>2.0009999999999999</v>
      </c>
      <c r="J197">
        <v>1</v>
      </c>
      <c r="K197">
        <v>1167.7</v>
      </c>
      <c r="L197" t="s">
        <v>369</v>
      </c>
      <c r="M197" t="s">
        <v>368</v>
      </c>
      <c r="N197" s="8">
        <v>41956</v>
      </c>
      <c r="O197">
        <v>0</v>
      </c>
      <c r="P197">
        <v>0</v>
      </c>
      <c r="Q197">
        <v>11210</v>
      </c>
      <c r="R197">
        <v>1677.5</v>
      </c>
      <c r="S197">
        <v>3.4950000000000001</v>
      </c>
      <c r="T197">
        <v>33</v>
      </c>
      <c r="U197">
        <v>5083.3999999999996</v>
      </c>
      <c r="V197">
        <v>2</v>
      </c>
      <c r="W197">
        <v>1.365</v>
      </c>
      <c r="X197">
        <v>2.2050000000000001</v>
      </c>
      <c r="Y197" s="8">
        <v>41956</v>
      </c>
    </row>
    <row r="198" spans="1:25" x14ac:dyDescent="0.25">
      <c r="A198">
        <v>-111.97536534</v>
      </c>
      <c r="B198">
        <v>33.078453779999997</v>
      </c>
      <c r="C198">
        <v>13</v>
      </c>
      <c r="D198" t="s">
        <v>371</v>
      </c>
      <c r="E198" t="s">
        <v>370</v>
      </c>
      <c r="F198">
        <v>197</v>
      </c>
      <c r="G198">
        <v>2</v>
      </c>
      <c r="H198">
        <v>13.33</v>
      </c>
      <c r="I198">
        <v>1.772</v>
      </c>
      <c r="J198">
        <v>1</v>
      </c>
      <c r="K198">
        <v>1167.7</v>
      </c>
      <c r="L198" t="s">
        <v>369</v>
      </c>
      <c r="M198" t="s">
        <v>368</v>
      </c>
      <c r="N198" s="8">
        <v>41956</v>
      </c>
      <c r="O198">
        <v>0</v>
      </c>
      <c r="P198">
        <v>0</v>
      </c>
      <c r="Q198">
        <v>9974.2000000000007</v>
      </c>
      <c r="R198">
        <v>1686</v>
      </c>
      <c r="S198">
        <v>3.5129999999999999</v>
      </c>
      <c r="T198">
        <v>33</v>
      </c>
      <c r="U198">
        <v>5109.1000000000004</v>
      </c>
      <c r="V198">
        <v>2</v>
      </c>
      <c r="W198">
        <v>1.208</v>
      </c>
      <c r="X198">
        <v>1.952</v>
      </c>
      <c r="Y198" s="8">
        <v>41956</v>
      </c>
    </row>
    <row r="199" spans="1:25" x14ac:dyDescent="0.25">
      <c r="A199">
        <v>-111.97536531999999</v>
      </c>
      <c r="B199">
        <v>33.078459789999997</v>
      </c>
      <c r="C199">
        <v>13</v>
      </c>
      <c r="D199" t="s">
        <v>371</v>
      </c>
      <c r="E199" t="s">
        <v>370</v>
      </c>
      <c r="F199">
        <v>198</v>
      </c>
      <c r="G199">
        <v>356</v>
      </c>
      <c r="H199">
        <v>13.33</v>
      </c>
      <c r="I199">
        <v>1.903</v>
      </c>
      <c r="J199">
        <v>1</v>
      </c>
      <c r="K199">
        <v>1167.7</v>
      </c>
      <c r="L199" t="s">
        <v>369</v>
      </c>
      <c r="M199" t="s">
        <v>368</v>
      </c>
      <c r="N199" s="8">
        <v>41956</v>
      </c>
      <c r="O199">
        <v>0</v>
      </c>
      <c r="P199">
        <v>0</v>
      </c>
      <c r="Q199">
        <v>7304.7</v>
      </c>
      <c r="R199">
        <v>1149.5999999999999</v>
      </c>
      <c r="S199">
        <v>2.395</v>
      </c>
      <c r="T199">
        <v>33</v>
      </c>
      <c r="U199">
        <v>3483.7</v>
      </c>
      <c r="V199">
        <v>2</v>
      </c>
      <c r="W199">
        <v>1.2969999999999999</v>
      </c>
      <c r="X199">
        <v>2.097</v>
      </c>
      <c r="Y199" s="8">
        <v>41956</v>
      </c>
    </row>
    <row r="200" spans="1:25" x14ac:dyDescent="0.25">
      <c r="A200">
        <v>-111.97536517</v>
      </c>
      <c r="B200">
        <v>33.078464779999997</v>
      </c>
      <c r="C200">
        <v>13</v>
      </c>
      <c r="D200" t="s">
        <v>371</v>
      </c>
      <c r="E200" t="s">
        <v>370</v>
      </c>
      <c r="F200">
        <v>199</v>
      </c>
      <c r="G200">
        <v>1</v>
      </c>
      <c r="H200">
        <v>13.33</v>
      </c>
      <c r="I200">
        <v>1.837</v>
      </c>
      <c r="J200">
        <v>1</v>
      </c>
      <c r="K200">
        <v>1167.5</v>
      </c>
      <c r="L200" t="s">
        <v>369</v>
      </c>
      <c r="M200" t="s">
        <v>368</v>
      </c>
      <c r="N200" s="8">
        <v>41956</v>
      </c>
      <c r="O200">
        <v>0</v>
      </c>
      <c r="P200">
        <v>0</v>
      </c>
      <c r="Q200">
        <v>8478</v>
      </c>
      <c r="R200">
        <v>1381.9</v>
      </c>
      <c r="S200">
        <v>2.879</v>
      </c>
      <c r="T200">
        <v>33</v>
      </c>
      <c r="U200">
        <v>4187.6000000000004</v>
      </c>
      <c r="V200">
        <v>2</v>
      </c>
      <c r="W200">
        <v>1.2529999999999999</v>
      </c>
      <c r="X200">
        <v>2.0249999999999999</v>
      </c>
      <c r="Y200" s="8">
        <v>41956</v>
      </c>
    </row>
    <row r="201" spans="1:25" x14ac:dyDescent="0.25">
      <c r="A201">
        <v>-111.97536603</v>
      </c>
      <c r="B201">
        <v>33.078469820000002</v>
      </c>
      <c r="C201">
        <v>13</v>
      </c>
      <c r="D201" t="s">
        <v>371</v>
      </c>
      <c r="E201" t="s">
        <v>370</v>
      </c>
      <c r="F201">
        <v>200</v>
      </c>
      <c r="G201">
        <v>6</v>
      </c>
      <c r="H201">
        <v>13.33</v>
      </c>
      <c r="I201">
        <v>2.0009999999999999</v>
      </c>
      <c r="J201">
        <v>1</v>
      </c>
      <c r="K201">
        <v>1167.5999999999999</v>
      </c>
      <c r="L201" t="s">
        <v>369</v>
      </c>
      <c r="M201" t="s">
        <v>368</v>
      </c>
      <c r="N201" s="8">
        <v>41956</v>
      </c>
      <c r="O201">
        <v>0</v>
      </c>
      <c r="P201">
        <v>0</v>
      </c>
      <c r="Q201">
        <v>9475.7999999999993</v>
      </c>
      <c r="R201">
        <v>1418</v>
      </c>
      <c r="S201">
        <v>2.9540000000000002</v>
      </c>
      <c r="T201">
        <v>33</v>
      </c>
      <c r="U201">
        <v>4296.8</v>
      </c>
      <c r="V201">
        <v>2</v>
      </c>
      <c r="W201">
        <v>1.365</v>
      </c>
      <c r="X201">
        <v>2.2050000000000001</v>
      </c>
      <c r="Y201" s="8">
        <v>41956</v>
      </c>
    </row>
    <row r="202" spans="1:25" x14ac:dyDescent="0.25">
      <c r="A202">
        <v>-111.97536517</v>
      </c>
      <c r="B202">
        <v>33.078474780000001</v>
      </c>
      <c r="C202">
        <v>13</v>
      </c>
      <c r="D202" t="s">
        <v>371</v>
      </c>
      <c r="E202" t="s">
        <v>370</v>
      </c>
      <c r="F202">
        <v>201</v>
      </c>
      <c r="G202">
        <v>1</v>
      </c>
      <c r="H202">
        <v>13.33</v>
      </c>
      <c r="I202">
        <v>1.7390000000000001</v>
      </c>
      <c r="J202">
        <v>1</v>
      </c>
      <c r="K202">
        <v>1167.7</v>
      </c>
      <c r="L202" t="s">
        <v>369</v>
      </c>
      <c r="M202" t="s">
        <v>368</v>
      </c>
      <c r="N202" s="8">
        <v>41956</v>
      </c>
      <c r="O202">
        <v>0</v>
      </c>
      <c r="P202">
        <v>0</v>
      </c>
      <c r="Q202">
        <v>10643</v>
      </c>
      <c r="R202">
        <v>1833</v>
      </c>
      <c r="S202">
        <v>3.819</v>
      </c>
      <c r="T202">
        <v>33</v>
      </c>
      <c r="U202">
        <v>5554.6</v>
      </c>
      <c r="V202">
        <v>2</v>
      </c>
      <c r="W202">
        <v>1.1859999999999999</v>
      </c>
      <c r="X202">
        <v>1.9159999999999999</v>
      </c>
      <c r="Y202" s="8">
        <v>41956</v>
      </c>
    </row>
    <row r="203" spans="1:25" x14ac:dyDescent="0.25">
      <c r="A203">
        <v>-111.97536414</v>
      </c>
      <c r="B203">
        <v>33.078479809999997</v>
      </c>
      <c r="C203">
        <v>13</v>
      </c>
      <c r="D203" t="s">
        <v>371</v>
      </c>
      <c r="E203" t="s">
        <v>370</v>
      </c>
      <c r="F203">
        <v>202</v>
      </c>
      <c r="G203">
        <v>355</v>
      </c>
      <c r="H203">
        <v>13.33</v>
      </c>
      <c r="I203">
        <v>1.837</v>
      </c>
      <c r="J203">
        <v>1</v>
      </c>
      <c r="K203">
        <v>1167.8</v>
      </c>
      <c r="L203" t="s">
        <v>369</v>
      </c>
      <c r="M203" t="s">
        <v>368</v>
      </c>
      <c r="N203" s="8">
        <v>41956</v>
      </c>
      <c r="O203">
        <v>0</v>
      </c>
      <c r="P203">
        <v>0</v>
      </c>
      <c r="Q203">
        <v>10461</v>
      </c>
      <c r="R203">
        <v>1705.1</v>
      </c>
      <c r="S203">
        <v>3.552</v>
      </c>
      <c r="T203">
        <v>33</v>
      </c>
      <c r="U203">
        <v>5167</v>
      </c>
      <c r="V203">
        <v>2</v>
      </c>
      <c r="W203">
        <v>1.2529999999999999</v>
      </c>
      <c r="X203">
        <v>2.0249999999999999</v>
      </c>
      <c r="Y203" s="8">
        <v>41956</v>
      </c>
    </row>
    <row r="204" spans="1:25" x14ac:dyDescent="0.25">
      <c r="A204">
        <v>-111.97536483</v>
      </c>
      <c r="B204">
        <v>33.078485780000001</v>
      </c>
      <c r="C204">
        <v>13</v>
      </c>
      <c r="D204" t="s">
        <v>371</v>
      </c>
      <c r="E204" t="s">
        <v>370</v>
      </c>
      <c r="F204">
        <v>203</v>
      </c>
      <c r="G204">
        <v>359</v>
      </c>
      <c r="H204">
        <v>13.33</v>
      </c>
      <c r="I204">
        <v>1.9359999999999999</v>
      </c>
      <c r="J204">
        <v>1</v>
      </c>
      <c r="K204">
        <v>1167.7</v>
      </c>
      <c r="L204" t="s">
        <v>369</v>
      </c>
      <c r="M204" t="s">
        <v>368</v>
      </c>
      <c r="N204" s="8">
        <v>41956</v>
      </c>
      <c r="O204">
        <v>0</v>
      </c>
      <c r="P204">
        <v>0</v>
      </c>
      <c r="Q204">
        <v>10944</v>
      </c>
      <c r="R204">
        <v>1693.1</v>
      </c>
      <c r="S204">
        <v>3.5270000000000001</v>
      </c>
      <c r="T204">
        <v>33</v>
      </c>
      <c r="U204">
        <v>5130.6000000000004</v>
      </c>
      <c r="V204">
        <v>2</v>
      </c>
      <c r="W204">
        <v>1.32</v>
      </c>
      <c r="X204">
        <v>2.133</v>
      </c>
      <c r="Y204" s="8">
        <v>41956</v>
      </c>
    </row>
    <row r="205" spans="1:25" x14ac:dyDescent="0.25">
      <c r="A205">
        <v>-111.975365</v>
      </c>
      <c r="B205">
        <v>33.078490770000002</v>
      </c>
      <c r="C205">
        <v>13</v>
      </c>
      <c r="D205" t="s">
        <v>371</v>
      </c>
      <c r="E205" t="s">
        <v>370</v>
      </c>
      <c r="F205">
        <v>204</v>
      </c>
      <c r="G205">
        <v>0</v>
      </c>
      <c r="H205">
        <v>13.33</v>
      </c>
      <c r="I205">
        <v>1.837</v>
      </c>
      <c r="J205">
        <v>1</v>
      </c>
      <c r="K205">
        <v>1167.9000000000001</v>
      </c>
      <c r="L205" t="s">
        <v>369</v>
      </c>
      <c r="M205" t="s">
        <v>368</v>
      </c>
      <c r="N205" s="8">
        <v>41956</v>
      </c>
      <c r="O205">
        <v>0</v>
      </c>
      <c r="P205">
        <v>0</v>
      </c>
      <c r="Q205">
        <v>11416</v>
      </c>
      <c r="R205">
        <v>1860.8</v>
      </c>
      <c r="S205">
        <v>3.8769999999999998</v>
      </c>
      <c r="T205">
        <v>33</v>
      </c>
      <c r="U205">
        <v>5638.7</v>
      </c>
      <c r="V205">
        <v>2</v>
      </c>
      <c r="W205">
        <v>1.2529999999999999</v>
      </c>
      <c r="X205">
        <v>2.0249999999999999</v>
      </c>
      <c r="Y205" s="8">
        <v>41956</v>
      </c>
    </row>
    <row r="206" spans="1:25" x14ac:dyDescent="0.25">
      <c r="A206">
        <v>-111.97536483</v>
      </c>
      <c r="B206">
        <v>33.078496780000002</v>
      </c>
      <c r="C206">
        <v>13</v>
      </c>
      <c r="D206" t="s">
        <v>371</v>
      </c>
      <c r="E206" t="s">
        <v>370</v>
      </c>
      <c r="F206">
        <v>205</v>
      </c>
      <c r="G206">
        <v>359</v>
      </c>
      <c r="H206">
        <v>13.33</v>
      </c>
      <c r="I206">
        <v>1.87</v>
      </c>
      <c r="J206">
        <v>1</v>
      </c>
      <c r="K206">
        <v>1167.8</v>
      </c>
      <c r="L206" t="s">
        <v>369</v>
      </c>
      <c r="M206" t="s">
        <v>368</v>
      </c>
      <c r="N206" s="8">
        <v>41956</v>
      </c>
      <c r="O206">
        <v>0</v>
      </c>
      <c r="P206">
        <v>0</v>
      </c>
      <c r="Q206">
        <v>15418</v>
      </c>
      <c r="R206">
        <v>2469</v>
      </c>
      <c r="S206">
        <v>5.1440000000000001</v>
      </c>
      <c r="T206">
        <v>33</v>
      </c>
      <c r="U206">
        <v>7481.8</v>
      </c>
      <c r="V206">
        <v>2</v>
      </c>
      <c r="W206">
        <v>1.2749999999999999</v>
      </c>
      <c r="X206">
        <v>2.0609999999999999</v>
      </c>
      <c r="Y206" s="8">
        <v>41956</v>
      </c>
    </row>
    <row r="207" spans="1:25" x14ac:dyDescent="0.25">
      <c r="A207">
        <v>-111.97536551</v>
      </c>
      <c r="B207">
        <v>33.078503789999999</v>
      </c>
      <c r="C207">
        <v>13</v>
      </c>
      <c r="D207" t="s">
        <v>371</v>
      </c>
      <c r="E207" t="s">
        <v>370</v>
      </c>
      <c r="F207">
        <v>206</v>
      </c>
      <c r="G207">
        <v>3</v>
      </c>
      <c r="H207">
        <v>13.33</v>
      </c>
      <c r="I207">
        <v>2.3620000000000001</v>
      </c>
      <c r="J207">
        <v>1</v>
      </c>
      <c r="K207">
        <v>1167.8</v>
      </c>
      <c r="L207" t="s">
        <v>369</v>
      </c>
      <c r="M207" t="s">
        <v>368</v>
      </c>
      <c r="N207" s="8">
        <v>41956</v>
      </c>
      <c r="O207">
        <v>0</v>
      </c>
      <c r="P207">
        <v>0</v>
      </c>
      <c r="Q207">
        <v>17246</v>
      </c>
      <c r="R207">
        <v>2186.5</v>
      </c>
      <c r="S207">
        <v>4.5549999999999997</v>
      </c>
      <c r="T207">
        <v>33</v>
      </c>
      <c r="U207">
        <v>6625.6</v>
      </c>
      <c r="V207">
        <v>2</v>
      </c>
      <c r="W207">
        <v>1.611</v>
      </c>
      <c r="X207">
        <v>2.6030000000000002</v>
      </c>
      <c r="Y207" s="8">
        <v>41956</v>
      </c>
    </row>
    <row r="208" spans="1:25" x14ac:dyDescent="0.25">
      <c r="A208">
        <v>-111.97536466</v>
      </c>
      <c r="B208">
        <v>33.078510780000002</v>
      </c>
      <c r="C208">
        <v>13</v>
      </c>
      <c r="D208" t="s">
        <v>371</v>
      </c>
      <c r="E208" t="s">
        <v>370</v>
      </c>
      <c r="F208">
        <v>207</v>
      </c>
      <c r="G208">
        <v>358</v>
      </c>
      <c r="H208">
        <v>13.33</v>
      </c>
      <c r="I208">
        <v>2.625</v>
      </c>
      <c r="J208">
        <v>1</v>
      </c>
      <c r="K208">
        <v>1167.9000000000001</v>
      </c>
      <c r="L208" t="s">
        <v>369</v>
      </c>
      <c r="M208" t="s">
        <v>368</v>
      </c>
      <c r="N208" s="8">
        <v>41956</v>
      </c>
      <c r="O208">
        <v>0</v>
      </c>
      <c r="P208">
        <v>0</v>
      </c>
      <c r="Q208">
        <v>16490</v>
      </c>
      <c r="R208">
        <v>1881.6</v>
      </c>
      <c r="S208">
        <v>3.92</v>
      </c>
      <c r="T208">
        <v>33</v>
      </c>
      <c r="U208">
        <v>5701.7</v>
      </c>
      <c r="V208">
        <v>2</v>
      </c>
      <c r="W208">
        <v>1.79</v>
      </c>
      <c r="X208">
        <v>2.8919999999999999</v>
      </c>
      <c r="Y208" s="8">
        <v>41956</v>
      </c>
    </row>
    <row r="209" spans="1:25" x14ac:dyDescent="0.25">
      <c r="A209">
        <v>-111.97536517</v>
      </c>
      <c r="B209">
        <v>33.078517779999999</v>
      </c>
      <c r="C209">
        <v>13</v>
      </c>
      <c r="D209" t="s">
        <v>371</v>
      </c>
      <c r="E209" t="s">
        <v>370</v>
      </c>
      <c r="F209">
        <v>208</v>
      </c>
      <c r="G209">
        <v>1</v>
      </c>
      <c r="H209">
        <v>13.33</v>
      </c>
      <c r="I209">
        <v>3.0179999999999998</v>
      </c>
      <c r="J209">
        <v>1</v>
      </c>
      <c r="K209">
        <v>1167.9000000000001</v>
      </c>
      <c r="L209" t="s">
        <v>369</v>
      </c>
      <c r="M209" t="s">
        <v>368</v>
      </c>
      <c r="N209" s="8">
        <v>41956</v>
      </c>
      <c r="O209">
        <v>0</v>
      </c>
      <c r="P209">
        <v>0</v>
      </c>
      <c r="Q209">
        <v>18384</v>
      </c>
      <c r="R209">
        <v>1824</v>
      </c>
      <c r="S209">
        <v>3.8</v>
      </c>
      <c r="T209">
        <v>33</v>
      </c>
      <c r="U209">
        <v>5527.4</v>
      </c>
      <c r="V209">
        <v>2</v>
      </c>
      <c r="W209">
        <v>2.0579999999999998</v>
      </c>
      <c r="X209">
        <v>3.3260000000000001</v>
      </c>
      <c r="Y209" s="8">
        <v>41956</v>
      </c>
    </row>
    <row r="210" spans="1:25" x14ac:dyDescent="0.25">
      <c r="A210">
        <v>-111.97536568</v>
      </c>
      <c r="B210">
        <v>33.07852579</v>
      </c>
      <c r="C210">
        <v>13</v>
      </c>
      <c r="D210" t="s">
        <v>371</v>
      </c>
      <c r="E210" t="s">
        <v>370</v>
      </c>
      <c r="F210">
        <v>209</v>
      </c>
      <c r="G210">
        <v>4</v>
      </c>
      <c r="H210">
        <v>13.33</v>
      </c>
      <c r="I210">
        <v>2.625</v>
      </c>
      <c r="J210">
        <v>1</v>
      </c>
      <c r="K210">
        <v>1167.8</v>
      </c>
      <c r="L210" t="s">
        <v>369</v>
      </c>
      <c r="M210" t="s">
        <v>368</v>
      </c>
      <c r="N210" s="8">
        <v>41956</v>
      </c>
      <c r="O210">
        <v>0</v>
      </c>
      <c r="P210">
        <v>0</v>
      </c>
      <c r="Q210">
        <v>19153</v>
      </c>
      <c r="R210">
        <v>2185.4</v>
      </c>
      <c r="S210">
        <v>4.5529999999999999</v>
      </c>
      <c r="T210">
        <v>33</v>
      </c>
      <c r="U210">
        <v>6622.5</v>
      </c>
      <c r="V210">
        <v>2</v>
      </c>
      <c r="W210">
        <v>1.79</v>
      </c>
      <c r="X210">
        <v>2.8919999999999999</v>
      </c>
      <c r="Y210" s="8">
        <v>41956</v>
      </c>
    </row>
    <row r="211" spans="1:25" x14ac:dyDescent="0.25">
      <c r="A211">
        <v>-111.97536483</v>
      </c>
      <c r="B211">
        <v>33.078532780000003</v>
      </c>
      <c r="C211">
        <v>13</v>
      </c>
      <c r="D211" t="s">
        <v>371</v>
      </c>
      <c r="E211" t="s">
        <v>370</v>
      </c>
      <c r="F211">
        <v>210</v>
      </c>
      <c r="G211">
        <v>359</v>
      </c>
      <c r="H211">
        <v>13.33</v>
      </c>
      <c r="I211">
        <v>2.657</v>
      </c>
      <c r="J211">
        <v>1</v>
      </c>
      <c r="K211">
        <v>1167.7</v>
      </c>
      <c r="L211" t="s">
        <v>369</v>
      </c>
      <c r="M211" t="s">
        <v>368</v>
      </c>
      <c r="N211" s="8">
        <v>41956</v>
      </c>
      <c r="O211">
        <v>0</v>
      </c>
      <c r="P211">
        <v>0</v>
      </c>
      <c r="Q211">
        <v>15616</v>
      </c>
      <c r="R211">
        <v>1759.8</v>
      </c>
      <c r="S211">
        <v>3.6659999999999999</v>
      </c>
      <c r="T211">
        <v>33</v>
      </c>
      <c r="U211">
        <v>5332.8</v>
      </c>
      <c r="V211">
        <v>2</v>
      </c>
      <c r="W211">
        <v>1.8120000000000001</v>
      </c>
      <c r="X211">
        <v>2.9279999999999999</v>
      </c>
      <c r="Y211" s="8">
        <v>41956</v>
      </c>
    </row>
    <row r="212" spans="1:25" x14ac:dyDescent="0.25">
      <c r="A212">
        <v>-111.97536449</v>
      </c>
      <c r="B212">
        <v>33.078539790000001</v>
      </c>
      <c r="C212">
        <v>13</v>
      </c>
      <c r="D212" t="s">
        <v>371</v>
      </c>
      <c r="E212" t="s">
        <v>370</v>
      </c>
      <c r="F212">
        <v>211</v>
      </c>
      <c r="G212">
        <v>357</v>
      </c>
      <c r="H212">
        <v>13.33</v>
      </c>
      <c r="I212">
        <v>2.69</v>
      </c>
      <c r="J212">
        <v>1</v>
      </c>
      <c r="K212">
        <v>1167.7</v>
      </c>
      <c r="L212" t="s">
        <v>369</v>
      </c>
      <c r="M212" t="s">
        <v>368</v>
      </c>
      <c r="N212" s="8">
        <v>41956</v>
      </c>
      <c r="O212">
        <v>0</v>
      </c>
      <c r="P212">
        <v>0</v>
      </c>
      <c r="Q212">
        <v>15782</v>
      </c>
      <c r="R212">
        <v>1756.8</v>
      </c>
      <c r="S212">
        <v>3.66</v>
      </c>
      <c r="T212">
        <v>33</v>
      </c>
      <c r="U212">
        <v>5323.5</v>
      </c>
      <c r="V212">
        <v>2</v>
      </c>
      <c r="W212">
        <v>1.8340000000000001</v>
      </c>
      <c r="X212">
        <v>2.964</v>
      </c>
      <c r="Y212" s="8">
        <v>41956</v>
      </c>
    </row>
    <row r="213" spans="1:25" x14ac:dyDescent="0.25">
      <c r="A213">
        <v>-111.9753638</v>
      </c>
      <c r="B213">
        <v>33.078547839999999</v>
      </c>
      <c r="C213">
        <v>13</v>
      </c>
      <c r="D213" t="s">
        <v>371</v>
      </c>
      <c r="E213" t="s">
        <v>370</v>
      </c>
      <c r="F213">
        <v>212</v>
      </c>
      <c r="G213">
        <v>353</v>
      </c>
      <c r="H213">
        <v>13.33</v>
      </c>
      <c r="I213">
        <v>2.5920000000000001</v>
      </c>
      <c r="J213">
        <v>1</v>
      </c>
      <c r="K213">
        <v>1167.7</v>
      </c>
      <c r="L213" t="s">
        <v>369</v>
      </c>
      <c r="M213" t="s">
        <v>368</v>
      </c>
      <c r="N213" s="8">
        <v>41956</v>
      </c>
      <c r="O213">
        <v>0</v>
      </c>
      <c r="P213">
        <v>0</v>
      </c>
      <c r="Q213">
        <v>16556</v>
      </c>
      <c r="R213">
        <v>1912.9</v>
      </c>
      <c r="S213">
        <v>3.9849999999999999</v>
      </c>
      <c r="T213">
        <v>33</v>
      </c>
      <c r="U213">
        <v>5796.7</v>
      </c>
      <c r="V213">
        <v>2</v>
      </c>
      <c r="W213">
        <v>1.7669999999999999</v>
      </c>
      <c r="X213">
        <v>2.8559999999999999</v>
      </c>
      <c r="Y213" s="8">
        <v>41956</v>
      </c>
    </row>
    <row r="214" spans="1:25" x14ac:dyDescent="0.25">
      <c r="A214">
        <v>-111.975365</v>
      </c>
      <c r="B214">
        <v>33.078554769999997</v>
      </c>
      <c r="C214">
        <v>13</v>
      </c>
      <c r="D214" t="s">
        <v>371</v>
      </c>
      <c r="E214" t="s">
        <v>370</v>
      </c>
      <c r="F214">
        <v>213</v>
      </c>
      <c r="G214">
        <v>0</v>
      </c>
      <c r="H214">
        <v>13.33</v>
      </c>
      <c r="I214">
        <v>2.657</v>
      </c>
      <c r="J214">
        <v>1</v>
      </c>
      <c r="K214">
        <v>1167.7</v>
      </c>
      <c r="L214" t="s">
        <v>369</v>
      </c>
      <c r="M214" t="s">
        <v>368</v>
      </c>
      <c r="N214" s="8">
        <v>41956</v>
      </c>
      <c r="O214">
        <v>0</v>
      </c>
      <c r="P214">
        <v>0</v>
      </c>
      <c r="Q214">
        <v>15585</v>
      </c>
      <c r="R214">
        <v>1756.3</v>
      </c>
      <c r="S214">
        <v>3.6589999999999998</v>
      </c>
      <c r="T214">
        <v>33</v>
      </c>
      <c r="U214">
        <v>5322.2</v>
      </c>
      <c r="V214">
        <v>2</v>
      </c>
      <c r="W214">
        <v>1.8120000000000001</v>
      </c>
      <c r="X214">
        <v>2.9279999999999999</v>
      </c>
      <c r="Y214" s="8">
        <v>41956</v>
      </c>
    </row>
    <row r="215" spans="1:25" x14ac:dyDescent="0.25">
      <c r="A215">
        <v>-111.97536551</v>
      </c>
      <c r="B215">
        <v>33.078562789999999</v>
      </c>
      <c r="C215">
        <v>13</v>
      </c>
      <c r="D215" t="s">
        <v>371</v>
      </c>
      <c r="E215" t="s">
        <v>370</v>
      </c>
      <c r="F215">
        <v>214</v>
      </c>
      <c r="G215">
        <v>3</v>
      </c>
      <c r="H215">
        <v>13.33</v>
      </c>
      <c r="I215">
        <v>2.5920000000000001</v>
      </c>
      <c r="J215">
        <v>1</v>
      </c>
      <c r="K215">
        <v>1167.7</v>
      </c>
      <c r="L215" t="s">
        <v>369</v>
      </c>
      <c r="M215" t="s">
        <v>368</v>
      </c>
      <c r="N215" s="8">
        <v>41956</v>
      </c>
      <c r="O215">
        <v>0</v>
      </c>
      <c r="P215">
        <v>0</v>
      </c>
      <c r="Q215">
        <v>16770</v>
      </c>
      <c r="R215">
        <v>1937.7</v>
      </c>
      <c r="S215">
        <v>4.0369999999999999</v>
      </c>
      <c r="T215">
        <v>33</v>
      </c>
      <c r="U215">
        <v>5871.7</v>
      </c>
      <c r="V215">
        <v>2</v>
      </c>
      <c r="W215">
        <v>1.7669999999999999</v>
      </c>
      <c r="X215">
        <v>2.8559999999999999</v>
      </c>
      <c r="Y215" s="8">
        <v>41956</v>
      </c>
    </row>
    <row r="216" spans="1:25" x14ac:dyDescent="0.25">
      <c r="A216">
        <v>-111.97536417000001</v>
      </c>
      <c r="B216">
        <v>33.078569780000002</v>
      </c>
      <c r="C216">
        <v>13</v>
      </c>
      <c r="D216" t="s">
        <v>371</v>
      </c>
      <c r="E216" t="s">
        <v>370</v>
      </c>
      <c r="F216">
        <v>215</v>
      </c>
      <c r="G216">
        <v>1</v>
      </c>
      <c r="H216">
        <v>13.33</v>
      </c>
      <c r="I216">
        <v>2.625</v>
      </c>
      <c r="J216">
        <v>1</v>
      </c>
      <c r="K216">
        <v>1167.7</v>
      </c>
      <c r="L216" t="s">
        <v>369</v>
      </c>
      <c r="M216" t="s">
        <v>368</v>
      </c>
      <c r="N216" s="8">
        <v>41956</v>
      </c>
      <c r="O216">
        <v>0</v>
      </c>
      <c r="P216">
        <v>0</v>
      </c>
      <c r="Q216">
        <v>16628</v>
      </c>
      <c r="R216">
        <v>1897.3</v>
      </c>
      <c r="S216">
        <v>3.9529999999999998</v>
      </c>
      <c r="T216">
        <v>33</v>
      </c>
      <c r="U216">
        <v>5749.3</v>
      </c>
      <c r="V216">
        <v>2</v>
      </c>
      <c r="W216">
        <v>1.79</v>
      </c>
      <c r="X216">
        <v>2.8919999999999999</v>
      </c>
      <c r="Y216" s="8">
        <v>41956</v>
      </c>
    </row>
    <row r="217" spans="1:25" x14ac:dyDescent="0.25">
      <c r="A217">
        <v>-111.97536468</v>
      </c>
      <c r="B217">
        <v>33.07857679</v>
      </c>
      <c r="C217">
        <v>13</v>
      </c>
      <c r="D217" t="s">
        <v>371</v>
      </c>
      <c r="E217" t="s">
        <v>370</v>
      </c>
      <c r="F217">
        <v>216</v>
      </c>
      <c r="G217">
        <v>4</v>
      </c>
      <c r="H217">
        <v>13.33</v>
      </c>
      <c r="I217">
        <v>2.625</v>
      </c>
      <c r="J217">
        <v>1</v>
      </c>
      <c r="K217">
        <v>1167.9000000000001</v>
      </c>
      <c r="L217" t="s">
        <v>369</v>
      </c>
      <c r="M217" t="s">
        <v>368</v>
      </c>
      <c r="N217" s="8">
        <v>41956</v>
      </c>
      <c r="O217">
        <v>0</v>
      </c>
      <c r="P217">
        <v>0</v>
      </c>
      <c r="Q217">
        <v>18784</v>
      </c>
      <c r="R217">
        <v>2143.3000000000002</v>
      </c>
      <c r="S217">
        <v>4.4649999999999999</v>
      </c>
      <c r="T217">
        <v>33</v>
      </c>
      <c r="U217">
        <v>6494.8</v>
      </c>
      <c r="V217">
        <v>2</v>
      </c>
      <c r="W217">
        <v>1.79</v>
      </c>
      <c r="X217">
        <v>2.8919999999999999</v>
      </c>
      <c r="Y217" s="8">
        <v>41956</v>
      </c>
    </row>
    <row r="218" spans="1:25" x14ac:dyDescent="0.25">
      <c r="A218">
        <v>-111.97536349000001</v>
      </c>
      <c r="B218">
        <v>33.078584790000001</v>
      </c>
      <c r="C218">
        <v>13</v>
      </c>
      <c r="D218" t="s">
        <v>371</v>
      </c>
      <c r="E218" t="s">
        <v>370</v>
      </c>
      <c r="F218">
        <v>217</v>
      </c>
      <c r="G218">
        <v>357</v>
      </c>
      <c r="H218">
        <v>13.33</v>
      </c>
      <c r="I218">
        <v>2.7559999999999998</v>
      </c>
      <c r="J218">
        <v>1</v>
      </c>
      <c r="K218">
        <v>1167.9000000000001</v>
      </c>
      <c r="L218" t="s">
        <v>369</v>
      </c>
      <c r="M218" t="s">
        <v>368</v>
      </c>
      <c r="N218" s="8">
        <v>41956</v>
      </c>
      <c r="O218">
        <v>0</v>
      </c>
      <c r="P218">
        <v>0</v>
      </c>
      <c r="Q218">
        <v>17088</v>
      </c>
      <c r="R218">
        <v>1856.9</v>
      </c>
      <c r="S218">
        <v>3.8690000000000002</v>
      </c>
      <c r="T218">
        <v>33</v>
      </c>
      <c r="U218">
        <v>5626.9</v>
      </c>
      <c r="V218">
        <v>2</v>
      </c>
      <c r="W218">
        <v>1.879</v>
      </c>
      <c r="X218">
        <v>3.0369999999999999</v>
      </c>
      <c r="Y218" s="8">
        <v>41956</v>
      </c>
    </row>
    <row r="219" spans="1:25" x14ac:dyDescent="0.25">
      <c r="A219">
        <v>-111.97536366</v>
      </c>
      <c r="B219">
        <v>33.078591779999996</v>
      </c>
      <c r="C219">
        <v>13</v>
      </c>
      <c r="D219" t="s">
        <v>371</v>
      </c>
      <c r="E219" t="s">
        <v>370</v>
      </c>
      <c r="F219">
        <v>218</v>
      </c>
      <c r="G219">
        <v>358</v>
      </c>
      <c r="H219">
        <v>13.33</v>
      </c>
      <c r="I219">
        <v>2.625</v>
      </c>
      <c r="J219">
        <v>1</v>
      </c>
      <c r="K219">
        <v>1168</v>
      </c>
      <c r="L219" t="s">
        <v>369</v>
      </c>
      <c r="M219" t="s">
        <v>368</v>
      </c>
      <c r="N219" s="8">
        <v>41956</v>
      </c>
      <c r="O219">
        <v>0</v>
      </c>
      <c r="P219">
        <v>0</v>
      </c>
      <c r="Q219">
        <v>18865</v>
      </c>
      <c r="R219">
        <v>2152.5</v>
      </c>
      <c r="S219">
        <v>4.484</v>
      </c>
      <c r="T219">
        <v>33</v>
      </c>
      <c r="U219">
        <v>6522.8</v>
      </c>
      <c r="V219">
        <v>2</v>
      </c>
      <c r="W219">
        <v>1.79</v>
      </c>
      <c r="X219">
        <v>2.8919999999999999</v>
      </c>
      <c r="Y219" s="8">
        <v>41956</v>
      </c>
    </row>
    <row r="220" spans="1:25" x14ac:dyDescent="0.25">
      <c r="A220">
        <v>-111.97536366</v>
      </c>
      <c r="B220">
        <v>33.078599779999998</v>
      </c>
      <c r="C220">
        <v>13</v>
      </c>
      <c r="D220" t="s">
        <v>371</v>
      </c>
      <c r="E220" t="s">
        <v>370</v>
      </c>
      <c r="F220">
        <v>219</v>
      </c>
      <c r="G220">
        <v>358</v>
      </c>
      <c r="H220">
        <v>13.33</v>
      </c>
      <c r="I220">
        <v>2.69</v>
      </c>
      <c r="J220">
        <v>1</v>
      </c>
      <c r="K220">
        <v>1167.9000000000001</v>
      </c>
      <c r="L220" t="s">
        <v>369</v>
      </c>
      <c r="M220" t="s">
        <v>368</v>
      </c>
      <c r="N220" s="8">
        <v>41956</v>
      </c>
      <c r="O220">
        <v>0</v>
      </c>
      <c r="P220">
        <v>0</v>
      </c>
      <c r="Q220">
        <v>18719</v>
      </c>
      <c r="R220">
        <v>2083.6999999999998</v>
      </c>
      <c r="S220">
        <v>4.3410000000000002</v>
      </c>
      <c r="T220">
        <v>33</v>
      </c>
      <c r="U220">
        <v>6314.3</v>
      </c>
      <c r="V220">
        <v>2</v>
      </c>
      <c r="W220">
        <v>1.8340000000000001</v>
      </c>
      <c r="X220">
        <v>2.964</v>
      </c>
      <c r="Y220" s="8">
        <v>41956</v>
      </c>
    </row>
    <row r="221" spans="1:25" x14ac:dyDescent="0.25">
      <c r="A221">
        <v>-111.975364</v>
      </c>
      <c r="B221">
        <v>33.07860677</v>
      </c>
      <c r="C221">
        <v>13</v>
      </c>
      <c r="D221" t="s">
        <v>371</v>
      </c>
      <c r="E221" t="s">
        <v>370</v>
      </c>
      <c r="F221">
        <v>220</v>
      </c>
      <c r="G221">
        <v>0</v>
      </c>
      <c r="H221">
        <v>13.33</v>
      </c>
      <c r="I221">
        <v>2.69</v>
      </c>
      <c r="J221">
        <v>1</v>
      </c>
      <c r="K221">
        <v>1167.9000000000001</v>
      </c>
      <c r="L221" t="s">
        <v>369</v>
      </c>
      <c r="M221" t="s">
        <v>368</v>
      </c>
      <c r="N221" s="8">
        <v>41956</v>
      </c>
      <c r="O221">
        <v>0</v>
      </c>
      <c r="P221">
        <v>0</v>
      </c>
      <c r="Q221">
        <v>16702</v>
      </c>
      <c r="R221">
        <v>1859.2</v>
      </c>
      <c r="S221">
        <v>3.8730000000000002</v>
      </c>
      <c r="T221">
        <v>33</v>
      </c>
      <c r="U221">
        <v>5634.1</v>
      </c>
      <c r="V221">
        <v>2</v>
      </c>
      <c r="W221">
        <v>1.8340000000000001</v>
      </c>
      <c r="X221">
        <v>2.964</v>
      </c>
      <c r="Y221" s="8">
        <v>41956</v>
      </c>
    </row>
    <row r="222" spans="1:25" x14ac:dyDescent="0.25">
      <c r="A222">
        <v>-111.97536417000001</v>
      </c>
      <c r="B222">
        <v>33.078614780000002</v>
      </c>
      <c r="C222">
        <v>13</v>
      </c>
      <c r="D222" t="s">
        <v>371</v>
      </c>
      <c r="E222" t="s">
        <v>370</v>
      </c>
      <c r="F222">
        <v>221</v>
      </c>
      <c r="G222">
        <v>1</v>
      </c>
      <c r="H222">
        <v>13.33</v>
      </c>
      <c r="I222">
        <v>2.69</v>
      </c>
      <c r="J222">
        <v>1</v>
      </c>
      <c r="K222">
        <v>1167.9000000000001</v>
      </c>
      <c r="L222" t="s">
        <v>369</v>
      </c>
      <c r="M222" t="s">
        <v>368</v>
      </c>
      <c r="N222" s="8">
        <v>41956</v>
      </c>
      <c r="O222">
        <v>0</v>
      </c>
      <c r="P222">
        <v>0</v>
      </c>
      <c r="Q222">
        <v>17847</v>
      </c>
      <c r="R222">
        <v>1986.7</v>
      </c>
      <c r="S222">
        <v>4.1390000000000002</v>
      </c>
      <c r="T222">
        <v>33</v>
      </c>
      <c r="U222">
        <v>6020.3</v>
      </c>
      <c r="V222">
        <v>2</v>
      </c>
      <c r="W222">
        <v>1.8340000000000001</v>
      </c>
      <c r="X222">
        <v>2.964</v>
      </c>
      <c r="Y222" s="8">
        <v>41956</v>
      </c>
    </row>
    <row r="223" spans="1:25" x14ac:dyDescent="0.25">
      <c r="A223">
        <v>-111.97536434</v>
      </c>
      <c r="B223">
        <v>33.078621779999999</v>
      </c>
      <c r="C223">
        <v>13</v>
      </c>
      <c r="D223" t="s">
        <v>371</v>
      </c>
      <c r="E223" t="s">
        <v>370</v>
      </c>
      <c r="F223">
        <v>222</v>
      </c>
      <c r="G223">
        <v>2</v>
      </c>
      <c r="H223">
        <v>13.33</v>
      </c>
      <c r="I223">
        <v>2.625</v>
      </c>
      <c r="J223">
        <v>1</v>
      </c>
      <c r="K223">
        <v>1167.7</v>
      </c>
      <c r="L223" t="s">
        <v>369</v>
      </c>
      <c r="M223" t="s">
        <v>368</v>
      </c>
      <c r="N223" s="8">
        <v>41956</v>
      </c>
      <c r="O223">
        <v>0</v>
      </c>
      <c r="P223">
        <v>0</v>
      </c>
      <c r="Q223">
        <v>17313</v>
      </c>
      <c r="R223">
        <v>1975.4</v>
      </c>
      <c r="S223">
        <v>4.1150000000000002</v>
      </c>
      <c r="T223">
        <v>33</v>
      </c>
      <c r="U223">
        <v>5986.1</v>
      </c>
      <c r="V223">
        <v>2</v>
      </c>
      <c r="W223">
        <v>1.79</v>
      </c>
      <c r="X223">
        <v>2.8919999999999999</v>
      </c>
      <c r="Y223" s="8">
        <v>41956</v>
      </c>
    </row>
    <row r="224" spans="1:25" x14ac:dyDescent="0.25">
      <c r="A224">
        <v>-111.97536434</v>
      </c>
      <c r="B224">
        <v>33.078628780000003</v>
      </c>
      <c r="C224">
        <v>13</v>
      </c>
      <c r="D224" t="s">
        <v>371</v>
      </c>
      <c r="E224" t="s">
        <v>370</v>
      </c>
      <c r="F224">
        <v>223</v>
      </c>
      <c r="G224">
        <v>2</v>
      </c>
      <c r="H224">
        <v>13.33</v>
      </c>
      <c r="I224">
        <v>2.7229999999999999</v>
      </c>
      <c r="J224">
        <v>1</v>
      </c>
      <c r="K224">
        <v>1167.7</v>
      </c>
      <c r="L224" t="s">
        <v>369</v>
      </c>
      <c r="M224" t="s">
        <v>368</v>
      </c>
      <c r="N224" s="8">
        <v>41956</v>
      </c>
      <c r="O224">
        <v>0</v>
      </c>
      <c r="P224">
        <v>0</v>
      </c>
      <c r="Q224">
        <v>17452</v>
      </c>
      <c r="R224">
        <v>1919.3</v>
      </c>
      <c r="S224">
        <v>3.9990000000000001</v>
      </c>
      <c r="T224">
        <v>33</v>
      </c>
      <c r="U224">
        <v>5816</v>
      </c>
      <c r="V224">
        <v>2</v>
      </c>
      <c r="W224">
        <v>1.857</v>
      </c>
      <c r="X224">
        <v>3.0009999999999999</v>
      </c>
      <c r="Y224" s="8">
        <v>41956</v>
      </c>
    </row>
    <row r="225" spans="1:25" x14ac:dyDescent="0.25">
      <c r="A225">
        <v>-111.975363</v>
      </c>
      <c r="B225">
        <v>33.078636770000003</v>
      </c>
      <c r="C225">
        <v>13</v>
      </c>
      <c r="D225" t="s">
        <v>371</v>
      </c>
      <c r="E225" t="s">
        <v>370</v>
      </c>
      <c r="F225">
        <v>224</v>
      </c>
      <c r="G225">
        <v>0</v>
      </c>
      <c r="H225">
        <v>13.33</v>
      </c>
      <c r="I225">
        <v>2.5920000000000001</v>
      </c>
      <c r="J225">
        <v>1</v>
      </c>
      <c r="K225">
        <v>1167.8</v>
      </c>
      <c r="L225" t="s">
        <v>369</v>
      </c>
      <c r="M225" t="s">
        <v>368</v>
      </c>
      <c r="N225" s="8">
        <v>41956</v>
      </c>
      <c r="O225">
        <v>0</v>
      </c>
      <c r="P225">
        <v>0</v>
      </c>
      <c r="Q225">
        <v>15270</v>
      </c>
      <c r="R225">
        <v>1764.3</v>
      </c>
      <c r="S225">
        <v>3.6760000000000002</v>
      </c>
      <c r="T225">
        <v>33</v>
      </c>
      <c r="U225">
        <v>5346.4</v>
      </c>
      <c r="V225">
        <v>2</v>
      </c>
      <c r="W225">
        <v>1.7669999999999999</v>
      </c>
      <c r="X225">
        <v>2.8559999999999999</v>
      </c>
      <c r="Y225" s="8">
        <v>41956</v>
      </c>
    </row>
    <row r="226" spans="1:25" x14ac:dyDescent="0.25">
      <c r="A226">
        <v>-111.97536266</v>
      </c>
      <c r="B226">
        <v>33.07864378</v>
      </c>
      <c r="C226">
        <v>13</v>
      </c>
      <c r="D226" t="s">
        <v>371</v>
      </c>
      <c r="E226" t="s">
        <v>370</v>
      </c>
      <c r="F226">
        <v>225</v>
      </c>
      <c r="G226">
        <v>358</v>
      </c>
      <c r="H226">
        <v>13.33</v>
      </c>
      <c r="I226">
        <v>2.5259999999999998</v>
      </c>
      <c r="J226">
        <v>1</v>
      </c>
      <c r="K226">
        <v>1167.8</v>
      </c>
      <c r="L226" t="s">
        <v>369</v>
      </c>
      <c r="M226" t="s">
        <v>368</v>
      </c>
      <c r="N226" s="8">
        <v>41956</v>
      </c>
      <c r="O226">
        <v>0</v>
      </c>
      <c r="P226">
        <v>0</v>
      </c>
      <c r="Q226">
        <v>16246</v>
      </c>
      <c r="R226">
        <v>1925.9</v>
      </c>
      <c r="S226">
        <v>4.0119999999999996</v>
      </c>
      <c r="T226">
        <v>33</v>
      </c>
      <c r="U226">
        <v>5836.1</v>
      </c>
      <c r="V226">
        <v>2</v>
      </c>
      <c r="W226">
        <v>1.722</v>
      </c>
      <c r="X226">
        <v>2.7839999999999998</v>
      </c>
      <c r="Y226" s="8">
        <v>41956</v>
      </c>
    </row>
    <row r="227" spans="1:25" x14ac:dyDescent="0.25">
      <c r="A227">
        <v>-111.97536417000001</v>
      </c>
      <c r="B227">
        <v>33.078650779999997</v>
      </c>
      <c r="C227">
        <v>13</v>
      </c>
      <c r="D227" t="s">
        <v>371</v>
      </c>
      <c r="E227" t="s">
        <v>370</v>
      </c>
      <c r="F227">
        <v>226</v>
      </c>
      <c r="G227">
        <v>1</v>
      </c>
      <c r="H227">
        <v>13.33</v>
      </c>
      <c r="I227">
        <v>2.69</v>
      </c>
      <c r="J227">
        <v>1</v>
      </c>
      <c r="K227">
        <v>1167.8</v>
      </c>
      <c r="L227" t="s">
        <v>369</v>
      </c>
      <c r="M227" t="s">
        <v>368</v>
      </c>
      <c r="N227" s="8">
        <v>41956</v>
      </c>
      <c r="O227">
        <v>0</v>
      </c>
      <c r="P227">
        <v>0</v>
      </c>
      <c r="Q227">
        <v>17884</v>
      </c>
      <c r="R227">
        <v>1990.8</v>
      </c>
      <c r="S227">
        <v>4.1479999999999997</v>
      </c>
      <c r="T227">
        <v>33</v>
      </c>
      <c r="U227">
        <v>6032.8</v>
      </c>
      <c r="V227">
        <v>2</v>
      </c>
      <c r="W227">
        <v>1.8340000000000001</v>
      </c>
      <c r="X227">
        <v>2.964</v>
      </c>
      <c r="Y227" s="8">
        <v>41956</v>
      </c>
    </row>
    <row r="228" spans="1:25" x14ac:dyDescent="0.25">
      <c r="A228">
        <v>-111.975364</v>
      </c>
      <c r="B228">
        <v>33.078658769999997</v>
      </c>
      <c r="C228">
        <v>13</v>
      </c>
      <c r="D228" t="s">
        <v>371</v>
      </c>
      <c r="E228" t="s">
        <v>370</v>
      </c>
      <c r="F228">
        <v>227</v>
      </c>
      <c r="G228">
        <v>0</v>
      </c>
      <c r="H228">
        <v>13.33</v>
      </c>
      <c r="I228">
        <v>2.8220000000000001</v>
      </c>
      <c r="J228">
        <v>1</v>
      </c>
      <c r="K228">
        <v>1167.7</v>
      </c>
      <c r="L228" t="s">
        <v>369</v>
      </c>
      <c r="M228" t="s">
        <v>368</v>
      </c>
      <c r="N228" s="8">
        <v>41956</v>
      </c>
      <c r="O228">
        <v>0</v>
      </c>
      <c r="P228">
        <v>0</v>
      </c>
      <c r="Q228">
        <v>15330</v>
      </c>
      <c r="R228">
        <v>1627.1</v>
      </c>
      <c r="S228">
        <v>3.39</v>
      </c>
      <c r="T228">
        <v>33</v>
      </c>
      <c r="U228">
        <v>4930.7</v>
      </c>
      <c r="V228">
        <v>2</v>
      </c>
      <c r="W228">
        <v>1.9239999999999999</v>
      </c>
      <c r="X228">
        <v>3.109</v>
      </c>
      <c r="Y228" s="8">
        <v>41956</v>
      </c>
    </row>
    <row r="229" spans="1:25" x14ac:dyDescent="0.25">
      <c r="A229">
        <v>-111.97536368</v>
      </c>
      <c r="B229">
        <v>33.078665790000002</v>
      </c>
      <c r="C229">
        <v>13</v>
      </c>
      <c r="D229" t="s">
        <v>371</v>
      </c>
      <c r="E229" t="s">
        <v>370</v>
      </c>
      <c r="F229">
        <v>228</v>
      </c>
      <c r="G229">
        <v>4</v>
      </c>
      <c r="H229">
        <v>13.33</v>
      </c>
      <c r="I229">
        <v>2.5590000000000002</v>
      </c>
      <c r="J229">
        <v>1</v>
      </c>
      <c r="K229">
        <v>1168</v>
      </c>
      <c r="L229" t="s">
        <v>369</v>
      </c>
      <c r="M229" t="s">
        <v>368</v>
      </c>
      <c r="N229" s="8">
        <v>41956</v>
      </c>
      <c r="O229">
        <v>0</v>
      </c>
      <c r="P229">
        <v>0</v>
      </c>
      <c r="Q229">
        <v>13420</v>
      </c>
      <c r="R229">
        <v>1570.5</v>
      </c>
      <c r="S229">
        <v>3.2719999999999998</v>
      </c>
      <c r="T229">
        <v>33</v>
      </c>
      <c r="U229">
        <v>4759</v>
      </c>
      <c r="V229">
        <v>2</v>
      </c>
      <c r="W229">
        <v>1.7450000000000001</v>
      </c>
      <c r="X229">
        <v>2.82</v>
      </c>
      <c r="Y229" s="8">
        <v>41956</v>
      </c>
    </row>
    <row r="230" spans="1:25" x14ac:dyDescent="0.25">
      <c r="A230">
        <v>-111.97536383000001</v>
      </c>
      <c r="B230">
        <v>33.078673780000003</v>
      </c>
      <c r="C230">
        <v>13</v>
      </c>
      <c r="D230" t="s">
        <v>371</v>
      </c>
      <c r="E230" t="s">
        <v>370</v>
      </c>
      <c r="F230">
        <v>229</v>
      </c>
      <c r="G230">
        <v>359</v>
      </c>
      <c r="H230">
        <v>13.33</v>
      </c>
      <c r="I230">
        <v>2.7559999999999998</v>
      </c>
      <c r="J230">
        <v>1</v>
      </c>
      <c r="K230">
        <v>1168</v>
      </c>
      <c r="L230" t="s">
        <v>369</v>
      </c>
      <c r="M230" t="s">
        <v>368</v>
      </c>
      <c r="N230" s="8">
        <v>41956</v>
      </c>
      <c r="O230">
        <v>0</v>
      </c>
      <c r="P230">
        <v>0</v>
      </c>
      <c r="Q230">
        <v>13983</v>
      </c>
      <c r="R230">
        <v>1519.5</v>
      </c>
      <c r="S230">
        <v>3.1659999999999999</v>
      </c>
      <c r="T230">
        <v>33</v>
      </c>
      <c r="U230">
        <v>4604.6000000000004</v>
      </c>
      <c r="V230">
        <v>2</v>
      </c>
      <c r="W230">
        <v>1.879</v>
      </c>
      <c r="X230">
        <v>3.0369999999999999</v>
      </c>
      <c r="Y230" s="8">
        <v>41956</v>
      </c>
    </row>
    <row r="231" spans="1:25" x14ac:dyDescent="0.25">
      <c r="A231">
        <v>-111.975364</v>
      </c>
      <c r="B231">
        <v>33.078680769999998</v>
      </c>
      <c r="C231">
        <v>13</v>
      </c>
      <c r="D231" t="s">
        <v>371</v>
      </c>
      <c r="E231" t="s">
        <v>370</v>
      </c>
      <c r="F231">
        <v>230</v>
      </c>
      <c r="G231">
        <v>0</v>
      </c>
      <c r="H231">
        <v>13.33</v>
      </c>
      <c r="I231">
        <v>2.625</v>
      </c>
      <c r="J231">
        <v>1</v>
      </c>
      <c r="K231">
        <v>1168</v>
      </c>
      <c r="L231" t="s">
        <v>369</v>
      </c>
      <c r="M231" t="s">
        <v>368</v>
      </c>
      <c r="N231" s="8">
        <v>41956</v>
      </c>
      <c r="O231">
        <v>0</v>
      </c>
      <c r="P231">
        <v>0</v>
      </c>
      <c r="Q231">
        <v>15870</v>
      </c>
      <c r="R231">
        <v>1810.8</v>
      </c>
      <c r="S231">
        <v>3.7730000000000001</v>
      </c>
      <c r="T231">
        <v>33</v>
      </c>
      <c r="U231">
        <v>5487.3</v>
      </c>
      <c r="V231">
        <v>2</v>
      </c>
      <c r="W231">
        <v>1.79</v>
      </c>
      <c r="X231">
        <v>2.8919999999999999</v>
      </c>
      <c r="Y231" s="8">
        <v>41956</v>
      </c>
    </row>
    <row r="232" spans="1:25" x14ac:dyDescent="0.25">
      <c r="A232">
        <v>-111.97536349000001</v>
      </c>
      <c r="B232">
        <v>33.078688790000001</v>
      </c>
      <c r="C232">
        <v>13</v>
      </c>
      <c r="D232" t="s">
        <v>371</v>
      </c>
      <c r="E232" t="s">
        <v>370</v>
      </c>
      <c r="F232">
        <v>231</v>
      </c>
      <c r="G232">
        <v>357</v>
      </c>
      <c r="H232">
        <v>13.33</v>
      </c>
      <c r="I232">
        <v>2.5920000000000001</v>
      </c>
      <c r="J232">
        <v>1</v>
      </c>
      <c r="K232">
        <v>1167.9000000000001</v>
      </c>
      <c r="L232" t="s">
        <v>369</v>
      </c>
      <c r="M232" t="s">
        <v>368</v>
      </c>
      <c r="N232" s="8">
        <v>41956</v>
      </c>
      <c r="O232">
        <v>0</v>
      </c>
      <c r="P232">
        <v>0</v>
      </c>
      <c r="Q232">
        <v>15655</v>
      </c>
      <c r="R232">
        <v>1808.8</v>
      </c>
      <c r="S232">
        <v>3.7679999999999998</v>
      </c>
      <c r="T232">
        <v>33</v>
      </c>
      <c r="U232">
        <v>5481.3</v>
      </c>
      <c r="V232">
        <v>2</v>
      </c>
      <c r="W232">
        <v>1.7669999999999999</v>
      </c>
      <c r="X232">
        <v>2.8559999999999999</v>
      </c>
      <c r="Y232" s="8">
        <v>41956</v>
      </c>
    </row>
    <row r="233" spans="1:25" x14ac:dyDescent="0.25">
      <c r="A233">
        <v>-111.97536314</v>
      </c>
      <c r="B233">
        <v>33.078695809999999</v>
      </c>
      <c r="C233">
        <v>13</v>
      </c>
      <c r="D233" t="s">
        <v>371</v>
      </c>
      <c r="E233" t="s">
        <v>370</v>
      </c>
      <c r="F233">
        <v>232</v>
      </c>
      <c r="G233">
        <v>355</v>
      </c>
      <c r="H233">
        <v>13.33</v>
      </c>
      <c r="I233">
        <v>2.657</v>
      </c>
      <c r="J233">
        <v>1</v>
      </c>
      <c r="K233">
        <v>1168</v>
      </c>
      <c r="L233" t="s">
        <v>369</v>
      </c>
      <c r="M233" t="s">
        <v>368</v>
      </c>
      <c r="N233" s="8">
        <v>41956</v>
      </c>
      <c r="O233">
        <v>0</v>
      </c>
      <c r="P233">
        <v>0</v>
      </c>
      <c r="Q233">
        <v>13674</v>
      </c>
      <c r="R233">
        <v>1540.9</v>
      </c>
      <c r="S233">
        <v>3.21</v>
      </c>
      <c r="T233">
        <v>33</v>
      </c>
      <c r="U233">
        <v>4669.5</v>
      </c>
      <c r="V233">
        <v>2</v>
      </c>
      <c r="W233">
        <v>1.8120000000000001</v>
      </c>
      <c r="X233">
        <v>2.9279999999999999</v>
      </c>
      <c r="Y233" s="8">
        <v>41956</v>
      </c>
    </row>
    <row r="234" spans="1:25" x14ac:dyDescent="0.25">
      <c r="A234">
        <v>-111.97536468</v>
      </c>
      <c r="B234">
        <v>33.078702790000001</v>
      </c>
      <c r="C234">
        <v>13</v>
      </c>
      <c r="D234" t="s">
        <v>371</v>
      </c>
      <c r="E234" t="s">
        <v>370</v>
      </c>
      <c r="F234">
        <v>233</v>
      </c>
      <c r="G234">
        <v>4</v>
      </c>
      <c r="H234">
        <v>13.33</v>
      </c>
      <c r="I234">
        <v>2.7229999999999999</v>
      </c>
      <c r="J234">
        <v>1</v>
      </c>
      <c r="K234">
        <v>1168</v>
      </c>
      <c r="L234" t="s">
        <v>369</v>
      </c>
      <c r="M234" t="s">
        <v>368</v>
      </c>
      <c r="N234" s="8">
        <v>41956</v>
      </c>
      <c r="O234">
        <v>0</v>
      </c>
      <c r="P234">
        <v>0</v>
      </c>
      <c r="Q234">
        <v>15115</v>
      </c>
      <c r="R234">
        <v>1662.3</v>
      </c>
      <c r="S234">
        <v>3.4630000000000001</v>
      </c>
      <c r="T234">
        <v>33</v>
      </c>
      <c r="U234">
        <v>5037.3</v>
      </c>
      <c r="V234">
        <v>2</v>
      </c>
      <c r="W234">
        <v>1.857</v>
      </c>
      <c r="X234">
        <v>3.0009999999999999</v>
      </c>
      <c r="Y234" s="8">
        <v>41956</v>
      </c>
    </row>
    <row r="235" spans="1:25" x14ac:dyDescent="0.25">
      <c r="A235">
        <v>-111.97536383000001</v>
      </c>
      <c r="B235">
        <v>33.078710780000002</v>
      </c>
      <c r="C235">
        <v>13</v>
      </c>
      <c r="D235" t="s">
        <v>371</v>
      </c>
      <c r="E235" t="s">
        <v>370</v>
      </c>
      <c r="F235">
        <v>234</v>
      </c>
      <c r="G235">
        <v>359</v>
      </c>
      <c r="H235">
        <v>13.33</v>
      </c>
      <c r="I235">
        <v>2.7890000000000001</v>
      </c>
      <c r="J235">
        <v>1</v>
      </c>
      <c r="K235">
        <v>1167.8</v>
      </c>
      <c r="L235" t="s">
        <v>369</v>
      </c>
      <c r="M235" t="s">
        <v>368</v>
      </c>
      <c r="N235" s="8">
        <v>41956</v>
      </c>
      <c r="O235">
        <v>0</v>
      </c>
      <c r="P235">
        <v>0</v>
      </c>
      <c r="Q235">
        <v>13568</v>
      </c>
      <c r="R235">
        <v>1457</v>
      </c>
      <c r="S235">
        <v>3.0350000000000001</v>
      </c>
      <c r="T235">
        <v>33</v>
      </c>
      <c r="U235">
        <v>4415.2</v>
      </c>
      <c r="V235">
        <v>2</v>
      </c>
      <c r="W235">
        <v>1.901</v>
      </c>
      <c r="X235">
        <v>3.073</v>
      </c>
      <c r="Y235" s="8">
        <v>41956</v>
      </c>
    </row>
    <row r="236" spans="1:25" x14ac:dyDescent="0.25">
      <c r="A236">
        <v>-111.97536434</v>
      </c>
      <c r="B236">
        <v>33.078717779999998</v>
      </c>
      <c r="C236">
        <v>13</v>
      </c>
      <c r="D236" t="s">
        <v>371</v>
      </c>
      <c r="E236" t="s">
        <v>370</v>
      </c>
      <c r="F236">
        <v>235</v>
      </c>
      <c r="G236">
        <v>2</v>
      </c>
      <c r="H236">
        <v>13.33</v>
      </c>
      <c r="I236">
        <v>2.657</v>
      </c>
      <c r="J236">
        <v>1</v>
      </c>
      <c r="K236">
        <v>1167.9000000000001</v>
      </c>
      <c r="L236" t="s">
        <v>369</v>
      </c>
      <c r="M236" t="s">
        <v>368</v>
      </c>
      <c r="N236" s="8">
        <v>41956</v>
      </c>
      <c r="O236">
        <v>0</v>
      </c>
      <c r="P236">
        <v>0</v>
      </c>
      <c r="Q236">
        <v>15781</v>
      </c>
      <c r="R236">
        <v>1778.4</v>
      </c>
      <c r="S236">
        <v>3.7050000000000001</v>
      </c>
      <c r="T236">
        <v>33</v>
      </c>
      <c r="U236">
        <v>5389.1</v>
      </c>
      <c r="V236">
        <v>2</v>
      </c>
      <c r="W236">
        <v>1.8120000000000001</v>
      </c>
      <c r="X236">
        <v>2.9279999999999999</v>
      </c>
      <c r="Y236" s="8">
        <v>41956</v>
      </c>
    </row>
    <row r="237" spans="1:25" x14ac:dyDescent="0.25">
      <c r="A237">
        <v>-111.97536350999999</v>
      </c>
      <c r="B237">
        <v>33.07872579</v>
      </c>
      <c r="C237">
        <v>13</v>
      </c>
      <c r="D237" t="s">
        <v>371</v>
      </c>
      <c r="E237" t="s">
        <v>370</v>
      </c>
      <c r="F237">
        <v>236</v>
      </c>
      <c r="G237">
        <v>3</v>
      </c>
      <c r="H237">
        <v>13.33</v>
      </c>
      <c r="I237">
        <v>2.7229999999999999</v>
      </c>
      <c r="J237">
        <v>1</v>
      </c>
      <c r="K237">
        <v>1167.9000000000001</v>
      </c>
      <c r="L237" t="s">
        <v>369</v>
      </c>
      <c r="M237" t="s">
        <v>368</v>
      </c>
      <c r="N237" s="8">
        <v>41956</v>
      </c>
      <c r="O237">
        <v>0</v>
      </c>
      <c r="P237">
        <v>0</v>
      </c>
      <c r="Q237">
        <v>15210</v>
      </c>
      <c r="R237">
        <v>1672.7</v>
      </c>
      <c r="S237">
        <v>3.4849999999999999</v>
      </c>
      <c r="T237">
        <v>33</v>
      </c>
      <c r="U237">
        <v>5068.8999999999996</v>
      </c>
      <c r="V237">
        <v>2</v>
      </c>
      <c r="W237">
        <v>1.857</v>
      </c>
      <c r="X237">
        <v>3.0009999999999999</v>
      </c>
      <c r="Y237" s="8">
        <v>41956</v>
      </c>
    </row>
    <row r="238" spans="1:25" x14ac:dyDescent="0.25">
      <c r="A238">
        <v>-111.97536334</v>
      </c>
      <c r="B238">
        <v>33.078732780000003</v>
      </c>
      <c r="C238">
        <v>13</v>
      </c>
      <c r="D238" t="s">
        <v>371</v>
      </c>
      <c r="E238" t="s">
        <v>370</v>
      </c>
      <c r="F238">
        <v>237</v>
      </c>
      <c r="G238">
        <v>2</v>
      </c>
      <c r="H238">
        <v>13.33</v>
      </c>
      <c r="I238">
        <v>2.7229999999999999</v>
      </c>
      <c r="J238">
        <v>1</v>
      </c>
      <c r="K238">
        <v>1167.9000000000001</v>
      </c>
      <c r="L238" t="s">
        <v>369</v>
      </c>
      <c r="M238" t="s">
        <v>368</v>
      </c>
      <c r="N238" s="8">
        <v>41956</v>
      </c>
      <c r="O238">
        <v>0</v>
      </c>
      <c r="P238">
        <v>0</v>
      </c>
      <c r="Q238">
        <v>16952</v>
      </c>
      <c r="R238">
        <v>1864.4</v>
      </c>
      <c r="S238">
        <v>3.8839999999999999</v>
      </c>
      <c r="T238">
        <v>33</v>
      </c>
      <c r="U238">
        <v>5649.6</v>
      </c>
      <c r="V238">
        <v>2</v>
      </c>
      <c r="W238">
        <v>1.857</v>
      </c>
      <c r="X238">
        <v>3.0009999999999999</v>
      </c>
      <c r="Y238" s="8">
        <v>41956</v>
      </c>
    </row>
    <row r="239" spans="1:25" x14ac:dyDescent="0.25">
      <c r="A239">
        <v>-111.97536266</v>
      </c>
      <c r="B239">
        <v>33.078740779999997</v>
      </c>
      <c r="C239">
        <v>13</v>
      </c>
      <c r="D239" t="s">
        <v>371</v>
      </c>
      <c r="E239" t="s">
        <v>370</v>
      </c>
      <c r="F239">
        <v>238</v>
      </c>
      <c r="G239">
        <v>358</v>
      </c>
      <c r="H239">
        <v>13.33</v>
      </c>
      <c r="I239">
        <v>2.69</v>
      </c>
      <c r="J239">
        <v>1</v>
      </c>
      <c r="K239">
        <v>1168</v>
      </c>
      <c r="L239" t="s">
        <v>369</v>
      </c>
      <c r="M239" t="s">
        <v>368</v>
      </c>
      <c r="N239" s="8">
        <v>41956</v>
      </c>
      <c r="O239">
        <v>0</v>
      </c>
      <c r="P239">
        <v>0</v>
      </c>
      <c r="Q239">
        <v>17407</v>
      </c>
      <c r="R239">
        <v>1937.7</v>
      </c>
      <c r="S239">
        <v>4.0369999999999999</v>
      </c>
      <c r="T239">
        <v>33</v>
      </c>
      <c r="U239">
        <v>5871.8</v>
      </c>
      <c r="V239">
        <v>2</v>
      </c>
      <c r="W239">
        <v>1.8340000000000001</v>
      </c>
      <c r="X239">
        <v>2.964</v>
      </c>
      <c r="Y239" s="8">
        <v>41956</v>
      </c>
    </row>
    <row r="240" spans="1:25" x14ac:dyDescent="0.25">
      <c r="A240">
        <v>-111.97536266</v>
      </c>
      <c r="B240">
        <v>33.07874778</v>
      </c>
      <c r="C240">
        <v>13</v>
      </c>
      <c r="D240" t="s">
        <v>371</v>
      </c>
      <c r="E240" t="s">
        <v>370</v>
      </c>
      <c r="F240">
        <v>239</v>
      </c>
      <c r="G240">
        <v>358</v>
      </c>
      <c r="H240">
        <v>13.33</v>
      </c>
      <c r="I240">
        <v>2.7229999999999999</v>
      </c>
      <c r="J240">
        <v>1</v>
      </c>
      <c r="K240">
        <v>1168</v>
      </c>
      <c r="L240" t="s">
        <v>369</v>
      </c>
      <c r="M240" t="s">
        <v>368</v>
      </c>
      <c r="N240" s="8">
        <v>41956</v>
      </c>
      <c r="O240">
        <v>0</v>
      </c>
      <c r="P240">
        <v>0</v>
      </c>
      <c r="Q240">
        <v>15807</v>
      </c>
      <c r="R240">
        <v>1738.4</v>
      </c>
      <c r="S240">
        <v>3.6219999999999999</v>
      </c>
      <c r="T240">
        <v>33</v>
      </c>
      <c r="U240">
        <v>5268</v>
      </c>
      <c r="V240">
        <v>2</v>
      </c>
      <c r="W240">
        <v>1.857</v>
      </c>
      <c r="X240">
        <v>3.0009999999999999</v>
      </c>
      <c r="Y240" s="8">
        <v>41956</v>
      </c>
    </row>
    <row r="241" spans="1:25" x14ac:dyDescent="0.25">
      <c r="A241">
        <v>-111.97536232</v>
      </c>
      <c r="B241">
        <v>33.078754789999998</v>
      </c>
      <c r="C241">
        <v>13</v>
      </c>
      <c r="D241" t="s">
        <v>371</v>
      </c>
      <c r="E241" t="s">
        <v>370</v>
      </c>
      <c r="F241">
        <v>240</v>
      </c>
      <c r="G241">
        <v>356</v>
      </c>
      <c r="H241">
        <v>13.33</v>
      </c>
      <c r="I241">
        <v>2.7890000000000001</v>
      </c>
      <c r="J241">
        <v>1</v>
      </c>
      <c r="K241">
        <v>1168.0999999999999</v>
      </c>
      <c r="L241" t="s">
        <v>369</v>
      </c>
      <c r="M241" t="s">
        <v>368</v>
      </c>
      <c r="N241" s="8">
        <v>41956</v>
      </c>
      <c r="O241">
        <v>0</v>
      </c>
      <c r="P241">
        <v>0</v>
      </c>
      <c r="Q241">
        <v>17288</v>
      </c>
      <c r="R241">
        <v>1856.6</v>
      </c>
      <c r="S241">
        <v>3.8679999999999999</v>
      </c>
      <c r="T241">
        <v>33</v>
      </c>
      <c r="U241">
        <v>5625.9</v>
      </c>
      <c r="V241">
        <v>2</v>
      </c>
      <c r="W241">
        <v>1.901</v>
      </c>
      <c r="X241">
        <v>3.073</v>
      </c>
      <c r="Y241" s="8">
        <v>41956</v>
      </c>
    </row>
    <row r="242" spans="1:25" x14ac:dyDescent="0.25">
      <c r="A242">
        <v>-111.97536386</v>
      </c>
      <c r="B242">
        <v>33.078762810000001</v>
      </c>
      <c r="C242">
        <v>13</v>
      </c>
      <c r="D242" t="s">
        <v>371</v>
      </c>
      <c r="E242" t="s">
        <v>370</v>
      </c>
      <c r="F242">
        <v>241</v>
      </c>
      <c r="G242">
        <v>5</v>
      </c>
      <c r="H242">
        <v>13.33</v>
      </c>
      <c r="I242">
        <v>2.657</v>
      </c>
      <c r="J242">
        <v>1</v>
      </c>
      <c r="K242">
        <v>1168.0999999999999</v>
      </c>
      <c r="L242" t="s">
        <v>369</v>
      </c>
      <c r="M242" t="s">
        <v>368</v>
      </c>
      <c r="N242" s="8">
        <v>41956</v>
      </c>
      <c r="O242">
        <v>0</v>
      </c>
      <c r="P242">
        <v>0</v>
      </c>
      <c r="Q242">
        <v>16350</v>
      </c>
      <c r="R242">
        <v>1842.5</v>
      </c>
      <c r="S242">
        <v>3.8380000000000001</v>
      </c>
      <c r="T242">
        <v>33</v>
      </c>
      <c r="U242">
        <v>5583.3</v>
      </c>
      <c r="V242">
        <v>2</v>
      </c>
      <c r="W242">
        <v>1.8120000000000001</v>
      </c>
      <c r="X242">
        <v>2.9279999999999999</v>
      </c>
      <c r="Y242" s="8">
        <v>41956</v>
      </c>
    </row>
    <row r="243" spans="1:25" x14ac:dyDescent="0.25">
      <c r="A243">
        <v>-111.97536248999999</v>
      </c>
      <c r="B243">
        <v>33.078769790000003</v>
      </c>
      <c r="C243">
        <v>13</v>
      </c>
      <c r="D243" t="s">
        <v>371</v>
      </c>
      <c r="E243" t="s">
        <v>370</v>
      </c>
      <c r="F243">
        <v>242</v>
      </c>
      <c r="G243">
        <v>357</v>
      </c>
      <c r="H243">
        <v>13.33</v>
      </c>
      <c r="I243">
        <v>2.5590000000000002</v>
      </c>
      <c r="J243">
        <v>1</v>
      </c>
      <c r="K243">
        <v>1168.0999999999999</v>
      </c>
      <c r="L243" t="s">
        <v>369</v>
      </c>
      <c r="M243" t="s">
        <v>368</v>
      </c>
      <c r="N243" s="8">
        <v>41956</v>
      </c>
      <c r="O243">
        <v>0</v>
      </c>
      <c r="P243">
        <v>0</v>
      </c>
      <c r="Q243">
        <v>17138</v>
      </c>
      <c r="R243">
        <v>2005.6</v>
      </c>
      <c r="S243">
        <v>4.1779999999999999</v>
      </c>
      <c r="T243">
        <v>33</v>
      </c>
      <c r="U243">
        <v>6077.5</v>
      </c>
      <c r="V243">
        <v>2</v>
      </c>
      <c r="W243">
        <v>1.7450000000000001</v>
      </c>
      <c r="X243">
        <v>2.82</v>
      </c>
      <c r="Y243" s="8">
        <v>41956</v>
      </c>
    </row>
    <row r="244" spans="1:25" x14ac:dyDescent="0.25">
      <c r="A244">
        <v>-111.97536316999999</v>
      </c>
      <c r="B244">
        <v>33.078777780000003</v>
      </c>
      <c r="C244">
        <v>13</v>
      </c>
      <c r="D244" t="s">
        <v>371</v>
      </c>
      <c r="E244" t="s">
        <v>370</v>
      </c>
      <c r="F244">
        <v>243</v>
      </c>
      <c r="G244">
        <v>1</v>
      </c>
      <c r="H244">
        <v>13.33</v>
      </c>
      <c r="I244">
        <v>2.7890000000000001</v>
      </c>
      <c r="J244">
        <v>1</v>
      </c>
      <c r="K244">
        <v>1168.0999999999999</v>
      </c>
      <c r="L244" t="s">
        <v>369</v>
      </c>
      <c r="M244" t="s">
        <v>368</v>
      </c>
      <c r="N244" s="8">
        <v>41956</v>
      </c>
      <c r="O244">
        <v>0</v>
      </c>
      <c r="P244">
        <v>0</v>
      </c>
      <c r="Q244">
        <v>15982</v>
      </c>
      <c r="R244">
        <v>1716.3</v>
      </c>
      <c r="S244">
        <v>3.5760000000000001</v>
      </c>
      <c r="T244">
        <v>33</v>
      </c>
      <c r="U244">
        <v>5201</v>
      </c>
      <c r="V244">
        <v>2</v>
      </c>
      <c r="W244">
        <v>1.901</v>
      </c>
      <c r="X244">
        <v>3.073</v>
      </c>
      <c r="Y244" s="8">
        <v>41956</v>
      </c>
    </row>
    <row r="245" spans="1:25" x14ac:dyDescent="0.25">
      <c r="A245">
        <v>-111.97536316999999</v>
      </c>
      <c r="B245">
        <v>33.078784779999999</v>
      </c>
      <c r="C245">
        <v>13</v>
      </c>
      <c r="D245" t="s">
        <v>371</v>
      </c>
      <c r="E245" t="s">
        <v>370</v>
      </c>
      <c r="F245">
        <v>244</v>
      </c>
      <c r="G245">
        <v>1</v>
      </c>
      <c r="H245">
        <v>13.33</v>
      </c>
      <c r="I245">
        <v>2.7559999999999998</v>
      </c>
      <c r="J245">
        <v>1</v>
      </c>
      <c r="K245">
        <v>1168.2</v>
      </c>
      <c r="L245" t="s">
        <v>369</v>
      </c>
      <c r="M245" t="s">
        <v>368</v>
      </c>
      <c r="N245" s="8">
        <v>41956</v>
      </c>
      <c r="O245">
        <v>0</v>
      </c>
      <c r="P245">
        <v>0</v>
      </c>
      <c r="Q245">
        <v>15684</v>
      </c>
      <c r="R245">
        <v>1704.4</v>
      </c>
      <c r="S245">
        <v>3.5510000000000002</v>
      </c>
      <c r="T245">
        <v>33</v>
      </c>
      <c r="U245">
        <v>5164.7</v>
      </c>
      <c r="V245">
        <v>2</v>
      </c>
      <c r="W245">
        <v>1.879</v>
      </c>
      <c r="X245">
        <v>3.0369999999999999</v>
      </c>
      <c r="Y245" s="8">
        <v>41956</v>
      </c>
    </row>
    <row r="246" spans="1:25" x14ac:dyDescent="0.25">
      <c r="A246">
        <v>-111.97536214</v>
      </c>
      <c r="B246">
        <v>33.078791809999998</v>
      </c>
      <c r="C246">
        <v>13</v>
      </c>
      <c r="D246" t="s">
        <v>371</v>
      </c>
      <c r="E246" t="s">
        <v>370</v>
      </c>
      <c r="F246">
        <v>245</v>
      </c>
      <c r="G246">
        <v>355</v>
      </c>
      <c r="H246">
        <v>13.33</v>
      </c>
      <c r="I246">
        <v>2.7229999999999999</v>
      </c>
      <c r="J246">
        <v>1</v>
      </c>
      <c r="K246">
        <v>1168.0999999999999</v>
      </c>
      <c r="L246" t="s">
        <v>369</v>
      </c>
      <c r="M246" t="s">
        <v>368</v>
      </c>
      <c r="N246" s="8">
        <v>41956</v>
      </c>
      <c r="O246">
        <v>0</v>
      </c>
      <c r="P246">
        <v>0</v>
      </c>
      <c r="Q246">
        <v>17395</v>
      </c>
      <c r="R246">
        <v>1913</v>
      </c>
      <c r="S246">
        <v>3.9860000000000002</v>
      </c>
      <c r="T246">
        <v>33</v>
      </c>
      <c r="U246">
        <v>5797.1</v>
      </c>
      <c r="V246">
        <v>2</v>
      </c>
      <c r="W246">
        <v>1.857</v>
      </c>
      <c r="X246">
        <v>3.0009999999999999</v>
      </c>
      <c r="Y246" s="8">
        <v>41956</v>
      </c>
    </row>
    <row r="247" spans="1:25" x14ac:dyDescent="0.25">
      <c r="A247">
        <v>-111.97536383000001</v>
      </c>
      <c r="B247">
        <v>33.078799779999997</v>
      </c>
      <c r="C247">
        <v>13</v>
      </c>
      <c r="D247" t="s">
        <v>371</v>
      </c>
      <c r="E247" t="s">
        <v>370</v>
      </c>
      <c r="F247">
        <v>246</v>
      </c>
      <c r="G247">
        <v>359</v>
      </c>
      <c r="H247">
        <v>13.33</v>
      </c>
      <c r="I247">
        <v>2.8220000000000001</v>
      </c>
      <c r="J247">
        <v>1</v>
      </c>
      <c r="K247">
        <v>1168</v>
      </c>
      <c r="L247" t="s">
        <v>369</v>
      </c>
      <c r="M247" t="s">
        <v>368</v>
      </c>
      <c r="N247" s="8">
        <v>41956</v>
      </c>
      <c r="O247">
        <v>0</v>
      </c>
      <c r="P247">
        <v>0</v>
      </c>
      <c r="Q247">
        <v>15209</v>
      </c>
      <c r="R247">
        <v>1614.3</v>
      </c>
      <c r="S247">
        <v>3.363</v>
      </c>
      <c r="T247">
        <v>33</v>
      </c>
      <c r="U247">
        <v>4891.7</v>
      </c>
      <c r="V247">
        <v>2</v>
      </c>
      <c r="W247">
        <v>1.9239999999999999</v>
      </c>
      <c r="X247">
        <v>3.109</v>
      </c>
      <c r="Y247" s="8">
        <v>41956</v>
      </c>
    </row>
    <row r="248" spans="1:25" x14ac:dyDescent="0.25">
      <c r="A248">
        <v>-111.97536350999999</v>
      </c>
      <c r="B248">
        <v>33.078806790000002</v>
      </c>
      <c r="C248">
        <v>13</v>
      </c>
      <c r="D248" t="s">
        <v>371</v>
      </c>
      <c r="E248" t="s">
        <v>370</v>
      </c>
      <c r="F248">
        <v>247</v>
      </c>
      <c r="G248">
        <v>3</v>
      </c>
      <c r="H248">
        <v>13.33</v>
      </c>
      <c r="I248">
        <v>2.5920000000000001</v>
      </c>
      <c r="J248">
        <v>1</v>
      </c>
      <c r="K248">
        <v>1168.0999999999999</v>
      </c>
      <c r="L248" t="s">
        <v>369</v>
      </c>
      <c r="M248" t="s">
        <v>368</v>
      </c>
      <c r="N248" s="8">
        <v>41956</v>
      </c>
      <c r="O248">
        <v>0</v>
      </c>
      <c r="P248">
        <v>0</v>
      </c>
      <c r="Q248">
        <v>17924</v>
      </c>
      <c r="R248">
        <v>2071.1</v>
      </c>
      <c r="S248">
        <v>4.3150000000000004</v>
      </c>
      <c r="T248">
        <v>33</v>
      </c>
      <c r="U248">
        <v>6276</v>
      </c>
      <c r="V248">
        <v>2</v>
      </c>
      <c r="W248">
        <v>1.7669999999999999</v>
      </c>
      <c r="X248">
        <v>2.8559999999999999</v>
      </c>
      <c r="Y248" s="8">
        <v>41956</v>
      </c>
    </row>
    <row r="249" spans="1:25" x14ac:dyDescent="0.25">
      <c r="A249">
        <v>-111.97536248999999</v>
      </c>
      <c r="B249">
        <v>33.078814790000003</v>
      </c>
      <c r="C249">
        <v>13</v>
      </c>
      <c r="D249" t="s">
        <v>371</v>
      </c>
      <c r="E249" t="s">
        <v>370</v>
      </c>
      <c r="F249">
        <v>248</v>
      </c>
      <c r="G249">
        <v>357</v>
      </c>
      <c r="H249">
        <v>13.33</v>
      </c>
      <c r="I249">
        <v>2.7229999999999999</v>
      </c>
      <c r="J249">
        <v>1</v>
      </c>
      <c r="K249">
        <v>1168.0999999999999</v>
      </c>
      <c r="L249" t="s">
        <v>369</v>
      </c>
      <c r="M249" t="s">
        <v>368</v>
      </c>
      <c r="N249" s="8">
        <v>41956</v>
      </c>
      <c r="O249">
        <v>0</v>
      </c>
      <c r="P249">
        <v>0</v>
      </c>
      <c r="Q249">
        <v>17450</v>
      </c>
      <c r="R249">
        <v>1919</v>
      </c>
      <c r="S249">
        <v>3.9980000000000002</v>
      </c>
      <c r="T249">
        <v>33</v>
      </c>
      <c r="U249">
        <v>5815.3</v>
      </c>
      <c r="V249">
        <v>2</v>
      </c>
      <c r="W249">
        <v>1.857</v>
      </c>
      <c r="X249">
        <v>3.0009999999999999</v>
      </c>
      <c r="Y249" s="8">
        <v>41956</v>
      </c>
    </row>
    <row r="250" spans="1:25" x14ac:dyDescent="0.25">
      <c r="A250">
        <v>-111.97536282999999</v>
      </c>
      <c r="B250">
        <v>33.078821779999998</v>
      </c>
      <c r="C250">
        <v>13</v>
      </c>
      <c r="D250" t="s">
        <v>371</v>
      </c>
      <c r="E250" t="s">
        <v>370</v>
      </c>
      <c r="F250">
        <v>249</v>
      </c>
      <c r="G250">
        <v>359</v>
      </c>
      <c r="H250">
        <v>13.33</v>
      </c>
      <c r="I250">
        <v>2.7559999999999998</v>
      </c>
      <c r="J250">
        <v>1</v>
      </c>
      <c r="K250">
        <v>1168.0999999999999</v>
      </c>
      <c r="L250" t="s">
        <v>369</v>
      </c>
      <c r="M250" t="s">
        <v>368</v>
      </c>
      <c r="N250" s="8">
        <v>41956</v>
      </c>
      <c r="O250">
        <v>0</v>
      </c>
      <c r="P250">
        <v>0</v>
      </c>
      <c r="Q250">
        <v>16075</v>
      </c>
      <c r="R250">
        <v>1746.8</v>
      </c>
      <c r="S250">
        <v>3.6389999999999998</v>
      </c>
      <c r="T250">
        <v>33</v>
      </c>
      <c r="U250">
        <v>5293.5</v>
      </c>
      <c r="V250">
        <v>2</v>
      </c>
      <c r="W250">
        <v>1.879</v>
      </c>
      <c r="X250">
        <v>3.0369999999999999</v>
      </c>
      <c r="Y250" s="8">
        <v>41956</v>
      </c>
    </row>
    <row r="251" spans="1:25" x14ac:dyDescent="0.25">
      <c r="A251">
        <v>-111.97536334</v>
      </c>
      <c r="B251">
        <v>33.07882978</v>
      </c>
      <c r="C251">
        <v>13</v>
      </c>
      <c r="D251" t="s">
        <v>371</v>
      </c>
      <c r="E251" t="s">
        <v>370</v>
      </c>
      <c r="F251">
        <v>250</v>
      </c>
      <c r="G251">
        <v>2</v>
      </c>
      <c r="H251">
        <v>13.33</v>
      </c>
      <c r="I251">
        <v>2.7229999999999999</v>
      </c>
      <c r="J251">
        <v>1</v>
      </c>
      <c r="K251">
        <v>1168.0999999999999</v>
      </c>
      <c r="L251" t="s">
        <v>369</v>
      </c>
      <c r="M251" t="s">
        <v>368</v>
      </c>
      <c r="N251" s="8">
        <v>41956</v>
      </c>
      <c r="O251">
        <v>0</v>
      </c>
      <c r="P251">
        <v>0</v>
      </c>
      <c r="Q251">
        <v>17122</v>
      </c>
      <c r="R251">
        <v>1883</v>
      </c>
      <c r="S251">
        <v>3.923</v>
      </c>
      <c r="T251">
        <v>33</v>
      </c>
      <c r="U251">
        <v>5706</v>
      </c>
      <c r="V251">
        <v>2</v>
      </c>
      <c r="W251">
        <v>1.857</v>
      </c>
      <c r="X251">
        <v>3.0009999999999999</v>
      </c>
      <c r="Y251" s="8">
        <v>41956</v>
      </c>
    </row>
    <row r="252" spans="1:25" x14ac:dyDescent="0.25">
      <c r="A252">
        <v>-111.97536316999999</v>
      </c>
      <c r="B252">
        <v>33.078836780000003</v>
      </c>
      <c r="C252">
        <v>13</v>
      </c>
      <c r="D252" t="s">
        <v>371</v>
      </c>
      <c r="E252" t="s">
        <v>370</v>
      </c>
      <c r="F252">
        <v>251</v>
      </c>
      <c r="G252">
        <v>1</v>
      </c>
      <c r="H252">
        <v>13.33</v>
      </c>
      <c r="I252">
        <v>2.657</v>
      </c>
      <c r="J252">
        <v>1</v>
      </c>
      <c r="K252">
        <v>1168.0999999999999</v>
      </c>
      <c r="L252" t="s">
        <v>369</v>
      </c>
      <c r="M252" t="s">
        <v>368</v>
      </c>
      <c r="N252" s="8">
        <v>41956</v>
      </c>
      <c r="O252">
        <v>0</v>
      </c>
      <c r="P252">
        <v>0</v>
      </c>
      <c r="Q252">
        <v>15653</v>
      </c>
      <c r="R252">
        <v>1764</v>
      </c>
      <c r="S252">
        <v>3.6749999999999998</v>
      </c>
      <c r="T252">
        <v>33</v>
      </c>
      <c r="U252">
        <v>5345.4</v>
      </c>
      <c r="V252">
        <v>2</v>
      </c>
      <c r="W252">
        <v>1.8120000000000001</v>
      </c>
      <c r="X252">
        <v>2.9279999999999999</v>
      </c>
      <c r="Y252" s="8">
        <v>41956</v>
      </c>
    </row>
    <row r="253" spans="1:25" x14ac:dyDescent="0.25">
      <c r="A253">
        <v>-111.97536196999999</v>
      </c>
      <c r="B253">
        <v>33.078843820000003</v>
      </c>
      <c r="C253">
        <v>13</v>
      </c>
      <c r="D253" t="s">
        <v>371</v>
      </c>
      <c r="E253" t="s">
        <v>370</v>
      </c>
      <c r="F253">
        <v>252</v>
      </c>
      <c r="G253">
        <v>354</v>
      </c>
      <c r="H253">
        <v>13.33</v>
      </c>
      <c r="I253">
        <v>2.7559999999999998</v>
      </c>
      <c r="J253">
        <v>1</v>
      </c>
      <c r="K253">
        <v>1168.2</v>
      </c>
      <c r="L253" t="s">
        <v>369</v>
      </c>
      <c r="M253" t="s">
        <v>368</v>
      </c>
      <c r="N253" s="8">
        <v>41956</v>
      </c>
      <c r="O253">
        <v>0</v>
      </c>
      <c r="P253">
        <v>0</v>
      </c>
      <c r="Q253">
        <v>17811</v>
      </c>
      <c r="R253">
        <v>1935.4</v>
      </c>
      <c r="S253">
        <v>4.032</v>
      </c>
      <c r="T253">
        <v>33</v>
      </c>
      <c r="U253">
        <v>5864.9</v>
      </c>
      <c r="V253">
        <v>2</v>
      </c>
      <c r="W253">
        <v>1.879</v>
      </c>
      <c r="X253">
        <v>3.0369999999999999</v>
      </c>
      <c r="Y253" s="8">
        <v>41956</v>
      </c>
    </row>
    <row r="254" spans="1:25" x14ac:dyDescent="0.25">
      <c r="A254">
        <v>-111.97536334</v>
      </c>
      <c r="B254">
        <v>33.078851780000001</v>
      </c>
      <c r="C254">
        <v>13</v>
      </c>
      <c r="D254" t="s">
        <v>371</v>
      </c>
      <c r="E254" t="s">
        <v>370</v>
      </c>
      <c r="F254">
        <v>253</v>
      </c>
      <c r="G254">
        <v>2</v>
      </c>
      <c r="H254">
        <v>13.33</v>
      </c>
      <c r="I254">
        <v>2.8220000000000001</v>
      </c>
      <c r="J254">
        <v>1</v>
      </c>
      <c r="K254">
        <v>1168.2</v>
      </c>
      <c r="L254" t="s">
        <v>369</v>
      </c>
      <c r="M254" t="s">
        <v>368</v>
      </c>
      <c r="N254" s="8">
        <v>41956</v>
      </c>
      <c r="O254">
        <v>0</v>
      </c>
      <c r="P254">
        <v>0</v>
      </c>
      <c r="Q254">
        <v>18870</v>
      </c>
      <c r="R254">
        <v>2002.9</v>
      </c>
      <c r="S254">
        <v>4.173</v>
      </c>
      <c r="T254">
        <v>33</v>
      </c>
      <c r="U254">
        <v>6069.3</v>
      </c>
      <c r="V254">
        <v>2</v>
      </c>
      <c r="W254">
        <v>1.9239999999999999</v>
      </c>
      <c r="X254">
        <v>3.109</v>
      </c>
      <c r="Y254" s="8">
        <v>41956</v>
      </c>
    </row>
    <row r="255" spans="1:25" x14ac:dyDescent="0.25">
      <c r="A255">
        <v>-111.97536386</v>
      </c>
      <c r="B255">
        <v>33.07885881</v>
      </c>
      <c r="C255">
        <v>13</v>
      </c>
      <c r="D255" t="s">
        <v>371</v>
      </c>
      <c r="E255" t="s">
        <v>370</v>
      </c>
      <c r="F255">
        <v>254</v>
      </c>
      <c r="G255">
        <v>5</v>
      </c>
      <c r="H255">
        <v>13.33</v>
      </c>
      <c r="I255">
        <v>2.69</v>
      </c>
      <c r="J255">
        <v>1</v>
      </c>
      <c r="K255">
        <v>1168.2</v>
      </c>
      <c r="L255" t="s">
        <v>369</v>
      </c>
      <c r="M255" t="s">
        <v>368</v>
      </c>
      <c r="N255" s="8">
        <v>41956</v>
      </c>
      <c r="O255">
        <v>0</v>
      </c>
      <c r="P255">
        <v>0</v>
      </c>
      <c r="Q255">
        <v>20147</v>
      </c>
      <c r="R255">
        <v>2242.6999999999998</v>
      </c>
      <c r="S255">
        <v>4.6719999999999997</v>
      </c>
      <c r="T255">
        <v>33</v>
      </c>
      <c r="U255">
        <v>6795.9</v>
      </c>
      <c r="V255">
        <v>2</v>
      </c>
      <c r="W255">
        <v>1.8340000000000001</v>
      </c>
      <c r="X255">
        <v>2.964</v>
      </c>
      <c r="Y255" s="8">
        <v>41956</v>
      </c>
    </row>
    <row r="256" spans="1:25" x14ac:dyDescent="0.25">
      <c r="A256">
        <v>-111.97536266</v>
      </c>
      <c r="B256">
        <v>33.078865780000001</v>
      </c>
      <c r="C256">
        <v>13</v>
      </c>
      <c r="D256" t="s">
        <v>371</v>
      </c>
      <c r="E256" t="s">
        <v>370</v>
      </c>
      <c r="F256">
        <v>255</v>
      </c>
      <c r="G256">
        <v>358</v>
      </c>
      <c r="H256">
        <v>13.33</v>
      </c>
      <c r="I256">
        <v>2.4929999999999999</v>
      </c>
      <c r="J256">
        <v>1</v>
      </c>
      <c r="K256">
        <v>1168.2</v>
      </c>
      <c r="L256" t="s">
        <v>369</v>
      </c>
      <c r="M256" t="s">
        <v>368</v>
      </c>
      <c r="N256" s="8">
        <v>41956</v>
      </c>
      <c r="O256">
        <v>0</v>
      </c>
      <c r="P256">
        <v>0</v>
      </c>
      <c r="Q256">
        <v>18268</v>
      </c>
      <c r="R256">
        <v>2194.1</v>
      </c>
      <c r="S256">
        <v>4.5709999999999997</v>
      </c>
      <c r="T256">
        <v>33</v>
      </c>
      <c r="U256">
        <v>6648.7</v>
      </c>
      <c r="V256">
        <v>2</v>
      </c>
      <c r="W256">
        <v>1.7</v>
      </c>
      <c r="X256">
        <v>2.7480000000000002</v>
      </c>
      <c r="Y256" s="8">
        <v>41956</v>
      </c>
    </row>
    <row r="257" spans="1:25" x14ac:dyDescent="0.25">
      <c r="A257">
        <v>-111.97536303</v>
      </c>
      <c r="B257">
        <v>33.078873819999998</v>
      </c>
      <c r="C257">
        <v>13</v>
      </c>
      <c r="D257" t="s">
        <v>371</v>
      </c>
      <c r="E257" t="s">
        <v>370</v>
      </c>
      <c r="F257">
        <v>256</v>
      </c>
      <c r="G257">
        <v>6</v>
      </c>
      <c r="H257">
        <v>13.33</v>
      </c>
      <c r="I257">
        <v>2.625</v>
      </c>
      <c r="J257">
        <v>1</v>
      </c>
      <c r="K257">
        <v>1168.2</v>
      </c>
      <c r="L257" t="s">
        <v>369</v>
      </c>
      <c r="M257" t="s">
        <v>368</v>
      </c>
      <c r="N257" s="8">
        <v>41956</v>
      </c>
      <c r="O257">
        <v>0</v>
      </c>
      <c r="P257">
        <v>0</v>
      </c>
      <c r="Q257">
        <v>19126</v>
      </c>
      <c r="R257">
        <v>2182.3000000000002</v>
      </c>
      <c r="S257">
        <v>4.5460000000000003</v>
      </c>
      <c r="T257">
        <v>33</v>
      </c>
      <c r="U257">
        <v>6612.9</v>
      </c>
      <c r="V257">
        <v>2</v>
      </c>
      <c r="W257">
        <v>1.79</v>
      </c>
      <c r="X257">
        <v>2.8919999999999999</v>
      </c>
      <c r="Y257" s="8">
        <v>41956</v>
      </c>
    </row>
    <row r="258" spans="1:25" x14ac:dyDescent="0.25">
      <c r="A258">
        <v>-111.975363</v>
      </c>
      <c r="B258">
        <v>33.078880769999998</v>
      </c>
      <c r="C258">
        <v>13</v>
      </c>
      <c r="D258" t="s">
        <v>371</v>
      </c>
      <c r="E258" t="s">
        <v>370</v>
      </c>
      <c r="F258">
        <v>257</v>
      </c>
      <c r="G258">
        <v>360</v>
      </c>
      <c r="H258">
        <v>13.33</v>
      </c>
      <c r="I258">
        <v>2.625</v>
      </c>
      <c r="J258">
        <v>1</v>
      </c>
      <c r="K258">
        <v>1168.3</v>
      </c>
      <c r="L258" t="s">
        <v>369</v>
      </c>
      <c r="M258" t="s">
        <v>368</v>
      </c>
      <c r="N258" s="8">
        <v>41956</v>
      </c>
      <c r="O258">
        <v>0</v>
      </c>
      <c r="P258">
        <v>0</v>
      </c>
      <c r="Q258">
        <v>17188</v>
      </c>
      <c r="R258">
        <v>1961.1</v>
      </c>
      <c r="S258">
        <v>4.0860000000000003</v>
      </c>
      <c r="T258">
        <v>33</v>
      </c>
      <c r="U258">
        <v>5942.8</v>
      </c>
      <c r="V258">
        <v>2</v>
      </c>
      <c r="W258">
        <v>1.79</v>
      </c>
      <c r="X258">
        <v>2.8919999999999999</v>
      </c>
      <c r="Y258" s="8">
        <v>41956</v>
      </c>
    </row>
    <row r="259" spans="1:25" x14ac:dyDescent="0.25">
      <c r="A259">
        <v>-111.97536316999999</v>
      </c>
      <c r="B259">
        <v>33.07888878</v>
      </c>
      <c r="C259">
        <v>13</v>
      </c>
      <c r="D259" t="s">
        <v>371</v>
      </c>
      <c r="E259" t="s">
        <v>370</v>
      </c>
      <c r="F259">
        <v>258</v>
      </c>
      <c r="G259">
        <v>1</v>
      </c>
      <c r="H259">
        <v>13.33</v>
      </c>
      <c r="I259">
        <v>2.7559999999999998</v>
      </c>
      <c r="J259">
        <v>1</v>
      </c>
      <c r="K259">
        <v>1168.0999999999999</v>
      </c>
      <c r="L259" t="s">
        <v>369</v>
      </c>
      <c r="M259" t="s">
        <v>368</v>
      </c>
      <c r="N259" s="8">
        <v>41956</v>
      </c>
      <c r="O259">
        <v>0</v>
      </c>
      <c r="P259">
        <v>0</v>
      </c>
      <c r="Q259">
        <v>18699</v>
      </c>
      <c r="R259">
        <v>2032</v>
      </c>
      <c r="S259">
        <v>4.2329999999999997</v>
      </c>
      <c r="T259">
        <v>33</v>
      </c>
      <c r="U259">
        <v>6157.5</v>
      </c>
      <c r="V259">
        <v>2</v>
      </c>
      <c r="W259">
        <v>1.879</v>
      </c>
      <c r="X259">
        <v>3.0369999999999999</v>
      </c>
      <c r="Y259" s="8">
        <v>41956</v>
      </c>
    </row>
    <row r="260" spans="1:25" x14ac:dyDescent="0.25">
      <c r="A260">
        <v>-111.97536248999999</v>
      </c>
      <c r="B260">
        <v>33.078895789999997</v>
      </c>
      <c r="C260">
        <v>13</v>
      </c>
      <c r="D260" t="s">
        <v>371</v>
      </c>
      <c r="E260" t="s">
        <v>370</v>
      </c>
      <c r="F260">
        <v>259</v>
      </c>
      <c r="G260">
        <v>357</v>
      </c>
      <c r="H260">
        <v>13.33</v>
      </c>
      <c r="I260">
        <v>2.7229999999999999</v>
      </c>
      <c r="J260">
        <v>1</v>
      </c>
      <c r="K260">
        <v>1168.0999999999999</v>
      </c>
      <c r="L260" t="s">
        <v>369</v>
      </c>
      <c r="M260" t="s">
        <v>368</v>
      </c>
      <c r="N260" s="8">
        <v>41956</v>
      </c>
      <c r="O260">
        <v>0</v>
      </c>
      <c r="P260">
        <v>0</v>
      </c>
      <c r="Q260">
        <v>17407</v>
      </c>
      <c r="R260">
        <v>1914.4</v>
      </c>
      <c r="S260">
        <v>3.988</v>
      </c>
      <c r="T260">
        <v>33</v>
      </c>
      <c r="U260">
        <v>5801.2</v>
      </c>
      <c r="V260">
        <v>2</v>
      </c>
      <c r="W260">
        <v>1.857</v>
      </c>
      <c r="X260">
        <v>3.0009999999999999</v>
      </c>
      <c r="Y260" s="8">
        <v>41956</v>
      </c>
    </row>
    <row r="261" spans="1:25" x14ac:dyDescent="0.25">
      <c r="A261">
        <v>-111.97536334</v>
      </c>
      <c r="B261">
        <v>33.078903779999997</v>
      </c>
      <c r="C261">
        <v>13</v>
      </c>
      <c r="D261" t="s">
        <v>371</v>
      </c>
      <c r="E261" t="s">
        <v>370</v>
      </c>
      <c r="F261">
        <v>260</v>
      </c>
      <c r="G261">
        <v>2</v>
      </c>
      <c r="H261">
        <v>13.33</v>
      </c>
      <c r="I261">
        <v>2.7229999999999999</v>
      </c>
      <c r="J261">
        <v>1</v>
      </c>
      <c r="K261">
        <v>1168.2</v>
      </c>
      <c r="L261" t="s">
        <v>369</v>
      </c>
      <c r="M261" t="s">
        <v>368</v>
      </c>
      <c r="N261" s="8">
        <v>41956</v>
      </c>
      <c r="O261">
        <v>0</v>
      </c>
      <c r="P261">
        <v>0</v>
      </c>
      <c r="Q261">
        <v>16908</v>
      </c>
      <c r="R261">
        <v>1859.5</v>
      </c>
      <c r="S261">
        <v>3.8740000000000001</v>
      </c>
      <c r="T261">
        <v>33</v>
      </c>
      <c r="U261">
        <v>5634.8</v>
      </c>
      <c r="V261">
        <v>2</v>
      </c>
      <c r="W261">
        <v>1.857</v>
      </c>
      <c r="X261">
        <v>3.0009999999999999</v>
      </c>
      <c r="Y261" s="8">
        <v>41956</v>
      </c>
    </row>
    <row r="262" spans="1:25" x14ac:dyDescent="0.25">
      <c r="A262">
        <v>-111.97536248999999</v>
      </c>
      <c r="B262">
        <v>33.078910790000002</v>
      </c>
      <c r="C262">
        <v>13</v>
      </c>
      <c r="D262" t="s">
        <v>371</v>
      </c>
      <c r="E262" t="s">
        <v>370</v>
      </c>
      <c r="F262">
        <v>261</v>
      </c>
      <c r="G262">
        <v>357</v>
      </c>
      <c r="H262">
        <v>13.33</v>
      </c>
      <c r="I262">
        <v>2.7229999999999999</v>
      </c>
      <c r="J262">
        <v>1</v>
      </c>
      <c r="K262">
        <v>1168.2</v>
      </c>
      <c r="L262" t="s">
        <v>369</v>
      </c>
      <c r="M262" t="s">
        <v>368</v>
      </c>
      <c r="N262" s="8">
        <v>41956</v>
      </c>
      <c r="O262">
        <v>0</v>
      </c>
      <c r="P262">
        <v>0</v>
      </c>
      <c r="Q262">
        <v>17782</v>
      </c>
      <c r="R262">
        <v>1955.6</v>
      </c>
      <c r="S262">
        <v>4.0739999999999998</v>
      </c>
      <c r="T262">
        <v>33</v>
      </c>
      <c r="U262">
        <v>5926.2</v>
      </c>
      <c r="V262">
        <v>2</v>
      </c>
      <c r="W262">
        <v>1.857</v>
      </c>
      <c r="X262">
        <v>3.0009999999999999</v>
      </c>
      <c r="Y262" s="8">
        <v>41956</v>
      </c>
    </row>
    <row r="263" spans="1:25" x14ac:dyDescent="0.25">
      <c r="A263">
        <v>-111.97536282999999</v>
      </c>
      <c r="B263">
        <v>33.078918780000002</v>
      </c>
      <c r="C263">
        <v>13</v>
      </c>
      <c r="D263" t="s">
        <v>371</v>
      </c>
      <c r="E263" t="s">
        <v>370</v>
      </c>
      <c r="F263">
        <v>262</v>
      </c>
      <c r="G263">
        <v>359</v>
      </c>
      <c r="H263">
        <v>13.33</v>
      </c>
      <c r="I263">
        <v>2.625</v>
      </c>
      <c r="J263">
        <v>1</v>
      </c>
      <c r="K263">
        <v>1168.2</v>
      </c>
      <c r="L263" t="s">
        <v>369</v>
      </c>
      <c r="M263" t="s">
        <v>368</v>
      </c>
      <c r="N263" s="8">
        <v>41956</v>
      </c>
      <c r="O263">
        <v>0</v>
      </c>
      <c r="P263">
        <v>0</v>
      </c>
      <c r="Q263">
        <v>18513</v>
      </c>
      <c r="R263">
        <v>2112.3000000000002</v>
      </c>
      <c r="S263">
        <v>4.4009999999999998</v>
      </c>
      <c r="T263">
        <v>33</v>
      </c>
      <c r="U263">
        <v>6401.1</v>
      </c>
      <c r="V263">
        <v>2</v>
      </c>
      <c r="W263">
        <v>1.79</v>
      </c>
      <c r="X263">
        <v>2.8919999999999999</v>
      </c>
      <c r="Y263" s="8">
        <v>41956</v>
      </c>
    </row>
    <row r="264" spans="1:25" x14ac:dyDescent="0.25">
      <c r="A264">
        <v>-111.97536286</v>
      </c>
      <c r="B264">
        <v>33.078925810000001</v>
      </c>
      <c r="C264">
        <v>13</v>
      </c>
      <c r="D264" t="s">
        <v>371</v>
      </c>
      <c r="E264" t="s">
        <v>370</v>
      </c>
      <c r="F264">
        <v>263</v>
      </c>
      <c r="G264">
        <v>5</v>
      </c>
      <c r="H264">
        <v>13.33</v>
      </c>
      <c r="I264">
        <v>2.657</v>
      </c>
      <c r="J264">
        <v>1</v>
      </c>
      <c r="K264">
        <v>1168.2</v>
      </c>
      <c r="L264" t="s">
        <v>369</v>
      </c>
      <c r="M264" t="s">
        <v>368</v>
      </c>
      <c r="N264" s="8">
        <v>41956</v>
      </c>
      <c r="O264">
        <v>0</v>
      </c>
      <c r="P264">
        <v>0</v>
      </c>
      <c r="Q264">
        <v>18845</v>
      </c>
      <c r="R264">
        <v>2123.6999999999998</v>
      </c>
      <c r="S264">
        <v>4.4240000000000004</v>
      </c>
      <c r="T264">
        <v>33</v>
      </c>
      <c r="U264">
        <v>6435.5</v>
      </c>
      <c r="V264">
        <v>2</v>
      </c>
      <c r="W264">
        <v>1.8120000000000001</v>
      </c>
      <c r="X264">
        <v>2.9279999999999999</v>
      </c>
      <c r="Y264" s="8">
        <v>41956</v>
      </c>
    </row>
    <row r="265" spans="1:25" x14ac:dyDescent="0.25">
      <c r="A265">
        <v>-111.97536183</v>
      </c>
      <c r="B265">
        <v>33.078932780000002</v>
      </c>
      <c r="C265">
        <v>13</v>
      </c>
      <c r="D265" t="s">
        <v>371</v>
      </c>
      <c r="E265" t="s">
        <v>370</v>
      </c>
      <c r="F265">
        <v>264</v>
      </c>
      <c r="G265">
        <v>359</v>
      </c>
      <c r="H265">
        <v>13.33</v>
      </c>
      <c r="I265">
        <v>2.7559999999999998</v>
      </c>
      <c r="J265">
        <v>1</v>
      </c>
      <c r="K265">
        <v>1168.4000000000001</v>
      </c>
      <c r="L265" t="s">
        <v>369</v>
      </c>
      <c r="M265" t="s">
        <v>368</v>
      </c>
      <c r="N265" s="8">
        <v>41956</v>
      </c>
      <c r="O265">
        <v>0</v>
      </c>
      <c r="P265">
        <v>0</v>
      </c>
      <c r="Q265">
        <v>17299</v>
      </c>
      <c r="R265">
        <v>1879.8</v>
      </c>
      <c r="S265">
        <v>3.9159999999999999</v>
      </c>
      <c r="T265">
        <v>33</v>
      </c>
      <c r="U265">
        <v>5696.5</v>
      </c>
      <c r="V265">
        <v>2</v>
      </c>
      <c r="W265">
        <v>1.879</v>
      </c>
      <c r="X265">
        <v>3.0369999999999999</v>
      </c>
      <c r="Y265" s="8">
        <v>41956</v>
      </c>
    </row>
    <row r="266" spans="1:25" x14ac:dyDescent="0.25">
      <c r="A266">
        <v>-111.97536214</v>
      </c>
      <c r="B266">
        <v>33.078940809999999</v>
      </c>
      <c r="C266">
        <v>13</v>
      </c>
      <c r="D266" t="s">
        <v>371</v>
      </c>
      <c r="E266" t="s">
        <v>370</v>
      </c>
      <c r="F266">
        <v>265</v>
      </c>
      <c r="G266">
        <v>355</v>
      </c>
      <c r="H266">
        <v>13.33</v>
      </c>
      <c r="I266">
        <v>2.7890000000000001</v>
      </c>
      <c r="J266">
        <v>1</v>
      </c>
      <c r="K266">
        <v>1168.3</v>
      </c>
      <c r="L266" t="s">
        <v>369</v>
      </c>
      <c r="M266" t="s">
        <v>368</v>
      </c>
      <c r="N266" s="8">
        <v>41956</v>
      </c>
      <c r="O266">
        <v>0</v>
      </c>
      <c r="P266">
        <v>0</v>
      </c>
      <c r="Q266">
        <v>16142</v>
      </c>
      <c r="R266">
        <v>1733.4</v>
      </c>
      <c r="S266">
        <v>3.6110000000000002</v>
      </c>
      <c r="T266">
        <v>33</v>
      </c>
      <c r="U266">
        <v>5252.8</v>
      </c>
      <c r="V266">
        <v>2</v>
      </c>
      <c r="W266">
        <v>1.901</v>
      </c>
      <c r="X266">
        <v>3.073</v>
      </c>
      <c r="Y266" s="8">
        <v>41956</v>
      </c>
    </row>
    <row r="267" spans="1:25" x14ac:dyDescent="0.25">
      <c r="A267">
        <v>-111.97536282999999</v>
      </c>
      <c r="B267">
        <v>33.07894778</v>
      </c>
      <c r="C267">
        <v>13</v>
      </c>
      <c r="D267" t="s">
        <v>371</v>
      </c>
      <c r="E267" t="s">
        <v>370</v>
      </c>
      <c r="F267">
        <v>266</v>
      </c>
      <c r="G267">
        <v>359</v>
      </c>
      <c r="H267">
        <v>13.33</v>
      </c>
      <c r="I267">
        <v>2.7229999999999999</v>
      </c>
      <c r="J267">
        <v>1</v>
      </c>
      <c r="K267">
        <v>1168.3</v>
      </c>
      <c r="L267" t="s">
        <v>369</v>
      </c>
      <c r="M267" t="s">
        <v>368</v>
      </c>
      <c r="N267" s="8">
        <v>41956</v>
      </c>
      <c r="O267">
        <v>0</v>
      </c>
      <c r="P267">
        <v>0</v>
      </c>
      <c r="Q267">
        <v>18627</v>
      </c>
      <c r="R267">
        <v>2048.5</v>
      </c>
      <c r="S267">
        <v>4.2679999999999998</v>
      </c>
      <c r="T267">
        <v>33</v>
      </c>
      <c r="U267">
        <v>6207.6</v>
      </c>
      <c r="V267">
        <v>2</v>
      </c>
      <c r="W267">
        <v>1.857</v>
      </c>
      <c r="X267">
        <v>3.0009999999999999</v>
      </c>
      <c r="Y267" s="8">
        <v>41956</v>
      </c>
    </row>
    <row r="268" spans="1:25" x14ac:dyDescent="0.25">
      <c r="A268">
        <v>-111.97536316999999</v>
      </c>
      <c r="B268">
        <v>33.078955780000001</v>
      </c>
      <c r="C268">
        <v>13</v>
      </c>
      <c r="D268" t="s">
        <v>371</v>
      </c>
      <c r="E268" t="s">
        <v>370</v>
      </c>
      <c r="F268">
        <v>267</v>
      </c>
      <c r="G268">
        <v>1</v>
      </c>
      <c r="H268">
        <v>13.33</v>
      </c>
      <c r="I268">
        <v>2.5590000000000002</v>
      </c>
      <c r="J268">
        <v>1</v>
      </c>
      <c r="K268">
        <v>1168.3</v>
      </c>
      <c r="L268" t="s">
        <v>369</v>
      </c>
      <c r="M268" t="s">
        <v>368</v>
      </c>
      <c r="N268" s="8">
        <v>41956</v>
      </c>
      <c r="O268">
        <v>0</v>
      </c>
      <c r="P268">
        <v>0</v>
      </c>
      <c r="Q268">
        <v>18710</v>
      </c>
      <c r="R268">
        <v>2189.5</v>
      </c>
      <c r="S268">
        <v>4.5609999999999999</v>
      </c>
      <c r="T268">
        <v>33</v>
      </c>
      <c r="U268">
        <v>6634.9</v>
      </c>
      <c r="V268">
        <v>2</v>
      </c>
      <c r="W268">
        <v>1.7450000000000001</v>
      </c>
      <c r="X268">
        <v>2.82</v>
      </c>
      <c r="Y268" s="8">
        <v>41956</v>
      </c>
    </row>
    <row r="269" spans="1:25" x14ac:dyDescent="0.25">
      <c r="A269">
        <v>-111.97536234</v>
      </c>
      <c r="B269">
        <v>33.078962779999998</v>
      </c>
      <c r="C269">
        <v>13</v>
      </c>
      <c r="D269" t="s">
        <v>371</v>
      </c>
      <c r="E269" t="s">
        <v>370</v>
      </c>
      <c r="F269">
        <v>268</v>
      </c>
      <c r="G269">
        <v>2</v>
      </c>
      <c r="H269">
        <v>13.33</v>
      </c>
      <c r="I269">
        <v>2.5920000000000001</v>
      </c>
      <c r="J269">
        <v>1</v>
      </c>
      <c r="K269">
        <v>1168.4000000000001</v>
      </c>
      <c r="L269" t="s">
        <v>369</v>
      </c>
      <c r="M269" t="s">
        <v>368</v>
      </c>
      <c r="N269" s="8">
        <v>41956</v>
      </c>
      <c r="O269">
        <v>0</v>
      </c>
      <c r="P269">
        <v>0</v>
      </c>
      <c r="Q269">
        <v>20059</v>
      </c>
      <c r="R269">
        <v>2317.6999999999998</v>
      </c>
      <c r="S269">
        <v>4.8289999999999997</v>
      </c>
      <c r="T269">
        <v>33</v>
      </c>
      <c r="U269">
        <v>7023.4</v>
      </c>
      <c r="V269">
        <v>2</v>
      </c>
      <c r="W269">
        <v>1.7669999999999999</v>
      </c>
      <c r="X269">
        <v>2.8559999999999999</v>
      </c>
      <c r="Y269" s="8">
        <v>41956</v>
      </c>
    </row>
    <row r="270" spans="1:25" x14ac:dyDescent="0.25">
      <c r="A270">
        <v>-111.97536217</v>
      </c>
      <c r="B270">
        <v>33.078969780000001</v>
      </c>
      <c r="C270">
        <v>13</v>
      </c>
      <c r="D270" t="s">
        <v>371</v>
      </c>
      <c r="E270" t="s">
        <v>370</v>
      </c>
      <c r="F270">
        <v>269</v>
      </c>
      <c r="G270">
        <v>1</v>
      </c>
      <c r="H270">
        <v>13.33</v>
      </c>
      <c r="I270">
        <v>2.625</v>
      </c>
      <c r="J270">
        <v>1</v>
      </c>
      <c r="K270">
        <v>1168.3</v>
      </c>
      <c r="L270" t="s">
        <v>369</v>
      </c>
      <c r="M270" t="s">
        <v>368</v>
      </c>
      <c r="N270" s="8">
        <v>41956</v>
      </c>
      <c r="O270">
        <v>0</v>
      </c>
      <c r="P270">
        <v>0</v>
      </c>
      <c r="Q270">
        <v>18861</v>
      </c>
      <c r="R270">
        <v>2152.1</v>
      </c>
      <c r="S270">
        <v>4.4829999999999997</v>
      </c>
      <c r="T270">
        <v>33</v>
      </c>
      <c r="U270">
        <v>6521.4</v>
      </c>
      <c r="V270">
        <v>2</v>
      </c>
      <c r="W270">
        <v>1.79</v>
      </c>
      <c r="X270">
        <v>2.8919999999999999</v>
      </c>
      <c r="Y270" s="8">
        <v>41956</v>
      </c>
    </row>
    <row r="271" spans="1:25" x14ac:dyDescent="0.25">
      <c r="A271">
        <v>-111.97536282999999</v>
      </c>
      <c r="B271">
        <v>33.078977780000002</v>
      </c>
      <c r="C271">
        <v>13</v>
      </c>
      <c r="D271" t="s">
        <v>371</v>
      </c>
      <c r="E271" t="s">
        <v>370</v>
      </c>
      <c r="F271">
        <v>270</v>
      </c>
      <c r="G271">
        <v>359</v>
      </c>
      <c r="H271">
        <v>13.33</v>
      </c>
      <c r="I271">
        <v>2.7559999999999998</v>
      </c>
      <c r="J271">
        <v>1</v>
      </c>
      <c r="K271">
        <v>1168.2</v>
      </c>
      <c r="L271" t="s">
        <v>369</v>
      </c>
      <c r="M271" t="s">
        <v>368</v>
      </c>
      <c r="N271" s="8">
        <v>41956</v>
      </c>
      <c r="O271">
        <v>0</v>
      </c>
      <c r="P271">
        <v>0</v>
      </c>
      <c r="Q271">
        <v>20461</v>
      </c>
      <c r="R271">
        <v>2223.4</v>
      </c>
      <c r="S271">
        <v>4.6319999999999997</v>
      </c>
      <c r="T271">
        <v>33</v>
      </c>
      <c r="U271">
        <v>6737.7</v>
      </c>
      <c r="V271">
        <v>2</v>
      </c>
      <c r="W271">
        <v>1.879</v>
      </c>
      <c r="X271">
        <v>3.0369999999999999</v>
      </c>
      <c r="Y271" s="8">
        <v>41956</v>
      </c>
    </row>
    <row r="272" spans="1:25" x14ac:dyDescent="0.25">
      <c r="A272">
        <v>-111.97536266</v>
      </c>
      <c r="B272">
        <v>33.078984779999999</v>
      </c>
      <c r="C272">
        <v>13</v>
      </c>
      <c r="D272" t="s">
        <v>371</v>
      </c>
      <c r="E272" t="s">
        <v>370</v>
      </c>
      <c r="F272">
        <v>271</v>
      </c>
      <c r="G272">
        <v>358</v>
      </c>
      <c r="H272">
        <v>13.33</v>
      </c>
      <c r="I272">
        <v>2.7559999999999998</v>
      </c>
      <c r="J272">
        <v>1</v>
      </c>
      <c r="K272">
        <v>1168.2</v>
      </c>
      <c r="L272" t="s">
        <v>369</v>
      </c>
      <c r="M272" t="s">
        <v>368</v>
      </c>
      <c r="N272" s="8">
        <v>41956</v>
      </c>
      <c r="O272">
        <v>0</v>
      </c>
      <c r="P272">
        <v>0</v>
      </c>
      <c r="Q272">
        <v>20161</v>
      </c>
      <c r="R272">
        <v>2190.8000000000002</v>
      </c>
      <c r="S272">
        <v>4.5640000000000001</v>
      </c>
      <c r="T272">
        <v>33</v>
      </c>
      <c r="U272">
        <v>6638.8</v>
      </c>
      <c r="V272">
        <v>2</v>
      </c>
      <c r="W272">
        <v>1.879</v>
      </c>
      <c r="X272">
        <v>3.0369999999999999</v>
      </c>
      <c r="Y272" s="8">
        <v>41956</v>
      </c>
    </row>
    <row r="273" spans="1:25" x14ac:dyDescent="0.25">
      <c r="A273">
        <v>-111.97536251</v>
      </c>
      <c r="B273">
        <v>33.078992790000001</v>
      </c>
      <c r="C273">
        <v>13</v>
      </c>
      <c r="D273" t="s">
        <v>371</v>
      </c>
      <c r="E273" t="s">
        <v>370</v>
      </c>
      <c r="F273">
        <v>272</v>
      </c>
      <c r="G273">
        <v>3</v>
      </c>
      <c r="H273">
        <v>13.33</v>
      </c>
      <c r="I273">
        <v>2.7229999999999999</v>
      </c>
      <c r="J273">
        <v>1</v>
      </c>
      <c r="K273">
        <v>1168.2</v>
      </c>
      <c r="L273" t="s">
        <v>369</v>
      </c>
      <c r="M273" t="s">
        <v>368</v>
      </c>
      <c r="N273" s="8">
        <v>41956</v>
      </c>
      <c r="O273">
        <v>0</v>
      </c>
      <c r="P273">
        <v>0</v>
      </c>
      <c r="Q273">
        <v>19388</v>
      </c>
      <c r="R273">
        <v>2132.1999999999998</v>
      </c>
      <c r="S273">
        <v>4.4420000000000002</v>
      </c>
      <c r="T273">
        <v>33</v>
      </c>
      <c r="U273">
        <v>6461.3</v>
      </c>
      <c r="V273">
        <v>2</v>
      </c>
      <c r="W273">
        <v>1.857</v>
      </c>
      <c r="X273">
        <v>3.0009999999999999</v>
      </c>
      <c r="Y273" s="8">
        <v>41956</v>
      </c>
    </row>
    <row r="274" spans="1:25" x14ac:dyDescent="0.25">
      <c r="A274">
        <v>-111.9753632</v>
      </c>
      <c r="B274">
        <v>33.078999840000002</v>
      </c>
      <c r="C274">
        <v>13</v>
      </c>
      <c r="D274" t="s">
        <v>371</v>
      </c>
      <c r="E274" t="s">
        <v>370</v>
      </c>
      <c r="F274">
        <v>273</v>
      </c>
      <c r="G274">
        <v>7</v>
      </c>
      <c r="H274">
        <v>13.33</v>
      </c>
      <c r="I274">
        <v>2.5590000000000002</v>
      </c>
      <c r="J274">
        <v>1</v>
      </c>
      <c r="K274">
        <v>1168.3</v>
      </c>
      <c r="L274" t="s">
        <v>369</v>
      </c>
      <c r="M274" t="s">
        <v>368</v>
      </c>
      <c r="N274" s="8">
        <v>41956</v>
      </c>
      <c r="O274">
        <v>0</v>
      </c>
      <c r="P274">
        <v>0</v>
      </c>
      <c r="Q274">
        <v>17900</v>
      </c>
      <c r="R274">
        <v>2094.8000000000002</v>
      </c>
      <c r="S274">
        <v>4.3639999999999999</v>
      </c>
      <c r="T274">
        <v>33</v>
      </c>
      <c r="U274">
        <v>6347.7</v>
      </c>
      <c r="V274">
        <v>2</v>
      </c>
      <c r="W274">
        <v>1.7450000000000001</v>
      </c>
      <c r="X274">
        <v>2.82</v>
      </c>
      <c r="Y274" s="8">
        <v>41956</v>
      </c>
    </row>
    <row r="275" spans="1:25" x14ac:dyDescent="0.25">
      <c r="A275">
        <v>-111.97536166</v>
      </c>
      <c r="B275">
        <v>33.07900678</v>
      </c>
      <c r="C275">
        <v>13</v>
      </c>
      <c r="D275" t="s">
        <v>371</v>
      </c>
      <c r="E275" t="s">
        <v>370</v>
      </c>
      <c r="F275">
        <v>274</v>
      </c>
      <c r="G275">
        <v>358</v>
      </c>
      <c r="H275">
        <v>13.33</v>
      </c>
      <c r="I275">
        <v>2.625</v>
      </c>
      <c r="J275">
        <v>1</v>
      </c>
      <c r="K275">
        <v>1168.3</v>
      </c>
      <c r="L275" t="s">
        <v>369</v>
      </c>
      <c r="M275" t="s">
        <v>368</v>
      </c>
      <c r="N275" s="8">
        <v>41956</v>
      </c>
      <c r="O275">
        <v>0</v>
      </c>
      <c r="P275">
        <v>0</v>
      </c>
      <c r="Q275">
        <v>16449</v>
      </c>
      <c r="R275">
        <v>1876.9</v>
      </c>
      <c r="S275">
        <v>3.91</v>
      </c>
      <c r="T275">
        <v>33</v>
      </c>
      <c r="U275">
        <v>5687.5</v>
      </c>
      <c r="V275">
        <v>2</v>
      </c>
      <c r="W275">
        <v>1.79</v>
      </c>
      <c r="X275">
        <v>2.8919999999999999</v>
      </c>
      <c r="Y275" s="8">
        <v>41956</v>
      </c>
    </row>
    <row r="276" spans="1:25" x14ac:dyDescent="0.25">
      <c r="A276">
        <v>-111.97536234</v>
      </c>
      <c r="B276">
        <v>33.079014780000001</v>
      </c>
      <c r="C276">
        <v>13</v>
      </c>
      <c r="D276" t="s">
        <v>371</v>
      </c>
      <c r="E276" t="s">
        <v>370</v>
      </c>
      <c r="F276">
        <v>275</v>
      </c>
      <c r="G276">
        <v>2</v>
      </c>
      <c r="H276">
        <v>13.33</v>
      </c>
      <c r="I276">
        <v>2.7890000000000001</v>
      </c>
      <c r="J276">
        <v>1</v>
      </c>
      <c r="K276">
        <v>1168.3</v>
      </c>
      <c r="L276" t="s">
        <v>369</v>
      </c>
      <c r="M276" t="s">
        <v>368</v>
      </c>
      <c r="N276" s="8">
        <v>41956</v>
      </c>
      <c r="O276">
        <v>0</v>
      </c>
      <c r="P276">
        <v>0</v>
      </c>
      <c r="Q276">
        <v>17770</v>
      </c>
      <c r="R276">
        <v>1908.3</v>
      </c>
      <c r="S276">
        <v>3.976</v>
      </c>
      <c r="T276">
        <v>33</v>
      </c>
      <c r="U276">
        <v>5782.7</v>
      </c>
      <c r="V276">
        <v>2</v>
      </c>
      <c r="W276">
        <v>1.901</v>
      </c>
      <c r="X276">
        <v>3.073</v>
      </c>
      <c r="Y276" s="8">
        <v>41956</v>
      </c>
    </row>
    <row r="277" spans="1:25" x14ac:dyDescent="0.25">
      <c r="A277">
        <v>-111.97536183</v>
      </c>
      <c r="B277">
        <v>33.079021779999998</v>
      </c>
      <c r="C277">
        <v>13</v>
      </c>
      <c r="D277" t="s">
        <v>371</v>
      </c>
      <c r="E277" t="s">
        <v>370</v>
      </c>
      <c r="F277">
        <v>276</v>
      </c>
      <c r="G277">
        <v>359</v>
      </c>
      <c r="H277">
        <v>13.33</v>
      </c>
      <c r="I277">
        <v>2.7229999999999999</v>
      </c>
      <c r="J277">
        <v>1</v>
      </c>
      <c r="K277">
        <v>1168.4000000000001</v>
      </c>
      <c r="L277" t="s">
        <v>369</v>
      </c>
      <c r="M277" t="s">
        <v>368</v>
      </c>
      <c r="N277" s="8">
        <v>41956</v>
      </c>
      <c r="O277">
        <v>0</v>
      </c>
      <c r="P277">
        <v>0</v>
      </c>
      <c r="Q277">
        <v>18352</v>
      </c>
      <c r="R277">
        <v>2018.3</v>
      </c>
      <c r="S277">
        <v>4.2050000000000001</v>
      </c>
      <c r="T277">
        <v>33</v>
      </c>
      <c r="U277">
        <v>6116.1</v>
      </c>
      <c r="V277">
        <v>2</v>
      </c>
      <c r="W277">
        <v>1.857</v>
      </c>
      <c r="X277">
        <v>3.0009999999999999</v>
      </c>
      <c r="Y277" s="8">
        <v>41956</v>
      </c>
    </row>
    <row r="278" spans="1:25" x14ac:dyDescent="0.25">
      <c r="A278">
        <v>-111.97536183</v>
      </c>
      <c r="B278">
        <v>33.079028780000002</v>
      </c>
      <c r="C278">
        <v>13</v>
      </c>
      <c r="D278" t="s">
        <v>371</v>
      </c>
      <c r="E278" t="s">
        <v>370</v>
      </c>
      <c r="F278">
        <v>277</v>
      </c>
      <c r="G278">
        <v>359</v>
      </c>
      <c r="H278">
        <v>13.33</v>
      </c>
      <c r="I278">
        <v>2.69</v>
      </c>
      <c r="J278">
        <v>1</v>
      </c>
      <c r="K278">
        <v>1168.4000000000001</v>
      </c>
      <c r="L278" t="s">
        <v>369</v>
      </c>
      <c r="M278" t="s">
        <v>368</v>
      </c>
      <c r="N278" s="8">
        <v>41956</v>
      </c>
      <c r="O278">
        <v>0</v>
      </c>
      <c r="P278">
        <v>0</v>
      </c>
      <c r="Q278">
        <v>16970</v>
      </c>
      <c r="R278">
        <v>1889.1</v>
      </c>
      <c r="S278">
        <v>3.9359999999999999</v>
      </c>
      <c r="T278">
        <v>33</v>
      </c>
      <c r="U278">
        <v>5724.4</v>
      </c>
      <c r="V278">
        <v>2</v>
      </c>
      <c r="W278">
        <v>1.8340000000000001</v>
      </c>
      <c r="X278">
        <v>2.964</v>
      </c>
      <c r="Y278" s="8">
        <v>41956</v>
      </c>
    </row>
    <row r="279" spans="1:25" x14ac:dyDescent="0.25">
      <c r="A279">
        <v>-111.97536217</v>
      </c>
      <c r="B279">
        <v>33.079036780000003</v>
      </c>
      <c r="C279">
        <v>13</v>
      </c>
      <c r="D279" t="s">
        <v>371</v>
      </c>
      <c r="E279" t="s">
        <v>370</v>
      </c>
      <c r="F279">
        <v>278</v>
      </c>
      <c r="G279">
        <v>1</v>
      </c>
      <c r="H279">
        <v>13.33</v>
      </c>
      <c r="I279">
        <v>2.7890000000000001</v>
      </c>
      <c r="J279">
        <v>1</v>
      </c>
      <c r="K279">
        <v>1168.4000000000001</v>
      </c>
      <c r="L279" t="s">
        <v>369</v>
      </c>
      <c r="M279" t="s">
        <v>368</v>
      </c>
      <c r="N279" s="8">
        <v>41956</v>
      </c>
      <c r="O279">
        <v>0</v>
      </c>
      <c r="P279">
        <v>0</v>
      </c>
      <c r="Q279">
        <v>16637</v>
      </c>
      <c r="R279">
        <v>1786.6</v>
      </c>
      <c r="S279">
        <v>3.722</v>
      </c>
      <c r="T279">
        <v>33</v>
      </c>
      <c r="U279">
        <v>5414</v>
      </c>
      <c r="V279">
        <v>2</v>
      </c>
      <c r="W279">
        <v>1.901</v>
      </c>
      <c r="X279">
        <v>3.073</v>
      </c>
      <c r="Y279" s="8">
        <v>41956</v>
      </c>
    </row>
    <row r="280" spans="1:25" x14ac:dyDescent="0.25">
      <c r="A280">
        <v>-111.97536066000001</v>
      </c>
      <c r="B280">
        <v>33.079043779999999</v>
      </c>
      <c r="C280">
        <v>13</v>
      </c>
      <c r="D280" t="s">
        <v>371</v>
      </c>
      <c r="E280" t="s">
        <v>370</v>
      </c>
      <c r="F280">
        <v>279</v>
      </c>
      <c r="G280">
        <v>358</v>
      </c>
      <c r="H280">
        <v>13.33</v>
      </c>
      <c r="I280">
        <v>2.5920000000000001</v>
      </c>
      <c r="J280">
        <v>1</v>
      </c>
      <c r="K280">
        <v>1168.5</v>
      </c>
      <c r="L280" t="s">
        <v>369</v>
      </c>
      <c r="M280" t="s">
        <v>368</v>
      </c>
      <c r="N280" s="8">
        <v>41956</v>
      </c>
      <c r="O280">
        <v>0</v>
      </c>
      <c r="P280">
        <v>0</v>
      </c>
      <c r="Q280">
        <v>16521</v>
      </c>
      <c r="R280">
        <v>1908.9</v>
      </c>
      <c r="S280">
        <v>3.9769999999999999</v>
      </c>
      <c r="T280">
        <v>33</v>
      </c>
      <c r="U280">
        <v>5784.6</v>
      </c>
      <c r="V280">
        <v>2</v>
      </c>
      <c r="W280">
        <v>1.7669999999999999</v>
      </c>
      <c r="X280">
        <v>2.8559999999999999</v>
      </c>
      <c r="Y280" s="8">
        <v>41956</v>
      </c>
    </row>
    <row r="281" spans="1:25" x14ac:dyDescent="0.25">
      <c r="A281">
        <v>-111.97536234</v>
      </c>
      <c r="B281">
        <v>33.07905178</v>
      </c>
      <c r="C281">
        <v>13</v>
      </c>
      <c r="D281" t="s">
        <v>371</v>
      </c>
      <c r="E281" t="s">
        <v>370</v>
      </c>
      <c r="F281">
        <v>280</v>
      </c>
      <c r="G281">
        <v>2</v>
      </c>
      <c r="H281">
        <v>13.33</v>
      </c>
      <c r="I281">
        <v>2.625</v>
      </c>
      <c r="J281">
        <v>1</v>
      </c>
      <c r="K281">
        <v>1168.5</v>
      </c>
      <c r="L281" t="s">
        <v>369</v>
      </c>
      <c r="M281" t="s">
        <v>368</v>
      </c>
      <c r="N281" s="8">
        <v>41956</v>
      </c>
      <c r="O281">
        <v>0</v>
      </c>
      <c r="P281">
        <v>0</v>
      </c>
      <c r="Q281">
        <v>16084</v>
      </c>
      <c r="R281">
        <v>1835.2</v>
      </c>
      <c r="S281">
        <v>3.823</v>
      </c>
      <c r="T281">
        <v>33</v>
      </c>
      <c r="U281">
        <v>5561.1</v>
      </c>
      <c r="V281">
        <v>2</v>
      </c>
      <c r="W281">
        <v>1.79</v>
      </c>
      <c r="X281">
        <v>2.8919999999999999</v>
      </c>
      <c r="Y281" s="8">
        <v>41956</v>
      </c>
    </row>
    <row r="282" spans="1:25" x14ac:dyDescent="0.25">
      <c r="A282">
        <v>-111.97536234</v>
      </c>
      <c r="B282">
        <v>33.079058779999997</v>
      </c>
      <c r="C282">
        <v>13</v>
      </c>
      <c r="D282" t="s">
        <v>371</v>
      </c>
      <c r="E282" t="s">
        <v>370</v>
      </c>
      <c r="F282">
        <v>281</v>
      </c>
      <c r="G282">
        <v>2</v>
      </c>
      <c r="H282">
        <v>13.33</v>
      </c>
      <c r="I282">
        <v>2.7229999999999999</v>
      </c>
      <c r="J282">
        <v>1</v>
      </c>
      <c r="K282">
        <v>1168.4000000000001</v>
      </c>
      <c r="L282" t="s">
        <v>369</v>
      </c>
      <c r="M282" t="s">
        <v>368</v>
      </c>
      <c r="N282" s="8">
        <v>41956</v>
      </c>
      <c r="O282">
        <v>0</v>
      </c>
      <c r="P282">
        <v>0</v>
      </c>
      <c r="Q282">
        <v>16605</v>
      </c>
      <c r="R282">
        <v>1826.2</v>
      </c>
      <c r="S282">
        <v>3.8050000000000002</v>
      </c>
      <c r="T282">
        <v>33</v>
      </c>
      <c r="U282">
        <v>5533.9</v>
      </c>
      <c r="V282">
        <v>2</v>
      </c>
      <c r="W282">
        <v>1.857</v>
      </c>
      <c r="X282">
        <v>3.0009999999999999</v>
      </c>
      <c r="Y282" s="8">
        <v>41956</v>
      </c>
    </row>
    <row r="283" spans="1:25" x14ac:dyDescent="0.25">
      <c r="A283">
        <v>-111.97536151</v>
      </c>
      <c r="B283">
        <v>33.079066789999999</v>
      </c>
      <c r="C283">
        <v>13</v>
      </c>
      <c r="D283" t="s">
        <v>371</v>
      </c>
      <c r="E283" t="s">
        <v>370</v>
      </c>
      <c r="F283">
        <v>282</v>
      </c>
      <c r="G283">
        <v>3</v>
      </c>
      <c r="H283">
        <v>13.33</v>
      </c>
      <c r="I283">
        <v>2.657</v>
      </c>
      <c r="J283">
        <v>1</v>
      </c>
      <c r="K283">
        <v>1168.4000000000001</v>
      </c>
      <c r="L283" t="s">
        <v>369</v>
      </c>
      <c r="M283" t="s">
        <v>368</v>
      </c>
      <c r="N283" s="8">
        <v>41956</v>
      </c>
      <c r="O283">
        <v>0</v>
      </c>
      <c r="P283">
        <v>0</v>
      </c>
      <c r="Q283">
        <v>17117</v>
      </c>
      <c r="R283">
        <v>1928.9</v>
      </c>
      <c r="S283">
        <v>4.0190000000000001</v>
      </c>
      <c r="T283">
        <v>33</v>
      </c>
      <c r="U283">
        <v>5845.2</v>
      </c>
      <c r="V283">
        <v>2</v>
      </c>
      <c r="W283">
        <v>1.8120000000000001</v>
      </c>
      <c r="X283">
        <v>2.9279999999999999</v>
      </c>
      <c r="Y283" s="8">
        <v>41956</v>
      </c>
    </row>
    <row r="284" spans="1:25" x14ac:dyDescent="0.25">
      <c r="A284">
        <v>-111.97536151</v>
      </c>
      <c r="B284">
        <v>33.079073790000002</v>
      </c>
      <c r="C284">
        <v>13</v>
      </c>
      <c r="D284" t="s">
        <v>371</v>
      </c>
      <c r="E284" t="s">
        <v>370</v>
      </c>
      <c r="F284">
        <v>283</v>
      </c>
      <c r="G284">
        <v>3</v>
      </c>
      <c r="H284">
        <v>13.33</v>
      </c>
      <c r="I284">
        <v>2.887</v>
      </c>
      <c r="J284">
        <v>1</v>
      </c>
      <c r="K284">
        <v>1168.4000000000001</v>
      </c>
      <c r="L284" t="s">
        <v>369</v>
      </c>
      <c r="M284" t="s">
        <v>368</v>
      </c>
      <c r="N284" s="8">
        <v>41956</v>
      </c>
      <c r="O284">
        <v>0</v>
      </c>
      <c r="P284">
        <v>0</v>
      </c>
      <c r="Q284">
        <v>17459</v>
      </c>
      <c r="R284">
        <v>1811</v>
      </c>
      <c r="S284">
        <v>3.7730000000000001</v>
      </c>
      <c r="T284">
        <v>33</v>
      </c>
      <c r="U284">
        <v>5487.9</v>
      </c>
      <c r="V284">
        <v>2</v>
      </c>
      <c r="W284">
        <v>1.9690000000000001</v>
      </c>
      <c r="X284">
        <v>3.181</v>
      </c>
      <c r="Y284" s="8">
        <v>41956</v>
      </c>
    </row>
    <row r="285" spans="1:25" x14ac:dyDescent="0.25">
      <c r="A285">
        <v>-111.97536014000001</v>
      </c>
      <c r="B285">
        <v>33.079081809999998</v>
      </c>
      <c r="C285">
        <v>13</v>
      </c>
      <c r="D285" t="s">
        <v>371</v>
      </c>
      <c r="E285" t="s">
        <v>370</v>
      </c>
      <c r="F285">
        <v>284</v>
      </c>
      <c r="G285">
        <v>355</v>
      </c>
      <c r="H285">
        <v>13.33</v>
      </c>
      <c r="I285">
        <v>2.7229999999999999</v>
      </c>
      <c r="J285">
        <v>1</v>
      </c>
      <c r="K285">
        <v>1168.4000000000001</v>
      </c>
      <c r="L285" t="s">
        <v>369</v>
      </c>
      <c r="M285" t="s">
        <v>368</v>
      </c>
      <c r="N285" s="8">
        <v>41956</v>
      </c>
      <c r="O285">
        <v>0</v>
      </c>
      <c r="P285">
        <v>0</v>
      </c>
      <c r="Q285">
        <v>20541</v>
      </c>
      <c r="R285">
        <v>2259</v>
      </c>
      <c r="S285">
        <v>4.7060000000000004</v>
      </c>
      <c r="T285">
        <v>33</v>
      </c>
      <c r="U285">
        <v>6845.4</v>
      </c>
      <c r="V285">
        <v>2</v>
      </c>
      <c r="W285">
        <v>1.857</v>
      </c>
      <c r="X285">
        <v>3.0009999999999999</v>
      </c>
      <c r="Y285" s="8">
        <v>41956</v>
      </c>
    </row>
    <row r="286" spans="1:25" x14ac:dyDescent="0.25">
      <c r="A286">
        <v>-111.97536134000001</v>
      </c>
      <c r="B286">
        <v>33.079089779999997</v>
      </c>
      <c r="C286">
        <v>13</v>
      </c>
      <c r="D286" t="s">
        <v>371</v>
      </c>
      <c r="E286" t="s">
        <v>370</v>
      </c>
      <c r="F286">
        <v>285</v>
      </c>
      <c r="G286">
        <v>2</v>
      </c>
      <c r="H286">
        <v>13.33</v>
      </c>
      <c r="I286">
        <v>2.7890000000000001</v>
      </c>
      <c r="J286">
        <v>1</v>
      </c>
      <c r="K286">
        <v>1168.4000000000001</v>
      </c>
      <c r="L286" t="s">
        <v>369</v>
      </c>
      <c r="M286" t="s">
        <v>368</v>
      </c>
      <c r="N286" s="8">
        <v>41956</v>
      </c>
      <c r="O286">
        <v>0</v>
      </c>
      <c r="P286">
        <v>0</v>
      </c>
      <c r="Q286">
        <v>19182</v>
      </c>
      <c r="R286">
        <v>2059.9</v>
      </c>
      <c r="S286">
        <v>4.2919999999999998</v>
      </c>
      <c r="T286">
        <v>33</v>
      </c>
      <c r="U286">
        <v>6242.2</v>
      </c>
      <c r="V286">
        <v>2</v>
      </c>
      <c r="W286">
        <v>1.901</v>
      </c>
      <c r="X286">
        <v>3.073</v>
      </c>
      <c r="Y286" s="8">
        <v>41956</v>
      </c>
    </row>
    <row r="287" spans="1:25" x14ac:dyDescent="0.25">
      <c r="A287">
        <v>-111.97536151</v>
      </c>
      <c r="B287">
        <v>33.079096790000001</v>
      </c>
      <c r="C287">
        <v>13</v>
      </c>
      <c r="D287" t="s">
        <v>371</v>
      </c>
      <c r="E287" t="s">
        <v>370</v>
      </c>
      <c r="F287">
        <v>286</v>
      </c>
      <c r="G287">
        <v>3</v>
      </c>
      <c r="H287">
        <v>13.33</v>
      </c>
      <c r="I287">
        <v>2.7229999999999999</v>
      </c>
      <c r="J287">
        <v>1</v>
      </c>
      <c r="K287">
        <v>1168.5</v>
      </c>
      <c r="L287" t="s">
        <v>369</v>
      </c>
      <c r="M287" t="s">
        <v>368</v>
      </c>
      <c r="N287" s="8">
        <v>41956</v>
      </c>
      <c r="O287">
        <v>0</v>
      </c>
      <c r="P287">
        <v>0</v>
      </c>
      <c r="Q287">
        <v>22777</v>
      </c>
      <c r="R287">
        <v>2504.9</v>
      </c>
      <c r="S287">
        <v>5.2190000000000003</v>
      </c>
      <c r="T287">
        <v>33</v>
      </c>
      <c r="U287">
        <v>7590.7</v>
      </c>
      <c r="V287">
        <v>2</v>
      </c>
      <c r="W287">
        <v>1.857</v>
      </c>
      <c r="X287">
        <v>3.0009999999999999</v>
      </c>
      <c r="Y287" s="8">
        <v>41956</v>
      </c>
    </row>
    <row r="288" spans="1:25" x14ac:dyDescent="0.25">
      <c r="A288">
        <v>-111.97536066000001</v>
      </c>
      <c r="B288">
        <v>33.079104780000002</v>
      </c>
      <c r="C288">
        <v>13</v>
      </c>
      <c r="D288" t="s">
        <v>371</v>
      </c>
      <c r="E288" t="s">
        <v>370</v>
      </c>
      <c r="F288">
        <v>287</v>
      </c>
      <c r="G288">
        <v>358</v>
      </c>
      <c r="H288">
        <v>13.33</v>
      </c>
      <c r="I288">
        <v>2.5920000000000001</v>
      </c>
      <c r="J288">
        <v>1</v>
      </c>
      <c r="K288">
        <v>1168.5</v>
      </c>
      <c r="L288" t="s">
        <v>369</v>
      </c>
      <c r="M288" t="s">
        <v>368</v>
      </c>
      <c r="N288" s="8">
        <v>41956</v>
      </c>
      <c r="O288">
        <v>0</v>
      </c>
      <c r="P288">
        <v>0</v>
      </c>
      <c r="Q288">
        <v>20175</v>
      </c>
      <c r="R288">
        <v>2331.1999999999998</v>
      </c>
      <c r="S288">
        <v>4.8570000000000002</v>
      </c>
      <c r="T288">
        <v>33</v>
      </c>
      <c r="U288">
        <v>7064.1</v>
      </c>
      <c r="V288">
        <v>2</v>
      </c>
      <c r="W288">
        <v>1.7669999999999999</v>
      </c>
      <c r="X288">
        <v>2.8559999999999999</v>
      </c>
      <c r="Y288" s="8">
        <v>41956</v>
      </c>
    </row>
    <row r="289" spans="1:25" x14ac:dyDescent="0.25">
      <c r="A289">
        <v>-111.97536151</v>
      </c>
      <c r="B289">
        <v>33.079111789999999</v>
      </c>
      <c r="C289">
        <v>13</v>
      </c>
      <c r="D289" t="s">
        <v>371</v>
      </c>
      <c r="E289" t="s">
        <v>370</v>
      </c>
      <c r="F289">
        <v>288</v>
      </c>
      <c r="G289">
        <v>3</v>
      </c>
      <c r="H289">
        <v>13.33</v>
      </c>
      <c r="I289">
        <v>2.625</v>
      </c>
      <c r="J289">
        <v>1</v>
      </c>
      <c r="K289">
        <v>1168.7</v>
      </c>
      <c r="L289" t="s">
        <v>369</v>
      </c>
      <c r="M289" t="s">
        <v>368</v>
      </c>
      <c r="N289" s="8">
        <v>41956</v>
      </c>
      <c r="O289">
        <v>0</v>
      </c>
      <c r="P289">
        <v>0</v>
      </c>
      <c r="Q289">
        <v>18967</v>
      </c>
      <c r="R289">
        <v>2164.1999999999998</v>
      </c>
      <c r="S289">
        <v>4.5090000000000003</v>
      </c>
      <c r="T289">
        <v>33</v>
      </c>
      <c r="U289">
        <v>6558.2</v>
      </c>
      <c r="V289">
        <v>2</v>
      </c>
      <c r="W289">
        <v>1.79</v>
      </c>
      <c r="X289">
        <v>2.8919999999999999</v>
      </c>
      <c r="Y289" s="8">
        <v>41956</v>
      </c>
    </row>
    <row r="290" spans="1:25" x14ac:dyDescent="0.25">
      <c r="A290">
        <v>-111.97536066000001</v>
      </c>
      <c r="B290">
        <v>33.079119779999999</v>
      </c>
      <c r="C290">
        <v>13</v>
      </c>
      <c r="D290" t="s">
        <v>371</v>
      </c>
      <c r="E290" t="s">
        <v>370</v>
      </c>
      <c r="F290">
        <v>289</v>
      </c>
      <c r="G290">
        <v>358</v>
      </c>
      <c r="H290">
        <v>13.33</v>
      </c>
      <c r="I290">
        <v>2.7890000000000001</v>
      </c>
      <c r="J290">
        <v>1</v>
      </c>
      <c r="K290">
        <v>1168.7</v>
      </c>
      <c r="L290" t="s">
        <v>369</v>
      </c>
      <c r="M290" t="s">
        <v>368</v>
      </c>
      <c r="N290" s="8">
        <v>41956</v>
      </c>
      <c r="O290">
        <v>0</v>
      </c>
      <c r="P290">
        <v>0</v>
      </c>
      <c r="Q290">
        <v>18141</v>
      </c>
      <c r="R290">
        <v>1948.2</v>
      </c>
      <c r="S290">
        <v>4.0590000000000002</v>
      </c>
      <c r="T290">
        <v>33</v>
      </c>
      <c r="U290">
        <v>5903.5</v>
      </c>
      <c r="V290">
        <v>2</v>
      </c>
      <c r="W290">
        <v>1.901</v>
      </c>
      <c r="X290">
        <v>3.073</v>
      </c>
      <c r="Y290" s="8">
        <v>41956</v>
      </c>
    </row>
    <row r="291" spans="1:25" x14ac:dyDescent="0.25">
      <c r="A291">
        <v>-111.97536083</v>
      </c>
      <c r="B291">
        <v>33.079126780000003</v>
      </c>
      <c r="C291">
        <v>13</v>
      </c>
      <c r="D291" t="s">
        <v>371</v>
      </c>
      <c r="E291" t="s">
        <v>370</v>
      </c>
      <c r="F291">
        <v>290</v>
      </c>
      <c r="G291">
        <v>359</v>
      </c>
      <c r="H291">
        <v>13.33</v>
      </c>
      <c r="I291">
        <v>2.7890000000000001</v>
      </c>
      <c r="J291">
        <v>1</v>
      </c>
      <c r="K291">
        <v>1168.5999999999999</v>
      </c>
      <c r="L291" t="s">
        <v>369</v>
      </c>
      <c r="M291" t="s">
        <v>368</v>
      </c>
      <c r="N291" s="8">
        <v>41956</v>
      </c>
      <c r="O291">
        <v>0</v>
      </c>
      <c r="P291">
        <v>0</v>
      </c>
      <c r="Q291">
        <v>19214</v>
      </c>
      <c r="R291">
        <v>2063.3000000000002</v>
      </c>
      <c r="S291">
        <v>4.2990000000000004</v>
      </c>
      <c r="T291">
        <v>33</v>
      </c>
      <c r="U291">
        <v>6252.6</v>
      </c>
      <c r="V291">
        <v>2</v>
      </c>
      <c r="W291">
        <v>1.901</v>
      </c>
      <c r="X291">
        <v>3.073</v>
      </c>
      <c r="Y291" s="8">
        <v>41956</v>
      </c>
    </row>
    <row r="292" spans="1:25" x14ac:dyDescent="0.25">
      <c r="A292">
        <v>-111.97536117</v>
      </c>
      <c r="B292">
        <v>33.079134779999997</v>
      </c>
      <c r="C292">
        <v>13</v>
      </c>
      <c r="D292" t="s">
        <v>371</v>
      </c>
      <c r="E292" t="s">
        <v>370</v>
      </c>
      <c r="F292">
        <v>291</v>
      </c>
      <c r="G292">
        <v>1</v>
      </c>
      <c r="H292">
        <v>13.33</v>
      </c>
      <c r="I292">
        <v>2.7559999999999998</v>
      </c>
      <c r="J292">
        <v>1</v>
      </c>
      <c r="K292">
        <v>1168.5</v>
      </c>
      <c r="L292" t="s">
        <v>369</v>
      </c>
      <c r="M292" t="s">
        <v>368</v>
      </c>
      <c r="N292" s="8">
        <v>41956</v>
      </c>
      <c r="O292">
        <v>0</v>
      </c>
      <c r="P292">
        <v>0</v>
      </c>
      <c r="Q292">
        <v>17750</v>
      </c>
      <c r="R292">
        <v>1928.9</v>
      </c>
      <c r="S292">
        <v>4.0179999999999998</v>
      </c>
      <c r="T292">
        <v>33</v>
      </c>
      <c r="U292">
        <v>5845</v>
      </c>
      <c r="V292">
        <v>2</v>
      </c>
      <c r="W292">
        <v>1.879</v>
      </c>
      <c r="X292">
        <v>3.0369999999999999</v>
      </c>
      <c r="Y292" s="8">
        <v>41956</v>
      </c>
    </row>
    <row r="293" spans="1:25" x14ac:dyDescent="0.25">
      <c r="A293">
        <v>-111.97536100000001</v>
      </c>
      <c r="B293">
        <v>33.07914177</v>
      </c>
      <c r="C293">
        <v>13</v>
      </c>
      <c r="D293" t="s">
        <v>371</v>
      </c>
      <c r="E293" t="s">
        <v>370</v>
      </c>
      <c r="F293">
        <v>292</v>
      </c>
      <c r="G293">
        <v>0</v>
      </c>
      <c r="H293">
        <v>13.33</v>
      </c>
      <c r="I293">
        <v>2.657</v>
      </c>
      <c r="J293">
        <v>1</v>
      </c>
      <c r="K293">
        <v>1168.5999999999999</v>
      </c>
      <c r="L293" t="s">
        <v>369</v>
      </c>
      <c r="M293" t="s">
        <v>368</v>
      </c>
      <c r="N293" s="8">
        <v>41956</v>
      </c>
      <c r="O293">
        <v>0</v>
      </c>
      <c r="P293">
        <v>0</v>
      </c>
      <c r="Q293">
        <v>20012</v>
      </c>
      <c r="R293">
        <v>2255.1999999999998</v>
      </c>
      <c r="S293">
        <v>4.6980000000000004</v>
      </c>
      <c r="T293">
        <v>33</v>
      </c>
      <c r="U293">
        <v>6833.8</v>
      </c>
      <c r="V293">
        <v>2</v>
      </c>
      <c r="W293">
        <v>1.8120000000000001</v>
      </c>
      <c r="X293">
        <v>2.9279999999999999</v>
      </c>
      <c r="Y293" s="8">
        <v>41956</v>
      </c>
    </row>
    <row r="294" spans="1:25" x14ac:dyDescent="0.25">
      <c r="A294">
        <v>-111.97536014000001</v>
      </c>
      <c r="B294">
        <v>33.079149809999997</v>
      </c>
      <c r="C294">
        <v>13</v>
      </c>
      <c r="D294" t="s">
        <v>371</v>
      </c>
      <c r="E294" t="s">
        <v>370</v>
      </c>
      <c r="F294">
        <v>293</v>
      </c>
      <c r="G294">
        <v>355</v>
      </c>
      <c r="H294">
        <v>13.33</v>
      </c>
      <c r="I294">
        <v>2.7890000000000001</v>
      </c>
      <c r="J294">
        <v>1</v>
      </c>
      <c r="K294">
        <v>1168.5999999999999</v>
      </c>
      <c r="L294" t="s">
        <v>369</v>
      </c>
      <c r="M294" t="s">
        <v>368</v>
      </c>
      <c r="N294" s="8">
        <v>41956</v>
      </c>
      <c r="O294">
        <v>0</v>
      </c>
      <c r="P294">
        <v>0</v>
      </c>
      <c r="Q294">
        <v>16186</v>
      </c>
      <c r="R294">
        <v>1738.2</v>
      </c>
      <c r="S294">
        <v>3.621</v>
      </c>
      <c r="T294">
        <v>33</v>
      </c>
      <c r="U294">
        <v>5267.3</v>
      </c>
      <c r="V294">
        <v>2</v>
      </c>
      <c r="W294">
        <v>1.901</v>
      </c>
      <c r="X294">
        <v>3.073</v>
      </c>
      <c r="Y294" s="8">
        <v>41956</v>
      </c>
    </row>
    <row r="295" spans="1:25" x14ac:dyDescent="0.25">
      <c r="A295">
        <v>-111.97536017</v>
      </c>
      <c r="B295">
        <v>33.079157780000003</v>
      </c>
      <c r="C295">
        <v>13</v>
      </c>
      <c r="D295" t="s">
        <v>371</v>
      </c>
      <c r="E295" t="s">
        <v>370</v>
      </c>
      <c r="F295">
        <v>294</v>
      </c>
      <c r="G295">
        <v>1</v>
      </c>
      <c r="H295">
        <v>13.33</v>
      </c>
      <c r="I295">
        <v>2.7559999999999998</v>
      </c>
      <c r="J295">
        <v>1</v>
      </c>
      <c r="K295">
        <v>1168.5999999999999</v>
      </c>
      <c r="L295" t="s">
        <v>369</v>
      </c>
      <c r="M295" t="s">
        <v>368</v>
      </c>
      <c r="N295" s="8">
        <v>41956</v>
      </c>
      <c r="O295">
        <v>0</v>
      </c>
      <c r="P295">
        <v>0</v>
      </c>
      <c r="Q295">
        <v>19335</v>
      </c>
      <c r="R295">
        <v>2101.1</v>
      </c>
      <c r="S295">
        <v>4.3769999999999998</v>
      </c>
      <c r="T295">
        <v>33</v>
      </c>
      <c r="U295">
        <v>6366.9</v>
      </c>
      <c r="V295">
        <v>2</v>
      </c>
      <c r="W295">
        <v>1.879</v>
      </c>
      <c r="X295">
        <v>3.0369999999999999</v>
      </c>
      <c r="Y295" s="8">
        <v>41956</v>
      </c>
    </row>
    <row r="296" spans="1:25" x14ac:dyDescent="0.25">
      <c r="A296">
        <v>-111.97536051</v>
      </c>
      <c r="B296">
        <v>33.07916479</v>
      </c>
      <c r="C296">
        <v>13</v>
      </c>
      <c r="D296" t="s">
        <v>371</v>
      </c>
      <c r="E296" t="s">
        <v>370</v>
      </c>
      <c r="F296">
        <v>295</v>
      </c>
      <c r="G296">
        <v>3</v>
      </c>
      <c r="H296">
        <v>13.33</v>
      </c>
      <c r="I296">
        <v>2.69</v>
      </c>
      <c r="J296">
        <v>1</v>
      </c>
      <c r="K296">
        <v>1168.5999999999999</v>
      </c>
      <c r="L296" t="s">
        <v>369</v>
      </c>
      <c r="M296" t="s">
        <v>368</v>
      </c>
      <c r="N296" s="8">
        <v>41956</v>
      </c>
      <c r="O296">
        <v>0</v>
      </c>
      <c r="P296">
        <v>0</v>
      </c>
      <c r="Q296">
        <v>19842</v>
      </c>
      <c r="R296">
        <v>2208.6999999999998</v>
      </c>
      <c r="S296">
        <v>4.601</v>
      </c>
      <c r="T296">
        <v>33</v>
      </c>
      <c r="U296">
        <v>6693.1</v>
      </c>
      <c r="V296">
        <v>2</v>
      </c>
      <c r="W296">
        <v>1.8340000000000001</v>
      </c>
      <c r="X296">
        <v>2.964</v>
      </c>
      <c r="Y296" s="8">
        <v>41956</v>
      </c>
    </row>
    <row r="297" spans="1:25" x14ac:dyDescent="0.25">
      <c r="A297">
        <v>-111.97535966</v>
      </c>
      <c r="B297">
        <v>33.07917278</v>
      </c>
      <c r="C297">
        <v>13</v>
      </c>
      <c r="D297" t="s">
        <v>371</v>
      </c>
      <c r="E297" t="s">
        <v>370</v>
      </c>
      <c r="F297">
        <v>296</v>
      </c>
      <c r="G297">
        <v>358</v>
      </c>
      <c r="H297">
        <v>13.33</v>
      </c>
      <c r="I297">
        <v>2.7559999999999998</v>
      </c>
      <c r="J297">
        <v>1</v>
      </c>
      <c r="K297">
        <v>1168.5999999999999</v>
      </c>
      <c r="L297" t="s">
        <v>369</v>
      </c>
      <c r="M297" t="s">
        <v>368</v>
      </c>
      <c r="N297" s="8">
        <v>41956</v>
      </c>
      <c r="O297">
        <v>0</v>
      </c>
      <c r="P297">
        <v>0</v>
      </c>
      <c r="Q297">
        <v>19921</v>
      </c>
      <c r="R297">
        <v>2164.6999999999998</v>
      </c>
      <c r="S297">
        <v>4.51</v>
      </c>
      <c r="T297">
        <v>33</v>
      </c>
      <c r="U297">
        <v>6559.8</v>
      </c>
      <c r="V297">
        <v>2</v>
      </c>
      <c r="W297">
        <v>1.879</v>
      </c>
      <c r="X297">
        <v>3.0369999999999999</v>
      </c>
      <c r="Y297" s="8">
        <v>41956</v>
      </c>
    </row>
    <row r="298" spans="1:25" x14ac:dyDescent="0.25">
      <c r="A298">
        <v>-111.97536134000001</v>
      </c>
      <c r="B298">
        <v>33.079179779999997</v>
      </c>
      <c r="C298">
        <v>13</v>
      </c>
      <c r="D298" t="s">
        <v>371</v>
      </c>
      <c r="E298" t="s">
        <v>370</v>
      </c>
      <c r="F298">
        <v>297</v>
      </c>
      <c r="G298">
        <v>2</v>
      </c>
      <c r="H298">
        <v>13.33</v>
      </c>
      <c r="I298">
        <v>2.69</v>
      </c>
      <c r="J298">
        <v>1</v>
      </c>
      <c r="K298">
        <v>1168.7</v>
      </c>
      <c r="L298" t="s">
        <v>369</v>
      </c>
      <c r="M298" t="s">
        <v>368</v>
      </c>
      <c r="N298" s="8">
        <v>41956</v>
      </c>
      <c r="O298">
        <v>0</v>
      </c>
      <c r="P298">
        <v>0</v>
      </c>
      <c r="Q298">
        <v>19447</v>
      </c>
      <c r="R298">
        <v>2164.8000000000002</v>
      </c>
      <c r="S298">
        <v>4.51</v>
      </c>
      <c r="T298">
        <v>33</v>
      </c>
      <c r="U298">
        <v>6560.1</v>
      </c>
      <c r="V298">
        <v>2</v>
      </c>
      <c r="W298">
        <v>1.8340000000000001</v>
      </c>
      <c r="X298">
        <v>2.964</v>
      </c>
      <c r="Y298" s="8">
        <v>41956</v>
      </c>
    </row>
    <row r="299" spans="1:25" x14ac:dyDescent="0.25">
      <c r="A299">
        <v>-111.97536033999999</v>
      </c>
      <c r="B299">
        <v>33.079186780000001</v>
      </c>
      <c r="C299">
        <v>13</v>
      </c>
      <c r="D299" t="s">
        <v>371</v>
      </c>
      <c r="E299" t="s">
        <v>370</v>
      </c>
      <c r="F299">
        <v>298</v>
      </c>
      <c r="G299">
        <v>2</v>
      </c>
      <c r="H299">
        <v>13.33</v>
      </c>
      <c r="I299">
        <v>2.8220000000000001</v>
      </c>
      <c r="J299">
        <v>1</v>
      </c>
      <c r="K299">
        <v>1168.5999999999999</v>
      </c>
      <c r="L299" t="s">
        <v>369</v>
      </c>
      <c r="M299" t="s">
        <v>368</v>
      </c>
      <c r="N299" s="8">
        <v>41956</v>
      </c>
      <c r="O299">
        <v>0</v>
      </c>
      <c r="P299">
        <v>0</v>
      </c>
      <c r="Q299">
        <v>18731</v>
      </c>
      <c r="R299">
        <v>1988.1</v>
      </c>
      <c r="S299">
        <v>4.1420000000000003</v>
      </c>
      <c r="T299">
        <v>33</v>
      </c>
      <c r="U299">
        <v>6024.5</v>
      </c>
      <c r="V299">
        <v>2</v>
      </c>
      <c r="W299">
        <v>1.9239999999999999</v>
      </c>
      <c r="X299">
        <v>3.109</v>
      </c>
      <c r="Y299" s="8">
        <v>41956</v>
      </c>
    </row>
    <row r="300" spans="1:25" x14ac:dyDescent="0.25">
      <c r="A300">
        <v>-111.97536083</v>
      </c>
      <c r="B300">
        <v>33.079194780000002</v>
      </c>
      <c r="C300">
        <v>13</v>
      </c>
      <c r="D300" t="s">
        <v>371</v>
      </c>
      <c r="E300" t="s">
        <v>370</v>
      </c>
      <c r="F300">
        <v>299</v>
      </c>
      <c r="G300">
        <v>359</v>
      </c>
      <c r="H300">
        <v>13.33</v>
      </c>
      <c r="I300">
        <v>2.7559999999999998</v>
      </c>
      <c r="J300">
        <v>1</v>
      </c>
      <c r="K300">
        <v>1168.5999999999999</v>
      </c>
      <c r="L300" t="s">
        <v>369</v>
      </c>
      <c r="M300" t="s">
        <v>368</v>
      </c>
      <c r="N300" s="8">
        <v>41956</v>
      </c>
      <c r="O300">
        <v>0</v>
      </c>
      <c r="P300">
        <v>0</v>
      </c>
      <c r="Q300">
        <v>18794</v>
      </c>
      <c r="R300">
        <v>2042.3</v>
      </c>
      <c r="S300">
        <v>4.2549999999999999</v>
      </c>
      <c r="T300">
        <v>33</v>
      </c>
      <c r="U300">
        <v>6188.9</v>
      </c>
      <c r="V300">
        <v>2</v>
      </c>
      <c r="W300">
        <v>1.879</v>
      </c>
      <c r="X300">
        <v>3.0369999999999999</v>
      </c>
      <c r="Y300" s="8">
        <v>41956</v>
      </c>
    </row>
    <row r="301" spans="1:25" x14ac:dyDescent="0.25">
      <c r="A301">
        <v>-111.97535966</v>
      </c>
      <c r="B301">
        <v>33.079201779999998</v>
      </c>
      <c r="C301">
        <v>13</v>
      </c>
      <c r="D301" t="s">
        <v>371</v>
      </c>
      <c r="E301" t="s">
        <v>370</v>
      </c>
      <c r="F301">
        <v>300</v>
      </c>
      <c r="G301">
        <v>358</v>
      </c>
      <c r="H301">
        <v>13.33</v>
      </c>
      <c r="I301">
        <v>2.69</v>
      </c>
      <c r="J301">
        <v>1</v>
      </c>
      <c r="K301">
        <v>1168.5999999999999</v>
      </c>
      <c r="L301" t="s">
        <v>369</v>
      </c>
      <c r="M301" t="s">
        <v>368</v>
      </c>
      <c r="N301" s="8">
        <v>41956</v>
      </c>
      <c r="O301">
        <v>0</v>
      </c>
      <c r="P301">
        <v>0</v>
      </c>
      <c r="Q301">
        <v>21280</v>
      </c>
      <c r="R301">
        <v>2368.8000000000002</v>
      </c>
      <c r="S301">
        <v>4.9349999999999996</v>
      </c>
      <c r="T301">
        <v>33</v>
      </c>
      <c r="U301">
        <v>7178.1</v>
      </c>
      <c r="V301">
        <v>2</v>
      </c>
      <c r="W301">
        <v>1.8340000000000001</v>
      </c>
      <c r="X301">
        <v>2.964</v>
      </c>
      <c r="Y301" s="8">
        <v>41956</v>
      </c>
    </row>
    <row r="302" spans="1:25" x14ac:dyDescent="0.25">
      <c r="A302">
        <v>-111.97536067999999</v>
      </c>
      <c r="B302">
        <v>33.07920979</v>
      </c>
      <c r="C302">
        <v>13</v>
      </c>
      <c r="D302" t="s">
        <v>371</v>
      </c>
      <c r="E302" t="s">
        <v>370</v>
      </c>
      <c r="F302">
        <v>301</v>
      </c>
      <c r="G302">
        <v>4</v>
      </c>
      <c r="H302">
        <v>13.33</v>
      </c>
      <c r="I302">
        <v>2.625</v>
      </c>
      <c r="J302">
        <v>1</v>
      </c>
      <c r="K302">
        <v>1168.5999999999999</v>
      </c>
      <c r="L302" t="s">
        <v>369</v>
      </c>
      <c r="M302" t="s">
        <v>368</v>
      </c>
      <c r="N302" s="8">
        <v>41956</v>
      </c>
      <c r="O302">
        <v>0</v>
      </c>
      <c r="P302">
        <v>0</v>
      </c>
      <c r="Q302">
        <v>19516</v>
      </c>
      <c r="R302">
        <v>2226.8000000000002</v>
      </c>
      <c r="S302">
        <v>4.6390000000000002</v>
      </c>
      <c r="T302">
        <v>33</v>
      </c>
      <c r="U302">
        <v>6747.8</v>
      </c>
      <c r="V302">
        <v>2</v>
      </c>
      <c r="W302">
        <v>1.79</v>
      </c>
      <c r="X302">
        <v>2.8919999999999999</v>
      </c>
      <c r="Y302" s="8">
        <v>41956</v>
      </c>
    </row>
    <row r="303" spans="1:25" x14ac:dyDescent="0.25">
      <c r="A303">
        <v>-111.97535983</v>
      </c>
      <c r="B303">
        <v>33.079216780000003</v>
      </c>
      <c r="C303">
        <v>13</v>
      </c>
      <c r="D303" t="s">
        <v>371</v>
      </c>
      <c r="E303" t="s">
        <v>370</v>
      </c>
      <c r="F303">
        <v>302</v>
      </c>
      <c r="G303">
        <v>359</v>
      </c>
      <c r="H303">
        <v>13.33</v>
      </c>
      <c r="I303">
        <v>2.5920000000000001</v>
      </c>
      <c r="J303">
        <v>1</v>
      </c>
      <c r="K303">
        <v>1168.5999999999999</v>
      </c>
      <c r="L303" t="s">
        <v>369</v>
      </c>
      <c r="M303" t="s">
        <v>368</v>
      </c>
      <c r="N303" s="8">
        <v>41956</v>
      </c>
      <c r="O303">
        <v>0</v>
      </c>
      <c r="P303">
        <v>0</v>
      </c>
      <c r="Q303">
        <v>16178</v>
      </c>
      <c r="R303">
        <v>1869.3</v>
      </c>
      <c r="S303">
        <v>3.8940000000000001</v>
      </c>
      <c r="T303">
        <v>33</v>
      </c>
      <c r="U303">
        <v>5664.4</v>
      </c>
      <c r="V303">
        <v>2</v>
      </c>
      <c r="W303">
        <v>1.7669999999999999</v>
      </c>
      <c r="X303">
        <v>2.8559999999999999</v>
      </c>
      <c r="Y303" s="8">
        <v>41956</v>
      </c>
    </row>
    <row r="304" spans="1:25" x14ac:dyDescent="0.25">
      <c r="A304">
        <v>-111.97536049</v>
      </c>
      <c r="B304">
        <v>33.079224789999998</v>
      </c>
      <c r="C304">
        <v>13</v>
      </c>
      <c r="D304" t="s">
        <v>371</v>
      </c>
      <c r="E304" t="s">
        <v>370</v>
      </c>
      <c r="F304">
        <v>303</v>
      </c>
      <c r="G304">
        <v>357</v>
      </c>
      <c r="H304">
        <v>13.33</v>
      </c>
      <c r="I304">
        <v>2.69</v>
      </c>
      <c r="J304">
        <v>1</v>
      </c>
      <c r="K304">
        <v>1168.5999999999999</v>
      </c>
      <c r="L304" t="s">
        <v>369</v>
      </c>
      <c r="M304" t="s">
        <v>368</v>
      </c>
      <c r="N304" s="8">
        <v>41956</v>
      </c>
      <c r="O304">
        <v>0</v>
      </c>
      <c r="P304">
        <v>0</v>
      </c>
      <c r="Q304">
        <v>18039</v>
      </c>
      <c r="R304">
        <v>2008</v>
      </c>
      <c r="S304">
        <v>4.1829999999999998</v>
      </c>
      <c r="T304">
        <v>33</v>
      </c>
      <c r="U304">
        <v>6084.9</v>
      </c>
      <c r="V304">
        <v>2</v>
      </c>
      <c r="W304">
        <v>1.8340000000000001</v>
      </c>
      <c r="X304">
        <v>2.964</v>
      </c>
      <c r="Y304" s="8">
        <v>41956</v>
      </c>
    </row>
    <row r="305" spans="1:25" x14ac:dyDescent="0.25">
      <c r="A305">
        <v>-111.97536051</v>
      </c>
      <c r="B305">
        <v>33.079231790000001</v>
      </c>
      <c r="C305">
        <v>13</v>
      </c>
      <c r="D305" t="s">
        <v>371</v>
      </c>
      <c r="E305" t="s">
        <v>370</v>
      </c>
      <c r="F305">
        <v>304</v>
      </c>
      <c r="G305">
        <v>3</v>
      </c>
      <c r="H305">
        <v>13.33</v>
      </c>
      <c r="I305">
        <v>2.7890000000000001</v>
      </c>
      <c r="J305">
        <v>1</v>
      </c>
      <c r="K305">
        <v>1168.7</v>
      </c>
      <c r="L305" t="s">
        <v>369</v>
      </c>
      <c r="M305" t="s">
        <v>368</v>
      </c>
      <c r="N305" s="8">
        <v>41956</v>
      </c>
      <c r="O305">
        <v>0</v>
      </c>
      <c r="P305">
        <v>0</v>
      </c>
      <c r="Q305">
        <v>20818</v>
      </c>
      <c r="R305">
        <v>2235.6</v>
      </c>
      <c r="S305">
        <v>4.657</v>
      </c>
      <c r="T305">
        <v>33</v>
      </c>
      <c r="U305">
        <v>6774.5</v>
      </c>
      <c r="V305">
        <v>2</v>
      </c>
      <c r="W305">
        <v>1.901</v>
      </c>
      <c r="X305">
        <v>3.073</v>
      </c>
      <c r="Y305" s="8">
        <v>41956</v>
      </c>
    </row>
    <row r="306" spans="1:25" x14ac:dyDescent="0.25">
      <c r="A306">
        <v>-111.97536017</v>
      </c>
      <c r="B306">
        <v>33.079239780000002</v>
      </c>
      <c r="C306">
        <v>13</v>
      </c>
      <c r="D306" t="s">
        <v>371</v>
      </c>
      <c r="E306" t="s">
        <v>370</v>
      </c>
      <c r="F306">
        <v>305</v>
      </c>
      <c r="G306">
        <v>1</v>
      </c>
      <c r="H306">
        <v>13.33</v>
      </c>
      <c r="I306">
        <v>2.7890000000000001</v>
      </c>
      <c r="J306">
        <v>1</v>
      </c>
      <c r="K306">
        <v>1168.7</v>
      </c>
      <c r="L306" t="s">
        <v>369</v>
      </c>
      <c r="M306" t="s">
        <v>368</v>
      </c>
      <c r="N306" s="8">
        <v>41956</v>
      </c>
      <c r="O306">
        <v>0</v>
      </c>
      <c r="P306">
        <v>0</v>
      </c>
      <c r="Q306">
        <v>19706</v>
      </c>
      <c r="R306">
        <v>2116.1999999999998</v>
      </c>
      <c r="S306">
        <v>4.4089999999999998</v>
      </c>
      <c r="T306">
        <v>33</v>
      </c>
      <c r="U306">
        <v>6412.9</v>
      </c>
      <c r="V306">
        <v>2</v>
      </c>
      <c r="W306">
        <v>1.901</v>
      </c>
      <c r="X306">
        <v>3.073</v>
      </c>
      <c r="Y306" s="8">
        <v>41956</v>
      </c>
    </row>
    <row r="307" spans="1:25" x14ac:dyDescent="0.25">
      <c r="A307">
        <v>-111.97535983</v>
      </c>
      <c r="B307">
        <v>33.079246779999998</v>
      </c>
      <c r="C307">
        <v>13</v>
      </c>
      <c r="D307" t="s">
        <v>371</v>
      </c>
      <c r="E307" t="s">
        <v>370</v>
      </c>
      <c r="F307">
        <v>306</v>
      </c>
      <c r="G307">
        <v>359</v>
      </c>
      <c r="H307">
        <v>13.33</v>
      </c>
      <c r="I307">
        <v>2.7229999999999999</v>
      </c>
      <c r="J307">
        <v>1</v>
      </c>
      <c r="K307">
        <v>1168.5</v>
      </c>
      <c r="L307" t="s">
        <v>369</v>
      </c>
      <c r="M307" t="s">
        <v>368</v>
      </c>
      <c r="N307" s="8">
        <v>41956</v>
      </c>
      <c r="O307">
        <v>0</v>
      </c>
      <c r="P307">
        <v>0</v>
      </c>
      <c r="Q307">
        <v>20458</v>
      </c>
      <c r="R307">
        <v>2249.9</v>
      </c>
      <c r="S307">
        <v>4.6870000000000003</v>
      </c>
      <c r="T307">
        <v>33</v>
      </c>
      <c r="U307">
        <v>6818</v>
      </c>
      <c r="V307">
        <v>2</v>
      </c>
      <c r="W307">
        <v>1.857</v>
      </c>
      <c r="X307">
        <v>3.0009999999999999</v>
      </c>
      <c r="Y307" s="8">
        <v>41956</v>
      </c>
    </row>
    <row r="308" spans="1:25" x14ac:dyDescent="0.25">
      <c r="A308">
        <v>-111.97535966</v>
      </c>
      <c r="B308">
        <v>33.079253780000002</v>
      </c>
      <c r="C308">
        <v>13</v>
      </c>
      <c r="D308" t="s">
        <v>371</v>
      </c>
      <c r="E308" t="s">
        <v>370</v>
      </c>
      <c r="F308">
        <v>307</v>
      </c>
      <c r="G308">
        <v>358</v>
      </c>
      <c r="H308">
        <v>13.33</v>
      </c>
      <c r="I308">
        <v>2.7890000000000001</v>
      </c>
      <c r="J308">
        <v>1</v>
      </c>
      <c r="K308">
        <v>1168.5</v>
      </c>
      <c r="L308" t="s">
        <v>369</v>
      </c>
      <c r="M308" t="s">
        <v>368</v>
      </c>
      <c r="N308" s="8">
        <v>41956</v>
      </c>
      <c r="O308">
        <v>0</v>
      </c>
      <c r="P308">
        <v>0</v>
      </c>
      <c r="Q308">
        <v>19044</v>
      </c>
      <c r="R308">
        <v>2045.1</v>
      </c>
      <c r="S308">
        <v>4.2610000000000001</v>
      </c>
      <c r="T308">
        <v>33</v>
      </c>
      <c r="U308">
        <v>6197.2</v>
      </c>
      <c r="V308">
        <v>2</v>
      </c>
      <c r="W308">
        <v>1.901</v>
      </c>
      <c r="X308">
        <v>3.073</v>
      </c>
      <c r="Y308" s="8">
        <v>41956</v>
      </c>
    </row>
    <row r="309" spans="1:25" x14ac:dyDescent="0.25">
      <c r="A309">
        <v>-111.97536033999999</v>
      </c>
      <c r="B309">
        <v>33.079261780000003</v>
      </c>
      <c r="C309">
        <v>13</v>
      </c>
      <c r="D309" t="s">
        <v>371</v>
      </c>
      <c r="E309" t="s">
        <v>370</v>
      </c>
      <c r="F309">
        <v>308</v>
      </c>
      <c r="G309">
        <v>2</v>
      </c>
      <c r="H309">
        <v>13.33</v>
      </c>
      <c r="I309">
        <v>2.69</v>
      </c>
      <c r="J309">
        <v>1</v>
      </c>
      <c r="K309">
        <v>1168.5999999999999</v>
      </c>
      <c r="L309" t="s">
        <v>369</v>
      </c>
      <c r="M309" t="s">
        <v>368</v>
      </c>
      <c r="N309" s="8">
        <v>41956</v>
      </c>
      <c r="O309">
        <v>0</v>
      </c>
      <c r="P309">
        <v>0</v>
      </c>
      <c r="Q309">
        <v>19868</v>
      </c>
      <c r="R309">
        <v>2211.6999999999998</v>
      </c>
      <c r="S309">
        <v>4.6079999999999997</v>
      </c>
      <c r="T309">
        <v>33</v>
      </c>
      <c r="U309">
        <v>6702.1</v>
      </c>
      <c r="V309">
        <v>2</v>
      </c>
      <c r="W309">
        <v>1.8340000000000001</v>
      </c>
      <c r="X309">
        <v>2.964</v>
      </c>
      <c r="Y309" s="8">
        <v>41956</v>
      </c>
    </row>
    <row r="310" spans="1:25" x14ac:dyDescent="0.25">
      <c r="A310">
        <v>-111.97536031999999</v>
      </c>
      <c r="B310">
        <v>33.07926879</v>
      </c>
      <c r="C310">
        <v>13</v>
      </c>
      <c r="D310" t="s">
        <v>371</v>
      </c>
      <c r="E310" t="s">
        <v>370</v>
      </c>
      <c r="F310">
        <v>309</v>
      </c>
      <c r="G310">
        <v>356</v>
      </c>
      <c r="H310">
        <v>13.33</v>
      </c>
      <c r="I310">
        <v>2.657</v>
      </c>
      <c r="J310">
        <v>1</v>
      </c>
      <c r="K310">
        <v>1168.5999999999999</v>
      </c>
      <c r="L310" t="s">
        <v>369</v>
      </c>
      <c r="M310" t="s">
        <v>368</v>
      </c>
      <c r="N310" s="8">
        <v>41956</v>
      </c>
      <c r="O310">
        <v>0</v>
      </c>
      <c r="P310">
        <v>0</v>
      </c>
      <c r="Q310">
        <v>19908</v>
      </c>
      <c r="R310">
        <v>2243.4</v>
      </c>
      <c r="S310">
        <v>4.6740000000000004</v>
      </c>
      <c r="T310">
        <v>33</v>
      </c>
      <c r="U310">
        <v>6798.2</v>
      </c>
      <c r="V310">
        <v>2</v>
      </c>
      <c r="W310">
        <v>1.8120000000000001</v>
      </c>
      <c r="X310">
        <v>2.9279999999999999</v>
      </c>
      <c r="Y310" s="8">
        <v>41956</v>
      </c>
    </row>
    <row r="311" spans="1:25" x14ac:dyDescent="0.25">
      <c r="A311">
        <v>-111.97536051</v>
      </c>
      <c r="B311">
        <v>33.079276790000002</v>
      </c>
      <c r="C311">
        <v>13</v>
      </c>
      <c r="D311" t="s">
        <v>371</v>
      </c>
      <c r="E311" t="s">
        <v>370</v>
      </c>
      <c r="F311">
        <v>310</v>
      </c>
      <c r="G311">
        <v>3</v>
      </c>
      <c r="H311">
        <v>13.33</v>
      </c>
      <c r="I311">
        <v>2.8220000000000001</v>
      </c>
      <c r="J311">
        <v>1</v>
      </c>
      <c r="K311">
        <v>1168.5</v>
      </c>
      <c r="L311" t="s">
        <v>369</v>
      </c>
      <c r="M311" t="s">
        <v>368</v>
      </c>
      <c r="N311" s="8">
        <v>41956</v>
      </c>
      <c r="O311">
        <v>0</v>
      </c>
      <c r="P311">
        <v>0</v>
      </c>
      <c r="Q311">
        <v>19862</v>
      </c>
      <c r="R311">
        <v>2108.1999999999998</v>
      </c>
      <c r="S311">
        <v>4.3920000000000003</v>
      </c>
      <c r="T311">
        <v>33</v>
      </c>
      <c r="U311">
        <v>6388.4</v>
      </c>
      <c r="V311">
        <v>2</v>
      </c>
      <c r="W311">
        <v>1.9239999999999999</v>
      </c>
      <c r="X311">
        <v>3.109</v>
      </c>
      <c r="Y311" s="8">
        <v>41956</v>
      </c>
    </row>
    <row r="312" spans="1:25" x14ac:dyDescent="0.25">
      <c r="A312">
        <v>-111.97536017</v>
      </c>
      <c r="B312">
        <v>33.079283779999997</v>
      </c>
      <c r="C312">
        <v>13</v>
      </c>
      <c r="D312" t="s">
        <v>371</v>
      </c>
      <c r="E312" t="s">
        <v>370</v>
      </c>
      <c r="F312">
        <v>311</v>
      </c>
      <c r="G312">
        <v>1</v>
      </c>
      <c r="H312">
        <v>13.33</v>
      </c>
      <c r="I312">
        <v>2.7229999999999999</v>
      </c>
      <c r="J312">
        <v>1</v>
      </c>
      <c r="K312">
        <v>1168.5999999999999</v>
      </c>
      <c r="L312" t="s">
        <v>369</v>
      </c>
      <c r="M312" t="s">
        <v>368</v>
      </c>
      <c r="N312" s="8">
        <v>41956</v>
      </c>
      <c r="O312">
        <v>0</v>
      </c>
      <c r="P312">
        <v>0</v>
      </c>
      <c r="Q312">
        <v>19751</v>
      </c>
      <c r="R312">
        <v>2172.1999999999998</v>
      </c>
      <c r="S312">
        <v>4.5250000000000004</v>
      </c>
      <c r="T312">
        <v>33</v>
      </c>
      <c r="U312">
        <v>6582.4</v>
      </c>
      <c r="V312">
        <v>2</v>
      </c>
      <c r="W312">
        <v>1.857</v>
      </c>
      <c r="X312">
        <v>3.0009999999999999</v>
      </c>
      <c r="Y312" s="8">
        <v>41956</v>
      </c>
    </row>
    <row r="313" spans="1:25" x14ac:dyDescent="0.25">
      <c r="A313">
        <v>-111.97535966</v>
      </c>
      <c r="B313">
        <v>33.079291779999998</v>
      </c>
      <c r="C313">
        <v>13</v>
      </c>
      <c r="D313" t="s">
        <v>371</v>
      </c>
      <c r="E313" t="s">
        <v>370</v>
      </c>
      <c r="F313">
        <v>312</v>
      </c>
      <c r="G313">
        <v>358</v>
      </c>
      <c r="H313">
        <v>13.33</v>
      </c>
      <c r="I313">
        <v>2.657</v>
      </c>
      <c r="J313">
        <v>1</v>
      </c>
      <c r="K313">
        <v>1168.5</v>
      </c>
      <c r="L313" t="s">
        <v>369</v>
      </c>
      <c r="M313" t="s">
        <v>368</v>
      </c>
      <c r="N313" s="8">
        <v>41956</v>
      </c>
      <c r="O313">
        <v>0</v>
      </c>
      <c r="P313">
        <v>0</v>
      </c>
      <c r="Q313">
        <v>19924</v>
      </c>
      <c r="R313">
        <v>2245.1999999999998</v>
      </c>
      <c r="S313">
        <v>4.6779999999999999</v>
      </c>
      <c r="T313">
        <v>33</v>
      </c>
      <c r="U313">
        <v>6803.8</v>
      </c>
      <c r="V313">
        <v>2</v>
      </c>
      <c r="W313">
        <v>1.8120000000000001</v>
      </c>
      <c r="X313">
        <v>2.9279999999999999</v>
      </c>
      <c r="Y313" s="8">
        <v>41956</v>
      </c>
    </row>
    <row r="314" spans="1:25" x14ac:dyDescent="0.25">
      <c r="A314">
        <v>-111.97536017</v>
      </c>
      <c r="B314">
        <v>33.079298780000002</v>
      </c>
      <c r="C314">
        <v>13</v>
      </c>
      <c r="D314" t="s">
        <v>371</v>
      </c>
      <c r="E314" t="s">
        <v>370</v>
      </c>
      <c r="F314">
        <v>313</v>
      </c>
      <c r="G314">
        <v>1</v>
      </c>
      <c r="H314">
        <v>13.33</v>
      </c>
      <c r="I314">
        <v>2.7229999999999999</v>
      </c>
      <c r="J314">
        <v>1</v>
      </c>
      <c r="K314">
        <v>1168.5</v>
      </c>
      <c r="L314" t="s">
        <v>369</v>
      </c>
      <c r="M314" t="s">
        <v>368</v>
      </c>
      <c r="N314" s="8">
        <v>41956</v>
      </c>
      <c r="O314">
        <v>0</v>
      </c>
      <c r="P314">
        <v>0</v>
      </c>
      <c r="Q314">
        <v>19054</v>
      </c>
      <c r="R314">
        <v>2095.5</v>
      </c>
      <c r="S314">
        <v>4.3659999999999997</v>
      </c>
      <c r="T314">
        <v>33</v>
      </c>
      <c r="U314">
        <v>6350.1</v>
      </c>
      <c r="V314">
        <v>2</v>
      </c>
      <c r="W314">
        <v>1.857</v>
      </c>
      <c r="X314">
        <v>3.0009999999999999</v>
      </c>
      <c r="Y314" s="8">
        <v>41956</v>
      </c>
    </row>
    <row r="315" spans="1:25" x14ac:dyDescent="0.25">
      <c r="A315">
        <v>-111.97536086</v>
      </c>
      <c r="B315">
        <v>33.079306809999999</v>
      </c>
      <c r="C315">
        <v>13</v>
      </c>
      <c r="D315" t="s">
        <v>371</v>
      </c>
      <c r="E315" t="s">
        <v>370</v>
      </c>
      <c r="F315">
        <v>314</v>
      </c>
      <c r="G315">
        <v>5</v>
      </c>
      <c r="H315">
        <v>13.33</v>
      </c>
      <c r="I315">
        <v>2.657</v>
      </c>
      <c r="J315">
        <v>1</v>
      </c>
      <c r="K315">
        <v>1168.5</v>
      </c>
      <c r="L315" t="s">
        <v>369</v>
      </c>
      <c r="M315" t="s">
        <v>368</v>
      </c>
      <c r="N315" s="8">
        <v>41956</v>
      </c>
      <c r="O315">
        <v>0</v>
      </c>
      <c r="P315">
        <v>0</v>
      </c>
      <c r="Q315">
        <v>20679</v>
      </c>
      <c r="R315">
        <v>2330.4</v>
      </c>
      <c r="S315">
        <v>4.8550000000000004</v>
      </c>
      <c r="T315">
        <v>33</v>
      </c>
      <c r="U315">
        <v>7061.8</v>
      </c>
      <c r="V315">
        <v>2</v>
      </c>
      <c r="W315">
        <v>1.8120000000000001</v>
      </c>
      <c r="X315">
        <v>2.9279999999999999</v>
      </c>
      <c r="Y315" s="8">
        <v>41956</v>
      </c>
    </row>
    <row r="316" spans="1:25" x14ac:dyDescent="0.25">
      <c r="A316">
        <v>-111.97535949</v>
      </c>
      <c r="B316">
        <v>33.07931379</v>
      </c>
      <c r="C316">
        <v>13</v>
      </c>
      <c r="D316" t="s">
        <v>371</v>
      </c>
      <c r="E316" t="s">
        <v>370</v>
      </c>
      <c r="F316">
        <v>315</v>
      </c>
      <c r="G316">
        <v>357</v>
      </c>
      <c r="H316">
        <v>13.33</v>
      </c>
      <c r="I316">
        <v>2.5920000000000001</v>
      </c>
      <c r="J316">
        <v>1</v>
      </c>
      <c r="K316">
        <v>1168.5</v>
      </c>
      <c r="L316" t="s">
        <v>369</v>
      </c>
      <c r="M316" t="s">
        <v>368</v>
      </c>
      <c r="N316" s="8">
        <v>41956</v>
      </c>
      <c r="O316">
        <v>0</v>
      </c>
      <c r="P316">
        <v>0</v>
      </c>
      <c r="Q316">
        <v>18914</v>
      </c>
      <c r="R316">
        <v>2185.4</v>
      </c>
      <c r="S316">
        <v>4.5529999999999999</v>
      </c>
      <c r="T316">
        <v>33</v>
      </c>
      <c r="U316">
        <v>6622.3</v>
      </c>
      <c r="V316">
        <v>2</v>
      </c>
      <c r="W316">
        <v>1.7669999999999999</v>
      </c>
      <c r="X316">
        <v>2.8559999999999999</v>
      </c>
      <c r="Y316" s="8">
        <v>41956</v>
      </c>
    </row>
    <row r="317" spans="1:25" x14ac:dyDescent="0.25">
      <c r="A317">
        <v>-111.97535999999999</v>
      </c>
      <c r="B317">
        <v>33.07932177</v>
      </c>
      <c r="C317">
        <v>13</v>
      </c>
      <c r="D317" t="s">
        <v>371</v>
      </c>
      <c r="E317" t="s">
        <v>370</v>
      </c>
      <c r="F317">
        <v>316</v>
      </c>
      <c r="G317">
        <v>0</v>
      </c>
      <c r="H317">
        <v>13.33</v>
      </c>
      <c r="I317">
        <v>2.69</v>
      </c>
      <c r="J317">
        <v>1</v>
      </c>
      <c r="K317">
        <v>1168.5</v>
      </c>
      <c r="L317" t="s">
        <v>369</v>
      </c>
      <c r="M317" t="s">
        <v>368</v>
      </c>
      <c r="N317" s="8">
        <v>41956</v>
      </c>
      <c r="O317">
        <v>0</v>
      </c>
      <c r="P317">
        <v>0</v>
      </c>
      <c r="Q317">
        <v>19605</v>
      </c>
      <c r="R317">
        <v>2182.4</v>
      </c>
      <c r="S317">
        <v>4.5469999999999997</v>
      </c>
      <c r="T317">
        <v>33</v>
      </c>
      <c r="U317">
        <v>6613.4</v>
      </c>
      <c r="V317">
        <v>2</v>
      </c>
      <c r="W317">
        <v>1.8340000000000001</v>
      </c>
      <c r="X317">
        <v>2.964</v>
      </c>
      <c r="Y317" s="8">
        <v>41956</v>
      </c>
    </row>
    <row r="318" spans="1:25" x14ac:dyDescent="0.25">
      <c r="A318">
        <v>-111.97536051</v>
      </c>
      <c r="B318">
        <v>33.079328789999998</v>
      </c>
      <c r="C318">
        <v>13</v>
      </c>
      <c r="D318" t="s">
        <v>371</v>
      </c>
      <c r="E318" t="s">
        <v>370</v>
      </c>
      <c r="F318">
        <v>317</v>
      </c>
      <c r="G318">
        <v>3</v>
      </c>
      <c r="H318">
        <v>13.33</v>
      </c>
      <c r="I318">
        <v>2.657</v>
      </c>
      <c r="J318">
        <v>1</v>
      </c>
      <c r="K318">
        <v>1168.5</v>
      </c>
      <c r="L318" t="s">
        <v>369</v>
      </c>
      <c r="M318" t="s">
        <v>368</v>
      </c>
      <c r="N318" s="8">
        <v>41956</v>
      </c>
      <c r="O318">
        <v>0</v>
      </c>
      <c r="P318">
        <v>0</v>
      </c>
      <c r="Q318">
        <v>18281</v>
      </c>
      <c r="R318">
        <v>2060.1</v>
      </c>
      <c r="S318">
        <v>4.2919999999999998</v>
      </c>
      <c r="T318">
        <v>33</v>
      </c>
      <c r="U318">
        <v>6242.7</v>
      </c>
      <c r="V318">
        <v>2</v>
      </c>
      <c r="W318">
        <v>1.8120000000000001</v>
      </c>
      <c r="X318">
        <v>2.9279999999999999</v>
      </c>
      <c r="Y318" s="8">
        <v>41956</v>
      </c>
    </row>
    <row r="319" spans="1:25" x14ac:dyDescent="0.25">
      <c r="A319">
        <v>-111.97535999999999</v>
      </c>
      <c r="B319">
        <v>33.07933577</v>
      </c>
      <c r="C319">
        <v>13</v>
      </c>
      <c r="D319" t="s">
        <v>371</v>
      </c>
      <c r="E319" t="s">
        <v>370</v>
      </c>
      <c r="F319">
        <v>318</v>
      </c>
      <c r="G319">
        <v>0</v>
      </c>
      <c r="H319">
        <v>13.33</v>
      </c>
      <c r="I319">
        <v>2.7890000000000001</v>
      </c>
      <c r="J319">
        <v>1</v>
      </c>
      <c r="K319">
        <v>1168.4000000000001</v>
      </c>
      <c r="L319" t="s">
        <v>369</v>
      </c>
      <c r="M319" t="s">
        <v>368</v>
      </c>
      <c r="N319" s="8">
        <v>41956</v>
      </c>
      <c r="O319">
        <v>0</v>
      </c>
      <c r="P319">
        <v>0</v>
      </c>
      <c r="Q319">
        <v>17579</v>
      </c>
      <c r="R319">
        <v>1887.8</v>
      </c>
      <c r="S319">
        <v>3.9329999999999998</v>
      </c>
      <c r="T319">
        <v>33</v>
      </c>
      <c r="U319">
        <v>5720.7</v>
      </c>
      <c r="V319">
        <v>2</v>
      </c>
      <c r="W319">
        <v>1.901</v>
      </c>
      <c r="X319">
        <v>3.073</v>
      </c>
      <c r="Y319" s="8">
        <v>41956</v>
      </c>
    </row>
    <row r="320" spans="1:25" x14ac:dyDescent="0.25">
      <c r="A320">
        <v>-111.97535966</v>
      </c>
      <c r="B320">
        <v>33.079343780000002</v>
      </c>
      <c r="C320">
        <v>13</v>
      </c>
      <c r="D320" t="s">
        <v>371</v>
      </c>
      <c r="E320" t="s">
        <v>370</v>
      </c>
      <c r="F320">
        <v>319</v>
      </c>
      <c r="G320">
        <v>358</v>
      </c>
      <c r="H320">
        <v>13.33</v>
      </c>
      <c r="I320">
        <v>2.657</v>
      </c>
      <c r="J320">
        <v>1</v>
      </c>
      <c r="K320">
        <v>1168.4000000000001</v>
      </c>
      <c r="L320" t="s">
        <v>369</v>
      </c>
      <c r="M320" t="s">
        <v>368</v>
      </c>
      <c r="N320" s="8">
        <v>41956</v>
      </c>
      <c r="O320">
        <v>0</v>
      </c>
      <c r="P320">
        <v>0</v>
      </c>
      <c r="Q320">
        <v>19342</v>
      </c>
      <c r="R320">
        <v>2179.6999999999998</v>
      </c>
      <c r="S320">
        <v>4.5410000000000004</v>
      </c>
      <c r="T320">
        <v>33</v>
      </c>
      <c r="U320">
        <v>6605.1</v>
      </c>
      <c r="V320">
        <v>2</v>
      </c>
      <c r="W320">
        <v>1.8120000000000001</v>
      </c>
      <c r="X320">
        <v>2.9279999999999999</v>
      </c>
      <c r="Y320" s="8">
        <v>41956</v>
      </c>
    </row>
    <row r="321" spans="1:25" x14ac:dyDescent="0.25">
      <c r="A321">
        <v>-111.97535983</v>
      </c>
      <c r="B321">
        <v>33.079351780000003</v>
      </c>
      <c r="C321">
        <v>13</v>
      </c>
      <c r="D321" t="s">
        <v>371</v>
      </c>
      <c r="E321" t="s">
        <v>370</v>
      </c>
      <c r="F321">
        <v>320</v>
      </c>
      <c r="G321">
        <v>359</v>
      </c>
      <c r="H321">
        <v>13.33</v>
      </c>
      <c r="I321">
        <v>2.7229999999999999</v>
      </c>
      <c r="J321">
        <v>1</v>
      </c>
      <c r="K321">
        <v>1168.4000000000001</v>
      </c>
      <c r="L321" t="s">
        <v>369</v>
      </c>
      <c r="M321" t="s">
        <v>368</v>
      </c>
      <c r="N321" s="8">
        <v>41956</v>
      </c>
      <c r="O321">
        <v>0</v>
      </c>
      <c r="P321">
        <v>0</v>
      </c>
      <c r="Q321">
        <v>20234</v>
      </c>
      <c r="R321">
        <v>2225.1999999999998</v>
      </c>
      <c r="S321">
        <v>4.6360000000000001</v>
      </c>
      <c r="T321">
        <v>33</v>
      </c>
      <c r="U321">
        <v>6743.1</v>
      </c>
      <c r="V321">
        <v>2</v>
      </c>
      <c r="W321">
        <v>1.857</v>
      </c>
      <c r="X321">
        <v>3.0009999999999999</v>
      </c>
      <c r="Y321" s="8">
        <v>41956</v>
      </c>
    </row>
    <row r="322" spans="1:25" x14ac:dyDescent="0.25">
      <c r="A322">
        <v>-111.97536033999999</v>
      </c>
      <c r="B322">
        <v>33.07935878</v>
      </c>
      <c r="C322">
        <v>13</v>
      </c>
      <c r="D322" t="s">
        <v>371</v>
      </c>
      <c r="E322" t="s">
        <v>370</v>
      </c>
      <c r="F322">
        <v>321</v>
      </c>
      <c r="G322">
        <v>2</v>
      </c>
      <c r="H322">
        <v>13.33</v>
      </c>
      <c r="I322">
        <v>2.5920000000000001</v>
      </c>
      <c r="J322">
        <v>1</v>
      </c>
      <c r="K322">
        <v>1168.4000000000001</v>
      </c>
      <c r="L322" t="s">
        <v>369</v>
      </c>
      <c r="M322" t="s">
        <v>368</v>
      </c>
      <c r="N322" s="8">
        <v>41956</v>
      </c>
      <c r="O322">
        <v>0</v>
      </c>
      <c r="P322">
        <v>0</v>
      </c>
      <c r="Q322">
        <v>18413</v>
      </c>
      <c r="R322">
        <v>2127.5</v>
      </c>
      <c r="S322">
        <v>4.4320000000000004</v>
      </c>
      <c r="T322">
        <v>33</v>
      </c>
      <c r="U322">
        <v>6447</v>
      </c>
      <c r="V322">
        <v>2</v>
      </c>
      <c r="W322">
        <v>1.7669999999999999</v>
      </c>
      <c r="X322">
        <v>2.8559999999999999</v>
      </c>
      <c r="Y322" s="8">
        <v>41956</v>
      </c>
    </row>
    <row r="323" spans="1:25" x14ac:dyDescent="0.25">
      <c r="A323">
        <v>-111.97535983</v>
      </c>
      <c r="B323">
        <v>33.079365780000003</v>
      </c>
      <c r="C323">
        <v>13</v>
      </c>
      <c r="D323" t="s">
        <v>371</v>
      </c>
      <c r="E323" t="s">
        <v>370</v>
      </c>
      <c r="F323">
        <v>322</v>
      </c>
      <c r="G323">
        <v>359</v>
      </c>
      <c r="H323">
        <v>13.33</v>
      </c>
      <c r="I323">
        <v>2.69</v>
      </c>
      <c r="J323">
        <v>1</v>
      </c>
      <c r="K323">
        <v>1168.5</v>
      </c>
      <c r="L323" t="s">
        <v>369</v>
      </c>
      <c r="M323" t="s">
        <v>368</v>
      </c>
      <c r="N323" s="8">
        <v>41956</v>
      </c>
      <c r="O323">
        <v>0</v>
      </c>
      <c r="P323">
        <v>0</v>
      </c>
      <c r="Q323">
        <v>16242</v>
      </c>
      <c r="R323">
        <v>1808.1</v>
      </c>
      <c r="S323">
        <v>3.7669999999999999</v>
      </c>
      <c r="T323">
        <v>33</v>
      </c>
      <c r="U323">
        <v>5479</v>
      </c>
      <c r="V323">
        <v>2</v>
      </c>
      <c r="W323">
        <v>1.8340000000000001</v>
      </c>
      <c r="X323">
        <v>2.964</v>
      </c>
      <c r="Y323" s="8">
        <v>41956</v>
      </c>
    </row>
    <row r="324" spans="1:25" x14ac:dyDescent="0.25">
      <c r="A324">
        <v>-111.97535999999999</v>
      </c>
      <c r="B324">
        <v>33.079373769999997</v>
      </c>
      <c r="C324">
        <v>13</v>
      </c>
      <c r="D324" t="s">
        <v>371</v>
      </c>
      <c r="E324" t="s">
        <v>370</v>
      </c>
      <c r="F324">
        <v>323</v>
      </c>
      <c r="G324">
        <v>0</v>
      </c>
      <c r="H324">
        <v>13.33</v>
      </c>
      <c r="I324">
        <v>2.7229999999999999</v>
      </c>
      <c r="J324">
        <v>1</v>
      </c>
      <c r="K324">
        <v>1168.5</v>
      </c>
      <c r="L324" t="s">
        <v>369</v>
      </c>
      <c r="M324" t="s">
        <v>368</v>
      </c>
      <c r="N324" s="8">
        <v>41956</v>
      </c>
      <c r="O324">
        <v>0</v>
      </c>
      <c r="P324">
        <v>0</v>
      </c>
      <c r="Q324">
        <v>17262</v>
      </c>
      <c r="R324">
        <v>1898.4</v>
      </c>
      <c r="S324">
        <v>3.9550000000000001</v>
      </c>
      <c r="T324">
        <v>33</v>
      </c>
      <c r="U324">
        <v>5752.7</v>
      </c>
      <c r="V324">
        <v>2</v>
      </c>
      <c r="W324">
        <v>1.857</v>
      </c>
      <c r="X324">
        <v>3.0009999999999999</v>
      </c>
      <c r="Y324" s="8">
        <v>41956</v>
      </c>
    </row>
    <row r="325" spans="1:25" x14ac:dyDescent="0.25">
      <c r="A325">
        <v>-111.9753602</v>
      </c>
      <c r="B325">
        <v>33.079380839999999</v>
      </c>
      <c r="C325">
        <v>13</v>
      </c>
      <c r="D325" t="s">
        <v>371</v>
      </c>
      <c r="E325" t="s">
        <v>370</v>
      </c>
      <c r="F325">
        <v>324</v>
      </c>
      <c r="G325">
        <v>7</v>
      </c>
      <c r="H325">
        <v>13.33</v>
      </c>
      <c r="I325">
        <v>2.625</v>
      </c>
      <c r="J325">
        <v>1</v>
      </c>
      <c r="K325">
        <v>1168.5</v>
      </c>
      <c r="L325" t="s">
        <v>369</v>
      </c>
      <c r="M325" t="s">
        <v>368</v>
      </c>
      <c r="N325" s="8">
        <v>41956</v>
      </c>
      <c r="O325">
        <v>0</v>
      </c>
      <c r="P325">
        <v>0</v>
      </c>
      <c r="Q325">
        <v>19617</v>
      </c>
      <c r="R325">
        <v>2238.3000000000002</v>
      </c>
      <c r="S325">
        <v>4.6630000000000003</v>
      </c>
      <c r="T325">
        <v>33</v>
      </c>
      <c r="U325">
        <v>6782.8</v>
      </c>
      <c r="V325">
        <v>2</v>
      </c>
      <c r="W325">
        <v>1.79</v>
      </c>
      <c r="X325">
        <v>2.8919999999999999</v>
      </c>
      <c r="Y325" s="8">
        <v>41956</v>
      </c>
    </row>
    <row r="326" spans="1:25" x14ac:dyDescent="0.25">
      <c r="A326">
        <v>-111.97535917</v>
      </c>
      <c r="B326">
        <v>33.079388780000002</v>
      </c>
      <c r="C326">
        <v>13</v>
      </c>
      <c r="D326" t="s">
        <v>371</v>
      </c>
      <c r="E326" t="s">
        <v>370</v>
      </c>
      <c r="F326">
        <v>325</v>
      </c>
      <c r="G326">
        <v>1</v>
      </c>
      <c r="H326">
        <v>13.33</v>
      </c>
      <c r="I326">
        <v>2.625</v>
      </c>
      <c r="J326">
        <v>1</v>
      </c>
      <c r="K326">
        <v>1168.5</v>
      </c>
      <c r="L326" t="s">
        <v>369</v>
      </c>
      <c r="M326" t="s">
        <v>368</v>
      </c>
      <c r="N326" s="8">
        <v>41956</v>
      </c>
      <c r="O326">
        <v>0</v>
      </c>
      <c r="P326">
        <v>0</v>
      </c>
      <c r="Q326">
        <v>20163</v>
      </c>
      <c r="R326">
        <v>2300.6</v>
      </c>
      <c r="S326">
        <v>4.7930000000000001</v>
      </c>
      <c r="T326">
        <v>33</v>
      </c>
      <c r="U326">
        <v>6971.6</v>
      </c>
      <c r="V326">
        <v>2</v>
      </c>
      <c r="W326">
        <v>1.79</v>
      </c>
      <c r="X326">
        <v>2.8919999999999999</v>
      </c>
      <c r="Y326" s="8">
        <v>41956</v>
      </c>
    </row>
    <row r="327" spans="1:25" x14ac:dyDescent="0.25">
      <c r="A327">
        <v>-111.975359</v>
      </c>
      <c r="B327">
        <v>33.079395769999998</v>
      </c>
      <c r="C327">
        <v>13</v>
      </c>
      <c r="D327" t="s">
        <v>371</v>
      </c>
      <c r="E327" t="s">
        <v>370</v>
      </c>
      <c r="F327">
        <v>326</v>
      </c>
      <c r="G327">
        <v>0</v>
      </c>
      <c r="H327">
        <v>13.33</v>
      </c>
      <c r="I327">
        <v>2.69</v>
      </c>
      <c r="J327">
        <v>1</v>
      </c>
      <c r="K327">
        <v>1168.5</v>
      </c>
      <c r="L327" t="s">
        <v>369</v>
      </c>
      <c r="M327" t="s">
        <v>368</v>
      </c>
      <c r="N327" s="8">
        <v>41956</v>
      </c>
      <c r="O327">
        <v>0</v>
      </c>
      <c r="P327">
        <v>0</v>
      </c>
      <c r="Q327">
        <v>18308</v>
      </c>
      <c r="R327">
        <v>2038.1</v>
      </c>
      <c r="S327">
        <v>4.2460000000000004</v>
      </c>
      <c r="T327">
        <v>33</v>
      </c>
      <c r="U327">
        <v>6175.9</v>
      </c>
      <c r="V327">
        <v>2</v>
      </c>
      <c r="W327">
        <v>1.8340000000000001</v>
      </c>
      <c r="X327">
        <v>2.964</v>
      </c>
      <c r="Y327" s="8">
        <v>41956</v>
      </c>
    </row>
    <row r="328" spans="1:25" x14ac:dyDescent="0.25">
      <c r="A328">
        <v>-111.97535883</v>
      </c>
      <c r="B328">
        <v>33.07940378</v>
      </c>
      <c r="C328">
        <v>13</v>
      </c>
      <c r="D328" t="s">
        <v>371</v>
      </c>
      <c r="E328" t="s">
        <v>370</v>
      </c>
      <c r="F328">
        <v>327</v>
      </c>
      <c r="G328">
        <v>359</v>
      </c>
      <c r="H328">
        <v>13.33</v>
      </c>
      <c r="I328">
        <v>2.7890000000000001</v>
      </c>
      <c r="J328">
        <v>1</v>
      </c>
      <c r="K328">
        <v>1168.5</v>
      </c>
      <c r="L328" t="s">
        <v>369</v>
      </c>
      <c r="M328" t="s">
        <v>368</v>
      </c>
      <c r="N328" s="8">
        <v>41956</v>
      </c>
      <c r="O328">
        <v>0</v>
      </c>
      <c r="P328">
        <v>0</v>
      </c>
      <c r="Q328">
        <v>17768</v>
      </c>
      <c r="R328">
        <v>1908</v>
      </c>
      <c r="S328">
        <v>3.9750000000000001</v>
      </c>
      <c r="T328">
        <v>33</v>
      </c>
      <c r="U328">
        <v>5781.9</v>
      </c>
      <c r="V328">
        <v>2</v>
      </c>
      <c r="W328">
        <v>1.901</v>
      </c>
      <c r="X328">
        <v>3.073</v>
      </c>
      <c r="Y328" s="8">
        <v>41956</v>
      </c>
    </row>
    <row r="329" spans="1:25" x14ac:dyDescent="0.25">
      <c r="A329">
        <v>-111.975359</v>
      </c>
      <c r="B329">
        <v>33.079410770000003</v>
      </c>
      <c r="C329">
        <v>13</v>
      </c>
      <c r="D329" t="s">
        <v>371</v>
      </c>
      <c r="E329" t="s">
        <v>370</v>
      </c>
      <c r="F329">
        <v>328</v>
      </c>
      <c r="G329">
        <v>0</v>
      </c>
      <c r="H329">
        <v>13.33</v>
      </c>
      <c r="I329">
        <v>2.657</v>
      </c>
      <c r="J329">
        <v>1</v>
      </c>
      <c r="K329">
        <v>1168.5</v>
      </c>
      <c r="L329" t="s">
        <v>369</v>
      </c>
      <c r="M329" t="s">
        <v>368</v>
      </c>
      <c r="N329" s="8">
        <v>41956</v>
      </c>
      <c r="O329">
        <v>0</v>
      </c>
      <c r="P329">
        <v>0</v>
      </c>
      <c r="Q329">
        <v>20827</v>
      </c>
      <c r="R329">
        <v>2347</v>
      </c>
      <c r="S329">
        <v>4.8899999999999997</v>
      </c>
      <c r="T329">
        <v>33</v>
      </c>
      <c r="U329">
        <v>7112.2</v>
      </c>
      <c r="V329">
        <v>2</v>
      </c>
      <c r="W329">
        <v>1.8120000000000001</v>
      </c>
      <c r="X329">
        <v>2.9279999999999999</v>
      </c>
      <c r="Y329" s="8">
        <v>41956</v>
      </c>
    </row>
    <row r="330" spans="1:25" x14ac:dyDescent="0.25">
      <c r="A330">
        <v>-111.97535832</v>
      </c>
      <c r="B330">
        <v>33.079418789999998</v>
      </c>
      <c r="C330">
        <v>13</v>
      </c>
      <c r="D330" t="s">
        <v>371</v>
      </c>
      <c r="E330" t="s">
        <v>370</v>
      </c>
      <c r="F330">
        <v>329</v>
      </c>
      <c r="G330">
        <v>356</v>
      </c>
      <c r="H330">
        <v>13.33</v>
      </c>
      <c r="I330">
        <v>2.7890000000000001</v>
      </c>
      <c r="J330">
        <v>1</v>
      </c>
      <c r="K330">
        <v>1168.5</v>
      </c>
      <c r="L330" t="s">
        <v>369</v>
      </c>
      <c r="M330" t="s">
        <v>368</v>
      </c>
      <c r="N330" s="8">
        <v>41956</v>
      </c>
      <c r="O330">
        <v>0</v>
      </c>
      <c r="P330">
        <v>0</v>
      </c>
      <c r="Q330">
        <v>16570</v>
      </c>
      <c r="R330">
        <v>1779.5</v>
      </c>
      <c r="S330">
        <v>3.7069999999999999</v>
      </c>
      <c r="T330">
        <v>33</v>
      </c>
      <c r="U330">
        <v>5392.3</v>
      </c>
      <c r="V330">
        <v>2</v>
      </c>
      <c r="W330">
        <v>1.901</v>
      </c>
      <c r="X330">
        <v>3.073</v>
      </c>
      <c r="Y330" s="8">
        <v>41956</v>
      </c>
    </row>
    <row r="331" spans="1:25" x14ac:dyDescent="0.25">
      <c r="A331">
        <v>-111.97536003</v>
      </c>
      <c r="B331">
        <v>33.079425819999997</v>
      </c>
      <c r="C331">
        <v>13</v>
      </c>
      <c r="D331" t="s">
        <v>371</v>
      </c>
      <c r="E331" t="s">
        <v>370</v>
      </c>
      <c r="F331">
        <v>330</v>
      </c>
      <c r="G331">
        <v>6</v>
      </c>
      <c r="H331">
        <v>13.33</v>
      </c>
      <c r="I331">
        <v>2.8220000000000001</v>
      </c>
      <c r="J331">
        <v>1</v>
      </c>
      <c r="K331">
        <v>1168.4000000000001</v>
      </c>
      <c r="L331" t="s">
        <v>369</v>
      </c>
      <c r="M331" t="s">
        <v>368</v>
      </c>
      <c r="N331" s="8">
        <v>41956</v>
      </c>
      <c r="O331">
        <v>0</v>
      </c>
      <c r="P331">
        <v>0</v>
      </c>
      <c r="Q331">
        <v>17404</v>
      </c>
      <c r="R331">
        <v>1847.3</v>
      </c>
      <c r="S331">
        <v>3.8479999999999999</v>
      </c>
      <c r="T331">
        <v>33</v>
      </c>
      <c r="U331">
        <v>5597.7</v>
      </c>
      <c r="V331">
        <v>2</v>
      </c>
      <c r="W331">
        <v>1.9239999999999999</v>
      </c>
      <c r="X331">
        <v>3.109</v>
      </c>
      <c r="Y331" s="8">
        <v>41956</v>
      </c>
    </row>
    <row r="332" spans="1:25" x14ac:dyDescent="0.25">
      <c r="A332">
        <v>-111.975358</v>
      </c>
      <c r="B332">
        <v>33.079433770000001</v>
      </c>
      <c r="C332">
        <v>13</v>
      </c>
      <c r="D332" t="s">
        <v>371</v>
      </c>
      <c r="E332" t="s">
        <v>370</v>
      </c>
      <c r="F332">
        <v>331</v>
      </c>
      <c r="G332">
        <v>0</v>
      </c>
      <c r="H332">
        <v>13.33</v>
      </c>
      <c r="I332">
        <v>2.625</v>
      </c>
      <c r="J332">
        <v>1</v>
      </c>
      <c r="K332">
        <v>1168.4000000000001</v>
      </c>
      <c r="L332" t="s">
        <v>369</v>
      </c>
      <c r="M332" t="s">
        <v>368</v>
      </c>
      <c r="N332" s="8">
        <v>41956</v>
      </c>
      <c r="O332">
        <v>0</v>
      </c>
      <c r="P332">
        <v>0</v>
      </c>
      <c r="Q332">
        <v>19935</v>
      </c>
      <c r="R332">
        <v>2274.6</v>
      </c>
      <c r="S332">
        <v>4.7389999999999999</v>
      </c>
      <c r="T332">
        <v>33</v>
      </c>
      <c r="U332">
        <v>6892.8</v>
      </c>
      <c r="V332">
        <v>2</v>
      </c>
      <c r="W332">
        <v>1.79</v>
      </c>
      <c r="X332">
        <v>2.8919999999999999</v>
      </c>
      <c r="Y332" s="8">
        <v>41956</v>
      </c>
    </row>
    <row r="333" spans="1:25" x14ac:dyDescent="0.25">
      <c r="A333">
        <v>-111.97535851000001</v>
      </c>
      <c r="B333">
        <v>33.07944079</v>
      </c>
      <c r="C333">
        <v>13</v>
      </c>
      <c r="D333" t="s">
        <v>371</v>
      </c>
      <c r="E333" t="s">
        <v>370</v>
      </c>
      <c r="F333">
        <v>332</v>
      </c>
      <c r="G333">
        <v>3</v>
      </c>
      <c r="H333">
        <v>13.33</v>
      </c>
      <c r="I333">
        <v>2.657</v>
      </c>
      <c r="J333">
        <v>1</v>
      </c>
      <c r="K333">
        <v>1168.4000000000001</v>
      </c>
      <c r="L333" t="s">
        <v>369</v>
      </c>
      <c r="M333" t="s">
        <v>368</v>
      </c>
      <c r="N333" s="8">
        <v>41956</v>
      </c>
      <c r="O333">
        <v>0</v>
      </c>
      <c r="P333">
        <v>0</v>
      </c>
      <c r="Q333">
        <v>20173</v>
      </c>
      <c r="R333">
        <v>2273.3000000000002</v>
      </c>
      <c r="S333">
        <v>4.7359999999999998</v>
      </c>
      <c r="T333">
        <v>33</v>
      </c>
      <c r="U333">
        <v>6888.9</v>
      </c>
      <c r="V333">
        <v>2</v>
      </c>
      <c r="W333">
        <v>1.8120000000000001</v>
      </c>
      <c r="X333">
        <v>2.9279999999999999</v>
      </c>
      <c r="Y333" s="8">
        <v>41956</v>
      </c>
    </row>
    <row r="334" spans="1:25" x14ac:dyDescent="0.25">
      <c r="A334">
        <v>-111.97535766</v>
      </c>
      <c r="B334">
        <v>33.07944878</v>
      </c>
      <c r="C334">
        <v>13</v>
      </c>
      <c r="D334" t="s">
        <v>371</v>
      </c>
      <c r="E334" t="s">
        <v>370</v>
      </c>
      <c r="F334">
        <v>333</v>
      </c>
      <c r="G334">
        <v>358</v>
      </c>
      <c r="H334">
        <v>13.33</v>
      </c>
      <c r="I334">
        <v>2.7229999999999999</v>
      </c>
      <c r="J334">
        <v>1</v>
      </c>
      <c r="K334">
        <v>1168.4000000000001</v>
      </c>
      <c r="L334" t="s">
        <v>369</v>
      </c>
      <c r="M334" t="s">
        <v>368</v>
      </c>
      <c r="N334" s="8">
        <v>41956</v>
      </c>
      <c r="O334">
        <v>0</v>
      </c>
      <c r="P334">
        <v>0</v>
      </c>
      <c r="Q334">
        <v>17705</v>
      </c>
      <c r="R334">
        <v>1947.1</v>
      </c>
      <c r="S334">
        <v>4.056</v>
      </c>
      <c r="T334">
        <v>33</v>
      </c>
      <c r="U334">
        <v>5900.3</v>
      </c>
      <c r="V334">
        <v>2</v>
      </c>
      <c r="W334">
        <v>1.857</v>
      </c>
      <c r="X334">
        <v>3.0009999999999999</v>
      </c>
      <c r="Y334" s="8">
        <v>41956</v>
      </c>
    </row>
    <row r="335" spans="1:25" x14ac:dyDescent="0.25">
      <c r="A335">
        <v>-111.97535832</v>
      </c>
      <c r="B335">
        <v>33.079455789999997</v>
      </c>
      <c r="C335">
        <v>13</v>
      </c>
      <c r="D335" t="s">
        <v>371</v>
      </c>
      <c r="E335" t="s">
        <v>370</v>
      </c>
      <c r="F335">
        <v>334</v>
      </c>
      <c r="G335">
        <v>356</v>
      </c>
      <c r="H335">
        <v>13.33</v>
      </c>
      <c r="I335">
        <v>2.5590000000000002</v>
      </c>
      <c r="J335">
        <v>1</v>
      </c>
      <c r="K335">
        <v>1168.5</v>
      </c>
      <c r="L335" t="s">
        <v>369</v>
      </c>
      <c r="M335" t="s">
        <v>368</v>
      </c>
      <c r="N335" s="8">
        <v>41956</v>
      </c>
      <c r="O335">
        <v>0</v>
      </c>
      <c r="P335">
        <v>0</v>
      </c>
      <c r="Q335">
        <v>18462</v>
      </c>
      <c r="R335">
        <v>2160.5</v>
      </c>
      <c r="S335">
        <v>4.5010000000000003</v>
      </c>
      <c r="T335">
        <v>33</v>
      </c>
      <c r="U335">
        <v>6547.1</v>
      </c>
      <c r="V335">
        <v>2</v>
      </c>
      <c r="W335">
        <v>1.7450000000000001</v>
      </c>
      <c r="X335">
        <v>2.82</v>
      </c>
      <c r="Y335" s="8">
        <v>41956</v>
      </c>
    </row>
    <row r="336" spans="1:25" x14ac:dyDescent="0.25">
      <c r="A336">
        <v>-111.97535917</v>
      </c>
      <c r="B336">
        <v>33.079463779999998</v>
      </c>
      <c r="C336">
        <v>13</v>
      </c>
      <c r="D336" t="s">
        <v>371</v>
      </c>
      <c r="E336" t="s">
        <v>370</v>
      </c>
      <c r="F336">
        <v>335</v>
      </c>
      <c r="G336">
        <v>1</v>
      </c>
      <c r="H336">
        <v>13.33</v>
      </c>
      <c r="I336">
        <v>2.69</v>
      </c>
      <c r="J336">
        <v>1</v>
      </c>
      <c r="K336">
        <v>1168.5</v>
      </c>
      <c r="L336" t="s">
        <v>369</v>
      </c>
      <c r="M336" t="s">
        <v>368</v>
      </c>
      <c r="N336" s="8">
        <v>41956</v>
      </c>
      <c r="O336">
        <v>0</v>
      </c>
      <c r="P336">
        <v>0</v>
      </c>
      <c r="Q336">
        <v>18691</v>
      </c>
      <c r="R336">
        <v>2080.6999999999998</v>
      </c>
      <c r="S336">
        <v>4.335</v>
      </c>
      <c r="T336">
        <v>33</v>
      </c>
      <c r="U336">
        <v>6305.1</v>
      </c>
      <c r="V336">
        <v>2</v>
      </c>
      <c r="W336">
        <v>1.8340000000000001</v>
      </c>
      <c r="X336">
        <v>2.964</v>
      </c>
      <c r="Y336" s="8">
        <v>41956</v>
      </c>
    </row>
    <row r="337" spans="1:25" x14ac:dyDescent="0.25">
      <c r="A337">
        <v>-111.97535834</v>
      </c>
      <c r="B337">
        <v>33.079470780000001</v>
      </c>
      <c r="C337">
        <v>13</v>
      </c>
      <c r="D337" t="s">
        <v>371</v>
      </c>
      <c r="E337" t="s">
        <v>370</v>
      </c>
      <c r="F337">
        <v>336</v>
      </c>
      <c r="G337">
        <v>2</v>
      </c>
      <c r="H337">
        <v>13.33</v>
      </c>
      <c r="I337">
        <v>2.69</v>
      </c>
      <c r="J337">
        <v>1</v>
      </c>
      <c r="K337">
        <v>1168.4000000000001</v>
      </c>
      <c r="L337" t="s">
        <v>369</v>
      </c>
      <c r="M337" t="s">
        <v>368</v>
      </c>
      <c r="N337" s="8">
        <v>41956</v>
      </c>
      <c r="O337">
        <v>0</v>
      </c>
      <c r="P337">
        <v>0</v>
      </c>
      <c r="Q337">
        <v>19151</v>
      </c>
      <c r="R337">
        <v>2131.9</v>
      </c>
      <c r="S337">
        <v>4.4409999999999998</v>
      </c>
      <c r="T337">
        <v>33</v>
      </c>
      <c r="U337">
        <v>6460.2</v>
      </c>
      <c r="V337">
        <v>2</v>
      </c>
      <c r="W337">
        <v>1.8340000000000001</v>
      </c>
      <c r="X337">
        <v>2.964</v>
      </c>
      <c r="Y337" s="8">
        <v>41956</v>
      </c>
    </row>
    <row r="338" spans="1:25" x14ac:dyDescent="0.25">
      <c r="A338">
        <v>-111.97535817000001</v>
      </c>
      <c r="B338">
        <v>33.079478780000002</v>
      </c>
      <c r="C338">
        <v>13</v>
      </c>
      <c r="D338" t="s">
        <v>371</v>
      </c>
      <c r="E338" t="s">
        <v>370</v>
      </c>
      <c r="F338">
        <v>337</v>
      </c>
      <c r="G338">
        <v>1</v>
      </c>
      <c r="H338">
        <v>13.33</v>
      </c>
      <c r="I338">
        <v>2.7890000000000001</v>
      </c>
      <c r="J338">
        <v>1</v>
      </c>
      <c r="K338">
        <v>1168.4000000000001</v>
      </c>
      <c r="L338" t="s">
        <v>369</v>
      </c>
      <c r="M338" t="s">
        <v>368</v>
      </c>
      <c r="N338" s="8">
        <v>41956</v>
      </c>
      <c r="O338">
        <v>0</v>
      </c>
      <c r="P338">
        <v>0</v>
      </c>
      <c r="Q338">
        <v>18553</v>
      </c>
      <c r="R338">
        <v>1992.4</v>
      </c>
      <c r="S338">
        <v>4.1509999999999998</v>
      </c>
      <c r="T338">
        <v>33</v>
      </c>
      <c r="U338">
        <v>6037.6</v>
      </c>
      <c r="V338">
        <v>2</v>
      </c>
      <c r="W338">
        <v>1.901</v>
      </c>
      <c r="X338">
        <v>3.073</v>
      </c>
      <c r="Y338" s="8">
        <v>41956</v>
      </c>
    </row>
    <row r="339" spans="1:25" x14ac:dyDescent="0.25">
      <c r="A339">
        <v>-111.97535782999999</v>
      </c>
      <c r="B339">
        <v>33.079485779999999</v>
      </c>
      <c r="C339">
        <v>13</v>
      </c>
      <c r="D339" t="s">
        <v>371</v>
      </c>
      <c r="E339" t="s">
        <v>370</v>
      </c>
      <c r="F339">
        <v>338</v>
      </c>
      <c r="G339">
        <v>359</v>
      </c>
      <c r="H339">
        <v>13.33</v>
      </c>
      <c r="I339">
        <v>2.7229999999999999</v>
      </c>
      <c r="J339">
        <v>1</v>
      </c>
      <c r="K339">
        <v>1168.4000000000001</v>
      </c>
      <c r="L339" t="s">
        <v>369</v>
      </c>
      <c r="M339" t="s">
        <v>368</v>
      </c>
      <c r="N339" s="8">
        <v>41956</v>
      </c>
      <c r="O339">
        <v>0</v>
      </c>
      <c r="P339">
        <v>0</v>
      </c>
      <c r="Q339">
        <v>20115</v>
      </c>
      <c r="R339">
        <v>2212.1</v>
      </c>
      <c r="S339">
        <v>4.609</v>
      </c>
      <c r="T339">
        <v>33</v>
      </c>
      <c r="U339">
        <v>6703.5</v>
      </c>
      <c r="V339">
        <v>2</v>
      </c>
      <c r="W339">
        <v>1.857</v>
      </c>
      <c r="X339">
        <v>3.0009999999999999</v>
      </c>
      <c r="Y339" s="8">
        <v>41956</v>
      </c>
    </row>
    <row r="340" spans="1:25" x14ac:dyDescent="0.25">
      <c r="A340">
        <v>-111.97535817000001</v>
      </c>
      <c r="B340">
        <v>33.07949378</v>
      </c>
      <c r="C340">
        <v>13</v>
      </c>
      <c r="D340" t="s">
        <v>371</v>
      </c>
      <c r="E340" t="s">
        <v>370</v>
      </c>
      <c r="F340">
        <v>339</v>
      </c>
      <c r="G340">
        <v>1</v>
      </c>
      <c r="H340">
        <v>13.33</v>
      </c>
      <c r="I340">
        <v>2.7229999999999999</v>
      </c>
      <c r="J340">
        <v>1</v>
      </c>
      <c r="K340">
        <v>1168.4000000000001</v>
      </c>
      <c r="L340" t="s">
        <v>369</v>
      </c>
      <c r="M340" t="s">
        <v>368</v>
      </c>
      <c r="N340" s="8">
        <v>41956</v>
      </c>
      <c r="O340">
        <v>0</v>
      </c>
      <c r="P340">
        <v>0</v>
      </c>
      <c r="Q340">
        <v>21055</v>
      </c>
      <c r="R340">
        <v>2315.5</v>
      </c>
      <c r="S340">
        <v>4.8239999999999998</v>
      </c>
      <c r="T340">
        <v>33</v>
      </c>
      <c r="U340">
        <v>7016.7</v>
      </c>
      <c r="V340">
        <v>2</v>
      </c>
      <c r="W340">
        <v>1.857</v>
      </c>
      <c r="X340">
        <v>3.0009999999999999</v>
      </c>
      <c r="Y340" s="8">
        <v>41956</v>
      </c>
    </row>
    <row r="341" spans="1:25" x14ac:dyDescent="0.25">
      <c r="A341">
        <v>-111.97535851000001</v>
      </c>
      <c r="B341">
        <v>33.079500789999997</v>
      </c>
      <c r="C341">
        <v>13</v>
      </c>
      <c r="D341" t="s">
        <v>371</v>
      </c>
      <c r="E341" t="s">
        <v>370</v>
      </c>
      <c r="F341">
        <v>340</v>
      </c>
      <c r="G341">
        <v>3</v>
      </c>
      <c r="H341">
        <v>13.33</v>
      </c>
      <c r="I341">
        <v>2.7890000000000001</v>
      </c>
      <c r="J341">
        <v>1</v>
      </c>
      <c r="K341">
        <v>1168.4000000000001</v>
      </c>
      <c r="L341" t="s">
        <v>369</v>
      </c>
      <c r="M341" t="s">
        <v>368</v>
      </c>
      <c r="N341" s="8">
        <v>41956</v>
      </c>
      <c r="O341">
        <v>0</v>
      </c>
      <c r="P341">
        <v>0</v>
      </c>
      <c r="Q341">
        <v>20083</v>
      </c>
      <c r="R341">
        <v>2156.6</v>
      </c>
      <c r="S341">
        <v>4.4930000000000003</v>
      </c>
      <c r="T341">
        <v>33</v>
      </c>
      <c r="U341">
        <v>6535.3</v>
      </c>
      <c r="V341">
        <v>2</v>
      </c>
      <c r="W341">
        <v>1.901</v>
      </c>
      <c r="X341">
        <v>3.073</v>
      </c>
      <c r="Y341" s="8">
        <v>41956</v>
      </c>
    </row>
    <row r="342" spans="1:25" x14ac:dyDescent="0.25">
      <c r="A342">
        <v>-111.975358</v>
      </c>
      <c r="B342">
        <v>33.079508769999997</v>
      </c>
      <c r="C342">
        <v>13</v>
      </c>
      <c r="D342" t="s">
        <v>371</v>
      </c>
      <c r="E342" t="s">
        <v>370</v>
      </c>
      <c r="F342">
        <v>341</v>
      </c>
      <c r="G342">
        <v>0</v>
      </c>
      <c r="H342">
        <v>13.33</v>
      </c>
      <c r="I342">
        <v>2.625</v>
      </c>
      <c r="J342">
        <v>1</v>
      </c>
      <c r="K342">
        <v>1168.4000000000001</v>
      </c>
      <c r="L342" t="s">
        <v>369</v>
      </c>
      <c r="M342" t="s">
        <v>368</v>
      </c>
      <c r="N342" s="8">
        <v>41956</v>
      </c>
      <c r="O342">
        <v>0</v>
      </c>
      <c r="P342">
        <v>0</v>
      </c>
      <c r="Q342">
        <v>19473</v>
      </c>
      <c r="R342">
        <v>2221.9</v>
      </c>
      <c r="S342">
        <v>4.6289999999999996</v>
      </c>
      <c r="T342">
        <v>33</v>
      </c>
      <c r="U342">
        <v>6732.9</v>
      </c>
      <c r="V342">
        <v>2</v>
      </c>
      <c r="W342">
        <v>1.79</v>
      </c>
      <c r="X342">
        <v>2.8919999999999999</v>
      </c>
      <c r="Y342" s="8">
        <v>41956</v>
      </c>
    </row>
    <row r="343" spans="1:25" x14ac:dyDescent="0.25">
      <c r="A343">
        <v>-111.97535834</v>
      </c>
      <c r="B343">
        <v>33.079515780000001</v>
      </c>
      <c r="C343">
        <v>13</v>
      </c>
      <c r="D343" t="s">
        <v>371</v>
      </c>
      <c r="E343" t="s">
        <v>370</v>
      </c>
      <c r="F343">
        <v>342</v>
      </c>
      <c r="G343">
        <v>2</v>
      </c>
      <c r="H343">
        <v>13.33</v>
      </c>
      <c r="I343">
        <v>2.657</v>
      </c>
      <c r="J343">
        <v>1</v>
      </c>
      <c r="K343">
        <v>1168.2</v>
      </c>
      <c r="L343" t="s">
        <v>369</v>
      </c>
      <c r="M343" t="s">
        <v>368</v>
      </c>
      <c r="N343" s="8">
        <v>41956</v>
      </c>
      <c r="O343">
        <v>0</v>
      </c>
      <c r="P343">
        <v>0</v>
      </c>
      <c r="Q343">
        <v>19131</v>
      </c>
      <c r="R343">
        <v>2155.9</v>
      </c>
      <c r="S343">
        <v>4.4909999999999997</v>
      </c>
      <c r="T343">
        <v>33</v>
      </c>
      <c r="U343">
        <v>6533</v>
      </c>
      <c r="V343">
        <v>2</v>
      </c>
      <c r="W343">
        <v>1.8120000000000001</v>
      </c>
      <c r="X343">
        <v>2.9279999999999999</v>
      </c>
      <c r="Y343" s="8">
        <v>41956</v>
      </c>
    </row>
    <row r="344" spans="1:25" x14ac:dyDescent="0.25">
      <c r="A344">
        <v>-111.97535834</v>
      </c>
      <c r="B344">
        <v>33.079522779999998</v>
      </c>
      <c r="C344">
        <v>13</v>
      </c>
      <c r="D344" t="s">
        <v>371</v>
      </c>
      <c r="E344" t="s">
        <v>370</v>
      </c>
      <c r="F344">
        <v>343</v>
      </c>
      <c r="G344">
        <v>2</v>
      </c>
      <c r="H344">
        <v>13.33</v>
      </c>
      <c r="I344">
        <v>2.7229999999999999</v>
      </c>
      <c r="J344">
        <v>1</v>
      </c>
      <c r="K344">
        <v>1168.2</v>
      </c>
      <c r="L344" t="s">
        <v>369</v>
      </c>
      <c r="M344" t="s">
        <v>368</v>
      </c>
      <c r="N344" s="8">
        <v>41956</v>
      </c>
      <c r="O344">
        <v>0</v>
      </c>
      <c r="P344">
        <v>0</v>
      </c>
      <c r="Q344">
        <v>20605</v>
      </c>
      <c r="R344">
        <v>2266.1</v>
      </c>
      <c r="S344">
        <v>4.7210000000000001</v>
      </c>
      <c r="T344">
        <v>33</v>
      </c>
      <c r="U344">
        <v>6866.9</v>
      </c>
      <c r="V344">
        <v>2</v>
      </c>
      <c r="W344">
        <v>1.857</v>
      </c>
      <c r="X344">
        <v>3.0009999999999999</v>
      </c>
      <c r="Y344" s="8">
        <v>41956</v>
      </c>
    </row>
    <row r="345" spans="1:25" x14ac:dyDescent="0.25">
      <c r="A345">
        <v>-111.97535766</v>
      </c>
      <c r="B345">
        <v>33.079530779999999</v>
      </c>
      <c r="C345">
        <v>13</v>
      </c>
      <c r="D345" t="s">
        <v>371</v>
      </c>
      <c r="E345" t="s">
        <v>370</v>
      </c>
      <c r="F345">
        <v>344</v>
      </c>
      <c r="G345">
        <v>358</v>
      </c>
      <c r="H345">
        <v>13.33</v>
      </c>
      <c r="I345">
        <v>2.69</v>
      </c>
      <c r="J345">
        <v>1</v>
      </c>
      <c r="K345">
        <v>1168.3</v>
      </c>
      <c r="L345" t="s">
        <v>369</v>
      </c>
      <c r="M345" t="s">
        <v>368</v>
      </c>
      <c r="N345" s="8">
        <v>41956</v>
      </c>
      <c r="O345">
        <v>0</v>
      </c>
      <c r="P345">
        <v>0</v>
      </c>
      <c r="Q345">
        <v>18641</v>
      </c>
      <c r="R345">
        <v>2075.1</v>
      </c>
      <c r="S345">
        <v>4.3230000000000004</v>
      </c>
      <c r="T345">
        <v>33</v>
      </c>
      <c r="U345">
        <v>6288.2</v>
      </c>
      <c r="V345">
        <v>2</v>
      </c>
      <c r="W345">
        <v>1.8340000000000001</v>
      </c>
      <c r="X345">
        <v>2.964</v>
      </c>
      <c r="Y345" s="8">
        <v>41956</v>
      </c>
    </row>
    <row r="346" spans="1:25" x14ac:dyDescent="0.25">
      <c r="A346">
        <v>-111.97535766</v>
      </c>
      <c r="B346">
        <v>33.079537780000003</v>
      </c>
      <c r="C346">
        <v>13</v>
      </c>
      <c r="D346" t="s">
        <v>371</v>
      </c>
      <c r="E346" t="s">
        <v>370</v>
      </c>
      <c r="F346">
        <v>345</v>
      </c>
      <c r="G346">
        <v>358</v>
      </c>
      <c r="H346">
        <v>13.33</v>
      </c>
      <c r="I346">
        <v>2.5920000000000001</v>
      </c>
      <c r="J346">
        <v>1</v>
      </c>
      <c r="K346">
        <v>1168.3</v>
      </c>
      <c r="L346" t="s">
        <v>369</v>
      </c>
      <c r="M346" t="s">
        <v>368</v>
      </c>
      <c r="N346" s="8">
        <v>41956</v>
      </c>
      <c r="O346">
        <v>0</v>
      </c>
      <c r="P346">
        <v>0</v>
      </c>
      <c r="Q346">
        <v>16524</v>
      </c>
      <c r="R346">
        <v>1909.2</v>
      </c>
      <c r="S346">
        <v>3.9780000000000002</v>
      </c>
      <c r="T346">
        <v>33</v>
      </c>
      <c r="U346">
        <v>5785.6</v>
      </c>
      <c r="V346">
        <v>2</v>
      </c>
      <c r="W346">
        <v>1.7669999999999999</v>
      </c>
      <c r="X346">
        <v>2.8559999999999999</v>
      </c>
      <c r="Y346" s="8">
        <v>41956</v>
      </c>
    </row>
    <row r="347" spans="1:25" x14ac:dyDescent="0.25">
      <c r="A347">
        <v>-111.97535834</v>
      </c>
      <c r="B347">
        <v>33.079545779999997</v>
      </c>
      <c r="C347">
        <v>13</v>
      </c>
      <c r="D347" t="s">
        <v>371</v>
      </c>
      <c r="E347" t="s">
        <v>370</v>
      </c>
      <c r="F347">
        <v>346</v>
      </c>
      <c r="G347">
        <v>2</v>
      </c>
      <c r="H347">
        <v>13.33</v>
      </c>
      <c r="I347">
        <v>2.657</v>
      </c>
      <c r="J347">
        <v>1</v>
      </c>
      <c r="K347">
        <v>1168.4000000000001</v>
      </c>
      <c r="L347" t="s">
        <v>369</v>
      </c>
      <c r="M347" t="s">
        <v>368</v>
      </c>
      <c r="N347" s="8">
        <v>41956</v>
      </c>
      <c r="O347">
        <v>0</v>
      </c>
      <c r="P347">
        <v>0</v>
      </c>
      <c r="Q347">
        <v>18403</v>
      </c>
      <c r="R347">
        <v>2073.9</v>
      </c>
      <c r="S347">
        <v>4.3209999999999997</v>
      </c>
      <c r="T347">
        <v>33</v>
      </c>
      <c r="U347">
        <v>6284.6</v>
      </c>
      <c r="V347">
        <v>2</v>
      </c>
      <c r="W347">
        <v>1.8120000000000001</v>
      </c>
      <c r="X347">
        <v>2.9279999999999999</v>
      </c>
      <c r="Y347" s="8">
        <v>41956</v>
      </c>
    </row>
    <row r="348" spans="1:25" x14ac:dyDescent="0.25">
      <c r="A348">
        <v>-111.975358</v>
      </c>
      <c r="B348">
        <v>33.079552769999999</v>
      </c>
      <c r="C348">
        <v>13</v>
      </c>
      <c r="D348" t="s">
        <v>371</v>
      </c>
      <c r="E348" t="s">
        <v>370</v>
      </c>
      <c r="F348">
        <v>347</v>
      </c>
      <c r="G348">
        <v>0</v>
      </c>
      <c r="H348">
        <v>13.33</v>
      </c>
      <c r="I348">
        <v>2.8540000000000001</v>
      </c>
      <c r="J348">
        <v>1</v>
      </c>
      <c r="K348">
        <v>1168.4000000000001</v>
      </c>
      <c r="L348" t="s">
        <v>369</v>
      </c>
      <c r="M348" t="s">
        <v>368</v>
      </c>
      <c r="N348" s="8">
        <v>41956</v>
      </c>
      <c r="O348">
        <v>0</v>
      </c>
      <c r="P348">
        <v>0</v>
      </c>
      <c r="Q348">
        <v>18180</v>
      </c>
      <c r="R348">
        <v>1907.4</v>
      </c>
      <c r="S348">
        <v>3.9740000000000002</v>
      </c>
      <c r="T348">
        <v>33</v>
      </c>
      <c r="U348">
        <v>5780.1</v>
      </c>
      <c r="V348">
        <v>2</v>
      </c>
      <c r="W348">
        <v>1.946</v>
      </c>
      <c r="X348">
        <v>3.145</v>
      </c>
      <c r="Y348" s="8">
        <v>41956</v>
      </c>
    </row>
    <row r="349" spans="1:25" x14ac:dyDescent="0.25">
      <c r="A349">
        <v>-111.97535834</v>
      </c>
      <c r="B349">
        <v>33.079559779999997</v>
      </c>
      <c r="C349">
        <v>13</v>
      </c>
      <c r="D349" t="s">
        <v>371</v>
      </c>
      <c r="E349" t="s">
        <v>370</v>
      </c>
      <c r="F349">
        <v>348</v>
      </c>
      <c r="G349">
        <v>2</v>
      </c>
      <c r="H349">
        <v>13.33</v>
      </c>
      <c r="I349">
        <v>2.8220000000000001</v>
      </c>
      <c r="J349">
        <v>1</v>
      </c>
      <c r="K349">
        <v>1168.3</v>
      </c>
      <c r="L349" t="s">
        <v>369</v>
      </c>
      <c r="M349" t="s">
        <v>368</v>
      </c>
      <c r="N349" s="8">
        <v>41956</v>
      </c>
      <c r="O349">
        <v>0</v>
      </c>
      <c r="P349">
        <v>0</v>
      </c>
      <c r="Q349">
        <v>18461</v>
      </c>
      <c r="R349">
        <v>1959.4</v>
      </c>
      <c r="S349">
        <v>4.0819999999999999</v>
      </c>
      <c r="T349">
        <v>33</v>
      </c>
      <c r="U349">
        <v>5937.7</v>
      </c>
      <c r="V349">
        <v>2</v>
      </c>
      <c r="W349">
        <v>1.9239999999999999</v>
      </c>
      <c r="X349">
        <v>3.109</v>
      </c>
      <c r="Y349" s="8">
        <v>41956</v>
      </c>
    </row>
    <row r="350" spans="1:25" x14ac:dyDescent="0.25">
      <c r="A350">
        <v>-111.97535786</v>
      </c>
      <c r="B350">
        <v>33.07956781</v>
      </c>
      <c r="C350">
        <v>13</v>
      </c>
      <c r="D350" t="s">
        <v>371</v>
      </c>
      <c r="E350" t="s">
        <v>370</v>
      </c>
      <c r="F350">
        <v>349</v>
      </c>
      <c r="G350">
        <v>5</v>
      </c>
      <c r="H350">
        <v>13.33</v>
      </c>
      <c r="I350">
        <v>2.7890000000000001</v>
      </c>
      <c r="J350">
        <v>1</v>
      </c>
      <c r="K350">
        <v>1168.3</v>
      </c>
      <c r="L350" t="s">
        <v>369</v>
      </c>
      <c r="M350" t="s">
        <v>368</v>
      </c>
      <c r="N350" s="8">
        <v>41956</v>
      </c>
      <c r="O350">
        <v>0</v>
      </c>
      <c r="P350">
        <v>0</v>
      </c>
      <c r="Q350">
        <v>16246</v>
      </c>
      <c r="R350">
        <v>1744.6</v>
      </c>
      <c r="S350">
        <v>3.6349999999999998</v>
      </c>
      <c r="T350">
        <v>33</v>
      </c>
      <c r="U350">
        <v>5286.8</v>
      </c>
      <c r="V350">
        <v>2</v>
      </c>
      <c r="W350">
        <v>1.901</v>
      </c>
      <c r="X350">
        <v>3.073</v>
      </c>
      <c r="Y350" s="8">
        <v>41956</v>
      </c>
    </row>
    <row r="351" spans="1:25" x14ac:dyDescent="0.25">
      <c r="A351">
        <v>-111.97535732</v>
      </c>
      <c r="B351">
        <v>33.07957579</v>
      </c>
      <c r="C351">
        <v>13</v>
      </c>
      <c r="D351" t="s">
        <v>371</v>
      </c>
      <c r="E351" t="s">
        <v>370</v>
      </c>
      <c r="F351">
        <v>350</v>
      </c>
      <c r="G351">
        <v>356</v>
      </c>
      <c r="H351">
        <v>13.33</v>
      </c>
      <c r="I351">
        <v>2.7559999999999998</v>
      </c>
      <c r="J351">
        <v>1</v>
      </c>
      <c r="K351">
        <v>1168.2</v>
      </c>
      <c r="L351" t="s">
        <v>369</v>
      </c>
      <c r="M351" t="s">
        <v>368</v>
      </c>
      <c r="N351" s="8">
        <v>41956</v>
      </c>
      <c r="O351">
        <v>0</v>
      </c>
      <c r="P351">
        <v>0</v>
      </c>
      <c r="Q351">
        <v>17696</v>
      </c>
      <c r="R351">
        <v>1922.9</v>
      </c>
      <c r="S351">
        <v>4.0060000000000002</v>
      </c>
      <c r="T351">
        <v>33</v>
      </c>
      <c r="U351">
        <v>5827.1</v>
      </c>
      <c r="V351">
        <v>2</v>
      </c>
      <c r="W351">
        <v>1.879</v>
      </c>
      <c r="X351">
        <v>3.0369999999999999</v>
      </c>
      <c r="Y351" s="8">
        <v>41956</v>
      </c>
    </row>
    <row r="352" spans="1:25" x14ac:dyDescent="0.25">
      <c r="A352">
        <v>-111.97535734</v>
      </c>
      <c r="B352">
        <v>33.079582780000003</v>
      </c>
      <c r="C352">
        <v>13</v>
      </c>
      <c r="D352" t="s">
        <v>371</v>
      </c>
      <c r="E352" t="s">
        <v>370</v>
      </c>
      <c r="F352">
        <v>351</v>
      </c>
      <c r="G352">
        <v>2</v>
      </c>
      <c r="H352">
        <v>13.33</v>
      </c>
      <c r="I352">
        <v>2.657</v>
      </c>
      <c r="J352">
        <v>1</v>
      </c>
      <c r="K352">
        <v>1168.2</v>
      </c>
      <c r="L352" t="s">
        <v>369</v>
      </c>
      <c r="M352" t="s">
        <v>368</v>
      </c>
      <c r="N352" s="8">
        <v>41956</v>
      </c>
      <c r="O352">
        <v>0</v>
      </c>
      <c r="P352">
        <v>0</v>
      </c>
      <c r="Q352">
        <v>19671</v>
      </c>
      <c r="R352">
        <v>2216.8000000000002</v>
      </c>
      <c r="S352">
        <v>4.6180000000000003</v>
      </c>
      <c r="T352">
        <v>33</v>
      </c>
      <c r="U352">
        <v>6717.6</v>
      </c>
      <c r="V352">
        <v>2</v>
      </c>
      <c r="W352">
        <v>1.8120000000000001</v>
      </c>
      <c r="X352">
        <v>2.9279999999999999</v>
      </c>
      <c r="Y352" s="8">
        <v>41956</v>
      </c>
    </row>
    <row r="353" spans="1:25" x14ac:dyDescent="0.25">
      <c r="A353">
        <v>-111.97535782999999</v>
      </c>
      <c r="B353">
        <v>33.079590779999997</v>
      </c>
      <c r="C353">
        <v>13</v>
      </c>
      <c r="D353" t="s">
        <v>371</v>
      </c>
      <c r="E353" t="s">
        <v>370</v>
      </c>
      <c r="F353">
        <v>352</v>
      </c>
      <c r="G353">
        <v>359</v>
      </c>
      <c r="H353">
        <v>13.33</v>
      </c>
      <c r="I353">
        <v>2.657</v>
      </c>
      <c r="J353">
        <v>1</v>
      </c>
      <c r="K353">
        <v>1168.2</v>
      </c>
      <c r="L353" t="s">
        <v>369</v>
      </c>
      <c r="M353" t="s">
        <v>368</v>
      </c>
      <c r="N353" s="8">
        <v>41956</v>
      </c>
      <c r="O353">
        <v>0</v>
      </c>
      <c r="P353">
        <v>0</v>
      </c>
      <c r="Q353">
        <v>20120</v>
      </c>
      <c r="R353">
        <v>2267.3000000000002</v>
      </c>
      <c r="S353">
        <v>4.7240000000000002</v>
      </c>
      <c r="T353">
        <v>33</v>
      </c>
      <c r="U353">
        <v>6870.6</v>
      </c>
      <c r="V353">
        <v>2</v>
      </c>
      <c r="W353">
        <v>1.8120000000000001</v>
      </c>
      <c r="X353">
        <v>2.9279999999999999</v>
      </c>
      <c r="Y353" s="8">
        <v>41956</v>
      </c>
    </row>
    <row r="354" spans="1:25" x14ac:dyDescent="0.25">
      <c r="A354">
        <v>-111.975358</v>
      </c>
      <c r="B354">
        <v>33.079597769999999</v>
      </c>
      <c r="C354">
        <v>13</v>
      </c>
      <c r="D354" t="s">
        <v>371</v>
      </c>
      <c r="E354" t="s">
        <v>370</v>
      </c>
      <c r="F354">
        <v>353</v>
      </c>
      <c r="G354">
        <v>0</v>
      </c>
      <c r="H354">
        <v>13.33</v>
      </c>
      <c r="I354">
        <v>2.69</v>
      </c>
      <c r="J354">
        <v>1</v>
      </c>
      <c r="K354">
        <v>1168.2</v>
      </c>
      <c r="L354" t="s">
        <v>369</v>
      </c>
      <c r="M354" t="s">
        <v>368</v>
      </c>
      <c r="N354" s="8">
        <v>41956</v>
      </c>
      <c r="O354">
        <v>0</v>
      </c>
      <c r="P354">
        <v>0</v>
      </c>
      <c r="Q354">
        <v>20616</v>
      </c>
      <c r="R354">
        <v>2294.9</v>
      </c>
      <c r="S354">
        <v>4.7809999999999997</v>
      </c>
      <c r="T354">
        <v>33</v>
      </c>
      <c r="U354">
        <v>6954.3</v>
      </c>
      <c r="V354">
        <v>2</v>
      </c>
      <c r="W354">
        <v>1.8340000000000001</v>
      </c>
      <c r="X354">
        <v>2.964</v>
      </c>
      <c r="Y354" s="8">
        <v>41956</v>
      </c>
    </row>
    <row r="355" spans="1:25" x14ac:dyDescent="0.25">
      <c r="A355">
        <v>-111.97535782999999</v>
      </c>
      <c r="B355">
        <v>33.079604779999997</v>
      </c>
      <c r="C355">
        <v>13</v>
      </c>
      <c r="D355" t="s">
        <v>371</v>
      </c>
      <c r="E355" t="s">
        <v>370</v>
      </c>
      <c r="F355">
        <v>354</v>
      </c>
      <c r="G355">
        <v>359</v>
      </c>
      <c r="H355">
        <v>13.33</v>
      </c>
      <c r="I355">
        <v>2.7229999999999999</v>
      </c>
      <c r="J355">
        <v>1</v>
      </c>
      <c r="K355">
        <v>1168.2</v>
      </c>
      <c r="L355" t="s">
        <v>369</v>
      </c>
      <c r="M355" t="s">
        <v>368</v>
      </c>
      <c r="N355" s="8">
        <v>41956</v>
      </c>
      <c r="O355">
        <v>0</v>
      </c>
      <c r="P355">
        <v>0</v>
      </c>
      <c r="Q355">
        <v>17968</v>
      </c>
      <c r="R355">
        <v>1976.1</v>
      </c>
      <c r="S355">
        <v>4.117</v>
      </c>
      <c r="T355">
        <v>33</v>
      </c>
      <c r="U355">
        <v>5988.1</v>
      </c>
      <c r="V355">
        <v>2</v>
      </c>
      <c r="W355">
        <v>1.857</v>
      </c>
      <c r="X355">
        <v>3.0009999999999999</v>
      </c>
      <c r="Y355" s="8">
        <v>41956</v>
      </c>
    </row>
    <row r="356" spans="1:25" x14ac:dyDescent="0.25">
      <c r="A356">
        <v>-111.97535734</v>
      </c>
      <c r="B356">
        <v>33.079612779999998</v>
      </c>
      <c r="C356">
        <v>13</v>
      </c>
      <c r="D356" t="s">
        <v>371</v>
      </c>
      <c r="E356" t="s">
        <v>370</v>
      </c>
      <c r="F356">
        <v>355</v>
      </c>
      <c r="G356">
        <v>2</v>
      </c>
      <c r="H356">
        <v>13.33</v>
      </c>
      <c r="I356">
        <v>2.69</v>
      </c>
      <c r="J356">
        <v>1</v>
      </c>
      <c r="K356">
        <v>1168.2</v>
      </c>
      <c r="L356" t="s">
        <v>369</v>
      </c>
      <c r="M356" t="s">
        <v>368</v>
      </c>
      <c r="N356" s="8">
        <v>41956</v>
      </c>
      <c r="O356">
        <v>0</v>
      </c>
      <c r="P356">
        <v>0</v>
      </c>
      <c r="Q356">
        <v>18706</v>
      </c>
      <c r="R356">
        <v>2082.3000000000002</v>
      </c>
      <c r="S356">
        <v>4.3380000000000001</v>
      </c>
      <c r="T356">
        <v>33</v>
      </c>
      <c r="U356">
        <v>6310</v>
      </c>
      <c r="V356">
        <v>2</v>
      </c>
      <c r="W356">
        <v>1.8340000000000001</v>
      </c>
      <c r="X356">
        <v>2.964</v>
      </c>
      <c r="Y356" s="8">
        <v>41956</v>
      </c>
    </row>
    <row r="357" spans="1:25" x14ac:dyDescent="0.25">
      <c r="A357">
        <v>-111.97535714</v>
      </c>
      <c r="B357">
        <v>33.079619809999997</v>
      </c>
      <c r="C357">
        <v>13</v>
      </c>
      <c r="D357" t="s">
        <v>371</v>
      </c>
      <c r="E357" t="s">
        <v>370</v>
      </c>
      <c r="F357">
        <v>356</v>
      </c>
      <c r="G357">
        <v>355</v>
      </c>
      <c r="H357">
        <v>13.33</v>
      </c>
      <c r="I357">
        <v>2.657</v>
      </c>
      <c r="J357">
        <v>1</v>
      </c>
      <c r="K357">
        <v>1168.2</v>
      </c>
      <c r="L357" t="s">
        <v>369</v>
      </c>
      <c r="M357" t="s">
        <v>368</v>
      </c>
      <c r="N357" s="8">
        <v>41956</v>
      </c>
      <c r="O357">
        <v>0</v>
      </c>
      <c r="P357">
        <v>0</v>
      </c>
      <c r="Q357">
        <v>18541</v>
      </c>
      <c r="R357">
        <v>2089.4</v>
      </c>
      <c r="S357">
        <v>4.3529999999999998</v>
      </c>
      <c r="T357">
        <v>33</v>
      </c>
      <c r="U357">
        <v>6331.6</v>
      </c>
      <c r="V357">
        <v>2</v>
      </c>
      <c r="W357">
        <v>1.8120000000000001</v>
      </c>
      <c r="X357">
        <v>2.9279999999999999</v>
      </c>
      <c r="Y357" s="8">
        <v>41956</v>
      </c>
    </row>
    <row r="358" spans="1:25" x14ac:dyDescent="0.25">
      <c r="A358">
        <v>-111.97535786</v>
      </c>
      <c r="B358">
        <v>33.079627809999998</v>
      </c>
      <c r="C358">
        <v>13</v>
      </c>
      <c r="D358" t="s">
        <v>371</v>
      </c>
      <c r="E358" t="s">
        <v>370</v>
      </c>
      <c r="F358">
        <v>357</v>
      </c>
      <c r="G358">
        <v>5</v>
      </c>
      <c r="H358">
        <v>13.33</v>
      </c>
      <c r="I358">
        <v>2.69</v>
      </c>
      <c r="J358">
        <v>1</v>
      </c>
      <c r="K358">
        <v>1168.2</v>
      </c>
      <c r="L358" t="s">
        <v>369</v>
      </c>
      <c r="M358" t="s">
        <v>368</v>
      </c>
      <c r="N358" s="8">
        <v>41956</v>
      </c>
      <c r="O358">
        <v>0</v>
      </c>
      <c r="P358">
        <v>0</v>
      </c>
      <c r="Q358">
        <v>17927</v>
      </c>
      <c r="R358">
        <v>1995.6</v>
      </c>
      <c r="S358">
        <v>4.1580000000000004</v>
      </c>
      <c r="T358">
        <v>33</v>
      </c>
      <c r="U358">
        <v>6047.3</v>
      </c>
      <c r="V358">
        <v>2</v>
      </c>
      <c r="W358">
        <v>1.8340000000000001</v>
      </c>
      <c r="X358">
        <v>2.964</v>
      </c>
      <c r="Y358" s="8">
        <v>41956</v>
      </c>
    </row>
    <row r="359" spans="1:25" x14ac:dyDescent="0.25">
      <c r="A359">
        <v>-111.975357</v>
      </c>
      <c r="B359">
        <v>33.079634769999998</v>
      </c>
      <c r="C359">
        <v>13</v>
      </c>
      <c r="D359" t="s">
        <v>371</v>
      </c>
      <c r="E359" t="s">
        <v>370</v>
      </c>
      <c r="F359">
        <v>358</v>
      </c>
      <c r="G359">
        <v>0</v>
      </c>
      <c r="H359">
        <v>13.33</v>
      </c>
      <c r="I359">
        <v>2.69</v>
      </c>
      <c r="J359">
        <v>1</v>
      </c>
      <c r="K359">
        <v>1168.2</v>
      </c>
      <c r="L359" t="s">
        <v>369</v>
      </c>
      <c r="M359" t="s">
        <v>368</v>
      </c>
      <c r="N359" s="8">
        <v>41956</v>
      </c>
      <c r="O359">
        <v>0</v>
      </c>
      <c r="P359">
        <v>0</v>
      </c>
      <c r="Q359">
        <v>18878</v>
      </c>
      <c r="R359">
        <v>2101.5</v>
      </c>
      <c r="S359">
        <v>4.3780000000000001</v>
      </c>
      <c r="T359">
        <v>33</v>
      </c>
      <c r="U359">
        <v>6368.1</v>
      </c>
      <c r="V359">
        <v>2</v>
      </c>
      <c r="W359">
        <v>1.8340000000000001</v>
      </c>
      <c r="X359">
        <v>2.964</v>
      </c>
      <c r="Y359" s="8">
        <v>41956</v>
      </c>
    </row>
    <row r="360" spans="1:25" x14ac:dyDescent="0.25">
      <c r="A360">
        <v>-111.97535734</v>
      </c>
      <c r="B360">
        <v>33.07964278</v>
      </c>
      <c r="C360">
        <v>13</v>
      </c>
      <c r="D360" t="s">
        <v>371</v>
      </c>
      <c r="E360" t="s">
        <v>370</v>
      </c>
      <c r="F360">
        <v>359</v>
      </c>
      <c r="G360">
        <v>2</v>
      </c>
      <c r="H360">
        <v>13.33</v>
      </c>
      <c r="I360">
        <v>2.8220000000000001</v>
      </c>
      <c r="J360">
        <v>1</v>
      </c>
      <c r="K360">
        <v>1168.2</v>
      </c>
      <c r="L360" t="s">
        <v>369</v>
      </c>
      <c r="M360" t="s">
        <v>368</v>
      </c>
      <c r="N360" s="8">
        <v>41956</v>
      </c>
      <c r="O360">
        <v>0</v>
      </c>
      <c r="P360">
        <v>0</v>
      </c>
      <c r="Q360">
        <v>19071</v>
      </c>
      <c r="R360">
        <v>2024.2</v>
      </c>
      <c r="S360">
        <v>4.2169999999999996</v>
      </c>
      <c r="T360">
        <v>33</v>
      </c>
      <c r="U360">
        <v>6133.9</v>
      </c>
      <c r="V360">
        <v>2</v>
      </c>
      <c r="W360">
        <v>1.9239999999999999</v>
      </c>
      <c r="X360">
        <v>3.109</v>
      </c>
      <c r="Y360" s="8">
        <v>41956</v>
      </c>
    </row>
    <row r="361" spans="1:25" x14ac:dyDescent="0.25">
      <c r="A361">
        <v>-111.97535683</v>
      </c>
      <c r="B361">
        <v>33.079649779999997</v>
      </c>
      <c r="C361">
        <v>13</v>
      </c>
      <c r="D361" t="s">
        <v>371</v>
      </c>
      <c r="E361" t="s">
        <v>370</v>
      </c>
      <c r="F361">
        <v>360</v>
      </c>
      <c r="G361">
        <v>359</v>
      </c>
      <c r="H361">
        <v>13.33</v>
      </c>
      <c r="I361">
        <v>2.7559999999999998</v>
      </c>
      <c r="J361">
        <v>1</v>
      </c>
      <c r="K361">
        <v>1168.2</v>
      </c>
      <c r="L361" t="s">
        <v>369</v>
      </c>
      <c r="M361" t="s">
        <v>368</v>
      </c>
      <c r="N361" s="8">
        <v>41956</v>
      </c>
      <c r="O361">
        <v>0</v>
      </c>
      <c r="P361">
        <v>0</v>
      </c>
      <c r="Q361">
        <v>19796</v>
      </c>
      <c r="R361">
        <v>2151.1999999999998</v>
      </c>
      <c r="S361">
        <v>4.4820000000000002</v>
      </c>
      <c r="T361">
        <v>33</v>
      </c>
      <c r="U361">
        <v>6518.7</v>
      </c>
      <c r="V361">
        <v>2</v>
      </c>
      <c r="W361">
        <v>1.879</v>
      </c>
      <c r="X361">
        <v>3.0369999999999999</v>
      </c>
      <c r="Y361" s="8">
        <v>41956</v>
      </c>
    </row>
    <row r="362" spans="1:25" x14ac:dyDescent="0.25">
      <c r="A362">
        <v>-111.97535717</v>
      </c>
      <c r="B362">
        <v>33.079657779999998</v>
      </c>
      <c r="C362">
        <v>13</v>
      </c>
      <c r="D362" t="s">
        <v>371</v>
      </c>
      <c r="E362" t="s">
        <v>370</v>
      </c>
      <c r="F362">
        <v>361</v>
      </c>
      <c r="G362">
        <v>1</v>
      </c>
      <c r="H362">
        <v>13.33</v>
      </c>
      <c r="I362">
        <v>2.7559999999999998</v>
      </c>
      <c r="J362">
        <v>1</v>
      </c>
      <c r="K362">
        <v>1168.2</v>
      </c>
      <c r="L362" t="s">
        <v>369</v>
      </c>
      <c r="M362" t="s">
        <v>368</v>
      </c>
      <c r="N362" s="8">
        <v>41956</v>
      </c>
      <c r="O362">
        <v>0</v>
      </c>
      <c r="P362">
        <v>0</v>
      </c>
      <c r="Q362">
        <v>17815</v>
      </c>
      <c r="R362">
        <v>1935.9</v>
      </c>
      <c r="S362">
        <v>4.0330000000000004</v>
      </c>
      <c r="T362">
        <v>33</v>
      </c>
      <c r="U362">
        <v>5866.4</v>
      </c>
      <c r="V362">
        <v>2</v>
      </c>
      <c r="W362">
        <v>1.879</v>
      </c>
      <c r="X362">
        <v>3.0369999999999999</v>
      </c>
      <c r="Y362" s="8">
        <v>41956</v>
      </c>
    </row>
    <row r="363" spans="1:25" x14ac:dyDescent="0.25">
      <c r="A363">
        <v>-111.9753572</v>
      </c>
      <c r="B363">
        <v>33.07966484</v>
      </c>
      <c r="C363">
        <v>13</v>
      </c>
      <c r="D363" t="s">
        <v>371</v>
      </c>
      <c r="E363" t="s">
        <v>370</v>
      </c>
      <c r="F363">
        <v>362</v>
      </c>
      <c r="G363">
        <v>7</v>
      </c>
      <c r="H363">
        <v>13.33</v>
      </c>
      <c r="I363">
        <v>2.7559999999999998</v>
      </c>
      <c r="J363">
        <v>1</v>
      </c>
      <c r="K363">
        <v>1168.0999999999999</v>
      </c>
      <c r="L363" t="s">
        <v>369</v>
      </c>
      <c r="M363" t="s">
        <v>368</v>
      </c>
      <c r="N363" s="8">
        <v>41956</v>
      </c>
      <c r="O363">
        <v>0</v>
      </c>
      <c r="P363">
        <v>0</v>
      </c>
      <c r="Q363">
        <v>17934</v>
      </c>
      <c r="R363">
        <v>1948.9</v>
      </c>
      <c r="S363">
        <v>4.0599999999999996</v>
      </c>
      <c r="T363">
        <v>33</v>
      </c>
      <c r="U363">
        <v>5905.7</v>
      </c>
      <c r="V363">
        <v>2</v>
      </c>
      <c r="W363">
        <v>1.879</v>
      </c>
      <c r="X363">
        <v>3.0369999999999999</v>
      </c>
      <c r="Y363" s="8">
        <v>41956</v>
      </c>
    </row>
    <row r="364" spans="1:25" x14ac:dyDescent="0.25">
      <c r="A364">
        <v>-111.97535566000001</v>
      </c>
      <c r="B364">
        <v>33.079672780000003</v>
      </c>
      <c r="C364">
        <v>13</v>
      </c>
      <c r="D364" t="s">
        <v>371</v>
      </c>
      <c r="E364" t="s">
        <v>370</v>
      </c>
      <c r="F364">
        <v>363</v>
      </c>
      <c r="G364">
        <v>358</v>
      </c>
      <c r="H364">
        <v>13.33</v>
      </c>
      <c r="I364">
        <v>2.69</v>
      </c>
      <c r="J364">
        <v>1</v>
      </c>
      <c r="K364">
        <v>1168.2</v>
      </c>
      <c r="L364" t="s">
        <v>369</v>
      </c>
      <c r="M364" t="s">
        <v>368</v>
      </c>
      <c r="N364" s="8">
        <v>41956</v>
      </c>
      <c r="O364">
        <v>0</v>
      </c>
      <c r="P364">
        <v>0</v>
      </c>
      <c r="Q364">
        <v>18202</v>
      </c>
      <c r="R364">
        <v>2026.2</v>
      </c>
      <c r="S364">
        <v>4.2210000000000001</v>
      </c>
      <c r="T364">
        <v>33</v>
      </c>
      <c r="U364">
        <v>6140</v>
      </c>
      <c r="V364">
        <v>2</v>
      </c>
      <c r="W364">
        <v>1.8340000000000001</v>
      </c>
      <c r="X364">
        <v>2.964</v>
      </c>
      <c r="Y364" s="8">
        <v>41956</v>
      </c>
    </row>
    <row r="365" spans="1:25" x14ac:dyDescent="0.25">
      <c r="A365">
        <v>-111.97535634</v>
      </c>
      <c r="B365">
        <v>33.079679779999999</v>
      </c>
      <c r="C365">
        <v>13</v>
      </c>
      <c r="D365" t="s">
        <v>371</v>
      </c>
      <c r="E365" t="s">
        <v>370</v>
      </c>
      <c r="F365">
        <v>364</v>
      </c>
      <c r="G365">
        <v>2</v>
      </c>
      <c r="H365">
        <v>13.33</v>
      </c>
      <c r="I365">
        <v>2.7890000000000001</v>
      </c>
      <c r="J365">
        <v>1</v>
      </c>
      <c r="K365">
        <v>1168.2</v>
      </c>
      <c r="L365" t="s">
        <v>369</v>
      </c>
      <c r="M365" t="s">
        <v>368</v>
      </c>
      <c r="N365" s="8">
        <v>41956</v>
      </c>
      <c r="O365">
        <v>0</v>
      </c>
      <c r="P365">
        <v>0</v>
      </c>
      <c r="Q365">
        <v>19962</v>
      </c>
      <c r="R365">
        <v>2143.6999999999998</v>
      </c>
      <c r="S365">
        <v>4.4660000000000002</v>
      </c>
      <c r="T365">
        <v>33</v>
      </c>
      <c r="U365">
        <v>6496.1</v>
      </c>
      <c r="V365">
        <v>2</v>
      </c>
      <c r="W365">
        <v>1.901</v>
      </c>
      <c r="X365">
        <v>3.073</v>
      </c>
      <c r="Y365" s="8">
        <v>41956</v>
      </c>
    </row>
    <row r="366" spans="1:25" x14ac:dyDescent="0.25">
      <c r="A366">
        <v>-111.97535566000001</v>
      </c>
      <c r="B366">
        <v>33.07968778</v>
      </c>
      <c r="C366">
        <v>13</v>
      </c>
      <c r="D366" t="s">
        <v>371</v>
      </c>
      <c r="E366" t="s">
        <v>370</v>
      </c>
      <c r="F366">
        <v>365</v>
      </c>
      <c r="G366">
        <v>358</v>
      </c>
      <c r="H366">
        <v>13.33</v>
      </c>
      <c r="I366">
        <v>2.657</v>
      </c>
      <c r="J366">
        <v>1</v>
      </c>
      <c r="K366">
        <v>1168.2</v>
      </c>
      <c r="L366" t="s">
        <v>369</v>
      </c>
      <c r="M366" t="s">
        <v>368</v>
      </c>
      <c r="N366" s="8">
        <v>41956</v>
      </c>
      <c r="O366">
        <v>0</v>
      </c>
      <c r="P366">
        <v>0</v>
      </c>
      <c r="Q366">
        <v>16618</v>
      </c>
      <c r="R366">
        <v>1872.7</v>
      </c>
      <c r="S366">
        <v>3.9009999999999998</v>
      </c>
      <c r="T366">
        <v>33</v>
      </c>
      <c r="U366">
        <v>5674.8</v>
      </c>
      <c r="V366">
        <v>2</v>
      </c>
      <c r="W366">
        <v>1.8120000000000001</v>
      </c>
      <c r="X366">
        <v>2.9279999999999999</v>
      </c>
      <c r="Y366" s="8">
        <v>41956</v>
      </c>
    </row>
    <row r="367" spans="1:25" x14ac:dyDescent="0.25">
      <c r="A367">
        <v>-111.97535668</v>
      </c>
      <c r="B367">
        <v>33.079694789999998</v>
      </c>
      <c r="C367">
        <v>13</v>
      </c>
      <c r="D367" t="s">
        <v>371</v>
      </c>
      <c r="E367" t="s">
        <v>370</v>
      </c>
      <c r="F367">
        <v>366</v>
      </c>
      <c r="G367">
        <v>4</v>
      </c>
      <c r="H367">
        <v>13.33</v>
      </c>
      <c r="I367">
        <v>2.7229999999999999</v>
      </c>
      <c r="J367">
        <v>1</v>
      </c>
      <c r="K367">
        <v>1168.2</v>
      </c>
      <c r="L367" t="s">
        <v>369</v>
      </c>
      <c r="M367" t="s">
        <v>368</v>
      </c>
      <c r="N367" s="8">
        <v>41956</v>
      </c>
      <c r="O367">
        <v>0</v>
      </c>
      <c r="P367">
        <v>0</v>
      </c>
      <c r="Q367">
        <v>19015</v>
      </c>
      <c r="R367">
        <v>2091.1999999999998</v>
      </c>
      <c r="S367">
        <v>4.3570000000000002</v>
      </c>
      <c r="T367">
        <v>33</v>
      </c>
      <c r="U367">
        <v>6337</v>
      </c>
      <c r="V367">
        <v>2</v>
      </c>
      <c r="W367">
        <v>1.857</v>
      </c>
      <c r="X367">
        <v>3.0009999999999999</v>
      </c>
      <c r="Y367" s="8">
        <v>41956</v>
      </c>
    </row>
    <row r="368" spans="1:25" x14ac:dyDescent="0.25">
      <c r="A368">
        <v>-111.97535632</v>
      </c>
      <c r="B368">
        <v>33.079702789999999</v>
      </c>
      <c r="C368">
        <v>13</v>
      </c>
      <c r="D368" t="s">
        <v>371</v>
      </c>
      <c r="E368" t="s">
        <v>370</v>
      </c>
      <c r="F368">
        <v>367</v>
      </c>
      <c r="G368">
        <v>356</v>
      </c>
      <c r="H368">
        <v>13.33</v>
      </c>
      <c r="I368">
        <v>2.69</v>
      </c>
      <c r="J368">
        <v>1</v>
      </c>
      <c r="K368">
        <v>1168.0999999999999</v>
      </c>
      <c r="L368" t="s">
        <v>369</v>
      </c>
      <c r="M368" t="s">
        <v>368</v>
      </c>
      <c r="N368" s="8">
        <v>41956</v>
      </c>
      <c r="O368">
        <v>0</v>
      </c>
      <c r="P368">
        <v>0</v>
      </c>
      <c r="Q368">
        <v>18190</v>
      </c>
      <c r="R368">
        <v>2024.8</v>
      </c>
      <c r="S368">
        <v>4.218</v>
      </c>
      <c r="T368">
        <v>33</v>
      </c>
      <c r="U368">
        <v>6135.8</v>
      </c>
      <c r="V368">
        <v>2</v>
      </c>
      <c r="W368">
        <v>1.8340000000000001</v>
      </c>
      <c r="X368">
        <v>2.964</v>
      </c>
      <c r="Y368" s="8">
        <v>41956</v>
      </c>
    </row>
    <row r="369" spans="1:25" x14ac:dyDescent="0.25">
      <c r="A369">
        <v>-111.97535634</v>
      </c>
      <c r="B369">
        <v>33.079709780000002</v>
      </c>
      <c r="C369">
        <v>13</v>
      </c>
      <c r="D369" t="s">
        <v>371</v>
      </c>
      <c r="E369" t="s">
        <v>370</v>
      </c>
      <c r="F369">
        <v>368</v>
      </c>
      <c r="G369">
        <v>2</v>
      </c>
      <c r="H369">
        <v>13.33</v>
      </c>
      <c r="I369">
        <v>2.69</v>
      </c>
      <c r="J369">
        <v>1</v>
      </c>
      <c r="K369">
        <v>1168.2</v>
      </c>
      <c r="L369" t="s">
        <v>369</v>
      </c>
      <c r="M369" t="s">
        <v>368</v>
      </c>
      <c r="N369" s="8">
        <v>41956</v>
      </c>
      <c r="O369">
        <v>0</v>
      </c>
      <c r="P369">
        <v>0</v>
      </c>
      <c r="Q369">
        <v>18523</v>
      </c>
      <c r="R369">
        <v>2061.9</v>
      </c>
      <c r="S369">
        <v>4.2960000000000003</v>
      </c>
      <c r="T369">
        <v>33</v>
      </c>
      <c r="U369">
        <v>6248.3</v>
      </c>
      <c r="V369">
        <v>2</v>
      </c>
      <c r="W369">
        <v>1.8340000000000001</v>
      </c>
      <c r="X369">
        <v>2.964</v>
      </c>
      <c r="Y369" s="8">
        <v>41956</v>
      </c>
    </row>
    <row r="370" spans="1:25" x14ac:dyDescent="0.25">
      <c r="A370">
        <v>-111.97535566000001</v>
      </c>
      <c r="B370">
        <v>33.079717780000003</v>
      </c>
      <c r="C370">
        <v>13</v>
      </c>
      <c r="D370" t="s">
        <v>371</v>
      </c>
      <c r="E370" t="s">
        <v>370</v>
      </c>
      <c r="F370">
        <v>369</v>
      </c>
      <c r="G370">
        <v>358</v>
      </c>
      <c r="H370">
        <v>13.33</v>
      </c>
      <c r="I370">
        <v>2.69</v>
      </c>
      <c r="J370">
        <v>1</v>
      </c>
      <c r="K370">
        <v>1168.0999999999999</v>
      </c>
      <c r="L370" t="s">
        <v>369</v>
      </c>
      <c r="M370" t="s">
        <v>368</v>
      </c>
      <c r="N370" s="8">
        <v>41956</v>
      </c>
      <c r="O370">
        <v>0</v>
      </c>
      <c r="P370">
        <v>0</v>
      </c>
      <c r="Q370">
        <v>18592</v>
      </c>
      <c r="R370">
        <v>2069.6</v>
      </c>
      <c r="S370">
        <v>4.3120000000000003</v>
      </c>
      <c r="T370">
        <v>33</v>
      </c>
      <c r="U370">
        <v>6271.4</v>
      </c>
      <c r="V370">
        <v>2</v>
      </c>
      <c r="W370">
        <v>1.8340000000000001</v>
      </c>
      <c r="X370">
        <v>2.964</v>
      </c>
      <c r="Y370" s="8">
        <v>41956</v>
      </c>
    </row>
    <row r="371" spans="1:25" x14ac:dyDescent="0.25">
      <c r="A371">
        <v>-111.97535617</v>
      </c>
      <c r="B371">
        <v>33.079724779999999</v>
      </c>
      <c r="C371">
        <v>13</v>
      </c>
      <c r="D371" t="s">
        <v>371</v>
      </c>
      <c r="E371" t="s">
        <v>370</v>
      </c>
      <c r="F371">
        <v>370</v>
      </c>
      <c r="G371">
        <v>1</v>
      </c>
      <c r="H371">
        <v>13.33</v>
      </c>
      <c r="I371">
        <v>2.625</v>
      </c>
      <c r="J371">
        <v>1</v>
      </c>
      <c r="K371">
        <v>1168.0999999999999</v>
      </c>
      <c r="L371" t="s">
        <v>369</v>
      </c>
      <c r="M371" t="s">
        <v>368</v>
      </c>
      <c r="N371" s="8">
        <v>41956</v>
      </c>
      <c r="O371">
        <v>0</v>
      </c>
      <c r="P371">
        <v>0</v>
      </c>
      <c r="Q371">
        <v>18119</v>
      </c>
      <c r="R371">
        <v>2067.4</v>
      </c>
      <c r="S371">
        <v>4.3070000000000004</v>
      </c>
      <c r="T371">
        <v>33</v>
      </c>
      <c r="U371">
        <v>6264.8</v>
      </c>
      <c r="V371">
        <v>2</v>
      </c>
      <c r="W371">
        <v>1.79</v>
      </c>
      <c r="X371">
        <v>2.8919999999999999</v>
      </c>
      <c r="Y371" s="8">
        <v>41956</v>
      </c>
    </row>
    <row r="372" spans="1:25" x14ac:dyDescent="0.25">
      <c r="A372">
        <v>-111.97535651</v>
      </c>
      <c r="B372">
        <v>33.079732790000001</v>
      </c>
      <c r="C372">
        <v>13</v>
      </c>
      <c r="D372" t="s">
        <v>371</v>
      </c>
      <c r="E372" t="s">
        <v>370</v>
      </c>
      <c r="F372">
        <v>371</v>
      </c>
      <c r="G372">
        <v>3</v>
      </c>
      <c r="H372">
        <v>13.33</v>
      </c>
      <c r="I372">
        <v>2.7559999999999998</v>
      </c>
      <c r="J372">
        <v>1</v>
      </c>
      <c r="K372">
        <v>1168.0999999999999</v>
      </c>
      <c r="L372" t="s">
        <v>369</v>
      </c>
      <c r="M372" t="s">
        <v>368</v>
      </c>
      <c r="N372" s="8">
        <v>41956</v>
      </c>
      <c r="O372">
        <v>0</v>
      </c>
      <c r="P372">
        <v>0</v>
      </c>
      <c r="Q372">
        <v>18336</v>
      </c>
      <c r="R372">
        <v>1992.5</v>
      </c>
      <c r="S372">
        <v>4.1509999999999998</v>
      </c>
      <c r="T372">
        <v>33</v>
      </c>
      <c r="U372">
        <v>6037.8</v>
      </c>
      <c r="V372">
        <v>2</v>
      </c>
      <c r="W372">
        <v>1.879</v>
      </c>
      <c r="X372">
        <v>3.0369999999999999</v>
      </c>
      <c r="Y372" s="8">
        <v>41956</v>
      </c>
    </row>
    <row r="373" spans="1:25" x14ac:dyDescent="0.25">
      <c r="A373">
        <v>-111.97535514</v>
      </c>
      <c r="B373">
        <v>33.07973981</v>
      </c>
      <c r="C373">
        <v>13</v>
      </c>
      <c r="D373" t="s">
        <v>371</v>
      </c>
      <c r="E373" t="s">
        <v>370</v>
      </c>
      <c r="F373">
        <v>372</v>
      </c>
      <c r="G373">
        <v>355</v>
      </c>
      <c r="H373">
        <v>13.33</v>
      </c>
      <c r="I373">
        <v>2.7559999999999998</v>
      </c>
      <c r="J373">
        <v>1</v>
      </c>
      <c r="K373">
        <v>1168</v>
      </c>
      <c r="L373" t="s">
        <v>369</v>
      </c>
      <c r="M373" t="s">
        <v>368</v>
      </c>
      <c r="N373" s="8">
        <v>41956</v>
      </c>
      <c r="O373">
        <v>0</v>
      </c>
      <c r="P373">
        <v>0</v>
      </c>
      <c r="Q373">
        <v>17698</v>
      </c>
      <c r="R373">
        <v>1923.2</v>
      </c>
      <c r="S373">
        <v>4.0069999999999997</v>
      </c>
      <c r="T373">
        <v>33</v>
      </c>
      <c r="U373">
        <v>5827.9</v>
      </c>
      <c r="V373">
        <v>2</v>
      </c>
      <c r="W373">
        <v>1.879</v>
      </c>
      <c r="X373">
        <v>3.0369999999999999</v>
      </c>
      <c r="Y373" s="8">
        <v>41956</v>
      </c>
    </row>
    <row r="374" spans="1:25" x14ac:dyDescent="0.25">
      <c r="A374">
        <v>-111.97535583</v>
      </c>
      <c r="B374">
        <v>33.079746780000001</v>
      </c>
      <c r="C374">
        <v>13</v>
      </c>
      <c r="D374" t="s">
        <v>371</v>
      </c>
      <c r="E374" t="s">
        <v>370</v>
      </c>
      <c r="F374">
        <v>373</v>
      </c>
      <c r="G374">
        <v>359</v>
      </c>
      <c r="H374">
        <v>13.33</v>
      </c>
      <c r="I374">
        <v>2.7890000000000001</v>
      </c>
      <c r="J374">
        <v>1</v>
      </c>
      <c r="K374">
        <v>1168</v>
      </c>
      <c r="L374" t="s">
        <v>369</v>
      </c>
      <c r="M374" t="s">
        <v>368</v>
      </c>
      <c r="N374" s="8">
        <v>41956</v>
      </c>
      <c r="O374">
        <v>0</v>
      </c>
      <c r="P374">
        <v>0</v>
      </c>
      <c r="Q374">
        <v>17388</v>
      </c>
      <c r="R374">
        <v>1867.3</v>
      </c>
      <c r="S374">
        <v>3.89</v>
      </c>
      <c r="T374">
        <v>33</v>
      </c>
      <c r="U374">
        <v>5658.3</v>
      </c>
      <c r="V374">
        <v>2</v>
      </c>
      <c r="W374">
        <v>1.901</v>
      </c>
      <c r="X374">
        <v>3.073</v>
      </c>
      <c r="Y374" s="8">
        <v>41956</v>
      </c>
    </row>
    <row r="375" spans="1:25" x14ac:dyDescent="0.25">
      <c r="A375">
        <v>-111.975356</v>
      </c>
      <c r="B375">
        <v>33.079754770000001</v>
      </c>
      <c r="C375">
        <v>13</v>
      </c>
      <c r="D375" t="s">
        <v>371</v>
      </c>
      <c r="E375" t="s">
        <v>370</v>
      </c>
      <c r="F375">
        <v>374</v>
      </c>
      <c r="G375">
        <v>0</v>
      </c>
      <c r="H375">
        <v>13.33</v>
      </c>
      <c r="I375">
        <v>2.7559999999999998</v>
      </c>
      <c r="J375">
        <v>1</v>
      </c>
      <c r="K375">
        <v>1168</v>
      </c>
      <c r="L375" t="s">
        <v>369</v>
      </c>
      <c r="M375" t="s">
        <v>368</v>
      </c>
      <c r="N375" s="8">
        <v>41956</v>
      </c>
      <c r="O375">
        <v>0</v>
      </c>
      <c r="P375">
        <v>0</v>
      </c>
      <c r="Q375">
        <v>19975</v>
      </c>
      <c r="R375">
        <v>2170.6</v>
      </c>
      <c r="S375">
        <v>4.5220000000000002</v>
      </c>
      <c r="T375">
        <v>33</v>
      </c>
      <c r="U375">
        <v>6577.7</v>
      </c>
      <c r="V375">
        <v>2</v>
      </c>
      <c r="W375">
        <v>1.879</v>
      </c>
      <c r="X375">
        <v>3.0369999999999999</v>
      </c>
      <c r="Y375" s="8">
        <v>41956</v>
      </c>
    </row>
    <row r="376" spans="1:25" x14ac:dyDescent="0.25">
      <c r="A376">
        <v>-111.97535566000001</v>
      </c>
      <c r="B376">
        <v>33.079761779999998</v>
      </c>
      <c r="C376">
        <v>13</v>
      </c>
      <c r="D376" t="s">
        <v>371</v>
      </c>
      <c r="E376" t="s">
        <v>370</v>
      </c>
      <c r="F376">
        <v>375</v>
      </c>
      <c r="G376">
        <v>358</v>
      </c>
      <c r="H376">
        <v>13.33</v>
      </c>
      <c r="I376">
        <v>2.4929999999999999</v>
      </c>
      <c r="J376">
        <v>1</v>
      </c>
      <c r="K376">
        <v>1168</v>
      </c>
      <c r="L376" t="s">
        <v>369</v>
      </c>
      <c r="M376" t="s">
        <v>368</v>
      </c>
      <c r="N376" s="8">
        <v>41956</v>
      </c>
      <c r="O376">
        <v>0</v>
      </c>
      <c r="P376">
        <v>0</v>
      </c>
      <c r="Q376">
        <v>19896</v>
      </c>
      <c r="R376">
        <v>2389.6</v>
      </c>
      <c r="S376">
        <v>4.9779999999999998</v>
      </c>
      <c r="T376">
        <v>33</v>
      </c>
      <c r="U376">
        <v>7241.3</v>
      </c>
      <c r="V376">
        <v>2</v>
      </c>
      <c r="W376">
        <v>1.7</v>
      </c>
      <c r="X376">
        <v>2.7480000000000002</v>
      </c>
      <c r="Y376" s="8">
        <v>41956</v>
      </c>
    </row>
    <row r="377" spans="1:25" x14ac:dyDescent="0.25">
      <c r="A377">
        <v>-111.975356</v>
      </c>
      <c r="B377">
        <v>33.079768770000001</v>
      </c>
      <c r="C377">
        <v>13</v>
      </c>
      <c r="D377" t="s">
        <v>371</v>
      </c>
      <c r="E377" t="s">
        <v>370</v>
      </c>
      <c r="F377">
        <v>376</v>
      </c>
      <c r="G377">
        <v>0</v>
      </c>
      <c r="H377">
        <v>13.33</v>
      </c>
      <c r="I377">
        <v>2.69</v>
      </c>
      <c r="J377">
        <v>1</v>
      </c>
      <c r="K377">
        <v>1167.9000000000001</v>
      </c>
      <c r="L377" t="s">
        <v>369</v>
      </c>
      <c r="M377" t="s">
        <v>368</v>
      </c>
      <c r="N377" s="8">
        <v>41956</v>
      </c>
      <c r="O377">
        <v>0</v>
      </c>
      <c r="P377">
        <v>0</v>
      </c>
      <c r="Q377">
        <v>18916</v>
      </c>
      <c r="R377">
        <v>2105.6</v>
      </c>
      <c r="S377">
        <v>4.3869999999999996</v>
      </c>
      <c r="T377">
        <v>33</v>
      </c>
      <c r="U377">
        <v>6380.7</v>
      </c>
      <c r="V377">
        <v>2</v>
      </c>
      <c r="W377">
        <v>1.8340000000000001</v>
      </c>
      <c r="X377">
        <v>2.964</v>
      </c>
      <c r="Y377" s="8">
        <v>41956</v>
      </c>
    </row>
    <row r="378" spans="1:25" x14ac:dyDescent="0.25">
      <c r="A378">
        <v>-111.97535617</v>
      </c>
      <c r="B378">
        <v>33.079776780000003</v>
      </c>
      <c r="C378">
        <v>13</v>
      </c>
      <c r="D378" t="s">
        <v>371</v>
      </c>
      <c r="E378" t="s">
        <v>370</v>
      </c>
      <c r="F378">
        <v>377</v>
      </c>
      <c r="G378">
        <v>1</v>
      </c>
      <c r="H378">
        <v>13.33</v>
      </c>
      <c r="I378">
        <v>2.625</v>
      </c>
      <c r="J378">
        <v>1</v>
      </c>
      <c r="K378">
        <v>1168</v>
      </c>
      <c r="L378" t="s">
        <v>369</v>
      </c>
      <c r="M378" t="s">
        <v>368</v>
      </c>
      <c r="N378" s="8">
        <v>41956</v>
      </c>
      <c r="O378">
        <v>0</v>
      </c>
      <c r="P378">
        <v>0</v>
      </c>
      <c r="Q378">
        <v>18770</v>
      </c>
      <c r="R378">
        <v>2141.6</v>
      </c>
      <c r="S378">
        <v>4.4619999999999997</v>
      </c>
      <c r="T378">
        <v>33</v>
      </c>
      <c r="U378">
        <v>6489.8</v>
      </c>
      <c r="V378">
        <v>2</v>
      </c>
      <c r="W378">
        <v>1.79</v>
      </c>
      <c r="X378">
        <v>2.8919999999999999</v>
      </c>
      <c r="Y378" s="8">
        <v>41956</v>
      </c>
    </row>
    <row r="379" spans="1:25" x14ac:dyDescent="0.25">
      <c r="A379">
        <v>-111.97535583</v>
      </c>
      <c r="B379">
        <v>33.07978378</v>
      </c>
      <c r="C379">
        <v>13</v>
      </c>
      <c r="D379" t="s">
        <v>371</v>
      </c>
      <c r="E379" t="s">
        <v>370</v>
      </c>
      <c r="F379">
        <v>378</v>
      </c>
      <c r="G379">
        <v>359</v>
      </c>
      <c r="H379">
        <v>13.33</v>
      </c>
      <c r="I379">
        <v>2.625</v>
      </c>
      <c r="J379">
        <v>1</v>
      </c>
      <c r="K379">
        <v>1167.9000000000001</v>
      </c>
      <c r="L379" t="s">
        <v>369</v>
      </c>
      <c r="M379" t="s">
        <v>368</v>
      </c>
      <c r="N379" s="8">
        <v>41956</v>
      </c>
      <c r="O379">
        <v>0</v>
      </c>
      <c r="P379">
        <v>0</v>
      </c>
      <c r="Q379">
        <v>20866</v>
      </c>
      <c r="R379">
        <v>2380.8000000000002</v>
      </c>
      <c r="S379">
        <v>4.96</v>
      </c>
      <c r="T379">
        <v>33</v>
      </c>
      <c r="U379">
        <v>7214.5</v>
      </c>
      <c r="V379">
        <v>2</v>
      </c>
      <c r="W379">
        <v>1.79</v>
      </c>
      <c r="X379">
        <v>2.8919999999999999</v>
      </c>
      <c r="Y379" s="8">
        <v>41956</v>
      </c>
    </row>
    <row r="380" spans="1:25" x14ac:dyDescent="0.25">
      <c r="A380">
        <v>-111.97535583</v>
      </c>
      <c r="B380">
        <v>33.079791780000001</v>
      </c>
      <c r="C380">
        <v>13</v>
      </c>
      <c r="D380" t="s">
        <v>371</v>
      </c>
      <c r="E380" t="s">
        <v>370</v>
      </c>
      <c r="F380">
        <v>379</v>
      </c>
      <c r="G380">
        <v>359</v>
      </c>
      <c r="H380">
        <v>13.33</v>
      </c>
      <c r="I380">
        <v>2.7229999999999999</v>
      </c>
      <c r="J380">
        <v>1</v>
      </c>
      <c r="K380">
        <v>1167.9000000000001</v>
      </c>
      <c r="L380" t="s">
        <v>369</v>
      </c>
      <c r="M380" t="s">
        <v>368</v>
      </c>
      <c r="N380" s="8">
        <v>41956</v>
      </c>
      <c r="O380">
        <v>0</v>
      </c>
      <c r="P380">
        <v>0</v>
      </c>
      <c r="Q380">
        <v>18948</v>
      </c>
      <c r="R380">
        <v>2083.9</v>
      </c>
      <c r="S380">
        <v>4.3410000000000002</v>
      </c>
      <c r="T380">
        <v>33</v>
      </c>
      <c r="U380">
        <v>6314.7</v>
      </c>
      <c r="V380">
        <v>2</v>
      </c>
      <c r="W380">
        <v>1.857</v>
      </c>
      <c r="X380">
        <v>3.0009999999999999</v>
      </c>
      <c r="Y380" s="8">
        <v>41956</v>
      </c>
    </row>
    <row r="381" spans="1:25" x14ac:dyDescent="0.25">
      <c r="A381">
        <v>-111.97535617</v>
      </c>
      <c r="B381">
        <v>33.079798779999997</v>
      </c>
      <c r="C381">
        <v>13</v>
      </c>
      <c r="D381" t="s">
        <v>371</v>
      </c>
      <c r="E381" t="s">
        <v>370</v>
      </c>
      <c r="F381">
        <v>380</v>
      </c>
      <c r="G381">
        <v>1</v>
      </c>
      <c r="H381">
        <v>13.33</v>
      </c>
      <c r="I381">
        <v>2.5590000000000002</v>
      </c>
      <c r="J381">
        <v>1</v>
      </c>
      <c r="K381">
        <v>1167.9000000000001</v>
      </c>
      <c r="L381" t="s">
        <v>369</v>
      </c>
      <c r="M381" t="s">
        <v>368</v>
      </c>
      <c r="N381" s="8">
        <v>41956</v>
      </c>
      <c r="O381">
        <v>0</v>
      </c>
      <c r="P381">
        <v>0</v>
      </c>
      <c r="Q381">
        <v>18900</v>
      </c>
      <c r="R381">
        <v>2211.8000000000002</v>
      </c>
      <c r="S381">
        <v>4.6079999999999997</v>
      </c>
      <c r="T381">
        <v>33</v>
      </c>
      <c r="U381">
        <v>6702.3</v>
      </c>
      <c r="V381">
        <v>2</v>
      </c>
      <c r="W381">
        <v>1.7450000000000001</v>
      </c>
      <c r="X381">
        <v>2.82</v>
      </c>
      <c r="Y381" s="8">
        <v>41956</v>
      </c>
    </row>
    <row r="382" spans="1:25" x14ac:dyDescent="0.25">
      <c r="A382">
        <v>-111.97535668</v>
      </c>
      <c r="B382">
        <v>33.079806789999999</v>
      </c>
      <c r="C382">
        <v>13</v>
      </c>
      <c r="D382" t="s">
        <v>371</v>
      </c>
      <c r="E382" t="s">
        <v>370</v>
      </c>
      <c r="F382">
        <v>381</v>
      </c>
      <c r="G382">
        <v>4</v>
      </c>
      <c r="H382">
        <v>13.33</v>
      </c>
      <c r="I382">
        <v>2.8220000000000001</v>
      </c>
      <c r="J382">
        <v>1</v>
      </c>
      <c r="K382">
        <v>1167.8</v>
      </c>
      <c r="L382" t="s">
        <v>369</v>
      </c>
      <c r="M382" t="s">
        <v>368</v>
      </c>
      <c r="N382" s="8">
        <v>41956</v>
      </c>
      <c r="O382">
        <v>0</v>
      </c>
      <c r="P382">
        <v>0</v>
      </c>
      <c r="Q382">
        <v>20453</v>
      </c>
      <c r="R382">
        <v>2170.9</v>
      </c>
      <c r="S382">
        <v>4.5229999999999997</v>
      </c>
      <c r="T382">
        <v>33</v>
      </c>
      <c r="U382">
        <v>6578.5</v>
      </c>
      <c r="V382">
        <v>2</v>
      </c>
      <c r="W382">
        <v>1.9239999999999999</v>
      </c>
      <c r="X382">
        <v>3.109</v>
      </c>
      <c r="Y382" s="8">
        <v>41956</v>
      </c>
    </row>
    <row r="383" spans="1:25" x14ac:dyDescent="0.25">
      <c r="A383">
        <v>-111.97535566000001</v>
      </c>
      <c r="B383">
        <v>33.079813780000002</v>
      </c>
      <c r="C383">
        <v>13</v>
      </c>
      <c r="D383" t="s">
        <v>371</v>
      </c>
      <c r="E383" t="s">
        <v>370</v>
      </c>
      <c r="F383">
        <v>382</v>
      </c>
      <c r="G383">
        <v>358</v>
      </c>
      <c r="H383">
        <v>13.33</v>
      </c>
      <c r="I383">
        <v>2.625</v>
      </c>
      <c r="J383">
        <v>1</v>
      </c>
      <c r="K383">
        <v>1167.9000000000001</v>
      </c>
      <c r="L383" t="s">
        <v>369</v>
      </c>
      <c r="M383" t="s">
        <v>368</v>
      </c>
      <c r="N383" s="8">
        <v>41956</v>
      </c>
      <c r="O383">
        <v>0</v>
      </c>
      <c r="P383">
        <v>0</v>
      </c>
      <c r="Q383">
        <v>20824</v>
      </c>
      <c r="R383">
        <v>2376</v>
      </c>
      <c r="S383">
        <v>4.95</v>
      </c>
      <c r="T383">
        <v>33</v>
      </c>
      <c r="U383">
        <v>7200.1</v>
      </c>
      <c r="V383">
        <v>2</v>
      </c>
      <c r="W383">
        <v>1.79</v>
      </c>
      <c r="X383">
        <v>2.8919999999999999</v>
      </c>
      <c r="Y383" s="8">
        <v>41956</v>
      </c>
    </row>
    <row r="384" spans="1:25" x14ac:dyDescent="0.25">
      <c r="A384">
        <v>-111.97535651</v>
      </c>
      <c r="B384">
        <v>33.079821789999997</v>
      </c>
      <c r="C384">
        <v>13</v>
      </c>
      <c r="D384" t="s">
        <v>371</v>
      </c>
      <c r="E384" t="s">
        <v>370</v>
      </c>
      <c r="F384">
        <v>383</v>
      </c>
      <c r="G384">
        <v>3</v>
      </c>
      <c r="H384">
        <v>13.33</v>
      </c>
      <c r="I384">
        <v>2.625</v>
      </c>
      <c r="J384">
        <v>1</v>
      </c>
      <c r="K384">
        <v>1167.9000000000001</v>
      </c>
      <c r="L384" t="s">
        <v>369</v>
      </c>
      <c r="M384" t="s">
        <v>368</v>
      </c>
      <c r="N384" s="8">
        <v>41956</v>
      </c>
      <c r="O384">
        <v>0</v>
      </c>
      <c r="P384">
        <v>0</v>
      </c>
      <c r="Q384">
        <v>18122</v>
      </c>
      <c r="R384">
        <v>2067.6999999999998</v>
      </c>
      <c r="S384">
        <v>4.3079999999999998</v>
      </c>
      <c r="T384">
        <v>33</v>
      </c>
      <c r="U384">
        <v>6265.7</v>
      </c>
      <c r="V384">
        <v>2</v>
      </c>
      <c r="W384">
        <v>1.79</v>
      </c>
      <c r="X384">
        <v>2.8919999999999999</v>
      </c>
      <c r="Y384" s="8">
        <v>41956</v>
      </c>
    </row>
    <row r="385" spans="1:25" x14ac:dyDescent="0.25">
      <c r="A385">
        <v>-111.975356</v>
      </c>
      <c r="B385">
        <v>33.079828769999999</v>
      </c>
      <c r="C385">
        <v>13</v>
      </c>
      <c r="D385" t="s">
        <v>371</v>
      </c>
      <c r="E385" t="s">
        <v>370</v>
      </c>
      <c r="F385">
        <v>384</v>
      </c>
      <c r="G385">
        <v>360</v>
      </c>
      <c r="H385">
        <v>13.33</v>
      </c>
      <c r="I385">
        <v>2.69</v>
      </c>
      <c r="J385">
        <v>1</v>
      </c>
      <c r="K385">
        <v>1167.8</v>
      </c>
      <c r="L385" t="s">
        <v>369</v>
      </c>
      <c r="M385" t="s">
        <v>368</v>
      </c>
      <c r="N385" s="8">
        <v>41956</v>
      </c>
      <c r="O385">
        <v>0</v>
      </c>
      <c r="P385">
        <v>0</v>
      </c>
      <c r="Q385">
        <v>19596</v>
      </c>
      <c r="R385">
        <v>2181.4</v>
      </c>
      <c r="S385">
        <v>4.5439999999999996</v>
      </c>
      <c r="T385">
        <v>33</v>
      </c>
      <c r="U385">
        <v>6610.2</v>
      </c>
      <c r="V385">
        <v>2</v>
      </c>
      <c r="W385">
        <v>1.8340000000000001</v>
      </c>
      <c r="X385">
        <v>2.964</v>
      </c>
      <c r="Y385" s="8">
        <v>41956</v>
      </c>
    </row>
    <row r="386" spans="1:25" x14ac:dyDescent="0.25">
      <c r="A386">
        <v>-111.97535583</v>
      </c>
      <c r="B386">
        <v>33.079836780000001</v>
      </c>
      <c r="C386">
        <v>13</v>
      </c>
      <c r="D386" t="s">
        <v>371</v>
      </c>
      <c r="E386" t="s">
        <v>370</v>
      </c>
      <c r="F386">
        <v>385</v>
      </c>
      <c r="G386">
        <v>359</v>
      </c>
      <c r="H386">
        <v>13.33</v>
      </c>
      <c r="I386">
        <v>2.7559999999999998</v>
      </c>
      <c r="J386">
        <v>1</v>
      </c>
      <c r="K386">
        <v>1167.7</v>
      </c>
      <c r="L386" t="s">
        <v>369</v>
      </c>
      <c r="M386" t="s">
        <v>368</v>
      </c>
      <c r="N386" s="8">
        <v>41956</v>
      </c>
      <c r="O386">
        <v>0</v>
      </c>
      <c r="P386">
        <v>0</v>
      </c>
      <c r="Q386">
        <v>23193</v>
      </c>
      <c r="R386">
        <v>2520.4</v>
      </c>
      <c r="S386">
        <v>5.2510000000000003</v>
      </c>
      <c r="T386">
        <v>33</v>
      </c>
      <c r="U386">
        <v>7637.5</v>
      </c>
      <c r="V386">
        <v>2</v>
      </c>
      <c r="W386">
        <v>1.879</v>
      </c>
      <c r="X386">
        <v>3.0369999999999999</v>
      </c>
      <c r="Y386" s="8">
        <v>41956</v>
      </c>
    </row>
    <row r="387" spans="1:25" x14ac:dyDescent="0.25">
      <c r="A387">
        <v>-111.97535532000001</v>
      </c>
      <c r="B387">
        <v>33.079843789999998</v>
      </c>
      <c r="C387">
        <v>13</v>
      </c>
      <c r="D387" t="s">
        <v>371</v>
      </c>
      <c r="E387" t="s">
        <v>370</v>
      </c>
      <c r="F387">
        <v>386</v>
      </c>
      <c r="G387">
        <v>356</v>
      </c>
      <c r="H387">
        <v>13.33</v>
      </c>
      <c r="I387">
        <v>2.7890000000000001</v>
      </c>
      <c r="J387">
        <v>1</v>
      </c>
      <c r="K387">
        <v>1167.7</v>
      </c>
      <c r="L387" t="s">
        <v>369</v>
      </c>
      <c r="M387" t="s">
        <v>368</v>
      </c>
      <c r="N387" s="8">
        <v>41956</v>
      </c>
      <c r="O387">
        <v>0</v>
      </c>
      <c r="P387">
        <v>0</v>
      </c>
      <c r="Q387">
        <v>23442</v>
      </c>
      <c r="R387">
        <v>2517.4</v>
      </c>
      <c r="S387">
        <v>5.2450000000000001</v>
      </c>
      <c r="T387">
        <v>33</v>
      </c>
      <c r="U387">
        <v>7628.6</v>
      </c>
      <c r="V387">
        <v>2</v>
      </c>
      <c r="W387">
        <v>1.901</v>
      </c>
      <c r="X387">
        <v>3.073</v>
      </c>
      <c r="Y387" s="8">
        <v>41956</v>
      </c>
    </row>
    <row r="388" spans="1:25" x14ac:dyDescent="0.25">
      <c r="A388">
        <v>-111.97535703</v>
      </c>
      <c r="B388">
        <v>33.079850819999997</v>
      </c>
      <c r="C388">
        <v>13</v>
      </c>
      <c r="D388" t="s">
        <v>371</v>
      </c>
      <c r="E388" t="s">
        <v>370</v>
      </c>
      <c r="F388">
        <v>387</v>
      </c>
      <c r="G388">
        <v>6</v>
      </c>
      <c r="H388">
        <v>13.33</v>
      </c>
      <c r="I388">
        <v>2.69</v>
      </c>
      <c r="J388">
        <v>1</v>
      </c>
      <c r="K388">
        <v>1167.7</v>
      </c>
      <c r="L388" t="s">
        <v>369</v>
      </c>
      <c r="M388" t="s">
        <v>368</v>
      </c>
      <c r="N388" s="8">
        <v>41956</v>
      </c>
      <c r="O388">
        <v>0</v>
      </c>
      <c r="P388">
        <v>0</v>
      </c>
      <c r="Q388">
        <v>22231</v>
      </c>
      <c r="R388">
        <v>2474.6999999999998</v>
      </c>
      <c r="S388">
        <v>5.1559999999999997</v>
      </c>
      <c r="T388">
        <v>33</v>
      </c>
      <c r="U388">
        <v>7499.2</v>
      </c>
      <c r="V388">
        <v>2</v>
      </c>
      <c r="W388">
        <v>1.8340000000000001</v>
      </c>
      <c r="X388">
        <v>2.964</v>
      </c>
      <c r="Y388" s="8">
        <v>41956</v>
      </c>
    </row>
    <row r="389" spans="1:25" x14ac:dyDescent="0.25">
      <c r="A389">
        <v>-111.97535549</v>
      </c>
      <c r="B389">
        <v>33.079858790000003</v>
      </c>
      <c r="C389">
        <v>13</v>
      </c>
      <c r="D389" t="s">
        <v>371</v>
      </c>
      <c r="E389" t="s">
        <v>370</v>
      </c>
      <c r="F389">
        <v>388</v>
      </c>
      <c r="G389">
        <v>357</v>
      </c>
      <c r="H389">
        <v>13.33</v>
      </c>
      <c r="I389">
        <v>2.5920000000000001</v>
      </c>
      <c r="J389">
        <v>1</v>
      </c>
      <c r="K389">
        <v>1167.7</v>
      </c>
      <c r="L389" t="s">
        <v>369</v>
      </c>
      <c r="M389" t="s">
        <v>368</v>
      </c>
      <c r="N389" s="8">
        <v>41956</v>
      </c>
      <c r="O389">
        <v>0</v>
      </c>
      <c r="P389">
        <v>0</v>
      </c>
      <c r="Q389">
        <v>25077</v>
      </c>
      <c r="R389">
        <v>2897.5</v>
      </c>
      <c r="S389">
        <v>6.0369999999999999</v>
      </c>
      <c r="T389">
        <v>33</v>
      </c>
      <c r="U389">
        <v>8780.4</v>
      </c>
      <c r="V389">
        <v>2</v>
      </c>
      <c r="W389">
        <v>1.7669999999999999</v>
      </c>
      <c r="X389">
        <v>2.8559999999999999</v>
      </c>
      <c r="Y389" s="8">
        <v>41956</v>
      </c>
    </row>
    <row r="390" spans="1:25" x14ac:dyDescent="0.25">
      <c r="A390">
        <v>-111.975356</v>
      </c>
      <c r="B390">
        <v>33.079865769999998</v>
      </c>
      <c r="C390">
        <v>13</v>
      </c>
      <c r="D390" t="s">
        <v>371</v>
      </c>
      <c r="E390" t="s">
        <v>370</v>
      </c>
      <c r="F390">
        <v>389</v>
      </c>
      <c r="G390">
        <v>0</v>
      </c>
      <c r="H390">
        <v>13.33</v>
      </c>
      <c r="I390">
        <v>2.657</v>
      </c>
      <c r="J390">
        <v>1</v>
      </c>
      <c r="K390">
        <v>1167.7</v>
      </c>
      <c r="L390" t="s">
        <v>369</v>
      </c>
      <c r="M390" t="s">
        <v>368</v>
      </c>
      <c r="N390" s="8">
        <v>41956</v>
      </c>
      <c r="O390">
        <v>0</v>
      </c>
      <c r="P390">
        <v>0</v>
      </c>
      <c r="Q390">
        <v>22005</v>
      </c>
      <c r="R390">
        <v>2479.8000000000002</v>
      </c>
      <c r="S390">
        <v>5.1660000000000004</v>
      </c>
      <c r="T390">
        <v>33</v>
      </c>
      <c r="U390">
        <v>7514.4</v>
      </c>
      <c r="V390">
        <v>2</v>
      </c>
      <c r="W390">
        <v>1.8120000000000001</v>
      </c>
      <c r="X390">
        <v>2.9279999999999999</v>
      </c>
      <c r="Y390" s="8">
        <v>41956</v>
      </c>
    </row>
    <row r="391" spans="1:25" x14ac:dyDescent="0.25">
      <c r="A391">
        <v>-111.97535583</v>
      </c>
      <c r="B391">
        <v>33.079872780000002</v>
      </c>
      <c r="C391">
        <v>13</v>
      </c>
      <c r="D391" t="s">
        <v>371</v>
      </c>
      <c r="E391" t="s">
        <v>370</v>
      </c>
      <c r="F391">
        <v>390</v>
      </c>
      <c r="G391">
        <v>359</v>
      </c>
      <c r="H391">
        <v>13.33</v>
      </c>
      <c r="I391">
        <v>2.69</v>
      </c>
      <c r="J391">
        <v>1</v>
      </c>
      <c r="K391">
        <v>1167.5</v>
      </c>
      <c r="L391" t="s">
        <v>369</v>
      </c>
      <c r="M391" t="s">
        <v>368</v>
      </c>
      <c r="N391" s="8">
        <v>41956</v>
      </c>
      <c r="O391">
        <v>0</v>
      </c>
      <c r="P391">
        <v>0</v>
      </c>
      <c r="Q391">
        <v>23101</v>
      </c>
      <c r="R391">
        <v>2571.5</v>
      </c>
      <c r="S391">
        <v>5.3570000000000002</v>
      </c>
      <c r="T391">
        <v>33</v>
      </c>
      <c r="U391">
        <v>7792.5</v>
      </c>
      <c r="V391">
        <v>2</v>
      </c>
      <c r="W391">
        <v>1.8340000000000001</v>
      </c>
      <c r="X391">
        <v>2.964</v>
      </c>
      <c r="Y391" s="8">
        <v>41956</v>
      </c>
    </row>
    <row r="392" spans="1:25" x14ac:dyDescent="0.25">
      <c r="A392">
        <v>-111.97535617</v>
      </c>
      <c r="B392">
        <v>33.079880780000003</v>
      </c>
      <c r="C392">
        <v>13</v>
      </c>
      <c r="D392" t="s">
        <v>371</v>
      </c>
      <c r="E392" t="s">
        <v>370</v>
      </c>
      <c r="F392">
        <v>391</v>
      </c>
      <c r="G392">
        <v>1</v>
      </c>
      <c r="H392">
        <v>13.33</v>
      </c>
      <c r="I392">
        <v>2.7229999999999999</v>
      </c>
      <c r="J392">
        <v>1</v>
      </c>
      <c r="K392">
        <v>1167.5</v>
      </c>
      <c r="L392" t="s">
        <v>369</v>
      </c>
      <c r="M392" t="s">
        <v>368</v>
      </c>
      <c r="N392" s="8">
        <v>41956</v>
      </c>
      <c r="O392">
        <v>0</v>
      </c>
      <c r="P392">
        <v>0</v>
      </c>
      <c r="Q392">
        <v>22378</v>
      </c>
      <c r="R392">
        <v>2461</v>
      </c>
      <c r="S392">
        <v>5.1269999999999998</v>
      </c>
      <c r="T392">
        <v>33</v>
      </c>
      <c r="U392">
        <v>7457.7</v>
      </c>
      <c r="V392">
        <v>2</v>
      </c>
      <c r="W392">
        <v>1.857</v>
      </c>
      <c r="X392">
        <v>3.0009999999999999</v>
      </c>
      <c r="Y392" s="8">
        <v>41956</v>
      </c>
    </row>
    <row r="393" spans="1:25" x14ac:dyDescent="0.25">
      <c r="A393">
        <v>-111.97535532000001</v>
      </c>
      <c r="B393">
        <v>33.079887790000001</v>
      </c>
      <c r="C393">
        <v>13</v>
      </c>
      <c r="D393" t="s">
        <v>371</v>
      </c>
      <c r="E393" t="s">
        <v>370</v>
      </c>
      <c r="F393">
        <v>392</v>
      </c>
      <c r="G393">
        <v>356</v>
      </c>
      <c r="H393">
        <v>13.33</v>
      </c>
      <c r="I393">
        <v>2.657</v>
      </c>
      <c r="J393">
        <v>1</v>
      </c>
      <c r="K393">
        <v>1167.5999999999999</v>
      </c>
      <c r="L393" t="s">
        <v>369</v>
      </c>
      <c r="M393" t="s">
        <v>368</v>
      </c>
      <c r="N393" s="8">
        <v>41956</v>
      </c>
      <c r="O393">
        <v>0</v>
      </c>
      <c r="P393">
        <v>0</v>
      </c>
      <c r="Q393">
        <v>23776</v>
      </c>
      <c r="R393">
        <v>2679.3</v>
      </c>
      <c r="S393">
        <v>5.5819999999999999</v>
      </c>
      <c r="T393">
        <v>33</v>
      </c>
      <c r="U393">
        <v>8119.2</v>
      </c>
      <c r="V393">
        <v>2</v>
      </c>
      <c r="W393">
        <v>1.8120000000000001</v>
      </c>
      <c r="X393">
        <v>2.9279999999999999</v>
      </c>
      <c r="Y393" s="8">
        <v>41956</v>
      </c>
    </row>
    <row r="394" spans="1:25" x14ac:dyDescent="0.25">
      <c r="A394">
        <v>-111.97535737</v>
      </c>
      <c r="B394">
        <v>33.07989585</v>
      </c>
      <c r="C394">
        <v>13</v>
      </c>
      <c r="D394" t="s">
        <v>371</v>
      </c>
      <c r="E394" t="s">
        <v>370</v>
      </c>
      <c r="F394">
        <v>393</v>
      </c>
      <c r="G394">
        <v>8</v>
      </c>
      <c r="H394">
        <v>13.33</v>
      </c>
      <c r="I394">
        <v>2.625</v>
      </c>
      <c r="J394">
        <v>1</v>
      </c>
      <c r="K394">
        <v>1167.5999999999999</v>
      </c>
      <c r="L394" t="s">
        <v>369</v>
      </c>
      <c r="M394" t="s">
        <v>368</v>
      </c>
      <c r="N394" s="8">
        <v>41956</v>
      </c>
      <c r="O394">
        <v>0</v>
      </c>
      <c r="P394">
        <v>0</v>
      </c>
      <c r="Q394">
        <v>19590</v>
      </c>
      <c r="R394">
        <v>2235.1999999999998</v>
      </c>
      <c r="S394">
        <v>4.657</v>
      </c>
      <c r="T394">
        <v>33</v>
      </c>
      <c r="U394">
        <v>6773.3</v>
      </c>
      <c r="V394">
        <v>2</v>
      </c>
      <c r="W394">
        <v>1.79</v>
      </c>
      <c r="X394">
        <v>2.8919999999999999</v>
      </c>
      <c r="Y394" s="8">
        <v>41956</v>
      </c>
    </row>
    <row r="395" spans="1:25" x14ac:dyDescent="0.25">
      <c r="A395">
        <v>-111.97535532000001</v>
      </c>
      <c r="B395">
        <v>33.079902789999998</v>
      </c>
      <c r="C395">
        <v>13</v>
      </c>
      <c r="D395" t="s">
        <v>371</v>
      </c>
      <c r="E395" t="s">
        <v>370</v>
      </c>
      <c r="F395">
        <v>394</v>
      </c>
      <c r="G395">
        <v>356</v>
      </c>
      <c r="H395">
        <v>13.33</v>
      </c>
      <c r="I395">
        <v>2.7559999999999998</v>
      </c>
      <c r="J395">
        <v>1</v>
      </c>
      <c r="K395">
        <v>1167.5999999999999</v>
      </c>
      <c r="L395" t="s">
        <v>369</v>
      </c>
      <c r="M395" t="s">
        <v>368</v>
      </c>
      <c r="N395" s="8">
        <v>41956</v>
      </c>
      <c r="O395">
        <v>0</v>
      </c>
      <c r="P395">
        <v>0</v>
      </c>
      <c r="Q395">
        <v>21551</v>
      </c>
      <c r="R395">
        <v>2341.9</v>
      </c>
      <c r="S395">
        <v>4.8789999999999996</v>
      </c>
      <c r="T395">
        <v>33</v>
      </c>
      <c r="U395">
        <v>7096.6</v>
      </c>
      <c r="V395">
        <v>2</v>
      </c>
      <c r="W395">
        <v>1.879</v>
      </c>
      <c r="X395">
        <v>3.0369999999999999</v>
      </c>
      <c r="Y395" s="8">
        <v>41956</v>
      </c>
    </row>
    <row r="396" spans="1:25" x14ac:dyDescent="0.25">
      <c r="A396">
        <v>-111.97535651</v>
      </c>
      <c r="B396">
        <v>33.07991079</v>
      </c>
      <c r="C396">
        <v>13</v>
      </c>
      <c r="D396" t="s">
        <v>371</v>
      </c>
      <c r="E396" t="s">
        <v>370</v>
      </c>
      <c r="F396">
        <v>395</v>
      </c>
      <c r="G396">
        <v>3</v>
      </c>
      <c r="H396">
        <v>13.33</v>
      </c>
      <c r="I396">
        <v>2.7229999999999999</v>
      </c>
      <c r="J396">
        <v>1</v>
      </c>
      <c r="K396">
        <v>1167.5999999999999</v>
      </c>
      <c r="L396" t="s">
        <v>369</v>
      </c>
      <c r="M396" t="s">
        <v>368</v>
      </c>
      <c r="N396" s="8">
        <v>41956</v>
      </c>
      <c r="O396">
        <v>0</v>
      </c>
      <c r="P396">
        <v>0</v>
      </c>
      <c r="Q396">
        <v>23406</v>
      </c>
      <c r="R396">
        <v>2574.1</v>
      </c>
      <c r="S396">
        <v>5.3630000000000004</v>
      </c>
      <c r="T396">
        <v>33</v>
      </c>
      <c r="U396">
        <v>7800.2</v>
      </c>
      <c r="V396">
        <v>2</v>
      </c>
      <c r="W396">
        <v>1.857</v>
      </c>
      <c r="X396">
        <v>3.0009999999999999</v>
      </c>
      <c r="Y396" s="8">
        <v>41956</v>
      </c>
    </row>
    <row r="397" spans="1:25" x14ac:dyDescent="0.25">
      <c r="A397">
        <v>-111.97535533999999</v>
      </c>
      <c r="B397">
        <v>33.079917780000002</v>
      </c>
      <c r="C397">
        <v>13</v>
      </c>
      <c r="D397" t="s">
        <v>371</v>
      </c>
      <c r="E397" t="s">
        <v>370</v>
      </c>
      <c r="F397">
        <v>396</v>
      </c>
      <c r="G397">
        <v>2</v>
      </c>
      <c r="H397">
        <v>13.33</v>
      </c>
      <c r="I397">
        <v>2.7229999999999999</v>
      </c>
      <c r="J397">
        <v>1</v>
      </c>
      <c r="K397">
        <v>1167.5</v>
      </c>
      <c r="L397" t="s">
        <v>369</v>
      </c>
      <c r="M397" t="s">
        <v>368</v>
      </c>
      <c r="N397" s="8">
        <v>41956</v>
      </c>
      <c r="O397">
        <v>0</v>
      </c>
      <c r="P397">
        <v>0</v>
      </c>
      <c r="Q397">
        <v>17112</v>
      </c>
      <c r="R397">
        <v>1881.9</v>
      </c>
      <c r="S397">
        <v>3.9209999999999998</v>
      </c>
      <c r="T397">
        <v>33</v>
      </c>
      <c r="U397">
        <v>5702.6</v>
      </c>
      <c r="V397">
        <v>2</v>
      </c>
      <c r="W397">
        <v>1.857</v>
      </c>
      <c r="X397">
        <v>3.0009999999999999</v>
      </c>
      <c r="Y397" s="8">
        <v>41956</v>
      </c>
    </row>
    <row r="398" spans="1:25" x14ac:dyDescent="0.25">
      <c r="A398">
        <v>-111.97535499999999</v>
      </c>
      <c r="B398">
        <v>33.079925770000003</v>
      </c>
      <c r="C398">
        <v>13</v>
      </c>
      <c r="D398" t="s">
        <v>371</v>
      </c>
      <c r="E398" t="s">
        <v>370</v>
      </c>
      <c r="F398">
        <v>397</v>
      </c>
      <c r="G398">
        <v>0</v>
      </c>
      <c r="H398">
        <v>13.33</v>
      </c>
      <c r="I398">
        <v>2.7229999999999999</v>
      </c>
      <c r="J398">
        <v>1</v>
      </c>
      <c r="K398">
        <v>1167.5</v>
      </c>
      <c r="L398" t="s">
        <v>369</v>
      </c>
      <c r="M398" t="s">
        <v>368</v>
      </c>
      <c r="N398" s="8">
        <v>41956</v>
      </c>
      <c r="O398">
        <v>0</v>
      </c>
      <c r="P398">
        <v>0</v>
      </c>
      <c r="Q398">
        <v>17129</v>
      </c>
      <c r="R398">
        <v>1883.8</v>
      </c>
      <c r="S398">
        <v>3.9249999999999998</v>
      </c>
      <c r="T398">
        <v>33</v>
      </c>
      <c r="U398">
        <v>5708.4</v>
      </c>
      <c r="V398">
        <v>2</v>
      </c>
      <c r="W398">
        <v>1.857</v>
      </c>
      <c r="X398">
        <v>3.0009999999999999</v>
      </c>
      <c r="Y398" s="8">
        <v>41956</v>
      </c>
    </row>
    <row r="399" spans="1:25" x14ac:dyDescent="0.25">
      <c r="A399">
        <v>-111.97535463</v>
      </c>
      <c r="B399">
        <v>33.079932849999999</v>
      </c>
      <c r="C399">
        <v>13</v>
      </c>
      <c r="D399" t="s">
        <v>371</v>
      </c>
      <c r="E399" t="s">
        <v>370</v>
      </c>
      <c r="F399">
        <v>398</v>
      </c>
      <c r="G399">
        <v>352</v>
      </c>
      <c r="H399">
        <v>13.33</v>
      </c>
      <c r="I399">
        <v>2.657</v>
      </c>
      <c r="J399">
        <v>1</v>
      </c>
      <c r="K399">
        <v>1167.5</v>
      </c>
      <c r="L399" t="s">
        <v>369</v>
      </c>
      <c r="M399" t="s">
        <v>368</v>
      </c>
      <c r="N399" s="8">
        <v>41956</v>
      </c>
      <c r="O399">
        <v>0</v>
      </c>
      <c r="P399">
        <v>0</v>
      </c>
      <c r="Q399">
        <v>16157</v>
      </c>
      <c r="R399">
        <v>1820.8</v>
      </c>
      <c r="S399">
        <v>3.7930000000000001</v>
      </c>
      <c r="T399">
        <v>33</v>
      </c>
      <c r="U399">
        <v>5517.6</v>
      </c>
      <c r="V399">
        <v>2</v>
      </c>
      <c r="W399">
        <v>1.8120000000000001</v>
      </c>
      <c r="X399">
        <v>2.9279999999999999</v>
      </c>
      <c r="Y399" s="8">
        <v>41956</v>
      </c>
    </row>
    <row r="400" spans="1:25" x14ac:dyDescent="0.25">
      <c r="A400">
        <v>-111.97535651</v>
      </c>
      <c r="B400">
        <v>33.079940790000002</v>
      </c>
      <c r="C400">
        <v>13</v>
      </c>
      <c r="D400" t="s">
        <v>371</v>
      </c>
      <c r="E400" t="s">
        <v>370</v>
      </c>
      <c r="F400">
        <v>399</v>
      </c>
      <c r="G400">
        <v>3</v>
      </c>
      <c r="H400">
        <v>13.33</v>
      </c>
      <c r="I400">
        <v>2.625</v>
      </c>
      <c r="J400">
        <v>1</v>
      </c>
      <c r="K400">
        <v>1167.5</v>
      </c>
      <c r="L400" t="s">
        <v>369</v>
      </c>
      <c r="M400" t="s">
        <v>368</v>
      </c>
      <c r="N400" s="8">
        <v>41956</v>
      </c>
      <c r="O400">
        <v>0</v>
      </c>
      <c r="P400">
        <v>0</v>
      </c>
      <c r="Q400">
        <v>21892</v>
      </c>
      <c r="R400">
        <v>2497.9</v>
      </c>
      <c r="S400">
        <v>5.2039999999999997</v>
      </c>
      <c r="T400">
        <v>33</v>
      </c>
      <c r="U400">
        <v>7569.4</v>
      </c>
      <c r="V400">
        <v>2</v>
      </c>
      <c r="W400">
        <v>1.79</v>
      </c>
      <c r="X400">
        <v>2.8919999999999999</v>
      </c>
      <c r="Y400" s="8">
        <v>41956</v>
      </c>
    </row>
    <row r="401" spans="1:25" x14ac:dyDescent="0.25">
      <c r="A401">
        <v>-111.975356</v>
      </c>
      <c r="B401">
        <v>33.079947769999997</v>
      </c>
      <c r="C401">
        <v>13</v>
      </c>
      <c r="D401" t="s">
        <v>371</v>
      </c>
      <c r="E401" t="s">
        <v>370</v>
      </c>
      <c r="F401">
        <v>400</v>
      </c>
      <c r="G401">
        <v>0</v>
      </c>
      <c r="H401">
        <v>13.33</v>
      </c>
      <c r="I401">
        <v>2.657</v>
      </c>
      <c r="J401">
        <v>1</v>
      </c>
      <c r="K401">
        <v>1167.5999999999999</v>
      </c>
      <c r="L401" t="s">
        <v>369</v>
      </c>
      <c r="M401" t="s">
        <v>368</v>
      </c>
      <c r="N401" s="8">
        <v>41956</v>
      </c>
      <c r="O401">
        <v>0</v>
      </c>
      <c r="P401">
        <v>0</v>
      </c>
      <c r="Q401">
        <v>14261</v>
      </c>
      <c r="R401">
        <v>1607.1</v>
      </c>
      <c r="S401">
        <v>3.3479999999999999</v>
      </c>
      <c r="T401">
        <v>33</v>
      </c>
      <c r="U401">
        <v>4870</v>
      </c>
      <c r="V401">
        <v>2</v>
      </c>
      <c r="W401">
        <v>1.8120000000000001</v>
      </c>
      <c r="X401">
        <v>2.9279999999999999</v>
      </c>
      <c r="Y401" s="8">
        <v>41956</v>
      </c>
    </row>
    <row r="402" spans="1:25" x14ac:dyDescent="0.25">
      <c r="A402">
        <v>-111.97535666</v>
      </c>
      <c r="B402">
        <v>33.079954780000001</v>
      </c>
      <c r="C402">
        <v>13</v>
      </c>
      <c r="D402" t="s">
        <v>371</v>
      </c>
      <c r="E402" t="s">
        <v>370</v>
      </c>
      <c r="F402">
        <v>401</v>
      </c>
      <c r="G402">
        <v>358</v>
      </c>
      <c r="H402">
        <v>13.33</v>
      </c>
      <c r="I402">
        <v>2.7229999999999999</v>
      </c>
      <c r="J402">
        <v>1</v>
      </c>
      <c r="K402">
        <v>1167.5999999999999</v>
      </c>
      <c r="L402" t="s">
        <v>369</v>
      </c>
      <c r="M402" t="s">
        <v>368</v>
      </c>
      <c r="N402" s="8">
        <v>41956</v>
      </c>
      <c r="O402">
        <v>0</v>
      </c>
      <c r="P402">
        <v>0</v>
      </c>
      <c r="Q402">
        <v>1416.9</v>
      </c>
      <c r="R402">
        <v>155.82</v>
      </c>
      <c r="S402">
        <v>0.32500000000000001</v>
      </c>
      <c r="T402">
        <v>33</v>
      </c>
      <c r="U402">
        <v>472.2</v>
      </c>
      <c r="V402">
        <v>2</v>
      </c>
      <c r="W402">
        <v>1.857</v>
      </c>
      <c r="X402">
        <v>3.0009999999999999</v>
      </c>
      <c r="Y402" s="8">
        <v>41956</v>
      </c>
    </row>
    <row r="403" spans="1:25" x14ac:dyDescent="0.25">
      <c r="A403">
        <v>-111.97535651</v>
      </c>
      <c r="B403">
        <v>33.079962790000003</v>
      </c>
      <c r="C403">
        <v>13</v>
      </c>
      <c r="D403" t="s">
        <v>371</v>
      </c>
      <c r="E403" t="s">
        <v>370</v>
      </c>
      <c r="F403">
        <v>402</v>
      </c>
      <c r="G403">
        <v>3</v>
      </c>
      <c r="H403">
        <v>13.33</v>
      </c>
      <c r="I403">
        <v>2.7229999999999999</v>
      </c>
      <c r="J403">
        <v>1</v>
      </c>
      <c r="K403">
        <v>1167.4000000000001</v>
      </c>
      <c r="L403" t="s">
        <v>369</v>
      </c>
      <c r="M403" t="s">
        <v>368</v>
      </c>
      <c r="N403" s="8">
        <v>41956</v>
      </c>
      <c r="O403">
        <v>0</v>
      </c>
      <c r="P403">
        <v>0</v>
      </c>
      <c r="Q403">
        <v>389.82</v>
      </c>
      <c r="R403">
        <v>42.87</v>
      </c>
      <c r="S403">
        <v>8.8999999999999996E-2</v>
      </c>
      <c r="T403">
        <v>33</v>
      </c>
      <c r="U403">
        <v>129.91</v>
      </c>
      <c r="V403">
        <v>2</v>
      </c>
      <c r="W403">
        <v>1.857</v>
      </c>
      <c r="X403">
        <v>3.0009999999999999</v>
      </c>
      <c r="Y403" s="8">
        <v>41956</v>
      </c>
    </row>
    <row r="404" spans="1:25" x14ac:dyDescent="0.25">
      <c r="A404">
        <v>-111.97565763</v>
      </c>
      <c r="B404">
        <v>33.079985979999996</v>
      </c>
      <c r="C404">
        <v>13</v>
      </c>
      <c r="D404" t="s">
        <v>371</v>
      </c>
      <c r="E404" t="s">
        <v>370</v>
      </c>
      <c r="F404">
        <v>403</v>
      </c>
      <c r="G404">
        <v>194</v>
      </c>
      <c r="H404">
        <v>13.33</v>
      </c>
      <c r="I404">
        <v>0.85299999999999998</v>
      </c>
      <c r="J404">
        <v>1</v>
      </c>
      <c r="K404">
        <v>1167.0999999999999</v>
      </c>
      <c r="L404" t="s">
        <v>369</v>
      </c>
      <c r="M404" t="s">
        <v>368</v>
      </c>
      <c r="N404" s="8">
        <v>41956</v>
      </c>
      <c r="O404">
        <v>0</v>
      </c>
      <c r="P404">
        <v>0</v>
      </c>
      <c r="Q404">
        <v>5048.3999999999996</v>
      </c>
      <c r="R404">
        <v>1772.4</v>
      </c>
      <c r="S404">
        <v>3.6920000000000002</v>
      </c>
      <c r="T404">
        <v>33</v>
      </c>
      <c r="U404">
        <v>5370.9</v>
      </c>
      <c r="V404">
        <v>3</v>
      </c>
      <c r="W404">
        <v>0.58199999999999996</v>
      </c>
      <c r="X404">
        <v>0.94</v>
      </c>
      <c r="Y404" s="8">
        <v>41956</v>
      </c>
    </row>
    <row r="405" spans="1:25" x14ac:dyDescent="0.25">
      <c r="A405">
        <v>-111.97566</v>
      </c>
      <c r="B405">
        <v>33.079983230000003</v>
      </c>
      <c r="C405">
        <v>13</v>
      </c>
      <c r="D405" t="s">
        <v>371</v>
      </c>
      <c r="E405" t="s">
        <v>370</v>
      </c>
      <c r="F405">
        <v>404</v>
      </c>
      <c r="G405">
        <v>180</v>
      </c>
      <c r="H405">
        <v>13.33</v>
      </c>
      <c r="I405">
        <v>0.98399999999999999</v>
      </c>
      <c r="J405">
        <v>1</v>
      </c>
      <c r="K405">
        <v>1167.0999999999999</v>
      </c>
      <c r="L405" t="s">
        <v>369</v>
      </c>
      <c r="M405" t="s">
        <v>368</v>
      </c>
      <c r="N405" s="8">
        <v>41956</v>
      </c>
      <c r="O405">
        <v>0</v>
      </c>
      <c r="P405">
        <v>0</v>
      </c>
      <c r="Q405">
        <v>2889.4</v>
      </c>
      <c r="R405">
        <v>879.14</v>
      </c>
      <c r="S405">
        <v>1.8320000000000001</v>
      </c>
      <c r="T405">
        <v>33</v>
      </c>
      <c r="U405">
        <v>2664.1</v>
      </c>
      <c r="V405">
        <v>3</v>
      </c>
      <c r="W405">
        <v>0.67100000000000004</v>
      </c>
      <c r="X405">
        <v>1.085</v>
      </c>
      <c r="Y405" s="8">
        <v>41956</v>
      </c>
    </row>
    <row r="406" spans="1:25" x14ac:dyDescent="0.25">
      <c r="A406">
        <v>-111.97565830000001</v>
      </c>
      <c r="B406">
        <v>33.0799801</v>
      </c>
      <c r="C406">
        <v>13</v>
      </c>
      <c r="D406" t="s">
        <v>371</v>
      </c>
      <c r="E406" t="s">
        <v>370</v>
      </c>
      <c r="F406">
        <v>405</v>
      </c>
      <c r="G406">
        <v>190</v>
      </c>
      <c r="H406">
        <v>13.33</v>
      </c>
      <c r="I406">
        <v>1.083</v>
      </c>
      <c r="J406">
        <v>1</v>
      </c>
      <c r="K406">
        <v>1167</v>
      </c>
      <c r="L406" t="s">
        <v>369</v>
      </c>
      <c r="M406" t="s">
        <v>368</v>
      </c>
      <c r="N406" s="8">
        <v>41956</v>
      </c>
      <c r="O406">
        <v>0</v>
      </c>
      <c r="P406">
        <v>0</v>
      </c>
      <c r="Q406">
        <v>2893.6</v>
      </c>
      <c r="R406">
        <v>800.38</v>
      </c>
      <c r="S406">
        <v>1.667</v>
      </c>
      <c r="T406">
        <v>33</v>
      </c>
      <c r="U406">
        <v>2425.4</v>
      </c>
      <c r="V406">
        <v>3</v>
      </c>
      <c r="W406">
        <v>0.73799999999999999</v>
      </c>
      <c r="X406">
        <v>1.1930000000000001</v>
      </c>
      <c r="Y406" s="8">
        <v>41956</v>
      </c>
    </row>
    <row r="407" spans="1:25" x14ac:dyDescent="0.25">
      <c r="A407">
        <v>-111.97565729</v>
      </c>
      <c r="B407">
        <v>33.079976909999999</v>
      </c>
      <c r="C407">
        <v>13</v>
      </c>
      <c r="D407" t="s">
        <v>371</v>
      </c>
      <c r="E407" t="s">
        <v>370</v>
      </c>
      <c r="F407">
        <v>406</v>
      </c>
      <c r="G407">
        <v>196</v>
      </c>
      <c r="H407">
        <v>13.33</v>
      </c>
      <c r="I407">
        <v>1.214</v>
      </c>
      <c r="J407">
        <v>1</v>
      </c>
      <c r="K407">
        <v>1167</v>
      </c>
      <c r="L407" t="s">
        <v>369</v>
      </c>
      <c r="M407" t="s">
        <v>368</v>
      </c>
      <c r="N407" s="8">
        <v>41956</v>
      </c>
      <c r="O407">
        <v>0</v>
      </c>
      <c r="P407">
        <v>0</v>
      </c>
      <c r="Q407">
        <v>2289.6</v>
      </c>
      <c r="R407">
        <v>564.85</v>
      </c>
      <c r="S407">
        <v>1.177</v>
      </c>
      <c r="T407">
        <v>33</v>
      </c>
      <c r="U407">
        <v>1711.7</v>
      </c>
      <c r="V407">
        <v>3</v>
      </c>
      <c r="W407">
        <v>0.82799999999999996</v>
      </c>
      <c r="X407">
        <v>1.3380000000000001</v>
      </c>
      <c r="Y407" s="8">
        <v>41956</v>
      </c>
    </row>
    <row r="408" spans="1:25" x14ac:dyDescent="0.25">
      <c r="A408">
        <v>-111.97566103</v>
      </c>
      <c r="B408">
        <v>33.079974180000001</v>
      </c>
      <c r="C408">
        <v>13</v>
      </c>
      <c r="D408" t="s">
        <v>371</v>
      </c>
      <c r="E408" t="s">
        <v>370</v>
      </c>
      <c r="F408">
        <v>407</v>
      </c>
      <c r="G408">
        <v>174</v>
      </c>
      <c r="H408">
        <v>13.33</v>
      </c>
      <c r="I408">
        <v>1.2470000000000001</v>
      </c>
      <c r="J408">
        <v>1</v>
      </c>
      <c r="K408">
        <v>1167.0999999999999</v>
      </c>
      <c r="L408" t="s">
        <v>369</v>
      </c>
      <c r="M408" t="s">
        <v>368</v>
      </c>
      <c r="N408" s="8">
        <v>41956</v>
      </c>
      <c r="O408">
        <v>0</v>
      </c>
      <c r="P408">
        <v>0</v>
      </c>
      <c r="Q408">
        <v>3301.9</v>
      </c>
      <c r="R408">
        <v>793.15</v>
      </c>
      <c r="S408">
        <v>1.6519999999999999</v>
      </c>
      <c r="T408">
        <v>33</v>
      </c>
      <c r="U408">
        <v>2403.5</v>
      </c>
      <c r="V408">
        <v>3</v>
      </c>
      <c r="W408">
        <v>0.85</v>
      </c>
      <c r="X408">
        <v>1.3740000000000001</v>
      </c>
      <c r="Y408" s="8">
        <v>41956</v>
      </c>
    </row>
    <row r="409" spans="1:25" x14ac:dyDescent="0.25">
      <c r="A409">
        <v>-111.97566017</v>
      </c>
      <c r="B409">
        <v>33.079971219999997</v>
      </c>
      <c r="C409">
        <v>13</v>
      </c>
      <c r="D409" t="s">
        <v>371</v>
      </c>
      <c r="E409" t="s">
        <v>370</v>
      </c>
      <c r="F409">
        <v>408</v>
      </c>
      <c r="G409">
        <v>179</v>
      </c>
      <c r="H409">
        <v>13.33</v>
      </c>
      <c r="I409">
        <v>1.115</v>
      </c>
      <c r="J409">
        <v>1</v>
      </c>
      <c r="K409">
        <v>1167</v>
      </c>
      <c r="L409" t="s">
        <v>369</v>
      </c>
      <c r="M409" t="s">
        <v>368</v>
      </c>
      <c r="N409" s="8">
        <v>41956</v>
      </c>
      <c r="O409">
        <v>0</v>
      </c>
      <c r="P409">
        <v>0</v>
      </c>
      <c r="Q409">
        <v>3125</v>
      </c>
      <c r="R409">
        <v>838.98</v>
      </c>
      <c r="S409">
        <v>1.748</v>
      </c>
      <c r="T409">
        <v>33</v>
      </c>
      <c r="U409">
        <v>2542.4</v>
      </c>
      <c r="V409">
        <v>3</v>
      </c>
      <c r="W409">
        <v>0.76100000000000001</v>
      </c>
      <c r="X409">
        <v>1.2290000000000001</v>
      </c>
      <c r="Y409" s="8">
        <v>41956</v>
      </c>
    </row>
    <row r="410" spans="1:25" x14ac:dyDescent="0.25">
      <c r="A410">
        <v>-111.97565932000001</v>
      </c>
      <c r="B410">
        <v>33.079968209999997</v>
      </c>
      <c r="C410">
        <v>13</v>
      </c>
      <c r="D410" t="s">
        <v>371</v>
      </c>
      <c r="E410" t="s">
        <v>370</v>
      </c>
      <c r="F410">
        <v>409</v>
      </c>
      <c r="G410">
        <v>184</v>
      </c>
      <c r="H410">
        <v>13.33</v>
      </c>
      <c r="I410">
        <v>1.0169999999999999</v>
      </c>
      <c r="J410">
        <v>1</v>
      </c>
      <c r="K410">
        <v>1167.0999999999999</v>
      </c>
      <c r="L410" t="s">
        <v>369</v>
      </c>
      <c r="M410" t="s">
        <v>368</v>
      </c>
      <c r="N410" s="8">
        <v>41956</v>
      </c>
      <c r="O410">
        <v>0</v>
      </c>
      <c r="P410">
        <v>0</v>
      </c>
      <c r="Q410">
        <v>3400.5</v>
      </c>
      <c r="R410">
        <v>1001.3</v>
      </c>
      <c r="S410">
        <v>2.0859999999999999</v>
      </c>
      <c r="T410">
        <v>33</v>
      </c>
      <c r="U410">
        <v>3034.2</v>
      </c>
      <c r="V410">
        <v>3</v>
      </c>
      <c r="W410">
        <v>0.69299999999999995</v>
      </c>
      <c r="X410">
        <v>1.121</v>
      </c>
      <c r="Y410" s="8">
        <v>41956</v>
      </c>
    </row>
    <row r="411" spans="1:25" x14ac:dyDescent="0.25">
      <c r="A411">
        <v>-111.97566017</v>
      </c>
      <c r="B411">
        <v>33.079965219999998</v>
      </c>
      <c r="C411">
        <v>13</v>
      </c>
      <c r="D411" t="s">
        <v>371</v>
      </c>
      <c r="E411" t="s">
        <v>370</v>
      </c>
      <c r="F411">
        <v>410</v>
      </c>
      <c r="G411">
        <v>179</v>
      </c>
      <c r="H411">
        <v>13.33</v>
      </c>
      <c r="I411">
        <v>0.95099999999999996</v>
      </c>
      <c r="J411">
        <v>1</v>
      </c>
      <c r="K411">
        <v>1167.2</v>
      </c>
      <c r="L411" t="s">
        <v>369</v>
      </c>
      <c r="M411" t="s">
        <v>368</v>
      </c>
      <c r="N411" s="8">
        <v>41956</v>
      </c>
      <c r="O411">
        <v>0</v>
      </c>
      <c r="P411">
        <v>0</v>
      </c>
      <c r="Q411">
        <v>4969</v>
      </c>
      <c r="R411">
        <v>1564</v>
      </c>
      <c r="S411">
        <v>3.258</v>
      </c>
      <c r="T411">
        <v>33</v>
      </c>
      <c r="U411">
        <v>4739.5</v>
      </c>
      <c r="V411">
        <v>3</v>
      </c>
      <c r="W411">
        <v>0.64900000000000002</v>
      </c>
      <c r="X411">
        <v>1.048</v>
      </c>
      <c r="Y411" s="8">
        <v>41956</v>
      </c>
    </row>
    <row r="412" spans="1:25" x14ac:dyDescent="0.25">
      <c r="A412">
        <v>-111.97566014</v>
      </c>
      <c r="B412">
        <v>33.079961189999999</v>
      </c>
      <c r="C412">
        <v>13</v>
      </c>
      <c r="D412" t="s">
        <v>371</v>
      </c>
      <c r="E412" t="s">
        <v>370</v>
      </c>
      <c r="F412">
        <v>411</v>
      </c>
      <c r="G412">
        <v>185</v>
      </c>
      <c r="H412">
        <v>13.33</v>
      </c>
      <c r="I412">
        <v>1.837</v>
      </c>
      <c r="J412">
        <v>1</v>
      </c>
      <c r="K412">
        <v>1167.2</v>
      </c>
      <c r="L412" t="s">
        <v>369</v>
      </c>
      <c r="M412" t="s">
        <v>368</v>
      </c>
      <c r="N412" s="8">
        <v>41956</v>
      </c>
      <c r="O412">
        <v>0</v>
      </c>
      <c r="P412">
        <v>0</v>
      </c>
      <c r="Q412">
        <v>5965.6</v>
      </c>
      <c r="R412">
        <v>972.4</v>
      </c>
      <c r="S412">
        <v>2.0259999999999998</v>
      </c>
      <c r="T412">
        <v>33</v>
      </c>
      <c r="U412">
        <v>2946.7</v>
      </c>
      <c r="V412">
        <v>3</v>
      </c>
      <c r="W412">
        <v>1.2529999999999999</v>
      </c>
      <c r="X412">
        <v>2.0249999999999999</v>
      </c>
      <c r="Y412" s="8">
        <v>41956</v>
      </c>
    </row>
    <row r="413" spans="1:25" x14ac:dyDescent="0.25">
      <c r="A413">
        <v>-111.97566066</v>
      </c>
      <c r="B413">
        <v>33.07995622</v>
      </c>
      <c r="C413">
        <v>13</v>
      </c>
      <c r="D413" t="s">
        <v>371</v>
      </c>
      <c r="E413" t="s">
        <v>370</v>
      </c>
      <c r="F413">
        <v>412</v>
      </c>
      <c r="G413">
        <v>182</v>
      </c>
      <c r="H413">
        <v>13.33</v>
      </c>
      <c r="I413">
        <v>1.706</v>
      </c>
      <c r="J413">
        <v>1</v>
      </c>
      <c r="K413">
        <v>1167.2</v>
      </c>
      <c r="L413" t="s">
        <v>369</v>
      </c>
      <c r="M413" t="s">
        <v>368</v>
      </c>
      <c r="N413" s="8">
        <v>41956</v>
      </c>
      <c r="O413">
        <v>0</v>
      </c>
      <c r="P413">
        <v>0</v>
      </c>
      <c r="Q413">
        <v>6064.9</v>
      </c>
      <c r="R413">
        <v>1064.5999999999999</v>
      </c>
      <c r="S413">
        <v>2.218</v>
      </c>
      <c r="T413">
        <v>33</v>
      </c>
      <c r="U413">
        <v>3226.2</v>
      </c>
      <c r="V413">
        <v>3</v>
      </c>
      <c r="W413">
        <v>1.163</v>
      </c>
      <c r="X413">
        <v>1.88</v>
      </c>
      <c r="Y413" s="8">
        <v>41956</v>
      </c>
    </row>
    <row r="414" spans="1:25" x14ac:dyDescent="0.25">
      <c r="A414">
        <v>-111.97566083</v>
      </c>
      <c r="B414">
        <v>33.079952220000003</v>
      </c>
      <c r="C414">
        <v>13</v>
      </c>
      <c r="D414" t="s">
        <v>371</v>
      </c>
      <c r="E414" t="s">
        <v>370</v>
      </c>
      <c r="F414">
        <v>413</v>
      </c>
      <c r="G414">
        <v>181</v>
      </c>
      <c r="H414">
        <v>13.33</v>
      </c>
      <c r="I414">
        <v>1.575</v>
      </c>
      <c r="J414">
        <v>1</v>
      </c>
      <c r="K414">
        <v>1167.2</v>
      </c>
      <c r="L414" t="s">
        <v>369</v>
      </c>
      <c r="M414" t="s">
        <v>368</v>
      </c>
      <c r="N414" s="8">
        <v>41956</v>
      </c>
      <c r="O414">
        <v>0</v>
      </c>
      <c r="P414">
        <v>0</v>
      </c>
      <c r="Q414">
        <v>6392.9</v>
      </c>
      <c r="R414">
        <v>1215.7</v>
      </c>
      <c r="S414">
        <v>2.5329999999999999</v>
      </c>
      <c r="T414">
        <v>33</v>
      </c>
      <c r="U414">
        <v>3684</v>
      </c>
      <c r="V414">
        <v>3</v>
      </c>
      <c r="W414">
        <v>1.0740000000000001</v>
      </c>
      <c r="X414">
        <v>1.7350000000000001</v>
      </c>
      <c r="Y414" s="8">
        <v>41956</v>
      </c>
    </row>
    <row r="415" spans="1:25" x14ac:dyDescent="0.25">
      <c r="A415">
        <v>-111.97565997</v>
      </c>
      <c r="B415">
        <v>33.079947179999998</v>
      </c>
      <c r="C415">
        <v>13</v>
      </c>
      <c r="D415" t="s">
        <v>371</v>
      </c>
      <c r="E415" t="s">
        <v>370</v>
      </c>
      <c r="F415">
        <v>414</v>
      </c>
      <c r="G415">
        <v>186</v>
      </c>
      <c r="H415">
        <v>13.33</v>
      </c>
      <c r="I415">
        <v>1.6080000000000001</v>
      </c>
      <c r="J415">
        <v>1</v>
      </c>
      <c r="K415">
        <v>1167.2</v>
      </c>
      <c r="L415" t="s">
        <v>369</v>
      </c>
      <c r="M415" t="s">
        <v>368</v>
      </c>
      <c r="N415" s="8">
        <v>41956</v>
      </c>
      <c r="O415">
        <v>0</v>
      </c>
      <c r="P415">
        <v>0</v>
      </c>
      <c r="Q415">
        <v>7670</v>
      </c>
      <c r="R415">
        <v>1428.8</v>
      </c>
      <c r="S415">
        <v>2.9769999999999999</v>
      </c>
      <c r="T415">
        <v>33</v>
      </c>
      <c r="U415">
        <v>4329.7</v>
      </c>
      <c r="V415">
        <v>3</v>
      </c>
      <c r="W415">
        <v>1.0960000000000001</v>
      </c>
      <c r="X415">
        <v>1.7709999999999999</v>
      </c>
      <c r="Y415" s="8">
        <v>41956</v>
      </c>
    </row>
    <row r="416" spans="1:25" x14ac:dyDescent="0.25">
      <c r="A416">
        <v>-111.97566083</v>
      </c>
      <c r="B416">
        <v>33.079943219999997</v>
      </c>
      <c r="C416">
        <v>13</v>
      </c>
      <c r="D416" t="s">
        <v>371</v>
      </c>
      <c r="E416" t="s">
        <v>370</v>
      </c>
      <c r="F416">
        <v>415</v>
      </c>
      <c r="G416">
        <v>181</v>
      </c>
      <c r="H416">
        <v>13.33</v>
      </c>
      <c r="I416">
        <v>1.542</v>
      </c>
      <c r="J416">
        <v>1</v>
      </c>
      <c r="K416">
        <v>1167.2</v>
      </c>
      <c r="L416" t="s">
        <v>369</v>
      </c>
      <c r="M416" t="s">
        <v>368</v>
      </c>
      <c r="N416" s="8">
        <v>41956</v>
      </c>
      <c r="O416">
        <v>0</v>
      </c>
      <c r="P416">
        <v>0</v>
      </c>
      <c r="Q416">
        <v>10740</v>
      </c>
      <c r="R416">
        <v>2085.9</v>
      </c>
      <c r="S416">
        <v>4.3460000000000001</v>
      </c>
      <c r="T416">
        <v>33</v>
      </c>
      <c r="U416">
        <v>6320.9</v>
      </c>
      <c r="V416">
        <v>3</v>
      </c>
      <c r="W416">
        <v>1.0509999999999999</v>
      </c>
      <c r="X416">
        <v>1.6990000000000001</v>
      </c>
      <c r="Y416" s="8">
        <v>41956</v>
      </c>
    </row>
    <row r="417" spans="1:25" x14ac:dyDescent="0.25">
      <c r="A417">
        <v>-111.97566117</v>
      </c>
      <c r="B417">
        <v>33.079938220000003</v>
      </c>
      <c r="C417">
        <v>13</v>
      </c>
      <c r="D417" t="s">
        <v>371</v>
      </c>
      <c r="E417" t="s">
        <v>370</v>
      </c>
      <c r="F417">
        <v>416</v>
      </c>
      <c r="G417">
        <v>179</v>
      </c>
      <c r="H417">
        <v>13.33</v>
      </c>
      <c r="I417">
        <v>1.5089999999999999</v>
      </c>
      <c r="J417">
        <v>1</v>
      </c>
      <c r="K417">
        <v>1167.0999999999999</v>
      </c>
      <c r="L417" t="s">
        <v>369</v>
      </c>
      <c r="M417" t="s">
        <v>368</v>
      </c>
      <c r="N417" s="8">
        <v>41956</v>
      </c>
      <c r="O417">
        <v>0</v>
      </c>
      <c r="P417">
        <v>0</v>
      </c>
      <c r="Q417">
        <v>9672.4</v>
      </c>
      <c r="R417">
        <v>1919.4</v>
      </c>
      <c r="S417">
        <v>3.9990000000000001</v>
      </c>
      <c r="T417">
        <v>33</v>
      </c>
      <c r="U417">
        <v>5816.2</v>
      </c>
      <c r="V417">
        <v>3</v>
      </c>
      <c r="W417">
        <v>1.0289999999999999</v>
      </c>
      <c r="X417">
        <v>1.663</v>
      </c>
      <c r="Y417" s="8">
        <v>41956</v>
      </c>
    </row>
    <row r="418" spans="1:25" x14ac:dyDescent="0.25">
      <c r="A418">
        <v>-111.97566083</v>
      </c>
      <c r="B418">
        <v>33.079934219999998</v>
      </c>
      <c r="C418">
        <v>13</v>
      </c>
      <c r="D418" t="s">
        <v>371</v>
      </c>
      <c r="E418" t="s">
        <v>370</v>
      </c>
      <c r="F418">
        <v>417</v>
      </c>
      <c r="G418">
        <v>181</v>
      </c>
      <c r="H418">
        <v>13.33</v>
      </c>
      <c r="I418">
        <v>1.7390000000000001</v>
      </c>
      <c r="J418">
        <v>1</v>
      </c>
      <c r="K418">
        <v>1167.0999999999999</v>
      </c>
      <c r="L418" t="s">
        <v>369</v>
      </c>
      <c r="M418" t="s">
        <v>368</v>
      </c>
      <c r="N418" s="8">
        <v>41956</v>
      </c>
      <c r="O418">
        <v>0</v>
      </c>
      <c r="P418">
        <v>0</v>
      </c>
      <c r="Q418">
        <v>8907.9</v>
      </c>
      <c r="R418">
        <v>1534.2</v>
      </c>
      <c r="S418">
        <v>3.1960000000000002</v>
      </c>
      <c r="T418">
        <v>33</v>
      </c>
      <c r="U418">
        <v>4649.1000000000004</v>
      </c>
      <c r="V418">
        <v>3</v>
      </c>
      <c r="W418">
        <v>1.1859999999999999</v>
      </c>
      <c r="X418">
        <v>1.9159999999999999</v>
      </c>
      <c r="Y418" s="8">
        <v>41956</v>
      </c>
    </row>
    <row r="419" spans="1:25" x14ac:dyDescent="0.25">
      <c r="A419">
        <v>-111.97566117</v>
      </c>
      <c r="B419">
        <v>33.079929219999997</v>
      </c>
      <c r="C419">
        <v>13</v>
      </c>
      <c r="D419" t="s">
        <v>371</v>
      </c>
      <c r="E419" t="s">
        <v>370</v>
      </c>
      <c r="F419">
        <v>418</v>
      </c>
      <c r="G419">
        <v>179</v>
      </c>
      <c r="H419">
        <v>13.33</v>
      </c>
      <c r="I419">
        <v>1.476</v>
      </c>
      <c r="J419">
        <v>1</v>
      </c>
      <c r="K419">
        <v>1167.0999999999999</v>
      </c>
      <c r="L419" t="s">
        <v>369</v>
      </c>
      <c r="M419" t="s">
        <v>368</v>
      </c>
      <c r="N419" s="8">
        <v>41956</v>
      </c>
      <c r="O419">
        <v>0</v>
      </c>
      <c r="P419">
        <v>0</v>
      </c>
      <c r="Q419">
        <v>8030.2</v>
      </c>
      <c r="R419">
        <v>1628.9</v>
      </c>
      <c r="S419">
        <v>3.3940000000000001</v>
      </c>
      <c r="T419">
        <v>33</v>
      </c>
      <c r="U419">
        <v>4936</v>
      </c>
      <c r="V419">
        <v>3</v>
      </c>
      <c r="W419">
        <v>1.0069999999999999</v>
      </c>
      <c r="X419">
        <v>1.627</v>
      </c>
      <c r="Y419" s="8">
        <v>41956</v>
      </c>
    </row>
    <row r="420" spans="1:25" x14ac:dyDescent="0.25">
      <c r="A420">
        <v>-111.97566083</v>
      </c>
      <c r="B420">
        <v>33.07992522</v>
      </c>
      <c r="C420">
        <v>13</v>
      </c>
      <c r="D420" t="s">
        <v>371</v>
      </c>
      <c r="E420" t="s">
        <v>370</v>
      </c>
      <c r="F420">
        <v>419</v>
      </c>
      <c r="G420">
        <v>181</v>
      </c>
      <c r="H420">
        <v>13.33</v>
      </c>
      <c r="I420">
        <v>1.6080000000000001</v>
      </c>
      <c r="J420">
        <v>1</v>
      </c>
      <c r="K420">
        <v>1167</v>
      </c>
      <c r="L420" t="s">
        <v>369</v>
      </c>
      <c r="M420" t="s">
        <v>368</v>
      </c>
      <c r="N420" s="8">
        <v>41956</v>
      </c>
      <c r="O420">
        <v>0</v>
      </c>
      <c r="P420">
        <v>0</v>
      </c>
      <c r="Q420">
        <v>8399.2999999999993</v>
      </c>
      <c r="R420">
        <v>1564.7</v>
      </c>
      <c r="S420">
        <v>3.26</v>
      </c>
      <c r="T420">
        <v>33</v>
      </c>
      <c r="U420">
        <v>4741.3999999999996</v>
      </c>
      <c r="V420">
        <v>3</v>
      </c>
      <c r="W420">
        <v>1.0960000000000001</v>
      </c>
      <c r="X420">
        <v>1.7709999999999999</v>
      </c>
      <c r="Y420" s="8">
        <v>41956</v>
      </c>
    </row>
    <row r="421" spans="1:25" x14ac:dyDescent="0.25">
      <c r="A421">
        <v>-111.9756598</v>
      </c>
      <c r="B421">
        <v>33.07992016</v>
      </c>
      <c r="C421">
        <v>13</v>
      </c>
      <c r="D421" t="s">
        <v>371</v>
      </c>
      <c r="E421" t="s">
        <v>370</v>
      </c>
      <c r="F421">
        <v>420</v>
      </c>
      <c r="G421">
        <v>187</v>
      </c>
      <c r="H421">
        <v>13.33</v>
      </c>
      <c r="I421">
        <v>1.575</v>
      </c>
      <c r="J421">
        <v>1</v>
      </c>
      <c r="K421">
        <v>1167.0999999999999</v>
      </c>
      <c r="L421" t="s">
        <v>369</v>
      </c>
      <c r="M421" t="s">
        <v>368</v>
      </c>
      <c r="N421" s="8">
        <v>41956</v>
      </c>
      <c r="O421">
        <v>0</v>
      </c>
      <c r="P421">
        <v>0</v>
      </c>
      <c r="Q421">
        <v>8728.2000000000007</v>
      </c>
      <c r="R421">
        <v>1659.8</v>
      </c>
      <c r="S421">
        <v>3.4580000000000002</v>
      </c>
      <c r="T421">
        <v>33</v>
      </c>
      <c r="U421">
        <v>5029.7</v>
      </c>
      <c r="V421">
        <v>3</v>
      </c>
      <c r="W421">
        <v>1.0740000000000001</v>
      </c>
      <c r="X421">
        <v>1.7350000000000001</v>
      </c>
      <c r="Y421" s="8">
        <v>41956</v>
      </c>
    </row>
    <row r="422" spans="1:25" x14ac:dyDescent="0.25">
      <c r="A422">
        <v>-111.975661</v>
      </c>
      <c r="B422">
        <v>33.079916230000002</v>
      </c>
      <c r="C422">
        <v>13</v>
      </c>
      <c r="D422" t="s">
        <v>371</v>
      </c>
      <c r="E422" t="s">
        <v>370</v>
      </c>
      <c r="F422">
        <v>421</v>
      </c>
      <c r="G422">
        <v>180</v>
      </c>
      <c r="H422">
        <v>13.33</v>
      </c>
      <c r="I422">
        <v>1.673</v>
      </c>
      <c r="J422">
        <v>1</v>
      </c>
      <c r="K422">
        <v>1167.0999999999999</v>
      </c>
      <c r="L422" t="s">
        <v>369</v>
      </c>
      <c r="M422" t="s">
        <v>368</v>
      </c>
      <c r="N422" s="8">
        <v>41956</v>
      </c>
      <c r="O422">
        <v>0</v>
      </c>
      <c r="P422">
        <v>0</v>
      </c>
      <c r="Q422">
        <v>10328</v>
      </c>
      <c r="R422">
        <v>1848.6</v>
      </c>
      <c r="S422">
        <v>3.851</v>
      </c>
      <c r="T422">
        <v>33</v>
      </c>
      <c r="U422">
        <v>5601.8</v>
      </c>
      <c r="V422">
        <v>3</v>
      </c>
      <c r="W422">
        <v>1.141</v>
      </c>
      <c r="X422">
        <v>1.8440000000000001</v>
      </c>
      <c r="Y422" s="8">
        <v>41956</v>
      </c>
    </row>
    <row r="423" spans="1:25" x14ac:dyDescent="0.25">
      <c r="A423">
        <v>-111.97566150999999</v>
      </c>
      <c r="B423">
        <v>33.079912210000003</v>
      </c>
      <c r="C423">
        <v>13</v>
      </c>
      <c r="D423" t="s">
        <v>371</v>
      </c>
      <c r="E423" t="s">
        <v>370</v>
      </c>
      <c r="F423">
        <v>422</v>
      </c>
      <c r="G423">
        <v>177</v>
      </c>
      <c r="H423">
        <v>13.33</v>
      </c>
      <c r="I423">
        <v>1.6080000000000001</v>
      </c>
      <c r="J423">
        <v>1</v>
      </c>
      <c r="K423">
        <v>1167.0999999999999</v>
      </c>
      <c r="L423" t="s">
        <v>369</v>
      </c>
      <c r="M423" t="s">
        <v>368</v>
      </c>
      <c r="N423" s="8">
        <v>41956</v>
      </c>
      <c r="O423">
        <v>0</v>
      </c>
      <c r="P423">
        <v>0</v>
      </c>
      <c r="Q423">
        <v>10152</v>
      </c>
      <c r="R423">
        <v>1891.1</v>
      </c>
      <c r="S423">
        <v>3.94</v>
      </c>
      <c r="T423">
        <v>33</v>
      </c>
      <c r="U423">
        <v>5730.7</v>
      </c>
      <c r="V423">
        <v>3</v>
      </c>
      <c r="W423">
        <v>1.0960000000000001</v>
      </c>
      <c r="X423">
        <v>1.7709999999999999</v>
      </c>
      <c r="Y423" s="8">
        <v>41956</v>
      </c>
    </row>
    <row r="424" spans="1:25" x14ac:dyDescent="0.25">
      <c r="A424">
        <v>-111.975661</v>
      </c>
      <c r="B424">
        <v>33.079907230000003</v>
      </c>
      <c r="C424">
        <v>13</v>
      </c>
      <c r="D424" t="s">
        <v>371</v>
      </c>
      <c r="E424" t="s">
        <v>370</v>
      </c>
      <c r="F424">
        <v>423</v>
      </c>
      <c r="G424">
        <v>180</v>
      </c>
      <c r="H424">
        <v>13.33</v>
      </c>
      <c r="I424">
        <v>1.6080000000000001</v>
      </c>
      <c r="J424">
        <v>1</v>
      </c>
      <c r="K424">
        <v>1167.0999999999999</v>
      </c>
      <c r="L424" t="s">
        <v>369</v>
      </c>
      <c r="M424" t="s">
        <v>368</v>
      </c>
      <c r="N424" s="8">
        <v>41956</v>
      </c>
      <c r="O424">
        <v>0</v>
      </c>
      <c r="P424">
        <v>0</v>
      </c>
      <c r="Q424">
        <v>13422</v>
      </c>
      <c r="R424">
        <v>2500.3000000000002</v>
      </c>
      <c r="S424">
        <v>5.2089999999999996</v>
      </c>
      <c r="T424">
        <v>33</v>
      </c>
      <c r="U424">
        <v>7576.6</v>
      </c>
      <c r="V424">
        <v>3</v>
      </c>
      <c r="W424">
        <v>1.0960000000000001</v>
      </c>
      <c r="X424">
        <v>1.7709999999999999</v>
      </c>
      <c r="Y424" s="8">
        <v>41956</v>
      </c>
    </row>
    <row r="425" spans="1:25" x14ac:dyDescent="0.25">
      <c r="A425">
        <v>-111.97566134</v>
      </c>
      <c r="B425">
        <v>33.079901220000004</v>
      </c>
      <c r="C425">
        <v>13</v>
      </c>
      <c r="D425" t="s">
        <v>371</v>
      </c>
      <c r="E425" t="s">
        <v>370</v>
      </c>
      <c r="F425">
        <v>424</v>
      </c>
      <c r="G425">
        <v>178</v>
      </c>
      <c r="H425">
        <v>13.33</v>
      </c>
      <c r="I425">
        <v>1.837</v>
      </c>
      <c r="J425">
        <v>1</v>
      </c>
      <c r="K425">
        <v>1167.2</v>
      </c>
      <c r="L425" t="s">
        <v>369</v>
      </c>
      <c r="M425" t="s">
        <v>368</v>
      </c>
      <c r="N425" s="8">
        <v>41956</v>
      </c>
      <c r="O425">
        <v>0</v>
      </c>
      <c r="P425">
        <v>0</v>
      </c>
      <c r="Q425">
        <v>14189</v>
      </c>
      <c r="R425">
        <v>2312.9</v>
      </c>
      <c r="S425">
        <v>4.819</v>
      </c>
      <c r="T425">
        <v>33</v>
      </c>
      <c r="U425">
        <v>7008.8</v>
      </c>
      <c r="V425">
        <v>3</v>
      </c>
      <c r="W425">
        <v>1.2529999999999999</v>
      </c>
      <c r="X425">
        <v>2.0249999999999999</v>
      </c>
      <c r="Y425" s="8">
        <v>41956</v>
      </c>
    </row>
    <row r="426" spans="1:25" x14ac:dyDescent="0.25">
      <c r="A426">
        <v>-111.975661</v>
      </c>
      <c r="B426">
        <v>33.079893230000003</v>
      </c>
      <c r="C426">
        <v>13</v>
      </c>
      <c r="D426" t="s">
        <v>371</v>
      </c>
      <c r="E426" t="s">
        <v>370</v>
      </c>
      <c r="F426">
        <v>425</v>
      </c>
      <c r="G426">
        <v>180</v>
      </c>
      <c r="H426">
        <v>13.33</v>
      </c>
      <c r="I426">
        <v>2.625</v>
      </c>
      <c r="J426">
        <v>1</v>
      </c>
      <c r="K426">
        <v>1167.2</v>
      </c>
      <c r="L426" t="s">
        <v>369</v>
      </c>
      <c r="M426" t="s">
        <v>368</v>
      </c>
      <c r="N426" s="8">
        <v>41956</v>
      </c>
      <c r="O426">
        <v>0</v>
      </c>
      <c r="P426">
        <v>0</v>
      </c>
      <c r="Q426">
        <v>14594</v>
      </c>
      <c r="R426">
        <v>1665.2</v>
      </c>
      <c r="S426">
        <v>3.4689999999999999</v>
      </c>
      <c r="T426">
        <v>33</v>
      </c>
      <c r="U426">
        <v>5046</v>
      </c>
      <c r="V426">
        <v>3</v>
      </c>
      <c r="W426">
        <v>1.79</v>
      </c>
      <c r="X426">
        <v>2.8919999999999999</v>
      </c>
      <c r="Y426" s="8">
        <v>41956</v>
      </c>
    </row>
    <row r="427" spans="1:25" x14ac:dyDescent="0.25">
      <c r="A427">
        <v>-111.975661</v>
      </c>
      <c r="B427">
        <v>33.07988623</v>
      </c>
      <c r="C427">
        <v>13</v>
      </c>
      <c r="D427" t="s">
        <v>371</v>
      </c>
      <c r="E427" t="s">
        <v>370</v>
      </c>
      <c r="F427">
        <v>426</v>
      </c>
      <c r="G427">
        <v>180</v>
      </c>
      <c r="H427">
        <v>13.33</v>
      </c>
      <c r="I427">
        <v>2.657</v>
      </c>
      <c r="J427">
        <v>1</v>
      </c>
      <c r="K427">
        <v>1167.9000000000001</v>
      </c>
      <c r="L427" t="s">
        <v>369</v>
      </c>
      <c r="M427" t="s">
        <v>368</v>
      </c>
      <c r="N427" s="8">
        <v>41956</v>
      </c>
      <c r="O427">
        <v>0</v>
      </c>
      <c r="P427">
        <v>0</v>
      </c>
      <c r="Q427">
        <v>19082</v>
      </c>
      <c r="R427">
        <v>2150.3000000000002</v>
      </c>
      <c r="S427">
        <v>4.4800000000000004</v>
      </c>
      <c r="T427">
        <v>33</v>
      </c>
      <c r="U427">
        <v>6516.2</v>
      </c>
      <c r="V427">
        <v>3</v>
      </c>
      <c r="W427">
        <v>1.8120000000000001</v>
      </c>
      <c r="X427">
        <v>2.9279999999999999</v>
      </c>
      <c r="Y427" s="8">
        <v>41956</v>
      </c>
    </row>
    <row r="428" spans="1:25" x14ac:dyDescent="0.25">
      <c r="A428">
        <v>-111.97565983</v>
      </c>
      <c r="B428">
        <v>33.079878219999998</v>
      </c>
      <c r="C428">
        <v>13</v>
      </c>
      <c r="D428" t="s">
        <v>371</v>
      </c>
      <c r="E428" t="s">
        <v>370</v>
      </c>
      <c r="F428">
        <v>427</v>
      </c>
      <c r="G428">
        <v>181</v>
      </c>
      <c r="H428">
        <v>13.33</v>
      </c>
      <c r="I428">
        <v>3.117</v>
      </c>
      <c r="J428">
        <v>1</v>
      </c>
      <c r="K428">
        <v>1167.9000000000001</v>
      </c>
      <c r="L428" t="s">
        <v>369</v>
      </c>
      <c r="M428" t="s">
        <v>368</v>
      </c>
      <c r="N428" s="8">
        <v>41956</v>
      </c>
      <c r="O428">
        <v>0</v>
      </c>
      <c r="P428">
        <v>0</v>
      </c>
      <c r="Q428">
        <v>18486</v>
      </c>
      <c r="R428">
        <v>1776.2</v>
      </c>
      <c r="S428">
        <v>3.7</v>
      </c>
      <c r="T428">
        <v>33</v>
      </c>
      <c r="U428">
        <v>5382.4</v>
      </c>
      <c r="V428">
        <v>3</v>
      </c>
      <c r="W428">
        <v>2.125</v>
      </c>
      <c r="X428">
        <v>3.4340000000000002</v>
      </c>
      <c r="Y428" s="8">
        <v>41956</v>
      </c>
    </row>
    <row r="429" spans="1:25" x14ac:dyDescent="0.25">
      <c r="A429">
        <v>-111.97566134</v>
      </c>
      <c r="B429">
        <v>33.079870219999997</v>
      </c>
      <c r="C429">
        <v>13</v>
      </c>
      <c r="D429" t="s">
        <v>371</v>
      </c>
      <c r="E429" t="s">
        <v>370</v>
      </c>
      <c r="F429">
        <v>428</v>
      </c>
      <c r="G429">
        <v>178</v>
      </c>
      <c r="H429">
        <v>13.33</v>
      </c>
      <c r="I429">
        <v>2.8220000000000001</v>
      </c>
      <c r="J429">
        <v>1</v>
      </c>
      <c r="K429">
        <v>1167.8</v>
      </c>
      <c r="L429" t="s">
        <v>369</v>
      </c>
      <c r="M429" t="s">
        <v>368</v>
      </c>
      <c r="N429" s="8">
        <v>41956</v>
      </c>
      <c r="O429">
        <v>0</v>
      </c>
      <c r="P429">
        <v>0</v>
      </c>
      <c r="Q429">
        <v>15116</v>
      </c>
      <c r="R429">
        <v>1604.4</v>
      </c>
      <c r="S429">
        <v>3.3420000000000001</v>
      </c>
      <c r="T429">
        <v>33</v>
      </c>
      <c r="U429">
        <v>4861.7</v>
      </c>
      <c r="V429">
        <v>3</v>
      </c>
      <c r="W429">
        <v>1.9239999999999999</v>
      </c>
      <c r="X429">
        <v>3.109</v>
      </c>
      <c r="Y429" s="8">
        <v>41956</v>
      </c>
    </row>
    <row r="430" spans="1:25" x14ac:dyDescent="0.25">
      <c r="A430">
        <v>-111.97565932000001</v>
      </c>
      <c r="B430">
        <v>33.079862210000002</v>
      </c>
      <c r="C430">
        <v>13</v>
      </c>
      <c r="D430" t="s">
        <v>371</v>
      </c>
      <c r="E430" t="s">
        <v>370</v>
      </c>
      <c r="F430">
        <v>429</v>
      </c>
      <c r="G430">
        <v>184</v>
      </c>
      <c r="H430">
        <v>13.33</v>
      </c>
      <c r="I430">
        <v>2.8540000000000001</v>
      </c>
      <c r="J430">
        <v>1</v>
      </c>
      <c r="K430">
        <v>1167.8</v>
      </c>
      <c r="L430" t="s">
        <v>369</v>
      </c>
      <c r="M430" t="s">
        <v>368</v>
      </c>
      <c r="N430" s="8">
        <v>41956</v>
      </c>
      <c r="O430">
        <v>0</v>
      </c>
      <c r="P430">
        <v>0</v>
      </c>
      <c r="Q430">
        <v>15875</v>
      </c>
      <c r="R430">
        <v>1665.6</v>
      </c>
      <c r="S430">
        <v>3.47</v>
      </c>
      <c r="T430">
        <v>33</v>
      </c>
      <c r="U430">
        <v>5047.2</v>
      </c>
      <c r="V430">
        <v>3</v>
      </c>
      <c r="W430">
        <v>1.946</v>
      </c>
      <c r="X430">
        <v>3.145</v>
      </c>
      <c r="Y430" s="8">
        <v>41956</v>
      </c>
    </row>
    <row r="431" spans="1:25" x14ac:dyDescent="0.25">
      <c r="A431">
        <v>-111.97566117</v>
      </c>
      <c r="B431">
        <v>33.079854220000001</v>
      </c>
      <c r="C431">
        <v>13</v>
      </c>
      <c r="D431" t="s">
        <v>371</v>
      </c>
      <c r="E431" t="s">
        <v>370</v>
      </c>
      <c r="F431">
        <v>430</v>
      </c>
      <c r="G431">
        <v>179</v>
      </c>
      <c r="H431">
        <v>13.33</v>
      </c>
      <c r="I431">
        <v>2.8540000000000001</v>
      </c>
      <c r="J431">
        <v>1</v>
      </c>
      <c r="K431">
        <v>1167.7</v>
      </c>
      <c r="L431" t="s">
        <v>369</v>
      </c>
      <c r="M431" t="s">
        <v>368</v>
      </c>
      <c r="N431" s="8">
        <v>41956</v>
      </c>
      <c r="O431">
        <v>0</v>
      </c>
      <c r="P431">
        <v>0</v>
      </c>
      <c r="Q431">
        <v>13218</v>
      </c>
      <c r="R431">
        <v>1386.9</v>
      </c>
      <c r="S431">
        <v>2.8889999999999998</v>
      </c>
      <c r="T431">
        <v>33</v>
      </c>
      <c r="U431">
        <v>4202.6000000000004</v>
      </c>
      <c r="V431">
        <v>3</v>
      </c>
      <c r="W431">
        <v>1.946</v>
      </c>
      <c r="X431">
        <v>3.145</v>
      </c>
      <c r="Y431" s="8">
        <v>41956</v>
      </c>
    </row>
    <row r="432" spans="1:25" x14ac:dyDescent="0.25">
      <c r="A432">
        <v>-111.97566034</v>
      </c>
      <c r="B432">
        <v>33.07984622</v>
      </c>
      <c r="C432">
        <v>13</v>
      </c>
      <c r="D432" t="s">
        <v>371</v>
      </c>
      <c r="E432" t="s">
        <v>370</v>
      </c>
      <c r="F432">
        <v>431</v>
      </c>
      <c r="G432">
        <v>178</v>
      </c>
      <c r="H432">
        <v>13.33</v>
      </c>
      <c r="I432">
        <v>2.8220000000000001</v>
      </c>
      <c r="J432">
        <v>1</v>
      </c>
      <c r="K432">
        <v>1167.7</v>
      </c>
      <c r="L432" t="s">
        <v>369</v>
      </c>
      <c r="M432" t="s">
        <v>368</v>
      </c>
      <c r="N432" s="8">
        <v>41956</v>
      </c>
      <c r="O432">
        <v>0</v>
      </c>
      <c r="P432">
        <v>0</v>
      </c>
      <c r="Q432">
        <v>15094</v>
      </c>
      <c r="R432">
        <v>1602</v>
      </c>
      <c r="S432">
        <v>3.3380000000000001</v>
      </c>
      <c r="T432">
        <v>33</v>
      </c>
      <c r="U432">
        <v>4854.7</v>
      </c>
      <c r="V432">
        <v>3</v>
      </c>
      <c r="W432">
        <v>1.9239999999999999</v>
      </c>
      <c r="X432">
        <v>3.109</v>
      </c>
      <c r="Y432" s="8">
        <v>41956</v>
      </c>
    </row>
    <row r="433" spans="1:25" x14ac:dyDescent="0.25">
      <c r="A433">
        <v>-111.97566066</v>
      </c>
      <c r="B433">
        <v>33.079838219999999</v>
      </c>
      <c r="C433">
        <v>13</v>
      </c>
      <c r="D433" t="s">
        <v>371</v>
      </c>
      <c r="E433" t="s">
        <v>370</v>
      </c>
      <c r="F433">
        <v>432</v>
      </c>
      <c r="G433">
        <v>182</v>
      </c>
      <c r="H433">
        <v>13.33</v>
      </c>
      <c r="I433">
        <v>2.69</v>
      </c>
      <c r="J433">
        <v>1</v>
      </c>
      <c r="K433">
        <v>1167.7</v>
      </c>
      <c r="L433" t="s">
        <v>369</v>
      </c>
      <c r="M433" t="s">
        <v>368</v>
      </c>
      <c r="N433" s="8">
        <v>41956</v>
      </c>
      <c r="O433">
        <v>0</v>
      </c>
      <c r="P433">
        <v>0</v>
      </c>
      <c r="Q433">
        <v>15672</v>
      </c>
      <c r="R433">
        <v>1744.6</v>
      </c>
      <c r="S433">
        <v>3.6349999999999998</v>
      </c>
      <c r="T433">
        <v>33</v>
      </c>
      <c r="U433">
        <v>5286.7</v>
      </c>
      <c r="V433">
        <v>3</v>
      </c>
      <c r="W433">
        <v>1.8340000000000001</v>
      </c>
      <c r="X433">
        <v>2.964</v>
      </c>
      <c r="Y433" s="8">
        <v>41956</v>
      </c>
    </row>
    <row r="434" spans="1:25" x14ac:dyDescent="0.25">
      <c r="A434">
        <v>-111.97566117</v>
      </c>
      <c r="B434">
        <v>33.079831220000003</v>
      </c>
      <c r="C434">
        <v>13</v>
      </c>
      <c r="D434" t="s">
        <v>371</v>
      </c>
      <c r="E434" t="s">
        <v>370</v>
      </c>
      <c r="F434">
        <v>433</v>
      </c>
      <c r="G434">
        <v>179</v>
      </c>
      <c r="H434">
        <v>13.33</v>
      </c>
      <c r="I434">
        <v>2.8220000000000001</v>
      </c>
      <c r="J434">
        <v>1</v>
      </c>
      <c r="K434">
        <v>1167.8</v>
      </c>
      <c r="L434" t="s">
        <v>369</v>
      </c>
      <c r="M434" t="s">
        <v>368</v>
      </c>
      <c r="N434" s="8">
        <v>41956</v>
      </c>
      <c r="O434">
        <v>0</v>
      </c>
      <c r="P434">
        <v>0</v>
      </c>
      <c r="Q434">
        <v>15375</v>
      </c>
      <c r="R434">
        <v>1631.9</v>
      </c>
      <c r="S434">
        <v>3.4</v>
      </c>
      <c r="T434">
        <v>33</v>
      </c>
      <c r="U434">
        <v>4945.3</v>
      </c>
      <c r="V434">
        <v>3</v>
      </c>
      <c r="W434">
        <v>1.9239999999999999</v>
      </c>
      <c r="X434">
        <v>3.109</v>
      </c>
      <c r="Y434" s="8">
        <v>41956</v>
      </c>
    </row>
    <row r="435" spans="1:25" x14ac:dyDescent="0.25">
      <c r="A435">
        <v>-111.975661</v>
      </c>
      <c r="B435">
        <v>33.079823230000002</v>
      </c>
      <c r="C435">
        <v>13</v>
      </c>
      <c r="D435" t="s">
        <v>371</v>
      </c>
      <c r="E435" t="s">
        <v>370</v>
      </c>
      <c r="F435">
        <v>434</v>
      </c>
      <c r="G435">
        <v>180</v>
      </c>
      <c r="H435">
        <v>13.33</v>
      </c>
      <c r="I435">
        <v>2.7890000000000001</v>
      </c>
      <c r="J435">
        <v>1</v>
      </c>
      <c r="K435">
        <v>1167.8</v>
      </c>
      <c r="L435" t="s">
        <v>369</v>
      </c>
      <c r="M435" t="s">
        <v>368</v>
      </c>
      <c r="N435" s="8">
        <v>41956</v>
      </c>
      <c r="O435">
        <v>0</v>
      </c>
      <c r="P435">
        <v>0</v>
      </c>
      <c r="Q435">
        <v>15119</v>
      </c>
      <c r="R435">
        <v>1623.6</v>
      </c>
      <c r="S435">
        <v>3.3820000000000001</v>
      </c>
      <c r="T435">
        <v>33</v>
      </c>
      <c r="U435">
        <v>4920</v>
      </c>
      <c r="V435">
        <v>3</v>
      </c>
      <c r="W435">
        <v>1.901</v>
      </c>
      <c r="X435">
        <v>3.073</v>
      </c>
      <c r="Y435" s="8">
        <v>41956</v>
      </c>
    </row>
    <row r="436" spans="1:25" x14ac:dyDescent="0.25">
      <c r="A436">
        <v>-111.975661</v>
      </c>
      <c r="B436">
        <v>33.079815230000001</v>
      </c>
      <c r="C436">
        <v>13</v>
      </c>
      <c r="D436" t="s">
        <v>371</v>
      </c>
      <c r="E436" t="s">
        <v>370</v>
      </c>
      <c r="F436">
        <v>435</v>
      </c>
      <c r="G436">
        <v>180</v>
      </c>
      <c r="H436">
        <v>13.33</v>
      </c>
      <c r="I436">
        <v>2.7890000000000001</v>
      </c>
      <c r="J436">
        <v>1</v>
      </c>
      <c r="K436">
        <v>1167.7</v>
      </c>
      <c r="L436" t="s">
        <v>369</v>
      </c>
      <c r="M436" t="s">
        <v>368</v>
      </c>
      <c r="N436" s="8">
        <v>41956</v>
      </c>
      <c r="O436">
        <v>0</v>
      </c>
      <c r="P436">
        <v>0</v>
      </c>
      <c r="Q436">
        <v>16557</v>
      </c>
      <c r="R436">
        <v>1778.1</v>
      </c>
      <c r="S436">
        <v>3.7040000000000002</v>
      </c>
      <c r="T436">
        <v>33</v>
      </c>
      <c r="U436">
        <v>5388</v>
      </c>
      <c r="V436">
        <v>3</v>
      </c>
      <c r="W436">
        <v>1.901</v>
      </c>
      <c r="X436">
        <v>3.073</v>
      </c>
      <c r="Y436" s="8">
        <v>41956</v>
      </c>
    </row>
    <row r="437" spans="1:25" x14ac:dyDescent="0.25">
      <c r="A437">
        <v>-111.97566134</v>
      </c>
      <c r="B437">
        <v>33.079807219999999</v>
      </c>
      <c r="C437">
        <v>13</v>
      </c>
      <c r="D437" t="s">
        <v>371</v>
      </c>
      <c r="E437" t="s">
        <v>370</v>
      </c>
      <c r="F437">
        <v>436</v>
      </c>
      <c r="G437">
        <v>178</v>
      </c>
      <c r="H437">
        <v>13.33</v>
      </c>
      <c r="I437">
        <v>2.625</v>
      </c>
      <c r="J437">
        <v>1</v>
      </c>
      <c r="K437">
        <v>1167.8</v>
      </c>
      <c r="L437" t="s">
        <v>369</v>
      </c>
      <c r="M437" t="s">
        <v>368</v>
      </c>
      <c r="N437" s="8">
        <v>41956</v>
      </c>
      <c r="O437">
        <v>0</v>
      </c>
      <c r="P437">
        <v>0</v>
      </c>
      <c r="Q437">
        <v>16769</v>
      </c>
      <c r="R437">
        <v>1913.3</v>
      </c>
      <c r="S437">
        <v>3.9860000000000002</v>
      </c>
      <c r="T437">
        <v>33</v>
      </c>
      <c r="U437">
        <v>5797.9</v>
      </c>
      <c r="V437">
        <v>3</v>
      </c>
      <c r="W437">
        <v>1.79</v>
      </c>
      <c r="X437">
        <v>2.8919999999999999</v>
      </c>
      <c r="Y437" s="8">
        <v>41956</v>
      </c>
    </row>
    <row r="438" spans="1:25" x14ac:dyDescent="0.25">
      <c r="A438">
        <v>-111.97566017</v>
      </c>
      <c r="B438">
        <v>33.079799219999998</v>
      </c>
      <c r="C438">
        <v>13</v>
      </c>
      <c r="D438" t="s">
        <v>371</v>
      </c>
      <c r="E438" t="s">
        <v>370</v>
      </c>
      <c r="F438">
        <v>437</v>
      </c>
      <c r="G438">
        <v>179</v>
      </c>
      <c r="H438">
        <v>13.33</v>
      </c>
      <c r="I438">
        <v>2.7229999999999999</v>
      </c>
      <c r="J438">
        <v>1</v>
      </c>
      <c r="K438">
        <v>1167.8</v>
      </c>
      <c r="L438" t="s">
        <v>369</v>
      </c>
      <c r="M438" t="s">
        <v>368</v>
      </c>
      <c r="N438" s="8">
        <v>41956</v>
      </c>
      <c r="O438">
        <v>0</v>
      </c>
      <c r="P438">
        <v>0</v>
      </c>
      <c r="Q438">
        <v>19163</v>
      </c>
      <c r="R438">
        <v>2107.5</v>
      </c>
      <c r="S438">
        <v>4.391</v>
      </c>
      <c r="T438">
        <v>33</v>
      </c>
      <c r="U438">
        <v>6386.3</v>
      </c>
      <c r="V438">
        <v>3</v>
      </c>
      <c r="W438">
        <v>1.857</v>
      </c>
      <c r="X438">
        <v>3.0009999999999999</v>
      </c>
      <c r="Y438" s="8">
        <v>41956</v>
      </c>
    </row>
    <row r="439" spans="1:25" x14ac:dyDescent="0.25">
      <c r="A439">
        <v>-111.97566083</v>
      </c>
      <c r="B439">
        <v>33.079791219999997</v>
      </c>
      <c r="C439">
        <v>13</v>
      </c>
      <c r="D439" t="s">
        <v>371</v>
      </c>
      <c r="E439" t="s">
        <v>370</v>
      </c>
      <c r="F439">
        <v>438</v>
      </c>
      <c r="G439">
        <v>181</v>
      </c>
      <c r="H439">
        <v>13.33</v>
      </c>
      <c r="I439">
        <v>2.8220000000000001</v>
      </c>
      <c r="J439">
        <v>1</v>
      </c>
      <c r="K439">
        <v>1167.7</v>
      </c>
      <c r="L439" t="s">
        <v>369</v>
      </c>
      <c r="M439" t="s">
        <v>368</v>
      </c>
      <c r="N439" s="8">
        <v>41956</v>
      </c>
      <c r="O439">
        <v>0</v>
      </c>
      <c r="P439">
        <v>0</v>
      </c>
      <c r="Q439">
        <v>16276</v>
      </c>
      <c r="R439">
        <v>1727.5</v>
      </c>
      <c r="S439">
        <v>3.5990000000000002</v>
      </c>
      <c r="T439">
        <v>33</v>
      </c>
      <c r="U439">
        <v>5234.8999999999996</v>
      </c>
      <c r="V439">
        <v>3</v>
      </c>
      <c r="W439">
        <v>1.9239999999999999</v>
      </c>
      <c r="X439">
        <v>3.109</v>
      </c>
      <c r="Y439" s="8">
        <v>41956</v>
      </c>
    </row>
    <row r="440" spans="1:25" x14ac:dyDescent="0.25">
      <c r="A440">
        <v>-111.97566017</v>
      </c>
      <c r="B440">
        <v>33.079784220000001</v>
      </c>
      <c r="C440">
        <v>13</v>
      </c>
      <c r="D440" t="s">
        <v>371</v>
      </c>
      <c r="E440" t="s">
        <v>370</v>
      </c>
      <c r="F440">
        <v>439</v>
      </c>
      <c r="G440">
        <v>179</v>
      </c>
      <c r="H440">
        <v>13.33</v>
      </c>
      <c r="I440">
        <v>2.7229999999999999</v>
      </c>
      <c r="J440">
        <v>1</v>
      </c>
      <c r="K440">
        <v>1167.8</v>
      </c>
      <c r="L440" t="s">
        <v>369</v>
      </c>
      <c r="M440" t="s">
        <v>368</v>
      </c>
      <c r="N440" s="8">
        <v>41956</v>
      </c>
      <c r="O440">
        <v>0</v>
      </c>
      <c r="P440">
        <v>0</v>
      </c>
      <c r="Q440">
        <v>15458</v>
      </c>
      <c r="R440">
        <v>1700</v>
      </c>
      <c r="S440">
        <v>3.5419999999999998</v>
      </c>
      <c r="T440">
        <v>33</v>
      </c>
      <c r="U440">
        <v>5151.6000000000004</v>
      </c>
      <c r="V440">
        <v>3</v>
      </c>
      <c r="W440">
        <v>1.857</v>
      </c>
      <c r="X440">
        <v>3.0009999999999999</v>
      </c>
      <c r="Y440" s="8">
        <v>41956</v>
      </c>
    </row>
    <row r="441" spans="1:25" x14ac:dyDescent="0.25">
      <c r="A441">
        <v>-111.97565966000001</v>
      </c>
      <c r="B441">
        <v>33.079776219999999</v>
      </c>
      <c r="C441">
        <v>13</v>
      </c>
      <c r="D441" t="s">
        <v>371</v>
      </c>
      <c r="E441" t="s">
        <v>370</v>
      </c>
      <c r="F441">
        <v>440</v>
      </c>
      <c r="G441">
        <v>182</v>
      </c>
      <c r="H441">
        <v>13.33</v>
      </c>
      <c r="I441">
        <v>2.7559999999999998</v>
      </c>
      <c r="J441">
        <v>1</v>
      </c>
      <c r="K441">
        <v>1167.7</v>
      </c>
      <c r="L441" t="s">
        <v>369</v>
      </c>
      <c r="M441" t="s">
        <v>368</v>
      </c>
      <c r="N441" s="8">
        <v>41956</v>
      </c>
      <c r="O441">
        <v>0</v>
      </c>
      <c r="P441">
        <v>0</v>
      </c>
      <c r="Q441">
        <v>13096</v>
      </c>
      <c r="R441">
        <v>1423.1</v>
      </c>
      <c r="S441">
        <v>2.9649999999999999</v>
      </c>
      <c r="T441">
        <v>33</v>
      </c>
      <c r="U441">
        <v>4312.3999999999996</v>
      </c>
      <c r="V441">
        <v>3</v>
      </c>
      <c r="W441">
        <v>1.879</v>
      </c>
      <c r="X441">
        <v>3.0369999999999999</v>
      </c>
      <c r="Y441" s="8">
        <v>41956</v>
      </c>
    </row>
    <row r="442" spans="1:25" x14ac:dyDescent="0.25">
      <c r="A442">
        <v>-111.975661</v>
      </c>
      <c r="B442">
        <v>33.079767230000002</v>
      </c>
      <c r="C442">
        <v>13</v>
      </c>
      <c r="D442" t="s">
        <v>371</v>
      </c>
      <c r="E442" t="s">
        <v>370</v>
      </c>
      <c r="F442">
        <v>441</v>
      </c>
      <c r="G442">
        <v>180</v>
      </c>
      <c r="H442">
        <v>13.33</v>
      </c>
      <c r="I442">
        <v>2.887</v>
      </c>
      <c r="J442">
        <v>1</v>
      </c>
      <c r="K442">
        <v>1166.9000000000001</v>
      </c>
      <c r="L442" t="s">
        <v>369</v>
      </c>
      <c r="M442" t="s">
        <v>368</v>
      </c>
      <c r="N442" s="8">
        <v>41956</v>
      </c>
      <c r="O442">
        <v>0</v>
      </c>
      <c r="P442">
        <v>0</v>
      </c>
      <c r="Q442">
        <v>14292</v>
      </c>
      <c r="R442">
        <v>1482.5</v>
      </c>
      <c r="S442">
        <v>3.089</v>
      </c>
      <c r="T442">
        <v>33</v>
      </c>
      <c r="U442">
        <v>4492.3999999999996</v>
      </c>
      <c r="V442">
        <v>3</v>
      </c>
      <c r="W442">
        <v>1.9690000000000001</v>
      </c>
      <c r="X442">
        <v>3.181</v>
      </c>
      <c r="Y442" s="8">
        <v>41956</v>
      </c>
    </row>
    <row r="443" spans="1:25" x14ac:dyDescent="0.25">
      <c r="A443">
        <v>-111.97566117</v>
      </c>
      <c r="B443">
        <v>33.07975922</v>
      </c>
      <c r="C443">
        <v>13</v>
      </c>
      <c r="D443" t="s">
        <v>371</v>
      </c>
      <c r="E443" t="s">
        <v>370</v>
      </c>
      <c r="F443">
        <v>442</v>
      </c>
      <c r="G443">
        <v>179</v>
      </c>
      <c r="H443">
        <v>13.33</v>
      </c>
      <c r="I443">
        <v>2.8540000000000001</v>
      </c>
      <c r="J443">
        <v>1</v>
      </c>
      <c r="K443">
        <v>1166.9000000000001</v>
      </c>
      <c r="L443" t="s">
        <v>369</v>
      </c>
      <c r="M443" t="s">
        <v>368</v>
      </c>
      <c r="N443" s="8">
        <v>41956</v>
      </c>
      <c r="O443">
        <v>0</v>
      </c>
      <c r="P443">
        <v>0</v>
      </c>
      <c r="Q443">
        <v>13856</v>
      </c>
      <c r="R443">
        <v>1453.8</v>
      </c>
      <c r="S443">
        <v>3.0289999999999999</v>
      </c>
      <c r="T443">
        <v>33</v>
      </c>
      <c r="U443">
        <v>4405.3999999999996</v>
      </c>
      <c r="V443">
        <v>3</v>
      </c>
      <c r="W443">
        <v>1.946</v>
      </c>
      <c r="X443">
        <v>3.145</v>
      </c>
      <c r="Y443" s="8">
        <v>41956</v>
      </c>
    </row>
    <row r="444" spans="1:25" x14ac:dyDescent="0.25">
      <c r="A444">
        <v>-111.97566117</v>
      </c>
      <c r="B444">
        <v>33.079752220000003</v>
      </c>
      <c r="C444">
        <v>13</v>
      </c>
      <c r="D444" t="s">
        <v>371</v>
      </c>
      <c r="E444" t="s">
        <v>370</v>
      </c>
      <c r="F444">
        <v>443</v>
      </c>
      <c r="G444">
        <v>179</v>
      </c>
      <c r="H444">
        <v>13.33</v>
      </c>
      <c r="I444">
        <v>2.92</v>
      </c>
      <c r="J444">
        <v>1</v>
      </c>
      <c r="K444">
        <v>1166.9000000000001</v>
      </c>
      <c r="L444" t="s">
        <v>369</v>
      </c>
      <c r="M444" t="s">
        <v>368</v>
      </c>
      <c r="N444" s="8">
        <v>41956</v>
      </c>
      <c r="O444">
        <v>0</v>
      </c>
      <c r="P444">
        <v>0</v>
      </c>
      <c r="Q444">
        <v>12744</v>
      </c>
      <c r="R444">
        <v>1307.0999999999999</v>
      </c>
      <c r="S444">
        <v>2.7229999999999999</v>
      </c>
      <c r="T444">
        <v>33</v>
      </c>
      <c r="U444">
        <v>3960.9</v>
      </c>
      <c r="V444">
        <v>3</v>
      </c>
      <c r="W444">
        <v>1.9910000000000001</v>
      </c>
      <c r="X444">
        <v>3.218</v>
      </c>
      <c r="Y444" s="8">
        <v>41956</v>
      </c>
    </row>
    <row r="445" spans="1:25" x14ac:dyDescent="0.25">
      <c r="A445">
        <v>-111.97566049</v>
      </c>
      <c r="B445">
        <v>33.079744210000001</v>
      </c>
      <c r="C445">
        <v>13</v>
      </c>
      <c r="D445" t="s">
        <v>371</v>
      </c>
      <c r="E445" t="s">
        <v>370</v>
      </c>
      <c r="F445">
        <v>444</v>
      </c>
      <c r="G445">
        <v>183</v>
      </c>
      <c r="H445">
        <v>13.33</v>
      </c>
      <c r="I445">
        <v>2.7229999999999999</v>
      </c>
      <c r="J445">
        <v>1</v>
      </c>
      <c r="K445">
        <v>1166.7</v>
      </c>
      <c r="L445" t="s">
        <v>369</v>
      </c>
      <c r="M445" t="s">
        <v>368</v>
      </c>
      <c r="N445" s="8">
        <v>41956</v>
      </c>
      <c r="O445">
        <v>0</v>
      </c>
      <c r="P445">
        <v>0</v>
      </c>
      <c r="Q445">
        <v>12937</v>
      </c>
      <c r="R445">
        <v>1422.7</v>
      </c>
      <c r="S445">
        <v>2.964</v>
      </c>
      <c r="T445">
        <v>33</v>
      </c>
      <c r="U445">
        <v>4311.3</v>
      </c>
      <c r="V445">
        <v>3</v>
      </c>
      <c r="W445">
        <v>1.857</v>
      </c>
      <c r="X445">
        <v>3.0009999999999999</v>
      </c>
      <c r="Y445" s="8">
        <v>41956</v>
      </c>
    </row>
    <row r="446" spans="1:25" x14ac:dyDescent="0.25">
      <c r="A446">
        <v>-111.97566134</v>
      </c>
      <c r="B446">
        <v>33.079736220000001</v>
      </c>
      <c r="C446">
        <v>13</v>
      </c>
      <c r="D446" t="s">
        <v>371</v>
      </c>
      <c r="E446" t="s">
        <v>370</v>
      </c>
      <c r="F446">
        <v>445</v>
      </c>
      <c r="G446">
        <v>178</v>
      </c>
      <c r="H446">
        <v>13.33</v>
      </c>
      <c r="I446">
        <v>2.7229999999999999</v>
      </c>
      <c r="J446">
        <v>1</v>
      </c>
      <c r="K446">
        <v>1166.7</v>
      </c>
      <c r="L446" t="s">
        <v>369</v>
      </c>
      <c r="M446" t="s">
        <v>368</v>
      </c>
      <c r="N446" s="8">
        <v>41956</v>
      </c>
      <c r="O446">
        <v>0</v>
      </c>
      <c r="P446">
        <v>0</v>
      </c>
      <c r="Q446">
        <v>12358</v>
      </c>
      <c r="R446">
        <v>1359.1</v>
      </c>
      <c r="S446">
        <v>2.831</v>
      </c>
      <c r="T446">
        <v>33</v>
      </c>
      <c r="U446">
        <v>4118.5</v>
      </c>
      <c r="V446">
        <v>3</v>
      </c>
      <c r="W446">
        <v>1.857</v>
      </c>
      <c r="X446">
        <v>3.0009999999999999</v>
      </c>
      <c r="Y446" s="8">
        <v>41956</v>
      </c>
    </row>
    <row r="447" spans="1:25" x14ac:dyDescent="0.25">
      <c r="A447">
        <v>-111.97566049</v>
      </c>
      <c r="B447">
        <v>33.079728209999999</v>
      </c>
      <c r="C447">
        <v>13</v>
      </c>
      <c r="D447" t="s">
        <v>371</v>
      </c>
      <c r="E447" t="s">
        <v>370</v>
      </c>
      <c r="F447">
        <v>446</v>
      </c>
      <c r="G447">
        <v>183</v>
      </c>
      <c r="H447">
        <v>13.33</v>
      </c>
      <c r="I447">
        <v>2.7559999999999998</v>
      </c>
      <c r="J447">
        <v>1</v>
      </c>
      <c r="K447">
        <v>1166.7</v>
      </c>
      <c r="L447" t="s">
        <v>369</v>
      </c>
      <c r="M447" t="s">
        <v>368</v>
      </c>
      <c r="N447" s="8">
        <v>41956</v>
      </c>
      <c r="O447">
        <v>0</v>
      </c>
      <c r="P447">
        <v>0</v>
      </c>
      <c r="Q447">
        <v>13439</v>
      </c>
      <c r="R447">
        <v>1460.4</v>
      </c>
      <c r="S447">
        <v>3.0430000000000001</v>
      </c>
      <c r="T447">
        <v>33</v>
      </c>
      <c r="U447">
        <v>4425.5</v>
      </c>
      <c r="V447">
        <v>3</v>
      </c>
      <c r="W447">
        <v>1.879</v>
      </c>
      <c r="X447">
        <v>3.0369999999999999</v>
      </c>
      <c r="Y447" s="8">
        <v>41956</v>
      </c>
    </row>
    <row r="448" spans="1:25" x14ac:dyDescent="0.25">
      <c r="A448">
        <v>-111.97566148999999</v>
      </c>
      <c r="B448">
        <v>33.079720209999998</v>
      </c>
      <c r="C448">
        <v>13</v>
      </c>
      <c r="D448" t="s">
        <v>371</v>
      </c>
      <c r="E448" t="s">
        <v>370</v>
      </c>
      <c r="F448">
        <v>447</v>
      </c>
      <c r="G448">
        <v>183</v>
      </c>
      <c r="H448">
        <v>13.33</v>
      </c>
      <c r="I448">
        <v>2.8540000000000001</v>
      </c>
      <c r="J448">
        <v>1</v>
      </c>
      <c r="K448">
        <v>1166.7</v>
      </c>
      <c r="L448" t="s">
        <v>369</v>
      </c>
      <c r="M448" t="s">
        <v>368</v>
      </c>
      <c r="N448" s="8">
        <v>41956</v>
      </c>
      <c r="O448">
        <v>0</v>
      </c>
      <c r="P448">
        <v>0</v>
      </c>
      <c r="Q448">
        <v>11902</v>
      </c>
      <c r="R448">
        <v>1248.7</v>
      </c>
      <c r="S448">
        <v>2.6019999999999999</v>
      </c>
      <c r="T448">
        <v>33</v>
      </c>
      <c r="U448">
        <v>3784</v>
      </c>
      <c r="V448">
        <v>3</v>
      </c>
      <c r="W448">
        <v>1.946</v>
      </c>
      <c r="X448">
        <v>3.145</v>
      </c>
      <c r="Y448" s="8">
        <v>41956</v>
      </c>
    </row>
    <row r="449" spans="1:25" x14ac:dyDescent="0.25">
      <c r="A449">
        <v>-111.97566134</v>
      </c>
      <c r="B449">
        <v>33.079713220000002</v>
      </c>
      <c r="C449">
        <v>13</v>
      </c>
      <c r="D449" t="s">
        <v>371</v>
      </c>
      <c r="E449" t="s">
        <v>370</v>
      </c>
      <c r="F449">
        <v>448</v>
      </c>
      <c r="G449">
        <v>178</v>
      </c>
      <c r="H449">
        <v>13.33</v>
      </c>
      <c r="I449">
        <v>2.7890000000000001</v>
      </c>
      <c r="J449">
        <v>1</v>
      </c>
      <c r="K449">
        <v>1167.5</v>
      </c>
      <c r="L449" t="s">
        <v>369</v>
      </c>
      <c r="M449" t="s">
        <v>368</v>
      </c>
      <c r="N449" s="8">
        <v>41956</v>
      </c>
      <c r="O449">
        <v>0</v>
      </c>
      <c r="P449">
        <v>0</v>
      </c>
      <c r="Q449">
        <v>13983</v>
      </c>
      <c r="R449">
        <v>1501.6</v>
      </c>
      <c r="S449">
        <v>3.1280000000000001</v>
      </c>
      <c r="T449">
        <v>33</v>
      </c>
      <c r="U449">
        <v>4550.3999999999996</v>
      </c>
      <c r="V449">
        <v>3</v>
      </c>
      <c r="W449">
        <v>1.901</v>
      </c>
      <c r="X449">
        <v>3.073</v>
      </c>
      <c r="Y449" s="8">
        <v>41956</v>
      </c>
    </row>
    <row r="450" spans="1:25" x14ac:dyDescent="0.25">
      <c r="A450">
        <v>-111.97566083</v>
      </c>
      <c r="B450">
        <v>33.079705220000001</v>
      </c>
      <c r="C450">
        <v>13</v>
      </c>
      <c r="D450" t="s">
        <v>371</v>
      </c>
      <c r="E450" t="s">
        <v>370</v>
      </c>
      <c r="F450">
        <v>449</v>
      </c>
      <c r="G450">
        <v>181</v>
      </c>
      <c r="H450">
        <v>13.33</v>
      </c>
      <c r="I450">
        <v>2.7559999999999998</v>
      </c>
      <c r="J450">
        <v>1</v>
      </c>
      <c r="K450">
        <v>1167.5</v>
      </c>
      <c r="L450" t="s">
        <v>369</v>
      </c>
      <c r="M450" t="s">
        <v>368</v>
      </c>
      <c r="N450" s="8">
        <v>41956</v>
      </c>
      <c r="O450">
        <v>0</v>
      </c>
      <c r="P450">
        <v>0</v>
      </c>
      <c r="Q450">
        <v>12219</v>
      </c>
      <c r="R450">
        <v>1327.8</v>
      </c>
      <c r="S450">
        <v>2.766</v>
      </c>
      <c r="T450">
        <v>33</v>
      </c>
      <c r="U450">
        <v>4023.6</v>
      </c>
      <c r="V450">
        <v>3</v>
      </c>
      <c r="W450">
        <v>1.879</v>
      </c>
      <c r="X450">
        <v>3.0369999999999999</v>
      </c>
      <c r="Y450" s="8">
        <v>41956</v>
      </c>
    </row>
    <row r="451" spans="1:25" x14ac:dyDescent="0.25">
      <c r="A451">
        <v>-111.97566117</v>
      </c>
      <c r="B451">
        <v>33.079698219999997</v>
      </c>
      <c r="C451">
        <v>13</v>
      </c>
      <c r="D451" t="s">
        <v>371</v>
      </c>
      <c r="E451" t="s">
        <v>370</v>
      </c>
      <c r="F451">
        <v>450</v>
      </c>
      <c r="G451">
        <v>179</v>
      </c>
      <c r="H451">
        <v>13.33</v>
      </c>
      <c r="I451">
        <v>2.8540000000000001</v>
      </c>
      <c r="J451">
        <v>1</v>
      </c>
      <c r="K451">
        <v>1167.5999999999999</v>
      </c>
      <c r="L451" t="s">
        <v>369</v>
      </c>
      <c r="M451" t="s">
        <v>368</v>
      </c>
      <c r="N451" s="8">
        <v>41956</v>
      </c>
      <c r="O451">
        <v>0</v>
      </c>
      <c r="P451">
        <v>0</v>
      </c>
      <c r="Q451">
        <v>12303</v>
      </c>
      <c r="R451">
        <v>1290.8</v>
      </c>
      <c r="S451">
        <v>2.6890000000000001</v>
      </c>
      <c r="T451">
        <v>33</v>
      </c>
      <c r="U451">
        <v>3911.5</v>
      </c>
      <c r="V451">
        <v>3</v>
      </c>
      <c r="W451">
        <v>1.946</v>
      </c>
      <c r="X451">
        <v>3.145</v>
      </c>
      <c r="Y451" s="8">
        <v>41956</v>
      </c>
    </row>
    <row r="452" spans="1:25" x14ac:dyDescent="0.25">
      <c r="A452">
        <v>-111.97566032</v>
      </c>
      <c r="B452">
        <v>33.079690210000003</v>
      </c>
      <c r="C452">
        <v>13</v>
      </c>
      <c r="D452" t="s">
        <v>371</v>
      </c>
      <c r="E452" t="s">
        <v>370</v>
      </c>
      <c r="F452">
        <v>451</v>
      </c>
      <c r="G452">
        <v>184</v>
      </c>
      <c r="H452">
        <v>13.33</v>
      </c>
      <c r="I452">
        <v>2.7229999999999999</v>
      </c>
      <c r="J452">
        <v>1</v>
      </c>
      <c r="K452">
        <v>1167.5999999999999</v>
      </c>
      <c r="L452" t="s">
        <v>369</v>
      </c>
      <c r="M452" t="s">
        <v>368</v>
      </c>
      <c r="N452" s="8">
        <v>41956</v>
      </c>
      <c r="O452">
        <v>0</v>
      </c>
      <c r="P452">
        <v>0</v>
      </c>
      <c r="Q452">
        <v>11909</v>
      </c>
      <c r="R452">
        <v>1309.8</v>
      </c>
      <c r="S452">
        <v>2.7290000000000001</v>
      </c>
      <c r="T452">
        <v>33</v>
      </c>
      <c r="U452">
        <v>3968.9</v>
      </c>
      <c r="V452">
        <v>3</v>
      </c>
      <c r="W452">
        <v>1.857</v>
      </c>
      <c r="X452">
        <v>3.0009999999999999</v>
      </c>
      <c r="Y452" s="8">
        <v>41956</v>
      </c>
    </row>
    <row r="453" spans="1:25" x14ac:dyDescent="0.25">
      <c r="A453">
        <v>-111.97566066</v>
      </c>
      <c r="B453">
        <v>33.079682220000002</v>
      </c>
      <c r="C453">
        <v>13</v>
      </c>
      <c r="D453" t="s">
        <v>371</v>
      </c>
      <c r="E453" t="s">
        <v>370</v>
      </c>
      <c r="F453">
        <v>452</v>
      </c>
      <c r="G453">
        <v>182</v>
      </c>
      <c r="H453">
        <v>13.33</v>
      </c>
      <c r="I453">
        <v>2.8220000000000001</v>
      </c>
      <c r="J453">
        <v>1</v>
      </c>
      <c r="K453">
        <v>1167.5999999999999</v>
      </c>
      <c r="L453" t="s">
        <v>369</v>
      </c>
      <c r="M453" t="s">
        <v>368</v>
      </c>
      <c r="N453" s="8">
        <v>41956</v>
      </c>
      <c r="O453">
        <v>0</v>
      </c>
      <c r="P453">
        <v>0</v>
      </c>
      <c r="Q453">
        <v>12294</v>
      </c>
      <c r="R453">
        <v>1304.9000000000001</v>
      </c>
      <c r="S453">
        <v>2.7189999999999999</v>
      </c>
      <c r="T453">
        <v>33</v>
      </c>
      <c r="U453">
        <v>3954.2</v>
      </c>
      <c r="V453">
        <v>3</v>
      </c>
      <c r="W453">
        <v>1.9239999999999999</v>
      </c>
      <c r="X453">
        <v>3.109</v>
      </c>
      <c r="Y453" s="8">
        <v>41956</v>
      </c>
    </row>
    <row r="454" spans="1:25" x14ac:dyDescent="0.25">
      <c r="A454">
        <v>-111.97566134</v>
      </c>
      <c r="B454">
        <v>33.079674220000001</v>
      </c>
      <c r="C454">
        <v>13</v>
      </c>
      <c r="D454" t="s">
        <v>371</v>
      </c>
      <c r="E454" t="s">
        <v>370</v>
      </c>
      <c r="F454">
        <v>453</v>
      </c>
      <c r="G454">
        <v>178</v>
      </c>
      <c r="H454">
        <v>13.33</v>
      </c>
      <c r="I454">
        <v>2.887</v>
      </c>
      <c r="J454">
        <v>1</v>
      </c>
      <c r="K454">
        <v>1167.5999999999999</v>
      </c>
      <c r="L454" t="s">
        <v>369</v>
      </c>
      <c r="M454" t="s">
        <v>368</v>
      </c>
      <c r="N454" s="8">
        <v>41956</v>
      </c>
      <c r="O454">
        <v>0</v>
      </c>
      <c r="P454">
        <v>0</v>
      </c>
      <c r="Q454">
        <v>14171</v>
      </c>
      <c r="R454">
        <v>1470</v>
      </c>
      <c r="S454">
        <v>3.0619999999999998</v>
      </c>
      <c r="T454">
        <v>33</v>
      </c>
      <c r="U454">
        <v>4454.3999999999996</v>
      </c>
      <c r="V454">
        <v>3</v>
      </c>
      <c r="W454">
        <v>1.9690000000000001</v>
      </c>
      <c r="X454">
        <v>3.181</v>
      </c>
      <c r="Y454" s="8">
        <v>41956</v>
      </c>
    </row>
    <row r="455" spans="1:25" x14ac:dyDescent="0.25">
      <c r="A455">
        <v>-111.97565966000001</v>
      </c>
      <c r="B455">
        <v>33.07966622</v>
      </c>
      <c r="C455">
        <v>13</v>
      </c>
      <c r="D455" t="s">
        <v>371</v>
      </c>
      <c r="E455" t="s">
        <v>370</v>
      </c>
      <c r="F455">
        <v>454</v>
      </c>
      <c r="G455">
        <v>182</v>
      </c>
      <c r="H455">
        <v>13.33</v>
      </c>
      <c r="I455">
        <v>2.7229999999999999</v>
      </c>
      <c r="J455">
        <v>1</v>
      </c>
      <c r="K455">
        <v>1167.5</v>
      </c>
      <c r="L455" t="s">
        <v>369</v>
      </c>
      <c r="M455" t="s">
        <v>368</v>
      </c>
      <c r="N455" s="8">
        <v>41956</v>
      </c>
      <c r="O455">
        <v>0</v>
      </c>
      <c r="P455">
        <v>0</v>
      </c>
      <c r="Q455">
        <v>15715</v>
      </c>
      <c r="R455">
        <v>1728.3</v>
      </c>
      <c r="S455">
        <v>3.601</v>
      </c>
      <c r="T455">
        <v>33</v>
      </c>
      <c r="U455">
        <v>5237.3</v>
      </c>
      <c r="V455">
        <v>3</v>
      </c>
      <c r="W455">
        <v>1.857</v>
      </c>
      <c r="X455">
        <v>3.0009999999999999</v>
      </c>
      <c r="Y455" s="8">
        <v>41956</v>
      </c>
    </row>
    <row r="456" spans="1:25" x14ac:dyDescent="0.25">
      <c r="A456">
        <v>-111.97566117</v>
      </c>
      <c r="B456">
        <v>33.079659220000003</v>
      </c>
      <c r="C456">
        <v>13</v>
      </c>
      <c r="D456" t="s">
        <v>371</v>
      </c>
      <c r="E456" t="s">
        <v>370</v>
      </c>
      <c r="F456">
        <v>455</v>
      </c>
      <c r="G456">
        <v>179</v>
      </c>
      <c r="H456">
        <v>13.33</v>
      </c>
      <c r="I456">
        <v>2.8540000000000001</v>
      </c>
      <c r="J456">
        <v>1</v>
      </c>
      <c r="K456">
        <v>1167.4000000000001</v>
      </c>
      <c r="L456" t="s">
        <v>369</v>
      </c>
      <c r="M456" t="s">
        <v>368</v>
      </c>
      <c r="N456" s="8">
        <v>41956</v>
      </c>
      <c r="O456">
        <v>0</v>
      </c>
      <c r="P456">
        <v>0</v>
      </c>
      <c r="Q456">
        <v>14350</v>
      </c>
      <c r="R456">
        <v>1505.6</v>
      </c>
      <c r="S456">
        <v>3.137</v>
      </c>
      <c r="T456">
        <v>33</v>
      </c>
      <c r="U456">
        <v>4562.3999999999996</v>
      </c>
      <c r="V456">
        <v>3</v>
      </c>
      <c r="W456">
        <v>1.946</v>
      </c>
      <c r="X456">
        <v>3.145</v>
      </c>
      <c r="Y456" s="8">
        <v>41956</v>
      </c>
    </row>
    <row r="457" spans="1:25" x14ac:dyDescent="0.25">
      <c r="A457">
        <v>-111.97566150999999</v>
      </c>
      <c r="B457">
        <v>33.079651210000002</v>
      </c>
      <c r="C457">
        <v>13</v>
      </c>
      <c r="D457" t="s">
        <v>371</v>
      </c>
      <c r="E457" t="s">
        <v>370</v>
      </c>
      <c r="F457">
        <v>456</v>
      </c>
      <c r="G457">
        <v>177</v>
      </c>
      <c r="H457">
        <v>13.33</v>
      </c>
      <c r="I457">
        <v>2.887</v>
      </c>
      <c r="J457">
        <v>1</v>
      </c>
      <c r="K457">
        <v>1167.5</v>
      </c>
      <c r="L457" t="s">
        <v>369</v>
      </c>
      <c r="M457" t="s">
        <v>368</v>
      </c>
      <c r="N457" s="8">
        <v>41956</v>
      </c>
      <c r="O457">
        <v>0</v>
      </c>
      <c r="P457">
        <v>0</v>
      </c>
      <c r="Q457">
        <v>14761</v>
      </c>
      <c r="R457">
        <v>1531.2</v>
      </c>
      <c r="S457">
        <v>3.19</v>
      </c>
      <c r="T457">
        <v>33</v>
      </c>
      <c r="U457">
        <v>4639.8999999999996</v>
      </c>
      <c r="V457">
        <v>3</v>
      </c>
      <c r="W457">
        <v>1.9690000000000001</v>
      </c>
      <c r="X457">
        <v>3.181</v>
      </c>
      <c r="Y457" s="8">
        <v>41956</v>
      </c>
    </row>
    <row r="458" spans="1:25" x14ac:dyDescent="0.25">
      <c r="A458">
        <v>-111.97566014</v>
      </c>
      <c r="B458">
        <v>33.079643189999999</v>
      </c>
      <c r="C458">
        <v>13</v>
      </c>
      <c r="D458" t="s">
        <v>371</v>
      </c>
      <c r="E458" t="s">
        <v>370</v>
      </c>
      <c r="F458">
        <v>457</v>
      </c>
      <c r="G458">
        <v>185</v>
      </c>
      <c r="H458">
        <v>13.33</v>
      </c>
      <c r="I458">
        <v>2.92</v>
      </c>
      <c r="J458">
        <v>1</v>
      </c>
      <c r="K458">
        <v>1167.5</v>
      </c>
      <c r="L458" t="s">
        <v>369</v>
      </c>
      <c r="M458" t="s">
        <v>368</v>
      </c>
      <c r="N458" s="8">
        <v>41956</v>
      </c>
      <c r="O458">
        <v>0</v>
      </c>
      <c r="P458">
        <v>0</v>
      </c>
      <c r="Q458">
        <v>15074</v>
      </c>
      <c r="R458">
        <v>1546</v>
      </c>
      <c r="S458">
        <v>3.2210000000000001</v>
      </c>
      <c r="T458">
        <v>33</v>
      </c>
      <c r="U458">
        <v>4684.8999999999996</v>
      </c>
      <c r="V458">
        <v>3</v>
      </c>
      <c r="W458">
        <v>1.9910000000000001</v>
      </c>
      <c r="X458">
        <v>3.218</v>
      </c>
      <c r="Y458" s="8">
        <v>41956</v>
      </c>
    </row>
    <row r="459" spans="1:25" x14ac:dyDescent="0.25">
      <c r="A459">
        <v>-111.97566083</v>
      </c>
      <c r="B459">
        <v>33.07963522</v>
      </c>
      <c r="C459">
        <v>13</v>
      </c>
      <c r="D459" t="s">
        <v>371</v>
      </c>
      <c r="E459" t="s">
        <v>370</v>
      </c>
      <c r="F459">
        <v>458</v>
      </c>
      <c r="G459">
        <v>181</v>
      </c>
      <c r="H459">
        <v>13.33</v>
      </c>
      <c r="I459">
        <v>2.7559999999999998</v>
      </c>
      <c r="J459">
        <v>1</v>
      </c>
      <c r="K459">
        <v>1167.5</v>
      </c>
      <c r="L459" t="s">
        <v>369</v>
      </c>
      <c r="M459" t="s">
        <v>368</v>
      </c>
      <c r="N459" s="8">
        <v>41956</v>
      </c>
      <c r="O459">
        <v>0</v>
      </c>
      <c r="P459">
        <v>0</v>
      </c>
      <c r="Q459">
        <v>14889</v>
      </c>
      <c r="R459">
        <v>1617.9</v>
      </c>
      <c r="S459">
        <v>3.371</v>
      </c>
      <c r="T459">
        <v>33</v>
      </c>
      <c r="U459">
        <v>4902.8999999999996</v>
      </c>
      <c r="V459">
        <v>3</v>
      </c>
      <c r="W459">
        <v>1.879</v>
      </c>
      <c r="X459">
        <v>3.0369999999999999</v>
      </c>
      <c r="Y459" s="8">
        <v>41956</v>
      </c>
    </row>
    <row r="460" spans="1:25" x14ac:dyDescent="0.25">
      <c r="A460">
        <v>-111.97566117</v>
      </c>
      <c r="B460">
        <v>33.079628219999996</v>
      </c>
      <c r="C460">
        <v>13</v>
      </c>
      <c r="D460" t="s">
        <v>371</v>
      </c>
      <c r="E460" t="s">
        <v>370</v>
      </c>
      <c r="F460">
        <v>459</v>
      </c>
      <c r="G460">
        <v>179</v>
      </c>
      <c r="H460">
        <v>13.33</v>
      </c>
      <c r="I460">
        <v>2.7890000000000001</v>
      </c>
      <c r="J460">
        <v>1</v>
      </c>
      <c r="K460">
        <v>1167.4000000000001</v>
      </c>
      <c r="L460" t="s">
        <v>369</v>
      </c>
      <c r="M460" t="s">
        <v>368</v>
      </c>
      <c r="N460" s="8">
        <v>41956</v>
      </c>
      <c r="O460">
        <v>0</v>
      </c>
      <c r="P460">
        <v>0</v>
      </c>
      <c r="Q460">
        <v>15222</v>
      </c>
      <c r="R460">
        <v>1634.7</v>
      </c>
      <c r="S460">
        <v>3.4060000000000001</v>
      </c>
      <c r="T460">
        <v>33</v>
      </c>
      <c r="U460">
        <v>4953.5</v>
      </c>
      <c r="V460">
        <v>3</v>
      </c>
      <c r="W460">
        <v>1.901</v>
      </c>
      <c r="X460">
        <v>3.073</v>
      </c>
      <c r="Y460" s="8">
        <v>41956</v>
      </c>
    </row>
    <row r="461" spans="1:25" x14ac:dyDescent="0.25">
      <c r="A461">
        <v>-111.975661</v>
      </c>
      <c r="B461">
        <v>33.079620230000003</v>
      </c>
      <c r="C461">
        <v>13</v>
      </c>
      <c r="D461" t="s">
        <v>371</v>
      </c>
      <c r="E461" t="s">
        <v>370</v>
      </c>
      <c r="F461">
        <v>460</v>
      </c>
      <c r="G461">
        <v>180</v>
      </c>
      <c r="H461">
        <v>13.33</v>
      </c>
      <c r="I461">
        <v>2.7890000000000001</v>
      </c>
      <c r="J461">
        <v>1</v>
      </c>
      <c r="K461">
        <v>1167.5</v>
      </c>
      <c r="L461" t="s">
        <v>369</v>
      </c>
      <c r="M461" t="s">
        <v>368</v>
      </c>
      <c r="N461" s="8">
        <v>41956</v>
      </c>
      <c r="O461">
        <v>0</v>
      </c>
      <c r="P461">
        <v>0</v>
      </c>
      <c r="Q461">
        <v>15225</v>
      </c>
      <c r="R461">
        <v>1635</v>
      </c>
      <c r="S461">
        <v>3.4060000000000001</v>
      </c>
      <c r="T461">
        <v>33</v>
      </c>
      <c r="U461">
        <v>4954.7</v>
      </c>
      <c r="V461">
        <v>3</v>
      </c>
      <c r="W461">
        <v>1.901</v>
      </c>
      <c r="X461">
        <v>3.073</v>
      </c>
      <c r="Y461" s="8">
        <v>41956</v>
      </c>
    </row>
    <row r="462" spans="1:25" x14ac:dyDescent="0.25">
      <c r="A462">
        <v>-111.97566134</v>
      </c>
      <c r="B462">
        <v>33.079612220000001</v>
      </c>
      <c r="C462">
        <v>13</v>
      </c>
      <c r="D462" t="s">
        <v>371</v>
      </c>
      <c r="E462" t="s">
        <v>370</v>
      </c>
      <c r="F462">
        <v>461</v>
      </c>
      <c r="G462">
        <v>178</v>
      </c>
      <c r="H462">
        <v>13.33</v>
      </c>
      <c r="I462">
        <v>2.69</v>
      </c>
      <c r="J462">
        <v>1</v>
      </c>
      <c r="K462">
        <v>1167.4000000000001</v>
      </c>
      <c r="L462" t="s">
        <v>369</v>
      </c>
      <c r="M462" t="s">
        <v>368</v>
      </c>
      <c r="N462" s="8">
        <v>41956</v>
      </c>
      <c r="O462">
        <v>0</v>
      </c>
      <c r="P462">
        <v>0</v>
      </c>
      <c r="Q462">
        <v>16546</v>
      </c>
      <c r="R462">
        <v>1841.8</v>
      </c>
      <c r="S462">
        <v>3.8370000000000002</v>
      </c>
      <c r="T462">
        <v>33</v>
      </c>
      <c r="U462">
        <v>5581.2</v>
      </c>
      <c r="V462">
        <v>3</v>
      </c>
      <c r="W462">
        <v>1.8340000000000001</v>
      </c>
      <c r="X462">
        <v>2.964</v>
      </c>
      <c r="Y462" s="8">
        <v>41956</v>
      </c>
    </row>
    <row r="463" spans="1:25" x14ac:dyDescent="0.25">
      <c r="A463">
        <v>-111.97566066</v>
      </c>
      <c r="B463">
        <v>33.07960422</v>
      </c>
      <c r="C463">
        <v>13</v>
      </c>
      <c r="D463" t="s">
        <v>371</v>
      </c>
      <c r="E463" t="s">
        <v>370</v>
      </c>
      <c r="F463">
        <v>462</v>
      </c>
      <c r="G463">
        <v>182</v>
      </c>
      <c r="H463">
        <v>13.33</v>
      </c>
      <c r="I463">
        <v>2.625</v>
      </c>
      <c r="J463">
        <v>1</v>
      </c>
      <c r="K463">
        <v>1167.5</v>
      </c>
      <c r="L463" t="s">
        <v>369</v>
      </c>
      <c r="M463" t="s">
        <v>368</v>
      </c>
      <c r="N463" s="8">
        <v>41956</v>
      </c>
      <c r="O463">
        <v>0</v>
      </c>
      <c r="P463">
        <v>0</v>
      </c>
      <c r="Q463">
        <v>15097</v>
      </c>
      <c r="R463">
        <v>1722.5</v>
      </c>
      <c r="S463">
        <v>3.589</v>
      </c>
      <c r="T463">
        <v>33</v>
      </c>
      <c r="U463">
        <v>5219.8</v>
      </c>
      <c r="V463">
        <v>3</v>
      </c>
      <c r="W463">
        <v>1.79</v>
      </c>
      <c r="X463">
        <v>2.8919999999999999</v>
      </c>
      <c r="Y463" s="8">
        <v>41956</v>
      </c>
    </row>
    <row r="464" spans="1:25" x14ac:dyDescent="0.25">
      <c r="A464">
        <v>-111.97566032</v>
      </c>
      <c r="B464">
        <v>33.079597210000003</v>
      </c>
      <c r="C464">
        <v>13</v>
      </c>
      <c r="D464" t="s">
        <v>371</v>
      </c>
      <c r="E464" t="s">
        <v>370</v>
      </c>
      <c r="F464">
        <v>463</v>
      </c>
      <c r="G464">
        <v>184</v>
      </c>
      <c r="H464">
        <v>13.33</v>
      </c>
      <c r="I464">
        <v>2.7890000000000001</v>
      </c>
      <c r="J464">
        <v>1</v>
      </c>
      <c r="K464">
        <v>1167.5</v>
      </c>
      <c r="L464" t="s">
        <v>369</v>
      </c>
      <c r="M464" t="s">
        <v>368</v>
      </c>
      <c r="N464" s="8">
        <v>41956</v>
      </c>
      <c r="O464">
        <v>0</v>
      </c>
      <c r="P464">
        <v>0</v>
      </c>
      <c r="Q464">
        <v>15965</v>
      </c>
      <c r="R464">
        <v>1714.5</v>
      </c>
      <c r="S464">
        <v>3.5720000000000001</v>
      </c>
      <c r="T464">
        <v>33</v>
      </c>
      <c r="U464">
        <v>5195.5</v>
      </c>
      <c r="V464">
        <v>3</v>
      </c>
      <c r="W464">
        <v>1.901</v>
      </c>
      <c r="X464">
        <v>3.073</v>
      </c>
      <c r="Y464" s="8">
        <v>41956</v>
      </c>
    </row>
    <row r="465" spans="1:25" x14ac:dyDescent="0.25">
      <c r="A465">
        <v>-111.97566186</v>
      </c>
      <c r="B465">
        <v>33.07958919</v>
      </c>
      <c r="C465">
        <v>13</v>
      </c>
      <c r="D465" t="s">
        <v>371</v>
      </c>
      <c r="E465" t="s">
        <v>370</v>
      </c>
      <c r="F465">
        <v>464</v>
      </c>
      <c r="G465">
        <v>175</v>
      </c>
      <c r="H465">
        <v>13.33</v>
      </c>
      <c r="I465">
        <v>2.7229999999999999</v>
      </c>
      <c r="J465">
        <v>1</v>
      </c>
      <c r="K465">
        <v>1167.5</v>
      </c>
      <c r="L465" t="s">
        <v>369</v>
      </c>
      <c r="M465" t="s">
        <v>368</v>
      </c>
      <c r="N465" s="8">
        <v>41956</v>
      </c>
      <c r="O465">
        <v>0</v>
      </c>
      <c r="P465">
        <v>0</v>
      </c>
      <c r="Q465">
        <v>16231</v>
      </c>
      <c r="R465">
        <v>1785</v>
      </c>
      <c r="S465">
        <v>3.7189999999999999</v>
      </c>
      <c r="T465">
        <v>33</v>
      </c>
      <c r="U465">
        <v>5409.2</v>
      </c>
      <c r="V465">
        <v>3</v>
      </c>
      <c r="W465">
        <v>1.857</v>
      </c>
      <c r="X465">
        <v>3.0009999999999999</v>
      </c>
      <c r="Y465" s="8">
        <v>41956</v>
      </c>
    </row>
    <row r="466" spans="1:25" x14ac:dyDescent="0.25">
      <c r="A466">
        <v>-111.97566014</v>
      </c>
      <c r="B466">
        <v>33.079581189999999</v>
      </c>
      <c r="C466">
        <v>13</v>
      </c>
      <c r="D466" t="s">
        <v>371</v>
      </c>
      <c r="E466" t="s">
        <v>370</v>
      </c>
      <c r="F466">
        <v>465</v>
      </c>
      <c r="G466">
        <v>185</v>
      </c>
      <c r="H466">
        <v>13.33</v>
      </c>
      <c r="I466">
        <v>2.8220000000000001</v>
      </c>
      <c r="J466">
        <v>1</v>
      </c>
      <c r="K466">
        <v>1167.4000000000001</v>
      </c>
      <c r="L466" t="s">
        <v>369</v>
      </c>
      <c r="M466" t="s">
        <v>368</v>
      </c>
      <c r="N466" s="8">
        <v>41956</v>
      </c>
      <c r="O466">
        <v>0</v>
      </c>
      <c r="P466">
        <v>0</v>
      </c>
      <c r="Q466">
        <v>15936</v>
      </c>
      <c r="R466">
        <v>1691.4</v>
      </c>
      <c r="S466">
        <v>3.524</v>
      </c>
      <c r="T466">
        <v>33</v>
      </c>
      <c r="U466">
        <v>5125.5</v>
      </c>
      <c r="V466">
        <v>3</v>
      </c>
      <c r="W466">
        <v>1.9239999999999999</v>
      </c>
      <c r="X466">
        <v>3.109</v>
      </c>
      <c r="Y466" s="8">
        <v>41956</v>
      </c>
    </row>
    <row r="467" spans="1:25" x14ac:dyDescent="0.25">
      <c r="A467">
        <v>-111.97566268</v>
      </c>
      <c r="B467">
        <v>33.07957321</v>
      </c>
      <c r="C467">
        <v>13</v>
      </c>
      <c r="D467" t="s">
        <v>371</v>
      </c>
      <c r="E467" t="s">
        <v>370</v>
      </c>
      <c r="F467">
        <v>466</v>
      </c>
      <c r="G467">
        <v>176</v>
      </c>
      <c r="H467">
        <v>13.33</v>
      </c>
      <c r="I467">
        <v>2.8220000000000001</v>
      </c>
      <c r="J467">
        <v>1</v>
      </c>
      <c r="K467">
        <v>1167.3</v>
      </c>
      <c r="L467" t="s">
        <v>369</v>
      </c>
      <c r="M467" t="s">
        <v>368</v>
      </c>
      <c r="N467" s="8">
        <v>41956</v>
      </c>
      <c r="O467">
        <v>0</v>
      </c>
      <c r="P467">
        <v>0</v>
      </c>
      <c r="Q467">
        <v>16507</v>
      </c>
      <c r="R467">
        <v>1752</v>
      </c>
      <c r="S467">
        <v>3.65</v>
      </c>
      <c r="T467">
        <v>33</v>
      </c>
      <c r="U467">
        <v>5309.1</v>
      </c>
      <c r="V467">
        <v>3</v>
      </c>
      <c r="W467">
        <v>1.9239999999999999</v>
      </c>
      <c r="X467">
        <v>3.109</v>
      </c>
      <c r="Y467" s="8">
        <v>41956</v>
      </c>
    </row>
    <row r="468" spans="1:25" x14ac:dyDescent="0.25">
      <c r="A468">
        <v>-111.97566032</v>
      </c>
      <c r="B468">
        <v>33.079565209999998</v>
      </c>
      <c r="C468">
        <v>13</v>
      </c>
      <c r="D468" t="s">
        <v>371</v>
      </c>
      <c r="E468" t="s">
        <v>370</v>
      </c>
      <c r="F468">
        <v>467</v>
      </c>
      <c r="G468">
        <v>184</v>
      </c>
      <c r="H468">
        <v>13.33</v>
      </c>
      <c r="I468">
        <v>2.8220000000000001</v>
      </c>
      <c r="J468">
        <v>1</v>
      </c>
      <c r="K468">
        <v>1167.3</v>
      </c>
      <c r="L468" t="s">
        <v>369</v>
      </c>
      <c r="M468" t="s">
        <v>368</v>
      </c>
      <c r="N468" s="8">
        <v>41956</v>
      </c>
      <c r="O468">
        <v>0</v>
      </c>
      <c r="P468">
        <v>0</v>
      </c>
      <c r="Q468">
        <v>18772</v>
      </c>
      <c r="R468">
        <v>1992.5</v>
      </c>
      <c r="S468">
        <v>4.1509999999999998</v>
      </c>
      <c r="T468">
        <v>33</v>
      </c>
      <c r="U468">
        <v>6037.9</v>
      </c>
      <c r="V468">
        <v>3</v>
      </c>
      <c r="W468">
        <v>1.9239999999999999</v>
      </c>
      <c r="X468">
        <v>3.109</v>
      </c>
      <c r="Y468" s="8">
        <v>41956</v>
      </c>
    </row>
    <row r="469" spans="1:25" x14ac:dyDescent="0.25">
      <c r="A469">
        <v>-111.97566251000001</v>
      </c>
      <c r="B469">
        <v>33.079558210000002</v>
      </c>
      <c r="C469">
        <v>13</v>
      </c>
      <c r="D469" t="s">
        <v>371</v>
      </c>
      <c r="E469" t="s">
        <v>370</v>
      </c>
      <c r="F469">
        <v>468</v>
      </c>
      <c r="G469">
        <v>177</v>
      </c>
      <c r="H469">
        <v>13.33</v>
      </c>
      <c r="I469">
        <v>2.7890000000000001</v>
      </c>
      <c r="J469">
        <v>1</v>
      </c>
      <c r="K469">
        <v>1167.4000000000001</v>
      </c>
      <c r="L469" t="s">
        <v>369</v>
      </c>
      <c r="M469" t="s">
        <v>368</v>
      </c>
      <c r="N469" s="8">
        <v>41956</v>
      </c>
      <c r="O469">
        <v>0</v>
      </c>
      <c r="P469">
        <v>0</v>
      </c>
      <c r="Q469">
        <v>16717</v>
      </c>
      <c r="R469">
        <v>1795.2</v>
      </c>
      <c r="S469">
        <v>3.74</v>
      </c>
      <c r="T469">
        <v>33</v>
      </c>
      <c r="U469">
        <v>5440.1</v>
      </c>
      <c r="V469">
        <v>3</v>
      </c>
      <c r="W469">
        <v>1.901</v>
      </c>
      <c r="X469">
        <v>3.073</v>
      </c>
      <c r="Y469" s="8">
        <v>41956</v>
      </c>
    </row>
    <row r="470" spans="1:25" x14ac:dyDescent="0.25">
      <c r="A470">
        <v>-111.97566114</v>
      </c>
      <c r="B470">
        <v>33.079550189999999</v>
      </c>
      <c r="C470">
        <v>13</v>
      </c>
      <c r="D470" t="s">
        <v>371</v>
      </c>
      <c r="E470" t="s">
        <v>370</v>
      </c>
      <c r="F470">
        <v>469</v>
      </c>
      <c r="G470">
        <v>185</v>
      </c>
      <c r="H470">
        <v>13.33</v>
      </c>
      <c r="I470">
        <v>2.7890000000000001</v>
      </c>
      <c r="J470">
        <v>1</v>
      </c>
      <c r="K470">
        <v>1167.4000000000001</v>
      </c>
      <c r="L470" t="s">
        <v>369</v>
      </c>
      <c r="M470" t="s">
        <v>368</v>
      </c>
      <c r="N470" s="8">
        <v>41956</v>
      </c>
      <c r="O470">
        <v>0</v>
      </c>
      <c r="P470">
        <v>0</v>
      </c>
      <c r="Q470">
        <v>17704</v>
      </c>
      <c r="R470">
        <v>1901.2</v>
      </c>
      <c r="S470">
        <v>3.9609999999999999</v>
      </c>
      <c r="T470">
        <v>33</v>
      </c>
      <c r="U470">
        <v>5761.3</v>
      </c>
      <c r="V470">
        <v>3</v>
      </c>
      <c r="W470">
        <v>1.901</v>
      </c>
      <c r="X470">
        <v>3.073</v>
      </c>
      <c r="Y470" s="8">
        <v>41956</v>
      </c>
    </row>
    <row r="471" spans="1:25" x14ac:dyDescent="0.25">
      <c r="A471">
        <v>-111.97566286</v>
      </c>
      <c r="B471">
        <v>33.079542189999998</v>
      </c>
      <c r="C471">
        <v>13</v>
      </c>
      <c r="D471" t="s">
        <v>371</v>
      </c>
      <c r="E471" t="s">
        <v>370</v>
      </c>
      <c r="F471">
        <v>470</v>
      </c>
      <c r="G471">
        <v>175</v>
      </c>
      <c r="H471">
        <v>13.33</v>
      </c>
      <c r="I471">
        <v>2.8540000000000001</v>
      </c>
      <c r="J471">
        <v>1</v>
      </c>
      <c r="K471">
        <v>1167.5</v>
      </c>
      <c r="L471" t="s">
        <v>369</v>
      </c>
      <c r="M471" t="s">
        <v>368</v>
      </c>
      <c r="N471" s="8">
        <v>41956</v>
      </c>
      <c r="O471">
        <v>0</v>
      </c>
      <c r="P471">
        <v>0</v>
      </c>
      <c r="Q471">
        <v>17811</v>
      </c>
      <c r="R471">
        <v>1868.8</v>
      </c>
      <c r="S471">
        <v>3.8929999999999998</v>
      </c>
      <c r="T471">
        <v>33</v>
      </c>
      <c r="U471">
        <v>5662.9</v>
      </c>
      <c r="V471">
        <v>3</v>
      </c>
      <c r="W471">
        <v>1.946</v>
      </c>
      <c r="X471">
        <v>3.145</v>
      </c>
      <c r="Y471" s="8">
        <v>41956</v>
      </c>
    </row>
    <row r="472" spans="1:25" x14ac:dyDescent="0.25">
      <c r="A472">
        <v>-111.97566166</v>
      </c>
      <c r="B472">
        <v>33.079535219999997</v>
      </c>
      <c r="C472">
        <v>13</v>
      </c>
      <c r="D472" t="s">
        <v>371</v>
      </c>
      <c r="E472" t="s">
        <v>370</v>
      </c>
      <c r="F472">
        <v>471</v>
      </c>
      <c r="G472">
        <v>182</v>
      </c>
      <c r="H472">
        <v>13.33</v>
      </c>
      <c r="I472">
        <v>2.7559999999999998</v>
      </c>
      <c r="J472">
        <v>1</v>
      </c>
      <c r="K472">
        <v>1167.4000000000001</v>
      </c>
      <c r="L472" t="s">
        <v>369</v>
      </c>
      <c r="M472" t="s">
        <v>368</v>
      </c>
      <c r="N472" s="8">
        <v>41956</v>
      </c>
      <c r="O472">
        <v>0</v>
      </c>
      <c r="P472">
        <v>0</v>
      </c>
      <c r="Q472">
        <v>16447</v>
      </c>
      <c r="R472">
        <v>1787.3</v>
      </c>
      <c r="S472">
        <v>3.7229999999999999</v>
      </c>
      <c r="T472">
        <v>33</v>
      </c>
      <c r="U472">
        <v>5415.9</v>
      </c>
      <c r="V472">
        <v>3</v>
      </c>
      <c r="W472">
        <v>1.879</v>
      </c>
      <c r="X472">
        <v>3.0369999999999999</v>
      </c>
      <c r="Y472" s="8">
        <v>41956</v>
      </c>
    </row>
    <row r="473" spans="1:25" x14ac:dyDescent="0.25">
      <c r="A473">
        <v>-111.975662</v>
      </c>
      <c r="B473">
        <v>33.079527229999997</v>
      </c>
      <c r="C473">
        <v>13</v>
      </c>
      <c r="D473" t="s">
        <v>371</v>
      </c>
      <c r="E473" t="s">
        <v>370</v>
      </c>
      <c r="F473">
        <v>472</v>
      </c>
      <c r="G473">
        <v>180</v>
      </c>
      <c r="H473">
        <v>13.33</v>
      </c>
      <c r="I473">
        <v>2.7890000000000001</v>
      </c>
      <c r="J473">
        <v>1</v>
      </c>
      <c r="K473">
        <v>1167.5999999999999</v>
      </c>
      <c r="L473" t="s">
        <v>369</v>
      </c>
      <c r="M473" t="s">
        <v>368</v>
      </c>
      <c r="N473" s="8">
        <v>41956</v>
      </c>
      <c r="O473">
        <v>0</v>
      </c>
      <c r="P473">
        <v>0</v>
      </c>
      <c r="Q473">
        <v>18329</v>
      </c>
      <c r="R473">
        <v>1968.4</v>
      </c>
      <c r="S473">
        <v>4.101</v>
      </c>
      <c r="T473">
        <v>33</v>
      </c>
      <c r="U473">
        <v>5964.8</v>
      </c>
      <c r="V473">
        <v>3</v>
      </c>
      <c r="W473">
        <v>1.901</v>
      </c>
      <c r="X473">
        <v>3.073</v>
      </c>
      <c r="Y473" s="8">
        <v>41956</v>
      </c>
    </row>
    <row r="474" spans="1:25" x14ac:dyDescent="0.25">
      <c r="A474">
        <v>-111.97566217000001</v>
      </c>
      <c r="B474">
        <v>33.079519220000002</v>
      </c>
      <c r="C474">
        <v>13</v>
      </c>
      <c r="D474" t="s">
        <v>371</v>
      </c>
      <c r="E474" t="s">
        <v>370</v>
      </c>
      <c r="F474">
        <v>473</v>
      </c>
      <c r="G474">
        <v>179</v>
      </c>
      <c r="H474">
        <v>13.33</v>
      </c>
      <c r="I474">
        <v>2.887</v>
      </c>
      <c r="J474">
        <v>1</v>
      </c>
      <c r="K474">
        <v>1167.5</v>
      </c>
      <c r="L474" t="s">
        <v>369</v>
      </c>
      <c r="M474" t="s">
        <v>368</v>
      </c>
      <c r="N474" s="8">
        <v>41956</v>
      </c>
      <c r="O474">
        <v>0</v>
      </c>
      <c r="P474">
        <v>0</v>
      </c>
      <c r="Q474">
        <v>19238</v>
      </c>
      <c r="R474">
        <v>1995.5</v>
      </c>
      <c r="S474">
        <v>4.157</v>
      </c>
      <c r="T474">
        <v>33</v>
      </c>
      <c r="U474">
        <v>6047</v>
      </c>
      <c r="V474">
        <v>3</v>
      </c>
      <c r="W474">
        <v>1.9690000000000001</v>
      </c>
      <c r="X474">
        <v>3.181</v>
      </c>
      <c r="Y474" s="8">
        <v>41956</v>
      </c>
    </row>
    <row r="475" spans="1:25" x14ac:dyDescent="0.25">
      <c r="A475">
        <v>-111.97566251000001</v>
      </c>
      <c r="B475">
        <v>33.07951121</v>
      </c>
      <c r="C475">
        <v>13</v>
      </c>
      <c r="D475" t="s">
        <v>371</v>
      </c>
      <c r="E475" t="s">
        <v>370</v>
      </c>
      <c r="F475">
        <v>474</v>
      </c>
      <c r="G475">
        <v>177</v>
      </c>
      <c r="H475">
        <v>13.33</v>
      </c>
      <c r="I475">
        <v>2.887</v>
      </c>
      <c r="J475">
        <v>1</v>
      </c>
      <c r="K475">
        <v>1167.5</v>
      </c>
      <c r="L475" t="s">
        <v>369</v>
      </c>
      <c r="M475" t="s">
        <v>368</v>
      </c>
      <c r="N475" s="8">
        <v>41956</v>
      </c>
      <c r="O475">
        <v>0</v>
      </c>
      <c r="P475">
        <v>0</v>
      </c>
      <c r="Q475">
        <v>16744</v>
      </c>
      <c r="R475">
        <v>1736.8</v>
      </c>
      <c r="S475">
        <v>3.6179999999999999</v>
      </c>
      <c r="T475">
        <v>33</v>
      </c>
      <c r="U475">
        <v>5263.2</v>
      </c>
      <c r="V475">
        <v>3</v>
      </c>
      <c r="W475">
        <v>1.9690000000000001</v>
      </c>
      <c r="X475">
        <v>3.181</v>
      </c>
      <c r="Y475" s="8">
        <v>41956</v>
      </c>
    </row>
    <row r="476" spans="1:25" x14ac:dyDescent="0.25">
      <c r="A476">
        <v>-111.97566148999999</v>
      </c>
      <c r="B476">
        <v>33.079504210000003</v>
      </c>
      <c r="C476">
        <v>13</v>
      </c>
      <c r="D476" t="s">
        <v>371</v>
      </c>
      <c r="E476" t="s">
        <v>370</v>
      </c>
      <c r="F476">
        <v>475</v>
      </c>
      <c r="G476">
        <v>183</v>
      </c>
      <c r="H476">
        <v>13.33</v>
      </c>
      <c r="I476">
        <v>2.8220000000000001</v>
      </c>
      <c r="J476">
        <v>1</v>
      </c>
      <c r="K476">
        <v>1167.5</v>
      </c>
      <c r="L476" t="s">
        <v>369</v>
      </c>
      <c r="M476" t="s">
        <v>368</v>
      </c>
      <c r="N476" s="8">
        <v>41956</v>
      </c>
      <c r="O476">
        <v>0</v>
      </c>
      <c r="P476">
        <v>0</v>
      </c>
      <c r="Q476">
        <v>18362</v>
      </c>
      <c r="R476">
        <v>1949</v>
      </c>
      <c r="S476">
        <v>4.0599999999999996</v>
      </c>
      <c r="T476">
        <v>33</v>
      </c>
      <c r="U476">
        <v>5906</v>
      </c>
      <c r="V476">
        <v>3</v>
      </c>
      <c r="W476">
        <v>1.9239999999999999</v>
      </c>
      <c r="X476">
        <v>3.109</v>
      </c>
      <c r="Y476" s="8">
        <v>41956</v>
      </c>
    </row>
    <row r="477" spans="1:25" x14ac:dyDescent="0.25">
      <c r="A477">
        <v>-111.97566217000001</v>
      </c>
      <c r="B477">
        <v>33.079495219999998</v>
      </c>
      <c r="C477">
        <v>13</v>
      </c>
      <c r="D477" t="s">
        <v>371</v>
      </c>
      <c r="E477" t="s">
        <v>370</v>
      </c>
      <c r="F477">
        <v>476</v>
      </c>
      <c r="G477">
        <v>179</v>
      </c>
      <c r="H477">
        <v>13.33</v>
      </c>
      <c r="I477">
        <v>2.7890000000000001</v>
      </c>
      <c r="J477">
        <v>1</v>
      </c>
      <c r="K477">
        <v>1167.7</v>
      </c>
      <c r="L477" t="s">
        <v>369</v>
      </c>
      <c r="M477" t="s">
        <v>368</v>
      </c>
      <c r="N477" s="8">
        <v>41956</v>
      </c>
      <c r="O477">
        <v>0</v>
      </c>
      <c r="P477">
        <v>0</v>
      </c>
      <c r="Q477">
        <v>16320</v>
      </c>
      <c r="R477">
        <v>1752.6</v>
      </c>
      <c r="S477">
        <v>3.6509999999999998</v>
      </c>
      <c r="T477">
        <v>33</v>
      </c>
      <c r="U477">
        <v>5310.8</v>
      </c>
      <c r="V477">
        <v>3</v>
      </c>
      <c r="W477">
        <v>1.901</v>
      </c>
      <c r="X477">
        <v>3.073</v>
      </c>
      <c r="Y477" s="8">
        <v>41956</v>
      </c>
    </row>
    <row r="478" spans="1:25" x14ac:dyDescent="0.25">
      <c r="A478">
        <v>-111.97566148999999</v>
      </c>
      <c r="B478">
        <v>33.079488210000001</v>
      </c>
      <c r="C478">
        <v>13</v>
      </c>
      <c r="D478" t="s">
        <v>371</v>
      </c>
      <c r="E478" t="s">
        <v>370</v>
      </c>
      <c r="F478">
        <v>477</v>
      </c>
      <c r="G478">
        <v>183</v>
      </c>
      <c r="H478">
        <v>13.33</v>
      </c>
      <c r="I478">
        <v>2.657</v>
      </c>
      <c r="J478">
        <v>1</v>
      </c>
      <c r="K478">
        <v>1167.7</v>
      </c>
      <c r="L478" t="s">
        <v>369</v>
      </c>
      <c r="M478" t="s">
        <v>368</v>
      </c>
      <c r="N478" s="8">
        <v>41956</v>
      </c>
      <c r="O478">
        <v>0</v>
      </c>
      <c r="P478">
        <v>0</v>
      </c>
      <c r="Q478">
        <v>18422</v>
      </c>
      <c r="R478">
        <v>2076</v>
      </c>
      <c r="S478">
        <v>4.3250000000000002</v>
      </c>
      <c r="T478">
        <v>33</v>
      </c>
      <c r="U478">
        <v>6291</v>
      </c>
      <c r="V478">
        <v>3</v>
      </c>
      <c r="W478">
        <v>1.8120000000000001</v>
      </c>
      <c r="X478">
        <v>2.9279999999999999</v>
      </c>
      <c r="Y478" s="8">
        <v>41956</v>
      </c>
    </row>
    <row r="479" spans="1:25" x14ac:dyDescent="0.25">
      <c r="A479">
        <v>-111.975662</v>
      </c>
      <c r="B479">
        <v>33.079480230000001</v>
      </c>
      <c r="C479">
        <v>13</v>
      </c>
      <c r="D479" t="s">
        <v>371</v>
      </c>
      <c r="E479" t="s">
        <v>370</v>
      </c>
      <c r="F479">
        <v>478</v>
      </c>
      <c r="G479">
        <v>180</v>
      </c>
      <c r="H479">
        <v>13.33</v>
      </c>
      <c r="I479">
        <v>2.7229999999999999</v>
      </c>
      <c r="J479">
        <v>1</v>
      </c>
      <c r="K479">
        <v>1167.7</v>
      </c>
      <c r="L479" t="s">
        <v>369</v>
      </c>
      <c r="M479" t="s">
        <v>368</v>
      </c>
      <c r="N479" s="8">
        <v>41956</v>
      </c>
      <c r="O479">
        <v>0</v>
      </c>
      <c r="P479">
        <v>0</v>
      </c>
      <c r="Q479">
        <v>16416</v>
      </c>
      <c r="R479">
        <v>1805.4</v>
      </c>
      <c r="S479">
        <v>3.7610000000000001</v>
      </c>
      <c r="T479">
        <v>33</v>
      </c>
      <c r="U479">
        <v>5470.8</v>
      </c>
      <c r="V479">
        <v>3</v>
      </c>
      <c r="W479">
        <v>1.857</v>
      </c>
      <c r="X479">
        <v>3.0009999999999999</v>
      </c>
      <c r="Y479" s="8">
        <v>41956</v>
      </c>
    </row>
    <row r="480" spans="1:25" x14ac:dyDescent="0.25">
      <c r="A480">
        <v>-111.975662</v>
      </c>
      <c r="B480">
        <v>33.07947223</v>
      </c>
      <c r="C480">
        <v>13</v>
      </c>
      <c r="D480" t="s">
        <v>371</v>
      </c>
      <c r="E480" t="s">
        <v>370</v>
      </c>
      <c r="F480">
        <v>479</v>
      </c>
      <c r="G480">
        <v>180</v>
      </c>
      <c r="H480">
        <v>13.33</v>
      </c>
      <c r="I480">
        <v>2.7890000000000001</v>
      </c>
      <c r="J480">
        <v>1</v>
      </c>
      <c r="K480">
        <v>1167.7</v>
      </c>
      <c r="L480" t="s">
        <v>369</v>
      </c>
      <c r="M480" t="s">
        <v>368</v>
      </c>
      <c r="N480" s="8">
        <v>41956</v>
      </c>
      <c r="O480">
        <v>0</v>
      </c>
      <c r="P480">
        <v>0</v>
      </c>
      <c r="Q480">
        <v>15259</v>
      </c>
      <c r="R480">
        <v>1638.6</v>
      </c>
      <c r="S480">
        <v>3.4140000000000001</v>
      </c>
      <c r="T480">
        <v>33</v>
      </c>
      <c r="U480">
        <v>4965.5</v>
      </c>
      <c r="V480">
        <v>3</v>
      </c>
      <c r="W480">
        <v>1.901</v>
      </c>
      <c r="X480">
        <v>3.073</v>
      </c>
      <c r="Y480" s="8">
        <v>41956</v>
      </c>
    </row>
    <row r="481" spans="1:25" x14ac:dyDescent="0.25">
      <c r="A481">
        <v>-111.975662</v>
      </c>
      <c r="B481">
        <v>33.079464229999999</v>
      </c>
      <c r="C481">
        <v>13</v>
      </c>
      <c r="D481" t="s">
        <v>371</v>
      </c>
      <c r="E481" t="s">
        <v>370</v>
      </c>
      <c r="F481">
        <v>480</v>
      </c>
      <c r="G481">
        <v>180</v>
      </c>
      <c r="H481">
        <v>13.33</v>
      </c>
      <c r="I481">
        <v>2.887</v>
      </c>
      <c r="J481">
        <v>1</v>
      </c>
      <c r="K481">
        <v>1167.7</v>
      </c>
      <c r="L481" t="s">
        <v>369</v>
      </c>
      <c r="M481" t="s">
        <v>368</v>
      </c>
      <c r="N481" s="8">
        <v>41956</v>
      </c>
      <c r="O481">
        <v>0</v>
      </c>
      <c r="P481">
        <v>0</v>
      </c>
      <c r="Q481">
        <v>15110</v>
      </c>
      <c r="R481">
        <v>1567.3</v>
      </c>
      <c r="S481">
        <v>3.2650000000000001</v>
      </c>
      <c r="T481">
        <v>33</v>
      </c>
      <c r="U481">
        <v>4749.3</v>
      </c>
      <c r="V481">
        <v>3</v>
      </c>
      <c r="W481">
        <v>1.9690000000000001</v>
      </c>
      <c r="X481">
        <v>3.181</v>
      </c>
      <c r="Y481" s="8">
        <v>41956</v>
      </c>
    </row>
    <row r="482" spans="1:25" x14ac:dyDescent="0.25">
      <c r="A482">
        <v>-111.97566232</v>
      </c>
      <c r="B482">
        <v>33.079457210000001</v>
      </c>
      <c r="C482">
        <v>13</v>
      </c>
      <c r="D482" t="s">
        <v>371</v>
      </c>
      <c r="E482" t="s">
        <v>370</v>
      </c>
      <c r="F482">
        <v>481</v>
      </c>
      <c r="G482">
        <v>184</v>
      </c>
      <c r="H482">
        <v>13.33</v>
      </c>
      <c r="I482">
        <v>2.887</v>
      </c>
      <c r="J482">
        <v>1</v>
      </c>
      <c r="K482">
        <v>1167.7</v>
      </c>
      <c r="L482" t="s">
        <v>369</v>
      </c>
      <c r="M482" t="s">
        <v>368</v>
      </c>
      <c r="N482" s="8">
        <v>41956</v>
      </c>
      <c r="O482">
        <v>0</v>
      </c>
      <c r="P482">
        <v>0</v>
      </c>
      <c r="Q482">
        <v>16438</v>
      </c>
      <c r="R482">
        <v>1705.1</v>
      </c>
      <c r="S482">
        <v>3.552</v>
      </c>
      <c r="T482">
        <v>33</v>
      </c>
      <c r="U482">
        <v>5167</v>
      </c>
      <c r="V482">
        <v>3</v>
      </c>
      <c r="W482">
        <v>1.9690000000000001</v>
      </c>
      <c r="X482">
        <v>3.181</v>
      </c>
      <c r="Y482" s="8">
        <v>41956</v>
      </c>
    </row>
    <row r="483" spans="1:25" x14ac:dyDescent="0.25">
      <c r="A483">
        <v>-111.97566268</v>
      </c>
      <c r="B483">
        <v>33.07944921</v>
      </c>
      <c r="C483">
        <v>13</v>
      </c>
      <c r="D483" t="s">
        <v>371</v>
      </c>
      <c r="E483" t="s">
        <v>370</v>
      </c>
      <c r="F483">
        <v>482</v>
      </c>
      <c r="G483">
        <v>176</v>
      </c>
      <c r="H483">
        <v>13.33</v>
      </c>
      <c r="I483">
        <v>2.7229999999999999</v>
      </c>
      <c r="J483">
        <v>1</v>
      </c>
      <c r="K483">
        <v>1167.7</v>
      </c>
      <c r="L483" t="s">
        <v>369</v>
      </c>
      <c r="M483" t="s">
        <v>368</v>
      </c>
      <c r="N483" s="8">
        <v>41956</v>
      </c>
      <c r="O483">
        <v>0</v>
      </c>
      <c r="P483">
        <v>0</v>
      </c>
      <c r="Q483">
        <v>16967</v>
      </c>
      <c r="R483">
        <v>1865.9</v>
      </c>
      <c r="S483">
        <v>3.887</v>
      </c>
      <c r="T483">
        <v>33</v>
      </c>
      <c r="U483">
        <v>5654.4</v>
      </c>
      <c r="V483">
        <v>3</v>
      </c>
      <c r="W483">
        <v>1.857</v>
      </c>
      <c r="X483">
        <v>3.0009999999999999</v>
      </c>
      <c r="Y483" s="8">
        <v>41956</v>
      </c>
    </row>
    <row r="484" spans="1:25" x14ac:dyDescent="0.25">
      <c r="A484">
        <v>-111.97566148999999</v>
      </c>
      <c r="B484">
        <v>33.079441209999999</v>
      </c>
      <c r="C484">
        <v>13</v>
      </c>
      <c r="D484" t="s">
        <v>371</v>
      </c>
      <c r="E484" t="s">
        <v>370</v>
      </c>
      <c r="F484">
        <v>483</v>
      </c>
      <c r="G484">
        <v>183</v>
      </c>
      <c r="H484">
        <v>13.33</v>
      </c>
      <c r="I484">
        <v>2.8540000000000001</v>
      </c>
      <c r="J484">
        <v>1</v>
      </c>
      <c r="K484">
        <v>1167.7</v>
      </c>
      <c r="L484" t="s">
        <v>369</v>
      </c>
      <c r="M484" t="s">
        <v>368</v>
      </c>
      <c r="N484" s="8">
        <v>41956</v>
      </c>
      <c r="O484">
        <v>0</v>
      </c>
      <c r="P484">
        <v>0</v>
      </c>
      <c r="Q484">
        <v>16142</v>
      </c>
      <c r="R484">
        <v>1693.7</v>
      </c>
      <c r="S484">
        <v>3.528</v>
      </c>
      <c r="T484">
        <v>33</v>
      </c>
      <c r="U484">
        <v>5132.3</v>
      </c>
      <c r="V484">
        <v>3</v>
      </c>
      <c r="W484">
        <v>1.946</v>
      </c>
      <c r="X484">
        <v>3.145</v>
      </c>
      <c r="Y484" s="8">
        <v>41956</v>
      </c>
    </row>
    <row r="485" spans="1:25" x14ac:dyDescent="0.25">
      <c r="A485">
        <v>-111.975662</v>
      </c>
      <c r="B485">
        <v>33.079434229999997</v>
      </c>
      <c r="C485">
        <v>13</v>
      </c>
      <c r="D485" t="s">
        <v>371</v>
      </c>
      <c r="E485" t="s">
        <v>370</v>
      </c>
      <c r="F485">
        <v>484</v>
      </c>
      <c r="G485">
        <v>180</v>
      </c>
      <c r="H485">
        <v>13.33</v>
      </c>
      <c r="I485">
        <v>2.8220000000000001</v>
      </c>
      <c r="J485">
        <v>1</v>
      </c>
      <c r="K485">
        <v>1167.8</v>
      </c>
      <c r="L485" t="s">
        <v>369</v>
      </c>
      <c r="M485" t="s">
        <v>368</v>
      </c>
      <c r="N485" s="8">
        <v>41956</v>
      </c>
      <c r="O485">
        <v>0</v>
      </c>
      <c r="P485">
        <v>0</v>
      </c>
      <c r="Q485">
        <v>16657</v>
      </c>
      <c r="R485">
        <v>1767.9</v>
      </c>
      <c r="S485">
        <v>3.6829999999999998</v>
      </c>
      <c r="T485">
        <v>33</v>
      </c>
      <c r="U485">
        <v>5357.4</v>
      </c>
      <c r="V485">
        <v>3</v>
      </c>
      <c r="W485">
        <v>1.9239999999999999</v>
      </c>
      <c r="X485">
        <v>3.109</v>
      </c>
      <c r="Y485" s="8">
        <v>41956</v>
      </c>
    </row>
    <row r="486" spans="1:25" x14ac:dyDescent="0.25">
      <c r="A486">
        <v>-111.97566166</v>
      </c>
      <c r="B486">
        <v>33.079426220000002</v>
      </c>
      <c r="C486">
        <v>13</v>
      </c>
      <c r="D486" t="s">
        <v>371</v>
      </c>
      <c r="E486" t="s">
        <v>370</v>
      </c>
      <c r="F486">
        <v>485</v>
      </c>
      <c r="G486">
        <v>182</v>
      </c>
      <c r="H486">
        <v>13.33</v>
      </c>
      <c r="I486">
        <v>2.7890000000000001</v>
      </c>
      <c r="J486">
        <v>1</v>
      </c>
      <c r="K486">
        <v>1167.8</v>
      </c>
      <c r="L486" t="s">
        <v>369</v>
      </c>
      <c r="M486" t="s">
        <v>368</v>
      </c>
      <c r="N486" s="8">
        <v>41956</v>
      </c>
      <c r="O486">
        <v>0</v>
      </c>
      <c r="P486">
        <v>0</v>
      </c>
      <c r="Q486">
        <v>14919</v>
      </c>
      <c r="R486">
        <v>1602.1</v>
      </c>
      <c r="S486">
        <v>3.3380000000000001</v>
      </c>
      <c r="T486">
        <v>33</v>
      </c>
      <c r="U486">
        <v>4854.8999999999996</v>
      </c>
      <c r="V486">
        <v>3</v>
      </c>
      <c r="W486">
        <v>1.901</v>
      </c>
      <c r="X486">
        <v>3.073</v>
      </c>
      <c r="Y486" s="8">
        <v>41956</v>
      </c>
    </row>
    <row r="487" spans="1:25" x14ac:dyDescent="0.25">
      <c r="A487">
        <v>-111.97566268</v>
      </c>
      <c r="B487">
        <v>33.07941821</v>
      </c>
      <c r="C487">
        <v>13</v>
      </c>
      <c r="D487" t="s">
        <v>371</v>
      </c>
      <c r="E487" t="s">
        <v>370</v>
      </c>
      <c r="F487">
        <v>486</v>
      </c>
      <c r="G487">
        <v>176</v>
      </c>
      <c r="H487">
        <v>13.33</v>
      </c>
      <c r="I487">
        <v>2.8540000000000001</v>
      </c>
      <c r="J487">
        <v>1</v>
      </c>
      <c r="K487">
        <v>1167.8</v>
      </c>
      <c r="L487" t="s">
        <v>369</v>
      </c>
      <c r="M487" t="s">
        <v>368</v>
      </c>
      <c r="N487" s="8">
        <v>41956</v>
      </c>
      <c r="O487">
        <v>0</v>
      </c>
      <c r="P487">
        <v>0</v>
      </c>
      <c r="Q487">
        <v>15530</v>
      </c>
      <c r="R487">
        <v>1629.4</v>
      </c>
      <c r="S487">
        <v>3.395</v>
      </c>
      <c r="T487">
        <v>33</v>
      </c>
      <c r="U487">
        <v>4937.7</v>
      </c>
      <c r="V487">
        <v>3</v>
      </c>
      <c r="W487">
        <v>1.946</v>
      </c>
      <c r="X487">
        <v>3.145</v>
      </c>
      <c r="Y487" s="8">
        <v>41956</v>
      </c>
    </row>
    <row r="488" spans="1:25" x14ac:dyDescent="0.25">
      <c r="A488">
        <v>-111.97566266</v>
      </c>
      <c r="B488">
        <v>33.07941022</v>
      </c>
      <c r="C488">
        <v>13</v>
      </c>
      <c r="D488" t="s">
        <v>371</v>
      </c>
      <c r="E488" t="s">
        <v>370</v>
      </c>
      <c r="F488">
        <v>487</v>
      </c>
      <c r="G488">
        <v>182</v>
      </c>
      <c r="H488">
        <v>13.33</v>
      </c>
      <c r="I488">
        <v>2.7229999999999999</v>
      </c>
      <c r="J488">
        <v>1</v>
      </c>
      <c r="K488">
        <v>1167.8</v>
      </c>
      <c r="L488" t="s">
        <v>369</v>
      </c>
      <c r="M488" t="s">
        <v>368</v>
      </c>
      <c r="N488" s="8">
        <v>41956</v>
      </c>
      <c r="O488">
        <v>0</v>
      </c>
      <c r="P488">
        <v>0</v>
      </c>
      <c r="Q488">
        <v>15319</v>
      </c>
      <c r="R488">
        <v>1684.7</v>
      </c>
      <c r="S488">
        <v>3.51</v>
      </c>
      <c r="T488">
        <v>33</v>
      </c>
      <c r="U488">
        <v>5105.1000000000004</v>
      </c>
      <c r="V488">
        <v>3</v>
      </c>
      <c r="W488">
        <v>1.857</v>
      </c>
      <c r="X488">
        <v>3.0009999999999999</v>
      </c>
      <c r="Y488" s="8">
        <v>41956</v>
      </c>
    </row>
    <row r="489" spans="1:25" x14ac:dyDescent="0.25">
      <c r="A489">
        <v>-111.97566166</v>
      </c>
      <c r="B489">
        <v>33.079402219999999</v>
      </c>
      <c r="C489">
        <v>13</v>
      </c>
      <c r="D489" t="s">
        <v>371</v>
      </c>
      <c r="E489" t="s">
        <v>370</v>
      </c>
      <c r="F489">
        <v>488</v>
      </c>
      <c r="G489">
        <v>182</v>
      </c>
      <c r="H489">
        <v>13.33</v>
      </c>
      <c r="I489">
        <v>2.69</v>
      </c>
      <c r="J489">
        <v>1</v>
      </c>
      <c r="K489">
        <v>1167.7</v>
      </c>
      <c r="L489" t="s">
        <v>369</v>
      </c>
      <c r="M489" t="s">
        <v>368</v>
      </c>
      <c r="N489" s="8">
        <v>41956</v>
      </c>
      <c r="O489">
        <v>0</v>
      </c>
      <c r="P489">
        <v>0</v>
      </c>
      <c r="Q489">
        <v>12916</v>
      </c>
      <c r="R489">
        <v>1437.7</v>
      </c>
      <c r="S489">
        <v>2.9950000000000001</v>
      </c>
      <c r="T489">
        <v>33</v>
      </c>
      <c r="U489">
        <v>4356.8</v>
      </c>
      <c r="V489">
        <v>3</v>
      </c>
      <c r="W489">
        <v>1.8340000000000001</v>
      </c>
      <c r="X489">
        <v>2.964</v>
      </c>
      <c r="Y489" s="8">
        <v>41956</v>
      </c>
    </row>
    <row r="490" spans="1:25" x14ac:dyDescent="0.25">
      <c r="A490">
        <v>-111.97566283</v>
      </c>
      <c r="B490">
        <v>33.079394219999998</v>
      </c>
      <c r="C490">
        <v>13</v>
      </c>
      <c r="D490" t="s">
        <v>371</v>
      </c>
      <c r="E490" t="s">
        <v>370</v>
      </c>
      <c r="F490">
        <v>489</v>
      </c>
      <c r="G490">
        <v>181</v>
      </c>
      <c r="H490">
        <v>13.33</v>
      </c>
      <c r="I490">
        <v>2.8220000000000001</v>
      </c>
      <c r="J490">
        <v>1</v>
      </c>
      <c r="K490">
        <v>1167.8</v>
      </c>
      <c r="L490" t="s">
        <v>369</v>
      </c>
      <c r="M490" t="s">
        <v>368</v>
      </c>
      <c r="N490" s="8">
        <v>41956</v>
      </c>
      <c r="O490">
        <v>0</v>
      </c>
      <c r="P490">
        <v>0</v>
      </c>
      <c r="Q490">
        <v>11929</v>
      </c>
      <c r="R490">
        <v>1266.0999999999999</v>
      </c>
      <c r="S490">
        <v>2.6379999999999999</v>
      </c>
      <c r="T490">
        <v>33</v>
      </c>
      <c r="U490">
        <v>3836.7</v>
      </c>
      <c r="V490">
        <v>3</v>
      </c>
      <c r="W490">
        <v>1.9239999999999999</v>
      </c>
      <c r="X490">
        <v>3.109</v>
      </c>
      <c r="Y490" s="8">
        <v>41956</v>
      </c>
    </row>
    <row r="491" spans="1:25" x14ac:dyDescent="0.25">
      <c r="A491">
        <v>-111.975663</v>
      </c>
      <c r="B491">
        <v>33.079387230000002</v>
      </c>
      <c r="C491">
        <v>13</v>
      </c>
      <c r="D491" t="s">
        <v>371</v>
      </c>
      <c r="E491" t="s">
        <v>370</v>
      </c>
      <c r="F491">
        <v>490</v>
      </c>
      <c r="G491">
        <v>180</v>
      </c>
      <c r="H491">
        <v>13.33</v>
      </c>
      <c r="I491">
        <v>2.8540000000000001</v>
      </c>
      <c r="J491">
        <v>1</v>
      </c>
      <c r="K491">
        <v>1167.8</v>
      </c>
      <c r="L491" t="s">
        <v>369</v>
      </c>
      <c r="M491" t="s">
        <v>368</v>
      </c>
      <c r="N491" s="8">
        <v>41956</v>
      </c>
      <c r="O491">
        <v>0</v>
      </c>
      <c r="P491">
        <v>0</v>
      </c>
      <c r="Q491">
        <v>13513</v>
      </c>
      <c r="R491">
        <v>1417.8</v>
      </c>
      <c r="S491">
        <v>2.9540000000000002</v>
      </c>
      <c r="T491">
        <v>33</v>
      </c>
      <c r="U491">
        <v>4296.2</v>
      </c>
      <c r="V491">
        <v>3</v>
      </c>
      <c r="W491">
        <v>1.946</v>
      </c>
      <c r="X491">
        <v>3.145</v>
      </c>
      <c r="Y491" s="8">
        <v>41956</v>
      </c>
    </row>
    <row r="492" spans="1:25" x14ac:dyDescent="0.25">
      <c r="A492">
        <v>-111.97566234</v>
      </c>
      <c r="B492">
        <v>33.07937922</v>
      </c>
      <c r="C492">
        <v>13</v>
      </c>
      <c r="D492" t="s">
        <v>371</v>
      </c>
      <c r="E492" t="s">
        <v>370</v>
      </c>
      <c r="F492">
        <v>491</v>
      </c>
      <c r="G492">
        <v>178</v>
      </c>
      <c r="H492">
        <v>13.33</v>
      </c>
      <c r="I492">
        <v>2.8220000000000001</v>
      </c>
      <c r="J492">
        <v>1</v>
      </c>
      <c r="K492">
        <v>1167.8</v>
      </c>
      <c r="L492" t="s">
        <v>369</v>
      </c>
      <c r="M492" t="s">
        <v>368</v>
      </c>
      <c r="N492" s="8">
        <v>41956</v>
      </c>
      <c r="O492">
        <v>0</v>
      </c>
      <c r="P492">
        <v>0</v>
      </c>
      <c r="Q492">
        <v>12212</v>
      </c>
      <c r="R492">
        <v>1296.2</v>
      </c>
      <c r="S492">
        <v>2.7</v>
      </c>
      <c r="T492">
        <v>33</v>
      </c>
      <c r="U492">
        <v>3927.9</v>
      </c>
      <c r="V492">
        <v>3</v>
      </c>
      <c r="W492">
        <v>1.9239999999999999</v>
      </c>
      <c r="X492">
        <v>3.109</v>
      </c>
      <c r="Y492" s="8">
        <v>41956</v>
      </c>
    </row>
    <row r="493" spans="1:25" x14ac:dyDescent="0.25">
      <c r="A493">
        <v>-111.97566148999999</v>
      </c>
      <c r="B493">
        <v>33.079371209999998</v>
      </c>
      <c r="C493">
        <v>13</v>
      </c>
      <c r="D493" t="s">
        <v>371</v>
      </c>
      <c r="E493" t="s">
        <v>370</v>
      </c>
      <c r="F493">
        <v>492</v>
      </c>
      <c r="G493">
        <v>183</v>
      </c>
      <c r="H493">
        <v>13.33</v>
      </c>
      <c r="I493">
        <v>2.887</v>
      </c>
      <c r="J493">
        <v>1</v>
      </c>
      <c r="K493">
        <v>1167.7</v>
      </c>
      <c r="L493" t="s">
        <v>369</v>
      </c>
      <c r="M493" t="s">
        <v>368</v>
      </c>
      <c r="N493" s="8">
        <v>41956</v>
      </c>
      <c r="O493">
        <v>0</v>
      </c>
      <c r="P493">
        <v>0</v>
      </c>
      <c r="Q493">
        <v>13258</v>
      </c>
      <c r="R493">
        <v>1375.2</v>
      </c>
      <c r="S493">
        <v>2.8650000000000002</v>
      </c>
      <c r="T493">
        <v>33</v>
      </c>
      <c r="U493">
        <v>4167.3</v>
      </c>
      <c r="V493">
        <v>3</v>
      </c>
      <c r="W493">
        <v>1.9690000000000001</v>
      </c>
      <c r="X493">
        <v>3.181</v>
      </c>
      <c r="Y493" s="8">
        <v>41956</v>
      </c>
    </row>
    <row r="494" spans="1:25" x14ac:dyDescent="0.25">
      <c r="A494">
        <v>-111.975663</v>
      </c>
      <c r="B494">
        <v>33.079363229999998</v>
      </c>
      <c r="C494">
        <v>13</v>
      </c>
      <c r="D494" t="s">
        <v>371</v>
      </c>
      <c r="E494" t="s">
        <v>370</v>
      </c>
      <c r="F494">
        <v>493</v>
      </c>
      <c r="G494">
        <v>180</v>
      </c>
      <c r="H494">
        <v>13.33</v>
      </c>
      <c r="I494">
        <v>2.8540000000000001</v>
      </c>
      <c r="J494">
        <v>1</v>
      </c>
      <c r="K494">
        <v>1167.7</v>
      </c>
      <c r="L494" t="s">
        <v>369</v>
      </c>
      <c r="M494" t="s">
        <v>368</v>
      </c>
      <c r="N494" s="8">
        <v>41956</v>
      </c>
      <c r="O494">
        <v>0</v>
      </c>
      <c r="P494">
        <v>0</v>
      </c>
      <c r="Q494">
        <v>14214</v>
      </c>
      <c r="R494">
        <v>1491.3</v>
      </c>
      <c r="S494">
        <v>3.1070000000000002</v>
      </c>
      <c r="T494">
        <v>33</v>
      </c>
      <c r="U494">
        <v>4519.2</v>
      </c>
      <c r="V494">
        <v>3</v>
      </c>
      <c r="W494">
        <v>1.946</v>
      </c>
      <c r="X494">
        <v>3.145</v>
      </c>
      <c r="Y494" s="8">
        <v>41956</v>
      </c>
    </row>
    <row r="495" spans="1:25" x14ac:dyDescent="0.25">
      <c r="A495">
        <v>-111.97566217000001</v>
      </c>
      <c r="B495">
        <v>33.079355219999997</v>
      </c>
      <c r="C495">
        <v>13</v>
      </c>
      <c r="D495" t="s">
        <v>371</v>
      </c>
      <c r="E495" t="s">
        <v>370</v>
      </c>
      <c r="F495">
        <v>494</v>
      </c>
      <c r="G495">
        <v>179</v>
      </c>
      <c r="H495">
        <v>13.33</v>
      </c>
      <c r="I495">
        <v>2.8220000000000001</v>
      </c>
      <c r="J495">
        <v>1</v>
      </c>
      <c r="K495">
        <v>1167.8</v>
      </c>
      <c r="L495" t="s">
        <v>369</v>
      </c>
      <c r="M495" t="s">
        <v>368</v>
      </c>
      <c r="N495" s="8">
        <v>41956</v>
      </c>
      <c r="O495">
        <v>0</v>
      </c>
      <c r="P495">
        <v>0</v>
      </c>
      <c r="Q495">
        <v>15185</v>
      </c>
      <c r="R495">
        <v>1611.7</v>
      </c>
      <c r="S495">
        <v>3.3580000000000001</v>
      </c>
      <c r="T495">
        <v>33</v>
      </c>
      <c r="U495">
        <v>4883.8999999999996</v>
      </c>
      <c r="V495">
        <v>3</v>
      </c>
      <c r="W495">
        <v>1.9239999999999999</v>
      </c>
      <c r="X495">
        <v>3.109</v>
      </c>
      <c r="Y495" s="8">
        <v>41956</v>
      </c>
    </row>
    <row r="496" spans="1:25" x14ac:dyDescent="0.25">
      <c r="A496">
        <v>-111.97566249</v>
      </c>
      <c r="B496">
        <v>33.079348209999999</v>
      </c>
      <c r="C496">
        <v>13</v>
      </c>
      <c r="D496" t="s">
        <v>371</v>
      </c>
      <c r="E496" t="s">
        <v>370</v>
      </c>
      <c r="F496">
        <v>495</v>
      </c>
      <c r="G496">
        <v>183</v>
      </c>
      <c r="H496">
        <v>13.33</v>
      </c>
      <c r="I496">
        <v>2.92</v>
      </c>
      <c r="J496">
        <v>1</v>
      </c>
      <c r="K496">
        <v>1167.8</v>
      </c>
      <c r="L496" t="s">
        <v>369</v>
      </c>
      <c r="M496" t="s">
        <v>368</v>
      </c>
      <c r="N496" s="8">
        <v>41956</v>
      </c>
      <c r="O496">
        <v>0</v>
      </c>
      <c r="P496">
        <v>0</v>
      </c>
      <c r="Q496">
        <v>13576</v>
      </c>
      <c r="R496">
        <v>1392.4</v>
      </c>
      <c r="S496">
        <v>2.9009999999999998</v>
      </c>
      <c r="T496">
        <v>33</v>
      </c>
      <c r="U496">
        <v>4219.5</v>
      </c>
      <c r="V496">
        <v>3</v>
      </c>
      <c r="W496">
        <v>1.9910000000000001</v>
      </c>
      <c r="X496">
        <v>3.218</v>
      </c>
      <c r="Y496" s="8">
        <v>41956</v>
      </c>
    </row>
    <row r="497" spans="1:25" x14ac:dyDescent="0.25">
      <c r="A497">
        <v>-111.97566266</v>
      </c>
      <c r="B497">
        <v>33.079340219999999</v>
      </c>
      <c r="C497">
        <v>13</v>
      </c>
      <c r="D497" t="s">
        <v>371</v>
      </c>
      <c r="E497" t="s">
        <v>370</v>
      </c>
      <c r="F497">
        <v>496</v>
      </c>
      <c r="G497">
        <v>182</v>
      </c>
      <c r="H497">
        <v>13.33</v>
      </c>
      <c r="I497">
        <v>2.8540000000000001</v>
      </c>
      <c r="J497">
        <v>1</v>
      </c>
      <c r="K497">
        <v>1167.8</v>
      </c>
      <c r="L497" t="s">
        <v>369</v>
      </c>
      <c r="M497" t="s">
        <v>368</v>
      </c>
      <c r="N497" s="8">
        <v>41956</v>
      </c>
      <c r="O497">
        <v>0</v>
      </c>
      <c r="P497">
        <v>0</v>
      </c>
      <c r="Q497">
        <v>13722</v>
      </c>
      <c r="R497">
        <v>1439.8</v>
      </c>
      <c r="S497">
        <v>2.9990000000000001</v>
      </c>
      <c r="T497">
        <v>33</v>
      </c>
      <c r="U497">
        <v>4362.8999999999996</v>
      </c>
      <c r="V497">
        <v>3</v>
      </c>
      <c r="W497">
        <v>1.946</v>
      </c>
      <c r="X497">
        <v>3.145</v>
      </c>
      <c r="Y497" s="8">
        <v>41956</v>
      </c>
    </row>
    <row r="498" spans="1:25" x14ac:dyDescent="0.25">
      <c r="A498">
        <v>-111.975662</v>
      </c>
      <c r="B498">
        <v>33.079332229999999</v>
      </c>
      <c r="C498">
        <v>13</v>
      </c>
      <c r="D498" t="s">
        <v>371</v>
      </c>
      <c r="E498" t="s">
        <v>370</v>
      </c>
      <c r="F498">
        <v>497</v>
      </c>
      <c r="G498">
        <v>180</v>
      </c>
      <c r="H498">
        <v>13.33</v>
      </c>
      <c r="I498">
        <v>2.8220000000000001</v>
      </c>
      <c r="J498">
        <v>1</v>
      </c>
      <c r="K498">
        <v>1167.7</v>
      </c>
      <c r="L498" t="s">
        <v>369</v>
      </c>
      <c r="M498" t="s">
        <v>368</v>
      </c>
      <c r="N498" s="8">
        <v>41956</v>
      </c>
      <c r="O498">
        <v>0</v>
      </c>
      <c r="P498">
        <v>0</v>
      </c>
      <c r="Q498">
        <v>11765</v>
      </c>
      <c r="R498">
        <v>1248.7</v>
      </c>
      <c r="S498">
        <v>2.6019999999999999</v>
      </c>
      <c r="T498">
        <v>33</v>
      </c>
      <c r="U498">
        <v>3784</v>
      </c>
      <c r="V498">
        <v>3</v>
      </c>
      <c r="W498">
        <v>1.9239999999999999</v>
      </c>
      <c r="X498">
        <v>3.109</v>
      </c>
      <c r="Y498" s="8">
        <v>41956</v>
      </c>
    </row>
    <row r="499" spans="1:25" x14ac:dyDescent="0.25">
      <c r="A499">
        <v>-111.97566268</v>
      </c>
      <c r="B499">
        <v>33.079324210000003</v>
      </c>
      <c r="C499">
        <v>13</v>
      </c>
      <c r="D499" t="s">
        <v>371</v>
      </c>
      <c r="E499" t="s">
        <v>370</v>
      </c>
      <c r="F499">
        <v>498</v>
      </c>
      <c r="G499">
        <v>176</v>
      </c>
      <c r="H499">
        <v>13.33</v>
      </c>
      <c r="I499">
        <v>2.8540000000000001</v>
      </c>
      <c r="J499">
        <v>1</v>
      </c>
      <c r="K499">
        <v>1167.8</v>
      </c>
      <c r="L499" t="s">
        <v>369</v>
      </c>
      <c r="M499" t="s">
        <v>368</v>
      </c>
      <c r="N499" s="8">
        <v>41956</v>
      </c>
      <c r="O499">
        <v>0</v>
      </c>
      <c r="P499">
        <v>0</v>
      </c>
      <c r="Q499">
        <v>13247</v>
      </c>
      <c r="R499">
        <v>1389.9</v>
      </c>
      <c r="S499">
        <v>2.8959999999999999</v>
      </c>
      <c r="T499">
        <v>33</v>
      </c>
      <c r="U499">
        <v>4211.8</v>
      </c>
      <c r="V499">
        <v>3</v>
      </c>
      <c r="W499">
        <v>1.946</v>
      </c>
      <c r="X499">
        <v>3.145</v>
      </c>
      <c r="Y499" s="8">
        <v>41956</v>
      </c>
    </row>
    <row r="500" spans="1:25" x14ac:dyDescent="0.25">
      <c r="A500">
        <v>-111.97566266</v>
      </c>
      <c r="B500">
        <v>33.079316220000003</v>
      </c>
      <c r="C500">
        <v>13</v>
      </c>
      <c r="D500" t="s">
        <v>371</v>
      </c>
      <c r="E500" t="s">
        <v>370</v>
      </c>
      <c r="F500">
        <v>499</v>
      </c>
      <c r="G500">
        <v>182</v>
      </c>
      <c r="H500">
        <v>13.33</v>
      </c>
      <c r="I500">
        <v>2.8540000000000001</v>
      </c>
      <c r="J500">
        <v>1</v>
      </c>
      <c r="K500">
        <v>1167.8</v>
      </c>
      <c r="L500" t="s">
        <v>369</v>
      </c>
      <c r="M500" t="s">
        <v>368</v>
      </c>
      <c r="N500" s="8">
        <v>41956</v>
      </c>
      <c r="O500">
        <v>0</v>
      </c>
      <c r="P500">
        <v>0</v>
      </c>
      <c r="Q500">
        <v>14927</v>
      </c>
      <c r="R500">
        <v>1566.1</v>
      </c>
      <c r="S500">
        <v>3.2629999999999999</v>
      </c>
      <c r="T500">
        <v>33</v>
      </c>
      <c r="U500">
        <v>4745.8</v>
      </c>
      <c r="V500">
        <v>3</v>
      </c>
      <c r="W500">
        <v>1.946</v>
      </c>
      <c r="X500">
        <v>3.145</v>
      </c>
      <c r="Y500" s="8">
        <v>41956</v>
      </c>
    </row>
    <row r="501" spans="1:25" x14ac:dyDescent="0.25">
      <c r="A501">
        <v>-111.97566283</v>
      </c>
      <c r="B501">
        <v>33.079308220000001</v>
      </c>
      <c r="C501">
        <v>13</v>
      </c>
      <c r="D501" t="s">
        <v>371</v>
      </c>
      <c r="E501" t="s">
        <v>370</v>
      </c>
      <c r="F501">
        <v>500</v>
      </c>
      <c r="G501">
        <v>181</v>
      </c>
      <c r="H501">
        <v>13.33</v>
      </c>
      <c r="I501">
        <v>2.8220000000000001</v>
      </c>
      <c r="J501">
        <v>1</v>
      </c>
      <c r="K501">
        <v>1167.7</v>
      </c>
      <c r="L501" t="s">
        <v>369</v>
      </c>
      <c r="M501" t="s">
        <v>368</v>
      </c>
      <c r="N501" s="8">
        <v>41956</v>
      </c>
      <c r="O501">
        <v>0</v>
      </c>
      <c r="P501">
        <v>0</v>
      </c>
      <c r="Q501">
        <v>15540</v>
      </c>
      <c r="R501">
        <v>1649.4</v>
      </c>
      <c r="S501">
        <v>3.4359999999999999</v>
      </c>
      <c r="T501">
        <v>33</v>
      </c>
      <c r="U501">
        <v>4998.1000000000004</v>
      </c>
      <c r="V501">
        <v>3</v>
      </c>
      <c r="W501">
        <v>1.9239999999999999</v>
      </c>
      <c r="X501">
        <v>3.109</v>
      </c>
      <c r="Y501" s="8">
        <v>41956</v>
      </c>
    </row>
    <row r="502" spans="1:25" x14ac:dyDescent="0.25">
      <c r="A502">
        <v>-111.97566283</v>
      </c>
      <c r="B502">
        <v>33.079301219999998</v>
      </c>
      <c r="C502">
        <v>13</v>
      </c>
      <c r="D502" t="s">
        <v>371</v>
      </c>
      <c r="E502" t="s">
        <v>370</v>
      </c>
      <c r="F502">
        <v>501</v>
      </c>
      <c r="G502">
        <v>181</v>
      </c>
      <c r="H502">
        <v>13.33</v>
      </c>
      <c r="I502">
        <v>2.7229999999999999</v>
      </c>
      <c r="J502">
        <v>1</v>
      </c>
      <c r="K502">
        <v>1167.7</v>
      </c>
      <c r="L502" t="s">
        <v>369</v>
      </c>
      <c r="M502" t="s">
        <v>368</v>
      </c>
      <c r="N502" s="8">
        <v>41956</v>
      </c>
      <c r="O502">
        <v>0</v>
      </c>
      <c r="P502">
        <v>0</v>
      </c>
      <c r="Q502">
        <v>15225</v>
      </c>
      <c r="R502">
        <v>1674.4</v>
      </c>
      <c r="S502">
        <v>3.488</v>
      </c>
      <c r="T502">
        <v>33</v>
      </c>
      <c r="U502">
        <v>5074.1000000000004</v>
      </c>
      <c r="V502">
        <v>3</v>
      </c>
      <c r="W502">
        <v>1.857</v>
      </c>
      <c r="X502">
        <v>3.0009999999999999</v>
      </c>
      <c r="Y502" s="8">
        <v>41956</v>
      </c>
    </row>
    <row r="503" spans="1:25" x14ac:dyDescent="0.25">
      <c r="A503">
        <v>-111.97566249</v>
      </c>
      <c r="B503">
        <v>33.079293210000003</v>
      </c>
      <c r="C503">
        <v>13</v>
      </c>
      <c r="D503" t="s">
        <v>371</v>
      </c>
      <c r="E503" t="s">
        <v>370</v>
      </c>
      <c r="F503">
        <v>502</v>
      </c>
      <c r="G503">
        <v>183</v>
      </c>
      <c r="H503">
        <v>13.33</v>
      </c>
      <c r="I503">
        <v>2.8540000000000001</v>
      </c>
      <c r="J503">
        <v>1</v>
      </c>
      <c r="K503">
        <v>1167.7</v>
      </c>
      <c r="L503" t="s">
        <v>369</v>
      </c>
      <c r="M503" t="s">
        <v>368</v>
      </c>
      <c r="N503" s="8">
        <v>41956</v>
      </c>
      <c r="O503">
        <v>0</v>
      </c>
      <c r="P503">
        <v>0</v>
      </c>
      <c r="Q503">
        <v>17605</v>
      </c>
      <c r="R503">
        <v>1847.1</v>
      </c>
      <c r="S503">
        <v>3.8479999999999999</v>
      </c>
      <c r="T503">
        <v>33</v>
      </c>
      <c r="U503">
        <v>5597.3</v>
      </c>
      <c r="V503">
        <v>3</v>
      </c>
      <c r="W503">
        <v>1.946</v>
      </c>
      <c r="X503">
        <v>3.145</v>
      </c>
      <c r="Y503" s="8">
        <v>41956</v>
      </c>
    </row>
    <row r="504" spans="1:25" x14ac:dyDescent="0.25">
      <c r="A504">
        <v>-111.975663</v>
      </c>
      <c r="B504">
        <v>33.079285230000004</v>
      </c>
      <c r="C504">
        <v>13</v>
      </c>
      <c r="D504" t="s">
        <v>371</v>
      </c>
      <c r="E504" t="s">
        <v>370</v>
      </c>
      <c r="F504">
        <v>503</v>
      </c>
      <c r="G504">
        <v>180</v>
      </c>
      <c r="H504">
        <v>13.33</v>
      </c>
      <c r="I504">
        <v>2.7229999999999999</v>
      </c>
      <c r="J504">
        <v>1</v>
      </c>
      <c r="K504">
        <v>1167.7</v>
      </c>
      <c r="L504" t="s">
        <v>369</v>
      </c>
      <c r="M504" t="s">
        <v>368</v>
      </c>
      <c r="N504" s="8">
        <v>41956</v>
      </c>
      <c r="O504">
        <v>0</v>
      </c>
      <c r="P504">
        <v>0</v>
      </c>
      <c r="Q504">
        <v>17869</v>
      </c>
      <c r="R504">
        <v>1965.2</v>
      </c>
      <c r="S504">
        <v>4.0940000000000003</v>
      </c>
      <c r="T504">
        <v>33</v>
      </c>
      <c r="U504">
        <v>5955.1</v>
      </c>
      <c r="V504">
        <v>3</v>
      </c>
      <c r="W504">
        <v>1.857</v>
      </c>
      <c r="X504">
        <v>3.0009999999999999</v>
      </c>
      <c r="Y504" s="8">
        <v>41956</v>
      </c>
    </row>
    <row r="505" spans="1:25" x14ac:dyDescent="0.25">
      <c r="A505">
        <v>-111.97566317</v>
      </c>
      <c r="B505">
        <v>33.079277220000002</v>
      </c>
      <c r="C505">
        <v>13</v>
      </c>
      <c r="D505" t="s">
        <v>371</v>
      </c>
      <c r="E505" t="s">
        <v>370</v>
      </c>
      <c r="F505">
        <v>504</v>
      </c>
      <c r="G505">
        <v>179</v>
      </c>
      <c r="H505">
        <v>13.33</v>
      </c>
      <c r="I505">
        <v>2.7559999999999998</v>
      </c>
      <c r="J505">
        <v>1</v>
      </c>
      <c r="K505">
        <v>1167.5999999999999</v>
      </c>
      <c r="L505" t="s">
        <v>369</v>
      </c>
      <c r="M505" t="s">
        <v>368</v>
      </c>
      <c r="N505" s="8">
        <v>41956</v>
      </c>
      <c r="O505">
        <v>0</v>
      </c>
      <c r="P505">
        <v>0</v>
      </c>
      <c r="Q505">
        <v>16820</v>
      </c>
      <c r="R505">
        <v>1827.8</v>
      </c>
      <c r="S505">
        <v>3.8079999999999998</v>
      </c>
      <c r="T505">
        <v>33</v>
      </c>
      <c r="U505">
        <v>5538.7</v>
      </c>
      <c r="V505">
        <v>3</v>
      </c>
      <c r="W505">
        <v>1.879</v>
      </c>
      <c r="X505">
        <v>3.0369999999999999</v>
      </c>
      <c r="Y505" s="8">
        <v>41956</v>
      </c>
    </row>
    <row r="506" spans="1:25" x14ac:dyDescent="0.25">
      <c r="A506">
        <v>-111.97566417</v>
      </c>
      <c r="B506">
        <v>33.07926922</v>
      </c>
      <c r="C506">
        <v>13</v>
      </c>
      <c r="D506" t="s">
        <v>371</v>
      </c>
      <c r="E506" t="s">
        <v>370</v>
      </c>
      <c r="F506">
        <v>505</v>
      </c>
      <c r="G506">
        <v>179</v>
      </c>
      <c r="H506">
        <v>13.33</v>
      </c>
      <c r="I506">
        <v>2.7229999999999999</v>
      </c>
      <c r="J506">
        <v>1</v>
      </c>
      <c r="K506">
        <v>1167.5999999999999</v>
      </c>
      <c r="L506" t="s">
        <v>369</v>
      </c>
      <c r="M506" t="s">
        <v>368</v>
      </c>
      <c r="N506" s="8">
        <v>41956</v>
      </c>
      <c r="O506">
        <v>0</v>
      </c>
      <c r="P506">
        <v>0</v>
      </c>
      <c r="Q506">
        <v>15704</v>
      </c>
      <c r="R506">
        <v>1727</v>
      </c>
      <c r="S506">
        <v>3.5979999999999999</v>
      </c>
      <c r="T506">
        <v>33</v>
      </c>
      <c r="U506">
        <v>5233.5</v>
      </c>
      <c r="V506">
        <v>3</v>
      </c>
      <c r="W506">
        <v>1.857</v>
      </c>
      <c r="X506">
        <v>3.0009999999999999</v>
      </c>
      <c r="Y506" s="8">
        <v>41956</v>
      </c>
    </row>
    <row r="507" spans="1:25" x14ac:dyDescent="0.25">
      <c r="A507">
        <v>-111.97566332</v>
      </c>
      <c r="B507">
        <v>33.079262210000003</v>
      </c>
      <c r="C507">
        <v>13</v>
      </c>
      <c r="D507" t="s">
        <v>371</v>
      </c>
      <c r="E507" t="s">
        <v>370</v>
      </c>
      <c r="F507">
        <v>506</v>
      </c>
      <c r="G507">
        <v>184</v>
      </c>
      <c r="H507">
        <v>13.33</v>
      </c>
      <c r="I507">
        <v>2.7229999999999999</v>
      </c>
      <c r="J507">
        <v>1</v>
      </c>
      <c r="K507">
        <v>1167.7</v>
      </c>
      <c r="L507" t="s">
        <v>369</v>
      </c>
      <c r="M507" t="s">
        <v>368</v>
      </c>
      <c r="N507" s="8">
        <v>41956</v>
      </c>
      <c r="O507">
        <v>0</v>
      </c>
      <c r="P507">
        <v>0</v>
      </c>
      <c r="Q507">
        <v>15855</v>
      </c>
      <c r="R507">
        <v>1743.6</v>
      </c>
      <c r="S507">
        <v>3.633</v>
      </c>
      <c r="T507">
        <v>33</v>
      </c>
      <c r="U507">
        <v>5283.7</v>
      </c>
      <c r="V507">
        <v>3</v>
      </c>
      <c r="W507">
        <v>1.857</v>
      </c>
      <c r="X507">
        <v>3.0009999999999999</v>
      </c>
      <c r="Y507" s="8">
        <v>41956</v>
      </c>
    </row>
    <row r="508" spans="1:25" x14ac:dyDescent="0.25">
      <c r="A508">
        <v>-111.97566433999999</v>
      </c>
      <c r="B508">
        <v>33.079254220000003</v>
      </c>
      <c r="C508">
        <v>13</v>
      </c>
      <c r="D508" t="s">
        <v>371</v>
      </c>
      <c r="E508" t="s">
        <v>370</v>
      </c>
      <c r="F508">
        <v>507</v>
      </c>
      <c r="G508">
        <v>178</v>
      </c>
      <c r="H508">
        <v>13.33</v>
      </c>
      <c r="I508">
        <v>2.7890000000000001</v>
      </c>
      <c r="J508">
        <v>1</v>
      </c>
      <c r="K508">
        <v>1167.7</v>
      </c>
      <c r="L508" t="s">
        <v>369</v>
      </c>
      <c r="M508" t="s">
        <v>368</v>
      </c>
      <c r="N508" s="8">
        <v>41956</v>
      </c>
      <c r="O508">
        <v>0</v>
      </c>
      <c r="P508">
        <v>0</v>
      </c>
      <c r="Q508">
        <v>16593</v>
      </c>
      <c r="R508">
        <v>1781.9</v>
      </c>
      <c r="S508">
        <v>3.7120000000000002</v>
      </c>
      <c r="T508">
        <v>33</v>
      </c>
      <c r="U508">
        <v>5399.8</v>
      </c>
      <c r="V508">
        <v>3</v>
      </c>
      <c r="W508">
        <v>1.901</v>
      </c>
      <c r="X508">
        <v>3.073</v>
      </c>
      <c r="Y508" s="8">
        <v>41956</v>
      </c>
    </row>
    <row r="509" spans="1:25" x14ac:dyDescent="0.25">
      <c r="A509">
        <v>-111.97566399999999</v>
      </c>
      <c r="B509">
        <v>33.079246230000003</v>
      </c>
      <c r="C509">
        <v>13</v>
      </c>
      <c r="D509" t="s">
        <v>371</v>
      </c>
      <c r="E509" t="s">
        <v>370</v>
      </c>
      <c r="F509">
        <v>508</v>
      </c>
      <c r="G509">
        <v>180</v>
      </c>
      <c r="H509">
        <v>13.33</v>
      </c>
      <c r="I509">
        <v>2.8540000000000001</v>
      </c>
      <c r="J509">
        <v>1</v>
      </c>
      <c r="K509">
        <v>1167.8</v>
      </c>
      <c r="L509" t="s">
        <v>369</v>
      </c>
      <c r="M509" t="s">
        <v>368</v>
      </c>
      <c r="N509" s="8">
        <v>41956</v>
      </c>
      <c r="O509">
        <v>0</v>
      </c>
      <c r="P509">
        <v>0</v>
      </c>
      <c r="Q509">
        <v>18580</v>
      </c>
      <c r="R509">
        <v>1949.4</v>
      </c>
      <c r="S509">
        <v>4.0609999999999999</v>
      </c>
      <c r="T509">
        <v>33</v>
      </c>
      <c r="U509">
        <v>5907.2</v>
      </c>
      <c r="V509">
        <v>3</v>
      </c>
      <c r="W509">
        <v>1.946</v>
      </c>
      <c r="X509">
        <v>3.145</v>
      </c>
      <c r="Y509" s="8">
        <v>41956</v>
      </c>
    </row>
    <row r="510" spans="1:25" x14ac:dyDescent="0.25">
      <c r="A510">
        <v>-111.97566366</v>
      </c>
      <c r="B510">
        <v>33.079239219999998</v>
      </c>
      <c r="C510">
        <v>13</v>
      </c>
      <c r="D510" t="s">
        <v>371</v>
      </c>
      <c r="E510" t="s">
        <v>370</v>
      </c>
      <c r="F510">
        <v>509</v>
      </c>
      <c r="G510">
        <v>182</v>
      </c>
      <c r="H510">
        <v>13.33</v>
      </c>
      <c r="I510">
        <v>2.7890000000000001</v>
      </c>
      <c r="J510">
        <v>1</v>
      </c>
      <c r="K510">
        <v>1167.8</v>
      </c>
      <c r="L510" t="s">
        <v>369</v>
      </c>
      <c r="M510" t="s">
        <v>368</v>
      </c>
      <c r="N510" s="8">
        <v>41956</v>
      </c>
      <c r="O510">
        <v>0</v>
      </c>
      <c r="P510">
        <v>0</v>
      </c>
      <c r="Q510">
        <v>16783</v>
      </c>
      <c r="R510">
        <v>1802.3</v>
      </c>
      <c r="S510">
        <v>3.7549999999999999</v>
      </c>
      <c r="T510">
        <v>33</v>
      </c>
      <c r="U510">
        <v>5461.6</v>
      </c>
      <c r="V510">
        <v>3</v>
      </c>
      <c r="W510">
        <v>1.901</v>
      </c>
      <c r="X510">
        <v>3.073</v>
      </c>
      <c r="Y510" s="8">
        <v>41956</v>
      </c>
    </row>
    <row r="511" spans="1:25" x14ac:dyDescent="0.25">
      <c r="A511">
        <v>-111.97566467999999</v>
      </c>
      <c r="B511">
        <v>33.079231210000003</v>
      </c>
      <c r="C511">
        <v>13</v>
      </c>
      <c r="D511" t="s">
        <v>371</v>
      </c>
      <c r="E511" t="s">
        <v>370</v>
      </c>
      <c r="F511">
        <v>510</v>
      </c>
      <c r="G511">
        <v>176</v>
      </c>
      <c r="H511">
        <v>13.33</v>
      </c>
      <c r="I511">
        <v>2.7229999999999999</v>
      </c>
      <c r="J511">
        <v>1</v>
      </c>
      <c r="K511">
        <v>1167.7</v>
      </c>
      <c r="L511" t="s">
        <v>369</v>
      </c>
      <c r="M511" t="s">
        <v>368</v>
      </c>
      <c r="N511" s="8">
        <v>41956</v>
      </c>
      <c r="O511">
        <v>0</v>
      </c>
      <c r="P511">
        <v>0</v>
      </c>
      <c r="Q511">
        <v>16725</v>
      </c>
      <c r="R511">
        <v>1839.3</v>
      </c>
      <c r="S511">
        <v>3.8319999999999999</v>
      </c>
      <c r="T511">
        <v>33</v>
      </c>
      <c r="U511">
        <v>5573.8</v>
      </c>
      <c r="V511">
        <v>3</v>
      </c>
      <c r="W511">
        <v>1.857</v>
      </c>
      <c r="X511">
        <v>3.0009999999999999</v>
      </c>
      <c r="Y511" s="8">
        <v>41956</v>
      </c>
    </row>
    <row r="512" spans="1:25" x14ac:dyDescent="0.25">
      <c r="A512">
        <v>-111.97566383</v>
      </c>
      <c r="B512">
        <v>33.079223220000003</v>
      </c>
      <c r="C512">
        <v>13</v>
      </c>
      <c r="D512" t="s">
        <v>371</v>
      </c>
      <c r="E512" t="s">
        <v>370</v>
      </c>
      <c r="F512">
        <v>511</v>
      </c>
      <c r="G512">
        <v>181</v>
      </c>
      <c r="H512">
        <v>13.33</v>
      </c>
      <c r="I512">
        <v>2.8220000000000001</v>
      </c>
      <c r="J512">
        <v>1</v>
      </c>
      <c r="K512">
        <v>1167.7</v>
      </c>
      <c r="L512" t="s">
        <v>369</v>
      </c>
      <c r="M512" t="s">
        <v>368</v>
      </c>
      <c r="N512" s="8">
        <v>41956</v>
      </c>
      <c r="O512">
        <v>0</v>
      </c>
      <c r="P512">
        <v>0</v>
      </c>
      <c r="Q512">
        <v>18966</v>
      </c>
      <c r="R512">
        <v>2013.1</v>
      </c>
      <c r="S512">
        <v>4.194</v>
      </c>
      <c r="T512">
        <v>33</v>
      </c>
      <c r="U512">
        <v>6100.2</v>
      </c>
      <c r="V512">
        <v>3</v>
      </c>
      <c r="W512">
        <v>1.9239999999999999</v>
      </c>
      <c r="X512">
        <v>3.109</v>
      </c>
      <c r="Y512" s="8">
        <v>41956</v>
      </c>
    </row>
    <row r="513" spans="1:25" x14ac:dyDescent="0.25">
      <c r="A513">
        <v>-111.97566366</v>
      </c>
      <c r="B513">
        <v>33.079215220000002</v>
      </c>
      <c r="C513">
        <v>13</v>
      </c>
      <c r="D513" t="s">
        <v>371</v>
      </c>
      <c r="E513" t="s">
        <v>370</v>
      </c>
      <c r="F513">
        <v>512</v>
      </c>
      <c r="G513">
        <v>182</v>
      </c>
      <c r="H513">
        <v>13.33</v>
      </c>
      <c r="I513">
        <v>2.7559999999999998</v>
      </c>
      <c r="J513">
        <v>1</v>
      </c>
      <c r="K513">
        <v>1167.8</v>
      </c>
      <c r="L513" t="s">
        <v>369</v>
      </c>
      <c r="M513" t="s">
        <v>368</v>
      </c>
      <c r="N513" s="8">
        <v>41956</v>
      </c>
      <c r="O513">
        <v>0</v>
      </c>
      <c r="P513">
        <v>0</v>
      </c>
      <c r="Q513">
        <v>15528</v>
      </c>
      <c r="R513">
        <v>1687.3</v>
      </c>
      <c r="S513">
        <v>3.5150000000000001</v>
      </c>
      <c r="T513">
        <v>33</v>
      </c>
      <c r="U513">
        <v>5113.1000000000004</v>
      </c>
      <c r="V513">
        <v>3</v>
      </c>
      <c r="W513">
        <v>1.879</v>
      </c>
      <c r="X513">
        <v>3.0369999999999999</v>
      </c>
      <c r="Y513" s="8">
        <v>41956</v>
      </c>
    </row>
    <row r="514" spans="1:25" x14ac:dyDescent="0.25">
      <c r="A514">
        <v>-111.97566399999999</v>
      </c>
      <c r="B514">
        <v>33.079207230000002</v>
      </c>
      <c r="C514">
        <v>13</v>
      </c>
      <c r="D514" t="s">
        <v>371</v>
      </c>
      <c r="E514" t="s">
        <v>370</v>
      </c>
      <c r="F514">
        <v>513</v>
      </c>
      <c r="G514">
        <v>180</v>
      </c>
      <c r="H514">
        <v>13.33</v>
      </c>
      <c r="I514">
        <v>2.8540000000000001</v>
      </c>
      <c r="J514">
        <v>1</v>
      </c>
      <c r="K514">
        <v>1167.8</v>
      </c>
      <c r="L514" t="s">
        <v>369</v>
      </c>
      <c r="M514" t="s">
        <v>368</v>
      </c>
      <c r="N514" s="8">
        <v>41956</v>
      </c>
      <c r="O514">
        <v>0</v>
      </c>
      <c r="P514">
        <v>0</v>
      </c>
      <c r="Q514">
        <v>15645</v>
      </c>
      <c r="R514">
        <v>1641.5</v>
      </c>
      <c r="S514">
        <v>3.42</v>
      </c>
      <c r="T514">
        <v>33</v>
      </c>
      <c r="U514">
        <v>4974.3</v>
      </c>
      <c r="V514">
        <v>3</v>
      </c>
      <c r="W514">
        <v>1.946</v>
      </c>
      <c r="X514">
        <v>3.145</v>
      </c>
      <c r="Y514" s="8">
        <v>41956</v>
      </c>
    </row>
    <row r="515" spans="1:25" x14ac:dyDescent="0.25">
      <c r="A515">
        <v>-111.97566349</v>
      </c>
      <c r="B515">
        <v>33.079200210000003</v>
      </c>
      <c r="C515">
        <v>13</v>
      </c>
      <c r="D515" t="s">
        <v>371</v>
      </c>
      <c r="E515" t="s">
        <v>370</v>
      </c>
      <c r="F515">
        <v>514</v>
      </c>
      <c r="G515">
        <v>183</v>
      </c>
      <c r="H515">
        <v>13.33</v>
      </c>
      <c r="I515">
        <v>2.7559999999999998</v>
      </c>
      <c r="J515">
        <v>1</v>
      </c>
      <c r="K515">
        <v>1167.9000000000001</v>
      </c>
      <c r="L515" t="s">
        <v>369</v>
      </c>
      <c r="M515" t="s">
        <v>368</v>
      </c>
      <c r="N515" s="8">
        <v>41956</v>
      </c>
      <c r="O515">
        <v>0</v>
      </c>
      <c r="P515">
        <v>0</v>
      </c>
      <c r="Q515">
        <v>16644</v>
      </c>
      <c r="R515">
        <v>1808.7</v>
      </c>
      <c r="S515">
        <v>3.7679999999999998</v>
      </c>
      <c r="T515">
        <v>33</v>
      </c>
      <c r="U515">
        <v>5480.9</v>
      </c>
      <c r="V515">
        <v>3</v>
      </c>
      <c r="W515">
        <v>1.879</v>
      </c>
      <c r="X515">
        <v>3.0369999999999999</v>
      </c>
      <c r="Y515" s="8">
        <v>41956</v>
      </c>
    </row>
    <row r="516" spans="1:25" x14ac:dyDescent="0.25">
      <c r="A516">
        <v>-111.97566417</v>
      </c>
      <c r="B516">
        <v>33.079192220000003</v>
      </c>
      <c r="C516">
        <v>13</v>
      </c>
      <c r="D516" t="s">
        <v>371</v>
      </c>
      <c r="E516" t="s">
        <v>370</v>
      </c>
      <c r="F516">
        <v>515</v>
      </c>
      <c r="G516">
        <v>179</v>
      </c>
      <c r="H516">
        <v>13.33</v>
      </c>
      <c r="I516">
        <v>2.8540000000000001</v>
      </c>
      <c r="J516">
        <v>1</v>
      </c>
      <c r="K516">
        <v>1167.9000000000001</v>
      </c>
      <c r="L516" t="s">
        <v>369</v>
      </c>
      <c r="M516" t="s">
        <v>368</v>
      </c>
      <c r="N516" s="8">
        <v>41956</v>
      </c>
      <c r="O516">
        <v>0</v>
      </c>
      <c r="P516">
        <v>0</v>
      </c>
      <c r="Q516">
        <v>15330</v>
      </c>
      <c r="R516">
        <v>1608.4</v>
      </c>
      <c r="S516">
        <v>3.351</v>
      </c>
      <c r="T516">
        <v>33</v>
      </c>
      <c r="U516">
        <v>4874.1000000000004</v>
      </c>
      <c r="V516">
        <v>3</v>
      </c>
      <c r="W516">
        <v>1.946</v>
      </c>
      <c r="X516">
        <v>3.145</v>
      </c>
      <c r="Y516" s="8">
        <v>41956</v>
      </c>
    </row>
    <row r="517" spans="1:25" x14ac:dyDescent="0.25">
      <c r="A517">
        <v>-111.97566417</v>
      </c>
      <c r="B517">
        <v>33.079184220000002</v>
      </c>
      <c r="C517">
        <v>13</v>
      </c>
      <c r="D517" t="s">
        <v>371</v>
      </c>
      <c r="E517" t="s">
        <v>370</v>
      </c>
      <c r="F517">
        <v>516</v>
      </c>
      <c r="G517">
        <v>179</v>
      </c>
      <c r="H517">
        <v>13.33</v>
      </c>
      <c r="I517">
        <v>2.8220000000000001</v>
      </c>
      <c r="J517">
        <v>1</v>
      </c>
      <c r="K517">
        <v>1168</v>
      </c>
      <c r="L517" t="s">
        <v>369</v>
      </c>
      <c r="M517" t="s">
        <v>368</v>
      </c>
      <c r="N517" s="8">
        <v>41956</v>
      </c>
      <c r="O517">
        <v>0</v>
      </c>
      <c r="P517">
        <v>0</v>
      </c>
      <c r="Q517">
        <v>16176</v>
      </c>
      <c r="R517">
        <v>1717</v>
      </c>
      <c r="S517">
        <v>3.577</v>
      </c>
      <c r="T517">
        <v>33</v>
      </c>
      <c r="U517">
        <v>5202.8999999999996</v>
      </c>
      <c r="V517">
        <v>3</v>
      </c>
      <c r="W517">
        <v>1.9239999999999999</v>
      </c>
      <c r="X517">
        <v>3.109</v>
      </c>
      <c r="Y517" s="8">
        <v>41956</v>
      </c>
    </row>
    <row r="518" spans="1:25" x14ac:dyDescent="0.25">
      <c r="A518">
        <v>-111.97566383</v>
      </c>
      <c r="B518">
        <v>33.079176220000001</v>
      </c>
      <c r="C518">
        <v>13</v>
      </c>
      <c r="D518" t="s">
        <v>371</v>
      </c>
      <c r="E518" t="s">
        <v>370</v>
      </c>
      <c r="F518">
        <v>517</v>
      </c>
      <c r="G518">
        <v>181</v>
      </c>
      <c r="H518">
        <v>13.33</v>
      </c>
      <c r="I518">
        <v>2.7559999999999998</v>
      </c>
      <c r="J518">
        <v>1</v>
      </c>
      <c r="K518">
        <v>1168</v>
      </c>
      <c r="L518" t="s">
        <v>369</v>
      </c>
      <c r="M518" t="s">
        <v>368</v>
      </c>
      <c r="N518" s="8">
        <v>41956</v>
      </c>
      <c r="O518">
        <v>0</v>
      </c>
      <c r="P518">
        <v>0</v>
      </c>
      <c r="Q518">
        <v>15770</v>
      </c>
      <c r="R518">
        <v>1713.7</v>
      </c>
      <c r="S518">
        <v>3.57</v>
      </c>
      <c r="T518">
        <v>33</v>
      </c>
      <c r="U518">
        <v>5193.1000000000004</v>
      </c>
      <c r="V518">
        <v>3</v>
      </c>
      <c r="W518">
        <v>1.879</v>
      </c>
      <c r="X518">
        <v>3.0369999999999999</v>
      </c>
      <c r="Y518" s="8">
        <v>41956</v>
      </c>
    </row>
    <row r="519" spans="1:25" x14ac:dyDescent="0.25">
      <c r="A519">
        <v>-111.97566313999999</v>
      </c>
      <c r="B519">
        <v>33.079169190000002</v>
      </c>
      <c r="C519">
        <v>13</v>
      </c>
      <c r="D519" t="s">
        <v>371</v>
      </c>
      <c r="E519" t="s">
        <v>370</v>
      </c>
      <c r="F519">
        <v>518</v>
      </c>
      <c r="G519">
        <v>185</v>
      </c>
      <c r="H519">
        <v>13.33</v>
      </c>
      <c r="I519">
        <v>2.8220000000000001</v>
      </c>
      <c r="J519">
        <v>1</v>
      </c>
      <c r="K519">
        <v>1167.9000000000001</v>
      </c>
      <c r="L519" t="s">
        <v>369</v>
      </c>
      <c r="M519" t="s">
        <v>368</v>
      </c>
      <c r="N519" s="8">
        <v>41956</v>
      </c>
      <c r="O519">
        <v>0</v>
      </c>
      <c r="P519">
        <v>0</v>
      </c>
      <c r="Q519">
        <v>18434</v>
      </c>
      <c r="R519">
        <v>1956.6</v>
      </c>
      <c r="S519">
        <v>4.0759999999999996</v>
      </c>
      <c r="T519">
        <v>33</v>
      </c>
      <c r="U519">
        <v>5929.2</v>
      </c>
      <c r="V519">
        <v>3</v>
      </c>
      <c r="W519">
        <v>1.9239999999999999</v>
      </c>
      <c r="X519">
        <v>3.109</v>
      </c>
      <c r="Y519" s="8">
        <v>41956</v>
      </c>
    </row>
    <row r="520" spans="1:25" x14ac:dyDescent="0.25">
      <c r="A520">
        <v>-111.97566417</v>
      </c>
      <c r="B520">
        <v>33.079161220000003</v>
      </c>
      <c r="C520">
        <v>13</v>
      </c>
      <c r="D520" t="s">
        <v>371</v>
      </c>
      <c r="E520" t="s">
        <v>370</v>
      </c>
      <c r="F520">
        <v>519</v>
      </c>
      <c r="G520">
        <v>179</v>
      </c>
      <c r="H520">
        <v>13.33</v>
      </c>
      <c r="I520">
        <v>2.8220000000000001</v>
      </c>
      <c r="J520">
        <v>1</v>
      </c>
      <c r="K520">
        <v>1167.8</v>
      </c>
      <c r="L520" t="s">
        <v>369</v>
      </c>
      <c r="M520" t="s">
        <v>368</v>
      </c>
      <c r="N520" s="8">
        <v>41956</v>
      </c>
      <c r="O520">
        <v>0</v>
      </c>
      <c r="P520">
        <v>0</v>
      </c>
      <c r="Q520">
        <v>15022</v>
      </c>
      <c r="R520">
        <v>1594.4</v>
      </c>
      <c r="S520">
        <v>3.3220000000000001</v>
      </c>
      <c r="T520">
        <v>33</v>
      </c>
      <c r="U520">
        <v>4831.6000000000004</v>
      </c>
      <c r="V520">
        <v>3</v>
      </c>
      <c r="W520">
        <v>1.9239999999999999</v>
      </c>
      <c r="X520">
        <v>3.109</v>
      </c>
      <c r="Y520" s="8">
        <v>41956</v>
      </c>
    </row>
    <row r="521" spans="1:25" x14ac:dyDescent="0.25">
      <c r="A521">
        <v>-111.97566399999999</v>
      </c>
      <c r="B521">
        <v>33.079153230000003</v>
      </c>
      <c r="C521">
        <v>13</v>
      </c>
      <c r="D521" t="s">
        <v>371</v>
      </c>
      <c r="E521" t="s">
        <v>370</v>
      </c>
      <c r="F521">
        <v>520</v>
      </c>
      <c r="G521">
        <v>180</v>
      </c>
      <c r="H521">
        <v>13.33</v>
      </c>
      <c r="I521">
        <v>2.9860000000000002</v>
      </c>
      <c r="J521">
        <v>1</v>
      </c>
      <c r="K521">
        <v>1167.7</v>
      </c>
      <c r="L521" t="s">
        <v>369</v>
      </c>
      <c r="M521" t="s">
        <v>368</v>
      </c>
      <c r="N521" s="8">
        <v>41956</v>
      </c>
      <c r="O521">
        <v>0</v>
      </c>
      <c r="P521">
        <v>0</v>
      </c>
      <c r="Q521">
        <v>14823</v>
      </c>
      <c r="R521">
        <v>1486.8</v>
      </c>
      <c r="S521">
        <v>3.0979999999999999</v>
      </c>
      <c r="T521">
        <v>33</v>
      </c>
      <c r="U521">
        <v>4505.6000000000004</v>
      </c>
      <c r="V521">
        <v>3</v>
      </c>
      <c r="W521">
        <v>2.036</v>
      </c>
      <c r="X521">
        <v>3.29</v>
      </c>
      <c r="Y521" s="8">
        <v>41956</v>
      </c>
    </row>
    <row r="522" spans="1:25" x14ac:dyDescent="0.25">
      <c r="A522">
        <v>-111.97566383</v>
      </c>
      <c r="B522">
        <v>33.079145220000001</v>
      </c>
      <c r="C522">
        <v>13</v>
      </c>
      <c r="D522" t="s">
        <v>371</v>
      </c>
      <c r="E522" t="s">
        <v>370</v>
      </c>
      <c r="F522">
        <v>521</v>
      </c>
      <c r="G522">
        <v>181</v>
      </c>
      <c r="H522">
        <v>13.33</v>
      </c>
      <c r="I522">
        <v>2.657</v>
      </c>
      <c r="J522">
        <v>1</v>
      </c>
      <c r="K522">
        <v>1167.7</v>
      </c>
      <c r="L522" t="s">
        <v>369</v>
      </c>
      <c r="M522" t="s">
        <v>368</v>
      </c>
      <c r="N522" s="8">
        <v>41956</v>
      </c>
      <c r="O522">
        <v>0</v>
      </c>
      <c r="P522">
        <v>0</v>
      </c>
      <c r="Q522">
        <v>16443</v>
      </c>
      <c r="R522">
        <v>1853</v>
      </c>
      <c r="S522">
        <v>3.86</v>
      </c>
      <c r="T522">
        <v>33</v>
      </c>
      <c r="U522">
        <v>5615.1</v>
      </c>
      <c r="V522">
        <v>3</v>
      </c>
      <c r="W522">
        <v>1.8120000000000001</v>
      </c>
      <c r="X522">
        <v>2.9279999999999999</v>
      </c>
      <c r="Y522" s="8">
        <v>41956</v>
      </c>
    </row>
    <row r="523" spans="1:25" x14ac:dyDescent="0.25">
      <c r="A523">
        <v>-111.97566467999999</v>
      </c>
      <c r="B523">
        <v>33.079138210000004</v>
      </c>
      <c r="C523">
        <v>13</v>
      </c>
      <c r="D523" t="s">
        <v>371</v>
      </c>
      <c r="E523" t="s">
        <v>370</v>
      </c>
      <c r="F523">
        <v>522</v>
      </c>
      <c r="G523">
        <v>176</v>
      </c>
      <c r="H523">
        <v>13.33</v>
      </c>
      <c r="I523">
        <v>2.7559999999999998</v>
      </c>
      <c r="J523">
        <v>1</v>
      </c>
      <c r="K523">
        <v>1167.8</v>
      </c>
      <c r="L523" t="s">
        <v>369</v>
      </c>
      <c r="M523" t="s">
        <v>368</v>
      </c>
      <c r="N523" s="8">
        <v>41956</v>
      </c>
      <c r="O523">
        <v>0</v>
      </c>
      <c r="P523">
        <v>0</v>
      </c>
      <c r="Q523">
        <v>14056</v>
      </c>
      <c r="R523">
        <v>1527.4</v>
      </c>
      <c r="S523">
        <v>3.1819999999999999</v>
      </c>
      <c r="T523">
        <v>33</v>
      </c>
      <c r="U523">
        <v>4628.6000000000004</v>
      </c>
      <c r="V523">
        <v>3</v>
      </c>
      <c r="W523">
        <v>1.879</v>
      </c>
      <c r="X523">
        <v>3.0369999999999999</v>
      </c>
      <c r="Y523" s="8">
        <v>41956</v>
      </c>
    </row>
    <row r="524" spans="1:25" x14ac:dyDescent="0.25">
      <c r="A524">
        <v>-111.97566399999999</v>
      </c>
      <c r="B524">
        <v>33.079130229999997</v>
      </c>
      <c r="C524">
        <v>13</v>
      </c>
      <c r="D524" t="s">
        <v>371</v>
      </c>
      <c r="E524" t="s">
        <v>370</v>
      </c>
      <c r="F524">
        <v>523</v>
      </c>
      <c r="G524">
        <v>180</v>
      </c>
      <c r="H524">
        <v>13.33</v>
      </c>
      <c r="I524">
        <v>2.7890000000000001</v>
      </c>
      <c r="J524">
        <v>1</v>
      </c>
      <c r="K524">
        <v>1167.8</v>
      </c>
      <c r="L524" t="s">
        <v>369</v>
      </c>
      <c r="M524" t="s">
        <v>368</v>
      </c>
      <c r="N524" s="8">
        <v>41956</v>
      </c>
      <c r="O524">
        <v>0</v>
      </c>
      <c r="P524">
        <v>0</v>
      </c>
      <c r="Q524">
        <v>15881</v>
      </c>
      <c r="R524">
        <v>1705.4</v>
      </c>
      <c r="S524">
        <v>3.5529999999999999</v>
      </c>
      <c r="T524">
        <v>33</v>
      </c>
      <c r="U524">
        <v>5167.8999999999996</v>
      </c>
      <c r="V524">
        <v>3</v>
      </c>
      <c r="W524">
        <v>1.901</v>
      </c>
      <c r="X524">
        <v>3.073</v>
      </c>
      <c r="Y524" s="8">
        <v>41956</v>
      </c>
    </row>
    <row r="525" spans="1:25" x14ac:dyDescent="0.25">
      <c r="A525">
        <v>-111.97566332</v>
      </c>
      <c r="B525">
        <v>33.079122210000001</v>
      </c>
      <c r="C525">
        <v>13</v>
      </c>
      <c r="D525" t="s">
        <v>371</v>
      </c>
      <c r="E525" t="s">
        <v>370</v>
      </c>
      <c r="F525">
        <v>524</v>
      </c>
      <c r="G525">
        <v>184</v>
      </c>
      <c r="H525">
        <v>13.33</v>
      </c>
      <c r="I525">
        <v>2.8220000000000001</v>
      </c>
      <c r="J525">
        <v>1</v>
      </c>
      <c r="K525">
        <v>1167.9000000000001</v>
      </c>
      <c r="L525" t="s">
        <v>369</v>
      </c>
      <c r="M525" t="s">
        <v>368</v>
      </c>
      <c r="N525" s="8">
        <v>41956</v>
      </c>
      <c r="O525">
        <v>0</v>
      </c>
      <c r="P525">
        <v>0</v>
      </c>
      <c r="Q525">
        <v>15196</v>
      </c>
      <c r="R525">
        <v>1613</v>
      </c>
      <c r="S525">
        <v>3.36</v>
      </c>
      <c r="T525">
        <v>33</v>
      </c>
      <c r="U525">
        <v>4887.7</v>
      </c>
      <c r="V525">
        <v>3</v>
      </c>
      <c r="W525">
        <v>1.9239999999999999</v>
      </c>
      <c r="X525">
        <v>3.109</v>
      </c>
      <c r="Y525" s="8">
        <v>41956</v>
      </c>
    </row>
    <row r="526" spans="1:25" x14ac:dyDescent="0.25">
      <c r="A526">
        <v>-111.97566383</v>
      </c>
      <c r="B526">
        <v>33.079114220000001</v>
      </c>
      <c r="C526">
        <v>13</v>
      </c>
      <c r="D526" t="s">
        <v>371</v>
      </c>
      <c r="E526" t="s">
        <v>370</v>
      </c>
      <c r="F526">
        <v>525</v>
      </c>
      <c r="G526">
        <v>181</v>
      </c>
      <c r="H526">
        <v>13.33</v>
      </c>
      <c r="I526">
        <v>2.8220000000000001</v>
      </c>
      <c r="J526">
        <v>1</v>
      </c>
      <c r="K526">
        <v>1167.9000000000001</v>
      </c>
      <c r="L526" t="s">
        <v>369</v>
      </c>
      <c r="M526" t="s">
        <v>368</v>
      </c>
      <c r="N526" s="8">
        <v>41956</v>
      </c>
      <c r="O526">
        <v>0</v>
      </c>
      <c r="P526">
        <v>0</v>
      </c>
      <c r="Q526">
        <v>14669</v>
      </c>
      <c r="R526">
        <v>1556.9</v>
      </c>
      <c r="S526">
        <v>3.2440000000000002</v>
      </c>
      <c r="T526">
        <v>33</v>
      </c>
      <c r="U526">
        <v>4717.8999999999996</v>
      </c>
      <c r="V526">
        <v>3</v>
      </c>
      <c r="W526">
        <v>1.9239999999999999</v>
      </c>
      <c r="X526">
        <v>3.109</v>
      </c>
      <c r="Y526" s="8">
        <v>41956</v>
      </c>
    </row>
    <row r="527" spans="1:25" x14ac:dyDescent="0.25">
      <c r="A527">
        <v>-111.97566433999999</v>
      </c>
      <c r="B527">
        <v>33.07910622</v>
      </c>
      <c r="C527">
        <v>13</v>
      </c>
      <c r="D527" t="s">
        <v>371</v>
      </c>
      <c r="E527" t="s">
        <v>370</v>
      </c>
      <c r="F527">
        <v>526</v>
      </c>
      <c r="G527">
        <v>178</v>
      </c>
      <c r="H527">
        <v>13.33</v>
      </c>
      <c r="I527">
        <v>2.7559999999999998</v>
      </c>
      <c r="J527">
        <v>1</v>
      </c>
      <c r="K527">
        <v>1168</v>
      </c>
      <c r="L527" t="s">
        <v>369</v>
      </c>
      <c r="M527" t="s">
        <v>368</v>
      </c>
      <c r="N527" s="8">
        <v>41956</v>
      </c>
      <c r="O527">
        <v>0</v>
      </c>
      <c r="P527">
        <v>0</v>
      </c>
      <c r="Q527">
        <v>16126</v>
      </c>
      <c r="R527">
        <v>1752.4</v>
      </c>
      <c r="S527">
        <v>3.6509999999999998</v>
      </c>
      <c r="T527">
        <v>33</v>
      </c>
      <c r="U527">
        <v>5310.3</v>
      </c>
      <c r="V527">
        <v>3</v>
      </c>
      <c r="W527">
        <v>1.879</v>
      </c>
      <c r="X527">
        <v>3.0369999999999999</v>
      </c>
      <c r="Y527" s="8">
        <v>41956</v>
      </c>
    </row>
    <row r="528" spans="1:25" x14ac:dyDescent="0.25">
      <c r="A528">
        <v>-111.97566383</v>
      </c>
      <c r="B528">
        <v>33.079098219999999</v>
      </c>
      <c r="C528">
        <v>13</v>
      </c>
      <c r="D528" t="s">
        <v>371</v>
      </c>
      <c r="E528" t="s">
        <v>370</v>
      </c>
      <c r="F528">
        <v>527</v>
      </c>
      <c r="G528">
        <v>181</v>
      </c>
      <c r="H528">
        <v>13.33</v>
      </c>
      <c r="I528">
        <v>2.7890000000000001</v>
      </c>
      <c r="J528">
        <v>1</v>
      </c>
      <c r="K528">
        <v>1168</v>
      </c>
      <c r="L528" t="s">
        <v>369</v>
      </c>
      <c r="M528" t="s">
        <v>368</v>
      </c>
      <c r="N528" s="8">
        <v>41956</v>
      </c>
      <c r="O528">
        <v>0</v>
      </c>
      <c r="P528">
        <v>0</v>
      </c>
      <c r="Q528">
        <v>14208</v>
      </c>
      <c r="R528">
        <v>1525.7</v>
      </c>
      <c r="S528">
        <v>3.1789999999999998</v>
      </c>
      <c r="T528">
        <v>33</v>
      </c>
      <c r="U528">
        <v>4623.5</v>
      </c>
      <c r="V528">
        <v>3</v>
      </c>
      <c r="W528">
        <v>1.901</v>
      </c>
      <c r="X528">
        <v>3.073</v>
      </c>
      <c r="Y528" s="8">
        <v>41956</v>
      </c>
    </row>
    <row r="529" spans="1:25" x14ac:dyDescent="0.25">
      <c r="A529">
        <v>-111.97566451</v>
      </c>
      <c r="B529">
        <v>33.079091210000001</v>
      </c>
      <c r="C529">
        <v>13</v>
      </c>
      <c r="D529" t="s">
        <v>371</v>
      </c>
      <c r="E529" t="s">
        <v>370</v>
      </c>
      <c r="F529">
        <v>528</v>
      </c>
      <c r="G529">
        <v>177</v>
      </c>
      <c r="H529">
        <v>13.33</v>
      </c>
      <c r="I529">
        <v>2.7229999999999999</v>
      </c>
      <c r="J529">
        <v>1</v>
      </c>
      <c r="K529">
        <v>1168</v>
      </c>
      <c r="L529" t="s">
        <v>369</v>
      </c>
      <c r="M529" t="s">
        <v>368</v>
      </c>
      <c r="N529" s="8">
        <v>41956</v>
      </c>
      <c r="O529">
        <v>0</v>
      </c>
      <c r="P529">
        <v>0</v>
      </c>
      <c r="Q529">
        <v>13736</v>
      </c>
      <c r="R529">
        <v>1510.6</v>
      </c>
      <c r="S529">
        <v>3.1469999999999998</v>
      </c>
      <c r="T529">
        <v>33</v>
      </c>
      <c r="U529">
        <v>4577.5</v>
      </c>
      <c r="V529">
        <v>3</v>
      </c>
      <c r="W529">
        <v>1.857</v>
      </c>
      <c r="X529">
        <v>3.0009999999999999</v>
      </c>
      <c r="Y529" s="8">
        <v>41956</v>
      </c>
    </row>
    <row r="530" spans="1:25" x14ac:dyDescent="0.25">
      <c r="A530">
        <v>-111.97566433999999</v>
      </c>
      <c r="B530">
        <v>33.079083220000001</v>
      </c>
      <c r="C530">
        <v>13</v>
      </c>
      <c r="D530" t="s">
        <v>371</v>
      </c>
      <c r="E530" t="s">
        <v>370</v>
      </c>
      <c r="F530">
        <v>529</v>
      </c>
      <c r="G530">
        <v>178</v>
      </c>
      <c r="H530">
        <v>13.33</v>
      </c>
      <c r="I530">
        <v>2.7890000000000001</v>
      </c>
      <c r="J530">
        <v>1</v>
      </c>
      <c r="K530">
        <v>1168</v>
      </c>
      <c r="L530" t="s">
        <v>369</v>
      </c>
      <c r="M530" t="s">
        <v>368</v>
      </c>
      <c r="N530" s="8">
        <v>41956</v>
      </c>
      <c r="O530">
        <v>0</v>
      </c>
      <c r="P530">
        <v>0</v>
      </c>
      <c r="Q530">
        <v>15902</v>
      </c>
      <c r="R530">
        <v>1707.7</v>
      </c>
      <c r="S530">
        <v>3.5579999999999998</v>
      </c>
      <c r="T530">
        <v>33</v>
      </c>
      <c r="U530">
        <v>5174.8</v>
      </c>
      <c r="V530">
        <v>3</v>
      </c>
      <c r="W530">
        <v>1.901</v>
      </c>
      <c r="X530">
        <v>3.073</v>
      </c>
      <c r="Y530" s="8">
        <v>41956</v>
      </c>
    </row>
    <row r="531" spans="1:25" x14ac:dyDescent="0.25">
      <c r="A531">
        <v>-111.97566399999999</v>
      </c>
      <c r="B531">
        <v>33.079076229999998</v>
      </c>
      <c r="C531">
        <v>13</v>
      </c>
      <c r="D531" t="s">
        <v>371</v>
      </c>
      <c r="E531" t="s">
        <v>370</v>
      </c>
      <c r="F531">
        <v>530</v>
      </c>
      <c r="G531">
        <v>180</v>
      </c>
      <c r="H531">
        <v>13.33</v>
      </c>
      <c r="I531">
        <v>2.8220000000000001</v>
      </c>
      <c r="J531">
        <v>1</v>
      </c>
      <c r="K531">
        <v>1168</v>
      </c>
      <c r="L531" t="s">
        <v>369</v>
      </c>
      <c r="M531" t="s">
        <v>368</v>
      </c>
      <c r="N531" s="8">
        <v>41956</v>
      </c>
      <c r="O531">
        <v>0</v>
      </c>
      <c r="P531">
        <v>0</v>
      </c>
      <c r="Q531">
        <v>15868</v>
      </c>
      <c r="R531">
        <v>1684.2</v>
      </c>
      <c r="S531">
        <v>3.5089999999999999</v>
      </c>
      <c r="T531">
        <v>33</v>
      </c>
      <c r="U531">
        <v>5103.6000000000004</v>
      </c>
      <c r="V531">
        <v>3</v>
      </c>
      <c r="W531">
        <v>1.9239999999999999</v>
      </c>
      <c r="X531">
        <v>3.109</v>
      </c>
      <c r="Y531" s="8">
        <v>41956</v>
      </c>
    </row>
    <row r="532" spans="1:25" x14ac:dyDescent="0.25">
      <c r="A532">
        <v>-111.97566417</v>
      </c>
      <c r="B532">
        <v>33.079068220000003</v>
      </c>
      <c r="C532">
        <v>13</v>
      </c>
      <c r="D532" t="s">
        <v>371</v>
      </c>
      <c r="E532" t="s">
        <v>370</v>
      </c>
      <c r="F532">
        <v>531</v>
      </c>
      <c r="G532">
        <v>179</v>
      </c>
      <c r="H532">
        <v>13.33</v>
      </c>
      <c r="I532">
        <v>2.8540000000000001</v>
      </c>
      <c r="J532">
        <v>1</v>
      </c>
      <c r="K532">
        <v>1168.0999999999999</v>
      </c>
      <c r="L532" t="s">
        <v>369</v>
      </c>
      <c r="M532" t="s">
        <v>368</v>
      </c>
      <c r="N532" s="8">
        <v>41956</v>
      </c>
      <c r="O532">
        <v>0</v>
      </c>
      <c r="P532">
        <v>0</v>
      </c>
      <c r="Q532">
        <v>15137</v>
      </c>
      <c r="R532">
        <v>1588.1</v>
      </c>
      <c r="S532">
        <v>3.3090000000000002</v>
      </c>
      <c r="T532">
        <v>33</v>
      </c>
      <c r="U532">
        <v>4812.5</v>
      </c>
      <c r="V532">
        <v>3</v>
      </c>
      <c r="W532">
        <v>1.946</v>
      </c>
      <c r="X532">
        <v>3.145</v>
      </c>
      <c r="Y532" s="8">
        <v>41956</v>
      </c>
    </row>
    <row r="533" spans="1:25" x14ac:dyDescent="0.25">
      <c r="A533">
        <v>-111.97566349</v>
      </c>
      <c r="B533">
        <v>33.079060210000002</v>
      </c>
      <c r="C533">
        <v>13</v>
      </c>
      <c r="D533" t="s">
        <v>371</v>
      </c>
      <c r="E533" t="s">
        <v>370</v>
      </c>
      <c r="F533">
        <v>532</v>
      </c>
      <c r="G533">
        <v>183</v>
      </c>
      <c r="H533">
        <v>13.33</v>
      </c>
      <c r="I533">
        <v>2.7559999999999998</v>
      </c>
      <c r="J533">
        <v>1</v>
      </c>
      <c r="K533">
        <v>1168.0999999999999</v>
      </c>
      <c r="L533" t="s">
        <v>369</v>
      </c>
      <c r="M533" t="s">
        <v>368</v>
      </c>
      <c r="N533" s="8">
        <v>41956</v>
      </c>
      <c r="O533">
        <v>0</v>
      </c>
      <c r="P533">
        <v>0</v>
      </c>
      <c r="Q533">
        <v>13506</v>
      </c>
      <c r="R533">
        <v>1467.6</v>
      </c>
      <c r="S533">
        <v>3.0579999999999998</v>
      </c>
      <c r="T533">
        <v>33</v>
      </c>
      <c r="U533">
        <v>4447.3999999999996</v>
      </c>
      <c r="V533">
        <v>3</v>
      </c>
      <c r="W533">
        <v>1.879</v>
      </c>
      <c r="X533">
        <v>3.0369999999999999</v>
      </c>
      <c r="Y533" s="8">
        <v>41956</v>
      </c>
    </row>
    <row r="534" spans="1:25" x14ac:dyDescent="0.25">
      <c r="A534">
        <v>-111.97566417</v>
      </c>
      <c r="B534">
        <v>33.079052220000001</v>
      </c>
      <c r="C534">
        <v>13</v>
      </c>
      <c r="D534" t="s">
        <v>371</v>
      </c>
      <c r="E534" t="s">
        <v>370</v>
      </c>
      <c r="F534">
        <v>533</v>
      </c>
      <c r="G534">
        <v>179</v>
      </c>
      <c r="H534">
        <v>13.33</v>
      </c>
      <c r="I534">
        <v>2.8540000000000001</v>
      </c>
      <c r="J534">
        <v>1</v>
      </c>
      <c r="K534">
        <v>1167.9000000000001</v>
      </c>
      <c r="L534" t="s">
        <v>369</v>
      </c>
      <c r="M534" t="s">
        <v>368</v>
      </c>
      <c r="N534" s="8">
        <v>41956</v>
      </c>
      <c r="O534">
        <v>0</v>
      </c>
      <c r="P534">
        <v>0</v>
      </c>
      <c r="Q534">
        <v>12650</v>
      </c>
      <c r="R534">
        <v>1327.3</v>
      </c>
      <c r="S534">
        <v>2.7650000000000001</v>
      </c>
      <c r="T534">
        <v>33</v>
      </c>
      <c r="U534">
        <v>4022.1</v>
      </c>
      <c r="V534">
        <v>3</v>
      </c>
      <c r="W534">
        <v>1.946</v>
      </c>
      <c r="X534">
        <v>3.145</v>
      </c>
      <c r="Y534" s="8">
        <v>41956</v>
      </c>
    </row>
    <row r="535" spans="1:25" x14ac:dyDescent="0.25">
      <c r="A535">
        <v>-111.97566433999999</v>
      </c>
      <c r="B535">
        <v>33.07904422</v>
      </c>
      <c r="C535">
        <v>13</v>
      </c>
      <c r="D535" t="s">
        <v>371</v>
      </c>
      <c r="E535" t="s">
        <v>370</v>
      </c>
      <c r="F535">
        <v>534</v>
      </c>
      <c r="G535">
        <v>178</v>
      </c>
      <c r="H535">
        <v>13.33</v>
      </c>
      <c r="I535">
        <v>2.7229999999999999</v>
      </c>
      <c r="J535">
        <v>1</v>
      </c>
      <c r="K535">
        <v>1168</v>
      </c>
      <c r="L535" t="s">
        <v>369</v>
      </c>
      <c r="M535" t="s">
        <v>368</v>
      </c>
      <c r="N535" s="8">
        <v>41956</v>
      </c>
      <c r="O535">
        <v>0</v>
      </c>
      <c r="P535">
        <v>0</v>
      </c>
      <c r="Q535">
        <v>11248</v>
      </c>
      <c r="R535">
        <v>1237</v>
      </c>
      <c r="S535">
        <v>2.577</v>
      </c>
      <c r="T535">
        <v>33</v>
      </c>
      <c r="U535">
        <v>3748.5</v>
      </c>
      <c r="V535">
        <v>3</v>
      </c>
      <c r="W535">
        <v>1.857</v>
      </c>
      <c r="X535">
        <v>3.0009999999999999</v>
      </c>
      <c r="Y535" s="8">
        <v>41956</v>
      </c>
    </row>
    <row r="536" spans="1:25" x14ac:dyDescent="0.25">
      <c r="A536">
        <v>-111.97566332</v>
      </c>
      <c r="B536">
        <v>33.079036209999998</v>
      </c>
      <c r="C536">
        <v>13</v>
      </c>
      <c r="D536" t="s">
        <v>371</v>
      </c>
      <c r="E536" t="s">
        <v>370</v>
      </c>
      <c r="F536">
        <v>535</v>
      </c>
      <c r="G536">
        <v>184</v>
      </c>
      <c r="H536">
        <v>13.33</v>
      </c>
      <c r="I536">
        <v>2.8540000000000001</v>
      </c>
      <c r="J536">
        <v>1</v>
      </c>
      <c r="K536">
        <v>1168</v>
      </c>
      <c r="L536" t="s">
        <v>369</v>
      </c>
      <c r="M536" t="s">
        <v>368</v>
      </c>
      <c r="N536" s="8">
        <v>41956</v>
      </c>
      <c r="O536">
        <v>0</v>
      </c>
      <c r="P536">
        <v>0</v>
      </c>
      <c r="Q536">
        <v>12444</v>
      </c>
      <c r="R536">
        <v>1305.5999999999999</v>
      </c>
      <c r="S536">
        <v>2.72</v>
      </c>
      <c r="T536">
        <v>33</v>
      </c>
      <c r="U536">
        <v>3956.4</v>
      </c>
      <c r="V536">
        <v>3</v>
      </c>
      <c r="W536">
        <v>1.946</v>
      </c>
      <c r="X536">
        <v>3.145</v>
      </c>
      <c r="Y536" s="8">
        <v>41956</v>
      </c>
    </row>
    <row r="537" spans="1:25" x14ac:dyDescent="0.25">
      <c r="A537">
        <v>-111.97566383</v>
      </c>
      <c r="B537">
        <v>33.079029220000002</v>
      </c>
      <c r="C537">
        <v>13</v>
      </c>
      <c r="D537" t="s">
        <v>371</v>
      </c>
      <c r="E537" t="s">
        <v>370</v>
      </c>
      <c r="F537">
        <v>536</v>
      </c>
      <c r="G537">
        <v>181</v>
      </c>
      <c r="H537">
        <v>13.33</v>
      </c>
      <c r="I537">
        <v>2.8540000000000001</v>
      </c>
      <c r="J537">
        <v>1</v>
      </c>
      <c r="K537">
        <v>1168.2</v>
      </c>
      <c r="L537" t="s">
        <v>369</v>
      </c>
      <c r="M537" t="s">
        <v>368</v>
      </c>
      <c r="N537" s="8">
        <v>41956</v>
      </c>
      <c r="O537">
        <v>0</v>
      </c>
      <c r="P537">
        <v>0</v>
      </c>
      <c r="Q537">
        <v>14676</v>
      </c>
      <c r="R537">
        <v>1539.8</v>
      </c>
      <c r="S537">
        <v>3.2080000000000002</v>
      </c>
      <c r="T537">
        <v>33</v>
      </c>
      <c r="U537">
        <v>4666</v>
      </c>
      <c r="V537">
        <v>3</v>
      </c>
      <c r="W537">
        <v>1.946</v>
      </c>
      <c r="X537">
        <v>3.145</v>
      </c>
      <c r="Y537" s="8">
        <v>41956</v>
      </c>
    </row>
    <row r="538" spans="1:25" x14ac:dyDescent="0.25">
      <c r="A538">
        <v>-111.97566417</v>
      </c>
      <c r="B538">
        <v>33.079021220000001</v>
      </c>
      <c r="C538">
        <v>13</v>
      </c>
      <c r="D538" t="s">
        <v>371</v>
      </c>
      <c r="E538" t="s">
        <v>370</v>
      </c>
      <c r="F538">
        <v>537</v>
      </c>
      <c r="G538">
        <v>179</v>
      </c>
      <c r="H538">
        <v>13.33</v>
      </c>
      <c r="I538">
        <v>2.8540000000000001</v>
      </c>
      <c r="J538">
        <v>1</v>
      </c>
      <c r="K538">
        <v>1168.2</v>
      </c>
      <c r="L538" t="s">
        <v>369</v>
      </c>
      <c r="M538" t="s">
        <v>368</v>
      </c>
      <c r="N538" s="8">
        <v>41956</v>
      </c>
      <c r="O538">
        <v>0</v>
      </c>
      <c r="P538">
        <v>0</v>
      </c>
      <c r="Q538">
        <v>14369</v>
      </c>
      <c r="R538">
        <v>1507.6</v>
      </c>
      <c r="S538">
        <v>3.141</v>
      </c>
      <c r="T538">
        <v>33</v>
      </c>
      <c r="U538">
        <v>4568.3999999999996</v>
      </c>
      <c r="V538">
        <v>3</v>
      </c>
      <c r="W538">
        <v>1.946</v>
      </c>
      <c r="X538">
        <v>3.145</v>
      </c>
      <c r="Y538" s="8">
        <v>41956</v>
      </c>
    </row>
    <row r="539" spans="1:25" x14ac:dyDescent="0.25">
      <c r="A539">
        <v>-111.97566432000001</v>
      </c>
      <c r="B539">
        <v>33.079013209999999</v>
      </c>
      <c r="C539">
        <v>13</v>
      </c>
      <c r="D539" t="s">
        <v>371</v>
      </c>
      <c r="E539" t="s">
        <v>370</v>
      </c>
      <c r="F539">
        <v>538</v>
      </c>
      <c r="G539">
        <v>184</v>
      </c>
      <c r="H539">
        <v>13.33</v>
      </c>
      <c r="I539">
        <v>2.7559999999999998</v>
      </c>
      <c r="J539">
        <v>1</v>
      </c>
      <c r="K539">
        <v>1168.0999999999999</v>
      </c>
      <c r="L539" t="s">
        <v>369</v>
      </c>
      <c r="M539" t="s">
        <v>368</v>
      </c>
      <c r="N539" s="8">
        <v>41956</v>
      </c>
      <c r="O539">
        <v>0</v>
      </c>
      <c r="P539">
        <v>0</v>
      </c>
      <c r="Q539">
        <v>13803</v>
      </c>
      <c r="R539">
        <v>1499.9</v>
      </c>
      <c r="S539">
        <v>3.125</v>
      </c>
      <c r="T539">
        <v>33</v>
      </c>
      <c r="U539">
        <v>4545.2</v>
      </c>
      <c r="V539">
        <v>3</v>
      </c>
      <c r="W539">
        <v>1.879</v>
      </c>
      <c r="X539">
        <v>3.0369999999999999</v>
      </c>
      <c r="Y539" s="8">
        <v>41956</v>
      </c>
    </row>
    <row r="540" spans="1:25" x14ac:dyDescent="0.25">
      <c r="A540">
        <v>-111.97566517</v>
      </c>
      <c r="B540">
        <v>33.079005219999999</v>
      </c>
      <c r="C540">
        <v>13</v>
      </c>
      <c r="D540" t="s">
        <v>371</v>
      </c>
      <c r="E540" t="s">
        <v>370</v>
      </c>
      <c r="F540">
        <v>539</v>
      </c>
      <c r="G540">
        <v>179</v>
      </c>
      <c r="H540">
        <v>13.33</v>
      </c>
      <c r="I540">
        <v>2.7229999999999999</v>
      </c>
      <c r="J540">
        <v>1</v>
      </c>
      <c r="K540">
        <v>1168.0999999999999</v>
      </c>
      <c r="L540" t="s">
        <v>369</v>
      </c>
      <c r="M540" t="s">
        <v>368</v>
      </c>
      <c r="N540" s="8">
        <v>41956</v>
      </c>
      <c r="O540">
        <v>0</v>
      </c>
      <c r="P540">
        <v>0</v>
      </c>
      <c r="Q540">
        <v>15491</v>
      </c>
      <c r="R540">
        <v>1703.7</v>
      </c>
      <c r="S540">
        <v>3.5489999999999999</v>
      </c>
      <c r="T540">
        <v>33</v>
      </c>
      <c r="U540">
        <v>5162.6000000000004</v>
      </c>
      <c r="V540">
        <v>3</v>
      </c>
      <c r="W540">
        <v>1.857</v>
      </c>
      <c r="X540">
        <v>3.0009999999999999</v>
      </c>
      <c r="Y540" s="8">
        <v>41956</v>
      </c>
    </row>
    <row r="541" spans="1:25" x14ac:dyDescent="0.25">
      <c r="A541">
        <v>-111.97566383</v>
      </c>
      <c r="B541">
        <v>33.078997219999998</v>
      </c>
      <c r="C541">
        <v>13</v>
      </c>
      <c r="D541" t="s">
        <v>371</v>
      </c>
      <c r="E541" t="s">
        <v>370</v>
      </c>
      <c r="F541">
        <v>540</v>
      </c>
      <c r="G541">
        <v>181</v>
      </c>
      <c r="H541">
        <v>13.33</v>
      </c>
      <c r="I541">
        <v>2.887</v>
      </c>
      <c r="J541">
        <v>1</v>
      </c>
      <c r="K541">
        <v>1168.2</v>
      </c>
      <c r="L541" t="s">
        <v>369</v>
      </c>
      <c r="M541" t="s">
        <v>368</v>
      </c>
      <c r="N541" s="8">
        <v>41956</v>
      </c>
      <c r="O541">
        <v>0</v>
      </c>
      <c r="P541">
        <v>0</v>
      </c>
      <c r="Q541">
        <v>17549</v>
      </c>
      <c r="R541">
        <v>1820.3</v>
      </c>
      <c r="S541">
        <v>3.7919999999999998</v>
      </c>
      <c r="T541">
        <v>33</v>
      </c>
      <c r="U541">
        <v>5516.1</v>
      </c>
      <c r="V541">
        <v>3</v>
      </c>
      <c r="W541">
        <v>1.9690000000000001</v>
      </c>
      <c r="X541">
        <v>3.181</v>
      </c>
      <c r="Y541" s="8">
        <v>41956</v>
      </c>
    </row>
    <row r="542" spans="1:25" x14ac:dyDescent="0.25">
      <c r="A542">
        <v>-111.97566534000001</v>
      </c>
      <c r="B542">
        <v>33.078989219999997</v>
      </c>
      <c r="C542">
        <v>13</v>
      </c>
      <c r="D542" t="s">
        <v>371</v>
      </c>
      <c r="E542" t="s">
        <v>370</v>
      </c>
      <c r="F542">
        <v>541</v>
      </c>
      <c r="G542">
        <v>178</v>
      </c>
      <c r="H542">
        <v>13.33</v>
      </c>
      <c r="I542">
        <v>2.8540000000000001</v>
      </c>
      <c r="J542">
        <v>1</v>
      </c>
      <c r="K542">
        <v>1168.2</v>
      </c>
      <c r="L542" t="s">
        <v>369</v>
      </c>
      <c r="M542" t="s">
        <v>368</v>
      </c>
      <c r="N542" s="8">
        <v>41956</v>
      </c>
      <c r="O542">
        <v>0</v>
      </c>
      <c r="P542">
        <v>0</v>
      </c>
      <c r="Q542">
        <v>13089</v>
      </c>
      <c r="R542">
        <v>1373.3</v>
      </c>
      <c r="S542">
        <v>2.8610000000000002</v>
      </c>
      <c r="T542">
        <v>33</v>
      </c>
      <c r="U542">
        <v>4161.3999999999996</v>
      </c>
      <c r="V542">
        <v>3</v>
      </c>
      <c r="W542">
        <v>1.946</v>
      </c>
      <c r="X542">
        <v>3.145</v>
      </c>
      <c r="Y542" s="8">
        <v>41956</v>
      </c>
    </row>
    <row r="543" spans="1:25" x14ac:dyDescent="0.25">
      <c r="A543">
        <v>-111.97566432000001</v>
      </c>
      <c r="B543">
        <v>33.078982209999999</v>
      </c>
      <c r="C543">
        <v>13</v>
      </c>
      <c r="D543" t="s">
        <v>371</v>
      </c>
      <c r="E543" t="s">
        <v>370</v>
      </c>
      <c r="F543">
        <v>542</v>
      </c>
      <c r="G543">
        <v>184</v>
      </c>
      <c r="H543">
        <v>13.33</v>
      </c>
      <c r="I543">
        <v>2.92</v>
      </c>
      <c r="J543">
        <v>1</v>
      </c>
      <c r="K543">
        <v>1168.2</v>
      </c>
      <c r="L543" t="s">
        <v>369</v>
      </c>
      <c r="M543" t="s">
        <v>368</v>
      </c>
      <c r="N543" s="8">
        <v>41956</v>
      </c>
      <c r="O543">
        <v>0</v>
      </c>
      <c r="P543">
        <v>0</v>
      </c>
      <c r="Q543">
        <v>16110</v>
      </c>
      <c r="R543">
        <v>1652.3</v>
      </c>
      <c r="S543">
        <v>3.4420000000000002</v>
      </c>
      <c r="T543">
        <v>33</v>
      </c>
      <c r="U543">
        <v>5006.8999999999996</v>
      </c>
      <c r="V543">
        <v>3</v>
      </c>
      <c r="W543">
        <v>1.9910000000000001</v>
      </c>
      <c r="X543">
        <v>3.218</v>
      </c>
      <c r="Y543" s="8">
        <v>41956</v>
      </c>
    </row>
    <row r="544" spans="1:25" x14ac:dyDescent="0.25">
      <c r="A544">
        <v>-111.97566500000001</v>
      </c>
      <c r="B544">
        <v>33.07897423</v>
      </c>
      <c r="C544">
        <v>13</v>
      </c>
      <c r="D544" t="s">
        <v>371</v>
      </c>
      <c r="E544" t="s">
        <v>370</v>
      </c>
      <c r="F544">
        <v>543</v>
      </c>
      <c r="G544">
        <v>180</v>
      </c>
      <c r="H544">
        <v>13.33</v>
      </c>
      <c r="I544">
        <v>2.8220000000000001</v>
      </c>
      <c r="J544">
        <v>1</v>
      </c>
      <c r="K544">
        <v>1168.2</v>
      </c>
      <c r="L544" t="s">
        <v>369</v>
      </c>
      <c r="M544" t="s">
        <v>368</v>
      </c>
      <c r="N544" s="8">
        <v>41956</v>
      </c>
      <c r="O544">
        <v>0</v>
      </c>
      <c r="P544">
        <v>0</v>
      </c>
      <c r="Q544">
        <v>15534</v>
      </c>
      <c r="R544">
        <v>1648.8</v>
      </c>
      <c r="S544">
        <v>3.4350000000000001</v>
      </c>
      <c r="T544">
        <v>33</v>
      </c>
      <c r="U544">
        <v>4996.3</v>
      </c>
      <c r="V544">
        <v>3</v>
      </c>
      <c r="W544">
        <v>1.9239999999999999</v>
      </c>
      <c r="X544">
        <v>3.109</v>
      </c>
      <c r="Y544" s="8">
        <v>41956</v>
      </c>
    </row>
    <row r="545" spans="1:25" x14ac:dyDescent="0.25">
      <c r="A545">
        <v>-111.97566466000001</v>
      </c>
      <c r="B545">
        <v>33.078966219999998</v>
      </c>
      <c r="C545">
        <v>13</v>
      </c>
      <c r="D545" t="s">
        <v>371</v>
      </c>
      <c r="E545" t="s">
        <v>370</v>
      </c>
      <c r="F545">
        <v>544</v>
      </c>
      <c r="G545">
        <v>182</v>
      </c>
      <c r="H545">
        <v>13.33</v>
      </c>
      <c r="I545">
        <v>2.7229999999999999</v>
      </c>
      <c r="J545">
        <v>1</v>
      </c>
      <c r="K545">
        <v>1168.2</v>
      </c>
      <c r="L545" t="s">
        <v>369</v>
      </c>
      <c r="M545" t="s">
        <v>368</v>
      </c>
      <c r="N545" s="8">
        <v>41956</v>
      </c>
      <c r="O545">
        <v>0</v>
      </c>
      <c r="P545">
        <v>0</v>
      </c>
      <c r="Q545">
        <v>15777</v>
      </c>
      <c r="R545">
        <v>1735.1</v>
      </c>
      <c r="S545">
        <v>3.6150000000000002</v>
      </c>
      <c r="T545">
        <v>33</v>
      </c>
      <c r="U545">
        <v>5258</v>
      </c>
      <c r="V545">
        <v>3</v>
      </c>
      <c r="W545">
        <v>1.857</v>
      </c>
      <c r="X545">
        <v>3.0009999999999999</v>
      </c>
      <c r="Y545" s="8">
        <v>41956</v>
      </c>
    </row>
    <row r="546" spans="1:25" x14ac:dyDescent="0.25">
      <c r="A546">
        <v>-111.97566534000001</v>
      </c>
      <c r="B546">
        <v>33.078958219999997</v>
      </c>
      <c r="C546">
        <v>13</v>
      </c>
      <c r="D546" t="s">
        <v>371</v>
      </c>
      <c r="E546" t="s">
        <v>370</v>
      </c>
      <c r="F546">
        <v>545</v>
      </c>
      <c r="G546">
        <v>178</v>
      </c>
      <c r="H546">
        <v>13.33</v>
      </c>
      <c r="I546">
        <v>2.8220000000000001</v>
      </c>
      <c r="J546">
        <v>1</v>
      </c>
      <c r="K546">
        <v>1168.2</v>
      </c>
      <c r="L546" t="s">
        <v>369</v>
      </c>
      <c r="M546" t="s">
        <v>368</v>
      </c>
      <c r="N546" s="8">
        <v>41956</v>
      </c>
      <c r="O546">
        <v>0</v>
      </c>
      <c r="P546">
        <v>0</v>
      </c>
      <c r="Q546">
        <v>14372</v>
      </c>
      <c r="R546">
        <v>1525.4</v>
      </c>
      <c r="S546">
        <v>3.1779999999999999</v>
      </c>
      <c r="T546">
        <v>33</v>
      </c>
      <c r="U546">
        <v>4622.5</v>
      </c>
      <c r="V546">
        <v>3</v>
      </c>
      <c r="W546">
        <v>1.9239999999999999</v>
      </c>
      <c r="X546">
        <v>3.109</v>
      </c>
      <c r="Y546" s="8">
        <v>41956</v>
      </c>
    </row>
    <row r="547" spans="1:25" x14ac:dyDescent="0.25">
      <c r="A547">
        <v>-111.97566449</v>
      </c>
      <c r="B547">
        <v>33.07895121</v>
      </c>
      <c r="C547">
        <v>13</v>
      </c>
      <c r="D547" t="s">
        <v>371</v>
      </c>
      <c r="E547" t="s">
        <v>370</v>
      </c>
      <c r="F547">
        <v>546</v>
      </c>
      <c r="G547">
        <v>183</v>
      </c>
      <c r="H547">
        <v>13.33</v>
      </c>
      <c r="I547">
        <v>2.7890000000000001</v>
      </c>
      <c r="J547">
        <v>1</v>
      </c>
      <c r="K547">
        <v>1168.2</v>
      </c>
      <c r="L547" t="s">
        <v>369</v>
      </c>
      <c r="M547" t="s">
        <v>368</v>
      </c>
      <c r="N547" s="8">
        <v>41956</v>
      </c>
      <c r="O547">
        <v>0</v>
      </c>
      <c r="P547">
        <v>0</v>
      </c>
      <c r="Q547">
        <v>14719</v>
      </c>
      <c r="R547">
        <v>1580.6</v>
      </c>
      <c r="S547">
        <v>3.2930000000000001</v>
      </c>
      <c r="T547">
        <v>33</v>
      </c>
      <c r="U547">
        <v>4789.7</v>
      </c>
      <c r="V547">
        <v>3</v>
      </c>
      <c r="W547">
        <v>1.901</v>
      </c>
      <c r="X547">
        <v>3.073</v>
      </c>
      <c r="Y547" s="8">
        <v>41956</v>
      </c>
    </row>
    <row r="548" spans="1:25" x14ac:dyDescent="0.25">
      <c r="A548">
        <v>-111.97566517</v>
      </c>
      <c r="B548">
        <v>33.078943219999999</v>
      </c>
      <c r="C548">
        <v>13</v>
      </c>
      <c r="D548" t="s">
        <v>371</v>
      </c>
      <c r="E548" t="s">
        <v>370</v>
      </c>
      <c r="F548">
        <v>547</v>
      </c>
      <c r="G548">
        <v>179</v>
      </c>
      <c r="H548">
        <v>13.33</v>
      </c>
      <c r="I548">
        <v>2.7890000000000001</v>
      </c>
      <c r="J548">
        <v>1</v>
      </c>
      <c r="K548">
        <v>1168.2</v>
      </c>
      <c r="L548" t="s">
        <v>369</v>
      </c>
      <c r="M548" t="s">
        <v>368</v>
      </c>
      <c r="N548" s="8">
        <v>41956</v>
      </c>
      <c r="O548">
        <v>0</v>
      </c>
      <c r="P548">
        <v>0</v>
      </c>
      <c r="Q548">
        <v>15822</v>
      </c>
      <c r="R548">
        <v>1699.2</v>
      </c>
      <c r="S548">
        <v>3.54</v>
      </c>
      <c r="T548">
        <v>33</v>
      </c>
      <c r="U548">
        <v>5149</v>
      </c>
      <c r="V548">
        <v>3</v>
      </c>
      <c r="W548">
        <v>1.901</v>
      </c>
      <c r="X548">
        <v>3.073</v>
      </c>
      <c r="Y548" s="8">
        <v>41956</v>
      </c>
    </row>
    <row r="549" spans="1:25" x14ac:dyDescent="0.25">
      <c r="A549">
        <v>-111.97566483</v>
      </c>
      <c r="B549">
        <v>33.078935219999998</v>
      </c>
      <c r="C549">
        <v>13</v>
      </c>
      <c r="D549" t="s">
        <v>371</v>
      </c>
      <c r="E549" t="s">
        <v>370</v>
      </c>
      <c r="F549">
        <v>548</v>
      </c>
      <c r="G549">
        <v>181</v>
      </c>
      <c r="H549">
        <v>13.33</v>
      </c>
      <c r="I549">
        <v>2.92</v>
      </c>
      <c r="J549">
        <v>1</v>
      </c>
      <c r="K549">
        <v>1168.3</v>
      </c>
      <c r="L549" t="s">
        <v>369</v>
      </c>
      <c r="M549" t="s">
        <v>368</v>
      </c>
      <c r="N549" s="8">
        <v>41956</v>
      </c>
      <c r="O549">
        <v>0</v>
      </c>
      <c r="P549">
        <v>0</v>
      </c>
      <c r="Q549">
        <v>13459</v>
      </c>
      <c r="R549">
        <v>1380.4</v>
      </c>
      <c r="S549">
        <v>2.8759999999999999</v>
      </c>
      <c r="T549">
        <v>33</v>
      </c>
      <c r="U549">
        <v>4183.1000000000004</v>
      </c>
      <c r="V549">
        <v>3</v>
      </c>
      <c r="W549">
        <v>1.9910000000000001</v>
      </c>
      <c r="X549">
        <v>3.218</v>
      </c>
      <c r="Y549" s="8">
        <v>41956</v>
      </c>
    </row>
    <row r="550" spans="1:25" x14ac:dyDescent="0.25">
      <c r="A550">
        <v>-111.97566449</v>
      </c>
      <c r="B550">
        <v>33.078927210000003</v>
      </c>
      <c r="C550">
        <v>13</v>
      </c>
      <c r="D550" t="s">
        <v>371</v>
      </c>
      <c r="E550" t="s">
        <v>370</v>
      </c>
      <c r="F550">
        <v>549</v>
      </c>
      <c r="G550">
        <v>183</v>
      </c>
      <c r="H550">
        <v>13.33</v>
      </c>
      <c r="I550">
        <v>2.7890000000000001</v>
      </c>
      <c r="J550">
        <v>1</v>
      </c>
      <c r="K550">
        <v>1168.3</v>
      </c>
      <c r="L550" t="s">
        <v>369</v>
      </c>
      <c r="M550" t="s">
        <v>368</v>
      </c>
      <c r="N550" s="8">
        <v>41956</v>
      </c>
      <c r="O550">
        <v>0</v>
      </c>
      <c r="P550">
        <v>0</v>
      </c>
      <c r="Q550">
        <v>13060</v>
      </c>
      <c r="R550">
        <v>1402.5</v>
      </c>
      <c r="S550">
        <v>2.9220000000000002</v>
      </c>
      <c r="T550">
        <v>33</v>
      </c>
      <c r="U550">
        <v>4249.8999999999996</v>
      </c>
      <c r="V550">
        <v>3</v>
      </c>
      <c r="W550">
        <v>1.901</v>
      </c>
      <c r="X550">
        <v>3.073</v>
      </c>
      <c r="Y550" s="8">
        <v>41956</v>
      </c>
    </row>
    <row r="551" spans="1:25" x14ac:dyDescent="0.25">
      <c r="A551">
        <v>-111.97566566</v>
      </c>
      <c r="B551">
        <v>33.078919220000003</v>
      </c>
      <c r="C551">
        <v>13</v>
      </c>
      <c r="D551" t="s">
        <v>371</v>
      </c>
      <c r="E551" t="s">
        <v>370</v>
      </c>
      <c r="F551">
        <v>550</v>
      </c>
      <c r="G551">
        <v>182</v>
      </c>
      <c r="H551">
        <v>13.33</v>
      </c>
      <c r="I551">
        <v>2.7890000000000001</v>
      </c>
      <c r="J551">
        <v>1</v>
      </c>
      <c r="K551">
        <v>1168.3</v>
      </c>
      <c r="L551" t="s">
        <v>369</v>
      </c>
      <c r="M551" t="s">
        <v>368</v>
      </c>
      <c r="N551" s="8">
        <v>41956</v>
      </c>
      <c r="O551">
        <v>0</v>
      </c>
      <c r="P551">
        <v>0</v>
      </c>
      <c r="Q551">
        <v>11669</v>
      </c>
      <c r="R551">
        <v>1253.0999999999999</v>
      </c>
      <c r="S551">
        <v>2.6110000000000002</v>
      </c>
      <c r="T551">
        <v>33</v>
      </c>
      <c r="U551">
        <v>3797.4</v>
      </c>
      <c r="V551">
        <v>3</v>
      </c>
      <c r="W551">
        <v>1.901</v>
      </c>
      <c r="X551">
        <v>3.073</v>
      </c>
      <c r="Y551" s="8">
        <v>41956</v>
      </c>
    </row>
    <row r="552" spans="1:25" x14ac:dyDescent="0.25">
      <c r="A552">
        <v>-111.975666</v>
      </c>
      <c r="B552">
        <v>33.078911230000003</v>
      </c>
      <c r="C552">
        <v>13</v>
      </c>
      <c r="D552" t="s">
        <v>371</v>
      </c>
      <c r="E552" t="s">
        <v>370</v>
      </c>
      <c r="F552">
        <v>551</v>
      </c>
      <c r="G552">
        <v>180</v>
      </c>
      <c r="H552">
        <v>13.33</v>
      </c>
      <c r="I552">
        <v>2.7559999999999998</v>
      </c>
      <c r="J552">
        <v>1</v>
      </c>
      <c r="K552">
        <v>1168.3</v>
      </c>
      <c r="L552" t="s">
        <v>369</v>
      </c>
      <c r="M552" t="s">
        <v>368</v>
      </c>
      <c r="N552" s="8">
        <v>41956</v>
      </c>
      <c r="O552">
        <v>0</v>
      </c>
      <c r="P552">
        <v>0</v>
      </c>
      <c r="Q552">
        <v>12436</v>
      </c>
      <c r="R552">
        <v>1351.4</v>
      </c>
      <c r="S552">
        <v>2.8149999999999999</v>
      </c>
      <c r="T552">
        <v>33</v>
      </c>
      <c r="U552">
        <v>4095.2</v>
      </c>
      <c r="V552">
        <v>3</v>
      </c>
      <c r="W552">
        <v>1.879</v>
      </c>
      <c r="X552">
        <v>3.0369999999999999</v>
      </c>
      <c r="Y552" s="8">
        <v>41956</v>
      </c>
    </row>
    <row r="553" spans="1:25" x14ac:dyDescent="0.25">
      <c r="A553">
        <v>-111.97566534000001</v>
      </c>
      <c r="B553">
        <v>33.078904219999998</v>
      </c>
      <c r="C553">
        <v>13</v>
      </c>
      <c r="D553" t="s">
        <v>371</v>
      </c>
      <c r="E553" t="s">
        <v>370</v>
      </c>
      <c r="F553">
        <v>552</v>
      </c>
      <c r="G553">
        <v>178</v>
      </c>
      <c r="H553">
        <v>13.33</v>
      </c>
      <c r="I553">
        <v>2.7890000000000001</v>
      </c>
      <c r="J553">
        <v>1</v>
      </c>
      <c r="K553">
        <v>1168.3</v>
      </c>
      <c r="L553" t="s">
        <v>369</v>
      </c>
      <c r="M553" t="s">
        <v>368</v>
      </c>
      <c r="N553" s="8">
        <v>41956</v>
      </c>
      <c r="O553">
        <v>0</v>
      </c>
      <c r="P553">
        <v>0</v>
      </c>
      <c r="Q553">
        <v>11760</v>
      </c>
      <c r="R553">
        <v>1262.9000000000001</v>
      </c>
      <c r="S553">
        <v>2.6309999999999998</v>
      </c>
      <c r="T553">
        <v>33</v>
      </c>
      <c r="U553">
        <v>3827</v>
      </c>
      <c r="V553">
        <v>3</v>
      </c>
      <c r="W553">
        <v>1.901</v>
      </c>
      <c r="X553">
        <v>3.073</v>
      </c>
      <c r="Y553" s="8">
        <v>41956</v>
      </c>
    </row>
    <row r="554" spans="1:25" x14ac:dyDescent="0.25">
      <c r="A554">
        <v>-111.97566617</v>
      </c>
      <c r="B554">
        <v>33.078896219999997</v>
      </c>
      <c r="C554">
        <v>13</v>
      </c>
      <c r="D554" t="s">
        <v>371</v>
      </c>
      <c r="E554" t="s">
        <v>370</v>
      </c>
      <c r="F554">
        <v>553</v>
      </c>
      <c r="G554">
        <v>179</v>
      </c>
      <c r="H554">
        <v>13.33</v>
      </c>
      <c r="I554">
        <v>2.9529999999999998</v>
      </c>
      <c r="J554">
        <v>1</v>
      </c>
      <c r="K554">
        <v>1168.3</v>
      </c>
      <c r="L554" t="s">
        <v>369</v>
      </c>
      <c r="M554" t="s">
        <v>368</v>
      </c>
      <c r="N554" s="8">
        <v>41956</v>
      </c>
      <c r="O554">
        <v>0</v>
      </c>
      <c r="P554">
        <v>0</v>
      </c>
      <c r="Q554">
        <v>11373</v>
      </c>
      <c r="R554">
        <v>1153.5</v>
      </c>
      <c r="S554">
        <v>2.403</v>
      </c>
      <c r="T554">
        <v>33</v>
      </c>
      <c r="U554">
        <v>3495.4</v>
      </c>
      <c r="V554">
        <v>3</v>
      </c>
      <c r="W554">
        <v>2.0129999999999999</v>
      </c>
      <c r="X554">
        <v>3.254</v>
      </c>
      <c r="Y554" s="8">
        <v>41956</v>
      </c>
    </row>
    <row r="555" spans="1:25" x14ac:dyDescent="0.25">
      <c r="A555">
        <v>-111.97566566</v>
      </c>
      <c r="B555">
        <v>33.078889220000001</v>
      </c>
      <c r="C555">
        <v>13</v>
      </c>
      <c r="D555" t="s">
        <v>371</v>
      </c>
      <c r="E555" t="s">
        <v>370</v>
      </c>
      <c r="F555">
        <v>554</v>
      </c>
      <c r="G555">
        <v>182</v>
      </c>
      <c r="H555">
        <v>13.33</v>
      </c>
      <c r="I555">
        <v>2.8220000000000001</v>
      </c>
      <c r="J555">
        <v>1</v>
      </c>
      <c r="K555">
        <v>1168.5999999999999</v>
      </c>
      <c r="L555" t="s">
        <v>369</v>
      </c>
      <c r="M555" t="s">
        <v>368</v>
      </c>
      <c r="N555" s="8">
        <v>41956</v>
      </c>
      <c r="O555">
        <v>0</v>
      </c>
      <c r="P555">
        <v>0</v>
      </c>
      <c r="Q555">
        <v>13293</v>
      </c>
      <c r="R555">
        <v>1410.9</v>
      </c>
      <c r="S555">
        <v>2.9390000000000001</v>
      </c>
      <c r="T555">
        <v>33</v>
      </c>
      <c r="U555">
        <v>4275.5</v>
      </c>
      <c r="V555">
        <v>3</v>
      </c>
      <c r="W555">
        <v>1.9239999999999999</v>
      </c>
      <c r="X555">
        <v>3.109</v>
      </c>
      <c r="Y555" s="8">
        <v>41956</v>
      </c>
    </row>
    <row r="556" spans="1:25" x14ac:dyDescent="0.25">
      <c r="A556">
        <v>-111.975666</v>
      </c>
      <c r="B556">
        <v>33.07888123</v>
      </c>
      <c r="C556">
        <v>13</v>
      </c>
      <c r="D556" t="s">
        <v>371</v>
      </c>
      <c r="E556" t="s">
        <v>370</v>
      </c>
      <c r="F556">
        <v>555</v>
      </c>
      <c r="G556">
        <v>180</v>
      </c>
      <c r="H556">
        <v>13.33</v>
      </c>
      <c r="I556">
        <v>2.7559999999999998</v>
      </c>
      <c r="J556">
        <v>1</v>
      </c>
      <c r="K556">
        <v>1168.5999999999999</v>
      </c>
      <c r="L556" t="s">
        <v>369</v>
      </c>
      <c r="M556" t="s">
        <v>368</v>
      </c>
      <c r="N556" s="8">
        <v>41956</v>
      </c>
      <c r="O556">
        <v>0</v>
      </c>
      <c r="P556">
        <v>0</v>
      </c>
      <c r="Q556">
        <v>15118</v>
      </c>
      <c r="R556">
        <v>1642.8</v>
      </c>
      <c r="S556">
        <v>3.4220000000000002</v>
      </c>
      <c r="T556">
        <v>33</v>
      </c>
      <c r="U556">
        <v>4978.1000000000004</v>
      </c>
      <c r="V556">
        <v>3</v>
      </c>
      <c r="W556">
        <v>1.879</v>
      </c>
      <c r="X556">
        <v>3.0369999999999999</v>
      </c>
      <c r="Y556" s="8">
        <v>41956</v>
      </c>
    </row>
    <row r="557" spans="1:25" x14ac:dyDescent="0.25">
      <c r="A557">
        <v>-111.97566716999999</v>
      </c>
      <c r="B557">
        <v>33.078871220000003</v>
      </c>
      <c r="C557">
        <v>13</v>
      </c>
      <c r="D557" t="s">
        <v>371</v>
      </c>
      <c r="E557" t="s">
        <v>370</v>
      </c>
      <c r="F557">
        <v>556</v>
      </c>
      <c r="G557">
        <v>179</v>
      </c>
      <c r="H557">
        <v>13.33</v>
      </c>
      <c r="I557">
        <v>2.8220000000000001</v>
      </c>
      <c r="J557">
        <v>1</v>
      </c>
      <c r="K557">
        <v>1167.0999999999999</v>
      </c>
      <c r="L557" t="s">
        <v>369</v>
      </c>
      <c r="M557" t="s">
        <v>368</v>
      </c>
      <c r="N557" s="8">
        <v>41956</v>
      </c>
      <c r="O557">
        <v>0</v>
      </c>
      <c r="P557">
        <v>0</v>
      </c>
      <c r="Q557">
        <v>15866</v>
      </c>
      <c r="R557">
        <v>1684</v>
      </c>
      <c r="S557">
        <v>3.508</v>
      </c>
      <c r="T557">
        <v>33</v>
      </c>
      <c r="U557">
        <v>5103</v>
      </c>
      <c r="V557">
        <v>3</v>
      </c>
      <c r="W557">
        <v>1.9239999999999999</v>
      </c>
      <c r="X557">
        <v>3.109</v>
      </c>
      <c r="Y557" s="8">
        <v>41956</v>
      </c>
    </row>
    <row r="558" spans="1:25" x14ac:dyDescent="0.25">
      <c r="A558">
        <v>-111.975667</v>
      </c>
      <c r="B558">
        <v>33.078864230000001</v>
      </c>
      <c r="C558">
        <v>13</v>
      </c>
      <c r="D558" t="s">
        <v>371</v>
      </c>
      <c r="E558" t="s">
        <v>370</v>
      </c>
      <c r="F558">
        <v>557</v>
      </c>
      <c r="G558">
        <v>180</v>
      </c>
      <c r="H558">
        <v>13.33</v>
      </c>
      <c r="I558">
        <v>2.7229999999999999</v>
      </c>
      <c r="J558">
        <v>1</v>
      </c>
      <c r="K558">
        <v>1167</v>
      </c>
      <c r="L558" t="s">
        <v>369</v>
      </c>
      <c r="M558" t="s">
        <v>368</v>
      </c>
      <c r="N558" s="8">
        <v>41956</v>
      </c>
      <c r="O558">
        <v>0</v>
      </c>
      <c r="P558">
        <v>0</v>
      </c>
      <c r="Q558">
        <v>15073</v>
      </c>
      <c r="R558">
        <v>1657.7</v>
      </c>
      <c r="S558">
        <v>3.4529999999999998</v>
      </c>
      <c r="T558">
        <v>33</v>
      </c>
      <c r="U558">
        <v>5023.2</v>
      </c>
      <c r="V558">
        <v>3</v>
      </c>
      <c r="W558">
        <v>1.857</v>
      </c>
      <c r="X558">
        <v>3.0009999999999999</v>
      </c>
      <c r="Y558" s="8">
        <v>41956</v>
      </c>
    </row>
    <row r="559" spans="1:25" x14ac:dyDescent="0.25">
      <c r="A559">
        <v>-111.97566682999999</v>
      </c>
      <c r="B559">
        <v>33.078856219999999</v>
      </c>
      <c r="C559">
        <v>13</v>
      </c>
      <c r="D559" t="s">
        <v>371</v>
      </c>
      <c r="E559" t="s">
        <v>370</v>
      </c>
      <c r="F559">
        <v>558</v>
      </c>
      <c r="G559">
        <v>181</v>
      </c>
      <c r="H559">
        <v>13.33</v>
      </c>
      <c r="I559">
        <v>2.7229999999999999</v>
      </c>
      <c r="J559">
        <v>1</v>
      </c>
      <c r="K559">
        <v>1167.0999999999999</v>
      </c>
      <c r="L559" t="s">
        <v>369</v>
      </c>
      <c r="M559" t="s">
        <v>368</v>
      </c>
      <c r="N559" s="8">
        <v>41956</v>
      </c>
      <c r="O559">
        <v>0</v>
      </c>
      <c r="P559">
        <v>0</v>
      </c>
      <c r="Q559">
        <v>15706</v>
      </c>
      <c r="R559">
        <v>1727.3</v>
      </c>
      <c r="S559">
        <v>3.5990000000000002</v>
      </c>
      <c r="T559">
        <v>33</v>
      </c>
      <c r="U559">
        <v>5234.3</v>
      </c>
      <c r="V559">
        <v>3</v>
      </c>
      <c r="W559">
        <v>1.857</v>
      </c>
      <c r="X559">
        <v>3.0009999999999999</v>
      </c>
      <c r="Y559" s="8">
        <v>41956</v>
      </c>
    </row>
    <row r="560" spans="1:25" x14ac:dyDescent="0.25">
      <c r="A560">
        <v>-111.97566734</v>
      </c>
      <c r="B560">
        <v>33.078848219999998</v>
      </c>
      <c r="C560">
        <v>13</v>
      </c>
      <c r="D560" t="s">
        <v>371</v>
      </c>
      <c r="E560" t="s">
        <v>370</v>
      </c>
      <c r="F560">
        <v>559</v>
      </c>
      <c r="G560">
        <v>178</v>
      </c>
      <c r="H560">
        <v>13.33</v>
      </c>
      <c r="I560">
        <v>2.887</v>
      </c>
      <c r="J560">
        <v>1</v>
      </c>
      <c r="K560">
        <v>1167.0999999999999</v>
      </c>
      <c r="L560" t="s">
        <v>369</v>
      </c>
      <c r="M560" t="s">
        <v>368</v>
      </c>
      <c r="N560" s="8">
        <v>41956</v>
      </c>
      <c r="O560">
        <v>0</v>
      </c>
      <c r="P560">
        <v>0</v>
      </c>
      <c r="Q560">
        <v>13311</v>
      </c>
      <c r="R560">
        <v>1380.7</v>
      </c>
      <c r="S560">
        <v>2.8769999999999998</v>
      </c>
      <c r="T560">
        <v>33</v>
      </c>
      <c r="U560">
        <v>4184.1000000000004</v>
      </c>
      <c r="V560">
        <v>3</v>
      </c>
      <c r="W560">
        <v>1.9690000000000001</v>
      </c>
      <c r="X560">
        <v>3.181</v>
      </c>
      <c r="Y560" s="8">
        <v>41956</v>
      </c>
    </row>
    <row r="561" spans="1:25" x14ac:dyDescent="0.25">
      <c r="A561">
        <v>-111.97566632</v>
      </c>
      <c r="B561">
        <v>33.078840210000003</v>
      </c>
      <c r="C561">
        <v>13</v>
      </c>
      <c r="D561" t="s">
        <v>371</v>
      </c>
      <c r="E561" t="s">
        <v>370</v>
      </c>
      <c r="F561">
        <v>560</v>
      </c>
      <c r="G561">
        <v>184</v>
      </c>
      <c r="H561">
        <v>13.33</v>
      </c>
      <c r="I561">
        <v>2.7890000000000001</v>
      </c>
      <c r="J561">
        <v>1</v>
      </c>
      <c r="K561">
        <v>1167.2</v>
      </c>
      <c r="L561" t="s">
        <v>369</v>
      </c>
      <c r="M561" t="s">
        <v>368</v>
      </c>
      <c r="N561" s="8">
        <v>41956</v>
      </c>
      <c r="O561">
        <v>0</v>
      </c>
      <c r="P561">
        <v>0</v>
      </c>
      <c r="Q561">
        <v>13760</v>
      </c>
      <c r="R561">
        <v>1477.6</v>
      </c>
      <c r="S561">
        <v>3.0779999999999998</v>
      </c>
      <c r="T561">
        <v>33</v>
      </c>
      <c r="U561">
        <v>4477.7</v>
      </c>
      <c r="V561">
        <v>3</v>
      </c>
      <c r="W561">
        <v>1.901</v>
      </c>
      <c r="X561">
        <v>3.073</v>
      </c>
      <c r="Y561" s="8">
        <v>41956</v>
      </c>
    </row>
    <row r="562" spans="1:25" x14ac:dyDescent="0.25">
      <c r="A562">
        <v>-111.97566682999999</v>
      </c>
      <c r="B562">
        <v>33.078832220000002</v>
      </c>
      <c r="C562">
        <v>13</v>
      </c>
      <c r="D562" t="s">
        <v>371</v>
      </c>
      <c r="E562" t="s">
        <v>370</v>
      </c>
      <c r="F562">
        <v>561</v>
      </c>
      <c r="G562">
        <v>181</v>
      </c>
      <c r="H562">
        <v>13.33</v>
      </c>
      <c r="I562">
        <v>2.7229999999999999</v>
      </c>
      <c r="J562">
        <v>1</v>
      </c>
      <c r="K562">
        <v>1167.2</v>
      </c>
      <c r="L562" t="s">
        <v>369</v>
      </c>
      <c r="M562" t="s">
        <v>368</v>
      </c>
      <c r="N562" s="8">
        <v>41956</v>
      </c>
      <c r="O562">
        <v>0</v>
      </c>
      <c r="P562">
        <v>0</v>
      </c>
      <c r="Q562">
        <v>13084</v>
      </c>
      <c r="R562">
        <v>1438.9</v>
      </c>
      <c r="S562">
        <v>2.9980000000000002</v>
      </c>
      <c r="T562">
        <v>33</v>
      </c>
      <c r="U562">
        <v>4360.3</v>
      </c>
      <c r="V562">
        <v>3</v>
      </c>
      <c r="W562">
        <v>1.857</v>
      </c>
      <c r="X562">
        <v>3.0009999999999999</v>
      </c>
      <c r="Y562" s="8">
        <v>41956</v>
      </c>
    </row>
    <row r="563" spans="1:25" x14ac:dyDescent="0.25">
      <c r="A563">
        <v>-111.975667</v>
      </c>
      <c r="B563">
        <v>33.07882523</v>
      </c>
      <c r="C563">
        <v>13</v>
      </c>
      <c r="D563" t="s">
        <v>371</v>
      </c>
      <c r="E563" t="s">
        <v>370</v>
      </c>
      <c r="F563">
        <v>562</v>
      </c>
      <c r="G563">
        <v>180</v>
      </c>
      <c r="H563">
        <v>13.33</v>
      </c>
      <c r="I563">
        <v>2.8540000000000001</v>
      </c>
      <c r="J563">
        <v>1</v>
      </c>
      <c r="K563">
        <v>1167.0999999999999</v>
      </c>
      <c r="L563" t="s">
        <v>369</v>
      </c>
      <c r="M563" t="s">
        <v>368</v>
      </c>
      <c r="N563" s="8">
        <v>41956</v>
      </c>
      <c r="O563">
        <v>0</v>
      </c>
      <c r="P563">
        <v>0</v>
      </c>
      <c r="Q563">
        <v>13391</v>
      </c>
      <c r="R563">
        <v>1405</v>
      </c>
      <c r="S563">
        <v>2.927</v>
      </c>
      <c r="T563">
        <v>33</v>
      </c>
      <c r="U563">
        <v>4257.5</v>
      </c>
      <c r="V563">
        <v>3</v>
      </c>
      <c r="W563">
        <v>1.946</v>
      </c>
      <c r="X563">
        <v>3.145</v>
      </c>
      <c r="Y563" s="8">
        <v>41956</v>
      </c>
    </row>
    <row r="564" spans="1:25" x14ac:dyDescent="0.25">
      <c r="A564">
        <v>-111.97566682999999</v>
      </c>
      <c r="B564">
        <v>33.078817219999998</v>
      </c>
      <c r="C564">
        <v>13</v>
      </c>
      <c r="D564" t="s">
        <v>371</v>
      </c>
      <c r="E564" t="s">
        <v>370</v>
      </c>
      <c r="F564">
        <v>563</v>
      </c>
      <c r="G564">
        <v>181</v>
      </c>
      <c r="H564">
        <v>13.33</v>
      </c>
      <c r="I564">
        <v>2.92</v>
      </c>
      <c r="J564">
        <v>1</v>
      </c>
      <c r="K564">
        <v>1167.0999999999999</v>
      </c>
      <c r="L564" t="s">
        <v>369</v>
      </c>
      <c r="M564" t="s">
        <v>368</v>
      </c>
      <c r="N564" s="8">
        <v>41956</v>
      </c>
      <c r="O564">
        <v>0</v>
      </c>
      <c r="P564">
        <v>0</v>
      </c>
      <c r="Q564">
        <v>14360</v>
      </c>
      <c r="R564">
        <v>1472.8</v>
      </c>
      <c r="S564">
        <v>3.0680000000000001</v>
      </c>
      <c r="T564">
        <v>33</v>
      </c>
      <c r="U564">
        <v>4463.1000000000004</v>
      </c>
      <c r="V564">
        <v>3</v>
      </c>
      <c r="W564">
        <v>1.9910000000000001</v>
      </c>
      <c r="X564">
        <v>3.218</v>
      </c>
      <c r="Y564" s="8">
        <v>41956</v>
      </c>
    </row>
    <row r="565" spans="1:25" x14ac:dyDescent="0.25">
      <c r="A565">
        <v>-111.97566716999999</v>
      </c>
      <c r="B565">
        <v>33.078809219999997</v>
      </c>
      <c r="C565">
        <v>13</v>
      </c>
      <c r="D565" t="s">
        <v>371</v>
      </c>
      <c r="E565" t="s">
        <v>370</v>
      </c>
      <c r="F565">
        <v>564</v>
      </c>
      <c r="G565">
        <v>179</v>
      </c>
      <c r="H565">
        <v>13.33</v>
      </c>
      <c r="I565">
        <v>2.887</v>
      </c>
      <c r="J565">
        <v>1</v>
      </c>
      <c r="K565">
        <v>1167.2</v>
      </c>
      <c r="L565" t="s">
        <v>369</v>
      </c>
      <c r="M565" t="s">
        <v>368</v>
      </c>
      <c r="N565" s="8">
        <v>41956</v>
      </c>
      <c r="O565">
        <v>0</v>
      </c>
      <c r="P565">
        <v>0</v>
      </c>
      <c r="Q565">
        <v>14251</v>
      </c>
      <c r="R565">
        <v>1478.2</v>
      </c>
      <c r="S565">
        <v>3.08</v>
      </c>
      <c r="T565">
        <v>33</v>
      </c>
      <c r="U565">
        <v>4479.3999999999996</v>
      </c>
      <c r="V565">
        <v>3</v>
      </c>
      <c r="W565">
        <v>1.9690000000000001</v>
      </c>
      <c r="X565">
        <v>3.181</v>
      </c>
      <c r="Y565" s="8">
        <v>41956</v>
      </c>
    </row>
    <row r="566" spans="1:25" x14ac:dyDescent="0.25">
      <c r="A566">
        <v>-111.97566768</v>
      </c>
      <c r="B566">
        <v>33.078801210000002</v>
      </c>
      <c r="C566">
        <v>13</v>
      </c>
      <c r="D566" t="s">
        <v>371</v>
      </c>
      <c r="E566" t="s">
        <v>370</v>
      </c>
      <c r="F566">
        <v>565</v>
      </c>
      <c r="G566">
        <v>176</v>
      </c>
      <c r="H566">
        <v>13.33</v>
      </c>
      <c r="I566">
        <v>2.8220000000000001</v>
      </c>
      <c r="J566">
        <v>1</v>
      </c>
      <c r="K566">
        <v>1167.2</v>
      </c>
      <c r="L566" t="s">
        <v>369</v>
      </c>
      <c r="M566" t="s">
        <v>368</v>
      </c>
      <c r="N566" s="8">
        <v>41956</v>
      </c>
      <c r="O566">
        <v>0</v>
      </c>
      <c r="P566">
        <v>0</v>
      </c>
      <c r="Q566">
        <v>14680</v>
      </c>
      <c r="R566">
        <v>1558.1</v>
      </c>
      <c r="S566">
        <v>3.246</v>
      </c>
      <c r="T566">
        <v>33</v>
      </c>
      <c r="U566">
        <v>4721.6000000000004</v>
      </c>
      <c r="V566">
        <v>3</v>
      </c>
      <c r="W566">
        <v>1.9239999999999999</v>
      </c>
      <c r="X566">
        <v>3.109</v>
      </c>
      <c r="Y566" s="8">
        <v>41956</v>
      </c>
    </row>
    <row r="567" spans="1:25" x14ac:dyDescent="0.25">
      <c r="A567">
        <v>-111.97566648999999</v>
      </c>
      <c r="B567">
        <v>33.078793210000001</v>
      </c>
      <c r="C567">
        <v>13</v>
      </c>
      <c r="D567" t="s">
        <v>371</v>
      </c>
      <c r="E567" t="s">
        <v>370</v>
      </c>
      <c r="F567">
        <v>566</v>
      </c>
      <c r="G567">
        <v>183</v>
      </c>
      <c r="H567">
        <v>13.33</v>
      </c>
      <c r="I567">
        <v>2.7890000000000001</v>
      </c>
      <c r="J567">
        <v>1</v>
      </c>
      <c r="K567">
        <v>1167.0999999999999</v>
      </c>
      <c r="L567" t="s">
        <v>369</v>
      </c>
      <c r="M567" t="s">
        <v>368</v>
      </c>
      <c r="N567" s="8">
        <v>41956</v>
      </c>
      <c r="O567">
        <v>0</v>
      </c>
      <c r="P567">
        <v>0</v>
      </c>
      <c r="Q567">
        <v>12401</v>
      </c>
      <c r="R567">
        <v>1331.7</v>
      </c>
      <c r="S567">
        <v>2.774</v>
      </c>
      <c r="T567">
        <v>33</v>
      </c>
      <c r="U567">
        <v>4035.5</v>
      </c>
      <c r="V567">
        <v>3</v>
      </c>
      <c r="W567">
        <v>1.901</v>
      </c>
      <c r="X567">
        <v>3.073</v>
      </c>
      <c r="Y567" s="8">
        <v>41956</v>
      </c>
    </row>
    <row r="568" spans="1:25" x14ac:dyDescent="0.25">
      <c r="A568">
        <v>-111.975667</v>
      </c>
      <c r="B568">
        <v>33.078786229999999</v>
      </c>
      <c r="C568">
        <v>13</v>
      </c>
      <c r="D568" t="s">
        <v>371</v>
      </c>
      <c r="E568" t="s">
        <v>370</v>
      </c>
      <c r="F568">
        <v>567</v>
      </c>
      <c r="G568">
        <v>180</v>
      </c>
      <c r="H568">
        <v>13.33</v>
      </c>
      <c r="I568">
        <v>2.7229999999999999</v>
      </c>
      <c r="J568">
        <v>1</v>
      </c>
      <c r="K568">
        <v>1167.0999999999999</v>
      </c>
      <c r="L568" t="s">
        <v>369</v>
      </c>
      <c r="M568" t="s">
        <v>368</v>
      </c>
      <c r="N568" s="8">
        <v>41956</v>
      </c>
      <c r="O568">
        <v>0</v>
      </c>
      <c r="P568">
        <v>0</v>
      </c>
      <c r="Q568">
        <v>14036</v>
      </c>
      <c r="R568">
        <v>1543.6</v>
      </c>
      <c r="S568">
        <v>3.2160000000000002</v>
      </c>
      <c r="T568">
        <v>33</v>
      </c>
      <c r="U568">
        <v>4677.6000000000004</v>
      </c>
      <c r="V568">
        <v>3</v>
      </c>
      <c r="W568">
        <v>1.857</v>
      </c>
      <c r="X568">
        <v>3.0009999999999999</v>
      </c>
      <c r="Y568" s="8">
        <v>41956</v>
      </c>
    </row>
    <row r="569" spans="1:25" x14ac:dyDescent="0.25">
      <c r="A569">
        <v>-111.97566851000001</v>
      </c>
      <c r="B569">
        <v>33.078778210000003</v>
      </c>
      <c r="C569">
        <v>13</v>
      </c>
      <c r="D569" t="s">
        <v>371</v>
      </c>
      <c r="E569" t="s">
        <v>370</v>
      </c>
      <c r="F569">
        <v>568</v>
      </c>
      <c r="G569">
        <v>177</v>
      </c>
      <c r="H569">
        <v>13.33</v>
      </c>
      <c r="I569">
        <v>2.7890000000000001</v>
      </c>
      <c r="J569">
        <v>1</v>
      </c>
      <c r="K569">
        <v>1167.2</v>
      </c>
      <c r="L569" t="s">
        <v>369</v>
      </c>
      <c r="M569" t="s">
        <v>368</v>
      </c>
      <c r="N569" s="8">
        <v>41956</v>
      </c>
      <c r="O569">
        <v>0</v>
      </c>
      <c r="P569">
        <v>0</v>
      </c>
      <c r="Q569">
        <v>15559</v>
      </c>
      <c r="R569">
        <v>1670.9</v>
      </c>
      <c r="S569">
        <v>3.4809999999999999</v>
      </c>
      <c r="T569">
        <v>33</v>
      </c>
      <c r="U569">
        <v>5063.2</v>
      </c>
      <c r="V569">
        <v>3</v>
      </c>
      <c r="W569">
        <v>1.901</v>
      </c>
      <c r="X569">
        <v>3.073</v>
      </c>
      <c r="Y569" s="8">
        <v>41956</v>
      </c>
    </row>
    <row r="570" spans="1:25" x14ac:dyDescent="0.25">
      <c r="A570">
        <v>-111.97566749000001</v>
      </c>
      <c r="B570">
        <v>33.078770210000002</v>
      </c>
      <c r="C570">
        <v>13</v>
      </c>
      <c r="D570" t="s">
        <v>371</v>
      </c>
      <c r="E570" t="s">
        <v>370</v>
      </c>
      <c r="F570">
        <v>569</v>
      </c>
      <c r="G570">
        <v>183</v>
      </c>
      <c r="H570">
        <v>13.33</v>
      </c>
      <c r="I570">
        <v>2.8540000000000001</v>
      </c>
      <c r="J570">
        <v>1</v>
      </c>
      <c r="K570">
        <v>1167.2</v>
      </c>
      <c r="L570" t="s">
        <v>369</v>
      </c>
      <c r="M570" t="s">
        <v>368</v>
      </c>
      <c r="N570" s="8">
        <v>41956</v>
      </c>
      <c r="O570">
        <v>0</v>
      </c>
      <c r="P570">
        <v>0</v>
      </c>
      <c r="Q570">
        <v>16782</v>
      </c>
      <c r="R570">
        <v>1760.8</v>
      </c>
      <c r="S570">
        <v>3.6680000000000001</v>
      </c>
      <c r="T570">
        <v>33</v>
      </c>
      <c r="U570">
        <v>5335.8</v>
      </c>
      <c r="V570">
        <v>3</v>
      </c>
      <c r="W570">
        <v>1.946</v>
      </c>
      <c r="X570">
        <v>3.145</v>
      </c>
      <c r="Y570" s="8">
        <v>41956</v>
      </c>
    </row>
    <row r="571" spans="1:25" x14ac:dyDescent="0.25">
      <c r="A571">
        <v>-111.975668</v>
      </c>
      <c r="B571">
        <v>33.078762230000002</v>
      </c>
      <c r="C571">
        <v>13</v>
      </c>
      <c r="D571" t="s">
        <v>371</v>
      </c>
      <c r="E571" t="s">
        <v>370</v>
      </c>
      <c r="F571">
        <v>570</v>
      </c>
      <c r="G571">
        <v>180</v>
      </c>
      <c r="H571">
        <v>13.33</v>
      </c>
      <c r="I571">
        <v>2.8220000000000001</v>
      </c>
      <c r="J571">
        <v>1</v>
      </c>
      <c r="K571">
        <v>1167.3</v>
      </c>
      <c r="L571" t="s">
        <v>369</v>
      </c>
      <c r="M571" t="s">
        <v>368</v>
      </c>
      <c r="N571" s="8">
        <v>41956</v>
      </c>
      <c r="O571">
        <v>0</v>
      </c>
      <c r="P571">
        <v>0</v>
      </c>
      <c r="Q571">
        <v>15691</v>
      </c>
      <c r="R571">
        <v>1665.5</v>
      </c>
      <c r="S571">
        <v>3.47</v>
      </c>
      <c r="T571">
        <v>33</v>
      </c>
      <c r="U571">
        <v>5046.8</v>
      </c>
      <c r="V571">
        <v>3</v>
      </c>
      <c r="W571">
        <v>1.9239999999999999</v>
      </c>
      <c r="X571">
        <v>3.109</v>
      </c>
      <c r="Y571" s="8">
        <v>41956</v>
      </c>
    </row>
    <row r="572" spans="1:25" x14ac:dyDescent="0.25">
      <c r="A572">
        <v>-111.975668</v>
      </c>
      <c r="B572">
        <v>33.078755229999999</v>
      </c>
      <c r="C572">
        <v>13</v>
      </c>
      <c r="D572" t="s">
        <v>371</v>
      </c>
      <c r="E572" t="s">
        <v>370</v>
      </c>
      <c r="F572">
        <v>571</v>
      </c>
      <c r="G572">
        <v>180</v>
      </c>
      <c r="H572">
        <v>13.33</v>
      </c>
      <c r="I572">
        <v>2.8540000000000001</v>
      </c>
      <c r="J572">
        <v>1</v>
      </c>
      <c r="K572">
        <v>1167.2</v>
      </c>
      <c r="L572" t="s">
        <v>369</v>
      </c>
      <c r="M572" t="s">
        <v>368</v>
      </c>
      <c r="N572" s="8">
        <v>41956</v>
      </c>
      <c r="O572">
        <v>0</v>
      </c>
      <c r="P572">
        <v>0</v>
      </c>
      <c r="Q572">
        <v>14949</v>
      </c>
      <c r="R572">
        <v>1568.4</v>
      </c>
      <c r="S572">
        <v>3.2679999999999998</v>
      </c>
      <c r="T572">
        <v>33</v>
      </c>
      <c r="U572">
        <v>4752.8999999999996</v>
      </c>
      <c r="V572">
        <v>3</v>
      </c>
      <c r="W572">
        <v>1.946</v>
      </c>
      <c r="X572">
        <v>3.145</v>
      </c>
      <c r="Y572" s="8">
        <v>41956</v>
      </c>
    </row>
    <row r="573" spans="1:25" x14ac:dyDescent="0.25">
      <c r="A573">
        <v>-111.97566732</v>
      </c>
      <c r="B573">
        <v>33.078747210000003</v>
      </c>
      <c r="C573">
        <v>13</v>
      </c>
      <c r="D573" t="s">
        <v>371</v>
      </c>
      <c r="E573" t="s">
        <v>370</v>
      </c>
      <c r="F573">
        <v>572</v>
      </c>
      <c r="G573">
        <v>184</v>
      </c>
      <c r="H573">
        <v>13.33</v>
      </c>
      <c r="I573">
        <v>2.7229999999999999</v>
      </c>
      <c r="J573">
        <v>1</v>
      </c>
      <c r="K573">
        <v>1167.3</v>
      </c>
      <c r="L573" t="s">
        <v>369</v>
      </c>
      <c r="M573" t="s">
        <v>368</v>
      </c>
      <c r="N573" s="8">
        <v>41956</v>
      </c>
      <c r="O573">
        <v>0</v>
      </c>
      <c r="P573">
        <v>0</v>
      </c>
      <c r="Q573">
        <v>15353</v>
      </c>
      <c r="R573">
        <v>1688.5</v>
      </c>
      <c r="S573">
        <v>3.5179999999999998</v>
      </c>
      <c r="T573">
        <v>33</v>
      </c>
      <c r="U573">
        <v>5116.6000000000004</v>
      </c>
      <c r="V573">
        <v>3</v>
      </c>
      <c r="W573">
        <v>1.857</v>
      </c>
      <c r="X573">
        <v>3.0009999999999999</v>
      </c>
      <c r="Y573" s="8">
        <v>41956</v>
      </c>
    </row>
    <row r="574" spans="1:25" x14ac:dyDescent="0.25">
      <c r="A574">
        <v>-111.97566866</v>
      </c>
      <c r="B574">
        <v>33.078739220000003</v>
      </c>
      <c r="C574">
        <v>13</v>
      </c>
      <c r="D574" t="s">
        <v>371</v>
      </c>
      <c r="E574" t="s">
        <v>370</v>
      </c>
      <c r="F574">
        <v>573</v>
      </c>
      <c r="G574">
        <v>182</v>
      </c>
      <c r="H574">
        <v>13.33</v>
      </c>
      <c r="I574">
        <v>2.8220000000000001</v>
      </c>
      <c r="J574">
        <v>1</v>
      </c>
      <c r="K574">
        <v>1167.3</v>
      </c>
      <c r="L574" t="s">
        <v>369</v>
      </c>
      <c r="M574" t="s">
        <v>368</v>
      </c>
      <c r="N574" s="8">
        <v>41956</v>
      </c>
      <c r="O574">
        <v>0</v>
      </c>
      <c r="P574">
        <v>0</v>
      </c>
      <c r="Q574">
        <v>14380</v>
      </c>
      <c r="R574">
        <v>1526.3</v>
      </c>
      <c r="S574">
        <v>3.18</v>
      </c>
      <c r="T574">
        <v>33</v>
      </c>
      <c r="U574">
        <v>4625.1000000000004</v>
      </c>
      <c r="V574">
        <v>3</v>
      </c>
      <c r="W574">
        <v>1.9239999999999999</v>
      </c>
      <c r="X574">
        <v>3.109</v>
      </c>
      <c r="Y574" s="8">
        <v>41956</v>
      </c>
    </row>
    <row r="575" spans="1:25" x14ac:dyDescent="0.25">
      <c r="A575">
        <v>-111.97566834</v>
      </c>
      <c r="B575">
        <v>33.078731220000002</v>
      </c>
      <c r="C575">
        <v>13</v>
      </c>
      <c r="D575" t="s">
        <v>371</v>
      </c>
      <c r="E575" t="s">
        <v>370</v>
      </c>
      <c r="F575">
        <v>574</v>
      </c>
      <c r="G575">
        <v>178</v>
      </c>
      <c r="H575">
        <v>13.33</v>
      </c>
      <c r="I575">
        <v>2.7890000000000001</v>
      </c>
      <c r="J575">
        <v>1</v>
      </c>
      <c r="K575">
        <v>1167.4000000000001</v>
      </c>
      <c r="L575" t="s">
        <v>369</v>
      </c>
      <c r="M575" t="s">
        <v>368</v>
      </c>
      <c r="N575" s="8">
        <v>41956</v>
      </c>
      <c r="O575">
        <v>0</v>
      </c>
      <c r="P575">
        <v>0</v>
      </c>
      <c r="Q575">
        <v>15369</v>
      </c>
      <c r="R575">
        <v>1650.4</v>
      </c>
      <c r="S575">
        <v>3.4380000000000002</v>
      </c>
      <c r="T575">
        <v>33</v>
      </c>
      <c r="U575">
        <v>5001.3</v>
      </c>
      <c r="V575">
        <v>3</v>
      </c>
      <c r="W575">
        <v>1.901</v>
      </c>
      <c r="X575">
        <v>3.073</v>
      </c>
      <c r="Y575" s="8">
        <v>41956</v>
      </c>
    </row>
    <row r="576" spans="1:25" x14ac:dyDescent="0.25">
      <c r="A576">
        <v>-111.975668</v>
      </c>
      <c r="B576">
        <v>33.078724229999999</v>
      </c>
      <c r="C576">
        <v>13</v>
      </c>
      <c r="D576" t="s">
        <v>371</v>
      </c>
      <c r="E576" t="s">
        <v>370</v>
      </c>
      <c r="F576">
        <v>575</v>
      </c>
      <c r="G576">
        <v>180</v>
      </c>
      <c r="H576">
        <v>13.33</v>
      </c>
      <c r="I576">
        <v>2.92</v>
      </c>
      <c r="J576">
        <v>1</v>
      </c>
      <c r="K576">
        <v>1167.4000000000001</v>
      </c>
      <c r="L576" t="s">
        <v>369</v>
      </c>
      <c r="M576" t="s">
        <v>368</v>
      </c>
      <c r="N576" s="8">
        <v>41956</v>
      </c>
      <c r="O576">
        <v>0</v>
      </c>
      <c r="P576">
        <v>0</v>
      </c>
      <c r="Q576">
        <v>15437</v>
      </c>
      <c r="R576">
        <v>1583.3</v>
      </c>
      <c r="S576">
        <v>3.298</v>
      </c>
      <c r="T576">
        <v>33</v>
      </c>
      <c r="U576">
        <v>4797.8</v>
      </c>
      <c r="V576">
        <v>3</v>
      </c>
      <c r="W576">
        <v>1.9910000000000001</v>
      </c>
      <c r="X576">
        <v>3.218</v>
      </c>
      <c r="Y576" s="8">
        <v>41956</v>
      </c>
    </row>
    <row r="577" spans="1:25" x14ac:dyDescent="0.25">
      <c r="A577">
        <v>-111.97566834</v>
      </c>
      <c r="B577">
        <v>33.078716219999997</v>
      </c>
      <c r="C577">
        <v>13</v>
      </c>
      <c r="D577" t="s">
        <v>371</v>
      </c>
      <c r="E577" t="s">
        <v>370</v>
      </c>
      <c r="F577">
        <v>576</v>
      </c>
      <c r="G577">
        <v>178</v>
      </c>
      <c r="H577">
        <v>13.33</v>
      </c>
      <c r="I577">
        <v>2.887</v>
      </c>
      <c r="J577">
        <v>1</v>
      </c>
      <c r="K577">
        <v>1167.4000000000001</v>
      </c>
      <c r="L577" t="s">
        <v>369</v>
      </c>
      <c r="M577" t="s">
        <v>368</v>
      </c>
      <c r="N577" s="8">
        <v>41956</v>
      </c>
      <c r="O577">
        <v>0</v>
      </c>
      <c r="P577">
        <v>0</v>
      </c>
      <c r="Q577">
        <v>14803</v>
      </c>
      <c r="R577">
        <v>1535.5</v>
      </c>
      <c r="S577">
        <v>3.1989999999999998</v>
      </c>
      <c r="T577">
        <v>33</v>
      </c>
      <c r="U577">
        <v>4653.1000000000004</v>
      </c>
      <c r="V577">
        <v>3</v>
      </c>
      <c r="W577">
        <v>1.9690000000000001</v>
      </c>
      <c r="X577">
        <v>3.181</v>
      </c>
      <c r="Y577" s="8">
        <v>41956</v>
      </c>
    </row>
    <row r="578" spans="1:25" x14ac:dyDescent="0.25">
      <c r="A578">
        <v>-111.97566732</v>
      </c>
      <c r="B578">
        <v>33.078708210000002</v>
      </c>
      <c r="C578">
        <v>13</v>
      </c>
      <c r="D578" t="s">
        <v>371</v>
      </c>
      <c r="E578" t="s">
        <v>370</v>
      </c>
      <c r="F578">
        <v>577</v>
      </c>
      <c r="G578">
        <v>184</v>
      </c>
      <c r="H578">
        <v>13.33</v>
      </c>
      <c r="I578">
        <v>2.8220000000000001</v>
      </c>
      <c r="J578">
        <v>1</v>
      </c>
      <c r="K578">
        <v>1167.4000000000001</v>
      </c>
      <c r="L578" t="s">
        <v>369</v>
      </c>
      <c r="M578" t="s">
        <v>368</v>
      </c>
      <c r="N578" s="8">
        <v>41956</v>
      </c>
      <c r="O578">
        <v>0</v>
      </c>
      <c r="P578">
        <v>0</v>
      </c>
      <c r="Q578">
        <v>12811</v>
      </c>
      <c r="R578">
        <v>1359.8</v>
      </c>
      <c r="S578">
        <v>2.8330000000000002</v>
      </c>
      <c r="T578">
        <v>33</v>
      </c>
      <c r="U578">
        <v>4120.6000000000004</v>
      </c>
      <c r="V578">
        <v>3</v>
      </c>
      <c r="W578">
        <v>1.9239999999999999</v>
      </c>
      <c r="X578">
        <v>3.109</v>
      </c>
      <c r="Y578" s="8">
        <v>41956</v>
      </c>
    </row>
    <row r="579" spans="1:25" x14ac:dyDescent="0.25">
      <c r="A579">
        <v>-111.97566883</v>
      </c>
      <c r="B579">
        <v>33.078700220000002</v>
      </c>
      <c r="C579">
        <v>13</v>
      </c>
      <c r="D579" t="s">
        <v>371</v>
      </c>
      <c r="E579" t="s">
        <v>370</v>
      </c>
      <c r="F579">
        <v>578</v>
      </c>
      <c r="G579">
        <v>181</v>
      </c>
      <c r="H579">
        <v>13.33</v>
      </c>
      <c r="I579">
        <v>2.7890000000000001</v>
      </c>
      <c r="J579">
        <v>1</v>
      </c>
      <c r="K579">
        <v>1167.2</v>
      </c>
      <c r="L579" t="s">
        <v>369</v>
      </c>
      <c r="M579" t="s">
        <v>368</v>
      </c>
      <c r="N579" s="8">
        <v>41956</v>
      </c>
      <c r="O579">
        <v>0</v>
      </c>
      <c r="P579">
        <v>0</v>
      </c>
      <c r="Q579">
        <v>12303</v>
      </c>
      <c r="R579">
        <v>1321.2</v>
      </c>
      <c r="S579">
        <v>2.7530000000000001</v>
      </c>
      <c r="T579">
        <v>33</v>
      </c>
      <c r="U579">
        <v>4003.7</v>
      </c>
      <c r="V579">
        <v>3</v>
      </c>
      <c r="W579">
        <v>1.901</v>
      </c>
      <c r="X579">
        <v>3.073</v>
      </c>
      <c r="Y579" s="8">
        <v>41956</v>
      </c>
    </row>
    <row r="580" spans="1:25" x14ac:dyDescent="0.25">
      <c r="A580">
        <v>-111.97566934</v>
      </c>
      <c r="B580">
        <v>33.078692220000001</v>
      </c>
      <c r="C580">
        <v>13</v>
      </c>
      <c r="D580" t="s">
        <v>371</v>
      </c>
      <c r="E580" t="s">
        <v>370</v>
      </c>
      <c r="F580">
        <v>579</v>
      </c>
      <c r="G580">
        <v>178</v>
      </c>
      <c r="H580">
        <v>13.33</v>
      </c>
      <c r="I580">
        <v>2.887</v>
      </c>
      <c r="J580">
        <v>1</v>
      </c>
      <c r="K580">
        <v>1167.2</v>
      </c>
      <c r="L580" t="s">
        <v>369</v>
      </c>
      <c r="M580" t="s">
        <v>368</v>
      </c>
      <c r="N580" s="8">
        <v>41956</v>
      </c>
      <c r="O580">
        <v>0</v>
      </c>
      <c r="P580">
        <v>0</v>
      </c>
      <c r="Q580">
        <v>13054</v>
      </c>
      <c r="R580">
        <v>1354.1</v>
      </c>
      <c r="S580">
        <v>2.8210000000000002</v>
      </c>
      <c r="T580">
        <v>33</v>
      </c>
      <c r="U580">
        <v>4103.3999999999996</v>
      </c>
      <c r="V580">
        <v>3</v>
      </c>
      <c r="W580">
        <v>1.9690000000000001</v>
      </c>
      <c r="X580">
        <v>3.181</v>
      </c>
      <c r="Y580" s="8">
        <v>41956</v>
      </c>
    </row>
    <row r="581" spans="1:25" x14ac:dyDescent="0.25">
      <c r="A581">
        <v>-111.97566883</v>
      </c>
      <c r="B581">
        <v>33.07868422</v>
      </c>
      <c r="C581">
        <v>13</v>
      </c>
      <c r="D581" t="s">
        <v>371</v>
      </c>
      <c r="E581" t="s">
        <v>370</v>
      </c>
      <c r="F581">
        <v>580</v>
      </c>
      <c r="G581">
        <v>181</v>
      </c>
      <c r="H581">
        <v>13.33</v>
      </c>
      <c r="I581">
        <v>2.7559999999999998</v>
      </c>
      <c r="J581">
        <v>1</v>
      </c>
      <c r="K581">
        <v>1167.3</v>
      </c>
      <c r="L581" t="s">
        <v>369</v>
      </c>
      <c r="M581" t="s">
        <v>368</v>
      </c>
      <c r="N581" s="8">
        <v>41956</v>
      </c>
      <c r="O581">
        <v>0</v>
      </c>
      <c r="P581">
        <v>0</v>
      </c>
      <c r="Q581">
        <v>13196</v>
      </c>
      <c r="R581">
        <v>1434</v>
      </c>
      <c r="S581">
        <v>2.9870000000000001</v>
      </c>
      <c r="T581">
        <v>33</v>
      </c>
      <c r="U581">
        <v>4345.3999999999996</v>
      </c>
      <c r="V581">
        <v>3</v>
      </c>
      <c r="W581">
        <v>1.879</v>
      </c>
      <c r="X581">
        <v>3.0369999999999999</v>
      </c>
      <c r="Y581" s="8">
        <v>41956</v>
      </c>
    </row>
    <row r="582" spans="1:25" x14ac:dyDescent="0.25">
      <c r="A582">
        <v>-111.97566866</v>
      </c>
      <c r="B582">
        <v>33.078677220000003</v>
      </c>
      <c r="C582">
        <v>13</v>
      </c>
      <c r="D582" t="s">
        <v>371</v>
      </c>
      <c r="E582" t="s">
        <v>370</v>
      </c>
      <c r="F582">
        <v>581</v>
      </c>
      <c r="G582">
        <v>182</v>
      </c>
      <c r="H582">
        <v>13.33</v>
      </c>
      <c r="I582">
        <v>2.8220000000000001</v>
      </c>
      <c r="J582">
        <v>1</v>
      </c>
      <c r="K582">
        <v>1167.3</v>
      </c>
      <c r="L582" t="s">
        <v>369</v>
      </c>
      <c r="M582" t="s">
        <v>368</v>
      </c>
      <c r="N582" s="8">
        <v>41956</v>
      </c>
      <c r="O582">
        <v>0</v>
      </c>
      <c r="P582">
        <v>0</v>
      </c>
      <c r="Q582">
        <v>11126</v>
      </c>
      <c r="R582">
        <v>1180.9000000000001</v>
      </c>
      <c r="S582">
        <v>2.46</v>
      </c>
      <c r="T582">
        <v>33</v>
      </c>
      <c r="U582">
        <v>3578.5</v>
      </c>
      <c r="V582">
        <v>3</v>
      </c>
      <c r="W582">
        <v>1.9239999999999999</v>
      </c>
      <c r="X582">
        <v>3.109</v>
      </c>
      <c r="Y582" s="8">
        <v>41956</v>
      </c>
    </row>
    <row r="583" spans="1:25" x14ac:dyDescent="0.25">
      <c r="A583">
        <v>-111.97566934</v>
      </c>
      <c r="B583">
        <v>33.078669220000002</v>
      </c>
      <c r="C583">
        <v>13</v>
      </c>
      <c r="D583" t="s">
        <v>371</v>
      </c>
      <c r="E583" t="s">
        <v>370</v>
      </c>
      <c r="F583">
        <v>582</v>
      </c>
      <c r="G583">
        <v>178</v>
      </c>
      <c r="H583">
        <v>13.33</v>
      </c>
      <c r="I583">
        <v>2.7890000000000001</v>
      </c>
      <c r="J583">
        <v>1</v>
      </c>
      <c r="K583">
        <v>1167.2</v>
      </c>
      <c r="L583" t="s">
        <v>369</v>
      </c>
      <c r="M583" t="s">
        <v>368</v>
      </c>
      <c r="N583" s="8">
        <v>41956</v>
      </c>
      <c r="O583">
        <v>0</v>
      </c>
      <c r="P583">
        <v>0</v>
      </c>
      <c r="Q583">
        <v>11718</v>
      </c>
      <c r="R583">
        <v>1258.4000000000001</v>
      </c>
      <c r="S583">
        <v>2.6219999999999999</v>
      </c>
      <c r="T583">
        <v>33</v>
      </c>
      <c r="U583">
        <v>3813.4</v>
      </c>
      <c r="V583">
        <v>3</v>
      </c>
      <c r="W583">
        <v>1.901</v>
      </c>
      <c r="X583">
        <v>3.073</v>
      </c>
      <c r="Y583" s="8">
        <v>41956</v>
      </c>
    </row>
    <row r="584" spans="1:25" x14ac:dyDescent="0.25">
      <c r="A584">
        <v>-111.97566749000001</v>
      </c>
      <c r="B584">
        <v>33.07866121</v>
      </c>
      <c r="C584">
        <v>13</v>
      </c>
      <c r="D584" t="s">
        <v>371</v>
      </c>
      <c r="E584" t="s">
        <v>370</v>
      </c>
      <c r="F584">
        <v>583</v>
      </c>
      <c r="G584">
        <v>183</v>
      </c>
      <c r="H584">
        <v>13.33</v>
      </c>
      <c r="I584">
        <v>2.887</v>
      </c>
      <c r="J584">
        <v>1</v>
      </c>
      <c r="K584">
        <v>1167.2</v>
      </c>
      <c r="L584" t="s">
        <v>369</v>
      </c>
      <c r="M584" t="s">
        <v>368</v>
      </c>
      <c r="N584" s="8">
        <v>41956</v>
      </c>
      <c r="O584">
        <v>0</v>
      </c>
      <c r="P584">
        <v>0</v>
      </c>
      <c r="Q584">
        <v>11935</v>
      </c>
      <c r="R584">
        <v>1237.9000000000001</v>
      </c>
      <c r="S584">
        <v>2.5790000000000002</v>
      </c>
      <c r="T584">
        <v>33</v>
      </c>
      <c r="U584">
        <v>3751.3</v>
      </c>
      <c r="V584">
        <v>3</v>
      </c>
      <c r="W584">
        <v>1.9690000000000001</v>
      </c>
      <c r="X584">
        <v>3.181</v>
      </c>
      <c r="Y584" s="8">
        <v>41956</v>
      </c>
    </row>
    <row r="585" spans="1:25" x14ac:dyDescent="0.25">
      <c r="A585">
        <v>-111.97566883</v>
      </c>
      <c r="B585">
        <v>33.07865322</v>
      </c>
      <c r="C585">
        <v>13</v>
      </c>
      <c r="D585" t="s">
        <v>371</v>
      </c>
      <c r="E585" t="s">
        <v>370</v>
      </c>
      <c r="F585">
        <v>584</v>
      </c>
      <c r="G585">
        <v>181</v>
      </c>
      <c r="H585">
        <v>13.33</v>
      </c>
      <c r="I585">
        <v>2.7559999999999998</v>
      </c>
      <c r="J585">
        <v>1</v>
      </c>
      <c r="K585">
        <v>1167.4000000000001</v>
      </c>
      <c r="L585" t="s">
        <v>369</v>
      </c>
      <c r="M585" t="s">
        <v>368</v>
      </c>
      <c r="N585" s="8">
        <v>41956</v>
      </c>
      <c r="O585">
        <v>0</v>
      </c>
      <c r="P585">
        <v>0</v>
      </c>
      <c r="Q585">
        <v>12440</v>
      </c>
      <c r="R585">
        <v>1351.8</v>
      </c>
      <c r="S585">
        <v>2.8159999999999998</v>
      </c>
      <c r="T585">
        <v>33</v>
      </c>
      <c r="U585">
        <v>4096.5</v>
      </c>
      <c r="V585">
        <v>3</v>
      </c>
      <c r="W585">
        <v>1.879</v>
      </c>
      <c r="X585">
        <v>3.0369999999999999</v>
      </c>
      <c r="Y585" s="8">
        <v>41956</v>
      </c>
    </row>
    <row r="586" spans="1:25" x14ac:dyDescent="0.25">
      <c r="A586">
        <v>-111.975669</v>
      </c>
      <c r="B586">
        <v>33.078645229999999</v>
      </c>
      <c r="C586">
        <v>13</v>
      </c>
      <c r="D586" t="s">
        <v>371</v>
      </c>
      <c r="E586" t="s">
        <v>370</v>
      </c>
      <c r="F586">
        <v>585</v>
      </c>
      <c r="G586">
        <v>180</v>
      </c>
      <c r="H586">
        <v>13.33</v>
      </c>
      <c r="I586">
        <v>2.7559999999999998</v>
      </c>
      <c r="J586">
        <v>1</v>
      </c>
      <c r="K586">
        <v>1167.4000000000001</v>
      </c>
      <c r="L586" t="s">
        <v>369</v>
      </c>
      <c r="M586" t="s">
        <v>368</v>
      </c>
      <c r="N586" s="8">
        <v>41956</v>
      </c>
      <c r="O586">
        <v>0</v>
      </c>
      <c r="P586">
        <v>0</v>
      </c>
      <c r="Q586">
        <v>12322</v>
      </c>
      <c r="R586">
        <v>1339</v>
      </c>
      <c r="S586">
        <v>2.79</v>
      </c>
      <c r="T586">
        <v>33</v>
      </c>
      <c r="U586">
        <v>4057.6</v>
      </c>
      <c r="V586">
        <v>3</v>
      </c>
      <c r="W586">
        <v>1.879</v>
      </c>
      <c r="X586">
        <v>3.0369999999999999</v>
      </c>
      <c r="Y586" s="8">
        <v>41956</v>
      </c>
    </row>
    <row r="587" spans="1:25" x14ac:dyDescent="0.25">
      <c r="A587">
        <v>-111.97566934</v>
      </c>
      <c r="B587">
        <v>33.078637219999997</v>
      </c>
      <c r="C587">
        <v>13</v>
      </c>
      <c r="D587" t="s">
        <v>371</v>
      </c>
      <c r="E587" t="s">
        <v>370</v>
      </c>
      <c r="F587">
        <v>586</v>
      </c>
      <c r="G587">
        <v>178</v>
      </c>
      <c r="H587">
        <v>13.33</v>
      </c>
      <c r="I587">
        <v>2.8220000000000001</v>
      </c>
      <c r="J587">
        <v>1</v>
      </c>
      <c r="K587">
        <v>1167.4000000000001</v>
      </c>
      <c r="L587" t="s">
        <v>369</v>
      </c>
      <c r="M587" t="s">
        <v>368</v>
      </c>
      <c r="N587" s="8">
        <v>41956</v>
      </c>
      <c r="O587">
        <v>0</v>
      </c>
      <c r="P587">
        <v>0</v>
      </c>
      <c r="Q587">
        <v>12804</v>
      </c>
      <c r="R587">
        <v>1359</v>
      </c>
      <c r="S587">
        <v>2.831</v>
      </c>
      <c r="T587">
        <v>33</v>
      </c>
      <c r="U587">
        <v>4118.3</v>
      </c>
      <c r="V587">
        <v>3</v>
      </c>
      <c r="W587">
        <v>1.9239999999999999</v>
      </c>
      <c r="X587">
        <v>3.109</v>
      </c>
      <c r="Y587" s="8">
        <v>41956</v>
      </c>
    </row>
    <row r="588" spans="1:25" x14ac:dyDescent="0.25">
      <c r="A588">
        <v>-111.97566832</v>
      </c>
      <c r="B588">
        <v>33.07863021</v>
      </c>
      <c r="C588">
        <v>13</v>
      </c>
      <c r="D588" t="s">
        <v>371</v>
      </c>
      <c r="E588" t="s">
        <v>370</v>
      </c>
      <c r="F588">
        <v>587</v>
      </c>
      <c r="G588">
        <v>184</v>
      </c>
      <c r="H588">
        <v>13.33</v>
      </c>
      <c r="I588">
        <v>2.7890000000000001</v>
      </c>
      <c r="J588">
        <v>1</v>
      </c>
      <c r="K588">
        <v>1167.4000000000001</v>
      </c>
      <c r="L588" t="s">
        <v>369</v>
      </c>
      <c r="M588" t="s">
        <v>368</v>
      </c>
      <c r="N588" s="8">
        <v>41956</v>
      </c>
      <c r="O588">
        <v>0</v>
      </c>
      <c r="P588">
        <v>0</v>
      </c>
      <c r="Q588">
        <v>13304</v>
      </c>
      <c r="R588">
        <v>1428.7</v>
      </c>
      <c r="S588">
        <v>2.9769999999999999</v>
      </c>
      <c r="T588">
        <v>33</v>
      </c>
      <c r="U588">
        <v>4329.5</v>
      </c>
      <c r="V588">
        <v>3</v>
      </c>
      <c r="W588">
        <v>1.901</v>
      </c>
      <c r="X588">
        <v>3.073</v>
      </c>
      <c r="Y588" s="8">
        <v>41956</v>
      </c>
    </row>
    <row r="589" spans="1:25" x14ac:dyDescent="0.25">
      <c r="A589">
        <v>-111.97566883</v>
      </c>
      <c r="B589">
        <v>33.07862222</v>
      </c>
      <c r="C589">
        <v>13</v>
      </c>
      <c r="D589" t="s">
        <v>371</v>
      </c>
      <c r="E589" t="s">
        <v>370</v>
      </c>
      <c r="F589">
        <v>588</v>
      </c>
      <c r="G589">
        <v>181</v>
      </c>
      <c r="H589">
        <v>13.33</v>
      </c>
      <c r="I589">
        <v>2.7890000000000001</v>
      </c>
      <c r="J589">
        <v>1</v>
      </c>
      <c r="K589">
        <v>1167.5</v>
      </c>
      <c r="L589" t="s">
        <v>369</v>
      </c>
      <c r="M589" t="s">
        <v>368</v>
      </c>
      <c r="N589" s="8">
        <v>41956</v>
      </c>
      <c r="O589">
        <v>0</v>
      </c>
      <c r="P589">
        <v>0</v>
      </c>
      <c r="Q589">
        <v>11840</v>
      </c>
      <c r="R589">
        <v>1271.5</v>
      </c>
      <c r="S589">
        <v>2.649</v>
      </c>
      <c r="T589">
        <v>33</v>
      </c>
      <c r="U589">
        <v>3853</v>
      </c>
      <c r="V589">
        <v>3</v>
      </c>
      <c r="W589">
        <v>1.901</v>
      </c>
      <c r="X589">
        <v>3.073</v>
      </c>
      <c r="Y589" s="8">
        <v>41956</v>
      </c>
    </row>
    <row r="590" spans="1:25" x14ac:dyDescent="0.25">
      <c r="A590">
        <v>-111.97566968</v>
      </c>
      <c r="B590">
        <v>33.078614209999998</v>
      </c>
      <c r="C590">
        <v>13</v>
      </c>
      <c r="D590" t="s">
        <v>371</v>
      </c>
      <c r="E590" t="s">
        <v>370</v>
      </c>
      <c r="F590">
        <v>589</v>
      </c>
      <c r="G590">
        <v>176</v>
      </c>
      <c r="H590">
        <v>13.33</v>
      </c>
      <c r="I590">
        <v>2.8220000000000001</v>
      </c>
      <c r="J590">
        <v>1</v>
      </c>
      <c r="K590">
        <v>1167.4000000000001</v>
      </c>
      <c r="L590" t="s">
        <v>369</v>
      </c>
      <c r="M590" t="s">
        <v>368</v>
      </c>
      <c r="N590" s="8">
        <v>41956</v>
      </c>
      <c r="O590">
        <v>0</v>
      </c>
      <c r="P590">
        <v>0</v>
      </c>
      <c r="Q590">
        <v>11145</v>
      </c>
      <c r="R590">
        <v>1183</v>
      </c>
      <c r="S590">
        <v>2.4649999999999999</v>
      </c>
      <c r="T590">
        <v>33</v>
      </c>
      <c r="U590">
        <v>3584.8</v>
      </c>
      <c r="V590">
        <v>3</v>
      </c>
      <c r="W590">
        <v>1.9239999999999999</v>
      </c>
      <c r="X590">
        <v>3.109</v>
      </c>
      <c r="Y590" s="8">
        <v>41956</v>
      </c>
    </row>
    <row r="591" spans="1:25" x14ac:dyDescent="0.25">
      <c r="A591">
        <v>-111.97566965999999</v>
      </c>
      <c r="B591">
        <v>33.078606219999998</v>
      </c>
      <c r="C591">
        <v>13</v>
      </c>
      <c r="D591" t="s">
        <v>371</v>
      </c>
      <c r="E591" t="s">
        <v>370</v>
      </c>
      <c r="F591">
        <v>590</v>
      </c>
      <c r="G591">
        <v>182</v>
      </c>
      <c r="H591">
        <v>13.33</v>
      </c>
      <c r="I591">
        <v>2.8540000000000001</v>
      </c>
      <c r="J591">
        <v>1</v>
      </c>
      <c r="K591">
        <v>1167.3</v>
      </c>
      <c r="L591" t="s">
        <v>369</v>
      </c>
      <c r="M591" t="s">
        <v>368</v>
      </c>
      <c r="N591" s="8">
        <v>41956</v>
      </c>
      <c r="O591">
        <v>0</v>
      </c>
      <c r="P591">
        <v>0</v>
      </c>
      <c r="Q591">
        <v>12378</v>
      </c>
      <c r="R591">
        <v>1298.7</v>
      </c>
      <c r="S591">
        <v>2.706</v>
      </c>
      <c r="T591">
        <v>33</v>
      </c>
      <c r="U591">
        <v>3935.4</v>
      </c>
      <c r="V591">
        <v>3</v>
      </c>
      <c r="W591">
        <v>1.946</v>
      </c>
      <c r="X591">
        <v>3.145</v>
      </c>
      <c r="Y591" s="8">
        <v>41956</v>
      </c>
    </row>
    <row r="592" spans="1:25" x14ac:dyDescent="0.25">
      <c r="A592">
        <v>-111.97567083</v>
      </c>
      <c r="B592">
        <v>33.078598220000003</v>
      </c>
      <c r="C592">
        <v>13</v>
      </c>
      <c r="D592" t="s">
        <v>371</v>
      </c>
      <c r="E592" t="s">
        <v>370</v>
      </c>
      <c r="F592">
        <v>591</v>
      </c>
      <c r="G592">
        <v>181</v>
      </c>
      <c r="H592">
        <v>13.33</v>
      </c>
      <c r="I592">
        <v>2.8540000000000001</v>
      </c>
      <c r="J592">
        <v>1</v>
      </c>
      <c r="K592">
        <v>1167.3</v>
      </c>
      <c r="L592" t="s">
        <v>369</v>
      </c>
      <c r="M592" t="s">
        <v>368</v>
      </c>
      <c r="N592" s="8">
        <v>41956</v>
      </c>
      <c r="O592">
        <v>0</v>
      </c>
      <c r="P592">
        <v>0</v>
      </c>
      <c r="Q592">
        <v>14863</v>
      </c>
      <c r="R592">
        <v>1559.4</v>
      </c>
      <c r="S592">
        <v>3.2490000000000001</v>
      </c>
      <c r="T592">
        <v>33</v>
      </c>
      <c r="U592">
        <v>4725.5</v>
      </c>
      <c r="V592">
        <v>3</v>
      </c>
      <c r="W592">
        <v>1.946</v>
      </c>
      <c r="X592">
        <v>3.145</v>
      </c>
      <c r="Y592" s="8">
        <v>41956</v>
      </c>
    </row>
    <row r="593" spans="1:25" x14ac:dyDescent="0.25">
      <c r="A593">
        <v>-111.97566983</v>
      </c>
      <c r="B593">
        <v>33.07859122</v>
      </c>
      <c r="C593">
        <v>13</v>
      </c>
      <c r="D593" t="s">
        <v>371</v>
      </c>
      <c r="E593" t="s">
        <v>370</v>
      </c>
      <c r="F593">
        <v>592</v>
      </c>
      <c r="G593">
        <v>181</v>
      </c>
      <c r="H593">
        <v>13.33</v>
      </c>
      <c r="I593">
        <v>2.657</v>
      </c>
      <c r="J593">
        <v>1</v>
      </c>
      <c r="K593">
        <v>1167.0999999999999</v>
      </c>
      <c r="L593" t="s">
        <v>369</v>
      </c>
      <c r="M593" t="s">
        <v>368</v>
      </c>
      <c r="N593" s="8">
        <v>41956</v>
      </c>
      <c r="O593">
        <v>0</v>
      </c>
      <c r="P593">
        <v>0</v>
      </c>
      <c r="Q593">
        <v>13147</v>
      </c>
      <c r="R593">
        <v>1481.5</v>
      </c>
      <c r="S593">
        <v>3.0859999999999999</v>
      </c>
      <c r="T593">
        <v>33</v>
      </c>
      <c r="U593">
        <v>4489.3999999999996</v>
      </c>
      <c r="V593">
        <v>3</v>
      </c>
      <c r="W593">
        <v>1.8120000000000001</v>
      </c>
      <c r="X593">
        <v>2.9279999999999999</v>
      </c>
      <c r="Y593" s="8">
        <v>41956</v>
      </c>
    </row>
    <row r="594" spans="1:25" x14ac:dyDescent="0.25">
      <c r="A594">
        <v>-111.97566999999999</v>
      </c>
      <c r="B594">
        <v>33.07858323</v>
      </c>
      <c r="C594">
        <v>13</v>
      </c>
      <c r="D594" t="s">
        <v>371</v>
      </c>
      <c r="E594" t="s">
        <v>370</v>
      </c>
      <c r="F594">
        <v>593</v>
      </c>
      <c r="G594">
        <v>180</v>
      </c>
      <c r="H594">
        <v>13.33</v>
      </c>
      <c r="I594">
        <v>2.7890000000000001</v>
      </c>
      <c r="J594">
        <v>1</v>
      </c>
      <c r="K594">
        <v>1167.0999999999999</v>
      </c>
      <c r="L594" t="s">
        <v>369</v>
      </c>
      <c r="M594" t="s">
        <v>368</v>
      </c>
      <c r="N594" s="8">
        <v>41956</v>
      </c>
      <c r="O594">
        <v>0</v>
      </c>
      <c r="P594">
        <v>0</v>
      </c>
      <c r="Q594">
        <v>14062</v>
      </c>
      <c r="R594">
        <v>1510.1</v>
      </c>
      <c r="S594">
        <v>3.1459999999999999</v>
      </c>
      <c r="T594">
        <v>33</v>
      </c>
      <c r="U594">
        <v>4576</v>
      </c>
      <c r="V594">
        <v>3</v>
      </c>
      <c r="W594">
        <v>1.901</v>
      </c>
      <c r="X594">
        <v>3.073</v>
      </c>
      <c r="Y594" s="8">
        <v>41956</v>
      </c>
    </row>
    <row r="595" spans="1:25" x14ac:dyDescent="0.25">
      <c r="A595">
        <v>-111.97566983</v>
      </c>
      <c r="B595">
        <v>33.078575219999998</v>
      </c>
      <c r="C595">
        <v>13</v>
      </c>
      <c r="D595" t="s">
        <v>371</v>
      </c>
      <c r="E595" t="s">
        <v>370</v>
      </c>
      <c r="F595">
        <v>594</v>
      </c>
      <c r="G595">
        <v>181</v>
      </c>
      <c r="H595">
        <v>13.33</v>
      </c>
      <c r="I595">
        <v>2.7890000000000001</v>
      </c>
      <c r="J595">
        <v>1</v>
      </c>
      <c r="K595">
        <v>1167</v>
      </c>
      <c r="L595" t="s">
        <v>369</v>
      </c>
      <c r="M595" t="s">
        <v>368</v>
      </c>
      <c r="N595" s="8">
        <v>41956</v>
      </c>
      <c r="O595">
        <v>0</v>
      </c>
      <c r="P595">
        <v>0</v>
      </c>
      <c r="Q595">
        <v>15304</v>
      </c>
      <c r="R595">
        <v>1643.5</v>
      </c>
      <c r="S595">
        <v>3.4239999999999999</v>
      </c>
      <c r="T595">
        <v>33</v>
      </c>
      <c r="U595">
        <v>4980.3</v>
      </c>
      <c r="V595">
        <v>3</v>
      </c>
      <c r="W595">
        <v>1.901</v>
      </c>
      <c r="X595">
        <v>3.073</v>
      </c>
      <c r="Y595" s="8">
        <v>41956</v>
      </c>
    </row>
    <row r="596" spans="1:25" x14ac:dyDescent="0.25">
      <c r="A596">
        <v>-111.97567017</v>
      </c>
      <c r="B596">
        <v>33.078567219999996</v>
      </c>
      <c r="C596">
        <v>13</v>
      </c>
      <c r="D596" t="s">
        <v>371</v>
      </c>
      <c r="E596" t="s">
        <v>370</v>
      </c>
      <c r="F596">
        <v>595</v>
      </c>
      <c r="G596">
        <v>179</v>
      </c>
      <c r="H596">
        <v>13.33</v>
      </c>
      <c r="I596">
        <v>2.8540000000000001</v>
      </c>
      <c r="J596">
        <v>1</v>
      </c>
      <c r="K596">
        <v>1167</v>
      </c>
      <c r="L596" t="s">
        <v>369</v>
      </c>
      <c r="M596" t="s">
        <v>368</v>
      </c>
      <c r="N596" s="8">
        <v>41956</v>
      </c>
      <c r="O596">
        <v>0</v>
      </c>
      <c r="P596">
        <v>0</v>
      </c>
      <c r="Q596">
        <v>13348</v>
      </c>
      <c r="R596">
        <v>1400.5</v>
      </c>
      <c r="S596">
        <v>2.9180000000000001</v>
      </c>
      <c r="T596">
        <v>33</v>
      </c>
      <c r="U596">
        <v>4244</v>
      </c>
      <c r="V596">
        <v>3</v>
      </c>
      <c r="W596">
        <v>1.946</v>
      </c>
      <c r="X596">
        <v>3.145</v>
      </c>
      <c r="Y596" s="8">
        <v>41956</v>
      </c>
    </row>
    <row r="597" spans="1:25" x14ac:dyDescent="0.25">
      <c r="A597">
        <v>-111.97567017</v>
      </c>
      <c r="B597">
        <v>33.078559220000002</v>
      </c>
      <c r="C597">
        <v>13</v>
      </c>
      <c r="D597" t="s">
        <v>371</v>
      </c>
      <c r="E597" t="s">
        <v>370</v>
      </c>
      <c r="F597">
        <v>596</v>
      </c>
      <c r="G597">
        <v>179</v>
      </c>
      <c r="H597">
        <v>13.33</v>
      </c>
      <c r="I597">
        <v>2.8220000000000001</v>
      </c>
      <c r="J597">
        <v>1</v>
      </c>
      <c r="K597">
        <v>1167.0999999999999</v>
      </c>
      <c r="L597" t="s">
        <v>369</v>
      </c>
      <c r="M597" t="s">
        <v>368</v>
      </c>
      <c r="N597" s="8">
        <v>41956</v>
      </c>
      <c r="O597">
        <v>0</v>
      </c>
      <c r="P597">
        <v>0</v>
      </c>
      <c r="Q597">
        <v>12522</v>
      </c>
      <c r="R597">
        <v>1329.1</v>
      </c>
      <c r="S597">
        <v>2.7690000000000001</v>
      </c>
      <c r="T597">
        <v>33</v>
      </c>
      <c r="U597">
        <v>4027.6</v>
      </c>
      <c r="V597">
        <v>3</v>
      </c>
      <c r="W597">
        <v>1.9239999999999999</v>
      </c>
      <c r="X597">
        <v>3.109</v>
      </c>
      <c r="Y597" s="8">
        <v>41956</v>
      </c>
    </row>
    <row r="598" spans="1:25" x14ac:dyDescent="0.25">
      <c r="A598">
        <v>-111.97566931999999</v>
      </c>
      <c r="B598">
        <v>33.078552209999998</v>
      </c>
      <c r="C598">
        <v>13</v>
      </c>
      <c r="D598" t="s">
        <v>371</v>
      </c>
      <c r="E598" t="s">
        <v>370</v>
      </c>
      <c r="F598">
        <v>597</v>
      </c>
      <c r="G598">
        <v>184</v>
      </c>
      <c r="H598">
        <v>13.33</v>
      </c>
      <c r="I598">
        <v>2.8540000000000001</v>
      </c>
      <c r="J598">
        <v>1</v>
      </c>
      <c r="K598">
        <v>1167.0999999999999</v>
      </c>
      <c r="L598" t="s">
        <v>369</v>
      </c>
      <c r="M598" t="s">
        <v>368</v>
      </c>
      <c r="N598" s="8">
        <v>41956</v>
      </c>
      <c r="O598">
        <v>0</v>
      </c>
      <c r="P598">
        <v>0</v>
      </c>
      <c r="Q598">
        <v>13608</v>
      </c>
      <c r="R598">
        <v>1427.8</v>
      </c>
      <c r="S598">
        <v>2.9740000000000002</v>
      </c>
      <c r="T598">
        <v>33</v>
      </c>
      <c r="U598">
        <v>4326.5</v>
      </c>
      <c r="V598">
        <v>3</v>
      </c>
      <c r="W598">
        <v>1.946</v>
      </c>
      <c r="X598">
        <v>3.145</v>
      </c>
      <c r="Y598" s="8">
        <v>41956</v>
      </c>
    </row>
    <row r="599" spans="1:25" x14ac:dyDescent="0.25">
      <c r="A599">
        <v>-111.97567051</v>
      </c>
      <c r="B599">
        <v>33.078544209999997</v>
      </c>
      <c r="C599">
        <v>13</v>
      </c>
      <c r="D599" t="s">
        <v>371</v>
      </c>
      <c r="E599" t="s">
        <v>370</v>
      </c>
      <c r="F599">
        <v>598</v>
      </c>
      <c r="G599">
        <v>177</v>
      </c>
      <c r="H599">
        <v>13.33</v>
      </c>
      <c r="I599">
        <v>2.8220000000000001</v>
      </c>
      <c r="J599">
        <v>1</v>
      </c>
      <c r="K599">
        <v>1167.0999999999999</v>
      </c>
      <c r="L599" t="s">
        <v>369</v>
      </c>
      <c r="M599" t="s">
        <v>368</v>
      </c>
      <c r="N599" s="8">
        <v>41956</v>
      </c>
      <c r="O599">
        <v>0</v>
      </c>
      <c r="P599">
        <v>0</v>
      </c>
      <c r="Q599">
        <v>10580</v>
      </c>
      <c r="R599">
        <v>1122.9000000000001</v>
      </c>
      <c r="S599">
        <v>2.339</v>
      </c>
      <c r="T599">
        <v>33</v>
      </c>
      <c r="U599">
        <v>3402.8</v>
      </c>
      <c r="V599">
        <v>3</v>
      </c>
      <c r="W599">
        <v>1.9239999999999999</v>
      </c>
      <c r="X599">
        <v>3.109</v>
      </c>
      <c r="Y599" s="8">
        <v>41956</v>
      </c>
    </row>
    <row r="600" spans="1:25" x14ac:dyDescent="0.25">
      <c r="A600">
        <v>-111.97566931999999</v>
      </c>
      <c r="B600">
        <v>33.078536210000003</v>
      </c>
      <c r="C600">
        <v>13</v>
      </c>
      <c r="D600" t="s">
        <v>371</v>
      </c>
      <c r="E600" t="s">
        <v>370</v>
      </c>
      <c r="F600">
        <v>599</v>
      </c>
      <c r="G600">
        <v>184</v>
      </c>
      <c r="H600">
        <v>13.33</v>
      </c>
      <c r="I600">
        <v>2.7229999999999999</v>
      </c>
      <c r="J600">
        <v>1</v>
      </c>
      <c r="K600">
        <v>1167.0999999999999</v>
      </c>
      <c r="L600" t="s">
        <v>369</v>
      </c>
      <c r="M600" t="s">
        <v>368</v>
      </c>
      <c r="N600" s="8">
        <v>41956</v>
      </c>
      <c r="O600">
        <v>0</v>
      </c>
      <c r="P600">
        <v>0</v>
      </c>
      <c r="Q600">
        <v>10916</v>
      </c>
      <c r="R600">
        <v>1200.5</v>
      </c>
      <c r="S600">
        <v>2.5009999999999999</v>
      </c>
      <c r="T600">
        <v>33</v>
      </c>
      <c r="U600">
        <v>3638</v>
      </c>
      <c r="V600">
        <v>3</v>
      </c>
      <c r="W600">
        <v>1.857</v>
      </c>
      <c r="X600">
        <v>3.0009999999999999</v>
      </c>
      <c r="Y600" s="8">
        <v>41956</v>
      </c>
    </row>
    <row r="601" spans="1:25" x14ac:dyDescent="0.25">
      <c r="A601">
        <v>-111.97567083</v>
      </c>
      <c r="B601">
        <v>33.078528220000003</v>
      </c>
      <c r="C601">
        <v>13</v>
      </c>
      <c r="D601" t="s">
        <v>371</v>
      </c>
      <c r="E601" t="s">
        <v>370</v>
      </c>
      <c r="F601">
        <v>600</v>
      </c>
      <c r="G601">
        <v>181</v>
      </c>
      <c r="H601">
        <v>13.33</v>
      </c>
      <c r="I601">
        <v>2.7559999999999998</v>
      </c>
      <c r="J601">
        <v>1</v>
      </c>
      <c r="K601">
        <v>1167.2</v>
      </c>
      <c r="L601" t="s">
        <v>369</v>
      </c>
      <c r="M601" t="s">
        <v>368</v>
      </c>
      <c r="N601" s="8">
        <v>41956</v>
      </c>
      <c r="O601">
        <v>0</v>
      </c>
      <c r="P601">
        <v>0</v>
      </c>
      <c r="Q601">
        <v>10723</v>
      </c>
      <c r="R601">
        <v>1165.2</v>
      </c>
      <c r="S601">
        <v>2.4279999999999999</v>
      </c>
      <c r="T601">
        <v>33</v>
      </c>
      <c r="U601">
        <v>3531</v>
      </c>
      <c r="V601">
        <v>3</v>
      </c>
      <c r="W601">
        <v>1.879</v>
      </c>
      <c r="X601">
        <v>3.0369999999999999</v>
      </c>
      <c r="Y601" s="8">
        <v>41956</v>
      </c>
    </row>
    <row r="602" spans="1:25" x14ac:dyDescent="0.25">
      <c r="A602">
        <v>-111.97567017</v>
      </c>
      <c r="B602">
        <v>33.078520220000001</v>
      </c>
      <c r="C602">
        <v>13</v>
      </c>
      <c r="D602" t="s">
        <v>371</v>
      </c>
      <c r="E602" t="s">
        <v>370</v>
      </c>
      <c r="F602">
        <v>601</v>
      </c>
      <c r="G602">
        <v>179</v>
      </c>
      <c r="H602">
        <v>13.33</v>
      </c>
      <c r="I602">
        <v>2.7229999999999999</v>
      </c>
      <c r="J602">
        <v>1</v>
      </c>
      <c r="K602">
        <v>1167.2</v>
      </c>
      <c r="L602" t="s">
        <v>369</v>
      </c>
      <c r="M602" t="s">
        <v>368</v>
      </c>
      <c r="N602" s="8">
        <v>41956</v>
      </c>
      <c r="O602">
        <v>0</v>
      </c>
      <c r="P602">
        <v>0</v>
      </c>
      <c r="Q602">
        <v>9592.7999999999993</v>
      </c>
      <c r="R602">
        <v>1055</v>
      </c>
      <c r="S602">
        <v>2.198</v>
      </c>
      <c r="T602">
        <v>33</v>
      </c>
      <c r="U602">
        <v>3196.9</v>
      </c>
      <c r="V602">
        <v>3</v>
      </c>
      <c r="W602">
        <v>1.857</v>
      </c>
      <c r="X602">
        <v>3.0009999999999999</v>
      </c>
      <c r="Y602" s="8">
        <v>41956</v>
      </c>
    </row>
    <row r="603" spans="1:25" x14ac:dyDescent="0.25">
      <c r="A603">
        <v>-111.97567117</v>
      </c>
      <c r="B603">
        <v>33.07851222</v>
      </c>
      <c r="C603">
        <v>13</v>
      </c>
      <c r="D603" t="s">
        <v>371</v>
      </c>
      <c r="E603" t="s">
        <v>370</v>
      </c>
      <c r="F603">
        <v>602</v>
      </c>
      <c r="G603">
        <v>179</v>
      </c>
      <c r="H603">
        <v>13.33</v>
      </c>
      <c r="I603">
        <v>2.657</v>
      </c>
      <c r="J603">
        <v>1</v>
      </c>
      <c r="K603">
        <v>1167</v>
      </c>
      <c r="L603" t="s">
        <v>369</v>
      </c>
      <c r="M603" t="s">
        <v>368</v>
      </c>
      <c r="N603" s="8">
        <v>41956</v>
      </c>
      <c r="O603">
        <v>0</v>
      </c>
      <c r="P603">
        <v>0</v>
      </c>
      <c r="Q603">
        <v>10947</v>
      </c>
      <c r="R603">
        <v>1233.5999999999999</v>
      </c>
      <c r="S603">
        <v>2.57</v>
      </c>
      <c r="T603">
        <v>33</v>
      </c>
      <c r="U603">
        <v>3738.3</v>
      </c>
      <c r="V603">
        <v>3</v>
      </c>
      <c r="W603">
        <v>1.8120000000000001</v>
      </c>
      <c r="X603">
        <v>2.9279999999999999</v>
      </c>
      <c r="Y603" s="8">
        <v>41956</v>
      </c>
    </row>
    <row r="604" spans="1:25" x14ac:dyDescent="0.25">
      <c r="A604">
        <v>-111.97566999999999</v>
      </c>
      <c r="B604">
        <v>33.07850423</v>
      </c>
      <c r="C604">
        <v>13</v>
      </c>
      <c r="D604" t="s">
        <v>371</v>
      </c>
      <c r="E604" t="s">
        <v>370</v>
      </c>
      <c r="F604">
        <v>603</v>
      </c>
      <c r="G604">
        <v>180</v>
      </c>
      <c r="H604">
        <v>13.33</v>
      </c>
      <c r="I604">
        <v>2.9529999999999998</v>
      </c>
      <c r="J604">
        <v>1</v>
      </c>
      <c r="K604">
        <v>1167</v>
      </c>
      <c r="L604" t="s">
        <v>369</v>
      </c>
      <c r="M604" t="s">
        <v>368</v>
      </c>
      <c r="N604" s="8">
        <v>41956</v>
      </c>
      <c r="O604">
        <v>0</v>
      </c>
      <c r="P604">
        <v>0</v>
      </c>
      <c r="Q604">
        <v>10493</v>
      </c>
      <c r="R604">
        <v>1064.2</v>
      </c>
      <c r="S604">
        <v>2.2170000000000001</v>
      </c>
      <c r="T604">
        <v>33</v>
      </c>
      <c r="U604">
        <v>3224.8</v>
      </c>
      <c r="V604">
        <v>3</v>
      </c>
      <c r="W604">
        <v>2.0129999999999999</v>
      </c>
      <c r="X604">
        <v>3.254</v>
      </c>
      <c r="Y604" s="8">
        <v>41956</v>
      </c>
    </row>
    <row r="605" spans="1:25" x14ac:dyDescent="0.25">
      <c r="A605">
        <v>-111.97566983</v>
      </c>
      <c r="B605">
        <v>33.078496219999998</v>
      </c>
      <c r="C605">
        <v>13</v>
      </c>
      <c r="D605" t="s">
        <v>371</v>
      </c>
      <c r="E605" t="s">
        <v>370</v>
      </c>
      <c r="F605">
        <v>604</v>
      </c>
      <c r="G605">
        <v>181</v>
      </c>
      <c r="H605">
        <v>13.33</v>
      </c>
      <c r="I605">
        <v>2.8540000000000001</v>
      </c>
      <c r="J605">
        <v>1</v>
      </c>
      <c r="K605">
        <v>1167</v>
      </c>
      <c r="L605" t="s">
        <v>369</v>
      </c>
      <c r="M605" t="s">
        <v>368</v>
      </c>
      <c r="N605" s="8">
        <v>41956</v>
      </c>
      <c r="O605">
        <v>0</v>
      </c>
      <c r="P605">
        <v>0</v>
      </c>
      <c r="Q605">
        <v>12041</v>
      </c>
      <c r="R605">
        <v>1263.4000000000001</v>
      </c>
      <c r="S605">
        <v>2.6320000000000001</v>
      </c>
      <c r="T605">
        <v>33</v>
      </c>
      <c r="U605">
        <v>3828.3</v>
      </c>
      <c r="V605">
        <v>3</v>
      </c>
      <c r="W605">
        <v>1.946</v>
      </c>
      <c r="X605">
        <v>3.145</v>
      </c>
      <c r="Y605" s="8">
        <v>41956</v>
      </c>
    </row>
    <row r="606" spans="1:25" x14ac:dyDescent="0.25">
      <c r="A606">
        <v>-111.97567017</v>
      </c>
      <c r="B606">
        <v>33.078488219999997</v>
      </c>
      <c r="C606">
        <v>13</v>
      </c>
      <c r="D606" t="s">
        <v>371</v>
      </c>
      <c r="E606" t="s">
        <v>370</v>
      </c>
      <c r="F606">
        <v>605</v>
      </c>
      <c r="G606">
        <v>179</v>
      </c>
      <c r="H606">
        <v>13.33</v>
      </c>
      <c r="I606">
        <v>2.8220000000000001</v>
      </c>
      <c r="J606">
        <v>1</v>
      </c>
      <c r="K606">
        <v>1167</v>
      </c>
      <c r="L606" t="s">
        <v>369</v>
      </c>
      <c r="M606" t="s">
        <v>368</v>
      </c>
      <c r="N606" s="8">
        <v>41956</v>
      </c>
      <c r="O606">
        <v>0</v>
      </c>
      <c r="P606">
        <v>0</v>
      </c>
      <c r="Q606">
        <v>12309</v>
      </c>
      <c r="R606">
        <v>1306.4000000000001</v>
      </c>
      <c r="S606">
        <v>2.722</v>
      </c>
      <c r="T606">
        <v>33</v>
      </c>
      <c r="U606">
        <v>3958.9</v>
      </c>
      <c r="V606">
        <v>3</v>
      </c>
      <c r="W606">
        <v>1.9239999999999999</v>
      </c>
      <c r="X606">
        <v>3.109</v>
      </c>
      <c r="Y606" s="8">
        <v>41956</v>
      </c>
    </row>
    <row r="607" spans="1:25" x14ac:dyDescent="0.25">
      <c r="A607">
        <v>-111.97567049</v>
      </c>
      <c r="B607">
        <v>33.078480210000002</v>
      </c>
      <c r="C607">
        <v>13</v>
      </c>
      <c r="D607" t="s">
        <v>371</v>
      </c>
      <c r="E607" t="s">
        <v>370</v>
      </c>
      <c r="F607">
        <v>606</v>
      </c>
      <c r="G607">
        <v>183</v>
      </c>
      <c r="H607">
        <v>13.33</v>
      </c>
      <c r="I607">
        <v>2.7890000000000001</v>
      </c>
      <c r="J607">
        <v>1</v>
      </c>
      <c r="K607">
        <v>1166.9000000000001</v>
      </c>
      <c r="L607" t="s">
        <v>369</v>
      </c>
      <c r="M607" t="s">
        <v>368</v>
      </c>
      <c r="N607" s="8">
        <v>41956</v>
      </c>
      <c r="O607">
        <v>0</v>
      </c>
      <c r="P607">
        <v>0</v>
      </c>
      <c r="Q607">
        <v>12704</v>
      </c>
      <c r="R607">
        <v>1364.2</v>
      </c>
      <c r="S607">
        <v>2.8420000000000001</v>
      </c>
      <c r="T607">
        <v>33</v>
      </c>
      <c r="U607">
        <v>4134.1000000000004</v>
      </c>
      <c r="V607">
        <v>3</v>
      </c>
      <c r="W607">
        <v>1.901</v>
      </c>
      <c r="X607">
        <v>3.073</v>
      </c>
      <c r="Y607" s="8">
        <v>41956</v>
      </c>
    </row>
    <row r="608" spans="1:25" x14ac:dyDescent="0.25">
      <c r="A608">
        <v>-111.97567017</v>
      </c>
      <c r="B608">
        <v>33.078472220000002</v>
      </c>
      <c r="C608">
        <v>13</v>
      </c>
      <c r="D608" t="s">
        <v>371</v>
      </c>
      <c r="E608" t="s">
        <v>370</v>
      </c>
      <c r="F608">
        <v>607</v>
      </c>
      <c r="G608">
        <v>179</v>
      </c>
      <c r="H608">
        <v>13.33</v>
      </c>
      <c r="I608">
        <v>2.7229999999999999</v>
      </c>
      <c r="J608">
        <v>1</v>
      </c>
      <c r="K608">
        <v>1166.9000000000001</v>
      </c>
      <c r="L608" t="s">
        <v>369</v>
      </c>
      <c r="M608" t="s">
        <v>368</v>
      </c>
      <c r="N608" s="8">
        <v>41956</v>
      </c>
      <c r="O608">
        <v>0</v>
      </c>
      <c r="P608">
        <v>0</v>
      </c>
      <c r="Q608">
        <v>12850</v>
      </c>
      <c r="R608">
        <v>1413.2</v>
      </c>
      <c r="S608">
        <v>2.944</v>
      </c>
      <c r="T608">
        <v>33</v>
      </c>
      <c r="U608">
        <v>4282.6000000000004</v>
      </c>
      <c r="V608">
        <v>3</v>
      </c>
      <c r="W608">
        <v>1.857</v>
      </c>
      <c r="X608">
        <v>3.0009999999999999</v>
      </c>
      <c r="Y608" s="8">
        <v>41956</v>
      </c>
    </row>
    <row r="609" spans="1:25" x14ac:dyDescent="0.25">
      <c r="A609">
        <v>-111.97567100000001</v>
      </c>
      <c r="B609">
        <v>33.078464230000002</v>
      </c>
      <c r="C609">
        <v>13</v>
      </c>
      <c r="D609" t="s">
        <v>371</v>
      </c>
      <c r="E609" t="s">
        <v>370</v>
      </c>
      <c r="F609">
        <v>608</v>
      </c>
      <c r="G609">
        <v>180</v>
      </c>
      <c r="H609">
        <v>13.33</v>
      </c>
      <c r="I609">
        <v>2.7559999999999998</v>
      </c>
      <c r="J609">
        <v>1</v>
      </c>
      <c r="K609">
        <v>1167</v>
      </c>
      <c r="L609" t="s">
        <v>369</v>
      </c>
      <c r="M609" t="s">
        <v>368</v>
      </c>
      <c r="N609" s="8">
        <v>41956</v>
      </c>
      <c r="O609">
        <v>0</v>
      </c>
      <c r="P609">
        <v>0</v>
      </c>
      <c r="Q609">
        <v>13093</v>
      </c>
      <c r="R609">
        <v>1422.8</v>
      </c>
      <c r="S609">
        <v>2.964</v>
      </c>
      <c r="T609">
        <v>33</v>
      </c>
      <c r="U609">
        <v>4311.6000000000004</v>
      </c>
      <c r="V609">
        <v>3</v>
      </c>
      <c r="W609">
        <v>1.879</v>
      </c>
      <c r="X609">
        <v>3.0369999999999999</v>
      </c>
      <c r="Y609" s="8">
        <v>41956</v>
      </c>
    </row>
    <row r="610" spans="1:25" x14ac:dyDescent="0.25">
      <c r="A610">
        <v>-111.97567083</v>
      </c>
      <c r="B610">
        <v>33.07845622</v>
      </c>
      <c r="C610">
        <v>13</v>
      </c>
      <c r="D610" t="s">
        <v>371</v>
      </c>
      <c r="E610" t="s">
        <v>370</v>
      </c>
      <c r="F610">
        <v>609</v>
      </c>
      <c r="G610">
        <v>181</v>
      </c>
      <c r="H610">
        <v>13.33</v>
      </c>
      <c r="I610">
        <v>2.887</v>
      </c>
      <c r="J610">
        <v>1</v>
      </c>
      <c r="K610">
        <v>1167</v>
      </c>
      <c r="L610" t="s">
        <v>369</v>
      </c>
      <c r="M610" t="s">
        <v>368</v>
      </c>
      <c r="N610" s="8">
        <v>41956</v>
      </c>
      <c r="O610">
        <v>0</v>
      </c>
      <c r="P610">
        <v>0</v>
      </c>
      <c r="Q610">
        <v>13644</v>
      </c>
      <c r="R610">
        <v>1415.3</v>
      </c>
      <c r="S610">
        <v>2.9489999999999998</v>
      </c>
      <c r="T610">
        <v>33</v>
      </c>
      <c r="U610">
        <v>4288.8</v>
      </c>
      <c r="V610">
        <v>3</v>
      </c>
      <c r="W610">
        <v>1.9690000000000001</v>
      </c>
      <c r="X610">
        <v>3.181</v>
      </c>
      <c r="Y610" s="8">
        <v>41956</v>
      </c>
    </row>
    <row r="611" spans="1:25" x14ac:dyDescent="0.25">
      <c r="A611">
        <v>-111.97566983</v>
      </c>
      <c r="B611">
        <v>33.078449220000003</v>
      </c>
      <c r="C611">
        <v>13</v>
      </c>
      <c r="D611" t="s">
        <v>371</v>
      </c>
      <c r="E611" t="s">
        <v>370</v>
      </c>
      <c r="F611">
        <v>610</v>
      </c>
      <c r="G611">
        <v>181</v>
      </c>
      <c r="H611">
        <v>13.33</v>
      </c>
      <c r="I611">
        <v>2.7890000000000001</v>
      </c>
      <c r="J611">
        <v>1</v>
      </c>
      <c r="K611">
        <v>1167</v>
      </c>
      <c r="L611" t="s">
        <v>369</v>
      </c>
      <c r="M611" t="s">
        <v>368</v>
      </c>
      <c r="N611" s="8">
        <v>41956</v>
      </c>
      <c r="O611">
        <v>0</v>
      </c>
      <c r="P611">
        <v>0</v>
      </c>
      <c r="Q611">
        <v>12887</v>
      </c>
      <c r="R611">
        <v>1383.9</v>
      </c>
      <c r="S611">
        <v>2.883</v>
      </c>
      <c r="T611">
        <v>33</v>
      </c>
      <c r="U611">
        <v>4193.5</v>
      </c>
      <c r="V611">
        <v>3</v>
      </c>
      <c r="W611">
        <v>1.901</v>
      </c>
      <c r="X611">
        <v>3.073</v>
      </c>
      <c r="Y611" s="8">
        <v>41956</v>
      </c>
    </row>
    <row r="612" spans="1:25" x14ac:dyDescent="0.25">
      <c r="A612">
        <v>-111.97567033999999</v>
      </c>
      <c r="B612">
        <v>33.078441220000002</v>
      </c>
      <c r="C612">
        <v>13</v>
      </c>
      <c r="D612" t="s">
        <v>371</v>
      </c>
      <c r="E612" t="s">
        <v>370</v>
      </c>
      <c r="F612">
        <v>611</v>
      </c>
      <c r="G612">
        <v>178</v>
      </c>
      <c r="H612">
        <v>13.33</v>
      </c>
      <c r="I612">
        <v>2.8220000000000001</v>
      </c>
      <c r="J612">
        <v>1</v>
      </c>
      <c r="K612">
        <v>1167</v>
      </c>
      <c r="L612" t="s">
        <v>369</v>
      </c>
      <c r="M612" t="s">
        <v>368</v>
      </c>
      <c r="N612" s="8">
        <v>41956</v>
      </c>
      <c r="O612">
        <v>0</v>
      </c>
      <c r="P612">
        <v>0</v>
      </c>
      <c r="Q612">
        <v>15191</v>
      </c>
      <c r="R612">
        <v>1612.4</v>
      </c>
      <c r="S612">
        <v>3.359</v>
      </c>
      <c r="T612">
        <v>33</v>
      </c>
      <c r="U612">
        <v>4886.1000000000004</v>
      </c>
      <c r="V612">
        <v>3</v>
      </c>
      <c r="W612">
        <v>1.9239999999999999</v>
      </c>
      <c r="X612">
        <v>3.109</v>
      </c>
      <c r="Y612" s="8">
        <v>41956</v>
      </c>
    </row>
    <row r="613" spans="1:25" x14ac:dyDescent="0.25">
      <c r="A613">
        <v>-111.97567049</v>
      </c>
      <c r="B613">
        <v>33.07843321</v>
      </c>
      <c r="C613">
        <v>13</v>
      </c>
      <c r="D613" t="s">
        <v>371</v>
      </c>
      <c r="E613" t="s">
        <v>370</v>
      </c>
      <c r="F613">
        <v>612</v>
      </c>
      <c r="G613">
        <v>183</v>
      </c>
      <c r="H613">
        <v>13.33</v>
      </c>
      <c r="I613">
        <v>2.7229999999999999</v>
      </c>
      <c r="J613">
        <v>1</v>
      </c>
      <c r="K613">
        <v>1167</v>
      </c>
      <c r="L613" t="s">
        <v>369</v>
      </c>
      <c r="M613" t="s">
        <v>368</v>
      </c>
      <c r="N613" s="8">
        <v>41956</v>
      </c>
      <c r="O613">
        <v>0</v>
      </c>
      <c r="P613">
        <v>0</v>
      </c>
      <c r="Q613">
        <v>13899</v>
      </c>
      <c r="R613">
        <v>1528.6</v>
      </c>
      <c r="S613">
        <v>3.1850000000000001</v>
      </c>
      <c r="T613">
        <v>33</v>
      </c>
      <c r="U613">
        <v>4632.1000000000004</v>
      </c>
      <c r="V613">
        <v>3</v>
      </c>
      <c r="W613">
        <v>1.857</v>
      </c>
      <c r="X613">
        <v>3.0009999999999999</v>
      </c>
      <c r="Y613" s="8">
        <v>41956</v>
      </c>
    </row>
    <row r="614" spans="1:25" x14ac:dyDescent="0.25">
      <c r="A614">
        <v>-111.97567100000001</v>
      </c>
      <c r="B614">
        <v>33.078425230000001</v>
      </c>
      <c r="C614">
        <v>13</v>
      </c>
      <c r="D614" t="s">
        <v>371</v>
      </c>
      <c r="E614" t="s">
        <v>370</v>
      </c>
      <c r="F614">
        <v>613</v>
      </c>
      <c r="G614">
        <v>180</v>
      </c>
      <c r="H614">
        <v>13.33</v>
      </c>
      <c r="I614">
        <v>2.69</v>
      </c>
      <c r="J614">
        <v>1</v>
      </c>
      <c r="K614">
        <v>1167</v>
      </c>
      <c r="L614" t="s">
        <v>369</v>
      </c>
      <c r="M614" t="s">
        <v>368</v>
      </c>
      <c r="N614" s="8">
        <v>41956</v>
      </c>
      <c r="O614">
        <v>0</v>
      </c>
      <c r="P614">
        <v>0</v>
      </c>
      <c r="Q614">
        <v>12001</v>
      </c>
      <c r="R614">
        <v>1336</v>
      </c>
      <c r="S614">
        <v>2.7829999999999999</v>
      </c>
      <c r="T614">
        <v>33</v>
      </c>
      <c r="U614">
        <v>4048.4</v>
      </c>
      <c r="V614">
        <v>3</v>
      </c>
      <c r="W614">
        <v>1.8340000000000001</v>
      </c>
      <c r="X614">
        <v>2.964</v>
      </c>
      <c r="Y614" s="8">
        <v>41956</v>
      </c>
    </row>
    <row r="615" spans="1:25" x14ac:dyDescent="0.25">
      <c r="A615">
        <v>-111.97567134000001</v>
      </c>
      <c r="B615">
        <v>33.078418220000003</v>
      </c>
      <c r="C615">
        <v>13</v>
      </c>
      <c r="D615" t="s">
        <v>371</v>
      </c>
      <c r="E615" t="s">
        <v>370</v>
      </c>
      <c r="F615">
        <v>614</v>
      </c>
      <c r="G615">
        <v>178</v>
      </c>
      <c r="H615">
        <v>13.33</v>
      </c>
      <c r="I615">
        <v>2.7229999999999999</v>
      </c>
      <c r="J615">
        <v>1</v>
      </c>
      <c r="K615">
        <v>1167.0999999999999</v>
      </c>
      <c r="L615" t="s">
        <v>369</v>
      </c>
      <c r="M615" t="s">
        <v>368</v>
      </c>
      <c r="N615" s="8">
        <v>41956</v>
      </c>
      <c r="O615">
        <v>0</v>
      </c>
      <c r="P615">
        <v>0</v>
      </c>
      <c r="Q615">
        <v>11103</v>
      </c>
      <c r="R615">
        <v>1221.0999999999999</v>
      </c>
      <c r="S615">
        <v>2.544</v>
      </c>
      <c r="T615">
        <v>33</v>
      </c>
      <c r="U615">
        <v>3700.3</v>
      </c>
      <c r="V615">
        <v>3</v>
      </c>
      <c r="W615">
        <v>1.857</v>
      </c>
      <c r="X615">
        <v>3.0009999999999999</v>
      </c>
      <c r="Y615" s="8">
        <v>41956</v>
      </c>
    </row>
    <row r="616" spans="1:25" x14ac:dyDescent="0.25">
      <c r="A616">
        <v>-111.97567066000001</v>
      </c>
      <c r="B616">
        <v>33.078410220000002</v>
      </c>
      <c r="C616">
        <v>13</v>
      </c>
      <c r="D616" t="s">
        <v>371</v>
      </c>
      <c r="E616" t="s">
        <v>370</v>
      </c>
      <c r="F616">
        <v>615</v>
      </c>
      <c r="G616">
        <v>182</v>
      </c>
      <c r="H616">
        <v>13.33</v>
      </c>
      <c r="I616">
        <v>2.7229999999999999</v>
      </c>
      <c r="J616">
        <v>1</v>
      </c>
      <c r="K616">
        <v>1167.0999999999999</v>
      </c>
      <c r="L616" t="s">
        <v>369</v>
      </c>
      <c r="M616" t="s">
        <v>368</v>
      </c>
      <c r="N616" s="8">
        <v>41956</v>
      </c>
      <c r="O616">
        <v>0</v>
      </c>
      <c r="P616">
        <v>0</v>
      </c>
      <c r="Q616">
        <v>13942</v>
      </c>
      <c r="R616">
        <v>1533.3</v>
      </c>
      <c r="S616">
        <v>3.194</v>
      </c>
      <c r="T616">
        <v>33</v>
      </c>
      <c r="U616">
        <v>4646.3999999999996</v>
      </c>
      <c r="V616">
        <v>3</v>
      </c>
      <c r="W616">
        <v>1.857</v>
      </c>
      <c r="X616">
        <v>3.0009999999999999</v>
      </c>
      <c r="Y616" s="8">
        <v>41956</v>
      </c>
    </row>
    <row r="617" spans="1:25" x14ac:dyDescent="0.25">
      <c r="A617">
        <v>-111.97567083</v>
      </c>
      <c r="B617">
        <v>33.078402220000001</v>
      </c>
      <c r="C617">
        <v>13</v>
      </c>
      <c r="D617" t="s">
        <v>371</v>
      </c>
      <c r="E617" t="s">
        <v>370</v>
      </c>
      <c r="F617">
        <v>616</v>
      </c>
      <c r="G617">
        <v>181</v>
      </c>
      <c r="H617">
        <v>13.33</v>
      </c>
      <c r="I617">
        <v>2.69</v>
      </c>
      <c r="J617">
        <v>1</v>
      </c>
      <c r="K617">
        <v>1167.2</v>
      </c>
      <c r="L617" t="s">
        <v>369</v>
      </c>
      <c r="M617" t="s">
        <v>368</v>
      </c>
      <c r="N617" s="8">
        <v>41956</v>
      </c>
      <c r="O617">
        <v>0</v>
      </c>
      <c r="P617">
        <v>0</v>
      </c>
      <c r="Q617">
        <v>11681</v>
      </c>
      <c r="R617">
        <v>1300.3</v>
      </c>
      <c r="S617">
        <v>2.7090000000000001</v>
      </c>
      <c r="T617">
        <v>33</v>
      </c>
      <c r="U617">
        <v>3940.4</v>
      </c>
      <c r="V617">
        <v>3</v>
      </c>
      <c r="W617">
        <v>1.8340000000000001</v>
      </c>
      <c r="X617">
        <v>2.964</v>
      </c>
      <c r="Y617" s="8">
        <v>41956</v>
      </c>
    </row>
    <row r="618" spans="1:25" x14ac:dyDescent="0.25">
      <c r="A618">
        <v>-111.97567066000001</v>
      </c>
      <c r="B618">
        <v>33.07839422</v>
      </c>
      <c r="C618">
        <v>13</v>
      </c>
      <c r="D618" t="s">
        <v>371</v>
      </c>
      <c r="E618" t="s">
        <v>370</v>
      </c>
      <c r="F618">
        <v>617</v>
      </c>
      <c r="G618">
        <v>182</v>
      </c>
      <c r="H618">
        <v>13.33</v>
      </c>
      <c r="I618">
        <v>2.887</v>
      </c>
      <c r="J618">
        <v>1</v>
      </c>
      <c r="K618">
        <v>1167.2</v>
      </c>
      <c r="L618" t="s">
        <v>369</v>
      </c>
      <c r="M618" t="s">
        <v>368</v>
      </c>
      <c r="N618" s="8">
        <v>41956</v>
      </c>
      <c r="O618">
        <v>0</v>
      </c>
      <c r="P618">
        <v>0</v>
      </c>
      <c r="Q618">
        <v>9946.2000000000007</v>
      </c>
      <c r="R618">
        <v>1031.7</v>
      </c>
      <c r="S618">
        <v>2.149</v>
      </c>
      <c r="T618">
        <v>33</v>
      </c>
      <c r="U618">
        <v>3126.4</v>
      </c>
      <c r="V618">
        <v>3</v>
      </c>
      <c r="W618">
        <v>1.9690000000000001</v>
      </c>
      <c r="X618">
        <v>3.181</v>
      </c>
      <c r="Y618" s="8">
        <v>41956</v>
      </c>
    </row>
    <row r="619" spans="1:25" x14ac:dyDescent="0.25">
      <c r="A619">
        <v>-111.97567151</v>
      </c>
      <c r="B619">
        <v>33.078386209999998</v>
      </c>
      <c r="C619">
        <v>13</v>
      </c>
      <c r="D619" t="s">
        <v>371</v>
      </c>
      <c r="E619" t="s">
        <v>370</v>
      </c>
      <c r="F619">
        <v>618</v>
      </c>
      <c r="G619">
        <v>177</v>
      </c>
      <c r="H619">
        <v>13.33</v>
      </c>
      <c r="I619">
        <v>2.7890000000000001</v>
      </c>
      <c r="J619">
        <v>1</v>
      </c>
      <c r="K619">
        <v>1167.2</v>
      </c>
      <c r="L619" t="s">
        <v>369</v>
      </c>
      <c r="M619" t="s">
        <v>368</v>
      </c>
      <c r="N619" s="8">
        <v>41956</v>
      </c>
      <c r="O619">
        <v>0</v>
      </c>
      <c r="P619">
        <v>0</v>
      </c>
      <c r="Q619">
        <v>12936</v>
      </c>
      <c r="R619">
        <v>1389.1</v>
      </c>
      <c r="S619">
        <v>2.8940000000000001</v>
      </c>
      <c r="T619">
        <v>33</v>
      </c>
      <c r="U619">
        <v>4209.5</v>
      </c>
      <c r="V619">
        <v>3</v>
      </c>
      <c r="W619">
        <v>1.901</v>
      </c>
      <c r="X619">
        <v>3.073</v>
      </c>
      <c r="Y619" s="8">
        <v>41956</v>
      </c>
    </row>
    <row r="620" spans="1:25" x14ac:dyDescent="0.25">
      <c r="A620">
        <v>-111.97567083</v>
      </c>
      <c r="B620">
        <v>33.078378219999998</v>
      </c>
      <c r="C620">
        <v>13</v>
      </c>
      <c r="D620" t="s">
        <v>371</v>
      </c>
      <c r="E620" t="s">
        <v>370</v>
      </c>
      <c r="F620">
        <v>619</v>
      </c>
      <c r="G620">
        <v>181</v>
      </c>
      <c r="H620">
        <v>13.33</v>
      </c>
      <c r="I620">
        <v>2.7890000000000001</v>
      </c>
      <c r="J620">
        <v>1</v>
      </c>
      <c r="K620">
        <v>1167.2</v>
      </c>
      <c r="L620" t="s">
        <v>369</v>
      </c>
      <c r="M620" t="s">
        <v>368</v>
      </c>
      <c r="N620" s="8">
        <v>41956</v>
      </c>
      <c r="O620">
        <v>0</v>
      </c>
      <c r="P620">
        <v>0</v>
      </c>
      <c r="Q620">
        <v>12049</v>
      </c>
      <c r="R620">
        <v>1293.9000000000001</v>
      </c>
      <c r="S620">
        <v>2.6960000000000002</v>
      </c>
      <c r="T620">
        <v>33</v>
      </c>
      <c r="U620">
        <v>3920.9</v>
      </c>
      <c r="V620">
        <v>3</v>
      </c>
      <c r="W620">
        <v>1.901</v>
      </c>
      <c r="X620">
        <v>3.073</v>
      </c>
      <c r="Y620" s="8">
        <v>41956</v>
      </c>
    </row>
    <row r="621" spans="1:25" x14ac:dyDescent="0.25">
      <c r="A621">
        <v>-111.97567151</v>
      </c>
      <c r="B621">
        <v>33.078370210000003</v>
      </c>
      <c r="C621">
        <v>13</v>
      </c>
      <c r="D621" t="s">
        <v>371</v>
      </c>
      <c r="E621" t="s">
        <v>370</v>
      </c>
      <c r="F621">
        <v>620</v>
      </c>
      <c r="G621">
        <v>177</v>
      </c>
      <c r="H621">
        <v>13.33</v>
      </c>
      <c r="I621">
        <v>2.7559999999999998</v>
      </c>
      <c r="J621">
        <v>1</v>
      </c>
      <c r="K621">
        <v>1167.0999999999999</v>
      </c>
      <c r="L621" t="s">
        <v>369</v>
      </c>
      <c r="M621" t="s">
        <v>368</v>
      </c>
      <c r="N621" s="8">
        <v>41956</v>
      </c>
      <c r="O621">
        <v>0</v>
      </c>
      <c r="P621">
        <v>0</v>
      </c>
      <c r="Q621">
        <v>6573</v>
      </c>
      <c r="R621">
        <v>714.27</v>
      </c>
      <c r="S621">
        <v>1.488</v>
      </c>
      <c r="T621">
        <v>33</v>
      </c>
      <c r="U621">
        <v>2164.5</v>
      </c>
      <c r="V621">
        <v>3</v>
      </c>
      <c r="W621">
        <v>1.879</v>
      </c>
      <c r="X621">
        <v>3.0369999999999999</v>
      </c>
      <c r="Y621" s="8">
        <v>41956</v>
      </c>
    </row>
    <row r="622" spans="1:25" x14ac:dyDescent="0.25">
      <c r="A622">
        <v>-111.97567114</v>
      </c>
      <c r="B622">
        <v>33.07836219</v>
      </c>
      <c r="C622">
        <v>13</v>
      </c>
      <c r="D622" t="s">
        <v>371</v>
      </c>
      <c r="E622" t="s">
        <v>370</v>
      </c>
      <c r="F622">
        <v>621</v>
      </c>
      <c r="G622">
        <v>185</v>
      </c>
      <c r="H622">
        <v>13.33</v>
      </c>
      <c r="I622">
        <v>2.7890000000000001</v>
      </c>
      <c r="J622">
        <v>1</v>
      </c>
      <c r="K622">
        <v>1167.0999999999999</v>
      </c>
      <c r="L622" t="s">
        <v>369</v>
      </c>
      <c r="M622" t="s">
        <v>368</v>
      </c>
      <c r="N622" s="8">
        <v>41956</v>
      </c>
      <c r="O622">
        <v>0</v>
      </c>
      <c r="P622">
        <v>0</v>
      </c>
      <c r="Q622">
        <v>6185.9</v>
      </c>
      <c r="R622">
        <v>664.29</v>
      </c>
      <c r="S622">
        <v>1.3839999999999999</v>
      </c>
      <c r="T622">
        <v>33</v>
      </c>
      <c r="U622">
        <v>2013</v>
      </c>
      <c r="V622">
        <v>3</v>
      </c>
      <c r="W622">
        <v>1.901</v>
      </c>
      <c r="X622">
        <v>3.073</v>
      </c>
      <c r="Y622" s="8">
        <v>41956</v>
      </c>
    </row>
    <row r="623" spans="1:25" x14ac:dyDescent="0.25">
      <c r="A623">
        <v>-111.97567183</v>
      </c>
      <c r="B623">
        <v>33.078355219999999</v>
      </c>
      <c r="C623">
        <v>13</v>
      </c>
      <c r="D623" t="s">
        <v>371</v>
      </c>
      <c r="E623" t="s">
        <v>370</v>
      </c>
      <c r="F623">
        <v>622</v>
      </c>
      <c r="G623">
        <v>181</v>
      </c>
      <c r="H623">
        <v>13.33</v>
      </c>
      <c r="I623">
        <v>2.7559999999999998</v>
      </c>
      <c r="J623">
        <v>1</v>
      </c>
      <c r="K623">
        <v>1167.0999999999999</v>
      </c>
      <c r="L623" t="s">
        <v>369</v>
      </c>
      <c r="M623" t="s">
        <v>368</v>
      </c>
      <c r="N623" s="8">
        <v>41956</v>
      </c>
      <c r="O623">
        <v>0</v>
      </c>
      <c r="P623">
        <v>0</v>
      </c>
      <c r="Q623">
        <v>2583.6999999999998</v>
      </c>
      <c r="R623">
        <v>280.77</v>
      </c>
      <c r="S623">
        <v>0.58499999999999996</v>
      </c>
      <c r="T623">
        <v>33</v>
      </c>
      <c r="U623">
        <v>850.81</v>
      </c>
      <c r="V623">
        <v>3</v>
      </c>
      <c r="W623">
        <v>1.879</v>
      </c>
      <c r="X623">
        <v>3.0369999999999999</v>
      </c>
      <c r="Y623" s="8">
        <v>41956</v>
      </c>
    </row>
    <row r="624" spans="1:25" x14ac:dyDescent="0.25">
      <c r="A624">
        <v>-111.97567114</v>
      </c>
      <c r="B624">
        <v>33.078347190000002</v>
      </c>
      <c r="C624">
        <v>13</v>
      </c>
      <c r="D624" t="s">
        <v>371</v>
      </c>
      <c r="E624" t="s">
        <v>370</v>
      </c>
      <c r="F624">
        <v>623</v>
      </c>
      <c r="G624">
        <v>185</v>
      </c>
      <c r="H624">
        <v>13.33</v>
      </c>
      <c r="I624">
        <v>2.7890000000000001</v>
      </c>
      <c r="J624">
        <v>1</v>
      </c>
      <c r="K624">
        <v>1167.0999999999999</v>
      </c>
      <c r="L624" t="s">
        <v>369</v>
      </c>
      <c r="M624" t="s">
        <v>368</v>
      </c>
      <c r="N624" s="8">
        <v>41956</v>
      </c>
      <c r="O624">
        <v>0</v>
      </c>
      <c r="P624">
        <v>0</v>
      </c>
      <c r="Q624">
        <v>197.67</v>
      </c>
      <c r="R624">
        <v>21.23</v>
      </c>
      <c r="S624">
        <v>4.3999999999999997E-2</v>
      </c>
      <c r="T624">
        <v>33</v>
      </c>
      <c r="U624">
        <v>64.33</v>
      </c>
      <c r="V624">
        <v>3</v>
      </c>
      <c r="W624">
        <v>1.901</v>
      </c>
      <c r="X624">
        <v>3.073</v>
      </c>
      <c r="Y624" s="8">
        <v>41956</v>
      </c>
    </row>
    <row r="625" spans="1:25" x14ac:dyDescent="0.25">
      <c r="A625">
        <v>-111.97596297</v>
      </c>
      <c r="B625">
        <v>33.078351820000002</v>
      </c>
      <c r="C625">
        <v>13</v>
      </c>
      <c r="D625" t="s">
        <v>371</v>
      </c>
      <c r="E625" t="s">
        <v>370</v>
      </c>
      <c r="F625">
        <v>624</v>
      </c>
      <c r="G625">
        <v>354</v>
      </c>
      <c r="H625">
        <v>13.33</v>
      </c>
      <c r="I625">
        <v>0.755</v>
      </c>
      <c r="J625">
        <v>1</v>
      </c>
      <c r="K625">
        <v>1166.3</v>
      </c>
      <c r="L625" t="s">
        <v>369</v>
      </c>
      <c r="M625" t="s">
        <v>368</v>
      </c>
      <c r="N625" s="8">
        <v>41956</v>
      </c>
      <c r="O625">
        <v>0</v>
      </c>
      <c r="P625">
        <v>0</v>
      </c>
      <c r="Q625">
        <v>532.79</v>
      </c>
      <c r="R625">
        <v>211.45</v>
      </c>
      <c r="S625">
        <v>0.441</v>
      </c>
      <c r="T625">
        <v>33</v>
      </c>
      <c r="U625">
        <v>640.75</v>
      </c>
      <c r="V625">
        <v>4</v>
      </c>
      <c r="W625">
        <v>0.51400000000000001</v>
      </c>
      <c r="X625">
        <v>0.83199999999999996</v>
      </c>
      <c r="Y625" s="8">
        <v>41956</v>
      </c>
    </row>
    <row r="626" spans="1:25" x14ac:dyDescent="0.25">
      <c r="A626">
        <v>-111.97596332000001</v>
      </c>
      <c r="B626">
        <v>33.078353790000001</v>
      </c>
      <c r="C626">
        <v>13</v>
      </c>
      <c r="D626" t="s">
        <v>371</v>
      </c>
      <c r="E626" t="s">
        <v>370</v>
      </c>
      <c r="F626">
        <v>625</v>
      </c>
      <c r="G626">
        <v>356</v>
      </c>
      <c r="H626">
        <v>13.33</v>
      </c>
      <c r="I626">
        <v>0.95099999999999996</v>
      </c>
      <c r="J626">
        <v>1</v>
      </c>
      <c r="K626">
        <v>1166.3</v>
      </c>
      <c r="L626" t="s">
        <v>369</v>
      </c>
      <c r="M626" t="s">
        <v>368</v>
      </c>
      <c r="N626" s="8">
        <v>41956</v>
      </c>
      <c r="O626">
        <v>0</v>
      </c>
      <c r="P626">
        <v>0</v>
      </c>
      <c r="Q626">
        <v>1052.7</v>
      </c>
      <c r="R626">
        <v>331.36</v>
      </c>
      <c r="S626">
        <v>0.69</v>
      </c>
      <c r="T626">
        <v>33</v>
      </c>
      <c r="U626">
        <v>1004.1</v>
      </c>
      <c r="V626">
        <v>4</v>
      </c>
      <c r="W626">
        <v>0.64900000000000002</v>
      </c>
      <c r="X626">
        <v>1.048</v>
      </c>
      <c r="Y626" s="8">
        <v>41956</v>
      </c>
    </row>
    <row r="627" spans="1:25" x14ac:dyDescent="0.25">
      <c r="A627">
        <v>-111.97596363</v>
      </c>
      <c r="B627">
        <v>33.078355850000001</v>
      </c>
      <c r="C627">
        <v>13</v>
      </c>
      <c r="D627" t="s">
        <v>371</v>
      </c>
      <c r="E627" t="s">
        <v>370</v>
      </c>
      <c r="F627">
        <v>626</v>
      </c>
      <c r="G627">
        <v>352</v>
      </c>
      <c r="H627">
        <v>13.33</v>
      </c>
      <c r="I627">
        <v>0.78700000000000003</v>
      </c>
      <c r="J627">
        <v>1</v>
      </c>
      <c r="K627">
        <v>1166.4000000000001</v>
      </c>
      <c r="L627" t="s">
        <v>369</v>
      </c>
      <c r="M627" t="s">
        <v>368</v>
      </c>
      <c r="N627" s="8">
        <v>41956</v>
      </c>
      <c r="O627">
        <v>0</v>
      </c>
      <c r="P627">
        <v>0</v>
      </c>
      <c r="Q627">
        <v>2090.4</v>
      </c>
      <c r="R627">
        <v>795.06</v>
      </c>
      <c r="S627">
        <v>1.6559999999999999</v>
      </c>
      <c r="T627">
        <v>33</v>
      </c>
      <c r="U627">
        <v>2409.3000000000002</v>
      </c>
      <c r="V627">
        <v>4</v>
      </c>
      <c r="W627">
        <v>0.53700000000000003</v>
      </c>
      <c r="X627">
        <v>0.86799999999999999</v>
      </c>
      <c r="Y627" s="8">
        <v>41956</v>
      </c>
    </row>
    <row r="628" spans="1:25" x14ac:dyDescent="0.25">
      <c r="A628">
        <v>-111.97596414</v>
      </c>
      <c r="B628">
        <v>33.07835781</v>
      </c>
      <c r="C628">
        <v>13</v>
      </c>
      <c r="D628" t="s">
        <v>371</v>
      </c>
      <c r="E628" t="s">
        <v>370</v>
      </c>
      <c r="F628">
        <v>627</v>
      </c>
      <c r="G628">
        <v>355</v>
      </c>
      <c r="H628">
        <v>13.33</v>
      </c>
      <c r="I628">
        <v>0.755</v>
      </c>
      <c r="J628">
        <v>1</v>
      </c>
      <c r="K628">
        <v>1166.3</v>
      </c>
      <c r="L628" t="s">
        <v>369</v>
      </c>
      <c r="M628" t="s">
        <v>368</v>
      </c>
      <c r="N628" s="8">
        <v>41956</v>
      </c>
      <c r="O628">
        <v>0</v>
      </c>
      <c r="P628">
        <v>0</v>
      </c>
      <c r="Q628">
        <v>1867.1</v>
      </c>
      <c r="R628">
        <v>741.02</v>
      </c>
      <c r="S628">
        <v>1.544</v>
      </c>
      <c r="T628">
        <v>33</v>
      </c>
      <c r="U628">
        <v>2245.5</v>
      </c>
      <c r="V628">
        <v>4</v>
      </c>
      <c r="W628">
        <v>0.51400000000000001</v>
      </c>
      <c r="X628">
        <v>0.83199999999999996</v>
      </c>
      <c r="Y628" s="8">
        <v>41956</v>
      </c>
    </row>
    <row r="629" spans="1:25" x14ac:dyDescent="0.25">
      <c r="A629">
        <v>-111.97596248000001</v>
      </c>
      <c r="B629">
        <v>33.078360320000002</v>
      </c>
      <c r="C629">
        <v>13</v>
      </c>
      <c r="D629" t="s">
        <v>371</v>
      </c>
      <c r="E629" t="s">
        <v>370</v>
      </c>
      <c r="F629">
        <v>628</v>
      </c>
      <c r="G629">
        <v>339</v>
      </c>
      <c r="H629">
        <v>13.33</v>
      </c>
      <c r="I629">
        <v>0.65600000000000003</v>
      </c>
      <c r="J629">
        <v>1</v>
      </c>
      <c r="K629">
        <v>1166.3</v>
      </c>
      <c r="L629" t="s">
        <v>369</v>
      </c>
      <c r="M629" t="s">
        <v>368</v>
      </c>
      <c r="N629" s="8">
        <v>41956</v>
      </c>
      <c r="O629">
        <v>0</v>
      </c>
      <c r="P629">
        <v>0</v>
      </c>
      <c r="Q629">
        <v>2463.1999999999998</v>
      </c>
      <c r="R629">
        <v>1124.2</v>
      </c>
      <c r="S629">
        <v>2.3420000000000001</v>
      </c>
      <c r="T629">
        <v>33</v>
      </c>
      <c r="U629">
        <v>3406.7</v>
      </c>
      <c r="V629">
        <v>4</v>
      </c>
      <c r="W629">
        <v>0.44700000000000001</v>
      </c>
      <c r="X629">
        <v>0.72299999999999998</v>
      </c>
      <c r="Y629" s="8">
        <v>41956</v>
      </c>
    </row>
    <row r="630" spans="1:25" x14ac:dyDescent="0.25">
      <c r="A630">
        <v>-111.97596462999999</v>
      </c>
      <c r="B630">
        <v>33.07836185</v>
      </c>
      <c r="C630">
        <v>13</v>
      </c>
      <c r="D630" t="s">
        <v>371</v>
      </c>
      <c r="E630" t="s">
        <v>370</v>
      </c>
      <c r="F630">
        <v>629</v>
      </c>
      <c r="G630">
        <v>352</v>
      </c>
      <c r="H630">
        <v>13.33</v>
      </c>
      <c r="I630">
        <v>0.78700000000000003</v>
      </c>
      <c r="J630">
        <v>1</v>
      </c>
      <c r="K630">
        <v>1166.3</v>
      </c>
      <c r="L630" t="s">
        <v>369</v>
      </c>
      <c r="M630" t="s">
        <v>368</v>
      </c>
      <c r="N630" s="8">
        <v>41956</v>
      </c>
      <c r="O630">
        <v>0</v>
      </c>
      <c r="P630">
        <v>0</v>
      </c>
      <c r="Q630">
        <v>2602.8000000000002</v>
      </c>
      <c r="R630">
        <v>989.92</v>
      </c>
      <c r="S630">
        <v>2.0619999999999998</v>
      </c>
      <c r="T630">
        <v>33</v>
      </c>
      <c r="U630">
        <v>2999.8</v>
      </c>
      <c r="V630">
        <v>4</v>
      </c>
      <c r="W630">
        <v>0.53700000000000003</v>
      </c>
      <c r="X630">
        <v>0.86799999999999999</v>
      </c>
      <c r="Y630" s="8">
        <v>41956</v>
      </c>
    </row>
    <row r="631" spans="1:25" x14ac:dyDescent="0.25">
      <c r="A631">
        <v>-111.97596686999999</v>
      </c>
      <c r="B631">
        <v>33.078364929999999</v>
      </c>
      <c r="C631">
        <v>13</v>
      </c>
      <c r="D631" t="s">
        <v>371</v>
      </c>
      <c r="E631" t="s">
        <v>370</v>
      </c>
      <c r="F631">
        <v>630</v>
      </c>
      <c r="G631">
        <v>11</v>
      </c>
      <c r="H631">
        <v>13.33</v>
      </c>
      <c r="I631">
        <v>0.755</v>
      </c>
      <c r="J631">
        <v>1</v>
      </c>
      <c r="K631">
        <v>1166.4000000000001</v>
      </c>
      <c r="L631" t="s">
        <v>369</v>
      </c>
      <c r="M631" t="s">
        <v>368</v>
      </c>
      <c r="N631" s="8">
        <v>41956</v>
      </c>
      <c r="O631">
        <v>0</v>
      </c>
      <c r="P631">
        <v>0</v>
      </c>
      <c r="Q631">
        <v>2165.5</v>
      </c>
      <c r="R631">
        <v>859.42</v>
      </c>
      <c r="S631">
        <v>1.79</v>
      </c>
      <c r="T631">
        <v>33</v>
      </c>
      <c r="U631">
        <v>2604.3000000000002</v>
      </c>
      <c r="V631">
        <v>4</v>
      </c>
      <c r="W631">
        <v>0.51400000000000001</v>
      </c>
      <c r="X631">
        <v>0.83199999999999996</v>
      </c>
      <c r="Y631" s="8">
        <v>41956</v>
      </c>
    </row>
    <row r="632" spans="1:25" x14ac:dyDescent="0.25">
      <c r="A632">
        <v>-111.97596363</v>
      </c>
      <c r="B632">
        <v>33.078366850000002</v>
      </c>
      <c r="C632">
        <v>13</v>
      </c>
      <c r="D632" t="s">
        <v>371</v>
      </c>
      <c r="E632" t="s">
        <v>370</v>
      </c>
      <c r="F632">
        <v>631</v>
      </c>
      <c r="G632">
        <v>352</v>
      </c>
      <c r="H632">
        <v>13.33</v>
      </c>
      <c r="I632">
        <v>0.91900000000000004</v>
      </c>
      <c r="J632">
        <v>1</v>
      </c>
      <c r="K632">
        <v>1166.3</v>
      </c>
      <c r="L632" t="s">
        <v>369</v>
      </c>
      <c r="M632" t="s">
        <v>368</v>
      </c>
      <c r="N632" s="8">
        <v>41956</v>
      </c>
      <c r="O632">
        <v>0</v>
      </c>
      <c r="P632">
        <v>0</v>
      </c>
      <c r="Q632">
        <v>3018.2</v>
      </c>
      <c r="R632">
        <v>983.95</v>
      </c>
      <c r="S632">
        <v>2.0499999999999998</v>
      </c>
      <c r="T632">
        <v>33</v>
      </c>
      <c r="U632">
        <v>2981.7</v>
      </c>
      <c r="V632">
        <v>4</v>
      </c>
      <c r="W632">
        <v>0.626</v>
      </c>
      <c r="X632">
        <v>1.012</v>
      </c>
      <c r="Y632" s="8">
        <v>41956</v>
      </c>
    </row>
    <row r="633" spans="1:25" x14ac:dyDescent="0.25">
      <c r="A633">
        <v>-111.97596483</v>
      </c>
      <c r="B633">
        <v>33.078368779999998</v>
      </c>
      <c r="C633">
        <v>13</v>
      </c>
      <c r="D633" t="s">
        <v>371</v>
      </c>
      <c r="E633" t="s">
        <v>370</v>
      </c>
      <c r="F633">
        <v>632</v>
      </c>
      <c r="G633">
        <v>359</v>
      </c>
      <c r="H633">
        <v>13.33</v>
      </c>
      <c r="I633">
        <v>0.91900000000000004</v>
      </c>
      <c r="J633">
        <v>1</v>
      </c>
      <c r="K633">
        <v>1166.4000000000001</v>
      </c>
      <c r="L633" t="s">
        <v>369</v>
      </c>
      <c r="M633" t="s">
        <v>368</v>
      </c>
      <c r="N633" s="8">
        <v>41956</v>
      </c>
      <c r="O633">
        <v>0</v>
      </c>
      <c r="P633">
        <v>0</v>
      </c>
      <c r="Q633">
        <v>3890.5</v>
      </c>
      <c r="R633">
        <v>1268.3</v>
      </c>
      <c r="S633">
        <v>2.6419999999999999</v>
      </c>
      <c r="T633">
        <v>33</v>
      </c>
      <c r="U633">
        <v>3843.3</v>
      </c>
      <c r="V633">
        <v>4</v>
      </c>
      <c r="W633">
        <v>0.626</v>
      </c>
      <c r="X633">
        <v>1.012</v>
      </c>
      <c r="Y633" s="8">
        <v>41956</v>
      </c>
    </row>
    <row r="634" spans="1:25" x14ac:dyDescent="0.25">
      <c r="A634">
        <v>-111.97596534</v>
      </c>
      <c r="B634">
        <v>33.07837078</v>
      </c>
      <c r="C634">
        <v>13</v>
      </c>
      <c r="D634" t="s">
        <v>371</v>
      </c>
      <c r="E634" t="s">
        <v>370</v>
      </c>
      <c r="F634">
        <v>633</v>
      </c>
      <c r="G634">
        <v>2</v>
      </c>
      <c r="H634">
        <v>13.33</v>
      </c>
      <c r="I634">
        <v>0.78700000000000003</v>
      </c>
      <c r="J634">
        <v>1</v>
      </c>
      <c r="K634">
        <v>1166.5</v>
      </c>
      <c r="L634" t="s">
        <v>369</v>
      </c>
      <c r="M634" t="s">
        <v>368</v>
      </c>
      <c r="N634" s="8">
        <v>41956</v>
      </c>
      <c r="O634">
        <v>0</v>
      </c>
      <c r="P634">
        <v>0</v>
      </c>
      <c r="Q634">
        <v>2162.9</v>
      </c>
      <c r="R634">
        <v>822.64</v>
      </c>
      <c r="S634">
        <v>1.714</v>
      </c>
      <c r="T634">
        <v>33</v>
      </c>
      <c r="U634">
        <v>2492.9</v>
      </c>
      <c r="V634">
        <v>4</v>
      </c>
      <c r="W634">
        <v>0.53700000000000003</v>
      </c>
      <c r="X634">
        <v>0.86799999999999999</v>
      </c>
      <c r="Y634" s="8">
        <v>41956</v>
      </c>
    </row>
    <row r="635" spans="1:25" x14ac:dyDescent="0.25">
      <c r="A635">
        <v>-111.9759638</v>
      </c>
      <c r="B635">
        <v>33.078373839999998</v>
      </c>
      <c r="C635">
        <v>13</v>
      </c>
      <c r="D635" t="s">
        <v>371</v>
      </c>
      <c r="E635" t="s">
        <v>370</v>
      </c>
      <c r="F635">
        <v>634</v>
      </c>
      <c r="G635">
        <v>353</v>
      </c>
      <c r="H635">
        <v>13.33</v>
      </c>
      <c r="I635">
        <v>0.95099999999999996</v>
      </c>
      <c r="J635">
        <v>1</v>
      </c>
      <c r="K635">
        <v>1166.5</v>
      </c>
      <c r="L635" t="s">
        <v>369</v>
      </c>
      <c r="M635" t="s">
        <v>368</v>
      </c>
      <c r="N635" s="8">
        <v>41956</v>
      </c>
      <c r="O635">
        <v>0</v>
      </c>
      <c r="P635">
        <v>0</v>
      </c>
      <c r="Q635">
        <v>2753.9</v>
      </c>
      <c r="R635">
        <v>866.81</v>
      </c>
      <c r="S635">
        <v>1.806</v>
      </c>
      <c r="T635">
        <v>33</v>
      </c>
      <c r="U635">
        <v>2626.7</v>
      </c>
      <c r="V635">
        <v>4</v>
      </c>
      <c r="W635">
        <v>0.64900000000000002</v>
      </c>
      <c r="X635">
        <v>1.048</v>
      </c>
      <c r="Y635" s="8">
        <v>41956</v>
      </c>
    </row>
    <row r="636" spans="1:25" x14ac:dyDescent="0.25">
      <c r="A636">
        <v>-111.97596516999999</v>
      </c>
      <c r="B636">
        <v>33.078375780000002</v>
      </c>
      <c r="C636">
        <v>13</v>
      </c>
      <c r="D636" t="s">
        <v>371</v>
      </c>
      <c r="E636" t="s">
        <v>370</v>
      </c>
      <c r="F636">
        <v>635</v>
      </c>
      <c r="G636">
        <v>1</v>
      </c>
      <c r="H636">
        <v>13.33</v>
      </c>
      <c r="I636">
        <v>0.82</v>
      </c>
      <c r="J636">
        <v>1</v>
      </c>
      <c r="K636">
        <v>1166.5999999999999</v>
      </c>
      <c r="L636" t="s">
        <v>369</v>
      </c>
      <c r="M636" t="s">
        <v>368</v>
      </c>
      <c r="N636" s="8">
        <v>41956</v>
      </c>
      <c r="O636">
        <v>0</v>
      </c>
      <c r="P636">
        <v>0</v>
      </c>
      <c r="Q636">
        <v>2567.6999999999998</v>
      </c>
      <c r="R636">
        <v>937.52</v>
      </c>
      <c r="S636">
        <v>1.9530000000000001</v>
      </c>
      <c r="T636">
        <v>33</v>
      </c>
      <c r="U636">
        <v>2841</v>
      </c>
      <c r="V636">
        <v>4</v>
      </c>
      <c r="W636">
        <v>0.55900000000000005</v>
      </c>
      <c r="X636">
        <v>0.90400000000000003</v>
      </c>
      <c r="Y636" s="8">
        <v>41956</v>
      </c>
    </row>
    <row r="637" spans="1:25" x14ac:dyDescent="0.25">
      <c r="A637">
        <v>-111.97596466</v>
      </c>
      <c r="B637">
        <v>33.078377779999997</v>
      </c>
      <c r="C637">
        <v>13</v>
      </c>
      <c r="D637" t="s">
        <v>371</v>
      </c>
      <c r="E637" t="s">
        <v>370</v>
      </c>
      <c r="F637">
        <v>636</v>
      </c>
      <c r="G637">
        <v>358</v>
      </c>
      <c r="H637">
        <v>13.33</v>
      </c>
      <c r="I637">
        <v>0.78700000000000003</v>
      </c>
      <c r="J637">
        <v>1</v>
      </c>
      <c r="K637">
        <v>1166.5999999999999</v>
      </c>
      <c r="L637" t="s">
        <v>369</v>
      </c>
      <c r="M637" t="s">
        <v>368</v>
      </c>
      <c r="N637" s="8">
        <v>41956</v>
      </c>
      <c r="O637">
        <v>0</v>
      </c>
      <c r="P637">
        <v>0</v>
      </c>
      <c r="Q637">
        <v>1953.3</v>
      </c>
      <c r="R637">
        <v>742.92</v>
      </c>
      <c r="S637">
        <v>1.548</v>
      </c>
      <c r="T637">
        <v>33</v>
      </c>
      <c r="U637">
        <v>2251.3000000000002</v>
      </c>
      <c r="V637">
        <v>4</v>
      </c>
      <c r="W637">
        <v>0.53700000000000003</v>
      </c>
      <c r="X637">
        <v>0.86799999999999999</v>
      </c>
      <c r="Y637" s="8">
        <v>41956</v>
      </c>
    </row>
    <row r="638" spans="1:25" x14ac:dyDescent="0.25">
      <c r="A638">
        <v>-111.975965</v>
      </c>
      <c r="B638">
        <v>33.078379769999998</v>
      </c>
      <c r="C638">
        <v>13</v>
      </c>
      <c r="D638" t="s">
        <v>371</v>
      </c>
      <c r="E638" t="s">
        <v>370</v>
      </c>
      <c r="F638">
        <v>637</v>
      </c>
      <c r="G638">
        <v>0</v>
      </c>
      <c r="H638">
        <v>13.33</v>
      </c>
      <c r="I638">
        <v>0.72199999999999998</v>
      </c>
      <c r="J638">
        <v>1</v>
      </c>
      <c r="K638">
        <v>1166.5999999999999</v>
      </c>
      <c r="L638" t="s">
        <v>369</v>
      </c>
      <c r="M638" t="s">
        <v>368</v>
      </c>
      <c r="N638" s="8">
        <v>41956</v>
      </c>
      <c r="O638">
        <v>0</v>
      </c>
      <c r="P638">
        <v>0</v>
      </c>
      <c r="Q638">
        <v>3123.1</v>
      </c>
      <c r="R638">
        <v>1295.8</v>
      </c>
      <c r="S638">
        <v>2.7</v>
      </c>
      <c r="T638">
        <v>33</v>
      </c>
      <c r="U638">
        <v>3926.7</v>
      </c>
      <c r="V638">
        <v>4</v>
      </c>
      <c r="W638">
        <v>0.49199999999999999</v>
      </c>
      <c r="X638">
        <v>0.79500000000000004</v>
      </c>
      <c r="Y638" s="8">
        <v>41956</v>
      </c>
    </row>
    <row r="639" spans="1:25" x14ac:dyDescent="0.25">
      <c r="A639">
        <v>-111.97596534</v>
      </c>
      <c r="B639">
        <v>33.078382779999998</v>
      </c>
      <c r="C639">
        <v>13</v>
      </c>
      <c r="D639" t="s">
        <v>371</v>
      </c>
      <c r="E639" t="s">
        <v>370</v>
      </c>
      <c r="F639">
        <v>638</v>
      </c>
      <c r="G639">
        <v>2</v>
      </c>
      <c r="H639">
        <v>13.33</v>
      </c>
      <c r="I639">
        <v>0.72199999999999998</v>
      </c>
      <c r="J639">
        <v>1</v>
      </c>
      <c r="K639">
        <v>1166.5999999999999</v>
      </c>
      <c r="L639" t="s">
        <v>369</v>
      </c>
      <c r="M639" t="s">
        <v>368</v>
      </c>
      <c r="N639" s="8">
        <v>41956</v>
      </c>
      <c r="O639">
        <v>0</v>
      </c>
      <c r="P639">
        <v>0</v>
      </c>
      <c r="Q639">
        <v>2362.3000000000002</v>
      </c>
      <c r="R639">
        <v>980.16</v>
      </c>
      <c r="S639">
        <v>2.0419999999999998</v>
      </c>
      <c r="T639">
        <v>33</v>
      </c>
      <c r="U639">
        <v>2970.2</v>
      </c>
      <c r="V639">
        <v>4</v>
      </c>
      <c r="W639">
        <v>0.49199999999999999</v>
      </c>
      <c r="X639">
        <v>0.79500000000000004</v>
      </c>
      <c r="Y639" s="8">
        <v>41956</v>
      </c>
    </row>
    <row r="640" spans="1:25" x14ac:dyDescent="0.25">
      <c r="A640">
        <v>-111.97596449</v>
      </c>
      <c r="B640">
        <v>33.078384790000001</v>
      </c>
      <c r="C640">
        <v>13</v>
      </c>
      <c r="D640" t="s">
        <v>371</v>
      </c>
      <c r="E640" t="s">
        <v>370</v>
      </c>
      <c r="F640">
        <v>639</v>
      </c>
      <c r="G640">
        <v>357</v>
      </c>
      <c r="H640">
        <v>13.33</v>
      </c>
      <c r="I640">
        <v>0.85299999999999998</v>
      </c>
      <c r="J640">
        <v>1</v>
      </c>
      <c r="K640">
        <v>1166.5</v>
      </c>
      <c r="L640" t="s">
        <v>369</v>
      </c>
      <c r="M640" t="s">
        <v>368</v>
      </c>
      <c r="N640" s="8">
        <v>41956</v>
      </c>
      <c r="O640">
        <v>0</v>
      </c>
      <c r="P640">
        <v>0</v>
      </c>
      <c r="Q640">
        <v>2992.9</v>
      </c>
      <c r="R640">
        <v>1050.8</v>
      </c>
      <c r="S640">
        <v>2.1890000000000001</v>
      </c>
      <c r="T640">
        <v>33</v>
      </c>
      <c r="U640">
        <v>3184.1</v>
      </c>
      <c r="V640">
        <v>4</v>
      </c>
      <c r="W640">
        <v>0.58199999999999996</v>
      </c>
      <c r="X640">
        <v>0.94</v>
      </c>
      <c r="Y640" s="8">
        <v>41956</v>
      </c>
    </row>
    <row r="641" spans="1:25" x14ac:dyDescent="0.25">
      <c r="A641">
        <v>-111.97596313</v>
      </c>
      <c r="B641">
        <v>33.078386930000001</v>
      </c>
      <c r="C641">
        <v>13</v>
      </c>
      <c r="D641" t="s">
        <v>371</v>
      </c>
      <c r="E641" t="s">
        <v>370</v>
      </c>
      <c r="F641">
        <v>640</v>
      </c>
      <c r="G641">
        <v>349</v>
      </c>
      <c r="H641">
        <v>13.33</v>
      </c>
      <c r="I641">
        <v>0.91900000000000004</v>
      </c>
      <c r="J641">
        <v>1</v>
      </c>
      <c r="K641">
        <v>1166.5</v>
      </c>
      <c r="L641" t="s">
        <v>369</v>
      </c>
      <c r="M641" t="s">
        <v>368</v>
      </c>
      <c r="N641" s="8">
        <v>41956</v>
      </c>
      <c r="O641">
        <v>0</v>
      </c>
      <c r="P641">
        <v>0</v>
      </c>
      <c r="Q641">
        <v>2023.6</v>
      </c>
      <c r="R641">
        <v>659.71</v>
      </c>
      <c r="S641">
        <v>1.3740000000000001</v>
      </c>
      <c r="T641">
        <v>33</v>
      </c>
      <c r="U641">
        <v>1999.1</v>
      </c>
      <c r="V641">
        <v>4</v>
      </c>
      <c r="W641">
        <v>0.626</v>
      </c>
      <c r="X641">
        <v>1.012</v>
      </c>
      <c r="Y641" s="8">
        <v>41956</v>
      </c>
    </row>
    <row r="642" spans="1:25" x14ac:dyDescent="0.25">
      <c r="A642">
        <v>-111.975965</v>
      </c>
      <c r="B642">
        <v>33.078388769999997</v>
      </c>
      <c r="C642">
        <v>13</v>
      </c>
      <c r="D642" t="s">
        <v>371</v>
      </c>
      <c r="E642" t="s">
        <v>370</v>
      </c>
      <c r="F642">
        <v>641</v>
      </c>
      <c r="G642">
        <v>0</v>
      </c>
      <c r="H642">
        <v>13.33</v>
      </c>
      <c r="I642">
        <v>0.72199999999999998</v>
      </c>
      <c r="J642">
        <v>1</v>
      </c>
      <c r="K642">
        <v>1166.4000000000001</v>
      </c>
      <c r="L642" t="s">
        <v>369</v>
      </c>
      <c r="M642" t="s">
        <v>368</v>
      </c>
      <c r="N642" s="8">
        <v>41956</v>
      </c>
      <c r="O642">
        <v>0</v>
      </c>
      <c r="P642">
        <v>0</v>
      </c>
      <c r="Q642">
        <v>3930.8</v>
      </c>
      <c r="R642">
        <v>1631</v>
      </c>
      <c r="S642">
        <v>3.3980000000000001</v>
      </c>
      <c r="T642">
        <v>33</v>
      </c>
      <c r="U642">
        <v>4942.3</v>
      </c>
      <c r="V642">
        <v>4</v>
      </c>
      <c r="W642">
        <v>0.49199999999999999</v>
      </c>
      <c r="X642">
        <v>0.79500000000000004</v>
      </c>
      <c r="Y642" s="8">
        <v>41956</v>
      </c>
    </row>
    <row r="643" spans="1:25" x14ac:dyDescent="0.25">
      <c r="A643">
        <v>-111.97596466</v>
      </c>
      <c r="B643">
        <v>33.078391779999997</v>
      </c>
      <c r="C643">
        <v>13</v>
      </c>
      <c r="D643" t="s">
        <v>371</v>
      </c>
      <c r="E643" t="s">
        <v>370</v>
      </c>
      <c r="F643">
        <v>642</v>
      </c>
      <c r="G643">
        <v>358</v>
      </c>
      <c r="H643">
        <v>13.33</v>
      </c>
      <c r="I643">
        <v>0.85299999999999998</v>
      </c>
      <c r="J643">
        <v>1</v>
      </c>
      <c r="K643">
        <v>1166.4000000000001</v>
      </c>
      <c r="L643" t="s">
        <v>369</v>
      </c>
      <c r="M643" t="s">
        <v>368</v>
      </c>
      <c r="N643" s="8">
        <v>41956</v>
      </c>
      <c r="O643">
        <v>0</v>
      </c>
      <c r="P643">
        <v>0</v>
      </c>
      <c r="Q643">
        <v>3881.7</v>
      </c>
      <c r="R643">
        <v>1362.8</v>
      </c>
      <c r="S643">
        <v>2.839</v>
      </c>
      <c r="T643">
        <v>33</v>
      </c>
      <c r="U643">
        <v>4129.6000000000004</v>
      </c>
      <c r="V643">
        <v>4</v>
      </c>
      <c r="W643">
        <v>0.58199999999999996</v>
      </c>
      <c r="X643">
        <v>0.94</v>
      </c>
      <c r="Y643" s="8">
        <v>41956</v>
      </c>
    </row>
    <row r="644" spans="1:25" x14ac:dyDescent="0.25">
      <c r="A644">
        <v>-111.97596466</v>
      </c>
      <c r="B644">
        <v>33.078393779999999</v>
      </c>
      <c r="C644">
        <v>13</v>
      </c>
      <c r="D644" t="s">
        <v>371</v>
      </c>
      <c r="E644" t="s">
        <v>370</v>
      </c>
      <c r="F644">
        <v>643</v>
      </c>
      <c r="G644">
        <v>358</v>
      </c>
      <c r="H644">
        <v>13.33</v>
      </c>
      <c r="I644">
        <v>0.82</v>
      </c>
      <c r="J644">
        <v>1</v>
      </c>
      <c r="K644">
        <v>1166.5</v>
      </c>
      <c r="L644" t="s">
        <v>369</v>
      </c>
      <c r="M644" t="s">
        <v>368</v>
      </c>
      <c r="N644" s="8">
        <v>41956</v>
      </c>
      <c r="O644">
        <v>0</v>
      </c>
      <c r="P644">
        <v>0</v>
      </c>
      <c r="Q644">
        <v>3457.3</v>
      </c>
      <c r="R644">
        <v>1262.3</v>
      </c>
      <c r="S644">
        <v>2.63</v>
      </c>
      <c r="T644">
        <v>33</v>
      </c>
      <c r="U644">
        <v>3825.3</v>
      </c>
      <c r="V644">
        <v>4</v>
      </c>
      <c r="W644">
        <v>0.55900000000000005</v>
      </c>
      <c r="X644">
        <v>0.90400000000000003</v>
      </c>
      <c r="Y644" s="8">
        <v>41956</v>
      </c>
    </row>
    <row r="645" spans="1:25" x14ac:dyDescent="0.25">
      <c r="A645">
        <v>-111.97596516999999</v>
      </c>
      <c r="B645">
        <v>33.078395780000001</v>
      </c>
      <c r="C645">
        <v>13</v>
      </c>
      <c r="D645" t="s">
        <v>371</v>
      </c>
      <c r="E645" t="s">
        <v>370</v>
      </c>
      <c r="F645">
        <v>644</v>
      </c>
      <c r="G645">
        <v>1</v>
      </c>
      <c r="H645">
        <v>13.33</v>
      </c>
      <c r="I645">
        <v>0.82</v>
      </c>
      <c r="J645">
        <v>1</v>
      </c>
      <c r="K645">
        <v>1166.4000000000001</v>
      </c>
      <c r="L645" t="s">
        <v>369</v>
      </c>
      <c r="M645" t="s">
        <v>368</v>
      </c>
      <c r="N645" s="8">
        <v>41956</v>
      </c>
      <c r="O645">
        <v>0</v>
      </c>
      <c r="P645">
        <v>0</v>
      </c>
      <c r="Q645">
        <v>5468.9</v>
      </c>
      <c r="R645">
        <v>1996.8</v>
      </c>
      <c r="S645">
        <v>4.16</v>
      </c>
      <c r="T645">
        <v>33</v>
      </c>
      <c r="U645">
        <v>6051</v>
      </c>
      <c r="V645">
        <v>4</v>
      </c>
      <c r="W645">
        <v>0.55900000000000005</v>
      </c>
      <c r="X645">
        <v>0.90400000000000003</v>
      </c>
      <c r="Y645" s="8">
        <v>41956</v>
      </c>
    </row>
    <row r="646" spans="1:25" x14ac:dyDescent="0.25">
      <c r="A646">
        <v>-111.97596483</v>
      </c>
      <c r="B646">
        <v>33.078400780000003</v>
      </c>
      <c r="C646">
        <v>13</v>
      </c>
      <c r="D646" t="s">
        <v>371</v>
      </c>
      <c r="E646" t="s">
        <v>370</v>
      </c>
      <c r="F646">
        <v>645</v>
      </c>
      <c r="G646">
        <v>359</v>
      </c>
      <c r="H646">
        <v>13.33</v>
      </c>
      <c r="I646">
        <v>1.6080000000000001</v>
      </c>
      <c r="J646">
        <v>1</v>
      </c>
      <c r="K646">
        <v>1166.5999999999999</v>
      </c>
      <c r="L646" t="s">
        <v>369</v>
      </c>
      <c r="M646" t="s">
        <v>368</v>
      </c>
      <c r="N646" s="8">
        <v>41956</v>
      </c>
      <c r="O646">
        <v>0</v>
      </c>
      <c r="P646">
        <v>0</v>
      </c>
      <c r="Q646">
        <v>9380.7000000000007</v>
      </c>
      <c r="R646">
        <v>1747.5</v>
      </c>
      <c r="S646">
        <v>3.641</v>
      </c>
      <c r="T646">
        <v>33</v>
      </c>
      <c r="U646">
        <v>5295.5</v>
      </c>
      <c r="V646">
        <v>4</v>
      </c>
      <c r="W646">
        <v>1.0960000000000001</v>
      </c>
      <c r="X646">
        <v>1.7709999999999999</v>
      </c>
      <c r="Y646" s="8">
        <v>41956</v>
      </c>
    </row>
    <row r="647" spans="1:25" x14ac:dyDescent="0.25">
      <c r="A647">
        <v>-111.97596466</v>
      </c>
      <c r="B647">
        <v>33.078405779999997</v>
      </c>
      <c r="C647">
        <v>13</v>
      </c>
      <c r="D647" t="s">
        <v>371</v>
      </c>
      <c r="E647" t="s">
        <v>370</v>
      </c>
      <c r="F647">
        <v>646</v>
      </c>
      <c r="G647">
        <v>358</v>
      </c>
      <c r="H647">
        <v>13.33</v>
      </c>
      <c r="I647">
        <v>1.673</v>
      </c>
      <c r="J647">
        <v>1</v>
      </c>
      <c r="K647">
        <v>1166.5999999999999</v>
      </c>
      <c r="L647" t="s">
        <v>369</v>
      </c>
      <c r="M647" t="s">
        <v>368</v>
      </c>
      <c r="N647" s="8">
        <v>41956</v>
      </c>
      <c r="O647">
        <v>0</v>
      </c>
      <c r="P647">
        <v>0</v>
      </c>
      <c r="Q647">
        <v>8986.4</v>
      </c>
      <c r="R647">
        <v>1608.4</v>
      </c>
      <c r="S647">
        <v>3.351</v>
      </c>
      <c r="T647">
        <v>33</v>
      </c>
      <c r="U647">
        <v>4873.8999999999996</v>
      </c>
      <c r="V647">
        <v>4</v>
      </c>
      <c r="W647">
        <v>1.141</v>
      </c>
      <c r="X647">
        <v>1.8440000000000001</v>
      </c>
      <c r="Y647" s="8">
        <v>41956</v>
      </c>
    </row>
    <row r="648" spans="1:25" x14ac:dyDescent="0.25">
      <c r="A648">
        <v>-111.97596449</v>
      </c>
      <c r="B648">
        <v>33.07841079</v>
      </c>
      <c r="C648">
        <v>13</v>
      </c>
      <c r="D648" t="s">
        <v>371</v>
      </c>
      <c r="E648" t="s">
        <v>370</v>
      </c>
      <c r="F648">
        <v>647</v>
      </c>
      <c r="G648">
        <v>357</v>
      </c>
      <c r="H648">
        <v>13.33</v>
      </c>
      <c r="I648">
        <v>1.6080000000000001</v>
      </c>
      <c r="J648">
        <v>1</v>
      </c>
      <c r="K648">
        <v>1166.5999999999999</v>
      </c>
      <c r="L648" t="s">
        <v>369</v>
      </c>
      <c r="M648" t="s">
        <v>368</v>
      </c>
      <c r="N648" s="8">
        <v>41956</v>
      </c>
      <c r="O648">
        <v>0</v>
      </c>
      <c r="P648">
        <v>0</v>
      </c>
      <c r="Q648">
        <v>7894.4</v>
      </c>
      <c r="R648">
        <v>1470.6</v>
      </c>
      <c r="S648">
        <v>3.0640000000000001</v>
      </c>
      <c r="T648">
        <v>33</v>
      </c>
      <c r="U648">
        <v>4456.3999999999996</v>
      </c>
      <c r="V648">
        <v>4</v>
      </c>
      <c r="W648">
        <v>1.0960000000000001</v>
      </c>
      <c r="X648">
        <v>1.7709999999999999</v>
      </c>
      <c r="Y648" s="8">
        <v>41956</v>
      </c>
    </row>
    <row r="649" spans="1:25" x14ac:dyDescent="0.25">
      <c r="A649">
        <v>-111.97596550999999</v>
      </c>
      <c r="B649">
        <v>33.078415790000001</v>
      </c>
      <c r="C649">
        <v>13</v>
      </c>
      <c r="D649" t="s">
        <v>371</v>
      </c>
      <c r="E649" t="s">
        <v>370</v>
      </c>
      <c r="F649">
        <v>648</v>
      </c>
      <c r="G649">
        <v>3</v>
      </c>
      <c r="H649">
        <v>13.33</v>
      </c>
      <c r="I649">
        <v>1.837</v>
      </c>
      <c r="J649">
        <v>1</v>
      </c>
      <c r="K649">
        <v>1166.5999999999999</v>
      </c>
      <c r="L649" t="s">
        <v>369</v>
      </c>
      <c r="M649" t="s">
        <v>368</v>
      </c>
      <c r="N649" s="8">
        <v>41956</v>
      </c>
      <c r="O649">
        <v>0</v>
      </c>
      <c r="P649">
        <v>0</v>
      </c>
      <c r="Q649">
        <v>5977.9</v>
      </c>
      <c r="R649">
        <v>974.4</v>
      </c>
      <c r="S649">
        <v>2.0299999999999998</v>
      </c>
      <c r="T649">
        <v>33</v>
      </c>
      <c r="U649">
        <v>2952.7</v>
      </c>
      <c r="V649">
        <v>4</v>
      </c>
      <c r="W649">
        <v>1.2529999999999999</v>
      </c>
      <c r="X649">
        <v>2.0249999999999999</v>
      </c>
      <c r="Y649" s="8">
        <v>41956</v>
      </c>
    </row>
    <row r="650" spans="1:25" x14ac:dyDescent="0.25">
      <c r="A650">
        <v>-111.97596483</v>
      </c>
      <c r="B650">
        <v>33.078420780000002</v>
      </c>
      <c r="C650">
        <v>13</v>
      </c>
      <c r="D650" t="s">
        <v>371</v>
      </c>
      <c r="E650" t="s">
        <v>370</v>
      </c>
      <c r="F650">
        <v>649</v>
      </c>
      <c r="G650">
        <v>359</v>
      </c>
      <c r="H650">
        <v>13.33</v>
      </c>
      <c r="I650">
        <v>1.804</v>
      </c>
      <c r="J650">
        <v>1</v>
      </c>
      <c r="K650">
        <v>1166.5999999999999</v>
      </c>
      <c r="L650" t="s">
        <v>369</v>
      </c>
      <c r="M650" t="s">
        <v>368</v>
      </c>
      <c r="N650" s="8">
        <v>41956</v>
      </c>
      <c r="O650">
        <v>0</v>
      </c>
      <c r="P650">
        <v>0</v>
      </c>
      <c r="Q650">
        <v>8214.2000000000007</v>
      </c>
      <c r="R650">
        <v>1363.3</v>
      </c>
      <c r="S650">
        <v>2.84</v>
      </c>
      <c r="T650">
        <v>33</v>
      </c>
      <c r="U650">
        <v>4131.1000000000004</v>
      </c>
      <c r="V650">
        <v>4</v>
      </c>
      <c r="W650">
        <v>1.23</v>
      </c>
      <c r="X650">
        <v>1.988</v>
      </c>
      <c r="Y650" s="8">
        <v>41956</v>
      </c>
    </row>
    <row r="651" spans="1:25" x14ac:dyDescent="0.25">
      <c r="A651">
        <v>-111.97596568</v>
      </c>
      <c r="B651">
        <v>33.078426790000002</v>
      </c>
      <c r="C651">
        <v>13</v>
      </c>
      <c r="D651" t="s">
        <v>371</v>
      </c>
      <c r="E651" t="s">
        <v>370</v>
      </c>
      <c r="F651">
        <v>650</v>
      </c>
      <c r="G651">
        <v>4</v>
      </c>
      <c r="H651">
        <v>13.33</v>
      </c>
      <c r="I651">
        <v>1.804</v>
      </c>
      <c r="J651">
        <v>1</v>
      </c>
      <c r="K651">
        <v>1166.5</v>
      </c>
      <c r="L651" t="s">
        <v>369</v>
      </c>
      <c r="M651" t="s">
        <v>368</v>
      </c>
      <c r="N651" s="8">
        <v>41956</v>
      </c>
      <c r="O651">
        <v>0</v>
      </c>
      <c r="P651">
        <v>0</v>
      </c>
      <c r="Q651">
        <v>6154.3</v>
      </c>
      <c r="R651">
        <v>1021.4</v>
      </c>
      <c r="S651">
        <v>2.1280000000000001</v>
      </c>
      <c r="T651">
        <v>33</v>
      </c>
      <c r="U651">
        <v>3095.1</v>
      </c>
      <c r="V651">
        <v>4</v>
      </c>
      <c r="W651">
        <v>1.23</v>
      </c>
      <c r="X651">
        <v>1.988</v>
      </c>
      <c r="Y651" s="8">
        <v>41956</v>
      </c>
    </row>
    <row r="652" spans="1:25" x14ac:dyDescent="0.25">
      <c r="A652">
        <v>-111.9759662</v>
      </c>
      <c r="B652">
        <v>33.078430840000003</v>
      </c>
      <c r="C652">
        <v>13</v>
      </c>
      <c r="D652" t="s">
        <v>371</v>
      </c>
      <c r="E652" t="s">
        <v>370</v>
      </c>
      <c r="F652">
        <v>651</v>
      </c>
      <c r="G652">
        <v>7</v>
      </c>
      <c r="H652">
        <v>13.33</v>
      </c>
      <c r="I652">
        <v>1.7390000000000001</v>
      </c>
      <c r="J652">
        <v>1</v>
      </c>
      <c r="K652">
        <v>1166.4000000000001</v>
      </c>
      <c r="L652" t="s">
        <v>369</v>
      </c>
      <c r="M652" t="s">
        <v>368</v>
      </c>
      <c r="N652" s="8">
        <v>41956</v>
      </c>
      <c r="O652">
        <v>0</v>
      </c>
      <c r="P652">
        <v>0</v>
      </c>
      <c r="Q652">
        <v>8445.2000000000007</v>
      </c>
      <c r="R652">
        <v>1454.5</v>
      </c>
      <c r="S652">
        <v>3.03</v>
      </c>
      <c r="T652">
        <v>33</v>
      </c>
      <c r="U652">
        <v>4407.6000000000004</v>
      </c>
      <c r="V652">
        <v>4</v>
      </c>
      <c r="W652">
        <v>1.1859999999999999</v>
      </c>
      <c r="X652">
        <v>1.9159999999999999</v>
      </c>
      <c r="Y652" s="8">
        <v>41956</v>
      </c>
    </row>
    <row r="653" spans="1:25" x14ac:dyDescent="0.25">
      <c r="A653">
        <v>-111.97596466</v>
      </c>
      <c r="B653">
        <v>33.07843578</v>
      </c>
      <c r="C653">
        <v>13</v>
      </c>
      <c r="D653" t="s">
        <v>371</v>
      </c>
      <c r="E653" t="s">
        <v>370</v>
      </c>
      <c r="F653">
        <v>652</v>
      </c>
      <c r="G653">
        <v>358</v>
      </c>
      <c r="H653">
        <v>13.33</v>
      </c>
      <c r="I653">
        <v>1.804</v>
      </c>
      <c r="J653">
        <v>1</v>
      </c>
      <c r="K653">
        <v>1166.4000000000001</v>
      </c>
      <c r="L653" t="s">
        <v>369</v>
      </c>
      <c r="M653" t="s">
        <v>368</v>
      </c>
      <c r="N653" s="8">
        <v>41956</v>
      </c>
      <c r="O653">
        <v>0</v>
      </c>
      <c r="P653">
        <v>0</v>
      </c>
      <c r="Q653">
        <v>7633.2</v>
      </c>
      <c r="R653">
        <v>1266.8</v>
      </c>
      <c r="S653">
        <v>2.6389999999999998</v>
      </c>
      <c r="T653">
        <v>33</v>
      </c>
      <c r="U653">
        <v>3838.9</v>
      </c>
      <c r="V653">
        <v>4</v>
      </c>
      <c r="W653">
        <v>1.23</v>
      </c>
      <c r="X653">
        <v>1.988</v>
      </c>
      <c r="Y653" s="8">
        <v>41956</v>
      </c>
    </row>
    <row r="654" spans="1:25" x14ac:dyDescent="0.25">
      <c r="A654">
        <v>-111.97596466</v>
      </c>
      <c r="B654">
        <v>33.078441779999999</v>
      </c>
      <c r="C654">
        <v>13</v>
      </c>
      <c r="D654" t="s">
        <v>371</v>
      </c>
      <c r="E654" t="s">
        <v>370</v>
      </c>
      <c r="F654">
        <v>653</v>
      </c>
      <c r="G654">
        <v>358</v>
      </c>
      <c r="H654">
        <v>13.33</v>
      </c>
      <c r="I654">
        <v>2.0009999999999999</v>
      </c>
      <c r="J654">
        <v>1</v>
      </c>
      <c r="K654">
        <v>1166.4000000000001</v>
      </c>
      <c r="L654" t="s">
        <v>369</v>
      </c>
      <c r="M654" t="s">
        <v>368</v>
      </c>
      <c r="N654" s="8">
        <v>41956</v>
      </c>
      <c r="O654">
        <v>0</v>
      </c>
      <c r="P654">
        <v>0</v>
      </c>
      <c r="Q654">
        <v>7512.5</v>
      </c>
      <c r="R654">
        <v>1124.2</v>
      </c>
      <c r="S654">
        <v>2.3420000000000001</v>
      </c>
      <c r="T654">
        <v>33</v>
      </c>
      <c r="U654">
        <v>3406.6</v>
      </c>
      <c r="V654">
        <v>4</v>
      </c>
      <c r="W654">
        <v>1.365</v>
      </c>
      <c r="X654">
        <v>2.2050000000000001</v>
      </c>
      <c r="Y654" s="8">
        <v>41956</v>
      </c>
    </row>
    <row r="655" spans="1:25" x14ac:dyDescent="0.25">
      <c r="A655">
        <v>-111.97596466</v>
      </c>
      <c r="B655">
        <v>33.07844678</v>
      </c>
      <c r="C655">
        <v>13</v>
      </c>
      <c r="D655" t="s">
        <v>371</v>
      </c>
      <c r="E655" t="s">
        <v>370</v>
      </c>
      <c r="F655">
        <v>654</v>
      </c>
      <c r="G655">
        <v>358</v>
      </c>
      <c r="H655">
        <v>13.33</v>
      </c>
      <c r="I655">
        <v>1.804</v>
      </c>
      <c r="J655">
        <v>1</v>
      </c>
      <c r="K655">
        <v>1166.4000000000001</v>
      </c>
      <c r="L655" t="s">
        <v>369</v>
      </c>
      <c r="M655" t="s">
        <v>368</v>
      </c>
      <c r="N655" s="8">
        <v>41956</v>
      </c>
      <c r="O655">
        <v>0</v>
      </c>
      <c r="P655">
        <v>0</v>
      </c>
      <c r="Q655">
        <v>7995.9</v>
      </c>
      <c r="R655">
        <v>1327</v>
      </c>
      <c r="S655">
        <v>2.7650000000000001</v>
      </c>
      <c r="T655">
        <v>33</v>
      </c>
      <c r="U655">
        <v>4021.3</v>
      </c>
      <c r="V655">
        <v>4</v>
      </c>
      <c r="W655">
        <v>1.23</v>
      </c>
      <c r="X655">
        <v>1.988</v>
      </c>
      <c r="Y655" s="8">
        <v>41956</v>
      </c>
    </row>
    <row r="656" spans="1:25" x14ac:dyDescent="0.25">
      <c r="A656">
        <v>-111.97596516999999</v>
      </c>
      <c r="B656">
        <v>33.078452779999999</v>
      </c>
      <c r="C656">
        <v>13</v>
      </c>
      <c r="D656" t="s">
        <v>371</v>
      </c>
      <c r="E656" t="s">
        <v>370</v>
      </c>
      <c r="F656">
        <v>655</v>
      </c>
      <c r="G656">
        <v>1</v>
      </c>
      <c r="H656">
        <v>13.33</v>
      </c>
      <c r="I656">
        <v>2.198</v>
      </c>
      <c r="J656">
        <v>1</v>
      </c>
      <c r="K656">
        <v>1166.4000000000001</v>
      </c>
      <c r="L656" t="s">
        <v>369</v>
      </c>
      <c r="M656" t="s">
        <v>368</v>
      </c>
      <c r="N656" s="8">
        <v>41956</v>
      </c>
      <c r="O656">
        <v>0</v>
      </c>
      <c r="P656">
        <v>0</v>
      </c>
      <c r="Q656">
        <v>11173</v>
      </c>
      <c r="R656">
        <v>1522.2</v>
      </c>
      <c r="S656">
        <v>3.1709999999999998</v>
      </c>
      <c r="T656">
        <v>33</v>
      </c>
      <c r="U656">
        <v>4612.8999999999996</v>
      </c>
      <c r="V656">
        <v>4</v>
      </c>
      <c r="W656">
        <v>1.4990000000000001</v>
      </c>
      <c r="X656">
        <v>2.4220000000000002</v>
      </c>
      <c r="Y656" s="8">
        <v>41956</v>
      </c>
    </row>
    <row r="657" spans="1:25" x14ac:dyDescent="0.25">
      <c r="A657">
        <v>-111.97596449</v>
      </c>
      <c r="B657">
        <v>33.078459789999997</v>
      </c>
      <c r="C657">
        <v>13</v>
      </c>
      <c r="D657" t="s">
        <v>371</v>
      </c>
      <c r="E657" t="s">
        <v>370</v>
      </c>
      <c r="F657">
        <v>656</v>
      </c>
      <c r="G657">
        <v>357</v>
      </c>
      <c r="H657">
        <v>13.33</v>
      </c>
      <c r="I657">
        <v>2.3290000000000002</v>
      </c>
      <c r="J657">
        <v>1</v>
      </c>
      <c r="K657">
        <v>1166.3</v>
      </c>
      <c r="L657" t="s">
        <v>369</v>
      </c>
      <c r="M657" t="s">
        <v>368</v>
      </c>
      <c r="N657" s="8">
        <v>41956</v>
      </c>
      <c r="O657">
        <v>0</v>
      </c>
      <c r="P657">
        <v>0</v>
      </c>
      <c r="Q657">
        <v>10922</v>
      </c>
      <c r="R657">
        <v>1404.2</v>
      </c>
      <c r="S657">
        <v>2.9249999999999998</v>
      </c>
      <c r="T657">
        <v>33</v>
      </c>
      <c r="U657">
        <v>4255.1000000000004</v>
      </c>
      <c r="V657">
        <v>4</v>
      </c>
      <c r="W657">
        <v>1.5880000000000001</v>
      </c>
      <c r="X657">
        <v>2.5670000000000002</v>
      </c>
      <c r="Y657" s="8">
        <v>41956</v>
      </c>
    </row>
    <row r="658" spans="1:25" x14ac:dyDescent="0.25">
      <c r="A658">
        <v>-111.97596537</v>
      </c>
      <c r="B658">
        <v>33.078467850000003</v>
      </c>
      <c r="C658">
        <v>13</v>
      </c>
      <c r="D658" t="s">
        <v>371</v>
      </c>
      <c r="E658" t="s">
        <v>370</v>
      </c>
      <c r="F658">
        <v>657</v>
      </c>
      <c r="G658">
        <v>8</v>
      </c>
      <c r="H658">
        <v>13.33</v>
      </c>
      <c r="I658">
        <v>2.7890000000000001</v>
      </c>
      <c r="J658">
        <v>1</v>
      </c>
      <c r="K658">
        <v>1166.4000000000001</v>
      </c>
      <c r="L658" t="s">
        <v>369</v>
      </c>
      <c r="M658" t="s">
        <v>368</v>
      </c>
      <c r="N658" s="8">
        <v>41956</v>
      </c>
      <c r="O658">
        <v>0</v>
      </c>
      <c r="P658">
        <v>0</v>
      </c>
      <c r="Q658">
        <v>10250</v>
      </c>
      <c r="R658">
        <v>1100.7</v>
      </c>
      <c r="S658">
        <v>2.2930000000000001</v>
      </c>
      <c r="T658">
        <v>33</v>
      </c>
      <c r="U658">
        <v>3335.5</v>
      </c>
      <c r="V658">
        <v>4</v>
      </c>
      <c r="W658">
        <v>1.901</v>
      </c>
      <c r="X658">
        <v>3.073</v>
      </c>
      <c r="Y658" s="8">
        <v>41956</v>
      </c>
    </row>
    <row r="659" spans="1:25" x14ac:dyDescent="0.25">
      <c r="A659">
        <v>-111.97596468</v>
      </c>
      <c r="B659">
        <v>33.078474790000001</v>
      </c>
      <c r="C659">
        <v>13</v>
      </c>
      <c r="D659" t="s">
        <v>371</v>
      </c>
      <c r="E659" t="s">
        <v>370</v>
      </c>
      <c r="F659">
        <v>658</v>
      </c>
      <c r="G659">
        <v>4</v>
      </c>
      <c r="H659">
        <v>13.33</v>
      </c>
      <c r="I659">
        <v>2.5920000000000001</v>
      </c>
      <c r="J659">
        <v>1</v>
      </c>
      <c r="K659">
        <v>1166.4000000000001</v>
      </c>
      <c r="L659" t="s">
        <v>369</v>
      </c>
      <c r="M659" t="s">
        <v>368</v>
      </c>
      <c r="N659" s="8">
        <v>41956</v>
      </c>
      <c r="O659">
        <v>0</v>
      </c>
      <c r="P659">
        <v>0</v>
      </c>
      <c r="Q659">
        <v>10310</v>
      </c>
      <c r="R659">
        <v>1191.2</v>
      </c>
      <c r="S659">
        <v>2.4820000000000002</v>
      </c>
      <c r="T659">
        <v>33</v>
      </c>
      <c r="U659">
        <v>3609.7</v>
      </c>
      <c r="V659">
        <v>4</v>
      </c>
      <c r="W659">
        <v>1.7669999999999999</v>
      </c>
      <c r="X659">
        <v>2.8559999999999999</v>
      </c>
      <c r="Y659" s="8">
        <v>41956</v>
      </c>
    </row>
    <row r="660" spans="1:25" x14ac:dyDescent="0.25">
      <c r="A660">
        <v>-111.97596349</v>
      </c>
      <c r="B660">
        <v>33.078481789999998</v>
      </c>
      <c r="C660">
        <v>13</v>
      </c>
      <c r="D660" t="s">
        <v>371</v>
      </c>
      <c r="E660" t="s">
        <v>370</v>
      </c>
      <c r="F660">
        <v>659</v>
      </c>
      <c r="G660">
        <v>357</v>
      </c>
      <c r="H660">
        <v>13.33</v>
      </c>
      <c r="I660">
        <v>2.625</v>
      </c>
      <c r="J660">
        <v>1</v>
      </c>
      <c r="K660">
        <v>1166.3</v>
      </c>
      <c r="L660" t="s">
        <v>369</v>
      </c>
      <c r="M660" t="s">
        <v>368</v>
      </c>
      <c r="N660" s="8">
        <v>41956</v>
      </c>
      <c r="O660">
        <v>0</v>
      </c>
      <c r="P660">
        <v>0</v>
      </c>
      <c r="Q660">
        <v>9602.4</v>
      </c>
      <c r="R660">
        <v>1095.5999999999999</v>
      </c>
      <c r="S660">
        <v>2.2829999999999999</v>
      </c>
      <c r="T660">
        <v>33</v>
      </c>
      <c r="U660">
        <v>3320.1</v>
      </c>
      <c r="V660">
        <v>4</v>
      </c>
      <c r="W660">
        <v>1.79</v>
      </c>
      <c r="X660">
        <v>2.8919999999999999</v>
      </c>
      <c r="Y660" s="8">
        <v>41956</v>
      </c>
    </row>
    <row r="661" spans="1:25" x14ac:dyDescent="0.25">
      <c r="A661">
        <v>-111.975965</v>
      </c>
      <c r="B661">
        <v>33.07848877</v>
      </c>
      <c r="C661">
        <v>13</v>
      </c>
      <c r="D661" t="s">
        <v>371</v>
      </c>
      <c r="E661" t="s">
        <v>370</v>
      </c>
      <c r="F661">
        <v>660</v>
      </c>
      <c r="G661">
        <v>0</v>
      </c>
      <c r="H661">
        <v>13.33</v>
      </c>
      <c r="I661">
        <v>2.657</v>
      </c>
      <c r="J661">
        <v>1</v>
      </c>
      <c r="K661">
        <v>1166.3</v>
      </c>
      <c r="L661" t="s">
        <v>369</v>
      </c>
      <c r="M661" t="s">
        <v>368</v>
      </c>
      <c r="N661" s="8">
        <v>41956</v>
      </c>
      <c r="O661">
        <v>0</v>
      </c>
      <c r="P661">
        <v>0</v>
      </c>
      <c r="Q661">
        <v>9468.4</v>
      </c>
      <c r="R661">
        <v>1067</v>
      </c>
      <c r="S661">
        <v>2.2229999999999999</v>
      </c>
      <c r="T661">
        <v>33</v>
      </c>
      <c r="U661">
        <v>3233.4</v>
      </c>
      <c r="V661">
        <v>4</v>
      </c>
      <c r="W661">
        <v>1.8120000000000001</v>
      </c>
      <c r="X661">
        <v>2.9279999999999999</v>
      </c>
      <c r="Y661" s="8">
        <v>41956</v>
      </c>
    </row>
    <row r="662" spans="1:25" x14ac:dyDescent="0.25">
      <c r="A662">
        <v>-111.97596414</v>
      </c>
      <c r="B662">
        <v>33.07849581</v>
      </c>
      <c r="C662">
        <v>13</v>
      </c>
      <c r="D662" t="s">
        <v>371</v>
      </c>
      <c r="E662" t="s">
        <v>370</v>
      </c>
      <c r="F662">
        <v>661</v>
      </c>
      <c r="G662">
        <v>355</v>
      </c>
      <c r="H662">
        <v>13.33</v>
      </c>
      <c r="I662">
        <v>2.5590000000000002</v>
      </c>
      <c r="J662">
        <v>1</v>
      </c>
      <c r="K662">
        <v>1166.3</v>
      </c>
      <c r="L662" t="s">
        <v>369</v>
      </c>
      <c r="M662" t="s">
        <v>368</v>
      </c>
      <c r="N662" s="8">
        <v>41956</v>
      </c>
      <c r="O662">
        <v>0</v>
      </c>
      <c r="P662">
        <v>0</v>
      </c>
      <c r="Q662">
        <v>6957.7</v>
      </c>
      <c r="R662">
        <v>814.23</v>
      </c>
      <c r="S662">
        <v>1.696</v>
      </c>
      <c r="T662">
        <v>33</v>
      </c>
      <c r="U662">
        <v>2467.4</v>
      </c>
      <c r="V662">
        <v>4</v>
      </c>
      <c r="W662">
        <v>1.7450000000000001</v>
      </c>
      <c r="X662">
        <v>2.82</v>
      </c>
      <c r="Y662" s="8">
        <v>41956</v>
      </c>
    </row>
    <row r="663" spans="1:25" x14ac:dyDescent="0.25">
      <c r="A663">
        <v>-111.97596550999999</v>
      </c>
      <c r="B663">
        <v>33.078503789999999</v>
      </c>
      <c r="C663">
        <v>13</v>
      </c>
      <c r="D663" t="s">
        <v>371</v>
      </c>
      <c r="E663" t="s">
        <v>370</v>
      </c>
      <c r="F663">
        <v>662</v>
      </c>
      <c r="G663">
        <v>3</v>
      </c>
      <c r="H663">
        <v>13.33</v>
      </c>
      <c r="I663">
        <v>2.5920000000000001</v>
      </c>
      <c r="J663">
        <v>1</v>
      </c>
      <c r="K663">
        <v>1166.2</v>
      </c>
      <c r="L663" t="s">
        <v>369</v>
      </c>
      <c r="M663" t="s">
        <v>368</v>
      </c>
      <c r="N663" s="8">
        <v>41956</v>
      </c>
      <c r="O663">
        <v>0</v>
      </c>
      <c r="P663">
        <v>0</v>
      </c>
      <c r="Q663">
        <v>8032.7</v>
      </c>
      <c r="R663">
        <v>928.13</v>
      </c>
      <c r="S663">
        <v>1.9339999999999999</v>
      </c>
      <c r="T663">
        <v>33</v>
      </c>
      <c r="U663">
        <v>2812.5</v>
      </c>
      <c r="V663">
        <v>4</v>
      </c>
      <c r="W663">
        <v>1.7669999999999999</v>
      </c>
      <c r="X663">
        <v>2.8559999999999999</v>
      </c>
      <c r="Y663" s="8">
        <v>41956</v>
      </c>
    </row>
    <row r="664" spans="1:25" x14ac:dyDescent="0.25">
      <c r="A664">
        <v>-111.975965</v>
      </c>
      <c r="B664">
        <v>33.078510770000001</v>
      </c>
      <c r="C664">
        <v>13</v>
      </c>
      <c r="D664" t="s">
        <v>371</v>
      </c>
      <c r="E664" t="s">
        <v>370</v>
      </c>
      <c r="F664">
        <v>663</v>
      </c>
      <c r="G664">
        <v>0</v>
      </c>
      <c r="H664">
        <v>13.33</v>
      </c>
      <c r="I664">
        <v>2.69</v>
      </c>
      <c r="J664">
        <v>1</v>
      </c>
      <c r="K664">
        <v>1166.2</v>
      </c>
      <c r="L664" t="s">
        <v>369</v>
      </c>
      <c r="M664" t="s">
        <v>368</v>
      </c>
      <c r="N664" s="8">
        <v>41956</v>
      </c>
      <c r="O664">
        <v>0</v>
      </c>
      <c r="P664">
        <v>0</v>
      </c>
      <c r="Q664">
        <v>9752.4</v>
      </c>
      <c r="R664">
        <v>1085.5999999999999</v>
      </c>
      <c r="S664">
        <v>2.262</v>
      </c>
      <c r="T664">
        <v>33</v>
      </c>
      <c r="U664">
        <v>3289.7</v>
      </c>
      <c r="V664">
        <v>4</v>
      </c>
      <c r="W664">
        <v>1.8340000000000001</v>
      </c>
      <c r="X664">
        <v>2.964</v>
      </c>
      <c r="Y664" s="8">
        <v>41956</v>
      </c>
    </row>
    <row r="665" spans="1:25" x14ac:dyDescent="0.25">
      <c r="A665">
        <v>-111.97596486</v>
      </c>
      <c r="B665">
        <v>33.078517810000001</v>
      </c>
      <c r="C665">
        <v>13</v>
      </c>
      <c r="D665" t="s">
        <v>371</v>
      </c>
      <c r="E665" t="s">
        <v>370</v>
      </c>
      <c r="F665">
        <v>664</v>
      </c>
      <c r="G665">
        <v>5</v>
      </c>
      <c r="H665">
        <v>13.33</v>
      </c>
      <c r="I665">
        <v>2.657</v>
      </c>
      <c r="J665">
        <v>1</v>
      </c>
      <c r="K665">
        <v>1166.2</v>
      </c>
      <c r="L665" t="s">
        <v>369</v>
      </c>
      <c r="M665" t="s">
        <v>368</v>
      </c>
      <c r="N665" s="8">
        <v>41956</v>
      </c>
      <c r="O665">
        <v>0</v>
      </c>
      <c r="P665">
        <v>0</v>
      </c>
      <c r="Q665">
        <v>10054</v>
      </c>
      <c r="R665">
        <v>1133</v>
      </c>
      <c r="S665">
        <v>2.36</v>
      </c>
      <c r="T665">
        <v>33</v>
      </c>
      <c r="U665">
        <v>3433.3</v>
      </c>
      <c r="V665">
        <v>4</v>
      </c>
      <c r="W665">
        <v>1.8120000000000001</v>
      </c>
      <c r="X665">
        <v>2.9279999999999999</v>
      </c>
      <c r="Y665" s="8">
        <v>41956</v>
      </c>
    </row>
    <row r="666" spans="1:25" x14ac:dyDescent="0.25">
      <c r="A666">
        <v>-111.97596434</v>
      </c>
      <c r="B666">
        <v>33.07852578</v>
      </c>
      <c r="C666">
        <v>13</v>
      </c>
      <c r="D666" t="s">
        <v>371</v>
      </c>
      <c r="E666" t="s">
        <v>370</v>
      </c>
      <c r="F666">
        <v>665</v>
      </c>
      <c r="G666">
        <v>2</v>
      </c>
      <c r="H666">
        <v>13.33</v>
      </c>
      <c r="I666">
        <v>2.5259999999999998</v>
      </c>
      <c r="J666">
        <v>1</v>
      </c>
      <c r="K666">
        <v>1166.0999999999999</v>
      </c>
      <c r="L666" t="s">
        <v>369</v>
      </c>
      <c r="M666" t="s">
        <v>368</v>
      </c>
      <c r="N666" s="8">
        <v>41956</v>
      </c>
      <c r="O666">
        <v>0</v>
      </c>
      <c r="P666">
        <v>0</v>
      </c>
      <c r="Q666">
        <v>9214.1</v>
      </c>
      <c r="R666">
        <v>1092.3</v>
      </c>
      <c r="S666">
        <v>2.2759999999999998</v>
      </c>
      <c r="T666">
        <v>33</v>
      </c>
      <c r="U666">
        <v>3310</v>
      </c>
      <c r="V666">
        <v>4</v>
      </c>
      <c r="W666">
        <v>1.722</v>
      </c>
      <c r="X666">
        <v>2.7839999999999998</v>
      </c>
      <c r="Y666" s="8">
        <v>41956</v>
      </c>
    </row>
    <row r="667" spans="1:25" x14ac:dyDescent="0.25">
      <c r="A667">
        <v>-111.97596483</v>
      </c>
      <c r="B667">
        <v>33.078532780000003</v>
      </c>
      <c r="C667">
        <v>13</v>
      </c>
      <c r="D667" t="s">
        <v>371</v>
      </c>
      <c r="E667" t="s">
        <v>370</v>
      </c>
      <c r="F667">
        <v>666</v>
      </c>
      <c r="G667">
        <v>359</v>
      </c>
      <c r="H667">
        <v>13.33</v>
      </c>
      <c r="I667">
        <v>2.5590000000000002</v>
      </c>
      <c r="J667">
        <v>1</v>
      </c>
      <c r="K667">
        <v>1166.0999999999999</v>
      </c>
      <c r="L667" t="s">
        <v>369</v>
      </c>
      <c r="M667" t="s">
        <v>368</v>
      </c>
      <c r="N667" s="8">
        <v>41956</v>
      </c>
      <c r="O667">
        <v>0</v>
      </c>
      <c r="P667">
        <v>0</v>
      </c>
      <c r="Q667">
        <v>11852</v>
      </c>
      <c r="R667">
        <v>1387</v>
      </c>
      <c r="S667">
        <v>2.89</v>
      </c>
      <c r="T667">
        <v>33</v>
      </c>
      <c r="U667">
        <v>4203.2</v>
      </c>
      <c r="V667">
        <v>4</v>
      </c>
      <c r="W667">
        <v>1.7450000000000001</v>
      </c>
      <c r="X667">
        <v>2.82</v>
      </c>
      <c r="Y667" s="8">
        <v>41956</v>
      </c>
    </row>
    <row r="668" spans="1:25" x14ac:dyDescent="0.25">
      <c r="A668">
        <v>-111.97596483</v>
      </c>
      <c r="B668">
        <v>33.07853978</v>
      </c>
      <c r="C668">
        <v>13</v>
      </c>
      <c r="D668" t="s">
        <v>371</v>
      </c>
      <c r="E668" t="s">
        <v>370</v>
      </c>
      <c r="F668">
        <v>667</v>
      </c>
      <c r="G668">
        <v>359</v>
      </c>
      <c r="H668">
        <v>13.33</v>
      </c>
      <c r="I668">
        <v>2.8220000000000001</v>
      </c>
      <c r="J668">
        <v>1</v>
      </c>
      <c r="K668">
        <v>1166.0999999999999</v>
      </c>
      <c r="L668" t="s">
        <v>369</v>
      </c>
      <c r="M668" t="s">
        <v>368</v>
      </c>
      <c r="N668" s="8">
        <v>41956</v>
      </c>
      <c r="O668">
        <v>0</v>
      </c>
      <c r="P668">
        <v>0</v>
      </c>
      <c r="Q668">
        <v>11957</v>
      </c>
      <c r="R668">
        <v>1269.0999999999999</v>
      </c>
      <c r="S668">
        <v>2.6440000000000001</v>
      </c>
      <c r="T668">
        <v>33</v>
      </c>
      <c r="U668">
        <v>3845.8</v>
      </c>
      <c r="V668">
        <v>4</v>
      </c>
      <c r="W668">
        <v>1.9239999999999999</v>
      </c>
      <c r="X668">
        <v>3.109</v>
      </c>
      <c r="Y668" s="8">
        <v>41956</v>
      </c>
    </row>
    <row r="669" spans="1:25" x14ac:dyDescent="0.25">
      <c r="A669">
        <v>-111.97596434</v>
      </c>
      <c r="B669">
        <v>33.078546780000003</v>
      </c>
      <c r="C669">
        <v>13</v>
      </c>
      <c r="D669" t="s">
        <v>371</v>
      </c>
      <c r="E669" t="s">
        <v>370</v>
      </c>
      <c r="F669">
        <v>668</v>
      </c>
      <c r="G669">
        <v>2</v>
      </c>
      <c r="H669">
        <v>13.33</v>
      </c>
      <c r="I669">
        <v>2.657</v>
      </c>
      <c r="J669">
        <v>1</v>
      </c>
      <c r="K669">
        <v>1166.0999999999999</v>
      </c>
      <c r="L669" t="s">
        <v>369</v>
      </c>
      <c r="M669" t="s">
        <v>368</v>
      </c>
      <c r="N669" s="8">
        <v>41956</v>
      </c>
      <c r="O669">
        <v>0</v>
      </c>
      <c r="P669">
        <v>0</v>
      </c>
      <c r="Q669">
        <v>12811</v>
      </c>
      <c r="R669">
        <v>1443.7</v>
      </c>
      <c r="S669">
        <v>3.008</v>
      </c>
      <c r="T669">
        <v>33</v>
      </c>
      <c r="U669">
        <v>4374.8999999999996</v>
      </c>
      <c r="V669">
        <v>4</v>
      </c>
      <c r="W669">
        <v>1.8120000000000001</v>
      </c>
      <c r="X669">
        <v>2.9279999999999999</v>
      </c>
      <c r="Y669" s="8">
        <v>41956</v>
      </c>
    </row>
    <row r="670" spans="1:25" x14ac:dyDescent="0.25">
      <c r="A670">
        <v>-111.975964</v>
      </c>
      <c r="B670">
        <v>33.078554769999997</v>
      </c>
      <c r="C670">
        <v>13</v>
      </c>
      <c r="D670" t="s">
        <v>371</v>
      </c>
      <c r="E670" t="s">
        <v>370</v>
      </c>
      <c r="F670">
        <v>669</v>
      </c>
      <c r="G670">
        <v>0</v>
      </c>
      <c r="H670">
        <v>13.33</v>
      </c>
      <c r="I670">
        <v>2.657</v>
      </c>
      <c r="J670">
        <v>1</v>
      </c>
      <c r="K670">
        <v>1166.2</v>
      </c>
      <c r="L670" t="s">
        <v>369</v>
      </c>
      <c r="M670" t="s">
        <v>368</v>
      </c>
      <c r="N670" s="8">
        <v>41956</v>
      </c>
      <c r="O670">
        <v>0</v>
      </c>
      <c r="P670">
        <v>0</v>
      </c>
      <c r="Q670">
        <v>13866</v>
      </c>
      <c r="R670">
        <v>1562.6</v>
      </c>
      <c r="S670">
        <v>3.2549999999999999</v>
      </c>
      <c r="T670">
        <v>33</v>
      </c>
      <c r="U670">
        <v>4735.1000000000004</v>
      </c>
      <c r="V670">
        <v>4</v>
      </c>
      <c r="W670">
        <v>1.8120000000000001</v>
      </c>
      <c r="X670">
        <v>2.9279999999999999</v>
      </c>
      <c r="Y670" s="8">
        <v>41956</v>
      </c>
    </row>
    <row r="671" spans="1:25" x14ac:dyDescent="0.25">
      <c r="A671">
        <v>-111.975964</v>
      </c>
      <c r="B671">
        <v>33.07856177</v>
      </c>
      <c r="C671">
        <v>13</v>
      </c>
      <c r="D671" t="s">
        <v>371</v>
      </c>
      <c r="E671" t="s">
        <v>370</v>
      </c>
      <c r="F671">
        <v>670</v>
      </c>
      <c r="G671">
        <v>0</v>
      </c>
      <c r="H671">
        <v>13.33</v>
      </c>
      <c r="I671">
        <v>2.625</v>
      </c>
      <c r="J671">
        <v>1</v>
      </c>
      <c r="K671">
        <v>1166.2</v>
      </c>
      <c r="L671" t="s">
        <v>369</v>
      </c>
      <c r="M671" t="s">
        <v>368</v>
      </c>
      <c r="N671" s="8">
        <v>41956</v>
      </c>
      <c r="O671">
        <v>0</v>
      </c>
      <c r="P671">
        <v>0</v>
      </c>
      <c r="Q671">
        <v>11274</v>
      </c>
      <c r="R671">
        <v>1286.3</v>
      </c>
      <c r="S671">
        <v>2.68</v>
      </c>
      <c r="T671">
        <v>33</v>
      </c>
      <c r="U671">
        <v>3898</v>
      </c>
      <c r="V671">
        <v>4</v>
      </c>
      <c r="W671">
        <v>1.79</v>
      </c>
      <c r="X671">
        <v>2.8919999999999999</v>
      </c>
      <c r="Y671" s="8">
        <v>41956</v>
      </c>
    </row>
    <row r="672" spans="1:25" x14ac:dyDescent="0.25">
      <c r="A672">
        <v>-111.97596434</v>
      </c>
      <c r="B672">
        <v>33.078568779999998</v>
      </c>
      <c r="C672">
        <v>13</v>
      </c>
      <c r="D672" t="s">
        <v>371</v>
      </c>
      <c r="E672" t="s">
        <v>370</v>
      </c>
      <c r="F672">
        <v>671</v>
      </c>
      <c r="G672">
        <v>2</v>
      </c>
      <c r="H672">
        <v>13.33</v>
      </c>
      <c r="I672">
        <v>2.657</v>
      </c>
      <c r="J672">
        <v>1</v>
      </c>
      <c r="K672">
        <v>1166.2</v>
      </c>
      <c r="L672" t="s">
        <v>369</v>
      </c>
      <c r="M672" t="s">
        <v>368</v>
      </c>
      <c r="N672" s="8">
        <v>41956</v>
      </c>
      <c r="O672">
        <v>0</v>
      </c>
      <c r="P672">
        <v>0</v>
      </c>
      <c r="Q672">
        <v>10980</v>
      </c>
      <c r="R672">
        <v>1237.4000000000001</v>
      </c>
      <c r="S672">
        <v>2.5779999999999998</v>
      </c>
      <c r="T672">
        <v>33</v>
      </c>
      <c r="U672">
        <v>3749.7</v>
      </c>
      <c r="V672">
        <v>4</v>
      </c>
      <c r="W672">
        <v>1.8120000000000001</v>
      </c>
      <c r="X672">
        <v>2.9279999999999999</v>
      </c>
      <c r="Y672" s="8">
        <v>41956</v>
      </c>
    </row>
    <row r="673" spans="1:25" x14ac:dyDescent="0.25">
      <c r="A673">
        <v>-111.97596349</v>
      </c>
      <c r="B673">
        <v>33.07857679</v>
      </c>
      <c r="C673">
        <v>13</v>
      </c>
      <c r="D673" t="s">
        <v>371</v>
      </c>
      <c r="E673" t="s">
        <v>370</v>
      </c>
      <c r="F673">
        <v>672</v>
      </c>
      <c r="G673">
        <v>357</v>
      </c>
      <c r="H673">
        <v>13.33</v>
      </c>
      <c r="I673">
        <v>2.8540000000000001</v>
      </c>
      <c r="J673">
        <v>1</v>
      </c>
      <c r="K673">
        <v>1166.2</v>
      </c>
      <c r="L673" t="s">
        <v>369</v>
      </c>
      <c r="M673" t="s">
        <v>368</v>
      </c>
      <c r="N673" s="8">
        <v>41956</v>
      </c>
      <c r="O673">
        <v>0</v>
      </c>
      <c r="P673">
        <v>0</v>
      </c>
      <c r="Q673">
        <v>10880</v>
      </c>
      <c r="R673">
        <v>1141.5</v>
      </c>
      <c r="S673">
        <v>2.3780000000000001</v>
      </c>
      <c r="T673">
        <v>33</v>
      </c>
      <c r="U673">
        <v>3459.1</v>
      </c>
      <c r="V673">
        <v>4</v>
      </c>
      <c r="W673">
        <v>1.946</v>
      </c>
      <c r="X673">
        <v>3.145</v>
      </c>
      <c r="Y673" s="8">
        <v>41956</v>
      </c>
    </row>
    <row r="674" spans="1:25" x14ac:dyDescent="0.25">
      <c r="A674">
        <v>-111.97596417</v>
      </c>
      <c r="B674">
        <v>33.078583780000002</v>
      </c>
      <c r="C674">
        <v>13</v>
      </c>
      <c r="D674" t="s">
        <v>371</v>
      </c>
      <c r="E674" t="s">
        <v>370</v>
      </c>
      <c r="F674">
        <v>673</v>
      </c>
      <c r="G674">
        <v>1</v>
      </c>
      <c r="H674">
        <v>13.33</v>
      </c>
      <c r="I674">
        <v>2.7229999999999999</v>
      </c>
      <c r="J674">
        <v>1</v>
      </c>
      <c r="K674">
        <v>1166.2</v>
      </c>
      <c r="L674" t="s">
        <v>369</v>
      </c>
      <c r="M674" t="s">
        <v>368</v>
      </c>
      <c r="N674" s="8">
        <v>41956</v>
      </c>
      <c r="O674">
        <v>0</v>
      </c>
      <c r="P674">
        <v>0</v>
      </c>
      <c r="Q674">
        <v>10426</v>
      </c>
      <c r="R674">
        <v>1146.5999999999999</v>
      </c>
      <c r="S674">
        <v>2.3889999999999998</v>
      </c>
      <c r="T674">
        <v>33</v>
      </c>
      <c r="U674">
        <v>3474.6</v>
      </c>
      <c r="V674">
        <v>4</v>
      </c>
      <c r="W674">
        <v>1.857</v>
      </c>
      <c r="X674">
        <v>3.0009999999999999</v>
      </c>
      <c r="Y674" s="8">
        <v>41956</v>
      </c>
    </row>
    <row r="675" spans="1:25" x14ac:dyDescent="0.25">
      <c r="A675">
        <v>-111.97596417</v>
      </c>
      <c r="B675">
        <v>33.078590779999999</v>
      </c>
      <c r="C675">
        <v>13</v>
      </c>
      <c r="D675" t="s">
        <v>371</v>
      </c>
      <c r="E675" t="s">
        <v>370</v>
      </c>
      <c r="F675">
        <v>674</v>
      </c>
      <c r="G675">
        <v>1</v>
      </c>
      <c r="H675">
        <v>13.33</v>
      </c>
      <c r="I675">
        <v>2.657</v>
      </c>
      <c r="J675">
        <v>1</v>
      </c>
      <c r="K675">
        <v>1166.0999999999999</v>
      </c>
      <c r="L675" t="s">
        <v>369</v>
      </c>
      <c r="M675" t="s">
        <v>368</v>
      </c>
      <c r="N675" s="8">
        <v>41956</v>
      </c>
      <c r="O675">
        <v>0</v>
      </c>
      <c r="P675">
        <v>0</v>
      </c>
      <c r="Q675">
        <v>11427</v>
      </c>
      <c r="R675">
        <v>1287.8</v>
      </c>
      <c r="S675">
        <v>2.6829999999999998</v>
      </c>
      <c r="T675">
        <v>33</v>
      </c>
      <c r="U675">
        <v>3902.3</v>
      </c>
      <c r="V675">
        <v>4</v>
      </c>
      <c r="W675">
        <v>1.8120000000000001</v>
      </c>
      <c r="X675">
        <v>2.9279999999999999</v>
      </c>
      <c r="Y675" s="8">
        <v>41956</v>
      </c>
    </row>
    <row r="676" spans="1:25" x14ac:dyDescent="0.25">
      <c r="A676">
        <v>-111.97596417</v>
      </c>
      <c r="B676">
        <v>33.078597780000003</v>
      </c>
      <c r="C676">
        <v>13</v>
      </c>
      <c r="D676" t="s">
        <v>371</v>
      </c>
      <c r="E676" t="s">
        <v>370</v>
      </c>
      <c r="F676">
        <v>675</v>
      </c>
      <c r="G676">
        <v>1</v>
      </c>
      <c r="H676">
        <v>13.33</v>
      </c>
      <c r="I676">
        <v>2.657</v>
      </c>
      <c r="J676">
        <v>1</v>
      </c>
      <c r="K676">
        <v>1166</v>
      </c>
      <c r="L676" t="s">
        <v>369</v>
      </c>
      <c r="M676" t="s">
        <v>368</v>
      </c>
      <c r="N676" s="8">
        <v>41956</v>
      </c>
      <c r="O676">
        <v>0</v>
      </c>
      <c r="P676">
        <v>0</v>
      </c>
      <c r="Q676">
        <v>10553</v>
      </c>
      <c r="R676">
        <v>1189.3</v>
      </c>
      <c r="S676">
        <v>2.4780000000000002</v>
      </c>
      <c r="T676">
        <v>33</v>
      </c>
      <c r="U676">
        <v>3603.8</v>
      </c>
      <c r="V676">
        <v>4</v>
      </c>
      <c r="W676">
        <v>1.8120000000000001</v>
      </c>
      <c r="X676">
        <v>2.9279999999999999</v>
      </c>
      <c r="Y676" s="8">
        <v>41956</v>
      </c>
    </row>
    <row r="677" spans="1:25" x14ac:dyDescent="0.25">
      <c r="A677">
        <v>-111.97596434</v>
      </c>
      <c r="B677">
        <v>33.078605779999997</v>
      </c>
      <c r="C677">
        <v>13</v>
      </c>
      <c r="D677" t="s">
        <v>371</v>
      </c>
      <c r="E677" t="s">
        <v>370</v>
      </c>
      <c r="F677">
        <v>676</v>
      </c>
      <c r="G677">
        <v>2</v>
      </c>
      <c r="H677">
        <v>13.33</v>
      </c>
      <c r="I677">
        <v>2.69</v>
      </c>
      <c r="J677">
        <v>1</v>
      </c>
      <c r="K677">
        <v>1166</v>
      </c>
      <c r="L677" t="s">
        <v>369</v>
      </c>
      <c r="M677" t="s">
        <v>368</v>
      </c>
      <c r="N677" s="8">
        <v>41956</v>
      </c>
      <c r="O677">
        <v>0</v>
      </c>
      <c r="P677">
        <v>0</v>
      </c>
      <c r="Q677">
        <v>12726</v>
      </c>
      <c r="R677">
        <v>1416.6</v>
      </c>
      <c r="S677">
        <v>2.9510000000000001</v>
      </c>
      <c r="T677">
        <v>33</v>
      </c>
      <c r="U677">
        <v>4292.7</v>
      </c>
      <c r="V677">
        <v>4</v>
      </c>
      <c r="W677">
        <v>1.8340000000000001</v>
      </c>
      <c r="X677">
        <v>2.964</v>
      </c>
      <c r="Y677" s="8">
        <v>41956</v>
      </c>
    </row>
    <row r="678" spans="1:25" x14ac:dyDescent="0.25">
      <c r="A678">
        <v>-111.97596366000001</v>
      </c>
      <c r="B678">
        <v>33.07861278</v>
      </c>
      <c r="C678">
        <v>13</v>
      </c>
      <c r="D678" t="s">
        <v>371</v>
      </c>
      <c r="E678" t="s">
        <v>370</v>
      </c>
      <c r="F678">
        <v>677</v>
      </c>
      <c r="G678">
        <v>358</v>
      </c>
      <c r="H678">
        <v>13.33</v>
      </c>
      <c r="I678">
        <v>2.7229999999999999</v>
      </c>
      <c r="J678">
        <v>1</v>
      </c>
      <c r="K678">
        <v>1166</v>
      </c>
      <c r="L678" t="s">
        <v>369</v>
      </c>
      <c r="M678" t="s">
        <v>368</v>
      </c>
      <c r="N678" s="8">
        <v>41956</v>
      </c>
      <c r="O678">
        <v>0</v>
      </c>
      <c r="P678">
        <v>0</v>
      </c>
      <c r="Q678">
        <v>12307</v>
      </c>
      <c r="R678">
        <v>1353.5</v>
      </c>
      <c r="S678">
        <v>2.82</v>
      </c>
      <c r="T678">
        <v>33</v>
      </c>
      <c r="U678">
        <v>4101.3999999999996</v>
      </c>
      <c r="V678">
        <v>4</v>
      </c>
      <c r="W678">
        <v>1.857</v>
      </c>
      <c r="X678">
        <v>3.0009999999999999</v>
      </c>
      <c r="Y678" s="8">
        <v>41956</v>
      </c>
    </row>
    <row r="679" spans="1:25" x14ac:dyDescent="0.25">
      <c r="A679">
        <v>-111.97596486</v>
      </c>
      <c r="B679">
        <v>33.078619809999999</v>
      </c>
      <c r="C679">
        <v>13</v>
      </c>
      <c r="D679" t="s">
        <v>371</v>
      </c>
      <c r="E679" t="s">
        <v>370</v>
      </c>
      <c r="F679">
        <v>678</v>
      </c>
      <c r="G679">
        <v>5</v>
      </c>
      <c r="H679">
        <v>13.33</v>
      </c>
      <c r="I679">
        <v>2.657</v>
      </c>
      <c r="J679">
        <v>1</v>
      </c>
      <c r="K679">
        <v>1166</v>
      </c>
      <c r="L679" t="s">
        <v>369</v>
      </c>
      <c r="M679" t="s">
        <v>368</v>
      </c>
      <c r="N679" s="8">
        <v>41956</v>
      </c>
      <c r="O679">
        <v>0</v>
      </c>
      <c r="P679">
        <v>0</v>
      </c>
      <c r="Q679">
        <v>11442</v>
      </c>
      <c r="R679">
        <v>1289.4000000000001</v>
      </c>
      <c r="S679">
        <v>2.6859999999999999</v>
      </c>
      <c r="T679">
        <v>33</v>
      </c>
      <c r="U679">
        <v>3907.3</v>
      </c>
      <c r="V679">
        <v>4</v>
      </c>
      <c r="W679">
        <v>1.8120000000000001</v>
      </c>
      <c r="X679">
        <v>2.9279999999999999</v>
      </c>
      <c r="Y679" s="8">
        <v>41956</v>
      </c>
    </row>
    <row r="680" spans="1:25" x14ac:dyDescent="0.25">
      <c r="A680">
        <v>-111.97596417</v>
      </c>
      <c r="B680">
        <v>33.07862678</v>
      </c>
      <c r="C680">
        <v>13</v>
      </c>
      <c r="D680" t="s">
        <v>371</v>
      </c>
      <c r="E680" t="s">
        <v>370</v>
      </c>
      <c r="F680">
        <v>679</v>
      </c>
      <c r="G680">
        <v>1</v>
      </c>
      <c r="H680">
        <v>13.33</v>
      </c>
      <c r="I680">
        <v>2.5590000000000002</v>
      </c>
      <c r="J680">
        <v>1</v>
      </c>
      <c r="K680">
        <v>1165.9000000000001</v>
      </c>
      <c r="L680" t="s">
        <v>369</v>
      </c>
      <c r="M680" t="s">
        <v>368</v>
      </c>
      <c r="N680" s="8">
        <v>41956</v>
      </c>
      <c r="O680">
        <v>0</v>
      </c>
      <c r="P680">
        <v>0</v>
      </c>
      <c r="Q680">
        <v>9889.2000000000007</v>
      </c>
      <c r="R680">
        <v>1157.3</v>
      </c>
      <c r="S680">
        <v>2.411</v>
      </c>
      <c r="T680">
        <v>33</v>
      </c>
      <c r="U680">
        <v>3507</v>
      </c>
      <c r="V680">
        <v>4</v>
      </c>
      <c r="W680">
        <v>1.7450000000000001</v>
      </c>
      <c r="X680">
        <v>2.82</v>
      </c>
      <c r="Y680" s="8">
        <v>41956</v>
      </c>
    </row>
    <row r="681" spans="1:25" x14ac:dyDescent="0.25">
      <c r="A681">
        <v>-111.97596366000001</v>
      </c>
      <c r="B681">
        <v>33.078634780000002</v>
      </c>
      <c r="C681">
        <v>13</v>
      </c>
      <c r="D681" t="s">
        <v>371</v>
      </c>
      <c r="E681" t="s">
        <v>370</v>
      </c>
      <c r="F681">
        <v>680</v>
      </c>
      <c r="G681">
        <v>358</v>
      </c>
      <c r="H681">
        <v>13.33</v>
      </c>
      <c r="I681">
        <v>2.7559999999999998</v>
      </c>
      <c r="J681">
        <v>1</v>
      </c>
      <c r="K681">
        <v>1166</v>
      </c>
      <c r="L681" t="s">
        <v>369</v>
      </c>
      <c r="M681" t="s">
        <v>368</v>
      </c>
      <c r="N681" s="8">
        <v>41956</v>
      </c>
      <c r="O681">
        <v>0</v>
      </c>
      <c r="P681">
        <v>0</v>
      </c>
      <c r="Q681">
        <v>12849</v>
      </c>
      <c r="R681">
        <v>1396.3</v>
      </c>
      <c r="S681">
        <v>2.9089999999999998</v>
      </c>
      <c r="T681">
        <v>33</v>
      </c>
      <c r="U681">
        <v>4231.2</v>
      </c>
      <c r="V681">
        <v>4</v>
      </c>
      <c r="W681">
        <v>1.879</v>
      </c>
      <c r="X681">
        <v>3.0369999999999999</v>
      </c>
      <c r="Y681" s="8">
        <v>41956</v>
      </c>
    </row>
    <row r="682" spans="1:25" x14ac:dyDescent="0.25">
      <c r="A682">
        <v>-111.97596468</v>
      </c>
      <c r="B682">
        <v>33.078641789999999</v>
      </c>
      <c r="C682">
        <v>13</v>
      </c>
      <c r="D682" t="s">
        <v>371</v>
      </c>
      <c r="E682" t="s">
        <v>370</v>
      </c>
      <c r="F682">
        <v>681</v>
      </c>
      <c r="G682">
        <v>4</v>
      </c>
      <c r="H682">
        <v>13.33</v>
      </c>
      <c r="I682">
        <v>2.5259999999999998</v>
      </c>
      <c r="J682">
        <v>1</v>
      </c>
      <c r="K682">
        <v>1166.0999999999999</v>
      </c>
      <c r="L682" t="s">
        <v>369</v>
      </c>
      <c r="M682" t="s">
        <v>368</v>
      </c>
      <c r="N682" s="8">
        <v>41956</v>
      </c>
      <c r="O682">
        <v>0</v>
      </c>
      <c r="P682">
        <v>0</v>
      </c>
      <c r="Q682">
        <v>12047</v>
      </c>
      <c r="R682">
        <v>1428.1</v>
      </c>
      <c r="S682">
        <v>2.9750000000000001</v>
      </c>
      <c r="T682">
        <v>33</v>
      </c>
      <c r="U682">
        <v>4327.5</v>
      </c>
      <c r="V682">
        <v>4</v>
      </c>
      <c r="W682">
        <v>1.722</v>
      </c>
      <c r="X682">
        <v>2.7839999999999998</v>
      </c>
      <c r="Y682" s="8">
        <v>41956</v>
      </c>
    </row>
    <row r="683" spans="1:25" x14ac:dyDescent="0.25">
      <c r="A683">
        <v>-111.97596314</v>
      </c>
      <c r="B683">
        <v>33.078648809999997</v>
      </c>
      <c r="C683">
        <v>13</v>
      </c>
      <c r="D683" t="s">
        <v>371</v>
      </c>
      <c r="E683" t="s">
        <v>370</v>
      </c>
      <c r="F683">
        <v>682</v>
      </c>
      <c r="G683">
        <v>355</v>
      </c>
      <c r="H683">
        <v>13.33</v>
      </c>
      <c r="I683">
        <v>2.7229999999999999</v>
      </c>
      <c r="J683">
        <v>1</v>
      </c>
      <c r="K683">
        <v>1166.0999999999999</v>
      </c>
      <c r="L683" t="s">
        <v>369</v>
      </c>
      <c r="M683" t="s">
        <v>368</v>
      </c>
      <c r="N683" s="8">
        <v>41956</v>
      </c>
      <c r="O683">
        <v>0</v>
      </c>
      <c r="P683">
        <v>0</v>
      </c>
      <c r="Q683">
        <v>10794</v>
      </c>
      <c r="R683">
        <v>1187.0999999999999</v>
      </c>
      <c r="S683">
        <v>2.4729999999999999</v>
      </c>
      <c r="T683">
        <v>33</v>
      </c>
      <c r="U683">
        <v>3597.3</v>
      </c>
      <c r="V683">
        <v>4</v>
      </c>
      <c r="W683">
        <v>1.857</v>
      </c>
      <c r="X683">
        <v>3.0009999999999999</v>
      </c>
      <c r="Y683" s="8">
        <v>41956</v>
      </c>
    </row>
    <row r="684" spans="1:25" x14ac:dyDescent="0.25">
      <c r="A684">
        <v>-111.97596451</v>
      </c>
      <c r="B684">
        <v>33.078656789999997</v>
      </c>
      <c r="C684">
        <v>13</v>
      </c>
      <c r="D684" t="s">
        <v>371</v>
      </c>
      <c r="E684" t="s">
        <v>370</v>
      </c>
      <c r="F684">
        <v>683</v>
      </c>
      <c r="G684">
        <v>3</v>
      </c>
      <c r="H684">
        <v>13.33</v>
      </c>
      <c r="I684">
        <v>2.657</v>
      </c>
      <c r="J684">
        <v>1</v>
      </c>
      <c r="K684">
        <v>1166</v>
      </c>
      <c r="L684" t="s">
        <v>369</v>
      </c>
      <c r="M684" t="s">
        <v>368</v>
      </c>
      <c r="N684" s="8">
        <v>41956</v>
      </c>
      <c r="O684">
        <v>0</v>
      </c>
      <c r="P684">
        <v>0</v>
      </c>
      <c r="Q684">
        <v>11367</v>
      </c>
      <c r="R684">
        <v>1280.9000000000001</v>
      </c>
      <c r="S684">
        <v>2.669</v>
      </c>
      <c r="T684">
        <v>33</v>
      </c>
      <c r="U684">
        <v>3881.6</v>
      </c>
      <c r="V684">
        <v>4</v>
      </c>
      <c r="W684">
        <v>1.8120000000000001</v>
      </c>
      <c r="X684">
        <v>2.9279999999999999</v>
      </c>
      <c r="Y684" s="8">
        <v>41956</v>
      </c>
    </row>
    <row r="685" spans="1:25" x14ac:dyDescent="0.25">
      <c r="A685">
        <v>-111.97596451</v>
      </c>
      <c r="B685">
        <v>33.07866379</v>
      </c>
      <c r="C685">
        <v>13</v>
      </c>
      <c r="D685" t="s">
        <v>371</v>
      </c>
      <c r="E685" t="s">
        <v>370</v>
      </c>
      <c r="F685">
        <v>684</v>
      </c>
      <c r="G685">
        <v>3</v>
      </c>
      <c r="H685">
        <v>13.33</v>
      </c>
      <c r="I685">
        <v>2.625</v>
      </c>
      <c r="J685">
        <v>1</v>
      </c>
      <c r="K685">
        <v>1166</v>
      </c>
      <c r="L685" t="s">
        <v>369</v>
      </c>
      <c r="M685" t="s">
        <v>368</v>
      </c>
      <c r="N685" s="8">
        <v>41956</v>
      </c>
      <c r="O685">
        <v>0</v>
      </c>
      <c r="P685">
        <v>0</v>
      </c>
      <c r="Q685">
        <v>13056</v>
      </c>
      <c r="R685">
        <v>1489.7</v>
      </c>
      <c r="S685">
        <v>3.1040000000000001</v>
      </c>
      <c r="T685">
        <v>33</v>
      </c>
      <c r="U685">
        <v>4514.3</v>
      </c>
      <c r="V685">
        <v>4</v>
      </c>
      <c r="W685">
        <v>1.79</v>
      </c>
      <c r="X685">
        <v>2.8919999999999999</v>
      </c>
      <c r="Y685" s="8">
        <v>41956</v>
      </c>
    </row>
    <row r="686" spans="1:25" x14ac:dyDescent="0.25">
      <c r="A686">
        <v>-111.97596299999999</v>
      </c>
      <c r="B686">
        <v>33.078670770000002</v>
      </c>
      <c r="C686">
        <v>13</v>
      </c>
      <c r="D686" t="s">
        <v>371</v>
      </c>
      <c r="E686" t="s">
        <v>370</v>
      </c>
      <c r="F686">
        <v>685</v>
      </c>
      <c r="G686">
        <v>0</v>
      </c>
      <c r="H686">
        <v>13.33</v>
      </c>
      <c r="I686">
        <v>2.657</v>
      </c>
      <c r="J686">
        <v>1</v>
      </c>
      <c r="K686">
        <v>1166</v>
      </c>
      <c r="L686" t="s">
        <v>369</v>
      </c>
      <c r="M686" t="s">
        <v>368</v>
      </c>
      <c r="N686" s="8">
        <v>41956</v>
      </c>
      <c r="O686">
        <v>0</v>
      </c>
      <c r="P686">
        <v>0</v>
      </c>
      <c r="Q686">
        <v>12694</v>
      </c>
      <c r="R686">
        <v>1430.5</v>
      </c>
      <c r="S686">
        <v>2.98</v>
      </c>
      <c r="T686">
        <v>33</v>
      </c>
      <c r="U686">
        <v>4334.7</v>
      </c>
      <c r="V686">
        <v>4</v>
      </c>
      <c r="W686">
        <v>1.8120000000000001</v>
      </c>
      <c r="X686">
        <v>2.9279999999999999</v>
      </c>
      <c r="Y686" s="8">
        <v>41956</v>
      </c>
    </row>
    <row r="687" spans="1:25" x14ac:dyDescent="0.25">
      <c r="A687">
        <v>-111.97596417</v>
      </c>
      <c r="B687">
        <v>33.078678779999997</v>
      </c>
      <c r="C687">
        <v>13</v>
      </c>
      <c r="D687" t="s">
        <v>371</v>
      </c>
      <c r="E687" t="s">
        <v>370</v>
      </c>
      <c r="F687">
        <v>686</v>
      </c>
      <c r="G687">
        <v>1</v>
      </c>
      <c r="H687">
        <v>13.33</v>
      </c>
      <c r="I687">
        <v>2.69</v>
      </c>
      <c r="J687">
        <v>1</v>
      </c>
      <c r="K687">
        <v>1166</v>
      </c>
      <c r="L687" t="s">
        <v>369</v>
      </c>
      <c r="M687" t="s">
        <v>368</v>
      </c>
      <c r="N687" s="8">
        <v>41956</v>
      </c>
      <c r="O687">
        <v>0</v>
      </c>
      <c r="P687">
        <v>0</v>
      </c>
      <c r="Q687">
        <v>14465</v>
      </c>
      <c r="R687">
        <v>1610.2</v>
      </c>
      <c r="S687">
        <v>3.3540000000000001</v>
      </c>
      <c r="T687">
        <v>33</v>
      </c>
      <c r="U687">
        <v>4879.3</v>
      </c>
      <c r="V687">
        <v>4</v>
      </c>
      <c r="W687">
        <v>1.8340000000000001</v>
      </c>
      <c r="X687">
        <v>2.964</v>
      </c>
      <c r="Y687" s="8">
        <v>41956</v>
      </c>
    </row>
    <row r="688" spans="1:25" x14ac:dyDescent="0.25">
      <c r="A688">
        <v>-111.975964</v>
      </c>
      <c r="B688">
        <v>33.07868577</v>
      </c>
      <c r="C688">
        <v>13</v>
      </c>
      <c r="D688" t="s">
        <v>371</v>
      </c>
      <c r="E688" t="s">
        <v>370</v>
      </c>
      <c r="F688">
        <v>687</v>
      </c>
      <c r="G688">
        <v>0</v>
      </c>
      <c r="H688">
        <v>13.33</v>
      </c>
      <c r="I688">
        <v>2.7229999999999999</v>
      </c>
      <c r="J688">
        <v>1</v>
      </c>
      <c r="K688">
        <v>1165.9000000000001</v>
      </c>
      <c r="L688" t="s">
        <v>369</v>
      </c>
      <c r="M688" t="s">
        <v>368</v>
      </c>
      <c r="N688" s="8">
        <v>41956</v>
      </c>
      <c r="O688">
        <v>0</v>
      </c>
      <c r="P688">
        <v>0</v>
      </c>
      <c r="Q688">
        <v>12618</v>
      </c>
      <c r="R688">
        <v>1387.7</v>
      </c>
      <c r="S688">
        <v>2.891</v>
      </c>
      <c r="T688">
        <v>33</v>
      </c>
      <c r="U688">
        <v>4205.2</v>
      </c>
      <c r="V688">
        <v>4</v>
      </c>
      <c r="W688">
        <v>1.857</v>
      </c>
      <c r="X688">
        <v>3.0009999999999999</v>
      </c>
      <c r="Y688" s="8">
        <v>41956</v>
      </c>
    </row>
    <row r="689" spans="1:25" x14ac:dyDescent="0.25">
      <c r="A689">
        <v>-111.97596383</v>
      </c>
      <c r="B689">
        <v>33.078692779999997</v>
      </c>
      <c r="C689">
        <v>13</v>
      </c>
      <c r="D689" t="s">
        <v>371</v>
      </c>
      <c r="E689" t="s">
        <v>370</v>
      </c>
      <c r="F689">
        <v>688</v>
      </c>
      <c r="G689">
        <v>359</v>
      </c>
      <c r="H689">
        <v>13.33</v>
      </c>
      <c r="I689">
        <v>2.7229999999999999</v>
      </c>
      <c r="J689">
        <v>1</v>
      </c>
      <c r="K689">
        <v>1165.9000000000001</v>
      </c>
      <c r="L689" t="s">
        <v>369</v>
      </c>
      <c r="M689" t="s">
        <v>368</v>
      </c>
      <c r="N689" s="8">
        <v>41956</v>
      </c>
      <c r="O689">
        <v>0</v>
      </c>
      <c r="P689">
        <v>0</v>
      </c>
      <c r="Q689">
        <v>13795</v>
      </c>
      <c r="R689">
        <v>1517.1</v>
      </c>
      <c r="S689">
        <v>3.161</v>
      </c>
      <c r="T689">
        <v>33</v>
      </c>
      <c r="U689">
        <v>4597.3999999999996</v>
      </c>
      <c r="V689">
        <v>4</v>
      </c>
      <c r="W689">
        <v>1.857</v>
      </c>
      <c r="X689">
        <v>3.0009999999999999</v>
      </c>
      <c r="Y689" s="8">
        <v>41956</v>
      </c>
    </row>
    <row r="690" spans="1:25" x14ac:dyDescent="0.25">
      <c r="A690">
        <v>-111.975964</v>
      </c>
      <c r="B690">
        <v>33.07869977</v>
      </c>
      <c r="C690">
        <v>13</v>
      </c>
      <c r="D690" t="s">
        <v>371</v>
      </c>
      <c r="E690" t="s">
        <v>370</v>
      </c>
      <c r="F690">
        <v>689</v>
      </c>
      <c r="G690">
        <v>0</v>
      </c>
      <c r="H690">
        <v>13.33</v>
      </c>
      <c r="I690">
        <v>2.5920000000000001</v>
      </c>
      <c r="J690">
        <v>1</v>
      </c>
      <c r="K690">
        <v>1165.9000000000001</v>
      </c>
      <c r="L690" t="s">
        <v>369</v>
      </c>
      <c r="M690" t="s">
        <v>368</v>
      </c>
      <c r="N690" s="8">
        <v>41956</v>
      </c>
      <c r="O690">
        <v>0</v>
      </c>
      <c r="P690">
        <v>0</v>
      </c>
      <c r="Q690">
        <v>12072</v>
      </c>
      <c r="R690">
        <v>1394.9</v>
      </c>
      <c r="S690">
        <v>2.9060000000000001</v>
      </c>
      <c r="T690">
        <v>33</v>
      </c>
      <c r="U690">
        <v>4226.8999999999996</v>
      </c>
      <c r="V690">
        <v>4</v>
      </c>
      <c r="W690">
        <v>1.7669999999999999</v>
      </c>
      <c r="X690">
        <v>2.8559999999999999</v>
      </c>
      <c r="Y690" s="8">
        <v>41956</v>
      </c>
    </row>
    <row r="691" spans="1:25" x14ac:dyDescent="0.25">
      <c r="A691">
        <v>-111.97596434</v>
      </c>
      <c r="B691">
        <v>33.078707780000002</v>
      </c>
      <c r="C691">
        <v>13</v>
      </c>
      <c r="D691" t="s">
        <v>371</v>
      </c>
      <c r="E691" t="s">
        <v>370</v>
      </c>
      <c r="F691">
        <v>690</v>
      </c>
      <c r="G691">
        <v>2</v>
      </c>
      <c r="H691">
        <v>13.33</v>
      </c>
      <c r="I691">
        <v>2.625</v>
      </c>
      <c r="J691">
        <v>1</v>
      </c>
      <c r="K691">
        <v>1165.8</v>
      </c>
      <c r="L691" t="s">
        <v>369</v>
      </c>
      <c r="M691" t="s">
        <v>368</v>
      </c>
      <c r="N691" s="8">
        <v>41956</v>
      </c>
      <c r="O691">
        <v>0</v>
      </c>
      <c r="P691">
        <v>0</v>
      </c>
      <c r="Q691">
        <v>15129</v>
      </c>
      <c r="R691">
        <v>1726.2</v>
      </c>
      <c r="S691">
        <v>3.5960000000000001</v>
      </c>
      <c r="T691">
        <v>33</v>
      </c>
      <c r="U691">
        <v>5230.8999999999996</v>
      </c>
      <c r="V691">
        <v>4</v>
      </c>
      <c r="W691">
        <v>1.79</v>
      </c>
      <c r="X691">
        <v>2.8919999999999999</v>
      </c>
      <c r="Y691" s="8">
        <v>41956</v>
      </c>
    </row>
    <row r="692" spans="1:25" x14ac:dyDescent="0.25">
      <c r="A692">
        <v>-111.975964</v>
      </c>
      <c r="B692">
        <v>33.078714769999998</v>
      </c>
      <c r="C692">
        <v>13</v>
      </c>
      <c r="D692" t="s">
        <v>371</v>
      </c>
      <c r="E692" t="s">
        <v>370</v>
      </c>
      <c r="F692">
        <v>691</v>
      </c>
      <c r="G692">
        <v>0</v>
      </c>
      <c r="H692">
        <v>13.33</v>
      </c>
      <c r="I692">
        <v>2.625</v>
      </c>
      <c r="J692">
        <v>1</v>
      </c>
      <c r="K692">
        <v>1165.9000000000001</v>
      </c>
      <c r="L692" t="s">
        <v>369</v>
      </c>
      <c r="M692" t="s">
        <v>368</v>
      </c>
      <c r="N692" s="8">
        <v>41956</v>
      </c>
      <c r="O692">
        <v>0</v>
      </c>
      <c r="P692">
        <v>0</v>
      </c>
      <c r="Q692">
        <v>14813</v>
      </c>
      <c r="R692">
        <v>1690.1</v>
      </c>
      <c r="S692">
        <v>3.5209999999999999</v>
      </c>
      <c r="T692">
        <v>33</v>
      </c>
      <c r="U692">
        <v>5121.6000000000004</v>
      </c>
      <c r="V692">
        <v>4</v>
      </c>
      <c r="W692">
        <v>1.79</v>
      </c>
      <c r="X692">
        <v>2.8919999999999999</v>
      </c>
      <c r="Y692" s="8">
        <v>41956</v>
      </c>
    </row>
    <row r="693" spans="1:25" x14ac:dyDescent="0.25">
      <c r="A693">
        <v>-111.97596383</v>
      </c>
      <c r="B693">
        <v>33.078721780000002</v>
      </c>
      <c r="C693">
        <v>13</v>
      </c>
      <c r="D693" t="s">
        <v>371</v>
      </c>
      <c r="E693" t="s">
        <v>370</v>
      </c>
      <c r="F693">
        <v>692</v>
      </c>
      <c r="G693">
        <v>359</v>
      </c>
      <c r="H693">
        <v>13.33</v>
      </c>
      <c r="I693">
        <v>2.7229999999999999</v>
      </c>
      <c r="J693">
        <v>1</v>
      </c>
      <c r="K693">
        <v>1165.8</v>
      </c>
      <c r="L693" t="s">
        <v>369</v>
      </c>
      <c r="M693" t="s">
        <v>368</v>
      </c>
      <c r="N693" s="8">
        <v>41956</v>
      </c>
      <c r="O693">
        <v>0</v>
      </c>
      <c r="P693">
        <v>0</v>
      </c>
      <c r="Q693">
        <v>14032</v>
      </c>
      <c r="R693">
        <v>1543.2</v>
      </c>
      <c r="S693">
        <v>3.2149999999999999</v>
      </c>
      <c r="T693">
        <v>33</v>
      </c>
      <c r="U693">
        <v>4676.2</v>
      </c>
      <c r="V693">
        <v>4</v>
      </c>
      <c r="W693">
        <v>1.857</v>
      </c>
      <c r="X693">
        <v>3.0009999999999999</v>
      </c>
      <c r="Y693" s="8">
        <v>41956</v>
      </c>
    </row>
    <row r="694" spans="1:25" x14ac:dyDescent="0.25">
      <c r="A694">
        <v>-111.97596383</v>
      </c>
      <c r="B694">
        <v>33.078729780000003</v>
      </c>
      <c r="C694">
        <v>13</v>
      </c>
      <c r="D694" t="s">
        <v>371</v>
      </c>
      <c r="E694" t="s">
        <v>370</v>
      </c>
      <c r="F694">
        <v>693</v>
      </c>
      <c r="G694">
        <v>359</v>
      </c>
      <c r="H694">
        <v>13.33</v>
      </c>
      <c r="I694">
        <v>2.7229999999999999</v>
      </c>
      <c r="J694">
        <v>1</v>
      </c>
      <c r="K694">
        <v>1165.9000000000001</v>
      </c>
      <c r="L694" t="s">
        <v>369</v>
      </c>
      <c r="M694" t="s">
        <v>368</v>
      </c>
      <c r="N694" s="8">
        <v>41956</v>
      </c>
      <c r="O694">
        <v>0</v>
      </c>
      <c r="P694">
        <v>0</v>
      </c>
      <c r="Q694">
        <v>13089</v>
      </c>
      <c r="R694">
        <v>1439.4</v>
      </c>
      <c r="S694">
        <v>2.9990000000000001</v>
      </c>
      <c r="T694">
        <v>33</v>
      </c>
      <c r="U694">
        <v>4361.8999999999996</v>
      </c>
      <c r="V694">
        <v>4</v>
      </c>
      <c r="W694">
        <v>1.857</v>
      </c>
      <c r="X694">
        <v>3.0009999999999999</v>
      </c>
      <c r="Y694" s="8">
        <v>41956</v>
      </c>
    </row>
    <row r="695" spans="1:25" x14ac:dyDescent="0.25">
      <c r="A695">
        <v>-111.97596434</v>
      </c>
      <c r="B695">
        <v>33.07873678</v>
      </c>
      <c r="C695">
        <v>13</v>
      </c>
      <c r="D695" t="s">
        <v>371</v>
      </c>
      <c r="E695" t="s">
        <v>370</v>
      </c>
      <c r="F695">
        <v>694</v>
      </c>
      <c r="G695">
        <v>2</v>
      </c>
      <c r="H695">
        <v>13.33</v>
      </c>
      <c r="I695">
        <v>2.5920000000000001</v>
      </c>
      <c r="J695">
        <v>1</v>
      </c>
      <c r="K695">
        <v>1165.9000000000001</v>
      </c>
      <c r="L695" t="s">
        <v>369</v>
      </c>
      <c r="M695" t="s">
        <v>368</v>
      </c>
      <c r="N695" s="8">
        <v>41956</v>
      </c>
      <c r="O695">
        <v>0</v>
      </c>
      <c r="P695">
        <v>0</v>
      </c>
      <c r="Q695">
        <v>15732</v>
      </c>
      <c r="R695">
        <v>1817.8</v>
      </c>
      <c r="S695">
        <v>3.7869999999999999</v>
      </c>
      <c r="T695">
        <v>33</v>
      </c>
      <c r="U695">
        <v>5508.5</v>
      </c>
      <c r="V695">
        <v>4</v>
      </c>
      <c r="W695">
        <v>1.7669999999999999</v>
      </c>
      <c r="X695">
        <v>2.8559999999999999</v>
      </c>
      <c r="Y695" s="8">
        <v>41956</v>
      </c>
    </row>
    <row r="696" spans="1:25" x14ac:dyDescent="0.25">
      <c r="A696">
        <v>-111.97596383</v>
      </c>
      <c r="B696">
        <v>33.078743780000003</v>
      </c>
      <c r="C696">
        <v>13</v>
      </c>
      <c r="D696" t="s">
        <v>371</v>
      </c>
      <c r="E696" t="s">
        <v>370</v>
      </c>
      <c r="F696">
        <v>695</v>
      </c>
      <c r="G696">
        <v>359</v>
      </c>
      <c r="H696">
        <v>13.33</v>
      </c>
      <c r="I696">
        <v>2.657</v>
      </c>
      <c r="J696">
        <v>1</v>
      </c>
      <c r="K696">
        <v>1165.7</v>
      </c>
      <c r="L696" t="s">
        <v>369</v>
      </c>
      <c r="M696" t="s">
        <v>368</v>
      </c>
      <c r="N696" s="8">
        <v>41956</v>
      </c>
      <c r="O696">
        <v>0</v>
      </c>
      <c r="P696">
        <v>0</v>
      </c>
      <c r="Q696">
        <v>15409</v>
      </c>
      <c r="R696">
        <v>1736.4</v>
      </c>
      <c r="S696">
        <v>3.6179999999999999</v>
      </c>
      <c r="T696">
        <v>33</v>
      </c>
      <c r="U696">
        <v>5261.9</v>
      </c>
      <c r="V696">
        <v>4</v>
      </c>
      <c r="W696">
        <v>1.8120000000000001</v>
      </c>
      <c r="X696">
        <v>2.9279999999999999</v>
      </c>
      <c r="Y696" s="8">
        <v>41956</v>
      </c>
    </row>
    <row r="697" spans="1:25" x14ac:dyDescent="0.25">
      <c r="A697">
        <v>-111.97596368000001</v>
      </c>
      <c r="B697">
        <v>33.078750790000001</v>
      </c>
      <c r="C697">
        <v>13</v>
      </c>
      <c r="D697" t="s">
        <v>371</v>
      </c>
      <c r="E697" t="s">
        <v>370</v>
      </c>
      <c r="F697">
        <v>696</v>
      </c>
      <c r="G697">
        <v>4</v>
      </c>
      <c r="H697">
        <v>13.33</v>
      </c>
      <c r="I697">
        <v>2.625</v>
      </c>
      <c r="J697">
        <v>1</v>
      </c>
      <c r="K697">
        <v>1165.5999999999999</v>
      </c>
      <c r="L697" t="s">
        <v>369</v>
      </c>
      <c r="M697" t="s">
        <v>368</v>
      </c>
      <c r="N697" s="8">
        <v>41956</v>
      </c>
      <c r="O697">
        <v>0</v>
      </c>
      <c r="P697">
        <v>0</v>
      </c>
      <c r="Q697">
        <v>14758</v>
      </c>
      <c r="R697">
        <v>1683.9</v>
      </c>
      <c r="S697">
        <v>3.508</v>
      </c>
      <c r="T697">
        <v>33</v>
      </c>
      <c r="U697">
        <v>5102.6000000000004</v>
      </c>
      <c r="V697">
        <v>4</v>
      </c>
      <c r="W697">
        <v>1.79</v>
      </c>
      <c r="X697">
        <v>2.8919999999999999</v>
      </c>
      <c r="Y697" s="8">
        <v>41956</v>
      </c>
    </row>
    <row r="698" spans="1:25" x14ac:dyDescent="0.25">
      <c r="A698">
        <v>-111.97596334000001</v>
      </c>
      <c r="B698">
        <v>33.078758780000001</v>
      </c>
      <c r="C698">
        <v>13</v>
      </c>
      <c r="D698" t="s">
        <v>371</v>
      </c>
      <c r="E698" t="s">
        <v>370</v>
      </c>
      <c r="F698">
        <v>697</v>
      </c>
      <c r="G698">
        <v>2</v>
      </c>
      <c r="H698">
        <v>13.33</v>
      </c>
      <c r="I698">
        <v>2.8540000000000001</v>
      </c>
      <c r="J698">
        <v>1</v>
      </c>
      <c r="K698">
        <v>1165.7</v>
      </c>
      <c r="L698" t="s">
        <v>369</v>
      </c>
      <c r="M698" t="s">
        <v>368</v>
      </c>
      <c r="N698" s="8">
        <v>41956</v>
      </c>
      <c r="O698">
        <v>0</v>
      </c>
      <c r="P698">
        <v>0</v>
      </c>
      <c r="Q698">
        <v>16096</v>
      </c>
      <c r="R698">
        <v>1688.8</v>
      </c>
      <c r="S698">
        <v>3.5179999999999998</v>
      </c>
      <c r="T698">
        <v>33</v>
      </c>
      <c r="U698">
        <v>5117.3999999999996</v>
      </c>
      <c r="V698">
        <v>4</v>
      </c>
      <c r="W698">
        <v>1.946</v>
      </c>
      <c r="X698">
        <v>3.145</v>
      </c>
      <c r="Y698" s="8">
        <v>41956</v>
      </c>
    </row>
    <row r="699" spans="1:25" x14ac:dyDescent="0.25">
      <c r="A699">
        <v>-111.97596283</v>
      </c>
      <c r="B699">
        <v>33.078765779999998</v>
      </c>
      <c r="C699">
        <v>13</v>
      </c>
      <c r="D699" t="s">
        <v>371</v>
      </c>
      <c r="E699" t="s">
        <v>370</v>
      </c>
      <c r="F699">
        <v>698</v>
      </c>
      <c r="G699">
        <v>359</v>
      </c>
      <c r="H699">
        <v>13.33</v>
      </c>
      <c r="I699">
        <v>2.657</v>
      </c>
      <c r="J699">
        <v>1</v>
      </c>
      <c r="K699">
        <v>1165.5999999999999</v>
      </c>
      <c r="L699" t="s">
        <v>369</v>
      </c>
      <c r="M699" t="s">
        <v>368</v>
      </c>
      <c r="N699" s="8">
        <v>41956</v>
      </c>
      <c r="O699">
        <v>0</v>
      </c>
      <c r="P699">
        <v>0</v>
      </c>
      <c r="Q699">
        <v>15281</v>
      </c>
      <c r="R699">
        <v>1722</v>
      </c>
      <c r="S699">
        <v>3.5880000000000001</v>
      </c>
      <c r="T699">
        <v>33</v>
      </c>
      <c r="U699">
        <v>5218.3</v>
      </c>
      <c r="V699">
        <v>4</v>
      </c>
      <c r="W699">
        <v>1.8120000000000001</v>
      </c>
      <c r="X699">
        <v>2.9279999999999999</v>
      </c>
      <c r="Y699" s="8">
        <v>41956</v>
      </c>
    </row>
    <row r="700" spans="1:25" x14ac:dyDescent="0.25">
      <c r="A700">
        <v>-111.97596334000001</v>
      </c>
      <c r="B700">
        <v>33.078772780000001</v>
      </c>
      <c r="C700">
        <v>13</v>
      </c>
      <c r="D700" t="s">
        <v>371</v>
      </c>
      <c r="E700" t="s">
        <v>370</v>
      </c>
      <c r="F700">
        <v>699</v>
      </c>
      <c r="G700">
        <v>2</v>
      </c>
      <c r="H700">
        <v>13.33</v>
      </c>
      <c r="I700">
        <v>2.4609999999999999</v>
      </c>
      <c r="J700">
        <v>1</v>
      </c>
      <c r="K700">
        <v>1165.5</v>
      </c>
      <c r="L700" t="s">
        <v>369</v>
      </c>
      <c r="M700" t="s">
        <v>368</v>
      </c>
      <c r="N700" s="8">
        <v>41956</v>
      </c>
      <c r="O700">
        <v>0</v>
      </c>
      <c r="P700">
        <v>0</v>
      </c>
      <c r="Q700">
        <v>15751</v>
      </c>
      <c r="R700">
        <v>1917</v>
      </c>
      <c r="S700">
        <v>3.9940000000000002</v>
      </c>
      <c r="T700">
        <v>33</v>
      </c>
      <c r="U700">
        <v>5809.2</v>
      </c>
      <c r="V700">
        <v>4</v>
      </c>
      <c r="W700">
        <v>1.6779999999999999</v>
      </c>
      <c r="X700">
        <v>2.7109999999999999</v>
      </c>
      <c r="Y700" s="8">
        <v>41956</v>
      </c>
    </row>
    <row r="701" spans="1:25" x14ac:dyDescent="0.25">
      <c r="A701">
        <v>-111.97596317</v>
      </c>
      <c r="B701">
        <v>33.078779779999998</v>
      </c>
      <c r="C701">
        <v>13</v>
      </c>
      <c r="D701" t="s">
        <v>371</v>
      </c>
      <c r="E701" t="s">
        <v>370</v>
      </c>
      <c r="F701">
        <v>700</v>
      </c>
      <c r="G701">
        <v>1</v>
      </c>
      <c r="H701">
        <v>13.33</v>
      </c>
      <c r="I701">
        <v>2.7559999999999998</v>
      </c>
      <c r="J701">
        <v>1</v>
      </c>
      <c r="K701">
        <v>1165.3</v>
      </c>
      <c r="L701" t="s">
        <v>369</v>
      </c>
      <c r="M701" t="s">
        <v>368</v>
      </c>
      <c r="N701" s="8">
        <v>41956</v>
      </c>
      <c r="O701">
        <v>0</v>
      </c>
      <c r="P701">
        <v>0</v>
      </c>
      <c r="Q701">
        <v>13552</v>
      </c>
      <c r="R701">
        <v>1472.6</v>
      </c>
      <c r="S701">
        <v>3.0680000000000001</v>
      </c>
      <c r="T701">
        <v>33</v>
      </c>
      <c r="U701">
        <v>4462.5</v>
      </c>
      <c r="V701">
        <v>4</v>
      </c>
      <c r="W701">
        <v>1.879</v>
      </c>
      <c r="X701">
        <v>3.0369999999999999</v>
      </c>
      <c r="Y701" s="8">
        <v>41956</v>
      </c>
    </row>
    <row r="702" spans="1:25" x14ac:dyDescent="0.25">
      <c r="A702">
        <v>-111.97596334000001</v>
      </c>
      <c r="B702">
        <v>33.078786780000001</v>
      </c>
      <c r="C702">
        <v>13</v>
      </c>
      <c r="D702" t="s">
        <v>371</v>
      </c>
      <c r="E702" t="s">
        <v>370</v>
      </c>
      <c r="F702">
        <v>701</v>
      </c>
      <c r="G702">
        <v>2</v>
      </c>
      <c r="H702">
        <v>13.33</v>
      </c>
      <c r="I702">
        <v>2.625</v>
      </c>
      <c r="J702">
        <v>1</v>
      </c>
      <c r="K702">
        <v>1165.3</v>
      </c>
      <c r="L702" t="s">
        <v>369</v>
      </c>
      <c r="M702" t="s">
        <v>368</v>
      </c>
      <c r="N702" s="8">
        <v>41956</v>
      </c>
      <c r="O702">
        <v>0</v>
      </c>
      <c r="P702">
        <v>0</v>
      </c>
      <c r="Q702">
        <v>14731</v>
      </c>
      <c r="R702">
        <v>1680.9</v>
      </c>
      <c r="S702">
        <v>3.5019999999999998</v>
      </c>
      <c r="T702">
        <v>33</v>
      </c>
      <c r="U702">
        <v>5093.5</v>
      </c>
      <c r="V702">
        <v>4</v>
      </c>
      <c r="W702">
        <v>1.79</v>
      </c>
      <c r="X702">
        <v>2.8919999999999999</v>
      </c>
      <c r="Y702" s="8">
        <v>41956</v>
      </c>
    </row>
    <row r="703" spans="1:25" x14ac:dyDescent="0.25">
      <c r="A703">
        <v>-111.97596299999999</v>
      </c>
      <c r="B703">
        <v>33.078794770000002</v>
      </c>
      <c r="C703">
        <v>13</v>
      </c>
      <c r="D703" t="s">
        <v>371</v>
      </c>
      <c r="E703" t="s">
        <v>370</v>
      </c>
      <c r="F703">
        <v>702</v>
      </c>
      <c r="G703">
        <v>0</v>
      </c>
      <c r="H703">
        <v>13.33</v>
      </c>
      <c r="I703">
        <v>2.7890000000000001</v>
      </c>
      <c r="J703">
        <v>1</v>
      </c>
      <c r="K703">
        <v>1165.3</v>
      </c>
      <c r="L703" t="s">
        <v>369</v>
      </c>
      <c r="M703" t="s">
        <v>368</v>
      </c>
      <c r="N703" s="8">
        <v>41956</v>
      </c>
      <c r="O703">
        <v>0</v>
      </c>
      <c r="P703">
        <v>0</v>
      </c>
      <c r="Q703">
        <v>16137</v>
      </c>
      <c r="R703">
        <v>1732.9</v>
      </c>
      <c r="S703">
        <v>3.61</v>
      </c>
      <c r="T703">
        <v>33</v>
      </c>
      <c r="U703">
        <v>5251.2</v>
      </c>
      <c r="V703">
        <v>4</v>
      </c>
      <c r="W703">
        <v>1.901</v>
      </c>
      <c r="X703">
        <v>3.073</v>
      </c>
      <c r="Y703" s="8">
        <v>41956</v>
      </c>
    </row>
    <row r="704" spans="1:25" x14ac:dyDescent="0.25">
      <c r="A704">
        <v>-111.97596299999999</v>
      </c>
      <c r="B704">
        <v>33.078801769999998</v>
      </c>
      <c r="C704">
        <v>13</v>
      </c>
      <c r="D704" t="s">
        <v>371</v>
      </c>
      <c r="E704" t="s">
        <v>370</v>
      </c>
      <c r="F704">
        <v>703</v>
      </c>
      <c r="G704">
        <v>0</v>
      </c>
      <c r="H704">
        <v>13.33</v>
      </c>
      <c r="I704">
        <v>2.625</v>
      </c>
      <c r="J704">
        <v>1</v>
      </c>
      <c r="K704">
        <v>1165.0999999999999</v>
      </c>
      <c r="L704" t="s">
        <v>369</v>
      </c>
      <c r="M704" t="s">
        <v>368</v>
      </c>
      <c r="N704" s="8">
        <v>41956</v>
      </c>
      <c r="O704">
        <v>0</v>
      </c>
      <c r="P704">
        <v>0</v>
      </c>
      <c r="Q704">
        <v>15268</v>
      </c>
      <c r="R704">
        <v>1742.1</v>
      </c>
      <c r="S704">
        <v>3.629</v>
      </c>
      <c r="T704">
        <v>33</v>
      </c>
      <c r="U704">
        <v>5279</v>
      </c>
      <c r="V704">
        <v>4</v>
      </c>
      <c r="W704">
        <v>1.79</v>
      </c>
      <c r="X704">
        <v>2.8919999999999999</v>
      </c>
      <c r="Y704" s="8">
        <v>41956</v>
      </c>
    </row>
    <row r="705" spans="1:25" x14ac:dyDescent="0.25">
      <c r="A705">
        <v>-111.97596334000001</v>
      </c>
      <c r="B705">
        <v>33.078808780000003</v>
      </c>
      <c r="C705">
        <v>13</v>
      </c>
      <c r="D705" t="s">
        <v>371</v>
      </c>
      <c r="E705" t="s">
        <v>370</v>
      </c>
      <c r="F705">
        <v>704</v>
      </c>
      <c r="G705">
        <v>2</v>
      </c>
      <c r="H705">
        <v>13.33</v>
      </c>
      <c r="I705">
        <v>2.5590000000000002</v>
      </c>
      <c r="J705">
        <v>1</v>
      </c>
      <c r="K705">
        <v>1165.0999999999999</v>
      </c>
      <c r="L705" t="s">
        <v>369</v>
      </c>
      <c r="M705" t="s">
        <v>368</v>
      </c>
      <c r="N705" s="8">
        <v>41956</v>
      </c>
      <c r="O705">
        <v>0</v>
      </c>
      <c r="P705">
        <v>0</v>
      </c>
      <c r="Q705">
        <v>14836</v>
      </c>
      <c r="R705">
        <v>1736.2</v>
      </c>
      <c r="S705">
        <v>3.617</v>
      </c>
      <c r="T705">
        <v>33</v>
      </c>
      <c r="U705">
        <v>5261.2</v>
      </c>
      <c r="V705">
        <v>4</v>
      </c>
      <c r="W705">
        <v>1.7450000000000001</v>
      </c>
      <c r="X705">
        <v>2.82</v>
      </c>
      <c r="Y705" s="8">
        <v>41956</v>
      </c>
    </row>
    <row r="706" spans="1:25" x14ac:dyDescent="0.25">
      <c r="A706">
        <v>-111.97596299999999</v>
      </c>
      <c r="B706">
        <v>33.078815769999999</v>
      </c>
      <c r="C706">
        <v>13</v>
      </c>
      <c r="D706" t="s">
        <v>371</v>
      </c>
      <c r="E706" t="s">
        <v>370</v>
      </c>
      <c r="F706">
        <v>705</v>
      </c>
      <c r="G706">
        <v>0</v>
      </c>
      <c r="H706">
        <v>13.33</v>
      </c>
      <c r="I706">
        <v>2.625</v>
      </c>
      <c r="J706">
        <v>1</v>
      </c>
      <c r="K706">
        <v>1165.0999999999999</v>
      </c>
      <c r="L706" t="s">
        <v>369</v>
      </c>
      <c r="M706" t="s">
        <v>368</v>
      </c>
      <c r="N706" s="8">
        <v>41956</v>
      </c>
      <c r="O706">
        <v>0</v>
      </c>
      <c r="P706">
        <v>0</v>
      </c>
      <c r="Q706">
        <v>17232</v>
      </c>
      <c r="R706">
        <v>1966.2</v>
      </c>
      <c r="S706">
        <v>4.0960000000000001</v>
      </c>
      <c r="T706">
        <v>33</v>
      </c>
      <c r="U706">
        <v>5958.1</v>
      </c>
      <c r="V706">
        <v>4</v>
      </c>
      <c r="W706">
        <v>1.79</v>
      </c>
      <c r="X706">
        <v>2.8919999999999999</v>
      </c>
      <c r="Y706" s="8">
        <v>41956</v>
      </c>
    </row>
    <row r="707" spans="1:25" x14ac:dyDescent="0.25">
      <c r="A707">
        <v>-111.97596231999999</v>
      </c>
      <c r="B707">
        <v>33.078822789999997</v>
      </c>
      <c r="C707">
        <v>13</v>
      </c>
      <c r="D707" t="s">
        <v>371</v>
      </c>
      <c r="E707" t="s">
        <v>370</v>
      </c>
      <c r="F707">
        <v>706</v>
      </c>
      <c r="G707">
        <v>356</v>
      </c>
      <c r="H707">
        <v>13.33</v>
      </c>
      <c r="I707">
        <v>2.7890000000000001</v>
      </c>
      <c r="J707">
        <v>1</v>
      </c>
      <c r="K707">
        <v>1165.0999999999999</v>
      </c>
      <c r="L707" t="s">
        <v>369</v>
      </c>
      <c r="M707" t="s">
        <v>368</v>
      </c>
      <c r="N707" s="8">
        <v>41956</v>
      </c>
      <c r="O707">
        <v>0</v>
      </c>
      <c r="P707">
        <v>0</v>
      </c>
      <c r="Q707">
        <v>15580</v>
      </c>
      <c r="R707">
        <v>1673.1</v>
      </c>
      <c r="S707">
        <v>3.4860000000000002</v>
      </c>
      <c r="T707">
        <v>33</v>
      </c>
      <c r="U707">
        <v>5070.1000000000004</v>
      </c>
      <c r="V707">
        <v>4</v>
      </c>
      <c r="W707">
        <v>1.901</v>
      </c>
      <c r="X707">
        <v>3.073</v>
      </c>
      <c r="Y707" s="8">
        <v>41956</v>
      </c>
    </row>
    <row r="708" spans="1:25" x14ac:dyDescent="0.25">
      <c r="A708">
        <v>-111.97596351</v>
      </c>
      <c r="B708">
        <v>33.078830789999998</v>
      </c>
      <c r="C708">
        <v>13</v>
      </c>
      <c r="D708" t="s">
        <v>371</v>
      </c>
      <c r="E708" t="s">
        <v>370</v>
      </c>
      <c r="F708">
        <v>707</v>
      </c>
      <c r="G708">
        <v>3</v>
      </c>
      <c r="H708">
        <v>13.33</v>
      </c>
      <c r="I708">
        <v>2.657</v>
      </c>
      <c r="J708">
        <v>1</v>
      </c>
      <c r="K708">
        <v>1165</v>
      </c>
      <c r="L708" t="s">
        <v>369</v>
      </c>
      <c r="M708" t="s">
        <v>368</v>
      </c>
      <c r="N708" s="8">
        <v>41956</v>
      </c>
      <c r="O708">
        <v>0</v>
      </c>
      <c r="P708">
        <v>0</v>
      </c>
      <c r="Q708">
        <v>16796</v>
      </c>
      <c r="R708">
        <v>1892.7</v>
      </c>
      <c r="S708">
        <v>3.9430000000000001</v>
      </c>
      <c r="T708">
        <v>33</v>
      </c>
      <c r="U708">
        <v>5735.5</v>
      </c>
      <c r="V708">
        <v>4</v>
      </c>
      <c r="W708">
        <v>1.8120000000000001</v>
      </c>
      <c r="X708">
        <v>2.9279999999999999</v>
      </c>
      <c r="Y708" s="8">
        <v>41956</v>
      </c>
    </row>
    <row r="709" spans="1:25" x14ac:dyDescent="0.25">
      <c r="A709">
        <v>-111.97596283</v>
      </c>
      <c r="B709">
        <v>33.078837780000001</v>
      </c>
      <c r="C709">
        <v>13</v>
      </c>
      <c r="D709" t="s">
        <v>371</v>
      </c>
      <c r="E709" t="s">
        <v>370</v>
      </c>
      <c r="F709">
        <v>708</v>
      </c>
      <c r="G709">
        <v>359</v>
      </c>
      <c r="H709">
        <v>13.33</v>
      </c>
      <c r="I709">
        <v>2.625</v>
      </c>
      <c r="J709">
        <v>1</v>
      </c>
      <c r="K709">
        <v>1165</v>
      </c>
      <c r="L709" t="s">
        <v>369</v>
      </c>
      <c r="M709" t="s">
        <v>368</v>
      </c>
      <c r="N709" s="8">
        <v>41956</v>
      </c>
      <c r="O709">
        <v>0</v>
      </c>
      <c r="P709">
        <v>0</v>
      </c>
      <c r="Q709">
        <v>15356</v>
      </c>
      <c r="R709">
        <v>1752.2</v>
      </c>
      <c r="S709">
        <v>3.65</v>
      </c>
      <c r="T709">
        <v>33</v>
      </c>
      <c r="U709">
        <v>5309.6</v>
      </c>
      <c r="V709">
        <v>4</v>
      </c>
      <c r="W709">
        <v>1.79</v>
      </c>
      <c r="X709">
        <v>2.8919999999999999</v>
      </c>
      <c r="Y709" s="8">
        <v>41956</v>
      </c>
    </row>
    <row r="710" spans="1:25" x14ac:dyDescent="0.25">
      <c r="A710">
        <v>-111.97596283</v>
      </c>
      <c r="B710">
        <v>33.078844779999997</v>
      </c>
      <c r="C710">
        <v>13</v>
      </c>
      <c r="D710" t="s">
        <v>371</v>
      </c>
      <c r="E710" t="s">
        <v>370</v>
      </c>
      <c r="F710">
        <v>709</v>
      </c>
      <c r="G710">
        <v>359</v>
      </c>
      <c r="H710">
        <v>13.33</v>
      </c>
      <c r="I710">
        <v>2.5590000000000002</v>
      </c>
      <c r="J710">
        <v>1</v>
      </c>
      <c r="K710">
        <v>1165</v>
      </c>
      <c r="L710" t="s">
        <v>369</v>
      </c>
      <c r="M710" t="s">
        <v>368</v>
      </c>
      <c r="N710" s="8">
        <v>41956</v>
      </c>
      <c r="O710">
        <v>0</v>
      </c>
      <c r="P710">
        <v>0</v>
      </c>
      <c r="Q710">
        <v>15676</v>
      </c>
      <c r="R710">
        <v>1834.5</v>
      </c>
      <c r="S710">
        <v>3.8220000000000001</v>
      </c>
      <c r="T710">
        <v>33</v>
      </c>
      <c r="U710">
        <v>5559.2</v>
      </c>
      <c r="V710">
        <v>4</v>
      </c>
      <c r="W710">
        <v>1.7450000000000001</v>
      </c>
      <c r="X710">
        <v>2.82</v>
      </c>
      <c r="Y710" s="8">
        <v>41956</v>
      </c>
    </row>
    <row r="711" spans="1:25" x14ac:dyDescent="0.25">
      <c r="A711">
        <v>-111.97596351</v>
      </c>
      <c r="B711">
        <v>33.078851790000002</v>
      </c>
      <c r="C711">
        <v>13</v>
      </c>
      <c r="D711" t="s">
        <v>371</v>
      </c>
      <c r="E711" t="s">
        <v>370</v>
      </c>
      <c r="F711">
        <v>710</v>
      </c>
      <c r="G711">
        <v>3</v>
      </c>
      <c r="H711">
        <v>13.33</v>
      </c>
      <c r="I711">
        <v>2.625</v>
      </c>
      <c r="J711">
        <v>1</v>
      </c>
      <c r="K711">
        <v>1165</v>
      </c>
      <c r="L711" t="s">
        <v>369</v>
      </c>
      <c r="M711" t="s">
        <v>368</v>
      </c>
      <c r="N711" s="8">
        <v>41956</v>
      </c>
      <c r="O711">
        <v>0</v>
      </c>
      <c r="P711">
        <v>0</v>
      </c>
      <c r="Q711">
        <v>14466</v>
      </c>
      <c r="R711">
        <v>1650.5</v>
      </c>
      <c r="S711">
        <v>3.4390000000000001</v>
      </c>
      <c r="T711">
        <v>33</v>
      </c>
      <c r="U711">
        <v>5001.6000000000004</v>
      </c>
      <c r="V711">
        <v>4</v>
      </c>
      <c r="W711">
        <v>1.79</v>
      </c>
      <c r="X711">
        <v>2.8919999999999999</v>
      </c>
      <c r="Y711" s="8">
        <v>41956</v>
      </c>
    </row>
    <row r="712" spans="1:25" x14ac:dyDescent="0.25">
      <c r="A712">
        <v>-111.97596299999999</v>
      </c>
      <c r="B712">
        <v>33.078858769999997</v>
      </c>
      <c r="C712">
        <v>13</v>
      </c>
      <c r="D712" t="s">
        <v>371</v>
      </c>
      <c r="E712" t="s">
        <v>370</v>
      </c>
      <c r="F712">
        <v>711</v>
      </c>
      <c r="G712">
        <v>0</v>
      </c>
      <c r="H712">
        <v>13.33</v>
      </c>
      <c r="I712">
        <v>2.7229999999999999</v>
      </c>
      <c r="J712">
        <v>1</v>
      </c>
      <c r="K712">
        <v>1164.9000000000001</v>
      </c>
      <c r="L712" t="s">
        <v>369</v>
      </c>
      <c r="M712" t="s">
        <v>368</v>
      </c>
      <c r="N712" s="8">
        <v>41956</v>
      </c>
      <c r="O712">
        <v>0</v>
      </c>
      <c r="P712">
        <v>0</v>
      </c>
      <c r="Q712">
        <v>13729</v>
      </c>
      <c r="R712">
        <v>1509.9</v>
      </c>
      <c r="S712">
        <v>3.1459999999999999</v>
      </c>
      <c r="T712">
        <v>33</v>
      </c>
      <c r="U712">
        <v>4575.5</v>
      </c>
      <c r="V712">
        <v>4</v>
      </c>
      <c r="W712">
        <v>1.857</v>
      </c>
      <c r="X712">
        <v>3.0009999999999999</v>
      </c>
      <c r="Y712" s="8">
        <v>41956</v>
      </c>
    </row>
    <row r="713" spans="1:25" x14ac:dyDescent="0.25">
      <c r="A713">
        <v>-111.97596283</v>
      </c>
      <c r="B713">
        <v>33.078866779999998</v>
      </c>
      <c r="C713">
        <v>13</v>
      </c>
      <c r="D713" t="s">
        <v>371</v>
      </c>
      <c r="E713" t="s">
        <v>370</v>
      </c>
      <c r="F713">
        <v>712</v>
      </c>
      <c r="G713">
        <v>359</v>
      </c>
      <c r="H713">
        <v>13.33</v>
      </c>
      <c r="I713">
        <v>2.7559999999999998</v>
      </c>
      <c r="J713">
        <v>1</v>
      </c>
      <c r="K713">
        <v>1164.8</v>
      </c>
      <c r="L713" t="s">
        <v>369</v>
      </c>
      <c r="M713" t="s">
        <v>368</v>
      </c>
      <c r="N713" s="8">
        <v>41956</v>
      </c>
      <c r="O713">
        <v>0</v>
      </c>
      <c r="P713">
        <v>0</v>
      </c>
      <c r="Q713">
        <v>15813</v>
      </c>
      <c r="R713">
        <v>1718.3</v>
      </c>
      <c r="S713">
        <v>3.58</v>
      </c>
      <c r="T713">
        <v>33</v>
      </c>
      <c r="U713">
        <v>5207</v>
      </c>
      <c r="V713">
        <v>4</v>
      </c>
      <c r="W713">
        <v>1.879</v>
      </c>
      <c r="X713">
        <v>3.0369999999999999</v>
      </c>
      <c r="Y713" s="8">
        <v>41956</v>
      </c>
    </row>
    <row r="714" spans="1:25" x14ac:dyDescent="0.25">
      <c r="A714">
        <v>-111.97596317</v>
      </c>
      <c r="B714">
        <v>33.078873780000002</v>
      </c>
      <c r="C714">
        <v>13</v>
      </c>
      <c r="D714" t="s">
        <v>371</v>
      </c>
      <c r="E714" t="s">
        <v>370</v>
      </c>
      <c r="F714">
        <v>713</v>
      </c>
      <c r="G714">
        <v>1</v>
      </c>
      <c r="H714">
        <v>13.33</v>
      </c>
      <c r="I714">
        <v>2.625</v>
      </c>
      <c r="J714">
        <v>1</v>
      </c>
      <c r="K714">
        <v>1164.9000000000001</v>
      </c>
      <c r="L714" t="s">
        <v>369</v>
      </c>
      <c r="M714" t="s">
        <v>368</v>
      </c>
      <c r="N714" s="8">
        <v>41956</v>
      </c>
      <c r="O714">
        <v>0</v>
      </c>
      <c r="P714">
        <v>0</v>
      </c>
      <c r="Q714">
        <v>15156</v>
      </c>
      <c r="R714">
        <v>1729.3</v>
      </c>
      <c r="S714">
        <v>3.6030000000000002</v>
      </c>
      <c r="T714">
        <v>33</v>
      </c>
      <c r="U714">
        <v>5240.3999999999996</v>
      </c>
      <c r="V714">
        <v>4</v>
      </c>
      <c r="W714">
        <v>1.79</v>
      </c>
      <c r="X714">
        <v>2.8919999999999999</v>
      </c>
      <c r="Y714" s="8">
        <v>41956</v>
      </c>
    </row>
    <row r="715" spans="1:25" x14ac:dyDescent="0.25">
      <c r="A715">
        <v>-111.97596334000001</v>
      </c>
      <c r="B715">
        <v>33.078880779999999</v>
      </c>
      <c r="C715">
        <v>13</v>
      </c>
      <c r="D715" t="s">
        <v>371</v>
      </c>
      <c r="E715" t="s">
        <v>370</v>
      </c>
      <c r="F715">
        <v>714</v>
      </c>
      <c r="G715">
        <v>2</v>
      </c>
      <c r="H715">
        <v>13.33</v>
      </c>
      <c r="I715">
        <v>2.7890000000000001</v>
      </c>
      <c r="J715">
        <v>1</v>
      </c>
      <c r="K715">
        <v>1164.8</v>
      </c>
      <c r="L715" t="s">
        <v>369</v>
      </c>
      <c r="M715" t="s">
        <v>368</v>
      </c>
      <c r="N715" s="8">
        <v>41956</v>
      </c>
      <c r="O715">
        <v>0</v>
      </c>
      <c r="P715">
        <v>0</v>
      </c>
      <c r="Q715">
        <v>14817</v>
      </c>
      <c r="R715">
        <v>1591.2</v>
      </c>
      <c r="S715">
        <v>3.3149999999999999</v>
      </c>
      <c r="T715">
        <v>33</v>
      </c>
      <c r="U715">
        <v>4821.8</v>
      </c>
      <c r="V715">
        <v>4</v>
      </c>
      <c r="W715">
        <v>1.901</v>
      </c>
      <c r="X715">
        <v>3.073</v>
      </c>
      <c r="Y715" s="8">
        <v>41956</v>
      </c>
    </row>
    <row r="716" spans="1:25" x14ac:dyDescent="0.25">
      <c r="A716">
        <v>-111.97596366000001</v>
      </c>
      <c r="B716">
        <v>33.07888878</v>
      </c>
      <c r="C716">
        <v>13</v>
      </c>
      <c r="D716" t="s">
        <v>371</v>
      </c>
      <c r="E716" t="s">
        <v>370</v>
      </c>
      <c r="F716">
        <v>715</v>
      </c>
      <c r="G716">
        <v>358</v>
      </c>
      <c r="H716">
        <v>13.33</v>
      </c>
      <c r="I716">
        <v>2.7890000000000001</v>
      </c>
      <c r="J716">
        <v>1</v>
      </c>
      <c r="K716">
        <v>1164.8</v>
      </c>
      <c r="L716" t="s">
        <v>369</v>
      </c>
      <c r="M716" t="s">
        <v>368</v>
      </c>
      <c r="N716" s="8">
        <v>41956</v>
      </c>
      <c r="O716">
        <v>0</v>
      </c>
      <c r="P716">
        <v>0</v>
      </c>
      <c r="Q716">
        <v>14685</v>
      </c>
      <c r="R716">
        <v>1577</v>
      </c>
      <c r="S716">
        <v>3.2850000000000001</v>
      </c>
      <c r="T716">
        <v>33</v>
      </c>
      <c r="U716">
        <v>4778.7</v>
      </c>
      <c r="V716">
        <v>4</v>
      </c>
      <c r="W716">
        <v>1.901</v>
      </c>
      <c r="X716">
        <v>3.073</v>
      </c>
      <c r="Y716" s="8">
        <v>41956</v>
      </c>
    </row>
    <row r="717" spans="1:25" x14ac:dyDescent="0.25">
      <c r="A717">
        <v>-111.97596334000001</v>
      </c>
      <c r="B717">
        <v>33.078895780000003</v>
      </c>
      <c r="C717">
        <v>13</v>
      </c>
      <c r="D717" t="s">
        <v>371</v>
      </c>
      <c r="E717" t="s">
        <v>370</v>
      </c>
      <c r="F717">
        <v>716</v>
      </c>
      <c r="G717">
        <v>2</v>
      </c>
      <c r="H717">
        <v>13.33</v>
      </c>
      <c r="I717">
        <v>2.7559999999999998</v>
      </c>
      <c r="J717">
        <v>1</v>
      </c>
      <c r="K717">
        <v>1164.8</v>
      </c>
      <c r="L717" t="s">
        <v>369</v>
      </c>
      <c r="M717" t="s">
        <v>368</v>
      </c>
      <c r="N717" s="8">
        <v>41956</v>
      </c>
      <c r="O717">
        <v>0</v>
      </c>
      <c r="P717">
        <v>0</v>
      </c>
      <c r="Q717">
        <v>14075</v>
      </c>
      <c r="R717">
        <v>1529.4</v>
      </c>
      <c r="S717">
        <v>3.1859999999999999</v>
      </c>
      <c r="T717">
        <v>33</v>
      </c>
      <c r="U717">
        <v>4634.7</v>
      </c>
      <c r="V717">
        <v>4</v>
      </c>
      <c r="W717">
        <v>1.879</v>
      </c>
      <c r="X717">
        <v>3.0369999999999999</v>
      </c>
      <c r="Y717" s="8">
        <v>41956</v>
      </c>
    </row>
    <row r="718" spans="1:25" x14ac:dyDescent="0.25">
      <c r="A718">
        <v>-111.97596368000001</v>
      </c>
      <c r="B718">
        <v>33.078902790000001</v>
      </c>
      <c r="C718">
        <v>13</v>
      </c>
      <c r="D718" t="s">
        <v>371</v>
      </c>
      <c r="E718" t="s">
        <v>370</v>
      </c>
      <c r="F718">
        <v>717</v>
      </c>
      <c r="G718">
        <v>4</v>
      </c>
      <c r="H718">
        <v>13.33</v>
      </c>
      <c r="I718">
        <v>2.7229999999999999</v>
      </c>
      <c r="J718">
        <v>1</v>
      </c>
      <c r="K718">
        <v>1164.8</v>
      </c>
      <c r="L718" t="s">
        <v>369</v>
      </c>
      <c r="M718" t="s">
        <v>368</v>
      </c>
      <c r="N718" s="8">
        <v>41956</v>
      </c>
      <c r="O718">
        <v>0</v>
      </c>
      <c r="P718">
        <v>0</v>
      </c>
      <c r="Q718">
        <v>16709</v>
      </c>
      <c r="R718">
        <v>1837.6</v>
      </c>
      <c r="S718">
        <v>3.8279999999999998</v>
      </c>
      <c r="T718">
        <v>33</v>
      </c>
      <c r="U718">
        <v>5568.5</v>
      </c>
      <c r="V718">
        <v>4</v>
      </c>
      <c r="W718">
        <v>1.857</v>
      </c>
      <c r="X718">
        <v>3.0009999999999999</v>
      </c>
      <c r="Y718" s="8">
        <v>41956</v>
      </c>
    </row>
    <row r="719" spans="1:25" x14ac:dyDescent="0.25">
      <c r="A719">
        <v>-111.97596231999999</v>
      </c>
      <c r="B719">
        <v>33.078910790000002</v>
      </c>
      <c r="C719">
        <v>13</v>
      </c>
      <c r="D719" t="s">
        <v>371</v>
      </c>
      <c r="E719" t="s">
        <v>370</v>
      </c>
      <c r="F719">
        <v>718</v>
      </c>
      <c r="G719">
        <v>356</v>
      </c>
      <c r="H719">
        <v>13.33</v>
      </c>
      <c r="I719">
        <v>2.657</v>
      </c>
      <c r="J719">
        <v>1</v>
      </c>
      <c r="K719">
        <v>1164.7</v>
      </c>
      <c r="L719" t="s">
        <v>369</v>
      </c>
      <c r="M719" t="s">
        <v>368</v>
      </c>
      <c r="N719" s="8">
        <v>41956</v>
      </c>
      <c r="O719">
        <v>0</v>
      </c>
      <c r="P719">
        <v>0</v>
      </c>
      <c r="Q719">
        <v>13825</v>
      </c>
      <c r="R719">
        <v>1557.9</v>
      </c>
      <c r="S719">
        <v>3.246</v>
      </c>
      <c r="T719">
        <v>33</v>
      </c>
      <c r="U719">
        <v>4721</v>
      </c>
      <c r="V719">
        <v>4</v>
      </c>
      <c r="W719">
        <v>1.8120000000000001</v>
      </c>
      <c r="X719">
        <v>2.9279999999999999</v>
      </c>
      <c r="Y719" s="8">
        <v>41956</v>
      </c>
    </row>
    <row r="720" spans="1:25" x14ac:dyDescent="0.25">
      <c r="A720">
        <v>-111.97596351</v>
      </c>
      <c r="B720">
        <v>33.078917789999998</v>
      </c>
      <c r="C720">
        <v>13</v>
      </c>
      <c r="D720" t="s">
        <v>371</v>
      </c>
      <c r="E720" t="s">
        <v>370</v>
      </c>
      <c r="F720">
        <v>719</v>
      </c>
      <c r="G720">
        <v>3</v>
      </c>
      <c r="H720">
        <v>13.33</v>
      </c>
      <c r="I720">
        <v>2.7559999999999998</v>
      </c>
      <c r="J720">
        <v>1</v>
      </c>
      <c r="K720">
        <v>1164.5999999999999</v>
      </c>
      <c r="L720" t="s">
        <v>369</v>
      </c>
      <c r="M720" t="s">
        <v>368</v>
      </c>
      <c r="N720" s="8">
        <v>41956</v>
      </c>
      <c r="O720">
        <v>0</v>
      </c>
      <c r="P720">
        <v>0</v>
      </c>
      <c r="Q720">
        <v>15809</v>
      </c>
      <c r="R720">
        <v>1717.9</v>
      </c>
      <c r="S720">
        <v>3.5790000000000002</v>
      </c>
      <c r="T720">
        <v>33</v>
      </c>
      <c r="U720">
        <v>5205.8</v>
      </c>
      <c r="V720">
        <v>4</v>
      </c>
      <c r="W720">
        <v>1.879</v>
      </c>
      <c r="X720">
        <v>3.0369999999999999</v>
      </c>
      <c r="Y720" s="8">
        <v>41956</v>
      </c>
    </row>
    <row r="721" spans="1:25" x14ac:dyDescent="0.25">
      <c r="A721">
        <v>-111.97596299999999</v>
      </c>
      <c r="B721">
        <v>33.07892477</v>
      </c>
      <c r="C721">
        <v>13</v>
      </c>
      <c r="D721" t="s">
        <v>371</v>
      </c>
      <c r="E721" t="s">
        <v>370</v>
      </c>
      <c r="F721">
        <v>720</v>
      </c>
      <c r="G721">
        <v>0</v>
      </c>
      <c r="H721">
        <v>13.33</v>
      </c>
      <c r="I721">
        <v>2.657</v>
      </c>
      <c r="J721">
        <v>1</v>
      </c>
      <c r="K721">
        <v>1164.7</v>
      </c>
      <c r="L721" t="s">
        <v>369</v>
      </c>
      <c r="M721" t="s">
        <v>368</v>
      </c>
      <c r="N721" s="8">
        <v>41956</v>
      </c>
      <c r="O721">
        <v>0</v>
      </c>
      <c r="P721">
        <v>0</v>
      </c>
      <c r="Q721">
        <v>11908</v>
      </c>
      <c r="R721">
        <v>1341.9</v>
      </c>
      <c r="S721">
        <v>2.7959999999999998</v>
      </c>
      <c r="T721">
        <v>33</v>
      </c>
      <c r="U721">
        <v>4066.5</v>
      </c>
      <c r="V721">
        <v>4</v>
      </c>
      <c r="W721">
        <v>1.8120000000000001</v>
      </c>
      <c r="X721">
        <v>2.9279999999999999</v>
      </c>
      <c r="Y721" s="8">
        <v>41956</v>
      </c>
    </row>
    <row r="722" spans="1:25" x14ac:dyDescent="0.25">
      <c r="A722">
        <v>-111.97596366000001</v>
      </c>
      <c r="B722">
        <v>33.078931779999998</v>
      </c>
      <c r="C722">
        <v>13</v>
      </c>
      <c r="D722" t="s">
        <v>371</v>
      </c>
      <c r="E722" t="s">
        <v>370</v>
      </c>
      <c r="F722">
        <v>721</v>
      </c>
      <c r="G722">
        <v>358</v>
      </c>
      <c r="H722">
        <v>13.33</v>
      </c>
      <c r="I722">
        <v>2.7229999999999999</v>
      </c>
      <c r="J722">
        <v>1</v>
      </c>
      <c r="K722">
        <v>1164.7</v>
      </c>
      <c r="L722" t="s">
        <v>369</v>
      </c>
      <c r="M722" t="s">
        <v>368</v>
      </c>
      <c r="N722" s="8">
        <v>41956</v>
      </c>
      <c r="O722">
        <v>0</v>
      </c>
      <c r="P722">
        <v>0</v>
      </c>
      <c r="Q722">
        <v>15518</v>
      </c>
      <c r="R722">
        <v>1706.6</v>
      </c>
      <c r="S722">
        <v>3.5550000000000002</v>
      </c>
      <c r="T722">
        <v>33</v>
      </c>
      <c r="U722">
        <v>5171.5</v>
      </c>
      <c r="V722">
        <v>4</v>
      </c>
      <c r="W722">
        <v>1.857</v>
      </c>
      <c r="X722">
        <v>3.0009999999999999</v>
      </c>
      <c r="Y722" s="8">
        <v>41956</v>
      </c>
    </row>
    <row r="723" spans="1:25" x14ac:dyDescent="0.25">
      <c r="A723">
        <v>-111.97596334000001</v>
      </c>
      <c r="B723">
        <v>33.078938780000001</v>
      </c>
      <c r="C723">
        <v>13</v>
      </c>
      <c r="D723" t="s">
        <v>371</v>
      </c>
      <c r="E723" t="s">
        <v>370</v>
      </c>
      <c r="F723">
        <v>722</v>
      </c>
      <c r="G723">
        <v>2</v>
      </c>
      <c r="H723">
        <v>13.33</v>
      </c>
      <c r="I723">
        <v>2.657</v>
      </c>
      <c r="J723">
        <v>1</v>
      </c>
      <c r="K723">
        <v>1164.7</v>
      </c>
      <c r="L723" t="s">
        <v>369</v>
      </c>
      <c r="M723" t="s">
        <v>368</v>
      </c>
      <c r="N723" s="8">
        <v>41956</v>
      </c>
      <c r="O723">
        <v>0</v>
      </c>
      <c r="P723">
        <v>0</v>
      </c>
      <c r="Q723">
        <v>15221</v>
      </c>
      <c r="R723">
        <v>1715.3</v>
      </c>
      <c r="S723">
        <v>3.5739999999999998</v>
      </c>
      <c r="T723">
        <v>33</v>
      </c>
      <c r="U723">
        <v>5197.8</v>
      </c>
      <c r="V723">
        <v>4</v>
      </c>
      <c r="W723">
        <v>1.8120000000000001</v>
      </c>
      <c r="X723">
        <v>2.9279999999999999</v>
      </c>
      <c r="Y723" s="8">
        <v>41956</v>
      </c>
    </row>
    <row r="724" spans="1:25" x14ac:dyDescent="0.25">
      <c r="A724">
        <v>-111.97596317</v>
      </c>
      <c r="B724">
        <v>33.078946780000003</v>
      </c>
      <c r="C724">
        <v>13</v>
      </c>
      <c r="D724" t="s">
        <v>371</v>
      </c>
      <c r="E724" t="s">
        <v>370</v>
      </c>
      <c r="F724">
        <v>723</v>
      </c>
      <c r="G724">
        <v>1</v>
      </c>
      <c r="H724">
        <v>13.33</v>
      </c>
      <c r="I724">
        <v>2.657</v>
      </c>
      <c r="J724">
        <v>1</v>
      </c>
      <c r="K724">
        <v>1164.5</v>
      </c>
      <c r="L724" t="s">
        <v>369</v>
      </c>
      <c r="M724" t="s">
        <v>368</v>
      </c>
      <c r="N724" s="8">
        <v>41956</v>
      </c>
      <c r="O724">
        <v>0</v>
      </c>
      <c r="P724">
        <v>0</v>
      </c>
      <c r="Q724">
        <v>15438</v>
      </c>
      <c r="R724">
        <v>1739.8</v>
      </c>
      <c r="S724">
        <v>3.625</v>
      </c>
      <c r="T724">
        <v>33</v>
      </c>
      <c r="U724">
        <v>5272</v>
      </c>
      <c r="V724">
        <v>4</v>
      </c>
      <c r="W724">
        <v>1.8120000000000001</v>
      </c>
      <c r="X724">
        <v>2.9279999999999999</v>
      </c>
      <c r="Y724" s="8">
        <v>41956</v>
      </c>
    </row>
    <row r="725" spans="1:25" x14ac:dyDescent="0.25">
      <c r="A725">
        <v>-111.97596368000001</v>
      </c>
      <c r="B725">
        <v>33.07895379</v>
      </c>
      <c r="C725">
        <v>13</v>
      </c>
      <c r="D725" t="s">
        <v>371</v>
      </c>
      <c r="E725" t="s">
        <v>370</v>
      </c>
      <c r="F725">
        <v>724</v>
      </c>
      <c r="G725">
        <v>4</v>
      </c>
      <c r="H725">
        <v>13.33</v>
      </c>
      <c r="I725">
        <v>2.5920000000000001</v>
      </c>
      <c r="J725">
        <v>1</v>
      </c>
      <c r="K725">
        <v>1164.5</v>
      </c>
      <c r="L725" t="s">
        <v>369</v>
      </c>
      <c r="M725" t="s">
        <v>368</v>
      </c>
      <c r="N725" s="8">
        <v>41956</v>
      </c>
      <c r="O725">
        <v>0</v>
      </c>
      <c r="P725">
        <v>0</v>
      </c>
      <c r="Q725">
        <v>16562</v>
      </c>
      <c r="R725">
        <v>1913.6</v>
      </c>
      <c r="S725">
        <v>3.9870000000000001</v>
      </c>
      <c r="T725">
        <v>33</v>
      </c>
      <c r="U725">
        <v>5798.9</v>
      </c>
      <c r="V725">
        <v>4</v>
      </c>
      <c r="W725">
        <v>1.7669999999999999</v>
      </c>
      <c r="X725">
        <v>2.8559999999999999</v>
      </c>
      <c r="Y725" s="8">
        <v>41956</v>
      </c>
    </row>
    <row r="726" spans="1:25" x14ac:dyDescent="0.25">
      <c r="A726">
        <v>-111.97596249</v>
      </c>
      <c r="B726">
        <v>33.078960789999996</v>
      </c>
      <c r="C726">
        <v>13</v>
      </c>
      <c r="D726" t="s">
        <v>371</v>
      </c>
      <c r="E726" t="s">
        <v>370</v>
      </c>
      <c r="F726">
        <v>725</v>
      </c>
      <c r="G726">
        <v>357</v>
      </c>
      <c r="H726">
        <v>13.33</v>
      </c>
      <c r="I726">
        <v>2.5590000000000002</v>
      </c>
      <c r="J726">
        <v>1</v>
      </c>
      <c r="K726">
        <v>1164.5</v>
      </c>
      <c r="L726" t="s">
        <v>369</v>
      </c>
      <c r="M726" t="s">
        <v>368</v>
      </c>
      <c r="N726" s="8">
        <v>41956</v>
      </c>
      <c r="O726">
        <v>0</v>
      </c>
      <c r="P726">
        <v>0</v>
      </c>
      <c r="Q726">
        <v>14553</v>
      </c>
      <c r="R726">
        <v>1703.1</v>
      </c>
      <c r="S726">
        <v>3.548</v>
      </c>
      <c r="T726">
        <v>33</v>
      </c>
      <c r="U726">
        <v>5161</v>
      </c>
      <c r="V726">
        <v>4</v>
      </c>
      <c r="W726">
        <v>1.7450000000000001</v>
      </c>
      <c r="X726">
        <v>2.82</v>
      </c>
      <c r="Y726" s="8">
        <v>41956</v>
      </c>
    </row>
    <row r="727" spans="1:25" x14ac:dyDescent="0.25">
      <c r="A727">
        <v>-111.97596265999999</v>
      </c>
      <c r="B727">
        <v>33.078967779999999</v>
      </c>
      <c r="C727">
        <v>13</v>
      </c>
      <c r="D727" t="s">
        <v>371</v>
      </c>
      <c r="E727" t="s">
        <v>370</v>
      </c>
      <c r="F727">
        <v>726</v>
      </c>
      <c r="G727">
        <v>358</v>
      </c>
      <c r="H727">
        <v>13.33</v>
      </c>
      <c r="I727">
        <v>2.7559999999999998</v>
      </c>
      <c r="J727">
        <v>1</v>
      </c>
      <c r="K727">
        <v>1164.4000000000001</v>
      </c>
      <c r="L727" t="s">
        <v>369</v>
      </c>
      <c r="M727" t="s">
        <v>368</v>
      </c>
      <c r="N727" s="8">
        <v>41956</v>
      </c>
      <c r="O727">
        <v>0</v>
      </c>
      <c r="P727">
        <v>0</v>
      </c>
      <c r="Q727">
        <v>16773</v>
      </c>
      <c r="R727">
        <v>1822.7</v>
      </c>
      <c r="S727">
        <v>3.7970000000000002</v>
      </c>
      <c r="T727">
        <v>33</v>
      </c>
      <c r="U727">
        <v>5523.3</v>
      </c>
      <c r="V727">
        <v>4</v>
      </c>
      <c r="W727">
        <v>1.879</v>
      </c>
      <c r="X727">
        <v>3.0369999999999999</v>
      </c>
      <c r="Y727" s="8">
        <v>41956</v>
      </c>
    </row>
    <row r="728" spans="1:25" x14ac:dyDescent="0.25">
      <c r="A728">
        <v>-111.97596368000001</v>
      </c>
      <c r="B728">
        <v>33.078975790000001</v>
      </c>
      <c r="C728">
        <v>13</v>
      </c>
      <c r="D728" t="s">
        <v>371</v>
      </c>
      <c r="E728" t="s">
        <v>370</v>
      </c>
      <c r="F728">
        <v>727</v>
      </c>
      <c r="G728">
        <v>4</v>
      </c>
      <c r="H728">
        <v>13.33</v>
      </c>
      <c r="I728">
        <v>2.625</v>
      </c>
      <c r="J728">
        <v>1</v>
      </c>
      <c r="K728">
        <v>1164.4000000000001</v>
      </c>
      <c r="L728" t="s">
        <v>369</v>
      </c>
      <c r="M728" t="s">
        <v>368</v>
      </c>
      <c r="N728" s="8">
        <v>41956</v>
      </c>
      <c r="O728">
        <v>0</v>
      </c>
      <c r="P728">
        <v>0</v>
      </c>
      <c r="Q728">
        <v>18497</v>
      </c>
      <c r="R728">
        <v>2110.5</v>
      </c>
      <c r="S728">
        <v>4.3970000000000002</v>
      </c>
      <c r="T728">
        <v>33</v>
      </c>
      <c r="U728">
        <v>6395.5</v>
      </c>
      <c r="V728">
        <v>4</v>
      </c>
      <c r="W728">
        <v>1.79</v>
      </c>
      <c r="X728">
        <v>2.8919999999999999</v>
      </c>
      <c r="Y728" s="8">
        <v>41956</v>
      </c>
    </row>
    <row r="729" spans="1:25" x14ac:dyDescent="0.25">
      <c r="A729">
        <v>-111.97596317</v>
      </c>
      <c r="B729">
        <v>33.078982779999997</v>
      </c>
      <c r="C729">
        <v>13</v>
      </c>
      <c r="D729" t="s">
        <v>371</v>
      </c>
      <c r="E729" t="s">
        <v>370</v>
      </c>
      <c r="F729">
        <v>728</v>
      </c>
      <c r="G729">
        <v>1</v>
      </c>
      <c r="H729">
        <v>13.33</v>
      </c>
      <c r="I729">
        <v>2.625</v>
      </c>
      <c r="J729">
        <v>1</v>
      </c>
      <c r="K729">
        <v>1164.4000000000001</v>
      </c>
      <c r="L729" t="s">
        <v>369</v>
      </c>
      <c r="M729" t="s">
        <v>368</v>
      </c>
      <c r="N729" s="8">
        <v>41956</v>
      </c>
      <c r="O729">
        <v>0</v>
      </c>
      <c r="P729">
        <v>0</v>
      </c>
      <c r="Q729">
        <v>15490</v>
      </c>
      <c r="R729">
        <v>1767.4</v>
      </c>
      <c r="S729">
        <v>3.6819999999999999</v>
      </c>
      <c r="T729">
        <v>33</v>
      </c>
      <c r="U729">
        <v>5355.7</v>
      </c>
      <c r="V729">
        <v>4</v>
      </c>
      <c r="W729">
        <v>1.79</v>
      </c>
      <c r="X729">
        <v>2.8919999999999999</v>
      </c>
      <c r="Y729" s="8">
        <v>41956</v>
      </c>
    </row>
    <row r="730" spans="1:25" x14ac:dyDescent="0.25">
      <c r="A730">
        <v>-111.97596351</v>
      </c>
      <c r="B730">
        <v>33.078989790000001</v>
      </c>
      <c r="C730">
        <v>13</v>
      </c>
      <c r="D730" t="s">
        <v>371</v>
      </c>
      <c r="E730" t="s">
        <v>370</v>
      </c>
      <c r="F730">
        <v>729</v>
      </c>
      <c r="G730">
        <v>3</v>
      </c>
      <c r="H730">
        <v>13.33</v>
      </c>
      <c r="I730">
        <v>2.625</v>
      </c>
      <c r="J730">
        <v>1</v>
      </c>
      <c r="K730">
        <v>1164.2</v>
      </c>
      <c r="L730" t="s">
        <v>369</v>
      </c>
      <c r="M730" t="s">
        <v>368</v>
      </c>
      <c r="N730" s="8">
        <v>41956</v>
      </c>
      <c r="O730">
        <v>0</v>
      </c>
      <c r="P730">
        <v>0</v>
      </c>
      <c r="Q730">
        <v>15823</v>
      </c>
      <c r="R730">
        <v>1805.4</v>
      </c>
      <c r="S730">
        <v>3.7610000000000001</v>
      </c>
      <c r="T730">
        <v>33</v>
      </c>
      <c r="U730">
        <v>5470.9</v>
      </c>
      <c r="V730">
        <v>4</v>
      </c>
      <c r="W730">
        <v>1.79</v>
      </c>
      <c r="X730">
        <v>2.8919999999999999</v>
      </c>
      <c r="Y730" s="8">
        <v>41956</v>
      </c>
    </row>
    <row r="731" spans="1:25" x14ac:dyDescent="0.25">
      <c r="A731">
        <v>-111.97596368000001</v>
      </c>
      <c r="B731">
        <v>33.078996789999998</v>
      </c>
      <c r="C731">
        <v>13</v>
      </c>
      <c r="D731" t="s">
        <v>371</v>
      </c>
      <c r="E731" t="s">
        <v>370</v>
      </c>
      <c r="F731">
        <v>730</v>
      </c>
      <c r="G731">
        <v>4</v>
      </c>
      <c r="H731">
        <v>13.33</v>
      </c>
      <c r="I731">
        <v>2.69</v>
      </c>
      <c r="J731">
        <v>1</v>
      </c>
      <c r="K731">
        <v>1164.2</v>
      </c>
      <c r="L731" t="s">
        <v>369</v>
      </c>
      <c r="M731" t="s">
        <v>368</v>
      </c>
      <c r="N731" s="8">
        <v>41956</v>
      </c>
      <c r="O731">
        <v>0</v>
      </c>
      <c r="P731">
        <v>0</v>
      </c>
      <c r="Q731">
        <v>17221</v>
      </c>
      <c r="R731">
        <v>1917</v>
      </c>
      <c r="S731">
        <v>3.9940000000000002</v>
      </c>
      <c r="T731">
        <v>33</v>
      </c>
      <c r="U731">
        <v>5808.9</v>
      </c>
      <c r="V731">
        <v>4</v>
      </c>
      <c r="W731">
        <v>1.8340000000000001</v>
      </c>
      <c r="X731">
        <v>2.964</v>
      </c>
      <c r="Y731" s="8">
        <v>41956</v>
      </c>
    </row>
    <row r="732" spans="1:25" x14ac:dyDescent="0.25">
      <c r="A732">
        <v>-111.97596283</v>
      </c>
      <c r="B732">
        <v>33.079003780000001</v>
      </c>
      <c r="C732">
        <v>13</v>
      </c>
      <c r="D732" t="s">
        <v>371</v>
      </c>
      <c r="E732" t="s">
        <v>370</v>
      </c>
      <c r="F732">
        <v>731</v>
      </c>
      <c r="G732">
        <v>359</v>
      </c>
      <c r="H732">
        <v>13.33</v>
      </c>
      <c r="I732">
        <v>2.8220000000000001</v>
      </c>
      <c r="J732">
        <v>1</v>
      </c>
      <c r="K732">
        <v>1164.3</v>
      </c>
      <c r="L732" t="s">
        <v>369</v>
      </c>
      <c r="M732" t="s">
        <v>368</v>
      </c>
      <c r="N732" s="8">
        <v>41956</v>
      </c>
      <c r="O732">
        <v>0</v>
      </c>
      <c r="P732">
        <v>0</v>
      </c>
      <c r="Q732">
        <v>17049</v>
      </c>
      <c r="R732">
        <v>1809.6</v>
      </c>
      <c r="S732">
        <v>3.77</v>
      </c>
      <c r="T732">
        <v>33</v>
      </c>
      <c r="U732">
        <v>5483.7</v>
      </c>
      <c r="V732">
        <v>4</v>
      </c>
      <c r="W732">
        <v>1.9239999999999999</v>
      </c>
      <c r="X732">
        <v>3.109</v>
      </c>
      <c r="Y732" s="8">
        <v>41956</v>
      </c>
    </row>
    <row r="733" spans="1:25" x14ac:dyDescent="0.25">
      <c r="A733">
        <v>-111.97596249</v>
      </c>
      <c r="B733">
        <v>33.079011790000003</v>
      </c>
      <c r="C733">
        <v>13</v>
      </c>
      <c r="D733" t="s">
        <v>371</v>
      </c>
      <c r="E733" t="s">
        <v>370</v>
      </c>
      <c r="F733">
        <v>732</v>
      </c>
      <c r="G733">
        <v>357</v>
      </c>
      <c r="H733">
        <v>13.33</v>
      </c>
      <c r="I733">
        <v>2.7559999999999998</v>
      </c>
      <c r="J733">
        <v>1</v>
      </c>
      <c r="K733">
        <v>1164.3</v>
      </c>
      <c r="L733" t="s">
        <v>369</v>
      </c>
      <c r="M733" t="s">
        <v>368</v>
      </c>
      <c r="N733" s="8">
        <v>41956</v>
      </c>
      <c r="O733">
        <v>0</v>
      </c>
      <c r="P733">
        <v>0</v>
      </c>
      <c r="Q733">
        <v>12738</v>
      </c>
      <c r="R733">
        <v>1384.2</v>
      </c>
      <c r="S733">
        <v>2.8839999999999999</v>
      </c>
      <c r="T733">
        <v>33</v>
      </c>
      <c r="U733">
        <v>4194.6000000000004</v>
      </c>
      <c r="V733">
        <v>4</v>
      </c>
      <c r="W733">
        <v>1.879</v>
      </c>
      <c r="X733">
        <v>3.0369999999999999</v>
      </c>
      <c r="Y733" s="8">
        <v>41956</v>
      </c>
    </row>
    <row r="734" spans="1:25" x14ac:dyDescent="0.25">
      <c r="A734">
        <v>-111.97596317</v>
      </c>
      <c r="B734">
        <v>33.079018779999998</v>
      </c>
      <c r="C734">
        <v>13</v>
      </c>
      <c r="D734" t="s">
        <v>371</v>
      </c>
      <c r="E734" t="s">
        <v>370</v>
      </c>
      <c r="F734">
        <v>733</v>
      </c>
      <c r="G734">
        <v>1</v>
      </c>
      <c r="H734">
        <v>13.33</v>
      </c>
      <c r="I734">
        <v>2.5259999999999998</v>
      </c>
      <c r="J734">
        <v>1</v>
      </c>
      <c r="K734">
        <v>1164.3</v>
      </c>
      <c r="L734" t="s">
        <v>369</v>
      </c>
      <c r="M734" t="s">
        <v>368</v>
      </c>
      <c r="N734" s="8">
        <v>41956</v>
      </c>
      <c r="O734">
        <v>0</v>
      </c>
      <c r="P734">
        <v>0</v>
      </c>
      <c r="Q734">
        <v>13868</v>
      </c>
      <c r="R734">
        <v>1644</v>
      </c>
      <c r="S734">
        <v>3.4249999999999998</v>
      </c>
      <c r="T734">
        <v>33</v>
      </c>
      <c r="U734">
        <v>4981.8</v>
      </c>
      <c r="V734">
        <v>4</v>
      </c>
      <c r="W734">
        <v>1.722</v>
      </c>
      <c r="X734">
        <v>2.7839999999999998</v>
      </c>
      <c r="Y734" s="8">
        <v>41956</v>
      </c>
    </row>
    <row r="735" spans="1:25" x14ac:dyDescent="0.25">
      <c r="A735">
        <v>-111.97596317</v>
      </c>
      <c r="B735">
        <v>33.079025780000002</v>
      </c>
      <c r="C735">
        <v>13</v>
      </c>
      <c r="D735" t="s">
        <v>371</v>
      </c>
      <c r="E735" t="s">
        <v>370</v>
      </c>
      <c r="F735">
        <v>734</v>
      </c>
      <c r="G735">
        <v>1</v>
      </c>
      <c r="H735">
        <v>13.33</v>
      </c>
      <c r="I735">
        <v>2.657</v>
      </c>
      <c r="J735">
        <v>1</v>
      </c>
      <c r="K735">
        <v>1164.3</v>
      </c>
      <c r="L735" t="s">
        <v>369</v>
      </c>
      <c r="M735" t="s">
        <v>368</v>
      </c>
      <c r="N735" s="8">
        <v>41956</v>
      </c>
      <c r="O735">
        <v>0</v>
      </c>
      <c r="P735">
        <v>0</v>
      </c>
      <c r="Q735">
        <v>12565</v>
      </c>
      <c r="R735">
        <v>1416</v>
      </c>
      <c r="S735">
        <v>2.95</v>
      </c>
      <c r="T735">
        <v>33</v>
      </c>
      <c r="U735">
        <v>4290.8</v>
      </c>
      <c r="V735">
        <v>4</v>
      </c>
      <c r="W735">
        <v>1.8120000000000001</v>
      </c>
      <c r="X735">
        <v>2.9279999999999999</v>
      </c>
      <c r="Y735" s="8">
        <v>41956</v>
      </c>
    </row>
    <row r="736" spans="1:25" x14ac:dyDescent="0.25">
      <c r="A736">
        <v>-111.97596231999999</v>
      </c>
      <c r="B736">
        <v>33.079032789999999</v>
      </c>
      <c r="C736">
        <v>13</v>
      </c>
      <c r="D736" t="s">
        <v>371</v>
      </c>
      <c r="E736" t="s">
        <v>370</v>
      </c>
      <c r="F736">
        <v>735</v>
      </c>
      <c r="G736">
        <v>356</v>
      </c>
      <c r="H736">
        <v>13.33</v>
      </c>
      <c r="I736">
        <v>2.4929999999999999</v>
      </c>
      <c r="J736">
        <v>1</v>
      </c>
      <c r="K736">
        <v>1164.2</v>
      </c>
      <c r="L736" t="s">
        <v>369</v>
      </c>
      <c r="M736" t="s">
        <v>368</v>
      </c>
      <c r="N736" s="8">
        <v>41956</v>
      </c>
      <c r="O736">
        <v>0</v>
      </c>
      <c r="P736">
        <v>0</v>
      </c>
      <c r="Q736">
        <v>12594</v>
      </c>
      <c r="R736">
        <v>1512.6</v>
      </c>
      <c r="S736">
        <v>3.1509999999999998</v>
      </c>
      <c r="T736">
        <v>33</v>
      </c>
      <c r="U736">
        <v>4583.6000000000004</v>
      </c>
      <c r="V736">
        <v>4</v>
      </c>
      <c r="W736">
        <v>1.7</v>
      </c>
      <c r="X736">
        <v>2.7480000000000002</v>
      </c>
      <c r="Y736" s="8">
        <v>41956</v>
      </c>
    </row>
    <row r="737" spans="1:25" x14ac:dyDescent="0.25">
      <c r="A737">
        <v>-111.97596403</v>
      </c>
      <c r="B737">
        <v>33.079040820000003</v>
      </c>
      <c r="C737">
        <v>13</v>
      </c>
      <c r="D737" t="s">
        <v>371</v>
      </c>
      <c r="E737" t="s">
        <v>370</v>
      </c>
      <c r="F737">
        <v>736</v>
      </c>
      <c r="G737">
        <v>6</v>
      </c>
      <c r="H737">
        <v>13.33</v>
      </c>
      <c r="I737">
        <v>2.625</v>
      </c>
      <c r="J737">
        <v>1</v>
      </c>
      <c r="K737">
        <v>1164.2</v>
      </c>
      <c r="L737" t="s">
        <v>369</v>
      </c>
      <c r="M737" t="s">
        <v>368</v>
      </c>
      <c r="N737" s="8">
        <v>41956</v>
      </c>
      <c r="O737">
        <v>0</v>
      </c>
      <c r="P737">
        <v>0</v>
      </c>
      <c r="Q737">
        <v>12828</v>
      </c>
      <c r="R737">
        <v>1463.7</v>
      </c>
      <c r="S737">
        <v>3.0489999999999999</v>
      </c>
      <c r="T737">
        <v>33</v>
      </c>
      <c r="U737">
        <v>4435.3999999999996</v>
      </c>
      <c r="V737">
        <v>4</v>
      </c>
      <c r="W737">
        <v>1.79</v>
      </c>
      <c r="X737">
        <v>2.8919999999999999</v>
      </c>
      <c r="Y737" s="8">
        <v>41956</v>
      </c>
    </row>
    <row r="738" spans="1:25" x14ac:dyDescent="0.25">
      <c r="A738">
        <v>-111.97596267999999</v>
      </c>
      <c r="B738">
        <v>33.079047789999997</v>
      </c>
      <c r="C738">
        <v>13</v>
      </c>
      <c r="D738" t="s">
        <v>371</v>
      </c>
      <c r="E738" t="s">
        <v>370</v>
      </c>
      <c r="F738">
        <v>737</v>
      </c>
      <c r="G738">
        <v>4</v>
      </c>
      <c r="H738">
        <v>13.33</v>
      </c>
      <c r="I738">
        <v>2.625</v>
      </c>
      <c r="J738">
        <v>1</v>
      </c>
      <c r="K738">
        <v>1164.2</v>
      </c>
      <c r="L738" t="s">
        <v>369</v>
      </c>
      <c r="M738" t="s">
        <v>368</v>
      </c>
      <c r="N738" s="8">
        <v>41956</v>
      </c>
      <c r="O738">
        <v>0</v>
      </c>
      <c r="P738">
        <v>0</v>
      </c>
      <c r="Q738">
        <v>13944</v>
      </c>
      <c r="R738">
        <v>1591.1</v>
      </c>
      <c r="S738">
        <v>3.3149999999999999</v>
      </c>
      <c r="T738">
        <v>33</v>
      </c>
      <c r="U738">
        <v>4821.3999999999996</v>
      </c>
      <c r="V738">
        <v>4</v>
      </c>
      <c r="W738">
        <v>1.79</v>
      </c>
      <c r="X738">
        <v>2.8919999999999999</v>
      </c>
      <c r="Y738" s="8">
        <v>41956</v>
      </c>
    </row>
    <row r="739" spans="1:25" x14ac:dyDescent="0.25">
      <c r="A739">
        <v>-111.97596283</v>
      </c>
      <c r="B739">
        <v>33.07905478</v>
      </c>
      <c r="C739">
        <v>13</v>
      </c>
      <c r="D739" t="s">
        <v>371</v>
      </c>
      <c r="E739" t="s">
        <v>370</v>
      </c>
      <c r="F739">
        <v>738</v>
      </c>
      <c r="G739">
        <v>359</v>
      </c>
      <c r="H739">
        <v>13.33</v>
      </c>
      <c r="I739">
        <v>2.8220000000000001</v>
      </c>
      <c r="J739">
        <v>1</v>
      </c>
      <c r="K739">
        <v>1164.2</v>
      </c>
      <c r="L739" t="s">
        <v>369</v>
      </c>
      <c r="M739" t="s">
        <v>368</v>
      </c>
      <c r="N739" s="8">
        <v>41956</v>
      </c>
      <c r="O739">
        <v>0</v>
      </c>
      <c r="P739">
        <v>0</v>
      </c>
      <c r="Q739">
        <v>13684</v>
      </c>
      <c r="R739">
        <v>1452.4</v>
      </c>
      <c r="S739">
        <v>3.0259999999999998</v>
      </c>
      <c r="T739">
        <v>33</v>
      </c>
      <c r="U739">
        <v>4401.3</v>
      </c>
      <c r="V739">
        <v>4</v>
      </c>
      <c r="W739">
        <v>1.9239999999999999</v>
      </c>
      <c r="X739">
        <v>3.109</v>
      </c>
      <c r="Y739" s="8">
        <v>41956</v>
      </c>
    </row>
    <row r="740" spans="1:25" x14ac:dyDescent="0.25">
      <c r="A740">
        <v>-111.97596283</v>
      </c>
      <c r="B740">
        <v>33.079061780000004</v>
      </c>
      <c r="C740">
        <v>13</v>
      </c>
      <c r="D740" t="s">
        <v>371</v>
      </c>
      <c r="E740" t="s">
        <v>370</v>
      </c>
      <c r="F740">
        <v>739</v>
      </c>
      <c r="G740">
        <v>359</v>
      </c>
      <c r="H740">
        <v>13.33</v>
      </c>
      <c r="I740">
        <v>2.625</v>
      </c>
      <c r="J740">
        <v>1</v>
      </c>
      <c r="K740">
        <v>1164.2</v>
      </c>
      <c r="L740" t="s">
        <v>369</v>
      </c>
      <c r="M740" t="s">
        <v>368</v>
      </c>
      <c r="N740" s="8">
        <v>41956</v>
      </c>
      <c r="O740">
        <v>0</v>
      </c>
      <c r="P740">
        <v>0</v>
      </c>
      <c r="Q740">
        <v>13457</v>
      </c>
      <c r="R740">
        <v>1535.5</v>
      </c>
      <c r="S740">
        <v>3.1989999999999998</v>
      </c>
      <c r="T740">
        <v>33</v>
      </c>
      <c r="U740">
        <v>4653</v>
      </c>
      <c r="V740">
        <v>4</v>
      </c>
      <c r="W740">
        <v>1.79</v>
      </c>
      <c r="X740">
        <v>2.8919999999999999</v>
      </c>
      <c r="Y740" s="8">
        <v>41956</v>
      </c>
    </row>
    <row r="741" spans="1:25" x14ac:dyDescent="0.25">
      <c r="A741">
        <v>-111.97596351</v>
      </c>
      <c r="B741">
        <v>33.079069789999998</v>
      </c>
      <c r="C741">
        <v>13</v>
      </c>
      <c r="D741" t="s">
        <v>371</v>
      </c>
      <c r="E741" t="s">
        <v>370</v>
      </c>
      <c r="F741">
        <v>740</v>
      </c>
      <c r="G741">
        <v>3</v>
      </c>
      <c r="H741">
        <v>13.33</v>
      </c>
      <c r="I741">
        <v>2.69</v>
      </c>
      <c r="J741">
        <v>1</v>
      </c>
      <c r="K741">
        <v>1164.2</v>
      </c>
      <c r="L741" t="s">
        <v>369</v>
      </c>
      <c r="M741" t="s">
        <v>368</v>
      </c>
      <c r="N741" s="8">
        <v>41956</v>
      </c>
      <c r="O741">
        <v>0</v>
      </c>
      <c r="P741">
        <v>0</v>
      </c>
      <c r="Q741">
        <v>13166</v>
      </c>
      <c r="R741">
        <v>1465.6</v>
      </c>
      <c r="S741">
        <v>3.0529999999999999</v>
      </c>
      <c r="T741">
        <v>33</v>
      </c>
      <c r="U741">
        <v>4441.1000000000004</v>
      </c>
      <c r="V741">
        <v>4</v>
      </c>
      <c r="W741">
        <v>1.8340000000000001</v>
      </c>
      <c r="X741">
        <v>2.964</v>
      </c>
      <c r="Y741" s="8">
        <v>41956</v>
      </c>
    </row>
    <row r="742" spans="1:25" x14ac:dyDescent="0.25">
      <c r="A742">
        <v>-111.97596217</v>
      </c>
      <c r="B742">
        <v>33.079076780000001</v>
      </c>
      <c r="C742">
        <v>13</v>
      </c>
      <c r="D742" t="s">
        <v>371</v>
      </c>
      <c r="E742" t="s">
        <v>370</v>
      </c>
      <c r="F742">
        <v>741</v>
      </c>
      <c r="G742">
        <v>1</v>
      </c>
      <c r="H742">
        <v>13.33</v>
      </c>
      <c r="I742">
        <v>2.657</v>
      </c>
      <c r="J742">
        <v>1</v>
      </c>
      <c r="K742">
        <v>1164.0999999999999</v>
      </c>
      <c r="L742" t="s">
        <v>369</v>
      </c>
      <c r="M742" t="s">
        <v>368</v>
      </c>
      <c r="N742" s="8">
        <v>41956</v>
      </c>
      <c r="O742">
        <v>0</v>
      </c>
      <c r="P742">
        <v>0</v>
      </c>
      <c r="Q742">
        <v>15004</v>
      </c>
      <c r="R742">
        <v>1690.9</v>
      </c>
      <c r="S742">
        <v>3.5230000000000001</v>
      </c>
      <c r="T742">
        <v>33</v>
      </c>
      <c r="U742">
        <v>5123.8</v>
      </c>
      <c r="V742">
        <v>4</v>
      </c>
      <c r="W742">
        <v>1.8120000000000001</v>
      </c>
      <c r="X742">
        <v>2.9279999999999999</v>
      </c>
      <c r="Y742" s="8">
        <v>41956</v>
      </c>
    </row>
    <row r="743" spans="1:25" x14ac:dyDescent="0.25">
      <c r="A743">
        <v>-111.97596183</v>
      </c>
      <c r="B743">
        <v>33.079083779999998</v>
      </c>
      <c r="C743">
        <v>13</v>
      </c>
      <c r="D743" t="s">
        <v>371</v>
      </c>
      <c r="E743" t="s">
        <v>370</v>
      </c>
      <c r="F743">
        <v>742</v>
      </c>
      <c r="G743">
        <v>359</v>
      </c>
      <c r="H743">
        <v>13.33</v>
      </c>
      <c r="I743">
        <v>2.69</v>
      </c>
      <c r="J743">
        <v>1</v>
      </c>
      <c r="K743">
        <v>1164.0999999999999</v>
      </c>
      <c r="L743" t="s">
        <v>369</v>
      </c>
      <c r="M743" t="s">
        <v>368</v>
      </c>
      <c r="N743" s="8">
        <v>41956</v>
      </c>
      <c r="O743">
        <v>0</v>
      </c>
      <c r="P743">
        <v>0</v>
      </c>
      <c r="Q743">
        <v>13667</v>
      </c>
      <c r="R743">
        <v>1521.3</v>
      </c>
      <c r="S743">
        <v>3.169</v>
      </c>
      <c r="T743">
        <v>33</v>
      </c>
      <c r="U743">
        <v>4610.1000000000004</v>
      </c>
      <c r="V743">
        <v>4</v>
      </c>
      <c r="W743">
        <v>1.8340000000000001</v>
      </c>
      <c r="X743">
        <v>2.964</v>
      </c>
      <c r="Y743" s="8">
        <v>41956</v>
      </c>
    </row>
    <row r="744" spans="1:25" x14ac:dyDescent="0.25">
      <c r="A744">
        <v>-111.97596299999999</v>
      </c>
      <c r="B744">
        <v>33.079090770000001</v>
      </c>
      <c r="C744">
        <v>13</v>
      </c>
      <c r="D744" t="s">
        <v>371</v>
      </c>
      <c r="E744" t="s">
        <v>370</v>
      </c>
      <c r="F744">
        <v>743</v>
      </c>
      <c r="G744">
        <v>0</v>
      </c>
      <c r="H744">
        <v>13.33</v>
      </c>
      <c r="I744">
        <v>2.7229999999999999</v>
      </c>
      <c r="J744">
        <v>1</v>
      </c>
      <c r="K744">
        <v>1164.0999999999999</v>
      </c>
      <c r="L744" t="s">
        <v>369</v>
      </c>
      <c r="M744" t="s">
        <v>368</v>
      </c>
      <c r="N744" s="8">
        <v>41956</v>
      </c>
      <c r="O744">
        <v>0</v>
      </c>
      <c r="P744">
        <v>0</v>
      </c>
      <c r="Q744">
        <v>14960</v>
      </c>
      <c r="R744">
        <v>1645.2</v>
      </c>
      <c r="S744">
        <v>3.4279999999999999</v>
      </c>
      <c r="T744">
        <v>33</v>
      </c>
      <c r="U744">
        <v>4985.5</v>
      </c>
      <c r="V744">
        <v>4</v>
      </c>
      <c r="W744">
        <v>1.857</v>
      </c>
      <c r="X744">
        <v>3.0009999999999999</v>
      </c>
      <c r="Y744" s="8">
        <v>41956</v>
      </c>
    </row>
    <row r="745" spans="1:25" x14ac:dyDescent="0.25">
      <c r="A745">
        <v>-111.97596149</v>
      </c>
      <c r="B745">
        <v>33.079098790000003</v>
      </c>
      <c r="C745">
        <v>13</v>
      </c>
      <c r="D745" t="s">
        <v>371</v>
      </c>
      <c r="E745" t="s">
        <v>370</v>
      </c>
      <c r="F745">
        <v>744</v>
      </c>
      <c r="G745">
        <v>357</v>
      </c>
      <c r="H745">
        <v>13.33</v>
      </c>
      <c r="I745">
        <v>2.69</v>
      </c>
      <c r="J745">
        <v>1</v>
      </c>
      <c r="K745">
        <v>1164.0999999999999</v>
      </c>
      <c r="L745" t="s">
        <v>369</v>
      </c>
      <c r="M745" t="s">
        <v>368</v>
      </c>
      <c r="N745" s="8">
        <v>41956</v>
      </c>
      <c r="O745">
        <v>0</v>
      </c>
      <c r="P745">
        <v>0</v>
      </c>
      <c r="Q745">
        <v>17382</v>
      </c>
      <c r="R745">
        <v>1934.9</v>
      </c>
      <c r="S745">
        <v>4.0309999999999997</v>
      </c>
      <c r="T745">
        <v>33</v>
      </c>
      <c r="U745">
        <v>5863.4</v>
      </c>
      <c r="V745">
        <v>4</v>
      </c>
      <c r="W745">
        <v>1.8340000000000001</v>
      </c>
      <c r="X745">
        <v>2.964</v>
      </c>
      <c r="Y745" s="8">
        <v>41956</v>
      </c>
    </row>
    <row r="746" spans="1:25" x14ac:dyDescent="0.25">
      <c r="A746">
        <v>-111.97596317</v>
      </c>
      <c r="B746">
        <v>33.079105779999999</v>
      </c>
      <c r="C746">
        <v>13</v>
      </c>
      <c r="D746" t="s">
        <v>371</v>
      </c>
      <c r="E746" t="s">
        <v>370</v>
      </c>
      <c r="F746">
        <v>745</v>
      </c>
      <c r="G746">
        <v>1</v>
      </c>
      <c r="H746">
        <v>13.33</v>
      </c>
      <c r="I746">
        <v>2.657</v>
      </c>
      <c r="J746">
        <v>1</v>
      </c>
      <c r="K746">
        <v>1164.0999999999999</v>
      </c>
      <c r="L746" t="s">
        <v>369</v>
      </c>
      <c r="M746" t="s">
        <v>368</v>
      </c>
      <c r="N746" s="8">
        <v>41956</v>
      </c>
      <c r="O746">
        <v>0</v>
      </c>
      <c r="P746">
        <v>0</v>
      </c>
      <c r="Q746">
        <v>15497</v>
      </c>
      <c r="R746">
        <v>1746.4</v>
      </c>
      <c r="S746">
        <v>3.6379999999999999</v>
      </c>
      <c r="T746">
        <v>33</v>
      </c>
      <c r="U746">
        <v>5292.1</v>
      </c>
      <c r="V746">
        <v>4</v>
      </c>
      <c r="W746">
        <v>1.8120000000000001</v>
      </c>
      <c r="X746">
        <v>2.9279999999999999</v>
      </c>
      <c r="Y746" s="8">
        <v>41956</v>
      </c>
    </row>
    <row r="747" spans="1:25" x14ac:dyDescent="0.25">
      <c r="A747">
        <v>-111.97596286</v>
      </c>
      <c r="B747">
        <v>33.079112809999998</v>
      </c>
      <c r="C747">
        <v>13</v>
      </c>
      <c r="D747" t="s">
        <v>371</v>
      </c>
      <c r="E747" t="s">
        <v>370</v>
      </c>
      <c r="F747">
        <v>746</v>
      </c>
      <c r="G747">
        <v>5</v>
      </c>
      <c r="H747">
        <v>13.33</v>
      </c>
      <c r="I747">
        <v>2.4609999999999999</v>
      </c>
      <c r="J747">
        <v>1</v>
      </c>
      <c r="K747">
        <v>1164.0999999999999</v>
      </c>
      <c r="L747" t="s">
        <v>369</v>
      </c>
      <c r="M747" t="s">
        <v>368</v>
      </c>
      <c r="N747" s="8">
        <v>41956</v>
      </c>
      <c r="O747">
        <v>0</v>
      </c>
      <c r="P747">
        <v>0</v>
      </c>
      <c r="Q747">
        <v>14237</v>
      </c>
      <c r="R747">
        <v>1732.7</v>
      </c>
      <c r="S747">
        <v>3.61</v>
      </c>
      <c r="T747">
        <v>33</v>
      </c>
      <c r="U747">
        <v>5250.7</v>
      </c>
      <c r="V747">
        <v>4</v>
      </c>
      <c r="W747">
        <v>1.6779999999999999</v>
      </c>
      <c r="X747">
        <v>2.7109999999999999</v>
      </c>
      <c r="Y747" s="8">
        <v>41956</v>
      </c>
    </row>
    <row r="748" spans="1:25" x14ac:dyDescent="0.25">
      <c r="A748">
        <v>-111.97596231999999</v>
      </c>
      <c r="B748">
        <v>33.07911979</v>
      </c>
      <c r="C748">
        <v>13</v>
      </c>
      <c r="D748" t="s">
        <v>371</v>
      </c>
      <c r="E748" t="s">
        <v>370</v>
      </c>
      <c r="F748">
        <v>747</v>
      </c>
      <c r="G748">
        <v>356</v>
      </c>
      <c r="H748">
        <v>13.33</v>
      </c>
      <c r="I748">
        <v>2.5920000000000001</v>
      </c>
      <c r="J748">
        <v>1</v>
      </c>
      <c r="K748">
        <v>1164.0999999999999</v>
      </c>
      <c r="L748" t="s">
        <v>369</v>
      </c>
      <c r="M748" t="s">
        <v>368</v>
      </c>
      <c r="N748" s="8">
        <v>41956</v>
      </c>
      <c r="O748">
        <v>0</v>
      </c>
      <c r="P748">
        <v>0</v>
      </c>
      <c r="Q748">
        <v>16384</v>
      </c>
      <c r="R748">
        <v>1893.1</v>
      </c>
      <c r="S748">
        <v>3.944</v>
      </c>
      <c r="T748">
        <v>33</v>
      </c>
      <c r="U748">
        <v>5736.7</v>
      </c>
      <c r="V748">
        <v>4</v>
      </c>
      <c r="W748">
        <v>1.7669999999999999</v>
      </c>
      <c r="X748">
        <v>2.8559999999999999</v>
      </c>
      <c r="Y748" s="8">
        <v>41956</v>
      </c>
    </row>
    <row r="749" spans="1:25" x14ac:dyDescent="0.25">
      <c r="A749">
        <v>-111.97596317</v>
      </c>
      <c r="B749">
        <v>33.079126780000003</v>
      </c>
      <c r="C749">
        <v>13</v>
      </c>
      <c r="D749" t="s">
        <v>371</v>
      </c>
      <c r="E749" t="s">
        <v>370</v>
      </c>
      <c r="F749">
        <v>748</v>
      </c>
      <c r="G749">
        <v>1</v>
      </c>
      <c r="H749">
        <v>13.33</v>
      </c>
      <c r="I749">
        <v>2.7229999999999999</v>
      </c>
      <c r="J749">
        <v>1</v>
      </c>
      <c r="K749">
        <v>1164.0999999999999</v>
      </c>
      <c r="L749" t="s">
        <v>369</v>
      </c>
      <c r="M749" t="s">
        <v>368</v>
      </c>
      <c r="N749" s="8">
        <v>41956</v>
      </c>
      <c r="O749">
        <v>0</v>
      </c>
      <c r="P749">
        <v>0</v>
      </c>
      <c r="Q749">
        <v>16523</v>
      </c>
      <c r="R749">
        <v>1817.1</v>
      </c>
      <c r="S749">
        <v>3.786</v>
      </c>
      <c r="T749">
        <v>33</v>
      </c>
      <c r="U749">
        <v>5506.4</v>
      </c>
      <c r="V749">
        <v>4</v>
      </c>
      <c r="W749">
        <v>1.857</v>
      </c>
      <c r="X749">
        <v>3.0009999999999999</v>
      </c>
      <c r="Y749" s="8">
        <v>41956</v>
      </c>
    </row>
    <row r="750" spans="1:25" x14ac:dyDescent="0.25">
      <c r="A750">
        <v>-111.97596234</v>
      </c>
      <c r="B750">
        <v>33.079134779999997</v>
      </c>
      <c r="C750">
        <v>13</v>
      </c>
      <c r="D750" t="s">
        <v>371</v>
      </c>
      <c r="E750" t="s">
        <v>370</v>
      </c>
      <c r="F750">
        <v>749</v>
      </c>
      <c r="G750">
        <v>2</v>
      </c>
      <c r="H750">
        <v>13.33</v>
      </c>
      <c r="I750">
        <v>2.7559999999999998</v>
      </c>
      <c r="J750">
        <v>1</v>
      </c>
      <c r="K750">
        <v>1164</v>
      </c>
      <c r="L750" t="s">
        <v>369</v>
      </c>
      <c r="M750" t="s">
        <v>368</v>
      </c>
      <c r="N750" s="8">
        <v>41956</v>
      </c>
      <c r="O750">
        <v>0</v>
      </c>
      <c r="P750">
        <v>0</v>
      </c>
      <c r="Q750">
        <v>16165</v>
      </c>
      <c r="R750">
        <v>1756.6</v>
      </c>
      <c r="S750">
        <v>3.66</v>
      </c>
      <c r="T750">
        <v>33</v>
      </c>
      <c r="U750">
        <v>5323.1</v>
      </c>
      <c r="V750">
        <v>4</v>
      </c>
      <c r="W750">
        <v>1.879</v>
      </c>
      <c r="X750">
        <v>3.0369999999999999</v>
      </c>
      <c r="Y750" s="8">
        <v>41956</v>
      </c>
    </row>
    <row r="751" spans="1:25" x14ac:dyDescent="0.25">
      <c r="A751">
        <v>-111.97596267999999</v>
      </c>
      <c r="B751">
        <v>33.079141790000001</v>
      </c>
      <c r="C751">
        <v>13</v>
      </c>
      <c r="D751" t="s">
        <v>371</v>
      </c>
      <c r="E751" t="s">
        <v>370</v>
      </c>
      <c r="F751">
        <v>750</v>
      </c>
      <c r="G751">
        <v>4</v>
      </c>
      <c r="H751">
        <v>13.33</v>
      </c>
      <c r="I751">
        <v>2.5590000000000002</v>
      </c>
      <c r="J751">
        <v>1</v>
      </c>
      <c r="K751">
        <v>1164</v>
      </c>
      <c r="L751" t="s">
        <v>369</v>
      </c>
      <c r="M751" t="s">
        <v>368</v>
      </c>
      <c r="N751" s="8">
        <v>41956</v>
      </c>
      <c r="O751">
        <v>0</v>
      </c>
      <c r="P751">
        <v>0</v>
      </c>
      <c r="Q751">
        <v>16538</v>
      </c>
      <c r="R751">
        <v>1935.3</v>
      </c>
      <c r="S751">
        <v>4.032</v>
      </c>
      <c r="T751">
        <v>33</v>
      </c>
      <c r="U751">
        <v>5864.6</v>
      </c>
      <c r="V751">
        <v>4</v>
      </c>
      <c r="W751">
        <v>1.7450000000000001</v>
      </c>
      <c r="X751">
        <v>2.82</v>
      </c>
      <c r="Y751" s="8">
        <v>41956</v>
      </c>
    </row>
    <row r="752" spans="1:25" x14ac:dyDescent="0.25">
      <c r="A752">
        <v>-111.97596299999999</v>
      </c>
      <c r="B752">
        <v>33.079148770000003</v>
      </c>
      <c r="C752">
        <v>13</v>
      </c>
      <c r="D752" t="s">
        <v>371</v>
      </c>
      <c r="E752" t="s">
        <v>370</v>
      </c>
      <c r="F752">
        <v>751</v>
      </c>
      <c r="G752">
        <v>0</v>
      </c>
      <c r="H752">
        <v>13.33</v>
      </c>
      <c r="I752">
        <v>2.657</v>
      </c>
      <c r="J752">
        <v>1</v>
      </c>
      <c r="K752">
        <v>1164</v>
      </c>
      <c r="L752" t="s">
        <v>369</v>
      </c>
      <c r="M752" t="s">
        <v>368</v>
      </c>
      <c r="N752" s="8">
        <v>41956</v>
      </c>
      <c r="O752">
        <v>0</v>
      </c>
      <c r="P752">
        <v>0</v>
      </c>
      <c r="Q752">
        <v>15573</v>
      </c>
      <c r="R752">
        <v>1755</v>
      </c>
      <c r="S752">
        <v>3.6560000000000001</v>
      </c>
      <c r="T752">
        <v>33</v>
      </c>
      <c r="U752">
        <v>5318.1</v>
      </c>
      <c r="V752">
        <v>4</v>
      </c>
      <c r="W752">
        <v>1.8120000000000001</v>
      </c>
      <c r="X752">
        <v>2.9279999999999999</v>
      </c>
      <c r="Y752" s="8">
        <v>41956</v>
      </c>
    </row>
    <row r="753" spans="1:25" x14ac:dyDescent="0.25">
      <c r="A753">
        <v>-111.97596249</v>
      </c>
      <c r="B753">
        <v>33.079155790000002</v>
      </c>
      <c r="C753">
        <v>13</v>
      </c>
      <c r="D753" t="s">
        <v>371</v>
      </c>
      <c r="E753" t="s">
        <v>370</v>
      </c>
      <c r="F753">
        <v>752</v>
      </c>
      <c r="G753">
        <v>357</v>
      </c>
      <c r="H753">
        <v>13.33</v>
      </c>
      <c r="I753">
        <v>2.5590000000000002</v>
      </c>
      <c r="J753">
        <v>1</v>
      </c>
      <c r="K753">
        <v>1164.0999999999999</v>
      </c>
      <c r="L753" t="s">
        <v>369</v>
      </c>
      <c r="M753" t="s">
        <v>368</v>
      </c>
      <c r="N753" s="8">
        <v>41956</v>
      </c>
      <c r="O753">
        <v>0</v>
      </c>
      <c r="P753">
        <v>0</v>
      </c>
      <c r="Q753">
        <v>11984</v>
      </c>
      <c r="R753">
        <v>1402.5</v>
      </c>
      <c r="S753">
        <v>2.9220000000000002</v>
      </c>
      <c r="T753">
        <v>33</v>
      </c>
      <c r="U753">
        <v>4250</v>
      </c>
      <c r="V753">
        <v>4</v>
      </c>
      <c r="W753">
        <v>1.7450000000000001</v>
      </c>
      <c r="X753">
        <v>2.82</v>
      </c>
      <c r="Y753" s="8">
        <v>41956</v>
      </c>
    </row>
    <row r="754" spans="1:25" x14ac:dyDescent="0.25">
      <c r="A754">
        <v>-111.97596368000001</v>
      </c>
      <c r="B754">
        <v>33.079162789999998</v>
      </c>
      <c r="C754">
        <v>13</v>
      </c>
      <c r="D754" t="s">
        <v>371</v>
      </c>
      <c r="E754" t="s">
        <v>370</v>
      </c>
      <c r="F754">
        <v>753</v>
      </c>
      <c r="G754">
        <v>4</v>
      </c>
      <c r="H754">
        <v>13.33</v>
      </c>
      <c r="I754">
        <v>2.625</v>
      </c>
      <c r="J754">
        <v>1</v>
      </c>
      <c r="K754">
        <v>1164.0999999999999</v>
      </c>
      <c r="L754" t="s">
        <v>369</v>
      </c>
      <c r="M754" t="s">
        <v>368</v>
      </c>
      <c r="N754" s="8">
        <v>41956</v>
      </c>
      <c r="O754">
        <v>0</v>
      </c>
      <c r="P754">
        <v>0</v>
      </c>
      <c r="Q754">
        <v>12288</v>
      </c>
      <c r="R754">
        <v>1402</v>
      </c>
      <c r="S754">
        <v>2.9209999999999998</v>
      </c>
      <c r="T754">
        <v>33</v>
      </c>
      <c r="U754">
        <v>4248.6000000000004</v>
      </c>
      <c r="V754">
        <v>4</v>
      </c>
      <c r="W754">
        <v>1.79</v>
      </c>
      <c r="X754">
        <v>2.8919999999999999</v>
      </c>
      <c r="Y754" s="8">
        <v>41956</v>
      </c>
    </row>
    <row r="755" spans="1:25" x14ac:dyDescent="0.25">
      <c r="A755">
        <v>-111.97596149</v>
      </c>
      <c r="B755">
        <v>33.079170789999999</v>
      </c>
      <c r="C755">
        <v>13</v>
      </c>
      <c r="D755" t="s">
        <v>371</v>
      </c>
      <c r="E755" t="s">
        <v>370</v>
      </c>
      <c r="F755">
        <v>754</v>
      </c>
      <c r="G755">
        <v>357</v>
      </c>
      <c r="H755">
        <v>13.33</v>
      </c>
      <c r="I755">
        <v>2.7559999999999998</v>
      </c>
      <c r="J755">
        <v>1</v>
      </c>
      <c r="K755">
        <v>1164</v>
      </c>
      <c r="L755" t="s">
        <v>369</v>
      </c>
      <c r="M755" t="s">
        <v>368</v>
      </c>
      <c r="N755" s="8">
        <v>41956</v>
      </c>
      <c r="O755">
        <v>0</v>
      </c>
      <c r="P755">
        <v>0</v>
      </c>
      <c r="Q755">
        <v>14514</v>
      </c>
      <c r="R755">
        <v>1577.2</v>
      </c>
      <c r="S755">
        <v>3.286</v>
      </c>
      <c r="T755">
        <v>33</v>
      </c>
      <c r="U755">
        <v>4779.5</v>
      </c>
      <c r="V755">
        <v>4</v>
      </c>
      <c r="W755">
        <v>1.879</v>
      </c>
      <c r="X755">
        <v>3.0369999999999999</v>
      </c>
      <c r="Y755" s="8">
        <v>41956</v>
      </c>
    </row>
    <row r="756" spans="1:25" x14ac:dyDescent="0.25">
      <c r="A756">
        <v>-111.97596337</v>
      </c>
      <c r="B756">
        <v>33.079177850000001</v>
      </c>
      <c r="C756">
        <v>13</v>
      </c>
      <c r="D756" t="s">
        <v>371</v>
      </c>
      <c r="E756" t="s">
        <v>370</v>
      </c>
      <c r="F756">
        <v>755</v>
      </c>
      <c r="G756">
        <v>8</v>
      </c>
      <c r="H756">
        <v>13.33</v>
      </c>
      <c r="I756">
        <v>2.7890000000000001</v>
      </c>
      <c r="J756">
        <v>1</v>
      </c>
      <c r="K756">
        <v>1164</v>
      </c>
      <c r="L756" t="s">
        <v>369</v>
      </c>
      <c r="M756" t="s">
        <v>368</v>
      </c>
      <c r="N756" s="8">
        <v>41956</v>
      </c>
      <c r="O756">
        <v>0</v>
      </c>
      <c r="P756">
        <v>0</v>
      </c>
      <c r="Q756">
        <v>14604</v>
      </c>
      <c r="R756">
        <v>1568.3</v>
      </c>
      <c r="S756">
        <v>3.2669999999999999</v>
      </c>
      <c r="T756">
        <v>33</v>
      </c>
      <c r="U756">
        <v>4752.3999999999996</v>
      </c>
      <c r="V756">
        <v>4</v>
      </c>
      <c r="W756">
        <v>1.901</v>
      </c>
      <c r="X756">
        <v>3.073</v>
      </c>
      <c r="Y756" s="8">
        <v>41956</v>
      </c>
    </row>
    <row r="757" spans="1:25" x14ac:dyDescent="0.25">
      <c r="A757">
        <v>-111.975962</v>
      </c>
      <c r="B757">
        <v>33.079184769999998</v>
      </c>
      <c r="C757">
        <v>13</v>
      </c>
      <c r="D757" t="s">
        <v>371</v>
      </c>
      <c r="E757" t="s">
        <v>370</v>
      </c>
      <c r="F757">
        <v>756</v>
      </c>
      <c r="G757">
        <v>0</v>
      </c>
      <c r="H757">
        <v>13.33</v>
      </c>
      <c r="I757">
        <v>2.7229999999999999</v>
      </c>
      <c r="J757">
        <v>1</v>
      </c>
      <c r="K757">
        <v>1164.0999999999999</v>
      </c>
      <c r="L757" t="s">
        <v>369</v>
      </c>
      <c r="M757" t="s">
        <v>368</v>
      </c>
      <c r="N757" s="8">
        <v>41956</v>
      </c>
      <c r="O757">
        <v>0</v>
      </c>
      <c r="P757">
        <v>0</v>
      </c>
      <c r="Q757">
        <v>13954</v>
      </c>
      <c r="R757">
        <v>1534.7</v>
      </c>
      <c r="S757">
        <v>3.1970000000000001</v>
      </c>
      <c r="T757">
        <v>33</v>
      </c>
      <c r="U757">
        <v>4650.5</v>
      </c>
      <c r="V757">
        <v>4</v>
      </c>
      <c r="W757">
        <v>1.857</v>
      </c>
      <c r="X757">
        <v>3.0009999999999999</v>
      </c>
      <c r="Y757" s="8">
        <v>41956</v>
      </c>
    </row>
    <row r="758" spans="1:25" x14ac:dyDescent="0.25">
      <c r="A758">
        <v>-111.97596114</v>
      </c>
      <c r="B758">
        <v>33.079191809999998</v>
      </c>
      <c r="C758">
        <v>13</v>
      </c>
      <c r="D758" t="s">
        <v>371</v>
      </c>
      <c r="E758" t="s">
        <v>370</v>
      </c>
      <c r="F758">
        <v>757</v>
      </c>
      <c r="G758">
        <v>355</v>
      </c>
      <c r="H758">
        <v>13.33</v>
      </c>
      <c r="I758">
        <v>2.5920000000000001</v>
      </c>
      <c r="J758">
        <v>1</v>
      </c>
      <c r="K758">
        <v>1164</v>
      </c>
      <c r="L758" t="s">
        <v>369</v>
      </c>
      <c r="M758" t="s">
        <v>368</v>
      </c>
      <c r="N758" s="8">
        <v>41956</v>
      </c>
      <c r="O758">
        <v>0</v>
      </c>
      <c r="P758">
        <v>0</v>
      </c>
      <c r="Q758">
        <v>14192</v>
      </c>
      <c r="R758">
        <v>1639.9</v>
      </c>
      <c r="S758">
        <v>3.4159999999999999</v>
      </c>
      <c r="T758">
        <v>33</v>
      </c>
      <c r="U758">
        <v>4969.3</v>
      </c>
      <c r="V758">
        <v>4</v>
      </c>
      <c r="W758">
        <v>1.7669999999999999</v>
      </c>
      <c r="X758">
        <v>2.8559999999999999</v>
      </c>
      <c r="Y758" s="8">
        <v>41956</v>
      </c>
    </row>
    <row r="759" spans="1:25" x14ac:dyDescent="0.25">
      <c r="A759">
        <v>-111.97596217</v>
      </c>
      <c r="B759">
        <v>33.079199780000003</v>
      </c>
      <c r="C759">
        <v>13</v>
      </c>
      <c r="D759" t="s">
        <v>371</v>
      </c>
      <c r="E759" t="s">
        <v>370</v>
      </c>
      <c r="F759">
        <v>758</v>
      </c>
      <c r="G759">
        <v>1</v>
      </c>
      <c r="H759">
        <v>13.33</v>
      </c>
      <c r="I759">
        <v>2.657</v>
      </c>
      <c r="J759">
        <v>1</v>
      </c>
      <c r="K759">
        <v>1163.9000000000001</v>
      </c>
      <c r="L759" t="s">
        <v>369</v>
      </c>
      <c r="M759" t="s">
        <v>368</v>
      </c>
      <c r="N759" s="8">
        <v>41956</v>
      </c>
      <c r="O759">
        <v>0</v>
      </c>
      <c r="P759">
        <v>0</v>
      </c>
      <c r="Q759">
        <v>14230</v>
      </c>
      <c r="R759">
        <v>1603.6</v>
      </c>
      <c r="S759">
        <v>3.3410000000000002</v>
      </c>
      <c r="T759">
        <v>33</v>
      </c>
      <c r="U759">
        <v>4859.5</v>
      </c>
      <c r="V759">
        <v>4</v>
      </c>
      <c r="W759">
        <v>1.8120000000000001</v>
      </c>
      <c r="X759">
        <v>2.9279999999999999</v>
      </c>
      <c r="Y759" s="8">
        <v>41956</v>
      </c>
    </row>
    <row r="760" spans="1:25" x14ac:dyDescent="0.25">
      <c r="A760">
        <v>-111.97596149</v>
      </c>
      <c r="B760">
        <v>33.079206790000001</v>
      </c>
      <c r="C760">
        <v>13</v>
      </c>
      <c r="D760" t="s">
        <v>371</v>
      </c>
      <c r="E760" t="s">
        <v>370</v>
      </c>
      <c r="F760">
        <v>759</v>
      </c>
      <c r="G760">
        <v>357</v>
      </c>
      <c r="H760">
        <v>13.33</v>
      </c>
      <c r="I760">
        <v>2.657</v>
      </c>
      <c r="J760">
        <v>1</v>
      </c>
      <c r="K760">
        <v>1163.9000000000001</v>
      </c>
      <c r="L760" t="s">
        <v>369</v>
      </c>
      <c r="M760" t="s">
        <v>368</v>
      </c>
      <c r="N760" s="8">
        <v>41956</v>
      </c>
      <c r="O760">
        <v>0</v>
      </c>
      <c r="P760">
        <v>0</v>
      </c>
      <c r="Q760">
        <v>13891</v>
      </c>
      <c r="R760">
        <v>1565.4</v>
      </c>
      <c r="S760">
        <v>3.2610000000000001</v>
      </c>
      <c r="T760">
        <v>33</v>
      </c>
      <c r="U760">
        <v>4743.5</v>
      </c>
      <c r="V760">
        <v>4</v>
      </c>
      <c r="W760">
        <v>1.8120000000000001</v>
      </c>
      <c r="X760">
        <v>2.9279999999999999</v>
      </c>
      <c r="Y760" s="8">
        <v>41956</v>
      </c>
    </row>
    <row r="761" spans="1:25" x14ac:dyDescent="0.25">
      <c r="A761">
        <v>-111.97596234</v>
      </c>
      <c r="B761">
        <v>33.079213780000003</v>
      </c>
      <c r="C761">
        <v>13</v>
      </c>
      <c r="D761" t="s">
        <v>371</v>
      </c>
      <c r="E761" t="s">
        <v>370</v>
      </c>
      <c r="F761">
        <v>760</v>
      </c>
      <c r="G761">
        <v>2</v>
      </c>
      <c r="H761">
        <v>13.33</v>
      </c>
      <c r="I761">
        <v>2.625</v>
      </c>
      <c r="J761">
        <v>1</v>
      </c>
      <c r="K761">
        <v>1164</v>
      </c>
      <c r="L761" t="s">
        <v>369</v>
      </c>
      <c r="M761" t="s">
        <v>368</v>
      </c>
      <c r="N761" s="8">
        <v>41956</v>
      </c>
      <c r="O761">
        <v>0</v>
      </c>
      <c r="P761">
        <v>0</v>
      </c>
      <c r="Q761">
        <v>14959</v>
      </c>
      <c r="R761">
        <v>1706.8</v>
      </c>
      <c r="S761">
        <v>3.556</v>
      </c>
      <c r="T761">
        <v>33</v>
      </c>
      <c r="U761">
        <v>5172.2</v>
      </c>
      <c r="V761">
        <v>4</v>
      </c>
      <c r="W761">
        <v>1.79</v>
      </c>
      <c r="X761">
        <v>2.8919999999999999</v>
      </c>
      <c r="Y761" s="8">
        <v>41956</v>
      </c>
    </row>
    <row r="762" spans="1:25" x14ac:dyDescent="0.25">
      <c r="A762">
        <v>-111.97596166</v>
      </c>
      <c r="B762">
        <v>33.07922078</v>
      </c>
      <c r="C762">
        <v>13</v>
      </c>
      <c r="D762" t="s">
        <v>371</v>
      </c>
      <c r="E762" t="s">
        <v>370</v>
      </c>
      <c r="F762">
        <v>761</v>
      </c>
      <c r="G762">
        <v>358</v>
      </c>
      <c r="H762">
        <v>13.33</v>
      </c>
      <c r="I762">
        <v>2.7229999999999999</v>
      </c>
      <c r="J762">
        <v>1</v>
      </c>
      <c r="K762">
        <v>1163.9000000000001</v>
      </c>
      <c r="L762" t="s">
        <v>369</v>
      </c>
      <c r="M762" t="s">
        <v>368</v>
      </c>
      <c r="N762" s="8">
        <v>41956</v>
      </c>
      <c r="O762">
        <v>0</v>
      </c>
      <c r="P762">
        <v>0</v>
      </c>
      <c r="Q762">
        <v>13043</v>
      </c>
      <c r="R762">
        <v>1434.4</v>
      </c>
      <c r="S762">
        <v>2.988</v>
      </c>
      <c r="T762">
        <v>33</v>
      </c>
      <c r="U762">
        <v>4346.8</v>
      </c>
      <c r="V762">
        <v>4</v>
      </c>
      <c r="W762">
        <v>1.857</v>
      </c>
      <c r="X762">
        <v>3.0009999999999999</v>
      </c>
      <c r="Y762" s="8">
        <v>41956</v>
      </c>
    </row>
    <row r="763" spans="1:25" x14ac:dyDescent="0.25">
      <c r="A763">
        <v>-111.975962</v>
      </c>
      <c r="B763">
        <v>33.07922877</v>
      </c>
      <c r="C763">
        <v>13</v>
      </c>
      <c r="D763" t="s">
        <v>371</v>
      </c>
      <c r="E763" t="s">
        <v>370</v>
      </c>
      <c r="F763">
        <v>762</v>
      </c>
      <c r="G763">
        <v>0</v>
      </c>
      <c r="H763">
        <v>13.33</v>
      </c>
      <c r="I763">
        <v>2.657</v>
      </c>
      <c r="J763">
        <v>1</v>
      </c>
      <c r="K763">
        <v>1163.9000000000001</v>
      </c>
      <c r="L763" t="s">
        <v>369</v>
      </c>
      <c r="M763" t="s">
        <v>368</v>
      </c>
      <c r="N763" s="8">
        <v>41956</v>
      </c>
      <c r="O763">
        <v>0</v>
      </c>
      <c r="P763">
        <v>0</v>
      </c>
      <c r="Q763">
        <v>14270</v>
      </c>
      <c r="R763">
        <v>1608.1</v>
      </c>
      <c r="S763">
        <v>3.35</v>
      </c>
      <c r="T763">
        <v>33</v>
      </c>
      <c r="U763">
        <v>4873</v>
      </c>
      <c r="V763">
        <v>4</v>
      </c>
      <c r="W763">
        <v>1.8120000000000001</v>
      </c>
      <c r="X763">
        <v>2.9279999999999999</v>
      </c>
      <c r="Y763" s="8">
        <v>41956</v>
      </c>
    </row>
    <row r="764" spans="1:25" x14ac:dyDescent="0.25">
      <c r="A764">
        <v>-111.97596234</v>
      </c>
      <c r="B764">
        <v>33.079235779999998</v>
      </c>
      <c r="C764">
        <v>13</v>
      </c>
      <c r="D764" t="s">
        <v>371</v>
      </c>
      <c r="E764" t="s">
        <v>370</v>
      </c>
      <c r="F764">
        <v>763</v>
      </c>
      <c r="G764">
        <v>2</v>
      </c>
      <c r="H764">
        <v>13.33</v>
      </c>
      <c r="I764">
        <v>2.5590000000000002</v>
      </c>
      <c r="J764">
        <v>1</v>
      </c>
      <c r="K764">
        <v>1163.9000000000001</v>
      </c>
      <c r="L764" t="s">
        <v>369</v>
      </c>
      <c r="M764" t="s">
        <v>368</v>
      </c>
      <c r="N764" s="8">
        <v>41956</v>
      </c>
      <c r="O764">
        <v>0</v>
      </c>
      <c r="P764">
        <v>0</v>
      </c>
      <c r="Q764">
        <v>15193</v>
      </c>
      <c r="R764">
        <v>1778</v>
      </c>
      <c r="S764">
        <v>3.7040000000000002</v>
      </c>
      <c r="T764">
        <v>33</v>
      </c>
      <c r="U764">
        <v>5387.8</v>
      </c>
      <c r="V764">
        <v>4</v>
      </c>
      <c r="W764">
        <v>1.7450000000000001</v>
      </c>
      <c r="X764">
        <v>2.82</v>
      </c>
      <c r="Y764" s="8">
        <v>41956</v>
      </c>
    </row>
    <row r="765" spans="1:25" x14ac:dyDescent="0.25">
      <c r="A765">
        <v>-111.97596132</v>
      </c>
      <c r="B765">
        <v>33.079242790000002</v>
      </c>
      <c r="C765">
        <v>13</v>
      </c>
      <c r="D765" t="s">
        <v>371</v>
      </c>
      <c r="E765" t="s">
        <v>370</v>
      </c>
      <c r="F765">
        <v>764</v>
      </c>
      <c r="G765">
        <v>356</v>
      </c>
      <c r="H765">
        <v>13.33</v>
      </c>
      <c r="I765">
        <v>2.7229999999999999</v>
      </c>
      <c r="J765">
        <v>1</v>
      </c>
      <c r="K765">
        <v>1163.8</v>
      </c>
      <c r="L765" t="s">
        <v>369</v>
      </c>
      <c r="M765" t="s">
        <v>368</v>
      </c>
      <c r="N765" s="8">
        <v>41956</v>
      </c>
      <c r="O765">
        <v>0</v>
      </c>
      <c r="P765">
        <v>0</v>
      </c>
      <c r="Q765">
        <v>15674</v>
      </c>
      <c r="R765">
        <v>1723.8</v>
      </c>
      <c r="S765">
        <v>3.5910000000000002</v>
      </c>
      <c r="T765">
        <v>33</v>
      </c>
      <c r="U765">
        <v>5223.5</v>
      </c>
      <c r="V765">
        <v>4</v>
      </c>
      <c r="W765">
        <v>1.857</v>
      </c>
      <c r="X765">
        <v>3.0009999999999999</v>
      </c>
      <c r="Y765" s="8">
        <v>41956</v>
      </c>
    </row>
    <row r="766" spans="1:25" x14ac:dyDescent="0.25">
      <c r="A766">
        <v>-111.97596251</v>
      </c>
      <c r="B766">
        <v>33.079249789999999</v>
      </c>
      <c r="C766">
        <v>13</v>
      </c>
      <c r="D766" t="s">
        <v>371</v>
      </c>
      <c r="E766" t="s">
        <v>370</v>
      </c>
      <c r="F766">
        <v>765</v>
      </c>
      <c r="G766">
        <v>3</v>
      </c>
      <c r="H766">
        <v>13.33</v>
      </c>
      <c r="I766">
        <v>2.5590000000000002</v>
      </c>
      <c r="J766">
        <v>1</v>
      </c>
      <c r="K766">
        <v>1163.8</v>
      </c>
      <c r="L766" t="s">
        <v>369</v>
      </c>
      <c r="M766" t="s">
        <v>368</v>
      </c>
      <c r="N766" s="8">
        <v>41956</v>
      </c>
      <c r="O766">
        <v>0</v>
      </c>
      <c r="P766">
        <v>0</v>
      </c>
      <c r="Q766">
        <v>17022</v>
      </c>
      <c r="R766">
        <v>1992</v>
      </c>
      <c r="S766">
        <v>4.1500000000000004</v>
      </c>
      <c r="T766">
        <v>33</v>
      </c>
      <c r="U766">
        <v>6036.4</v>
      </c>
      <c r="V766">
        <v>4</v>
      </c>
      <c r="W766">
        <v>1.7450000000000001</v>
      </c>
      <c r="X766">
        <v>2.82</v>
      </c>
      <c r="Y766" s="8">
        <v>41956</v>
      </c>
    </row>
    <row r="767" spans="1:25" x14ac:dyDescent="0.25">
      <c r="A767">
        <v>-111.97596251</v>
      </c>
      <c r="B767">
        <v>33.079256790000002</v>
      </c>
      <c r="C767">
        <v>13</v>
      </c>
      <c r="D767" t="s">
        <v>371</v>
      </c>
      <c r="E767" t="s">
        <v>370</v>
      </c>
      <c r="F767">
        <v>766</v>
      </c>
      <c r="G767">
        <v>3</v>
      </c>
      <c r="H767">
        <v>13.33</v>
      </c>
      <c r="I767">
        <v>2.625</v>
      </c>
      <c r="J767">
        <v>1</v>
      </c>
      <c r="K767">
        <v>1163.8</v>
      </c>
      <c r="L767" t="s">
        <v>369</v>
      </c>
      <c r="M767" t="s">
        <v>368</v>
      </c>
      <c r="N767" s="8">
        <v>41956</v>
      </c>
      <c r="O767">
        <v>0</v>
      </c>
      <c r="P767">
        <v>0</v>
      </c>
      <c r="Q767">
        <v>16428</v>
      </c>
      <c r="R767">
        <v>1874.5</v>
      </c>
      <c r="S767">
        <v>3.9049999999999998</v>
      </c>
      <c r="T767">
        <v>33</v>
      </c>
      <c r="U767">
        <v>5680.2</v>
      </c>
      <c r="V767">
        <v>4</v>
      </c>
      <c r="W767">
        <v>1.79</v>
      </c>
      <c r="X767">
        <v>2.8919999999999999</v>
      </c>
      <c r="Y767" s="8">
        <v>41956</v>
      </c>
    </row>
    <row r="768" spans="1:25" x14ac:dyDescent="0.25">
      <c r="A768">
        <v>-111.97596217</v>
      </c>
      <c r="B768">
        <v>33.079264780000003</v>
      </c>
      <c r="C768">
        <v>13</v>
      </c>
      <c r="D768" t="s">
        <v>371</v>
      </c>
      <c r="E768" t="s">
        <v>370</v>
      </c>
      <c r="F768">
        <v>767</v>
      </c>
      <c r="G768">
        <v>1</v>
      </c>
      <c r="H768">
        <v>13.33</v>
      </c>
      <c r="I768">
        <v>2.5920000000000001</v>
      </c>
      <c r="J768">
        <v>1</v>
      </c>
      <c r="K768">
        <v>1163.9000000000001</v>
      </c>
      <c r="L768" t="s">
        <v>369</v>
      </c>
      <c r="M768" t="s">
        <v>368</v>
      </c>
      <c r="N768" s="8">
        <v>41956</v>
      </c>
      <c r="O768">
        <v>0</v>
      </c>
      <c r="P768">
        <v>0</v>
      </c>
      <c r="Q768">
        <v>17095</v>
      </c>
      <c r="R768">
        <v>1975.2</v>
      </c>
      <c r="S768">
        <v>4.1150000000000002</v>
      </c>
      <c r="T768">
        <v>33</v>
      </c>
      <c r="U768">
        <v>5985.5</v>
      </c>
      <c r="V768">
        <v>4</v>
      </c>
      <c r="W768">
        <v>1.7669999999999999</v>
      </c>
      <c r="X768">
        <v>2.8559999999999999</v>
      </c>
      <c r="Y768" s="8">
        <v>41956</v>
      </c>
    </row>
    <row r="769" spans="1:25" x14ac:dyDescent="0.25">
      <c r="A769">
        <v>-111.97596217</v>
      </c>
      <c r="B769">
        <v>33.079271779999999</v>
      </c>
      <c r="C769">
        <v>13</v>
      </c>
      <c r="D769" t="s">
        <v>371</v>
      </c>
      <c r="E769" t="s">
        <v>370</v>
      </c>
      <c r="F769">
        <v>768</v>
      </c>
      <c r="G769">
        <v>1</v>
      </c>
      <c r="H769">
        <v>13.33</v>
      </c>
      <c r="I769">
        <v>2.5590000000000002</v>
      </c>
      <c r="J769">
        <v>1</v>
      </c>
      <c r="K769">
        <v>1163.8</v>
      </c>
      <c r="L769" t="s">
        <v>369</v>
      </c>
      <c r="M769" t="s">
        <v>368</v>
      </c>
      <c r="N769" s="8">
        <v>41956</v>
      </c>
      <c r="O769">
        <v>0</v>
      </c>
      <c r="P769">
        <v>0</v>
      </c>
      <c r="Q769">
        <v>17022</v>
      </c>
      <c r="R769">
        <v>1992</v>
      </c>
      <c r="S769">
        <v>4.1500000000000004</v>
      </c>
      <c r="T769">
        <v>33</v>
      </c>
      <c r="U769">
        <v>6036.3</v>
      </c>
      <c r="V769">
        <v>4</v>
      </c>
      <c r="W769">
        <v>1.7450000000000001</v>
      </c>
      <c r="X769">
        <v>2.82</v>
      </c>
      <c r="Y769" s="8">
        <v>41956</v>
      </c>
    </row>
    <row r="770" spans="1:25" x14ac:dyDescent="0.25">
      <c r="A770">
        <v>-111.97596166</v>
      </c>
      <c r="B770">
        <v>33.079278780000003</v>
      </c>
      <c r="C770">
        <v>13</v>
      </c>
      <c r="D770" t="s">
        <v>371</v>
      </c>
      <c r="E770" t="s">
        <v>370</v>
      </c>
      <c r="F770">
        <v>769</v>
      </c>
      <c r="G770">
        <v>358</v>
      </c>
      <c r="H770">
        <v>13.33</v>
      </c>
      <c r="I770">
        <v>2.7229999999999999</v>
      </c>
      <c r="J770">
        <v>1</v>
      </c>
      <c r="K770">
        <v>1163.8</v>
      </c>
      <c r="L770" t="s">
        <v>369</v>
      </c>
      <c r="M770" t="s">
        <v>368</v>
      </c>
      <c r="N770" s="8">
        <v>41956</v>
      </c>
      <c r="O770">
        <v>0</v>
      </c>
      <c r="P770">
        <v>0</v>
      </c>
      <c r="Q770">
        <v>17146</v>
      </c>
      <c r="R770">
        <v>1885.7</v>
      </c>
      <c r="S770">
        <v>3.9279999999999999</v>
      </c>
      <c r="T770">
        <v>33</v>
      </c>
      <c r="U770">
        <v>5714.1</v>
      </c>
      <c r="V770">
        <v>4</v>
      </c>
      <c r="W770">
        <v>1.857</v>
      </c>
      <c r="X770">
        <v>3.0009999999999999</v>
      </c>
      <c r="Y770" s="8">
        <v>41956</v>
      </c>
    </row>
    <row r="771" spans="1:25" x14ac:dyDescent="0.25">
      <c r="A771">
        <v>-111.97596166</v>
      </c>
      <c r="B771">
        <v>33.079286779999997</v>
      </c>
      <c r="C771">
        <v>13</v>
      </c>
      <c r="D771" t="s">
        <v>371</v>
      </c>
      <c r="E771" t="s">
        <v>370</v>
      </c>
      <c r="F771">
        <v>770</v>
      </c>
      <c r="G771">
        <v>358</v>
      </c>
      <c r="H771">
        <v>13.33</v>
      </c>
      <c r="I771">
        <v>2.395</v>
      </c>
      <c r="J771">
        <v>1</v>
      </c>
      <c r="K771">
        <v>1163.8</v>
      </c>
      <c r="L771" t="s">
        <v>369</v>
      </c>
      <c r="M771" t="s">
        <v>368</v>
      </c>
      <c r="N771" s="8">
        <v>41956</v>
      </c>
      <c r="O771">
        <v>0</v>
      </c>
      <c r="P771">
        <v>0</v>
      </c>
      <c r="Q771">
        <v>17183</v>
      </c>
      <c r="R771">
        <v>2148.6</v>
      </c>
      <c r="S771">
        <v>4.476</v>
      </c>
      <c r="T771">
        <v>33</v>
      </c>
      <c r="U771">
        <v>6511</v>
      </c>
      <c r="V771">
        <v>4</v>
      </c>
      <c r="W771">
        <v>1.633</v>
      </c>
      <c r="X771">
        <v>2.6389999999999998</v>
      </c>
      <c r="Y771" s="8">
        <v>41956</v>
      </c>
    </row>
    <row r="772" spans="1:25" x14ac:dyDescent="0.25">
      <c r="A772">
        <v>-111.97596217</v>
      </c>
      <c r="B772">
        <v>33.07929378</v>
      </c>
      <c r="C772">
        <v>13</v>
      </c>
      <c r="D772" t="s">
        <v>371</v>
      </c>
      <c r="E772" t="s">
        <v>370</v>
      </c>
      <c r="F772">
        <v>771</v>
      </c>
      <c r="G772">
        <v>1</v>
      </c>
      <c r="H772">
        <v>13.33</v>
      </c>
      <c r="I772">
        <v>2.7890000000000001</v>
      </c>
      <c r="J772">
        <v>1</v>
      </c>
      <c r="K772">
        <v>1163.8</v>
      </c>
      <c r="L772" t="s">
        <v>369</v>
      </c>
      <c r="M772" t="s">
        <v>368</v>
      </c>
      <c r="N772" s="8">
        <v>41956</v>
      </c>
      <c r="O772">
        <v>0</v>
      </c>
      <c r="P772">
        <v>0</v>
      </c>
      <c r="Q772">
        <v>15722</v>
      </c>
      <c r="R772">
        <v>1688.4</v>
      </c>
      <c r="S772">
        <v>3.5169999999999999</v>
      </c>
      <c r="T772">
        <v>33</v>
      </c>
      <c r="U772">
        <v>5116.3</v>
      </c>
      <c r="V772">
        <v>4</v>
      </c>
      <c r="W772">
        <v>1.901</v>
      </c>
      <c r="X772">
        <v>3.073</v>
      </c>
      <c r="Y772" s="8">
        <v>41956</v>
      </c>
    </row>
    <row r="773" spans="1:25" x14ac:dyDescent="0.25">
      <c r="A773">
        <v>-111.975962</v>
      </c>
      <c r="B773">
        <v>33.079300770000003</v>
      </c>
      <c r="C773">
        <v>13</v>
      </c>
      <c r="D773" t="s">
        <v>371</v>
      </c>
      <c r="E773" t="s">
        <v>370</v>
      </c>
      <c r="F773">
        <v>772</v>
      </c>
      <c r="G773">
        <v>0</v>
      </c>
      <c r="H773">
        <v>13.33</v>
      </c>
      <c r="I773">
        <v>2.5920000000000001</v>
      </c>
      <c r="J773">
        <v>1</v>
      </c>
      <c r="K773">
        <v>1163.8</v>
      </c>
      <c r="L773" t="s">
        <v>369</v>
      </c>
      <c r="M773" t="s">
        <v>368</v>
      </c>
      <c r="N773" s="8">
        <v>41956</v>
      </c>
      <c r="O773">
        <v>0</v>
      </c>
      <c r="P773">
        <v>0</v>
      </c>
      <c r="Q773">
        <v>16392</v>
      </c>
      <c r="R773">
        <v>1894</v>
      </c>
      <c r="S773">
        <v>3.9460000000000002</v>
      </c>
      <c r="T773">
        <v>33</v>
      </c>
      <c r="U773">
        <v>5739.5</v>
      </c>
      <c r="V773">
        <v>4</v>
      </c>
      <c r="W773">
        <v>1.7669999999999999</v>
      </c>
      <c r="X773">
        <v>2.8559999999999999</v>
      </c>
      <c r="Y773" s="8">
        <v>41956</v>
      </c>
    </row>
    <row r="774" spans="1:25" x14ac:dyDescent="0.25">
      <c r="A774">
        <v>-111.97596217</v>
      </c>
      <c r="B774">
        <v>33.079307780000001</v>
      </c>
      <c r="C774">
        <v>13</v>
      </c>
      <c r="D774" t="s">
        <v>371</v>
      </c>
      <c r="E774" t="s">
        <v>370</v>
      </c>
      <c r="F774">
        <v>773</v>
      </c>
      <c r="G774">
        <v>1</v>
      </c>
      <c r="H774">
        <v>13.33</v>
      </c>
      <c r="I774">
        <v>2.5920000000000001</v>
      </c>
      <c r="J774">
        <v>1</v>
      </c>
      <c r="K774">
        <v>1164</v>
      </c>
      <c r="L774" t="s">
        <v>369</v>
      </c>
      <c r="M774" t="s">
        <v>368</v>
      </c>
      <c r="N774" s="8">
        <v>41956</v>
      </c>
      <c r="O774">
        <v>0</v>
      </c>
      <c r="P774">
        <v>0</v>
      </c>
      <c r="Q774">
        <v>16572</v>
      </c>
      <c r="R774">
        <v>1914.8</v>
      </c>
      <c r="S774">
        <v>3.9889999999999999</v>
      </c>
      <c r="T774">
        <v>33</v>
      </c>
      <c r="U774">
        <v>5802.6</v>
      </c>
      <c r="V774">
        <v>4</v>
      </c>
      <c r="W774">
        <v>1.7669999999999999</v>
      </c>
      <c r="X774">
        <v>2.8559999999999999</v>
      </c>
      <c r="Y774" s="8">
        <v>41956</v>
      </c>
    </row>
    <row r="775" spans="1:25" x14ac:dyDescent="0.25">
      <c r="A775">
        <v>-111.97596114</v>
      </c>
      <c r="B775">
        <v>33.07931481</v>
      </c>
      <c r="C775">
        <v>13</v>
      </c>
      <c r="D775" t="s">
        <v>371</v>
      </c>
      <c r="E775" t="s">
        <v>370</v>
      </c>
      <c r="F775">
        <v>774</v>
      </c>
      <c r="G775">
        <v>355</v>
      </c>
      <c r="H775">
        <v>13.33</v>
      </c>
      <c r="I775">
        <v>2.7229999999999999</v>
      </c>
      <c r="J775">
        <v>1</v>
      </c>
      <c r="K775">
        <v>1164</v>
      </c>
      <c r="L775" t="s">
        <v>369</v>
      </c>
      <c r="M775" t="s">
        <v>368</v>
      </c>
      <c r="N775" s="8">
        <v>41956</v>
      </c>
      <c r="O775">
        <v>0</v>
      </c>
      <c r="P775">
        <v>0</v>
      </c>
      <c r="Q775">
        <v>18950</v>
      </c>
      <c r="R775">
        <v>2084.1</v>
      </c>
      <c r="S775">
        <v>4.3419999999999996</v>
      </c>
      <c r="T775">
        <v>33</v>
      </c>
      <c r="U775">
        <v>6315.3</v>
      </c>
      <c r="V775">
        <v>4</v>
      </c>
      <c r="W775">
        <v>1.857</v>
      </c>
      <c r="X775">
        <v>3.0009999999999999</v>
      </c>
      <c r="Y775" s="8">
        <v>41956</v>
      </c>
    </row>
    <row r="776" spans="1:25" x14ac:dyDescent="0.25">
      <c r="A776">
        <v>-111.97596217</v>
      </c>
      <c r="B776">
        <v>33.079322779999998</v>
      </c>
      <c r="C776">
        <v>13</v>
      </c>
      <c r="D776" t="s">
        <v>371</v>
      </c>
      <c r="E776" t="s">
        <v>370</v>
      </c>
      <c r="F776">
        <v>775</v>
      </c>
      <c r="G776">
        <v>1</v>
      </c>
      <c r="H776">
        <v>13.33</v>
      </c>
      <c r="I776">
        <v>2.657</v>
      </c>
      <c r="J776">
        <v>1</v>
      </c>
      <c r="K776">
        <v>1164</v>
      </c>
      <c r="L776" t="s">
        <v>369</v>
      </c>
      <c r="M776" t="s">
        <v>368</v>
      </c>
      <c r="N776" s="8">
        <v>41956</v>
      </c>
      <c r="O776">
        <v>0</v>
      </c>
      <c r="P776">
        <v>0</v>
      </c>
      <c r="Q776">
        <v>17914</v>
      </c>
      <c r="R776">
        <v>2018.8</v>
      </c>
      <c r="S776">
        <v>4.2060000000000004</v>
      </c>
      <c r="T776">
        <v>33</v>
      </c>
      <c r="U776">
        <v>6117.5</v>
      </c>
      <c r="V776">
        <v>4</v>
      </c>
      <c r="W776">
        <v>1.8120000000000001</v>
      </c>
      <c r="X776">
        <v>2.9279999999999999</v>
      </c>
      <c r="Y776" s="8">
        <v>41956</v>
      </c>
    </row>
    <row r="777" spans="1:25" x14ac:dyDescent="0.25">
      <c r="A777">
        <v>-111.97596149</v>
      </c>
      <c r="B777">
        <v>33.079329790000003</v>
      </c>
      <c r="C777">
        <v>13</v>
      </c>
      <c r="D777" t="s">
        <v>371</v>
      </c>
      <c r="E777" t="s">
        <v>370</v>
      </c>
      <c r="F777">
        <v>776</v>
      </c>
      <c r="G777">
        <v>357</v>
      </c>
      <c r="H777">
        <v>13.33</v>
      </c>
      <c r="I777">
        <v>2.887</v>
      </c>
      <c r="J777">
        <v>1</v>
      </c>
      <c r="K777">
        <v>1164</v>
      </c>
      <c r="L777" t="s">
        <v>369</v>
      </c>
      <c r="M777" t="s">
        <v>368</v>
      </c>
      <c r="N777" s="8">
        <v>41956</v>
      </c>
      <c r="O777">
        <v>0</v>
      </c>
      <c r="P777">
        <v>0</v>
      </c>
      <c r="Q777">
        <v>17117</v>
      </c>
      <c r="R777">
        <v>1775.5</v>
      </c>
      <c r="S777">
        <v>3.6989999999999998</v>
      </c>
      <c r="T777">
        <v>33</v>
      </c>
      <c r="U777">
        <v>5380.3</v>
      </c>
      <c r="V777">
        <v>4</v>
      </c>
      <c r="W777">
        <v>1.9690000000000001</v>
      </c>
      <c r="X777">
        <v>3.181</v>
      </c>
      <c r="Y777" s="8">
        <v>41956</v>
      </c>
    </row>
    <row r="778" spans="1:25" x14ac:dyDescent="0.25">
      <c r="A778">
        <v>-111.97596114</v>
      </c>
      <c r="B778">
        <v>33.079336810000001</v>
      </c>
      <c r="C778">
        <v>13</v>
      </c>
      <c r="D778" t="s">
        <v>371</v>
      </c>
      <c r="E778" t="s">
        <v>370</v>
      </c>
      <c r="F778">
        <v>777</v>
      </c>
      <c r="G778">
        <v>355</v>
      </c>
      <c r="H778">
        <v>13.33</v>
      </c>
      <c r="I778">
        <v>2.625</v>
      </c>
      <c r="J778">
        <v>1</v>
      </c>
      <c r="K778">
        <v>1163.9000000000001</v>
      </c>
      <c r="L778" t="s">
        <v>369</v>
      </c>
      <c r="M778" t="s">
        <v>368</v>
      </c>
      <c r="N778" s="8">
        <v>41956</v>
      </c>
      <c r="O778">
        <v>0</v>
      </c>
      <c r="P778">
        <v>0</v>
      </c>
      <c r="Q778">
        <v>16591</v>
      </c>
      <c r="R778">
        <v>1893</v>
      </c>
      <c r="S778">
        <v>3.944</v>
      </c>
      <c r="T778">
        <v>33</v>
      </c>
      <c r="U778">
        <v>5736.4</v>
      </c>
      <c r="V778">
        <v>4</v>
      </c>
      <c r="W778">
        <v>1.79</v>
      </c>
      <c r="X778">
        <v>2.8919999999999999</v>
      </c>
      <c r="Y778" s="8">
        <v>41956</v>
      </c>
    </row>
    <row r="779" spans="1:25" x14ac:dyDescent="0.25">
      <c r="A779">
        <v>-111.97596217</v>
      </c>
      <c r="B779">
        <v>33.079343780000002</v>
      </c>
      <c r="C779">
        <v>13</v>
      </c>
      <c r="D779" t="s">
        <v>371</v>
      </c>
      <c r="E779" t="s">
        <v>370</v>
      </c>
      <c r="F779">
        <v>778</v>
      </c>
      <c r="G779">
        <v>1</v>
      </c>
      <c r="H779">
        <v>13.33</v>
      </c>
      <c r="I779">
        <v>2.5590000000000002</v>
      </c>
      <c r="J779">
        <v>1</v>
      </c>
      <c r="K779">
        <v>1163.8</v>
      </c>
      <c r="L779" t="s">
        <v>369</v>
      </c>
      <c r="M779" t="s">
        <v>368</v>
      </c>
      <c r="N779" s="8">
        <v>41956</v>
      </c>
      <c r="O779">
        <v>0</v>
      </c>
      <c r="P779">
        <v>0</v>
      </c>
      <c r="Q779">
        <v>15721</v>
      </c>
      <c r="R779">
        <v>1839.7</v>
      </c>
      <c r="S779">
        <v>3.8330000000000002</v>
      </c>
      <c r="T779">
        <v>33</v>
      </c>
      <c r="U779">
        <v>5574.9</v>
      </c>
      <c r="V779">
        <v>4</v>
      </c>
      <c r="W779">
        <v>1.7450000000000001</v>
      </c>
      <c r="X779">
        <v>2.82</v>
      </c>
      <c r="Y779" s="8">
        <v>41956</v>
      </c>
    </row>
    <row r="780" spans="1:25" x14ac:dyDescent="0.25">
      <c r="A780">
        <v>-111.97596286</v>
      </c>
      <c r="B780">
        <v>33.079350810000001</v>
      </c>
      <c r="C780">
        <v>13</v>
      </c>
      <c r="D780" t="s">
        <v>371</v>
      </c>
      <c r="E780" t="s">
        <v>370</v>
      </c>
      <c r="F780">
        <v>779</v>
      </c>
      <c r="G780">
        <v>5</v>
      </c>
      <c r="H780">
        <v>13.33</v>
      </c>
      <c r="I780">
        <v>2.69</v>
      </c>
      <c r="J780">
        <v>1</v>
      </c>
      <c r="K780">
        <v>1163.7</v>
      </c>
      <c r="L780" t="s">
        <v>369</v>
      </c>
      <c r="M780" t="s">
        <v>368</v>
      </c>
      <c r="N780" s="8">
        <v>41956</v>
      </c>
      <c r="O780">
        <v>0</v>
      </c>
      <c r="P780">
        <v>0</v>
      </c>
      <c r="Q780">
        <v>18487</v>
      </c>
      <c r="R780">
        <v>2057.9</v>
      </c>
      <c r="S780">
        <v>4.2869999999999999</v>
      </c>
      <c r="T780">
        <v>33</v>
      </c>
      <c r="U780">
        <v>6236</v>
      </c>
      <c r="V780">
        <v>4</v>
      </c>
      <c r="W780">
        <v>1.8340000000000001</v>
      </c>
      <c r="X780">
        <v>2.964</v>
      </c>
      <c r="Y780" s="8">
        <v>41956</v>
      </c>
    </row>
    <row r="781" spans="1:25" x14ac:dyDescent="0.25">
      <c r="A781">
        <v>-111.97596183</v>
      </c>
      <c r="B781">
        <v>33.079357780000002</v>
      </c>
      <c r="C781">
        <v>13</v>
      </c>
      <c r="D781" t="s">
        <v>371</v>
      </c>
      <c r="E781" t="s">
        <v>370</v>
      </c>
      <c r="F781">
        <v>780</v>
      </c>
      <c r="G781">
        <v>359</v>
      </c>
      <c r="H781">
        <v>13.33</v>
      </c>
      <c r="I781">
        <v>2.69</v>
      </c>
      <c r="J781">
        <v>1</v>
      </c>
      <c r="K781">
        <v>1163.7</v>
      </c>
      <c r="L781" t="s">
        <v>369</v>
      </c>
      <c r="M781" t="s">
        <v>368</v>
      </c>
      <c r="N781" s="8">
        <v>41956</v>
      </c>
      <c r="O781">
        <v>0</v>
      </c>
      <c r="P781">
        <v>0</v>
      </c>
      <c r="Q781">
        <v>15896</v>
      </c>
      <c r="R781">
        <v>1769.5</v>
      </c>
      <c r="S781">
        <v>3.6859999999999999</v>
      </c>
      <c r="T781">
        <v>33</v>
      </c>
      <c r="U781">
        <v>5362.1</v>
      </c>
      <c r="V781">
        <v>4</v>
      </c>
      <c r="W781">
        <v>1.8340000000000001</v>
      </c>
      <c r="X781">
        <v>2.964</v>
      </c>
      <c r="Y781" s="8">
        <v>41956</v>
      </c>
    </row>
    <row r="782" spans="1:25" x14ac:dyDescent="0.25">
      <c r="A782">
        <v>-111.97596267999999</v>
      </c>
      <c r="B782">
        <v>33.079365789999997</v>
      </c>
      <c r="C782">
        <v>13</v>
      </c>
      <c r="D782" t="s">
        <v>371</v>
      </c>
      <c r="E782" t="s">
        <v>370</v>
      </c>
      <c r="F782">
        <v>781</v>
      </c>
      <c r="G782">
        <v>4</v>
      </c>
      <c r="H782">
        <v>13.33</v>
      </c>
      <c r="I782">
        <v>2.625</v>
      </c>
      <c r="J782">
        <v>1</v>
      </c>
      <c r="K782">
        <v>1163.7</v>
      </c>
      <c r="L782" t="s">
        <v>369</v>
      </c>
      <c r="M782" t="s">
        <v>368</v>
      </c>
      <c r="N782" s="8">
        <v>41956</v>
      </c>
      <c r="O782">
        <v>0</v>
      </c>
      <c r="P782">
        <v>0</v>
      </c>
      <c r="Q782">
        <v>17916</v>
      </c>
      <c r="R782">
        <v>2044.3</v>
      </c>
      <c r="S782">
        <v>4.2590000000000003</v>
      </c>
      <c r="T782">
        <v>33</v>
      </c>
      <c r="U782">
        <v>6194.8</v>
      </c>
      <c r="V782">
        <v>4</v>
      </c>
      <c r="W782">
        <v>1.79</v>
      </c>
      <c r="X782">
        <v>2.8919999999999999</v>
      </c>
      <c r="Y782" s="8">
        <v>41956</v>
      </c>
    </row>
    <row r="783" spans="1:25" x14ac:dyDescent="0.25">
      <c r="A783">
        <v>-111.97596217</v>
      </c>
      <c r="B783">
        <v>33.07937278</v>
      </c>
      <c r="C783">
        <v>13</v>
      </c>
      <c r="D783" t="s">
        <v>371</v>
      </c>
      <c r="E783" t="s">
        <v>370</v>
      </c>
      <c r="F783">
        <v>782</v>
      </c>
      <c r="G783">
        <v>1</v>
      </c>
      <c r="H783">
        <v>13.33</v>
      </c>
      <c r="I783">
        <v>2.625</v>
      </c>
      <c r="J783">
        <v>1</v>
      </c>
      <c r="K783">
        <v>1163.7</v>
      </c>
      <c r="L783" t="s">
        <v>369</v>
      </c>
      <c r="M783" t="s">
        <v>368</v>
      </c>
      <c r="N783" s="8">
        <v>41956</v>
      </c>
      <c r="O783">
        <v>0</v>
      </c>
      <c r="P783">
        <v>0</v>
      </c>
      <c r="Q783">
        <v>18371</v>
      </c>
      <c r="R783">
        <v>2096.1</v>
      </c>
      <c r="S783">
        <v>4.367</v>
      </c>
      <c r="T783">
        <v>33</v>
      </c>
      <c r="U783">
        <v>6351.8</v>
      </c>
      <c r="V783">
        <v>4</v>
      </c>
      <c r="W783">
        <v>1.79</v>
      </c>
      <c r="X783">
        <v>2.8919999999999999</v>
      </c>
      <c r="Y783" s="8">
        <v>41956</v>
      </c>
    </row>
    <row r="784" spans="1:25" x14ac:dyDescent="0.25">
      <c r="A784">
        <v>-111.97596166</v>
      </c>
      <c r="B784">
        <v>33.079379779999996</v>
      </c>
      <c r="C784">
        <v>13</v>
      </c>
      <c r="D784" t="s">
        <v>371</v>
      </c>
      <c r="E784" t="s">
        <v>370</v>
      </c>
      <c r="F784">
        <v>783</v>
      </c>
      <c r="G784">
        <v>358</v>
      </c>
      <c r="H784">
        <v>13.33</v>
      </c>
      <c r="I784">
        <v>2.657</v>
      </c>
      <c r="J784">
        <v>1</v>
      </c>
      <c r="K784">
        <v>1163.7</v>
      </c>
      <c r="L784" t="s">
        <v>369</v>
      </c>
      <c r="M784" t="s">
        <v>368</v>
      </c>
      <c r="N784" s="8">
        <v>41956</v>
      </c>
      <c r="O784">
        <v>0</v>
      </c>
      <c r="P784">
        <v>0</v>
      </c>
      <c r="Q784">
        <v>17159</v>
      </c>
      <c r="R784">
        <v>1933.7</v>
      </c>
      <c r="S784">
        <v>4.0289999999999999</v>
      </c>
      <c r="T784">
        <v>33</v>
      </c>
      <c r="U784">
        <v>5859.8</v>
      </c>
      <c r="V784">
        <v>4</v>
      </c>
      <c r="W784">
        <v>1.8120000000000001</v>
      </c>
      <c r="X784">
        <v>2.9279999999999999</v>
      </c>
      <c r="Y784" s="8">
        <v>41956</v>
      </c>
    </row>
    <row r="785" spans="1:25" x14ac:dyDescent="0.25">
      <c r="A785">
        <v>-111.97596217</v>
      </c>
      <c r="B785">
        <v>33.07938678</v>
      </c>
      <c r="C785">
        <v>13</v>
      </c>
      <c r="D785" t="s">
        <v>371</v>
      </c>
      <c r="E785" t="s">
        <v>370</v>
      </c>
      <c r="F785">
        <v>784</v>
      </c>
      <c r="G785">
        <v>1</v>
      </c>
      <c r="H785">
        <v>13.33</v>
      </c>
      <c r="I785">
        <v>2.7890000000000001</v>
      </c>
      <c r="J785">
        <v>1</v>
      </c>
      <c r="K785">
        <v>1163.5999999999999</v>
      </c>
      <c r="L785" t="s">
        <v>369</v>
      </c>
      <c r="M785" t="s">
        <v>368</v>
      </c>
      <c r="N785" s="8">
        <v>41956</v>
      </c>
      <c r="O785">
        <v>0</v>
      </c>
      <c r="P785">
        <v>0</v>
      </c>
      <c r="Q785">
        <v>18622</v>
      </c>
      <c r="R785">
        <v>1999.8</v>
      </c>
      <c r="S785">
        <v>4.1660000000000004</v>
      </c>
      <c r="T785">
        <v>33</v>
      </c>
      <c r="U785">
        <v>6060</v>
      </c>
      <c r="V785">
        <v>4</v>
      </c>
      <c r="W785">
        <v>1.901</v>
      </c>
      <c r="X785">
        <v>3.073</v>
      </c>
      <c r="Y785" s="8">
        <v>41956</v>
      </c>
    </row>
    <row r="786" spans="1:25" x14ac:dyDescent="0.25">
      <c r="A786">
        <v>-111.97596217</v>
      </c>
      <c r="B786">
        <v>33.079394780000001</v>
      </c>
      <c r="C786">
        <v>13</v>
      </c>
      <c r="D786" t="s">
        <v>371</v>
      </c>
      <c r="E786" t="s">
        <v>370</v>
      </c>
      <c r="F786">
        <v>785</v>
      </c>
      <c r="G786">
        <v>1</v>
      </c>
      <c r="H786">
        <v>13.33</v>
      </c>
      <c r="I786">
        <v>2.7229999999999999</v>
      </c>
      <c r="J786">
        <v>1</v>
      </c>
      <c r="K786">
        <v>1163.7</v>
      </c>
      <c r="L786" t="s">
        <v>369</v>
      </c>
      <c r="M786" t="s">
        <v>368</v>
      </c>
      <c r="N786" s="8">
        <v>41956</v>
      </c>
      <c r="O786">
        <v>0</v>
      </c>
      <c r="P786">
        <v>0</v>
      </c>
      <c r="Q786">
        <v>15939</v>
      </c>
      <c r="R786">
        <v>1752.9</v>
      </c>
      <c r="S786">
        <v>3.6520000000000001</v>
      </c>
      <c r="T786">
        <v>33</v>
      </c>
      <c r="U786">
        <v>5311.7</v>
      </c>
      <c r="V786">
        <v>4</v>
      </c>
      <c r="W786">
        <v>1.857</v>
      </c>
      <c r="X786">
        <v>3.0009999999999999</v>
      </c>
      <c r="Y786" s="8">
        <v>41956</v>
      </c>
    </row>
    <row r="787" spans="1:25" x14ac:dyDescent="0.25">
      <c r="A787">
        <v>-111.97596183</v>
      </c>
      <c r="B787">
        <v>33.079401779999998</v>
      </c>
      <c r="C787">
        <v>13</v>
      </c>
      <c r="D787" t="s">
        <v>371</v>
      </c>
      <c r="E787" t="s">
        <v>370</v>
      </c>
      <c r="F787">
        <v>786</v>
      </c>
      <c r="G787">
        <v>359</v>
      </c>
      <c r="H787">
        <v>13.33</v>
      </c>
      <c r="I787">
        <v>2.7229999999999999</v>
      </c>
      <c r="J787">
        <v>1</v>
      </c>
      <c r="K787">
        <v>1163.5999999999999</v>
      </c>
      <c r="L787" t="s">
        <v>369</v>
      </c>
      <c r="M787" t="s">
        <v>368</v>
      </c>
      <c r="N787" s="8">
        <v>41956</v>
      </c>
      <c r="O787">
        <v>0</v>
      </c>
      <c r="P787">
        <v>0</v>
      </c>
      <c r="Q787">
        <v>16500</v>
      </c>
      <c r="R787">
        <v>1814.6</v>
      </c>
      <c r="S787">
        <v>3.78</v>
      </c>
      <c r="T787">
        <v>33</v>
      </c>
      <c r="U787">
        <v>5498.8</v>
      </c>
      <c r="V787">
        <v>4</v>
      </c>
      <c r="W787">
        <v>1.857</v>
      </c>
      <c r="X787">
        <v>3.0009999999999999</v>
      </c>
      <c r="Y787" s="8">
        <v>41956</v>
      </c>
    </row>
    <row r="788" spans="1:25" x14ac:dyDescent="0.25">
      <c r="A788">
        <v>-111.97596149</v>
      </c>
      <c r="B788">
        <v>33.079408790000002</v>
      </c>
      <c r="C788">
        <v>13</v>
      </c>
      <c r="D788" t="s">
        <v>371</v>
      </c>
      <c r="E788" t="s">
        <v>370</v>
      </c>
      <c r="F788">
        <v>787</v>
      </c>
      <c r="G788">
        <v>357</v>
      </c>
      <c r="H788">
        <v>13.33</v>
      </c>
      <c r="I788">
        <v>2.5590000000000002</v>
      </c>
      <c r="J788">
        <v>1</v>
      </c>
      <c r="K788">
        <v>1163.5999999999999</v>
      </c>
      <c r="L788" t="s">
        <v>369</v>
      </c>
      <c r="M788" t="s">
        <v>368</v>
      </c>
      <c r="N788" s="8">
        <v>41956</v>
      </c>
      <c r="O788">
        <v>0</v>
      </c>
      <c r="P788">
        <v>0</v>
      </c>
      <c r="Q788">
        <v>14853</v>
      </c>
      <c r="R788">
        <v>1738.2</v>
      </c>
      <c r="S788">
        <v>3.621</v>
      </c>
      <c r="T788">
        <v>33</v>
      </c>
      <c r="U788">
        <v>5267.4</v>
      </c>
      <c r="V788">
        <v>4</v>
      </c>
      <c r="W788">
        <v>1.7450000000000001</v>
      </c>
      <c r="X788">
        <v>2.82</v>
      </c>
      <c r="Y788" s="8">
        <v>41956</v>
      </c>
    </row>
    <row r="789" spans="1:25" x14ac:dyDescent="0.25">
      <c r="A789">
        <v>-111.97596217</v>
      </c>
      <c r="B789">
        <v>33.079415779999998</v>
      </c>
      <c r="C789">
        <v>13</v>
      </c>
      <c r="D789" t="s">
        <v>371</v>
      </c>
      <c r="E789" t="s">
        <v>370</v>
      </c>
      <c r="F789">
        <v>788</v>
      </c>
      <c r="G789">
        <v>1</v>
      </c>
      <c r="H789">
        <v>13.33</v>
      </c>
      <c r="I789">
        <v>2.657</v>
      </c>
      <c r="J789">
        <v>1</v>
      </c>
      <c r="K789">
        <v>1163.5999999999999</v>
      </c>
      <c r="L789" t="s">
        <v>369</v>
      </c>
      <c r="M789" t="s">
        <v>368</v>
      </c>
      <c r="N789" s="8">
        <v>41956</v>
      </c>
      <c r="O789">
        <v>0</v>
      </c>
      <c r="P789">
        <v>0</v>
      </c>
      <c r="Q789">
        <v>17786</v>
      </c>
      <c r="R789">
        <v>2004.3</v>
      </c>
      <c r="S789">
        <v>4.1760000000000002</v>
      </c>
      <c r="T789">
        <v>33</v>
      </c>
      <c r="U789">
        <v>6073.6</v>
      </c>
      <c r="V789">
        <v>4</v>
      </c>
      <c r="W789">
        <v>1.8120000000000001</v>
      </c>
      <c r="X789">
        <v>2.9279999999999999</v>
      </c>
      <c r="Y789" s="8">
        <v>41956</v>
      </c>
    </row>
    <row r="790" spans="1:25" x14ac:dyDescent="0.25">
      <c r="A790">
        <v>-111.97596234</v>
      </c>
      <c r="B790">
        <v>33.079422780000002</v>
      </c>
      <c r="C790">
        <v>13</v>
      </c>
      <c r="D790" t="s">
        <v>371</v>
      </c>
      <c r="E790" t="s">
        <v>370</v>
      </c>
      <c r="F790">
        <v>789</v>
      </c>
      <c r="G790">
        <v>2</v>
      </c>
      <c r="H790">
        <v>13.33</v>
      </c>
      <c r="I790">
        <v>2.69</v>
      </c>
      <c r="J790">
        <v>1</v>
      </c>
      <c r="K790">
        <v>1163.5999999999999</v>
      </c>
      <c r="L790" t="s">
        <v>369</v>
      </c>
      <c r="M790" t="s">
        <v>368</v>
      </c>
      <c r="N790" s="8">
        <v>41956</v>
      </c>
      <c r="O790">
        <v>0</v>
      </c>
      <c r="P790">
        <v>0</v>
      </c>
      <c r="Q790">
        <v>18121</v>
      </c>
      <c r="R790">
        <v>2017.2</v>
      </c>
      <c r="S790">
        <v>4.202</v>
      </c>
      <c r="T790">
        <v>33</v>
      </c>
      <c r="U790">
        <v>6112.7</v>
      </c>
      <c r="V790">
        <v>4</v>
      </c>
      <c r="W790">
        <v>1.8340000000000001</v>
      </c>
      <c r="X790">
        <v>2.964</v>
      </c>
      <c r="Y790" s="8">
        <v>41956</v>
      </c>
    </row>
    <row r="791" spans="1:25" x14ac:dyDescent="0.25">
      <c r="A791">
        <v>-111.975962</v>
      </c>
      <c r="B791">
        <v>33.079430770000002</v>
      </c>
      <c r="C791">
        <v>13</v>
      </c>
      <c r="D791" t="s">
        <v>371</v>
      </c>
      <c r="E791" t="s">
        <v>370</v>
      </c>
      <c r="F791">
        <v>790</v>
      </c>
      <c r="G791">
        <v>0</v>
      </c>
      <c r="H791">
        <v>13.33</v>
      </c>
      <c r="I791">
        <v>2.657</v>
      </c>
      <c r="J791">
        <v>1</v>
      </c>
      <c r="K791">
        <v>1163.5999999999999</v>
      </c>
      <c r="L791" t="s">
        <v>369</v>
      </c>
      <c r="M791" t="s">
        <v>368</v>
      </c>
      <c r="N791" s="8">
        <v>41956</v>
      </c>
      <c r="O791">
        <v>0</v>
      </c>
      <c r="P791">
        <v>0</v>
      </c>
      <c r="Q791">
        <v>19414</v>
      </c>
      <c r="R791">
        <v>2187.8000000000002</v>
      </c>
      <c r="S791">
        <v>4.5579999999999998</v>
      </c>
      <c r="T791">
        <v>33</v>
      </c>
      <c r="U791">
        <v>6629.6</v>
      </c>
      <c r="V791">
        <v>4</v>
      </c>
      <c r="W791">
        <v>1.8120000000000001</v>
      </c>
      <c r="X791">
        <v>2.9279999999999999</v>
      </c>
      <c r="Y791" s="8">
        <v>41956</v>
      </c>
    </row>
    <row r="792" spans="1:25" x14ac:dyDescent="0.25">
      <c r="A792">
        <v>-111.975962</v>
      </c>
      <c r="B792">
        <v>33.079437769999998</v>
      </c>
      <c r="C792">
        <v>13</v>
      </c>
      <c r="D792" t="s">
        <v>371</v>
      </c>
      <c r="E792" t="s">
        <v>370</v>
      </c>
      <c r="F792">
        <v>791</v>
      </c>
      <c r="G792">
        <v>0</v>
      </c>
      <c r="H792">
        <v>13.33</v>
      </c>
      <c r="I792">
        <v>2.625</v>
      </c>
      <c r="J792">
        <v>1</v>
      </c>
      <c r="K792">
        <v>1163.5999999999999</v>
      </c>
      <c r="L792" t="s">
        <v>369</v>
      </c>
      <c r="M792" t="s">
        <v>368</v>
      </c>
      <c r="N792" s="8">
        <v>41956</v>
      </c>
      <c r="O792">
        <v>0</v>
      </c>
      <c r="P792">
        <v>0</v>
      </c>
      <c r="Q792">
        <v>14129</v>
      </c>
      <c r="R792">
        <v>1612.2</v>
      </c>
      <c r="S792">
        <v>3.359</v>
      </c>
      <c r="T792">
        <v>33</v>
      </c>
      <c r="U792">
        <v>4885.3</v>
      </c>
      <c r="V792">
        <v>4</v>
      </c>
      <c r="W792">
        <v>1.79</v>
      </c>
      <c r="X792">
        <v>2.8919999999999999</v>
      </c>
      <c r="Y792" s="8">
        <v>41956</v>
      </c>
    </row>
    <row r="793" spans="1:25" x14ac:dyDescent="0.25">
      <c r="A793">
        <v>-111.97596149</v>
      </c>
      <c r="B793">
        <v>33.079444789999997</v>
      </c>
      <c r="C793">
        <v>13</v>
      </c>
      <c r="D793" t="s">
        <v>371</v>
      </c>
      <c r="E793" t="s">
        <v>370</v>
      </c>
      <c r="F793">
        <v>792</v>
      </c>
      <c r="G793">
        <v>357</v>
      </c>
      <c r="H793">
        <v>13.33</v>
      </c>
      <c r="I793">
        <v>2.4929999999999999</v>
      </c>
      <c r="J793">
        <v>1</v>
      </c>
      <c r="K793">
        <v>1163.5999999999999</v>
      </c>
      <c r="L793" t="s">
        <v>369</v>
      </c>
      <c r="M793" t="s">
        <v>368</v>
      </c>
      <c r="N793" s="8">
        <v>41956</v>
      </c>
      <c r="O793">
        <v>0</v>
      </c>
      <c r="P793">
        <v>0</v>
      </c>
      <c r="Q793">
        <v>17161</v>
      </c>
      <c r="R793">
        <v>2061.1</v>
      </c>
      <c r="S793">
        <v>4.2939999999999996</v>
      </c>
      <c r="T793">
        <v>33</v>
      </c>
      <c r="U793">
        <v>6245.7</v>
      </c>
      <c r="V793">
        <v>4</v>
      </c>
      <c r="W793">
        <v>1.7</v>
      </c>
      <c r="X793">
        <v>2.7480000000000002</v>
      </c>
      <c r="Y793" s="8">
        <v>41956</v>
      </c>
    </row>
    <row r="794" spans="1:25" x14ac:dyDescent="0.25">
      <c r="A794">
        <v>-111.97596217</v>
      </c>
      <c r="B794">
        <v>33.079451779999999</v>
      </c>
      <c r="C794">
        <v>13</v>
      </c>
      <c r="D794" t="s">
        <v>371</v>
      </c>
      <c r="E794" t="s">
        <v>370</v>
      </c>
      <c r="F794">
        <v>793</v>
      </c>
      <c r="G794">
        <v>1</v>
      </c>
      <c r="H794">
        <v>13.33</v>
      </c>
      <c r="I794">
        <v>2.5920000000000001</v>
      </c>
      <c r="J794">
        <v>1</v>
      </c>
      <c r="K794">
        <v>1163.8</v>
      </c>
      <c r="L794" t="s">
        <v>369</v>
      </c>
      <c r="M794" t="s">
        <v>368</v>
      </c>
      <c r="N794" s="8">
        <v>41956</v>
      </c>
      <c r="O794">
        <v>0</v>
      </c>
      <c r="P794">
        <v>0</v>
      </c>
      <c r="Q794">
        <v>15841</v>
      </c>
      <c r="R794">
        <v>1830.4</v>
      </c>
      <c r="S794">
        <v>3.8130000000000002</v>
      </c>
      <c r="T794">
        <v>33</v>
      </c>
      <c r="U794">
        <v>5546.5</v>
      </c>
      <c r="V794">
        <v>4</v>
      </c>
      <c r="W794">
        <v>1.7669999999999999</v>
      </c>
      <c r="X794">
        <v>2.8559999999999999</v>
      </c>
      <c r="Y794" s="8">
        <v>41956</v>
      </c>
    </row>
    <row r="795" spans="1:25" x14ac:dyDescent="0.25">
      <c r="A795">
        <v>-111.97596183</v>
      </c>
      <c r="B795">
        <v>33.079459780000001</v>
      </c>
      <c r="C795">
        <v>13</v>
      </c>
      <c r="D795" t="s">
        <v>371</v>
      </c>
      <c r="E795" t="s">
        <v>370</v>
      </c>
      <c r="F795">
        <v>794</v>
      </c>
      <c r="G795">
        <v>359</v>
      </c>
      <c r="H795">
        <v>13.33</v>
      </c>
      <c r="I795">
        <v>2.5259999999999998</v>
      </c>
      <c r="J795">
        <v>1</v>
      </c>
      <c r="K795">
        <v>1163.7</v>
      </c>
      <c r="L795" t="s">
        <v>369</v>
      </c>
      <c r="M795" t="s">
        <v>368</v>
      </c>
      <c r="N795" s="8">
        <v>41956</v>
      </c>
      <c r="O795">
        <v>0</v>
      </c>
      <c r="P795">
        <v>0</v>
      </c>
      <c r="Q795">
        <v>15930</v>
      </c>
      <c r="R795">
        <v>1888.4</v>
      </c>
      <c r="S795">
        <v>3.9340000000000002</v>
      </c>
      <c r="T795">
        <v>33</v>
      </c>
      <c r="U795">
        <v>5722.6</v>
      </c>
      <c r="V795">
        <v>4</v>
      </c>
      <c r="W795">
        <v>1.722</v>
      </c>
      <c r="X795">
        <v>2.7839999999999998</v>
      </c>
      <c r="Y795" s="8">
        <v>41956</v>
      </c>
    </row>
    <row r="796" spans="1:25" x14ac:dyDescent="0.25">
      <c r="A796">
        <v>-111.97596166</v>
      </c>
      <c r="B796">
        <v>33.079466779999997</v>
      </c>
      <c r="C796">
        <v>13</v>
      </c>
      <c r="D796" t="s">
        <v>371</v>
      </c>
      <c r="E796" t="s">
        <v>370</v>
      </c>
      <c r="F796">
        <v>795</v>
      </c>
      <c r="G796">
        <v>358</v>
      </c>
      <c r="H796">
        <v>13.33</v>
      </c>
      <c r="I796">
        <v>2.5920000000000001</v>
      </c>
      <c r="J796">
        <v>1</v>
      </c>
      <c r="K796">
        <v>1163.8</v>
      </c>
      <c r="L796" t="s">
        <v>369</v>
      </c>
      <c r="M796" t="s">
        <v>368</v>
      </c>
      <c r="N796" s="8">
        <v>41956</v>
      </c>
      <c r="O796">
        <v>0</v>
      </c>
      <c r="P796">
        <v>0</v>
      </c>
      <c r="Q796">
        <v>18122</v>
      </c>
      <c r="R796">
        <v>2093.9</v>
      </c>
      <c r="S796">
        <v>4.3620000000000001</v>
      </c>
      <c r="T796">
        <v>33</v>
      </c>
      <c r="U796">
        <v>6345.1</v>
      </c>
      <c r="V796">
        <v>4</v>
      </c>
      <c r="W796">
        <v>1.7669999999999999</v>
      </c>
      <c r="X796">
        <v>2.8559999999999999</v>
      </c>
      <c r="Y796" s="8">
        <v>41956</v>
      </c>
    </row>
    <row r="797" spans="1:25" x14ac:dyDescent="0.25">
      <c r="A797">
        <v>-111.97596217</v>
      </c>
      <c r="B797">
        <v>33.079473780000001</v>
      </c>
      <c r="C797">
        <v>13</v>
      </c>
      <c r="D797" t="s">
        <v>371</v>
      </c>
      <c r="E797" t="s">
        <v>370</v>
      </c>
      <c r="F797">
        <v>796</v>
      </c>
      <c r="G797">
        <v>1</v>
      </c>
      <c r="H797">
        <v>13.33</v>
      </c>
      <c r="I797">
        <v>2.657</v>
      </c>
      <c r="J797">
        <v>1</v>
      </c>
      <c r="K797">
        <v>1163.8</v>
      </c>
      <c r="L797" t="s">
        <v>369</v>
      </c>
      <c r="M797" t="s">
        <v>368</v>
      </c>
      <c r="N797" s="8">
        <v>41956</v>
      </c>
      <c r="O797">
        <v>0</v>
      </c>
      <c r="P797">
        <v>0</v>
      </c>
      <c r="Q797">
        <v>17256</v>
      </c>
      <c r="R797">
        <v>1944.7</v>
      </c>
      <c r="S797">
        <v>4.0510000000000002</v>
      </c>
      <c r="T797">
        <v>33</v>
      </c>
      <c r="U797">
        <v>5892.9</v>
      </c>
      <c r="V797">
        <v>4</v>
      </c>
      <c r="W797">
        <v>1.8120000000000001</v>
      </c>
      <c r="X797">
        <v>2.9279999999999999</v>
      </c>
      <c r="Y797" s="8">
        <v>41956</v>
      </c>
    </row>
    <row r="798" spans="1:25" x14ac:dyDescent="0.25">
      <c r="A798">
        <v>-111.975961</v>
      </c>
      <c r="B798">
        <v>33.079481770000001</v>
      </c>
      <c r="C798">
        <v>13</v>
      </c>
      <c r="D798" t="s">
        <v>371</v>
      </c>
      <c r="E798" t="s">
        <v>370</v>
      </c>
      <c r="F798">
        <v>797</v>
      </c>
      <c r="G798">
        <v>0</v>
      </c>
      <c r="H798">
        <v>13.33</v>
      </c>
      <c r="I798">
        <v>2.7229999999999999</v>
      </c>
      <c r="J798">
        <v>1</v>
      </c>
      <c r="K798">
        <v>1163.9000000000001</v>
      </c>
      <c r="L798" t="s">
        <v>369</v>
      </c>
      <c r="M798" t="s">
        <v>368</v>
      </c>
      <c r="N798" s="8">
        <v>41956</v>
      </c>
      <c r="O798">
        <v>0</v>
      </c>
      <c r="P798">
        <v>0</v>
      </c>
      <c r="Q798">
        <v>15494</v>
      </c>
      <c r="R798">
        <v>1703.9</v>
      </c>
      <c r="S798">
        <v>3.55</v>
      </c>
      <c r="T798">
        <v>33</v>
      </c>
      <c r="U798">
        <v>5163.3999999999996</v>
      </c>
      <c r="V798">
        <v>4</v>
      </c>
      <c r="W798">
        <v>1.857</v>
      </c>
      <c r="X798">
        <v>3.0009999999999999</v>
      </c>
      <c r="Y798" s="8">
        <v>41956</v>
      </c>
    </row>
    <row r="799" spans="1:25" x14ac:dyDescent="0.25">
      <c r="A799">
        <v>-111.975961</v>
      </c>
      <c r="B799">
        <v>33.079488769999998</v>
      </c>
      <c r="C799">
        <v>13</v>
      </c>
      <c r="D799" t="s">
        <v>371</v>
      </c>
      <c r="E799" t="s">
        <v>370</v>
      </c>
      <c r="F799">
        <v>798</v>
      </c>
      <c r="G799">
        <v>0</v>
      </c>
      <c r="H799">
        <v>13.33</v>
      </c>
      <c r="I799">
        <v>2.69</v>
      </c>
      <c r="J799">
        <v>1</v>
      </c>
      <c r="K799">
        <v>1163.9000000000001</v>
      </c>
      <c r="L799" t="s">
        <v>369</v>
      </c>
      <c r="M799" t="s">
        <v>368</v>
      </c>
      <c r="N799" s="8">
        <v>41956</v>
      </c>
      <c r="O799">
        <v>0</v>
      </c>
      <c r="P799">
        <v>0</v>
      </c>
      <c r="Q799">
        <v>16483</v>
      </c>
      <c r="R799">
        <v>1834.8</v>
      </c>
      <c r="S799">
        <v>3.823</v>
      </c>
      <c r="T799">
        <v>33</v>
      </c>
      <c r="U799">
        <v>5560.1</v>
      </c>
      <c r="V799">
        <v>4</v>
      </c>
      <c r="W799">
        <v>1.8340000000000001</v>
      </c>
      <c r="X799">
        <v>2.964</v>
      </c>
      <c r="Y799" s="8">
        <v>41956</v>
      </c>
    </row>
    <row r="800" spans="1:25" x14ac:dyDescent="0.25">
      <c r="A800">
        <v>-111.97596134</v>
      </c>
      <c r="B800">
        <v>33.079495780000002</v>
      </c>
      <c r="C800">
        <v>13</v>
      </c>
      <c r="D800" t="s">
        <v>371</v>
      </c>
      <c r="E800" t="s">
        <v>370</v>
      </c>
      <c r="F800">
        <v>799</v>
      </c>
      <c r="G800">
        <v>2</v>
      </c>
      <c r="H800">
        <v>13.33</v>
      </c>
      <c r="I800">
        <v>2.5920000000000001</v>
      </c>
      <c r="J800">
        <v>1</v>
      </c>
      <c r="K800">
        <v>1164</v>
      </c>
      <c r="L800" t="s">
        <v>369</v>
      </c>
      <c r="M800" t="s">
        <v>368</v>
      </c>
      <c r="N800" s="8">
        <v>41956</v>
      </c>
      <c r="O800">
        <v>0</v>
      </c>
      <c r="P800">
        <v>0</v>
      </c>
      <c r="Q800">
        <v>15976</v>
      </c>
      <c r="R800">
        <v>1845.9</v>
      </c>
      <c r="S800">
        <v>3.8460000000000001</v>
      </c>
      <c r="T800">
        <v>33</v>
      </c>
      <c r="U800">
        <v>5593.7</v>
      </c>
      <c r="V800">
        <v>4</v>
      </c>
      <c r="W800">
        <v>1.7669999999999999</v>
      </c>
      <c r="X800">
        <v>2.8559999999999999</v>
      </c>
      <c r="Y800" s="8">
        <v>41956</v>
      </c>
    </row>
    <row r="801" spans="1:25" x14ac:dyDescent="0.25">
      <c r="A801">
        <v>-111.97596117000001</v>
      </c>
      <c r="B801">
        <v>33.079502779999999</v>
      </c>
      <c r="C801">
        <v>13</v>
      </c>
      <c r="D801" t="s">
        <v>371</v>
      </c>
      <c r="E801" t="s">
        <v>370</v>
      </c>
      <c r="F801">
        <v>800</v>
      </c>
      <c r="G801">
        <v>1</v>
      </c>
      <c r="H801">
        <v>13.33</v>
      </c>
      <c r="I801">
        <v>2.7229999999999999</v>
      </c>
      <c r="J801">
        <v>1</v>
      </c>
      <c r="K801">
        <v>1163.9000000000001</v>
      </c>
      <c r="L801" t="s">
        <v>369</v>
      </c>
      <c r="M801" t="s">
        <v>368</v>
      </c>
      <c r="N801" s="8">
        <v>41956</v>
      </c>
      <c r="O801">
        <v>0</v>
      </c>
      <c r="P801">
        <v>0</v>
      </c>
      <c r="Q801">
        <v>14779</v>
      </c>
      <c r="R801">
        <v>1625.3</v>
      </c>
      <c r="S801">
        <v>3.3860000000000001</v>
      </c>
      <c r="T801">
        <v>33</v>
      </c>
      <c r="U801">
        <v>4925.3</v>
      </c>
      <c r="V801">
        <v>4</v>
      </c>
      <c r="W801">
        <v>1.857</v>
      </c>
      <c r="X801">
        <v>3.0009999999999999</v>
      </c>
      <c r="Y801" s="8">
        <v>41956</v>
      </c>
    </row>
    <row r="802" spans="1:25" x14ac:dyDescent="0.25">
      <c r="A802">
        <v>-111.975961</v>
      </c>
      <c r="B802">
        <v>33.079510769999999</v>
      </c>
      <c r="C802">
        <v>13</v>
      </c>
      <c r="D802" t="s">
        <v>371</v>
      </c>
      <c r="E802" t="s">
        <v>370</v>
      </c>
      <c r="F802">
        <v>801</v>
      </c>
      <c r="G802">
        <v>0</v>
      </c>
      <c r="H802">
        <v>13.33</v>
      </c>
      <c r="I802">
        <v>2.7229999999999999</v>
      </c>
      <c r="J802">
        <v>1</v>
      </c>
      <c r="K802">
        <v>1163.9000000000001</v>
      </c>
      <c r="L802" t="s">
        <v>369</v>
      </c>
      <c r="M802" t="s">
        <v>368</v>
      </c>
      <c r="N802" s="8">
        <v>41956</v>
      </c>
      <c r="O802">
        <v>0</v>
      </c>
      <c r="P802">
        <v>0</v>
      </c>
      <c r="Q802">
        <v>13987</v>
      </c>
      <c r="R802">
        <v>1538.2</v>
      </c>
      <c r="S802">
        <v>3.2050000000000001</v>
      </c>
      <c r="T802">
        <v>33</v>
      </c>
      <c r="U802">
        <v>4661.2</v>
      </c>
      <c r="V802">
        <v>4</v>
      </c>
      <c r="W802">
        <v>1.857</v>
      </c>
      <c r="X802">
        <v>3.0009999999999999</v>
      </c>
      <c r="Y802" s="8">
        <v>41956</v>
      </c>
    </row>
    <row r="803" spans="1:25" x14ac:dyDescent="0.25">
      <c r="A803">
        <v>-111.97596134</v>
      </c>
      <c r="B803">
        <v>33.079517780000003</v>
      </c>
      <c r="C803">
        <v>13</v>
      </c>
      <c r="D803" t="s">
        <v>371</v>
      </c>
      <c r="E803" t="s">
        <v>370</v>
      </c>
      <c r="F803">
        <v>802</v>
      </c>
      <c r="G803">
        <v>2</v>
      </c>
      <c r="H803">
        <v>13.33</v>
      </c>
      <c r="I803">
        <v>2.7890000000000001</v>
      </c>
      <c r="J803">
        <v>1</v>
      </c>
      <c r="K803">
        <v>1164</v>
      </c>
      <c r="L803" t="s">
        <v>369</v>
      </c>
      <c r="M803" t="s">
        <v>368</v>
      </c>
      <c r="N803" s="8">
        <v>41956</v>
      </c>
      <c r="O803">
        <v>0</v>
      </c>
      <c r="P803">
        <v>0</v>
      </c>
      <c r="Q803">
        <v>16723</v>
      </c>
      <c r="R803">
        <v>1795.9</v>
      </c>
      <c r="S803">
        <v>3.7410000000000001</v>
      </c>
      <c r="T803">
        <v>33</v>
      </c>
      <c r="U803">
        <v>5442.1</v>
      </c>
      <c r="V803">
        <v>4</v>
      </c>
      <c r="W803">
        <v>1.901</v>
      </c>
      <c r="X803">
        <v>3.073</v>
      </c>
      <c r="Y803" s="8">
        <v>41956</v>
      </c>
    </row>
    <row r="804" spans="1:25" x14ac:dyDescent="0.25">
      <c r="A804">
        <v>-111.97596032</v>
      </c>
      <c r="B804">
        <v>33.079524790000001</v>
      </c>
      <c r="C804">
        <v>13</v>
      </c>
      <c r="D804" t="s">
        <v>371</v>
      </c>
      <c r="E804" t="s">
        <v>370</v>
      </c>
      <c r="F804">
        <v>803</v>
      </c>
      <c r="G804">
        <v>356</v>
      </c>
      <c r="H804">
        <v>13.33</v>
      </c>
      <c r="I804">
        <v>2.4609999999999999</v>
      </c>
      <c r="J804">
        <v>1</v>
      </c>
      <c r="K804">
        <v>1163.9000000000001</v>
      </c>
      <c r="L804" t="s">
        <v>369</v>
      </c>
      <c r="M804" t="s">
        <v>368</v>
      </c>
      <c r="N804" s="8">
        <v>41956</v>
      </c>
      <c r="O804">
        <v>0</v>
      </c>
      <c r="P804">
        <v>0</v>
      </c>
      <c r="Q804">
        <v>16795</v>
      </c>
      <c r="R804">
        <v>2044.1</v>
      </c>
      <c r="S804">
        <v>4.2590000000000003</v>
      </c>
      <c r="T804">
        <v>33</v>
      </c>
      <c r="U804">
        <v>6194.3</v>
      </c>
      <c r="V804">
        <v>4</v>
      </c>
      <c r="W804">
        <v>1.6779999999999999</v>
      </c>
      <c r="X804">
        <v>2.7109999999999999</v>
      </c>
      <c r="Y804" s="8">
        <v>41956</v>
      </c>
    </row>
    <row r="805" spans="1:25" x14ac:dyDescent="0.25">
      <c r="A805">
        <v>-111.975961</v>
      </c>
      <c r="B805">
        <v>33.079531770000003</v>
      </c>
      <c r="C805">
        <v>13</v>
      </c>
      <c r="D805" t="s">
        <v>371</v>
      </c>
      <c r="E805" t="s">
        <v>370</v>
      </c>
      <c r="F805">
        <v>804</v>
      </c>
      <c r="G805">
        <v>0</v>
      </c>
      <c r="H805">
        <v>13.33</v>
      </c>
      <c r="I805">
        <v>2.69</v>
      </c>
      <c r="J805">
        <v>1</v>
      </c>
      <c r="K805">
        <v>1164</v>
      </c>
      <c r="L805" t="s">
        <v>369</v>
      </c>
      <c r="M805" t="s">
        <v>368</v>
      </c>
      <c r="N805" s="8">
        <v>41956</v>
      </c>
      <c r="O805">
        <v>0</v>
      </c>
      <c r="P805">
        <v>0</v>
      </c>
      <c r="Q805">
        <v>15954</v>
      </c>
      <c r="R805">
        <v>1775.9</v>
      </c>
      <c r="S805">
        <v>3.7</v>
      </c>
      <c r="T805">
        <v>33</v>
      </c>
      <c r="U805">
        <v>5381.5</v>
      </c>
      <c r="V805">
        <v>4</v>
      </c>
      <c r="W805">
        <v>1.8340000000000001</v>
      </c>
      <c r="X805">
        <v>2.964</v>
      </c>
      <c r="Y805" s="8">
        <v>41956</v>
      </c>
    </row>
    <row r="806" spans="1:25" x14ac:dyDescent="0.25">
      <c r="A806">
        <v>-111.97596151</v>
      </c>
      <c r="B806">
        <v>33.079538790000001</v>
      </c>
      <c r="C806">
        <v>13</v>
      </c>
      <c r="D806" t="s">
        <v>371</v>
      </c>
      <c r="E806" t="s">
        <v>370</v>
      </c>
      <c r="F806">
        <v>805</v>
      </c>
      <c r="G806">
        <v>3</v>
      </c>
      <c r="H806">
        <v>13.33</v>
      </c>
      <c r="I806">
        <v>2.7890000000000001</v>
      </c>
      <c r="J806">
        <v>1</v>
      </c>
      <c r="K806">
        <v>1163.9000000000001</v>
      </c>
      <c r="L806" t="s">
        <v>369</v>
      </c>
      <c r="M806" t="s">
        <v>368</v>
      </c>
      <c r="N806" s="8">
        <v>41956</v>
      </c>
      <c r="O806">
        <v>0</v>
      </c>
      <c r="P806">
        <v>0</v>
      </c>
      <c r="Q806">
        <v>16936</v>
      </c>
      <c r="R806">
        <v>1818.7</v>
      </c>
      <c r="S806">
        <v>3.7890000000000001</v>
      </c>
      <c r="T806">
        <v>33</v>
      </c>
      <c r="U806">
        <v>5511.2</v>
      </c>
      <c r="V806">
        <v>4</v>
      </c>
      <c r="W806">
        <v>1.901</v>
      </c>
      <c r="X806">
        <v>3.073</v>
      </c>
      <c r="Y806" s="8">
        <v>41956</v>
      </c>
    </row>
    <row r="807" spans="1:25" x14ac:dyDescent="0.25">
      <c r="A807">
        <v>-111.97596083000001</v>
      </c>
      <c r="B807">
        <v>33.079546780000001</v>
      </c>
      <c r="C807">
        <v>13</v>
      </c>
      <c r="D807" t="s">
        <v>371</v>
      </c>
      <c r="E807" t="s">
        <v>370</v>
      </c>
      <c r="F807">
        <v>806</v>
      </c>
      <c r="G807">
        <v>359</v>
      </c>
      <c r="H807">
        <v>13.33</v>
      </c>
      <c r="I807">
        <v>2.625</v>
      </c>
      <c r="J807">
        <v>1</v>
      </c>
      <c r="K807">
        <v>1163.9000000000001</v>
      </c>
      <c r="L807" t="s">
        <v>369</v>
      </c>
      <c r="M807" t="s">
        <v>368</v>
      </c>
      <c r="N807" s="8">
        <v>41956</v>
      </c>
      <c r="O807">
        <v>0</v>
      </c>
      <c r="P807">
        <v>0</v>
      </c>
      <c r="Q807">
        <v>16127</v>
      </c>
      <c r="R807">
        <v>1840.1</v>
      </c>
      <c r="S807">
        <v>3.8340000000000001</v>
      </c>
      <c r="T807">
        <v>33</v>
      </c>
      <c r="U807">
        <v>5576.1</v>
      </c>
      <c r="V807">
        <v>4</v>
      </c>
      <c r="W807">
        <v>1.79</v>
      </c>
      <c r="X807">
        <v>2.8919999999999999</v>
      </c>
      <c r="Y807" s="8">
        <v>41956</v>
      </c>
    </row>
    <row r="808" spans="1:25" x14ac:dyDescent="0.25">
      <c r="A808">
        <v>-111.97596251</v>
      </c>
      <c r="B808">
        <v>33.079553789999999</v>
      </c>
      <c r="C808">
        <v>13</v>
      </c>
      <c r="D808" t="s">
        <v>371</v>
      </c>
      <c r="E808" t="s">
        <v>370</v>
      </c>
      <c r="F808">
        <v>807</v>
      </c>
      <c r="G808">
        <v>3</v>
      </c>
      <c r="H808">
        <v>13.33</v>
      </c>
      <c r="I808">
        <v>2.657</v>
      </c>
      <c r="J808">
        <v>1</v>
      </c>
      <c r="K808">
        <v>1163.9000000000001</v>
      </c>
      <c r="L808" t="s">
        <v>369</v>
      </c>
      <c r="M808" t="s">
        <v>368</v>
      </c>
      <c r="N808" s="8">
        <v>41956</v>
      </c>
      <c r="O808">
        <v>0</v>
      </c>
      <c r="P808">
        <v>0</v>
      </c>
      <c r="Q808">
        <v>13998</v>
      </c>
      <c r="R808">
        <v>1577.4</v>
      </c>
      <c r="S808">
        <v>3.286</v>
      </c>
      <c r="T808">
        <v>33</v>
      </c>
      <c r="U808">
        <v>4780.1000000000004</v>
      </c>
      <c r="V808">
        <v>4</v>
      </c>
      <c r="W808">
        <v>1.8120000000000001</v>
      </c>
      <c r="X808">
        <v>2.9279999999999999</v>
      </c>
      <c r="Y808" s="8">
        <v>41956</v>
      </c>
    </row>
    <row r="809" spans="1:25" x14ac:dyDescent="0.25">
      <c r="A809">
        <v>-111.975962</v>
      </c>
      <c r="B809">
        <v>33.079561769999998</v>
      </c>
      <c r="C809">
        <v>13</v>
      </c>
      <c r="D809" t="s">
        <v>371</v>
      </c>
      <c r="E809" t="s">
        <v>370</v>
      </c>
      <c r="F809">
        <v>808</v>
      </c>
      <c r="G809">
        <v>0</v>
      </c>
      <c r="H809">
        <v>13.33</v>
      </c>
      <c r="I809">
        <v>2.5920000000000001</v>
      </c>
      <c r="J809">
        <v>1</v>
      </c>
      <c r="K809">
        <v>1163.8</v>
      </c>
      <c r="L809" t="s">
        <v>369</v>
      </c>
      <c r="M809" t="s">
        <v>368</v>
      </c>
      <c r="N809" s="8">
        <v>41956</v>
      </c>
      <c r="O809">
        <v>0</v>
      </c>
      <c r="P809">
        <v>0</v>
      </c>
      <c r="Q809">
        <v>14976</v>
      </c>
      <c r="R809">
        <v>1730.4</v>
      </c>
      <c r="S809">
        <v>3.605</v>
      </c>
      <c r="T809">
        <v>33</v>
      </c>
      <c r="U809">
        <v>5243.6</v>
      </c>
      <c r="V809">
        <v>4</v>
      </c>
      <c r="W809">
        <v>1.7669999999999999</v>
      </c>
      <c r="X809">
        <v>2.8559999999999999</v>
      </c>
      <c r="Y809" s="8">
        <v>41956</v>
      </c>
    </row>
    <row r="810" spans="1:25" x14ac:dyDescent="0.25">
      <c r="A810">
        <v>-111.97596317</v>
      </c>
      <c r="B810">
        <v>33.079568780000002</v>
      </c>
      <c r="C810">
        <v>13</v>
      </c>
      <c r="D810" t="s">
        <v>371</v>
      </c>
      <c r="E810" t="s">
        <v>370</v>
      </c>
      <c r="F810">
        <v>809</v>
      </c>
      <c r="G810">
        <v>1</v>
      </c>
      <c r="H810">
        <v>13.33</v>
      </c>
      <c r="I810">
        <v>2.5590000000000002</v>
      </c>
      <c r="J810">
        <v>1</v>
      </c>
      <c r="K810">
        <v>1163.7</v>
      </c>
      <c r="L810" t="s">
        <v>369</v>
      </c>
      <c r="M810" t="s">
        <v>368</v>
      </c>
      <c r="N810" s="8">
        <v>41956</v>
      </c>
      <c r="O810">
        <v>0</v>
      </c>
      <c r="P810">
        <v>0</v>
      </c>
      <c r="Q810">
        <v>14355</v>
      </c>
      <c r="R810">
        <v>1679.9</v>
      </c>
      <c r="S810">
        <v>3.5</v>
      </c>
      <c r="T810">
        <v>33</v>
      </c>
      <c r="U810">
        <v>5090.5</v>
      </c>
      <c r="V810">
        <v>4</v>
      </c>
      <c r="W810">
        <v>1.7450000000000001</v>
      </c>
      <c r="X810">
        <v>2.82</v>
      </c>
      <c r="Y810" s="8">
        <v>41956</v>
      </c>
    </row>
    <row r="811" spans="1:25" x14ac:dyDescent="0.25">
      <c r="A811">
        <v>-111.97596231999999</v>
      </c>
      <c r="B811">
        <v>33.07957579</v>
      </c>
      <c r="C811">
        <v>13</v>
      </c>
      <c r="D811" t="s">
        <v>371</v>
      </c>
      <c r="E811" t="s">
        <v>370</v>
      </c>
      <c r="F811">
        <v>810</v>
      </c>
      <c r="G811">
        <v>356</v>
      </c>
      <c r="H811">
        <v>13.33</v>
      </c>
      <c r="I811">
        <v>2.625</v>
      </c>
      <c r="J811">
        <v>1</v>
      </c>
      <c r="K811">
        <v>1163.7</v>
      </c>
      <c r="L811" t="s">
        <v>369</v>
      </c>
      <c r="M811" t="s">
        <v>368</v>
      </c>
      <c r="N811" s="8">
        <v>41956</v>
      </c>
      <c r="O811">
        <v>0</v>
      </c>
      <c r="P811">
        <v>0</v>
      </c>
      <c r="Q811">
        <v>15289</v>
      </c>
      <c r="R811">
        <v>1744.4</v>
      </c>
      <c r="S811">
        <v>3.6339999999999999</v>
      </c>
      <c r="T811">
        <v>33</v>
      </c>
      <c r="U811">
        <v>5286.1</v>
      </c>
      <c r="V811">
        <v>4</v>
      </c>
      <c r="W811">
        <v>1.79</v>
      </c>
      <c r="X811">
        <v>2.8919999999999999</v>
      </c>
      <c r="Y811" s="8">
        <v>41956</v>
      </c>
    </row>
    <row r="812" spans="1:25" x14ac:dyDescent="0.25">
      <c r="A812">
        <v>-111.97596217</v>
      </c>
      <c r="B812">
        <v>33.079582780000003</v>
      </c>
      <c r="C812">
        <v>13</v>
      </c>
      <c r="D812" t="s">
        <v>371</v>
      </c>
      <c r="E812" t="s">
        <v>370</v>
      </c>
      <c r="F812">
        <v>811</v>
      </c>
      <c r="G812">
        <v>1</v>
      </c>
      <c r="H812">
        <v>13.33</v>
      </c>
      <c r="I812">
        <v>2.69</v>
      </c>
      <c r="J812">
        <v>1</v>
      </c>
      <c r="K812">
        <v>1163.5999999999999</v>
      </c>
      <c r="L812" t="s">
        <v>369</v>
      </c>
      <c r="M812" t="s">
        <v>368</v>
      </c>
      <c r="N812" s="8">
        <v>41956</v>
      </c>
      <c r="O812">
        <v>0</v>
      </c>
      <c r="P812">
        <v>0</v>
      </c>
      <c r="Q812">
        <v>16265</v>
      </c>
      <c r="R812">
        <v>1810.6</v>
      </c>
      <c r="S812">
        <v>3.7719999999999998</v>
      </c>
      <c r="T812">
        <v>33</v>
      </c>
      <c r="U812">
        <v>5486.5</v>
      </c>
      <c r="V812">
        <v>4</v>
      </c>
      <c r="W812">
        <v>1.8340000000000001</v>
      </c>
      <c r="X812">
        <v>2.964</v>
      </c>
      <c r="Y812" s="8">
        <v>41956</v>
      </c>
    </row>
    <row r="813" spans="1:25" x14ac:dyDescent="0.25">
      <c r="A813">
        <v>-111.97596317</v>
      </c>
      <c r="B813">
        <v>33.079590779999997</v>
      </c>
      <c r="C813">
        <v>13</v>
      </c>
      <c r="D813" t="s">
        <v>371</v>
      </c>
      <c r="E813" t="s">
        <v>370</v>
      </c>
      <c r="F813">
        <v>812</v>
      </c>
      <c r="G813">
        <v>1</v>
      </c>
      <c r="H813">
        <v>13.33</v>
      </c>
      <c r="I813">
        <v>2.69</v>
      </c>
      <c r="J813">
        <v>1</v>
      </c>
      <c r="K813">
        <v>1163.5999999999999</v>
      </c>
      <c r="L813" t="s">
        <v>369</v>
      </c>
      <c r="M813" t="s">
        <v>368</v>
      </c>
      <c r="N813" s="8">
        <v>41956</v>
      </c>
      <c r="O813">
        <v>0</v>
      </c>
      <c r="P813">
        <v>0</v>
      </c>
      <c r="Q813">
        <v>14460</v>
      </c>
      <c r="R813">
        <v>1609.6</v>
      </c>
      <c r="S813">
        <v>3.3530000000000002</v>
      </c>
      <c r="T813">
        <v>33</v>
      </c>
      <c r="U813">
        <v>4877.6000000000004</v>
      </c>
      <c r="V813">
        <v>4</v>
      </c>
      <c r="W813">
        <v>1.8340000000000001</v>
      </c>
      <c r="X813">
        <v>2.964</v>
      </c>
      <c r="Y813" s="8">
        <v>41956</v>
      </c>
    </row>
    <row r="814" spans="1:25" x14ac:dyDescent="0.25">
      <c r="A814">
        <v>-111.97596234</v>
      </c>
      <c r="B814">
        <v>33.07959778</v>
      </c>
      <c r="C814">
        <v>13</v>
      </c>
      <c r="D814" t="s">
        <v>371</v>
      </c>
      <c r="E814" t="s">
        <v>370</v>
      </c>
      <c r="F814">
        <v>813</v>
      </c>
      <c r="G814">
        <v>2</v>
      </c>
      <c r="H814">
        <v>13.33</v>
      </c>
      <c r="I814">
        <v>2.5590000000000002</v>
      </c>
      <c r="J814">
        <v>1</v>
      </c>
      <c r="K814">
        <v>1163.7</v>
      </c>
      <c r="L814" t="s">
        <v>369</v>
      </c>
      <c r="M814" t="s">
        <v>368</v>
      </c>
      <c r="N814" s="8">
        <v>41956</v>
      </c>
      <c r="O814">
        <v>0</v>
      </c>
      <c r="P814">
        <v>0</v>
      </c>
      <c r="Q814">
        <v>15699</v>
      </c>
      <c r="R814">
        <v>1837.2</v>
      </c>
      <c r="S814">
        <v>3.8279999999999998</v>
      </c>
      <c r="T814">
        <v>33</v>
      </c>
      <c r="U814">
        <v>5567.3</v>
      </c>
      <c r="V814">
        <v>4</v>
      </c>
      <c r="W814">
        <v>1.7450000000000001</v>
      </c>
      <c r="X814">
        <v>2.82</v>
      </c>
      <c r="Y814" s="8">
        <v>41956</v>
      </c>
    </row>
    <row r="815" spans="1:25" x14ac:dyDescent="0.25">
      <c r="A815">
        <v>-111.97596217</v>
      </c>
      <c r="B815">
        <v>33.079604779999997</v>
      </c>
      <c r="C815">
        <v>13</v>
      </c>
      <c r="D815" t="s">
        <v>371</v>
      </c>
      <c r="E815" t="s">
        <v>370</v>
      </c>
      <c r="F815">
        <v>814</v>
      </c>
      <c r="G815">
        <v>1</v>
      </c>
      <c r="H815">
        <v>13.33</v>
      </c>
      <c r="I815">
        <v>2.5920000000000001</v>
      </c>
      <c r="J815">
        <v>1</v>
      </c>
      <c r="K815">
        <v>1163.7</v>
      </c>
      <c r="L815" t="s">
        <v>369</v>
      </c>
      <c r="M815" t="s">
        <v>368</v>
      </c>
      <c r="N815" s="8">
        <v>41956</v>
      </c>
      <c r="O815">
        <v>0</v>
      </c>
      <c r="P815">
        <v>0</v>
      </c>
      <c r="Q815">
        <v>13481</v>
      </c>
      <c r="R815">
        <v>1557.6</v>
      </c>
      <c r="S815">
        <v>3.2450000000000001</v>
      </c>
      <c r="T815">
        <v>33</v>
      </c>
      <c r="U815">
        <v>4720</v>
      </c>
      <c r="V815">
        <v>4</v>
      </c>
      <c r="W815">
        <v>1.7669999999999999</v>
      </c>
      <c r="X815">
        <v>2.8559999999999999</v>
      </c>
      <c r="Y815" s="8">
        <v>41956</v>
      </c>
    </row>
    <row r="816" spans="1:25" x14ac:dyDescent="0.25">
      <c r="A816">
        <v>-111.97596267999999</v>
      </c>
      <c r="B816">
        <v>33.079611790000001</v>
      </c>
      <c r="C816">
        <v>13</v>
      </c>
      <c r="D816" t="s">
        <v>371</v>
      </c>
      <c r="E816" t="s">
        <v>370</v>
      </c>
      <c r="F816">
        <v>815</v>
      </c>
      <c r="G816">
        <v>4</v>
      </c>
      <c r="H816">
        <v>13.33</v>
      </c>
      <c r="I816">
        <v>2.7229999999999999</v>
      </c>
      <c r="J816">
        <v>1</v>
      </c>
      <c r="K816">
        <v>1163.7</v>
      </c>
      <c r="L816" t="s">
        <v>369</v>
      </c>
      <c r="M816" t="s">
        <v>368</v>
      </c>
      <c r="N816" s="8">
        <v>41956</v>
      </c>
      <c r="O816">
        <v>0</v>
      </c>
      <c r="P816">
        <v>0</v>
      </c>
      <c r="Q816">
        <v>13994</v>
      </c>
      <c r="R816">
        <v>1539</v>
      </c>
      <c r="S816">
        <v>3.206</v>
      </c>
      <c r="T816">
        <v>33</v>
      </c>
      <c r="U816">
        <v>4663.7</v>
      </c>
      <c r="V816">
        <v>4</v>
      </c>
      <c r="W816">
        <v>1.857</v>
      </c>
      <c r="X816">
        <v>3.0009999999999999</v>
      </c>
      <c r="Y816" s="8">
        <v>41956</v>
      </c>
    </row>
    <row r="817" spans="1:25" x14ac:dyDescent="0.25">
      <c r="A817">
        <v>-111.97596234</v>
      </c>
      <c r="B817">
        <v>33.079619780000002</v>
      </c>
      <c r="C817">
        <v>13</v>
      </c>
      <c r="D817" t="s">
        <v>371</v>
      </c>
      <c r="E817" t="s">
        <v>370</v>
      </c>
      <c r="F817">
        <v>816</v>
      </c>
      <c r="G817">
        <v>2</v>
      </c>
      <c r="H817">
        <v>13.33</v>
      </c>
      <c r="I817">
        <v>2.7229999999999999</v>
      </c>
      <c r="J817">
        <v>1</v>
      </c>
      <c r="K817">
        <v>1163.7</v>
      </c>
      <c r="L817" t="s">
        <v>369</v>
      </c>
      <c r="M817" t="s">
        <v>368</v>
      </c>
      <c r="N817" s="8">
        <v>41956</v>
      </c>
      <c r="O817">
        <v>0</v>
      </c>
      <c r="P817">
        <v>0</v>
      </c>
      <c r="Q817">
        <v>16232</v>
      </c>
      <c r="R817">
        <v>1785.2</v>
      </c>
      <c r="S817">
        <v>3.7189999999999999</v>
      </c>
      <c r="T817">
        <v>33</v>
      </c>
      <c r="U817">
        <v>5409.6</v>
      </c>
      <c r="V817">
        <v>4</v>
      </c>
      <c r="W817">
        <v>1.857</v>
      </c>
      <c r="X817">
        <v>3.0009999999999999</v>
      </c>
      <c r="Y817" s="8">
        <v>41956</v>
      </c>
    </row>
    <row r="818" spans="1:25" x14ac:dyDescent="0.25">
      <c r="A818">
        <v>-111.97596149</v>
      </c>
      <c r="B818">
        <v>33.079626789999999</v>
      </c>
      <c r="C818">
        <v>13</v>
      </c>
      <c r="D818" t="s">
        <v>371</v>
      </c>
      <c r="E818" t="s">
        <v>370</v>
      </c>
      <c r="F818">
        <v>817</v>
      </c>
      <c r="G818">
        <v>357</v>
      </c>
      <c r="H818">
        <v>13.33</v>
      </c>
      <c r="I818">
        <v>2.7229999999999999</v>
      </c>
      <c r="J818">
        <v>1</v>
      </c>
      <c r="K818">
        <v>1163.5999999999999</v>
      </c>
      <c r="L818" t="s">
        <v>369</v>
      </c>
      <c r="M818" t="s">
        <v>368</v>
      </c>
      <c r="N818" s="8">
        <v>41956</v>
      </c>
      <c r="O818">
        <v>0</v>
      </c>
      <c r="P818">
        <v>0</v>
      </c>
      <c r="Q818">
        <v>15557</v>
      </c>
      <c r="R818">
        <v>1710.9</v>
      </c>
      <c r="S818">
        <v>3.5640000000000001</v>
      </c>
      <c r="T818">
        <v>33</v>
      </c>
      <c r="U818">
        <v>5184.3999999999996</v>
      </c>
      <c r="V818">
        <v>4</v>
      </c>
      <c r="W818">
        <v>1.857</v>
      </c>
      <c r="X818">
        <v>3.0009999999999999</v>
      </c>
      <c r="Y818" s="8">
        <v>41956</v>
      </c>
    </row>
    <row r="819" spans="1:25" x14ac:dyDescent="0.25">
      <c r="A819">
        <v>-111.97596303</v>
      </c>
      <c r="B819">
        <v>33.079633819999998</v>
      </c>
      <c r="C819">
        <v>13</v>
      </c>
      <c r="D819" t="s">
        <v>371</v>
      </c>
      <c r="E819" t="s">
        <v>370</v>
      </c>
      <c r="F819">
        <v>818</v>
      </c>
      <c r="G819">
        <v>6</v>
      </c>
      <c r="H819">
        <v>13.33</v>
      </c>
      <c r="I819">
        <v>2.657</v>
      </c>
      <c r="J819">
        <v>1</v>
      </c>
      <c r="K819">
        <v>1163.5999999999999</v>
      </c>
      <c r="L819" t="s">
        <v>369</v>
      </c>
      <c r="M819" t="s">
        <v>368</v>
      </c>
      <c r="N819" s="8">
        <v>41956</v>
      </c>
      <c r="O819">
        <v>0</v>
      </c>
      <c r="P819">
        <v>0</v>
      </c>
      <c r="Q819">
        <v>15019</v>
      </c>
      <c r="R819">
        <v>1692.6</v>
      </c>
      <c r="S819">
        <v>3.5259999999999998</v>
      </c>
      <c r="T819">
        <v>33</v>
      </c>
      <c r="U819">
        <v>5129</v>
      </c>
      <c r="V819">
        <v>4</v>
      </c>
      <c r="W819">
        <v>1.8120000000000001</v>
      </c>
      <c r="X819">
        <v>2.9279999999999999</v>
      </c>
      <c r="Y819" s="8">
        <v>41956</v>
      </c>
    </row>
    <row r="820" spans="1:25" x14ac:dyDescent="0.25">
      <c r="A820">
        <v>-111.97595948999999</v>
      </c>
      <c r="B820">
        <v>33.079640789999999</v>
      </c>
      <c r="C820">
        <v>13</v>
      </c>
      <c r="D820" t="s">
        <v>371</v>
      </c>
      <c r="E820" t="s">
        <v>370</v>
      </c>
      <c r="F820">
        <v>819</v>
      </c>
      <c r="G820">
        <v>357</v>
      </c>
      <c r="H820">
        <v>13.33</v>
      </c>
      <c r="I820">
        <v>2.625</v>
      </c>
      <c r="J820">
        <v>1</v>
      </c>
      <c r="K820">
        <v>1163.4000000000001</v>
      </c>
      <c r="L820" t="s">
        <v>369</v>
      </c>
      <c r="M820" t="s">
        <v>368</v>
      </c>
      <c r="N820" s="8">
        <v>41956</v>
      </c>
      <c r="O820">
        <v>0</v>
      </c>
      <c r="P820">
        <v>0</v>
      </c>
      <c r="Q820">
        <v>15589</v>
      </c>
      <c r="R820">
        <v>1778.8</v>
      </c>
      <c r="S820">
        <v>3.706</v>
      </c>
      <c r="T820">
        <v>33</v>
      </c>
      <c r="U820">
        <v>5390.2</v>
      </c>
      <c r="V820">
        <v>4</v>
      </c>
      <c r="W820">
        <v>1.79</v>
      </c>
      <c r="X820">
        <v>2.8919999999999999</v>
      </c>
      <c r="Y820" s="8">
        <v>41956</v>
      </c>
    </row>
    <row r="821" spans="1:25" x14ac:dyDescent="0.25">
      <c r="A821">
        <v>-111.97595966</v>
      </c>
      <c r="B821">
        <v>33.079648779999999</v>
      </c>
      <c r="C821">
        <v>13</v>
      </c>
      <c r="D821" t="s">
        <v>371</v>
      </c>
      <c r="E821" t="s">
        <v>370</v>
      </c>
      <c r="F821">
        <v>820</v>
      </c>
      <c r="G821">
        <v>358</v>
      </c>
      <c r="H821">
        <v>13.33</v>
      </c>
      <c r="I821">
        <v>2.7559999999999998</v>
      </c>
      <c r="J821">
        <v>1</v>
      </c>
      <c r="K821">
        <v>1163.4000000000001</v>
      </c>
      <c r="L821" t="s">
        <v>369</v>
      </c>
      <c r="M821" t="s">
        <v>368</v>
      </c>
      <c r="N821" s="8">
        <v>41956</v>
      </c>
      <c r="O821">
        <v>0</v>
      </c>
      <c r="P821">
        <v>0</v>
      </c>
      <c r="Q821">
        <v>14356</v>
      </c>
      <c r="R821">
        <v>1560.1</v>
      </c>
      <c r="S821">
        <v>3.25</v>
      </c>
      <c r="T821">
        <v>33</v>
      </c>
      <c r="U821">
        <v>4727.3999999999996</v>
      </c>
      <c r="V821">
        <v>4</v>
      </c>
      <c r="W821">
        <v>1.879</v>
      </c>
      <c r="X821">
        <v>3.0369999999999999</v>
      </c>
      <c r="Y821" s="8">
        <v>41956</v>
      </c>
    </row>
    <row r="822" spans="1:25" x14ac:dyDescent="0.25">
      <c r="A822">
        <v>-111.97596016999999</v>
      </c>
      <c r="B822">
        <v>33.079655780000003</v>
      </c>
      <c r="C822">
        <v>13</v>
      </c>
      <c r="D822" t="s">
        <v>371</v>
      </c>
      <c r="E822" t="s">
        <v>370</v>
      </c>
      <c r="F822">
        <v>821</v>
      </c>
      <c r="G822">
        <v>1</v>
      </c>
      <c r="H822">
        <v>13.33</v>
      </c>
      <c r="I822">
        <v>2.657</v>
      </c>
      <c r="J822">
        <v>1</v>
      </c>
      <c r="K822">
        <v>1163.3</v>
      </c>
      <c r="L822" t="s">
        <v>369</v>
      </c>
      <c r="M822" t="s">
        <v>368</v>
      </c>
      <c r="N822" s="8">
        <v>41956</v>
      </c>
      <c r="O822">
        <v>0</v>
      </c>
      <c r="P822">
        <v>0</v>
      </c>
      <c r="Q822">
        <v>13207</v>
      </c>
      <c r="R822">
        <v>1488.4</v>
      </c>
      <c r="S822">
        <v>3.101</v>
      </c>
      <c r="T822">
        <v>33</v>
      </c>
      <c r="U822">
        <v>4510.2</v>
      </c>
      <c r="V822">
        <v>4</v>
      </c>
      <c r="W822">
        <v>1.8120000000000001</v>
      </c>
      <c r="X822">
        <v>2.9279999999999999</v>
      </c>
      <c r="Y822" s="8">
        <v>41956</v>
      </c>
    </row>
    <row r="823" spans="1:25" x14ac:dyDescent="0.25">
      <c r="A823">
        <v>-111.97596</v>
      </c>
      <c r="B823">
        <v>33.079662769999999</v>
      </c>
      <c r="C823">
        <v>13</v>
      </c>
      <c r="D823" t="s">
        <v>371</v>
      </c>
      <c r="E823" t="s">
        <v>370</v>
      </c>
      <c r="F823">
        <v>822</v>
      </c>
      <c r="G823">
        <v>0</v>
      </c>
      <c r="H823">
        <v>13.33</v>
      </c>
      <c r="I823">
        <v>2.657</v>
      </c>
      <c r="J823">
        <v>1</v>
      </c>
      <c r="K823">
        <v>1163.3</v>
      </c>
      <c r="L823" t="s">
        <v>369</v>
      </c>
      <c r="M823" t="s">
        <v>368</v>
      </c>
      <c r="N823" s="8">
        <v>41956</v>
      </c>
      <c r="O823">
        <v>0</v>
      </c>
      <c r="P823">
        <v>0</v>
      </c>
      <c r="Q823">
        <v>13953</v>
      </c>
      <c r="R823">
        <v>1572.4</v>
      </c>
      <c r="S823">
        <v>3.2759999999999998</v>
      </c>
      <c r="T823">
        <v>33</v>
      </c>
      <c r="U823">
        <v>4764.8</v>
      </c>
      <c r="V823">
        <v>4</v>
      </c>
      <c r="W823">
        <v>1.8120000000000001</v>
      </c>
      <c r="X823">
        <v>2.9279999999999999</v>
      </c>
      <c r="Y823" s="8">
        <v>41956</v>
      </c>
    </row>
    <row r="824" spans="1:25" x14ac:dyDescent="0.25">
      <c r="A824">
        <v>-111.97595982999999</v>
      </c>
      <c r="B824">
        <v>33.079670780000001</v>
      </c>
      <c r="C824">
        <v>13</v>
      </c>
      <c r="D824" t="s">
        <v>371</v>
      </c>
      <c r="E824" t="s">
        <v>370</v>
      </c>
      <c r="F824">
        <v>823</v>
      </c>
      <c r="G824">
        <v>359</v>
      </c>
      <c r="H824">
        <v>13.33</v>
      </c>
      <c r="I824">
        <v>2.625</v>
      </c>
      <c r="J824">
        <v>1</v>
      </c>
      <c r="K824">
        <v>1163.2</v>
      </c>
      <c r="L824" t="s">
        <v>369</v>
      </c>
      <c r="M824" t="s">
        <v>368</v>
      </c>
      <c r="N824" s="8">
        <v>41956</v>
      </c>
      <c r="O824">
        <v>0</v>
      </c>
      <c r="P824">
        <v>0</v>
      </c>
      <c r="Q824">
        <v>13161</v>
      </c>
      <c r="R824">
        <v>1501.7</v>
      </c>
      <c r="S824">
        <v>3.1280000000000001</v>
      </c>
      <c r="T824">
        <v>33</v>
      </c>
      <c r="U824">
        <v>4550.5</v>
      </c>
      <c r="V824">
        <v>4</v>
      </c>
      <c r="W824">
        <v>1.79</v>
      </c>
      <c r="X824">
        <v>2.8919999999999999</v>
      </c>
      <c r="Y824" s="8">
        <v>41956</v>
      </c>
    </row>
    <row r="825" spans="1:25" x14ac:dyDescent="0.25">
      <c r="A825">
        <v>-111.97595883</v>
      </c>
      <c r="B825">
        <v>33.079677779999997</v>
      </c>
      <c r="C825">
        <v>13</v>
      </c>
      <c r="D825" t="s">
        <v>371</v>
      </c>
      <c r="E825" t="s">
        <v>370</v>
      </c>
      <c r="F825">
        <v>824</v>
      </c>
      <c r="G825">
        <v>359</v>
      </c>
      <c r="H825">
        <v>13.33</v>
      </c>
      <c r="I825">
        <v>2.4609999999999999</v>
      </c>
      <c r="J825">
        <v>1</v>
      </c>
      <c r="K825">
        <v>1163.2</v>
      </c>
      <c r="L825" t="s">
        <v>369</v>
      </c>
      <c r="M825" t="s">
        <v>368</v>
      </c>
      <c r="N825" s="8">
        <v>41956</v>
      </c>
      <c r="O825">
        <v>0</v>
      </c>
      <c r="P825">
        <v>0</v>
      </c>
      <c r="Q825">
        <v>15066</v>
      </c>
      <c r="R825">
        <v>1833.7</v>
      </c>
      <c r="S825">
        <v>3.82</v>
      </c>
      <c r="T825">
        <v>33</v>
      </c>
      <c r="U825">
        <v>5556.6</v>
      </c>
      <c r="V825">
        <v>4</v>
      </c>
      <c r="W825">
        <v>1.6779999999999999</v>
      </c>
      <c r="X825">
        <v>2.7109999999999999</v>
      </c>
      <c r="Y825" s="8">
        <v>41956</v>
      </c>
    </row>
    <row r="826" spans="1:25" x14ac:dyDescent="0.25">
      <c r="A826">
        <v>-111.97596034</v>
      </c>
      <c r="B826">
        <v>33.079684780000001</v>
      </c>
      <c r="C826">
        <v>13</v>
      </c>
      <c r="D826" t="s">
        <v>371</v>
      </c>
      <c r="E826" t="s">
        <v>370</v>
      </c>
      <c r="F826">
        <v>825</v>
      </c>
      <c r="G826">
        <v>2</v>
      </c>
      <c r="H826">
        <v>13.33</v>
      </c>
      <c r="I826">
        <v>2.7229999999999999</v>
      </c>
      <c r="J826">
        <v>1</v>
      </c>
      <c r="K826">
        <v>1163.2</v>
      </c>
      <c r="L826" t="s">
        <v>369</v>
      </c>
      <c r="M826" t="s">
        <v>368</v>
      </c>
      <c r="N826" s="8">
        <v>41956</v>
      </c>
      <c r="O826">
        <v>0</v>
      </c>
      <c r="P826">
        <v>0</v>
      </c>
      <c r="Q826">
        <v>13929</v>
      </c>
      <c r="R826">
        <v>1531.8</v>
      </c>
      <c r="S826">
        <v>3.1909999999999998</v>
      </c>
      <c r="T826">
        <v>33</v>
      </c>
      <c r="U826">
        <v>4641.8999999999996</v>
      </c>
      <c r="V826">
        <v>4</v>
      </c>
      <c r="W826">
        <v>1.857</v>
      </c>
      <c r="X826">
        <v>3.0009999999999999</v>
      </c>
      <c r="Y826" s="8">
        <v>41956</v>
      </c>
    </row>
    <row r="827" spans="1:25" x14ac:dyDescent="0.25">
      <c r="A827">
        <v>-111.97596</v>
      </c>
      <c r="B827">
        <v>33.079691769999997</v>
      </c>
      <c r="C827">
        <v>13</v>
      </c>
      <c r="D827" t="s">
        <v>371</v>
      </c>
      <c r="E827" t="s">
        <v>370</v>
      </c>
      <c r="F827">
        <v>826</v>
      </c>
      <c r="G827">
        <v>0</v>
      </c>
      <c r="H827">
        <v>13.33</v>
      </c>
      <c r="I827">
        <v>2.657</v>
      </c>
      <c r="J827">
        <v>1</v>
      </c>
      <c r="K827">
        <v>1163.2</v>
      </c>
      <c r="L827" t="s">
        <v>369</v>
      </c>
      <c r="M827" t="s">
        <v>368</v>
      </c>
      <c r="N827" s="8">
        <v>41956</v>
      </c>
      <c r="O827">
        <v>0</v>
      </c>
      <c r="P827">
        <v>0</v>
      </c>
      <c r="Q827">
        <v>14398</v>
      </c>
      <c r="R827">
        <v>1622.5</v>
      </c>
      <c r="S827">
        <v>3.38</v>
      </c>
      <c r="T827">
        <v>33</v>
      </c>
      <c r="U827">
        <v>4916.8</v>
      </c>
      <c r="V827">
        <v>4</v>
      </c>
      <c r="W827">
        <v>1.8120000000000001</v>
      </c>
      <c r="X827">
        <v>2.9279999999999999</v>
      </c>
      <c r="Y827" s="8">
        <v>41956</v>
      </c>
    </row>
    <row r="828" spans="1:25" x14ac:dyDescent="0.25">
      <c r="A828">
        <v>-111.97596</v>
      </c>
      <c r="B828">
        <v>33.079699769999998</v>
      </c>
      <c r="C828">
        <v>13</v>
      </c>
      <c r="D828" t="s">
        <v>371</v>
      </c>
      <c r="E828" t="s">
        <v>370</v>
      </c>
      <c r="F828">
        <v>827</v>
      </c>
      <c r="G828">
        <v>0</v>
      </c>
      <c r="H828">
        <v>13.33</v>
      </c>
      <c r="I828">
        <v>2.657</v>
      </c>
      <c r="J828">
        <v>1</v>
      </c>
      <c r="K828">
        <v>1163.2</v>
      </c>
      <c r="L828" t="s">
        <v>369</v>
      </c>
      <c r="M828" t="s">
        <v>368</v>
      </c>
      <c r="N828" s="8">
        <v>41956</v>
      </c>
      <c r="O828">
        <v>0</v>
      </c>
      <c r="P828">
        <v>0</v>
      </c>
      <c r="Q828">
        <v>13521</v>
      </c>
      <c r="R828">
        <v>1523.7</v>
      </c>
      <c r="S828">
        <v>3.1739999999999999</v>
      </c>
      <c r="T828">
        <v>33</v>
      </c>
      <c r="U828">
        <v>4617.3999999999996</v>
      </c>
      <c r="V828">
        <v>4</v>
      </c>
      <c r="W828">
        <v>1.8120000000000001</v>
      </c>
      <c r="X828">
        <v>2.9279999999999999</v>
      </c>
      <c r="Y828" s="8">
        <v>41956</v>
      </c>
    </row>
    <row r="829" spans="1:25" x14ac:dyDescent="0.25">
      <c r="A829">
        <v>-111.97595917</v>
      </c>
      <c r="B829">
        <v>33.079706780000002</v>
      </c>
      <c r="C829">
        <v>13</v>
      </c>
      <c r="D829" t="s">
        <v>371</v>
      </c>
      <c r="E829" t="s">
        <v>370</v>
      </c>
      <c r="F829">
        <v>828</v>
      </c>
      <c r="G829">
        <v>1</v>
      </c>
      <c r="H829">
        <v>13.33</v>
      </c>
      <c r="I829">
        <v>2.7229999999999999</v>
      </c>
      <c r="J829">
        <v>1</v>
      </c>
      <c r="K829">
        <v>1163.2</v>
      </c>
      <c r="L829" t="s">
        <v>369</v>
      </c>
      <c r="M829" t="s">
        <v>368</v>
      </c>
      <c r="N829" s="8">
        <v>41956</v>
      </c>
      <c r="O829">
        <v>0</v>
      </c>
      <c r="P829">
        <v>0</v>
      </c>
      <c r="Q829">
        <v>14715</v>
      </c>
      <c r="R829">
        <v>1618.3</v>
      </c>
      <c r="S829">
        <v>3.371</v>
      </c>
      <c r="T829">
        <v>33</v>
      </c>
      <c r="U829">
        <v>4903.8</v>
      </c>
      <c r="V829">
        <v>4</v>
      </c>
      <c r="W829">
        <v>1.857</v>
      </c>
      <c r="X829">
        <v>3.0009999999999999</v>
      </c>
      <c r="Y829" s="8">
        <v>41956</v>
      </c>
    </row>
    <row r="830" spans="1:25" x14ac:dyDescent="0.25">
      <c r="A830">
        <v>-111.97595951</v>
      </c>
      <c r="B830">
        <v>33.07971379</v>
      </c>
      <c r="C830">
        <v>13</v>
      </c>
      <c r="D830" t="s">
        <v>371</v>
      </c>
      <c r="E830" t="s">
        <v>370</v>
      </c>
      <c r="F830">
        <v>829</v>
      </c>
      <c r="G830">
        <v>3</v>
      </c>
      <c r="H830">
        <v>13.33</v>
      </c>
      <c r="I830">
        <v>2.625</v>
      </c>
      <c r="J830">
        <v>1</v>
      </c>
      <c r="K830">
        <v>1163.2</v>
      </c>
      <c r="L830" t="s">
        <v>369</v>
      </c>
      <c r="M830" t="s">
        <v>368</v>
      </c>
      <c r="N830" s="8">
        <v>41956</v>
      </c>
      <c r="O830">
        <v>0</v>
      </c>
      <c r="P830">
        <v>0</v>
      </c>
      <c r="Q830">
        <v>14084</v>
      </c>
      <c r="R830">
        <v>1607</v>
      </c>
      <c r="S830">
        <v>3.3479999999999999</v>
      </c>
      <c r="T830">
        <v>33</v>
      </c>
      <c r="U830">
        <v>4869.6000000000004</v>
      </c>
      <c r="V830">
        <v>4</v>
      </c>
      <c r="W830">
        <v>1.79</v>
      </c>
      <c r="X830">
        <v>2.8919999999999999</v>
      </c>
      <c r="Y830" s="8">
        <v>41956</v>
      </c>
    </row>
    <row r="831" spans="1:25" x14ac:dyDescent="0.25">
      <c r="A831">
        <v>-111.97595917</v>
      </c>
      <c r="B831">
        <v>33.07972178</v>
      </c>
      <c r="C831">
        <v>13</v>
      </c>
      <c r="D831" t="s">
        <v>371</v>
      </c>
      <c r="E831" t="s">
        <v>370</v>
      </c>
      <c r="F831">
        <v>830</v>
      </c>
      <c r="G831">
        <v>1</v>
      </c>
      <c r="H831">
        <v>13.33</v>
      </c>
      <c r="I831">
        <v>2.7229999999999999</v>
      </c>
      <c r="J831">
        <v>1</v>
      </c>
      <c r="K831">
        <v>1163.0999999999999</v>
      </c>
      <c r="L831" t="s">
        <v>369</v>
      </c>
      <c r="M831" t="s">
        <v>368</v>
      </c>
      <c r="N831" s="8">
        <v>41956</v>
      </c>
      <c r="O831">
        <v>0</v>
      </c>
      <c r="P831">
        <v>0</v>
      </c>
      <c r="Q831">
        <v>11468</v>
      </c>
      <c r="R831">
        <v>1261.2</v>
      </c>
      <c r="S831">
        <v>2.6280000000000001</v>
      </c>
      <c r="T831">
        <v>33</v>
      </c>
      <c r="U831">
        <v>3821.8</v>
      </c>
      <c r="V831">
        <v>4</v>
      </c>
      <c r="W831">
        <v>1.857</v>
      </c>
      <c r="X831">
        <v>3.0009999999999999</v>
      </c>
      <c r="Y831" s="8">
        <v>41956</v>
      </c>
    </row>
    <row r="832" spans="1:25" x14ac:dyDescent="0.25">
      <c r="A832">
        <v>-111.97595951</v>
      </c>
      <c r="B832">
        <v>33.079728789999997</v>
      </c>
      <c r="C832">
        <v>13</v>
      </c>
      <c r="D832" t="s">
        <v>371</v>
      </c>
      <c r="E832" t="s">
        <v>370</v>
      </c>
      <c r="F832">
        <v>831</v>
      </c>
      <c r="G832">
        <v>3</v>
      </c>
      <c r="H832">
        <v>13.33</v>
      </c>
      <c r="I832">
        <v>2.69</v>
      </c>
      <c r="J832">
        <v>1</v>
      </c>
      <c r="K832">
        <v>1163.0999999999999</v>
      </c>
      <c r="L832" t="s">
        <v>369</v>
      </c>
      <c r="M832" t="s">
        <v>368</v>
      </c>
      <c r="N832" s="8">
        <v>41956</v>
      </c>
      <c r="O832">
        <v>0</v>
      </c>
      <c r="P832">
        <v>0</v>
      </c>
      <c r="Q832">
        <v>15014</v>
      </c>
      <c r="R832">
        <v>1671.3</v>
      </c>
      <c r="S832">
        <v>3.4820000000000002</v>
      </c>
      <c r="T832">
        <v>33</v>
      </c>
      <c r="U832">
        <v>5064.6000000000004</v>
      </c>
      <c r="V832">
        <v>4</v>
      </c>
      <c r="W832">
        <v>1.8340000000000001</v>
      </c>
      <c r="X832">
        <v>2.964</v>
      </c>
      <c r="Y832" s="8">
        <v>41956</v>
      </c>
    </row>
    <row r="833" spans="1:25" x14ac:dyDescent="0.25">
      <c r="A833">
        <v>-111.97595866</v>
      </c>
      <c r="B833">
        <v>33.07973578</v>
      </c>
      <c r="C833">
        <v>13</v>
      </c>
      <c r="D833" t="s">
        <v>371</v>
      </c>
      <c r="E833" t="s">
        <v>370</v>
      </c>
      <c r="F833">
        <v>832</v>
      </c>
      <c r="G833">
        <v>358</v>
      </c>
      <c r="H833">
        <v>13.33</v>
      </c>
      <c r="I833">
        <v>2.7229999999999999</v>
      </c>
      <c r="J833">
        <v>1</v>
      </c>
      <c r="K833">
        <v>1163.2</v>
      </c>
      <c r="L833" t="s">
        <v>369</v>
      </c>
      <c r="M833" t="s">
        <v>368</v>
      </c>
      <c r="N833" s="8">
        <v>41956</v>
      </c>
      <c r="O833">
        <v>0</v>
      </c>
      <c r="P833">
        <v>0</v>
      </c>
      <c r="Q833">
        <v>14999</v>
      </c>
      <c r="R833">
        <v>1649.5</v>
      </c>
      <c r="S833">
        <v>3.4369999999999998</v>
      </c>
      <c r="T833">
        <v>33</v>
      </c>
      <c r="U833">
        <v>4998.6000000000004</v>
      </c>
      <c r="V833">
        <v>4</v>
      </c>
      <c r="W833">
        <v>1.857</v>
      </c>
      <c r="X833">
        <v>3.0009999999999999</v>
      </c>
      <c r="Y833" s="8">
        <v>41956</v>
      </c>
    </row>
    <row r="834" spans="1:25" x14ac:dyDescent="0.25">
      <c r="A834">
        <v>-111.975959</v>
      </c>
      <c r="B834">
        <v>33.079742770000003</v>
      </c>
      <c r="C834">
        <v>13</v>
      </c>
      <c r="D834" t="s">
        <v>371</v>
      </c>
      <c r="E834" t="s">
        <v>370</v>
      </c>
      <c r="F834">
        <v>833</v>
      </c>
      <c r="G834">
        <v>0</v>
      </c>
      <c r="H834">
        <v>13.33</v>
      </c>
      <c r="I834">
        <v>2.5920000000000001</v>
      </c>
      <c r="J834">
        <v>1</v>
      </c>
      <c r="K834">
        <v>1163.2</v>
      </c>
      <c r="L834" t="s">
        <v>369</v>
      </c>
      <c r="M834" t="s">
        <v>368</v>
      </c>
      <c r="N834" s="8">
        <v>41956</v>
      </c>
      <c r="O834">
        <v>0</v>
      </c>
      <c r="P834">
        <v>0</v>
      </c>
      <c r="Q834">
        <v>10981</v>
      </c>
      <c r="R834">
        <v>1268.8</v>
      </c>
      <c r="S834">
        <v>2.6429999999999998</v>
      </c>
      <c r="T834">
        <v>33</v>
      </c>
      <c r="U834">
        <v>3844.8</v>
      </c>
      <c r="V834">
        <v>4</v>
      </c>
      <c r="W834">
        <v>1.7669999999999999</v>
      </c>
      <c r="X834">
        <v>2.8559999999999999</v>
      </c>
      <c r="Y834" s="8">
        <v>41956</v>
      </c>
    </row>
    <row r="835" spans="1:25" x14ac:dyDescent="0.25">
      <c r="A835">
        <v>-111.97595917</v>
      </c>
      <c r="B835">
        <v>33.079750779999998</v>
      </c>
      <c r="C835">
        <v>13</v>
      </c>
      <c r="D835" t="s">
        <v>371</v>
      </c>
      <c r="E835" t="s">
        <v>370</v>
      </c>
      <c r="F835">
        <v>834</v>
      </c>
      <c r="G835">
        <v>1</v>
      </c>
      <c r="H835">
        <v>13.33</v>
      </c>
      <c r="I835">
        <v>2.625</v>
      </c>
      <c r="J835">
        <v>1</v>
      </c>
      <c r="K835">
        <v>1163.3</v>
      </c>
      <c r="L835" t="s">
        <v>369</v>
      </c>
      <c r="M835" t="s">
        <v>368</v>
      </c>
      <c r="N835" s="8">
        <v>41956</v>
      </c>
      <c r="O835">
        <v>0</v>
      </c>
      <c r="P835">
        <v>0</v>
      </c>
      <c r="Q835">
        <v>13372</v>
      </c>
      <c r="R835">
        <v>1525.8</v>
      </c>
      <c r="S835">
        <v>3.1789999999999998</v>
      </c>
      <c r="T835">
        <v>33</v>
      </c>
      <c r="U835">
        <v>4623.6000000000004</v>
      </c>
      <c r="V835">
        <v>4</v>
      </c>
      <c r="W835">
        <v>1.79</v>
      </c>
      <c r="X835">
        <v>2.8919999999999999</v>
      </c>
      <c r="Y835" s="8">
        <v>41956</v>
      </c>
    </row>
    <row r="836" spans="1:25" x14ac:dyDescent="0.25">
      <c r="A836">
        <v>-111.97595951</v>
      </c>
      <c r="B836">
        <v>33.079757790000002</v>
      </c>
      <c r="C836">
        <v>13</v>
      </c>
      <c r="D836" t="s">
        <v>371</v>
      </c>
      <c r="E836" t="s">
        <v>370</v>
      </c>
      <c r="F836">
        <v>835</v>
      </c>
      <c r="G836">
        <v>3</v>
      </c>
      <c r="H836">
        <v>13.33</v>
      </c>
      <c r="I836">
        <v>2.5920000000000001</v>
      </c>
      <c r="J836">
        <v>1</v>
      </c>
      <c r="K836">
        <v>1163.4000000000001</v>
      </c>
      <c r="L836" t="s">
        <v>369</v>
      </c>
      <c r="M836" t="s">
        <v>368</v>
      </c>
      <c r="N836" s="8">
        <v>41956</v>
      </c>
      <c r="O836">
        <v>0</v>
      </c>
      <c r="P836">
        <v>0</v>
      </c>
      <c r="Q836">
        <v>14896</v>
      </c>
      <c r="R836">
        <v>1721.2</v>
      </c>
      <c r="S836">
        <v>3.5859999999999999</v>
      </c>
      <c r="T836">
        <v>33</v>
      </c>
      <c r="U836">
        <v>5215.8</v>
      </c>
      <c r="V836">
        <v>4</v>
      </c>
      <c r="W836">
        <v>1.7669999999999999</v>
      </c>
      <c r="X836">
        <v>2.8559999999999999</v>
      </c>
      <c r="Y836" s="8">
        <v>41956</v>
      </c>
    </row>
    <row r="837" spans="1:25" x14ac:dyDescent="0.25">
      <c r="A837">
        <v>-111.97595866</v>
      </c>
      <c r="B837">
        <v>33.079764779999998</v>
      </c>
      <c r="C837">
        <v>13</v>
      </c>
      <c r="D837" t="s">
        <v>371</v>
      </c>
      <c r="E837" t="s">
        <v>370</v>
      </c>
      <c r="F837">
        <v>836</v>
      </c>
      <c r="G837">
        <v>358</v>
      </c>
      <c r="H837">
        <v>13.33</v>
      </c>
      <c r="I837">
        <v>2.7890000000000001</v>
      </c>
      <c r="J837">
        <v>1</v>
      </c>
      <c r="K837">
        <v>1163.4000000000001</v>
      </c>
      <c r="L837" t="s">
        <v>369</v>
      </c>
      <c r="M837" t="s">
        <v>368</v>
      </c>
      <c r="N837" s="8">
        <v>41956</v>
      </c>
      <c r="O837">
        <v>0</v>
      </c>
      <c r="P837">
        <v>0</v>
      </c>
      <c r="Q837">
        <v>10582</v>
      </c>
      <c r="R837">
        <v>1136.4000000000001</v>
      </c>
      <c r="S837">
        <v>2.367</v>
      </c>
      <c r="T837">
        <v>33</v>
      </c>
      <c r="U837">
        <v>3443.6</v>
      </c>
      <c r="V837">
        <v>4</v>
      </c>
      <c r="W837">
        <v>1.901</v>
      </c>
      <c r="X837">
        <v>3.073</v>
      </c>
      <c r="Y837" s="8">
        <v>41956</v>
      </c>
    </row>
    <row r="838" spans="1:25" x14ac:dyDescent="0.25">
      <c r="A838">
        <v>-111.97595817</v>
      </c>
      <c r="B838">
        <v>33.079772779999999</v>
      </c>
      <c r="C838">
        <v>13</v>
      </c>
      <c r="D838" t="s">
        <v>371</v>
      </c>
      <c r="E838" t="s">
        <v>370</v>
      </c>
      <c r="F838">
        <v>837</v>
      </c>
      <c r="G838">
        <v>1</v>
      </c>
      <c r="H838">
        <v>13.33</v>
      </c>
      <c r="I838">
        <v>2.7229999999999999</v>
      </c>
      <c r="J838">
        <v>1</v>
      </c>
      <c r="K838">
        <v>1163.5</v>
      </c>
      <c r="L838" t="s">
        <v>369</v>
      </c>
      <c r="M838" t="s">
        <v>368</v>
      </c>
      <c r="N838" s="8">
        <v>41956</v>
      </c>
      <c r="O838">
        <v>0</v>
      </c>
      <c r="P838">
        <v>0</v>
      </c>
      <c r="Q838">
        <v>14618</v>
      </c>
      <c r="R838">
        <v>1607.6</v>
      </c>
      <c r="S838">
        <v>3.3490000000000002</v>
      </c>
      <c r="T838">
        <v>33</v>
      </c>
      <c r="U838">
        <v>4871.6000000000004</v>
      </c>
      <c r="V838">
        <v>4</v>
      </c>
      <c r="W838">
        <v>1.857</v>
      </c>
      <c r="X838">
        <v>3.0009999999999999</v>
      </c>
      <c r="Y838" s="8">
        <v>41956</v>
      </c>
    </row>
    <row r="839" spans="1:25" x14ac:dyDescent="0.25">
      <c r="A839">
        <v>-111.97595800000001</v>
      </c>
      <c r="B839">
        <v>33.079779770000002</v>
      </c>
      <c r="C839">
        <v>13</v>
      </c>
      <c r="D839" t="s">
        <v>371</v>
      </c>
      <c r="E839" t="s">
        <v>370</v>
      </c>
      <c r="F839">
        <v>838</v>
      </c>
      <c r="G839">
        <v>0</v>
      </c>
      <c r="H839">
        <v>13.33</v>
      </c>
      <c r="I839">
        <v>2.625</v>
      </c>
      <c r="J839">
        <v>1</v>
      </c>
      <c r="K839">
        <v>1163.4000000000001</v>
      </c>
      <c r="L839" t="s">
        <v>369</v>
      </c>
      <c r="M839" t="s">
        <v>368</v>
      </c>
      <c r="N839" s="8">
        <v>41956</v>
      </c>
      <c r="O839">
        <v>0</v>
      </c>
      <c r="P839">
        <v>0</v>
      </c>
      <c r="Q839">
        <v>14827</v>
      </c>
      <c r="R839">
        <v>1691.7</v>
      </c>
      <c r="S839">
        <v>3.524</v>
      </c>
      <c r="T839">
        <v>33</v>
      </c>
      <c r="U839">
        <v>5126.5</v>
      </c>
      <c r="V839">
        <v>4</v>
      </c>
      <c r="W839">
        <v>1.79</v>
      </c>
      <c r="X839">
        <v>2.8919999999999999</v>
      </c>
      <c r="Y839" s="8">
        <v>41956</v>
      </c>
    </row>
    <row r="840" spans="1:25" x14ac:dyDescent="0.25">
      <c r="A840">
        <v>-111.97595868000001</v>
      </c>
      <c r="B840">
        <v>33.07978679</v>
      </c>
      <c r="C840">
        <v>13</v>
      </c>
      <c r="D840" t="s">
        <v>371</v>
      </c>
      <c r="E840" t="s">
        <v>370</v>
      </c>
      <c r="F840">
        <v>839</v>
      </c>
      <c r="G840">
        <v>4</v>
      </c>
      <c r="H840">
        <v>13.33</v>
      </c>
      <c r="I840">
        <v>2.625</v>
      </c>
      <c r="J840">
        <v>1</v>
      </c>
      <c r="K840">
        <v>1163.4000000000001</v>
      </c>
      <c r="L840" t="s">
        <v>369</v>
      </c>
      <c r="M840" t="s">
        <v>368</v>
      </c>
      <c r="N840" s="8">
        <v>41956</v>
      </c>
      <c r="O840">
        <v>0</v>
      </c>
      <c r="P840">
        <v>0</v>
      </c>
      <c r="Q840">
        <v>14280</v>
      </c>
      <c r="R840">
        <v>1629.4</v>
      </c>
      <c r="S840">
        <v>3.395</v>
      </c>
      <c r="T840">
        <v>33</v>
      </c>
      <c r="U840">
        <v>4937.6000000000004</v>
      </c>
      <c r="V840">
        <v>4</v>
      </c>
      <c r="W840">
        <v>1.79</v>
      </c>
      <c r="X840">
        <v>2.8919999999999999</v>
      </c>
      <c r="Y840" s="8">
        <v>41956</v>
      </c>
    </row>
    <row r="841" spans="1:25" x14ac:dyDescent="0.25">
      <c r="A841">
        <v>-111.97595783</v>
      </c>
      <c r="B841">
        <v>33.079793780000003</v>
      </c>
      <c r="C841">
        <v>13</v>
      </c>
      <c r="D841" t="s">
        <v>371</v>
      </c>
      <c r="E841" t="s">
        <v>370</v>
      </c>
      <c r="F841">
        <v>840</v>
      </c>
      <c r="G841">
        <v>359</v>
      </c>
      <c r="H841">
        <v>13.33</v>
      </c>
      <c r="I841">
        <v>2.5259999999999998</v>
      </c>
      <c r="J841">
        <v>1</v>
      </c>
      <c r="K841">
        <v>1163.4000000000001</v>
      </c>
      <c r="L841" t="s">
        <v>369</v>
      </c>
      <c r="M841" t="s">
        <v>368</v>
      </c>
      <c r="N841" s="8">
        <v>41956</v>
      </c>
      <c r="O841">
        <v>0</v>
      </c>
      <c r="P841">
        <v>0</v>
      </c>
      <c r="Q841">
        <v>15865</v>
      </c>
      <c r="R841">
        <v>1880.7</v>
      </c>
      <c r="S841">
        <v>3.9180000000000001</v>
      </c>
      <c r="T841">
        <v>33</v>
      </c>
      <c r="U841">
        <v>5699.1</v>
      </c>
      <c r="V841">
        <v>4</v>
      </c>
      <c r="W841">
        <v>1.722</v>
      </c>
      <c r="X841">
        <v>2.7839999999999998</v>
      </c>
      <c r="Y841" s="8">
        <v>41956</v>
      </c>
    </row>
    <row r="842" spans="1:25" x14ac:dyDescent="0.25">
      <c r="A842">
        <v>-111.97595800000001</v>
      </c>
      <c r="B842">
        <v>33.079801770000003</v>
      </c>
      <c r="C842">
        <v>13</v>
      </c>
      <c r="D842" t="s">
        <v>371</v>
      </c>
      <c r="E842" t="s">
        <v>370</v>
      </c>
      <c r="F842">
        <v>841</v>
      </c>
      <c r="G842">
        <v>360</v>
      </c>
      <c r="H842">
        <v>13.33</v>
      </c>
      <c r="I842">
        <v>2.69</v>
      </c>
      <c r="J842">
        <v>1</v>
      </c>
      <c r="K842">
        <v>1163.4000000000001</v>
      </c>
      <c r="L842" t="s">
        <v>369</v>
      </c>
      <c r="M842" t="s">
        <v>368</v>
      </c>
      <c r="N842" s="8">
        <v>41956</v>
      </c>
      <c r="O842">
        <v>0</v>
      </c>
      <c r="P842">
        <v>0</v>
      </c>
      <c r="Q842">
        <v>14694</v>
      </c>
      <c r="R842">
        <v>1635.7</v>
      </c>
      <c r="S842">
        <v>3.4079999999999999</v>
      </c>
      <c r="T842">
        <v>33</v>
      </c>
      <c r="U842">
        <v>4956.8</v>
      </c>
      <c r="V842">
        <v>4</v>
      </c>
      <c r="W842">
        <v>1.8340000000000001</v>
      </c>
      <c r="X842">
        <v>2.964</v>
      </c>
      <c r="Y842" s="8">
        <v>41956</v>
      </c>
    </row>
    <row r="843" spans="1:25" x14ac:dyDescent="0.25">
      <c r="A843">
        <v>-111.97595868000001</v>
      </c>
      <c r="B843">
        <v>33.079808790000001</v>
      </c>
      <c r="C843">
        <v>13</v>
      </c>
      <c r="D843" t="s">
        <v>371</v>
      </c>
      <c r="E843" t="s">
        <v>370</v>
      </c>
      <c r="F843">
        <v>842</v>
      </c>
      <c r="G843">
        <v>4</v>
      </c>
      <c r="H843">
        <v>13.33</v>
      </c>
      <c r="I843">
        <v>2.7890000000000001</v>
      </c>
      <c r="J843">
        <v>1</v>
      </c>
      <c r="K843">
        <v>1163.4000000000001</v>
      </c>
      <c r="L843" t="s">
        <v>369</v>
      </c>
      <c r="M843" t="s">
        <v>368</v>
      </c>
      <c r="N843" s="8">
        <v>41956</v>
      </c>
      <c r="O843">
        <v>0</v>
      </c>
      <c r="P843">
        <v>0</v>
      </c>
      <c r="Q843">
        <v>15149</v>
      </c>
      <c r="R843">
        <v>1626.8</v>
      </c>
      <c r="S843">
        <v>3.3889999999999998</v>
      </c>
      <c r="T843">
        <v>33</v>
      </c>
      <c r="U843">
        <v>4929.7</v>
      </c>
      <c r="V843">
        <v>4</v>
      </c>
      <c r="W843">
        <v>1.901</v>
      </c>
      <c r="X843">
        <v>3.073</v>
      </c>
      <c r="Y843" s="8">
        <v>41956</v>
      </c>
    </row>
    <row r="844" spans="1:25" x14ac:dyDescent="0.25">
      <c r="A844">
        <v>-111.97595866</v>
      </c>
      <c r="B844">
        <v>33.079815779999997</v>
      </c>
      <c r="C844">
        <v>13</v>
      </c>
      <c r="D844" t="s">
        <v>371</v>
      </c>
      <c r="E844" t="s">
        <v>370</v>
      </c>
      <c r="F844">
        <v>843</v>
      </c>
      <c r="G844">
        <v>358</v>
      </c>
      <c r="H844">
        <v>13.33</v>
      </c>
      <c r="I844">
        <v>2.5259999999999998</v>
      </c>
      <c r="J844">
        <v>1</v>
      </c>
      <c r="K844">
        <v>1163.5</v>
      </c>
      <c r="L844" t="s">
        <v>369</v>
      </c>
      <c r="M844" t="s">
        <v>368</v>
      </c>
      <c r="N844" s="8">
        <v>41956</v>
      </c>
      <c r="O844">
        <v>0</v>
      </c>
      <c r="P844">
        <v>0</v>
      </c>
      <c r="Q844">
        <v>14323</v>
      </c>
      <c r="R844">
        <v>1697.9</v>
      </c>
      <c r="S844">
        <v>3.5369999999999999</v>
      </c>
      <c r="T844">
        <v>33</v>
      </c>
      <c r="U844">
        <v>5145.1000000000004</v>
      </c>
      <c r="V844">
        <v>4</v>
      </c>
      <c r="W844">
        <v>1.722</v>
      </c>
      <c r="X844">
        <v>2.7839999999999998</v>
      </c>
      <c r="Y844" s="8">
        <v>41956</v>
      </c>
    </row>
    <row r="845" spans="1:25" x14ac:dyDescent="0.25">
      <c r="A845">
        <v>-111.97595968</v>
      </c>
      <c r="B845">
        <v>33.079823789999999</v>
      </c>
      <c r="C845">
        <v>13</v>
      </c>
      <c r="D845" t="s">
        <v>371</v>
      </c>
      <c r="E845" t="s">
        <v>370</v>
      </c>
      <c r="F845">
        <v>844</v>
      </c>
      <c r="G845">
        <v>4</v>
      </c>
      <c r="H845">
        <v>13.33</v>
      </c>
      <c r="I845">
        <v>2.69</v>
      </c>
      <c r="J845">
        <v>1</v>
      </c>
      <c r="K845">
        <v>1163.5999999999999</v>
      </c>
      <c r="L845" t="s">
        <v>369</v>
      </c>
      <c r="M845" t="s">
        <v>368</v>
      </c>
      <c r="N845" s="8">
        <v>41956</v>
      </c>
      <c r="O845">
        <v>0</v>
      </c>
      <c r="P845">
        <v>0</v>
      </c>
      <c r="Q845">
        <v>12778</v>
      </c>
      <c r="R845">
        <v>1422.4</v>
      </c>
      <c r="S845">
        <v>2.9630000000000001</v>
      </c>
      <c r="T845">
        <v>33</v>
      </c>
      <c r="U845">
        <v>4310.3999999999996</v>
      </c>
      <c r="V845">
        <v>4</v>
      </c>
      <c r="W845">
        <v>1.8340000000000001</v>
      </c>
      <c r="X845">
        <v>2.964</v>
      </c>
      <c r="Y845" s="8">
        <v>41956</v>
      </c>
    </row>
    <row r="846" spans="1:25" x14ac:dyDescent="0.25">
      <c r="A846">
        <v>-111.97595883</v>
      </c>
      <c r="B846">
        <v>33.079830780000002</v>
      </c>
      <c r="C846">
        <v>13</v>
      </c>
      <c r="D846" t="s">
        <v>371</v>
      </c>
      <c r="E846" t="s">
        <v>370</v>
      </c>
      <c r="F846">
        <v>845</v>
      </c>
      <c r="G846">
        <v>359</v>
      </c>
      <c r="H846">
        <v>13.33</v>
      </c>
      <c r="I846">
        <v>2.625</v>
      </c>
      <c r="J846">
        <v>1</v>
      </c>
      <c r="K846">
        <v>1163.8</v>
      </c>
      <c r="L846" t="s">
        <v>369</v>
      </c>
      <c r="M846" t="s">
        <v>368</v>
      </c>
      <c r="N846" s="8">
        <v>41956</v>
      </c>
      <c r="O846">
        <v>0</v>
      </c>
      <c r="P846">
        <v>0</v>
      </c>
      <c r="Q846">
        <v>11106</v>
      </c>
      <c r="R846">
        <v>1267.2</v>
      </c>
      <c r="S846">
        <v>2.64</v>
      </c>
      <c r="T846">
        <v>33</v>
      </c>
      <c r="U846">
        <v>3840</v>
      </c>
      <c r="V846">
        <v>4</v>
      </c>
      <c r="W846">
        <v>1.79</v>
      </c>
      <c r="X846">
        <v>2.8919999999999999</v>
      </c>
      <c r="Y846" s="8">
        <v>41956</v>
      </c>
    </row>
    <row r="847" spans="1:25" x14ac:dyDescent="0.25">
      <c r="A847">
        <v>-111.97595800000001</v>
      </c>
      <c r="B847">
        <v>33.079837769999997</v>
      </c>
      <c r="C847">
        <v>13</v>
      </c>
      <c r="D847" t="s">
        <v>371</v>
      </c>
      <c r="E847" t="s">
        <v>370</v>
      </c>
      <c r="F847">
        <v>846</v>
      </c>
      <c r="G847">
        <v>0</v>
      </c>
      <c r="H847">
        <v>13.33</v>
      </c>
      <c r="I847">
        <v>2.5590000000000002</v>
      </c>
      <c r="J847">
        <v>1</v>
      </c>
      <c r="K847">
        <v>1163.7</v>
      </c>
      <c r="L847" t="s">
        <v>369</v>
      </c>
      <c r="M847" t="s">
        <v>368</v>
      </c>
      <c r="N847" s="8">
        <v>41956</v>
      </c>
      <c r="O847">
        <v>0</v>
      </c>
      <c r="P847">
        <v>0</v>
      </c>
      <c r="Q847">
        <v>10890</v>
      </c>
      <c r="R847">
        <v>1274.5</v>
      </c>
      <c r="S847">
        <v>2.6549999999999998</v>
      </c>
      <c r="T847">
        <v>33</v>
      </c>
      <c r="U847">
        <v>3862</v>
      </c>
      <c r="V847">
        <v>4</v>
      </c>
      <c r="W847">
        <v>1.7450000000000001</v>
      </c>
      <c r="X847">
        <v>2.82</v>
      </c>
      <c r="Y847" s="8">
        <v>41956</v>
      </c>
    </row>
    <row r="848" spans="1:25" x14ac:dyDescent="0.25">
      <c r="A848">
        <v>-111.97595783</v>
      </c>
      <c r="B848">
        <v>33.079845779999999</v>
      </c>
      <c r="C848">
        <v>13</v>
      </c>
      <c r="D848" t="s">
        <v>371</v>
      </c>
      <c r="E848" t="s">
        <v>370</v>
      </c>
      <c r="F848">
        <v>847</v>
      </c>
      <c r="G848">
        <v>359</v>
      </c>
      <c r="H848">
        <v>13.33</v>
      </c>
      <c r="I848">
        <v>2.657</v>
      </c>
      <c r="J848">
        <v>1</v>
      </c>
      <c r="K848">
        <v>1163.8</v>
      </c>
      <c r="L848" t="s">
        <v>369</v>
      </c>
      <c r="M848" t="s">
        <v>368</v>
      </c>
      <c r="N848" s="8">
        <v>41956</v>
      </c>
      <c r="O848">
        <v>0</v>
      </c>
      <c r="P848">
        <v>0</v>
      </c>
      <c r="Q848">
        <v>12079</v>
      </c>
      <c r="R848">
        <v>1361.2</v>
      </c>
      <c r="S848">
        <v>2.8359999999999999</v>
      </c>
      <c r="T848">
        <v>33</v>
      </c>
      <c r="U848">
        <v>4125</v>
      </c>
      <c r="V848">
        <v>4</v>
      </c>
      <c r="W848">
        <v>1.8120000000000001</v>
      </c>
      <c r="X848">
        <v>2.9279999999999999</v>
      </c>
      <c r="Y848" s="8">
        <v>41956</v>
      </c>
    </row>
    <row r="849" spans="1:25" x14ac:dyDescent="0.25">
      <c r="A849">
        <v>-111.97595834000001</v>
      </c>
      <c r="B849">
        <v>33.079852780000003</v>
      </c>
      <c r="C849">
        <v>13</v>
      </c>
      <c r="D849" t="s">
        <v>371</v>
      </c>
      <c r="E849" t="s">
        <v>370</v>
      </c>
      <c r="F849">
        <v>848</v>
      </c>
      <c r="G849">
        <v>2</v>
      </c>
      <c r="H849">
        <v>13.33</v>
      </c>
      <c r="I849">
        <v>2.657</v>
      </c>
      <c r="J849">
        <v>1</v>
      </c>
      <c r="K849">
        <v>1163.8</v>
      </c>
      <c r="L849" t="s">
        <v>369</v>
      </c>
      <c r="M849" t="s">
        <v>368</v>
      </c>
      <c r="N849" s="8">
        <v>41956</v>
      </c>
      <c r="O849">
        <v>0</v>
      </c>
      <c r="P849">
        <v>0</v>
      </c>
      <c r="Q849">
        <v>11462</v>
      </c>
      <c r="R849">
        <v>1291.5999999999999</v>
      </c>
      <c r="S849">
        <v>2.6909999999999998</v>
      </c>
      <c r="T849">
        <v>33</v>
      </c>
      <c r="U849">
        <v>3914</v>
      </c>
      <c r="V849">
        <v>4</v>
      </c>
      <c r="W849">
        <v>1.8120000000000001</v>
      </c>
      <c r="X849">
        <v>2.9279999999999999</v>
      </c>
      <c r="Y849" s="8">
        <v>41956</v>
      </c>
    </row>
    <row r="850" spans="1:25" x14ac:dyDescent="0.25">
      <c r="A850">
        <v>-111.97595732000001</v>
      </c>
      <c r="B850">
        <v>33.07985979</v>
      </c>
      <c r="C850">
        <v>13</v>
      </c>
      <c r="D850" t="s">
        <v>371</v>
      </c>
      <c r="E850" t="s">
        <v>370</v>
      </c>
      <c r="F850">
        <v>849</v>
      </c>
      <c r="G850">
        <v>356</v>
      </c>
      <c r="H850">
        <v>13.33</v>
      </c>
      <c r="I850">
        <v>2.7229999999999999</v>
      </c>
      <c r="J850">
        <v>1</v>
      </c>
      <c r="K850">
        <v>1163.7</v>
      </c>
      <c r="L850" t="s">
        <v>369</v>
      </c>
      <c r="M850" t="s">
        <v>368</v>
      </c>
      <c r="N850" s="8">
        <v>41956</v>
      </c>
      <c r="O850">
        <v>0</v>
      </c>
      <c r="P850">
        <v>0</v>
      </c>
      <c r="Q850">
        <v>12642</v>
      </c>
      <c r="R850">
        <v>1390.3</v>
      </c>
      <c r="S850">
        <v>2.8969999999999998</v>
      </c>
      <c r="T850">
        <v>33</v>
      </c>
      <c r="U850">
        <v>4213.1000000000004</v>
      </c>
      <c r="V850">
        <v>4</v>
      </c>
      <c r="W850">
        <v>1.857</v>
      </c>
      <c r="X850">
        <v>3.0009999999999999</v>
      </c>
      <c r="Y850" s="8">
        <v>41956</v>
      </c>
    </row>
    <row r="851" spans="1:25" x14ac:dyDescent="0.25">
      <c r="A851">
        <v>-111.97595834000001</v>
      </c>
      <c r="B851">
        <v>33.079867780000001</v>
      </c>
      <c r="C851">
        <v>13</v>
      </c>
      <c r="D851" t="s">
        <v>371</v>
      </c>
      <c r="E851" t="s">
        <v>370</v>
      </c>
      <c r="F851">
        <v>850</v>
      </c>
      <c r="G851">
        <v>2</v>
      </c>
      <c r="H851">
        <v>13.33</v>
      </c>
      <c r="I851">
        <v>2.69</v>
      </c>
      <c r="J851">
        <v>1</v>
      </c>
      <c r="K851">
        <v>1163.7</v>
      </c>
      <c r="L851" t="s">
        <v>369</v>
      </c>
      <c r="M851" t="s">
        <v>368</v>
      </c>
      <c r="N851" s="8">
        <v>41956</v>
      </c>
      <c r="O851">
        <v>0</v>
      </c>
      <c r="P851">
        <v>0</v>
      </c>
      <c r="Q851">
        <v>11815</v>
      </c>
      <c r="R851">
        <v>1315.3</v>
      </c>
      <c r="S851">
        <v>2.74</v>
      </c>
      <c r="T851">
        <v>33</v>
      </c>
      <c r="U851">
        <v>3985.7</v>
      </c>
      <c r="V851">
        <v>4</v>
      </c>
      <c r="W851">
        <v>1.8340000000000001</v>
      </c>
      <c r="X851">
        <v>2.964</v>
      </c>
      <c r="Y851" s="8">
        <v>41956</v>
      </c>
    </row>
    <row r="852" spans="1:25" x14ac:dyDescent="0.25">
      <c r="A852">
        <v>-111.97595834000001</v>
      </c>
      <c r="B852">
        <v>33.079874779999997</v>
      </c>
      <c r="C852">
        <v>13</v>
      </c>
      <c r="D852" t="s">
        <v>371</v>
      </c>
      <c r="E852" t="s">
        <v>370</v>
      </c>
      <c r="F852">
        <v>851</v>
      </c>
      <c r="G852">
        <v>2</v>
      </c>
      <c r="H852">
        <v>13.33</v>
      </c>
      <c r="I852">
        <v>2.625</v>
      </c>
      <c r="J852">
        <v>1</v>
      </c>
      <c r="K852">
        <v>1163.7</v>
      </c>
      <c r="L852" t="s">
        <v>369</v>
      </c>
      <c r="M852" t="s">
        <v>368</v>
      </c>
      <c r="N852" s="8">
        <v>41956</v>
      </c>
      <c r="O852">
        <v>0</v>
      </c>
      <c r="P852">
        <v>0</v>
      </c>
      <c r="Q852">
        <v>12678</v>
      </c>
      <c r="R852">
        <v>1446.6</v>
      </c>
      <c r="S852">
        <v>3.0139999999999998</v>
      </c>
      <c r="T852">
        <v>33</v>
      </c>
      <c r="U852">
        <v>4383.7</v>
      </c>
      <c r="V852">
        <v>4</v>
      </c>
      <c r="W852">
        <v>1.79</v>
      </c>
      <c r="X852">
        <v>2.8919999999999999</v>
      </c>
      <c r="Y852" s="8">
        <v>41956</v>
      </c>
    </row>
    <row r="853" spans="1:25" x14ac:dyDescent="0.25">
      <c r="A853">
        <v>-111.97595817</v>
      </c>
      <c r="B853">
        <v>33.079881780000001</v>
      </c>
      <c r="C853">
        <v>13</v>
      </c>
      <c r="D853" t="s">
        <v>371</v>
      </c>
      <c r="E853" t="s">
        <v>370</v>
      </c>
      <c r="F853">
        <v>852</v>
      </c>
      <c r="G853">
        <v>1</v>
      </c>
      <c r="H853">
        <v>13.33</v>
      </c>
      <c r="I853">
        <v>2.657</v>
      </c>
      <c r="J853">
        <v>1</v>
      </c>
      <c r="K853">
        <v>1163.7</v>
      </c>
      <c r="L853" t="s">
        <v>369</v>
      </c>
      <c r="M853" t="s">
        <v>368</v>
      </c>
      <c r="N853" s="8">
        <v>41956</v>
      </c>
      <c r="O853">
        <v>0</v>
      </c>
      <c r="P853">
        <v>0</v>
      </c>
      <c r="Q853">
        <v>14045</v>
      </c>
      <c r="R853">
        <v>1582.7</v>
      </c>
      <c r="S853">
        <v>3.2970000000000002</v>
      </c>
      <c r="T853">
        <v>33</v>
      </c>
      <c r="U853">
        <v>4796.1000000000004</v>
      </c>
      <c r="V853">
        <v>4</v>
      </c>
      <c r="W853">
        <v>1.8120000000000001</v>
      </c>
      <c r="X853">
        <v>2.9279999999999999</v>
      </c>
      <c r="Y853" s="8">
        <v>41956</v>
      </c>
    </row>
    <row r="854" spans="1:25" x14ac:dyDescent="0.25">
      <c r="A854">
        <v>-111.97595834000001</v>
      </c>
      <c r="B854">
        <v>33.079888779999997</v>
      </c>
      <c r="C854">
        <v>13</v>
      </c>
      <c r="D854" t="s">
        <v>371</v>
      </c>
      <c r="E854" t="s">
        <v>370</v>
      </c>
      <c r="F854">
        <v>853</v>
      </c>
      <c r="G854">
        <v>2</v>
      </c>
      <c r="H854">
        <v>13.33</v>
      </c>
      <c r="I854">
        <v>2.5590000000000002</v>
      </c>
      <c r="J854">
        <v>1</v>
      </c>
      <c r="K854">
        <v>1163.8</v>
      </c>
      <c r="L854" t="s">
        <v>369</v>
      </c>
      <c r="M854" t="s">
        <v>368</v>
      </c>
      <c r="N854" s="8">
        <v>41956</v>
      </c>
      <c r="O854">
        <v>0</v>
      </c>
      <c r="P854">
        <v>0</v>
      </c>
      <c r="Q854">
        <v>15428</v>
      </c>
      <c r="R854">
        <v>1805.5</v>
      </c>
      <c r="S854">
        <v>3.762</v>
      </c>
      <c r="T854">
        <v>33</v>
      </c>
      <c r="U854">
        <v>5471.3</v>
      </c>
      <c r="V854">
        <v>4</v>
      </c>
      <c r="W854">
        <v>1.7450000000000001</v>
      </c>
      <c r="X854">
        <v>2.82</v>
      </c>
      <c r="Y854" s="8">
        <v>41956</v>
      </c>
    </row>
    <row r="855" spans="1:25" x14ac:dyDescent="0.25">
      <c r="A855">
        <v>-111.97595800000001</v>
      </c>
      <c r="B855">
        <v>33.079896769999998</v>
      </c>
      <c r="C855">
        <v>13</v>
      </c>
      <c r="D855" t="s">
        <v>371</v>
      </c>
      <c r="E855" t="s">
        <v>370</v>
      </c>
      <c r="F855">
        <v>854</v>
      </c>
      <c r="G855">
        <v>0</v>
      </c>
      <c r="H855">
        <v>13.33</v>
      </c>
      <c r="I855">
        <v>2.625</v>
      </c>
      <c r="J855">
        <v>1</v>
      </c>
      <c r="K855">
        <v>1163.7</v>
      </c>
      <c r="L855" t="s">
        <v>369</v>
      </c>
      <c r="M855" t="s">
        <v>368</v>
      </c>
      <c r="N855" s="8">
        <v>41956</v>
      </c>
      <c r="O855">
        <v>0</v>
      </c>
      <c r="P855">
        <v>0</v>
      </c>
      <c r="Q855">
        <v>16641</v>
      </c>
      <c r="R855">
        <v>1898.7</v>
      </c>
      <c r="S855">
        <v>3.956</v>
      </c>
      <c r="T855">
        <v>33</v>
      </c>
      <c r="U855">
        <v>5753.7</v>
      </c>
      <c r="V855">
        <v>4</v>
      </c>
      <c r="W855">
        <v>1.79</v>
      </c>
      <c r="X855">
        <v>2.8919999999999999</v>
      </c>
      <c r="Y855" s="8">
        <v>41956</v>
      </c>
    </row>
    <row r="856" spans="1:25" x14ac:dyDescent="0.25">
      <c r="A856">
        <v>-111.97595851</v>
      </c>
      <c r="B856">
        <v>33.079903790000003</v>
      </c>
      <c r="C856">
        <v>13</v>
      </c>
      <c r="D856" t="s">
        <v>371</v>
      </c>
      <c r="E856" t="s">
        <v>370</v>
      </c>
      <c r="F856">
        <v>855</v>
      </c>
      <c r="G856">
        <v>3</v>
      </c>
      <c r="H856">
        <v>13.33</v>
      </c>
      <c r="I856">
        <v>2.69</v>
      </c>
      <c r="J856">
        <v>1</v>
      </c>
      <c r="K856">
        <v>1163.8</v>
      </c>
      <c r="L856" t="s">
        <v>369</v>
      </c>
      <c r="M856" t="s">
        <v>368</v>
      </c>
      <c r="N856" s="8">
        <v>41956</v>
      </c>
      <c r="O856">
        <v>0</v>
      </c>
      <c r="P856">
        <v>0</v>
      </c>
      <c r="Q856">
        <v>15070</v>
      </c>
      <c r="R856">
        <v>1677.6</v>
      </c>
      <c r="S856">
        <v>3.4950000000000001</v>
      </c>
      <c r="T856">
        <v>33</v>
      </c>
      <c r="U856">
        <v>5083.6000000000004</v>
      </c>
      <c r="V856">
        <v>4</v>
      </c>
      <c r="W856">
        <v>1.8340000000000001</v>
      </c>
      <c r="X856">
        <v>2.964</v>
      </c>
      <c r="Y856" s="8">
        <v>41956</v>
      </c>
    </row>
    <row r="857" spans="1:25" x14ac:dyDescent="0.25">
      <c r="A857">
        <v>-111.97595783</v>
      </c>
      <c r="B857">
        <v>33.079911780000003</v>
      </c>
      <c r="C857">
        <v>13</v>
      </c>
      <c r="D857" t="s">
        <v>371</v>
      </c>
      <c r="E857" t="s">
        <v>370</v>
      </c>
      <c r="F857">
        <v>856</v>
      </c>
      <c r="G857">
        <v>359</v>
      </c>
      <c r="H857">
        <v>13.33</v>
      </c>
      <c r="I857">
        <v>2.69</v>
      </c>
      <c r="J857">
        <v>1</v>
      </c>
      <c r="K857">
        <v>1163.9000000000001</v>
      </c>
      <c r="L857" t="s">
        <v>369</v>
      </c>
      <c r="M857" t="s">
        <v>368</v>
      </c>
      <c r="N857" s="8">
        <v>41956</v>
      </c>
      <c r="O857">
        <v>0</v>
      </c>
      <c r="P857">
        <v>0</v>
      </c>
      <c r="Q857">
        <v>12510</v>
      </c>
      <c r="R857">
        <v>1392.6</v>
      </c>
      <c r="S857">
        <v>2.9009999999999998</v>
      </c>
      <c r="T857">
        <v>33</v>
      </c>
      <c r="U857">
        <v>4220</v>
      </c>
      <c r="V857">
        <v>4</v>
      </c>
      <c r="W857">
        <v>1.8340000000000001</v>
      </c>
      <c r="X857">
        <v>2.964</v>
      </c>
      <c r="Y857" s="8">
        <v>41956</v>
      </c>
    </row>
    <row r="858" spans="1:25" x14ac:dyDescent="0.25">
      <c r="A858">
        <v>-111.97595817</v>
      </c>
      <c r="B858">
        <v>33.07991878</v>
      </c>
      <c r="C858">
        <v>13</v>
      </c>
      <c r="D858" t="s">
        <v>371</v>
      </c>
      <c r="E858" t="s">
        <v>370</v>
      </c>
      <c r="F858">
        <v>857</v>
      </c>
      <c r="G858">
        <v>1</v>
      </c>
      <c r="H858">
        <v>13.33</v>
      </c>
      <c r="I858">
        <v>2.7559999999999998</v>
      </c>
      <c r="J858">
        <v>1</v>
      </c>
      <c r="K858">
        <v>1163.9000000000001</v>
      </c>
      <c r="L858" t="s">
        <v>369</v>
      </c>
      <c r="M858" t="s">
        <v>368</v>
      </c>
      <c r="N858" s="8">
        <v>41956</v>
      </c>
      <c r="O858">
        <v>0</v>
      </c>
      <c r="P858">
        <v>0</v>
      </c>
      <c r="Q858">
        <v>13163</v>
      </c>
      <c r="R858">
        <v>1430.4</v>
      </c>
      <c r="S858">
        <v>2.98</v>
      </c>
      <c r="T858">
        <v>33</v>
      </c>
      <c r="U858">
        <v>4334.5</v>
      </c>
      <c r="V858">
        <v>4</v>
      </c>
      <c r="W858">
        <v>1.879</v>
      </c>
      <c r="X858">
        <v>3.0369999999999999</v>
      </c>
      <c r="Y858" s="8">
        <v>41956</v>
      </c>
    </row>
    <row r="859" spans="1:25" x14ac:dyDescent="0.25">
      <c r="A859">
        <v>-111.97595749</v>
      </c>
      <c r="B859">
        <v>33.079925789999997</v>
      </c>
      <c r="C859">
        <v>13</v>
      </c>
      <c r="D859" t="s">
        <v>371</v>
      </c>
      <c r="E859" t="s">
        <v>370</v>
      </c>
      <c r="F859">
        <v>858</v>
      </c>
      <c r="G859">
        <v>357</v>
      </c>
      <c r="H859">
        <v>13.33</v>
      </c>
      <c r="I859">
        <v>2.657</v>
      </c>
      <c r="J859">
        <v>1</v>
      </c>
      <c r="K859">
        <v>1163.9000000000001</v>
      </c>
      <c r="L859" t="s">
        <v>369</v>
      </c>
      <c r="M859" t="s">
        <v>368</v>
      </c>
      <c r="N859" s="8">
        <v>41956</v>
      </c>
      <c r="O859">
        <v>0</v>
      </c>
      <c r="P859">
        <v>0</v>
      </c>
      <c r="Q859">
        <v>8695.2000000000007</v>
      </c>
      <c r="R859">
        <v>979.88</v>
      </c>
      <c r="S859">
        <v>2.0409999999999999</v>
      </c>
      <c r="T859">
        <v>33</v>
      </c>
      <c r="U859">
        <v>2969.3</v>
      </c>
      <c r="V859">
        <v>4</v>
      </c>
      <c r="W859">
        <v>1.8120000000000001</v>
      </c>
      <c r="X859">
        <v>2.9279999999999999</v>
      </c>
      <c r="Y859" s="8">
        <v>41956</v>
      </c>
    </row>
    <row r="860" spans="1:25" x14ac:dyDescent="0.25">
      <c r="A860">
        <v>-111.97595868000001</v>
      </c>
      <c r="B860">
        <v>33.079933789999998</v>
      </c>
      <c r="C860">
        <v>13</v>
      </c>
      <c r="D860" t="s">
        <v>371</v>
      </c>
      <c r="E860" t="s">
        <v>370</v>
      </c>
      <c r="F860">
        <v>859</v>
      </c>
      <c r="G860">
        <v>4</v>
      </c>
      <c r="H860">
        <v>13.33</v>
      </c>
      <c r="I860">
        <v>2.4929999999999999</v>
      </c>
      <c r="J860">
        <v>1</v>
      </c>
      <c r="K860">
        <v>1164</v>
      </c>
      <c r="L860" t="s">
        <v>369</v>
      </c>
      <c r="M860" t="s">
        <v>368</v>
      </c>
      <c r="N860" s="8">
        <v>41956</v>
      </c>
      <c r="O860">
        <v>0</v>
      </c>
      <c r="P860">
        <v>0</v>
      </c>
      <c r="Q860">
        <v>10397</v>
      </c>
      <c r="R860">
        <v>1248.7</v>
      </c>
      <c r="S860">
        <v>2.6019999999999999</v>
      </c>
      <c r="T860">
        <v>33</v>
      </c>
      <c r="U860">
        <v>3784.1</v>
      </c>
      <c r="V860">
        <v>4</v>
      </c>
      <c r="W860">
        <v>1.7</v>
      </c>
      <c r="X860">
        <v>2.7480000000000002</v>
      </c>
      <c r="Y860" s="8">
        <v>41956</v>
      </c>
    </row>
    <row r="861" spans="1:25" x14ac:dyDescent="0.25">
      <c r="A861">
        <v>-111.97595714000001</v>
      </c>
      <c r="B861">
        <v>33.079940809999997</v>
      </c>
      <c r="C861">
        <v>13</v>
      </c>
      <c r="D861" t="s">
        <v>371</v>
      </c>
      <c r="E861" t="s">
        <v>370</v>
      </c>
      <c r="F861">
        <v>860</v>
      </c>
      <c r="G861">
        <v>355</v>
      </c>
      <c r="H861">
        <v>13.33</v>
      </c>
      <c r="I861">
        <v>2.657</v>
      </c>
      <c r="J861">
        <v>1</v>
      </c>
      <c r="K861">
        <v>1164</v>
      </c>
      <c r="L861" t="s">
        <v>369</v>
      </c>
      <c r="M861" t="s">
        <v>368</v>
      </c>
      <c r="N861" s="8">
        <v>41956</v>
      </c>
      <c r="O861">
        <v>0</v>
      </c>
      <c r="P861">
        <v>0</v>
      </c>
      <c r="Q861">
        <v>6927.3</v>
      </c>
      <c r="R861">
        <v>780.65</v>
      </c>
      <c r="S861">
        <v>1.6259999999999999</v>
      </c>
      <c r="T861">
        <v>33</v>
      </c>
      <c r="U861">
        <v>2365.6</v>
      </c>
      <c r="V861">
        <v>4</v>
      </c>
      <c r="W861">
        <v>1.8120000000000001</v>
      </c>
      <c r="X861">
        <v>2.9279999999999999</v>
      </c>
      <c r="Y861" s="8">
        <v>41956</v>
      </c>
    </row>
    <row r="862" spans="1:25" x14ac:dyDescent="0.25">
      <c r="A862">
        <v>-111.97595800000001</v>
      </c>
      <c r="B862">
        <v>33.079947769999997</v>
      </c>
      <c r="C862">
        <v>13</v>
      </c>
      <c r="D862" t="s">
        <v>371</v>
      </c>
      <c r="E862" t="s">
        <v>370</v>
      </c>
      <c r="F862">
        <v>861</v>
      </c>
      <c r="G862">
        <v>0</v>
      </c>
      <c r="H862">
        <v>13.33</v>
      </c>
      <c r="I862">
        <v>2.8220000000000001</v>
      </c>
      <c r="J862">
        <v>1</v>
      </c>
      <c r="K862">
        <v>1164.0999999999999</v>
      </c>
      <c r="L862" t="s">
        <v>369</v>
      </c>
      <c r="M862" t="s">
        <v>368</v>
      </c>
      <c r="N862" s="8">
        <v>41956</v>
      </c>
      <c r="O862">
        <v>0</v>
      </c>
      <c r="P862">
        <v>0</v>
      </c>
      <c r="Q862">
        <v>7712.9</v>
      </c>
      <c r="R862">
        <v>818.65</v>
      </c>
      <c r="S862">
        <v>1.706</v>
      </c>
      <c r="T862">
        <v>33</v>
      </c>
      <c r="U862">
        <v>2480.6999999999998</v>
      </c>
      <c r="V862">
        <v>4</v>
      </c>
      <c r="W862">
        <v>1.9239999999999999</v>
      </c>
      <c r="X862">
        <v>3.109</v>
      </c>
      <c r="Y862" s="8">
        <v>41956</v>
      </c>
    </row>
    <row r="863" spans="1:25" x14ac:dyDescent="0.25">
      <c r="A863">
        <v>-111.97595732000001</v>
      </c>
      <c r="B863">
        <v>33.07995579</v>
      </c>
      <c r="C863">
        <v>13</v>
      </c>
      <c r="D863" t="s">
        <v>371</v>
      </c>
      <c r="E863" t="s">
        <v>370</v>
      </c>
      <c r="F863">
        <v>862</v>
      </c>
      <c r="G863">
        <v>356</v>
      </c>
      <c r="H863">
        <v>13.33</v>
      </c>
      <c r="I863">
        <v>2.657</v>
      </c>
      <c r="J863">
        <v>1</v>
      </c>
      <c r="K863">
        <v>1164.0999999999999</v>
      </c>
      <c r="L863" t="s">
        <v>369</v>
      </c>
      <c r="M863" t="s">
        <v>368</v>
      </c>
      <c r="N863" s="8">
        <v>41956</v>
      </c>
      <c r="O863">
        <v>0</v>
      </c>
      <c r="P863">
        <v>0</v>
      </c>
      <c r="Q863">
        <v>7191.8</v>
      </c>
      <c r="R863">
        <v>810.46</v>
      </c>
      <c r="S863">
        <v>1.6879999999999999</v>
      </c>
      <c r="T863">
        <v>33</v>
      </c>
      <c r="U863">
        <v>2455.9</v>
      </c>
      <c r="V863">
        <v>4</v>
      </c>
      <c r="W863">
        <v>1.8120000000000001</v>
      </c>
      <c r="X863">
        <v>2.9279999999999999</v>
      </c>
      <c r="Y863" s="8">
        <v>41956</v>
      </c>
    </row>
    <row r="864" spans="1:25" x14ac:dyDescent="0.25">
      <c r="A864">
        <v>-111.97595834000001</v>
      </c>
      <c r="B864">
        <v>33.079962780000002</v>
      </c>
      <c r="C864">
        <v>13</v>
      </c>
      <c r="D864" t="s">
        <v>371</v>
      </c>
      <c r="E864" t="s">
        <v>370</v>
      </c>
      <c r="F864">
        <v>863</v>
      </c>
      <c r="G864">
        <v>2</v>
      </c>
      <c r="H864">
        <v>13.33</v>
      </c>
      <c r="I864">
        <v>2.5590000000000002</v>
      </c>
      <c r="J864">
        <v>1</v>
      </c>
      <c r="K864">
        <v>1164</v>
      </c>
      <c r="L864" t="s">
        <v>369</v>
      </c>
      <c r="M864" t="s">
        <v>368</v>
      </c>
      <c r="N864" s="8">
        <v>41956</v>
      </c>
      <c r="O864">
        <v>0</v>
      </c>
      <c r="P864">
        <v>0</v>
      </c>
      <c r="Q864">
        <v>7061.5</v>
      </c>
      <c r="R864">
        <v>826.38</v>
      </c>
      <c r="S864">
        <v>1.722</v>
      </c>
      <c r="T864">
        <v>33</v>
      </c>
      <c r="U864">
        <v>2504.1999999999998</v>
      </c>
      <c r="V864">
        <v>4</v>
      </c>
      <c r="W864">
        <v>1.7450000000000001</v>
      </c>
      <c r="X864">
        <v>2.82</v>
      </c>
      <c r="Y864" s="8">
        <v>41956</v>
      </c>
    </row>
    <row r="865" spans="1:25" x14ac:dyDescent="0.25">
      <c r="A865">
        <v>-111.97595767999999</v>
      </c>
      <c r="B865">
        <v>33.07996979</v>
      </c>
      <c r="C865">
        <v>13</v>
      </c>
      <c r="D865" t="s">
        <v>371</v>
      </c>
      <c r="E865" t="s">
        <v>370</v>
      </c>
      <c r="F865">
        <v>864</v>
      </c>
      <c r="G865">
        <v>4</v>
      </c>
      <c r="H865">
        <v>13.33</v>
      </c>
      <c r="I865">
        <v>2.625</v>
      </c>
      <c r="J865">
        <v>1</v>
      </c>
      <c r="K865">
        <v>1164</v>
      </c>
      <c r="L865" t="s">
        <v>369</v>
      </c>
      <c r="M865" t="s">
        <v>368</v>
      </c>
      <c r="N865" s="8">
        <v>41956</v>
      </c>
      <c r="O865">
        <v>0</v>
      </c>
      <c r="P865">
        <v>0</v>
      </c>
      <c r="Q865">
        <v>6485.7</v>
      </c>
      <c r="R865">
        <v>740.02</v>
      </c>
      <c r="S865">
        <v>1.542</v>
      </c>
      <c r="T865">
        <v>33</v>
      </c>
      <c r="U865">
        <v>2242.5</v>
      </c>
      <c r="V865">
        <v>4</v>
      </c>
      <c r="W865">
        <v>1.79</v>
      </c>
      <c r="X865">
        <v>2.8919999999999999</v>
      </c>
      <c r="Y865" s="8">
        <v>41956</v>
      </c>
    </row>
    <row r="866" spans="1:25" x14ac:dyDescent="0.25">
      <c r="A866">
        <v>-111.97595649</v>
      </c>
      <c r="B866">
        <v>33.079977790000001</v>
      </c>
      <c r="C866">
        <v>13</v>
      </c>
      <c r="D866" t="s">
        <v>371</v>
      </c>
      <c r="E866" t="s">
        <v>370</v>
      </c>
      <c r="F866">
        <v>865</v>
      </c>
      <c r="G866">
        <v>357</v>
      </c>
      <c r="H866">
        <v>13.33</v>
      </c>
      <c r="I866">
        <v>2.69</v>
      </c>
      <c r="J866">
        <v>1</v>
      </c>
      <c r="K866">
        <v>1164.0999999999999</v>
      </c>
      <c r="L866" t="s">
        <v>369</v>
      </c>
      <c r="M866" t="s">
        <v>368</v>
      </c>
      <c r="N866" s="8">
        <v>41956</v>
      </c>
      <c r="O866">
        <v>0</v>
      </c>
      <c r="P866">
        <v>0</v>
      </c>
      <c r="Q866">
        <v>5662.9</v>
      </c>
      <c r="R866">
        <v>630.38</v>
      </c>
      <c r="S866">
        <v>1.3129999999999999</v>
      </c>
      <c r="T866">
        <v>33</v>
      </c>
      <c r="U866">
        <v>1910.2</v>
      </c>
      <c r="V866">
        <v>4</v>
      </c>
      <c r="W866">
        <v>1.8340000000000001</v>
      </c>
      <c r="X866">
        <v>2.964</v>
      </c>
      <c r="Y866" s="8">
        <v>41956</v>
      </c>
    </row>
    <row r="867" spans="1:25" x14ac:dyDescent="0.25">
      <c r="A867">
        <v>-111.97595767999999</v>
      </c>
      <c r="B867">
        <v>33.079984789999997</v>
      </c>
      <c r="C867">
        <v>13</v>
      </c>
      <c r="D867" t="s">
        <v>371</v>
      </c>
      <c r="E867" t="s">
        <v>370</v>
      </c>
      <c r="F867">
        <v>866</v>
      </c>
      <c r="G867">
        <v>4</v>
      </c>
      <c r="H867">
        <v>13.33</v>
      </c>
      <c r="I867">
        <v>2.69</v>
      </c>
      <c r="J867">
        <v>1</v>
      </c>
      <c r="K867">
        <v>1164.2</v>
      </c>
      <c r="L867" t="s">
        <v>369</v>
      </c>
      <c r="M867" t="s">
        <v>368</v>
      </c>
      <c r="N867" s="8">
        <v>41956</v>
      </c>
      <c r="O867">
        <v>0</v>
      </c>
      <c r="P867">
        <v>0</v>
      </c>
      <c r="Q867">
        <v>6378.7</v>
      </c>
      <c r="R867">
        <v>710.06</v>
      </c>
      <c r="S867">
        <v>1.4790000000000001</v>
      </c>
      <c r="T867">
        <v>33</v>
      </c>
      <c r="U867">
        <v>2151.6999999999998</v>
      </c>
      <c r="V867">
        <v>4</v>
      </c>
      <c r="W867">
        <v>1.8340000000000001</v>
      </c>
      <c r="X867">
        <v>2.964</v>
      </c>
      <c r="Y867" s="8">
        <v>41956</v>
      </c>
    </row>
    <row r="868" spans="1:25" x14ac:dyDescent="0.25">
      <c r="A868">
        <v>-111.97595699999999</v>
      </c>
      <c r="B868">
        <v>33.079992769999997</v>
      </c>
      <c r="C868">
        <v>13</v>
      </c>
      <c r="D868" t="s">
        <v>371</v>
      </c>
      <c r="E868" t="s">
        <v>370</v>
      </c>
      <c r="F868">
        <v>867</v>
      </c>
      <c r="G868">
        <v>0</v>
      </c>
      <c r="H868">
        <v>13.33</v>
      </c>
      <c r="I868">
        <v>2.5590000000000002</v>
      </c>
      <c r="J868">
        <v>1</v>
      </c>
      <c r="K868">
        <v>1164.2</v>
      </c>
      <c r="L868" t="s">
        <v>369</v>
      </c>
      <c r="M868" t="s">
        <v>368</v>
      </c>
      <c r="N868" s="8">
        <v>41956</v>
      </c>
      <c r="O868">
        <v>0</v>
      </c>
      <c r="P868">
        <v>0</v>
      </c>
      <c r="Q868">
        <v>1429.6</v>
      </c>
      <c r="R868">
        <v>167.3</v>
      </c>
      <c r="S868">
        <v>0.34899999999999998</v>
      </c>
      <c r="T868">
        <v>33</v>
      </c>
      <c r="U868">
        <v>506.96</v>
      </c>
      <c r="V868">
        <v>4</v>
      </c>
      <c r="W868">
        <v>1.7450000000000001</v>
      </c>
      <c r="X868">
        <v>2.82</v>
      </c>
      <c r="Y868" s="8">
        <v>41956</v>
      </c>
    </row>
    <row r="869" spans="1:25" x14ac:dyDescent="0.25">
      <c r="A869">
        <v>-111.97595717</v>
      </c>
      <c r="B869">
        <v>33.079999780000001</v>
      </c>
      <c r="C869">
        <v>13</v>
      </c>
      <c r="D869" t="s">
        <v>371</v>
      </c>
      <c r="E869" t="s">
        <v>370</v>
      </c>
      <c r="F869">
        <v>868</v>
      </c>
      <c r="G869">
        <v>1</v>
      </c>
      <c r="H869">
        <v>13.33</v>
      </c>
      <c r="I869">
        <v>2.4929999999999999</v>
      </c>
      <c r="J869">
        <v>1</v>
      </c>
      <c r="K869">
        <v>1164.3</v>
      </c>
      <c r="L869" t="s">
        <v>369</v>
      </c>
      <c r="M869" t="s">
        <v>368</v>
      </c>
      <c r="N869" s="8">
        <v>41956</v>
      </c>
      <c r="O869">
        <v>0</v>
      </c>
      <c r="P869">
        <v>0</v>
      </c>
      <c r="Q869">
        <v>410.93</v>
      </c>
      <c r="R869">
        <v>49.36</v>
      </c>
      <c r="S869">
        <v>0.10299999999999999</v>
      </c>
      <c r="T869">
        <v>33</v>
      </c>
      <c r="U869">
        <v>149.56</v>
      </c>
      <c r="V869">
        <v>4</v>
      </c>
      <c r="W869">
        <v>1.7</v>
      </c>
      <c r="X869">
        <v>2.7480000000000002</v>
      </c>
      <c r="Y869" s="8">
        <v>41956</v>
      </c>
    </row>
    <row r="870" spans="1:25" x14ac:dyDescent="0.25">
      <c r="A870">
        <v>-111.9762612</v>
      </c>
      <c r="B870">
        <v>33.079967160000002</v>
      </c>
      <c r="C870">
        <v>13</v>
      </c>
      <c r="D870" t="s">
        <v>371</v>
      </c>
      <c r="E870" t="s">
        <v>370</v>
      </c>
      <c r="F870">
        <v>869</v>
      </c>
      <c r="G870">
        <v>173</v>
      </c>
      <c r="H870">
        <v>13.33</v>
      </c>
      <c r="I870">
        <v>1.3779999999999999</v>
      </c>
      <c r="J870">
        <v>1</v>
      </c>
      <c r="K870">
        <v>1167.2</v>
      </c>
      <c r="L870" t="s">
        <v>369</v>
      </c>
      <c r="M870" t="s">
        <v>368</v>
      </c>
      <c r="N870" s="8">
        <v>41956</v>
      </c>
      <c r="O870">
        <v>0</v>
      </c>
      <c r="P870">
        <v>0</v>
      </c>
      <c r="Q870">
        <v>422.28</v>
      </c>
      <c r="R870">
        <v>91.78</v>
      </c>
      <c r="S870">
        <v>0.191</v>
      </c>
      <c r="T870">
        <v>33</v>
      </c>
      <c r="U870">
        <v>278.11</v>
      </c>
      <c r="V870">
        <v>5</v>
      </c>
      <c r="W870">
        <v>0.94</v>
      </c>
      <c r="X870">
        <v>1.518</v>
      </c>
      <c r="Y870" s="8">
        <v>41956</v>
      </c>
    </row>
    <row r="871" spans="1:25" x14ac:dyDescent="0.25">
      <c r="A871">
        <v>-111.97626017</v>
      </c>
      <c r="B871">
        <v>33.079963220000003</v>
      </c>
      <c r="C871">
        <v>13</v>
      </c>
      <c r="D871" t="s">
        <v>371</v>
      </c>
      <c r="E871" t="s">
        <v>370</v>
      </c>
      <c r="F871">
        <v>870</v>
      </c>
      <c r="G871">
        <v>179</v>
      </c>
      <c r="H871">
        <v>13.33</v>
      </c>
      <c r="I871">
        <v>1.64</v>
      </c>
      <c r="J871">
        <v>1</v>
      </c>
      <c r="K871">
        <v>1167.2</v>
      </c>
      <c r="L871" t="s">
        <v>369</v>
      </c>
      <c r="M871" t="s">
        <v>368</v>
      </c>
      <c r="N871" s="8">
        <v>41956</v>
      </c>
      <c r="O871">
        <v>0</v>
      </c>
      <c r="P871">
        <v>0</v>
      </c>
      <c r="Q871">
        <v>2588.6</v>
      </c>
      <c r="R871">
        <v>472.57</v>
      </c>
      <c r="S871">
        <v>0.98499999999999999</v>
      </c>
      <c r="T871">
        <v>33</v>
      </c>
      <c r="U871">
        <v>1432</v>
      </c>
      <c r="V871">
        <v>5</v>
      </c>
      <c r="W871">
        <v>1.1180000000000001</v>
      </c>
      <c r="X871">
        <v>1.8080000000000001</v>
      </c>
      <c r="Y871" s="8">
        <v>41956</v>
      </c>
    </row>
    <row r="872" spans="1:25" x14ac:dyDescent="0.25">
      <c r="A872">
        <v>-111.97625949</v>
      </c>
      <c r="B872">
        <v>33.079959209999998</v>
      </c>
      <c r="C872">
        <v>13</v>
      </c>
      <c r="D872" t="s">
        <v>371</v>
      </c>
      <c r="E872" t="s">
        <v>370</v>
      </c>
      <c r="F872">
        <v>871</v>
      </c>
      <c r="G872">
        <v>183</v>
      </c>
      <c r="H872">
        <v>13.33</v>
      </c>
      <c r="I872">
        <v>1.476</v>
      </c>
      <c r="J872">
        <v>1</v>
      </c>
      <c r="K872">
        <v>1167.2</v>
      </c>
      <c r="L872" t="s">
        <v>369</v>
      </c>
      <c r="M872" t="s">
        <v>368</v>
      </c>
      <c r="N872" s="8">
        <v>41956</v>
      </c>
      <c r="O872">
        <v>0</v>
      </c>
      <c r="P872">
        <v>0</v>
      </c>
      <c r="Q872">
        <v>5872.2</v>
      </c>
      <c r="R872">
        <v>1191.0999999999999</v>
      </c>
      <c r="S872">
        <v>2.4820000000000002</v>
      </c>
      <c r="T872">
        <v>33</v>
      </c>
      <c r="U872">
        <v>3609.5</v>
      </c>
      <c r="V872">
        <v>5</v>
      </c>
      <c r="W872">
        <v>1.0069999999999999</v>
      </c>
      <c r="X872">
        <v>1.627</v>
      </c>
      <c r="Y872" s="8">
        <v>41956</v>
      </c>
    </row>
    <row r="873" spans="1:25" x14ac:dyDescent="0.25">
      <c r="A873">
        <v>-111.9762612</v>
      </c>
      <c r="B873">
        <v>33.07995416</v>
      </c>
      <c r="C873">
        <v>13</v>
      </c>
      <c r="D873" t="s">
        <v>371</v>
      </c>
      <c r="E873" t="s">
        <v>370</v>
      </c>
      <c r="F873">
        <v>872</v>
      </c>
      <c r="G873">
        <v>173</v>
      </c>
      <c r="H873">
        <v>13.33</v>
      </c>
      <c r="I873">
        <v>1.5089999999999999</v>
      </c>
      <c r="J873">
        <v>1</v>
      </c>
      <c r="K873">
        <v>1167.0999999999999</v>
      </c>
      <c r="L873" t="s">
        <v>369</v>
      </c>
      <c r="M873" t="s">
        <v>368</v>
      </c>
      <c r="N873" s="8">
        <v>41956</v>
      </c>
      <c r="O873">
        <v>0</v>
      </c>
      <c r="P873">
        <v>0</v>
      </c>
      <c r="Q873">
        <v>5119.5</v>
      </c>
      <c r="R873">
        <v>1015.9</v>
      </c>
      <c r="S873">
        <v>2.1160000000000001</v>
      </c>
      <c r="T873">
        <v>33</v>
      </c>
      <c r="U873">
        <v>3078.4</v>
      </c>
      <c r="V873">
        <v>5</v>
      </c>
      <c r="W873">
        <v>1.0289999999999999</v>
      </c>
      <c r="X873">
        <v>1.663</v>
      </c>
      <c r="Y873" s="8">
        <v>41956</v>
      </c>
    </row>
    <row r="874" spans="1:25" x14ac:dyDescent="0.25">
      <c r="A874">
        <v>-111.97625997</v>
      </c>
      <c r="B874">
        <v>33.07994918</v>
      </c>
      <c r="C874">
        <v>13</v>
      </c>
      <c r="D874" t="s">
        <v>371</v>
      </c>
      <c r="E874" t="s">
        <v>370</v>
      </c>
      <c r="F874">
        <v>873</v>
      </c>
      <c r="G874">
        <v>186</v>
      </c>
      <c r="H874">
        <v>13.33</v>
      </c>
      <c r="I874">
        <v>1.64</v>
      </c>
      <c r="J874">
        <v>1</v>
      </c>
      <c r="K874">
        <v>1167.0999999999999</v>
      </c>
      <c r="L874" t="s">
        <v>369</v>
      </c>
      <c r="M874" t="s">
        <v>368</v>
      </c>
      <c r="N874" s="8">
        <v>41956</v>
      </c>
      <c r="O874">
        <v>0</v>
      </c>
      <c r="P874">
        <v>0</v>
      </c>
      <c r="Q874">
        <v>8409.1</v>
      </c>
      <c r="R874">
        <v>1535.2</v>
      </c>
      <c r="S874">
        <v>3.198</v>
      </c>
      <c r="T874">
        <v>33</v>
      </c>
      <c r="U874">
        <v>4652</v>
      </c>
      <c r="V874">
        <v>5</v>
      </c>
      <c r="W874">
        <v>1.1180000000000001</v>
      </c>
      <c r="X874">
        <v>1.8080000000000001</v>
      </c>
      <c r="Y874" s="8">
        <v>41956</v>
      </c>
    </row>
    <row r="875" spans="1:25" x14ac:dyDescent="0.25">
      <c r="A875">
        <v>-111.97626068</v>
      </c>
      <c r="B875">
        <v>33.079944210000001</v>
      </c>
      <c r="C875">
        <v>13</v>
      </c>
      <c r="D875" t="s">
        <v>371</v>
      </c>
      <c r="E875" t="s">
        <v>370</v>
      </c>
      <c r="F875">
        <v>874</v>
      </c>
      <c r="G875">
        <v>176</v>
      </c>
      <c r="H875">
        <v>13.33</v>
      </c>
      <c r="I875">
        <v>1.575</v>
      </c>
      <c r="J875">
        <v>1</v>
      </c>
      <c r="K875">
        <v>1167</v>
      </c>
      <c r="L875" t="s">
        <v>369</v>
      </c>
      <c r="M875" t="s">
        <v>368</v>
      </c>
      <c r="N875" s="8">
        <v>41956</v>
      </c>
      <c r="O875">
        <v>0</v>
      </c>
      <c r="P875">
        <v>0</v>
      </c>
      <c r="Q875">
        <v>8684.5</v>
      </c>
      <c r="R875">
        <v>1651.5</v>
      </c>
      <c r="S875">
        <v>3.4409999999999998</v>
      </c>
      <c r="T875">
        <v>33</v>
      </c>
      <c r="U875">
        <v>5004.5</v>
      </c>
      <c r="V875">
        <v>5</v>
      </c>
      <c r="W875">
        <v>1.0740000000000001</v>
      </c>
      <c r="X875">
        <v>1.7350000000000001</v>
      </c>
      <c r="Y875" s="8">
        <v>41956</v>
      </c>
    </row>
    <row r="876" spans="1:25" x14ac:dyDescent="0.25">
      <c r="A876">
        <v>-111.97626083</v>
      </c>
      <c r="B876">
        <v>33.07993922</v>
      </c>
      <c r="C876">
        <v>13</v>
      </c>
      <c r="D876" t="s">
        <v>371</v>
      </c>
      <c r="E876" t="s">
        <v>370</v>
      </c>
      <c r="F876">
        <v>875</v>
      </c>
      <c r="G876">
        <v>181</v>
      </c>
      <c r="H876">
        <v>13.33</v>
      </c>
      <c r="I876">
        <v>1.772</v>
      </c>
      <c r="J876">
        <v>1</v>
      </c>
      <c r="K876">
        <v>1167.0999999999999</v>
      </c>
      <c r="L876" t="s">
        <v>369</v>
      </c>
      <c r="M876" t="s">
        <v>368</v>
      </c>
      <c r="N876" s="8">
        <v>41956</v>
      </c>
      <c r="O876">
        <v>0</v>
      </c>
      <c r="P876">
        <v>0</v>
      </c>
      <c r="Q876">
        <v>9016.7000000000007</v>
      </c>
      <c r="R876">
        <v>1524.2</v>
      </c>
      <c r="S876">
        <v>3.1749999999999998</v>
      </c>
      <c r="T876">
        <v>33</v>
      </c>
      <c r="U876">
        <v>4618.7</v>
      </c>
      <c r="V876">
        <v>5</v>
      </c>
      <c r="W876">
        <v>1.208</v>
      </c>
      <c r="X876">
        <v>1.952</v>
      </c>
      <c r="Y876" s="8">
        <v>41956</v>
      </c>
    </row>
    <row r="877" spans="1:25" x14ac:dyDescent="0.25">
      <c r="A877">
        <v>-111.97626103</v>
      </c>
      <c r="B877">
        <v>33.079933179999998</v>
      </c>
      <c r="C877">
        <v>13</v>
      </c>
      <c r="D877" t="s">
        <v>371</v>
      </c>
      <c r="E877" t="s">
        <v>370</v>
      </c>
      <c r="F877">
        <v>876</v>
      </c>
      <c r="G877">
        <v>174</v>
      </c>
      <c r="H877">
        <v>13.33</v>
      </c>
      <c r="I877">
        <v>2.0009999999999999</v>
      </c>
      <c r="J877">
        <v>1</v>
      </c>
      <c r="K877">
        <v>1167.2</v>
      </c>
      <c r="L877" t="s">
        <v>369</v>
      </c>
      <c r="M877" t="s">
        <v>368</v>
      </c>
      <c r="N877" s="8">
        <v>41956</v>
      </c>
      <c r="O877">
        <v>0</v>
      </c>
      <c r="P877">
        <v>0</v>
      </c>
      <c r="Q877">
        <v>8427.5</v>
      </c>
      <c r="R877">
        <v>1261.0999999999999</v>
      </c>
      <c r="S877">
        <v>2.6269999999999998</v>
      </c>
      <c r="T877">
        <v>33</v>
      </c>
      <c r="U877">
        <v>3821.5</v>
      </c>
      <c r="V877">
        <v>5</v>
      </c>
      <c r="W877">
        <v>1.365</v>
      </c>
      <c r="X877">
        <v>2.2050000000000001</v>
      </c>
      <c r="Y877" s="8">
        <v>41956</v>
      </c>
    </row>
    <row r="878" spans="1:25" x14ac:dyDescent="0.25">
      <c r="A878">
        <v>-111.97626049</v>
      </c>
      <c r="B878">
        <v>33.079927210000001</v>
      </c>
      <c r="C878">
        <v>13</v>
      </c>
      <c r="D878" t="s">
        <v>371</v>
      </c>
      <c r="E878" t="s">
        <v>370</v>
      </c>
      <c r="F878">
        <v>877</v>
      </c>
      <c r="G878">
        <v>183</v>
      </c>
      <c r="H878">
        <v>13.33</v>
      </c>
      <c r="I878">
        <v>2.198</v>
      </c>
      <c r="J878">
        <v>1</v>
      </c>
      <c r="K878">
        <v>1167.2</v>
      </c>
      <c r="L878" t="s">
        <v>369</v>
      </c>
      <c r="M878" t="s">
        <v>368</v>
      </c>
      <c r="N878" s="8">
        <v>41956</v>
      </c>
      <c r="O878">
        <v>0</v>
      </c>
      <c r="P878">
        <v>0</v>
      </c>
      <c r="Q878">
        <v>9478.4</v>
      </c>
      <c r="R878">
        <v>1291.3</v>
      </c>
      <c r="S878">
        <v>2.69</v>
      </c>
      <c r="T878">
        <v>33</v>
      </c>
      <c r="U878">
        <v>3913.1</v>
      </c>
      <c r="V878">
        <v>5</v>
      </c>
      <c r="W878">
        <v>1.4990000000000001</v>
      </c>
      <c r="X878">
        <v>2.4220000000000002</v>
      </c>
      <c r="Y878" s="8">
        <v>41956</v>
      </c>
    </row>
    <row r="879" spans="1:25" x14ac:dyDescent="0.25">
      <c r="A879">
        <v>-111.97625983</v>
      </c>
      <c r="B879">
        <v>33.079921220000003</v>
      </c>
      <c r="C879">
        <v>13</v>
      </c>
      <c r="D879" t="s">
        <v>371</v>
      </c>
      <c r="E879" t="s">
        <v>370</v>
      </c>
      <c r="F879">
        <v>878</v>
      </c>
      <c r="G879">
        <v>181</v>
      </c>
      <c r="H879">
        <v>13.33</v>
      </c>
      <c r="I879">
        <v>2.2309999999999999</v>
      </c>
      <c r="J879">
        <v>1</v>
      </c>
      <c r="K879">
        <v>1167.0999999999999</v>
      </c>
      <c r="L879" t="s">
        <v>369</v>
      </c>
      <c r="M879" t="s">
        <v>368</v>
      </c>
      <c r="N879" s="8">
        <v>41956</v>
      </c>
      <c r="O879">
        <v>0</v>
      </c>
      <c r="P879">
        <v>0</v>
      </c>
      <c r="Q879">
        <v>9809.9</v>
      </c>
      <c r="R879">
        <v>1316.8</v>
      </c>
      <c r="S879">
        <v>2.7429999999999999</v>
      </c>
      <c r="T879">
        <v>33</v>
      </c>
      <c r="U879">
        <v>3990.4</v>
      </c>
      <c r="V879">
        <v>5</v>
      </c>
      <c r="W879">
        <v>1.5209999999999999</v>
      </c>
      <c r="X879">
        <v>2.4580000000000002</v>
      </c>
      <c r="Y879" s="8">
        <v>41956</v>
      </c>
    </row>
    <row r="880" spans="1:25" x14ac:dyDescent="0.25">
      <c r="A880">
        <v>-111.97626103</v>
      </c>
      <c r="B880">
        <v>33.07991518</v>
      </c>
      <c r="C880">
        <v>13</v>
      </c>
      <c r="D880" t="s">
        <v>371</v>
      </c>
      <c r="E880" t="s">
        <v>370</v>
      </c>
      <c r="F880">
        <v>879</v>
      </c>
      <c r="G880">
        <v>174</v>
      </c>
      <c r="H880">
        <v>13.33</v>
      </c>
      <c r="I880">
        <v>2.2970000000000002</v>
      </c>
      <c r="J880">
        <v>1</v>
      </c>
      <c r="K880">
        <v>1167.2</v>
      </c>
      <c r="L880" t="s">
        <v>369</v>
      </c>
      <c r="M880" t="s">
        <v>368</v>
      </c>
      <c r="N880" s="8">
        <v>41956</v>
      </c>
      <c r="O880">
        <v>0</v>
      </c>
      <c r="P880">
        <v>0</v>
      </c>
      <c r="Q880">
        <v>9823.7000000000007</v>
      </c>
      <c r="R880">
        <v>1281</v>
      </c>
      <c r="S880">
        <v>2.669</v>
      </c>
      <c r="T880">
        <v>33</v>
      </c>
      <c r="U880">
        <v>3881.9</v>
      </c>
      <c r="V880">
        <v>5</v>
      </c>
      <c r="W880">
        <v>1.5660000000000001</v>
      </c>
      <c r="X880">
        <v>2.5310000000000001</v>
      </c>
      <c r="Y880" s="8">
        <v>41956</v>
      </c>
    </row>
    <row r="881" spans="1:25" x14ac:dyDescent="0.25">
      <c r="A881">
        <v>-111.97625917000001</v>
      </c>
      <c r="B881">
        <v>33.079909219999998</v>
      </c>
      <c r="C881">
        <v>13</v>
      </c>
      <c r="D881" t="s">
        <v>371</v>
      </c>
      <c r="E881" t="s">
        <v>370</v>
      </c>
      <c r="F881">
        <v>880</v>
      </c>
      <c r="G881">
        <v>179</v>
      </c>
      <c r="H881">
        <v>13.33</v>
      </c>
      <c r="I881">
        <v>2.2970000000000002</v>
      </c>
      <c r="J881">
        <v>1</v>
      </c>
      <c r="K881">
        <v>1167.2</v>
      </c>
      <c r="L881" t="s">
        <v>369</v>
      </c>
      <c r="M881" t="s">
        <v>368</v>
      </c>
      <c r="N881" s="8">
        <v>41956</v>
      </c>
      <c r="O881">
        <v>0</v>
      </c>
      <c r="P881">
        <v>0</v>
      </c>
      <c r="Q881">
        <v>9393.1</v>
      </c>
      <c r="R881">
        <v>1224.9000000000001</v>
      </c>
      <c r="S881">
        <v>2.552</v>
      </c>
      <c r="T881">
        <v>33</v>
      </c>
      <c r="U881">
        <v>3711.7</v>
      </c>
      <c r="V881">
        <v>5</v>
      </c>
      <c r="W881">
        <v>1.5660000000000001</v>
      </c>
      <c r="X881">
        <v>2.5310000000000001</v>
      </c>
      <c r="Y881" s="8">
        <v>41956</v>
      </c>
    </row>
    <row r="882" spans="1:25" x14ac:dyDescent="0.25">
      <c r="A882">
        <v>-111.97625863</v>
      </c>
      <c r="B882">
        <v>33.07990315</v>
      </c>
      <c r="C882">
        <v>13</v>
      </c>
      <c r="D882" t="s">
        <v>371</v>
      </c>
      <c r="E882" t="s">
        <v>370</v>
      </c>
      <c r="F882">
        <v>881</v>
      </c>
      <c r="G882">
        <v>188</v>
      </c>
      <c r="H882">
        <v>13.33</v>
      </c>
      <c r="I882">
        <v>2.2639999999999998</v>
      </c>
      <c r="J882">
        <v>1</v>
      </c>
      <c r="K882">
        <v>1167.2</v>
      </c>
      <c r="L882" t="s">
        <v>369</v>
      </c>
      <c r="M882" t="s">
        <v>368</v>
      </c>
      <c r="N882" s="8">
        <v>41956</v>
      </c>
      <c r="O882">
        <v>0</v>
      </c>
      <c r="P882">
        <v>0</v>
      </c>
      <c r="Q882">
        <v>10357</v>
      </c>
      <c r="R882">
        <v>1370.2</v>
      </c>
      <c r="S882">
        <v>2.855</v>
      </c>
      <c r="T882">
        <v>33</v>
      </c>
      <c r="U882">
        <v>4152.1000000000004</v>
      </c>
      <c r="V882">
        <v>5</v>
      </c>
      <c r="W882">
        <v>1.5429999999999999</v>
      </c>
      <c r="X882">
        <v>2.4950000000000001</v>
      </c>
      <c r="Y882" s="8">
        <v>41956</v>
      </c>
    </row>
    <row r="883" spans="1:25" x14ac:dyDescent="0.25">
      <c r="A883">
        <v>-111.97625913</v>
      </c>
      <c r="B883">
        <v>33.079897070000001</v>
      </c>
      <c r="C883">
        <v>13</v>
      </c>
      <c r="D883" t="s">
        <v>371</v>
      </c>
      <c r="E883" t="s">
        <v>370</v>
      </c>
      <c r="F883">
        <v>882</v>
      </c>
      <c r="G883">
        <v>191</v>
      </c>
      <c r="H883">
        <v>13.33</v>
      </c>
      <c r="I883">
        <v>2.2970000000000002</v>
      </c>
      <c r="J883">
        <v>1</v>
      </c>
      <c r="K883">
        <v>1167.3</v>
      </c>
      <c r="L883" t="s">
        <v>369</v>
      </c>
      <c r="M883" t="s">
        <v>368</v>
      </c>
      <c r="N883" s="8">
        <v>41956</v>
      </c>
      <c r="O883">
        <v>0</v>
      </c>
      <c r="P883">
        <v>0</v>
      </c>
      <c r="Q883">
        <v>10450</v>
      </c>
      <c r="R883">
        <v>1362.7</v>
      </c>
      <c r="S883">
        <v>2.839</v>
      </c>
      <c r="T883">
        <v>33</v>
      </c>
      <c r="U883">
        <v>4129.3</v>
      </c>
      <c r="V883">
        <v>5</v>
      </c>
      <c r="W883">
        <v>1.5660000000000001</v>
      </c>
      <c r="X883">
        <v>2.5310000000000001</v>
      </c>
      <c r="Y883" s="8">
        <v>41956</v>
      </c>
    </row>
    <row r="884" spans="1:25" x14ac:dyDescent="0.25">
      <c r="A884">
        <v>-111.97625997</v>
      </c>
      <c r="B884">
        <v>33.079891179999997</v>
      </c>
      <c r="C884">
        <v>13</v>
      </c>
      <c r="D884" t="s">
        <v>371</v>
      </c>
      <c r="E884" t="s">
        <v>370</v>
      </c>
      <c r="F884">
        <v>883</v>
      </c>
      <c r="G884">
        <v>186</v>
      </c>
      <c r="H884">
        <v>13.33</v>
      </c>
      <c r="I884">
        <v>2.2309999999999999</v>
      </c>
      <c r="J884">
        <v>1</v>
      </c>
      <c r="K884">
        <v>1167.3</v>
      </c>
      <c r="L884" t="s">
        <v>369</v>
      </c>
      <c r="M884" t="s">
        <v>368</v>
      </c>
      <c r="N884" s="8">
        <v>41956</v>
      </c>
      <c r="O884">
        <v>0</v>
      </c>
      <c r="P884">
        <v>0</v>
      </c>
      <c r="Q884">
        <v>10204</v>
      </c>
      <c r="R884">
        <v>1369.7</v>
      </c>
      <c r="S884">
        <v>2.8540000000000001</v>
      </c>
      <c r="T884">
        <v>33</v>
      </c>
      <c r="U884">
        <v>4150.6000000000004</v>
      </c>
      <c r="V884">
        <v>5</v>
      </c>
      <c r="W884">
        <v>1.5209999999999999</v>
      </c>
      <c r="X884">
        <v>2.4580000000000002</v>
      </c>
      <c r="Y884" s="8">
        <v>41956</v>
      </c>
    </row>
    <row r="885" spans="1:25" x14ac:dyDescent="0.25">
      <c r="A885">
        <v>-111.97626031999999</v>
      </c>
      <c r="B885">
        <v>33.07988521</v>
      </c>
      <c r="C885">
        <v>13</v>
      </c>
      <c r="D885" t="s">
        <v>371</v>
      </c>
      <c r="E885" t="s">
        <v>370</v>
      </c>
      <c r="F885">
        <v>884</v>
      </c>
      <c r="G885">
        <v>184</v>
      </c>
      <c r="H885">
        <v>13.33</v>
      </c>
      <c r="I885">
        <v>2.1</v>
      </c>
      <c r="J885">
        <v>1</v>
      </c>
      <c r="K885">
        <v>1167.3</v>
      </c>
      <c r="L885" t="s">
        <v>369</v>
      </c>
      <c r="M885" t="s">
        <v>368</v>
      </c>
      <c r="N885" s="8">
        <v>41956</v>
      </c>
      <c r="O885">
        <v>0</v>
      </c>
      <c r="P885">
        <v>0</v>
      </c>
      <c r="Q885">
        <v>10368</v>
      </c>
      <c r="R885">
        <v>1478.7</v>
      </c>
      <c r="S885">
        <v>3.081</v>
      </c>
      <c r="T885">
        <v>33</v>
      </c>
      <c r="U885">
        <v>4481</v>
      </c>
      <c r="V885">
        <v>5</v>
      </c>
      <c r="W885">
        <v>1.4319999999999999</v>
      </c>
      <c r="X885">
        <v>2.3140000000000001</v>
      </c>
      <c r="Y885" s="8">
        <v>41956</v>
      </c>
    </row>
    <row r="886" spans="1:25" x14ac:dyDescent="0.25">
      <c r="A886">
        <v>-111.97626086</v>
      </c>
      <c r="B886">
        <v>33.07987919</v>
      </c>
      <c r="C886">
        <v>13</v>
      </c>
      <c r="D886" t="s">
        <v>371</v>
      </c>
      <c r="E886" t="s">
        <v>370</v>
      </c>
      <c r="F886">
        <v>885</v>
      </c>
      <c r="G886">
        <v>175</v>
      </c>
      <c r="H886">
        <v>13.33</v>
      </c>
      <c r="I886">
        <v>2.1</v>
      </c>
      <c r="J886">
        <v>1</v>
      </c>
      <c r="K886">
        <v>1167.2</v>
      </c>
      <c r="L886" t="s">
        <v>369</v>
      </c>
      <c r="M886" t="s">
        <v>368</v>
      </c>
      <c r="N886" s="8">
        <v>41956</v>
      </c>
      <c r="O886">
        <v>0</v>
      </c>
      <c r="P886">
        <v>0</v>
      </c>
      <c r="Q886">
        <v>10875</v>
      </c>
      <c r="R886">
        <v>1551</v>
      </c>
      <c r="S886">
        <v>3.2309999999999999</v>
      </c>
      <c r="T886">
        <v>33</v>
      </c>
      <c r="U886">
        <v>4700</v>
      </c>
      <c r="V886">
        <v>5</v>
      </c>
      <c r="W886">
        <v>1.4319999999999999</v>
      </c>
      <c r="X886">
        <v>2.3140000000000001</v>
      </c>
      <c r="Y886" s="8">
        <v>41956</v>
      </c>
    </row>
    <row r="887" spans="1:25" x14ac:dyDescent="0.25">
      <c r="A887">
        <v>-111.97626034</v>
      </c>
      <c r="B887">
        <v>33.079873220000003</v>
      </c>
      <c r="C887">
        <v>13</v>
      </c>
      <c r="D887" t="s">
        <v>371</v>
      </c>
      <c r="E887" t="s">
        <v>370</v>
      </c>
      <c r="F887">
        <v>886</v>
      </c>
      <c r="G887">
        <v>178</v>
      </c>
      <c r="H887">
        <v>13.33</v>
      </c>
      <c r="I887">
        <v>2.165</v>
      </c>
      <c r="J887">
        <v>1</v>
      </c>
      <c r="K887">
        <v>1167.3</v>
      </c>
      <c r="L887" t="s">
        <v>369</v>
      </c>
      <c r="M887" t="s">
        <v>368</v>
      </c>
      <c r="N887" s="8">
        <v>41956</v>
      </c>
      <c r="O887">
        <v>0</v>
      </c>
      <c r="P887">
        <v>0</v>
      </c>
      <c r="Q887">
        <v>9453</v>
      </c>
      <c r="R887">
        <v>1307.4000000000001</v>
      </c>
      <c r="S887">
        <v>2.7240000000000002</v>
      </c>
      <c r="T887">
        <v>33</v>
      </c>
      <c r="U887">
        <v>3961.8</v>
      </c>
      <c r="V887">
        <v>5</v>
      </c>
      <c r="W887">
        <v>1.476</v>
      </c>
      <c r="X887">
        <v>2.3860000000000001</v>
      </c>
      <c r="Y887" s="8">
        <v>41956</v>
      </c>
    </row>
    <row r="888" spans="1:25" x14ac:dyDescent="0.25">
      <c r="A888">
        <v>-111.97625983</v>
      </c>
      <c r="B888">
        <v>33.079867219999997</v>
      </c>
      <c r="C888">
        <v>13</v>
      </c>
      <c r="D888" t="s">
        <v>371</v>
      </c>
      <c r="E888" t="s">
        <v>370</v>
      </c>
      <c r="F888">
        <v>887</v>
      </c>
      <c r="G888">
        <v>181</v>
      </c>
      <c r="H888">
        <v>13.33</v>
      </c>
      <c r="I888">
        <v>2.2970000000000002</v>
      </c>
      <c r="J888">
        <v>1</v>
      </c>
      <c r="K888">
        <v>1167.3</v>
      </c>
      <c r="L888" t="s">
        <v>369</v>
      </c>
      <c r="M888" t="s">
        <v>368</v>
      </c>
      <c r="N888" s="8">
        <v>41956</v>
      </c>
      <c r="O888">
        <v>0</v>
      </c>
      <c r="P888">
        <v>0</v>
      </c>
      <c r="Q888">
        <v>9029.1</v>
      </c>
      <c r="R888">
        <v>1177.4000000000001</v>
      </c>
      <c r="S888">
        <v>2.4529999999999998</v>
      </c>
      <c r="T888">
        <v>33</v>
      </c>
      <c r="U888">
        <v>3567.9</v>
      </c>
      <c r="V888">
        <v>5</v>
      </c>
      <c r="W888">
        <v>1.5660000000000001</v>
      </c>
      <c r="X888">
        <v>2.5310000000000001</v>
      </c>
      <c r="Y888" s="8">
        <v>41956</v>
      </c>
    </row>
    <row r="889" spans="1:25" x14ac:dyDescent="0.25">
      <c r="A889">
        <v>-111.97626034</v>
      </c>
      <c r="B889">
        <v>33.079861219999998</v>
      </c>
      <c r="C889">
        <v>13</v>
      </c>
      <c r="D889" t="s">
        <v>371</v>
      </c>
      <c r="E889" t="s">
        <v>370</v>
      </c>
      <c r="F889">
        <v>888</v>
      </c>
      <c r="G889">
        <v>178</v>
      </c>
      <c r="H889">
        <v>13.33</v>
      </c>
      <c r="I889">
        <v>2.2309999999999999</v>
      </c>
      <c r="J889">
        <v>1</v>
      </c>
      <c r="K889">
        <v>1167.4000000000001</v>
      </c>
      <c r="L889" t="s">
        <v>369</v>
      </c>
      <c r="M889" t="s">
        <v>368</v>
      </c>
      <c r="N889" s="8">
        <v>41956</v>
      </c>
      <c r="O889">
        <v>0</v>
      </c>
      <c r="P889">
        <v>0</v>
      </c>
      <c r="Q889">
        <v>6680.3</v>
      </c>
      <c r="R889">
        <v>896.74</v>
      </c>
      <c r="S889">
        <v>1.8680000000000001</v>
      </c>
      <c r="T889">
        <v>33</v>
      </c>
      <c r="U889">
        <v>2717.4</v>
      </c>
      <c r="V889">
        <v>5</v>
      </c>
      <c r="W889">
        <v>1.5209999999999999</v>
      </c>
      <c r="X889">
        <v>2.4580000000000002</v>
      </c>
      <c r="Y889" s="8">
        <v>41956</v>
      </c>
    </row>
    <row r="890" spans="1:25" x14ac:dyDescent="0.25">
      <c r="A890">
        <v>-111.97626031999999</v>
      </c>
      <c r="B890">
        <v>33.079854210000001</v>
      </c>
      <c r="C890">
        <v>13</v>
      </c>
      <c r="D890" t="s">
        <v>371</v>
      </c>
      <c r="E890" t="s">
        <v>370</v>
      </c>
      <c r="F890">
        <v>889</v>
      </c>
      <c r="G890">
        <v>184</v>
      </c>
      <c r="H890">
        <v>13.33</v>
      </c>
      <c r="I890">
        <v>2.2639999999999998</v>
      </c>
      <c r="J890">
        <v>1</v>
      </c>
      <c r="K890">
        <v>1167.4000000000001</v>
      </c>
      <c r="L890" t="s">
        <v>369</v>
      </c>
      <c r="M890" t="s">
        <v>368</v>
      </c>
      <c r="N890" s="8">
        <v>41956</v>
      </c>
      <c r="O890">
        <v>0</v>
      </c>
      <c r="P890">
        <v>0</v>
      </c>
      <c r="Q890">
        <v>5265.3</v>
      </c>
      <c r="R890">
        <v>696.55</v>
      </c>
      <c r="S890">
        <v>1.4510000000000001</v>
      </c>
      <c r="T890">
        <v>33</v>
      </c>
      <c r="U890">
        <v>2110.6999999999998</v>
      </c>
      <c r="V890">
        <v>5</v>
      </c>
      <c r="W890">
        <v>1.5429999999999999</v>
      </c>
      <c r="X890">
        <v>2.4950000000000001</v>
      </c>
      <c r="Y890" s="8">
        <v>41956</v>
      </c>
    </row>
    <row r="891" spans="1:25" x14ac:dyDescent="0.25">
      <c r="A891">
        <v>-111.97626083</v>
      </c>
      <c r="B891">
        <v>33.079848220000002</v>
      </c>
      <c r="C891">
        <v>13</v>
      </c>
      <c r="D891" t="s">
        <v>371</v>
      </c>
      <c r="E891" t="s">
        <v>370</v>
      </c>
      <c r="F891">
        <v>890</v>
      </c>
      <c r="G891">
        <v>181</v>
      </c>
      <c r="H891">
        <v>13.33</v>
      </c>
      <c r="I891">
        <v>2.2639999999999998</v>
      </c>
      <c r="J891">
        <v>1</v>
      </c>
      <c r="K891">
        <v>1167.5</v>
      </c>
      <c r="L891" t="s">
        <v>369</v>
      </c>
      <c r="M891" t="s">
        <v>368</v>
      </c>
      <c r="N891" s="8">
        <v>41956</v>
      </c>
      <c r="O891">
        <v>0</v>
      </c>
      <c r="P891">
        <v>0</v>
      </c>
      <c r="Q891">
        <v>6157.5</v>
      </c>
      <c r="R891">
        <v>814.58</v>
      </c>
      <c r="S891">
        <v>1.6970000000000001</v>
      </c>
      <c r="T891">
        <v>33</v>
      </c>
      <c r="U891">
        <v>2468.4</v>
      </c>
      <c r="V891">
        <v>5</v>
      </c>
      <c r="W891">
        <v>1.5429999999999999</v>
      </c>
      <c r="X891">
        <v>2.4950000000000001</v>
      </c>
      <c r="Y891" s="8">
        <v>41956</v>
      </c>
    </row>
    <row r="892" spans="1:25" x14ac:dyDescent="0.25">
      <c r="A892">
        <v>-111.97626099999999</v>
      </c>
      <c r="B892">
        <v>33.079842229999997</v>
      </c>
      <c r="C892">
        <v>13</v>
      </c>
      <c r="D892" t="s">
        <v>371</v>
      </c>
      <c r="E892" t="s">
        <v>370</v>
      </c>
      <c r="F892">
        <v>891</v>
      </c>
      <c r="G892">
        <v>180</v>
      </c>
      <c r="H892">
        <v>13.33</v>
      </c>
      <c r="I892">
        <v>2.1</v>
      </c>
      <c r="J892">
        <v>1</v>
      </c>
      <c r="K892">
        <v>1167.5</v>
      </c>
      <c r="L892" t="s">
        <v>369</v>
      </c>
      <c r="M892" t="s">
        <v>368</v>
      </c>
      <c r="N892" s="8">
        <v>41956</v>
      </c>
      <c r="O892">
        <v>0</v>
      </c>
      <c r="P892">
        <v>0</v>
      </c>
      <c r="Q892">
        <v>4827.3999999999996</v>
      </c>
      <c r="R892">
        <v>688.51</v>
      </c>
      <c r="S892">
        <v>1.4339999999999999</v>
      </c>
      <c r="T892">
        <v>33</v>
      </c>
      <c r="U892">
        <v>2086.4</v>
      </c>
      <c r="V892">
        <v>5</v>
      </c>
      <c r="W892">
        <v>1.4319999999999999</v>
      </c>
      <c r="X892">
        <v>2.3140000000000001</v>
      </c>
      <c r="Y892" s="8">
        <v>41956</v>
      </c>
    </row>
    <row r="893" spans="1:25" x14ac:dyDescent="0.25">
      <c r="A893">
        <v>-111.97626017</v>
      </c>
      <c r="B893">
        <v>33.079836219999997</v>
      </c>
      <c r="C893">
        <v>13</v>
      </c>
      <c r="D893" t="s">
        <v>371</v>
      </c>
      <c r="E893" t="s">
        <v>370</v>
      </c>
      <c r="F893">
        <v>892</v>
      </c>
      <c r="G893">
        <v>179</v>
      </c>
      <c r="H893">
        <v>13.33</v>
      </c>
      <c r="I893">
        <v>2.133</v>
      </c>
      <c r="J893">
        <v>1</v>
      </c>
      <c r="K893">
        <v>1167.5999999999999</v>
      </c>
      <c r="L893" t="s">
        <v>369</v>
      </c>
      <c r="M893" t="s">
        <v>368</v>
      </c>
      <c r="N893" s="8">
        <v>41956</v>
      </c>
      <c r="O893">
        <v>0</v>
      </c>
      <c r="P893">
        <v>0</v>
      </c>
      <c r="Q893">
        <v>3160</v>
      </c>
      <c r="R893">
        <v>443.77</v>
      </c>
      <c r="S893">
        <v>0.92500000000000004</v>
      </c>
      <c r="T893">
        <v>33</v>
      </c>
      <c r="U893">
        <v>1344.7</v>
      </c>
      <c r="V893">
        <v>5</v>
      </c>
      <c r="W893">
        <v>1.454</v>
      </c>
      <c r="X893">
        <v>2.35</v>
      </c>
      <c r="Y893" s="8">
        <v>41956</v>
      </c>
    </row>
    <row r="894" spans="1:25" x14ac:dyDescent="0.25">
      <c r="A894">
        <v>-111.97626099999999</v>
      </c>
      <c r="B894">
        <v>33.079830229999999</v>
      </c>
      <c r="C894">
        <v>13</v>
      </c>
      <c r="D894" t="s">
        <v>371</v>
      </c>
      <c r="E894" t="s">
        <v>370</v>
      </c>
      <c r="F894">
        <v>893</v>
      </c>
      <c r="G894">
        <v>180</v>
      </c>
      <c r="H894">
        <v>13.33</v>
      </c>
      <c r="I894">
        <v>2.165</v>
      </c>
      <c r="J894">
        <v>1</v>
      </c>
      <c r="K894">
        <v>1167.5</v>
      </c>
      <c r="L894" t="s">
        <v>369</v>
      </c>
      <c r="M894" t="s">
        <v>368</v>
      </c>
      <c r="N894" s="8">
        <v>41956</v>
      </c>
      <c r="O894">
        <v>0</v>
      </c>
      <c r="P894">
        <v>0</v>
      </c>
      <c r="Q894">
        <v>5093.2</v>
      </c>
      <c r="R894">
        <v>704.41</v>
      </c>
      <c r="S894">
        <v>1.468</v>
      </c>
      <c r="T894">
        <v>33</v>
      </c>
      <c r="U894">
        <v>2134.6</v>
      </c>
      <c r="V894">
        <v>5</v>
      </c>
      <c r="W894">
        <v>1.476</v>
      </c>
      <c r="X894">
        <v>2.3860000000000001</v>
      </c>
      <c r="Y894" s="8">
        <v>41956</v>
      </c>
    </row>
    <row r="895" spans="1:25" x14ac:dyDescent="0.25">
      <c r="A895">
        <v>-111.97626099999999</v>
      </c>
      <c r="B895">
        <v>33.07982423</v>
      </c>
      <c r="C895">
        <v>13</v>
      </c>
      <c r="D895" t="s">
        <v>371</v>
      </c>
      <c r="E895" t="s">
        <v>370</v>
      </c>
      <c r="F895">
        <v>894</v>
      </c>
      <c r="G895">
        <v>180</v>
      </c>
      <c r="H895">
        <v>13.33</v>
      </c>
      <c r="I895">
        <v>2.2970000000000002</v>
      </c>
      <c r="J895">
        <v>1</v>
      </c>
      <c r="K895">
        <v>1167.5</v>
      </c>
      <c r="L895" t="s">
        <v>369</v>
      </c>
      <c r="M895" t="s">
        <v>368</v>
      </c>
      <c r="N895" s="8">
        <v>41956</v>
      </c>
      <c r="O895">
        <v>0</v>
      </c>
      <c r="P895">
        <v>0</v>
      </c>
      <c r="Q895">
        <v>5014</v>
      </c>
      <c r="R895">
        <v>653.82000000000005</v>
      </c>
      <c r="S895">
        <v>1.3620000000000001</v>
      </c>
      <c r="T895">
        <v>33</v>
      </c>
      <c r="U895">
        <v>1981.3</v>
      </c>
      <c r="V895">
        <v>5</v>
      </c>
      <c r="W895">
        <v>1.5660000000000001</v>
      </c>
      <c r="X895">
        <v>2.5310000000000001</v>
      </c>
      <c r="Y895" s="8">
        <v>41956</v>
      </c>
    </row>
    <row r="896" spans="1:25" x14ac:dyDescent="0.25">
      <c r="A896">
        <v>-111.97626034</v>
      </c>
      <c r="B896">
        <v>33.07981822</v>
      </c>
      <c r="C896">
        <v>13</v>
      </c>
      <c r="D896" t="s">
        <v>371</v>
      </c>
      <c r="E896" t="s">
        <v>370</v>
      </c>
      <c r="F896">
        <v>895</v>
      </c>
      <c r="G896">
        <v>178</v>
      </c>
      <c r="H896">
        <v>13.33</v>
      </c>
      <c r="I896">
        <v>2.133</v>
      </c>
      <c r="J896">
        <v>1</v>
      </c>
      <c r="K896">
        <v>1167.5</v>
      </c>
      <c r="L896" t="s">
        <v>369</v>
      </c>
      <c r="M896" t="s">
        <v>368</v>
      </c>
      <c r="N896" s="8">
        <v>41956</v>
      </c>
      <c r="O896">
        <v>0</v>
      </c>
      <c r="P896">
        <v>0</v>
      </c>
      <c r="Q896">
        <v>5112.8</v>
      </c>
      <c r="R896">
        <v>717.99</v>
      </c>
      <c r="S896">
        <v>1.496</v>
      </c>
      <c r="T896">
        <v>33</v>
      </c>
      <c r="U896">
        <v>2175.6999999999998</v>
      </c>
      <c r="V896">
        <v>5</v>
      </c>
      <c r="W896">
        <v>1.454</v>
      </c>
      <c r="X896">
        <v>2.35</v>
      </c>
      <c r="Y896" s="8">
        <v>41956</v>
      </c>
    </row>
    <row r="897" spans="1:25" x14ac:dyDescent="0.25">
      <c r="A897">
        <v>-111.97626117</v>
      </c>
      <c r="B897">
        <v>33.079812220000001</v>
      </c>
      <c r="C897">
        <v>13</v>
      </c>
      <c r="D897" t="s">
        <v>371</v>
      </c>
      <c r="E897" t="s">
        <v>370</v>
      </c>
      <c r="F897">
        <v>896</v>
      </c>
      <c r="G897">
        <v>179</v>
      </c>
      <c r="H897">
        <v>13.33</v>
      </c>
      <c r="I897">
        <v>2.1</v>
      </c>
      <c r="J897">
        <v>1</v>
      </c>
      <c r="K897">
        <v>1167.5999999999999</v>
      </c>
      <c r="L897" t="s">
        <v>369</v>
      </c>
      <c r="M897" t="s">
        <v>368</v>
      </c>
      <c r="N897" s="8">
        <v>41956</v>
      </c>
      <c r="O897">
        <v>0</v>
      </c>
      <c r="P897">
        <v>0</v>
      </c>
      <c r="Q897">
        <v>3354.1</v>
      </c>
      <c r="R897">
        <v>478.38</v>
      </c>
      <c r="S897">
        <v>0.997</v>
      </c>
      <c r="T897">
        <v>33</v>
      </c>
      <c r="U897">
        <v>1449.6</v>
      </c>
      <c r="V897">
        <v>5</v>
      </c>
      <c r="W897">
        <v>1.4319999999999999</v>
      </c>
      <c r="X897">
        <v>2.3140000000000001</v>
      </c>
      <c r="Y897" s="8">
        <v>41956</v>
      </c>
    </row>
    <row r="898" spans="1:25" x14ac:dyDescent="0.25">
      <c r="A898">
        <v>-111.97626083</v>
      </c>
      <c r="B898">
        <v>33.079806220000002</v>
      </c>
      <c r="C898">
        <v>13</v>
      </c>
      <c r="D898" t="s">
        <v>371</v>
      </c>
      <c r="E898" t="s">
        <v>370</v>
      </c>
      <c r="F898">
        <v>897</v>
      </c>
      <c r="G898">
        <v>181</v>
      </c>
      <c r="H898">
        <v>13.33</v>
      </c>
      <c r="I898">
        <v>2.2639999999999998</v>
      </c>
      <c r="J898">
        <v>1</v>
      </c>
      <c r="K898">
        <v>1167.5999999999999</v>
      </c>
      <c r="L898" t="s">
        <v>369</v>
      </c>
      <c r="M898" t="s">
        <v>368</v>
      </c>
      <c r="N898" s="8">
        <v>41956</v>
      </c>
      <c r="O898">
        <v>0</v>
      </c>
      <c r="P898">
        <v>0</v>
      </c>
      <c r="Q898">
        <v>3377.5</v>
      </c>
      <c r="R898">
        <v>446.81</v>
      </c>
      <c r="S898">
        <v>0.93100000000000005</v>
      </c>
      <c r="T898">
        <v>33</v>
      </c>
      <c r="U898">
        <v>1354</v>
      </c>
      <c r="V898">
        <v>5</v>
      </c>
      <c r="W898">
        <v>1.5429999999999999</v>
      </c>
      <c r="X898">
        <v>2.4950000000000001</v>
      </c>
      <c r="Y898" s="8">
        <v>41956</v>
      </c>
    </row>
    <row r="899" spans="1:25" x14ac:dyDescent="0.25">
      <c r="A899">
        <v>-111.97626049</v>
      </c>
      <c r="B899">
        <v>33.079800210000002</v>
      </c>
      <c r="C899">
        <v>13</v>
      </c>
      <c r="D899" t="s">
        <v>371</v>
      </c>
      <c r="E899" t="s">
        <v>370</v>
      </c>
      <c r="F899">
        <v>898</v>
      </c>
      <c r="G899">
        <v>183</v>
      </c>
      <c r="H899">
        <v>13.33</v>
      </c>
      <c r="I899">
        <v>2.165</v>
      </c>
      <c r="J899">
        <v>1</v>
      </c>
      <c r="K899">
        <v>1167.5</v>
      </c>
      <c r="L899" t="s">
        <v>369</v>
      </c>
      <c r="M899" t="s">
        <v>368</v>
      </c>
      <c r="N899" s="8">
        <v>41956</v>
      </c>
      <c r="O899">
        <v>0</v>
      </c>
      <c r="P899">
        <v>0</v>
      </c>
      <c r="Q899">
        <v>3070.9</v>
      </c>
      <c r="R899">
        <v>424.72</v>
      </c>
      <c r="S899">
        <v>0.88500000000000001</v>
      </c>
      <c r="T899">
        <v>33</v>
      </c>
      <c r="U899">
        <v>1287</v>
      </c>
      <c r="V899">
        <v>5</v>
      </c>
      <c r="W899">
        <v>1.476</v>
      </c>
      <c r="X899">
        <v>2.3860000000000001</v>
      </c>
      <c r="Y899" s="8">
        <v>41956</v>
      </c>
    </row>
    <row r="900" spans="1:25" x14ac:dyDescent="0.25">
      <c r="A900">
        <v>-111.97626099999999</v>
      </c>
      <c r="B900">
        <v>33.07979323</v>
      </c>
      <c r="C900">
        <v>13</v>
      </c>
      <c r="D900" t="s">
        <v>371</v>
      </c>
      <c r="E900" t="s">
        <v>370</v>
      </c>
      <c r="F900">
        <v>899</v>
      </c>
      <c r="G900">
        <v>180</v>
      </c>
      <c r="H900">
        <v>13.33</v>
      </c>
      <c r="I900">
        <v>2.198</v>
      </c>
      <c r="J900">
        <v>1</v>
      </c>
      <c r="K900">
        <v>1167.4000000000001</v>
      </c>
      <c r="L900" t="s">
        <v>369</v>
      </c>
      <c r="M900" t="s">
        <v>368</v>
      </c>
      <c r="N900" s="8">
        <v>41956</v>
      </c>
      <c r="O900">
        <v>0</v>
      </c>
      <c r="P900">
        <v>0</v>
      </c>
      <c r="Q900">
        <v>4538.3999999999996</v>
      </c>
      <c r="R900">
        <v>618.30999999999995</v>
      </c>
      <c r="S900">
        <v>1.288</v>
      </c>
      <c r="T900">
        <v>33</v>
      </c>
      <c r="U900">
        <v>1873.7</v>
      </c>
      <c r="V900">
        <v>5</v>
      </c>
      <c r="W900">
        <v>1.4990000000000001</v>
      </c>
      <c r="X900">
        <v>2.4220000000000002</v>
      </c>
      <c r="Y900" s="8">
        <v>41956</v>
      </c>
    </row>
    <row r="901" spans="1:25" x14ac:dyDescent="0.25">
      <c r="A901">
        <v>-111.97626049</v>
      </c>
      <c r="B901">
        <v>33.079786210000002</v>
      </c>
      <c r="C901">
        <v>13</v>
      </c>
      <c r="D901" t="s">
        <v>371</v>
      </c>
      <c r="E901" t="s">
        <v>370</v>
      </c>
      <c r="F901">
        <v>900</v>
      </c>
      <c r="G901">
        <v>183</v>
      </c>
      <c r="H901">
        <v>13.33</v>
      </c>
      <c r="I901">
        <v>2.7229999999999999</v>
      </c>
      <c r="J901">
        <v>1</v>
      </c>
      <c r="K901">
        <v>1167.5</v>
      </c>
      <c r="L901" t="s">
        <v>369</v>
      </c>
      <c r="M901" t="s">
        <v>368</v>
      </c>
      <c r="N901" s="8">
        <v>41956</v>
      </c>
      <c r="O901">
        <v>0</v>
      </c>
      <c r="P901">
        <v>0</v>
      </c>
      <c r="Q901">
        <v>4607.8999999999996</v>
      </c>
      <c r="R901">
        <v>506.76</v>
      </c>
      <c r="S901">
        <v>1.056</v>
      </c>
      <c r="T901">
        <v>33</v>
      </c>
      <c r="U901">
        <v>1535.6</v>
      </c>
      <c r="V901">
        <v>5</v>
      </c>
      <c r="W901">
        <v>1.857</v>
      </c>
      <c r="X901">
        <v>3.0009999999999999</v>
      </c>
      <c r="Y901" s="8">
        <v>41956</v>
      </c>
    </row>
    <row r="902" spans="1:25" x14ac:dyDescent="0.25">
      <c r="A902">
        <v>-111.97626217</v>
      </c>
      <c r="B902">
        <v>33.079779219999999</v>
      </c>
      <c r="C902">
        <v>13</v>
      </c>
      <c r="D902" t="s">
        <v>371</v>
      </c>
      <c r="E902" t="s">
        <v>370</v>
      </c>
      <c r="F902">
        <v>901</v>
      </c>
      <c r="G902">
        <v>179</v>
      </c>
      <c r="H902">
        <v>13.33</v>
      </c>
      <c r="I902">
        <v>2.625</v>
      </c>
      <c r="J902">
        <v>1</v>
      </c>
      <c r="K902">
        <v>1167.5</v>
      </c>
      <c r="L902" t="s">
        <v>369</v>
      </c>
      <c r="M902" t="s">
        <v>368</v>
      </c>
      <c r="N902" s="8">
        <v>41956</v>
      </c>
      <c r="O902">
        <v>0</v>
      </c>
      <c r="P902">
        <v>0</v>
      </c>
      <c r="Q902">
        <v>5130.5</v>
      </c>
      <c r="R902">
        <v>585.39</v>
      </c>
      <c r="S902">
        <v>1.22</v>
      </c>
      <c r="T902">
        <v>33</v>
      </c>
      <c r="U902">
        <v>1773.9</v>
      </c>
      <c r="V902">
        <v>5</v>
      </c>
      <c r="W902">
        <v>1.79</v>
      </c>
      <c r="X902">
        <v>2.8919999999999999</v>
      </c>
      <c r="Y902" s="8">
        <v>41956</v>
      </c>
    </row>
    <row r="903" spans="1:25" x14ac:dyDescent="0.25">
      <c r="A903">
        <v>-111.97626083</v>
      </c>
      <c r="B903">
        <v>33.079771219999998</v>
      </c>
      <c r="C903">
        <v>13</v>
      </c>
      <c r="D903" t="s">
        <v>371</v>
      </c>
      <c r="E903" t="s">
        <v>370</v>
      </c>
      <c r="F903">
        <v>902</v>
      </c>
      <c r="G903">
        <v>181</v>
      </c>
      <c r="H903">
        <v>13.33</v>
      </c>
      <c r="I903">
        <v>2.5590000000000002</v>
      </c>
      <c r="J903">
        <v>1</v>
      </c>
      <c r="K903">
        <v>1167.5</v>
      </c>
      <c r="L903" t="s">
        <v>369</v>
      </c>
      <c r="M903" t="s">
        <v>368</v>
      </c>
      <c r="N903" s="8">
        <v>41956</v>
      </c>
      <c r="O903">
        <v>0</v>
      </c>
      <c r="P903">
        <v>0</v>
      </c>
      <c r="Q903">
        <v>3808.6</v>
      </c>
      <c r="R903">
        <v>445.71</v>
      </c>
      <c r="S903">
        <v>0.92900000000000005</v>
      </c>
      <c r="T903">
        <v>33</v>
      </c>
      <c r="U903">
        <v>1350.6</v>
      </c>
      <c r="V903">
        <v>5</v>
      </c>
      <c r="W903">
        <v>1.7450000000000001</v>
      </c>
      <c r="X903">
        <v>2.82</v>
      </c>
      <c r="Y903" s="8">
        <v>41956</v>
      </c>
    </row>
    <row r="904" spans="1:25" x14ac:dyDescent="0.25">
      <c r="A904">
        <v>-111.97626151</v>
      </c>
      <c r="B904">
        <v>33.07976421</v>
      </c>
      <c r="C904">
        <v>13</v>
      </c>
      <c r="D904" t="s">
        <v>371</v>
      </c>
      <c r="E904" t="s">
        <v>370</v>
      </c>
      <c r="F904">
        <v>903</v>
      </c>
      <c r="G904">
        <v>177</v>
      </c>
      <c r="H904">
        <v>13.33</v>
      </c>
      <c r="I904">
        <v>2.5920000000000001</v>
      </c>
      <c r="J904">
        <v>1</v>
      </c>
      <c r="K904">
        <v>1167.5</v>
      </c>
      <c r="L904" t="s">
        <v>369</v>
      </c>
      <c r="M904" t="s">
        <v>368</v>
      </c>
      <c r="N904" s="8">
        <v>41956</v>
      </c>
      <c r="O904">
        <v>0</v>
      </c>
      <c r="P904">
        <v>0</v>
      </c>
      <c r="Q904">
        <v>4883.8</v>
      </c>
      <c r="R904">
        <v>564.29999999999995</v>
      </c>
      <c r="S904">
        <v>1.1759999999999999</v>
      </c>
      <c r="T904">
        <v>33</v>
      </c>
      <c r="U904">
        <v>1710</v>
      </c>
      <c r="V904">
        <v>5</v>
      </c>
      <c r="W904">
        <v>1.7669999999999999</v>
      </c>
      <c r="X904">
        <v>2.8559999999999999</v>
      </c>
      <c r="Y904" s="8">
        <v>41956</v>
      </c>
    </row>
    <row r="905" spans="1:25" x14ac:dyDescent="0.25">
      <c r="A905">
        <v>-111.97626083</v>
      </c>
      <c r="B905">
        <v>33.079757219999998</v>
      </c>
      <c r="C905">
        <v>13</v>
      </c>
      <c r="D905" t="s">
        <v>371</v>
      </c>
      <c r="E905" t="s">
        <v>370</v>
      </c>
      <c r="F905">
        <v>904</v>
      </c>
      <c r="G905">
        <v>181</v>
      </c>
      <c r="H905">
        <v>13.33</v>
      </c>
      <c r="I905">
        <v>2.5590000000000002</v>
      </c>
      <c r="J905">
        <v>1</v>
      </c>
      <c r="K905">
        <v>1167.5999999999999</v>
      </c>
      <c r="L905" t="s">
        <v>369</v>
      </c>
      <c r="M905" t="s">
        <v>368</v>
      </c>
      <c r="N905" s="8">
        <v>41956</v>
      </c>
      <c r="O905">
        <v>0</v>
      </c>
      <c r="P905">
        <v>0</v>
      </c>
      <c r="Q905">
        <v>3707</v>
      </c>
      <c r="R905">
        <v>433.81</v>
      </c>
      <c r="S905">
        <v>0.90400000000000003</v>
      </c>
      <c r="T905">
        <v>33</v>
      </c>
      <c r="U905">
        <v>1314.6</v>
      </c>
      <c r="V905">
        <v>5</v>
      </c>
      <c r="W905">
        <v>1.7450000000000001</v>
      </c>
      <c r="X905">
        <v>2.82</v>
      </c>
      <c r="Y905" s="8">
        <v>41956</v>
      </c>
    </row>
    <row r="906" spans="1:25" x14ac:dyDescent="0.25">
      <c r="A906">
        <v>-111.97626083</v>
      </c>
      <c r="B906">
        <v>33.079750220000001</v>
      </c>
      <c r="C906">
        <v>13</v>
      </c>
      <c r="D906" t="s">
        <v>371</v>
      </c>
      <c r="E906" t="s">
        <v>370</v>
      </c>
      <c r="F906">
        <v>905</v>
      </c>
      <c r="G906">
        <v>181</v>
      </c>
      <c r="H906">
        <v>13.33</v>
      </c>
      <c r="I906">
        <v>2.7559999999999998</v>
      </c>
      <c r="J906">
        <v>1</v>
      </c>
      <c r="K906">
        <v>1167.5999999999999</v>
      </c>
      <c r="L906" t="s">
        <v>369</v>
      </c>
      <c r="M906" t="s">
        <v>368</v>
      </c>
      <c r="N906" s="8">
        <v>41956</v>
      </c>
      <c r="O906">
        <v>0</v>
      </c>
      <c r="P906">
        <v>0</v>
      </c>
      <c r="Q906">
        <v>4361</v>
      </c>
      <c r="R906">
        <v>473.89</v>
      </c>
      <c r="S906">
        <v>0.98699999999999999</v>
      </c>
      <c r="T906">
        <v>33</v>
      </c>
      <c r="U906">
        <v>1436</v>
      </c>
      <c r="V906">
        <v>5</v>
      </c>
      <c r="W906">
        <v>1.879</v>
      </c>
      <c r="X906">
        <v>3.0369999999999999</v>
      </c>
      <c r="Y906" s="8">
        <v>41956</v>
      </c>
    </row>
    <row r="907" spans="1:25" x14ac:dyDescent="0.25">
      <c r="A907">
        <v>-111.97626099999999</v>
      </c>
      <c r="B907">
        <v>33.079743229999998</v>
      </c>
      <c r="C907">
        <v>13</v>
      </c>
      <c r="D907" t="s">
        <v>371</v>
      </c>
      <c r="E907" t="s">
        <v>370</v>
      </c>
      <c r="F907">
        <v>906</v>
      </c>
      <c r="G907">
        <v>180</v>
      </c>
      <c r="H907">
        <v>13.33</v>
      </c>
      <c r="I907">
        <v>2.625</v>
      </c>
      <c r="J907">
        <v>1</v>
      </c>
      <c r="K907">
        <v>1167.5999999999999</v>
      </c>
      <c r="L907" t="s">
        <v>369</v>
      </c>
      <c r="M907" t="s">
        <v>368</v>
      </c>
      <c r="N907" s="8">
        <v>41956</v>
      </c>
      <c r="O907">
        <v>0</v>
      </c>
      <c r="P907">
        <v>0</v>
      </c>
      <c r="Q907">
        <v>4046.7</v>
      </c>
      <c r="R907">
        <v>461.73</v>
      </c>
      <c r="S907">
        <v>0.96199999999999997</v>
      </c>
      <c r="T907">
        <v>33</v>
      </c>
      <c r="U907">
        <v>1399.2</v>
      </c>
      <c r="V907">
        <v>5</v>
      </c>
      <c r="W907">
        <v>1.79</v>
      </c>
      <c r="X907">
        <v>2.8919999999999999</v>
      </c>
      <c r="Y907" s="8">
        <v>41956</v>
      </c>
    </row>
    <row r="908" spans="1:25" x14ac:dyDescent="0.25">
      <c r="A908">
        <v>-111.97626133999999</v>
      </c>
      <c r="B908">
        <v>33.079735220000003</v>
      </c>
      <c r="C908">
        <v>13</v>
      </c>
      <c r="D908" t="s">
        <v>371</v>
      </c>
      <c r="E908" t="s">
        <v>370</v>
      </c>
      <c r="F908">
        <v>907</v>
      </c>
      <c r="G908">
        <v>178</v>
      </c>
      <c r="H908">
        <v>13.33</v>
      </c>
      <c r="I908">
        <v>2.5259999999999998</v>
      </c>
      <c r="J908">
        <v>1</v>
      </c>
      <c r="K908">
        <v>1167.5999999999999</v>
      </c>
      <c r="L908" t="s">
        <v>369</v>
      </c>
      <c r="M908" t="s">
        <v>368</v>
      </c>
      <c r="N908" s="8">
        <v>41956</v>
      </c>
      <c r="O908">
        <v>0</v>
      </c>
      <c r="P908">
        <v>0</v>
      </c>
      <c r="Q908">
        <v>4848.8999999999996</v>
      </c>
      <c r="R908">
        <v>574.82000000000005</v>
      </c>
      <c r="S908">
        <v>1.198</v>
      </c>
      <c r="T908">
        <v>33</v>
      </c>
      <c r="U908">
        <v>1741.9</v>
      </c>
      <c r="V908">
        <v>5</v>
      </c>
      <c r="W908">
        <v>1.722</v>
      </c>
      <c r="X908">
        <v>2.7839999999999998</v>
      </c>
      <c r="Y908" s="8">
        <v>41956</v>
      </c>
    </row>
    <row r="909" spans="1:25" x14ac:dyDescent="0.25">
      <c r="A909">
        <v>-111.97626083</v>
      </c>
      <c r="B909">
        <v>33.07972822</v>
      </c>
      <c r="C909">
        <v>13</v>
      </c>
      <c r="D909" t="s">
        <v>371</v>
      </c>
      <c r="E909" t="s">
        <v>370</v>
      </c>
      <c r="F909">
        <v>908</v>
      </c>
      <c r="G909">
        <v>181</v>
      </c>
      <c r="H909">
        <v>13.33</v>
      </c>
      <c r="I909">
        <v>2.625</v>
      </c>
      <c r="J909">
        <v>1</v>
      </c>
      <c r="K909">
        <v>1167.7</v>
      </c>
      <c r="L909" t="s">
        <v>369</v>
      </c>
      <c r="M909" t="s">
        <v>368</v>
      </c>
      <c r="N909" s="8">
        <v>41956</v>
      </c>
      <c r="O909">
        <v>0</v>
      </c>
      <c r="P909">
        <v>0</v>
      </c>
      <c r="Q909">
        <v>5373.4</v>
      </c>
      <c r="R909">
        <v>613.11</v>
      </c>
      <c r="S909">
        <v>1.2769999999999999</v>
      </c>
      <c r="T909">
        <v>33</v>
      </c>
      <c r="U909">
        <v>1857.9</v>
      </c>
      <c r="V909">
        <v>5</v>
      </c>
      <c r="W909">
        <v>1.79</v>
      </c>
      <c r="X909">
        <v>2.8919999999999999</v>
      </c>
      <c r="Y909" s="8">
        <v>41956</v>
      </c>
    </row>
    <row r="910" spans="1:25" x14ac:dyDescent="0.25">
      <c r="A910">
        <v>-111.97626133999999</v>
      </c>
      <c r="B910">
        <v>33.079721220000003</v>
      </c>
      <c r="C910">
        <v>13</v>
      </c>
      <c r="D910" t="s">
        <v>371</v>
      </c>
      <c r="E910" t="s">
        <v>370</v>
      </c>
      <c r="F910">
        <v>909</v>
      </c>
      <c r="G910">
        <v>178</v>
      </c>
      <c r="H910">
        <v>13.33</v>
      </c>
      <c r="I910">
        <v>2.69</v>
      </c>
      <c r="J910">
        <v>1</v>
      </c>
      <c r="K910">
        <v>1167.7</v>
      </c>
      <c r="L910" t="s">
        <v>369</v>
      </c>
      <c r="M910" t="s">
        <v>368</v>
      </c>
      <c r="N910" s="8">
        <v>41956</v>
      </c>
      <c r="O910">
        <v>0</v>
      </c>
      <c r="P910">
        <v>0</v>
      </c>
      <c r="Q910">
        <v>4702.8999999999996</v>
      </c>
      <c r="R910">
        <v>523.52</v>
      </c>
      <c r="S910">
        <v>1.091</v>
      </c>
      <c r="T910">
        <v>33</v>
      </c>
      <c r="U910">
        <v>1586.4</v>
      </c>
      <c r="V910">
        <v>5</v>
      </c>
      <c r="W910">
        <v>1.8340000000000001</v>
      </c>
      <c r="X910">
        <v>2.964</v>
      </c>
      <c r="Y910" s="8">
        <v>41956</v>
      </c>
    </row>
    <row r="911" spans="1:25" x14ac:dyDescent="0.25">
      <c r="A911">
        <v>-111.97626099999999</v>
      </c>
      <c r="B911">
        <v>33.07971423</v>
      </c>
      <c r="C911">
        <v>13</v>
      </c>
      <c r="D911" t="s">
        <v>371</v>
      </c>
      <c r="E911" t="s">
        <v>370</v>
      </c>
      <c r="F911">
        <v>910</v>
      </c>
      <c r="G911">
        <v>180</v>
      </c>
      <c r="H911">
        <v>13.33</v>
      </c>
      <c r="I911">
        <v>2.625</v>
      </c>
      <c r="J911">
        <v>1</v>
      </c>
      <c r="K911">
        <v>1167.7</v>
      </c>
      <c r="L911" t="s">
        <v>369</v>
      </c>
      <c r="M911" t="s">
        <v>368</v>
      </c>
      <c r="N911" s="8">
        <v>41956</v>
      </c>
      <c r="O911">
        <v>0</v>
      </c>
      <c r="P911">
        <v>0</v>
      </c>
      <c r="Q911">
        <v>6197.8</v>
      </c>
      <c r="R911">
        <v>707.17</v>
      </c>
      <c r="S911">
        <v>1.4730000000000001</v>
      </c>
      <c r="T911">
        <v>33</v>
      </c>
      <c r="U911">
        <v>2142.9</v>
      </c>
      <c r="V911">
        <v>5</v>
      </c>
      <c r="W911">
        <v>1.79</v>
      </c>
      <c r="X911">
        <v>2.8919999999999999</v>
      </c>
      <c r="Y911" s="8">
        <v>41956</v>
      </c>
    </row>
    <row r="912" spans="1:25" x14ac:dyDescent="0.25">
      <c r="A912">
        <v>-111.97626099999999</v>
      </c>
      <c r="B912">
        <v>33.079707229999997</v>
      </c>
      <c r="C912">
        <v>13</v>
      </c>
      <c r="D912" t="s">
        <v>371</v>
      </c>
      <c r="E912" t="s">
        <v>370</v>
      </c>
      <c r="F912">
        <v>911</v>
      </c>
      <c r="G912">
        <v>180</v>
      </c>
      <c r="H912">
        <v>13.33</v>
      </c>
      <c r="I912">
        <v>2.69</v>
      </c>
      <c r="J912">
        <v>1</v>
      </c>
      <c r="K912">
        <v>1167.5999999999999</v>
      </c>
      <c r="L912" t="s">
        <v>369</v>
      </c>
      <c r="M912" t="s">
        <v>368</v>
      </c>
      <c r="N912" s="8">
        <v>41956</v>
      </c>
      <c r="O912">
        <v>0</v>
      </c>
      <c r="P912">
        <v>0</v>
      </c>
      <c r="Q912">
        <v>6225.6</v>
      </c>
      <c r="R912">
        <v>693.02</v>
      </c>
      <c r="S912">
        <v>1.444</v>
      </c>
      <c r="T912">
        <v>33</v>
      </c>
      <c r="U912">
        <v>2100.1</v>
      </c>
      <c r="V912">
        <v>5</v>
      </c>
      <c r="W912">
        <v>1.8340000000000001</v>
      </c>
      <c r="X912">
        <v>2.964</v>
      </c>
      <c r="Y912" s="8">
        <v>41956</v>
      </c>
    </row>
    <row r="913" spans="1:25" x14ac:dyDescent="0.25">
      <c r="A913">
        <v>-111.97626031999999</v>
      </c>
      <c r="B913">
        <v>33.079700209999999</v>
      </c>
      <c r="C913">
        <v>13</v>
      </c>
      <c r="D913" t="s">
        <v>371</v>
      </c>
      <c r="E913" t="s">
        <v>370</v>
      </c>
      <c r="F913">
        <v>912</v>
      </c>
      <c r="G913">
        <v>184</v>
      </c>
      <c r="H913">
        <v>13.33</v>
      </c>
      <c r="I913">
        <v>2.4929999999999999</v>
      </c>
      <c r="J913">
        <v>1</v>
      </c>
      <c r="K913">
        <v>1167.5999999999999</v>
      </c>
      <c r="L913" t="s">
        <v>369</v>
      </c>
      <c r="M913" t="s">
        <v>368</v>
      </c>
      <c r="N913" s="8">
        <v>41956</v>
      </c>
      <c r="O913">
        <v>0</v>
      </c>
      <c r="P913">
        <v>0</v>
      </c>
      <c r="Q913">
        <v>7404.5</v>
      </c>
      <c r="R913">
        <v>889.32</v>
      </c>
      <c r="S913">
        <v>1.853</v>
      </c>
      <c r="T913">
        <v>33</v>
      </c>
      <c r="U913">
        <v>2694.9</v>
      </c>
      <c r="V913">
        <v>5</v>
      </c>
      <c r="W913">
        <v>1.7</v>
      </c>
      <c r="X913">
        <v>2.7480000000000002</v>
      </c>
      <c r="Y913" s="8">
        <v>41956</v>
      </c>
    </row>
    <row r="914" spans="1:25" x14ac:dyDescent="0.25">
      <c r="A914">
        <v>-111.97626133999999</v>
      </c>
      <c r="B914">
        <v>33.079693220000003</v>
      </c>
      <c r="C914">
        <v>13</v>
      </c>
      <c r="D914" t="s">
        <v>371</v>
      </c>
      <c r="E914" t="s">
        <v>370</v>
      </c>
      <c r="F914">
        <v>913</v>
      </c>
      <c r="G914">
        <v>178</v>
      </c>
      <c r="H914">
        <v>13.33</v>
      </c>
      <c r="I914">
        <v>2.657</v>
      </c>
      <c r="J914">
        <v>1</v>
      </c>
      <c r="K914">
        <v>1167.5999999999999</v>
      </c>
      <c r="L914" t="s">
        <v>369</v>
      </c>
      <c r="M914" t="s">
        <v>368</v>
      </c>
      <c r="N914" s="8">
        <v>41956</v>
      </c>
      <c r="O914">
        <v>0</v>
      </c>
      <c r="P914">
        <v>0</v>
      </c>
      <c r="Q914">
        <v>6273</v>
      </c>
      <c r="R914">
        <v>706.92</v>
      </c>
      <c r="S914">
        <v>1.4730000000000001</v>
      </c>
      <c r="T914">
        <v>33</v>
      </c>
      <c r="U914">
        <v>2142.1999999999998</v>
      </c>
      <c r="V914">
        <v>5</v>
      </c>
      <c r="W914">
        <v>1.8120000000000001</v>
      </c>
      <c r="X914">
        <v>2.9279999999999999</v>
      </c>
      <c r="Y914" s="8">
        <v>41956</v>
      </c>
    </row>
    <row r="915" spans="1:25" x14ac:dyDescent="0.25">
      <c r="A915">
        <v>-111.97626065999999</v>
      </c>
      <c r="B915">
        <v>33.079685220000002</v>
      </c>
      <c r="C915">
        <v>13</v>
      </c>
      <c r="D915" t="s">
        <v>371</v>
      </c>
      <c r="E915" t="s">
        <v>370</v>
      </c>
      <c r="F915">
        <v>914</v>
      </c>
      <c r="G915">
        <v>182</v>
      </c>
      <c r="H915">
        <v>13.33</v>
      </c>
      <c r="I915">
        <v>2.5920000000000001</v>
      </c>
      <c r="J915">
        <v>1</v>
      </c>
      <c r="K915">
        <v>1167.7</v>
      </c>
      <c r="L915" t="s">
        <v>369</v>
      </c>
      <c r="M915" t="s">
        <v>368</v>
      </c>
      <c r="N915" s="8">
        <v>41956</v>
      </c>
      <c r="O915">
        <v>0</v>
      </c>
      <c r="P915">
        <v>0</v>
      </c>
      <c r="Q915">
        <v>6443.9</v>
      </c>
      <c r="R915">
        <v>744.56</v>
      </c>
      <c r="S915">
        <v>1.5509999999999999</v>
      </c>
      <c r="T915">
        <v>33</v>
      </c>
      <c r="U915">
        <v>2256.1999999999998</v>
      </c>
      <c r="V915">
        <v>5</v>
      </c>
      <c r="W915">
        <v>1.7669999999999999</v>
      </c>
      <c r="X915">
        <v>2.8559999999999999</v>
      </c>
      <c r="Y915" s="8">
        <v>41956</v>
      </c>
    </row>
    <row r="916" spans="1:25" x14ac:dyDescent="0.25">
      <c r="A916">
        <v>-111.97626049</v>
      </c>
      <c r="B916">
        <v>33.079678209999997</v>
      </c>
      <c r="C916">
        <v>13</v>
      </c>
      <c r="D916" t="s">
        <v>371</v>
      </c>
      <c r="E916" t="s">
        <v>370</v>
      </c>
      <c r="F916">
        <v>915</v>
      </c>
      <c r="G916">
        <v>183</v>
      </c>
      <c r="H916">
        <v>13.33</v>
      </c>
      <c r="I916">
        <v>2.5590000000000002</v>
      </c>
      <c r="J916">
        <v>1</v>
      </c>
      <c r="K916">
        <v>1167.5999999999999</v>
      </c>
      <c r="L916" t="s">
        <v>369</v>
      </c>
      <c r="M916" t="s">
        <v>368</v>
      </c>
      <c r="N916" s="8">
        <v>41956</v>
      </c>
      <c r="O916">
        <v>0</v>
      </c>
      <c r="P916">
        <v>0</v>
      </c>
      <c r="Q916">
        <v>6051</v>
      </c>
      <c r="R916">
        <v>708.12</v>
      </c>
      <c r="S916">
        <v>1.4750000000000001</v>
      </c>
      <c r="T916">
        <v>33</v>
      </c>
      <c r="U916">
        <v>2145.8000000000002</v>
      </c>
      <c r="V916">
        <v>5</v>
      </c>
      <c r="W916">
        <v>1.7450000000000001</v>
      </c>
      <c r="X916">
        <v>2.82</v>
      </c>
      <c r="Y916" s="8">
        <v>41956</v>
      </c>
    </row>
    <row r="917" spans="1:25" x14ac:dyDescent="0.25">
      <c r="A917">
        <v>-111.97626117</v>
      </c>
      <c r="B917">
        <v>33.079671220000002</v>
      </c>
      <c r="C917">
        <v>13</v>
      </c>
      <c r="D917" t="s">
        <v>371</v>
      </c>
      <c r="E917" t="s">
        <v>370</v>
      </c>
      <c r="F917">
        <v>916</v>
      </c>
      <c r="G917">
        <v>179</v>
      </c>
      <c r="H917">
        <v>13.33</v>
      </c>
      <c r="I917">
        <v>2.5590000000000002</v>
      </c>
      <c r="J917">
        <v>1</v>
      </c>
      <c r="K917">
        <v>1167.8</v>
      </c>
      <c r="L917" t="s">
        <v>369</v>
      </c>
      <c r="M917" t="s">
        <v>368</v>
      </c>
      <c r="N917" s="8">
        <v>41956</v>
      </c>
      <c r="O917">
        <v>0</v>
      </c>
      <c r="P917">
        <v>0</v>
      </c>
      <c r="Q917">
        <v>4845.3999999999996</v>
      </c>
      <c r="R917">
        <v>567.04</v>
      </c>
      <c r="S917">
        <v>1.181</v>
      </c>
      <c r="T917">
        <v>33</v>
      </c>
      <c r="U917">
        <v>1718.3</v>
      </c>
      <c r="V917">
        <v>5</v>
      </c>
      <c r="W917">
        <v>1.7450000000000001</v>
      </c>
      <c r="X917">
        <v>2.82</v>
      </c>
      <c r="Y917" s="8">
        <v>41956</v>
      </c>
    </row>
    <row r="918" spans="1:25" x14ac:dyDescent="0.25">
      <c r="A918">
        <v>-111.97626114000001</v>
      </c>
      <c r="B918">
        <v>33.079664190000003</v>
      </c>
      <c r="C918">
        <v>13</v>
      </c>
      <c r="D918" t="s">
        <v>371</v>
      </c>
      <c r="E918" t="s">
        <v>370</v>
      </c>
      <c r="F918">
        <v>917</v>
      </c>
      <c r="G918">
        <v>185</v>
      </c>
      <c r="H918">
        <v>13.33</v>
      </c>
      <c r="I918">
        <v>2.7559999999999998</v>
      </c>
      <c r="J918">
        <v>1</v>
      </c>
      <c r="K918">
        <v>1167.8</v>
      </c>
      <c r="L918" t="s">
        <v>369</v>
      </c>
      <c r="M918" t="s">
        <v>368</v>
      </c>
      <c r="N918" s="8">
        <v>41956</v>
      </c>
      <c r="O918">
        <v>0</v>
      </c>
      <c r="P918">
        <v>0</v>
      </c>
      <c r="Q918">
        <v>5312.8</v>
      </c>
      <c r="R918">
        <v>577.33000000000004</v>
      </c>
      <c r="S918">
        <v>1.2030000000000001</v>
      </c>
      <c r="T918">
        <v>33</v>
      </c>
      <c r="U918">
        <v>1749.5</v>
      </c>
      <c r="V918">
        <v>5</v>
      </c>
      <c r="W918">
        <v>1.879</v>
      </c>
      <c r="X918">
        <v>3.0369999999999999</v>
      </c>
      <c r="Y918" s="8">
        <v>41956</v>
      </c>
    </row>
    <row r="919" spans="1:25" x14ac:dyDescent="0.25">
      <c r="A919">
        <v>-111.97626234000001</v>
      </c>
      <c r="B919">
        <v>33.079657220000001</v>
      </c>
      <c r="C919">
        <v>13</v>
      </c>
      <c r="D919" t="s">
        <v>371</v>
      </c>
      <c r="E919" t="s">
        <v>370</v>
      </c>
      <c r="F919">
        <v>918</v>
      </c>
      <c r="G919">
        <v>178</v>
      </c>
      <c r="H919">
        <v>13.33</v>
      </c>
      <c r="I919">
        <v>2.69</v>
      </c>
      <c r="J919">
        <v>1</v>
      </c>
      <c r="K919">
        <v>1167.8</v>
      </c>
      <c r="L919" t="s">
        <v>369</v>
      </c>
      <c r="M919" t="s">
        <v>368</v>
      </c>
      <c r="N919" s="8">
        <v>41956</v>
      </c>
      <c r="O919">
        <v>0</v>
      </c>
      <c r="P919">
        <v>0</v>
      </c>
      <c r="Q919">
        <v>5451.6</v>
      </c>
      <c r="R919">
        <v>606.86</v>
      </c>
      <c r="S919">
        <v>1.264</v>
      </c>
      <c r="T919">
        <v>33</v>
      </c>
      <c r="U919">
        <v>1839</v>
      </c>
      <c r="V919">
        <v>5</v>
      </c>
      <c r="W919">
        <v>1.8340000000000001</v>
      </c>
      <c r="X919">
        <v>2.964</v>
      </c>
      <c r="Y919" s="8">
        <v>41956</v>
      </c>
    </row>
    <row r="920" spans="1:25" x14ac:dyDescent="0.25">
      <c r="A920">
        <v>-111.97626132000001</v>
      </c>
      <c r="B920">
        <v>33.079649209999999</v>
      </c>
      <c r="C920">
        <v>13</v>
      </c>
      <c r="D920" t="s">
        <v>371</v>
      </c>
      <c r="E920" t="s">
        <v>370</v>
      </c>
      <c r="F920">
        <v>919</v>
      </c>
      <c r="G920">
        <v>184</v>
      </c>
      <c r="H920">
        <v>13.33</v>
      </c>
      <c r="I920">
        <v>2.625</v>
      </c>
      <c r="J920">
        <v>1</v>
      </c>
      <c r="K920">
        <v>1167.8</v>
      </c>
      <c r="L920" t="s">
        <v>369</v>
      </c>
      <c r="M920" t="s">
        <v>368</v>
      </c>
      <c r="N920" s="8">
        <v>41956</v>
      </c>
      <c r="O920">
        <v>0</v>
      </c>
      <c r="P920">
        <v>0</v>
      </c>
      <c r="Q920">
        <v>5515.2</v>
      </c>
      <c r="R920">
        <v>629.29</v>
      </c>
      <c r="S920">
        <v>1.3109999999999999</v>
      </c>
      <c r="T920">
        <v>33</v>
      </c>
      <c r="U920">
        <v>1906.9</v>
      </c>
      <c r="V920">
        <v>5</v>
      </c>
      <c r="W920">
        <v>1.79</v>
      </c>
      <c r="X920">
        <v>2.8919999999999999</v>
      </c>
      <c r="Y920" s="8">
        <v>41956</v>
      </c>
    </row>
    <row r="921" spans="1:25" x14ac:dyDescent="0.25">
      <c r="A921">
        <v>-111.97626268</v>
      </c>
      <c r="B921">
        <v>33.079642210000003</v>
      </c>
      <c r="C921">
        <v>13</v>
      </c>
      <c r="D921" t="s">
        <v>371</v>
      </c>
      <c r="E921" t="s">
        <v>370</v>
      </c>
      <c r="F921">
        <v>920</v>
      </c>
      <c r="G921">
        <v>176</v>
      </c>
      <c r="H921">
        <v>13.33</v>
      </c>
      <c r="I921">
        <v>2.5590000000000002</v>
      </c>
      <c r="J921">
        <v>1</v>
      </c>
      <c r="K921">
        <v>1167.8</v>
      </c>
      <c r="L921" t="s">
        <v>369</v>
      </c>
      <c r="M921" t="s">
        <v>368</v>
      </c>
      <c r="N921" s="8">
        <v>41956</v>
      </c>
      <c r="O921">
        <v>0</v>
      </c>
      <c r="P921">
        <v>0</v>
      </c>
      <c r="Q921">
        <v>7520.5</v>
      </c>
      <c r="R921">
        <v>880.1</v>
      </c>
      <c r="S921">
        <v>1.8340000000000001</v>
      </c>
      <c r="T921">
        <v>33</v>
      </c>
      <c r="U921">
        <v>2667</v>
      </c>
      <c r="V921">
        <v>5</v>
      </c>
      <c r="W921">
        <v>1.7450000000000001</v>
      </c>
      <c r="X921">
        <v>2.82</v>
      </c>
      <c r="Y921" s="8">
        <v>41956</v>
      </c>
    </row>
    <row r="922" spans="1:25" x14ac:dyDescent="0.25">
      <c r="A922">
        <v>-111.97626234000001</v>
      </c>
      <c r="B922">
        <v>33.07963522</v>
      </c>
      <c r="C922">
        <v>13</v>
      </c>
      <c r="D922" t="s">
        <v>371</v>
      </c>
      <c r="E922" t="s">
        <v>370</v>
      </c>
      <c r="F922">
        <v>921</v>
      </c>
      <c r="G922">
        <v>178</v>
      </c>
      <c r="H922">
        <v>13.33</v>
      </c>
      <c r="I922">
        <v>2.5590000000000002</v>
      </c>
      <c r="J922">
        <v>1</v>
      </c>
      <c r="K922">
        <v>1167.8</v>
      </c>
      <c r="L922" t="s">
        <v>369</v>
      </c>
      <c r="M922" t="s">
        <v>368</v>
      </c>
      <c r="N922" s="8">
        <v>41956</v>
      </c>
      <c r="O922">
        <v>0</v>
      </c>
      <c r="P922">
        <v>0</v>
      </c>
      <c r="Q922">
        <v>7487.3</v>
      </c>
      <c r="R922">
        <v>876.21</v>
      </c>
      <c r="S922">
        <v>1.825</v>
      </c>
      <c r="T922">
        <v>33</v>
      </c>
      <c r="U922">
        <v>2655.2</v>
      </c>
      <c r="V922">
        <v>5</v>
      </c>
      <c r="W922">
        <v>1.7450000000000001</v>
      </c>
      <c r="X922">
        <v>2.82</v>
      </c>
      <c r="Y922" s="8">
        <v>41956</v>
      </c>
    </row>
    <row r="923" spans="1:25" x14ac:dyDescent="0.25">
      <c r="A923">
        <v>-111.97626132000001</v>
      </c>
      <c r="B923">
        <v>33.079628210000003</v>
      </c>
      <c r="C923">
        <v>13</v>
      </c>
      <c r="D923" t="s">
        <v>371</v>
      </c>
      <c r="E923" t="s">
        <v>370</v>
      </c>
      <c r="F923">
        <v>922</v>
      </c>
      <c r="G923">
        <v>184</v>
      </c>
      <c r="H923">
        <v>13.33</v>
      </c>
      <c r="I923">
        <v>2.657</v>
      </c>
      <c r="J923">
        <v>1</v>
      </c>
      <c r="K923">
        <v>1167.7</v>
      </c>
      <c r="L923" t="s">
        <v>369</v>
      </c>
      <c r="M923" t="s">
        <v>368</v>
      </c>
      <c r="N923" s="8">
        <v>41956</v>
      </c>
      <c r="O923">
        <v>0</v>
      </c>
      <c r="P923">
        <v>0</v>
      </c>
      <c r="Q923">
        <v>5838.4</v>
      </c>
      <c r="R923">
        <v>657.94</v>
      </c>
      <c r="S923">
        <v>1.371</v>
      </c>
      <c r="T923">
        <v>33</v>
      </c>
      <c r="U923">
        <v>1993.8</v>
      </c>
      <c r="V923">
        <v>5</v>
      </c>
      <c r="W923">
        <v>1.8120000000000001</v>
      </c>
      <c r="X923">
        <v>2.9279999999999999</v>
      </c>
      <c r="Y923" s="8">
        <v>41956</v>
      </c>
    </row>
    <row r="924" spans="1:25" x14ac:dyDescent="0.25">
      <c r="A924">
        <v>-111.97626303</v>
      </c>
      <c r="B924">
        <v>33.079621179999997</v>
      </c>
      <c r="C924">
        <v>13</v>
      </c>
      <c r="D924" t="s">
        <v>371</v>
      </c>
      <c r="E924" t="s">
        <v>370</v>
      </c>
      <c r="F924">
        <v>923</v>
      </c>
      <c r="G924">
        <v>174</v>
      </c>
      <c r="H924">
        <v>13.33</v>
      </c>
      <c r="I924">
        <v>2.625</v>
      </c>
      <c r="J924">
        <v>1</v>
      </c>
      <c r="K924">
        <v>1167.8</v>
      </c>
      <c r="L924" t="s">
        <v>369</v>
      </c>
      <c r="M924" t="s">
        <v>368</v>
      </c>
      <c r="N924" s="8">
        <v>41956</v>
      </c>
      <c r="O924">
        <v>0</v>
      </c>
      <c r="P924">
        <v>0</v>
      </c>
      <c r="Q924">
        <v>6688.7</v>
      </c>
      <c r="R924">
        <v>763.19</v>
      </c>
      <c r="S924">
        <v>1.59</v>
      </c>
      <c r="T924">
        <v>33</v>
      </c>
      <c r="U924">
        <v>2312.6999999999998</v>
      </c>
      <c r="V924">
        <v>5</v>
      </c>
      <c r="W924">
        <v>1.79</v>
      </c>
      <c r="X924">
        <v>2.8919999999999999</v>
      </c>
      <c r="Y924" s="8">
        <v>41956</v>
      </c>
    </row>
    <row r="925" spans="1:25" x14ac:dyDescent="0.25">
      <c r="A925">
        <v>-111.97626200000001</v>
      </c>
      <c r="B925">
        <v>33.07961323</v>
      </c>
      <c r="C925">
        <v>13</v>
      </c>
      <c r="D925" t="s">
        <v>371</v>
      </c>
      <c r="E925" t="s">
        <v>370</v>
      </c>
      <c r="F925">
        <v>924</v>
      </c>
      <c r="G925">
        <v>180</v>
      </c>
      <c r="H925">
        <v>13.33</v>
      </c>
      <c r="I925">
        <v>2.5920000000000001</v>
      </c>
      <c r="J925">
        <v>1</v>
      </c>
      <c r="K925">
        <v>1167.7</v>
      </c>
      <c r="L925" t="s">
        <v>369</v>
      </c>
      <c r="M925" t="s">
        <v>368</v>
      </c>
      <c r="N925" s="8">
        <v>41956</v>
      </c>
      <c r="O925">
        <v>0</v>
      </c>
      <c r="P925">
        <v>0</v>
      </c>
      <c r="Q925">
        <v>6206.2</v>
      </c>
      <c r="R925">
        <v>717.1</v>
      </c>
      <c r="S925">
        <v>1.494</v>
      </c>
      <c r="T925">
        <v>33</v>
      </c>
      <c r="U925">
        <v>2173</v>
      </c>
      <c r="V925">
        <v>5</v>
      </c>
      <c r="W925">
        <v>1.7669999999999999</v>
      </c>
      <c r="X925">
        <v>2.8559999999999999</v>
      </c>
      <c r="Y925" s="8">
        <v>41956</v>
      </c>
    </row>
    <row r="926" spans="1:25" x14ac:dyDescent="0.25">
      <c r="A926">
        <v>-111.97626200000001</v>
      </c>
      <c r="B926">
        <v>33.079606230000003</v>
      </c>
      <c r="C926">
        <v>13</v>
      </c>
      <c r="D926" t="s">
        <v>371</v>
      </c>
      <c r="E926" t="s">
        <v>370</v>
      </c>
      <c r="F926">
        <v>925</v>
      </c>
      <c r="G926">
        <v>180</v>
      </c>
      <c r="H926">
        <v>13.33</v>
      </c>
      <c r="I926">
        <v>2.7229999999999999</v>
      </c>
      <c r="J926">
        <v>1</v>
      </c>
      <c r="K926">
        <v>1167.7</v>
      </c>
      <c r="L926" t="s">
        <v>369</v>
      </c>
      <c r="M926" t="s">
        <v>368</v>
      </c>
      <c r="N926" s="8">
        <v>41956</v>
      </c>
      <c r="O926">
        <v>0</v>
      </c>
      <c r="P926">
        <v>0</v>
      </c>
      <c r="Q926">
        <v>6454.8</v>
      </c>
      <c r="R926">
        <v>709.88</v>
      </c>
      <c r="S926">
        <v>1.4790000000000001</v>
      </c>
      <c r="T926">
        <v>33</v>
      </c>
      <c r="U926">
        <v>2151.1</v>
      </c>
      <c r="V926">
        <v>5</v>
      </c>
      <c r="W926">
        <v>1.857</v>
      </c>
      <c r="X926">
        <v>3.0009999999999999</v>
      </c>
      <c r="Y926" s="8">
        <v>41956</v>
      </c>
    </row>
    <row r="927" spans="1:25" x14ac:dyDescent="0.25">
      <c r="A927">
        <v>-111.97626200000001</v>
      </c>
      <c r="B927">
        <v>33.079599229999999</v>
      </c>
      <c r="C927">
        <v>13</v>
      </c>
      <c r="D927" t="s">
        <v>371</v>
      </c>
      <c r="E927" t="s">
        <v>370</v>
      </c>
      <c r="F927">
        <v>926</v>
      </c>
      <c r="G927">
        <v>180</v>
      </c>
      <c r="H927">
        <v>13.33</v>
      </c>
      <c r="I927">
        <v>2.5920000000000001</v>
      </c>
      <c r="J927">
        <v>1</v>
      </c>
      <c r="K927">
        <v>1167.7</v>
      </c>
      <c r="L927" t="s">
        <v>369</v>
      </c>
      <c r="M927" t="s">
        <v>368</v>
      </c>
      <c r="N927" s="8">
        <v>41956</v>
      </c>
      <c r="O927">
        <v>0</v>
      </c>
      <c r="P927">
        <v>0</v>
      </c>
      <c r="Q927">
        <v>7310.8</v>
      </c>
      <c r="R927">
        <v>844.73</v>
      </c>
      <c r="S927">
        <v>1.76</v>
      </c>
      <c r="T927">
        <v>33</v>
      </c>
      <c r="U927">
        <v>2559.8000000000002</v>
      </c>
      <c r="V927">
        <v>5</v>
      </c>
      <c r="W927">
        <v>1.7669999999999999</v>
      </c>
      <c r="X927">
        <v>2.8559999999999999</v>
      </c>
      <c r="Y927" s="8">
        <v>41956</v>
      </c>
    </row>
    <row r="928" spans="1:25" x14ac:dyDescent="0.25">
      <c r="A928">
        <v>-111.97626132000001</v>
      </c>
      <c r="B928">
        <v>33.079592210000001</v>
      </c>
      <c r="C928">
        <v>13</v>
      </c>
      <c r="D928" t="s">
        <v>371</v>
      </c>
      <c r="E928" t="s">
        <v>370</v>
      </c>
      <c r="F928">
        <v>927</v>
      </c>
      <c r="G928">
        <v>184</v>
      </c>
      <c r="H928">
        <v>13.33</v>
      </c>
      <c r="I928">
        <v>2.5920000000000001</v>
      </c>
      <c r="J928">
        <v>1</v>
      </c>
      <c r="K928">
        <v>1167.7</v>
      </c>
      <c r="L928" t="s">
        <v>369</v>
      </c>
      <c r="M928" t="s">
        <v>368</v>
      </c>
      <c r="N928" s="8">
        <v>41956</v>
      </c>
      <c r="O928">
        <v>0</v>
      </c>
      <c r="P928">
        <v>0</v>
      </c>
      <c r="Q928">
        <v>6034.5</v>
      </c>
      <c r="R928">
        <v>697.25</v>
      </c>
      <c r="S928">
        <v>1.4530000000000001</v>
      </c>
      <c r="T928">
        <v>33</v>
      </c>
      <c r="U928">
        <v>2112.9</v>
      </c>
      <c r="V928">
        <v>5</v>
      </c>
      <c r="W928">
        <v>1.7669999999999999</v>
      </c>
      <c r="X928">
        <v>2.8559999999999999</v>
      </c>
      <c r="Y928" s="8">
        <v>41956</v>
      </c>
    </row>
    <row r="929" spans="1:25" x14ac:dyDescent="0.25">
      <c r="A929">
        <v>-111.97626217</v>
      </c>
      <c r="B929">
        <v>33.079585219999998</v>
      </c>
      <c r="C929">
        <v>13</v>
      </c>
      <c r="D929" t="s">
        <v>371</v>
      </c>
      <c r="E929" t="s">
        <v>370</v>
      </c>
      <c r="F929">
        <v>928</v>
      </c>
      <c r="G929">
        <v>179</v>
      </c>
      <c r="H929">
        <v>13.33</v>
      </c>
      <c r="I929">
        <v>2.69</v>
      </c>
      <c r="J929">
        <v>1</v>
      </c>
      <c r="K929">
        <v>1167.8</v>
      </c>
      <c r="L929" t="s">
        <v>369</v>
      </c>
      <c r="M929" t="s">
        <v>368</v>
      </c>
      <c r="N929" s="8">
        <v>41956</v>
      </c>
      <c r="O929">
        <v>0</v>
      </c>
      <c r="P929">
        <v>0</v>
      </c>
      <c r="Q929">
        <v>6120.5</v>
      </c>
      <c r="R929">
        <v>681.32</v>
      </c>
      <c r="S929">
        <v>1.419</v>
      </c>
      <c r="T929">
        <v>33</v>
      </c>
      <c r="U929">
        <v>2064.6</v>
      </c>
      <c r="V929">
        <v>5</v>
      </c>
      <c r="W929">
        <v>1.8340000000000001</v>
      </c>
      <c r="X929">
        <v>2.964</v>
      </c>
      <c r="Y929" s="8">
        <v>41956</v>
      </c>
    </row>
    <row r="930" spans="1:25" x14ac:dyDescent="0.25">
      <c r="A930">
        <v>-111.97626151</v>
      </c>
      <c r="B930">
        <v>33.079577209999997</v>
      </c>
      <c r="C930">
        <v>13</v>
      </c>
      <c r="D930" t="s">
        <v>371</v>
      </c>
      <c r="E930" t="s">
        <v>370</v>
      </c>
      <c r="F930">
        <v>929</v>
      </c>
      <c r="G930">
        <v>177</v>
      </c>
      <c r="H930">
        <v>13.33</v>
      </c>
      <c r="I930">
        <v>2.625</v>
      </c>
      <c r="J930">
        <v>1</v>
      </c>
      <c r="K930">
        <v>1167.8</v>
      </c>
      <c r="L930" t="s">
        <v>369</v>
      </c>
      <c r="M930" t="s">
        <v>368</v>
      </c>
      <c r="N930" s="8">
        <v>41956</v>
      </c>
      <c r="O930">
        <v>0</v>
      </c>
      <c r="P930">
        <v>0</v>
      </c>
      <c r="Q930">
        <v>6324.1</v>
      </c>
      <c r="R930">
        <v>721.58</v>
      </c>
      <c r="S930">
        <v>1.5029999999999999</v>
      </c>
      <c r="T930">
        <v>33</v>
      </c>
      <c r="U930">
        <v>2186.6</v>
      </c>
      <c r="V930">
        <v>5</v>
      </c>
      <c r="W930">
        <v>1.79</v>
      </c>
      <c r="X930">
        <v>2.8919999999999999</v>
      </c>
      <c r="Y930" s="8">
        <v>41956</v>
      </c>
    </row>
    <row r="931" spans="1:25" x14ac:dyDescent="0.25">
      <c r="A931">
        <v>-111.97626166000001</v>
      </c>
      <c r="B931">
        <v>33.079570220000001</v>
      </c>
      <c r="C931">
        <v>13</v>
      </c>
      <c r="D931" t="s">
        <v>371</v>
      </c>
      <c r="E931" t="s">
        <v>370</v>
      </c>
      <c r="F931">
        <v>930</v>
      </c>
      <c r="G931">
        <v>182</v>
      </c>
      <c r="H931">
        <v>13.33</v>
      </c>
      <c r="I931">
        <v>2.657</v>
      </c>
      <c r="J931">
        <v>1</v>
      </c>
      <c r="K931">
        <v>1167.8</v>
      </c>
      <c r="L931" t="s">
        <v>369</v>
      </c>
      <c r="M931" t="s">
        <v>368</v>
      </c>
      <c r="N931" s="8">
        <v>41956</v>
      </c>
      <c r="O931">
        <v>0</v>
      </c>
      <c r="P931">
        <v>0</v>
      </c>
      <c r="Q931">
        <v>7749.8</v>
      </c>
      <c r="R931">
        <v>873.34</v>
      </c>
      <c r="S931">
        <v>1.819</v>
      </c>
      <c r="T931">
        <v>33</v>
      </c>
      <c r="U931">
        <v>2646.5</v>
      </c>
      <c r="V931">
        <v>5</v>
      </c>
      <c r="W931">
        <v>1.8120000000000001</v>
      </c>
      <c r="X931">
        <v>2.9279999999999999</v>
      </c>
      <c r="Y931" s="8">
        <v>41956</v>
      </c>
    </row>
    <row r="932" spans="1:25" x14ac:dyDescent="0.25">
      <c r="A932">
        <v>-111.97626200000001</v>
      </c>
      <c r="B932">
        <v>33.079563229999998</v>
      </c>
      <c r="C932">
        <v>13</v>
      </c>
      <c r="D932" t="s">
        <v>371</v>
      </c>
      <c r="E932" t="s">
        <v>370</v>
      </c>
      <c r="F932">
        <v>931</v>
      </c>
      <c r="G932">
        <v>180</v>
      </c>
      <c r="H932">
        <v>13.33</v>
      </c>
      <c r="I932">
        <v>2.625</v>
      </c>
      <c r="J932">
        <v>1</v>
      </c>
      <c r="K932">
        <v>1167.8</v>
      </c>
      <c r="L932" t="s">
        <v>369</v>
      </c>
      <c r="M932" t="s">
        <v>368</v>
      </c>
      <c r="N932" s="8">
        <v>41956</v>
      </c>
      <c r="O932">
        <v>0</v>
      </c>
      <c r="P932">
        <v>0</v>
      </c>
      <c r="Q932">
        <v>8990.9</v>
      </c>
      <c r="R932">
        <v>1025.9000000000001</v>
      </c>
      <c r="S932">
        <v>2.137</v>
      </c>
      <c r="T932">
        <v>33</v>
      </c>
      <c r="U932">
        <v>3108.7</v>
      </c>
      <c r="V932">
        <v>5</v>
      </c>
      <c r="W932">
        <v>1.79</v>
      </c>
      <c r="X932">
        <v>2.8919999999999999</v>
      </c>
      <c r="Y932" s="8">
        <v>41956</v>
      </c>
    </row>
    <row r="933" spans="1:25" x14ac:dyDescent="0.25">
      <c r="A933">
        <v>-111.97626183</v>
      </c>
      <c r="B933">
        <v>33.079556220000001</v>
      </c>
      <c r="C933">
        <v>13</v>
      </c>
      <c r="D933" t="s">
        <v>371</v>
      </c>
      <c r="E933" t="s">
        <v>370</v>
      </c>
      <c r="F933">
        <v>932</v>
      </c>
      <c r="G933">
        <v>181</v>
      </c>
      <c r="H933">
        <v>13.33</v>
      </c>
      <c r="I933">
        <v>2.625</v>
      </c>
      <c r="J933">
        <v>1</v>
      </c>
      <c r="K933">
        <v>1167.9000000000001</v>
      </c>
      <c r="L933" t="s">
        <v>369</v>
      </c>
      <c r="M933" t="s">
        <v>368</v>
      </c>
      <c r="N933" s="8">
        <v>41956</v>
      </c>
      <c r="O933">
        <v>0</v>
      </c>
      <c r="P933">
        <v>0</v>
      </c>
      <c r="Q933">
        <v>8087.4</v>
      </c>
      <c r="R933">
        <v>922.78</v>
      </c>
      <c r="S933">
        <v>1.9219999999999999</v>
      </c>
      <c r="T933">
        <v>33</v>
      </c>
      <c r="U933">
        <v>2796.3</v>
      </c>
      <c r="V933">
        <v>5</v>
      </c>
      <c r="W933">
        <v>1.79</v>
      </c>
      <c r="X933">
        <v>2.8919999999999999</v>
      </c>
      <c r="Y933" s="8">
        <v>41956</v>
      </c>
    </row>
    <row r="934" spans="1:25" x14ac:dyDescent="0.25">
      <c r="A934">
        <v>-111.97626234000001</v>
      </c>
      <c r="B934">
        <v>33.079549219999997</v>
      </c>
      <c r="C934">
        <v>13</v>
      </c>
      <c r="D934" t="s">
        <v>371</v>
      </c>
      <c r="E934" t="s">
        <v>370</v>
      </c>
      <c r="F934">
        <v>933</v>
      </c>
      <c r="G934">
        <v>178</v>
      </c>
      <c r="H934">
        <v>13.33</v>
      </c>
      <c r="I934">
        <v>2.657</v>
      </c>
      <c r="J934">
        <v>1</v>
      </c>
      <c r="K934">
        <v>1167.9000000000001</v>
      </c>
      <c r="L934" t="s">
        <v>369</v>
      </c>
      <c r="M934" t="s">
        <v>368</v>
      </c>
      <c r="N934" s="8">
        <v>41956</v>
      </c>
      <c r="O934">
        <v>0</v>
      </c>
      <c r="P934">
        <v>0</v>
      </c>
      <c r="Q934">
        <v>7634.9</v>
      </c>
      <c r="R934">
        <v>860.39</v>
      </c>
      <c r="S934">
        <v>1.792</v>
      </c>
      <c r="T934">
        <v>33</v>
      </c>
      <c r="U934">
        <v>2607.1999999999998</v>
      </c>
      <c r="V934">
        <v>5</v>
      </c>
      <c r="W934">
        <v>1.8120000000000001</v>
      </c>
      <c r="X934">
        <v>2.9279999999999999</v>
      </c>
      <c r="Y934" s="8">
        <v>41956</v>
      </c>
    </row>
    <row r="935" spans="1:25" x14ac:dyDescent="0.25">
      <c r="A935">
        <v>-111.97626183</v>
      </c>
      <c r="B935">
        <v>33.07954222</v>
      </c>
      <c r="C935">
        <v>13</v>
      </c>
      <c r="D935" t="s">
        <v>371</v>
      </c>
      <c r="E935" t="s">
        <v>370</v>
      </c>
      <c r="F935">
        <v>934</v>
      </c>
      <c r="G935">
        <v>181</v>
      </c>
      <c r="H935">
        <v>13.33</v>
      </c>
      <c r="I935">
        <v>2.5920000000000001</v>
      </c>
      <c r="J935">
        <v>1</v>
      </c>
      <c r="K935">
        <v>1167.9000000000001</v>
      </c>
      <c r="L935" t="s">
        <v>369</v>
      </c>
      <c r="M935" t="s">
        <v>368</v>
      </c>
      <c r="N935" s="8">
        <v>41956</v>
      </c>
      <c r="O935">
        <v>0</v>
      </c>
      <c r="P935">
        <v>0</v>
      </c>
      <c r="Q935">
        <v>6232.8</v>
      </c>
      <c r="R935">
        <v>720.17</v>
      </c>
      <c r="S935">
        <v>1.5</v>
      </c>
      <c r="T935">
        <v>33</v>
      </c>
      <c r="U935">
        <v>2182.3000000000002</v>
      </c>
      <c r="V935">
        <v>5</v>
      </c>
      <c r="W935">
        <v>1.7669999999999999</v>
      </c>
      <c r="X935">
        <v>2.8559999999999999</v>
      </c>
      <c r="Y935" s="8">
        <v>41956</v>
      </c>
    </row>
    <row r="936" spans="1:25" x14ac:dyDescent="0.25">
      <c r="A936">
        <v>-111.976263</v>
      </c>
      <c r="B936">
        <v>33.07953423</v>
      </c>
      <c r="C936">
        <v>13</v>
      </c>
      <c r="D936" t="s">
        <v>371</v>
      </c>
      <c r="E936" t="s">
        <v>370</v>
      </c>
      <c r="F936">
        <v>935</v>
      </c>
      <c r="G936">
        <v>180</v>
      </c>
      <c r="H936">
        <v>13.33</v>
      </c>
      <c r="I936">
        <v>2.5590000000000002</v>
      </c>
      <c r="J936">
        <v>1</v>
      </c>
      <c r="K936">
        <v>1167.9000000000001</v>
      </c>
      <c r="L936" t="s">
        <v>369</v>
      </c>
      <c r="M936" t="s">
        <v>368</v>
      </c>
      <c r="N936" s="8">
        <v>41956</v>
      </c>
      <c r="O936">
        <v>0</v>
      </c>
      <c r="P936">
        <v>0</v>
      </c>
      <c r="Q936">
        <v>5819.3</v>
      </c>
      <c r="R936">
        <v>681.01</v>
      </c>
      <c r="S936">
        <v>1.419</v>
      </c>
      <c r="T936">
        <v>33</v>
      </c>
      <c r="U936">
        <v>2063.6999999999998</v>
      </c>
      <c r="V936">
        <v>5</v>
      </c>
      <c r="W936">
        <v>1.7450000000000001</v>
      </c>
      <c r="X936">
        <v>2.82</v>
      </c>
      <c r="Y936" s="8">
        <v>41956</v>
      </c>
    </row>
    <row r="937" spans="1:25" x14ac:dyDescent="0.25">
      <c r="A937">
        <v>-111.97626351</v>
      </c>
      <c r="B937">
        <v>33.079527210000002</v>
      </c>
      <c r="C937">
        <v>13</v>
      </c>
      <c r="D937" t="s">
        <v>371</v>
      </c>
      <c r="E937" t="s">
        <v>370</v>
      </c>
      <c r="F937">
        <v>936</v>
      </c>
      <c r="G937">
        <v>177</v>
      </c>
      <c r="H937">
        <v>13.33</v>
      </c>
      <c r="I937">
        <v>2.4929999999999999</v>
      </c>
      <c r="J937">
        <v>1</v>
      </c>
      <c r="K937">
        <v>1167.8</v>
      </c>
      <c r="L937" t="s">
        <v>369</v>
      </c>
      <c r="M937" t="s">
        <v>368</v>
      </c>
      <c r="N937" s="8">
        <v>41956</v>
      </c>
      <c r="O937">
        <v>0</v>
      </c>
      <c r="P937">
        <v>0</v>
      </c>
      <c r="Q937">
        <v>5641.6</v>
      </c>
      <c r="R937">
        <v>677.59</v>
      </c>
      <c r="S937">
        <v>1.4119999999999999</v>
      </c>
      <c r="T937">
        <v>33</v>
      </c>
      <c r="U937">
        <v>2053.3000000000002</v>
      </c>
      <c r="V937">
        <v>5</v>
      </c>
      <c r="W937">
        <v>1.7</v>
      </c>
      <c r="X937">
        <v>2.7480000000000002</v>
      </c>
      <c r="Y937" s="8">
        <v>41956</v>
      </c>
    </row>
    <row r="938" spans="1:25" x14ac:dyDescent="0.25">
      <c r="A938">
        <v>-111.97626266</v>
      </c>
      <c r="B938">
        <v>33.079520219999999</v>
      </c>
      <c r="C938">
        <v>13</v>
      </c>
      <c r="D938" t="s">
        <v>371</v>
      </c>
      <c r="E938" t="s">
        <v>370</v>
      </c>
      <c r="F938">
        <v>937</v>
      </c>
      <c r="G938">
        <v>182</v>
      </c>
      <c r="H938">
        <v>13.33</v>
      </c>
      <c r="I938">
        <v>2.5590000000000002</v>
      </c>
      <c r="J938">
        <v>1</v>
      </c>
      <c r="K938">
        <v>1167.9000000000001</v>
      </c>
      <c r="L938" t="s">
        <v>369</v>
      </c>
      <c r="M938" t="s">
        <v>368</v>
      </c>
      <c r="N938" s="8">
        <v>41956</v>
      </c>
      <c r="O938">
        <v>0</v>
      </c>
      <c r="P938">
        <v>0</v>
      </c>
      <c r="Q938">
        <v>4676.2</v>
      </c>
      <c r="R938">
        <v>547.24</v>
      </c>
      <c r="S938">
        <v>1.1399999999999999</v>
      </c>
      <c r="T938">
        <v>33</v>
      </c>
      <c r="U938">
        <v>1658.3</v>
      </c>
      <c r="V938">
        <v>5</v>
      </c>
      <c r="W938">
        <v>1.7450000000000001</v>
      </c>
      <c r="X938">
        <v>2.82</v>
      </c>
      <c r="Y938" s="8">
        <v>41956</v>
      </c>
    </row>
    <row r="939" spans="1:25" x14ac:dyDescent="0.25">
      <c r="A939">
        <v>-111.97626266</v>
      </c>
      <c r="B939">
        <v>33.079513220000003</v>
      </c>
      <c r="C939">
        <v>13</v>
      </c>
      <c r="D939" t="s">
        <v>371</v>
      </c>
      <c r="E939" t="s">
        <v>370</v>
      </c>
      <c r="F939">
        <v>938</v>
      </c>
      <c r="G939">
        <v>182</v>
      </c>
      <c r="H939">
        <v>13.33</v>
      </c>
      <c r="I939">
        <v>2.657</v>
      </c>
      <c r="J939">
        <v>1</v>
      </c>
      <c r="K939">
        <v>1167.9000000000001</v>
      </c>
      <c r="L939" t="s">
        <v>369</v>
      </c>
      <c r="M939" t="s">
        <v>368</v>
      </c>
      <c r="N939" s="8">
        <v>41956</v>
      </c>
      <c r="O939">
        <v>0</v>
      </c>
      <c r="P939">
        <v>0</v>
      </c>
      <c r="Q939">
        <v>6062.5</v>
      </c>
      <c r="R939">
        <v>683.2</v>
      </c>
      <c r="S939">
        <v>1.423</v>
      </c>
      <c r="T939">
        <v>33</v>
      </c>
      <c r="U939">
        <v>2070.3000000000002</v>
      </c>
      <c r="V939">
        <v>5</v>
      </c>
      <c r="W939">
        <v>1.8120000000000001</v>
      </c>
      <c r="X939">
        <v>2.9279999999999999</v>
      </c>
      <c r="Y939" s="8">
        <v>41956</v>
      </c>
    </row>
    <row r="940" spans="1:25" x14ac:dyDescent="0.25">
      <c r="A940">
        <v>-111.97626317</v>
      </c>
      <c r="B940">
        <v>33.079505220000001</v>
      </c>
      <c r="C940">
        <v>13</v>
      </c>
      <c r="D940" t="s">
        <v>371</v>
      </c>
      <c r="E940" t="s">
        <v>370</v>
      </c>
      <c r="F940">
        <v>939</v>
      </c>
      <c r="G940">
        <v>179</v>
      </c>
      <c r="H940">
        <v>13.33</v>
      </c>
      <c r="I940">
        <v>2.4929999999999999</v>
      </c>
      <c r="J940">
        <v>1</v>
      </c>
      <c r="K940">
        <v>1167.9000000000001</v>
      </c>
      <c r="L940" t="s">
        <v>369</v>
      </c>
      <c r="M940" t="s">
        <v>368</v>
      </c>
      <c r="N940" s="8">
        <v>41956</v>
      </c>
      <c r="O940">
        <v>0</v>
      </c>
      <c r="P940">
        <v>0</v>
      </c>
      <c r="Q940">
        <v>6661.3</v>
      </c>
      <c r="R940">
        <v>800.06</v>
      </c>
      <c r="S940">
        <v>1.667</v>
      </c>
      <c r="T940">
        <v>33</v>
      </c>
      <c r="U940">
        <v>2424.4</v>
      </c>
      <c r="V940">
        <v>5</v>
      </c>
      <c r="W940">
        <v>1.7</v>
      </c>
      <c r="X940">
        <v>2.7480000000000002</v>
      </c>
      <c r="Y940" s="8">
        <v>41956</v>
      </c>
    </row>
    <row r="941" spans="1:25" x14ac:dyDescent="0.25">
      <c r="A941">
        <v>-111.97626249</v>
      </c>
      <c r="B941">
        <v>33.079499210000002</v>
      </c>
      <c r="C941">
        <v>13</v>
      </c>
      <c r="D941" t="s">
        <v>371</v>
      </c>
      <c r="E941" t="s">
        <v>370</v>
      </c>
      <c r="F941">
        <v>940</v>
      </c>
      <c r="G941">
        <v>183</v>
      </c>
      <c r="H941">
        <v>13.33</v>
      </c>
      <c r="I941">
        <v>2.5259999999999998</v>
      </c>
      <c r="J941">
        <v>1</v>
      </c>
      <c r="K941">
        <v>1168.0999999999999</v>
      </c>
      <c r="L941" t="s">
        <v>369</v>
      </c>
      <c r="M941" t="s">
        <v>368</v>
      </c>
      <c r="N941" s="8">
        <v>41956</v>
      </c>
      <c r="O941">
        <v>0</v>
      </c>
      <c r="P941">
        <v>0</v>
      </c>
      <c r="Q941">
        <v>5059</v>
      </c>
      <c r="R941">
        <v>599.73</v>
      </c>
      <c r="S941">
        <v>1.2490000000000001</v>
      </c>
      <c r="T941">
        <v>33</v>
      </c>
      <c r="U941">
        <v>1817.4</v>
      </c>
      <c r="V941">
        <v>5</v>
      </c>
      <c r="W941">
        <v>1.722</v>
      </c>
      <c r="X941">
        <v>2.7839999999999998</v>
      </c>
      <c r="Y941" s="8">
        <v>41956</v>
      </c>
    </row>
    <row r="942" spans="1:25" x14ac:dyDescent="0.25">
      <c r="A942">
        <v>-111.97626351</v>
      </c>
      <c r="B942">
        <v>33.07949121</v>
      </c>
      <c r="C942">
        <v>13</v>
      </c>
      <c r="D942" t="s">
        <v>371</v>
      </c>
      <c r="E942" t="s">
        <v>370</v>
      </c>
      <c r="F942">
        <v>941</v>
      </c>
      <c r="G942">
        <v>177</v>
      </c>
      <c r="H942">
        <v>13.33</v>
      </c>
      <c r="I942">
        <v>2.7229999999999999</v>
      </c>
      <c r="J942">
        <v>1</v>
      </c>
      <c r="K942">
        <v>1168</v>
      </c>
      <c r="L942" t="s">
        <v>369</v>
      </c>
      <c r="M942" t="s">
        <v>368</v>
      </c>
      <c r="N942" s="8">
        <v>41956</v>
      </c>
      <c r="O942">
        <v>0</v>
      </c>
      <c r="P942">
        <v>0</v>
      </c>
      <c r="Q942">
        <v>7973.5</v>
      </c>
      <c r="R942">
        <v>876.89</v>
      </c>
      <c r="S942">
        <v>1.827</v>
      </c>
      <c r="T942">
        <v>33</v>
      </c>
      <c r="U942">
        <v>2657.3</v>
      </c>
      <c r="V942">
        <v>5</v>
      </c>
      <c r="W942">
        <v>1.857</v>
      </c>
      <c r="X942">
        <v>3.0009999999999999</v>
      </c>
      <c r="Y942" s="8">
        <v>41956</v>
      </c>
    </row>
    <row r="943" spans="1:25" x14ac:dyDescent="0.25">
      <c r="A943">
        <v>-111.97626317</v>
      </c>
      <c r="B943">
        <v>33.079484219999998</v>
      </c>
      <c r="C943">
        <v>13</v>
      </c>
      <c r="D943" t="s">
        <v>371</v>
      </c>
      <c r="E943" t="s">
        <v>370</v>
      </c>
      <c r="F943">
        <v>942</v>
      </c>
      <c r="G943">
        <v>179</v>
      </c>
      <c r="H943">
        <v>13.33</v>
      </c>
      <c r="I943">
        <v>2.657</v>
      </c>
      <c r="J943">
        <v>1</v>
      </c>
      <c r="K943">
        <v>1168</v>
      </c>
      <c r="L943" t="s">
        <v>369</v>
      </c>
      <c r="M943" t="s">
        <v>368</v>
      </c>
      <c r="N943" s="8">
        <v>41956</v>
      </c>
      <c r="O943">
        <v>0</v>
      </c>
      <c r="P943">
        <v>0</v>
      </c>
      <c r="Q943">
        <v>6622.5</v>
      </c>
      <c r="R943">
        <v>746.3</v>
      </c>
      <c r="S943">
        <v>1.5549999999999999</v>
      </c>
      <c r="T943">
        <v>33</v>
      </c>
      <c r="U943">
        <v>2261.5</v>
      </c>
      <c r="V943">
        <v>5</v>
      </c>
      <c r="W943">
        <v>1.8120000000000001</v>
      </c>
      <c r="X943">
        <v>2.9279999999999999</v>
      </c>
      <c r="Y943" s="8">
        <v>41956</v>
      </c>
    </row>
    <row r="944" spans="1:25" x14ac:dyDescent="0.25">
      <c r="A944">
        <v>-111.97626266</v>
      </c>
      <c r="B944">
        <v>33.079477220000001</v>
      </c>
      <c r="C944">
        <v>13</v>
      </c>
      <c r="D944" t="s">
        <v>371</v>
      </c>
      <c r="E944" t="s">
        <v>370</v>
      </c>
      <c r="F944">
        <v>943</v>
      </c>
      <c r="G944">
        <v>182</v>
      </c>
      <c r="H944">
        <v>13.33</v>
      </c>
      <c r="I944">
        <v>2.5590000000000002</v>
      </c>
      <c r="J944">
        <v>1</v>
      </c>
      <c r="K944">
        <v>1168</v>
      </c>
      <c r="L944" t="s">
        <v>369</v>
      </c>
      <c r="M944" t="s">
        <v>368</v>
      </c>
      <c r="N944" s="8">
        <v>41956</v>
      </c>
      <c r="O944">
        <v>0</v>
      </c>
      <c r="P944">
        <v>0</v>
      </c>
      <c r="Q944">
        <v>8734.6</v>
      </c>
      <c r="R944">
        <v>1022.2</v>
      </c>
      <c r="S944">
        <v>2.13</v>
      </c>
      <c r="T944">
        <v>33</v>
      </c>
      <c r="U944">
        <v>3097.5</v>
      </c>
      <c r="V944">
        <v>5</v>
      </c>
      <c r="W944">
        <v>1.7450000000000001</v>
      </c>
      <c r="X944">
        <v>2.82</v>
      </c>
      <c r="Y944" s="8">
        <v>41956</v>
      </c>
    </row>
    <row r="945" spans="1:25" x14ac:dyDescent="0.25">
      <c r="A945">
        <v>-111.97626351</v>
      </c>
      <c r="B945">
        <v>33.079470209999997</v>
      </c>
      <c r="C945">
        <v>13</v>
      </c>
      <c r="D945" t="s">
        <v>371</v>
      </c>
      <c r="E945" t="s">
        <v>370</v>
      </c>
      <c r="F945">
        <v>944</v>
      </c>
      <c r="G945">
        <v>177</v>
      </c>
      <c r="H945">
        <v>13.33</v>
      </c>
      <c r="I945">
        <v>2.657</v>
      </c>
      <c r="J945">
        <v>1</v>
      </c>
      <c r="K945">
        <v>1168.2</v>
      </c>
      <c r="L945" t="s">
        <v>369</v>
      </c>
      <c r="M945" t="s">
        <v>368</v>
      </c>
      <c r="N945" s="8">
        <v>41956</v>
      </c>
      <c r="O945">
        <v>0</v>
      </c>
      <c r="P945">
        <v>0</v>
      </c>
      <c r="Q945">
        <v>9125.1</v>
      </c>
      <c r="R945">
        <v>1028.3</v>
      </c>
      <c r="S945">
        <v>2.1419999999999999</v>
      </c>
      <c r="T945">
        <v>33</v>
      </c>
      <c r="U945">
        <v>3116.1</v>
      </c>
      <c r="V945">
        <v>5</v>
      </c>
      <c r="W945">
        <v>1.8120000000000001</v>
      </c>
      <c r="X945">
        <v>2.9279999999999999</v>
      </c>
      <c r="Y945" s="8">
        <v>41956</v>
      </c>
    </row>
    <row r="946" spans="1:25" x14ac:dyDescent="0.25">
      <c r="A946">
        <v>-111.97626348999999</v>
      </c>
      <c r="B946">
        <v>33.07946321</v>
      </c>
      <c r="C946">
        <v>13</v>
      </c>
      <c r="D946" t="s">
        <v>371</v>
      </c>
      <c r="E946" t="s">
        <v>370</v>
      </c>
      <c r="F946">
        <v>945</v>
      </c>
      <c r="G946">
        <v>183</v>
      </c>
      <c r="H946">
        <v>13.33</v>
      </c>
      <c r="I946">
        <v>2.7229999999999999</v>
      </c>
      <c r="J946">
        <v>1</v>
      </c>
      <c r="K946">
        <v>1168.2</v>
      </c>
      <c r="L946" t="s">
        <v>369</v>
      </c>
      <c r="M946" t="s">
        <v>368</v>
      </c>
      <c r="N946" s="8">
        <v>41956</v>
      </c>
      <c r="O946">
        <v>0</v>
      </c>
      <c r="P946">
        <v>0</v>
      </c>
      <c r="Q946">
        <v>11326</v>
      </c>
      <c r="R946">
        <v>1245.5999999999999</v>
      </c>
      <c r="S946">
        <v>2.5950000000000002</v>
      </c>
      <c r="T946">
        <v>33</v>
      </c>
      <c r="U946">
        <v>3774.6</v>
      </c>
      <c r="V946">
        <v>5</v>
      </c>
      <c r="W946">
        <v>1.857</v>
      </c>
      <c r="X946">
        <v>3.0009999999999999</v>
      </c>
      <c r="Y946" s="8">
        <v>41956</v>
      </c>
    </row>
    <row r="947" spans="1:25" x14ac:dyDescent="0.25">
      <c r="A947">
        <v>-111.976264</v>
      </c>
      <c r="B947">
        <v>33.079455230000001</v>
      </c>
      <c r="C947">
        <v>13</v>
      </c>
      <c r="D947" t="s">
        <v>371</v>
      </c>
      <c r="E947" t="s">
        <v>370</v>
      </c>
      <c r="F947">
        <v>946</v>
      </c>
      <c r="G947">
        <v>180</v>
      </c>
      <c r="H947">
        <v>13.33</v>
      </c>
      <c r="I947">
        <v>2.657</v>
      </c>
      <c r="J947">
        <v>1</v>
      </c>
      <c r="K947">
        <v>1168.2</v>
      </c>
      <c r="L947" t="s">
        <v>369</v>
      </c>
      <c r="M947" t="s">
        <v>368</v>
      </c>
      <c r="N947" s="8">
        <v>41956</v>
      </c>
      <c r="O947">
        <v>0</v>
      </c>
      <c r="P947">
        <v>0</v>
      </c>
      <c r="Q947">
        <v>9781.9</v>
      </c>
      <c r="R947">
        <v>1102.3</v>
      </c>
      <c r="S947">
        <v>2.2970000000000002</v>
      </c>
      <c r="T947">
        <v>33</v>
      </c>
      <c r="U947">
        <v>3340.4</v>
      </c>
      <c r="V947">
        <v>5</v>
      </c>
      <c r="W947">
        <v>1.8120000000000001</v>
      </c>
      <c r="X947">
        <v>2.9279999999999999</v>
      </c>
      <c r="Y947" s="8">
        <v>41956</v>
      </c>
    </row>
    <row r="948" spans="1:25" x14ac:dyDescent="0.25">
      <c r="A948">
        <v>-111.97626382999999</v>
      </c>
      <c r="B948">
        <v>33.079448220000003</v>
      </c>
      <c r="C948">
        <v>13</v>
      </c>
      <c r="D948" t="s">
        <v>371</v>
      </c>
      <c r="E948" t="s">
        <v>370</v>
      </c>
      <c r="F948">
        <v>947</v>
      </c>
      <c r="G948">
        <v>181</v>
      </c>
      <c r="H948">
        <v>13.33</v>
      </c>
      <c r="I948">
        <v>2.657</v>
      </c>
      <c r="J948">
        <v>1</v>
      </c>
      <c r="K948">
        <v>1168.2</v>
      </c>
      <c r="L948" t="s">
        <v>369</v>
      </c>
      <c r="M948" t="s">
        <v>368</v>
      </c>
      <c r="N948" s="8">
        <v>41956</v>
      </c>
      <c r="O948">
        <v>0</v>
      </c>
      <c r="P948">
        <v>0</v>
      </c>
      <c r="Q948">
        <v>8152.6</v>
      </c>
      <c r="R948">
        <v>918.73</v>
      </c>
      <c r="S948">
        <v>1.9139999999999999</v>
      </c>
      <c r="T948">
        <v>33</v>
      </c>
      <c r="U948">
        <v>2784</v>
      </c>
      <c r="V948">
        <v>5</v>
      </c>
      <c r="W948">
        <v>1.8120000000000001</v>
      </c>
      <c r="X948">
        <v>2.9279999999999999</v>
      </c>
      <c r="Y948" s="8">
        <v>41956</v>
      </c>
    </row>
    <row r="949" spans="1:25" x14ac:dyDescent="0.25">
      <c r="A949">
        <v>-111.976264</v>
      </c>
      <c r="B949">
        <v>33.07944123</v>
      </c>
      <c r="C949">
        <v>13</v>
      </c>
      <c r="D949" t="s">
        <v>371</v>
      </c>
      <c r="E949" t="s">
        <v>370</v>
      </c>
      <c r="F949">
        <v>948</v>
      </c>
      <c r="G949">
        <v>180</v>
      </c>
      <c r="H949">
        <v>13.33</v>
      </c>
      <c r="I949">
        <v>2.5590000000000002</v>
      </c>
      <c r="J949">
        <v>1</v>
      </c>
      <c r="K949">
        <v>1168.3</v>
      </c>
      <c r="L949" t="s">
        <v>369</v>
      </c>
      <c r="M949" t="s">
        <v>368</v>
      </c>
      <c r="N949" s="8">
        <v>41956</v>
      </c>
      <c r="O949">
        <v>0</v>
      </c>
      <c r="P949">
        <v>0</v>
      </c>
      <c r="Q949">
        <v>9138</v>
      </c>
      <c r="R949">
        <v>1069.4000000000001</v>
      </c>
      <c r="S949">
        <v>2.2280000000000002</v>
      </c>
      <c r="T949">
        <v>33</v>
      </c>
      <c r="U949">
        <v>3240.6</v>
      </c>
      <c r="V949">
        <v>5</v>
      </c>
      <c r="W949">
        <v>1.7450000000000001</v>
      </c>
      <c r="X949">
        <v>2.82</v>
      </c>
      <c r="Y949" s="8">
        <v>41956</v>
      </c>
    </row>
    <row r="950" spans="1:25" x14ac:dyDescent="0.25">
      <c r="A950">
        <v>-111.97626416999999</v>
      </c>
      <c r="B950">
        <v>33.079434220000003</v>
      </c>
      <c r="C950">
        <v>13</v>
      </c>
      <c r="D950" t="s">
        <v>371</v>
      </c>
      <c r="E950" t="s">
        <v>370</v>
      </c>
      <c r="F950">
        <v>949</v>
      </c>
      <c r="G950">
        <v>179</v>
      </c>
      <c r="H950">
        <v>13.33</v>
      </c>
      <c r="I950">
        <v>2.5259999999999998</v>
      </c>
      <c r="J950">
        <v>1</v>
      </c>
      <c r="K950">
        <v>1168.3</v>
      </c>
      <c r="L950" t="s">
        <v>369</v>
      </c>
      <c r="M950" t="s">
        <v>368</v>
      </c>
      <c r="N950" s="8">
        <v>41956</v>
      </c>
      <c r="O950">
        <v>0</v>
      </c>
      <c r="P950">
        <v>0</v>
      </c>
      <c r="Q950">
        <v>9241.5</v>
      </c>
      <c r="R950">
        <v>1095.5</v>
      </c>
      <c r="S950">
        <v>2.282</v>
      </c>
      <c r="T950">
        <v>33</v>
      </c>
      <c r="U950">
        <v>3319.8</v>
      </c>
      <c r="V950">
        <v>5</v>
      </c>
      <c r="W950">
        <v>1.722</v>
      </c>
      <c r="X950">
        <v>2.7839999999999998</v>
      </c>
      <c r="Y950" s="8">
        <v>41956</v>
      </c>
    </row>
    <row r="951" spans="1:25" x14ac:dyDescent="0.25">
      <c r="A951">
        <v>-111.97626332</v>
      </c>
      <c r="B951">
        <v>33.079427209999999</v>
      </c>
      <c r="C951">
        <v>13</v>
      </c>
      <c r="D951" t="s">
        <v>371</v>
      </c>
      <c r="E951" t="s">
        <v>370</v>
      </c>
      <c r="F951">
        <v>950</v>
      </c>
      <c r="G951">
        <v>184</v>
      </c>
      <c r="H951">
        <v>13.33</v>
      </c>
      <c r="I951">
        <v>2.7559999999999998</v>
      </c>
      <c r="J951">
        <v>1</v>
      </c>
      <c r="K951">
        <v>1168.2</v>
      </c>
      <c r="L951" t="s">
        <v>369</v>
      </c>
      <c r="M951" t="s">
        <v>368</v>
      </c>
      <c r="N951" s="8">
        <v>41956</v>
      </c>
      <c r="O951">
        <v>0</v>
      </c>
      <c r="P951">
        <v>0</v>
      </c>
      <c r="Q951">
        <v>8289.7000000000007</v>
      </c>
      <c r="R951">
        <v>900.82</v>
      </c>
      <c r="S951">
        <v>1.877</v>
      </c>
      <c r="T951">
        <v>33</v>
      </c>
      <c r="U951">
        <v>2729.8</v>
      </c>
      <c r="V951">
        <v>5</v>
      </c>
      <c r="W951">
        <v>1.879</v>
      </c>
      <c r="X951">
        <v>3.0369999999999999</v>
      </c>
      <c r="Y951" s="8">
        <v>41956</v>
      </c>
    </row>
    <row r="952" spans="1:25" x14ac:dyDescent="0.25">
      <c r="A952">
        <v>-111.97626416999999</v>
      </c>
      <c r="B952">
        <v>33.079419219999998</v>
      </c>
      <c r="C952">
        <v>13</v>
      </c>
      <c r="D952" t="s">
        <v>371</v>
      </c>
      <c r="E952" t="s">
        <v>370</v>
      </c>
      <c r="F952">
        <v>951</v>
      </c>
      <c r="G952">
        <v>179</v>
      </c>
      <c r="H952">
        <v>13.33</v>
      </c>
      <c r="I952">
        <v>2.69</v>
      </c>
      <c r="J952">
        <v>1</v>
      </c>
      <c r="K952">
        <v>1168.2</v>
      </c>
      <c r="L952" t="s">
        <v>369</v>
      </c>
      <c r="M952" t="s">
        <v>368</v>
      </c>
      <c r="N952" s="8">
        <v>41956</v>
      </c>
      <c r="O952">
        <v>0</v>
      </c>
      <c r="P952">
        <v>0</v>
      </c>
      <c r="Q952">
        <v>9655.9</v>
      </c>
      <c r="R952">
        <v>1074.9000000000001</v>
      </c>
      <c r="S952">
        <v>2.2389999999999999</v>
      </c>
      <c r="T952">
        <v>33</v>
      </c>
      <c r="U952">
        <v>3257.2</v>
      </c>
      <c r="V952">
        <v>5</v>
      </c>
      <c r="W952">
        <v>1.8340000000000001</v>
      </c>
      <c r="X952">
        <v>2.964</v>
      </c>
      <c r="Y952" s="8">
        <v>41956</v>
      </c>
    </row>
    <row r="953" spans="1:25" x14ac:dyDescent="0.25">
      <c r="A953">
        <v>-111.976264</v>
      </c>
      <c r="B953">
        <v>33.079412230000003</v>
      </c>
      <c r="C953">
        <v>13</v>
      </c>
      <c r="D953" t="s">
        <v>371</v>
      </c>
      <c r="E953" t="s">
        <v>370</v>
      </c>
      <c r="F953">
        <v>952</v>
      </c>
      <c r="G953">
        <v>180</v>
      </c>
      <c r="H953">
        <v>13.33</v>
      </c>
      <c r="I953">
        <v>2.5590000000000002</v>
      </c>
      <c r="J953">
        <v>1</v>
      </c>
      <c r="K953">
        <v>1168.2</v>
      </c>
      <c r="L953" t="s">
        <v>369</v>
      </c>
      <c r="M953" t="s">
        <v>368</v>
      </c>
      <c r="N953" s="8">
        <v>41956</v>
      </c>
      <c r="O953">
        <v>0</v>
      </c>
      <c r="P953">
        <v>0</v>
      </c>
      <c r="Q953">
        <v>8290</v>
      </c>
      <c r="R953">
        <v>970.15</v>
      </c>
      <c r="S953">
        <v>2.0209999999999999</v>
      </c>
      <c r="T953">
        <v>33</v>
      </c>
      <c r="U953">
        <v>2939.8</v>
      </c>
      <c r="V953">
        <v>5</v>
      </c>
      <c r="W953">
        <v>1.7450000000000001</v>
      </c>
      <c r="X953">
        <v>2.82</v>
      </c>
      <c r="Y953" s="8">
        <v>41956</v>
      </c>
    </row>
    <row r="954" spans="1:25" x14ac:dyDescent="0.25">
      <c r="A954">
        <v>-111.97626382999999</v>
      </c>
      <c r="B954">
        <v>33.079405219999998</v>
      </c>
      <c r="C954">
        <v>13</v>
      </c>
      <c r="D954" t="s">
        <v>371</v>
      </c>
      <c r="E954" t="s">
        <v>370</v>
      </c>
      <c r="F954">
        <v>953</v>
      </c>
      <c r="G954">
        <v>181</v>
      </c>
      <c r="H954">
        <v>13.33</v>
      </c>
      <c r="I954">
        <v>2.657</v>
      </c>
      <c r="J954">
        <v>1</v>
      </c>
      <c r="K954">
        <v>1168.2</v>
      </c>
      <c r="L954" t="s">
        <v>369</v>
      </c>
      <c r="M954" t="s">
        <v>368</v>
      </c>
      <c r="N954" s="8">
        <v>41956</v>
      </c>
      <c r="O954">
        <v>0</v>
      </c>
      <c r="P954">
        <v>0</v>
      </c>
      <c r="Q954">
        <v>9381</v>
      </c>
      <c r="R954">
        <v>1057.2</v>
      </c>
      <c r="S954">
        <v>2.202</v>
      </c>
      <c r="T954">
        <v>33</v>
      </c>
      <c r="U954">
        <v>3203.5</v>
      </c>
      <c r="V954">
        <v>5</v>
      </c>
      <c r="W954">
        <v>1.8120000000000001</v>
      </c>
      <c r="X954">
        <v>2.9279999999999999</v>
      </c>
      <c r="Y954" s="8">
        <v>41956</v>
      </c>
    </row>
    <row r="955" spans="1:25" x14ac:dyDescent="0.25">
      <c r="A955">
        <v>-111.97626382999999</v>
      </c>
      <c r="B955">
        <v>33.079398220000002</v>
      </c>
      <c r="C955">
        <v>13</v>
      </c>
      <c r="D955" t="s">
        <v>371</v>
      </c>
      <c r="E955" t="s">
        <v>370</v>
      </c>
      <c r="F955">
        <v>954</v>
      </c>
      <c r="G955">
        <v>181</v>
      </c>
      <c r="H955">
        <v>13.33</v>
      </c>
      <c r="I955">
        <v>2.69</v>
      </c>
      <c r="J955">
        <v>1</v>
      </c>
      <c r="K955">
        <v>1168.3</v>
      </c>
      <c r="L955" t="s">
        <v>369</v>
      </c>
      <c r="M955" t="s">
        <v>368</v>
      </c>
      <c r="N955" s="8">
        <v>41956</v>
      </c>
      <c r="O955">
        <v>0</v>
      </c>
      <c r="P955">
        <v>0</v>
      </c>
      <c r="Q955">
        <v>8911.9</v>
      </c>
      <c r="R955">
        <v>992.05</v>
      </c>
      <c r="S955">
        <v>2.0670000000000002</v>
      </c>
      <c r="T955">
        <v>33</v>
      </c>
      <c r="U955">
        <v>3006.2</v>
      </c>
      <c r="V955">
        <v>5</v>
      </c>
      <c r="W955">
        <v>1.8340000000000001</v>
      </c>
      <c r="X955">
        <v>2.964</v>
      </c>
      <c r="Y955" s="8">
        <v>41956</v>
      </c>
    </row>
    <row r="956" spans="1:25" x14ac:dyDescent="0.25">
      <c r="A956">
        <v>-111.97626416999999</v>
      </c>
      <c r="B956">
        <v>33.079391219999998</v>
      </c>
      <c r="C956">
        <v>13</v>
      </c>
      <c r="D956" t="s">
        <v>371</v>
      </c>
      <c r="E956" t="s">
        <v>370</v>
      </c>
      <c r="F956">
        <v>955</v>
      </c>
      <c r="G956">
        <v>179</v>
      </c>
      <c r="H956">
        <v>13.33</v>
      </c>
      <c r="I956">
        <v>2.69</v>
      </c>
      <c r="J956">
        <v>1</v>
      </c>
      <c r="K956">
        <v>1168.3</v>
      </c>
      <c r="L956" t="s">
        <v>369</v>
      </c>
      <c r="M956" t="s">
        <v>368</v>
      </c>
      <c r="N956" s="8">
        <v>41956</v>
      </c>
      <c r="O956">
        <v>0</v>
      </c>
      <c r="P956">
        <v>0</v>
      </c>
      <c r="Q956">
        <v>6965.1</v>
      </c>
      <c r="R956">
        <v>775.34</v>
      </c>
      <c r="S956">
        <v>1.615</v>
      </c>
      <c r="T956">
        <v>33</v>
      </c>
      <c r="U956">
        <v>2349.5</v>
      </c>
      <c r="V956">
        <v>5</v>
      </c>
      <c r="W956">
        <v>1.8340000000000001</v>
      </c>
      <c r="X956">
        <v>2.964</v>
      </c>
      <c r="Y956" s="8">
        <v>41956</v>
      </c>
    </row>
    <row r="957" spans="1:25" x14ac:dyDescent="0.25">
      <c r="A957">
        <v>-111.97626366</v>
      </c>
      <c r="B957">
        <v>33.079383219999997</v>
      </c>
      <c r="C957">
        <v>13</v>
      </c>
      <c r="D957" t="s">
        <v>371</v>
      </c>
      <c r="E957" t="s">
        <v>370</v>
      </c>
      <c r="F957">
        <v>956</v>
      </c>
      <c r="G957">
        <v>182</v>
      </c>
      <c r="H957">
        <v>13.33</v>
      </c>
      <c r="I957">
        <v>2.625</v>
      </c>
      <c r="J957">
        <v>1</v>
      </c>
      <c r="K957">
        <v>1168.2</v>
      </c>
      <c r="L957" t="s">
        <v>369</v>
      </c>
      <c r="M957" t="s">
        <v>368</v>
      </c>
      <c r="N957" s="8">
        <v>41956</v>
      </c>
      <c r="O957">
        <v>0</v>
      </c>
      <c r="P957">
        <v>0</v>
      </c>
      <c r="Q957">
        <v>7262.7</v>
      </c>
      <c r="R957">
        <v>828.68</v>
      </c>
      <c r="S957">
        <v>1.726</v>
      </c>
      <c r="T957">
        <v>33</v>
      </c>
      <c r="U957">
        <v>2511.1</v>
      </c>
      <c r="V957">
        <v>5</v>
      </c>
      <c r="W957">
        <v>1.79</v>
      </c>
      <c r="X957">
        <v>2.8919999999999999</v>
      </c>
      <c r="Y957" s="8">
        <v>41956</v>
      </c>
    </row>
    <row r="958" spans="1:25" x14ac:dyDescent="0.25">
      <c r="A958">
        <v>-111.97626416999999</v>
      </c>
      <c r="B958">
        <v>33.079375220000003</v>
      </c>
      <c r="C958">
        <v>13</v>
      </c>
      <c r="D958" t="s">
        <v>371</v>
      </c>
      <c r="E958" t="s">
        <v>370</v>
      </c>
      <c r="F958">
        <v>957</v>
      </c>
      <c r="G958">
        <v>179</v>
      </c>
      <c r="H958">
        <v>13.33</v>
      </c>
      <c r="I958">
        <v>2.5590000000000002</v>
      </c>
      <c r="J958">
        <v>1</v>
      </c>
      <c r="K958">
        <v>1168.2</v>
      </c>
      <c r="L958" t="s">
        <v>369</v>
      </c>
      <c r="M958" t="s">
        <v>368</v>
      </c>
      <c r="N958" s="8">
        <v>41956</v>
      </c>
      <c r="O958">
        <v>0</v>
      </c>
      <c r="P958">
        <v>0</v>
      </c>
      <c r="Q958">
        <v>7958.8</v>
      </c>
      <c r="R958">
        <v>931.38</v>
      </c>
      <c r="S958">
        <v>1.94</v>
      </c>
      <c r="T958">
        <v>33</v>
      </c>
      <c r="U958">
        <v>2822.4</v>
      </c>
      <c r="V958">
        <v>5</v>
      </c>
      <c r="W958">
        <v>1.7450000000000001</v>
      </c>
      <c r="X958">
        <v>2.82</v>
      </c>
      <c r="Y958" s="8">
        <v>41956</v>
      </c>
    </row>
    <row r="959" spans="1:25" x14ac:dyDescent="0.25">
      <c r="A959">
        <v>-111.97626296999999</v>
      </c>
      <c r="B959">
        <v>33.079368180000003</v>
      </c>
      <c r="C959">
        <v>13</v>
      </c>
      <c r="D959" t="s">
        <v>371</v>
      </c>
      <c r="E959" t="s">
        <v>370</v>
      </c>
      <c r="F959">
        <v>958</v>
      </c>
      <c r="G959">
        <v>186</v>
      </c>
      <c r="H959">
        <v>13.33</v>
      </c>
      <c r="I959">
        <v>2.7890000000000001</v>
      </c>
      <c r="J959">
        <v>1</v>
      </c>
      <c r="K959">
        <v>1168.3</v>
      </c>
      <c r="L959" t="s">
        <v>369</v>
      </c>
      <c r="M959" t="s">
        <v>368</v>
      </c>
      <c r="N959" s="8">
        <v>41956</v>
      </c>
      <c r="O959">
        <v>0</v>
      </c>
      <c r="P959">
        <v>0</v>
      </c>
      <c r="Q959">
        <v>8082.6</v>
      </c>
      <c r="R959">
        <v>867.98</v>
      </c>
      <c r="S959">
        <v>1.8080000000000001</v>
      </c>
      <c r="T959">
        <v>33</v>
      </c>
      <c r="U959">
        <v>2630.2</v>
      </c>
      <c r="V959">
        <v>5</v>
      </c>
      <c r="W959">
        <v>1.901</v>
      </c>
      <c r="X959">
        <v>3.073</v>
      </c>
      <c r="Y959" s="8">
        <v>41956</v>
      </c>
    </row>
    <row r="960" spans="1:25" x14ac:dyDescent="0.25">
      <c r="A960">
        <v>-111.97626450999999</v>
      </c>
      <c r="B960">
        <v>33.079360209999997</v>
      </c>
      <c r="C960">
        <v>13</v>
      </c>
      <c r="D960" t="s">
        <v>371</v>
      </c>
      <c r="E960" t="s">
        <v>370</v>
      </c>
      <c r="F960">
        <v>959</v>
      </c>
      <c r="G960">
        <v>177</v>
      </c>
      <c r="H960">
        <v>13.33</v>
      </c>
      <c r="I960">
        <v>2.8540000000000001</v>
      </c>
      <c r="J960">
        <v>1</v>
      </c>
      <c r="K960">
        <v>1168.3</v>
      </c>
      <c r="L960" t="s">
        <v>369</v>
      </c>
      <c r="M960" t="s">
        <v>368</v>
      </c>
      <c r="N960" s="8">
        <v>41956</v>
      </c>
      <c r="O960">
        <v>0</v>
      </c>
      <c r="P960">
        <v>0</v>
      </c>
      <c r="Q960">
        <v>9204.2999999999993</v>
      </c>
      <c r="R960">
        <v>965.71</v>
      </c>
      <c r="S960">
        <v>2.012</v>
      </c>
      <c r="T960">
        <v>33</v>
      </c>
      <c r="U960">
        <v>2926.4</v>
      </c>
      <c r="V960">
        <v>5</v>
      </c>
      <c r="W960">
        <v>1.946</v>
      </c>
      <c r="X960">
        <v>3.145</v>
      </c>
      <c r="Y960" s="8">
        <v>41956</v>
      </c>
    </row>
    <row r="961" spans="1:25" x14ac:dyDescent="0.25">
      <c r="A961">
        <v>-111.97626450999999</v>
      </c>
      <c r="B961">
        <v>33.079352210000003</v>
      </c>
      <c r="C961">
        <v>13</v>
      </c>
      <c r="D961" t="s">
        <v>371</v>
      </c>
      <c r="E961" t="s">
        <v>370</v>
      </c>
      <c r="F961">
        <v>960</v>
      </c>
      <c r="G961">
        <v>177</v>
      </c>
      <c r="H961">
        <v>13.33</v>
      </c>
      <c r="I961">
        <v>3.0179999999999998</v>
      </c>
      <c r="J961">
        <v>1</v>
      </c>
      <c r="K961">
        <v>1168.2</v>
      </c>
      <c r="L961" t="s">
        <v>369</v>
      </c>
      <c r="M961" t="s">
        <v>368</v>
      </c>
      <c r="N961" s="8">
        <v>41956</v>
      </c>
      <c r="O961">
        <v>0</v>
      </c>
      <c r="P961">
        <v>0</v>
      </c>
      <c r="Q961">
        <v>10411</v>
      </c>
      <c r="R961">
        <v>1033</v>
      </c>
      <c r="S961">
        <v>2.1520000000000001</v>
      </c>
      <c r="T961">
        <v>33</v>
      </c>
      <c r="U961">
        <v>3130.2</v>
      </c>
      <c r="V961">
        <v>5</v>
      </c>
      <c r="W961">
        <v>2.0579999999999998</v>
      </c>
      <c r="X961">
        <v>3.3260000000000001</v>
      </c>
      <c r="Y961" s="8">
        <v>41956</v>
      </c>
    </row>
    <row r="962" spans="1:25" x14ac:dyDescent="0.25">
      <c r="A962">
        <v>-111.97626348999999</v>
      </c>
      <c r="B962">
        <v>33.079344210000002</v>
      </c>
      <c r="C962">
        <v>13</v>
      </c>
      <c r="D962" t="s">
        <v>371</v>
      </c>
      <c r="E962" t="s">
        <v>370</v>
      </c>
      <c r="F962">
        <v>961</v>
      </c>
      <c r="G962">
        <v>183</v>
      </c>
      <c r="H962">
        <v>13.33</v>
      </c>
      <c r="I962">
        <v>3.0510000000000002</v>
      </c>
      <c r="J962">
        <v>1</v>
      </c>
      <c r="K962">
        <v>1168.2</v>
      </c>
      <c r="L962" t="s">
        <v>369</v>
      </c>
      <c r="M962" t="s">
        <v>368</v>
      </c>
      <c r="N962" s="8">
        <v>41956</v>
      </c>
      <c r="O962">
        <v>0</v>
      </c>
      <c r="P962">
        <v>0</v>
      </c>
      <c r="Q962">
        <v>8380.4</v>
      </c>
      <c r="R962">
        <v>822.54</v>
      </c>
      <c r="S962">
        <v>1.714</v>
      </c>
      <c r="T962">
        <v>33</v>
      </c>
      <c r="U962">
        <v>2492.6</v>
      </c>
      <c r="V962">
        <v>5</v>
      </c>
      <c r="W962">
        <v>2.08</v>
      </c>
      <c r="X962">
        <v>3.3620000000000001</v>
      </c>
      <c r="Y962" s="8">
        <v>41956</v>
      </c>
    </row>
    <row r="963" spans="1:25" x14ac:dyDescent="0.25">
      <c r="A963">
        <v>-111.97626366</v>
      </c>
      <c r="B963">
        <v>33.079336220000002</v>
      </c>
      <c r="C963">
        <v>13</v>
      </c>
      <c r="D963" t="s">
        <v>371</v>
      </c>
      <c r="E963" t="s">
        <v>370</v>
      </c>
      <c r="F963">
        <v>962</v>
      </c>
      <c r="G963">
        <v>182</v>
      </c>
      <c r="H963">
        <v>13.33</v>
      </c>
      <c r="I963">
        <v>2.8540000000000001</v>
      </c>
      <c r="J963">
        <v>1</v>
      </c>
      <c r="K963">
        <v>1168.2</v>
      </c>
      <c r="L963" t="s">
        <v>369</v>
      </c>
      <c r="M963" t="s">
        <v>368</v>
      </c>
      <c r="N963" s="8">
        <v>41956</v>
      </c>
      <c r="O963">
        <v>0</v>
      </c>
      <c r="P963">
        <v>0</v>
      </c>
      <c r="Q963">
        <v>10656</v>
      </c>
      <c r="R963">
        <v>1118.0999999999999</v>
      </c>
      <c r="S963">
        <v>2.3290000000000002</v>
      </c>
      <c r="T963">
        <v>33</v>
      </c>
      <c r="U963">
        <v>3388.1</v>
      </c>
      <c r="V963">
        <v>5</v>
      </c>
      <c r="W963">
        <v>1.946</v>
      </c>
      <c r="X963">
        <v>3.145</v>
      </c>
      <c r="Y963" s="8">
        <v>41956</v>
      </c>
    </row>
    <row r="964" spans="1:25" x14ac:dyDescent="0.25">
      <c r="A964">
        <v>-111.97626416999999</v>
      </c>
      <c r="B964">
        <v>33.079328220000001</v>
      </c>
      <c r="C964">
        <v>13</v>
      </c>
      <c r="D964" t="s">
        <v>371</v>
      </c>
      <c r="E964" t="s">
        <v>370</v>
      </c>
      <c r="F964">
        <v>963</v>
      </c>
      <c r="G964">
        <v>179</v>
      </c>
      <c r="H964">
        <v>13.33</v>
      </c>
      <c r="I964">
        <v>3.0510000000000002</v>
      </c>
      <c r="J964">
        <v>1</v>
      </c>
      <c r="K964">
        <v>1168.0999999999999</v>
      </c>
      <c r="L964" t="s">
        <v>369</v>
      </c>
      <c r="M964" t="s">
        <v>368</v>
      </c>
      <c r="N964" s="8">
        <v>41956</v>
      </c>
      <c r="O964">
        <v>0</v>
      </c>
      <c r="P964">
        <v>0</v>
      </c>
      <c r="Q964">
        <v>8654</v>
      </c>
      <c r="R964">
        <v>849.4</v>
      </c>
      <c r="S964">
        <v>1.77</v>
      </c>
      <c r="T964">
        <v>33</v>
      </c>
      <c r="U964">
        <v>2573.9</v>
      </c>
      <c r="V964">
        <v>5</v>
      </c>
      <c r="W964">
        <v>2.08</v>
      </c>
      <c r="X964">
        <v>3.3620000000000001</v>
      </c>
      <c r="Y964" s="8">
        <v>41956</v>
      </c>
    </row>
    <row r="965" spans="1:25" x14ac:dyDescent="0.25">
      <c r="A965">
        <v>-111.97626416999999</v>
      </c>
      <c r="B965">
        <v>33.079319220000002</v>
      </c>
      <c r="C965">
        <v>13</v>
      </c>
      <c r="D965" t="s">
        <v>371</v>
      </c>
      <c r="E965" t="s">
        <v>370</v>
      </c>
      <c r="F965">
        <v>964</v>
      </c>
      <c r="G965">
        <v>179</v>
      </c>
      <c r="H965">
        <v>13.33</v>
      </c>
      <c r="I965">
        <v>2.92</v>
      </c>
      <c r="J965">
        <v>1</v>
      </c>
      <c r="K965">
        <v>1168.2</v>
      </c>
      <c r="L965" t="s">
        <v>369</v>
      </c>
      <c r="M965" t="s">
        <v>368</v>
      </c>
      <c r="N965" s="8">
        <v>41956</v>
      </c>
      <c r="O965">
        <v>0</v>
      </c>
      <c r="P965">
        <v>0</v>
      </c>
      <c r="Q965">
        <v>8209.4</v>
      </c>
      <c r="R965">
        <v>841.98</v>
      </c>
      <c r="S965">
        <v>1.754</v>
      </c>
      <c r="T965">
        <v>33</v>
      </c>
      <c r="U965">
        <v>2551.4</v>
      </c>
      <c r="V965">
        <v>5</v>
      </c>
      <c r="W965">
        <v>1.9910000000000001</v>
      </c>
      <c r="X965">
        <v>3.218</v>
      </c>
      <c r="Y965" s="8">
        <v>41956</v>
      </c>
    </row>
    <row r="966" spans="1:25" x14ac:dyDescent="0.25">
      <c r="A966">
        <v>-111.97626416999999</v>
      </c>
      <c r="B966">
        <v>33.079311220000001</v>
      </c>
      <c r="C966">
        <v>13</v>
      </c>
      <c r="D966" t="s">
        <v>371</v>
      </c>
      <c r="E966" t="s">
        <v>370</v>
      </c>
      <c r="F966">
        <v>965</v>
      </c>
      <c r="G966">
        <v>179</v>
      </c>
      <c r="H966">
        <v>13.33</v>
      </c>
      <c r="I966">
        <v>2.9860000000000002</v>
      </c>
      <c r="J966">
        <v>1</v>
      </c>
      <c r="K966">
        <v>1168.2</v>
      </c>
      <c r="L966" t="s">
        <v>369</v>
      </c>
      <c r="M966" t="s">
        <v>368</v>
      </c>
      <c r="N966" s="8">
        <v>41956</v>
      </c>
      <c r="O966">
        <v>0</v>
      </c>
      <c r="P966">
        <v>0</v>
      </c>
      <c r="Q966">
        <v>8982.7999999999993</v>
      </c>
      <c r="R966">
        <v>901.05</v>
      </c>
      <c r="S966">
        <v>1.877</v>
      </c>
      <c r="T966">
        <v>33</v>
      </c>
      <c r="U966">
        <v>2730.4</v>
      </c>
      <c r="V966">
        <v>5</v>
      </c>
      <c r="W966">
        <v>2.036</v>
      </c>
      <c r="X966">
        <v>3.29</v>
      </c>
      <c r="Y966" s="8">
        <v>41956</v>
      </c>
    </row>
    <row r="967" spans="1:25" x14ac:dyDescent="0.25">
      <c r="A967">
        <v>-111.97626382999999</v>
      </c>
      <c r="B967">
        <v>33.07930322</v>
      </c>
      <c r="C967">
        <v>13</v>
      </c>
      <c r="D967" t="s">
        <v>371</v>
      </c>
      <c r="E967" t="s">
        <v>370</v>
      </c>
      <c r="F967">
        <v>966</v>
      </c>
      <c r="G967">
        <v>181</v>
      </c>
      <c r="H967">
        <v>13.33</v>
      </c>
      <c r="I967">
        <v>2.8220000000000001</v>
      </c>
      <c r="J967">
        <v>1</v>
      </c>
      <c r="K967">
        <v>1168.2</v>
      </c>
      <c r="L967" t="s">
        <v>369</v>
      </c>
      <c r="M967" t="s">
        <v>368</v>
      </c>
      <c r="N967" s="8">
        <v>41956</v>
      </c>
      <c r="O967">
        <v>0</v>
      </c>
      <c r="P967">
        <v>0</v>
      </c>
      <c r="Q967">
        <v>7727</v>
      </c>
      <c r="R967">
        <v>820.14</v>
      </c>
      <c r="S967">
        <v>1.7090000000000001</v>
      </c>
      <c r="T967">
        <v>33</v>
      </c>
      <c r="U967">
        <v>2485.3000000000002</v>
      </c>
      <c r="V967">
        <v>5</v>
      </c>
      <c r="W967">
        <v>1.9239999999999999</v>
      </c>
      <c r="X967">
        <v>3.109</v>
      </c>
      <c r="Y967" s="8">
        <v>41956</v>
      </c>
    </row>
    <row r="968" spans="1:25" x14ac:dyDescent="0.25">
      <c r="A968">
        <v>-111.976264</v>
      </c>
      <c r="B968">
        <v>33.07929523</v>
      </c>
      <c r="C968">
        <v>13</v>
      </c>
      <c r="D968" t="s">
        <v>371</v>
      </c>
      <c r="E968" t="s">
        <v>370</v>
      </c>
      <c r="F968">
        <v>967</v>
      </c>
      <c r="G968">
        <v>180</v>
      </c>
      <c r="H968">
        <v>13.33</v>
      </c>
      <c r="I968">
        <v>2.8540000000000001</v>
      </c>
      <c r="J968">
        <v>1</v>
      </c>
      <c r="K968">
        <v>1168.2</v>
      </c>
      <c r="L968" t="s">
        <v>369</v>
      </c>
      <c r="M968" t="s">
        <v>368</v>
      </c>
      <c r="N968" s="8">
        <v>41956</v>
      </c>
      <c r="O968">
        <v>0</v>
      </c>
      <c r="P968">
        <v>0</v>
      </c>
      <c r="Q968">
        <v>7026.4</v>
      </c>
      <c r="R968">
        <v>737.21</v>
      </c>
      <c r="S968">
        <v>1.536</v>
      </c>
      <c r="T968">
        <v>33</v>
      </c>
      <c r="U968">
        <v>2234</v>
      </c>
      <c r="V968">
        <v>5</v>
      </c>
      <c r="W968">
        <v>1.946</v>
      </c>
      <c r="X968">
        <v>3.145</v>
      </c>
      <c r="Y968" s="8">
        <v>41956</v>
      </c>
    </row>
    <row r="969" spans="1:25" x14ac:dyDescent="0.25">
      <c r="A969">
        <v>-111.97626382999999</v>
      </c>
      <c r="B969">
        <v>33.079287219999998</v>
      </c>
      <c r="C969">
        <v>13</v>
      </c>
      <c r="D969" t="s">
        <v>371</v>
      </c>
      <c r="E969" t="s">
        <v>370</v>
      </c>
      <c r="F969">
        <v>968</v>
      </c>
      <c r="G969">
        <v>181</v>
      </c>
      <c r="H969">
        <v>13.33</v>
      </c>
      <c r="I969">
        <v>2.8540000000000001</v>
      </c>
      <c r="J969">
        <v>1</v>
      </c>
      <c r="K969">
        <v>1168.0999999999999</v>
      </c>
      <c r="L969" t="s">
        <v>369</v>
      </c>
      <c r="M969" t="s">
        <v>368</v>
      </c>
      <c r="N969" s="8">
        <v>41956</v>
      </c>
      <c r="O969">
        <v>0</v>
      </c>
      <c r="P969">
        <v>0</v>
      </c>
      <c r="Q969">
        <v>7614.4</v>
      </c>
      <c r="R969">
        <v>798.9</v>
      </c>
      <c r="S969">
        <v>1.6639999999999999</v>
      </c>
      <c r="T969">
        <v>33</v>
      </c>
      <c r="U969">
        <v>2420.9</v>
      </c>
      <c r="V969">
        <v>5</v>
      </c>
      <c r="W969">
        <v>1.946</v>
      </c>
      <c r="X969">
        <v>3.145</v>
      </c>
      <c r="Y969" s="8">
        <v>41956</v>
      </c>
    </row>
    <row r="970" spans="1:25" x14ac:dyDescent="0.25">
      <c r="A970">
        <v>-111.97626416999999</v>
      </c>
      <c r="B970">
        <v>33.079279219999997</v>
      </c>
      <c r="C970">
        <v>13</v>
      </c>
      <c r="D970" t="s">
        <v>371</v>
      </c>
      <c r="E970" t="s">
        <v>370</v>
      </c>
      <c r="F970">
        <v>969</v>
      </c>
      <c r="G970">
        <v>179</v>
      </c>
      <c r="H970">
        <v>13.33</v>
      </c>
      <c r="I970">
        <v>2.9529999999999998</v>
      </c>
      <c r="J970">
        <v>1</v>
      </c>
      <c r="K970">
        <v>1168.0999999999999</v>
      </c>
      <c r="L970" t="s">
        <v>369</v>
      </c>
      <c r="M970" t="s">
        <v>368</v>
      </c>
      <c r="N970" s="8">
        <v>41956</v>
      </c>
      <c r="O970">
        <v>0</v>
      </c>
      <c r="P970">
        <v>0</v>
      </c>
      <c r="Q970">
        <v>10282</v>
      </c>
      <c r="R970">
        <v>1042.9000000000001</v>
      </c>
      <c r="S970">
        <v>2.173</v>
      </c>
      <c r="T970">
        <v>33</v>
      </c>
      <c r="U970">
        <v>3160.2</v>
      </c>
      <c r="V970">
        <v>5</v>
      </c>
      <c r="W970">
        <v>2.0129999999999999</v>
      </c>
      <c r="X970">
        <v>3.254</v>
      </c>
      <c r="Y970" s="8">
        <v>41956</v>
      </c>
    </row>
    <row r="971" spans="1:25" x14ac:dyDescent="0.25">
      <c r="A971">
        <v>-111.9762628</v>
      </c>
      <c r="B971">
        <v>33.079271159999998</v>
      </c>
      <c r="C971">
        <v>13</v>
      </c>
      <c r="D971" t="s">
        <v>371</v>
      </c>
      <c r="E971" t="s">
        <v>370</v>
      </c>
      <c r="F971">
        <v>970</v>
      </c>
      <c r="G971">
        <v>187</v>
      </c>
      <c r="H971">
        <v>13.33</v>
      </c>
      <c r="I971">
        <v>2.92</v>
      </c>
      <c r="J971">
        <v>1</v>
      </c>
      <c r="K971">
        <v>1168.0999999999999</v>
      </c>
      <c r="L971" t="s">
        <v>369</v>
      </c>
      <c r="M971" t="s">
        <v>368</v>
      </c>
      <c r="N971" s="8">
        <v>41956</v>
      </c>
      <c r="O971">
        <v>0</v>
      </c>
      <c r="P971">
        <v>0</v>
      </c>
      <c r="Q971">
        <v>8234.2000000000007</v>
      </c>
      <c r="R971">
        <v>844.52</v>
      </c>
      <c r="S971">
        <v>1.7589999999999999</v>
      </c>
      <c r="T971">
        <v>33</v>
      </c>
      <c r="U971">
        <v>2559.1</v>
      </c>
      <c r="V971">
        <v>5</v>
      </c>
      <c r="W971">
        <v>1.9910000000000001</v>
      </c>
      <c r="X971">
        <v>3.218</v>
      </c>
      <c r="Y971" s="8">
        <v>41956</v>
      </c>
    </row>
    <row r="972" spans="1:25" x14ac:dyDescent="0.25">
      <c r="A972">
        <v>-111.97626449000001</v>
      </c>
      <c r="B972">
        <v>33.079262210000003</v>
      </c>
      <c r="C972">
        <v>13</v>
      </c>
      <c r="D972" t="s">
        <v>371</v>
      </c>
      <c r="E972" t="s">
        <v>370</v>
      </c>
      <c r="F972">
        <v>971</v>
      </c>
      <c r="G972">
        <v>183</v>
      </c>
      <c r="H972">
        <v>13.33</v>
      </c>
      <c r="I972">
        <v>2.8540000000000001</v>
      </c>
      <c r="J972">
        <v>1</v>
      </c>
      <c r="K972">
        <v>1168.0999999999999</v>
      </c>
      <c r="L972" t="s">
        <v>369</v>
      </c>
      <c r="M972" t="s">
        <v>368</v>
      </c>
      <c r="N972" s="8">
        <v>41956</v>
      </c>
      <c r="O972">
        <v>0</v>
      </c>
      <c r="P972">
        <v>0</v>
      </c>
      <c r="Q972">
        <v>9959.2999999999993</v>
      </c>
      <c r="R972">
        <v>1044.9000000000001</v>
      </c>
      <c r="S972">
        <v>2.177</v>
      </c>
      <c r="T972">
        <v>33</v>
      </c>
      <c r="U972">
        <v>3166.4</v>
      </c>
      <c r="V972">
        <v>5</v>
      </c>
      <c r="W972">
        <v>1.946</v>
      </c>
      <c r="X972">
        <v>3.145</v>
      </c>
      <c r="Y972" s="8">
        <v>41956</v>
      </c>
    </row>
    <row r="973" spans="1:25" x14ac:dyDescent="0.25">
      <c r="A973">
        <v>-111.97626517</v>
      </c>
      <c r="B973">
        <v>33.079254220000003</v>
      </c>
      <c r="C973">
        <v>13</v>
      </c>
      <c r="D973" t="s">
        <v>371</v>
      </c>
      <c r="E973" t="s">
        <v>370</v>
      </c>
      <c r="F973">
        <v>972</v>
      </c>
      <c r="G973">
        <v>179</v>
      </c>
      <c r="H973">
        <v>13.33</v>
      </c>
      <c r="I973">
        <v>2.887</v>
      </c>
      <c r="J973">
        <v>1</v>
      </c>
      <c r="K973">
        <v>1168.2</v>
      </c>
      <c r="L973" t="s">
        <v>369</v>
      </c>
      <c r="M973" t="s">
        <v>368</v>
      </c>
      <c r="N973" s="8">
        <v>41956</v>
      </c>
      <c r="O973">
        <v>0</v>
      </c>
      <c r="P973">
        <v>0</v>
      </c>
      <c r="Q973">
        <v>10115</v>
      </c>
      <c r="R973">
        <v>1049.2</v>
      </c>
      <c r="S973">
        <v>2.1859999999999999</v>
      </c>
      <c r="T973">
        <v>33</v>
      </c>
      <c r="U973">
        <v>3179.5</v>
      </c>
      <c r="V973">
        <v>5</v>
      </c>
      <c r="W973">
        <v>1.9690000000000001</v>
      </c>
      <c r="X973">
        <v>3.181</v>
      </c>
      <c r="Y973" s="8">
        <v>41956</v>
      </c>
    </row>
    <row r="974" spans="1:25" x14ac:dyDescent="0.25">
      <c r="A974">
        <v>-111.976264</v>
      </c>
      <c r="B974">
        <v>33.079246230000003</v>
      </c>
      <c r="C974">
        <v>13</v>
      </c>
      <c r="D974" t="s">
        <v>371</v>
      </c>
      <c r="E974" t="s">
        <v>370</v>
      </c>
      <c r="F974">
        <v>973</v>
      </c>
      <c r="G974">
        <v>180</v>
      </c>
      <c r="H974">
        <v>13.33</v>
      </c>
      <c r="I974">
        <v>2.887</v>
      </c>
      <c r="J974">
        <v>1</v>
      </c>
      <c r="K974">
        <v>1168.2</v>
      </c>
      <c r="L974" t="s">
        <v>369</v>
      </c>
      <c r="M974" t="s">
        <v>368</v>
      </c>
      <c r="N974" s="8">
        <v>41956</v>
      </c>
      <c r="O974">
        <v>0</v>
      </c>
      <c r="P974">
        <v>0</v>
      </c>
      <c r="Q974">
        <v>7442.9</v>
      </c>
      <c r="R974">
        <v>772.03</v>
      </c>
      <c r="S974">
        <v>1.6080000000000001</v>
      </c>
      <c r="T974">
        <v>33</v>
      </c>
      <c r="U974">
        <v>2339.5</v>
      </c>
      <c r="V974">
        <v>5</v>
      </c>
      <c r="W974">
        <v>1.9690000000000001</v>
      </c>
      <c r="X974">
        <v>3.181</v>
      </c>
      <c r="Y974" s="8">
        <v>41956</v>
      </c>
    </row>
    <row r="975" spans="1:25" x14ac:dyDescent="0.25">
      <c r="A975">
        <v>-111.97626416999999</v>
      </c>
      <c r="B975">
        <v>33.079238220000001</v>
      </c>
      <c r="C975">
        <v>13</v>
      </c>
      <c r="D975" t="s">
        <v>371</v>
      </c>
      <c r="E975" t="s">
        <v>370</v>
      </c>
      <c r="F975">
        <v>974</v>
      </c>
      <c r="G975">
        <v>179</v>
      </c>
      <c r="H975">
        <v>13.33</v>
      </c>
      <c r="I975">
        <v>2.8540000000000001</v>
      </c>
      <c r="J975">
        <v>1</v>
      </c>
      <c r="K975">
        <v>1168.2</v>
      </c>
      <c r="L975" t="s">
        <v>369</v>
      </c>
      <c r="M975" t="s">
        <v>368</v>
      </c>
      <c r="N975" s="8">
        <v>41956</v>
      </c>
      <c r="O975">
        <v>0</v>
      </c>
      <c r="P975">
        <v>0</v>
      </c>
      <c r="Q975">
        <v>6713.9</v>
      </c>
      <c r="R975">
        <v>704.42</v>
      </c>
      <c r="S975">
        <v>1.468</v>
      </c>
      <c r="T975">
        <v>33</v>
      </c>
      <c r="U975">
        <v>2134.6</v>
      </c>
      <c r="V975">
        <v>5</v>
      </c>
      <c r="W975">
        <v>1.946</v>
      </c>
      <c r="X975">
        <v>3.145</v>
      </c>
      <c r="Y975" s="8">
        <v>41956</v>
      </c>
    </row>
    <row r="976" spans="1:25" x14ac:dyDescent="0.25">
      <c r="A976">
        <v>-111.97626332</v>
      </c>
      <c r="B976">
        <v>33.079230209999999</v>
      </c>
      <c r="C976">
        <v>13</v>
      </c>
      <c r="D976" t="s">
        <v>371</v>
      </c>
      <c r="E976" t="s">
        <v>370</v>
      </c>
      <c r="F976">
        <v>975</v>
      </c>
      <c r="G976">
        <v>184</v>
      </c>
      <c r="H976">
        <v>13.33</v>
      </c>
      <c r="I976">
        <v>2.887</v>
      </c>
      <c r="J976">
        <v>1</v>
      </c>
      <c r="K976">
        <v>1168.2</v>
      </c>
      <c r="L976" t="s">
        <v>369</v>
      </c>
      <c r="M976" t="s">
        <v>368</v>
      </c>
      <c r="N976" s="8">
        <v>41956</v>
      </c>
      <c r="O976">
        <v>0</v>
      </c>
      <c r="P976">
        <v>0</v>
      </c>
      <c r="Q976">
        <v>6961</v>
      </c>
      <c r="R976">
        <v>722.05</v>
      </c>
      <c r="S976">
        <v>1.504</v>
      </c>
      <c r="T976">
        <v>33</v>
      </c>
      <c r="U976">
        <v>2188</v>
      </c>
      <c r="V976">
        <v>5</v>
      </c>
      <c r="W976">
        <v>1.9690000000000001</v>
      </c>
      <c r="X976">
        <v>3.181</v>
      </c>
      <c r="Y976" s="8">
        <v>41956</v>
      </c>
    </row>
    <row r="977" spans="1:25" x14ac:dyDescent="0.25">
      <c r="A977">
        <v>-111.97626382999999</v>
      </c>
      <c r="B977">
        <v>33.079222219999998</v>
      </c>
      <c r="C977">
        <v>13</v>
      </c>
      <c r="D977" t="s">
        <v>371</v>
      </c>
      <c r="E977" t="s">
        <v>370</v>
      </c>
      <c r="F977">
        <v>976</v>
      </c>
      <c r="G977">
        <v>181</v>
      </c>
      <c r="H977">
        <v>13.33</v>
      </c>
      <c r="I977">
        <v>2.887</v>
      </c>
      <c r="J977">
        <v>1</v>
      </c>
      <c r="K977">
        <v>1168.2</v>
      </c>
      <c r="L977" t="s">
        <v>369</v>
      </c>
      <c r="M977" t="s">
        <v>368</v>
      </c>
      <c r="N977" s="8">
        <v>41956</v>
      </c>
      <c r="O977">
        <v>0</v>
      </c>
      <c r="P977">
        <v>0</v>
      </c>
      <c r="Q977">
        <v>7045.1</v>
      </c>
      <c r="R977">
        <v>730.77</v>
      </c>
      <c r="S977">
        <v>1.522</v>
      </c>
      <c r="T977">
        <v>33</v>
      </c>
      <c r="U977">
        <v>2214.5</v>
      </c>
      <c r="V977">
        <v>5</v>
      </c>
      <c r="W977">
        <v>1.9690000000000001</v>
      </c>
      <c r="X977">
        <v>3.181</v>
      </c>
      <c r="Y977" s="8">
        <v>41956</v>
      </c>
    </row>
    <row r="978" spans="1:25" x14ac:dyDescent="0.25">
      <c r="A978">
        <v>-111.97626382999999</v>
      </c>
      <c r="B978">
        <v>33.079214219999997</v>
      </c>
      <c r="C978">
        <v>13</v>
      </c>
      <c r="D978" t="s">
        <v>371</v>
      </c>
      <c r="E978" t="s">
        <v>370</v>
      </c>
      <c r="F978">
        <v>977</v>
      </c>
      <c r="G978">
        <v>181</v>
      </c>
      <c r="H978">
        <v>13.33</v>
      </c>
      <c r="I978">
        <v>2.9529999999999998</v>
      </c>
      <c r="J978">
        <v>1</v>
      </c>
      <c r="K978">
        <v>1168.2</v>
      </c>
      <c r="L978" t="s">
        <v>369</v>
      </c>
      <c r="M978" t="s">
        <v>368</v>
      </c>
      <c r="N978" s="8">
        <v>41956</v>
      </c>
      <c r="O978">
        <v>0</v>
      </c>
      <c r="P978">
        <v>0</v>
      </c>
      <c r="Q978">
        <v>6734</v>
      </c>
      <c r="R978">
        <v>682.98</v>
      </c>
      <c r="S978">
        <v>1.423</v>
      </c>
      <c r="T978">
        <v>33</v>
      </c>
      <c r="U978">
        <v>2069.6</v>
      </c>
      <c r="V978">
        <v>5</v>
      </c>
      <c r="W978">
        <v>2.0129999999999999</v>
      </c>
      <c r="X978">
        <v>3.254</v>
      </c>
      <c r="Y978" s="8">
        <v>41956</v>
      </c>
    </row>
    <row r="979" spans="1:25" x14ac:dyDescent="0.25">
      <c r="A979">
        <v>-111.97626517</v>
      </c>
      <c r="B979">
        <v>33.079205219999999</v>
      </c>
      <c r="C979">
        <v>13</v>
      </c>
      <c r="D979" t="s">
        <v>371</v>
      </c>
      <c r="E979" t="s">
        <v>370</v>
      </c>
      <c r="F979">
        <v>978</v>
      </c>
      <c r="G979">
        <v>179</v>
      </c>
      <c r="H979">
        <v>13.33</v>
      </c>
      <c r="I979">
        <v>3.0179999999999998</v>
      </c>
      <c r="J979">
        <v>1</v>
      </c>
      <c r="K979">
        <v>1168.0999999999999</v>
      </c>
      <c r="L979" t="s">
        <v>369</v>
      </c>
      <c r="M979" t="s">
        <v>368</v>
      </c>
      <c r="N979" s="8">
        <v>41956</v>
      </c>
      <c r="O979">
        <v>0</v>
      </c>
      <c r="P979">
        <v>0</v>
      </c>
      <c r="Q979">
        <v>6772.8</v>
      </c>
      <c r="R979">
        <v>671.98</v>
      </c>
      <c r="S979">
        <v>1.4</v>
      </c>
      <c r="T979">
        <v>33</v>
      </c>
      <c r="U979">
        <v>2036.3</v>
      </c>
      <c r="V979">
        <v>5</v>
      </c>
      <c r="W979">
        <v>2.0579999999999998</v>
      </c>
      <c r="X979">
        <v>3.3260000000000001</v>
      </c>
      <c r="Y979" s="8">
        <v>41956</v>
      </c>
    </row>
    <row r="980" spans="1:25" x14ac:dyDescent="0.25">
      <c r="A980">
        <v>-111.97626416999999</v>
      </c>
      <c r="B980">
        <v>33.079197219999998</v>
      </c>
      <c r="C980">
        <v>13</v>
      </c>
      <c r="D980" t="s">
        <v>371</v>
      </c>
      <c r="E980" t="s">
        <v>370</v>
      </c>
      <c r="F980">
        <v>979</v>
      </c>
      <c r="G980">
        <v>179</v>
      </c>
      <c r="H980">
        <v>13.33</v>
      </c>
      <c r="I980">
        <v>2.9860000000000002</v>
      </c>
      <c r="J980">
        <v>1</v>
      </c>
      <c r="K980">
        <v>1168.2</v>
      </c>
      <c r="L980" t="s">
        <v>369</v>
      </c>
      <c r="M980" t="s">
        <v>368</v>
      </c>
      <c r="N980" s="8">
        <v>41956</v>
      </c>
      <c r="O980">
        <v>0</v>
      </c>
      <c r="P980">
        <v>0</v>
      </c>
      <c r="Q980">
        <v>9574.2000000000007</v>
      </c>
      <c r="R980">
        <v>960.37</v>
      </c>
      <c r="S980">
        <v>2.0009999999999999</v>
      </c>
      <c r="T980">
        <v>33</v>
      </c>
      <c r="U980">
        <v>2910.2</v>
      </c>
      <c r="V980">
        <v>5</v>
      </c>
      <c r="W980">
        <v>2.036</v>
      </c>
      <c r="X980">
        <v>3.29</v>
      </c>
      <c r="Y980" s="8">
        <v>41956</v>
      </c>
    </row>
    <row r="981" spans="1:25" x14ac:dyDescent="0.25">
      <c r="A981">
        <v>-111.97626449000001</v>
      </c>
      <c r="B981">
        <v>33.079189210000003</v>
      </c>
      <c r="C981">
        <v>13</v>
      </c>
      <c r="D981" t="s">
        <v>371</v>
      </c>
      <c r="E981" t="s">
        <v>370</v>
      </c>
      <c r="F981">
        <v>980</v>
      </c>
      <c r="G981">
        <v>183</v>
      </c>
      <c r="H981">
        <v>13.33</v>
      </c>
      <c r="I981">
        <v>2.92</v>
      </c>
      <c r="J981">
        <v>1</v>
      </c>
      <c r="K981">
        <v>1168.0999999999999</v>
      </c>
      <c r="L981" t="s">
        <v>369</v>
      </c>
      <c r="M981" t="s">
        <v>368</v>
      </c>
      <c r="N981" s="8">
        <v>41956</v>
      </c>
      <c r="O981">
        <v>0</v>
      </c>
      <c r="P981">
        <v>0</v>
      </c>
      <c r="Q981">
        <v>8649.2000000000007</v>
      </c>
      <c r="R981">
        <v>887.08</v>
      </c>
      <c r="S981">
        <v>1.8480000000000001</v>
      </c>
      <c r="T981">
        <v>33</v>
      </c>
      <c r="U981">
        <v>2688.1</v>
      </c>
      <c r="V981">
        <v>5</v>
      </c>
      <c r="W981">
        <v>1.9910000000000001</v>
      </c>
      <c r="X981">
        <v>3.218</v>
      </c>
      <c r="Y981" s="8">
        <v>41956</v>
      </c>
    </row>
    <row r="982" spans="1:25" x14ac:dyDescent="0.25">
      <c r="A982">
        <v>-111.97626483000001</v>
      </c>
      <c r="B982">
        <v>33.079181220000002</v>
      </c>
      <c r="C982">
        <v>13</v>
      </c>
      <c r="D982" t="s">
        <v>371</v>
      </c>
      <c r="E982" t="s">
        <v>370</v>
      </c>
      <c r="F982">
        <v>981</v>
      </c>
      <c r="G982">
        <v>181</v>
      </c>
      <c r="H982">
        <v>13.33</v>
      </c>
      <c r="I982">
        <v>2.92</v>
      </c>
      <c r="J982">
        <v>1</v>
      </c>
      <c r="K982">
        <v>1168.0999999999999</v>
      </c>
      <c r="L982" t="s">
        <v>369</v>
      </c>
      <c r="M982" t="s">
        <v>368</v>
      </c>
      <c r="N982" s="8">
        <v>41956</v>
      </c>
      <c r="O982">
        <v>0</v>
      </c>
      <c r="P982">
        <v>0</v>
      </c>
      <c r="Q982">
        <v>7994.9</v>
      </c>
      <c r="R982">
        <v>819.97</v>
      </c>
      <c r="S982">
        <v>1.708</v>
      </c>
      <c r="T982">
        <v>33</v>
      </c>
      <c r="U982">
        <v>2484.8000000000002</v>
      </c>
      <c r="V982">
        <v>5</v>
      </c>
      <c r="W982">
        <v>1.9910000000000001</v>
      </c>
      <c r="X982">
        <v>3.218</v>
      </c>
      <c r="Y982" s="8">
        <v>41956</v>
      </c>
    </row>
    <row r="983" spans="1:25" x14ac:dyDescent="0.25">
      <c r="A983">
        <v>-111.97626449000001</v>
      </c>
      <c r="B983">
        <v>33.07917321</v>
      </c>
      <c r="C983">
        <v>13</v>
      </c>
      <c r="D983" t="s">
        <v>371</v>
      </c>
      <c r="E983" t="s">
        <v>370</v>
      </c>
      <c r="F983">
        <v>982</v>
      </c>
      <c r="G983">
        <v>183</v>
      </c>
      <c r="H983">
        <v>13.33</v>
      </c>
      <c r="I983">
        <v>2.8220000000000001</v>
      </c>
      <c r="J983">
        <v>1</v>
      </c>
      <c r="K983">
        <v>1168.2</v>
      </c>
      <c r="L983" t="s">
        <v>369</v>
      </c>
      <c r="M983" t="s">
        <v>368</v>
      </c>
      <c r="N983" s="8">
        <v>41956</v>
      </c>
      <c r="O983">
        <v>0</v>
      </c>
      <c r="P983">
        <v>0</v>
      </c>
      <c r="Q983">
        <v>8610.4</v>
      </c>
      <c r="R983">
        <v>913.9</v>
      </c>
      <c r="S983">
        <v>1.9039999999999999</v>
      </c>
      <c r="T983">
        <v>33</v>
      </c>
      <c r="U983">
        <v>2769.4</v>
      </c>
      <c r="V983">
        <v>5</v>
      </c>
      <c r="W983">
        <v>1.9239999999999999</v>
      </c>
      <c r="X983">
        <v>3.109</v>
      </c>
      <c r="Y983" s="8">
        <v>41956</v>
      </c>
    </row>
    <row r="984" spans="1:25" x14ac:dyDescent="0.25">
      <c r="A984">
        <v>-111.97626534</v>
      </c>
      <c r="B984">
        <v>33.07916522</v>
      </c>
      <c r="C984">
        <v>13</v>
      </c>
      <c r="D984" t="s">
        <v>371</v>
      </c>
      <c r="E984" t="s">
        <v>370</v>
      </c>
      <c r="F984">
        <v>983</v>
      </c>
      <c r="G984">
        <v>178</v>
      </c>
      <c r="H984">
        <v>13.33</v>
      </c>
      <c r="I984">
        <v>2.887</v>
      </c>
      <c r="J984">
        <v>1</v>
      </c>
      <c r="K984">
        <v>1168.2</v>
      </c>
      <c r="L984" t="s">
        <v>369</v>
      </c>
      <c r="M984" t="s">
        <v>368</v>
      </c>
      <c r="N984" s="8">
        <v>41956</v>
      </c>
      <c r="O984">
        <v>0</v>
      </c>
      <c r="P984">
        <v>0</v>
      </c>
      <c r="Q984">
        <v>10266</v>
      </c>
      <c r="R984">
        <v>1064.9000000000001</v>
      </c>
      <c r="S984">
        <v>2.2189999999999999</v>
      </c>
      <c r="T984">
        <v>33</v>
      </c>
      <c r="U984">
        <v>3227</v>
      </c>
      <c r="V984">
        <v>5</v>
      </c>
      <c r="W984">
        <v>1.9690000000000001</v>
      </c>
      <c r="X984">
        <v>3.181</v>
      </c>
      <c r="Y984" s="8">
        <v>41956</v>
      </c>
    </row>
    <row r="985" spans="1:25" x14ac:dyDescent="0.25">
      <c r="A985">
        <v>-111.97626449000001</v>
      </c>
      <c r="B985">
        <v>33.079157209999998</v>
      </c>
      <c r="C985">
        <v>13</v>
      </c>
      <c r="D985" t="s">
        <v>371</v>
      </c>
      <c r="E985" t="s">
        <v>370</v>
      </c>
      <c r="F985">
        <v>984</v>
      </c>
      <c r="G985">
        <v>183</v>
      </c>
      <c r="H985">
        <v>13.33</v>
      </c>
      <c r="I985">
        <v>2.92</v>
      </c>
      <c r="J985">
        <v>1</v>
      </c>
      <c r="K985">
        <v>1168.0999999999999</v>
      </c>
      <c r="L985" t="s">
        <v>369</v>
      </c>
      <c r="M985" t="s">
        <v>368</v>
      </c>
      <c r="N985" s="8">
        <v>41956</v>
      </c>
      <c r="O985">
        <v>0</v>
      </c>
      <c r="P985">
        <v>0</v>
      </c>
      <c r="Q985">
        <v>8895.6</v>
      </c>
      <c r="R985">
        <v>912.36</v>
      </c>
      <c r="S985">
        <v>1.901</v>
      </c>
      <c r="T985">
        <v>33</v>
      </c>
      <c r="U985">
        <v>2764.7</v>
      </c>
      <c r="V985">
        <v>5</v>
      </c>
      <c r="W985">
        <v>1.9910000000000001</v>
      </c>
      <c r="X985">
        <v>3.218</v>
      </c>
      <c r="Y985" s="8">
        <v>41956</v>
      </c>
    </row>
    <row r="986" spans="1:25" x14ac:dyDescent="0.25">
      <c r="A986">
        <v>-111.97626551</v>
      </c>
      <c r="B986">
        <v>33.079149209999997</v>
      </c>
      <c r="C986">
        <v>13</v>
      </c>
      <c r="D986" t="s">
        <v>371</v>
      </c>
      <c r="E986" t="s">
        <v>370</v>
      </c>
      <c r="F986">
        <v>985</v>
      </c>
      <c r="G986">
        <v>177</v>
      </c>
      <c r="H986">
        <v>13.33</v>
      </c>
      <c r="I986">
        <v>2.7890000000000001</v>
      </c>
      <c r="J986">
        <v>1</v>
      </c>
      <c r="K986">
        <v>1168.2</v>
      </c>
      <c r="L986" t="s">
        <v>369</v>
      </c>
      <c r="M986" t="s">
        <v>368</v>
      </c>
      <c r="N986" s="8">
        <v>41956</v>
      </c>
      <c r="O986">
        <v>0</v>
      </c>
      <c r="P986">
        <v>0</v>
      </c>
      <c r="Q986">
        <v>10055</v>
      </c>
      <c r="R986">
        <v>1079.8</v>
      </c>
      <c r="S986">
        <v>2.25</v>
      </c>
      <c r="T986">
        <v>33</v>
      </c>
      <c r="U986">
        <v>3272.2</v>
      </c>
      <c r="V986">
        <v>5</v>
      </c>
      <c r="W986">
        <v>1.901</v>
      </c>
      <c r="X986">
        <v>3.073</v>
      </c>
      <c r="Y986" s="8">
        <v>41956</v>
      </c>
    </row>
    <row r="987" spans="1:25" x14ac:dyDescent="0.25">
      <c r="A987">
        <v>-111.976265</v>
      </c>
      <c r="B987">
        <v>33.079141229999998</v>
      </c>
      <c r="C987">
        <v>13</v>
      </c>
      <c r="D987" t="s">
        <v>371</v>
      </c>
      <c r="E987" t="s">
        <v>370</v>
      </c>
      <c r="F987">
        <v>986</v>
      </c>
      <c r="G987">
        <v>180</v>
      </c>
      <c r="H987">
        <v>13.33</v>
      </c>
      <c r="I987">
        <v>2.9860000000000002</v>
      </c>
      <c r="J987">
        <v>1</v>
      </c>
      <c r="K987">
        <v>1168.3</v>
      </c>
      <c r="L987" t="s">
        <v>369</v>
      </c>
      <c r="M987" t="s">
        <v>368</v>
      </c>
      <c r="N987" s="8">
        <v>41956</v>
      </c>
      <c r="O987">
        <v>0</v>
      </c>
      <c r="P987">
        <v>0</v>
      </c>
      <c r="Q987">
        <v>10524</v>
      </c>
      <c r="R987">
        <v>1055.5999999999999</v>
      </c>
      <c r="S987">
        <v>2.1989999999999998</v>
      </c>
      <c r="T987">
        <v>33</v>
      </c>
      <c r="U987">
        <v>3198.8</v>
      </c>
      <c r="V987">
        <v>5</v>
      </c>
      <c r="W987">
        <v>2.036</v>
      </c>
      <c r="X987">
        <v>3.29</v>
      </c>
      <c r="Y987" s="8">
        <v>41956</v>
      </c>
    </row>
    <row r="988" spans="1:25" x14ac:dyDescent="0.25">
      <c r="A988">
        <v>-111.97626483000001</v>
      </c>
      <c r="B988">
        <v>33.079133220000003</v>
      </c>
      <c r="C988">
        <v>13</v>
      </c>
      <c r="D988" t="s">
        <v>371</v>
      </c>
      <c r="E988" t="s">
        <v>370</v>
      </c>
      <c r="F988">
        <v>987</v>
      </c>
      <c r="G988">
        <v>181</v>
      </c>
      <c r="H988">
        <v>13.33</v>
      </c>
      <c r="I988">
        <v>3.0179999999999998</v>
      </c>
      <c r="J988">
        <v>1</v>
      </c>
      <c r="K988">
        <v>1168.3</v>
      </c>
      <c r="L988" t="s">
        <v>369</v>
      </c>
      <c r="M988" t="s">
        <v>368</v>
      </c>
      <c r="N988" s="8">
        <v>41956</v>
      </c>
      <c r="O988">
        <v>0</v>
      </c>
      <c r="P988">
        <v>0</v>
      </c>
      <c r="Q988">
        <v>8968</v>
      </c>
      <c r="R988">
        <v>889.79</v>
      </c>
      <c r="S988">
        <v>1.8540000000000001</v>
      </c>
      <c r="T988">
        <v>33</v>
      </c>
      <c r="U988">
        <v>2696.3</v>
      </c>
      <c r="V988">
        <v>5</v>
      </c>
      <c r="W988">
        <v>2.0579999999999998</v>
      </c>
      <c r="X988">
        <v>3.3260000000000001</v>
      </c>
      <c r="Y988" s="8">
        <v>41956</v>
      </c>
    </row>
    <row r="989" spans="1:25" x14ac:dyDescent="0.25">
      <c r="A989">
        <v>-111.97626466</v>
      </c>
      <c r="B989">
        <v>33.079125220000002</v>
      </c>
      <c r="C989">
        <v>13</v>
      </c>
      <c r="D989" t="s">
        <v>371</v>
      </c>
      <c r="E989" t="s">
        <v>370</v>
      </c>
      <c r="F989">
        <v>988</v>
      </c>
      <c r="G989">
        <v>182</v>
      </c>
      <c r="H989">
        <v>13.33</v>
      </c>
      <c r="I989">
        <v>2.8540000000000001</v>
      </c>
      <c r="J989">
        <v>1</v>
      </c>
      <c r="K989">
        <v>1168.4000000000001</v>
      </c>
      <c r="L989" t="s">
        <v>369</v>
      </c>
      <c r="M989" t="s">
        <v>368</v>
      </c>
      <c r="N989" s="8">
        <v>41956</v>
      </c>
      <c r="O989">
        <v>0</v>
      </c>
      <c r="P989">
        <v>0</v>
      </c>
      <c r="Q989">
        <v>10017</v>
      </c>
      <c r="R989">
        <v>1051</v>
      </c>
      <c r="S989">
        <v>2.19</v>
      </c>
      <c r="T989">
        <v>33</v>
      </c>
      <c r="U989">
        <v>3184.9</v>
      </c>
      <c r="V989">
        <v>5</v>
      </c>
      <c r="W989">
        <v>1.946</v>
      </c>
      <c r="X989">
        <v>3.145</v>
      </c>
      <c r="Y989" s="8">
        <v>41956</v>
      </c>
    </row>
    <row r="990" spans="1:25" x14ac:dyDescent="0.25">
      <c r="A990">
        <v>-111.97626483000001</v>
      </c>
      <c r="B990">
        <v>33.079117220000001</v>
      </c>
      <c r="C990">
        <v>13</v>
      </c>
      <c r="D990" t="s">
        <v>371</v>
      </c>
      <c r="E990" t="s">
        <v>370</v>
      </c>
      <c r="F990">
        <v>989</v>
      </c>
      <c r="G990">
        <v>181</v>
      </c>
      <c r="H990">
        <v>13.33</v>
      </c>
      <c r="I990">
        <v>2.9529999999999998</v>
      </c>
      <c r="J990">
        <v>1</v>
      </c>
      <c r="K990">
        <v>1168.4000000000001</v>
      </c>
      <c r="L990" t="s">
        <v>369</v>
      </c>
      <c r="M990" t="s">
        <v>368</v>
      </c>
      <c r="N990" s="8">
        <v>41956</v>
      </c>
      <c r="O990">
        <v>0</v>
      </c>
      <c r="P990">
        <v>0</v>
      </c>
      <c r="Q990">
        <v>11148</v>
      </c>
      <c r="R990">
        <v>1130.5999999999999</v>
      </c>
      <c r="S990">
        <v>2.3559999999999999</v>
      </c>
      <c r="T990">
        <v>33</v>
      </c>
      <c r="U990">
        <v>3426.2</v>
      </c>
      <c r="V990">
        <v>5</v>
      </c>
      <c r="W990">
        <v>2.0129999999999999</v>
      </c>
      <c r="X990">
        <v>3.254</v>
      </c>
      <c r="Y990" s="8">
        <v>41956</v>
      </c>
    </row>
    <row r="991" spans="1:25" x14ac:dyDescent="0.25">
      <c r="A991">
        <v>-111.97626517</v>
      </c>
      <c r="B991">
        <v>33.079108220000002</v>
      </c>
      <c r="C991">
        <v>13</v>
      </c>
      <c r="D991" t="s">
        <v>371</v>
      </c>
      <c r="E991" t="s">
        <v>370</v>
      </c>
      <c r="F991">
        <v>990</v>
      </c>
      <c r="G991">
        <v>179</v>
      </c>
      <c r="H991">
        <v>13.33</v>
      </c>
      <c r="I991">
        <v>3.0179999999999998</v>
      </c>
      <c r="J991">
        <v>1</v>
      </c>
      <c r="K991">
        <v>1168.3</v>
      </c>
      <c r="L991" t="s">
        <v>369</v>
      </c>
      <c r="M991" t="s">
        <v>368</v>
      </c>
      <c r="N991" s="8">
        <v>41956</v>
      </c>
      <c r="O991">
        <v>0</v>
      </c>
      <c r="P991">
        <v>0</v>
      </c>
      <c r="Q991">
        <v>9521.6</v>
      </c>
      <c r="R991">
        <v>944.71</v>
      </c>
      <c r="S991">
        <v>1.968</v>
      </c>
      <c r="T991">
        <v>33</v>
      </c>
      <c r="U991">
        <v>2862.8</v>
      </c>
      <c r="V991">
        <v>5</v>
      </c>
      <c r="W991">
        <v>2.0579999999999998</v>
      </c>
      <c r="X991">
        <v>3.3260000000000001</v>
      </c>
      <c r="Y991" s="8">
        <v>41956</v>
      </c>
    </row>
    <row r="992" spans="1:25" x14ac:dyDescent="0.25">
      <c r="A992">
        <v>-111.97626517</v>
      </c>
      <c r="B992">
        <v>33.079100220000001</v>
      </c>
      <c r="C992">
        <v>13</v>
      </c>
      <c r="D992" t="s">
        <v>371</v>
      </c>
      <c r="E992" t="s">
        <v>370</v>
      </c>
      <c r="F992">
        <v>991</v>
      </c>
      <c r="G992">
        <v>179</v>
      </c>
      <c r="H992">
        <v>13.33</v>
      </c>
      <c r="I992">
        <v>2.9860000000000002</v>
      </c>
      <c r="J992">
        <v>1</v>
      </c>
      <c r="K992">
        <v>1168.3</v>
      </c>
      <c r="L992" t="s">
        <v>369</v>
      </c>
      <c r="M992" t="s">
        <v>368</v>
      </c>
      <c r="N992" s="8">
        <v>41956</v>
      </c>
      <c r="O992">
        <v>0</v>
      </c>
      <c r="P992">
        <v>0</v>
      </c>
      <c r="Q992">
        <v>8981.2000000000007</v>
      </c>
      <c r="R992">
        <v>900.89</v>
      </c>
      <c r="S992">
        <v>1.877</v>
      </c>
      <c r="T992">
        <v>33</v>
      </c>
      <c r="U992">
        <v>2730</v>
      </c>
      <c r="V992">
        <v>5</v>
      </c>
      <c r="W992">
        <v>2.036</v>
      </c>
      <c r="X992">
        <v>3.29</v>
      </c>
      <c r="Y992" s="8">
        <v>41956</v>
      </c>
    </row>
    <row r="993" spans="1:25" x14ac:dyDescent="0.25">
      <c r="A993">
        <v>-111.97626534</v>
      </c>
      <c r="B993">
        <v>33.07909222</v>
      </c>
      <c r="C993">
        <v>13</v>
      </c>
      <c r="D993" t="s">
        <v>371</v>
      </c>
      <c r="E993" t="s">
        <v>370</v>
      </c>
      <c r="F993">
        <v>992</v>
      </c>
      <c r="G993">
        <v>178</v>
      </c>
      <c r="H993">
        <v>13.33</v>
      </c>
      <c r="I993">
        <v>3.0510000000000002</v>
      </c>
      <c r="J993">
        <v>1</v>
      </c>
      <c r="K993">
        <v>1168.3</v>
      </c>
      <c r="L993" t="s">
        <v>369</v>
      </c>
      <c r="M993" t="s">
        <v>368</v>
      </c>
      <c r="N993" s="8">
        <v>41956</v>
      </c>
      <c r="O993">
        <v>0</v>
      </c>
      <c r="P993">
        <v>0</v>
      </c>
      <c r="Q993">
        <v>6306.2</v>
      </c>
      <c r="R993">
        <v>618.96</v>
      </c>
      <c r="S993">
        <v>1.2889999999999999</v>
      </c>
      <c r="T993">
        <v>33</v>
      </c>
      <c r="U993">
        <v>1875.6</v>
      </c>
      <c r="V993">
        <v>5</v>
      </c>
      <c r="W993">
        <v>2.08</v>
      </c>
      <c r="X993">
        <v>3.3620000000000001</v>
      </c>
      <c r="Y993" s="8">
        <v>41956</v>
      </c>
    </row>
    <row r="994" spans="1:25" x14ac:dyDescent="0.25">
      <c r="A994">
        <v>-111.976266</v>
      </c>
      <c r="B994">
        <v>33.079084229999999</v>
      </c>
      <c r="C994">
        <v>13</v>
      </c>
      <c r="D994" t="s">
        <v>371</v>
      </c>
      <c r="E994" t="s">
        <v>370</v>
      </c>
      <c r="F994">
        <v>993</v>
      </c>
      <c r="G994">
        <v>180</v>
      </c>
      <c r="H994">
        <v>13.33</v>
      </c>
      <c r="I994">
        <v>2.9860000000000002</v>
      </c>
      <c r="J994">
        <v>1</v>
      </c>
      <c r="K994">
        <v>1168.4000000000001</v>
      </c>
      <c r="L994" t="s">
        <v>369</v>
      </c>
      <c r="M994" t="s">
        <v>368</v>
      </c>
      <c r="N994" s="8">
        <v>41956</v>
      </c>
      <c r="O994">
        <v>0</v>
      </c>
      <c r="P994">
        <v>0</v>
      </c>
      <c r="Q994">
        <v>7347.6</v>
      </c>
      <c r="R994">
        <v>737.03</v>
      </c>
      <c r="S994">
        <v>1.5349999999999999</v>
      </c>
      <c r="T994">
        <v>33</v>
      </c>
      <c r="U994">
        <v>2233.4</v>
      </c>
      <c r="V994">
        <v>5</v>
      </c>
      <c r="W994">
        <v>2.036</v>
      </c>
      <c r="X994">
        <v>3.29</v>
      </c>
      <c r="Y994" s="8">
        <v>41956</v>
      </c>
    </row>
    <row r="995" spans="1:25" x14ac:dyDescent="0.25">
      <c r="A995">
        <v>-111.976265</v>
      </c>
      <c r="B995">
        <v>33.079076229999998</v>
      </c>
      <c r="C995">
        <v>13</v>
      </c>
      <c r="D995" t="s">
        <v>371</v>
      </c>
      <c r="E995" t="s">
        <v>370</v>
      </c>
      <c r="F995">
        <v>994</v>
      </c>
      <c r="G995">
        <v>180</v>
      </c>
      <c r="H995">
        <v>13.33</v>
      </c>
      <c r="I995">
        <v>2.8540000000000001</v>
      </c>
      <c r="J995">
        <v>1</v>
      </c>
      <c r="K995">
        <v>1168.3</v>
      </c>
      <c r="L995" t="s">
        <v>369</v>
      </c>
      <c r="M995" t="s">
        <v>368</v>
      </c>
      <c r="N995" s="8">
        <v>41956</v>
      </c>
      <c r="O995">
        <v>0</v>
      </c>
      <c r="P995">
        <v>0</v>
      </c>
      <c r="Q995">
        <v>7654.8</v>
      </c>
      <c r="R995">
        <v>803.15</v>
      </c>
      <c r="S995">
        <v>1.673</v>
      </c>
      <c r="T995">
        <v>33</v>
      </c>
      <c r="U995">
        <v>2433.8000000000002</v>
      </c>
      <c r="V995">
        <v>5</v>
      </c>
      <c r="W995">
        <v>1.946</v>
      </c>
      <c r="X995">
        <v>3.145</v>
      </c>
      <c r="Y995" s="8">
        <v>41956</v>
      </c>
    </row>
    <row r="996" spans="1:25" x14ac:dyDescent="0.25">
      <c r="A996">
        <v>-111.97626517</v>
      </c>
      <c r="B996">
        <v>33.079068220000003</v>
      </c>
      <c r="C996">
        <v>13</v>
      </c>
      <c r="D996" t="s">
        <v>371</v>
      </c>
      <c r="E996" t="s">
        <v>370</v>
      </c>
      <c r="F996">
        <v>995</v>
      </c>
      <c r="G996">
        <v>179</v>
      </c>
      <c r="H996">
        <v>13.33</v>
      </c>
      <c r="I996">
        <v>2.887</v>
      </c>
      <c r="J996">
        <v>1</v>
      </c>
      <c r="K996">
        <v>1168.3</v>
      </c>
      <c r="L996" t="s">
        <v>369</v>
      </c>
      <c r="M996" t="s">
        <v>368</v>
      </c>
      <c r="N996" s="8">
        <v>41956</v>
      </c>
      <c r="O996">
        <v>0</v>
      </c>
      <c r="P996">
        <v>0</v>
      </c>
      <c r="Q996">
        <v>6025.2</v>
      </c>
      <c r="R996">
        <v>624.98</v>
      </c>
      <c r="S996">
        <v>1.302</v>
      </c>
      <c r="T996">
        <v>33</v>
      </c>
      <c r="U996">
        <v>1893.9</v>
      </c>
      <c r="V996">
        <v>5</v>
      </c>
      <c r="W996">
        <v>1.9690000000000001</v>
      </c>
      <c r="X996">
        <v>3.181</v>
      </c>
      <c r="Y996" s="8">
        <v>41956</v>
      </c>
    </row>
    <row r="997" spans="1:25" x14ac:dyDescent="0.25">
      <c r="A997">
        <v>-111.97626483000001</v>
      </c>
      <c r="B997">
        <v>33.079060220000002</v>
      </c>
      <c r="C997">
        <v>13</v>
      </c>
      <c r="D997" t="s">
        <v>371</v>
      </c>
      <c r="E997" t="s">
        <v>370</v>
      </c>
      <c r="F997">
        <v>996</v>
      </c>
      <c r="G997">
        <v>181</v>
      </c>
      <c r="H997">
        <v>13.33</v>
      </c>
      <c r="I997">
        <v>2.887</v>
      </c>
      <c r="J997">
        <v>1</v>
      </c>
      <c r="K997">
        <v>1168.4000000000001</v>
      </c>
      <c r="L997" t="s">
        <v>369</v>
      </c>
      <c r="M997" t="s">
        <v>368</v>
      </c>
      <c r="N997" s="8">
        <v>41956</v>
      </c>
      <c r="O997">
        <v>0</v>
      </c>
      <c r="P997">
        <v>0</v>
      </c>
      <c r="Q997">
        <v>7203.2</v>
      </c>
      <c r="R997">
        <v>747.17</v>
      </c>
      <c r="S997">
        <v>1.5569999999999999</v>
      </c>
      <c r="T997">
        <v>33</v>
      </c>
      <c r="U997">
        <v>2264.1</v>
      </c>
      <c r="V997">
        <v>5</v>
      </c>
      <c r="W997">
        <v>1.9690000000000001</v>
      </c>
      <c r="X997">
        <v>3.181</v>
      </c>
      <c r="Y997" s="8">
        <v>41956</v>
      </c>
    </row>
    <row r="998" spans="1:25" x14ac:dyDescent="0.25">
      <c r="A998">
        <v>-111.97626514</v>
      </c>
      <c r="B998">
        <v>33.079052189999999</v>
      </c>
      <c r="C998">
        <v>13</v>
      </c>
      <c r="D998" t="s">
        <v>371</v>
      </c>
      <c r="E998" t="s">
        <v>370</v>
      </c>
      <c r="F998">
        <v>997</v>
      </c>
      <c r="G998">
        <v>185</v>
      </c>
      <c r="H998">
        <v>13.33</v>
      </c>
      <c r="I998">
        <v>2.8220000000000001</v>
      </c>
      <c r="J998">
        <v>1</v>
      </c>
      <c r="K998">
        <v>1168.4000000000001</v>
      </c>
      <c r="L998" t="s">
        <v>369</v>
      </c>
      <c r="M998" t="s">
        <v>368</v>
      </c>
      <c r="N998" s="8">
        <v>41956</v>
      </c>
      <c r="O998">
        <v>0</v>
      </c>
      <c r="P998">
        <v>0</v>
      </c>
      <c r="Q998">
        <v>7262</v>
      </c>
      <c r="R998">
        <v>770.79</v>
      </c>
      <c r="S998">
        <v>1.6060000000000001</v>
      </c>
      <c r="T998">
        <v>33</v>
      </c>
      <c r="U998">
        <v>2335.6999999999998</v>
      </c>
      <c r="V998">
        <v>5</v>
      </c>
      <c r="W998">
        <v>1.9239999999999999</v>
      </c>
      <c r="X998">
        <v>3.109</v>
      </c>
      <c r="Y998" s="8">
        <v>41956</v>
      </c>
    </row>
    <row r="999" spans="1:25" x14ac:dyDescent="0.25">
      <c r="A999">
        <v>-111.97626586</v>
      </c>
      <c r="B999">
        <v>33.079044189999998</v>
      </c>
      <c r="C999">
        <v>13</v>
      </c>
      <c r="D999" t="s">
        <v>371</v>
      </c>
      <c r="E999" t="s">
        <v>370</v>
      </c>
      <c r="F999">
        <v>998</v>
      </c>
      <c r="G999">
        <v>175</v>
      </c>
      <c r="H999">
        <v>13.33</v>
      </c>
      <c r="I999">
        <v>2.9529999999999998</v>
      </c>
      <c r="J999">
        <v>1</v>
      </c>
      <c r="K999">
        <v>1168.4000000000001</v>
      </c>
      <c r="L999" t="s">
        <v>369</v>
      </c>
      <c r="M999" t="s">
        <v>368</v>
      </c>
      <c r="N999" s="8">
        <v>41956</v>
      </c>
      <c r="O999">
        <v>0</v>
      </c>
      <c r="P999">
        <v>0</v>
      </c>
      <c r="Q999">
        <v>7799.5</v>
      </c>
      <c r="R999">
        <v>791.05</v>
      </c>
      <c r="S999">
        <v>1.6479999999999999</v>
      </c>
      <c r="T999">
        <v>33</v>
      </c>
      <c r="U999">
        <v>2397.1</v>
      </c>
      <c r="V999">
        <v>5</v>
      </c>
      <c r="W999">
        <v>2.0129999999999999</v>
      </c>
      <c r="X999">
        <v>3.254</v>
      </c>
      <c r="Y999" s="8">
        <v>41956</v>
      </c>
    </row>
    <row r="1000" spans="1:25" x14ac:dyDescent="0.25">
      <c r="A1000">
        <v>-111.97626549</v>
      </c>
      <c r="B1000">
        <v>33.079035210000001</v>
      </c>
      <c r="C1000">
        <v>13</v>
      </c>
      <c r="D1000" t="s">
        <v>371</v>
      </c>
      <c r="E1000" t="s">
        <v>370</v>
      </c>
      <c r="F1000">
        <v>999</v>
      </c>
      <c r="G1000">
        <v>183</v>
      </c>
      <c r="H1000">
        <v>13.33</v>
      </c>
      <c r="I1000">
        <v>3.0510000000000002</v>
      </c>
      <c r="J1000">
        <v>1</v>
      </c>
      <c r="K1000">
        <v>1168.5</v>
      </c>
      <c r="L1000" t="s">
        <v>369</v>
      </c>
      <c r="M1000" t="s">
        <v>368</v>
      </c>
      <c r="N1000" s="8">
        <v>41956</v>
      </c>
      <c r="O1000">
        <v>0</v>
      </c>
      <c r="P1000">
        <v>0</v>
      </c>
      <c r="Q1000">
        <v>8102.9</v>
      </c>
      <c r="R1000">
        <v>795.3</v>
      </c>
      <c r="S1000">
        <v>1.657</v>
      </c>
      <c r="T1000">
        <v>33</v>
      </c>
      <c r="U1000">
        <v>2410</v>
      </c>
      <c r="V1000">
        <v>5</v>
      </c>
      <c r="W1000">
        <v>2.08</v>
      </c>
      <c r="X1000">
        <v>3.3620000000000001</v>
      </c>
      <c r="Y1000" s="8">
        <v>41956</v>
      </c>
    </row>
    <row r="1001" spans="1:25" x14ac:dyDescent="0.25">
      <c r="A1001">
        <v>-111.97626483000001</v>
      </c>
      <c r="B1001">
        <v>33.07902722</v>
      </c>
      <c r="C1001">
        <v>13</v>
      </c>
      <c r="D1001" t="s">
        <v>371</v>
      </c>
      <c r="E1001" t="s">
        <v>370</v>
      </c>
      <c r="F1001">
        <v>1000</v>
      </c>
      <c r="G1001">
        <v>181</v>
      </c>
      <c r="H1001">
        <v>13.33</v>
      </c>
      <c r="I1001">
        <v>2.887</v>
      </c>
      <c r="J1001">
        <v>1</v>
      </c>
      <c r="K1001">
        <v>1168.5</v>
      </c>
      <c r="L1001" t="s">
        <v>369</v>
      </c>
      <c r="M1001" t="s">
        <v>368</v>
      </c>
      <c r="N1001" s="8">
        <v>41956</v>
      </c>
      <c r="O1001">
        <v>0</v>
      </c>
      <c r="P1001">
        <v>0</v>
      </c>
      <c r="Q1001">
        <v>8847.4</v>
      </c>
      <c r="R1001">
        <v>917.72</v>
      </c>
      <c r="S1001">
        <v>1.9119999999999999</v>
      </c>
      <c r="T1001">
        <v>33</v>
      </c>
      <c r="U1001">
        <v>2781</v>
      </c>
      <c r="V1001">
        <v>5</v>
      </c>
      <c r="W1001">
        <v>1.9690000000000001</v>
      </c>
      <c r="X1001">
        <v>3.181</v>
      </c>
      <c r="Y1001" s="8">
        <v>41956</v>
      </c>
    </row>
    <row r="1002" spans="1:25" x14ac:dyDescent="0.25">
      <c r="A1002">
        <v>-111.97626583</v>
      </c>
      <c r="B1002">
        <v>33.079019219999999</v>
      </c>
      <c r="C1002">
        <v>13</v>
      </c>
      <c r="D1002" t="s">
        <v>371</v>
      </c>
      <c r="E1002" t="s">
        <v>370</v>
      </c>
      <c r="F1002">
        <v>1001</v>
      </c>
      <c r="G1002">
        <v>181</v>
      </c>
      <c r="H1002">
        <v>13.33</v>
      </c>
      <c r="I1002">
        <v>2.887</v>
      </c>
      <c r="J1002">
        <v>1</v>
      </c>
      <c r="K1002">
        <v>1168.5</v>
      </c>
      <c r="L1002" t="s">
        <v>369</v>
      </c>
      <c r="M1002" t="s">
        <v>368</v>
      </c>
      <c r="N1002" s="8">
        <v>41956</v>
      </c>
      <c r="O1002">
        <v>0</v>
      </c>
      <c r="P1002">
        <v>0</v>
      </c>
      <c r="Q1002">
        <v>9182.6</v>
      </c>
      <c r="R1002">
        <v>952.49</v>
      </c>
      <c r="S1002">
        <v>1.984</v>
      </c>
      <c r="T1002">
        <v>33</v>
      </c>
      <c r="U1002">
        <v>2886.3</v>
      </c>
      <c r="V1002">
        <v>5</v>
      </c>
      <c r="W1002">
        <v>1.9690000000000001</v>
      </c>
      <c r="X1002">
        <v>3.181</v>
      </c>
      <c r="Y1002" s="8">
        <v>41956</v>
      </c>
    </row>
    <row r="1003" spans="1:25" x14ac:dyDescent="0.25">
      <c r="A1003">
        <v>-111.97626449000001</v>
      </c>
      <c r="B1003">
        <v>33.079011209999997</v>
      </c>
      <c r="C1003">
        <v>13</v>
      </c>
      <c r="D1003" t="s">
        <v>371</v>
      </c>
      <c r="E1003" t="s">
        <v>370</v>
      </c>
      <c r="F1003">
        <v>1002</v>
      </c>
      <c r="G1003">
        <v>183</v>
      </c>
      <c r="H1003">
        <v>13.33</v>
      </c>
      <c r="I1003">
        <v>2.92</v>
      </c>
      <c r="J1003">
        <v>1</v>
      </c>
      <c r="K1003">
        <v>1168.5</v>
      </c>
      <c r="L1003" t="s">
        <v>369</v>
      </c>
      <c r="M1003" t="s">
        <v>368</v>
      </c>
      <c r="N1003" s="8">
        <v>41956</v>
      </c>
      <c r="O1003">
        <v>0</v>
      </c>
      <c r="P1003">
        <v>0</v>
      </c>
      <c r="Q1003">
        <v>9647.7000000000007</v>
      </c>
      <c r="R1003">
        <v>989.49</v>
      </c>
      <c r="S1003">
        <v>2.0609999999999999</v>
      </c>
      <c r="T1003">
        <v>33</v>
      </c>
      <c r="U1003">
        <v>2998.5</v>
      </c>
      <c r="V1003">
        <v>5</v>
      </c>
      <c r="W1003">
        <v>1.9910000000000001</v>
      </c>
      <c r="X1003">
        <v>3.218</v>
      </c>
      <c r="Y1003" s="8">
        <v>41956</v>
      </c>
    </row>
    <row r="1004" spans="1:25" x14ac:dyDescent="0.25">
      <c r="A1004">
        <v>-111.976266</v>
      </c>
      <c r="B1004">
        <v>33.079003229999998</v>
      </c>
      <c r="C1004">
        <v>13</v>
      </c>
      <c r="D1004" t="s">
        <v>371</v>
      </c>
      <c r="E1004" t="s">
        <v>370</v>
      </c>
      <c r="F1004">
        <v>1003</v>
      </c>
      <c r="G1004">
        <v>180</v>
      </c>
      <c r="H1004">
        <v>13.33</v>
      </c>
      <c r="I1004">
        <v>2.9529999999999998</v>
      </c>
      <c r="J1004">
        <v>1</v>
      </c>
      <c r="K1004">
        <v>1168.5</v>
      </c>
      <c r="L1004" t="s">
        <v>369</v>
      </c>
      <c r="M1004" t="s">
        <v>368</v>
      </c>
      <c r="N1004" s="8">
        <v>41956</v>
      </c>
      <c r="O1004">
        <v>0</v>
      </c>
      <c r="P1004">
        <v>0</v>
      </c>
      <c r="Q1004">
        <v>9738.7999999999993</v>
      </c>
      <c r="R1004">
        <v>987.74</v>
      </c>
      <c r="S1004">
        <v>2.0579999999999998</v>
      </c>
      <c r="T1004">
        <v>33</v>
      </c>
      <c r="U1004">
        <v>2993.1</v>
      </c>
      <c r="V1004">
        <v>5</v>
      </c>
      <c r="W1004">
        <v>2.0129999999999999</v>
      </c>
      <c r="X1004">
        <v>3.254</v>
      </c>
      <c r="Y1004" s="8">
        <v>41956</v>
      </c>
    </row>
    <row r="1005" spans="1:25" x14ac:dyDescent="0.25">
      <c r="A1005">
        <v>-111.97626634</v>
      </c>
      <c r="B1005">
        <v>33.078995220000003</v>
      </c>
      <c r="C1005">
        <v>13</v>
      </c>
      <c r="D1005" t="s">
        <v>371</v>
      </c>
      <c r="E1005" t="s">
        <v>370</v>
      </c>
      <c r="F1005">
        <v>1004</v>
      </c>
      <c r="G1005">
        <v>178</v>
      </c>
      <c r="H1005">
        <v>13.33</v>
      </c>
      <c r="I1005">
        <v>2.9860000000000002</v>
      </c>
      <c r="J1005">
        <v>1</v>
      </c>
      <c r="K1005">
        <v>1168.4000000000001</v>
      </c>
      <c r="L1005" t="s">
        <v>369</v>
      </c>
      <c r="M1005" t="s">
        <v>368</v>
      </c>
      <c r="N1005" s="8">
        <v>41956</v>
      </c>
      <c r="O1005">
        <v>0</v>
      </c>
      <c r="P1005">
        <v>0</v>
      </c>
      <c r="Q1005">
        <v>10782</v>
      </c>
      <c r="R1005">
        <v>1081.5</v>
      </c>
      <c r="S1005">
        <v>2.2530000000000001</v>
      </c>
      <c r="T1005">
        <v>33</v>
      </c>
      <c r="U1005">
        <v>3277.3</v>
      </c>
      <c r="V1005">
        <v>5</v>
      </c>
      <c r="W1005">
        <v>2.036</v>
      </c>
      <c r="X1005">
        <v>3.29</v>
      </c>
      <c r="Y1005" s="8">
        <v>41956</v>
      </c>
    </row>
    <row r="1006" spans="1:25" x14ac:dyDescent="0.25">
      <c r="A1006">
        <v>-111.97626549</v>
      </c>
      <c r="B1006">
        <v>33.078987210000001</v>
      </c>
      <c r="C1006">
        <v>13</v>
      </c>
      <c r="D1006" t="s">
        <v>371</v>
      </c>
      <c r="E1006" t="s">
        <v>370</v>
      </c>
      <c r="F1006">
        <v>1005</v>
      </c>
      <c r="G1006">
        <v>183</v>
      </c>
      <c r="H1006">
        <v>13.33</v>
      </c>
      <c r="I1006">
        <v>2.9529999999999998</v>
      </c>
      <c r="J1006">
        <v>1</v>
      </c>
      <c r="K1006">
        <v>1168.4000000000001</v>
      </c>
      <c r="L1006" t="s">
        <v>369</v>
      </c>
      <c r="M1006" t="s">
        <v>368</v>
      </c>
      <c r="N1006" s="8">
        <v>41956</v>
      </c>
      <c r="O1006">
        <v>0</v>
      </c>
      <c r="P1006">
        <v>0</v>
      </c>
      <c r="Q1006">
        <v>12263</v>
      </c>
      <c r="R1006">
        <v>1243.8</v>
      </c>
      <c r="S1006">
        <v>2.5910000000000002</v>
      </c>
      <c r="T1006">
        <v>33</v>
      </c>
      <c r="U1006">
        <v>3769</v>
      </c>
      <c r="V1006">
        <v>5</v>
      </c>
      <c r="W1006">
        <v>2.0129999999999999</v>
      </c>
      <c r="X1006">
        <v>3.254</v>
      </c>
      <c r="Y1006" s="8">
        <v>41956</v>
      </c>
    </row>
    <row r="1007" spans="1:25" x14ac:dyDescent="0.25">
      <c r="A1007">
        <v>-111.976266</v>
      </c>
      <c r="B1007">
        <v>33.078978229999997</v>
      </c>
      <c r="C1007">
        <v>13</v>
      </c>
      <c r="D1007" t="s">
        <v>371</v>
      </c>
      <c r="E1007" t="s">
        <v>370</v>
      </c>
      <c r="F1007">
        <v>1006</v>
      </c>
      <c r="G1007">
        <v>180</v>
      </c>
      <c r="H1007">
        <v>13.33</v>
      </c>
      <c r="I1007">
        <v>2.9529999999999998</v>
      </c>
      <c r="J1007">
        <v>1</v>
      </c>
      <c r="K1007">
        <v>1168.4000000000001</v>
      </c>
      <c r="L1007" t="s">
        <v>369</v>
      </c>
      <c r="M1007" t="s">
        <v>368</v>
      </c>
      <c r="N1007" s="8">
        <v>41956</v>
      </c>
      <c r="O1007">
        <v>0</v>
      </c>
      <c r="P1007">
        <v>0</v>
      </c>
      <c r="Q1007">
        <v>9326.7999999999993</v>
      </c>
      <c r="R1007">
        <v>945.95</v>
      </c>
      <c r="S1007">
        <v>1.9710000000000001</v>
      </c>
      <c r="T1007">
        <v>33</v>
      </c>
      <c r="U1007">
        <v>2866.5</v>
      </c>
      <c r="V1007">
        <v>5</v>
      </c>
      <c r="W1007">
        <v>2.0129999999999999</v>
      </c>
      <c r="X1007">
        <v>3.254</v>
      </c>
      <c r="Y1007" s="8">
        <v>41956</v>
      </c>
    </row>
    <row r="1008" spans="1:25" x14ac:dyDescent="0.25">
      <c r="A1008">
        <v>-111.976266</v>
      </c>
      <c r="B1008">
        <v>33.078970230000003</v>
      </c>
      <c r="C1008">
        <v>13</v>
      </c>
      <c r="D1008" t="s">
        <v>371</v>
      </c>
      <c r="E1008" t="s">
        <v>370</v>
      </c>
      <c r="F1008">
        <v>1007</v>
      </c>
      <c r="G1008">
        <v>180</v>
      </c>
      <c r="H1008">
        <v>13.33</v>
      </c>
      <c r="I1008">
        <v>2.9860000000000002</v>
      </c>
      <c r="J1008">
        <v>1</v>
      </c>
      <c r="K1008">
        <v>1168.3</v>
      </c>
      <c r="L1008" t="s">
        <v>369</v>
      </c>
      <c r="M1008" t="s">
        <v>368</v>
      </c>
      <c r="N1008" s="8">
        <v>41956</v>
      </c>
      <c r="O1008">
        <v>0</v>
      </c>
      <c r="P1008">
        <v>0</v>
      </c>
      <c r="Q1008">
        <v>8792.1</v>
      </c>
      <c r="R1008">
        <v>881.91</v>
      </c>
      <c r="S1008">
        <v>1.837</v>
      </c>
      <c r="T1008">
        <v>33</v>
      </c>
      <c r="U1008">
        <v>2672.5</v>
      </c>
      <c r="V1008">
        <v>5</v>
      </c>
      <c r="W1008">
        <v>2.036</v>
      </c>
      <c r="X1008">
        <v>3.29</v>
      </c>
      <c r="Y1008" s="8">
        <v>41956</v>
      </c>
    </row>
    <row r="1009" spans="1:25" x14ac:dyDescent="0.25">
      <c r="A1009">
        <v>-111.976266</v>
      </c>
      <c r="B1009">
        <v>33.078962230000002</v>
      </c>
      <c r="C1009">
        <v>13</v>
      </c>
      <c r="D1009" t="s">
        <v>371</v>
      </c>
      <c r="E1009" t="s">
        <v>370</v>
      </c>
      <c r="F1009">
        <v>1008</v>
      </c>
      <c r="G1009">
        <v>180</v>
      </c>
      <c r="H1009">
        <v>13.33</v>
      </c>
      <c r="I1009">
        <v>2.9860000000000002</v>
      </c>
      <c r="J1009">
        <v>1</v>
      </c>
      <c r="K1009">
        <v>1168.4000000000001</v>
      </c>
      <c r="L1009" t="s">
        <v>369</v>
      </c>
      <c r="M1009" t="s">
        <v>368</v>
      </c>
      <c r="N1009" s="8">
        <v>41956</v>
      </c>
      <c r="O1009">
        <v>0</v>
      </c>
      <c r="P1009">
        <v>0</v>
      </c>
      <c r="Q1009">
        <v>8847.2000000000007</v>
      </c>
      <c r="R1009">
        <v>887.45</v>
      </c>
      <c r="S1009">
        <v>1.849</v>
      </c>
      <c r="T1009">
        <v>33</v>
      </c>
      <c r="U1009">
        <v>2689.2</v>
      </c>
      <c r="V1009">
        <v>5</v>
      </c>
      <c r="W1009">
        <v>2.036</v>
      </c>
      <c r="X1009">
        <v>3.29</v>
      </c>
      <c r="Y1009" s="8">
        <v>41956</v>
      </c>
    </row>
    <row r="1010" spans="1:25" x14ac:dyDescent="0.25">
      <c r="A1010">
        <v>-111.97626549</v>
      </c>
      <c r="B1010">
        <v>33.078954209999999</v>
      </c>
      <c r="C1010">
        <v>13</v>
      </c>
      <c r="D1010" t="s">
        <v>371</v>
      </c>
      <c r="E1010" t="s">
        <v>370</v>
      </c>
      <c r="F1010">
        <v>1009</v>
      </c>
      <c r="G1010">
        <v>183</v>
      </c>
      <c r="H1010">
        <v>13.33</v>
      </c>
      <c r="I1010">
        <v>2.92</v>
      </c>
      <c r="J1010">
        <v>1</v>
      </c>
      <c r="K1010">
        <v>1168.4000000000001</v>
      </c>
      <c r="L1010" t="s">
        <v>369</v>
      </c>
      <c r="M1010" t="s">
        <v>368</v>
      </c>
      <c r="N1010" s="8">
        <v>41956</v>
      </c>
      <c r="O1010">
        <v>0</v>
      </c>
      <c r="P1010">
        <v>0</v>
      </c>
      <c r="Q1010">
        <v>10422</v>
      </c>
      <c r="R1010">
        <v>1068.9000000000001</v>
      </c>
      <c r="S1010">
        <v>2.2269999999999999</v>
      </c>
      <c r="T1010">
        <v>33</v>
      </c>
      <c r="U1010">
        <v>3239.2</v>
      </c>
      <c r="V1010">
        <v>5</v>
      </c>
      <c r="W1010">
        <v>1.9910000000000001</v>
      </c>
      <c r="X1010">
        <v>3.218</v>
      </c>
      <c r="Y1010" s="8">
        <v>41956</v>
      </c>
    </row>
    <row r="1011" spans="1:25" x14ac:dyDescent="0.25">
      <c r="A1011">
        <v>-111.97626634</v>
      </c>
      <c r="B1011">
        <v>33.078946219999999</v>
      </c>
      <c r="C1011">
        <v>13</v>
      </c>
      <c r="D1011" t="s">
        <v>371</v>
      </c>
      <c r="E1011" t="s">
        <v>370</v>
      </c>
      <c r="F1011">
        <v>1010</v>
      </c>
      <c r="G1011">
        <v>178</v>
      </c>
      <c r="H1011">
        <v>13.33</v>
      </c>
      <c r="I1011">
        <v>2.887</v>
      </c>
      <c r="J1011">
        <v>1</v>
      </c>
      <c r="K1011">
        <v>1168.3</v>
      </c>
      <c r="L1011" t="s">
        <v>369</v>
      </c>
      <c r="M1011" t="s">
        <v>368</v>
      </c>
      <c r="N1011" s="8">
        <v>41956</v>
      </c>
      <c r="O1011">
        <v>0</v>
      </c>
      <c r="P1011">
        <v>0</v>
      </c>
      <c r="Q1011">
        <v>6831.9</v>
      </c>
      <c r="R1011">
        <v>708.66</v>
      </c>
      <c r="S1011">
        <v>1.476</v>
      </c>
      <c r="T1011">
        <v>33</v>
      </c>
      <c r="U1011">
        <v>2147.5</v>
      </c>
      <c r="V1011">
        <v>5</v>
      </c>
      <c r="W1011">
        <v>1.9690000000000001</v>
      </c>
      <c r="X1011">
        <v>3.181</v>
      </c>
      <c r="Y1011" s="8">
        <v>41956</v>
      </c>
    </row>
    <row r="1012" spans="1:25" x14ac:dyDescent="0.25">
      <c r="A1012">
        <v>-111.97626532</v>
      </c>
      <c r="B1012">
        <v>33.078938209999997</v>
      </c>
      <c r="C1012">
        <v>13</v>
      </c>
      <c r="D1012" t="s">
        <v>371</v>
      </c>
      <c r="E1012" t="s">
        <v>370</v>
      </c>
      <c r="F1012">
        <v>1011</v>
      </c>
      <c r="G1012">
        <v>184</v>
      </c>
      <c r="H1012">
        <v>13.33</v>
      </c>
      <c r="I1012">
        <v>2.9860000000000002</v>
      </c>
      <c r="J1012">
        <v>1</v>
      </c>
      <c r="K1012">
        <v>1168.3</v>
      </c>
      <c r="L1012" t="s">
        <v>369</v>
      </c>
      <c r="M1012" t="s">
        <v>368</v>
      </c>
      <c r="N1012" s="8">
        <v>41956</v>
      </c>
      <c r="O1012">
        <v>0</v>
      </c>
      <c r="P1012">
        <v>0</v>
      </c>
      <c r="Q1012">
        <v>7183.5</v>
      </c>
      <c r="R1012">
        <v>720.57</v>
      </c>
      <c r="S1012">
        <v>1.5009999999999999</v>
      </c>
      <c r="T1012">
        <v>33</v>
      </c>
      <c r="U1012">
        <v>2183.5</v>
      </c>
      <c r="V1012">
        <v>5</v>
      </c>
      <c r="W1012">
        <v>2.036</v>
      </c>
      <c r="X1012">
        <v>3.29</v>
      </c>
      <c r="Y1012" s="8">
        <v>41956</v>
      </c>
    </row>
    <row r="1013" spans="1:25" x14ac:dyDescent="0.25">
      <c r="A1013">
        <v>-111.97626634</v>
      </c>
      <c r="B1013">
        <v>33.078929219999999</v>
      </c>
      <c r="C1013">
        <v>13</v>
      </c>
      <c r="D1013" t="s">
        <v>371</v>
      </c>
      <c r="E1013" t="s">
        <v>370</v>
      </c>
      <c r="F1013">
        <v>1012</v>
      </c>
      <c r="G1013">
        <v>178</v>
      </c>
      <c r="H1013">
        <v>13.33</v>
      </c>
      <c r="I1013">
        <v>2.92</v>
      </c>
      <c r="J1013">
        <v>1</v>
      </c>
      <c r="K1013">
        <v>1168.4000000000001</v>
      </c>
      <c r="L1013" t="s">
        <v>369</v>
      </c>
      <c r="M1013" t="s">
        <v>368</v>
      </c>
      <c r="N1013" s="8">
        <v>41956</v>
      </c>
      <c r="O1013">
        <v>0</v>
      </c>
      <c r="P1013">
        <v>0</v>
      </c>
      <c r="Q1013">
        <v>6454.5</v>
      </c>
      <c r="R1013">
        <v>661.99</v>
      </c>
      <c r="S1013">
        <v>1.379</v>
      </c>
      <c r="T1013">
        <v>33</v>
      </c>
      <c r="U1013">
        <v>2006</v>
      </c>
      <c r="V1013">
        <v>5</v>
      </c>
      <c r="W1013">
        <v>1.9910000000000001</v>
      </c>
      <c r="X1013">
        <v>3.218</v>
      </c>
      <c r="Y1013" s="8">
        <v>41956</v>
      </c>
    </row>
    <row r="1014" spans="1:25" x14ac:dyDescent="0.25">
      <c r="A1014">
        <v>-111.97626583</v>
      </c>
      <c r="B1014">
        <v>33.078921219999998</v>
      </c>
      <c r="C1014">
        <v>13</v>
      </c>
      <c r="D1014" t="s">
        <v>371</v>
      </c>
      <c r="E1014" t="s">
        <v>370</v>
      </c>
      <c r="F1014">
        <v>1013</v>
      </c>
      <c r="G1014">
        <v>181</v>
      </c>
      <c r="H1014">
        <v>13.33</v>
      </c>
      <c r="I1014">
        <v>2.8220000000000001</v>
      </c>
      <c r="J1014">
        <v>1</v>
      </c>
      <c r="K1014">
        <v>1168.3</v>
      </c>
      <c r="L1014" t="s">
        <v>369</v>
      </c>
      <c r="M1014" t="s">
        <v>368</v>
      </c>
      <c r="N1014" s="8">
        <v>41956</v>
      </c>
      <c r="O1014">
        <v>0</v>
      </c>
      <c r="P1014">
        <v>0</v>
      </c>
      <c r="Q1014">
        <v>7743</v>
      </c>
      <c r="R1014">
        <v>821.84</v>
      </c>
      <c r="S1014">
        <v>1.712</v>
      </c>
      <c r="T1014">
        <v>33</v>
      </c>
      <c r="U1014">
        <v>2490.4</v>
      </c>
      <c r="V1014">
        <v>5</v>
      </c>
      <c r="W1014">
        <v>1.9239999999999999</v>
      </c>
      <c r="X1014">
        <v>3.109</v>
      </c>
      <c r="Y1014" s="8">
        <v>41956</v>
      </c>
    </row>
    <row r="1015" spans="1:25" x14ac:dyDescent="0.25">
      <c r="A1015">
        <v>-111.97626634</v>
      </c>
      <c r="B1015">
        <v>33.078913219999997</v>
      </c>
      <c r="C1015">
        <v>13</v>
      </c>
      <c r="D1015" t="s">
        <v>371</v>
      </c>
      <c r="E1015" t="s">
        <v>370</v>
      </c>
      <c r="F1015">
        <v>1014</v>
      </c>
      <c r="G1015">
        <v>178</v>
      </c>
      <c r="H1015">
        <v>13.33</v>
      </c>
      <c r="I1015">
        <v>3.0510000000000002</v>
      </c>
      <c r="J1015">
        <v>1</v>
      </c>
      <c r="K1015">
        <v>1168.4000000000001</v>
      </c>
      <c r="L1015" t="s">
        <v>369</v>
      </c>
      <c r="M1015" t="s">
        <v>368</v>
      </c>
      <c r="N1015" s="8">
        <v>41956</v>
      </c>
      <c r="O1015">
        <v>0</v>
      </c>
      <c r="P1015">
        <v>0</v>
      </c>
      <c r="Q1015">
        <v>7695.3</v>
      </c>
      <c r="R1015">
        <v>755.3</v>
      </c>
      <c r="S1015">
        <v>1.5740000000000001</v>
      </c>
      <c r="T1015">
        <v>33</v>
      </c>
      <c r="U1015">
        <v>2288.8000000000002</v>
      </c>
      <c r="V1015">
        <v>5</v>
      </c>
      <c r="W1015">
        <v>2.08</v>
      </c>
      <c r="X1015">
        <v>3.3620000000000001</v>
      </c>
      <c r="Y1015" s="8">
        <v>41956</v>
      </c>
    </row>
    <row r="1016" spans="1:25" x14ac:dyDescent="0.25">
      <c r="A1016">
        <v>-111.97626514</v>
      </c>
      <c r="B1016">
        <v>33.07890519</v>
      </c>
      <c r="C1016">
        <v>13</v>
      </c>
      <c r="D1016" t="s">
        <v>371</v>
      </c>
      <c r="E1016" t="s">
        <v>370</v>
      </c>
      <c r="F1016">
        <v>1015</v>
      </c>
      <c r="G1016">
        <v>185</v>
      </c>
      <c r="H1016">
        <v>13.33</v>
      </c>
      <c r="I1016">
        <v>2.887</v>
      </c>
      <c r="J1016">
        <v>1</v>
      </c>
      <c r="K1016">
        <v>1168.4000000000001</v>
      </c>
      <c r="L1016" t="s">
        <v>369</v>
      </c>
      <c r="M1016" t="s">
        <v>368</v>
      </c>
      <c r="N1016" s="8">
        <v>41956</v>
      </c>
      <c r="O1016">
        <v>0</v>
      </c>
      <c r="P1016">
        <v>0</v>
      </c>
      <c r="Q1016">
        <v>11542</v>
      </c>
      <c r="R1016">
        <v>1197.3</v>
      </c>
      <c r="S1016">
        <v>2.4940000000000002</v>
      </c>
      <c r="T1016">
        <v>33</v>
      </c>
      <c r="U1016">
        <v>3628</v>
      </c>
      <c r="V1016">
        <v>5</v>
      </c>
      <c r="W1016">
        <v>1.9690000000000001</v>
      </c>
      <c r="X1016">
        <v>3.181</v>
      </c>
      <c r="Y1016" s="8">
        <v>41956</v>
      </c>
    </row>
    <row r="1017" spans="1:25" x14ac:dyDescent="0.25">
      <c r="A1017">
        <v>-111.97626634</v>
      </c>
      <c r="B1017">
        <v>33.078897220000002</v>
      </c>
      <c r="C1017">
        <v>13</v>
      </c>
      <c r="D1017" t="s">
        <v>371</v>
      </c>
      <c r="E1017" t="s">
        <v>370</v>
      </c>
      <c r="F1017">
        <v>1016</v>
      </c>
      <c r="G1017">
        <v>178</v>
      </c>
      <c r="H1017">
        <v>13.33</v>
      </c>
      <c r="I1017">
        <v>2.9860000000000002</v>
      </c>
      <c r="J1017">
        <v>1</v>
      </c>
      <c r="K1017">
        <v>1168.3</v>
      </c>
      <c r="L1017" t="s">
        <v>369</v>
      </c>
      <c r="M1017" t="s">
        <v>368</v>
      </c>
      <c r="N1017" s="8">
        <v>41956</v>
      </c>
      <c r="O1017">
        <v>0</v>
      </c>
      <c r="P1017">
        <v>0</v>
      </c>
      <c r="Q1017">
        <v>11515</v>
      </c>
      <c r="R1017">
        <v>1155</v>
      </c>
      <c r="S1017">
        <v>2.4060000000000001</v>
      </c>
      <c r="T1017">
        <v>33</v>
      </c>
      <c r="U1017">
        <v>3500</v>
      </c>
      <c r="V1017">
        <v>5</v>
      </c>
      <c r="W1017">
        <v>2.036</v>
      </c>
      <c r="X1017">
        <v>3.29</v>
      </c>
      <c r="Y1017" s="8">
        <v>41956</v>
      </c>
    </row>
    <row r="1018" spans="1:25" x14ac:dyDescent="0.25">
      <c r="A1018">
        <v>-111.97626514</v>
      </c>
      <c r="B1018">
        <v>33.078889189999998</v>
      </c>
      <c r="C1018">
        <v>13</v>
      </c>
      <c r="D1018" t="s">
        <v>371</v>
      </c>
      <c r="E1018" t="s">
        <v>370</v>
      </c>
      <c r="F1018">
        <v>1017</v>
      </c>
      <c r="G1018">
        <v>185</v>
      </c>
      <c r="H1018">
        <v>13.33</v>
      </c>
      <c r="I1018">
        <v>2.9529999999999998</v>
      </c>
      <c r="J1018">
        <v>1</v>
      </c>
      <c r="K1018">
        <v>1168.2</v>
      </c>
      <c r="L1018" t="s">
        <v>369</v>
      </c>
      <c r="M1018" t="s">
        <v>368</v>
      </c>
      <c r="N1018" s="8">
        <v>41956</v>
      </c>
      <c r="O1018">
        <v>0</v>
      </c>
      <c r="P1018">
        <v>0</v>
      </c>
      <c r="Q1018">
        <v>13244</v>
      </c>
      <c r="R1018">
        <v>1343.2</v>
      </c>
      <c r="S1018">
        <v>2.798</v>
      </c>
      <c r="T1018">
        <v>33</v>
      </c>
      <c r="U1018">
        <v>4070.3</v>
      </c>
      <c r="V1018">
        <v>5</v>
      </c>
      <c r="W1018">
        <v>2.0129999999999999</v>
      </c>
      <c r="X1018">
        <v>3.254</v>
      </c>
      <c r="Y1018" s="8">
        <v>41956</v>
      </c>
    </row>
    <row r="1019" spans="1:25" x14ac:dyDescent="0.25">
      <c r="A1019">
        <v>-111.976266</v>
      </c>
      <c r="B1019">
        <v>33.078880230000003</v>
      </c>
      <c r="C1019">
        <v>13</v>
      </c>
      <c r="D1019" t="s">
        <v>371</v>
      </c>
      <c r="E1019" t="s">
        <v>370</v>
      </c>
      <c r="F1019">
        <v>1018</v>
      </c>
      <c r="G1019">
        <v>180</v>
      </c>
      <c r="H1019">
        <v>13.33</v>
      </c>
      <c r="I1019">
        <v>3.0179999999999998</v>
      </c>
      <c r="J1019">
        <v>1</v>
      </c>
      <c r="K1019">
        <v>1168.3</v>
      </c>
      <c r="L1019" t="s">
        <v>369</v>
      </c>
      <c r="M1019" t="s">
        <v>368</v>
      </c>
      <c r="N1019" s="8">
        <v>41956</v>
      </c>
      <c r="O1019">
        <v>0</v>
      </c>
      <c r="P1019">
        <v>0</v>
      </c>
      <c r="Q1019">
        <v>9595.1</v>
      </c>
      <c r="R1019">
        <v>952</v>
      </c>
      <c r="S1019">
        <v>1.9830000000000001</v>
      </c>
      <c r="T1019">
        <v>33</v>
      </c>
      <c r="U1019">
        <v>2884.8</v>
      </c>
      <c r="V1019">
        <v>5</v>
      </c>
      <c r="W1019">
        <v>2.0579999999999998</v>
      </c>
      <c r="X1019">
        <v>3.3260000000000001</v>
      </c>
      <c r="Y1019" s="8">
        <v>41956</v>
      </c>
    </row>
    <row r="1020" spans="1:25" x14ac:dyDescent="0.25">
      <c r="A1020">
        <v>-111.97626583</v>
      </c>
      <c r="B1020">
        <v>33.078872220000001</v>
      </c>
      <c r="C1020">
        <v>13</v>
      </c>
      <c r="D1020" t="s">
        <v>371</v>
      </c>
      <c r="E1020" t="s">
        <v>370</v>
      </c>
      <c r="F1020">
        <v>1019</v>
      </c>
      <c r="G1020">
        <v>181</v>
      </c>
      <c r="H1020">
        <v>13.33</v>
      </c>
      <c r="I1020">
        <v>2.9860000000000002</v>
      </c>
      <c r="J1020">
        <v>1</v>
      </c>
      <c r="K1020">
        <v>1168.3</v>
      </c>
      <c r="L1020" t="s">
        <v>369</v>
      </c>
      <c r="M1020" t="s">
        <v>368</v>
      </c>
      <c r="N1020" s="8">
        <v>41956</v>
      </c>
      <c r="O1020">
        <v>0</v>
      </c>
      <c r="P1020">
        <v>0</v>
      </c>
      <c r="Q1020">
        <v>8426</v>
      </c>
      <c r="R1020">
        <v>845.2</v>
      </c>
      <c r="S1020">
        <v>1.7609999999999999</v>
      </c>
      <c r="T1020">
        <v>33</v>
      </c>
      <c r="U1020">
        <v>2561.1999999999998</v>
      </c>
      <c r="V1020">
        <v>5</v>
      </c>
      <c r="W1020">
        <v>2.036</v>
      </c>
      <c r="X1020">
        <v>3.29</v>
      </c>
      <c r="Y1020" s="8">
        <v>41956</v>
      </c>
    </row>
    <row r="1021" spans="1:25" x14ac:dyDescent="0.25">
      <c r="A1021">
        <v>-111.976266</v>
      </c>
      <c r="B1021">
        <v>33.078864230000001</v>
      </c>
      <c r="C1021">
        <v>13</v>
      </c>
      <c r="D1021" t="s">
        <v>371</v>
      </c>
      <c r="E1021" t="s">
        <v>370</v>
      </c>
      <c r="F1021">
        <v>1020</v>
      </c>
      <c r="G1021">
        <v>180</v>
      </c>
      <c r="H1021">
        <v>13.33</v>
      </c>
      <c r="I1021">
        <v>2.8220000000000001</v>
      </c>
      <c r="J1021">
        <v>1</v>
      </c>
      <c r="K1021">
        <v>1168.3</v>
      </c>
      <c r="L1021" t="s">
        <v>369</v>
      </c>
      <c r="M1021" t="s">
        <v>368</v>
      </c>
      <c r="N1021" s="8">
        <v>41956</v>
      </c>
      <c r="O1021">
        <v>0</v>
      </c>
      <c r="P1021">
        <v>0</v>
      </c>
      <c r="Q1021">
        <v>9014.7000000000007</v>
      </c>
      <c r="R1021">
        <v>956.81</v>
      </c>
      <c r="S1021">
        <v>1.9930000000000001</v>
      </c>
      <c r="T1021">
        <v>33</v>
      </c>
      <c r="U1021">
        <v>2899.4</v>
      </c>
      <c r="V1021">
        <v>5</v>
      </c>
      <c r="W1021">
        <v>1.9239999999999999</v>
      </c>
      <c r="X1021">
        <v>3.109</v>
      </c>
      <c r="Y1021" s="8">
        <v>41956</v>
      </c>
    </row>
    <row r="1022" spans="1:25" x14ac:dyDescent="0.25">
      <c r="A1022">
        <v>-111.976266</v>
      </c>
      <c r="B1022">
        <v>33.07885623</v>
      </c>
      <c r="C1022">
        <v>13</v>
      </c>
      <c r="D1022" t="s">
        <v>371</v>
      </c>
      <c r="E1022" t="s">
        <v>370</v>
      </c>
      <c r="F1022">
        <v>1021</v>
      </c>
      <c r="G1022">
        <v>180</v>
      </c>
      <c r="H1022">
        <v>13.33</v>
      </c>
      <c r="I1022">
        <v>2.7890000000000001</v>
      </c>
      <c r="J1022">
        <v>1</v>
      </c>
      <c r="K1022">
        <v>1168.3</v>
      </c>
      <c r="L1022" t="s">
        <v>369</v>
      </c>
      <c r="M1022" t="s">
        <v>368</v>
      </c>
      <c r="N1022" s="8">
        <v>41956</v>
      </c>
      <c r="O1022">
        <v>0</v>
      </c>
      <c r="P1022">
        <v>0</v>
      </c>
      <c r="Q1022">
        <v>10944</v>
      </c>
      <c r="R1022">
        <v>1175.3</v>
      </c>
      <c r="S1022">
        <v>2.4489999999999998</v>
      </c>
      <c r="T1022">
        <v>33</v>
      </c>
      <c r="U1022">
        <v>3561.5</v>
      </c>
      <c r="V1022">
        <v>5</v>
      </c>
      <c r="W1022">
        <v>1.901</v>
      </c>
      <c r="X1022">
        <v>3.073</v>
      </c>
      <c r="Y1022" s="8">
        <v>41956</v>
      </c>
    </row>
    <row r="1023" spans="1:25" x14ac:dyDescent="0.25">
      <c r="A1023">
        <v>-111.97626617</v>
      </c>
      <c r="B1023">
        <v>33.078848219999998</v>
      </c>
      <c r="C1023">
        <v>13</v>
      </c>
      <c r="D1023" t="s">
        <v>371</v>
      </c>
      <c r="E1023" t="s">
        <v>370</v>
      </c>
      <c r="F1023">
        <v>1022</v>
      </c>
      <c r="G1023">
        <v>179</v>
      </c>
      <c r="H1023">
        <v>13.33</v>
      </c>
      <c r="I1023">
        <v>2.9860000000000002</v>
      </c>
      <c r="J1023">
        <v>1</v>
      </c>
      <c r="K1023">
        <v>1168.4000000000001</v>
      </c>
      <c r="L1023" t="s">
        <v>369</v>
      </c>
      <c r="M1023" t="s">
        <v>368</v>
      </c>
      <c r="N1023" s="8">
        <v>41956</v>
      </c>
      <c r="O1023">
        <v>0</v>
      </c>
      <c r="P1023">
        <v>0</v>
      </c>
      <c r="Q1023">
        <v>10613</v>
      </c>
      <c r="R1023">
        <v>1064.5</v>
      </c>
      <c r="S1023">
        <v>2.218</v>
      </c>
      <c r="T1023">
        <v>33</v>
      </c>
      <c r="U1023">
        <v>3225.8</v>
      </c>
      <c r="V1023">
        <v>5</v>
      </c>
      <c r="W1023">
        <v>2.036</v>
      </c>
      <c r="X1023">
        <v>3.29</v>
      </c>
      <c r="Y1023" s="8">
        <v>41956</v>
      </c>
    </row>
    <row r="1024" spans="1:25" x14ac:dyDescent="0.25">
      <c r="A1024">
        <v>-111.9762648</v>
      </c>
      <c r="B1024">
        <v>33.078840159999999</v>
      </c>
      <c r="C1024">
        <v>13</v>
      </c>
      <c r="D1024" t="s">
        <v>371</v>
      </c>
      <c r="E1024" t="s">
        <v>370</v>
      </c>
      <c r="F1024">
        <v>1023</v>
      </c>
      <c r="G1024">
        <v>187</v>
      </c>
      <c r="H1024">
        <v>13.33</v>
      </c>
      <c r="I1024">
        <v>2.9860000000000002</v>
      </c>
      <c r="J1024">
        <v>1</v>
      </c>
      <c r="K1024">
        <v>1168.4000000000001</v>
      </c>
      <c r="L1024" t="s">
        <v>369</v>
      </c>
      <c r="M1024" t="s">
        <v>368</v>
      </c>
      <c r="N1024" s="8">
        <v>41956</v>
      </c>
      <c r="O1024">
        <v>0</v>
      </c>
      <c r="P1024">
        <v>0</v>
      </c>
      <c r="Q1024">
        <v>10532</v>
      </c>
      <c r="R1024">
        <v>1056.5</v>
      </c>
      <c r="S1024">
        <v>2.2010000000000001</v>
      </c>
      <c r="T1024">
        <v>33</v>
      </c>
      <c r="U1024">
        <v>3201.5</v>
      </c>
      <c r="V1024">
        <v>5</v>
      </c>
      <c r="W1024">
        <v>2.036</v>
      </c>
      <c r="X1024">
        <v>3.29</v>
      </c>
      <c r="Y1024" s="8">
        <v>41956</v>
      </c>
    </row>
    <row r="1025" spans="1:25" x14ac:dyDescent="0.25">
      <c r="A1025">
        <v>-111.97626667999999</v>
      </c>
      <c r="B1025">
        <v>33.078832210000002</v>
      </c>
      <c r="C1025">
        <v>13</v>
      </c>
      <c r="D1025" t="s">
        <v>371</v>
      </c>
      <c r="E1025" t="s">
        <v>370</v>
      </c>
      <c r="F1025">
        <v>1024</v>
      </c>
      <c r="G1025">
        <v>176</v>
      </c>
      <c r="H1025">
        <v>13.33</v>
      </c>
      <c r="I1025">
        <v>3.0510000000000002</v>
      </c>
      <c r="J1025">
        <v>1</v>
      </c>
      <c r="K1025">
        <v>1168.4000000000001</v>
      </c>
      <c r="L1025" t="s">
        <v>369</v>
      </c>
      <c r="M1025" t="s">
        <v>368</v>
      </c>
      <c r="N1025" s="8">
        <v>41956</v>
      </c>
      <c r="O1025">
        <v>0</v>
      </c>
      <c r="P1025">
        <v>0</v>
      </c>
      <c r="Q1025">
        <v>12313</v>
      </c>
      <c r="R1025">
        <v>1208.5999999999999</v>
      </c>
      <c r="S1025">
        <v>2.5179999999999998</v>
      </c>
      <c r="T1025">
        <v>33</v>
      </c>
      <c r="U1025">
        <v>3662.3</v>
      </c>
      <c r="V1025">
        <v>5</v>
      </c>
      <c r="W1025">
        <v>2.08</v>
      </c>
      <c r="X1025">
        <v>3.3620000000000001</v>
      </c>
      <c r="Y1025" s="8">
        <v>41956</v>
      </c>
    </row>
    <row r="1026" spans="1:25" x14ac:dyDescent="0.25">
      <c r="A1026">
        <v>-111.97626549</v>
      </c>
      <c r="B1026">
        <v>33.078824210000001</v>
      </c>
      <c r="C1026">
        <v>13</v>
      </c>
      <c r="D1026" t="s">
        <v>371</v>
      </c>
      <c r="E1026" t="s">
        <v>370</v>
      </c>
      <c r="F1026">
        <v>1025</v>
      </c>
      <c r="G1026">
        <v>183</v>
      </c>
      <c r="H1026">
        <v>13.33</v>
      </c>
      <c r="I1026">
        <v>2.92</v>
      </c>
      <c r="J1026">
        <v>1</v>
      </c>
      <c r="K1026">
        <v>1168.3</v>
      </c>
      <c r="L1026" t="s">
        <v>369</v>
      </c>
      <c r="M1026" t="s">
        <v>368</v>
      </c>
      <c r="N1026" s="8">
        <v>41956</v>
      </c>
      <c r="O1026">
        <v>0</v>
      </c>
      <c r="P1026">
        <v>0</v>
      </c>
      <c r="Q1026">
        <v>12806</v>
      </c>
      <c r="R1026">
        <v>1313.4</v>
      </c>
      <c r="S1026">
        <v>2.7360000000000002</v>
      </c>
      <c r="T1026">
        <v>33</v>
      </c>
      <c r="U1026">
        <v>3980.1</v>
      </c>
      <c r="V1026">
        <v>5</v>
      </c>
      <c r="W1026">
        <v>1.9910000000000001</v>
      </c>
      <c r="X1026">
        <v>3.218</v>
      </c>
      <c r="Y1026" s="8">
        <v>41956</v>
      </c>
    </row>
    <row r="1027" spans="1:25" x14ac:dyDescent="0.25">
      <c r="A1027">
        <v>-111.97626717</v>
      </c>
      <c r="B1027">
        <v>33.07881622</v>
      </c>
      <c r="C1027">
        <v>13</v>
      </c>
      <c r="D1027" t="s">
        <v>371</v>
      </c>
      <c r="E1027" t="s">
        <v>370</v>
      </c>
      <c r="F1027">
        <v>1026</v>
      </c>
      <c r="G1027">
        <v>179</v>
      </c>
      <c r="H1027">
        <v>13.33</v>
      </c>
      <c r="I1027">
        <v>2.8540000000000001</v>
      </c>
      <c r="J1027">
        <v>1</v>
      </c>
      <c r="K1027">
        <v>1168.3</v>
      </c>
      <c r="L1027" t="s">
        <v>369</v>
      </c>
      <c r="M1027" t="s">
        <v>368</v>
      </c>
      <c r="N1027" s="8">
        <v>41956</v>
      </c>
      <c r="O1027">
        <v>0</v>
      </c>
      <c r="P1027">
        <v>0</v>
      </c>
      <c r="Q1027">
        <v>11259</v>
      </c>
      <c r="R1027">
        <v>1181.3</v>
      </c>
      <c r="S1027">
        <v>2.4609999999999999</v>
      </c>
      <c r="T1027">
        <v>33</v>
      </c>
      <c r="U1027">
        <v>3579.8</v>
      </c>
      <c r="V1027">
        <v>5</v>
      </c>
      <c r="W1027">
        <v>1.946</v>
      </c>
      <c r="X1027">
        <v>3.145</v>
      </c>
      <c r="Y1027" s="8">
        <v>41956</v>
      </c>
    </row>
    <row r="1028" spans="1:25" x14ac:dyDescent="0.25">
      <c r="A1028">
        <v>-111.97626717</v>
      </c>
      <c r="B1028">
        <v>33.078808219999999</v>
      </c>
      <c r="C1028">
        <v>13</v>
      </c>
      <c r="D1028" t="s">
        <v>371</v>
      </c>
      <c r="E1028" t="s">
        <v>370</v>
      </c>
      <c r="F1028">
        <v>1027</v>
      </c>
      <c r="G1028">
        <v>179</v>
      </c>
      <c r="H1028">
        <v>13.33</v>
      </c>
      <c r="I1028">
        <v>2.887</v>
      </c>
      <c r="J1028">
        <v>1</v>
      </c>
      <c r="K1028">
        <v>1168.3</v>
      </c>
      <c r="L1028" t="s">
        <v>369</v>
      </c>
      <c r="M1028" t="s">
        <v>368</v>
      </c>
      <c r="N1028" s="8">
        <v>41956</v>
      </c>
      <c r="O1028">
        <v>0</v>
      </c>
      <c r="P1028">
        <v>0</v>
      </c>
      <c r="Q1028">
        <v>10445</v>
      </c>
      <c r="R1028">
        <v>1083.4000000000001</v>
      </c>
      <c r="S1028">
        <v>2.2570000000000001</v>
      </c>
      <c r="T1028">
        <v>33</v>
      </c>
      <c r="U1028">
        <v>3283.2</v>
      </c>
      <c r="V1028">
        <v>5</v>
      </c>
      <c r="W1028">
        <v>1.9690000000000001</v>
      </c>
      <c r="X1028">
        <v>3.181</v>
      </c>
      <c r="Y1028" s="8">
        <v>41956</v>
      </c>
    </row>
    <row r="1029" spans="1:25" x14ac:dyDescent="0.25">
      <c r="A1029">
        <v>-111.97626700000001</v>
      </c>
      <c r="B1029">
        <v>33.078799230000001</v>
      </c>
      <c r="C1029">
        <v>13</v>
      </c>
      <c r="D1029" t="s">
        <v>371</v>
      </c>
      <c r="E1029" t="s">
        <v>370</v>
      </c>
      <c r="F1029">
        <v>1028</v>
      </c>
      <c r="G1029">
        <v>180</v>
      </c>
      <c r="H1029">
        <v>13.33</v>
      </c>
      <c r="I1029">
        <v>2.9529999999999998</v>
      </c>
      <c r="J1029">
        <v>1</v>
      </c>
      <c r="K1029">
        <v>1168.3</v>
      </c>
      <c r="L1029" t="s">
        <v>369</v>
      </c>
      <c r="M1029" t="s">
        <v>368</v>
      </c>
      <c r="N1029" s="8">
        <v>41956</v>
      </c>
      <c r="O1029">
        <v>0</v>
      </c>
      <c r="P1029">
        <v>0</v>
      </c>
      <c r="Q1029">
        <v>9559.4</v>
      </c>
      <c r="R1029">
        <v>969.54</v>
      </c>
      <c r="S1029">
        <v>2.02</v>
      </c>
      <c r="T1029">
        <v>33</v>
      </c>
      <c r="U1029">
        <v>2938</v>
      </c>
      <c r="V1029">
        <v>5</v>
      </c>
      <c r="W1029">
        <v>2.0129999999999999</v>
      </c>
      <c r="X1029">
        <v>3.254</v>
      </c>
      <c r="Y1029" s="8">
        <v>41956</v>
      </c>
    </row>
    <row r="1030" spans="1:25" x14ac:dyDescent="0.25">
      <c r="A1030">
        <v>-111.97626665999999</v>
      </c>
      <c r="B1030">
        <v>33.078791219999999</v>
      </c>
      <c r="C1030">
        <v>13</v>
      </c>
      <c r="D1030" t="s">
        <v>371</v>
      </c>
      <c r="E1030" t="s">
        <v>370</v>
      </c>
      <c r="F1030">
        <v>1029</v>
      </c>
      <c r="G1030">
        <v>182</v>
      </c>
      <c r="H1030">
        <v>13.33</v>
      </c>
      <c r="I1030">
        <v>2.8540000000000001</v>
      </c>
      <c r="J1030">
        <v>1</v>
      </c>
      <c r="K1030">
        <v>1168.3</v>
      </c>
      <c r="L1030" t="s">
        <v>369</v>
      </c>
      <c r="M1030" t="s">
        <v>368</v>
      </c>
      <c r="N1030" s="8">
        <v>41956</v>
      </c>
      <c r="O1030">
        <v>0</v>
      </c>
      <c r="P1030">
        <v>0</v>
      </c>
      <c r="Q1030">
        <v>8271.7000000000007</v>
      </c>
      <c r="R1030">
        <v>867.87</v>
      </c>
      <c r="S1030">
        <v>1.8080000000000001</v>
      </c>
      <c r="T1030">
        <v>33</v>
      </c>
      <c r="U1030">
        <v>2629.9</v>
      </c>
      <c r="V1030">
        <v>5</v>
      </c>
      <c r="W1030">
        <v>1.946</v>
      </c>
      <c r="X1030">
        <v>3.145</v>
      </c>
      <c r="Y1030" s="8">
        <v>41956</v>
      </c>
    </row>
    <row r="1031" spans="1:25" x14ac:dyDescent="0.25">
      <c r="A1031">
        <v>-111.97626700000001</v>
      </c>
      <c r="B1031">
        <v>33.078783229999999</v>
      </c>
      <c r="C1031">
        <v>13</v>
      </c>
      <c r="D1031" t="s">
        <v>371</v>
      </c>
      <c r="E1031" t="s">
        <v>370</v>
      </c>
      <c r="F1031">
        <v>1030</v>
      </c>
      <c r="G1031">
        <v>180</v>
      </c>
      <c r="H1031">
        <v>13.33</v>
      </c>
      <c r="I1031">
        <v>2.9860000000000002</v>
      </c>
      <c r="J1031">
        <v>1</v>
      </c>
      <c r="K1031">
        <v>1168.2</v>
      </c>
      <c r="L1031" t="s">
        <v>369</v>
      </c>
      <c r="M1031" t="s">
        <v>368</v>
      </c>
      <c r="N1031" s="8">
        <v>41956</v>
      </c>
      <c r="O1031">
        <v>0</v>
      </c>
      <c r="P1031">
        <v>0</v>
      </c>
      <c r="Q1031">
        <v>7800.7</v>
      </c>
      <c r="R1031">
        <v>782.47</v>
      </c>
      <c r="S1031">
        <v>1.63</v>
      </c>
      <c r="T1031">
        <v>33</v>
      </c>
      <c r="U1031">
        <v>2371.1</v>
      </c>
      <c r="V1031">
        <v>5</v>
      </c>
      <c r="W1031">
        <v>2.036</v>
      </c>
      <c r="X1031">
        <v>3.29</v>
      </c>
      <c r="Y1031" s="8">
        <v>41956</v>
      </c>
    </row>
    <row r="1032" spans="1:25" x14ac:dyDescent="0.25">
      <c r="A1032">
        <v>-111.97626665999999</v>
      </c>
      <c r="B1032">
        <v>33.078775219999997</v>
      </c>
      <c r="C1032">
        <v>13</v>
      </c>
      <c r="D1032" t="s">
        <v>371</v>
      </c>
      <c r="E1032" t="s">
        <v>370</v>
      </c>
      <c r="F1032">
        <v>1031</v>
      </c>
      <c r="G1032">
        <v>182</v>
      </c>
      <c r="H1032">
        <v>13.33</v>
      </c>
      <c r="I1032">
        <v>3.0510000000000002</v>
      </c>
      <c r="J1032">
        <v>1</v>
      </c>
      <c r="K1032">
        <v>1168.2</v>
      </c>
      <c r="L1032" t="s">
        <v>369</v>
      </c>
      <c r="M1032" t="s">
        <v>368</v>
      </c>
      <c r="N1032" s="8">
        <v>41956</v>
      </c>
      <c r="O1032">
        <v>0</v>
      </c>
      <c r="P1032">
        <v>0</v>
      </c>
      <c r="Q1032">
        <v>8679</v>
      </c>
      <c r="R1032">
        <v>851.85</v>
      </c>
      <c r="S1032">
        <v>1.7749999999999999</v>
      </c>
      <c r="T1032">
        <v>33</v>
      </c>
      <c r="U1032">
        <v>2581.4</v>
      </c>
      <c r="V1032">
        <v>5</v>
      </c>
      <c r="W1032">
        <v>2.08</v>
      </c>
      <c r="X1032">
        <v>3.3620000000000001</v>
      </c>
      <c r="Y1032" s="8">
        <v>41956</v>
      </c>
    </row>
    <row r="1033" spans="1:25" x14ac:dyDescent="0.25">
      <c r="A1033">
        <v>-111.97626683</v>
      </c>
      <c r="B1033">
        <v>33.078767220000003</v>
      </c>
      <c r="C1033">
        <v>13</v>
      </c>
      <c r="D1033" t="s">
        <v>371</v>
      </c>
      <c r="E1033" t="s">
        <v>370</v>
      </c>
      <c r="F1033">
        <v>1032</v>
      </c>
      <c r="G1033">
        <v>181</v>
      </c>
      <c r="H1033">
        <v>13.33</v>
      </c>
      <c r="I1033">
        <v>2.8220000000000001</v>
      </c>
      <c r="J1033">
        <v>1</v>
      </c>
      <c r="K1033">
        <v>1168.2</v>
      </c>
      <c r="L1033" t="s">
        <v>369</v>
      </c>
      <c r="M1033" t="s">
        <v>368</v>
      </c>
      <c r="N1033" s="8">
        <v>41956</v>
      </c>
      <c r="O1033">
        <v>0</v>
      </c>
      <c r="P1033">
        <v>0</v>
      </c>
      <c r="Q1033">
        <v>8807.1</v>
      </c>
      <c r="R1033">
        <v>934.79</v>
      </c>
      <c r="S1033">
        <v>1.9470000000000001</v>
      </c>
      <c r="T1033">
        <v>33</v>
      </c>
      <c r="U1033">
        <v>2832.7</v>
      </c>
      <c r="V1033">
        <v>5</v>
      </c>
      <c r="W1033">
        <v>1.9239999999999999</v>
      </c>
      <c r="X1033">
        <v>3.109</v>
      </c>
      <c r="Y1033" s="8">
        <v>41956</v>
      </c>
    </row>
    <row r="1034" spans="1:25" x14ac:dyDescent="0.25">
      <c r="A1034">
        <v>-111.97626785999999</v>
      </c>
      <c r="B1034">
        <v>33.07875919</v>
      </c>
      <c r="C1034">
        <v>13</v>
      </c>
      <c r="D1034" t="s">
        <v>371</v>
      </c>
      <c r="E1034" t="s">
        <v>370</v>
      </c>
      <c r="F1034">
        <v>1033</v>
      </c>
      <c r="G1034">
        <v>175</v>
      </c>
      <c r="H1034">
        <v>13.33</v>
      </c>
      <c r="I1034">
        <v>3.0510000000000002</v>
      </c>
      <c r="J1034">
        <v>1</v>
      </c>
      <c r="K1034">
        <v>1168.2</v>
      </c>
      <c r="L1034" t="s">
        <v>369</v>
      </c>
      <c r="M1034" t="s">
        <v>368</v>
      </c>
      <c r="N1034" s="8">
        <v>41956</v>
      </c>
      <c r="O1034">
        <v>0</v>
      </c>
      <c r="P1034">
        <v>0</v>
      </c>
      <c r="Q1034">
        <v>7844</v>
      </c>
      <c r="R1034">
        <v>769.9</v>
      </c>
      <c r="S1034">
        <v>1.6040000000000001</v>
      </c>
      <c r="T1034">
        <v>33</v>
      </c>
      <c r="U1034">
        <v>2333</v>
      </c>
      <c r="V1034">
        <v>5</v>
      </c>
      <c r="W1034">
        <v>2.08</v>
      </c>
      <c r="X1034">
        <v>3.3620000000000001</v>
      </c>
      <c r="Y1034" s="8">
        <v>41956</v>
      </c>
    </row>
    <row r="1035" spans="1:25" x14ac:dyDescent="0.25">
      <c r="A1035">
        <v>-111.97626717</v>
      </c>
      <c r="B1035">
        <v>33.078751220000001</v>
      </c>
      <c r="C1035">
        <v>13</v>
      </c>
      <c r="D1035" t="s">
        <v>371</v>
      </c>
      <c r="E1035" t="s">
        <v>370</v>
      </c>
      <c r="F1035">
        <v>1034</v>
      </c>
      <c r="G1035">
        <v>179</v>
      </c>
      <c r="H1035">
        <v>13.33</v>
      </c>
      <c r="I1035">
        <v>2.9860000000000002</v>
      </c>
      <c r="J1035">
        <v>1</v>
      </c>
      <c r="K1035">
        <v>1168.3</v>
      </c>
      <c r="L1035" t="s">
        <v>369</v>
      </c>
      <c r="M1035" t="s">
        <v>368</v>
      </c>
      <c r="N1035" s="8">
        <v>41956</v>
      </c>
      <c r="O1035">
        <v>0</v>
      </c>
      <c r="P1035">
        <v>0</v>
      </c>
      <c r="Q1035">
        <v>7711.7</v>
      </c>
      <c r="R1035">
        <v>773.55</v>
      </c>
      <c r="S1035">
        <v>1.6120000000000001</v>
      </c>
      <c r="T1035">
        <v>33</v>
      </c>
      <c r="U1035">
        <v>2344.1</v>
      </c>
      <c r="V1035">
        <v>5</v>
      </c>
      <c r="W1035">
        <v>2.036</v>
      </c>
      <c r="X1035">
        <v>3.29</v>
      </c>
      <c r="Y1035" s="8">
        <v>41956</v>
      </c>
    </row>
    <row r="1036" spans="1:25" x14ac:dyDescent="0.25">
      <c r="A1036">
        <v>-111.97626614000001</v>
      </c>
      <c r="B1036">
        <v>33.07874219</v>
      </c>
      <c r="C1036">
        <v>13</v>
      </c>
      <c r="D1036" t="s">
        <v>371</v>
      </c>
      <c r="E1036" t="s">
        <v>370</v>
      </c>
      <c r="F1036">
        <v>1035</v>
      </c>
      <c r="G1036">
        <v>185</v>
      </c>
      <c r="H1036">
        <v>13.33</v>
      </c>
      <c r="I1036">
        <v>3.0179999999999998</v>
      </c>
      <c r="J1036">
        <v>1</v>
      </c>
      <c r="K1036">
        <v>1168.2</v>
      </c>
      <c r="L1036" t="s">
        <v>369</v>
      </c>
      <c r="M1036" t="s">
        <v>368</v>
      </c>
      <c r="N1036" s="8">
        <v>41956</v>
      </c>
      <c r="O1036">
        <v>0</v>
      </c>
      <c r="P1036">
        <v>0</v>
      </c>
      <c r="Q1036">
        <v>9094.6</v>
      </c>
      <c r="R1036">
        <v>902.35</v>
      </c>
      <c r="S1036">
        <v>1.88</v>
      </c>
      <c r="T1036">
        <v>33</v>
      </c>
      <c r="U1036">
        <v>2734.4</v>
      </c>
      <c r="V1036">
        <v>5</v>
      </c>
      <c r="W1036">
        <v>2.0579999999999998</v>
      </c>
      <c r="X1036">
        <v>3.3260000000000001</v>
      </c>
      <c r="Y1036" s="8">
        <v>41956</v>
      </c>
    </row>
    <row r="1037" spans="1:25" x14ac:dyDescent="0.25">
      <c r="A1037">
        <v>-111.97626768000001</v>
      </c>
      <c r="B1037">
        <v>33.07873421</v>
      </c>
      <c r="C1037">
        <v>13</v>
      </c>
      <c r="D1037" t="s">
        <v>371</v>
      </c>
      <c r="E1037" t="s">
        <v>370</v>
      </c>
      <c r="F1037">
        <v>1036</v>
      </c>
      <c r="G1037">
        <v>176</v>
      </c>
      <c r="H1037">
        <v>13.33</v>
      </c>
      <c r="I1037">
        <v>2.9860000000000002</v>
      </c>
      <c r="J1037">
        <v>1</v>
      </c>
      <c r="K1037">
        <v>1168.2</v>
      </c>
      <c r="L1037" t="s">
        <v>369</v>
      </c>
      <c r="M1037" t="s">
        <v>368</v>
      </c>
      <c r="N1037" s="8">
        <v>41956</v>
      </c>
      <c r="O1037">
        <v>0</v>
      </c>
      <c r="P1037">
        <v>0</v>
      </c>
      <c r="Q1037">
        <v>7555.2</v>
      </c>
      <c r="R1037">
        <v>757.85</v>
      </c>
      <c r="S1037">
        <v>1.579</v>
      </c>
      <c r="T1037">
        <v>33</v>
      </c>
      <c r="U1037">
        <v>2296.5</v>
      </c>
      <c r="V1037">
        <v>5</v>
      </c>
      <c r="W1037">
        <v>2.036</v>
      </c>
      <c r="X1037">
        <v>3.29</v>
      </c>
      <c r="Y1037" s="8">
        <v>41956</v>
      </c>
    </row>
    <row r="1038" spans="1:25" x14ac:dyDescent="0.25">
      <c r="A1038">
        <v>-111.97626579999999</v>
      </c>
      <c r="B1038">
        <v>33.078726160000002</v>
      </c>
      <c r="C1038">
        <v>13</v>
      </c>
      <c r="D1038" t="s">
        <v>371</v>
      </c>
      <c r="E1038" t="s">
        <v>370</v>
      </c>
      <c r="F1038">
        <v>1037</v>
      </c>
      <c r="G1038">
        <v>187</v>
      </c>
      <c r="H1038">
        <v>13.33</v>
      </c>
      <c r="I1038">
        <v>3.0179999999999998</v>
      </c>
      <c r="J1038">
        <v>1</v>
      </c>
      <c r="K1038">
        <v>1168.2</v>
      </c>
      <c r="L1038" t="s">
        <v>369</v>
      </c>
      <c r="M1038" t="s">
        <v>368</v>
      </c>
      <c r="N1038" s="8">
        <v>41956</v>
      </c>
      <c r="O1038">
        <v>0</v>
      </c>
      <c r="P1038">
        <v>0</v>
      </c>
      <c r="Q1038">
        <v>8183.2</v>
      </c>
      <c r="R1038">
        <v>811.91</v>
      </c>
      <c r="S1038">
        <v>1.6910000000000001</v>
      </c>
      <c r="T1038">
        <v>33</v>
      </c>
      <c r="U1038">
        <v>2460.3000000000002</v>
      </c>
      <c r="V1038">
        <v>5</v>
      </c>
      <c r="W1038">
        <v>2.0579999999999998</v>
      </c>
      <c r="X1038">
        <v>3.3260000000000001</v>
      </c>
      <c r="Y1038" s="8">
        <v>41956</v>
      </c>
    </row>
    <row r="1039" spans="1:25" x14ac:dyDescent="0.25">
      <c r="A1039">
        <v>-111.97626834</v>
      </c>
      <c r="B1039">
        <v>33.078718219999999</v>
      </c>
      <c r="C1039">
        <v>13</v>
      </c>
      <c r="D1039" t="s">
        <v>371</v>
      </c>
      <c r="E1039" t="s">
        <v>370</v>
      </c>
      <c r="F1039">
        <v>1038</v>
      </c>
      <c r="G1039">
        <v>178</v>
      </c>
      <c r="H1039">
        <v>13.33</v>
      </c>
      <c r="I1039">
        <v>2.8220000000000001</v>
      </c>
      <c r="J1039">
        <v>1</v>
      </c>
      <c r="K1039">
        <v>1168.3</v>
      </c>
      <c r="L1039" t="s">
        <v>369</v>
      </c>
      <c r="M1039" t="s">
        <v>368</v>
      </c>
      <c r="N1039" s="8">
        <v>41956</v>
      </c>
      <c r="O1039">
        <v>0</v>
      </c>
      <c r="P1039">
        <v>0</v>
      </c>
      <c r="Q1039">
        <v>9835.9</v>
      </c>
      <c r="R1039">
        <v>1044</v>
      </c>
      <c r="S1039">
        <v>2.1749999999999998</v>
      </c>
      <c r="T1039">
        <v>33</v>
      </c>
      <c r="U1039">
        <v>3163.6</v>
      </c>
      <c r="V1039">
        <v>5</v>
      </c>
      <c r="W1039">
        <v>1.9239999999999999</v>
      </c>
      <c r="X1039">
        <v>3.109</v>
      </c>
      <c r="Y1039" s="8">
        <v>41956</v>
      </c>
    </row>
    <row r="1040" spans="1:25" x14ac:dyDescent="0.25">
      <c r="A1040">
        <v>-111.97626717</v>
      </c>
      <c r="B1040">
        <v>33.078710219999998</v>
      </c>
      <c r="C1040">
        <v>13</v>
      </c>
      <c r="D1040" t="s">
        <v>371</v>
      </c>
      <c r="E1040" t="s">
        <v>370</v>
      </c>
      <c r="F1040">
        <v>1039</v>
      </c>
      <c r="G1040">
        <v>179</v>
      </c>
      <c r="H1040">
        <v>13.33</v>
      </c>
      <c r="I1040">
        <v>3.0179999999999998</v>
      </c>
      <c r="J1040">
        <v>1</v>
      </c>
      <c r="K1040">
        <v>1168.2</v>
      </c>
      <c r="L1040" t="s">
        <v>369</v>
      </c>
      <c r="M1040" t="s">
        <v>368</v>
      </c>
      <c r="N1040" s="8">
        <v>41956</v>
      </c>
      <c r="O1040">
        <v>0</v>
      </c>
      <c r="P1040">
        <v>0</v>
      </c>
      <c r="Q1040">
        <v>10993</v>
      </c>
      <c r="R1040">
        <v>1090.7</v>
      </c>
      <c r="S1040">
        <v>2.2719999999999998</v>
      </c>
      <c r="T1040">
        <v>33</v>
      </c>
      <c r="U1040">
        <v>3305.1</v>
      </c>
      <c r="V1040">
        <v>5</v>
      </c>
      <c r="W1040">
        <v>2.0579999999999998</v>
      </c>
      <c r="X1040">
        <v>3.3260000000000001</v>
      </c>
      <c r="Y1040" s="8">
        <v>41956</v>
      </c>
    </row>
    <row r="1041" spans="1:25" x14ac:dyDescent="0.25">
      <c r="A1041">
        <v>-111.97626766</v>
      </c>
      <c r="B1041">
        <v>33.078702219999997</v>
      </c>
      <c r="C1041">
        <v>13</v>
      </c>
      <c r="D1041" t="s">
        <v>371</v>
      </c>
      <c r="E1041" t="s">
        <v>370</v>
      </c>
      <c r="F1041">
        <v>1040</v>
      </c>
      <c r="G1041">
        <v>182</v>
      </c>
      <c r="H1041">
        <v>13.33</v>
      </c>
      <c r="I1041">
        <v>2.8220000000000001</v>
      </c>
      <c r="J1041">
        <v>1</v>
      </c>
      <c r="K1041">
        <v>1168.3</v>
      </c>
      <c r="L1041" t="s">
        <v>369</v>
      </c>
      <c r="M1041" t="s">
        <v>368</v>
      </c>
      <c r="N1041" s="8">
        <v>41956</v>
      </c>
      <c r="O1041">
        <v>0</v>
      </c>
      <c r="P1041">
        <v>0</v>
      </c>
      <c r="Q1041">
        <v>9692.6</v>
      </c>
      <c r="R1041">
        <v>1028.8</v>
      </c>
      <c r="S1041">
        <v>2.1429999999999998</v>
      </c>
      <c r="T1041">
        <v>33</v>
      </c>
      <c r="U1041">
        <v>3117.5</v>
      </c>
      <c r="V1041">
        <v>5</v>
      </c>
      <c r="W1041">
        <v>1.9239999999999999</v>
      </c>
      <c r="X1041">
        <v>3.109</v>
      </c>
      <c r="Y1041" s="8">
        <v>41956</v>
      </c>
    </row>
    <row r="1042" spans="1:25" x14ac:dyDescent="0.25">
      <c r="A1042">
        <v>-111.97626783</v>
      </c>
      <c r="B1042">
        <v>33.078694220000003</v>
      </c>
      <c r="C1042">
        <v>13</v>
      </c>
      <c r="D1042" t="s">
        <v>371</v>
      </c>
      <c r="E1042" t="s">
        <v>370</v>
      </c>
      <c r="F1042">
        <v>1041</v>
      </c>
      <c r="G1042">
        <v>181</v>
      </c>
      <c r="H1042">
        <v>13.33</v>
      </c>
      <c r="I1042">
        <v>2.887</v>
      </c>
      <c r="J1042">
        <v>1</v>
      </c>
      <c r="K1042">
        <v>1168.3</v>
      </c>
      <c r="L1042" t="s">
        <v>369</v>
      </c>
      <c r="M1042" t="s">
        <v>368</v>
      </c>
      <c r="N1042" s="8">
        <v>41956</v>
      </c>
      <c r="O1042">
        <v>0</v>
      </c>
      <c r="P1042">
        <v>0</v>
      </c>
      <c r="Q1042">
        <v>10150</v>
      </c>
      <c r="R1042">
        <v>1052.9000000000001</v>
      </c>
      <c r="S1042">
        <v>2.1930000000000001</v>
      </c>
      <c r="T1042">
        <v>33</v>
      </c>
      <c r="U1042">
        <v>3190.5</v>
      </c>
      <c r="V1042">
        <v>5</v>
      </c>
      <c r="W1042">
        <v>1.9690000000000001</v>
      </c>
      <c r="X1042">
        <v>3.181</v>
      </c>
      <c r="Y1042" s="8">
        <v>41956</v>
      </c>
    </row>
    <row r="1043" spans="1:25" x14ac:dyDescent="0.25">
      <c r="A1043">
        <v>-111.97626751</v>
      </c>
      <c r="B1043">
        <v>33.078685210000003</v>
      </c>
      <c r="C1043">
        <v>13</v>
      </c>
      <c r="D1043" t="s">
        <v>371</v>
      </c>
      <c r="E1043" t="s">
        <v>370</v>
      </c>
      <c r="F1043">
        <v>1042</v>
      </c>
      <c r="G1043">
        <v>177</v>
      </c>
      <c r="H1043">
        <v>13.33</v>
      </c>
      <c r="I1043">
        <v>2.9860000000000002</v>
      </c>
      <c r="J1043">
        <v>1</v>
      </c>
      <c r="K1043">
        <v>1168.3</v>
      </c>
      <c r="L1043" t="s">
        <v>369</v>
      </c>
      <c r="M1043" t="s">
        <v>368</v>
      </c>
      <c r="N1043" s="8">
        <v>41956</v>
      </c>
      <c r="O1043">
        <v>0</v>
      </c>
      <c r="P1043">
        <v>0</v>
      </c>
      <c r="Q1043">
        <v>11421</v>
      </c>
      <c r="R1043">
        <v>1145.5999999999999</v>
      </c>
      <c r="S1043">
        <v>2.387</v>
      </c>
      <c r="T1043">
        <v>33</v>
      </c>
      <c r="U1043">
        <v>3471.7</v>
      </c>
      <c r="V1043">
        <v>5</v>
      </c>
      <c r="W1043">
        <v>2.036</v>
      </c>
      <c r="X1043">
        <v>3.29</v>
      </c>
      <c r="Y1043" s="8">
        <v>41956</v>
      </c>
    </row>
    <row r="1044" spans="1:25" x14ac:dyDescent="0.25">
      <c r="A1044">
        <v>-111.97626700000001</v>
      </c>
      <c r="B1044">
        <v>33.078677229999997</v>
      </c>
      <c r="C1044">
        <v>13</v>
      </c>
      <c r="D1044" t="s">
        <v>371</v>
      </c>
      <c r="E1044" t="s">
        <v>370</v>
      </c>
      <c r="F1044">
        <v>1043</v>
      </c>
      <c r="G1044">
        <v>180</v>
      </c>
      <c r="H1044">
        <v>13.33</v>
      </c>
      <c r="I1044">
        <v>2.9529999999999998</v>
      </c>
      <c r="J1044">
        <v>1</v>
      </c>
      <c r="K1044">
        <v>1168.3</v>
      </c>
      <c r="L1044" t="s">
        <v>369</v>
      </c>
      <c r="M1044" t="s">
        <v>368</v>
      </c>
      <c r="N1044" s="8">
        <v>41956</v>
      </c>
      <c r="O1044">
        <v>0</v>
      </c>
      <c r="P1044">
        <v>0</v>
      </c>
      <c r="Q1044">
        <v>11475</v>
      </c>
      <c r="R1044">
        <v>1163.8</v>
      </c>
      <c r="S1044">
        <v>2.4249999999999998</v>
      </c>
      <c r="T1044">
        <v>33</v>
      </c>
      <c r="U1044">
        <v>3526.7</v>
      </c>
      <c r="V1044">
        <v>5</v>
      </c>
      <c r="W1044">
        <v>2.0129999999999999</v>
      </c>
      <c r="X1044">
        <v>3.254</v>
      </c>
      <c r="Y1044" s="8">
        <v>41956</v>
      </c>
    </row>
    <row r="1045" spans="1:25" x14ac:dyDescent="0.25">
      <c r="A1045">
        <v>-111.97626649</v>
      </c>
      <c r="B1045">
        <v>33.078669210000001</v>
      </c>
      <c r="C1045">
        <v>13</v>
      </c>
      <c r="D1045" t="s">
        <v>371</v>
      </c>
      <c r="E1045" t="s">
        <v>370</v>
      </c>
      <c r="F1045">
        <v>1044</v>
      </c>
      <c r="G1045">
        <v>183</v>
      </c>
      <c r="H1045">
        <v>13.33</v>
      </c>
      <c r="I1045">
        <v>3.0179999999999998</v>
      </c>
      <c r="J1045">
        <v>1</v>
      </c>
      <c r="K1045">
        <v>1168.2</v>
      </c>
      <c r="L1045" t="s">
        <v>369</v>
      </c>
      <c r="M1045" t="s">
        <v>368</v>
      </c>
      <c r="N1045" s="8">
        <v>41956</v>
      </c>
      <c r="O1045">
        <v>0</v>
      </c>
      <c r="P1045">
        <v>0</v>
      </c>
      <c r="Q1045">
        <v>9747.1</v>
      </c>
      <c r="R1045">
        <v>967.08</v>
      </c>
      <c r="S1045">
        <v>2.0150000000000001</v>
      </c>
      <c r="T1045">
        <v>33</v>
      </c>
      <c r="U1045">
        <v>2930.5</v>
      </c>
      <c r="V1045">
        <v>5</v>
      </c>
      <c r="W1045">
        <v>2.0579999999999998</v>
      </c>
      <c r="X1045">
        <v>3.3260000000000001</v>
      </c>
      <c r="Y1045" s="8">
        <v>41956</v>
      </c>
    </row>
    <row r="1046" spans="1:25" x14ac:dyDescent="0.25">
      <c r="A1046">
        <v>-111.97626751</v>
      </c>
      <c r="B1046">
        <v>33.07866121</v>
      </c>
      <c r="C1046">
        <v>13</v>
      </c>
      <c r="D1046" t="s">
        <v>371</v>
      </c>
      <c r="E1046" t="s">
        <v>370</v>
      </c>
      <c r="F1046">
        <v>1045</v>
      </c>
      <c r="G1046">
        <v>177</v>
      </c>
      <c r="H1046">
        <v>13.33</v>
      </c>
      <c r="I1046">
        <v>2.9529999999999998</v>
      </c>
      <c r="J1046">
        <v>1</v>
      </c>
      <c r="K1046">
        <v>1168.2</v>
      </c>
      <c r="L1046" t="s">
        <v>369</v>
      </c>
      <c r="M1046" t="s">
        <v>368</v>
      </c>
      <c r="N1046" s="8">
        <v>41956</v>
      </c>
      <c r="O1046">
        <v>0</v>
      </c>
      <c r="P1046">
        <v>0</v>
      </c>
      <c r="Q1046">
        <v>8082.6</v>
      </c>
      <c r="R1046">
        <v>819.76</v>
      </c>
      <c r="S1046">
        <v>1.708</v>
      </c>
      <c r="T1046">
        <v>33</v>
      </c>
      <c r="U1046">
        <v>2484.1</v>
      </c>
      <c r="V1046">
        <v>5</v>
      </c>
      <c r="W1046">
        <v>2.0129999999999999</v>
      </c>
      <c r="X1046">
        <v>3.254</v>
      </c>
      <c r="Y1046" s="8">
        <v>41956</v>
      </c>
    </row>
    <row r="1047" spans="1:25" x14ac:dyDescent="0.25">
      <c r="A1047">
        <v>-111.97626649</v>
      </c>
      <c r="B1047">
        <v>33.078653209999999</v>
      </c>
      <c r="C1047">
        <v>13</v>
      </c>
      <c r="D1047" t="s">
        <v>371</v>
      </c>
      <c r="E1047" t="s">
        <v>370</v>
      </c>
      <c r="F1047">
        <v>1046</v>
      </c>
      <c r="G1047">
        <v>183</v>
      </c>
      <c r="H1047">
        <v>13.33</v>
      </c>
      <c r="I1047">
        <v>2.9529999999999998</v>
      </c>
      <c r="J1047">
        <v>1</v>
      </c>
      <c r="K1047">
        <v>1168.3</v>
      </c>
      <c r="L1047" t="s">
        <v>369</v>
      </c>
      <c r="M1047" t="s">
        <v>368</v>
      </c>
      <c r="N1047" s="8">
        <v>41956</v>
      </c>
      <c r="O1047">
        <v>0</v>
      </c>
      <c r="P1047">
        <v>0</v>
      </c>
      <c r="Q1047">
        <v>5793.2</v>
      </c>
      <c r="R1047">
        <v>587.55999999999995</v>
      </c>
      <c r="S1047">
        <v>1.224</v>
      </c>
      <c r="T1047">
        <v>33</v>
      </c>
      <c r="U1047">
        <v>1780.5</v>
      </c>
      <c r="V1047">
        <v>5</v>
      </c>
      <c r="W1047">
        <v>2.0129999999999999</v>
      </c>
      <c r="X1047">
        <v>3.254</v>
      </c>
      <c r="Y1047" s="8">
        <v>41956</v>
      </c>
    </row>
    <row r="1048" spans="1:25" x14ac:dyDescent="0.25">
      <c r="A1048">
        <v>-111.97626803</v>
      </c>
      <c r="B1048">
        <v>33.078645180000002</v>
      </c>
      <c r="C1048">
        <v>13</v>
      </c>
      <c r="D1048" t="s">
        <v>371</v>
      </c>
      <c r="E1048" t="s">
        <v>370</v>
      </c>
      <c r="F1048">
        <v>1047</v>
      </c>
      <c r="G1048">
        <v>174</v>
      </c>
      <c r="H1048">
        <v>13.33</v>
      </c>
      <c r="I1048">
        <v>2.7559999999999998</v>
      </c>
      <c r="J1048">
        <v>1</v>
      </c>
      <c r="K1048">
        <v>1168.3</v>
      </c>
      <c r="L1048" t="s">
        <v>369</v>
      </c>
      <c r="M1048" t="s">
        <v>368</v>
      </c>
      <c r="N1048" s="8">
        <v>41956</v>
      </c>
      <c r="O1048">
        <v>0</v>
      </c>
      <c r="P1048">
        <v>0</v>
      </c>
      <c r="Q1048">
        <v>5020.5</v>
      </c>
      <c r="R1048">
        <v>545.57000000000005</v>
      </c>
      <c r="S1048">
        <v>1.137</v>
      </c>
      <c r="T1048">
        <v>33</v>
      </c>
      <c r="U1048">
        <v>1653.2</v>
      </c>
      <c r="V1048">
        <v>5</v>
      </c>
      <c r="W1048">
        <v>1.879</v>
      </c>
      <c r="X1048">
        <v>3.0369999999999999</v>
      </c>
      <c r="Y1048" s="8">
        <v>41956</v>
      </c>
    </row>
    <row r="1049" spans="1:25" x14ac:dyDescent="0.25">
      <c r="A1049">
        <v>-111.97626614000001</v>
      </c>
      <c r="B1049">
        <v>33.078637190000002</v>
      </c>
      <c r="C1049">
        <v>13</v>
      </c>
      <c r="D1049" t="s">
        <v>371</v>
      </c>
      <c r="E1049" t="s">
        <v>370</v>
      </c>
      <c r="F1049">
        <v>1048</v>
      </c>
      <c r="G1049">
        <v>185</v>
      </c>
      <c r="H1049">
        <v>13.33</v>
      </c>
      <c r="I1049">
        <v>2.9529999999999998</v>
      </c>
      <c r="J1049">
        <v>1</v>
      </c>
      <c r="K1049">
        <v>1168.2</v>
      </c>
      <c r="L1049" t="s">
        <v>369</v>
      </c>
      <c r="M1049" t="s">
        <v>368</v>
      </c>
      <c r="N1049" s="8">
        <v>41956</v>
      </c>
      <c r="O1049">
        <v>0</v>
      </c>
      <c r="P1049">
        <v>0</v>
      </c>
      <c r="Q1049">
        <v>5381.8</v>
      </c>
      <c r="R1049">
        <v>545.84</v>
      </c>
      <c r="S1049">
        <v>1.137</v>
      </c>
      <c r="T1049">
        <v>33</v>
      </c>
      <c r="U1049">
        <v>1654.1</v>
      </c>
      <c r="V1049">
        <v>5</v>
      </c>
      <c r="W1049">
        <v>2.0129999999999999</v>
      </c>
      <c r="X1049">
        <v>3.254</v>
      </c>
      <c r="Y1049" s="8">
        <v>41956</v>
      </c>
    </row>
    <row r="1050" spans="1:25" x14ac:dyDescent="0.25">
      <c r="A1050">
        <v>-111.97626665999999</v>
      </c>
      <c r="B1050">
        <v>33.078629220000003</v>
      </c>
      <c r="C1050">
        <v>13</v>
      </c>
      <c r="D1050" t="s">
        <v>371</v>
      </c>
      <c r="E1050" t="s">
        <v>370</v>
      </c>
      <c r="F1050">
        <v>1049</v>
      </c>
      <c r="G1050">
        <v>182</v>
      </c>
      <c r="H1050">
        <v>13.33</v>
      </c>
      <c r="I1050">
        <v>2.7890000000000001</v>
      </c>
      <c r="J1050">
        <v>1</v>
      </c>
      <c r="K1050">
        <v>1168.4000000000001</v>
      </c>
      <c r="L1050" t="s">
        <v>369</v>
      </c>
      <c r="M1050" t="s">
        <v>368</v>
      </c>
      <c r="N1050" s="8">
        <v>41956</v>
      </c>
      <c r="O1050">
        <v>0</v>
      </c>
      <c r="P1050">
        <v>0</v>
      </c>
      <c r="Q1050">
        <v>8377.5</v>
      </c>
      <c r="R1050">
        <v>899.65</v>
      </c>
      <c r="S1050">
        <v>1.8740000000000001</v>
      </c>
      <c r="T1050">
        <v>33</v>
      </c>
      <c r="U1050">
        <v>2726.2</v>
      </c>
      <c r="V1050">
        <v>5</v>
      </c>
      <c r="W1050">
        <v>1.901</v>
      </c>
      <c r="X1050">
        <v>3.073</v>
      </c>
      <c r="Y1050" s="8">
        <v>41956</v>
      </c>
    </row>
    <row r="1051" spans="1:25" x14ac:dyDescent="0.25">
      <c r="A1051">
        <v>-111.97626783</v>
      </c>
      <c r="B1051">
        <v>33.078621220000002</v>
      </c>
      <c r="C1051">
        <v>13</v>
      </c>
      <c r="D1051" t="s">
        <v>371</v>
      </c>
      <c r="E1051" t="s">
        <v>370</v>
      </c>
      <c r="F1051">
        <v>1050</v>
      </c>
      <c r="G1051">
        <v>181</v>
      </c>
      <c r="H1051">
        <v>13.33</v>
      </c>
      <c r="I1051">
        <v>3.0840000000000001</v>
      </c>
      <c r="J1051">
        <v>1</v>
      </c>
      <c r="K1051">
        <v>1168.4000000000001</v>
      </c>
      <c r="L1051" t="s">
        <v>369</v>
      </c>
      <c r="M1051" t="s">
        <v>368</v>
      </c>
      <c r="N1051" s="8">
        <v>41956</v>
      </c>
      <c r="O1051">
        <v>0</v>
      </c>
      <c r="P1051">
        <v>0</v>
      </c>
      <c r="Q1051">
        <v>7856.8</v>
      </c>
      <c r="R1051">
        <v>762.95</v>
      </c>
      <c r="S1051">
        <v>1.589</v>
      </c>
      <c r="T1051">
        <v>33</v>
      </c>
      <c r="U1051">
        <v>2312</v>
      </c>
      <c r="V1051">
        <v>5</v>
      </c>
      <c r="W1051">
        <v>2.1030000000000002</v>
      </c>
      <c r="X1051">
        <v>3.3980000000000001</v>
      </c>
      <c r="Y1051" s="8">
        <v>41956</v>
      </c>
    </row>
    <row r="1052" spans="1:25" x14ac:dyDescent="0.25">
      <c r="A1052">
        <v>-111.976268</v>
      </c>
      <c r="B1052">
        <v>33.078612229999997</v>
      </c>
      <c r="C1052">
        <v>13</v>
      </c>
      <c r="D1052" t="s">
        <v>371</v>
      </c>
      <c r="E1052" t="s">
        <v>370</v>
      </c>
      <c r="F1052">
        <v>1051</v>
      </c>
      <c r="G1052">
        <v>180</v>
      </c>
      <c r="H1052">
        <v>13.33</v>
      </c>
      <c r="I1052">
        <v>3.117</v>
      </c>
      <c r="J1052">
        <v>1</v>
      </c>
      <c r="K1052">
        <v>1168.3</v>
      </c>
      <c r="L1052" t="s">
        <v>369</v>
      </c>
      <c r="M1052" t="s">
        <v>368</v>
      </c>
      <c r="N1052" s="8">
        <v>41956</v>
      </c>
      <c r="O1052">
        <v>0</v>
      </c>
      <c r="P1052">
        <v>0</v>
      </c>
      <c r="Q1052">
        <v>7761.6</v>
      </c>
      <c r="R1052">
        <v>745.77</v>
      </c>
      <c r="S1052">
        <v>1.554</v>
      </c>
      <c r="T1052">
        <v>33</v>
      </c>
      <c r="U1052">
        <v>2259.9</v>
      </c>
      <c r="V1052">
        <v>5</v>
      </c>
      <c r="W1052">
        <v>2.125</v>
      </c>
      <c r="X1052">
        <v>3.4340000000000002</v>
      </c>
      <c r="Y1052" s="8">
        <v>41956</v>
      </c>
    </row>
    <row r="1053" spans="1:25" x14ac:dyDescent="0.25">
      <c r="A1053">
        <v>-111.97626749</v>
      </c>
      <c r="B1053">
        <v>33.078604210000002</v>
      </c>
      <c r="C1053">
        <v>13</v>
      </c>
      <c r="D1053" t="s">
        <v>371</v>
      </c>
      <c r="E1053" t="s">
        <v>370</v>
      </c>
      <c r="F1053">
        <v>1052</v>
      </c>
      <c r="G1053">
        <v>183</v>
      </c>
      <c r="H1053">
        <v>13.33</v>
      </c>
      <c r="I1053">
        <v>3.0510000000000002</v>
      </c>
      <c r="J1053">
        <v>1</v>
      </c>
      <c r="K1053">
        <v>1168.2</v>
      </c>
      <c r="L1053" t="s">
        <v>369</v>
      </c>
      <c r="M1053" t="s">
        <v>368</v>
      </c>
      <c r="N1053" s="8">
        <v>41956</v>
      </c>
      <c r="O1053">
        <v>0</v>
      </c>
      <c r="P1053">
        <v>0</v>
      </c>
      <c r="Q1053">
        <v>7763</v>
      </c>
      <c r="R1053">
        <v>761.95</v>
      </c>
      <c r="S1053">
        <v>1.587</v>
      </c>
      <c r="T1053">
        <v>33</v>
      </c>
      <c r="U1053">
        <v>2308.9</v>
      </c>
      <c r="V1053">
        <v>5</v>
      </c>
      <c r="W1053">
        <v>2.08</v>
      </c>
      <c r="X1053">
        <v>3.3620000000000001</v>
      </c>
      <c r="Y1053" s="8">
        <v>41956</v>
      </c>
    </row>
    <row r="1054" spans="1:25" x14ac:dyDescent="0.25">
      <c r="A1054">
        <v>-111.9762692</v>
      </c>
      <c r="B1054">
        <v>33.078596159999996</v>
      </c>
      <c r="C1054">
        <v>13</v>
      </c>
      <c r="D1054" t="s">
        <v>371</v>
      </c>
      <c r="E1054" t="s">
        <v>370</v>
      </c>
      <c r="F1054">
        <v>1053</v>
      </c>
      <c r="G1054">
        <v>173</v>
      </c>
      <c r="H1054">
        <v>13.33</v>
      </c>
      <c r="I1054">
        <v>2.9860000000000002</v>
      </c>
      <c r="J1054">
        <v>1</v>
      </c>
      <c r="K1054">
        <v>1168.2</v>
      </c>
      <c r="L1054" t="s">
        <v>369</v>
      </c>
      <c r="M1054" t="s">
        <v>368</v>
      </c>
      <c r="N1054" s="8">
        <v>41956</v>
      </c>
      <c r="O1054">
        <v>0</v>
      </c>
      <c r="P1054">
        <v>0</v>
      </c>
      <c r="Q1054">
        <v>9640.7000000000007</v>
      </c>
      <c r="R1054">
        <v>967.04</v>
      </c>
      <c r="S1054">
        <v>2.0150000000000001</v>
      </c>
      <c r="T1054">
        <v>33</v>
      </c>
      <c r="U1054">
        <v>2930.4</v>
      </c>
      <c r="V1054">
        <v>5</v>
      </c>
      <c r="W1054">
        <v>2.036</v>
      </c>
      <c r="X1054">
        <v>3.29</v>
      </c>
      <c r="Y1054" s="8">
        <v>41956</v>
      </c>
    </row>
    <row r="1055" spans="1:25" x14ac:dyDescent="0.25">
      <c r="A1055">
        <v>-111.97626714</v>
      </c>
      <c r="B1055">
        <v>33.078588189999998</v>
      </c>
      <c r="C1055">
        <v>13</v>
      </c>
      <c r="D1055" t="s">
        <v>371</v>
      </c>
      <c r="E1055" t="s">
        <v>370</v>
      </c>
      <c r="F1055">
        <v>1054</v>
      </c>
      <c r="G1055">
        <v>185</v>
      </c>
      <c r="H1055">
        <v>13.33</v>
      </c>
      <c r="I1055">
        <v>2.92</v>
      </c>
      <c r="J1055">
        <v>1</v>
      </c>
      <c r="K1055">
        <v>1168.0999999999999</v>
      </c>
      <c r="L1055" t="s">
        <v>369</v>
      </c>
      <c r="M1055" t="s">
        <v>368</v>
      </c>
      <c r="N1055" s="8">
        <v>41956</v>
      </c>
      <c r="O1055">
        <v>0</v>
      </c>
      <c r="P1055">
        <v>0</v>
      </c>
      <c r="Q1055">
        <v>7428.6</v>
      </c>
      <c r="R1055">
        <v>761.89</v>
      </c>
      <c r="S1055">
        <v>1.587</v>
      </c>
      <c r="T1055">
        <v>33</v>
      </c>
      <c r="U1055">
        <v>2308.8000000000002</v>
      </c>
      <c r="V1055">
        <v>5</v>
      </c>
      <c r="W1055">
        <v>1.9910000000000001</v>
      </c>
      <c r="X1055">
        <v>3.218</v>
      </c>
      <c r="Y1055" s="8">
        <v>41956</v>
      </c>
    </row>
    <row r="1056" spans="1:25" x14ac:dyDescent="0.25">
      <c r="A1056">
        <v>-111.97626766</v>
      </c>
      <c r="B1056">
        <v>33.078580219999999</v>
      </c>
      <c r="C1056">
        <v>13</v>
      </c>
      <c r="D1056" t="s">
        <v>371</v>
      </c>
      <c r="E1056" t="s">
        <v>370</v>
      </c>
      <c r="F1056">
        <v>1055</v>
      </c>
      <c r="G1056">
        <v>182</v>
      </c>
      <c r="H1056">
        <v>13.33</v>
      </c>
      <c r="I1056">
        <v>2.9860000000000002</v>
      </c>
      <c r="J1056">
        <v>1</v>
      </c>
      <c r="K1056">
        <v>1168.0999999999999</v>
      </c>
      <c r="L1056" t="s">
        <v>369</v>
      </c>
      <c r="M1056" t="s">
        <v>368</v>
      </c>
      <c r="N1056" s="8">
        <v>41956</v>
      </c>
      <c r="O1056">
        <v>0</v>
      </c>
      <c r="P1056">
        <v>0</v>
      </c>
      <c r="Q1056">
        <v>8991.4</v>
      </c>
      <c r="R1056">
        <v>901.91</v>
      </c>
      <c r="S1056">
        <v>1.879</v>
      </c>
      <c r="T1056">
        <v>33</v>
      </c>
      <c r="U1056">
        <v>2733.1</v>
      </c>
      <c r="V1056">
        <v>5</v>
      </c>
      <c r="W1056">
        <v>2.036</v>
      </c>
      <c r="X1056">
        <v>3.29</v>
      </c>
      <c r="Y1056" s="8">
        <v>41956</v>
      </c>
    </row>
    <row r="1057" spans="1:25" x14ac:dyDescent="0.25">
      <c r="A1057">
        <v>-111.97626783</v>
      </c>
      <c r="B1057">
        <v>33.078571220000001</v>
      </c>
      <c r="C1057">
        <v>13</v>
      </c>
      <c r="D1057" t="s">
        <v>371</v>
      </c>
      <c r="E1057" t="s">
        <v>370</v>
      </c>
      <c r="F1057">
        <v>1056</v>
      </c>
      <c r="G1057">
        <v>181</v>
      </c>
      <c r="H1057">
        <v>13.33</v>
      </c>
      <c r="I1057">
        <v>2.8540000000000001</v>
      </c>
      <c r="J1057">
        <v>1</v>
      </c>
      <c r="K1057">
        <v>1168.0999999999999</v>
      </c>
      <c r="L1057" t="s">
        <v>369</v>
      </c>
      <c r="M1057" t="s">
        <v>368</v>
      </c>
      <c r="N1057" s="8">
        <v>41956</v>
      </c>
      <c r="O1057">
        <v>0</v>
      </c>
      <c r="P1057">
        <v>0</v>
      </c>
      <c r="Q1057">
        <v>10358</v>
      </c>
      <c r="R1057">
        <v>1086.8</v>
      </c>
      <c r="S1057">
        <v>2.2639999999999998</v>
      </c>
      <c r="T1057">
        <v>33</v>
      </c>
      <c r="U1057">
        <v>3293.3</v>
      </c>
      <c r="V1057">
        <v>5</v>
      </c>
      <c r="W1057">
        <v>1.946</v>
      </c>
      <c r="X1057">
        <v>3.145</v>
      </c>
      <c r="Y1057" s="8">
        <v>41956</v>
      </c>
    </row>
    <row r="1058" spans="1:25" x14ac:dyDescent="0.25">
      <c r="A1058">
        <v>-111.97626834</v>
      </c>
      <c r="B1058">
        <v>33.078563219999999</v>
      </c>
      <c r="C1058">
        <v>13</v>
      </c>
      <c r="D1058" t="s">
        <v>371</v>
      </c>
      <c r="E1058" t="s">
        <v>370</v>
      </c>
      <c r="F1058">
        <v>1057</v>
      </c>
      <c r="G1058">
        <v>178</v>
      </c>
      <c r="H1058">
        <v>13.33</v>
      </c>
      <c r="I1058">
        <v>2.7890000000000001</v>
      </c>
      <c r="J1058">
        <v>1</v>
      </c>
      <c r="K1058">
        <v>1168.0999999999999</v>
      </c>
      <c r="L1058" t="s">
        <v>369</v>
      </c>
      <c r="M1058" t="s">
        <v>368</v>
      </c>
      <c r="N1058" s="8">
        <v>41956</v>
      </c>
      <c r="O1058">
        <v>0</v>
      </c>
      <c r="P1058">
        <v>0</v>
      </c>
      <c r="Q1058">
        <v>10364</v>
      </c>
      <c r="R1058">
        <v>1113</v>
      </c>
      <c r="S1058">
        <v>2.319</v>
      </c>
      <c r="T1058">
        <v>33</v>
      </c>
      <c r="U1058">
        <v>3372.8</v>
      </c>
      <c r="V1058">
        <v>5</v>
      </c>
      <c r="W1058">
        <v>1.901</v>
      </c>
      <c r="X1058">
        <v>3.073</v>
      </c>
      <c r="Y1058" s="8">
        <v>41956</v>
      </c>
    </row>
    <row r="1059" spans="1:25" x14ac:dyDescent="0.25">
      <c r="A1059">
        <v>-111.97626766</v>
      </c>
      <c r="B1059">
        <v>33.078555219999998</v>
      </c>
      <c r="C1059">
        <v>13</v>
      </c>
      <c r="D1059" t="s">
        <v>371</v>
      </c>
      <c r="E1059" t="s">
        <v>370</v>
      </c>
      <c r="F1059">
        <v>1058</v>
      </c>
      <c r="G1059">
        <v>182</v>
      </c>
      <c r="H1059">
        <v>13.33</v>
      </c>
      <c r="I1059">
        <v>2.92</v>
      </c>
      <c r="J1059">
        <v>1</v>
      </c>
      <c r="K1059">
        <v>1168.2</v>
      </c>
      <c r="L1059" t="s">
        <v>369</v>
      </c>
      <c r="M1059" t="s">
        <v>368</v>
      </c>
      <c r="N1059" s="8">
        <v>41956</v>
      </c>
      <c r="O1059">
        <v>0</v>
      </c>
      <c r="P1059">
        <v>0</v>
      </c>
      <c r="Q1059">
        <v>10026</v>
      </c>
      <c r="R1059">
        <v>1028.3</v>
      </c>
      <c r="S1059">
        <v>2.1419999999999999</v>
      </c>
      <c r="T1059">
        <v>33</v>
      </c>
      <c r="U1059">
        <v>3116.1</v>
      </c>
      <c r="V1059">
        <v>5</v>
      </c>
      <c r="W1059">
        <v>1.9910000000000001</v>
      </c>
      <c r="X1059">
        <v>3.218</v>
      </c>
      <c r="Y1059" s="8">
        <v>41956</v>
      </c>
    </row>
    <row r="1060" spans="1:25" x14ac:dyDescent="0.25">
      <c r="A1060">
        <v>-111.97626834</v>
      </c>
      <c r="B1060">
        <v>33.078547219999997</v>
      </c>
      <c r="C1060">
        <v>13</v>
      </c>
      <c r="D1060" t="s">
        <v>371</v>
      </c>
      <c r="E1060" t="s">
        <v>370</v>
      </c>
      <c r="F1060">
        <v>1059</v>
      </c>
      <c r="G1060">
        <v>178</v>
      </c>
      <c r="H1060">
        <v>13.33</v>
      </c>
      <c r="I1060">
        <v>2.9529999999999998</v>
      </c>
      <c r="J1060">
        <v>1</v>
      </c>
      <c r="K1060">
        <v>1168.2</v>
      </c>
      <c r="L1060" t="s">
        <v>369</v>
      </c>
      <c r="M1060" t="s">
        <v>368</v>
      </c>
      <c r="N1060" s="8">
        <v>41956</v>
      </c>
      <c r="O1060">
        <v>0</v>
      </c>
      <c r="P1060">
        <v>0</v>
      </c>
      <c r="Q1060">
        <v>9671.2000000000007</v>
      </c>
      <c r="R1060">
        <v>980.87</v>
      </c>
      <c r="S1060">
        <v>2.0430000000000001</v>
      </c>
      <c r="T1060">
        <v>33</v>
      </c>
      <c r="U1060">
        <v>2972.3</v>
      </c>
      <c r="V1060">
        <v>5</v>
      </c>
      <c r="W1060">
        <v>2.0129999999999999</v>
      </c>
      <c r="X1060">
        <v>3.254</v>
      </c>
      <c r="Y1060" s="8">
        <v>41956</v>
      </c>
    </row>
    <row r="1061" spans="1:25" x14ac:dyDescent="0.25">
      <c r="A1061">
        <v>-111.97626834</v>
      </c>
      <c r="B1061">
        <v>33.078539220000003</v>
      </c>
      <c r="C1061">
        <v>13</v>
      </c>
      <c r="D1061" t="s">
        <v>371</v>
      </c>
      <c r="E1061" t="s">
        <v>370</v>
      </c>
      <c r="F1061">
        <v>1060</v>
      </c>
      <c r="G1061">
        <v>178</v>
      </c>
      <c r="H1061">
        <v>13.33</v>
      </c>
      <c r="I1061">
        <v>2.9860000000000002</v>
      </c>
      <c r="J1061">
        <v>1</v>
      </c>
      <c r="K1061">
        <v>1168.3</v>
      </c>
      <c r="L1061" t="s">
        <v>369</v>
      </c>
      <c r="M1061" t="s">
        <v>368</v>
      </c>
      <c r="N1061" s="8">
        <v>41956</v>
      </c>
      <c r="O1061">
        <v>0</v>
      </c>
      <c r="P1061">
        <v>0</v>
      </c>
      <c r="Q1061">
        <v>7804.1</v>
      </c>
      <c r="R1061">
        <v>782.81</v>
      </c>
      <c r="S1061">
        <v>1.631</v>
      </c>
      <c r="T1061">
        <v>33</v>
      </c>
      <c r="U1061">
        <v>2372.1999999999998</v>
      </c>
      <c r="V1061">
        <v>5</v>
      </c>
      <c r="W1061">
        <v>2.036</v>
      </c>
      <c r="X1061">
        <v>3.29</v>
      </c>
      <c r="Y1061" s="8">
        <v>41956</v>
      </c>
    </row>
    <row r="1062" spans="1:25" x14ac:dyDescent="0.25">
      <c r="A1062">
        <v>-111.97626817</v>
      </c>
      <c r="B1062">
        <v>33.078531220000002</v>
      </c>
      <c r="C1062">
        <v>13</v>
      </c>
      <c r="D1062" t="s">
        <v>371</v>
      </c>
      <c r="E1062" t="s">
        <v>370</v>
      </c>
      <c r="F1062">
        <v>1061</v>
      </c>
      <c r="G1062">
        <v>179</v>
      </c>
      <c r="H1062">
        <v>13.33</v>
      </c>
      <c r="I1062">
        <v>2.9529999999999998</v>
      </c>
      <c r="J1062">
        <v>1</v>
      </c>
      <c r="K1062">
        <v>1168.3</v>
      </c>
      <c r="L1062" t="s">
        <v>369</v>
      </c>
      <c r="M1062" t="s">
        <v>368</v>
      </c>
      <c r="N1062" s="8">
        <v>41956</v>
      </c>
      <c r="O1062">
        <v>0</v>
      </c>
      <c r="P1062">
        <v>0</v>
      </c>
      <c r="Q1062">
        <v>7097.9</v>
      </c>
      <c r="R1062">
        <v>719.89</v>
      </c>
      <c r="S1062">
        <v>1.5</v>
      </c>
      <c r="T1062">
        <v>33</v>
      </c>
      <c r="U1062">
        <v>2181.5</v>
      </c>
      <c r="V1062">
        <v>5</v>
      </c>
      <c r="W1062">
        <v>2.0129999999999999</v>
      </c>
      <c r="X1062">
        <v>3.254</v>
      </c>
      <c r="Y1062" s="8">
        <v>41956</v>
      </c>
    </row>
    <row r="1063" spans="1:25" x14ac:dyDescent="0.25">
      <c r="A1063">
        <v>-111.97626817</v>
      </c>
      <c r="B1063">
        <v>33.078523220000001</v>
      </c>
      <c r="C1063">
        <v>13</v>
      </c>
      <c r="D1063" t="s">
        <v>371</v>
      </c>
      <c r="E1063" t="s">
        <v>370</v>
      </c>
      <c r="F1063">
        <v>1062</v>
      </c>
      <c r="G1063">
        <v>179</v>
      </c>
      <c r="H1063">
        <v>13.33</v>
      </c>
      <c r="I1063">
        <v>3.0840000000000001</v>
      </c>
      <c r="J1063">
        <v>1</v>
      </c>
      <c r="K1063">
        <v>1168.3</v>
      </c>
      <c r="L1063" t="s">
        <v>369</v>
      </c>
      <c r="M1063" t="s">
        <v>368</v>
      </c>
      <c r="N1063" s="8">
        <v>41956</v>
      </c>
      <c r="O1063">
        <v>0</v>
      </c>
      <c r="P1063">
        <v>0</v>
      </c>
      <c r="Q1063">
        <v>7487.9</v>
      </c>
      <c r="R1063">
        <v>727.13</v>
      </c>
      <c r="S1063">
        <v>1.5149999999999999</v>
      </c>
      <c r="T1063">
        <v>33</v>
      </c>
      <c r="U1063">
        <v>2203.4</v>
      </c>
      <c r="V1063">
        <v>5</v>
      </c>
      <c r="W1063">
        <v>2.1030000000000002</v>
      </c>
      <c r="X1063">
        <v>3.3980000000000001</v>
      </c>
      <c r="Y1063" s="8">
        <v>41956</v>
      </c>
    </row>
    <row r="1064" spans="1:25" x14ac:dyDescent="0.25">
      <c r="A1064">
        <v>-111.97626817</v>
      </c>
      <c r="B1064">
        <v>33.07851522</v>
      </c>
      <c r="C1064">
        <v>13</v>
      </c>
      <c r="D1064" t="s">
        <v>371</v>
      </c>
      <c r="E1064" t="s">
        <v>370</v>
      </c>
      <c r="F1064">
        <v>1063</v>
      </c>
      <c r="G1064">
        <v>179</v>
      </c>
      <c r="H1064">
        <v>13.33</v>
      </c>
      <c r="I1064">
        <v>2.92</v>
      </c>
      <c r="J1064">
        <v>1</v>
      </c>
      <c r="K1064">
        <v>1168.3</v>
      </c>
      <c r="L1064" t="s">
        <v>369</v>
      </c>
      <c r="M1064" t="s">
        <v>368</v>
      </c>
      <c r="N1064" s="8">
        <v>41956</v>
      </c>
      <c r="O1064">
        <v>0</v>
      </c>
      <c r="P1064">
        <v>0</v>
      </c>
      <c r="Q1064">
        <v>7162.7</v>
      </c>
      <c r="R1064">
        <v>734.63</v>
      </c>
      <c r="S1064">
        <v>1.53</v>
      </c>
      <c r="T1064">
        <v>33</v>
      </c>
      <c r="U1064">
        <v>2226.1</v>
      </c>
      <c r="V1064">
        <v>5</v>
      </c>
      <c r="W1064">
        <v>1.9910000000000001</v>
      </c>
      <c r="X1064">
        <v>3.218</v>
      </c>
      <c r="Y1064" s="8">
        <v>41956</v>
      </c>
    </row>
    <row r="1065" spans="1:25" x14ac:dyDescent="0.25">
      <c r="A1065">
        <v>-111.97626766</v>
      </c>
      <c r="B1065">
        <v>33.078506220000001</v>
      </c>
      <c r="C1065">
        <v>13</v>
      </c>
      <c r="D1065" t="s">
        <v>371</v>
      </c>
      <c r="E1065" t="s">
        <v>370</v>
      </c>
      <c r="F1065">
        <v>1064</v>
      </c>
      <c r="G1065">
        <v>182</v>
      </c>
      <c r="H1065">
        <v>13.33</v>
      </c>
      <c r="I1065">
        <v>2.8540000000000001</v>
      </c>
      <c r="J1065">
        <v>1</v>
      </c>
      <c r="K1065">
        <v>1168.2</v>
      </c>
      <c r="L1065" t="s">
        <v>369</v>
      </c>
      <c r="M1065" t="s">
        <v>368</v>
      </c>
      <c r="N1065" s="8">
        <v>41956</v>
      </c>
      <c r="O1065">
        <v>0</v>
      </c>
      <c r="P1065">
        <v>0</v>
      </c>
      <c r="Q1065">
        <v>8126.7</v>
      </c>
      <c r="R1065">
        <v>852.65</v>
      </c>
      <c r="S1065">
        <v>1.776</v>
      </c>
      <c r="T1065">
        <v>33</v>
      </c>
      <c r="U1065">
        <v>2583.8000000000002</v>
      </c>
      <c r="V1065">
        <v>5</v>
      </c>
      <c r="W1065">
        <v>1.946</v>
      </c>
      <c r="X1065">
        <v>3.145</v>
      </c>
      <c r="Y1065" s="8">
        <v>41956</v>
      </c>
    </row>
    <row r="1066" spans="1:25" x14ac:dyDescent="0.25">
      <c r="A1066">
        <v>-111.97626834</v>
      </c>
      <c r="B1066">
        <v>33.07849822</v>
      </c>
      <c r="C1066">
        <v>13</v>
      </c>
      <c r="D1066" t="s">
        <v>371</v>
      </c>
      <c r="E1066" t="s">
        <v>370</v>
      </c>
      <c r="F1066">
        <v>1065</v>
      </c>
      <c r="G1066">
        <v>178</v>
      </c>
      <c r="H1066">
        <v>13.33</v>
      </c>
      <c r="I1066">
        <v>2.9529999999999998</v>
      </c>
      <c r="J1066">
        <v>1</v>
      </c>
      <c r="K1066">
        <v>1168.2</v>
      </c>
      <c r="L1066" t="s">
        <v>369</v>
      </c>
      <c r="M1066" t="s">
        <v>368</v>
      </c>
      <c r="N1066" s="8">
        <v>41956</v>
      </c>
      <c r="O1066">
        <v>0</v>
      </c>
      <c r="P1066">
        <v>0</v>
      </c>
      <c r="Q1066">
        <v>7889.7</v>
      </c>
      <c r="R1066">
        <v>800.19</v>
      </c>
      <c r="S1066">
        <v>1.667</v>
      </c>
      <c r="T1066">
        <v>33</v>
      </c>
      <c r="U1066">
        <v>2424.8000000000002</v>
      </c>
      <c r="V1066">
        <v>5</v>
      </c>
      <c r="W1066">
        <v>2.0129999999999999</v>
      </c>
      <c r="X1066">
        <v>3.254</v>
      </c>
      <c r="Y1066" s="8">
        <v>41956</v>
      </c>
    </row>
    <row r="1067" spans="1:25" x14ac:dyDescent="0.25">
      <c r="A1067">
        <v>-111.97626749</v>
      </c>
      <c r="B1067">
        <v>33.078490209999998</v>
      </c>
      <c r="C1067">
        <v>13</v>
      </c>
      <c r="D1067" t="s">
        <v>371</v>
      </c>
      <c r="E1067" t="s">
        <v>370</v>
      </c>
      <c r="F1067">
        <v>1066</v>
      </c>
      <c r="G1067">
        <v>183</v>
      </c>
      <c r="H1067">
        <v>13.33</v>
      </c>
      <c r="I1067">
        <v>2.9860000000000002</v>
      </c>
      <c r="J1067">
        <v>1</v>
      </c>
      <c r="K1067">
        <v>1168.2</v>
      </c>
      <c r="L1067" t="s">
        <v>369</v>
      </c>
      <c r="M1067" t="s">
        <v>368</v>
      </c>
      <c r="N1067" s="8">
        <v>41956</v>
      </c>
      <c r="O1067">
        <v>0</v>
      </c>
      <c r="P1067">
        <v>0</v>
      </c>
      <c r="Q1067">
        <v>8261.5</v>
      </c>
      <c r="R1067">
        <v>828.7</v>
      </c>
      <c r="S1067">
        <v>1.726</v>
      </c>
      <c r="T1067">
        <v>33</v>
      </c>
      <c r="U1067">
        <v>2511.1999999999998</v>
      </c>
      <c r="V1067">
        <v>5</v>
      </c>
      <c r="W1067">
        <v>2.036</v>
      </c>
      <c r="X1067">
        <v>3.29</v>
      </c>
      <c r="Y1067" s="8">
        <v>41956</v>
      </c>
    </row>
    <row r="1068" spans="1:25" x14ac:dyDescent="0.25">
      <c r="A1068">
        <v>-111.976268</v>
      </c>
      <c r="B1068">
        <v>33.078482229999999</v>
      </c>
      <c r="C1068">
        <v>13</v>
      </c>
      <c r="D1068" t="s">
        <v>371</v>
      </c>
      <c r="E1068" t="s">
        <v>370</v>
      </c>
      <c r="F1068">
        <v>1067</v>
      </c>
      <c r="G1068">
        <v>180</v>
      </c>
      <c r="H1068">
        <v>13.33</v>
      </c>
      <c r="I1068">
        <v>2.8220000000000001</v>
      </c>
      <c r="J1068">
        <v>1</v>
      </c>
      <c r="K1068">
        <v>1168.2</v>
      </c>
      <c r="L1068" t="s">
        <v>369</v>
      </c>
      <c r="M1068" t="s">
        <v>368</v>
      </c>
      <c r="N1068" s="8">
        <v>41956</v>
      </c>
      <c r="O1068">
        <v>0</v>
      </c>
      <c r="P1068">
        <v>0</v>
      </c>
      <c r="Q1068">
        <v>8807.5</v>
      </c>
      <c r="R1068">
        <v>934.83</v>
      </c>
      <c r="S1068">
        <v>1.948</v>
      </c>
      <c r="T1068">
        <v>33</v>
      </c>
      <c r="U1068">
        <v>2832.8</v>
      </c>
      <c r="V1068">
        <v>5</v>
      </c>
      <c r="W1068">
        <v>1.9239999999999999</v>
      </c>
      <c r="X1068">
        <v>3.109</v>
      </c>
      <c r="Y1068" s="8">
        <v>41956</v>
      </c>
    </row>
    <row r="1069" spans="1:25" x14ac:dyDescent="0.25">
      <c r="A1069">
        <v>-111.97626817</v>
      </c>
      <c r="B1069">
        <v>33.078474219999997</v>
      </c>
      <c r="C1069">
        <v>13</v>
      </c>
      <c r="D1069" t="s">
        <v>371</v>
      </c>
      <c r="E1069" t="s">
        <v>370</v>
      </c>
      <c r="F1069">
        <v>1068</v>
      </c>
      <c r="G1069">
        <v>179</v>
      </c>
      <c r="H1069">
        <v>13.33</v>
      </c>
      <c r="I1069">
        <v>2.8540000000000001</v>
      </c>
      <c r="J1069">
        <v>1</v>
      </c>
      <c r="K1069">
        <v>1168.2</v>
      </c>
      <c r="L1069" t="s">
        <v>369</v>
      </c>
      <c r="M1069" t="s">
        <v>368</v>
      </c>
      <c r="N1069" s="8">
        <v>41956</v>
      </c>
      <c r="O1069">
        <v>0</v>
      </c>
      <c r="P1069">
        <v>0</v>
      </c>
      <c r="Q1069">
        <v>8742.9</v>
      </c>
      <c r="R1069">
        <v>917.3</v>
      </c>
      <c r="S1069">
        <v>1.911</v>
      </c>
      <c r="T1069">
        <v>33</v>
      </c>
      <c r="U1069">
        <v>2779.7</v>
      </c>
      <c r="V1069">
        <v>5</v>
      </c>
      <c r="W1069">
        <v>1.946</v>
      </c>
      <c r="X1069">
        <v>3.145</v>
      </c>
      <c r="Y1069" s="8">
        <v>41956</v>
      </c>
    </row>
    <row r="1070" spans="1:25" x14ac:dyDescent="0.25">
      <c r="A1070">
        <v>-111.97626849</v>
      </c>
      <c r="B1070">
        <v>33.078466210000002</v>
      </c>
      <c r="C1070">
        <v>13</v>
      </c>
      <c r="D1070" t="s">
        <v>371</v>
      </c>
      <c r="E1070" t="s">
        <v>370</v>
      </c>
      <c r="F1070">
        <v>1069</v>
      </c>
      <c r="G1070">
        <v>183</v>
      </c>
      <c r="H1070">
        <v>13.33</v>
      </c>
      <c r="I1070">
        <v>2.9860000000000002</v>
      </c>
      <c r="J1070">
        <v>1</v>
      </c>
      <c r="K1070">
        <v>1168.2</v>
      </c>
      <c r="L1070" t="s">
        <v>369</v>
      </c>
      <c r="M1070" t="s">
        <v>368</v>
      </c>
      <c r="N1070" s="8">
        <v>41956</v>
      </c>
      <c r="O1070">
        <v>0</v>
      </c>
      <c r="P1070">
        <v>0</v>
      </c>
      <c r="Q1070">
        <v>9552.7999999999993</v>
      </c>
      <c r="R1070">
        <v>958.22</v>
      </c>
      <c r="S1070">
        <v>1.996</v>
      </c>
      <c r="T1070">
        <v>33</v>
      </c>
      <c r="U1070">
        <v>2903.7</v>
      </c>
      <c r="V1070">
        <v>5</v>
      </c>
      <c r="W1070">
        <v>2.036</v>
      </c>
      <c r="X1070">
        <v>3.29</v>
      </c>
      <c r="Y1070" s="8">
        <v>41956</v>
      </c>
    </row>
    <row r="1071" spans="1:25" x14ac:dyDescent="0.25">
      <c r="A1071">
        <v>-111.976269</v>
      </c>
      <c r="B1071">
        <v>33.078458230000003</v>
      </c>
      <c r="C1071">
        <v>13</v>
      </c>
      <c r="D1071" t="s">
        <v>371</v>
      </c>
      <c r="E1071" t="s">
        <v>370</v>
      </c>
      <c r="F1071">
        <v>1070</v>
      </c>
      <c r="G1071">
        <v>180</v>
      </c>
      <c r="H1071">
        <v>13.33</v>
      </c>
      <c r="I1071">
        <v>3.15</v>
      </c>
      <c r="J1071">
        <v>1</v>
      </c>
      <c r="K1071">
        <v>1168.3</v>
      </c>
      <c r="L1071" t="s">
        <v>369</v>
      </c>
      <c r="M1071" t="s">
        <v>368</v>
      </c>
      <c r="N1071" s="8">
        <v>41956</v>
      </c>
      <c r="O1071">
        <v>0</v>
      </c>
      <c r="P1071">
        <v>0</v>
      </c>
      <c r="Q1071">
        <v>9447.7999999999993</v>
      </c>
      <c r="R1071">
        <v>898.33</v>
      </c>
      <c r="S1071">
        <v>1.8720000000000001</v>
      </c>
      <c r="T1071">
        <v>33</v>
      </c>
      <c r="U1071">
        <v>2722.2</v>
      </c>
      <c r="V1071">
        <v>5</v>
      </c>
      <c r="W1071">
        <v>2.1469999999999998</v>
      </c>
      <c r="X1071">
        <v>3.4710000000000001</v>
      </c>
      <c r="Y1071" s="8">
        <v>41956</v>
      </c>
    </row>
    <row r="1072" spans="1:25" x14ac:dyDescent="0.25">
      <c r="A1072">
        <v>-111.97626866</v>
      </c>
      <c r="B1072">
        <v>33.078450220000001</v>
      </c>
      <c r="C1072">
        <v>13</v>
      </c>
      <c r="D1072" t="s">
        <v>371</v>
      </c>
      <c r="E1072" t="s">
        <v>370</v>
      </c>
      <c r="F1072">
        <v>1071</v>
      </c>
      <c r="G1072">
        <v>182</v>
      </c>
      <c r="H1072">
        <v>13.33</v>
      </c>
      <c r="I1072">
        <v>2.8540000000000001</v>
      </c>
      <c r="J1072">
        <v>1</v>
      </c>
      <c r="K1072">
        <v>1168.3</v>
      </c>
      <c r="L1072" t="s">
        <v>369</v>
      </c>
      <c r="M1072" t="s">
        <v>368</v>
      </c>
      <c r="N1072" s="8">
        <v>41956</v>
      </c>
      <c r="O1072">
        <v>0</v>
      </c>
      <c r="P1072">
        <v>0</v>
      </c>
      <c r="Q1072">
        <v>8573.4</v>
      </c>
      <c r="R1072">
        <v>899.52</v>
      </c>
      <c r="S1072">
        <v>1.8740000000000001</v>
      </c>
      <c r="T1072">
        <v>33</v>
      </c>
      <c r="U1072">
        <v>2725.8</v>
      </c>
      <c r="V1072">
        <v>5</v>
      </c>
      <c r="W1072">
        <v>1.946</v>
      </c>
      <c r="X1072">
        <v>3.145</v>
      </c>
      <c r="Y1072" s="8">
        <v>41956</v>
      </c>
    </row>
    <row r="1073" spans="1:25" x14ac:dyDescent="0.25">
      <c r="A1073">
        <v>-111.97626916999999</v>
      </c>
      <c r="B1073">
        <v>33.078442219999999</v>
      </c>
      <c r="C1073">
        <v>13</v>
      </c>
      <c r="D1073" t="s">
        <v>371</v>
      </c>
      <c r="E1073" t="s">
        <v>370</v>
      </c>
      <c r="F1073">
        <v>1072</v>
      </c>
      <c r="G1073">
        <v>179</v>
      </c>
      <c r="H1073">
        <v>13.33</v>
      </c>
      <c r="I1073">
        <v>2.9529999999999998</v>
      </c>
      <c r="J1073">
        <v>1</v>
      </c>
      <c r="K1073">
        <v>1168.4000000000001</v>
      </c>
      <c r="L1073" t="s">
        <v>369</v>
      </c>
      <c r="M1073" t="s">
        <v>368</v>
      </c>
      <c r="N1073" s="8">
        <v>41956</v>
      </c>
      <c r="O1073">
        <v>0</v>
      </c>
      <c r="P1073">
        <v>0</v>
      </c>
      <c r="Q1073">
        <v>9699.7000000000007</v>
      </c>
      <c r="R1073">
        <v>983.77</v>
      </c>
      <c r="S1073">
        <v>2.0499999999999998</v>
      </c>
      <c r="T1073">
        <v>33</v>
      </c>
      <c r="U1073">
        <v>2981.1</v>
      </c>
      <c r="V1073">
        <v>5</v>
      </c>
      <c r="W1073">
        <v>2.0129999999999999</v>
      </c>
      <c r="X1073">
        <v>3.254</v>
      </c>
      <c r="Y1073" s="8">
        <v>41956</v>
      </c>
    </row>
    <row r="1074" spans="1:25" x14ac:dyDescent="0.25">
      <c r="A1074">
        <v>-111.97626849</v>
      </c>
      <c r="B1074">
        <v>33.07843321</v>
      </c>
      <c r="C1074">
        <v>13</v>
      </c>
      <c r="D1074" t="s">
        <v>371</v>
      </c>
      <c r="E1074" t="s">
        <v>370</v>
      </c>
      <c r="F1074">
        <v>1073</v>
      </c>
      <c r="G1074">
        <v>183</v>
      </c>
      <c r="H1074">
        <v>13.33</v>
      </c>
      <c r="I1074">
        <v>2.887</v>
      </c>
      <c r="J1074">
        <v>1</v>
      </c>
      <c r="K1074">
        <v>1168.4000000000001</v>
      </c>
      <c r="L1074" t="s">
        <v>369</v>
      </c>
      <c r="M1074" t="s">
        <v>368</v>
      </c>
      <c r="N1074" s="8">
        <v>41956</v>
      </c>
      <c r="O1074">
        <v>0</v>
      </c>
      <c r="P1074">
        <v>0</v>
      </c>
      <c r="Q1074">
        <v>9070.7999999999993</v>
      </c>
      <c r="R1074">
        <v>940.89</v>
      </c>
      <c r="S1074">
        <v>1.96</v>
      </c>
      <c r="T1074">
        <v>33</v>
      </c>
      <c r="U1074">
        <v>2851.2</v>
      </c>
      <c r="V1074">
        <v>5</v>
      </c>
      <c r="W1074">
        <v>1.9690000000000001</v>
      </c>
      <c r="X1074">
        <v>3.181</v>
      </c>
      <c r="Y1074" s="8">
        <v>41956</v>
      </c>
    </row>
    <row r="1075" spans="1:25" x14ac:dyDescent="0.25">
      <c r="A1075">
        <v>-111.97626866</v>
      </c>
      <c r="B1075">
        <v>33.07842522</v>
      </c>
      <c r="C1075">
        <v>13</v>
      </c>
      <c r="D1075" t="s">
        <v>371</v>
      </c>
      <c r="E1075" t="s">
        <v>370</v>
      </c>
      <c r="F1075">
        <v>1074</v>
      </c>
      <c r="G1075">
        <v>182</v>
      </c>
      <c r="H1075">
        <v>13.33</v>
      </c>
      <c r="I1075">
        <v>2.8220000000000001</v>
      </c>
      <c r="J1075">
        <v>1</v>
      </c>
      <c r="K1075">
        <v>1168.4000000000001</v>
      </c>
      <c r="L1075" t="s">
        <v>369</v>
      </c>
      <c r="M1075" t="s">
        <v>368</v>
      </c>
      <c r="N1075" s="8">
        <v>41956</v>
      </c>
      <c r="O1075">
        <v>0</v>
      </c>
      <c r="P1075">
        <v>0</v>
      </c>
      <c r="Q1075">
        <v>7021.3</v>
      </c>
      <c r="R1075">
        <v>745.24</v>
      </c>
      <c r="S1075">
        <v>1.5529999999999999</v>
      </c>
      <c r="T1075">
        <v>33</v>
      </c>
      <c r="U1075">
        <v>2258.3000000000002</v>
      </c>
      <c r="V1075">
        <v>5</v>
      </c>
      <c r="W1075">
        <v>1.9239999999999999</v>
      </c>
      <c r="X1075">
        <v>3.109</v>
      </c>
      <c r="Y1075" s="8">
        <v>41956</v>
      </c>
    </row>
    <row r="1076" spans="1:25" x14ac:dyDescent="0.25">
      <c r="A1076">
        <v>-111.97626983000001</v>
      </c>
      <c r="B1076">
        <v>33.078417219999999</v>
      </c>
      <c r="C1076">
        <v>13</v>
      </c>
      <c r="D1076" t="s">
        <v>371</v>
      </c>
      <c r="E1076" t="s">
        <v>370</v>
      </c>
      <c r="F1076">
        <v>1075</v>
      </c>
      <c r="G1076">
        <v>181</v>
      </c>
      <c r="H1076">
        <v>13.33</v>
      </c>
      <c r="I1076">
        <v>2.8220000000000001</v>
      </c>
      <c r="J1076">
        <v>1</v>
      </c>
      <c r="K1076">
        <v>1168.3</v>
      </c>
      <c r="L1076" t="s">
        <v>369</v>
      </c>
      <c r="M1076" t="s">
        <v>368</v>
      </c>
      <c r="N1076" s="8">
        <v>41956</v>
      </c>
      <c r="O1076">
        <v>0</v>
      </c>
      <c r="P1076">
        <v>0</v>
      </c>
      <c r="Q1076">
        <v>9310.9</v>
      </c>
      <c r="R1076">
        <v>988.26</v>
      </c>
      <c r="S1076">
        <v>2.0590000000000002</v>
      </c>
      <c r="T1076">
        <v>33</v>
      </c>
      <c r="U1076">
        <v>2994.7</v>
      </c>
      <c r="V1076">
        <v>5</v>
      </c>
      <c r="W1076">
        <v>1.9239999999999999</v>
      </c>
      <c r="X1076">
        <v>3.109</v>
      </c>
      <c r="Y1076" s="8">
        <v>41956</v>
      </c>
    </row>
    <row r="1077" spans="1:25" x14ac:dyDescent="0.25">
      <c r="A1077">
        <v>-111.97626883</v>
      </c>
      <c r="B1077">
        <v>33.078409219999998</v>
      </c>
      <c r="C1077">
        <v>13</v>
      </c>
      <c r="D1077" t="s">
        <v>371</v>
      </c>
      <c r="E1077" t="s">
        <v>370</v>
      </c>
      <c r="F1077">
        <v>1076</v>
      </c>
      <c r="G1077">
        <v>181</v>
      </c>
      <c r="H1077">
        <v>13.33</v>
      </c>
      <c r="I1077">
        <v>2.8220000000000001</v>
      </c>
      <c r="J1077">
        <v>1</v>
      </c>
      <c r="K1077">
        <v>1168.0999999999999</v>
      </c>
      <c r="L1077" t="s">
        <v>369</v>
      </c>
      <c r="M1077" t="s">
        <v>368</v>
      </c>
      <c r="N1077" s="8">
        <v>41956</v>
      </c>
      <c r="O1077">
        <v>0</v>
      </c>
      <c r="P1077">
        <v>0</v>
      </c>
      <c r="Q1077">
        <v>8471.2000000000007</v>
      </c>
      <c r="R1077">
        <v>899.13</v>
      </c>
      <c r="S1077">
        <v>1.873</v>
      </c>
      <c r="T1077">
        <v>33</v>
      </c>
      <c r="U1077">
        <v>2724.6</v>
      </c>
      <c r="V1077">
        <v>5</v>
      </c>
      <c r="W1077">
        <v>1.9239999999999999</v>
      </c>
      <c r="X1077">
        <v>3.109</v>
      </c>
      <c r="Y1077" s="8">
        <v>41956</v>
      </c>
    </row>
    <row r="1078" spans="1:25" x14ac:dyDescent="0.25">
      <c r="A1078">
        <v>-111.976269</v>
      </c>
      <c r="B1078">
        <v>33.078401229999997</v>
      </c>
      <c r="C1078">
        <v>13</v>
      </c>
      <c r="D1078" t="s">
        <v>371</v>
      </c>
      <c r="E1078" t="s">
        <v>370</v>
      </c>
      <c r="F1078">
        <v>1077</v>
      </c>
      <c r="G1078">
        <v>180</v>
      </c>
      <c r="H1078">
        <v>13.33</v>
      </c>
      <c r="I1078">
        <v>3.0510000000000002</v>
      </c>
      <c r="J1078">
        <v>1</v>
      </c>
      <c r="K1078">
        <v>1168.2</v>
      </c>
      <c r="L1078" t="s">
        <v>369</v>
      </c>
      <c r="M1078" t="s">
        <v>368</v>
      </c>
      <c r="N1078" s="8">
        <v>41956</v>
      </c>
      <c r="O1078">
        <v>0</v>
      </c>
      <c r="P1078">
        <v>0</v>
      </c>
      <c r="Q1078">
        <v>6690.3</v>
      </c>
      <c r="R1078">
        <v>656.66</v>
      </c>
      <c r="S1078">
        <v>1.3680000000000001</v>
      </c>
      <c r="T1078">
        <v>33</v>
      </c>
      <c r="U1078">
        <v>1989.9</v>
      </c>
      <c r="V1078">
        <v>5</v>
      </c>
      <c r="W1078">
        <v>2.08</v>
      </c>
      <c r="X1078">
        <v>3.3620000000000001</v>
      </c>
      <c r="Y1078" s="8">
        <v>41956</v>
      </c>
    </row>
    <row r="1079" spans="1:25" x14ac:dyDescent="0.25">
      <c r="A1079">
        <v>-111.97627</v>
      </c>
      <c r="B1079">
        <v>33.078393230000003</v>
      </c>
      <c r="C1079">
        <v>13</v>
      </c>
      <c r="D1079" t="s">
        <v>371</v>
      </c>
      <c r="E1079" t="s">
        <v>370</v>
      </c>
      <c r="F1079">
        <v>1078</v>
      </c>
      <c r="G1079">
        <v>180</v>
      </c>
      <c r="H1079">
        <v>13.33</v>
      </c>
      <c r="I1079">
        <v>3.117</v>
      </c>
      <c r="J1079">
        <v>1</v>
      </c>
      <c r="K1079">
        <v>1168</v>
      </c>
      <c r="L1079" t="s">
        <v>369</v>
      </c>
      <c r="M1079" t="s">
        <v>368</v>
      </c>
      <c r="N1079" s="8">
        <v>41956</v>
      </c>
      <c r="O1079">
        <v>0</v>
      </c>
      <c r="P1079">
        <v>0</v>
      </c>
      <c r="Q1079">
        <v>6879.8</v>
      </c>
      <c r="R1079">
        <v>661.05</v>
      </c>
      <c r="S1079">
        <v>1.377</v>
      </c>
      <c r="T1079">
        <v>33</v>
      </c>
      <c r="U1079">
        <v>2003.2</v>
      </c>
      <c r="V1079">
        <v>5</v>
      </c>
      <c r="W1079">
        <v>2.125</v>
      </c>
      <c r="X1079">
        <v>3.4340000000000002</v>
      </c>
      <c r="Y1079" s="8">
        <v>41956</v>
      </c>
    </row>
    <row r="1080" spans="1:25" x14ac:dyDescent="0.25">
      <c r="A1080">
        <v>-111.976269</v>
      </c>
      <c r="B1080">
        <v>33.078385230000002</v>
      </c>
      <c r="C1080">
        <v>13</v>
      </c>
      <c r="D1080" t="s">
        <v>371</v>
      </c>
      <c r="E1080" t="s">
        <v>370</v>
      </c>
      <c r="F1080">
        <v>1079</v>
      </c>
      <c r="G1080">
        <v>180</v>
      </c>
      <c r="H1080">
        <v>13.33</v>
      </c>
      <c r="I1080">
        <v>2.9529999999999998</v>
      </c>
      <c r="J1080">
        <v>1</v>
      </c>
      <c r="K1080">
        <v>1168.0999999999999</v>
      </c>
      <c r="L1080" t="s">
        <v>369</v>
      </c>
      <c r="M1080" t="s">
        <v>368</v>
      </c>
      <c r="N1080" s="8">
        <v>41956</v>
      </c>
      <c r="O1080">
        <v>0</v>
      </c>
      <c r="P1080">
        <v>0</v>
      </c>
      <c r="Q1080">
        <v>8470.2000000000007</v>
      </c>
      <c r="R1080">
        <v>859.07</v>
      </c>
      <c r="S1080">
        <v>1.79</v>
      </c>
      <c r="T1080">
        <v>33</v>
      </c>
      <c r="U1080">
        <v>2603.1999999999998</v>
      </c>
      <c r="V1080">
        <v>5</v>
      </c>
      <c r="W1080">
        <v>2.0129999999999999</v>
      </c>
      <c r="X1080">
        <v>3.254</v>
      </c>
      <c r="Y1080" s="8">
        <v>41956</v>
      </c>
    </row>
    <row r="1081" spans="1:25" x14ac:dyDescent="0.25">
      <c r="A1081">
        <v>-111.97626968</v>
      </c>
      <c r="B1081">
        <v>33.078376210000002</v>
      </c>
      <c r="C1081">
        <v>13</v>
      </c>
      <c r="D1081" t="s">
        <v>371</v>
      </c>
      <c r="E1081" t="s">
        <v>370</v>
      </c>
      <c r="F1081">
        <v>1080</v>
      </c>
      <c r="G1081">
        <v>176</v>
      </c>
      <c r="H1081">
        <v>13.33</v>
      </c>
      <c r="I1081">
        <v>2.9529999999999998</v>
      </c>
      <c r="J1081">
        <v>1</v>
      </c>
      <c r="K1081">
        <v>1168.0999999999999</v>
      </c>
      <c r="L1081" t="s">
        <v>369</v>
      </c>
      <c r="M1081" t="s">
        <v>368</v>
      </c>
      <c r="N1081" s="8">
        <v>41956</v>
      </c>
      <c r="O1081">
        <v>0</v>
      </c>
      <c r="P1081">
        <v>0</v>
      </c>
      <c r="Q1081">
        <v>6644.1</v>
      </c>
      <c r="R1081">
        <v>673.86</v>
      </c>
      <c r="S1081">
        <v>1.4039999999999999</v>
      </c>
      <c r="T1081">
        <v>33</v>
      </c>
      <c r="U1081">
        <v>2042</v>
      </c>
      <c r="V1081">
        <v>5</v>
      </c>
      <c r="W1081">
        <v>2.0129999999999999</v>
      </c>
      <c r="X1081">
        <v>3.254</v>
      </c>
      <c r="Y1081" s="8">
        <v>41956</v>
      </c>
    </row>
    <row r="1082" spans="1:25" x14ac:dyDescent="0.25">
      <c r="A1082">
        <v>-111.97626914</v>
      </c>
      <c r="B1082">
        <v>33.078368189999999</v>
      </c>
      <c r="C1082">
        <v>13</v>
      </c>
      <c r="D1082" t="s">
        <v>371</v>
      </c>
      <c r="E1082" t="s">
        <v>370</v>
      </c>
      <c r="F1082">
        <v>1081</v>
      </c>
      <c r="G1082">
        <v>185</v>
      </c>
      <c r="H1082">
        <v>13.33</v>
      </c>
      <c r="I1082">
        <v>2.9529999999999998</v>
      </c>
      <c r="J1082">
        <v>1</v>
      </c>
      <c r="K1082">
        <v>1168</v>
      </c>
      <c r="L1082" t="s">
        <v>369</v>
      </c>
      <c r="M1082" t="s">
        <v>368</v>
      </c>
      <c r="N1082" s="8">
        <v>41956</v>
      </c>
      <c r="O1082">
        <v>0</v>
      </c>
      <c r="P1082">
        <v>0</v>
      </c>
      <c r="Q1082">
        <v>3603.1</v>
      </c>
      <c r="R1082">
        <v>365.44</v>
      </c>
      <c r="S1082">
        <v>0.76100000000000001</v>
      </c>
      <c r="T1082">
        <v>33</v>
      </c>
      <c r="U1082">
        <v>1107.4000000000001</v>
      </c>
      <c r="V1082">
        <v>5</v>
      </c>
      <c r="W1082">
        <v>2.0129999999999999</v>
      </c>
      <c r="X1082">
        <v>3.254</v>
      </c>
      <c r="Y1082" s="8">
        <v>41956</v>
      </c>
    </row>
    <row r="1083" spans="1:25" x14ac:dyDescent="0.25">
      <c r="A1083">
        <v>-111.97627017000001</v>
      </c>
      <c r="B1083">
        <v>33.07836022</v>
      </c>
      <c r="C1083">
        <v>13</v>
      </c>
      <c r="D1083" t="s">
        <v>371</v>
      </c>
      <c r="E1083" t="s">
        <v>370</v>
      </c>
      <c r="F1083">
        <v>1082</v>
      </c>
      <c r="G1083">
        <v>179</v>
      </c>
      <c r="H1083">
        <v>13.33</v>
      </c>
      <c r="I1083">
        <v>2.7890000000000001</v>
      </c>
      <c r="J1083">
        <v>1</v>
      </c>
      <c r="K1083">
        <v>1168.3</v>
      </c>
      <c r="L1083" t="s">
        <v>369</v>
      </c>
      <c r="M1083" t="s">
        <v>368</v>
      </c>
      <c r="N1083" s="8">
        <v>41956</v>
      </c>
      <c r="O1083">
        <v>0</v>
      </c>
      <c r="P1083">
        <v>0</v>
      </c>
      <c r="Q1083">
        <v>1906.1</v>
      </c>
      <c r="R1083">
        <v>204.69</v>
      </c>
      <c r="S1083">
        <v>0.42599999999999999</v>
      </c>
      <c r="T1083">
        <v>33</v>
      </c>
      <c r="U1083">
        <v>620.28</v>
      </c>
      <c r="V1083">
        <v>5</v>
      </c>
      <c r="W1083">
        <v>1.901</v>
      </c>
      <c r="X1083">
        <v>3.073</v>
      </c>
      <c r="Y1083" s="8">
        <v>41956</v>
      </c>
    </row>
    <row r="1084" spans="1:25" x14ac:dyDescent="0.25">
      <c r="A1084">
        <v>-111.97626914</v>
      </c>
      <c r="B1084">
        <v>33.078351189999999</v>
      </c>
      <c r="C1084">
        <v>13</v>
      </c>
      <c r="D1084" t="s">
        <v>371</v>
      </c>
      <c r="E1084" t="s">
        <v>370</v>
      </c>
      <c r="F1084">
        <v>1083</v>
      </c>
      <c r="G1084">
        <v>185</v>
      </c>
      <c r="H1084">
        <v>13.33</v>
      </c>
      <c r="I1084">
        <v>3.15</v>
      </c>
      <c r="J1084">
        <v>1</v>
      </c>
      <c r="K1084">
        <v>1168.2</v>
      </c>
      <c r="L1084" t="s">
        <v>369</v>
      </c>
      <c r="M1084" t="s">
        <v>368</v>
      </c>
      <c r="N1084" s="8">
        <v>41956</v>
      </c>
      <c r="O1084">
        <v>0</v>
      </c>
      <c r="P1084">
        <v>0</v>
      </c>
      <c r="Q1084">
        <v>1141.5</v>
      </c>
      <c r="R1084">
        <v>108.53</v>
      </c>
      <c r="S1084">
        <v>0.22600000000000001</v>
      </c>
      <c r="T1084">
        <v>33</v>
      </c>
      <c r="U1084">
        <v>328.89</v>
      </c>
      <c r="V1084">
        <v>5</v>
      </c>
      <c r="W1084">
        <v>2.1469999999999998</v>
      </c>
      <c r="X1084">
        <v>3.4710000000000001</v>
      </c>
      <c r="Y1084" s="8">
        <v>41956</v>
      </c>
    </row>
    <row r="1085" spans="1:25" x14ac:dyDescent="0.25">
      <c r="A1085">
        <v>-111.97627117</v>
      </c>
      <c r="B1085">
        <v>33.078344219999998</v>
      </c>
      <c r="C1085">
        <v>13</v>
      </c>
      <c r="D1085" t="s">
        <v>371</v>
      </c>
      <c r="E1085" t="s">
        <v>370</v>
      </c>
      <c r="F1085">
        <v>1084</v>
      </c>
      <c r="G1085">
        <v>179</v>
      </c>
      <c r="H1085">
        <v>13.33</v>
      </c>
      <c r="I1085">
        <v>2.8540000000000001</v>
      </c>
      <c r="J1085">
        <v>1</v>
      </c>
      <c r="K1085">
        <v>1168.4000000000001</v>
      </c>
      <c r="L1085" t="s">
        <v>369</v>
      </c>
      <c r="M1085" t="s">
        <v>368</v>
      </c>
      <c r="N1085" s="8">
        <v>41956</v>
      </c>
      <c r="O1085">
        <v>0</v>
      </c>
      <c r="P1085">
        <v>0</v>
      </c>
      <c r="Q1085">
        <v>160.51</v>
      </c>
      <c r="R1085">
        <v>16.84</v>
      </c>
      <c r="S1085">
        <v>3.5000000000000003E-2</v>
      </c>
      <c r="T1085">
        <v>33</v>
      </c>
      <c r="U1085">
        <v>51.03</v>
      </c>
      <c r="V1085">
        <v>5</v>
      </c>
      <c r="W1085">
        <v>1.946</v>
      </c>
      <c r="X1085">
        <v>3.145</v>
      </c>
      <c r="Y1085" s="8">
        <v>41956</v>
      </c>
    </row>
    <row r="1086" spans="1:25" x14ac:dyDescent="0.25">
      <c r="A1086">
        <v>-111.97656250999999</v>
      </c>
      <c r="B1086">
        <v>33.078350790000002</v>
      </c>
      <c r="C1086">
        <v>13</v>
      </c>
      <c r="D1086" t="s">
        <v>371</v>
      </c>
      <c r="E1086" t="s">
        <v>370</v>
      </c>
      <c r="F1086">
        <v>1085</v>
      </c>
      <c r="G1086">
        <v>3</v>
      </c>
      <c r="H1086">
        <v>13.33</v>
      </c>
      <c r="I1086">
        <v>0.98399999999999999</v>
      </c>
      <c r="J1086">
        <v>1</v>
      </c>
      <c r="K1086">
        <v>1166.5</v>
      </c>
      <c r="L1086" t="s">
        <v>369</v>
      </c>
      <c r="M1086" t="s">
        <v>368</v>
      </c>
      <c r="N1086" s="8">
        <v>41956</v>
      </c>
      <c r="O1086">
        <v>0</v>
      </c>
      <c r="P1086">
        <v>0</v>
      </c>
      <c r="Q1086">
        <v>131.63</v>
      </c>
      <c r="R1086">
        <v>40.049999999999997</v>
      </c>
      <c r="S1086">
        <v>8.3000000000000004E-2</v>
      </c>
      <c r="T1086">
        <v>33</v>
      </c>
      <c r="U1086">
        <v>121.37</v>
      </c>
      <c r="V1086">
        <v>6</v>
      </c>
      <c r="W1086">
        <v>0.67100000000000004</v>
      </c>
      <c r="X1086">
        <v>1.085</v>
      </c>
      <c r="Y1086" s="8">
        <v>41956</v>
      </c>
    </row>
    <row r="1087" spans="1:25" x14ac:dyDescent="0.25">
      <c r="A1087">
        <v>-111.97656114</v>
      </c>
      <c r="B1087">
        <v>33.078352809999998</v>
      </c>
      <c r="C1087">
        <v>13</v>
      </c>
      <c r="D1087" t="s">
        <v>371</v>
      </c>
      <c r="E1087" t="s">
        <v>370</v>
      </c>
      <c r="F1087">
        <v>1086</v>
      </c>
      <c r="G1087">
        <v>355</v>
      </c>
      <c r="H1087">
        <v>13.33</v>
      </c>
      <c r="I1087">
        <v>0.91900000000000004</v>
      </c>
      <c r="J1087">
        <v>1</v>
      </c>
      <c r="K1087">
        <v>1166.5</v>
      </c>
      <c r="L1087" t="s">
        <v>369</v>
      </c>
      <c r="M1087" t="s">
        <v>368</v>
      </c>
      <c r="N1087" s="8">
        <v>41956</v>
      </c>
      <c r="O1087">
        <v>0</v>
      </c>
      <c r="P1087">
        <v>0</v>
      </c>
      <c r="Q1087">
        <v>254.68</v>
      </c>
      <c r="R1087">
        <v>83.03</v>
      </c>
      <c r="S1087">
        <v>0.17299999999999999</v>
      </c>
      <c r="T1087">
        <v>33</v>
      </c>
      <c r="U1087">
        <v>251.59</v>
      </c>
      <c r="V1087">
        <v>6</v>
      </c>
      <c r="W1087">
        <v>0.626</v>
      </c>
      <c r="X1087">
        <v>1.012</v>
      </c>
      <c r="Y1087" s="8">
        <v>41956</v>
      </c>
    </row>
    <row r="1088" spans="1:25" x14ac:dyDescent="0.25">
      <c r="A1088">
        <v>-111.97656336999999</v>
      </c>
      <c r="B1088">
        <v>33.078355850000001</v>
      </c>
      <c r="C1088">
        <v>13</v>
      </c>
      <c r="D1088" t="s">
        <v>371</v>
      </c>
      <c r="E1088" t="s">
        <v>370</v>
      </c>
      <c r="F1088">
        <v>1087</v>
      </c>
      <c r="G1088">
        <v>8</v>
      </c>
      <c r="H1088">
        <v>13.33</v>
      </c>
      <c r="I1088">
        <v>0.91900000000000004</v>
      </c>
      <c r="J1088">
        <v>1</v>
      </c>
      <c r="K1088">
        <v>1166.5</v>
      </c>
      <c r="L1088" t="s">
        <v>369</v>
      </c>
      <c r="M1088" t="s">
        <v>368</v>
      </c>
      <c r="N1088" s="8">
        <v>41956</v>
      </c>
      <c r="O1088">
        <v>0</v>
      </c>
      <c r="P1088">
        <v>0</v>
      </c>
      <c r="Q1088">
        <v>125.96</v>
      </c>
      <c r="R1088">
        <v>41.06</v>
      </c>
      <c r="S1088">
        <v>8.5999999999999993E-2</v>
      </c>
      <c r="T1088">
        <v>33</v>
      </c>
      <c r="U1088">
        <v>124.43</v>
      </c>
      <c r="V1088">
        <v>6</v>
      </c>
      <c r="W1088">
        <v>0.626</v>
      </c>
      <c r="X1088">
        <v>1.012</v>
      </c>
      <c r="Y1088" s="8">
        <v>41956</v>
      </c>
    </row>
    <row r="1089" spans="1:25" x14ac:dyDescent="0.25">
      <c r="A1089">
        <v>-111.9765608</v>
      </c>
      <c r="B1089">
        <v>33.078357840000002</v>
      </c>
      <c r="C1089">
        <v>13</v>
      </c>
      <c r="D1089" t="s">
        <v>371</v>
      </c>
      <c r="E1089" t="s">
        <v>370</v>
      </c>
      <c r="F1089">
        <v>1088</v>
      </c>
      <c r="G1089">
        <v>353</v>
      </c>
      <c r="H1089">
        <v>13.33</v>
      </c>
      <c r="I1089">
        <v>0.91900000000000004</v>
      </c>
      <c r="J1089">
        <v>1</v>
      </c>
      <c r="K1089">
        <v>1166.7</v>
      </c>
      <c r="L1089" t="s">
        <v>369</v>
      </c>
      <c r="M1089" t="s">
        <v>368</v>
      </c>
      <c r="N1089" s="8">
        <v>41956</v>
      </c>
      <c r="O1089">
        <v>0</v>
      </c>
      <c r="P1089">
        <v>0</v>
      </c>
      <c r="Q1089">
        <v>1690.8</v>
      </c>
      <c r="R1089">
        <v>551.21</v>
      </c>
      <c r="S1089">
        <v>1.1479999999999999</v>
      </c>
      <c r="T1089">
        <v>33</v>
      </c>
      <c r="U1089">
        <v>1670.3</v>
      </c>
      <c r="V1089">
        <v>6</v>
      </c>
      <c r="W1089">
        <v>0.626</v>
      </c>
      <c r="X1089">
        <v>1.012</v>
      </c>
      <c r="Y1089" s="8">
        <v>41956</v>
      </c>
    </row>
    <row r="1090" spans="1:25" x14ac:dyDescent="0.25">
      <c r="A1090">
        <v>-111.97655863999999</v>
      </c>
      <c r="B1090">
        <v>33.078360269999997</v>
      </c>
      <c r="C1090">
        <v>13</v>
      </c>
      <c r="D1090" t="s">
        <v>371</v>
      </c>
      <c r="E1090" t="s">
        <v>370</v>
      </c>
      <c r="F1090">
        <v>1089</v>
      </c>
      <c r="G1090">
        <v>340</v>
      </c>
      <c r="H1090">
        <v>13.33</v>
      </c>
      <c r="I1090">
        <v>0.65600000000000003</v>
      </c>
      <c r="J1090">
        <v>1</v>
      </c>
      <c r="K1090">
        <v>1166.8</v>
      </c>
      <c r="L1090" t="s">
        <v>369</v>
      </c>
      <c r="M1090" t="s">
        <v>368</v>
      </c>
      <c r="N1090" s="8">
        <v>41956</v>
      </c>
      <c r="O1090">
        <v>0</v>
      </c>
      <c r="P1090">
        <v>0</v>
      </c>
      <c r="Q1090">
        <v>2481.5</v>
      </c>
      <c r="R1090">
        <v>1132.5999999999999</v>
      </c>
      <c r="S1090">
        <v>2.36</v>
      </c>
      <c r="T1090">
        <v>33</v>
      </c>
      <c r="U1090">
        <v>3432</v>
      </c>
      <c r="V1090">
        <v>6</v>
      </c>
      <c r="W1090">
        <v>0.44700000000000001</v>
      </c>
      <c r="X1090">
        <v>0.72299999999999998</v>
      </c>
      <c r="Y1090" s="8">
        <v>41956</v>
      </c>
    </row>
    <row r="1091" spans="1:25" x14ac:dyDescent="0.25">
      <c r="A1091">
        <v>-111.97656234</v>
      </c>
      <c r="B1091">
        <v>33.078361780000002</v>
      </c>
      <c r="C1091">
        <v>13</v>
      </c>
      <c r="D1091" t="s">
        <v>371</v>
      </c>
      <c r="E1091" t="s">
        <v>370</v>
      </c>
      <c r="F1091">
        <v>1090</v>
      </c>
      <c r="G1091">
        <v>2</v>
      </c>
      <c r="H1091">
        <v>13.33</v>
      </c>
      <c r="I1091">
        <v>0.82</v>
      </c>
      <c r="J1091">
        <v>1</v>
      </c>
      <c r="K1091">
        <v>1166.8</v>
      </c>
      <c r="L1091" t="s">
        <v>369</v>
      </c>
      <c r="M1091" t="s">
        <v>368</v>
      </c>
      <c r="N1091" s="8">
        <v>41956</v>
      </c>
      <c r="O1091">
        <v>0</v>
      </c>
      <c r="P1091">
        <v>0</v>
      </c>
      <c r="Q1091">
        <v>2434.1</v>
      </c>
      <c r="R1091">
        <v>888.75</v>
      </c>
      <c r="S1091">
        <v>1.8520000000000001</v>
      </c>
      <c r="T1091">
        <v>33</v>
      </c>
      <c r="U1091">
        <v>2693.2</v>
      </c>
      <c r="V1091">
        <v>6</v>
      </c>
      <c r="W1091">
        <v>0.55900000000000005</v>
      </c>
      <c r="X1091">
        <v>0.90400000000000003</v>
      </c>
      <c r="Y1091" s="8">
        <v>41956</v>
      </c>
    </row>
    <row r="1092" spans="1:25" x14ac:dyDescent="0.25">
      <c r="A1092">
        <v>-111.97656216999999</v>
      </c>
      <c r="B1092">
        <v>33.078364780000001</v>
      </c>
      <c r="C1092">
        <v>13</v>
      </c>
      <c r="D1092" t="s">
        <v>371</v>
      </c>
      <c r="E1092" t="s">
        <v>370</v>
      </c>
      <c r="F1092">
        <v>1091</v>
      </c>
      <c r="G1092">
        <v>1</v>
      </c>
      <c r="H1092">
        <v>13.33</v>
      </c>
      <c r="I1092">
        <v>0.91900000000000004</v>
      </c>
      <c r="J1092">
        <v>1</v>
      </c>
      <c r="K1092">
        <v>1166.8</v>
      </c>
      <c r="L1092" t="s">
        <v>369</v>
      </c>
      <c r="M1092" t="s">
        <v>368</v>
      </c>
      <c r="N1092" s="8">
        <v>41956</v>
      </c>
      <c r="O1092">
        <v>0</v>
      </c>
      <c r="P1092">
        <v>0</v>
      </c>
      <c r="Q1092">
        <v>2856.2</v>
      </c>
      <c r="R1092">
        <v>931.11</v>
      </c>
      <c r="S1092">
        <v>1.94</v>
      </c>
      <c r="T1092">
        <v>33</v>
      </c>
      <c r="U1092">
        <v>2821.6</v>
      </c>
      <c r="V1092">
        <v>6</v>
      </c>
      <c r="W1092">
        <v>0.626</v>
      </c>
      <c r="X1092">
        <v>1.012</v>
      </c>
      <c r="Y1092" s="8">
        <v>41956</v>
      </c>
    </row>
    <row r="1093" spans="1:25" x14ac:dyDescent="0.25">
      <c r="A1093">
        <v>-111.97655897</v>
      </c>
      <c r="B1093">
        <v>33.078367180000001</v>
      </c>
      <c r="C1093">
        <v>13</v>
      </c>
      <c r="D1093" t="s">
        <v>371</v>
      </c>
      <c r="E1093" t="s">
        <v>370</v>
      </c>
      <c r="F1093">
        <v>1092</v>
      </c>
      <c r="G1093">
        <v>342</v>
      </c>
      <c r="H1093">
        <v>13.33</v>
      </c>
      <c r="I1093">
        <v>0.85299999999999998</v>
      </c>
      <c r="J1093">
        <v>1</v>
      </c>
      <c r="K1093">
        <v>1166.9000000000001</v>
      </c>
      <c r="L1093" t="s">
        <v>369</v>
      </c>
      <c r="M1093" t="s">
        <v>368</v>
      </c>
      <c r="N1093" s="8">
        <v>41956</v>
      </c>
      <c r="O1093">
        <v>0</v>
      </c>
      <c r="P1093">
        <v>0</v>
      </c>
      <c r="Q1093">
        <v>3401.6</v>
      </c>
      <c r="R1093">
        <v>1194.2</v>
      </c>
      <c r="S1093">
        <v>2.488</v>
      </c>
      <c r="T1093">
        <v>33</v>
      </c>
      <c r="U1093">
        <v>3618.8</v>
      </c>
      <c r="V1093">
        <v>6</v>
      </c>
      <c r="W1093">
        <v>0.58199999999999996</v>
      </c>
      <c r="X1093">
        <v>0.94</v>
      </c>
      <c r="Y1093" s="8">
        <v>41956</v>
      </c>
    </row>
    <row r="1094" spans="1:25" x14ac:dyDescent="0.25">
      <c r="A1094">
        <v>-111.97655932000001</v>
      </c>
      <c r="B1094">
        <v>33.078370370000002</v>
      </c>
      <c r="C1094">
        <v>13</v>
      </c>
      <c r="D1094" t="s">
        <v>371</v>
      </c>
      <c r="E1094" t="s">
        <v>370</v>
      </c>
      <c r="F1094">
        <v>1093</v>
      </c>
      <c r="G1094">
        <v>338</v>
      </c>
      <c r="H1094">
        <v>13.33</v>
      </c>
      <c r="I1094">
        <v>1.115</v>
      </c>
      <c r="J1094">
        <v>1</v>
      </c>
      <c r="K1094">
        <v>1166.9000000000001</v>
      </c>
      <c r="L1094" t="s">
        <v>369</v>
      </c>
      <c r="M1094" t="s">
        <v>368</v>
      </c>
      <c r="N1094" s="8">
        <v>41956</v>
      </c>
      <c r="O1094">
        <v>0</v>
      </c>
      <c r="P1094">
        <v>0</v>
      </c>
      <c r="Q1094">
        <v>3381</v>
      </c>
      <c r="R1094">
        <v>907.69</v>
      </c>
      <c r="S1094">
        <v>1.891</v>
      </c>
      <c r="T1094">
        <v>33</v>
      </c>
      <c r="U1094">
        <v>2750.6</v>
      </c>
      <c r="V1094">
        <v>6</v>
      </c>
      <c r="W1094">
        <v>0.76100000000000001</v>
      </c>
      <c r="X1094">
        <v>1.2290000000000001</v>
      </c>
      <c r="Y1094" s="8">
        <v>41956</v>
      </c>
    </row>
    <row r="1095" spans="1:25" x14ac:dyDescent="0.25">
      <c r="A1095">
        <v>-111.97656163000001</v>
      </c>
      <c r="B1095">
        <v>33.078371850000003</v>
      </c>
      <c r="C1095">
        <v>13</v>
      </c>
      <c r="D1095" t="s">
        <v>371</v>
      </c>
      <c r="E1095" t="s">
        <v>370</v>
      </c>
      <c r="F1095">
        <v>1094</v>
      </c>
      <c r="G1095">
        <v>352</v>
      </c>
      <c r="H1095">
        <v>13.33</v>
      </c>
      <c r="I1095">
        <v>1.0169999999999999</v>
      </c>
      <c r="J1095">
        <v>1</v>
      </c>
      <c r="K1095">
        <v>1166.9000000000001</v>
      </c>
      <c r="L1095" t="s">
        <v>369</v>
      </c>
      <c r="M1095" t="s">
        <v>368</v>
      </c>
      <c r="N1095" s="8">
        <v>41956</v>
      </c>
      <c r="O1095">
        <v>0</v>
      </c>
      <c r="P1095">
        <v>0</v>
      </c>
      <c r="Q1095">
        <v>3727.8</v>
      </c>
      <c r="R1095">
        <v>1097.7</v>
      </c>
      <c r="S1095">
        <v>2.2869999999999999</v>
      </c>
      <c r="T1095">
        <v>33</v>
      </c>
      <c r="U1095">
        <v>3326.3</v>
      </c>
      <c r="V1095">
        <v>6</v>
      </c>
      <c r="W1095">
        <v>0.69299999999999995</v>
      </c>
      <c r="X1095">
        <v>1.121</v>
      </c>
      <c r="Y1095" s="8">
        <v>41956</v>
      </c>
    </row>
    <row r="1096" spans="1:25" x14ac:dyDescent="0.25">
      <c r="A1096">
        <v>-111.97656283000001</v>
      </c>
      <c r="B1096">
        <v>33.078374779999997</v>
      </c>
      <c r="C1096">
        <v>13</v>
      </c>
      <c r="D1096" t="s">
        <v>371</v>
      </c>
      <c r="E1096" t="s">
        <v>370</v>
      </c>
      <c r="F1096">
        <v>1095</v>
      </c>
      <c r="G1096">
        <v>359</v>
      </c>
      <c r="H1096">
        <v>13.33</v>
      </c>
      <c r="I1096">
        <v>0.68899999999999995</v>
      </c>
      <c r="J1096">
        <v>1</v>
      </c>
      <c r="K1096">
        <v>1166.9000000000001</v>
      </c>
      <c r="L1096" t="s">
        <v>369</v>
      </c>
      <c r="M1096" t="s">
        <v>368</v>
      </c>
      <c r="N1096" s="8">
        <v>41956</v>
      </c>
      <c r="O1096">
        <v>0</v>
      </c>
      <c r="P1096">
        <v>0</v>
      </c>
      <c r="Q1096">
        <v>4387.3999999999996</v>
      </c>
      <c r="R1096">
        <v>1907.1</v>
      </c>
      <c r="S1096">
        <v>3.9729999999999999</v>
      </c>
      <c r="T1096">
        <v>33</v>
      </c>
      <c r="U1096">
        <v>5778.9</v>
      </c>
      <c r="V1096">
        <v>6</v>
      </c>
      <c r="W1096">
        <v>0.47</v>
      </c>
      <c r="X1096">
        <v>0.75900000000000001</v>
      </c>
      <c r="Y1096" s="8">
        <v>41956</v>
      </c>
    </row>
    <row r="1097" spans="1:25" x14ac:dyDescent="0.25">
      <c r="A1097">
        <v>-111.97656403000001</v>
      </c>
      <c r="B1097">
        <v>33.078376820000003</v>
      </c>
      <c r="C1097">
        <v>13</v>
      </c>
      <c r="D1097" t="s">
        <v>371</v>
      </c>
      <c r="E1097" t="s">
        <v>370</v>
      </c>
      <c r="F1097">
        <v>1096</v>
      </c>
      <c r="G1097">
        <v>6</v>
      </c>
      <c r="H1097">
        <v>13.33</v>
      </c>
      <c r="I1097">
        <v>0.82</v>
      </c>
      <c r="J1097">
        <v>1</v>
      </c>
      <c r="K1097">
        <v>1166.9000000000001</v>
      </c>
      <c r="L1097" t="s">
        <v>369</v>
      </c>
      <c r="M1097" t="s">
        <v>368</v>
      </c>
      <c r="N1097" s="8">
        <v>41956</v>
      </c>
      <c r="O1097">
        <v>0</v>
      </c>
      <c r="P1097">
        <v>0</v>
      </c>
      <c r="Q1097">
        <v>4668</v>
      </c>
      <c r="R1097">
        <v>1704.4</v>
      </c>
      <c r="S1097">
        <v>3.5510000000000002</v>
      </c>
      <c r="T1097">
        <v>33</v>
      </c>
      <c r="U1097">
        <v>5164.8</v>
      </c>
      <c r="V1097">
        <v>6</v>
      </c>
      <c r="W1097">
        <v>0.55900000000000005</v>
      </c>
      <c r="X1097">
        <v>0.90400000000000003</v>
      </c>
      <c r="Y1097" s="8">
        <v>41956</v>
      </c>
    </row>
    <row r="1098" spans="1:25" x14ac:dyDescent="0.25">
      <c r="A1098">
        <v>-111.97656232</v>
      </c>
      <c r="B1098">
        <v>33.078378790000002</v>
      </c>
      <c r="C1098">
        <v>13</v>
      </c>
      <c r="D1098" t="s">
        <v>371</v>
      </c>
      <c r="E1098" t="s">
        <v>370</v>
      </c>
      <c r="F1098">
        <v>1097</v>
      </c>
      <c r="G1098">
        <v>356</v>
      </c>
      <c r="H1098">
        <v>13.33</v>
      </c>
      <c r="I1098">
        <v>0.98399999999999999</v>
      </c>
      <c r="J1098">
        <v>1</v>
      </c>
      <c r="K1098">
        <v>1166.9000000000001</v>
      </c>
      <c r="L1098" t="s">
        <v>369</v>
      </c>
      <c r="M1098" t="s">
        <v>368</v>
      </c>
      <c r="N1098" s="8">
        <v>41956</v>
      </c>
      <c r="O1098">
        <v>0</v>
      </c>
      <c r="P1098">
        <v>0</v>
      </c>
      <c r="Q1098">
        <v>2981.2</v>
      </c>
      <c r="R1098">
        <v>907.07</v>
      </c>
      <c r="S1098">
        <v>1.89</v>
      </c>
      <c r="T1098">
        <v>33</v>
      </c>
      <c r="U1098">
        <v>2748.7</v>
      </c>
      <c r="V1098">
        <v>6</v>
      </c>
      <c r="W1098">
        <v>0.67100000000000004</v>
      </c>
      <c r="X1098">
        <v>1.085</v>
      </c>
      <c r="Y1098" s="8">
        <v>41956</v>
      </c>
    </row>
    <row r="1099" spans="1:25" x14ac:dyDescent="0.25">
      <c r="A1099">
        <v>-111.97656232</v>
      </c>
      <c r="B1099">
        <v>33.078381790000002</v>
      </c>
      <c r="C1099">
        <v>13</v>
      </c>
      <c r="D1099" t="s">
        <v>371</v>
      </c>
      <c r="E1099" t="s">
        <v>370</v>
      </c>
      <c r="F1099">
        <v>1098</v>
      </c>
      <c r="G1099">
        <v>356</v>
      </c>
      <c r="H1099">
        <v>13.33</v>
      </c>
      <c r="I1099">
        <v>0.98399999999999999</v>
      </c>
      <c r="J1099">
        <v>1</v>
      </c>
      <c r="K1099">
        <v>1167.0999999999999</v>
      </c>
      <c r="L1099" t="s">
        <v>369</v>
      </c>
      <c r="M1099" t="s">
        <v>368</v>
      </c>
      <c r="N1099" s="8">
        <v>41956</v>
      </c>
      <c r="O1099">
        <v>0</v>
      </c>
      <c r="P1099">
        <v>0</v>
      </c>
      <c r="Q1099">
        <v>3404.2</v>
      </c>
      <c r="R1099">
        <v>1035.8</v>
      </c>
      <c r="S1099">
        <v>2.1579999999999999</v>
      </c>
      <c r="T1099">
        <v>33</v>
      </c>
      <c r="U1099">
        <v>3138.7</v>
      </c>
      <c r="V1099">
        <v>6</v>
      </c>
      <c r="W1099">
        <v>0.67100000000000004</v>
      </c>
      <c r="X1099">
        <v>1.085</v>
      </c>
      <c r="Y1099" s="8">
        <v>41956</v>
      </c>
    </row>
    <row r="1100" spans="1:25" x14ac:dyDescent="0.25">
      <c r="A1100">
        <v>-111.97656368</v>
      </c>
      <c r="B1100">
        <v>33.078383789999997</v>
      </c>
      <c r="C1100">
        <v>13</v>
      </c>
      <c r="D1100" t="s">
        <v>371</v>
      </c>
      <c r="E1100" t="s">
        <v>370</v>
      </c>
      <c r="F1100">
        <v>1099</v>
      </c>
      <c r="G1100">
        <v>4</v>
      </c>
      <c r="H1100">
        <v>13.33</v>
      </c>
      <c r="I1100">
        <v>0.85299999999999998</v>
      </c>
      <c r="J1100">
        <v>1</v>
      </c>
      <c r="K1100">
        <v>1167</v>
      </c>
      <c r="L1100" t="s">
        <v>369</v>
      </c>
      <c r="M1100" t="s">
        <v>368</v>
      </c>
      <c r="N1100" s="8">
        <v>41956</v>
      </c>
      <c r="O1100">
        <v>0</v>
      </c>
      <c r="P1100">
        <v>0</v>
      </c>
      <c r="Q1100">
        <v>4807.6000000000004</v>
      </c>
      <c r="R1100">
        <v>1687.8</v>
      </c>
      <c r="S1100">
        <v>3.516</v>
      </c>
      <c r="T1100">
        <v>33</v>
      </c>
      <c r="U1100">
        <v>5114.6000000000004</v>
      </c>
      <c r="V1100">
        <v>6</v>
      </c>
      <c r="W1100">
        <v>0.58199999999999996</v>
      </c>
      <c r="X1100">
        <v>0.94</v>
      </c>
      <c r="Y1100" s="8">
        <v>41956</v>
      </c>
    </row>
    <row r="1101" spans="1:25" x14ac:dyDescent="0.25">
      <c r="A1101">
        <v>-111.97656386</v>
      </c>
      <c r="B1101">
        <v>33.078386809999998</v>
      </c>
      <c r="C1101">
        <v>13</v>
      </c>
      <c r="D1101" t="s">
        <v>371</v>
      </c>
      <c r="E1101" t="s">
        <v>370</v>
      </c>
      <c r="F1101">
        <v>1100</v>
      </c>
      <c r="G1101">
        <v>5</v>
      </c>
      <c r="H1101">
        <v>13.33</v>
      </c>
      <c r="I1101">
        <v>0.82</v>
      </c>
      <c r="J1101">
        <v>1</v>
      </c>
      <c r="K1101">
        <v>1167</v>
      </c>
      <c r="L1101" t="s">
        <v>369</v>
      </c>
      <c r="M1101" t="s">
        <v>368</v>
      </c>
      <c r="N1101" s="8">
        <v>41956</v>
      </c>
      <c r="O1101">
        <v>0</v>
      </c>
      <c r="P1101">
        <v>0</v>
      </c>
      <c r="Q1101">
        <v>4501.5</v>
      </c>
      <c r="R1101">
        <v>1643.6</v>
      </c>
      <c r="S1101">
        <v>3.4239999999999999</v>
      </c>
      <c r="T1101">
        <v>33</v>
      </c>
      <c r="U1101">
        <v>4980.6000000000004</v>
      </c>
      <c r="V1101">
        <v>6</v>
      </c>
      <c r="W1101">
        <v>0.55900000000000005</v>
      </c>
      <c r="X1101">
        <v>0.90400000000000003</v>
      </c>
      <c r="Y1101" s="8">
        <v>41956</v>
      </c>
    </row>
    <row r="1102" spans="1:25" x14ac:dyDescent="0.25">
      <c r="A1102">
        <v>-111.97656197000001</v>
      </c>
      <c r="B1102">
        <v>33.078388820000001</v>
      </c>
      <c r="C1102">
        <v>13</v>
      </c>
      <c r="D1102" t="s">
        <v>371</v>
      </c>
      <c r="E1102" t="s">
        <v>370</v>
      </c>
      <c r="F1102">
        <v>1101</v>
      </c>
      <c r="G1102">
        <v>354</v>
      </c>
      <c r="H1102">
        <v>13.33</v>
      </c>
      <c r="I1102">
        <v>0.88600000000000001</v>
      </c>
      <c r="J1102">
        <v>1</v>
      </c>
      <c r="K1102">
        <v>1167.0999999999999</v>
      </c>
      <c r="L1102" t="s">
        <v>369</v>
      </c>
      <c r="M1102" t="s">
        <v>368</v>
      </c>
      <c r="N1102" s="8">
        <v>41956</v>
      </c>
      <c r="O1102">
        <v>0</v>
      </c>
      <c r="P1102">
        <v>0</v>
      </c>
      <c r="Q1102">
        <v>4158.7</v>
      </c>
      <c r="R1102">
        <v>1406</v>
      </c>
      <c r="S1102">
        <v>2.9289999999999998</v>
      </c>
      <c r="T1102">
        <v>33</v>
      </c>
      <c r="U1102">
        <v>4260.5</v>
      </c>
      <c r="V1102">
        <v>6</v>
      </c>
      <c r="W1102">
        <v>0.60399999999999998</v>
      </c>
      <c r="X1102">
        <v>0.97599999999999998</v>
      </c>
      <c r="Y1102" s="8">
        <v>41956</v>
      </c>
    </row>
    <row r="1103" spans="1:25" x14ac:dyDescent="0.25">
      <c r="A1103">
        <v>-111.9765613</v>
      </c>
      <c r="B1103">
        <v>33.0783919</v>
      </c>
      <c r="C1103">
        <v>13</v>
      </c>
      <c r="D1103" t="s">
        <v>371</v>
      </c>
      <c r="E1103" t="s">
        <v>370</v>
      </c>
      <c r="F1103">
        <v>1102</v>
      </c>
      <c r="G1103">
        <v>350</v>
      </c>
      <c r="H1103">
        <v>13.33</v>
      </c>
      <c r="I1103">
        <v>0.95099999999999996</v>
      </c>
      <c r="J1103">
        <v>1</v>
      </c>
      <c r="K1103">
        <v>1167</v>
      </c>
      <c r="L1103" t="s">
        <v>369</v>
      </c>
      <c r="M1103" t="s">
        <v>368</v>
      </c>
      <c r="N1103" s="8">
        <v>41956</v>
      </c>
      <c r="O1103">
        <v>0</v>
      </c>
      <c r="P1103">
        <v>0</v>
      </c>
      <c r="Q1103">
        <v>4305</v>
      </c>
      <c r="R1103">
        <v>1355</v>
      </c>
      <c r="S1103">
        <v>2.823</v>
      </c>
      <c r="T1103">
        <v>33</v>
      </c>
      <c r="U1103">
        <v>4106.2</v>
      </c>
      <c r="V1103">
        <v>6</v>
      </c>
      <c r="W1103">
        <v>0.64900000000000002</v>
      </c>
      <c r="X1103">
        <v>1.048</v>
      </c>
      <c r="Y1103" s="8">
        <v>41956</v>
      </c>
    </row>
    <row r="1104" spans="1:25" x14ac:dyDescent="0.25">
      <c r="A1104">
        <v>-111.97656351000001</v>
      </c>
      <c r="B1104">
        <v>33.07839379</v>
      </c>
      <c r="C1104">
        <v>13</v>
      </c>
      <c r="D1104" t="s">
        <v>371</v>
      </c>
      <c r="E1104" t="s">
        <v>370</v>
      </c>
      <c r="F1104">
        <v>1103</v>
      </c>
      <c r="G1104">
        <v>3</v>
      </c>
      <c r="H1104">
        <v>13.33</v>
      </c>
      <c r="I1104">
        <v>0.91900000000000004</v>
      </c>
      <c r="J1104">
        <v>1</v>
      </c>
      <c r="K1104">
        <v>1167</v>
      </c>
      <c r="L1104" t="s">
        <v>369</v>
      </c>
      <c r="M1104" t="s">
        <v>368</v>
      </c>
      <c r="N1104" s="8">
        <v>41956</v>
      </c>
      <c r="O1104">
        <v>0</v>
      </c>
      <c r="P1104">
        <v>0</v>
      </c>
      <c r="Q1104">
        <v>3778.5</v>
      </c>
      <c r="R1104">
        <v>1231.8</v>
      </c>
      <c r="S1104">
        <v>2.5659999999999998</v>
      </c>
      <c r="T1104">
        <v>33</v>
      </c>
      <c r="U1104">
        <v>3732.8</v>
      </c>
      <c r="V1104">
        <v>6</v>
      </c>
      <c r="W1104">
        <v>0.626</v>
      </c>
      <c r="X1104">
        <v>1.012</v>
      </c>
      <c r="Y1104" s="8">
        <v>41956</v>
      </c>
    </row>
    <row r="1105" spans="1:25" x14ac:dyDescent="0.25">
      <c r="A1105">
        <v>-111.97656403000001</v>
      </c>
      <c r="B1105">
        <v>33.078395819999997</v>
      </c>
      <c r="C1105">
        <v>13</v>
      </c>
      <c r="D1105" t="s">
        <v>371</v>
      </c>
      <c r="E1105" t="s">
        <v>370</v>
      </c>
      <c r="F1105">
        <v>1104</v>
      </c>
      <c r="G1105">
        <v>6</v>
      </c>
      <c r="H1105">
        <v>13.33</v>
      </c>
      <c r="I1105">
        <v>0.82</v>
      </c>
      <c r="J1105">
        <v>1</v>
      </c>
      <c r="K1105">
        <v>1166.9000000000001</v>
      </c>
      <c r="L1105" t="s">
        <v>369</v>
      </c>
      <c r="M1105" t="s">
        <v>368</v>
      </c>
      <c r="N1105" s="8">
        <v>41956</v>
      </c>
      <c r="O1105">
        <v>0</v>
      </c>
      <c r="P1105">
        <v>0</v>
      </c>
      <c r="Q1105">
        <v>4638.3</v>
      </c>
      <c r="R1105">
        <v>1693.6</v>
      </c>
      <c r="S1105">
        <v>3.528</v>
      </c>
      <c r="T1105">
        <v>33</v>
      </c>
      <c r="U1105">
        <v>5132</v>
      </c>
      <c r="V1105">
        <v>6</v>
      </c>
      <c r="W1105">
        <v>0.55900000000000005</v>
      </c>
      <c r="X1105">
        <v>0.90400000000000003</v>
      </c>
      <c r="Y1105" s="8">
        <v>41956</v>
      </c>
    </row>
    <row r="1106" spans="1:25" x14ac:dyDescent="0.25">
      <c r="A1106">
        <v>-111.97656351000001</v>
      </c>
      <c r="B1106">
        <v>33.078398790000001</v>
      </c>
      <c r="C1106">
        <v>13</v>
      </c>
      <c r="D1106" t="s">
        <v>371</v>
      </c>
      <c r="E1106" t="s">
        <v>370</v>
      </c>
      <c r="F1106">
        <v>1105</v>
      </c>
      <c r="G1106">
        <v>3</v>
      </c>
      <c r="H1106">
        <v>13.33</v>
      </c>
      <c r="I1106">
        <v>0.91900000000000004</v>
      </c>
      <c r="J1106">
        <v>1</v>
      </c>
      <c r="K1106">
        <v>1167</v>
      </c>
      <c r="L1106" t="s">
        <v>369</v>
      </c>
      <c r="M1106" t="s">
        <v>368</v>
      </c>
      <c r="N1106" s="8">
        <v>41956</v>
      </c>
      <c r="O1106">
        <v>0</v>
      </c>
      <c r="P1106">
        <v>0</v>
      </c>
      <c r="Q1106">
        <v>4730</v>
      </c>
      <c r="R1106">
        <v>1542</v>
      </c>
      <c r="S1106">
        <v>3.2120000000000002</v>
      </c>
      <c r="T1106">
        <v>33</v>
      </c>
      <c r="U1106">
        <v>4672.7</v>
      </c>
      <c r="V1106">
        <v>6</v>
      </c>
      <c r="W1106">
        <v>0.626</v>
      </c>
      <c r="X1106">
        <v>1.012</v>
      </c>
      <c r="Y1106" s="8">
        <v>41956</v>
      </c>
    </row>
    <row r="1107" spans="1:25" x14ac:dyDescent="0.25">
      <c r="A1107">
        <v>-111.976563</v>
      </c>
      <c r="B1107">
        <v>33.078400770000002</v>
      </c>
      <c r="C1107">
        <v>13</v>
      </c>
      <c r="D1107" t="s">
        <v>371</v>
      </c>
      <c r="E1107" t="s">
        <v>370</v>
      </c>
      <c r="F1107">
        <v>1106</v>
      </c>
      <c r="G1107">
        <v>0</v>
      </c>
      <c r="H1107">
        <v>13.33</v>
      </c>
      <c r="I1107">
        <v>0.95099999999999996</v>
      </c>
      <c r="J1107">
        <v>1</v>
      </c>
      <c r="K1107">
        <v>1166.7</v>
      </c>
      <c r="L1107" t="s">
        <v>369</v>
      </c>
      <c r="M1107" t="s">
        <v>368</v>
      </c>
      <c r="N1107" s="8">
        <v>41956</v>
      </c>
      <c r="O1107">
        <v>0</v>
      </c>
      <c r="P1107">
        <v>0</v>
      </c>
      <c r="Q1107">
        <v>4979.7</v>
      </c>
      <c r="R1107">
        <v>1567.4</v>
      </c>
      <c r="S1107">
        <v>3.2650000000000001</v>
      </c>
      <c r="T1107">
        <v>33</v>
      </c>
      <c r="U1107">
        <v>4749.7</v>
      </c>
      <c r="V1107">
        <v>6</v>
      </c>
      <c r="W1107">
        <v>0.64900000000000002</v>
      </c>
      <c r="X1107">
        <v>1.048</v>
      </c>
      <c r="Y1107" s="8">
        <v>41956</v>
      </c>
    </row>
    <row r="1108" spans="1:25" x14ac:dyDescent="0.25">
      <c r="A1108">
        <v>-111.97656334</v>
      </c>
      <c r="B1108">
        <v>33.078405779999997</v>
      </c>
      <c r="C1108">
        <v>13</v>
      </c>
      <c r="D1108" t="s">
        <v>371</v>
      </c>
      <c r="E1108" t="s">
        <v>370</v>
      </c>
      <c r="F1108">
        <v>1107</v>
      </c>
      <c r="G1108">
        <v>2</v>
      </c>
      <c r="H1108">
        <v>13.33</v>
      </c>
      <c r="I1108">
        <v>1.5089999999999999</v>
      </c>
      <c r="J1108">
        <v>1</v>
      </c>
      <c r="K1108">
        <v>1166.7</v>
      </c>
      <c r="L1108" t="s">
        <v>369</v>
      </c>
      <c r="M1108" t="s">
        <v>368</v>
      </c>
      <c r="N1108" s="8">
        <v>41956</v>
      </c>
      <c r="O1108">
        <v>0</v>
      </c>
      <c r="P1108">
        <v>0</v>
      </c>
      <c r="Q1108">
        <v>8637</v>
      </c>
      <c r="R1108">
        <v>1713.9</v>
      </c>
      <c r="S1108">
        <v>3.5710000000000002</v>
      </c>
      <c r="T1108">
        <v>33</v>
      </c>
      <c r="U1108">
        <v>5193.6000000000004</v>
      </c>
      <c r="V1108">
        <v>6</v>
      </c>
      <c r="W1108">
        <v>1.0289999999999999</v>
      </c>
      <c r="X1108">
        <v>1.663</v>
      </c>
      <c r="Y1108" s="8">
        <v>41956</v>
      </c>
    </row>
    <row r="1109" spans="1:25" x14ac:dyDescent="0.25">
      <c r="A1109">
        <v>-111.97656283000001</v>
      </c>
      <c r="B1109">
        <v>33.078411780000003</v>
      </c>
      <c r="C1109">
        <v>13</v>
      </c>
      <c r="D1109" t="s">
        <v>371</v>
      </c>
      <c r="E1109" t="s">
        <v>370</v>
      </c>
      <c r="F1109">
        <v>1108</v>
      </c>
      <c r="G1109">
        <v>359</v>
      </c>
      <c r="H1109">
        <v>13.33</v>
      </c>
      <c r="I1109">
        <v>1.804</v>
      </c>
      <c r="J1109">
        <v>1</v>
      </c>
      <c r="K1109">
        <v>1166.7</v>
      </c>
      <c r="L1109" t="s">
        <v>369</v>
      </c>
      <c r="M1109" t="s">
        <v>368</v>
      </c>
      <c r="N1109" s="8">
        <v>41956</v>
      </c>
      <c r="O1109">
        <v>0</v>
      </c>
      <c r="P1109">
        <v>0</v>
      </c>
      <c r="Q1109">
        <v>9787.2999999999993</v>
      </c>
      <c r="R1109">
        <v>1624.4</v>
      </c>
      <c r="S1109">
        <v>3.3839999999999999</v>
      </c>
      <c r="T1109">
        <v>33</v>
      </c>
      <c r="U1109">
        <v>4922.3</v>
      </c>
      <c r="V1109">
        <v>6</v>
      </c>
      <c r="W1109">
        <v>1.23</v>
      </c>
      <c r="X1109">
        <v>1.988</v>
      </c>
      <c r="Y1109" s="8">
        <v>41956</v>
      </c>
    </row>
    <row r="1110" spans="1:25" x14ac:dyDescent="0.25">
      <c r="A1110">
        <v>-111.97656351000001</v>
      </c>
      <c r="B1110">
        <v>33.078416789999999</v>
      </c>
      <c r="C1110">
        <v>13</v>
      </c>
      <c r="D1110" t="s">
        <v>371</v>
      </c>
      <c r="E1110" t="s">
        <v>370</v>
      </c>
      <c r="F1110">
        <v>1109</v>
      </c>
      <c r="G1110">
        <v>3</v>
      </c>
      <c r="H1110">
        <v>13.33</v>
      </c>
      <c r="I1110">
        <v>1.9359999999999999</v>
      </c>
      <c r="J1110">
        <v>1</v>
      </c>
      <c r="K1110">
        <v>1166.7</v>
      </c>
      <c r="L1110" t="s">
        <v>369</v>
      </c>
      <c r="M1110" t="s">
        <v>368</v>
      </c>
      <c r="N1110" s="8">
        <v>41956</v>
      </c>
      <c r="O1110">
        <v>0</v>
      </c>
      <c r="P1110">
        <v>0</v>
      </c>
      <c r="Q1110">
        <v>9668.6</v>
      </c>
      <c r="R1110">
        <v>1495.8</v>
      </c>
      <c r="S1110">
        <v>3.1160000000000001</v>
      </c>
      <c r="T1110">
        <v>33</v>
      </c>
      <c r="U1110">
        <v>4532.8999999999996</v>
      </c>
      <c r="V1110">
        <v>6</v>
      </c>
      <c r="W1110">
        <v>1.32</v>
      </c>
      <c r="X1110">
        <v>2.133</v>
      </c>
      <c r="Y1110" s="8">
        <v>41956</v>
      </c>
    </row>
    <row r="1111" spans="1:25" x14ac:dyDescent="0.25">
      <c r="A1111">
        <v>-111.97656283000001</v>
      </c>
      <c r="B1111">
        <v>33.078421779999999</v>
      </c>
      <c r="C1111">
        <v>13</v>
      </c>
      <c r="D1111" t="s">
        <v>371</v>
      </c>
      <c r="E1111" t="s">
        <v>370</v>
      </c>
      <c r="F1111">
        <v>1110</v>
      </c>
      <c r="G1111">
        <v>359</v>
      </c>
      <c r="H1111">
        <v>13.33</v>
      </c>
      <c r="I1111">
        <v>2.0009999999999999</v>
      </c>
      <c r="J1111">
        <v>1</v>
      </c>
      <c r="K1111">
        <v>1166.5999999999999</v>
      </c>
      <c r="L1111" t="s">
        <v>369</v>
      </c>
      <c r="M1111" t="s">
        <v>368</v>
      </c>
      <c r="N1111" s="8">
        <v>41956</v>
      </c>
      <c r="O1111">
        <v>0</v>
      </c>
      <c r="P1111">
        <v>0</v>
      </c>
      <c r="Q1111">
        <v>9914</v>
      </c>
      <c r="R1111">
        <v>1483.5</v>
      </c>
      <c r="S1111">
        <v>3.0910000000000002</v>
      </c>
      <c r="T1111">
        <v>33</v>
      </c>
      <c r="U1111">
        <v>4495.5</v>
      </c>
      <c r="V1111">
        <v>6</v>
      </c>
      <c r="W1111">
        <v>1.365</v>
      </c>
      <c r="X1111">
        <v>2.2050000000000001</v>
      </c>
      <c r="Y1111" s="8">
        <v>41956</v>
      </c>
    </row>
    <row r="1112" spans="1:25" x14ac:dyDescent="0.25">
      <c r="A1112">
        <v>-111.976563</v>
      </c>
      <c r="B1112">
        <v>33.078427769999998</v>
      </c>
      <c r="C1112">
        <v>13</v>
      </c>
      <c r="D1112" t="s">
        <v>371</v>
      </c>
      <c r="E1112" t="s">
        <v>370</v>
      </c>
      <c r="F1112">
        <v>1111</v>
      </c>
      <c r="G1112">
        <v>0</v>
      </c>
      <c r="H1112">
        <v>13.33</v>
      </c>
      <c r="I1112">
        <v>2.0339999999999998</v>
      </c>
      <c r="J1112">
        <v>1</v>
      </c>
      <c r="K1112">
        <v>1166.5999999999999</v>
      </c>
      <c r="L1112" t="s">
        <v>369</v>
      </c>
      <c r="M1112" t="s">
        <v>368</v>
      </c>
      <c r="N1112" s="8">
        <v>41956</v>
      </c>
      <c r="O1112">
        <v>0</v>
      </c>
      <c r="P1112">
        <v>0</v>
      </c>
      <c r="Q1112">
        <v>9603.4</v>
      </c>
      <c r="R1112">
        <v>1413.9</v>
      </c>
      <c r="S1112">
        <v>2.9460000000000002</v>
      </c>
      <c r="T1112">
        <v>33</v>
      </c>
      <c r="U1112">
        <v>4284.5</v>
      </c>
      <c r="V1112">
        <v>6</v>
      </c>
      <c r="W1112">
        <v>1.387</v>
      </c>
      <c r="X1112">
        <v>2.2410000000000001</v>
      </c>
      <c r="Y1112" s="8">
        <v>41956</v>
      </c>
    </row>
    <row r="1113" spans="1:25" x14ac:dyDescent="0.25">
      <c r="A1113">
        <v>-111.97656266</v>
      </c>
      <c r="B1113">
        <v>33.07843278</v>
      </c>
      <c r="C1113">
        <v>13</v>
      </c>
      <c r="D1113" t="s">
        <v>371</v>
      </c>
      <c r="E1113" t="s">
        <v>370</v>
      </c>
      <c r="F1113">
        <v>1112</v>
      </c>
      <c r="G1113">
        <v>358</v>
      </c>
      <c r="H1113">
        <v>13.33</v>
      </c>
      <c r="I1113">
        <v>2.0670000000000002</v>
      </c>
      <c r="J1113">
        <v>1</v>
      </c>
      <c r="K1113">
        <v>1166.7</v>
      </c>
      <c r="L1113" t="s">
        <v>369</v>
      </c>
      <c r="M1113" t="s">
        <v>368</v>
      </c>
      <c r="N1113" s="8">
        <v>41956</v>
      </c>
      <c r="O1113">
        <v>0</v>
      </c>
      <c r="P1113">
        <v>0</v>
      </c>
      <c r="Q1113">
        <v>10039</v>
      </c>
      <c r="R1113">
        <v>1454.6</v>
      </c>
      <c r="S1113">
        <v>3.03</v>
      </c>
      <c r="T1113">
        <v>33</v>
      </c>
      <c r="U1113">
        <v>4407.8999999999996</v>
      </c>
      <c r="V1113">
        <v>6</v>
      </c>
      <c r="W1113">
        <v>1.409</v>
      </c>
      <c r="X1113">
        <v>2.278</v>
      </c>
      <c r="Y1113" s="8">
        <v>41956</v>
      </c>
    </row>
    <row r="1114" spans="1:25" x14ac:dyDescent="0.25">
      <c r="A1114">
        <v>-111.97656317000001</v>
      </c>
      <c r="B1114">
        <v>33.078438779999999</v>
      </c>
      <c r="C1114">
        <v>13</v>
      </c>
      <c r="D1114" t="s">
        <v>371</v>
      </c>
      <c r="E1114" t="s">
        <v>370</v>
      </c>
      <c r="F1114">
        <v>1113</v>
      </c>
      <c r="G1114">
        <v>1</v>
      </c>
      <c r="H1114">
        <v>13.33</v>
      </c>
      <c r="I1114">
        <v>1.903</v>
      </c>
      <c r="J1114">
        <v>1</v>
      </c>
      <c r="K1114">
        <v>1166.7</v>
      </c>
      <c r="L1114" t="s">
        <v>369</v>
      </c>
      <c r="M1114" t="s">
        <v>368</v>
      </c>
      <c r="N1114" s="8">
        <v>41956</v>
      </c>
      <c r="O1114">
        <v>0</v>
      </c>
      <c r="P1114">
        <v>0</v>
      </c>
      <c r="Q1114">
        <v>8964.1</v>
      </c>
      <c r="R1114">
        <v>1410.8</v>
      </c>
      <c r="S1114">
        <v>2.9390000000000001</v>
      </c>
      <c r="T1114">
        <v>33</v>
      </c>
      <c r="U1114">
        <v>4275</v>
      </c>
      <c r="V1114">
        <v>6</v>
      </c>
      <c r="W1114">
        <v>1.2969999999999999</v>
      </c>
      <c r="X1114">
        <v>2.097</v>
      </c>
      <c r="Y1114" s="8">
        <v>41956</v>
      </c>
    </row>
    <row r="1115" spans="1:25" x14ac:dyDescent="0.25">
      <c r="A1115">
        <v>-111.97656232</v>
      </c>
      <c r="B1115">
        <v>33.078443790000001</v>
      </c>
      <c r="C1115">
        <v>13</v>
      </c>
      <c r="D1115" t="s">
        <v>371</v>
      </c>
      <c r="E1115" t="s">
        <v>370</v>
      </c>
      <c r="F1115">
        <v>1114</v>
      </c>
      <c r="G1115">
        <v>356</v>
      </c>
      <c r="H1115">
        <v>13.33</v>
      </c>
      <c r="I1115">
        <v>2.0670000000000002</v>
      </c>
      <c r="J1115">
        <v>1</v>
      </c>
      <c r="K1115">
        <v>1166.7</v>
      </c>
      <c r="L1115" t="s">
        <v>369</v>
      </c>
      <c r="M1115" t="s">
        <v>368</v>
      </c>
      <c r="N1115" s="8">
        <v>41956</v>
      </c>
      <c r="O1115">
        <v>0</v>
      </c>
      <c r="P1115">
        <v>0</v>
      </c>
      <c r="Q1115">
        <v>10026</v>
      </c>
      <c r="R1115">
        <v>1452.6</v>
      </c>
      <c r="S1115">
        <v>3.0259999999999998</v>
      </c>
      <c r="T1115">
        <v>33</v>
      </c>
      <c r="U1115">
        <v>4401.8</v>
      </c>
      <c r="V1115">
        <v>6</v>
      </c>
      <c r="W1115">
        <v>1.409</v>
      </c>
      <c r="X1115">
        <v>2.278</v>
      </c>
      <c r="Y1115" s="8">
        <v>41956</v>
      </c>
    </row>
    <row r="1116" spans="1:25" x14ac:dyDescent="0.25">
      <c r="A1116">
        <v>-111.97656351000001</v>
      </c>
      <c r="B1116">
        <v>33.078449790000001</v>
      </c>
      <c r="C1116">
        <v>13</v>
      </c>
      <c r="D1116" t="s">
        <v>371</v>
      </c>
      <c r="E1116" t="s">
        <v>370</v>
      </c>
      <c r="F1116">
        <v>1115</v>
      </c>
      <c r="G1116">
        <v>3</v>
      </c>
      <c r="H1116">
        <v>13.33</v>
      </c>
      <c r="I1116">
        <v>1.903</v>
      </c>
      <c r="J1116">
        <v>1</v>
      </c>
      <c r="K1116">
        <v>1166.7</v>
      </c>
      <c r="L1116" t="s">
        <v>369</v>
      </c>
      <c r="M1116" t="s">
        <v>368</v>
      </c>
      <c r="N1116" s="8">
        <v>41956</v>
      </c>
      <c r="O1116">
        <v>0</v>
      </c>
      <c r="P1116">
        <v>0</v>
      </c>
      <c r="Q1116">
        <v>10195</v>
      </c>
      <c r="R1116">
        <v>1604.4</v>
      </c>
      <c r="S1116">
        <v>3.343</v>
      </c>
      <c r="T1116">
        <v>33</v>
      </c>
      <c r="U1116">
        <v>4861.8999999999996</v>
      </c>
      <c r="V1116">
        <v>6</v>
      </c>
      <c r="W1116">
        <v>1.2969999999999999</v>
      </c>
      <c r="X1116">
        <v>2.097</v>
      </c>
      <c r="Y1116" s="8">
        <v>41956</v>
      </c>
    </row>
    <row r="1117" spans="1:25" x14ac:dyDescent="0.25">
      <c r="A1117">
        <v>-111.97656283000001</v>
      </c>
      <c r="B1117">
        <v>33.078455779999999</v>
      </c>
      <c r="C1117">
        <v>13</v>
      </c>
      <c r="D1117" t="s">
        <v>371</v>
      </c>
      <c r="E1117" t="s">
        <v>370</v>
      </c>
      <c r="F1117">
        <v>1116</v>
      </c>
      <c r="G1117">
        <v>359</v>
      </c>
      <c r="H1117">
        <v>13.33</v>
      </c>
      <c r="I1117">
        <v>2.5259999999999998</v>
      </c>
      <c r="J1117">
        <v>1</v>
      </c>
      <c r="K1117">
        <v>1166.5999999999999</v>
      </c>
      <c r="L1117" t="s">
        <v>369</v>
      </c>
      <c r="M1117" t="s">
        <v>368</v>
      </c>
      <c r="N1117" s="8">
        <v>41956</v>
      </c>
      <c r="O1117">
        <v>0</v>
      </c>
      <c r="P1117">
        <v>0</v>
      </c>
      <c r="Q1117">
        <v>12277</v>
      </c>
      <c r="R1117">
        <v>1455.4</v>
      </c>
      <c r="S1117">
        <v>3.032</v>
      </c>
      <c r="T1117">
        <v>33</v>
      </c>
      <c r="U1117">
        <v>4410.3</v>
      </c>
      <c r="V1117">
        <v>6</v>
      </c>
      <c r="W1117">
        <v>1.722</v>
      </c>
      <c r="X1117">
        <v>2.7839999999999998</v>
      </c>
      <c r="Y1117" s="8">
        <v>41956</v>
      </c>
    </row>
    <row r="1118" spans="1:25" x14ac:dyDescent="0.25">
      <c r="A1118">
        <v>-111.97656283000001</v>
      </c>
      <c r="B1118">
        <v>33.078462780000002</v>
      </c>
      <c r="C1118">
        <v>13</v>
      </c>
      <c r="D1118" t="s">
        <v>371</v>
      </c>
      <c r="E1118" t="s">
        <v>370</v>
      </c>
      <c r="F1118">
        <v>1117</v>
      </c>
      <c r="G1118">
        <v>359</v>
      </c>
      <c r="H1118">
        <v>13.33</v>
      </c>
      <c r="I1118">
        <v>2.2309999999999999</v>
      </c>
      <c r="J1118">
        <v>1</v>
      </c>
      <c r="K1118">
        <v>1166.5999999999999</v>
      </c>
      <c r="L1118" t="s">
        <v>369</v>
      </c>
      <c r="M1118" t="s">
        <v>368</v>
      </c>
      <c r="N1118" s="8">
        <v>41956</v>
      </c>
      <c r="O1118">
        <v>0</v>
      </c>
      <c r="P1118">
        <v>0</v>
      </c>
      <c r="Q1118">
        <v>13974</v>
      </c>
      <c r="R1118">
        <v>1875.9</v>
      </c>
      <c r="S1118">
        <v>3.9079999999999999</v>
      </c>
      <c r="T1118">
        <v>33</v>
      </c>
      <c r="U1118">
        <v>5684.4</v>
      </c>
      <c r="V1118">
        <v>6</v>
      </c>
      <c r="W1118">
        <v>1.5209999999999999</v>
      </c>
      <c r="X1118">
        <v>2.4580000000000002</v>
      </c>
      <c r="Y1118" s="8">
        <v>41956</v>
      </c>
    </row>
    <row r="1119" spans="1:25" x14ac:dyDescent="0.25">
      <c r="A1119">
        <v>-111.97656368</v>
      </c>
      <c r="B1119">
        <v>33.078468790000002</v>
      </c>
      <c r="C1119">
        <v>13</v>
      </c>
      <c r="D1119" t="s">
        <v>371</v>
      </c>
      <c r="E1119" t="s">
        <v>370</v>
      </c>
      <c r="F1119">
        <v>1118</v>
      </c>
      <c r="G1119">
        <v>4</v>
      </c>
      <c r="H1119">
        <v>13.33</v>
      </c>
      <c r="I1119">
        <v>2.2309999999999999</v>
      </c>
      <c r="J1119">
        <v>1</v>
      </c>
      <c r="K1119">
        <v>1166.5</v>
      </c>
      <c r="L1119" t="s">
        <v>369</v>
      </c>
      <c r="M1119" t="s">
        <v>368</v>
      </c>
      <c r="N1119" s="8">
        <v>41956</v>
      </c>
      <c r="O1119">
        <v>0</v>
      </c>
      <c r="P1119">
        <v>0</v>
      </c>
      <c r="Q1119">
        <v>12812</v>
      </c>
      <c r="R1119">
        <v>1719.8</v>
      </c>
      <c r="S1119">
        <v>3.5830000000000002</v>
      </c>
      <c r="T1119">
        <v>33</v>
      </c>
      <c r="U1119">
        <v>5211.5</v>
      </c>
      <c r="V1119">
        <v>6</v>
      </c>
      <c r="W1119">
        <v>1.5209999999999999</v>
      </c>
      <c r="X1119">
        <v>2.4580000000000002</v>
      </c>
      <c r="Y1119" s="8">
        <v>41956</v>
      </c>
    </row>
    <row r="1120" spans="1:25" x14ac:dyDescent="0.25">
      <c r="A1120">
        <v>-111.97656232</v>
      </c>
      <c r="B1120">
        <v>33.078475789999999</v>
      </c>
      <c r="C1120">
        <v>13</v>
      </c>
      <c r="D1120" t="s">
        <v>371</v>
      </c>
      <c r="E1120" t="s">
        <v>370</v>
      </c>
      <c r="F1120">
        <v>1119</v>
      </c>
      <c r="G1120">
        <v>356</v>
      </c>
      <c r="H1120">
        <v>13.33</v>
      </c>
      <c r="I1120">
        <v>2.2970000000000002</v>
      </c>
      <c r="J1120">
        <v>1</v>
      </c>
      <c r="K1120">
        <v>1166.5</v>
      </c>
      <c r="L1120" t="s">
        <v>369</v>
      </c>
      <c r="M1120" t="s">
        <v>368</v>
      </c>
      <c r="N1120" s="8">
        <v>41956</v>
      </c>
      <c r="O1120">
        <v>0</v>
      </c>
      <c r="P1120">
        <v>0</v>
      </c>
      <c r="Q1120">
        <v>11609</v>
      </c>
      <c r="R1120">
        <v>1513.8</v>
      </c>
      <c r="S1120">
        <v>3.1539999999999999</v>
      </c>
      <c r="T1120">
        <v>33</v>
      </c>
      <c r="U1120">
        <v>4587.3</v>
      </c>
      <c r="V1120">
        <v>6</v>
      </c>
      <c r="W1120">
        <v>1.5660000000000001</v>
      </c>
      <c r="X1120">
        <v>2.5310000000000001</v>
      </c>
      <c r="Y1120" s="8">
        <v>41956</v>
      </c>
    </row>
    <row r="1121" spans="1:25" x14ac:dyDescent="0.25">
      <c r="A1121">
        <v>-111.97656283000001</v>
      </c>
      <c r="B1121">
        <v>33.078482780000002</v>
      </c>
      <c r="C1121">
        <v>13</v>
      </c>
      <c r="D1121" t="s">
        <v>371</v>
      </c>
      <c r="E1121" t="s">
        <v>370</v>
      </c>
      <c r="F1121">
        <v>1120</v>
      </c>
      <c r="G1121">
        <v>359</v>
      </c>
      <c r="H1121">
        <v>13.33</v>
      </c>
      <c r="I1121">
        <v>2.4609999999999999</v>
      </c>
      <c r="J1121">
        <v>1</v>
      </c>
      <c r="K1121">
        <v>1166.5</v>
      </c>
      <c r="L1121" t="s">
        <v>369</v>
      </c>
      <c r="M1121" t="s">
        <v>368</v>
      </c>
      <c r="N1121" s="8">
        <v>41956</v>
      </c>
      <c r="O1121">
        <v>0</v>
      </c>
      <c r="P1121">
        <v>0</v>
      </c>
      <c r="Q1121">
        <v>11233</v>
      </c>
      <c r="R1121">
        <v>1367.1</v>
      </c>
      <c r="S1121">
        <v>2.8479999999999999</v>
      </c>
      <c r="T1121">
        <v>33</v>
      </c>
      <c r="U1121">
        <v>4142.7</v>
      </c>
      <c r="V1121">
        <v>6</v>
      </c>
      <c r="W1121">
        <v>1.6779999999999999</v>
      </c>
      <c r="X1121">
        <v>2.7109999999999999</v>
      </c>
      <c r="Y1121" s="8">
        <v>41956</v>
      </c>
    </row>
    <row r="1122" spans="1:25" x14ac:dyDescent="0.25">
      <c r="A1122">
        <v>-111.97656334</v>
      </c>
      <c r="B1122">
        <v>33.078488780000001</v>
      </c>
      <c r="C1122">
        <v>13</v>
      </c>
      <c r="D1122" t="s">
        <v>371</v>
      </c>
      <c r="E1122" t="s">
        <v>370</v>
      </c>
      <c r="F1122">
        <v>1121</v>
      </c>
      <c r="G1122">
        <v>2</v>
      </c>
      <c r="H1122">
        <v>13.33</v>
      </c>
      <c r="I1122">
        <v>2.395</v>
      </c>
      <c r="J1122">
        <v>1</v>
      </c>
      <c r="K1122">
        <v>1166.5</v>
      </c>
      <c r="L1122" t="s">
        <v>369</v>
      </c>
      <c r="M1122" t="s">
        <v>368</v>
      </c>
      <c r="N1122" s="8">
        <v>41956</v>
      </c>
      <c r="O1122">
        <v>0</v>
      </c>
      <c r="P1122">
        <v>0</v>
      </c>
      <c r="Q1122">
        <v>13010</v>
      </c>
      <c r="R1122">
        <v>1626.8</v>
      </c>
      <c r="S1122">
        <v>3.3889999999999998</v>
      </c>
      <c r="T1122">
        <v>33</v>
      </c>
      <c r="U1122">
        <v>4929.7</v>
      </c>
      <c r="V1122">
        <v>6</v>
      </c>
      <c r="W1122">
        <v>1.633</v>
      </c>
      <c r="X1122">
        <v>2.6389999999999998</v>
      </c>
      <c r="Y1122" s="8">
        <v>41956</v>
      </c>
    </row>
    <row r="1123" spans="1:25" x14ac:dyDescent="0.25">
      <c r="A1123">
        <v>-111.97656266</v>
      </c>
      <c r="B1123">
        <v>33.078495779999997</v>
      </c>
      <c r="C1123">
        <v>13</v>
      </c>
      <c r="D1123" t="s">
        <v>371</v>
      </c>
      <c r="E1123" t="s">
        <v>370</v>
      </c>
      <c r="F1123">
        <v>1122</v>
      </c>
      <c r="G1123">
        <v>358</v>
      </c>
      <c r="H1123">
        <v>13.33</v>
      </c>
      <c r="I1123">
        <v>2.395</v>
      </c>
      <c r="J1123">
        <v>1</v>
      </c>
      <c r="K1123">
        <v>1166.7</v>
      </c>
      <c r="L1123" t="s">
        <v>369</v>
      </c>
      <c r="M1123" t="s">
        <v>368</v>
      </c>
      <c r="N1123" s="8">
        <v>41956</v>
      </c>
      <c r="O1123">
        <v>0</v>
      </c>
      <c r="P1123">
        <v>0</v>
      </c>
      <c r="Q1123">
        <v>11624</v>
      </c>
      <c r="R1123">
        <v>1453.5</v>
      </c>
      <c r="S1123">
        <v>3.028</v>
      </c>
      <c r="T1123">
        <v>33</v>
      </c>
      <c r="U1123">
        <v>4404.3999999999996</v>
      </c>
      <c r="V1123">
        <v>6</v>
      </c>
      <c r="W1123">
        <v>1.633</v>
      </c>
      <c r="X1123">
        <v>2.6389999999999998</v>
      </c>
      <c r="Y1123" s="8">
        <v>41956</v>
      </c>
    </row>
    <row r="1124" spans="1:25" x14ac:dyDescent="0.25">
      <c r="A1124">
        <v>-111.97656351000001</v>
      </c>
      <c r="B1124">
        <v>33.078501789999997</v>
      </c>
      <c r="C1124">
        <v>13</v>
      </c>
      <c r="D1124" t="s">
        <v>371</v>
      </c>
      <c r="E1124" t="s">
        <v>370</v>
      </c>
      <c r="F1124">
        <v>1123</v>
      </c>
      <c r="G1124">
        <v>3</v>
      </c>
      <c r="H1124">
        <v>13.33</v>
      </c>
      <c r="I1124">
        <v>2.5259999999999998</v>
      </c>
      <c r="J1124">
        <v>1</v>
      </c>
      <c r="K1124">
        <v>1166.7</v>
      </c>
      <c r="L1124" t="s">
        <v>369</v>
      </c>
      <c r="M1124" t="s">
        <v>368</v>
      </c>
      <c r="N1124" s="8">
        <v>41956</v>
      </c>
      <c r="O1124">
        <v>0</v>
      </c>
      <c r="P1124">
        <v>0</v>
      </c>
      <c r="Q1124">
        <v>11387</v>
      </c>
      <c r="R1124">
        <v>1349.9</v>
      </c>
      <c r="S1124">
        <v>2.8119999999999998</v>
      </c>
      <c r="T1124">
        <v>33</v>
      </c>
      <c r="U1124">
        <v>4090.5</v>
      </c>
      <c r="V1124">
        <v>6</v>
      </c>
      <c r="W1124">
        <v>1.722</v>
      </c>
      <c r="X1124">
        <v>2.7839999999999998</v>
      </c>
      <c r="Y1124" s="8">
        <v>41956</v>
      </c>
    </row>
    <row r="1125" spans="1:25" x14ac:dyDescent="0.25">
      <c r="A1125">
        <v>-111.97656146</v>
      </c>
      <c r="B1125">
        <v>33.078508880000001</v>
      </c>
      <c r="C1125">
        <v>13</v>
      </c>
      <c r="D1125" t="s">
        <v>371</v>
      </c>
      <c r="E1125" t="s">
        <v>370</v>
      </c>
      <c r="F1125">
        <v>1124</v>
      </c>
      <c r="G1125">
        <v>351</v>
      </c>
      <c r="H1125">
        <v>13.33</v>
      </c>
      <c r="I1125">
        <v>2.2970000000000002</v>
      </c>
      <c r="J1125">
        <v>1</v>
      </c>
      <c r="K1125">
        <v>1166.5999999999999</v>
      </c>
      <c r="L1125" t="s">
        <v>369</v>
      </c>
      <c r="M1125" t="s">
        <v>368</v>
      </c>
      <c r="N1125" s="8">
        <v>41956</v>
      </c>
      <c r="O1125">
        <v>0</v>
      </c>
      <c r="P1125">
        <v>0</v>
      </c>
      <c r="Q1125">
        <v>12109</v>
      </c>
      <c r="R1125">
        <v>1579</v>
      </c>
      <c r="S1125">
        <v>3.29</v>
      </c>
      <c r="T1125">
        <v>33</v>
      </c>
      <c r="U1125">
        <v>4784.8</v>
      </c>
      <c r="V1125">
        <v>6</v>
      </c>
      <c r="W1125">
        <v>1.5660000000000001</v>
      </c>
      <c r="X1125">
        <v>2.5310000000000001</v>
      </c>
      <c r="Y1125" s="8">
        <v>41956</v>
      </c>
    </row>
    <row r="1126" spans="1:25" x14ac:dyDescent="0.25">
      <c r="A1126">
        <v>-111.97656386</v>
      </c>
      <c r="B1126">
        <v>33.078514810000001</v>
      </c>
      <c r="C1126">
        <v>13</v>
      </c>
      <c r="D1126" t="s">
        <v>371</v>
      </c>
      <c r="E1126" t="s">
        <v>370</v>
      </c>
      <c r="F1126">
        <v>1125</v>
      </c>
      <c r="G1126">
        <v>5</v>
      </c>
      <c r="H1126">
        <v>13.33</v>
      </c>
      <c r="I1126">
        <v>2.3620000000000001</v>
      </c>
      <c r="J1126">
        <v>1</v>
      </c>
      <c r="K1126">
        <v>1166.5999999999999</v>
      </c>
      <c r="L1126" t="s">
        <v>369</v>
      </c>
      <c r="M1126" t="s">
        <v>368</v>
      </c>
      <c r="N1126" s="8">
        <v>41956</v>
      </c>
      <c r="O1126">
        <v>0</v>
      </c>
      <c r="P1126">
        <v>0</v>
      </c>
      <c r="Q1126">
        <v>12966</v>
      </c>
      <c r="R1126">
        <v>1643.8</v>
      </c>
      <c r="S1126">
        <v>3.4249999999999998</v>
      </c>
      <c r="T1126">
        <v>33</v>
      </c>
      <c r="U1126">
        <v>4981.2</v>
      </c>
      <c r="V1126">
        <v>6</v>
      </c>
      <c r="W1126">
        <v>1.611</v>
      </c>
      <c r="X1126">
        <v>2.6030000000000002</v>
      </c>
      <c r="Y1126" s="8">
        <v>41956</v>
      </c>
    </row>
    <row r="1127" spans="1:25" x14ac:dyDescent="0.25">
      <c r="A1127">
        <v>-111.976563</v>
      </c>
      <c r="B1127">
        <v>33.078521770000002</v>
      </c>
      <c r="C1127">
        <v>13</v>
      </c>
      <c r="D1127" t="s">
        <v>371</v>
      </c>
      <c r="E1127" t="s">
        <v>370</v>
      </c>
      <c r="F1127">
        <v>1126</v>
      </c>
      <c r="G1127">
        <v>0</v>
      </c>
      <c r="H1127">
        <v>13.33</v>
      </c>
      <c r="I1127">
        <v>2.4609999999999999</v>
      </c>
      <c r="J1127">
        <v>1</v>
      </c>
      <c r="K1127">
        <v>1166.5999999999999</v>
      </c>
      <c r="L1127" t="s">
        <v>369</v>
      </c>
      <c r="M1127" t="s">
        <v>368</v>
      </c>
      <c r="N1127" s="8">
        <v>41956</v>
      </c>
      <c r="O1127">
        <v>0</v>
      </c>
      <c r="P1127">
        <v>0</v>
      </c>
      <c r="Q1127">
        <v>14112</v>
      </c>
      <c r="R1127">
        <v>1717.5</v>
      </c>
      <c r="S1127">
        <v>3.5779999999999998</v>
      </c>
      <c r="T1127">
        <v>33</v>
      </c>
      <c r="U1127">
        <v>5204.5</v>
      </c>
      <c r="V1127">
        <v>6</v>
      </c>
      <c r="W1127">
        <v>1.6779999999999999</v>
      </c>
      <c r="X1127">
        <v>2.7109999999999999</v>
      </c>
      <c r="Y1127" s="8">
        <v>41956</v>
      </c>
    </row>
    <row r="1128" spans="1:25" x14ac:dyDescent="0.25">
      <c r="A1128">
        <v>-111.97656368</v>
      </c>
      <c r="B1128">
        <v>33.078527790000003</v>
      </c>
      <c r="C1128">
        <v>13</v>
      </c>
      <c r="D1128" t="s">
        <v>371</v>
      </c>
      <c r="E1128" t="s">
        <v>370</v>
      </c>
      <c r="F1128">
        <v>1127</v>
      </c>
      <c r="G1128">
        <v>4</v>
      </c>
      <c r="H1128">
        <v>13.33</v>
      </c>
      <c r="I1128">
        <v>2.4929999999999999</v>
      </c>
      <c r="J1128">
        <v>1</v>
      </c>
      <c r="K1128">
        <v>1166.5999999999999</v>
      </c>
      <c r="L1128" t="s">
        <v>369</v>
      </c>
      <c r="M1128" t="s">
        <v>368</v>
      </c>
      <c r="N1128" s="8">
        <v>41956</v>
      </c>
      <c r="O1128">
        <v>0</v>
      </c>
      <c r="P1128">
        <v>0</v>
      </c>
      <c r="Q1128">
        <v>14361</v>
      </c>
      <c r="R1128">
        <v>1724.9</v>
      </c>
      <c r="S1128">
        <v>3.5939999999999999</v>
      </c>
      <c r="T1128">
        <v>33</v>
      </c>
      <c r="U1128">
        <v>5226.8999999999996</v>
      </c>
      <c r="V1128">
        <v>6</v>
      </c>
      <c r="W1128">
        <v>1.7</v>
      </c>
      <c r="X1128">
        <v>2.7480000000000002</v>
      </c>
      <c r="Y1128" s="8">
        <v>41956</v>
      </c>
    </row>
    <row r="1129" spans="1:25" x14ac:dyDescent="0.25">
      <c r="A1129">
        <v>-111.9765618</v>
      </c>
      <c r="B1129">
        <v>33.078534840000003</v>
      </c>
      <c r="C1129">
        <v>13</v>
      </c>
      <c r="D1129" t="s">
        <v>371</v>
      </c>
      <c r="E1129" t="s">
        <v>370</v>
      </c>
      <c r="F1129">
        <v>1128</v>
      </c>
      <c r="G1129">
        <v>353</v>
      </c>
      <c r="H1129">
        <v>13.33</v>
      </c>
      <c r="I1129">
        <v>2.3290000000000002</v>
      </c>
      <c r="J1129">
        <v>1</v>
      </c>
      <c r="K1129">
        <v>1166.5999999999999</v>
      </c>
      <c r="L1129" t="s">
        <v>369</v>
      </c>
      <c r="M1129" t="s">
        <v>368</v>
      </c>
      <c r="N1129" s="8">
        <v>41956</v>
      </c>
      <c r="O1129">
        <v>0</v>
      </c>
      <c r="P1129">
        <v>0</v>
      </c>
      <c r="Q1129">
        <v>14497</v>
      </c>
      <c r="R1129">
        <v>1863.8</v>
      </c>
      <c r="S1129">
        <v>3.883</v>
      </c>
      <c r="T1129">
        <v>33</v>
      </c>
      <c r="U1129">
        <v>5647.7</v>
      </c>
      <c r="V1129">
        <v>6</v>
      </c>
      <c r="W1129">
        <v>1.5880000000000001</v>
      </c>
      <c r="X1129">
        <v>2.5670000000000002</v>
      </c>
      <c r="Y1129" s="8">
        <v>41956</v>
      </c>
    </row>
    <row r="1130" spans="1:25" x14ac:dyDescent="0.25">
      <c r="A1130">
        <v>-111.97656351000001</v>
      </c>
      <c r="B1130">
        <v>33.078540789999998</v>
      </c>
      <c r="C1130">
        <v>13</v>
      </c>
      <c r="D1130" t="s">
        <v>371</v>
      </c>
      <c r="E1130" t="s">
        <v>370</v>
      </c>
      <c r="F1130">
        <v>1129</v>
      </c>
      <c r="G1130">
        <v>3</v>
      </c>
      <c r="H1130">
        <v>13.33</v>
      </c>
      <c r="I1130">
        <v>2.3620000000000001</v>
      </c>
      <c r="J1130">
        <v>1</v>
      </c>
      <c r="K1130">
        <v>1166.5999999999999</v>
      </c>
      <c r="L1130" t="s">
        <v>369</v>
      </c>
      <c r="M1130" t="s">
        <v>368</v>
      </c>
      <c r="N1130" s="8">
        <v>41956</v>
      </c>
      <c r="O1130">
        <v>0</v>
      </c>
      <c r="P1130">
        <v>0</v>
      </c>
      <c r="Q1130">
        <v>13998</v>
      </c>
      <c r="R1130">
        <v>1774.6</v>
      </c>
      <c r="S1130">
        <v>3.6970000000000001</v>
      </c>
      <c r="T1130">
        <v>33</v>
      </c>
      <c r="U1130">
        <v>5377.5</v>
      </c>
      <c r="V1130">
        <v>6</v>
      </c>
      <c r="W1130">
        <v>1.611</v>
      </c>
      <c r="X1130">
        <v>2.6030000000000002</v>
      </c>
      <c r="Y1130" s="8">
        <v>41956</v>
      </c>
    </row>
    <row r="1131" spans="1:25" x14ac:dyDescent="0.25">
      <c r="A1131">
        <v>-111.97656351000001</v>
      </c>
      <c r="B1131">
        <v>33.078547790000002</v>
      </c>
      <c r="C1131">
        <v>13</v>
      </c>
      <c r="D1131" t="s">
        <v>371</v>
      </c>
      <c r="E1131" t="s">
        <v>370</v>
      </c>
      <c r="F1131">
        <v>1130</v>
      </c>
      <c r="G1131">
        <v>3</v>
      </c>
      <c r="H1131">
        <v>13.33</v>
      </c>
      <c r="I1131">
        <v>2.5259999999999998</v>
      </c>
      <c r="J1131">
        <v>1</v>
      </c>
      <c r="K1131">
        <v>1166.5999999999999</v>
      </c>
      <c r="L1131" t="s">
        <v>369</v>
      </c>
      <c r="M1131" t="s">
        <v>368</v>
      </c>
      <c r="N1131" s="8">
        <v>41956</v>
      </c>
      <c r="O1131">
        <v>0</v>
      </c>
      <c r="P1131">
        <v>0</v>
      </c>
      <c r="Q1131">
        <v>12998</v>
      </c>
      <c r="R1131">
        <v>1540.9</v>
      </c>
      <c r="S1131">
        <v>3.21</v>
      </c>
      <c r="T1131">
        <v>33</v>
      </c>
      <c r="U1131">
        <v>4669.3</v>
      </c>
      <c r="V1131">
        <v>6</v>
      </c>
      <c r="W1131">
        <v>1.722</v>
      </c>
      <c r="X1131">
        <v>2.7839999999999998</v>
      </c>
      <c r="Y1131" s="8">
        <v>41956</v>
      </c>
    </row>
    <row r="1132" spans="1:25" x14ac:dyDescent="0.25">
      <c r="A1132">
        <v>-111.97656283000001</v>
      </c>
      <c r="B1132">
        <v>33.078554779999997</v>
      </c>
      <c r="C1132">
        <v>13</v>
      </c>
      <c r="D1132" t="s">
        <v>371</v>
      </c>
      <c r="E1132" t="s">
        <v>370</v>
      </c>
      <c r="F1132">
        <v>1131</v>
      </c>
      <c r="G1132">
        <v>359</v>
      </c>
      <c r="H1132">
        <v>13.33</v>
      </c>
      <c r="I1132">
        <v>2.4929999999999999</v>
      </c>
      <c r="J1132">
        <v>1</v>
      </c>
      <c r="K1132">
        <v>1166.5999999999999</v>
      </c>
      <c r="L1132" t="s">
        <v>369</v>
      </c>
      <c r="M1132" t="s">
        <v>368</v>
      </c>
      <c r="N1132" s="8">
        <v>41956</v>
      </c>
      <c r="O1132">
        <v>0</v>
      </c>
      <c r="P1132">
        <v>0</v>
      </c>
      <c r="Q1132">
        <v>12767</v>
      </c>
      <c r="R1132">
        <v>1533.4</v>
      </c>
      <c r="S1132">
        <v>3.1949999999999998</v>
      </c>
      <c r="T1132">
        <v>33</v>
      </c>
      <c r="U1132">
        <v>4646.6000000000004</v>
      </c>
      <c r="V1132">
        <v>6</v>
      </c>
      <c r="W1132">
        <v>1.7</v>
      </c>
      <c r="X1132">
        <v>2.7480000000000002</v>
      </c>
      <c r="Y1132" s="8">
        <v>41956</v>
      </c>
    </row>
    <row r="1133" spans="1:25" x14ac:dyDescent="0.25">
      <c r="A1133">
        <v>-111.976563</v>
      </c>
      <c r="B1133">
        <v>33.078560770000003</v>
      </c>
      <c r="C1133">
        <v>13</v>
      </c>
      <c r="D1133" t="s">
        <v>371</v>
      </c>
      <c r="E1133" t="s">
        <v>370</v>
      </c>
      <c r="F1133">
        <v>1132</v>
      </c>
      <c r="G1133">
        <v>0</v>
      </c>
      <c r="H1133">
        <v>13.33</v>
      </c>
      <c r="I1133">
        <v>2.2639999999999998</v>
      </c>
      <c r="J1133">
        <v>1</v>
      </c>
      <c r="K1133">
        <v>1166.5999999999999</v>
      </c>
      <c r="L1133" t="s">
        <v>369</v>
      </c>
      <c r="M1133" t="s">
        <v>368</v>
      </c>
      <c r="N1133" s="8">
        <v>41956</v>
      </c>
      <c r="O1133">
        <v>0</v>
      </c>
      <c r="P1133">
        <v>0</v>
      </c>
      <c r="Q1133">
        <v>12481</v>
      </c>
      <c r="R1133">
        <v>1651.2</v>
      </c>
      <c r="S1133">
        <v>3.44</v>
      </c>
      <c r="T1133">
        <v>33</v>
      </c>
      <c r="U1133">
        <v>5003.5</v>
      </c>
      <c r="V1133">
        <v>6</v>
      </c>
      <c r="W1133">
        <v>1.5429999999999999</v>
      </c>
      <c r="X1133">
        <v>2.4950000000000001</v>
      </c>
      <c r="Y1133" s="8">
        <v>41956</v>
      </c>
    </row>
    <row r="1134" spans="1:25" x14ac:dyDescent="0.25">
      <c r="A1134">
        <v>-111.97656334</v>
      </c>
      <c r="B1134">
        <v>33.07856778</v>
      </c>
      <c r="C1134">
        <v>13</v>
      </c>
      <c r="D1134" t="s">
        <v>371</v>
      </c>
      <c r="E1134" t="s">
        <v>370</v>
      </c>
      <c r="F1134">
        <v>1133</v>
      </c>
      <c r="G1134">
        <v>2</v>
      </c>
      <c r="H1134">
        <v>13.33</v>
      </c>
      <c r="I1134">
        <v>2.2970000000000002</v>
      </c>
      <c r="J1134">
        <v>1</v>
      </c>
      <c r="K1134">
        <v>1166.5999999999999</v>
      </c>
      <c r="L1134" t="s">
        <v>369</v>
      </c>
      <c r="M1134" t="s">
        <v>368</v>
      </c>
      <c r="N1134" s="8">
        <v>41956</v>
      </c>
      <c r="O1134">
        <v>0</v>
      </c>
      <c r="P1134">
        <v>0</v>
      </c>
      <c r="Q1134">
        <v>12399</v>
      </c>
      <c r="R1134">
        <v>1616.8</v>
      </c>
      <c r="S1134">
        <v>3.3679999999999999</v>
      </c>
      <c r="T1134">
        <v>33</v>
      </c>
      <c r="U1134">
        <v>4899.3999999999996</v>
      </c>
      <c r="V1134">
        <v>6</v>
      </c>
      <c r="W1134">
        <v>1.5660000000000001</v>
      </c>
      <c r="X1134">
        <v>2.5310000000000001</v>
      </c>
      <c r="Y1134" s="8">
        <v>41956</v>
      </c>
    </row>
    <row r="1135" spans="1:25" x14ac:dyDescent="0.25">
      <c r="A1135">
        <v>-111.97656286</v>
      </c>
      <c r="B1135">
        <v>33.078574809999999</v>
      </c>
      <c r="C1135">
        <v>13</v>
      </c>
      <c r="D1135" t="s">
        <v>371</v>
      </c>
      <c r="E1135" t="s">
        <v>370</v>
      </c>
      <c r="F1135">
        <v>1134</v>
      </c>
      <c r="G1135">
        <v>5</v>
      </c>
      <c r="H1135">
        <v>13.33</v>
      </c>
      <c r="I1135">
        <v>2.3290000000000002</v>
      </c>
      <c r="J1135">
        <v>1</v>
      </c>
      <c r="K1135">
        <v>1166.5</v>
      </c>
      <c r="L1135" t="s">
        <v>369</v>
      </c>
      <c r="M1135" t="s">
        <v>368</v>
      </c>
      <c r="N1135" s="8">
        <v>41956</v>
      </c>
      <c r="O1135">
        <v>0</v>
      </c>
      <c r="P1135">
        <v>0</v>
      </c>
      <c r="Q1135">
        <v>13351</v>
      </c>
      <c r="R1135">
        <v>1716.4</v>
      </c>
      <c r="S1135">
        <v>3.5760000000000001</v>
      </c>
      <c r="T1135">
        <v>33</v>
      </c>
      <c r="U1135">
        <v>5201.3</v>
      </c>
      <c r="V1135">
        <v>6</v>
      </c>
      <c r="W1135">
        <v>1.5880000000000001</v>
      </c>
      <c r="X1135">
        <v>2.5670000000000002</v>
      </c>
      <c r="Y1135" s="8">
        <v>41956</v>
      </c>
    </row>
    <row r="1136" spans="1:25" x14ac:dyDescent="0.25">
      <c r="A1136">
        <v>-111.976562</v>
      </c>
      <c r="B1136">
        <v>33.07858177</v>
      </c>
      <c r="C1136">
        <v>13</v>
      </c>
      <c r="D1136" t="s">
        <v>371</v>
      </c>
      <c r="E1136" t="s">
        <v>370</v>
      </c>
      <c r="F1136">
        <v>1135</v>
      </c>
      <c r="G1136">
        <v>0</v>
      </c>
      <c r="H1136">
        <v>13.33</v>
      </c>
      <c r="I1136">
        <v>2.7890000000000001</v>
      </c>
      <c r="J1136">
        <v>1</v>
      </c>
      <c r="K1136">
        <v>1166.5999999999999</v>
      </c>
      <c r="L1136" t="s">
        <v>369</v>
      </c>
      <c r="M1136" t="s">
        <v>368</v>
      </c>
      <c r="N1136" s="8">
        <v>41956</v>
      </c>
      <c r="O1136">
        <v>0</v>
      </c>
      <c r="P1136">
        <v>0</v>
      </c>
      <c r="Q1136">
        <v>11176</v>
      </c>
      <c r="R1136">
        <v>1200.2</v>
      </c>
      <c r="S1136">
        <v>2.5</v>
      </c>
      <c r="T1136">
        <v>33</v>
      </c>
      <c r="U1136">
        <v>3637</v>
      </c>
      <c r="V1136">
        <v>6</v>
      </c>
      <c r="W1136">
        <v>1.901</v>
      </c>
      <c r="X1136">
        <v>3.073</v>
      </c>
      <c r="Y1136" s="8">
        <v>41956</v>
      </c>
    </row>
    <row r="1137" spans="1:25" x14ac:dyDescent="0.25">
      <c r="A1137">
        <v>-111.97656166</v>
      </c>
      <c r="B1137">
        <v>33.078588779999997</v>
      </c>
      <c r="C1137">
        <v>13</v>
      </c>
      <c r="D1137" t="s">
        <v>371</v>
      </c>
      <c r="E1137" t="s">
        <v>370</v>
      </c>
      <c r="F1137">
        <v>1136</v>
      </c>
      <c r="G1137">
        <v>358</v>
      </c>
      <c r="H1137">
        <v>13.33</v>
      </c>
      <c r="I1137">
        <v>2.625</v>
      </c>
      <c r="J1137">
        <v>1</v>
      </c>
      <c r="K1137">
        <v>1166.5999999999999</v>
      </c>
      <c r="L1137" t="s">
        <v>369</v>
      </c>
      <c r="M1137" t="s">
        <v>368</v>
      </c>
      <c r="N1137" s="8">
        <v>41956</v>
      </c>
      <c r="O1137">
        <v>0</v>
      </c>
      <c r="P1137">
        <v>0</v>
      </c>
      <c r="Q1137">
        <v>10984</v>
      </c>
      <c r="R1137">
        <v>1253.3</v>
      </c>
      <c r="S1137">
        <v>2.6110000000000002</v>
      </c>
      <c r="T1137">
        <v>33</v>
      </c>
      <c r="U1137">
        <v>3798</v>
      </c>
      <c r="V1137">
        <v>6</v>
      </c>
      <c r="W1137">
        <v>1.79</v>
      </c>
      <c r="X1137">
        <v>2.8919999999999999</v>
      </c>
      <c r="Y1137" s="8">
        <v>41956</v>
      </c>
    </row>
    <row r="1138" spans="1:25" x14ac:dyDescent="0.25">
      <c r="A1138">
        <v>-111.97656286</v>
      </c>
      <c r="B1138">
        <v>33.078595810000003</v>
      </c>
      <c r="C1138">
        <v>13</v>
      </c>
      <c r="D1138" t="s">
        <v>371</v>
      </c>
      <c r="E1138" t="s">
        <v>370</v>
      </c>
      <c r="F1138">
        <v>1137</v>
      </c>
      <c r="G1138">
        <v>5</v>
      </c>
      <c r="H1138">
        <v>13.33</v>
      </c>
      <c r="I1138">
        <v>2.625</v>
      </c>
      <c r="J1138">
        <v>1</v>
      </c>
      <c r="K1138">
        <v>1166.7</v>
      </c>
      <c r="L1138" t="s">
        <v>369</v>
      </c>
      <c r="M1138" t="s">
        <v>368</v>
      </c>
      <c r="N1138" s="8">
        <v>41956</v>
      </c>
      <c r="O1138">
        <v>0</v>
      </c>
      <c r="P1138">
        <v>0</v>
      </c>
      <c r="Q1138">
        <v>10134</v>
      </c>
      <c r="R1138">
        <v>1156.3</v>
      </c>
      <c r="S1138">
        <v>2.4089999999999998</v>
      </c>
      <c r="T1138">
        <v>33</v>
      </c>
      <c r="U1138">
        <v>3504</v>
      </c>
      <c r="V1138">
        <v>6</v>
      </c>
      <c r="W1138">
        <v>1.79</v>
      </c>
      <c r="X1138">
        <v>2.8919999999999999</v>
      </c>
      <c r="Y1138" s="8">
        <v>41956</v>
      </c>
    </row>
    <row r="1139" spans="1:25" x14ac:dyDescent="0.25">
      <c r="A1139">
        <v>-111.97656166</v>
      </c>
      <c r="B1139">
        <v>33.078602779999997</v>
      </c>
      <c r="C1139">
        <v>13</v>
      </c>
      <c r="D1139" t="s">
        <v>371</v>
      </c>
      <c r="E1139" t="s">
        <v>370</v>
      </c>
      <c r="F1139">
        <v>1138</v>
      </c>
      <c r="G1139">
        <v>358</v>
      </c>
      <c r="H1139">
        <v>13.33</v>
      </c>
      <c r="I1139">
        <v>2.4929999999999999</v>
      </c>
      <c r="J1139">
        <v>1</v>
      </c>
      <c r="K1139">
        <v>1166.7</v>
      </c>
      <c r="L1139" t="s">
        <v>369</v>
      </c>
      <c r="M1139" t="s">
        <v>368</v>
      </c>
      <c r="N1139" s="8">
        <v>41956</v>
      </c>
      <c r="O1139">
        <v>0</v>
      </c>
      <c r="P1139">
        <v>0</v>
      </c>
      <c r="Q1139">
        <v>10279</v>
      </c>
      <c r="R1139">
        <v>1234.5999999999999</v>
      </c>
      <c r="S1139">
        <v>2.5720000000000001</v>
      </c>
      <c r="T1139">
        <v>33</v>
      </c>
      <c r="U1139">
        <v>3741.2</v>
      </c>
      <c r="V1139">
        <v>6</v>
      </c>
      <c r="W1139">
        <v>1.7</v>
      </c>
      <c r="X1139">
        <v>2.7480000000000002</v>
      </c>
      <c r="Y1139" s="8">
        <v>41956</v>
      </c>
    </row>
    <row r="1140" spans="1:25" x14ac:dyDescent="0.25">
      <c r="A1140">
        <v>-111.976562</v>
      </c>
      <c r="B1140">
        <v>33.078610769999997</v>
      </c>
      <c r="C1140">
        <v>13</v>
      </c>
      <c r="D1140" t="s">
        <v>371</v>
      </c>
      <c r="E1140" t="s">
        <v>370</v>
      </c>
      <c r="F1140">
        <v>1139</v>
      </c>
      <c r="G1140">
        <v>0</v>
      </c>
      <c r="H1140">
        <v>13.33</v>
      </c>
      <c r="I1140">
        <v>2.69</v>
      </c>
      <c r="J1140">
        <v>1</v>
      </c>
      <c r="K1140">
        <v>1166.7</v>
      </c>
      <c r="L1140" t="s">
        <v>369</v>
      </c>
      <c r="M1140" t="s">
        <v>368</v>
      </c>
      <c r="N1140" s="8">
        <v>41956</v>
      </c>
      <c r="O1140">
        <v>0</v>
      </c>
      <c r="P1140">
        <v>0</v>
      </c>
      <c r="Q1140">
        <v>11168</v>
      </c>
      <c r="R1140">
        <v>1243.2</v>
      </c>
      <c r="S1140">
        <v>2.59</v>
      </c>
      <c r="T1140">
        <v>33</v>
      </c>
      <c r="U1140">
        <v>3767.2</v>
      </c>
      <c r="V1140">
        <v>6</v>
      </c>
      <c r="W1140">
        <v>1.8340000000000001</v>
      </c>
      <c r="X1140">
        <v>2.964</v>
      </c>
      <c r="Y1140" s="8">
        <v>41956</v>
      </c>
    </row>
    <row r="1141" spans="1:25" x14ac:dyDescent="0.25">
      <c r="A1141">
        <v>-111.97656148999999</v>
      </c>
      <c r="B1141">
        <v>33.078616789999998</v>
      </c>
      <c r="C1141">
        <v>13</v>
      </c>
      <c r="D1141" t="s">
        <v>371</v>
      </c>
      <c r="E1141" t="s">
        <v>370</v>
      </c>
      <c r="F1141">
        <v>1140</v>
      </c>
      <c r="G1141">
        <v>357</v>
      </c>
      <c r="H1141">
        <v>13.33</v>
      </c>
      <c r="I1141">
        <v>2.7559999999999998</v>
      </c>
      <c r="J1141">
        <v>1</v>
      </c>
      <c r="K1141">
        <v>1166.5</v>
      </c>
      <c r="L1141" t="s">
        <v>369</v>
      </c>
      <c r="M1141" t="s">
        <v>368</v>
      </c>
      <c r="N1141" s="8">
        <v>41956</v>
      </c>
      <c r="O1141">
        <v>0</v>
      </c>
      <c r="P1141">
        <v>0</v>
      </c>
      <c r="Q1141">
        <v>13833</v>
      </c>
      <c r="R1141">
        <v>1503.2</v>
      </c>
      <c r="S1141">
        <v>3.1320000000000001</v>
      </c>
      <c r="T1141">
        <v>33</v>
      </c>
      <c r="U1141">
        <v>4555.3</v>
      </c>
      <c r="V1141">
        <v>6</v>
      </c>
      <c r="W1141">
        <v>1.879</v>
      </c>
      <c r="X1141">
        <v>3.0369999999999999</v>
      </c>
      <c r="Y1141" s="8">
        <v>41956</v>
      </c>
    </row>
    <row r="1142" spans="1:25" x14ac:dyDescent="0.25">
      <c r="A1142">
        <v>-111.97656216999999</v>
      </c>
      <c r="B1142">
        <v>33.078624779999998</v>
      </c>
      <c r="C1142">
        <v>13</v>
      </c>
      <c r="D1142" t="s">
        <v>371</v>
      </c>
      <c r="E1142" t="s">
        <v>370</v>
      </c>
      <c r="F1142">
        <v>1141</v>
      </c>
      <c r="G1142">
        <v>1</v>
      </c>
      <c r="H1142">
        <v>13.33</v>
      </c>
      <c r="I1142">
        <v>2.657</v>
      </c>
      <c r="J1142">
        <v>1</v>
      </c>
      <c r="K1142">
        <v>1166.5</v>
      </c>
      <c r="L1142" t="s">
        <v>369</v>
      </c>
      <c r="M1142" t="s">
        <v>368</v>
      </c>
      <c r="N1142" s="8">
        <v>41956</v>
      </c>
      <c r="O1142">
        <v>0</v>
      </c>
      <c r="P1142">
        <v>0</v>
      </c>
      <c r="Q1142">
        <v>12778</v>
      </c>
      <c r="R1142">
        <v>1440</v>
      </c>
      <c r="S1142">
        <v>3</v>
      </c>
      <c r="T1142">
        <v>33</v>
      </c>
      <c r="U1142">
        <v>4363.7</v>
      </c>
      <c r="V1142">
        <v>6</v>
      </c>
      <c r="W1142">
        <v>1.8120000000000001</v>
      </c>
      <c r="X1142">
        <v>2.9279999999999999</v>
      </c>
      <c r="Y1142" s="8">
        <v>41956</v>
      </c>
    </row>
    <row r="1143" spans="1:25" x14ac:dyDescent="0.25">
      <c r="A1143">
        <v>-111.97656182999999</v>
      </c>
      <c r="B1143">
        <v>33.078631780000002</v>
      </c>
      <c r="C1143">
        <v>13</v>
      </c>
      <c r="D1143" t="s">
        <v>371</v>
      </c>
      <c r="E1143" t="s">
        <v>370</v>
      </c>
      <c r="F1143">
        <v>1142</v>
      </c>
      <c r="G1143">
        <v>359</v>
      </c>
      <c r="H1143">
        <v>13.33</v>
      </c>
      <c r="I1143">
        <v>2.625</v>
      </c>
      <c r="J1143">
        <v>1</v>
      </c>
      <c r="K1143">
        <v>1166.5</v>
      </c>
      <c r="L1143" t="s">
        <v>369</v>
      </c>
      <c r="M1143" t="s">
        <v>368</v>
      </c>
      <c r="N1143" s="8">
        <v>41956</v>
      </c>
      <c r="O1143">
        <v>0</v>
      </c>
      <c r="P1143">
        <v>0</v>
      </c>
      <c r="Q1143">
        <v>15872</v>
      </c>
      <c r="R1143">
        <v>1811</v>
      </c>
      <c r="S1143">
        <v>3.7730000000000001</v>
      </c>
      <c r="T1143">
        <v>33</v>
      </c>
      <c r="U1143">
        <v>5487.9</v>
      </c>
      <c r="V1143">
        <v>6</v>
      </c>
      <c r="W1143">
        <v>1.79</v>
      </c>
      <c r="X1143">
        <v>2.8919999999999999</v>
      </c>
      <c r="Y1143" s="8">
        <v>41956</v>
      </c>
    </row>
    <row r="1144" spans="1:25" x14ac:dyDescent="0.25">
      <c r="A1144">
        <v>-111.97656216999999</v>
      </c>
      <c r="B1144">
        <v>33.078638779999999</v>
      </c>
      <c r="C1144">
        <v>13</v>
      </c>
      <c r="D1144" t="s">
        <v>371</v>
      </c>
      <c r="E1144" t="s">
        <v>370</v>
      </c>
      <c r="F1144">
        <v>1143</v>
      </c>
      <c r="G1144">
        <v>1</v>
      </c>
      <c r="H1144">
        <v>13.33</v>
      </c>
      <c r="I1144">
        <v>2.395</v>
      </c>
      <c r="J1144">
        <v>1</v>
      </c>
      <c r="K1144">
        <v>1166.4000000000001</v>
      </c>
      <c r="L1144" t="s">
        <v>369</v>
      </c>
      <c r="M1144" t="s">
        <v>368</v>
      </c>
      <c r="N1144" s="8">
        <v>41956</v>
      </c>
      <c r="O1144">
        <v>0</v>
      </c>
      <c r="P1144">
        <v>0</v>
      </c>
      <c r="Q1144">
        <v>18184</v>
      </c>
      <c r="R1144">
        <v>2273.6999999999998</v>
      </c>
      <c r="S1144">
        <v>4.7370000000000001</v>
      </c>
      <c r="T1144">
        <v>33</v>
      </c>
      <c r="U1144">
        <v>6890.1</v>
      </c>
      <c r="V1144">
        <v>6</v>
      </c>
      <c r="W1144">
        <v>1.633</v>
      </c>
      <c r="X1144">
        <v>2.6389999999999998</v>
      </c>
      <c r="Y1144" s="8">
        <v>41956</v>
      </c>
    </row>
    <row r="1145" spans="1:25" x14ac:dyDescent="0.25">
      <c r="A1145">
        <v>-111.97656166</v>
      </c>
      <c r="B1145">
        <v>33.07864678</v>
      </c>
      <c r="C1145">
        <v>13</v>
      </c>
      <c r="D1145" t="s">
        <v>371</v>
      </c>
      <c r="E1145" t="s">
        <v>370</v>
      </c>
      <c r="F1145">
        <v>1144</v>
      </c>
      <c r="G1145">
        <v>358</v>
      </c>
      <c r="H1145">
        <v>13.33</v>
      </c>
      <c r="I1145">
        <v>2.887</v>
      </c>
      <c r="J1145">
        <v>1</v>
      </c>
      <c r="K1145">
        <v>1166.4000000000001</v>
      </c>
      <c r="L1145" t="s">
        <v>369</v>
      </c>
      <c r="M1145" t="s">
        <v>368</v>
      </c>
      <c r="N1145" s="8">
        <v>41956</v>
      </c>
      <c r="O1145">
        <v>0</v>
      </c>
      <c r="P1145">
        <v>0</v>
      </c>
      <c r="Q1145">
        <v>14288</v>
      </c>
      <c r="R1145">
        <v>1482</v>
      </c>
      <c r="S1145">
        <v>3.0880000000000001</v>
      </c>
      <c r="T1145">
        <v>33</v>
      </c>
      <c r="U1145">
        <v>4491</v>
      </c>
      <c r="V1145">
        <v>6</v>
      </c>
      <c r="W1145">
        <v>1.9690000000000001</v>
      </c>
      <c r="X1145">
        <v>3.181</v>
      </c>
      <c r="Y1145" s="8">
        <v>41956</v>
      </c>
    </row>
    <row r="1146" spans="1:25" x14ac:dyDescent="0.25">
      <c r="A1146">
        <v>-111.97656234</v>
      </c>
      <c r="B1146">
        <v>33.078654780000001</v>
      </c>
      <c r="C1146">
        <v>13</v>
      </c>
      <c r="D1146" t="s">
        <v>371</v>
      </c>
      <c r="E1146" t="s">
        <v>370</v>
      </c>
      <c r="F1146">
        <v>1145</v>
      </c>
      <c r="G1146">
        <v>2</v>
      </c>
      <c r="H1146">
        <v>13.33</v>
      </c>
      <c r="I1146">
        <v>2.887</v>
      </c>
      <c r="J1146">
        <v>1</v>
      </c>
      <c r="K1146">
        <v>1166.5</v>
      </c>
      <c r="L1146" t="s">
        <v>369</v>
      </c>
      <c r="M1146" t="s">
        <v>368</v>
      </c>
      <c r="N1146" s="8">
        <v>41956</v>
      </c>
      <c r="O1146">
        <v>0</v>
      </c>
      <c r="P1146">
        <v>0</v>
      </c>
      <c r="Q1146">
        <v>15842</v>
      </c>
      <c r="R1146">
        <v>1643.2</v>
      </c>
      <c r="S1146">
        <v>3.423</v>
      </c>
      <c r="T1146">
        <v>33</v>
      </c>
      <c r="U1146">
        <v>4979.5</v>
      </c>
      <c r="V1146">
        <v>6</v>
      </c>
      <c r="W1146">
        <v>1.9690000000000001</v>
      </c>
      <c r="X1146">
        <v>3.181</v>
      </c>
      <c r="Y1146" s="8">
        <v>41956</v>
      </c>
    </row>
    <row r="1147" spans="1:25" x14ac:dyDescent="0.25">
      <c r="A1147">
        <v>-111.97656134</v>
      </c>
      <c r="B1147">
        <v>33.078661779999997</v>
      </c>
      <c r="C1147">
        <v>13</v>
      </c>
      <c r="D1147" t="s">
        <v>371</v>
      </c>
      <c r="E1147" t="s">
        <v>370</v>
      </c>
      <c r="F1147">
        <v>1146</v>
      </c>
      <c r="G1147">
        <v>2</v>
      </c>
      <c r="H1147">
        <v>13.33</v>
      </c>
      <c r="I1147">
        <v>2.8220000000000001</v>
      </c>
      <c r="J1147">
        <v>1</v>
      </c>
      <c r="K1147">
        <v>1166.5</v>
      </c>
      <c r="L1147" t="s">
        <v>369</v>
      </c>
      <c r="M1147" t="s">
        <v>368</v>
      </c>
      <c r="N1147" s="8">
        <v>41956</v>
      </c>
      <c r="O1147">
        <v>0</v>
      </c>
      <c r="P1147">
        <v>0</v>
      </c>
      <c r="Q1147">
        <v>17773</v>
      </c>
      <c r="R1147">
        <v>1886.5</v>
      </c>
      <c r="S1147">
        <v>3.93</v>
      </c>
      <c r="T1147">
        <v>33</v>
      </c>
      <c r="U1147">
        <v>5716.5</v>
      </c>
      <c r="V1147">
        <v>6</v>
      </c>
      <c r="W1147">
        <v>1.9239999999999999</v>
      </c>
      <c r="X1147">
        <v>3.109</v>
      </c>
      <c r="Y1147" s="8">
        <v>41956</v>
      </c>
    </row>
    <row r="1148" spans="1:25" x14ac:dyDescent="0.25">
      <c r="A1148">
        <v>-111.97656117</v>
      </c>
      <c r="B1148">
        <v>33.078669779999998</v>
      </c>
      <c r="C1148">
        <v>13</v>
      </c>
      <c r="D1148" t="s">
        <v>371</v>
      </c>
      <c r="E1148" t="s">
        <v>370</v>
      </c>
      <c r="F1148">
        <v>1147</v>
      </c>
      <c r="G1148">
        <v>1</v>
      </c>
      <c r="H1148">
        <v>13.33</v>
      </c>
      <c r="I1148">
        <v>2.7890000000000001</v>
      </c>
      <c r="J1148">
        <v>1</v>
      </c>
      <c r="K1148">
        <v>1166.5</v>
      </c>
      <c r="L1148" t="s">
        <v>369</v>
      </c>
      <c r="M1148" t="s">
        <v>368</v>
      </c>
      <c r="N1148" s="8">
        <v>41956</v>
      </c>
      <c r="O1148">
        <v>0</v>
      </c>
      <c r="P1148">
        <v>0</v>
      </c>
      <c r="Q1148">
        <v>17261</v>
      </c>
      <c r="R1148">
        <v>1853.6</v>
      </c>
      <c r="S1148">
        <v>3.8620000000000001</v>
      </c>
      <c r="T1148">
        <v>33</v>
      </c>
      <c r="U1148">
        <v>5617</v>
      </c>
      <c r="V1148">
        <v>6</v>
      </c>
      <c r="W1148">
        <v>1.901</v>
      </c>
      <c r="X1148">
        <v>3.073</v>
      </c>
      <c r="Y1148" s="8">
        <v>41956</v>
      </c>
    </row>
    <row r="1149" spans="1:25" x14ac:dyDescent="0.25">
      <c r="A1149">
        <v>-111.97656148999999</v>
      </c>
      <c r="B1149">
        <v>33.07867779</v>
      </c>
      <c r="C1149">
        <v>13</v>
      </c>
      <c r="D1149" t="s">
        <v>371</v>
      </c>
      <c r="E1149" t="s">
        <v>370</v>
      </c>
      <c r="F1149">
        <v>1148</v>
      </c>
      <c r="G1149">
        <v>357</v>
      </c>
      <c r="H1149">
        <v>13.33</v>
      </c>
      <c r="I1149">
        <v>2.69</v>
      </c>
      <c r="J1149">
        <v>1</v>
      </c>
      <c r="K1149">
        <v>1166.5999999999999</v>
      </c>
      <c r="L1149" t="s">
        <v>369</v>
      </c>
      <c r="M1149" t="s">
        <v>368</v>
      </c>
      <c r="N1149" s="8">
        <v>41956</v>
      </c>
      <c r="O1149">
        <v>0</v>
      </c>
      <c r="P1149">
        <v>0</v>
      </c>
      <c r="Q1149">
        <v>18564</v>
      </c>
      <c r="R1149">
        <v>2066.6</v>
      </c>
      <c r="S1149">
        <v>4.3049999999999997</v>
      </c>
      <c r="T1149">
        <v>33</v>
      </c>
      <c r="U1149">
        <v>6262.3</v>
      </c>
      <c r="V1149">
        <v>6</v>
      </c>
      <c r="W1149">
        <v>1.8340000000000001</v>
      </c>
      <c r="X1149">
        <v>2.964</v>
      </c>
      <c r="Y1149" s="8">
        <v>41956</v>
      </c>
    </row>
    <row r="1150" spans="1:25" x14ac:dyDescent="0.25">
      <c r="A1150">
        <v>-111.97656034000001</v>
      </c>
      <c r="B1150">
        <v>33.078685780000001</v>
      </c>
      <c r="C1150">
        <v>13</v>
      </c>
      <c r="D1150" t="s">
        <v>371</v>
      </c>
      <c r="E1150" t="s">
        <v>370</v>
      </c>
      <c r="F1150">
        <v>1149</v>
      </c>
      <c r="G1150">
        <v>2</v>
      </c>
      <c r="H1150">
        <v>13.33</v>
      </c>
      <c r="I1150">
        <v>2.887</v>
      </c>
      <c r="J1150">
        <v>1</v>
      </c>
      <c r="K1150">
        <v>1166.5999999999999</v>
      </c>
      <c r="L1150" t="s">
        <v>369</v>
      </c>
      <c r="M1150" t="s">
        <v>368</v>
      </c>
      <c r="N1150" s="8">
        <v>41956</v>
      </c>
      <c r="O1150">
        <v>0</v>
      </c>
      <c r="P1150">
        <v>0</v>
      </c>
      <c r="Q1150">
        <v>17494</v>
      </c>
      <c r="R1150">
        <v>1814.7</v>
      </c>
      <c r="S1150">
        <v>3.7810000000000001</v>
      </c>
      <c r="T1150">
        <v>33</v>
      </c>
      <c r="U1150">
        <v>5499</v>
      </c>
      <c r="V1150">
        <v>6</v>
      </c>
      <c r="W1150">
        <v>1.9690000000000001</v>
      </c>
      <c r="X1150">
        <v>3.181</v>
      </c>
      <c r="Y1150" s="8">
        <v>41956</v>
      </c>
    </row>
    <row r="1151" spans="1:25" x14ac:dyDescent="0.25">
      <c r="A1151">
        <v>-111.97656134</v>
      </c>
      <c r="B1151">
        <v>33.078692779999997</v>
      </c>
      <c r="C1151">
        <v>13</v>
      </c>
      <c r="D1151" t="s">
        <v>371</v>
      </c>
      <c r="E1151" t="s">
        <v>370</v>
      </c>
      <c r="F1151">
        <v>1150</v>
      </c>
      <c r="G1151">
        <v>2</v>
      </c>
      <c r="H1151">
        <v>13.33</v>
      </c>
      <c r="I1151">
        <v>2.8220000000000001</v>
      </c>
      <c r="J1151">
        <v>1</v>
      </c>
      <c r="K1151">
        <v>1166.5</v>
      </c>
      <c r="L1151" t="s">
        <v>369</v>
      </c>
      <c r="M1151" t="s">
        <v>368</v>
      </c>
      <c r="N1151" s="8">
        <v>41956</v>
      </c>
      <c r="O1151">
        <v>0</v>
      </c>
      <c r="P1151">
        <v>0</v>
      </c>
      <c r="Q1151">
        <v>16960</v>
      </c>
      <c r="R1151">
        <v>1800.1</v>
      </c>
      <c r="S1151">
        <v>3.75</v>
      </c>
      <c r="T1151">
        <v>33</v>
      </c>
      <c r="U1151">
        <v>5454.9</v>
      </c>
      <c r="V1151">
        <v>6</v>
      </c>
      <c r="W1151">
        <v>1.9239999999999999</v>
      </c>
      <c r="X1151">
        <v>3.109</v>
      </c>
      <c r="Y1151" s="8">
        <v>41956</v>
      </c>
    </row>
    <row r="1152" spans="1:25" x14ac:dyDescent="0.25">
      <c r="A1152">
        <v>-111.97656083</v>
      </c>
      <c r="B1152">
        <v>33.078700779999998</v>
      </c>
      <c r="C1152">
        <v>13</v>
      </c>
      <c r="D1152" t="s">
        <v>371</v>
      </c>
      <c r="E1152" t="s">
        <v>370</v>
      </c>
      <c r="F1152">
        <v>1151</v>
      </c>
      <c r="G1152">
        <v>359</v>
      </c>
      <c r="H1152">
        <v>13.33</v>
      </c>
      <c r="I1152">
        <v>2.887</v>
      </c>
      <c r="J1152">
        <v>1</v>
      </c>
      <c r="K1152">
        <v>1166.5</v>
      </c>
      <c r="L1152" t="s">
        <v>369</v>
      </c>
      <c r="M1152" t="s">
        <v>368</v>
      </c>
      <c r="N1152" s="8">
        <v>41956</v>
      </c>
      <c r="O1152">
        <v>0</v>
      </c>
      <c r="P1152">
        <v>0</v>
      </c>
      <c r="Q1152">
        <v>17257</v>
      </c>
      <c r="R1152">
        <v>1790.1</v>
      </c>
      <c r="S1152">
        <v>3.7290000000000001</v>
      </c>
      <c r="T1152">
        <v>33</v>
      </c>
      <c r="U1152">
        <v>5424.4</v>
      </c>
      <c r="V1152">
        <v>6</v>
      </c>
      <c r="W1152">
        <v>1.9690000000000001</v>
      </c>
      <c r="X1152">
        <v>3.181</v>
      </c>
      <c r="Y1152" s="8">
        <v>41956</v>
      </c>
    </row>
    <row r="1153" spans="1:25" x14ac:dyDescent="0.25">
      <c r="A1153">
        <v>-111.97656151</v>
      </c>
      <c r="B1153">
        <v>33.078707790000003</v>
      </c>
      <c r="C1153">
        <v>13</v>
      </c>
      <c r="D1153" t="s">
        <v>371</v>
      </c>
      <c r="E1153" t="s">
        <v>370</v>
      </c>
      <c r="F1153">
        <v>1152</v>
      </c>
      <c r="G1153">
        <v>3</v>
      </c>
      <c r="H1153">
        <v>13.33</v>
      </c>
      <c r="I1153">
        <v>2.7229999999999999</v>
      </c>
      <c r="J1153">
        <v>1</v>
      </c>
      <c r="K1153">
        <v>1166.5</v>
      </c>
      <c r="L1153" t="s">
        <v>369</v>
      </c>
      <c r="M1153" t="s">
        <v>368</v>
      </c>
      <c r="N1153" s="8">
        <v>41956</v>
      </c>
      <c r="O1153">
        <v>0</v>
      </c>
      <c r="P1153">
        <v>0</v>
      </c>
      <c r="Q1153">
        <v>17106</v>
      </c>
      <c r="R1153">
        <v>1881.3</v>
      </c>
      <c r="S1153">
        <v>3.919</v>
      </c>
      <c r="T1153">
        <v>33</v>
      </c>
      <c r="U1153">
        <v>5700.8</v>
      </c>
      <c r="V1153">
        <v>6</v>
      </c>
      <c r="W1153">
        <v>1.857</v>
      </c>
      <c r="X1153">
        <v>3.0009999999999999</v>
      </c>
      <c r="Y1153" s="8">
        <v>41956</v>
      </c>
    </row>
    <row r="1154" spans="1:25" x14ac:dyDescent="0.25">
      <c r="A1154">
        <v>-111.97656049</v>
      </c>
      <c r="B1154">
        <v>33.078715789999997</v>
      </c>
      <c r="C1154">
        <v>13</v>
      </c>
      <c r="D1154" t="s">
        <v>371</v>
      </c>
      <c r="E1154" t="s">
        <v>370</v>
      </c>
      <c r="F1154">
        <v>1153</v>
      </c>
      <c r="G1154">
        <v>357</v>
      </c>
      <c r="H1154">
        <v>13.33</v>
      </c>
      <c r="I1154">
        <v>2.8220000000000001</v>
      </c>
      <c r="J1154">
        <v>1</v>
      </c>
      <c r="K1154">
        <v>1166.5999999999999</v>
      </c>
      <c r="L1154" t="s">
        <v>369</v>
      </c>
      <c r="M1154" t="s">
        <v>368</v>
      </c>
      <c r="N1154" s="8">
        <v>41956</v>
      </c>
      <c r="O1154">
        <v>0</v>
      </c>
      <c r="P1154">
        <v>0</v>
      </c>
      <c r="Q1154">
        <v>18468</v>
      </c>
      <c r="R1154">
        <v>1960.2</v>
      </c>
      <c r="S1154">
        <v>4.0839999999999996</v>
      </c>
      <c r="T1154">
        <v>33</v>
      </c>
      <c r="U1154">
        <v>5940</v>
      </c>
      <c r="V1154">
        <v>6</v>
      </c>
      <c r="W1154">
        <v>1.9239999999999999</v>
      </c>
      <c r="X1154">
        <v>3.109</v>
      </c>
      <c r="Y1154" s="8">
        <v>41956</v>
      </c>
    </row>
    <row r="1155" spans="1:25" x14ac:dyDescent="0.25">
      <c r="A1155">
        <v>-111.97656117</v>
      </c>
      <c r="B1155">
        <v>33.078723779999997</v>
      </c>
      <c r="C1155">
        <v>13</v>
      </c>
      <c r="D1155" t="s">
        <v>371</v>
      </c>
      <c r="E1155" t="s">
        <v>370</v>
      </c>
      <c r="F1155">
        <v>1154</v>
      </c>
      <c r="G1155">
        <v>1</v>
      </c>
      <c r="H1155">
        <v>13.33</v>
      </c>
      <c r="I1155">
        <v>2.7229999999999999</v>
      </c>
      <c r="J1155">
        <v>1</v>
      </c>
      <c r="K1155">
        <v>1166.5999999999999</v>
      </c>
      <c r="L1155" t="s">
        <v>369</v>
      </c>
      <c r="M1155" t="s">
        <v>368</v>
      </c>
      <c r="N1155" s="8">
        <v>41956</v>
      </c>
      <c r="O1155">
        <v>0</v>
      </c>
      <c r="P1155">
        <v>0</v>
      </c>
      <c r="Q1155">
        <v>16733</v>
      </c>
      <c r="R1155">
        <v>1840.2</v>
      </c>
      <c r="S1155">
        <v>3.8340000000000001</v>
      </c>
      <c r="T1155">
        <v>33</v>
      </c>
      <c r="U1155">
        <v>5576.4</v>
      </c>
      <c r="V1155">
        <v>6</v>
      </c>
      <c r="W1155">
        <v>1.857</v>
      </c>
      <c r="X1155">
        <v>3.0009999999999999</v>
      </c>
      <c r="Y1155" s="8">
        <v>41956</v>
      </c>
    </row>
    <row r="1156" spans="1:25" x14ac:dyDescent="0.25">
      <c r="A1156">
        <v>-111.97656083</v>
      </c>
      <c r="B1156">
        <v>33.078731779999998</v>
      </c>
      <c r="C1156">
        <v>13</v>
      </c>
      <c r="D1156" t="s">
        <v>371</v>
      </c>
      <c r="E1156" t="s">
        <v>370</v>
      </c>
      <c r="F1156">
        <v>1155</v>
      </c>
      <c r="G1156">
        <v>359</v>
      </c>
      <c r="H1156">
        <v>13.33</v>
      </c>
      <c r="I1156">
        <v>2.69</v>
      </c>
      <c r="J1156">
        <v>1</v>
      </c>
      <c r="K1156">
        <v>1166.5</v>
      </c>
      <c r="L1156" t="s">
        <v>369</v>
      </c>
      <c r="M1156" t="s">
        <v>368</v>
      </c>
      <c r="N1156" s="8">
        <v>41956</v>
      </c>
      <c r="O1156">
        <v>0</v>
      </c>
      <c r="P1156">
        <v>0</v>
      </c>
      <c r="Q1156">
        <v>16709</v>
      </c>
      <c r="R1156">
        <v>1860</v>
      </c>
      <c r="S1156">
        <v>3.875</v>
      </c>
      <c r="T1156">
        <v>33</v>
      </c>
      <c r="U1156">
        <v>5636.4</v>
      </c>
      <c r="V1156">
        <v>6</v>
      </c>
      <c r="W1156">
        <v>1.8340000000000001</v>
      </c>
      <c r="X1156">
        <v>2.964</v>
      </c>
      <c r="Y1156" s="8">
        <v>41956</v>
      </c>
    </row>
    <row r="1157" spans="1:25" x14ac:dyDescent="0.25">
      <c r="A1157">
        <v>-111.97656117</v>
      </c>
      <c r="B1157">
        <v>33.078738780000002</v>
      </c>
      <c r="C1157">
        <v>13</v>
      </c>
      <c r="D1157" t="s">
        <v>371</v>
      </c>
      <c r="E1157" t="s">
        <v>370</v>
      </c>
      <c r="F1157">
        <v>1156</v>
      </c>
      <c r="G1157">
        <v>1</v>
      </c>
      <c r="H1157">
        <v>13.33</v>
      </c>
      <c r="I1157">
        <v>2.9529999999999998</v>
      </c>
      <c r="J1157">
        <v>1</v>
      </c>
      <c r="K1157">
        <v>1166.4000000000001</v>
      </c>
      <c r="L1157" t="s">
        <v>369</v>
      </c>
      <c r="M1157" t="s">
        <v>368</v>
      </c>
      <c r="N1157" s="8">
        <v>41956</v>
      </c>
      <c r="O1157">
        <v>0</v>
      </c>
      <c r="P1157">
        <v>0</v>
      </c>
      <c r="Q1157">
        <v>17533</v>
      </c>
      <c r="R1157">
        <v>1778.2</v>
      </c>
      <c r="S1157">
        <v>3.7050000000000001</v>
      </c>
      <c r="T1157">
        <v>33</v>
      </c>
      <c r="U1157">
        <v>5388.6</v>
      </c>
      <c r="V1157">
        <v>6</v>
      </c>
      <c r="W1157">
        <v>2.0129999999999999</v>
      </c>
      <c r="X1157">
        <v>3.254</v>
      </c>
      <c r="Y1157" s="8">
        <v>41956</v>
      </c>
    </row>
    <row r="1158" spans="1:25" x14ac:dyDescent="0.25">
      <c r="A1158">
        <v>-111.976561</v>
      </c>
      <c r="B1158">
        <v>33.078746770000002</v>
      </c>
      <c r="C1158">
        <v>13</v>
      </c>
      <c r="D1158" t="s">
        <v>371</v>
      </c>
      <c r="E1158" t="s">
        <v>370</v>
      </c>
      <c r="F1158">
        <v>1157</v>
      </c>
      <c r="G1158">
        <v>0</v>
      </c>
      <c r="H1158">
        <v>13.33</v>
      </c>
      <c r="I1158">
        <v>2.8220000000000001</v>
      </c>
      <c r="J1158">
        <v>1</v>
      </c>
      <c r="K1158">
        <v>1166.5</v>
      </c>
      <c r="L1158" t="s">
        <v>369</v>
      </c>
      <c r="M1158" t="s">
        <v>368</v>
      </c>
      <c r="N1158" s="8">
        <v>41956</v>
      </c>
      <c r="O1158">
        <v>0</v>
      </c>
      <c r="P1158">
        <v>0</v>
      </c>
      <c r="Q1158">
        <v>18158</v>
      </c>
      <c r="R1158">
        <v>1927.3</v>
      </c>
      <c r="S1158">
        <v>4.0149999999999997</v>
      </c>
      <c r="T1158">
        <v>33</v>
      </c>
      <c r="U1158">
        <v>5840.3</v>
      </c>
      <c r="V1158">
        <v>6</v>
      </c>
      <c r="W1158">
        <v>1.9239999999999999</v>
      </c>
      <c r="X1158">
        <v>3.109</v>
      </c>
      <c r="Y1158" s="8">
        <v>41956</v>
      </c>
    </row>
    <row r="1159" spans="1:25" x14ac:dyDescent="0.25">
      <c r="A1159">
        <v>-111.97656000000001</v>
      </c>
      <c r="B1159">
        <v>33.078754770000003</v>
      </c>
      <c r="C1159">
        <v>13</v>
      </c>
      <c r="D1159" t="s">
        <v>371</v>
      </c>
      <c r="E1159" t="s">
        <v>370</v>
      </c>
      <c r="F1159">
        <v>1158</v>
      </c>
      <c r="G1159">
        <v>0</v>
      </c>
      <c r="H1159">
        <v>13.33</v>
      </c>
      <c r="I1159">
        <v>2.7890000000000001</v>
      </c>
      <c r="J1159">
        <v>1</v>
      </c>
      <c r="K1159">
        <v>1166.5</v>
      </c>
      <c r="L1159" t="s">
        <v>369</v>
      </c>
      <c r="M1159" t="s">
        <v>368</v>
      </c>
      <c r="N1159" s="8">
        <v>41956</v>
      </c>
      <c r="O1159">
        <v>0</v>
      </c>
      <c r="P1159">
        <v>0</v>
      </c>
      <c r="Q1159">
        <v>20628</v>
      </c>
      <c r="R1159">
        <v>2215.3000000000002</v>
      </c>
      <c r="S1159">
        <v>4.6150000000000002</v>
      </c>
      <c r="T1159">
        <v>33</v>
      </c>
      <c r="U1159">
        <v>6712.9</v>
      </c>
      <c r="V1159">
        <v>6</v>
      </c>
      <c r="W1159">
        <v>1.901</v>
      </c>
      <c r="X1159">
        <v>3.073</v>
      </c>
      <c r="Y1159" s="8">
        <v>41956</v>
      </c>
    </row>
    <row r="1160" spans="1:25" x14ac:dyDescent="0.25">
      <c r="A1160">
        <v>-111.97656068000001</v>
      </c>
      <c r="B1160">
        <v>33.078761790000001</v>
      </c>
      <c r="C1160">
        <v>13</v>
      </c>
      <c r="D1160" t="s">
        <v>371</v>
      </c>
      <c r="E1160" t="s">
        <v>370</v>
      </c>
      <c r="F1160">
        <v>1159</v>
      </c>
      <c r="G1160">
        <v>4</v>
      </c>
      <c r="H1160">
        <v>13.33</v>
      </c>
      <c r="I1160">
        <v>2.7229999999999999</v>
      </c>
      <c r="J1160">
        <v>1</v>
      </c>
      <c r="K1160">
        <v>1166.5</v>
      </c>
      <c r="L1160" t="s">
        <v>369</v>
      </c>
      <c r="M1160" t="s">
        <v>368</v>
      </c>
      <c r="N1160" s="8">
        <v>41956</v>
      </c>
      <c r="O1160">
        <v>0</v>
      </c>
      <c r="P1160">
        <v>0</v>
      </c>
      <c r="Q1160">
        <v>18319</v>
      </c>
      <c r="R1160">
        <v>2014.6</v>
      </c>
      <c r="S1160">
        <v>4.1970000000000001</v>
      </c>
      <c r="T1160">
        <v>33</v>
      </c>
      <c r="U1160">
        <v>6104.9</v>
      </c>
      <c r="V1160">
        <v>6</v>
      </c>
      <c r="W1160">
        <v>1.857</v>
      </c>
      <c r="X1160">
        <v>3.0009999999999999</v>
      </c>
      <c r="Y1160" s="8">
        <v>41956</v>
      </c>
    </row>
    <row r="1161" spans="1:25" x14ac:dyDescent="0.25">
      <c r="A1161">
        <v>-111.97656068000001</v>
      </c>
      <c r="B1161">
        <v>33.078769790000003</v>
      </c>
      <c r="C1161">
        <v>13</v>
      </c>
      <c r="D1161" t="s">
        <v>371</v>
      </c>
      <c r="E1161" t="s">
        <v>370</v>
      </c>
      <c r="F1161">
        <v>1160</v>
      </c>
      <c r="G1161">
        <v>4</v>
      </c>
      <c r="H1161">
        <v>13.33</v>
      </c>
      <c r="I1161">
        <v>2.7229999999999999</v>
      </c>
      <c r="J1161">
        <v>1</v>
      </c>
      <c r="K1161">
        <v>1166.5999999999999</v>
      </c>
      <c r="L1161" t="s">
        <v>369</v>
      </c>
      <c r="M1161" t="s">
        <v>368</v>
      </c>
      <c r="N1161" s="8">
        <v>41956</v>
      </c>
      <c r="O1161">
        <v>0</v>
      </c>
      <c r="P1161">
        <v>0</v>
      </c>
      <c r="Q1161">
        <v>17111</v>
      </c>
      <c r="R1161">
        <v>1881.8</v>
      </c>
      <c r="S1161">
        <v>3.92</v>
      </c>
      <c r="T1161">
        <v>33</v>
      </c>
      <c r="U1161">
        <v>5702.3</v>
      </c>
      <c r="V1161">
        <v>6</v>
      </c>
      <c r="W1161">
        <v>1.857</v>
      </c>
      <c r="X1161">
        <v>3.0009999999999999</v>
      </c>
      <c r="Y1161" s="8">
        <v>41956</v>
      </c>
    </row>
    <row r="1162" spans="1:25" x14ac:dyDescent="0.25">
      <c r="A1162">
        <v>-111.97656000000001</v>
      </c>
      <c r="B1162">
        <v>33.078777770000002</v>
      </c>
      <c r="C1162">
        <v>13</v>
      </c>
      <c r="D1162" t="s">
        <v>371</v>
      </c>
      <c r="E1162" t="s">
        <v>370</v>
      </c>
      <c r="F1162">
        <v>1161</v>
      </c>
      <c r="G1162">
        <v>0</v>
      </c>
      <c r="H1162">
        <v>13.33</v>
      </c>
      <c r="I1162">
        <v>2.7559999999999998</v>
      </c>
      <c r="J1162">
        <v>1</v>
      </c>
      <c r="K1162">
        <v>1166.5999999999999</v>
      </c>
      <c r="L1162" t="s">
        <v>369</v>
      </c>
      <c r="M1162" t="s">
        <v>368</v>
      </c>
      <c r="N1162" s="8">
        <v>41956</v>
      </c>
      <c r="O1162">
        <v>0</v>
      </c>
      <c r="P1162">
        <v>0</v>
      </c>
      <c r="Q1162">
        <v>17932</v>
      </c>
      <c r="R1162">
        <v>1948.7</v>
      </c>
      <c r="S1162">
        <v>4.0599999999999996</v>
      </c>
      <c r="T1162">
        <v>33</v>
      </c>
      <c r="U1162">
        <v>5905.1</v>
      </c>
      <c r="V1162">
        <v>6</v>
      </c>
      <c r="W1162">
        <v>1.879</v>
      </c>
      <c r="X1162">
        <v>3.0369999999999999</v>
      </c>
      <c r="Y1162" s="8">
        <v>41956</v>
      </c>
    </row>
    <row r="1163" spans="1:25" x14ac:dyDescent="0.25">
      <c r="A1163">
        <v>-111.97656051</v>
      </c>
      <c r="B1163">
        <v>33.07878479</v>
      </c>
      <c r="C1163">
        <v>13</v>
      </c>
      <c r="D1163" t="s">
        <v>371</v>
      </c>
      <c r="E1163" t="s">
        <v>370</v>
      </c>
      <c r="F1163">
        <v>1162</v>
      </c>
      <c r="G1163">
        <v>3</v>
      </c>
      <c r="H1163">
        <v>13.33</v>
      </c>
      <c r="I1163">
        <v>2.7890000000000001</v>
      </c>
      <c r="J1163">
        <v>1</v>
      </c>
      <c r="K1163">
        <v>1166.5999999999999</v>
      </c>
      <c r="L1163" t="s">
        <v>369</v>
      </c>
      <c r="M1163" t="s">
        <v>368</v>
      </c>
      <c r="N1163" s="8">
        <v>41956</v>
      </c>
      <c r="O1163">
        <v>0</v>
      </c>
      <c r="P1163">
        <v>0</v>
      </c>
      <c r="Q1163">
        <v>18362</v>
      </c>
      <c r="R1163">
        <v>1971.8</v>
      </c>
      <c r="S1163">
        <v>4.1079999999999997</v>
      </c>
      <c r="T1163">
        <v>33</v>
      </c>
      <c r="U1163">
        <v>5975.2</v>
      </c>
      <c r="V1163">
        <v>6</v>
      </c>
      <c r="W1163">
        <v>1.901</v>
      </c>
      <c r="X1163">
        <v>3.073</v>
      </c>
      <c r="Y1163" s="8">
        <v>41956</v>
      </c>
    </row>
    <row r="1164" spans="1:25" x14ac:dyDescent="0.25">
      <c r="A1164">
        <v>-111.97656000000001</v>
      </c>
      <c r="B1164">
        <v>33.07879277</v>
      </c>
      <c r="C1164">
        <v>13</v>
      </c>
      <c r="D1164" t="s">
        <v>371</v>
      </c>
      <c r="E1164" t="s">
        <v>370</v>
      </c>
      <c r="F1164">
        <v>1163</v>
      </c>
      <c r="G1164">
        <v>0</v>
      </c>
      <c r="H1164">
        <v>13.33</v>
      </c>
      <c r="I1164">
        <v>2.92</v>
      </c>
      <c r="J1164">
        <v>1</v>
      </c>
      <c r="K1164">
        <v>1166.5999999999999</v>
      </c>
      <c r="L1164" t="s">
        <v>369</v>
      </c>
      <c r="M1164" t="s">
        <v>368</v>
      </c>
      <c r="N1164" s="8">
        <v>41956</v>
      </c>
      <c r="O1164">
        <v>0</v>
      </c>
      <c r="P1164">
        <v>0</v>
      </c>
      <c r="Q1164">
        <v>16773</v>
      </c>
      <c r="R1164">
        <v>1720.3</v>
      </c>
      <c r="S1164">
        <v>3.5840000000000001</v>
      </c>
      <c r="T1164">
        <v>33</v>
      </c>
      <c r="U1164">
        <v>5213</v>
      </c>
      <c r="V1164">
        <v>6</v>
      </c>
      <c r="W1164">
        <v>1.9910000000000001</v>
      </c>
      <c r="X1164">
        <v>3.218</v>
      </c>
      <c r="Y1164" s="8">
        <v>41956</v>
      </c>
    </row>
    <row r="1165" spans="1:25" x14ac:dyDescent="0.25">
      <c r="A1165">
        <v>-111.97655983</v>
      </c>
      <c r="B1165">
        <v>33.078800780000002</v>
      </c>
      <c r="C1165">
        <v>13</v>
      </c>
      <c r="D1165" t="s">
        <v>371</v>
      </c>
      <c r="E1165" t="s">
        <v>370</v>
      </c>
      <c r="F1165">
        <v>1164</v>
      </c>
      <c r="G1165">
        <v>359</v>
      </c>
      <c r="H1165">
        <v>13.33</v>
      </c>
      <c r="I1165">
        <v>2.69</v>
      </c>
      <c r="J1165">
        <v>1</v>
      </c>
      <c r="K1165">
        <v>1166.5999999999999</v>
      </c>
      <c r="L1165" t="s">
        <v>369</v>
      </c>
      <c r="M1165" t="s">
        <v>368</v>
      </c>
      <c r="N1165" s="8">
        <v>41956</v>
      </c>
      <c r="O1165">
        <v>0</v>
      </c>
      <c r="P1165">
        <v>0</v>
      </c>
      <c r="Q1165">
        <v>16601</v>
      </c>
      <c r="R1165">
        <v>1848</v>
      </c>
      <c r="S1165">
        <v>3.85</v>
      </c>
      <c r="T1165">
        <v>33</v>
      </c>
      <c r="U1165">
        <v>5600.1</v>
      </c>
      <c r="V1165">
        <v>6</v>
      </c>
      <c r="W1165">
        <v>1.8340000000000001</v>
      </c>
      <c r="X1165">
        <v>2.964</v>
      </c>
      <c r="Y1165" s="8">
        <v>41956</v>
      </c>
    </row>
    <row r="1166" spans="1:25" x14ac:dyDescent="0.25">
      <c r="A1166">
        <v>-111.97655983</v>
      </c>
      <c r="B1166">
        <v>33.078808780000003</v>
      </c>
      <c r="C1166">
        <v>13</v>
      </c>
      <c r="D1166" t="s">
        <v>371</v>
      </c>
      <c r="E1166" t="s">
        <v>370</v>
      </c>
      <c r="F1166">
        <v>1165</v>
      </c>
      <c r="G1166">
        <v>359</v>
      </c>
      <c r="H1166">
        <v>13.33</v>
      </c>
      <c r="I1166">
        <v>2.7229999999999999</v>
      </c>
      <c r="J1166">
        <v>1</v>
      </c>
      <c r="K1166">
        <v>1166.5999999999999</v>
      </c>
      <c r="L1166" t="s">
        <v>369</v>
      </c>
      <c r="M1166" t="s">
        <v>368</v>
      </c>
      <c r="N1166" s="8">
        <v>41956</v>
      </c>
      <c r="O1166">
        <v>0</v>
      </c>
      <c r="P1166">
        <v>0</v>
      </c>
      <c r="Q1166">
        <v>18913</v>
      </c>
      <c r="R1166">
        <v>2080</v>
      </c>
      <c r="S1166">
        <v>4.3330000000000002</v>
      </c>
      <c r="T1166">
        <v>33</v>
      </c>
      <c r="U1166">
        <v>6302.9</v>
      </c>
      <c r="V1166">
        <v>6</v>
      </c>
      <c r="W1166">
        <v>1.857</v>
      </c>
      <c r="X1166">
        <v>3.0009999999999999</v>
      </c>
      <c r="Y1166" s="8">
        <v>41956</v>
      </c>
    </row>
    <row r="1167" spans="1:25" x14ac:dyDescent="0.25">
      <c r="A1167">
        <v>-111.97656034000001</v>
      </c>
      <c r="B1167">
        <v>33.078815779999999</v>
      </c>
      <c r="C1167">
        <v>13</v>
      </c>
      <c r="D1167" t="s">
        <v>371</v>
      </c>
      <c r="E1167" t="s">
        <v>370</v>
      </c>
      <c r="F1167">
        <v>1166</v>
      </c>
      <c r="G1167">
        <v>2</v>
      </c>
      <c r="H1167">
        <v>13.33</v>
      </c>
      <c r="I1167">
        <v>2.8220000000000001</v>
      </c>
      <c r="J1167">
        <v>1</v>
      </c>
      <c r="K1167">
        <v>1166.5999999999999</v>
      </c>
      <c r="L1167" t="s">
        <v>369</v>
      </c>
      <c r="M1167" t="s">
        <v>368</v>
      </c>
      <c r="N1167" s="8">
        <v>41956</v>
      </c>
      <c r="O1167">
        <v>0</v>
      </c>
      <c r="P1167">
        <v>0</v>
      </c>
      <c r="Q1167">
        <v>17307</v>
      </c>
      <c r="R1167">
        <v>1836.9</v>
      </c>
      <c r="S1167">
        <v>3.827</v>
      </c>
      <c r="T1167">
        <v>33</v>
      </c>
      <c r="U1167">
        <v>5566.4</v>
      </c>
      <c r="V1167">
        <v>6</v>
      </c>
      <c r="W1167">
        <v>1.9239999999999999</v>
      </c>
      <c r="X1167">
        <v>3.109</v>
      </c>
      <c r="Y1167" s="8">
        <v>41956</v>
      </c>
    </row>
    <row r="1168" spans="1:25" x14ac:dyDescent="0.25">
      <c r="A1168">
        <v>-111.97655914000001</v>
      </c>
      <c r="B1168">
        <v>33.078823810000003</v>
      </c>
      <c r="C1168">
        <v>13</v>
      </c>
      <c r="D1168" t="s">
        <v>371</v>
      </c>
      <c r="E1168" t="s">
        <v>370</v>
      </c>
      <c r="F1168">
        <v>1167</v>
      </c>
      <c r="G1168">
        <v>355</v>
      </c>
      <c r="H1168">
        <v>13.33</v>
      </c>
      <c r="I1168">
        <v>2.7559999999999998</v>
      </c>
      <c r="J1168">
        <v>1</v>
      </c>
      <c r="K1168">
        <v>1166.5999999999999</v>
      </c>
      <c r="L1168" t="s">
        <v>369</v>
      </c>
      <c r="M1168" t="s">
        <v>368</v>
      </c>
      <c r="N1168" s="8">
        <v>41956</v>
      </c>
      <c r="O1168">
        <v>0</v>
      </c>
      <c r="P1168">
        <v>0</v>
      </c>
      <c r="Q1168">
        <v>18640</v>
      </c>
      <c r="R1168">
        <v>2025.6</v>
      </c>
      <c r="S1168">
        <v>4.22</v>
      </c>
      <c r="T1168">
        <v>33</v>
      </c>
      <c r="U1168">
        <v>6138.2</v>
      </c>
      <c r="V1168">
        <v>6</v>
      </c>
      <c r="W1168">
        <v>1.879</v>
      </c>
      <c r="X1168">
        <v>3.0369999999999999</v>
      </c>
      <c r="Y1168" s="8">
        <v>41956</v>
      </c>
    </row>
    <row r="1169" spans="1:25" x14ac:dyDescent="0.25">
      <c r="A1169">
        <v>-111.97656068000001</v>
      </c>
      <c r="B1169">
        <v>33.078830789999998</v>
      </c>
      <c r="C1169">
        <v>13</v>
      </c>
      <c r="D1169" t="s">
        <v>371</v>
      </c>
      <c r="E1169" t="s">
        <v>370</v>
      </c>
      <c r="F1169">
        <v>1168</v>
      </c>
      <c r="G1169">
        <v>4</v>
      </c>
      <c r="H1169">
        <v>13.33</v>
      </c>
      <c r="I1169">
        <v>2.8220000000000001</v>
      </c>
      <c r="J1169">
        <v>1</v>
      </c>
      <c r="K1169">
        <v>1166.5999999999999</v>
      </c>
      <c r="L1169" t="s">
        <v>369</v>
      </c>
      <c r="M1169" t="s">
        <v>368</v>
      </c>
      <c r="N1169" s="8">
        <v>41956</v>
      </c>
      <c r="O1169">
        <v>0</v>
      </c>
      <c r="P1169">
        <v>0</v>
      </c>
      <c r="Q1169">
        <v>17908</v>
      </c>
      <c r="R1169">
        <v>1900.8</v>
      </c>
      <c r="S1169">
        <v>3.96</v>
      </c>
      <c r="T1169">
        <v>33</v>
      </c>
      <c r="U1169">
        <v>5759.9</v>
      </c>
      <c r="V1169">
        <v>6</v>
      </c>
      <c r="W1169">
        <v>1.9239999999999999</v>
      </c>
      <c r="X1169">
        <v>3.109</v>
      </c>
      <c r="Y1169" s="8">
        <v>41956</v>
      </c>
    </row>
    <row r="1170" spans="1:25" x14ac:dyDescent="0.25">
      <c r="A1170">
        <v>-111.97655917</v>
      </c>
      <c r="B1170">
        <v>33.078838779999998</v>
      </c>
      <c r="C1170">
        <v>13</v>
      </c>
      <c r="D1170" t="s">
        <v>371</v>
      </c>
      <c r="E1170" t="s">
        <v>370</v>
      </c>
      <c r="F1170">
        <v>1169</v>
      </c>
      <c r="G1170">
        <v>1</v>
      </c>
      <c r="H1170">
        <v>13.33</v>
      </c>
      <c r="I1170">
        <v>2.8540000000000001</v>
      </c>
      <c r="J1170">
        <v>1</v>
      </c>
      <c r="K1170">
        <v>1166.5999999999999</v>
      </c>
      <c r="L1170" t="s">
        <v>369</v>
      </c>
      <c r="M1170" t="s">
        <v>368</v>
      </c>
      <c r="N1170" s="8">
        <v>41956</v>
      </c>
      <c r="O1170">
        <v>0</v>
      </c>
      <c r="P1170">
        <v>0</v>
      </c>
      <c r="Q1170">
        <v>16647</v>
      </c>
      <c r="R1170">
        <v>1746.6</v>
      </c>
      <c r="S1170">
        <v>3.6389999999999998</v>
      </c>
      <c r="T1170">
        <v>33</v>
      </c>
      <c r="U1170">
        <v>5292.6</v>
      </c>
      <c r="V1170">
        <v>6</v>
      </c>
      <c r="W1170">
        <v>1.946</v>
      </c>
      <c r="X1170">
        <v>3.145</v>
      </c>
      <c r="Y1170" s="8">
        <v>41956</v>
      </c>
    </row>
    <row r="1171" spans="1:25" x14ac:dyDescent="0.25">
      <c r="A1171">
        <v>-111.97655917</v>
      </c>
      <c r="B1171">
        <v>33.078846779999999</v>
      </c>
      <c r="C1171">
        <v>13</v>
      </c>
      <c r="D1171" t="s">
        <v>371</v>
      </c>
      <c r="E1171" t="s">
        <v>370</v>
      </c>
      <c r="F1171">
        <v>1170</v>
      </c>
      <c r="G1171">
        <v>1</v>
      </c>
      <c r="H1171">
        <v>13.33</v>
      </c>
      <c r="I1171">
        <v>2.9529999999999998</v>
      </c>
      <c r="J1171">
        <v>1</v>
      </c>
      <c r="K1171">
        <v>1166.5999999999999</v>
      </c>
      <c r="L1171" t="s">
        <v>369</v>
      </c>
      <c r="M1171" t="s">
        <v>368</v>
      </c>
      <c r="N1171" s="8">
        <v>41956</v>
      </c>
      <c r="O1171">
        <v>0</v>
      </c>
      <c r="P1171">
        <v>0</v>
      </c>
      <c r="Q1171">
        <v>18382</v>
      </c>
      <c r="R1171">
        <v>1864.4</v>
      </c>
      <c r="S1171">
        <v>3.8839999999999999</v>
      </c>
      <c r="T1171">
        <v>33</v>
      </c>
      <c r="U1171">
        <v>5649.6</v>
      </c>
      <c r="V1171">
        <v>6</v>
      </c>
      <c r="W1171">
        <v>2.0129999999999999</v>
      </c>
      <c r="X1171">
        <v>3.254</v>
      </c>
      <c r="Y1171" s="8">
        <v>41956</v>
      </c>
    </row>
    <row r="1172" spans="1:25" x14ac:dyDescent="0.25">
      <c r="A1172">
        <v>-111.97655883</v>
      </c>
      <c r="B1172">
        <v>33.07885478</v>
      </c>
      <c r="C1172">
        <v>13</v>
      </c>
      <c r="D1172" t="s">
        <v>371</v>
      </c>
      <c r="E1172" t="s">
        <v>370</v>
      </c>
      <c r="F1172">
        <v>1171</v>
      </c>
      <c r="G1172">
        <v>359</v>
      </c>
      <c r="H1172">
        <v>13.33</v>
      </c>
      <c r="I1172">
        <v>2.7890000000000001</v>
      </c>
      <c r="J1172">
        <v>1</v>
      </c>
      <c r="K1172">
        <v>1166.5999999999999</v>
      </c>
      <c r="L1172" t="s">
        <v>369</v>
      </c>
      <c r="M1172" t="s">
        <v>368</v>
      </c>
      <c r="N1172" s="8">
        <v>41956</v>
      </c>
      <c r="O1172">
        <v>0</v>
      </c>
      <c r="P1172">
        <v>0</v>
      </c>
      <c r="Q1172">
        <v>14724</v>
      </c>
      <c r="R1172">
        <v>1581.2</v>
      </c>
      <c r="S1172">
        <v>3.294</v>
      </c>
      <c r="T1172">
        <v>33</v>
      </c>
      <c r="U1172">
        <v>4791.6000000000004</v>
      </c>
      <c r="V1172">
        <v>6</v>
      </c>
      <c r="W1172">
        <v>1.901</v>
      </c>
      <c r="X1172">
        <v>3.073</v>
      </c>
      <c r="Y1172" s="8">
        <v>41956</v>
      </c>
    </row>
    <row r="1173" spans="1:25" x14ac:dyDescent="0.25">
      <c r="A1173">
        <v>-111.97655917</v>
      </c>
      <c r="B1173">
        <v>33.078861779999997</v>
      </c>
      <c r="C1173">
        <v>13</v>
      </c>
      <c r="D1173" t="s">
        <v>371</v>
      </c>
      <c r="E1173" t="s">
        <v>370</v>
      </c>
      <c r="F1173">
        <v>1172</v>
      </c>
      <c r="G1173">
        <v>1</v>
      </c>
      <c r="H1173">
        <v>13.33</v>
      </c>
      <c r="I1173">
        <v>2.8220000000000001</v>
      </c>
      <c r="J1173">
        <v>1</v>
      </c>
      <c r="K1173">
        <v>1166.5999999999999</v>
      </c>
      <c r="L1173" t="s">
        <v>369</v>
      </c>
      <c r="M1173" t="s">
        <v>368</v>
      </c>
      <c r="N1173" s="8">
        <v>41956</v>
      </c>
      <c r="O1173">
        <v>0</v>
      </c>
      <c r="P1173">
        <v>0</v>
      </c>
      <c r="Q1173">
        <v>18174</v>
      </c>
      <c r="R1173">
        <v>1929</v>
      </c>
      <c r="S1173">
        <v>4.0190000000000001</v>
      </c>
      <c r="T1173">
        <v>33</v>
      </c>
      <c r="U1173">
        <v>5845.3</v>
      </c>
      <c r="V1173">
        <v>6</v>
      </c>
      <c r="W1173">
        <v>1.9239999999999999</v>
      </c>
      <c r="X1173">
        <v>3.109</v>
      </c>
      <c r="Y1173" s="8">
        <v>41956</v>
      </c>
    </row>
    <row r="1174" spans="1:25" x14ac:dyDescent="0.25">
      <c r="A1174">
        <v>-111.97655797</v>
      </c>
      <c r="B1174">
        <v>33.078869820000001</v>
      </c>
      <c r="C1174">
        <v>13</v>
      </c>
      <c r="D1174" t="s">
        <v>371</v>
      </c>
      <c r="E1174" t="s">
        <v>370</v>
      </c>
      <c r="F1174">
        <v>1173</v>
      </c>
      <c r="G1174">
        <v>354</v>
      </c>
      <c r="H1174">
        <v>13.33</v>
      </c>
      <c r="I1174">
        <v>2.7229999999999999</v>
      </c>
      <c r="J1174">
        <v>1</v>
      </c>
      <c r="K1174">
        <v>1166.5999999999999</v>
      </c>
      <c r="L1174" t="s">
        <v>369</v>
      </c>
      <c r="M1174" t="s">
        <v>368</v>
      </c>
      <c r="N1174" s="8">
        <v>41956</v>
      </c>
      <c r="O1174">
        <v>0</v>
      </c>
      <c r="P1174">
        <v>0</v>
      </c>
      <c r="Q1174">
        <v>18200</v>
      </c>
      <c r="R1174">
        <v>2001.6</v>
      </c>
      <c r="S1174">
        <v>4.17</v>
      </c>
      <c r="T1174">
        <v>33</v>
      </c>
      <c r="U1174">
        <v>6065.3</v>
      </c>
      <c r="V1174">
        <v>6</v>
      </c>
      <c r="W1174">
        <v>1.857</v>
      </c>
      <c r="X1174">
        <v>3.0009999999999999</v>
      </c>
      <c r="Y1174" s="8">
        <v>41956</v>
      </c>
    </row>
    <row r="1175" spans="1:25" x14ac:dyDescent="0.25">
      <c r="A1175">
        <v>-111.97655951</v>
      </c>
      <c r="B1175">
        <v>33.07887779</v>
      </c>
      <c r="C1175">
        <v>13</v>
      </c>
      <c r="D1175" t="s">
        <v>371</v>
      </c>
      <c r="E1175" t="s">
        <v>370</v>
      </c>
      <c r="F1175">
        <v>1174</v>
      </c>
      <c r="G1175">
        <v>3</v>
      </c>
      <c r="H1175">
        <v>13.33</v>
      </c>
      <c r="I1175">
        <v>2.8540000000000001</v>
      </c>
      <c r="J1175">
        <v>1</v>
      </c>
      <c r="K1175">
        <v>1166.5999999999999</v>
      </c>
      <c r="L1175" t="s">
        <v>369</v>
      </c>
      <c r="M1175" t="s">
        <v>368</v>
      </c>
      <c r="N1175" s="8">
        <v>41956</v>
      </c>
      <c r="O1175">
        <v>0</v>
      </c>
      <c r="P1175">
        <v>0</v>
      </c>
      <c r="Q1175">
        <v>19009</v>
      </c>
      <c r="R1175">
        <v>1994.4</v>
      </c>
      <c r="S1175">
        <v>4.1550000000000002</v>
      </c>
      <c r="T1175">
        <v>33</v>
      </c>
      <c r="U1175">
        <v>6043.8</v>
      </c>
      <c r="V1175">
        <v>6</v>
      </c>
      <c r="W1175">
        <v>1.946</v>
      </c>
      <c r="X1175">
        <v>3.145</v>
      </c>
      <c r="Y1175" s="8">
        <v>41956</v>
      </c>
    </row>
    <row r="1176" spans="1:25" x14ac:dyDescent="0.25">
      <c r="A1176">
        <v>-111.97655917</v>
      </c>
      <c r="B1176">
        <v>33.078884780000003</v>
      </c>
      <c r="C1176">
        <v>13</v>
      </c>
      <c r="D1176" t="s">
        <v>371</v>
      </c>
      <c r="E1176" t="s">
        <v>370</v>
      </c>
      <c r="F1176">
        <v>1175</v>
      </c>
      <c r="G1176">
        <v>1</v>
      </c>
      <c r="H1176">
        <v>13.33</v>
      </c>
      <c r="I1176">
        <v>2.8540000000000001</v>
      </c>
      <c r="J1176">
        <v>1</v>
      </c>
      <c r="K1176">
        <v>1166.5999999999999</v>
      </c>
      <c r="L1176" t="s">
        <v>369</v>
      </c>
      <c r="M1176" t="s">
        <v>368</v>
      </c>
      <c r="N1176" s="8">
        <v>41956</v>
      </c>
      <c r="O1176">
        <v>0</v>
      </c>
      <c r="P1176">
        <v>0</v>
      </c>
      <c r="Q1176">
        <v>18994</v>
      </c>
      <c r="R1176">
        <v>1992.9</v>
      </c>
      <c r="S1176">
        <v>4.1520000000000001</v>
      </c>
      <c r="T1176">
        <v>33</v>
      </c>
      <c r="U1176">
        <v>6039</v>
      </c>
      <c r="V1176">
        <v>6</v>
      </c>
      <c r="W1176">
        <v>1.946</v>
      </c>
      <c r="X1176">
        <v>3.145</v>
      </c>
      <c r="Y1176" s="8">
        <v>41956</v>
      </c>
    </row>
    <row r="1177" spans="1:25" x14ac:dyDescent="0.25">
      <c r="A1177">
        <v>-111.97655849</v>
      </c>
      <c r="B1177">
        <v>33.078892789999998</v>
      </c>
      <c r="C1177">
        <v>13</v>
      </c>
      <c r="D1177" t="s">
        <v>371</v>
      </c>
      <c r="E1177" t="s">
        <v>370</v>
      </c>
      <c r="F1177">
        <v>1176</v>
      </c>
      <c r="G1177">
        <v>357</v>
      </c>
      <c r="H1177">
        <v>13.33</v>
      </c>
      <c r="I1177">
        <v>2.657</v>
      </c>
      <c r="J1177">
        <v>1</v>
      </c>
      <c r="K1177">
        <v>1166.5999999999999</v>
      </c>
      <c r="L1177" t="s">
        <v>369</v>
      </c>
      <c r="M1177" t="s">
        <v>368</v>
      </c>
      <c r="N1177" s="8">
        <v>41956</v>
      </c>
      <c r="O1177">
        <v>0</v>
      </c>
      <c r="P1177">
        <v>0</v>
      </c>
      <c r="Q1177">
        <v>19342</v>
      </c>
      <c r="R1177">
        <v>2179.6</v>
      </c>
      <c r="S1177">
        <v>4.5410000000000004</v>
      </c>
      <c r="T1177">
        <v>33</v>
      </c>
      <c r="U1177">
        <v>6605</v>
      </c>
      <c r="V1177">
        <v>6</v>
      </c>
      <c r="W1177">
        <v>1.8120000000000001</v>
      </c>
      <c r="X1177">
        <v>2.9279999999999999</v>
      </c>
      <c r="Y1177" s="8">
        <v>41956</v>
      </c>
    </row>
    <row r="1178" spans="1:25" x14ac:dyDescent="0.25">
      <c r="A1178">
        <v>-111.97655899999999</v>
      </c>
      <c r="B1178">
        <v>33.078900769999997</v>
      </c>
      <c r="C1178">
        <v>13</v>
      </c>
      <c r="D1178" t="s">
        <v>371</v>
      </c>
      <c r="E1178" t="s">
        <v>370</v>
      </c>
      <c r="F1178">
        <v>1177</v>
      </c>
      <c r="G1178">
        <v>0</v>
      </c>
      <c r="H1178">
        <v>13.33</v>
      </c>
      <c r="I1178">
        <v>2.657</v>
      </c>
      <c r="J1178">
        <v>1</v>
      </c>
      <c r="K1178">
        <v>1166.5999999999999</v>
      </c>
      <c r="L1178" t="s">
        <v>369</v>
      </c>
      <c r="M1178" t="s">
        <v>368</v>
      </c>
      <c r="N1178" s="8">
        <v>41956</v>
      </c>
      <c r="O1178">
        <v>0</v>
      </c>
      <c r="P1178">
        <v>0</v>
      </c>
      <c r="Q1178">
        <v>18442</v>
      </c>
      <c r="R1178">
        <v>2078.1999999999998</v>
      </c>
      <c r="S1178">
        <v>4.33</v>
      </c>
      <c r="T1178">
        <v>33</v>
      </c>
      <c r="U1178">
        <v>6297.7</v>
      </c>
      <c r="V1178">
        <v>6</v>
      </c>
      <c r="W1178">
        <v>1.8120000000000001</v>
      </c>
      <c r="X1178">
        <v>2.9279999999999999</v>
      </c>
      <c r="Y1178" s="8">
        <v>41956</v>
      </c>
    </row>
    <row r="1179" spans="1:25" x14ac:dyDescent="0.25">
      <c r="A1179">
        <v>-111.97655967999999</v>
      </c>
      <c r="B1179">
        <v>33.078907790000002</v>
      </c>
      <c r="C1179">
        <v>13</v>
      </c>
      <c r="D1179" t="s">
        <v>371</v>
      </c>
      <c r="E1179" t="s">
        <v>370</v>
      </c>
      <c r="F1179">
        <v>1178</v>
      </c>
      <c r="G1179">
        <v>4</v>
      </c>
      <c r="H1179">
        <v>13.33</v>
      </c>
      <c r="I1179">
        <v>2.92</v>
      </c>
      <c r="J1179">
        <v>1</v>
      </c>
      <c r="K1179">
        <v>1166.5</v>
      </c>
      <c r="L1179" t="s">
        <v>369</v>
      </c>
      <c r="M1179" t="s">
        <v>368</v>
      </c>
      <c r="N1179" s="8">
        <v>41956</v>
      </c>
      <c r="O1179">
        <v>0</v>
      </c>
      <c r="P1179">
        <v>0</v>
      </c>
      <c r="Q1179">
        <v>19665</v>
      </c>
      <c r="R1179">
        <v>2016.9</v>
      </c>
      <c r="S1179">
        <v>4.202</v>
      </c>
      <c r="T1179">
        <v>33</v>
      </c>
      <c r="U1179">
        <v>6111.7</v>
      </c>
      <c r="V1179">
        <v>6</v>
      </c>
      <c r="W1179">
        <v>1.9910000000000001</v>
      </c>
      <c r="X1179">
        <v>3.218</v>
      </c>
      <c r="Y1179" s="8">
        <v>41956</v>
      </c>
    </row>
    <row r="1180" spans="1:25" x14ac:dyDescent="0.25">
      <c r="A1180">
        <v>-111.97655865999999</v>
      </c>
      <c r="B1180">
        <v>33.078915780000003</v>
      </c>
      <c r="C1180">
        <v>13</v>
      </c>
      <c r="D1180" t="s">
        <v>371</v>
      </c>
      <c r="E1180" t="s">
        <v>370</v>
      </c>
      <c r="F1180">
        <v>1179</v>
      </c>
      <c r="G1180">
        <v>358</v>
      </c>
      <c r="H1180">
        <v>13.33</v>
      </c>
      <c r="I1180">
        <v>2.7890000000000001</v>
      </c>
      <c r="J1180">
        <v>1</v>
      </c>
      <c r="K1180">
        <v>1166.5999999999999</v>
      </c>
      <c r="L1180" t="s">
        <v>369</v>
      </c>
      <c r="M1180" t="s">
        <v>368</v>
      </c>
      <c r="N1180" s="8">
        <v>41956</v>
      </c>
      <c r="O1180">
        <v>0</v>
      </c>
      <c r="P1180">
        <v>0</v>
      </c>
      <c r="Q1180">
        <v>18176</v>
      </c>
      <c r="R1180">
        <v>1951.9</v>
      </c>
      <c r="S1180">
        <v>4.0659999999999998</v>
      </c>
      <c r="T1180">
        <v>33</v>
      </c>
      <c r="U1180">
        <v>5914.9</v>
      </c>
      <c r="V1180">
        <v>6</v>
      </c>
      <c r="W1180">
        <v>1.901</v>
      </c>
      <c r="X1180">
        <v>3.073</v>
      </c>
      <c r="Y1180" s="8">
        <v>41956</v>
      </c>
    </row>
    <row r="1181" spans="1:25" x14ac:dyDescent="0.25">
      <c r="A1181">
        <v>-111.97656019999999</v>
      </c>
      <c r="B1181">
        <v>33.078923840000002</v>
      </c>
      <c r="C1181">
        <v>13</v>
      </c>
      <c r="D1181" t="s">
        <v>371</v>
      </c>
      <c r="E1181" t="s">
        <v>370</v>
      </c>
      <c r="F1181">
        <v>1180</v>
      </c>
      <c r="G1181">
        <v>7</v>
      </c>
      <c r="H1181">
        <v>13.33</v>
      </c>
      <c r="I1181">
        <v>2.7559999999999998</v>
      </c>
      <c r="J1181">
        <v>1</v>
      </c>
      <c r="K1181">
        <v>1166.5999999999999</v>
      </c>
      <c r="L1181" t="s">
        <v>369</v>
      </c>
      <c r="M1181" t="s">
        <v>368</v>
      </c>
      <c r="N1181" s="8">
        <v>41956</v>
      </c>
      <c r="O1181">
        <v>0</v>
      </c>
      <c r="P1181">
        <v>0</v>
      </c>
      <c r="Q1181">
        <v>18497</v>
      </c>
      <c r="R1181">
        <v>2010.1</v>
      </c>
      <c r="S1181">
        <v>4.1879999999999997</v>
      </c>
      <c r="T1181">
        <v>33</v>
      </c>
      <c r="U1181">
        <v>6091.1</v>
      </c>
      <c r="V1181">
        <v>6</v>
      </c>
      <c r="W1181">
        <v>1.879</v>
      </c>
      <c r="X1181">
        <v>3.0369999999999999</v>
      </c>
      <c r="Y1181" s="8">
        <v>41956</v>
      </c>
    </row>
    <row r="1182" spans="1:25" x14ac:dyDescent="0.25">
      <c r="A1182">
        <v>-111.97655865999999</v>
      </c>
      <c r="B1182">
        <v>33.078931779999998</v>
      </c>
      <c r="C1182">
        <v>13</v>
      </c>
      <c r="D1182" t="s">
        <v>371</v>
      </c>
      <c r="E1182" t="s">
        <v>370</v>
      </c>
      <c r="F1182">
        <v>1181</v>
      </c>
      <c r="G1182">
        <v>358</v>
      </c>
      <c r="H1182">
        <v>13.33</v>
      </c>
      <c r="I1182">
        <v>2.7890000000000001</v>
      </c>
      <c r="J1182">
        <v>1</v>
      </c>
      <c r="K1182">
        <v>1166.7</v>
      </c>
      <c r="L1182" t="s">
        <v>369</v>
      </c>
      <c r="M1182" t="s">
        <v>368</v>
      </c>
      <c r="N1182" s="8">
        <v>41956</v>
      </c>
      <c r="O1182">
        <v>0</v>
      </c>
      <c r="P1182">
        <v>0</v>
      </c>
      <c r="Q1182">
        <v>20735</v>
      </c>
      <c r="R1182">
        <v>2226.6999999999998</v>
      </c>
      <c r="S1182">
        <v>4.6390000000000002</v>
      </c>
      <c r="T1182">
        <v>33</v>
      </c>
      <c r="U1182">
        <v>6747.5</v>
      </c>
      <c r="V1182">
        <v>6</v>
      </c>
      <c r="W1182">
        <v>1.901</v>
      </c>
      <c r="X1182">
        <v>3.073</v>
      </c>
      <c r="Y1182" s="8">
        <v>41956</v>
      </c>
    </row>
    <row r="1183" spans="1:25" x14ac:dyDescent="0.25">
      <c r="A1183">
        <v>-111.97655951</v>
      </c>
      <c r="B1183">
        <v>33.078938790000002</v>
      </c>
      <c r="C1183">
        <v>13</v>
      </c>
      <c r="D1183" t="s">
        <v>371</v>
      </c>
      <c r="E1183" t="s">
        <v>370</v>
      </c>
      <c r="F1183">
        <v>1182</v>
      </c>
      <c r="G1183">
        <v>3</v>
      </c>
      <c r="H1183">
        <v>13.33</v>
      </c>
      <c r="I1183">
        <v>2.625</v>
      </c>
      <c r="J1183">
        <v>1</v>
      </c>
      <c r="K1183">
        <v>1166.5999999999999</v>
      </c>
      <c r="L1183" t="s">
        <v>369</v>
      </c>
      <c r="M1183" t="s">
        <v>368</v>
      </c>
      <c r="N1183" s="8">
        <v>41956</v>
      </c>
      <c r="O1183">
        <v>0</v>
      </c>
      <c r="P1183">
        <v>0</v>
      </c>
      <c r="Q1183">
        <v>17528</v>
      </c>
      <c r="R1183">
        <v>1999.9</v>
      </c>
      <c r="S1183">
        <v>4.1669999999999998</v>
      </c>
      <c r="T1183">
        <v>33</v>
      </c>
      <c r="U1183">
        <v>6060.4</v>
      </c>
      <c r="V1183">
        <v>6</v>
      </c>
      <c r="W1183">
        <v>1.79</v>
      </c>
      <c r="X1183">
        <v>2.8919999999999999</v>
      </c>
      <c r="Y1183" s="8">
        <v>41956</v>
      </c>
    </row>
    <row r="1184" spans="1:25" x14ac:dyDescent="0.25">
      <c r="A1184">
        <v>-111.97655951</v>
      </c>
      <c r="B1184">
        <v>33.078946790000003</v>
      </c>
      <c r="C1184">
        <v>13</v>
      </c>
      <c r="D1184" t="s">
        <v>371</v>
      </c>
      <c r="E1184" t="s">
        <v>370</v>
      </c>
      <c r="F1184">
        <v>1183</v>
      </c>
      <c r="G1184">
        <v>3</v>
      </c>
      <c r="H1184">
        <v>13.33</v>
      </c>
      <c r="I1184">
        <v>2.69</v>
      </c>
      <c r="J1184">
        <v>1</v>
      </c>
      <c r="K1184">
        <v>1166.5999999999999</v>
      </c>
      <c r="L1184" t="s">
        <v>369</v>
      </c>
      <c r="M1184" t="s">
        <v>368</v>
      </c>
      <c r="N1184" s="8">
        <v>41956</v>
      </c>
      <c r="O1184">
        <v>0</v>
      </c>
      <c r="P1184">
        <v>0</v>
      </c>
      <c r="Q1184">
        <v>19539</v>
      </c>
      <c r="R1184">
        <v>2175.1</v>
      </c>
      <c r="S1184">
        <v>4.5309999999999997</v>
      </c>
      <c r="T1184">
        <v>33</v>
      </c>
      <c r="U1184">
        <v>6591.1</v>
      </c>
      <c r="V1184">
        <v>6</v>
      </c>
      <c r="W1184">
        <v>1.8340000000000001</v>
      </c>
      <c r="X1184">
        <v>2.964</v>
      </c>
      <c r="Y1184" s="8">
        <v>41956</v>
      </c>
    </row>
    <row r="1185" spans="1:25" x14ac:dyDescent="0.25">
      <c r="A1185">
        <v>-111.97655783</v>
      </c>
      <c r="B1185">
        <v>33.078954779999997</v>
      </c>
      <c r="C1185">
        <v>13</v>
      </c>
      <c r="D1185" t="s">
        <v>371</v>
      </c>
      <c r="E1185" t="s">
        <v>370</v>
      </c>
      <c r="F1185">
        <v>1184</v>
      </c>
      <c r="G1185">
        <v>359</v>
      </c>
      <c r="H1185">
        <v>13.33</v>
      </c>
      <c r="I1185">
        <v>2.887</v>
      </c>
      <c r="J1185">
        <v>1</v>
      </c>
      <c r="K1185">
        <v>1166.5999999999999</v>
      </c>
      <c r="L1185" t="s">
        <v>369</v>
      </c>
      <c r="M1185" t="s">
        <v>368</v>
      </c>
      <c r="N1185" s="8">
        <v>41956</v>
      </c>
      <c r="O1185">
        <v>0</v>
      </c>
      <c r="P1185">
        <v>0</v>
      </c>
      <c r="Q1185">
        <v>17243</v>
      </c>
      <c r="R1185">
        <v>1788.6</v>
      </c>
      <c r="S1185">
        <v>3.726</v>
      </c>
      <c r="T1185">
        <v>33</v>
      </c>
      <c r="U1185">
        <v>5420.1</v>
      </c>
      <c r="V1185">
        <v>6</v>
      </c>
      <c r="W1185">
        <v>1.9690000000000001</v>
      </c>
      <c r="X1185">
        <v>3.181</v>
      </c>
      <c r="Y1185" s="8">
        <v>41956</v>
      </c>
    </row>
    <row r="1186" spans="1:25" x14ac:dyDescent="0.25">
      <c r="A1186">
        <v>-111.97655933999999</v>
      </c>
      <c r="B1186">
        <v>33.07896178</v>
      </c>
      <c r="C1186">
        <v>13</v>
      </c>
      <c r="D1186" t="s">
        <v>371</v>
      </c>
      <c r="E1186" t="s">
        <v>370</v>
      </c>
      <c r="F1186">
        <v>1185</v>
      </c>
      <c r="G1186">
        <v>2</v>
      </c>
      <c r="H1186">
        <v>13.33</v>
      </c>
      <c r="I1186">
        <v>2.7890000000000001</v>
      </c>
      <c r="J1186">
        <v>1</v>
      </c>
      <c r="K1186">
        <v>1166.7</v>
      </c>
      <c r="L1186" t="s">
        <v>369</v>
      </c>
      <c r="M1186" t="s">
        <v>368</v>
      </c>
      <c r="N1186" s="8">
        <v>41956</v>
      </c>
      <c r="O1186">
        <v>0</v>
      </c>
      <c r="P1186">
        <v>0</v>
      </c>
      <c r="Q1186">
        <v>17425</v>
      </c>
      <c r="R1186">
        <v>1871.3</v>
      </c>
      <c r="S1186">
        <v>3.899</v>
      </c>
      <c r="T1186">
        <v>33</v>
      </c>
      <c r="U1186">
        <v>5670.6</v>
      </c>
      <c r="V1186">
        <v>6</v>
      </c>
      <c r="W1186">
        <v>1.901</v>
      </c>
      <c r="X1186">
        <v>3.073</v>
      </c>
      <c r="Y1186" s="8">
        <v>41956</v>
      </c>
    </row>
    <row r="1187" spans="1:25" x14ac:dyDescent="0.25">
      <c r="A1187">
        <v>-111.97655783</v>
      </c>
      <c r="B1187">
        <v>33.078969780000001</v>
      </c>
      <c r="C1187">
        <v>13</v>
      </c>
      <c r="D1187" t="s">
        <v>371</v>
      </c>
      <c r="E1187" t="s">
        <v>370</v>
      </c>
      <c r="F1187">
        <v>1186</v>
      </c>
      <c r="G1187">
        <v>359</v>
      </c>
      <c r="H1187">
        <v>13.33</v>
      </c>
      <c r="I1187">
        <v>2.7890000000000001</v>
      </c>
      <c r="J1187">
        <v>1</v>
      </c>
      <c r="K1187">
        <v>1166.8</v>
      </c>
      <c r="L1187" t="s">
        <v>369</v>
      </c>
      <c r="M1187" t="s">
        <v>368</v>
      </c>
      <c r="N1187" s="8">
        <v>41956</v>
      </c>
      <c r="O1187">
        <v>0</v>
      </c>
      <c r="P1187">
        <v>0</v>
      </c>
      <c r="Q1187">
        <v>19116</v>
      </c>
      <c r="R1187">
        <v>2052.9</v>
      </c>
      <c r="S1187">
        <v>4.2770000000000001</v>
      </c>
      <c r="T1187">
        <v>33</v>
      </c>
      <c r="U1187">
        <v>6220.8</v>
      </c>
      <c r="V1187">
        <v>6</v>
      </c>
      <c r="W1187">
        <v>1.901</v>
      </c>
      <c r="X1187">
        <v>3.073</v>
      </c>
      <c r="Y1187" s="8">
        <v>41956</v>
      </c>
    </row>
    <row r="1188" spans="1:25" x14ac:dyDescent="0.25">
      <c r="A1188">
        <v>-111.97655766</v>
      </c>
      <c r="B1188">
        <v>33.078977780000002</v>
      </c>
      <c r="C1188">
        <v>13</v>
      </c>
      <c r="D1188" t="s">
        <v>371</v>
      </c>
      <c r="E1188" t="s">
        <v>370</v>
      </c>
      <c r="F1188">
        <v>1187</v>
      </c>
      <c r="G1188">
        <v>358</v>
      </c>
      <c r="H1188">
        <v>13.33</v>
      </c>
      <c r="I1188">
        <v>2.7229999999999999</v>
      </c>
      <c r="J1188">
        <v>1</v>
      </c>
      <c r="K1188">
        <v>1166.8</v>
      </c>
      <c r="L1188" t="s">
        <v>369</v>
      </c>
      <c r="M1188" t="s">
        <v>368</v>
      </c>
      <c r="N1188" s="8">
        <v>41956</v>
      </c>
      <c r="O1188">
        <v>0</v>
      </c>
      <c r="P1188">
        <v>0</v>
      </c>
      <c r="Q1188">
        <v>18529</v>
      </c>
      <c r="R1188">
        <v>2037.8</v>
      </c>
      <c r="S1188">
        <v>4.2450000000000001</v>
      </c>
      <c r="T1188">
        <v>33</v>
      </c>
      <c r="U1188">
        <v>6175.1</v>
      </c>
      <c r="V1188">
        <v>6</v>
      </c>
      <c r="W1188">
        <v>1.857</v>
      </c>
      <c r="X1188">
        <v>3.0009999999999999</v>
      </c>
      <c r="Y1188" s="8">
        <v>41956</v>
      </c>
    </row>
    <row r="1189" spans="1:25" x14ac:dyDescent="0.25">
      <c r="A1189">
        <v>-111.97655766</v>
      </c>
      <c r="B1189">
        <v>33.078984779999999</v>
      </c>
      <c r="C1189">
        <v>13</v>
      </c>
      <c r="D1189" t="s">
        <v>371</v>
      </c>
      <c r="E1189" t="s">
        <v>370</v>
      </c>
      <c r="F1189">
        <v>1188</v>
      </c>
      <c r="G1189">
        <v>358</v>
      </c>
      <c r="H1189">
        <v>13.33</v>
      </c>
      <c r="I1189">
        <v>2.7229999999999999</v>
      </c>
      <c r="J1189">
        <v>1</v>
      </c>
      <c r="K1189">
        <v>1166.8</v>
      </c>
      <c r="L1189" t="s">
        <v>369</v>
      </c>
      <c r="M1189" t="s">
        <v>368</v>
      </c>
      <c r="N1189" s="8">
        <v>41956</v>
      </c>
      <c r="O1189">
        <v>0</v>
      </c>
      <c r="P1189">
        <v>0</v>
      </c>
      <c r="Q1189">
        <v>19762</v>
      </c>
      <c r="R1189">
        <v>2173.3000000000002</v>
      </c>
      <c r="S1189">
        <v>4.5279999999999996</v>
      </c>
      <c r="T1189">
        <v>33</v>
      </c>
      <c r="U1189">
        <v>6585.8</v>
      </c>
      <c r="V1189">
        <v>6</v>
      </c>
      <c r="W1189">
        <v>1.857</v>
      </c>
      <c r="X1189">
        <v>3.0009999999999999</v>
      </c>
      <c r="Y1189" s="8">
        <v>41956</v>
      </c>
    </row>
    <row r="1190" spans="1:25" x14ac:dyDescent="0.25">
      <c r="A1190">
        <v>-111.97655868</v>
      </c>
      <c r="B1190">
        <v>33.078992790000001</v>
      </c>
      <c r="C1190">
        <v>13</v>
      </c>
      <c r="D1190" t="s">
        <v>371</v>
      </c>
      <c r="E1190" t="s">
        <v>370</v>
      </c>
      <c r="F1190">
        <v>1189</v>
      </c>
      <c r="G1190">
        <v>4</v>
      </c>
      <c r="H1190">
        <v>13.33</v>
      </c>
      <c r="I1190">
        <v>2.8540000000000001</v>
      </c>
      <c r="J1190">
        <v>1</v>
      </c>
      <c r="K1190">
        <v>1166.9000000000001</v>
      </c>
      <c r="L1190" t="s">
        <v>369</v>
      </c>
      <c r="M1190" t="s">
        <v>368</v>
      </c>
      <c r="N1190" s="8">
        <v>41956</v>
      </c>
      <c r="O1190">
        <v>0</v>
      </c>
      <c r="P1190">
        <v>0</v>
      </c>
      <c r="Q1190">
        <v>21331</v>
      </c>
      <c r="R1190">
        <v>2238</v>
      </c>
      <c r="S1190">
        <v>4.6619999999999999</v>
      </c>
      <c r="T1190">
        <v>33</v>
      </c>
      <c r="U1190">
        <v>6781.8</v>
      </c>
      <c r="V1190">
        <v>6</v>
      </c>
      <c r="W1190">
        <v>1.946</v>
      </c>
      <c r="X1190">
        <v>3.145</v>
      </c>
      <c r="Y1190" s="8">
        <v>41956</v>
      </c>
    </row>
    <row r="1191" spans="1:25" x14ac:dyDescent="0.25">
      <c r="A1191">
        <v>-111.97655797</v>
      </c>
      <c r="B1191">
        <v>33.079000819999997</v>
      </c>
      <c r="C1191">
        <v>13</v>
      </c>
      <c r="D1191" t="s">
        <v>371</v>
      </c>
      <c r="E1191" t="s">
        <v>370</v>
      </c>
      <c r="F1191">
        <v>1190</v>
      </c>
      <c r="G1191">
        <v>354</v>
      </c>
      <c r="H1191">
        <v>13.33</v>
      </c>
      <c r="I1191">
        <v>2.7890000000000001</v>
      </c>
      <c r="J1191">
        <v>1</v>
      </c>
      <c r="K1191">
        <v>1166.7</v>
      </c>
      <c r="L1191" t="s">
        <v>369</v>
      </c>
      <c r="M1191" t="s">
        <v>368</v>
      </c>
      <c r="N1191" s="8">
        <v>41956</v>
      </c>
      <c r="O1191">
        <v>0</v>
      </c>
      <c r="P1191">
        <v>0</v>
      </c>
      <c r="Q1191">
        <v>19215</v>
      </c>
      <c r="R1191">
        <v>2063.5</v>
      </c>
      <c r="S1191">
        <v>4.2990000000000004</v>
      </c>
      <c r="T1191">
        <v>33</v>
      </c>
      <c r="U1191">
        <v>6253</v>
      </c>
      <c r="V1191">
        <v>6</v>
      </c>
      <c r="W1191">
        <v>1.901</v>
      </c>
      <c r="X1191">
        <v>3.073</v>
      </c>
      <c r="Y1191" s="8">
        <v>41956</v>
      </c>
    </row>
    <row r="1192" spans="1:25" x14ac:dyDescent="0.25">
      <c r="A1192">
        <v>-111.97655917</v>
      </c>
      <c r="B1192">
        <v>33.079007779999998</v>
      </c>
      <c r="C1192">
        <v>13</v>
      </c>
      <c r="D1192" t="s">
        <v>371</v>
      </c>
      <c r="E1192" t="s">
        <v>370</v>
      </c>
      <c r="F1192">
        <v>1191</v>
      </c>
      <c r="G1192">
        <v>1</v>
      </c>
      <c r="H1192">
        <v>13.33</v>
      </c>
      <c r="I1192">
        <v>2.7229999999999999</v>
      </c>
      <c r="J1192">
        <v>1</v>
      </c>
      <c r="K1192">
        <v>1166.5999999999999</v>
      </c>
      <c r="L1192" t="s">
        <v>369</v>
      </c>
      <c r="M1192" t="s">
        <v>368</v>
      </c>
      <c r="N1192" s="8">
        <v>41956</v>
      </c>
      <c r="O1192">
        <v>0</v>
      </c>
      <c r="P1192">
        <v>0</v>
      </c>
      <c r="Q1192">
        <v>20188</v>
      </c>
      <c r="R1192">
        <v>2220.1999999999998</v>
      </c>
      <c r="S1192">
        <v>4.625</v>
      </c>
      <c r="T1192">
        <v>33</v>
      </c>
      <c r="U1192">
        <v>6727.9</v>
      </c>
      <c r="V1192">
        <v>6</v>
      </c>
      <c r="W1192">
        <v>1.857</v>
      </c>
      <c r="X1192">
        <v>3.0009999999999999</v>
      </c>
      <c r="Y1192" s="8">
        <v>41956</v>
      </c>
    </row>
    <row r="1193" spans="1:25" x14ac:dyDescent="0.25">
      <c r="A1193">
        <v>-111.97655832</v>
      </c>
      <c r="B1193">
        <v>33.07901579</v>
      </c>
      <c r="C1193">
        <v>13</v>
      </c>
      <c r="D1193" t="s">
        <v>371</v>
      </c>
      <c r="E1193" t="s">
        <v>370</v>
      </c>
      <c r="F1193">
        <v>1192</v>
      </c>
      <c r="G1193">
        <v>356</v>
      </c>
      <c r="H1193">
        <v>13.33</v>
      </c>
      <c r="I1193">
        <v>2.7229999999999999</v>
      </c>
      <c r="J1193">
        <v>1</v>
      </c>
      <c r="K1193">
        <v>1166.7</v>
      </c>
      <c r="L1193" t="s">
        <v>369</v>
      </c>
      <c r="M1193" t="s">
        <v>368</v>
      </c>
      <c r="N1193" s="8">
        <v>41956</v>
      </c>
      <c r="O1193">
        <v>0</v>
      </c>
      <c r="P1193">
        <v>0</v>
      </c>
      <c r="Q1193">
        <v>19338</v>
      </c>
      <c r="R1193">
        <v>2126.6999999999998</v>
      </c>
      <c r="S1193">
        <v>4.431</v>
      </c>
      <c r="T1193">
        <v>33</v>
      </c>
      <c r="U1193">
        <v>6444.5</v>
      </c>
      <c r="V1193">
        <v>6</v>
      </c>
      <c r="W1193">
        <v>1.857</v>
      </c>
      <c r="X1193">
        <v>3.0009999999999999</v>
      </c>
      <c r="Y1193" s="8">
        <v>41956</v>
      </c>
    </row>
    <row r="1194" spans="1:25" x14ac:dyDescent="0.25">
      <c r="A1194">
        <v>-111.97655817</v>
      </c>
      <c r="B1194">
        <v>33.07902378</v>
      </c>
      <c r="C1194">
        <v>13</v>
      </c>
      <c r="D1194" t="s">
        <v>371</v>
      </c>
      <c r="E1194" t="s">
        <v>370</v>
      </c>
      <c r="F1194">
        <v>1193</v>
      </c>
      <c r="G1194">
        <v>1</v>
      </c>
      <c r="H1194">
        <v>13.33</v>
      </c>
      <c r="I1194">
        <v>2.8540000000000001</v>
      </c>
      <c r="J1194">
        <v>1</v>
      </c>
      <c r="K1194">
        <v>1166.8</v>
      </c>
      <c r="L1194" t="s">
        <v>369</v>
      </c>
      <c r="M1194" t="s">
        <v>368</v>
      </c>
      <c r="N1194" s="8">
        <v>41956</v>
      </c>
      <c r="O1194">
        <v>0</v>
      </c>
      <c r="P1194">
        <v>0</v>
      </c>
      <c r="Q1194">
        <v>18628</v>
      </c>
      <c r="R1194">
        <v>1954.4</v>
      </c>
      <c r="S1194">
        <v>4.0720000000000001</v>
      </c>
      <c r="T1194">
        <v>33</v>
      </c>
      <c r="U1194">
        <v>5922.4</v>
      </c>
      <c r="V1194">
        <v>6</v>
      </c>
      <c r="W1194">
        <v>1.946</v>
      </c>
      <c r="X1194">
        <v>3.145</v>
      </c>
      <c r="Y1194" s="8">
        <v>41956</v>
      </c>
    </row>
    <row r="1195" spans="1:25" x14ac:dyDescent="0.25">
      <c r="A1195">
        <v>-111.97655851</v>
      </c>
      <c r="B1195">
        <v>33.079030789999997</v>
      </c>
      <c r="C1195">
        <v>13</v>
      </c>
      <c r="D1195" t="s">
        <v>371</v>
      </c>
      <c r="E1195" t="s">
        <v>370</v>
      </c>
      <c r="F1195">
        <v>1194</v>
      </c>
      <c r="G1195">
        <v>3</v>
      </c>
      <c r="H1195">
        <v>13.33</v>
      </c>
      <c r="I1195">
        <v>2.8220000000000001</v>
      </c>
      <c r="J1195">
        <v>1</v>
      </c>
      <c r="K1195">
        <v>1166.9000000000001</v>
      </c>
      <c r="L1195" t="s">
        <v>369</v>
      </c>
      <c r="M1195" t="s">
        <v>368</v>
      </c>
      <c r="N1195" s="8">
        <v>41956</v>
      </c>
      <c r="O1195">
        <v>0</v>
      </c>
      <c r="P1195">
        <v>0</v>
      </c>
      <c r="Q1195">
        <v>21188</v>
      </c>
      <c r="R1195">
        <v>2248.9</v>
      </c>
      <c r="S1195">
        <v>4.6849999999999996</v>
      </c>
      <c r="T1195">
        <v>33</v>
      </c>
      <c r="U1195">
        <v>6814.8</v>
      </c>
      <c r="V1195">
        <v>6</v>
      </c>
      <c r="W1195">
        <v>1.9239999999999999</v>
      </c>
      <c r="X1195">
        <v>3.109</v>
      </c>
      <c r="Y1195" s="8">
        <v>41956</v>
      </c>
    </row>
    <row r="1196" spans="1:25" x14ac:dyDescent="0.25">
      <c r="A1196">
        <v>-111.97655834</v>
      </c>
      <c r="B1196">
        <v>33.079038779999998</v>
      </c>
      <c r="C1196">
        <v>13</v>
      </c>
      <c r="D1196" t="s">
        <v>371</v>
      </c>
      <c r="E1196" t="s">
        <v>370</v>
      </c>
      <c r="F1196">
        <v>1195</v>
      </c>
      <c r="G1196">
        <v>2</v>
      </c>
      <c r="H1196">
        <v>13.33</v>
      </c>
      <c r="I1196">
        <v>2.8220000000000001</v>
      </c>
      <c r="J1196">
        <v>1</v>
      </c>
      <c r="K1196">
        <v>1166.9000000000001</v>
      </c>
      <c r="L1196" t="s">
        <v>369</v>
      </c>
      <c r="M1196" t="s">
        <v>368</v>
      </c>
      <c r="N1196" s="8">
        <v>41956</v>
      </c>
      <c r="O1196">
        <v>0</v>
      </c>
      <c r="P1196">
        <v>0</v>
      </c>
      <c r="Q1196">
        <v>18123</v>
      </c>
      <c r="R1196">
        <v>1923.5</v>
      </c>
      <c r="S1196">
        <v>4.0069999999999997</v>
      </c>
      <c r="T1196">
        <v>33</v>
      </c>
      <c r="U1196">
        <v>5828.9</v>
      </c>
      <c r="V1196">
        <v>6</v>
      </c>
      <c r="W1196">
        <v>1.9239999999999999</v>
      </c>
      <c r="X1196">
        <v>3.109</v>
      </c>
      <c r="Y1196" s="8">
        <v>41956</v>
      </c>
    </row>
    <row r="1197" spans="1:25" x14ac:dyDescent="0.25">
      <c r="A1197">
        <v>-111.97655834</v>
      </c>
      <c r="B1197">
        <v>33.079046779999999</v>
      </c>
      <c r="C1197">
        <v>13</v>
      </c>
      <c r="D1197" t="s">
        <v>371</v>
      </c>
      <c r="E1197" t="s">
        <v>370</v>
      </c>
      <c r="F1197">
        <v>1196</v>
      </c>
      <c r="G1197">
        <v>2</v>
      </c>
      <c r="H1197">
        <v>13.33</v>
      </c>
      <c r="I1197">
        <v>2.8220000000000001</v>
      </c>
      <c r="J1197">
        <v>1</v>
      </c>
      <c r="K1197">
        <v>1167</v>
      </c>
      <c r="L1197" t="s">
        <v>369</v>
      </c>
      <c r="M1197" t="s">
        <v>368</v>
      </c>
      <c r="N1197" s="8">
        <v>41956</v>
      </c>
      <c r="O1197">
        <v>0</v>
      </c>
      <c r="P1197">
        <v>0</v>
      </c>
      <c r="Q1197">
        <v>18124</v>
      </c>
      <c r="R1197">
        <v>1923.7</v>
      </c>
      <c r="S1197">
        <v>4.008</v>
      </c>
      <c r="T1197">
        <v>33</v>
      </c>
      <c r="U1197">
        <v>5829.4</v>
      </c>
      <c r="V1197">
        <v>6</v>
      </c>
      <c r="W1197">
        <v>1.9239999999999999</v>
      </c>
      <c r="X1197">
        <v>3.109</v>
      </c>
      <c r="Y1197" s="8">
        <v>41956</v>
      </c>
    </row>
    <row r="1198" spans="1:25" x14ac:dyDescent="0.25">
      <c r="A1198">
        <v>-111.97655734</v>
      </c>
      <c r="B1198">
        <v>33.07905478</v>
      </c>
      <c r="C1198">
        <v>13</v>
      </c>
      <c r="D1198" t="s">
        <v>371</v>
      </c>
      <c r="E1198" t="s">
        <v>370</v>
      </c>
      <c r="F1198">
        <v>1197</v>
      </c>
      <c r="G1198">
        <v>2</v>
      </c>
      <c r="H1198">
        <v>13.33</v>
      </c>
      <c r="I1198">
        <v>2.8220000000000001</v>
      </c>
      <c r="J1198">
        <v>1</v>
      </c>
      <c r="K1198">
        <v>1167.0999999999999</v>
      </c>
      <c r="L1198" t="s">
        <v>369</v>
      </c>
      <c r="M1198" t="s">
        <v>368</v>
      </c>
      <c r="N1198" s="8">
        <v>41956</v>
      </c>
      <c r="O1198">
        <v>0</v>
      </c>
      <c r="P1198">
        <v>0</v>
      </c>
      <c r="Q1198">
        <v>16508</v>
      </c>
      <c r="R1198">
        <v>1752.1</v>
      </c>
      <c r="S1198">
        <v>3.65</v>
      </c>
      <c r="T1198">
        <v>33</v>
      </c>
      <c r="U1198">
        <v>5309.5</v>
      </c>
      <c r="V1198">
        <v>6</v>
      </c>
      <c r="W1198">
        <v>1.9239999999999999</v>
      </c>
      <c r="X1198">
        <v>3.109</v>
      </c>
      <c r="Y1198" s="8">
        <v>41956</v>
      </c>
    </row>
    <row r="1199" spans="1:25" x14ac:dyDescent="0.25">
      <c r="A1199">
        <v>-111.97655683000001</v>
      </c>
      <c r="B1199">
        <v>33.079061780000004</v>
      </c>
      <c r="C1199">
        <v>13</v>
      </c>
      <c r="D1199" t="s">
        <v>371</v>
      </c>
      <c r="E1199" t="s">
        <v>370</v>
      </c>
      <c r="F1199">
        <v>1198</v>
      </c>
      <c r="G1199">
        <v>359</v>
      </c>
      <c r="H1199">
        <v>13.33</v>
      </c>
      <c r="I1199">
        <v>2.7229999999999999</v>
      </c>
      <c r="J1199">
        <v>1</v>
      </c>
      <c r="K1199">
        <v>1167.0999999999999</v>
      </c>
      <c r="L1199" t="s">
        <v>369</v>
      </c>
      <c r="M1199" t="s">
        <v>368</v>
      </c>
      <c r="N1199" s="8">
        <v>41956</v>
      </c>
      <c r="O1199">
        <v>0</v>
      </c>
      <c r="P1199">
        <v>0</v>
      </c>
      <c r="Q1199">
        <v>15008</v>
      </c>
      <c r="R1199">
        <v>1650.5</v>
      </c>
      <c r="S1199">
        <v>3.4380000000000002</v>
      </c>
      <c r="T1199">
        <v>33</v>
      </c>
      <c r="U1199">
        <v>5001.3999999999996</v>
      </c>
      <c r="V1199">
        <v>6</v>
      </c>
      <c r="W1199">
        <v>1.857</v>
      </c>
      <c r="X1199">
        <v>3.0009999999999999</v>
      </c>
      <c r="Y1199" s="8">
        <v>41956</v>
      </c>
    </row>
    <row r="1200" spans="1:25" x14ac:dyDescent="0.25">
      <c r="A1200">
        <v>-111.97655717000001</v>
      </c>
      <c r="B1200">
        <v>33.079069779999998</v>
      </c>
      <c r="C1200">
        <v>13</v>
      </c>
      <c r="D1200" t="s">
        <v>371</v>
      </c>
      <c r="E1200" t="s">
        <v>370</v>
      </c>
      <c r="F1200">
        <v>1199</v>
      </c>
      <c r="G1200">
        <v>1</v>
      </c>
      <c r="H1200">
        <v>13.33</v>
      </c>
      <c r="I1200">
        <v>2.7890000000000001</v>
      </c>
      <c r="J1200">
        <v>1</v>
      </c>
      <c r="K1200">
        <v>1167.2</v>
      </c>
      <c r="L1200" t="s">
        <v>369</v>
      </c>
      <c r="M1200" t="s">
        <v>368</v>
      </c>
      <c r="N1200" s="8">
        <v>41956</v>
      </c>
      <c r="O1200">
        <v>0</v>
      </c>
      <c r="P1200">
        <v>0</v>
      </c>
      <c r="Q1200">
        <v>15179</v>
      </c>
      <c r="R1200">
        <v>1630.1</v>
      </c>
      <c r="S1200">
        <v>3.3959999999999999</v>
      </c>
      <c r="T1200">
        <v>33</v>
      </c>
      <c r="U1200">
        <v>4939.6000000000004</v>
      </c>
      <c r="V1200">
        <v>6</v>
      </c>
      <c r="W1200">
        <v>1.901</v>
      </c>
      <c r="X1200">
        <v>3.073</v>
      </c>
      <c r="Y1200" s="8">
        <v>41956</v>
      </c>
    </row>
    <row r="1201" spans="1:25" x14ac:dyDescent="0.25">
      <c r="A1201">
        <v>-111.976557</v>
      </c>
      <c r="B1201">
        <v>33.079077769999998</v>
      </c>
      <c r="C1201">
        <v>13</v>
      </c>
      <c r="D1201" t="s">
        <v>371</v>
      </c>
      <c r="E1201" t="s">
        <v>370</v>
      </c>
      <c r="F1201">
        <v>1200</v>
      </c>
      <c r="G1201">
        <v>360</v>
      </c>
      <c r="H1201">
        <v>13.33</v>
      </c>
      <c r="I1201">
        <v>2.657</v>
      </c>
      <c r="J1201">
        <v>1</v>
      </c>
      <c r="K1201">
        <v>1167.3</v>
      </c>
      <c r="L1201" t="s">
        <v>369</v>
      </c>
      <c r="M1201" t="s">
        <v>368</v>
      </c>
      <c r="N1201" s="8">
        <v>41956</v>
      </c>
      <c r="O1201">
        <v>0</v>
      </c>
      <c r="P1201">
        <v>0</v>
      </c>
      <c r="Q1201">
        <v>18692</v>
      </c>
      <c r="R1201">
        <v>2106.4</v>
      </c>
      <c r="S1201">
        <v>4.3879999999999999</v>
      </c>
      <c r="T1201">
        <v>33</v>
      </c>
      <c r="U1201">
        <v>6383</v>
      </c>
      <c r="V1201">
        <v>6</v>
      </c>
      <c r="W1201">
        <v>1.8120000000000001</v>
      </c>
      <c r="X1201">
        <v>2.9279999999999999</v>
      </c>
      <c r="Y1201" s="8">
        <v>41956</v>
      </c>
    </row>
    <row r="1202" spans="1:25" x14ac:dyDescent="0.25">
      <c r="A1202">
        <v>-111.97655717000001</v>
      </c>
      <c r="B1202">
        <v>33.07908578</v>
      </c>
      <c r="C1202">
        <v>13</v>
      </c>
      <c r="D1202" t="s">
        <v>371</v>
      </c>
      <c r="E1202" t="s">
        <v>370</v>
      </c>
      <c r="F1202">
        <v>1201</v>
      </c>
      <c r="G1202">
        <v>1</v>
      </c>
      <c r="H1202">
        <v>13.33</v>
      </c>
      <c r="I1202">
        <v>2.7229999999999999</v>
      </c>
      <c r="J1202">
        <v>1</v>
      </c>
      <c r="K1202">
        <v>1167.3</v>
      </c>
      <c r="L1202" t="s">
        <v>369</v>
      </c>
      <c r="M1202" t="s">
        <v>368</v>
      </c>
      <c r="N1202" s="8">
        <v>41956</v>
      </c>
      <c r="O1202">
        <v>0</v>
      </c>
      <c r="P1202">
        <v>0</v>
      </c>
      <c r="Q1202">
        <v>16144</v>
      </c>
      <c r="R1202">
        <v>1775.5</v>
      </c>
      <c r="S1202">
        <v>3.6989999999999998</v>
      </c>
      <c r="T1202">
        <v>33</v>
      </c>
      <c r="U1202">
        <v>5380.3</v>
      </c>
      <c r="V1202">
        <v>6</v>
      </c>
      <c r="W1202">
        <v>1.857</v>
      </c>
      <c r="X1202">
        <v>3.0009999999999999</v>
      </c>
      <c r="Y1202" s="8">
        <v>41956</v>
      </c>
    </row>
    <row r="1203" spans="1:25" x14ac:dyDescent="0.25">
      <c r="A1203">
        <v>-111.97655697</v>
      </c>
      <c r="B1203">
        <v>33.07909282</v>
      </c>
      <c r="C1203">
        <v>13</v>
      </c>
      <c r="D1203" t="s">
        <v>371</v>
      </c>
      <c r="E1203" t="s">
        <v>370</v>
      </c>
      <c r="F1203">
        <v>1202</v>
      </c>
      <c r="G1203">
        <v>354</v>
      </c>
      <c r="H1203">
        <v>13.33</v>
      </c>
      <c r="I1203">
        <v>2.8220000000000001</v>
      </c>
      <c r="J1203">
        <v>1</v>
      </c>
      <c r="K1203">
        <v>1167.0999999999999</v>
      </c>
      <c r="L1203" t="s">
        <v>369</v>
      </c>
      <c r="M1203" t="s">
        <v>368</v>
      </c>
      <c r="N1203" s="8">
        <v>41956</v>
      </c>
      <c r="O1203">
        <v>0</v>
      </c>
      <c r="P1203">
        <v>0</v>
      </c>
      <c r="Q1203">
        <v>17310</v>
      </c>
      <c r="R1203">
        <v>1837.3</v>
      </c>
      <c r="S1203">
        <v>3.8279999999999998</v>
      </c>
      <c r="T1203">
        <v>33</v>
      </c>
      <c r="U1203">
        <v>5567.7</v>
      </c>
      <c r="V1203">
        <v>6</v>
      </c>
      <c r="W1203">
        <v>1.9239999999999999</v>
      </c>
      <c r="X1203">
        <v>3.109</v>
      </c>
      <c r="Y1203" s="8">
        <v>41956</v>
      </c>
    </row>
    <row r="1204" spans="1:25" x14ac:dyDescent="0.25">
      <c r="A1204">
        <v>-111.9765582</v>
      </c>
      <c r="B1204">
        <v>33.079100840000002</v>
      </c>
      <c r="C1204">
        <v>13</v>
      </c>
      <c r="D1204" t="s">
        <v>371</v>
      </c>
      <c r="E1204" t="s">
        <v>370</v>
      </c>
      <c r="F1204">
        <v>1203</v>
      </c>
      <c r="G1204">
        <v>7</v>
      </c>
      <c r="H1204">
        <v>13.33</v>
      </c>
      <c r="I1204">
        <v>2.9529999999999998</v>
      </c>
      <c r="J1204">
        <v>1</v>
      </c>
      <c r="K1204">
        <v>1167.0999999999999</v>
      </c>
      <c r="L1204" t="s">
        <v>369</v>
      </c>
      <c r="M1204" t="s">
        <v>368</v>
      </c>
      <c r="N1204" s="8">
        <v>41956</v>
      </c>
      <c r="O1204">
        <v>0</v>
      </c>
      <c r="P1204">
        <v>0</v>
      </c>
      <c r="Q1204">
        <v>16548</v>
      </c>
      <c r="R1204">
        <v>1678.3</v>
      </c>
      <c r="S1204">
        <v>3.4969999999999999</v>
      </c>
      <c r="T1204">
        <v>33</v>
      </c>
      <c r="U1204">
        <v>5085.8999999999996</v>
      </c>
      <c r="V1204">
        <v>6</v>
      </c>
      <c r="W1204">
        <v>2.0129999999999999</v>
      </c>
      <c r="X1204">
        <v>3.254</v>
      </c>
      <c r="Y1204" s="8">
        <v>41956</v>
      </c>
    </row>
    <row r="1205" spans="1:25" x14ac:dyDescent="0.25">
      <c r="A1205">
        <v>-111.97655683000001</v>
      </c>
      <c r="B1205">
        <v>33.079108779999999</v>
      </c>
      <c r="C1205">
        <v>13</v>
      </c>
      <c r="D1205" t="s">
        <v>371</v>
      </c>
      <c r="E1205" t="s">
        <v>370</v>
      </c>
      <c r="F1205">
        <v>1204</v>
      </c>
      <c r="G1205">
        <v>359</v>
      </c>
      <c r="H1205">
        <v>13.33</v>
      </c>
      <c r="I1205">
        <v>2.69</v>
      </c>
      <c r="J1205">
        <v>1</v>
      </c>
      <c r="K1205">
        <v>1167</v>
      </c>
      <c r="L1205" t="s">
        <v>369</v>
      </c>
      <c r="M1205" t="s">
        <v>368</v>
      </c>
      <c r="N1205" s="8">
        <v>41956</v>
      </c>
      <c r="O1205">
        <v>0</v>
      </c>
      <c r="P1205">
        <v>0</v>
      </c>
      <c r="Q1205">
        <v>18931</v>
      </c>
      <c r="R1205">
        <v>2107.4</v>
      </c>
      <c r="S1205">
        <v>4.3899999999999997</v>
      </c>
      <c r="T1205">
        <v>33</v>
      </c>
      <c r="U1205">
        <v>6386</v>
      </c>
      <c r="V1205">
        <v>6</v>
      </c>
      <c r="W1205">
        <v>1.8340000000000001</v>
      </c>
      <c r="X1205">
        <v>2.964</v>
      </c>
      <c r="Y1205" s="8">
        <v>41956</v>
      </c>
    </row>
    <row r="1206" spans="1:25" x14ac:dyDescent="0.25">
      <c r="A1206">
        <v>-111.97655717000001</v>
      </c>
      <c r="B1206">
        <v>33.079115780000002</v>
      </c>
      <c r="C1206">
        <v>13</v>
      </c>
      <c r="D1206" t="s">
        <v>371</v>
      </c>
      <c r="E1206" t="s">
        <v>370</v>
      </c>
      <c r="F1206">
        <v>1205</v>
      </c>
      <c r="G1206">
        <v>1</v>
      </c>
      <c r="H1206">
        <v>13.33</v>
      </c>
      <c r="I1206">
        <v>2.7890000000000001</v>
      </c>
      <c r="J1206">
        <v>1</v>
      </c>
      <c r="K1206">
        <v>1167</v>
      </c>
      <c r="L1206" t="s">
        <v>369</v>
      </c>
      <c r="M1206" t="s">
        <v>368</v>
      </c>
      <c r="N1206" s="8">
        <v>41956</v>
      </c>
      <c r="O1206">
        <v>0</v>
      </c>
      <c r="P1206">
        <v>0</v>
      </c>
      <c r="Q1206">
        <v>20242</v>
      </c>
      <c r="R1206">
        <v>2173.8000000000002</v>
      </c>
      <c r="S1206">
        <v>4.5289999999999999</v>
      </c>
      <c r="T1206">
        <v>33</v>
      </c>
      <c r="U1206">
        <v>6587.2</v>
      </c>
      <c r="V1206">
        <v>6</v>
      </c>
      <c r="W1206">
        <v>1.901</v>
      </c>
      <c r="X1206">
        <v>3.073</v>
      </c>
      <c r="Y1206" s="8">
        <v>41956</v>
      </c>
    </row>
    <row r="1207" spans="1:25" x14ac:dyDescent="0.25">
      <c r="A1207">
        <v>-111.976557</v>
      </c>
      <c r="B1207">
        <v>33.079123770000002</v>
      </c>
      <c r="C1207">
        <v>13</v>
      </c>
      <c r="D1207" t="s">
        <v>371</v>
      </c>
      <c r="E1207" t="s">
        <v>370</v>
      </c>
      <c r="F1207">
        <v>1206</v>
      </c>
      <c r="G1207">
        <v>360</v>
      </c>
      <c r="H1207">
        <v>13.33</v>
      </c>
      <c r="I1207">
        <v>2.7890000000000001</v>
      </c>
      <c r="J1207">
        <v>1</v>
      </c>
      <c r="K1207">
        <v>1166.9000000000001</v>
      </c>
      <c r="L1207" t="s">
        <v>369</v>
      </c>
      <c r="M1207" t="s">
        <v>368</v>
      </c>
      <c r="N1207" s="8">
        <v>41956</v>
      </c>
      <c r="O1207">
        <v>0</v>
      </c>
      <c r="P1207">
        <v>0</v>
      </c>
      <c r="Q1207">
        <v>18545</v>
      </c>
      <c r="R1207">
        <v>1991.5</v>
      </c>
      <c r="S1207">
        <v>4.149</v>
      </c>
      <c r="T1207">
        <v>33</v>
      </c>
      <c r="U1207">
        <v>6034.9</v>
      </c>
      <c r="V1207">
        <v>6</v>
      </c>
      <c r="W1207">
        <v>1.901</v>
      </c>
      <c r="X1207">
        <v>3.073</v>
      </c>
      <c r="Y1207" s="8">
        <v>41956</v>
      </c>
    </row>
    <row r="1208" spans="1:25" x14ac:dyDescent="0.25">
      <c r="A1208">
        <v>-111.97655717000001</v>
      </c>
      <c r="B1208">
        <v>33.07913078</v>
      </c>
      <c r="C1208">
        <v>13</v>
      </c>
      <c r="D1208" t="s">
        <v>371</v>
      </c>
      <c r="E1208" t="s">
        <v>370</v>
      </c>
      <c r="F1208">
        <v>1207</v>
      </c>
      <c r="G1208">
        <v>1</v>
      </c>
      <c r="H1208">
        <v>13.33</v>
      </c>
      <c r="I1208">
        <v>2.7890000000000001</v>
      </c>
      <c r="J1208">
        <v>1</v>
      </c>
      <c r="K1208">
        <v>1166.9000000000001</v>
      </c>
      <c r="L1208" t="s">
        <v>369</v>
      </c>
      <c r="M1208" t="s">
        <v>368</v>
      </c>
      <c r="N1208" s="8">
        <v>41956</v>
      </c>
      <c r="O1208">
        <v>0</v>
      </c>
      <c r="P1208">
        <v>0</v>
      </c>
      <c r="Q1208">
        <v>18344</v>
      </c>
      <c r="R1208">
        <v>1970</v>
      </c>
      <c r="S1208">
        <v>4.1040000000000001</v>
      </c>
      <c r="T1208">
        <v>33</v>
      </c>
      <c r="U1208">
        <v>5969.6</v>
      </c>
      <c r="V1208">
        <v>6</v>
      </c>
      <c r="W1208">
        <v>1.901</v>
      </c>
      <c r="X1208">
        <v>3.073</v>
      </c>
      <c r="Y1208" s="8">
        <v>41956</v>
      </c>
    </row>
    <row r="1209" spans="1:25" x14ac:dyDescent="0.25">
      <c r="A1209">
        <v>-111.97655614</v>
      </c>
      <c r="B1209">
        <v>33.079138810000003</v>
      </c>
      <c r="C1209">
        <v>13</v>
      </c>
      <c r="D1209" t="s">
        <v>371</v>
      </c>
      <c r="E1209" t="s">
        <v>370</v>
      </c>
      <c r="F1209">
        <v>1208</v>
      </c>
      <c r="G1209">
        <v>355</v>
      </c>
      <c r="H1209">
        <v>13.33</v>
      </c>
      <c r="I1209">
        <v>2.69</v>
      </c>
      <c r="J1209">
        <v>1</v>
      </c>
      <c r="K1209">
        <v>1167</v>
      </c>
      <c r="L1209" t="s">
        <v>369</v>
      </c>
      <c r="M1209" t="s">
        <v>368</v>
      </c>
      <c r="N1209" s="8">
        <v>41956</v>
      </c>
      <c r="O1209">
        <v>0</v>
      </c>
      <c r="P1209">
        <v>0</v>
      </c>
      <c r="Q1209">
        <v>17024</v>
      </c>
      <c r="R1209">
        <v>1895</v>
      </c>
      <c r="S1209">
        <v>3.948</v>
      </c>
      <c r="T1209">
        <v>33</v>
      </c>
      <c r="U1209">
        <v>5742.5</v>
      </c>
      <c r="V1209">
        <v>6</v>
      </c>
      <c r="W1209">
        <v>1.8340000000000001</v>
      </c>
      <c r="X1209">
        <v>2.964</v>
      </c>
      <c r="Y1209" s="8">
        <v>41956</v>
      </c>
    </row>
    <row r="1210" spans="1:25" x14ac:dyDescent="0.25">
      <c r="A1210">
        <v>-111.97655768</v>
      </c>
      <c r="B1210">
        <v>33.079146790000003</v>
      </c>
      <c r="C1210">
        <v>13</v>
      </c>
      <c r="D1210" t="s">
        <v>371</v>
      </c>
      <c r="E1210" t="s">
        <v>370</v>
      </c>
      <c r="F1210">
        <v>1209</v>
      </c>
      <c r="G1210">
        <v>4</v>
      </c>
      <c r="H1210">
        <v>13.33</v>
      </c>
      <c r="I1210">
        <v>2.887</v>
      </c>
      <c r="J1210">
        <v>1</v>
      </c>
      <c r="K1210">
        <v>1167</v>
      </c>
      <c r="L1210" t="s">
        <v>369</v>
      </c>
      <c r="M1210" t="s">
        <v>368</v>
      </c>
      <c r="N1210" s="8">
        <v>41956</v>
      </c>
      <c r="O1210">
        <v>0</v>
      </c>
      <c r="P1210">
        <v>0</v>
      </c>
      <c r="Q1210">
        <v>15912</v>
      </c>
      <c r="R1210">
        <v>1650.5</v>
      </c>
      <c r="S1210">
        <v>3.4380000000000002</v>
      </c>
      <c r="T1210">
        <v>33</v>
      </c>
      <c r="U1210">
        <v>5001.3999999999996</v>
      </c>
      <c r="V1210">
        <v>6</v>
      </c>
      <c r="W1210">
        <v>1.9690000000000001</v>
      </c>
      <c r="X1210">
        <v>3.181</v>
      </c>
      <c r="Y1210" s="8">
        <v>41956</v>
      </c>
    </row>
    <row r="1211" spans="1:25" x14ac:dyDescent="0.25">
      <c r="A1211">
        <v>-111.97655562999999</v>
      </c>
      <c r="B1211">
        <v>33.079154850000002</v>
      </c>
      <c r="C1211">
        <v>13</v>
      </c>
      <c r="D1211" t="s">
        <v>371</v>
      </c>
      <c r="E1211" t="s">
        <v>370</v>
      </c>
      <c r="F1211">
        <v>1210</v>
      </c>
      <c r="G1211">
        <v>352</v>
      </c>
      <c r="H1211">
        <v>13.33</v>
      </c>
      <c r="I1211">
        <v>2.7890000000000001</v>
      </c>
      <c r="J1211">
        <v>1</v>
      </c>
      <c r="K1211">
        <v>1167</v>
      </c>
      <c r="L1211" t="s">
        <v>369</v>
      </c>
      <c r="M1211" t="s">
        <v>368</v>
      </c>
      <c r="N1211" s="8">
        <v>41956</v>
      </c>
      <c r="O1211">
        <v>0</v>
      </c>
      <c r="P1211">
        <v>0</v>
      </c>
      <c r="Q1211">
        <v>16153</v>
      </c>
      <c r="R1211">
        <v>1734.6</v>
      </c>
      <c r="S1211">
        <v>3.6139999999999999</v>
      </c>
      <c r="T1211">
        <v>33</v>
      </c>
      <c r="U1211">
        <v>5256.4</v>
      </c>
      <c r="V1211">
        <v>6</v>
      </c>
      <c r="W1211">
        <v>1.901</v>
      </c>
      <c r="X1211">
        <v>3.073</v>
      </c>
      <c r="Y1211" s="8">
        <v>41956</v>
      </c>
    </row>
    <row r="1212" spans="1:25" x14ac:dyDescent="0.25">
      <c r="A1212">
        <v>-111.9765582</v>
      </c>
      <c r="B1212">
        <v>33.079161839999998</v>
      </c>
      <c r="C1212">
        <v>13</v>
      </c>
      <c r="D1212" t="s">
        <v>371</v>
      </c>
      <c r="E1212" t="s">
        <v>370</v>
      </c>
      <c r="F1212">
        <v>1211</v>
      </c>
      <c r="G1212">
        <v>7</v>
      </c>
      <c r="H1212">
        <v>13.33</v>
      </c>
      <c r="I1212">
        <v>2.7890000000000001</v>
      </c>
      <c r="J1212">
        <v>1</v>
      </c>
      <c r="K1212">
        <v>1167</v>
      </c>
      <c r="L1212" t="s">
        <v>369</v>
      </c>
      <c r="M1212" t="s">
        <v>368</v>
      </c>
      <c r="N1212" s="8">
        <v>41956</v>
      </c>
      <c r="O1212">
        <v>0</v>
      </c>
      <c r="P1212">
        <v>0</v>
      </c>
      <c r="Q1212">
        <v>15486</v>
      </c>
      <c r="R1212">
        <v>1663</v>
      </c>
      <c r="S1212">
        <v>3.4649999999999999</v>
      </c>
      <c r="T1212">
        <v>33</v>
      </c>
      <c r="U1212">
        <v>5039.3999999999996</v>
      </c>
      <c r="V1212">
        <v>6</v>
      </c>
      <c r="W1212">
        <v>1.901</v>
      </c>
      <c r="X1212">
        <v>3.073</v>
      </c>
      <c r="Y1212" s="8">
        <v>41956</v>
      </c>
    </row>
    <row r="1213" spans="1:25" x14ac:dyDescent="0.25">
      <c r="A1213">
        <v>-111.976557</v>
      </c>
      <c r="B1213">
        <v>33.07916977</v>
      </c>
      <c r="C1213">
        <v>13</v>
      </c>
      <c r="D1213" t="s">
        <v>371</v>
      </c>
      <c r="E1213" t="s">
        <v>370</v>
      </c>
      <c r="F1213">
        <v>1212</v>
      </c>
      <c r="G1213">
        <v>0</v>
      </c>
      <c r="H1213">
        <v>13.33</v>
      </c>
      <c r="I1213">
        <v>2.8220000000000001</v>
      </c>
      <c r="J1213">
        <v>1</v>
      </c>
      <c r="K1213">
        <v>1166.9000000000001</v>
      </c>
      <c r="L1213" t="s">
        <v>369</v>
      </c>
      <c r="M1213" t="s">
        <v>368</v>
      </c>
      <c r="N1213" s="8">
        <v>41956</v>
      </c>
      <c r="O1213">
        <v>0</v>
      </c>
      <c r="P1213">
        <v>0</v>
      </c>
      <c r="Q1213">
        <v>14737</v>
      </c>
      <c r="R1213">
        <v>1564.2</v>
      </c>
      <c r="S1213">
        <v>3.2589999999999999</v>
      </c>
      <c r="T1213">
        <v>33</v>
      </c>
      <c r="U1213">
        <v>4740</v>
      </c>
      <c r="V1213">
        <v>6</v>
      </c>
      <c r="W1213">
        <v>1.9239999999999999</v>
      </c>
      <c r="X1213">
        <v>3.109</v>
      </c>
      <c r="Y1213" s="8">
        <v>41956</v>
      </c>
    </row>
    <row r="1214" spans="1:25" x14ac:dyDescent="0.25">
      <c r="A1214">
        <v>-111.97655717000001</v>
      </c>
      <c r="B1214">
        <v>33.079176779999997</v>
      </c>
      <c r="C1214">
        <v>13</v>
      </c>
      <c r="D1214" t="s">
        <v>371</v>
      </c>
      <c r="E1214" t="s">
        <v>370</v>
      </c>
      <c r="F1214">
        <v>1213</v>
      </c>
      <c r="G1214">
        <v>1</v>
      </c>
      <c r="H1214">
        <v>13.33</v>
      </c>
      <c r="I1214">
        <v>2.7890000000000001</v>
      </c>
      <c r="J1214">
        <v>1</v>
      </c>
      <c r="K1214">
        <v>1166.9000000000001</v>
      </c>
      <c r="L1214" t="s">
        <v>369</v>
      </c>
      <c r="M1214" t="s">
        <v>368</v>
      </c>
      <c r="N1214" s="8">
        <v>41956</v>
      </c>
      <c r="O1214">
        <v>0</v>
      </c>
      <c r="P1214">
        <v>0</v>
      </c>
      <c r="Q1214">
        <v>16394</v>
      </c>
      <c r="R1214">
        <v>1760.6</v>
      </c>
      <c r="S1214">
        <v>3.6680000000000001</v>
      </c>
      <c r="T1214">
        <v>33</v>
      </c>
      <c r="U1214">
        <v>5335.1</v>
      </c>
      <c r="V1214">
        <v>6</v>
      </c>
      <c r="W1214">
        <v>1.901</v>
      </c>
      <c r="X1214">
        <v>3.073</v>
      </c>
      <c r="Y1214" s="8">
        <v>41956</v>
      </c>
    </row>
    <row r="1215" spans="1:25" x14ac:dyDescent="0.25">
      <c r="A1215">
        <v>-111.97655717000001</v>
      </c>
      <c r="B1215">
        <v>33.079184779999999</v>
      </c>
      <c r="C1215">
        <v>13</v>
      </c>
      <c r="D1215" t="s">
        <v>371</v>
      </c>
      <c r="E1215" t="s">
        <v>370</v>
      </c>
      <c r="F1215">
        <v>1214</v>
      </c>
      <c r="G1215">
        <v>1</v>
      </c>
      <c r="H1215">
        <v>13.33</v>
      </c>
      <c r="I1215">
        <v>2.887</v>
      </c>
      <c r="J1215">
        <v>1</v>
      </c>
      <c r="K1215">
        <v>1166.8</v>
      </c>
      <c r="L1215" t="s">
        <v>369</v>
      </c>
      <c r="M1215" t="s">
        <v>368</v>
      </c>
      <c r="N1215" s="8">
        <v>41956</v>
      </c>
      <c r="O1215">
        <v>0</v>
      </c>
      <c r="P1215">
        <v>0</v>
      </c>
      <c r="Q1215">
        <v>16795</v>
      </c>
      <c r="R1215">
        <v>1742.1</v>
      </c>
      <c r="S1215">
        <v>3.629</v>
      </c>
      <c r="T1215">
        <v>33</v>
      </c>
      <c r="U1215">
        <v>5279.2</v>
      </c>
      <c r="V1215">
        <v>6</v>
      </c>
      <c r="W1215">
        <v>1.9690000000000001</v>
      </c>
      <c r="X1215">
        <v>3.181</v>
      </c>
      <c r="Y1215" s="8">
        <v>41956</v>
      </c>
    </row>
    <row r="1216" spans="1:25" x14ac:dyDescent="0.25">
      <c r="A1216">
        <v>-111.97655648999999</v>
      </c>
      <c r="B1216">
        <v>33.07919279</v>
      </c>
      <c r="C1216">
        <v>13</v>
      </c>
      <c r="D1216" t="s">
        <v>371</v>
      </c>
      <c r="E1216" t="s">
        <v>370</v>
      </c>
      <c r="F1216">
        <v>1215</v>
      </c>
      <c r="G1216">
        <v>357</v>
      </c>
      <c r="H1216">
        <v>13.33</v>
      </c>
      <c r="I1216">
        <v>2.887</v>
      </c>
      <c r="J1216">
        <v>1</v>
      </c>
      <c r="K1216">
        <v>1166.8</v>
      </c>
      <c r="L1216" t="s">
        <v>369</v>
      </c>
      <c r="M1216" t="s">
        <v>368</v>
      </c>
      <c r="N1216" s="8">
        <v>41956</v>
      </c>
      <c r="O1216">
        <v>0</v>
      </c>
      <c r="P1216">
        <v>0</v>
      </c>
      <c r="Q1216">
        <v>17437</v>
      </c>
      <c r="R1216">
        <v>1808.7</v>
      </c>
      <c r="S1216">
        <v>3.7679999999999998</v>
      </c>
      <c r="T1216">
        <v>33</v>
      </c>
      <c r="U1216">
        <v>5481</v>
      </c>
      <c r="V1216">
        <v>6</v>
      </c>
      <c r="W1216">
        <v>1.9690000000000001</v>
      </c>
      <c r="X1216">
        <v>3.181</v>
      </c>
      <c r="Y1216" s="8">
        <v>41956</v>
      </c>
    </row>
    <row r="1217" spans="1:25" x14ac:dyDescent="0.25">
      <c r="A1217">
        <v>-111.976557</v>
      </c>
      <c r="B1217">
        <v>33.079199770000002</v>
      </c>
      <c r="C1217">
        <v>13</v>
      </c>
      <c r="D1217" t="s">
        <v>371</v>
      </c>
      <c r="E1217" t="s">
        <v>370</v>
      </c>
      <c r="F1217">
        <v>1216</v>
      </c>
      <c r="G1217">
        <v>0</v>
      </c>
      <c r="H1217">
        <v>13.33</v>
      </c>
      <c r="I1217">
        <v>2.887</v>
      </c>
      <c r="J1217">
        <v>1</v>
      </c>
      <c r="K1217">
        <v>1166.8</v>
      </c>
      <c r="L1217" t="s">
        <v>369</v>
      </c>
      <c r="M1217" t="s">
        <v>368</v>
      </c>
      <c r="N1217" s="8">
        <v>41956</v>
      </c>
      <c r="O1217">
        <v>0</v>
      </c>
      <c r="P1217">
        <v>0</v>
      </c>
      <c r="Q1217">
        <v>15717</v>
      </c>
      <c r="R1217">
        <v>1630.3</v>
      </c>
      <c r="S1217">
        <v>3.3959999999999999</v>
      </c>
      <c r="T1217">
        <v>33</v>
      </c>
      <c r="U1217">
        <v>4940.2</v>
      </c>
      <c r="V1217">
        <v>6</v>
      </c>
      <c r="W1217">
        <v>1.9690000000000001</v>
      </c>
      <c r="X1217">
        <v>3.181</v>
      </c>
      <c r="Y1217" s="8">
        <v>41956</v>
      </c>
    </row>
    <row r="1218" spans="1:25" x14ac:dyDescent="0.25">
      <c r="A1218">
        <v>-111.97655717000001</v>
      </c>
      <c r="B1218">
        <v>33.079207779999997</v>
      </c>
      <c r="C1218">
        <v>13</v>
      </c>
      <c r="D1218" t="s">
        <v>371</v>
      </c>
      <c r="E1218" t="s">
        <v>370</v>
      </c>
      <c r="F1218">
        <v>1217</v>
      </c>
      <c r="G1218">
        <v>1</v>
      </c>
      <c r="H1218">
        <v>13.33</v>
      </c>
      <c r="I1218">
        <v>2.7890000000000001</v>
      </c>
      <c r="J1218">
        <v>1</v>
      </c>
      <c r="K1218">
        <v>1166.9000000000001</v>
      </c>
      <c r="L1218" t="s">
        <v>369</v>
      </c>
      <c r="M1218" t="s">
        <v>368</v>
      </c>
      <c r="N1218" s="8">
        <v>41956</v>
      </c>
      <c r="O1218">
        <v>0</v>
      </c>
      <c r="P1218">
        <v>0</v>
      </c>
      <c r="Q1218">
        <v>16284</v>
      </c>
      <c r="R1218">
        <v>1748.7</v>
      </c>
      <c r="S1218">
        <v>3.6429999999999998</v>
      </c>
      <c r="T1218">
        <v>33</v>
      </c>
      <c r="U1218">
        <v>5299.1</v>
      </c>
      <c r="V1218">
        <v>6</v>
      </c>
      <c r="W1218">
        <v>1.901</v>
      </c>
      <c r="X1218">
        <v>3.073</v>
      </c>
      <c r="Y1218" s="8">
        <v>41956</v>
      </c>
    </row>
    <row r="1219" spans="1:25" x14ac:dyDescent="0.25">
      <c r="A1219">
        <v>-111.97655583</v>
      </c>
      <c r="B1219">
        <v>33.079215779999998</v>
      </c>
      <c r="C1219">
        <v>13</v>
      </c>
      <c r="D1219" t="s">
        <v>371</v>
      </c>
      <c r="E1219" t="s">
        <v>370</v>
      </c>
      <c r="F1219">
        <v>1218</v>
      </c>
      <c r="G1219">
        <v>359</v>
      </c>
      <c r="H1219">
        <v>13.33</v>
      </c>
      <c r="I1219">
        <v>2.92</v>
      </c>
      <c r="J1219">
        <v>1</v>
      </c>
      <c r="K1219">
        <v>1166.9000000000001</v>
      </c>
      <c r="L1219" t="s">
        <v>369</v>
      </c>
      <c r="M1219" t="s">
        <v>368</v>
      </c>
      <c r="N1219" s="8">
        <v>41956</v>
      </c>
      <c r="O1219">
        <v>0</v>
      </c>
      <c r="P1219">
        <v>0</v>
      </c>
      <c r="Q1219">
        <v>15951</v>
      </c>
      <c r="R1219">
        <v>1636</v>
      </c>
      <c r="S1219">
        <v>3.4079999999999999</v>
      </c>
      <c r="T1219">
        <v>33</v>
      </c>
      <c r="U1219">
        <v>4957.5</v>
      </c>
      <c r="V1219">
        <v>6</v>
      </c>
      <c r="W1219">
        <v>1.9910000000000001</v>
      </c>
      <c r="X1219">
        <v>3.218</v>
      </c>
      <c r="Y1219" s="8">
        <v>41956</v>
      </c>
    </row>
    <row r="1220" spans="1:25" x14ac:dyDescent="0.25">
      <c r="A1220">
        <v>-111.97655668</v>
      </c>
      <c r="B1220">
        <v>33.079222790000003</v>
      </c>
      <c r="C1220">
        <v>13</v>
      </c>
      <c r="D1220" t="s">
        <v>371</v>
      </c>
      <c r="E1220" t="s">
        <v>370</v>
      </c>
      <c r="F1220">
        <v>1219</v>
      </c>
      <c r="G1220">
        <v>4</v>
      </c>
      <c r="H1220">
        <v>13.33</v>
      </c>
      <c r="I1220">
        <v>2.8220000000000001</v>
      </c>
      <c r="J1220">
        <v>1</v>
      </c>
      <c r="K1220">
        <v>1166.9000000000001</v>
      </c>
      <c r="L1220" t="s">
        <v>369</v>
      </c>
      <c r="M1220" t="s">
        <v>368</v>
      </c>
      <c r="N1220" s="8">
        <v>41956</v>
      </c>
      <c r="O1220">
        <v>0</v>
      </c>
      <c r="P1220">
        <v>0</v>
      </c>
      <c r="Q1220">
        <v>15887</v>
      </c>
      <c r="R1220">
        <v>1686.2</v>
      </c>
      <c r="S1220">
        <v>3.5129999999999999</v>
      </c>
      <c r="T1220">
        <v>33</v>
      </c>
      <c r="U1220">
        <v>5109.7</v>
      </c>
      <c r="V1220">
        <v>6</v>
      </c>
      <c r="W1220">
        <v>1.9239999999999999</v>
      </c>
      <c r="X1220">
        <v>3.109</v>
      </c>
      <c r="Y1220" s="8">
        <v>41956</v>
      </c>
    </row>
    <row r="1221" spans="1:25" x14ac:dyDescent="0.25">
      <c r="A1221">
        <v>-111.97655549</v>
      </c>
      <c r="B1221">
        <v>33.079230789999997</v>
      </c>
      <c r="C1221">
        <v>13</v>
      </c>
      <c r="D1221" t="s">
        <v>371</v>
      </c>
      <c r="E1221" t="s">
        <v>370</v>
      </c>
      <c r="F1221">
        <v>1220</v>
      </c>
      <c r="G1221">
        <v>357</v>
      </c>
      <c r="H1221">
        <v>13.33</v>
      </c>
      <c r="I1221">
        <v>2.7890000000000001</v>
      </c>
      <c r="J1221">
        <v>1</v>
      </c>
      <c r="K1221">
        <v>1166.8</v>
      </c>
      <c r="L1221" t="s">
        <v>369</v>
      </c>
      <c r="M1221" t="s">
        <v>368</v>
      </c>
      <c r="N1221" s="8">
        <v>41956</v>
      </c>
      <c r="O1221">
        <v>0</v>
      </c>
      <c r="P1221">
        <v>0</v>
      </c>
      <c r="Q1221">
        <v>16589</v>
      </c>
      <c r="R1221">
        <v>1781.4</v>
      </c>
      <c r="S1221">
        <v>3.7109999999999999</v>
      </c>
      <c r="T1221">
        <v>33</v>
      </c>
      <c r="U1221">
        <v>5398.3</v>
      </c>
      <c r="V1221">
        <v>6</v>
      </c>
      <c r="W1221">
        <v>1.901</v>
      </c>
      <c r="X1221">
        <v>3.073</v>
      </c>
      <c r="Y1221" s="8">
        <v>41956</v>
      </c>
    </row>
    <row r="1222" spans="1:25" x14ac:dyDescent="0.25">
      <c r="A1222">
        <v>-111.97655634</v>
      </c>
      <c r="B1222">
        <v>33.079238779999997</v>
      </c>
      <c r="C1222">
        <v>13</v>
      </c>
      <c r="D1222" t="s">
        <v>371</v>
      </c>
      <c r="E1222" t="s">
        <v>370</v>
      </c>
      <c r="F1222">
        <v>1221</v>
      </c>
      <c r="G1222">
        <v>2</v>
      </c>
      <c r="H1222">
        <v>13.33</v>
      </c>
      <c r="I1222">
        <v>2.92</v>
      </c>
      <c r="J1222">
        <v>1</v>
      </c>
      <c r="K1222">
        <v>1166.8</v>
      </c>
      <c r="L1222" t="s">
        <v>369</v>
      </c>
      <c r="M1222" t="s">
        <v>368</v>
      </c>
      <c r="N1222" s="8">
        <v>41956</v>
      </c>
      <c r="O1222">
        <v>0</v>
      </c>
      <c r="P1222">
        <v>0</v>
      </c>
      <c r="Q1222">
        <v>16857</v>
      </c>
      <c r="R1222">
        <v>1728.9</v>
      </c>
      <c r="S1222">
        <v>3.6019999999999999</v>
      </c>
      <c r="T1222">
        <v>33</v>
      </c>
      <c r="U1222">
        <v>5239.2</v>
      </c>
      <c r="V1222">
        <v>6</v>
      </c>
      <c r="W1222">
        <v>1.9910000000000001</v>
      </c>
      <c r="X1222">
        <v>3.218</v>
      </c>
      <c r="Y1222" s="8">
        <v>41956</v>
      </c>
    </row>
    <row r="1223" spans="1:25" x14ac:dyDescent="0.25">
      <c r="A1223">
        <v>-111.97655683000001</v>
      </c>
      <c r="B1223">
        <v>33.079245780000001</v>
      </c>
      <c r="C1223">
        <v>13</v>
      </c>
      <c r="D1223" t="s">
        <v>371</v>
      </c>
      <c r="E1223" t="s">
        <v>370</v>
      </c>
      <c r="F1223">
        <v>1222</v>
      </c>
      <c r="G1223">
        <v>359</v>
      </c>
      <c r="H1223">
        <v>13.33</v>
      </c>
      <c r="I1223">
        <v>2.7890000000000001</v>
      </c>
      <c r="J1223">
        <v>1</v>
      </c>
      <c r="K1223">
        <v>1166.5999999999999</v>
      </c>
      <c r="L1223" t="s">
        <v>369</v>
      </c>
      <c r="M1223" t="s">
        <v>368</v>
      </c>
      <c r="N1223" s="8">
        <v>41956</v>
      </c>
      <c r="O1223">
        <v>0</v>
      </c>
      <c r="P1223">
        <v>0</v>
      </c>
      <c r="Q1223">
        <v>17367</v>
      </c>
      <c r="R1223">
        <v>1865</v>
      </c>
      <c r="S1223">
        <v>3.8849999999999998</v>
      </c>
      <c r="T1223">
        <v>33</v>
      </c>
      <c r="U1223">
        <v>5651.6</v>
      </c>
      <c r="V1223">
        <v>6</v>
      </c>
      <c r="W1223">
        <v>1.901</v>
      </c>
      <c r="X1223">
        <v>3.073</v>
      </c>
      <c r="Y1223" s="8">
        <v>41956</v>
      </c>
    </row>
    <row r="1224" spans="1:25" x14ac:dyDescent="0.25">
      <c r="A1224">
        <v>-111.97655668</v>
      </c>
      <c r="B1224">
        <v>33.079253790000003</v>
      </c>
      <c r="C1224">
        <v>13</v>
      </c>
      <c r="D1224" t="s">
        <v>371</v>
      </c>
      <c r="E1224" t="s">
        <v>370</v>
      </c>
      <c r="F1224">
        <v>1223</v>
      </c>
      <c r="G1224">
        <v>4</v>
      </c>
      <c r="H1224">
        <v>13.33</v>
      </c>
      <c r="I1224">
        <v>2.92</v>
      </c>
      <c r="J1224">
        <v>1</v>
      </c>
      <c r="K1224">
        <v>1166.5999999999999</v>
      </c>
      <c r="L1224" t="s">
        <v>369</v>
      </c>
      <c r="M1224" t="s">
        <v>368</v>
      </c>
      <c r="N1224" s="8">
        <v>41956</v>
      </c>
      <c r="O1224">
        <v>0</v>
      </c>
      <c r="P1224">
        <v>0</v>
      </c>
      <c r="Q1224">
        <v>17351</v>
      </c>
      <c r="R1224">
        <v>1779.6</v>
      </c>
      <c r="S1224">
        <v>3.7069999999999999</v>
      </c>
      <c r="T1224">
        <v>33</v>
      </c>
      <c r="U1224">
        <v>5392.6</v>
      </c>
      <c r="V1224">
        <v>6</v>
      </c>
      <c r="W1224">
        <v>1.9910000000000001</v>
      </c>
      <c r="X1224">
        <v>3.218</v>
      </c>
      <c r="Y1224" s="8">
        <v>41956</v>
      </c>
    </row>
    <row r="1225" spans="1:25" x14ac:dyDescent="0.25">
      <c r="A1225">
        <v>-111.97655566</v>
      </c>
      <c r="B1225">
        <v>33.079261780000003</v>
      </c>
      <c r="C1225">
        <v>13</v>
      </c>
      <c r="D1225" t="s">
        <v>371</v>
      </c>
      <c r="E1225" t="s">
        <v>370</v>
      </c>
      <c r="F1225">
        <v>1224</v>
      </c>
      <c r="G1225">
        <v>358</v>
      </c>
      <c r="H1225">
        <v>13.33</v>
      </c>
      <c r="I1225">
        <v>2.9860000000000002</v>
      </c>
      <c r="J1225">
        <v>1</v>
      </c>
      <c r="K1225">
        <v>1166.8</v>
      </c>
      <c r="L1225" t="s">
        <v>369</v>
      </c>
      <c r="M1225" t="s">
        <v>368</v>
      </c>
      <c r="N1225" s="8">
        <v>41956</v>
      </c>
      <c r="O1225">
        <v>0</v>
      </c>
      <c r="P1225">
        <v>0</v>
      </c>
      <c r="Q1225">
        <v>17425</v>
      </c>
      <c r="R1225">
        <v>1747.9</v>
      </c>
      <c r="S1225">
        <v>3.641</v>
      </c>
      <c r="T1225">
        <v>33</v>
      </c>
      <c r="U1225">
        <v>5296.6</v>
      </c>
      <c r="V1225">
        <v>6</v>
      </c>
      <c r="W1225">
        <v>2.036</v>
      </c>
      <c r="X1225">
        <v>3.29</v>
      </c>
      <c r="Y1225" s="8">
        <v>41956</v>
      </c>
    </row>
    <row r="1226" spans="1:25" x14ac:dyDescent="0.25">
      <c r="A1226">
        <v>-111.97655616999999</v>
      </c>
      <c r="B1226">
        <v>33.07926878</v>
      </c>
      <c r="C1226">
        <v>13</v>
      </c>
      <c r="D1226" t="s">
        <v>371</v>
      </c>
      <c r="E1226" t="s">
        <v>370</v>
      </c>
      <c r="F1226">
        <v>1225</v>
      </c>
      <c r="G1226">
        <v>1</v>
      </c>
      <c r="H1226">
        <v>13.33</v>
      </c>
      <c r="I1226">
        <v>2.887</v>
      </c>
      <c r="J1226">
        <v>1</v>
      </c>
      <c r="K1226">
        <v>1166.8</v>
      </c>
      <c r="L1226" t="s">
        <v>369</v>
      </c>
      <c r="M1226" t="s">
        <v>368</v>
      </c>
      <c r="N1226" s="8">
        <v>41956</v>
      </c>
      <c r="O1226">
        <v>0</v>
      </c>
      <c r="P1226">
        <v>0</v>
      </c>
      <c r="Q1226">
        <v>17246</v>
      </c>
      <c r="R1226">
        <v>1788.9</v>
      </c>
      <c r="S1226">
        <v>3.7269999999999999</v>
      </c>
      <c r="T1226">
        <v>33</v>
      </c>
      <c r="U1226">
        <v>5421</v>
      </c>
      <c r="V1226">
        <v>6</v>
      </c>
      <c r="W1226">
        <v>1.9690000000000001</v>
      </c>
      <c r="X1226">
        <v>3.181</v>
      </c>
      <c r="Y1226" s="8">
        <v>41956</v>
      </c>
    </row>
    <row r="1227" spans="1:25" x14ac:dyDescent="0.25">
      <c r="A1227">
        <v>-111.97655566</v>
      </c>
      <c r="B1227">
        <v>33.079276780000001</v>
      </c>
      <c r="C1227">
        <v>13</v>
      </c>
      <c r="D1227" t="s">
        <v>371</v>
      </c>
      <c r="E1227" t="s">
        <v>370</v>
      </c>
      <c r="F1227">
        <v>1226</v>
      </c>
      <c r="G1227">
        <v>358</v>
      </c>
      <c r="H1227">
        <v>13.33</v>
      </c>
      <c r="I1227">
        <v>2.8220000000000001</v>
      </c>
      <c r="J1227">
        <v>1</v>
      </c>
      <c r="K1227">
        <v>1166.5999999999999</v>
      </c>
      <c r="L1227" t="s">
        <v>369</v>
      </c>
      <c r="M1227" t="s">
        <v>368</v>
      </c>
      <c r="N1227" s="8">
        <v>41956</v>
      </c>
      <c r="O1227">
        <v>0</v>
      </c>
      <c r="P1227">
        <v>0</v>
      </c>
      <c r="Q1227">
        <v>16092</v>
      </c>
      <c r="R1227">
        <v>1708</v>
      </c>
      <c r="S1227">
        <v>3.5579999999999998</v>
      </c>
      <c r="T1227">
        <v>33</v>
      </c>
      <c r="U1227">
        <v>5175.6000000000004</v>
      </c>
      <c r="V1227">
        <v>6</v>
      </c>
      <c r="W1227">
        <v>1.9239999999999999</v>
      </c>
      <c r="X1227">
        <v>3.109</v>
      </c>
      <c r="Y1227" s="8">
        <v>41956</v>
      </c>
    </row>
    <row r="1228" spans="1:25" x14ac:dyDescent="0.25">
      <c r="A1228">
        <v>-111.97655650999999</v>
      </c>
      <c r="B1228">
        <v>33.079284790000003</v>
      </c>
      <c r="C1228">
        <v>13</v>
      </c>
      <c r="D1228" t="s">
        <v>371</v>
      </c>
      <c r="E1228" t="s">
        <v>370</v>
      </c>
      <c r="F1228">
        <v>1227</v>
      </c>
      <c r="G1228">
        <v>3</v>
      </c>
      <c r="H1228">
        <v>13.33</v>
      </c>
      <c r="I1228">
        <v>2.7559999999999998</v>
      </c>
      <c r="J1228">
        <v>1</v>
      </c>
      <c r="K1228">
        <v>1166.5999999999999</v>
      </c>
      <c r="L1228" t="s">
        <v>369</v>
      </c>
      <c r="M1228" t="s">
        <v>368</v>
      </c>
      <c r="N1228" s="8">
        <v>41956</v>
      </c>
      <c r="O1228">
        <v>0</v>
      </c>
      <c r="P1228">
        <v>0</v>
      </c>
      <c r="Q1228">
        <v>21253</v>
      </c>
      <c r="R1228">
        <v>2309.5</v>
      </c>
      <c r="S1228">
        <v>4.8120000000000003</v>
      </c>
      <c r="T1228">
        <v>33</v>
      </c>
      <c r="U1228">
        <v>6998.6</v>
      </c>
      <c r="V1228">
        <v>6</v>
      </c>
      <c r="W1228">
        <v>1.879</v>
      </c>
      <c r="X1228">
        <v>3.0369999999999999</v>
      </c>
      <c r="Y1228" s="8">
        <v>41956</v>
      </c>
    </row>
    <row r="1229" spans="1:25" x14ac:dyDescent="0.25">
      <c r="A1229">
        <v>-111.97655650999999</v>
      </c>
      <c r="B1229">
        <v>33.079291789999999</v>
      </c>
      <c r="C1229">
        <v>13</v>
      </c>
      <c r="D1229" t="s">
        <v>371</v>
      </c>
      <c r="E1229" t="s">
        <v>370</v>
      </c>
      <c r="F1229">
        <v>1228</v>
      </c>
      <c r="G1229">
        <v>3</v>
      </c>
      <c r="H1229">
        <v>13.33</v>
      </c>
      <c r="I1229">
        <v>2.8220000000000001</v>
      </c>
      <c r="J1229">
        <v>1</v>
      </c>
      <c r="K1229">
        <v>1166.7</v>
      </c>
      <c r="L1229" t="s">
        <v>369</v>
      </c>
      <c r="M1229" t="s">
        <v>368</v>
      </c>
      <c r="N1229" s="8">
        <v>41956</v>
      </c>
      <c r="O1229">
        <v>0</v>
      </c>
      <c r="P1229">
        <v>0</v>
      </c>
      <c r="Q1229">
        <v>19227</v>
      </c>
      <c r="R1229">
        <v>2040.8</v>
      </c>
      <c r="S1229">
        <v>4.2519999999999998</v>
      </c>
      <c r="T1229">
        <v>33</v>
      </c>
      <c r="U1229">
        <v>6184.2</v>
      </c>
      <c r="V1229">
        <v>6</v>
      </c>
      <c r="W1229">
        <v>1.9239999999999999</v>
      </c>
      <c r="X1229">
        <v>3.109</v>
      </c>
      <c r="Y1229" s="8">
        <v>41956</v>
      </c>
    </row>
    <row r="1230" spans="1:25" x14ac:dyDescent="0.25">
      <c r="A1230">
        <v>-111.97655634</v>
      </c>
      <c r="B1230">
        <v>33.079299779999999</v>
      </c>
      <c r="C1230">
        <v>13</v>
      </c>
      <c r="D1230" t="s">
        <v>371</v>
      </c>
      <c r="E1230" t="s">
        <v>370</v>
      </c>
      <c r="F1230">
        <v>1229</v>
      </c>
      <c r="G1230">
        <v>2</v>
      </c>
      <c r="H1230">
        <v>13.33</v>
      </c>
      <c r="I1230">
        <v>2.8220000000000001</v>
      </c>
      <c r="J1230">
        <v>1</v>
      </c>
      <c r="K1230">
        <v>1166.7</v>
      </c>
      <c r="L1230" t="s">
        <v>369</v>
      </c>
      <c r="M1230" t="s">
        <v>368</v>
      </c>
      <c r="N1230" s="8">
        <v>41956</v>
      </c>
      <c r="O1230">
        <v>0</v>
      </c>
      <c r="P1230">
        <v>0</v>
      </c>
      <c r="Q1230">
        <v>17142</v>
      </c>
      <c r="R1230">
        <v>1819.5</v>
      </c>
      <c r="S1230">
        <v>3.7909999999999999</v>
      </c>
      <c r="T1230">
        <v>33</v>
      </c>
      <c r="U1230">
        <v>5513.5</v>
      </c>
      <c r="V1230">
        <v>6</v>
      </c>
      <c r="W1230">
        <v>1.9239999999999999</v>
      </c>
      <c r="X1230">
        <v>3.109</v>
      </c>
      <c r="Y1230" s="8">
        <v>41956</v>
      </c>
    </row>
    <row r="1231" spans="1:25" x14ac:dyDescent="0.25">
      <c r="A1231">
        <v>-111.97655616999999</v>
      </c>
      <c r="B1231">
        <v>33.079307780000001</v>
      </c>
      <c r="C1231">
        <v>13</v>
      </c>
      <c r="D1231" t="s">
        <v>371</v>
      </c>
      <c r="E1231" t="s">
        <v>370</v>
      </c>
      <c r="F1231">
        <v>1230</v>
      </c>
      <c r="G1231">
        <v>1</v>
      </c>
      <c r="H1231">
        <v>13.33</v>
      </c>
      <c r="I1231">
        <v>2.7559999999999998</v>
      </c>
      <c r="J1231">
        <v>1</v>
      </c>
      <c r="K1231">
        <v>1166.5</v>
      </c>
      <c r="L1231" t="s">
        <v>369</v>
      </c>
      <c r="M1231" t="s">
        <v>368</v>
      </c>
      <c r="N1231" s="8">
        <v>41956</v>
      </c>
      <c r="O1231">
        <v>0</v>
      </c>
      <c r="P1231">
        <v>0</v>
      </c>
      <c r="Q1231">
        <v>15283</v>
      </c>
      <c r="R1231">
        <v>1660.7</v>
      </c>
      <c r="S1231">
        <v>3.46</v>
      </c>
      <c r="T1231">
        <v>33</v>
      </c>
      <c r="U1231">
        <v>5032.5</v>
      </c>
      <c r="V1231">
        <v>6</v>
      </c>
      <c r="W1231">
        <v>1.879</v>
      </c>
      <c r="X1231">
        <v>3.0369999999999999</v>
      </c>
      <c r="Y1231" s="8">
        <v>41956</v>
      </c>
    </row>
    <row r="1232" spans="1:25" x14ac:dyDescent="0.25">
      <c r="A1232">
        <v>-111.97655583</v>
      </c>
      <c r="B1232">
        <v>33.079315780000002</v>
      </c>
      <c r="C1232">
        <v>13</v>
      </c>
      <c r="D1232" t="s">
        <v>371</v>
      </c>
      <c r="E1232" t="s">
        <v>370</v>
      </c>
      <c r="F1232">
        <v>1231</v>
      </c>
      <c r="G1232">
        <v>359</v>
      </c>
      <c r="H1232">
        <v>13.33</v>
      </c>
      <c r="I1232">
        <v>2.92</v>
      </c>
      <c r="J1232">
        <v>1</v>
      </c>
      <c r="K1232">
        <v>1166.5999999999999</v>
      </c>
      <c r="L1232" t="s">
        <v>369</v>
      </c>
      <c r="M1232" t="s">
        <v>368</v>
      </c>
      <c r="N1232" s="8">
        <v>41956</v>
      </c>
      <c r="O1232">
        <v>0</v>
      </c>
      <c r="P1232">
        <v>0</v>
      </c>
      <c r="Q1232">
        <v>19139</v>
      </c>
      <c r="R1232">
        <v>1962.9</v>
      </c>
      <c r="S1232">
        <v>4.0890000000000004</v>
      </c>
      <c r="T1232">
        <v>33</v>
      </c>
      <c r="U1232">
        <v>5948.2</v>
      </c>
      <c r="V1232">
        <v>6</v>
      </c>
      <c r="W1232">
        <v>1.9910000000000001</v>
      </c>
      <c r="X1232">
        <v>3.218</v>
      </c>
      <c r="Y1232" s="8">
        <v>41956</v>
      </c>
    </row>
    <row r="1233" spans="1:25" x14ac:dyDescent="0.25">
      <c r="A1233">
        <v>-111.976556</v>
      </c>
      <c r="B1233">
        <v>33.079322769999997</v>
      </c>
      <c r="C1233">
        <v>13</v>
      </c>
      <c r="D1233" t="s">
        <v>371</v>
      </c>
      <c r="E1233" t="s">
        <v>370</v>
      </c>
      <c r="F1233">
        <v>1232</v>
      </c>
      <c r="G1233">
        <v>0</v>
      </c>
      <c r="H1233">
        <v>13.33</v>
      </c>
      <c r="I1233">
        <v>2.7229999999999999</v>
      </c>
      <c r="J1233">
        <v>1</v>
      </c>
      <c r="K1233">
        <v>1166.5</v>
      </c>
      <c r="L1233" t="s">
        <v>369</v>
      </c>
      <c r="M1233" t="s">
        <v>368</v>
      </c>
      <c r="N1233" s="8">
        <v>41956</v>
      </c>
      <c r="O1233">
        <v>0</v>
      </c>
      <c r="P1233">
        <v>0</v>
      </c>
      <c r="Q1233">
        <v>19133</v>
      </c>
      <c r="R1233">
        <v>2104.1999999999998</v>
      </c>
      <c r="S1233">
        <v>4.3840000000000003</v>
      </c>
      <c r="T1233">
        <v>33</v>
      </c>
      <c r="U1233">
        <v>6376.4</v>
      </c>
      <c r="V1233">
        <v>6</v>
      </c>
      <c r="W1233">
        <v>1.857</v>
      </c>
      <c r="X1233">
        <v>3.0009999999999999</v>
      </c>
      <c r="Y1233" s="8">
        <v>41956</v>
      </c>
    </row>
    <row r="1234" spans="1:25" x14ac:dyDescent="0.25">
      <c r="A1234">
        <v>-111.976556</v>
      </c>
      <c r="B1234">
        <v>33.079330769999999</v>
      </c>
      <c r="C1234">
        <v>13</v>
      </c>
      <c r="D1234" t="s">
        <v>371</v>
      </c>
      <c r="E1234" t="s">
        <v>370</v>
      </c>
      <c r="F1234">
        <v>1233</v>
      </c>
      <c r="G1234">
        <v>0</v>
      </c>
      <c r="H1234">
        <v>13.33</v>
      </c>
      <c r="I1234">
        <v>2.7229999999999999</v>
      </c>
      <c r="J1234">
        <v>1</v>
      </c>
      <c r="K1234">
        <v>1166.5999999999999</v>
      </c>
      <c r="L1234" t="s">
        <v>369</v>
      </c>
      <c r="M1234" t="s">
        <v>368</v>
      </c>
      <c r="N1234" s="8">
        <v>41956</v>
      </c>
      <c r="O1234">
        <v>0</v>
      </c>
      <c r="P1234">
        <v>0</v>
      </c>
      <c r="Q1234">
        <v>15932</v>
      </c>
      <c r="R1234">
        <v>1752.2</v>
      </c>
      <c r="S1234">
        <v>3.65</v>
      </c>
      <c r="T1234">
        <v>33</v>
      </c>
      <c r="U1234">
        <v>5309.6</v>
      </c>
      <c r="V1234">
        <v>6</v>
      </c>
      <c r="W1234">
        <v>1.857</v>
      </c>
      <c r="X1234">
        <v>3.0009999999999999</v>
      </c>
      <c r="Y1234" s="8">
        <v>41956</v>
      </c>
    </row>
    <row r="1235" spans="1:25" x14ac:dyDescent="0.25">
      <c r="A1235">
        <v>-111.976556</v>
      </c>
      <c r="B1235">
        <v>33.07933877</v>
      </c>
      <c r="C1235">
        <v>13</v>
      </c>
      <c r="D1235" t="s">
        <v>371</v>
      </c>
      <c r="E1235" t="s">
        <v>370</v>
      </c>
      <c r="F1235">
        <v>1234</v>
      </c>
      <c r="G1235">
        <v>0</v>
      </c>
      <c r="H1235">
        <v>13.33</v>
      </c>
      <c r="I1235">
        <v>2.887</v>
      </c>
      <c r="J1235">
        <v>1</v>
      </c>
      <c r="K1235">
        <v>1166.5</v>
      </c>
      <c r="L1235" t="s">
        <v>369</v>
      </c>
      <c r="M1235" t="s">
        <v>368</v>
      </c>
      <c r="N1235" s="8">
        <v>41956</v>
      </c>
      <c r="O1235">
        <v>0</v>
      </c>
      <c r="P1235">
        <v>0</v>
      </c>
      <c r="Q1235">
        <v>17702</v>
      </c>
      <c r="R1235">
        <v>1836.2</v>
      </c>
      <c r="S1235">
        <v>3.8250000000000002</v>
      </c>
      <c r="T1235">
        <v>33</v>
      </c>
      <c r="U1235">
        <v>5564.3</v>
      </c>
      <c r="V1235">
        <v>6</v>
      </c>
      <c r="W1235">
        <v>1.9690000000000001</v>
      </c>
      <c r="X1235">
        <v>3.181</v>
      </c>
      <c r="Y1235" s="8">
        <v>41956</v>
      </c>
    </row>
    <row r="1236" spans="1:25" x14ac:dyDescent="0.25">
      <c r="A1236">
        <v>-111.97655532</v>
      </c>
      <c r="B1236">
        <v>33.079345789999998</v>
      </c>
      <c r="C1236">
        <v>13</v>
      </c>
      <c r="D1236" t="s">
        <v>371</v>
      </c>
      <c r="E1236" t="s">
        <v>370</v>
      </c>
      <c r="F1236">
        <v>1235</v>
      </c>
      <c r="G1236">
        <v>356</v>
      </c>
      <c r="H1236">
        <v>13.33</v>
      </c>
      <c r="I1236">
        <v>2.8220000000000001</v>
      </c>
      <c r="J1236">
        <v>1</v>
      </c>
      <c r="K1236">
        <v>1166.5</v>
      </c>
      <c r="L1236" t="s">
        <v>369</v>
      </c>
      <c r="M1236" t="s">
        <v>368</v>
      </c>
      <c r="N1236" s="8">
        <v>41956</v>
      </c>
      <c r="O1236">
        <v>0</v>
      </c>
      <c r="P1236">
        <v>0</v>
      </c>
      <c r="Q1236">
        <v>18385</v>
      </c>
      <c r="R1236">
        <v>1951.4</v>
      </c>
      <c r="S1236">
        <v>4.0650000000000004</v>
      </c>
      <c r="T1236">
        <v>33</v>
      </c>
      <c r="U1236">
        <v>5913.2</v>
      </c>
      <c r="V1236">
        <v>6</v>
      </c>
      <c r="W1236">
        <v>1.9239999999999999</v>
      </c>
      <c r="X1236">
        <v>3.109</v>
      </c>
      <c r="Y1236" s="8">
        <v>41956</v>
      </c>
    </row>
    <row r="1237" spans="1:25" x14ac:dyDescent="0.25">
      <c r="A1237">
        <v>-111.976556</v>
      </c>
      <c r="B1237">
        <v>33.079353769999997</v>
      </c>
      <c r="C1237">
        <v>13</v>
      </c>
      <c r="D1237" t="s">
        <v>371</v>
      </c>
      <c r="E1237" t="s">
        <v>370</v>
      </c>
      <c r="F1237">
        <v>1236</v>
      </c>
      <c r="G1237">
        <v>0</v>
      </c>
      <c r="H1237">
        <v>13.33</v>
      </c>
      <c r="I1237">
        <v>2.7229999999999999</v>
      </c>
      <c r="J1237">
        <v>1</v>
      </c>
      <c r="K1237">
        <v>1166.5999999999999</v>
      </c>
      <c r="L1237" t="s">
        <v>369</v>
      </c>
      <c r="M1237" t="s">
        <v>368</v>
      </c>
      <c r="N1237" s="8">
        <v>41956</v>
      </c>
      <c r="O1237">
        <v>0</v>
      </c>
      <c r="P1237">
        <v>0</v>
      </c>
      <c r="Q1237">
        <v>18775</v>
      </c>
      <c r="R1237">
        <v>2064.8000000000002</v>
      </c>
      <c r="S1237">
        <v>4.3019999999999996</v>
      </c>
      <c r="T1237">
        <v>33</v>
      </c>
      <c r="U1237">
        <v>6257</v>
      </c>
      <c r="V1237">
        <v>6</v>
      </c>
      <c r="W1237">
        <v>1.857</v>
      </c>
      <c r="X1237">
        <v>3.0009999999999999</v>
      </c>
      <c r="Y1237" s="8">
        <v>41956</v>
      </c>
    </row>
    <row r="1238" spans="1:25" x14ac:dyDescent="0.25">
      <c r="A1238">
        <v>-111.976555</v>
      </c>
      <c r="B1238">
        <v>33.079361769999998</v>
      </c>
      <c r="C1238">
        <v>13</v>
      </c>
      <c r="D1238" t="s">
        <v>371</v>
      </c>
      <c r="E1238" t="s">
        <v>370</v>
      </c>
      <c r="F1238">
        <v>1237</v>
      </c>
      <c r="G1238">
        <v>0</v>
      </c>
      <c r="H1238">
        <v>13.33</v>
      </c>
      <c r="I1238">
        <v>2.7890000000000001</v>
      </c>
      <c r="J1238">
        <v>1</v>
      </c>
      <c r="K1238">
        <v>1166.5</v>
      </c>
      <c r="L1238" t="s">
        <v>369</v>
      </c>
      <c r="M1238" t="s">
        <v>368</v>
      </c>
      <c r="N1238" s="8">
        <v>41956</v>
      </c>
      <c r="O1238">
        <v>0</v>
      </c>
      <c r="P1238">
        <v>0</v>
      </c>
      <c r="Q1238">
        <v>18598</v>
      </c>
      <c r="R1238">
        <v>1997.3</v>
      </c>
      <c r="S1238">
        <v>4.1609999999999996</v>
      </c>
      <c r="T1238">
        <v>33</v>
      </c>
      <c r="U1238">
        <v>6052.3</v>
      </c>
      <c r="V1238">
        <v>6</v>
      </c>
      <c r="W1238">
        <v>1.901</v>
      </c>
      <c r="X1238">
        <v>3.073</v>
      </c>
      <c r="Y1238" s="8">
        <v>41956</v>
      </c>
    </row>
    <row r="1239" spans="1:25" x14ac:dyDescent="0.25">
      <c r="A1239">
        <v>-111.976556</v>
      </c>
      <c r="B1239">
        <v>33.079368770000002</v>
      </c>
      <c r="C1239">
        <v>13</v>
      </c>
      <c r="D1239" t="s">
        <v>371</v>
      </c>
      <c r="E1239" t="s">
        <v>370</v>
      </c>
      <c r="F1239">
        <v>1238</v>
      </c>
      <c r="G1239">
        <v>0</v>
      </c>
      <c r="H1239">
        <v>13.33</v>
      </c>
      <c r="I1239">
        <v>2.7559999999999998</v>
      </c>
      <c r="J1239">
        <v>1</v>
      </c>
      <c r="K1239">
        <v>1166.4000000000001</v>
      </c>
      <c r="L1239" t="s">
        <v>369</v>
      </c>
      <c r="M1239" t="s">
        <v>368</v>
      </c>
      <c r="N1239" s="8">
        <v>41956</v>
      </c>
      <c r="O1239">
        <v>0</v>
      </c>
      <c r="P1239">
        <v>0</v>
      </c>
      <c r="Q1239">
        <v>16537</v>
      </c>
      <c r="R1239">
        <v>1797.1</v>
      </c>
      <c r="S1239">
        <v>3.7440000000000002</v>
      </c>
      <c r="T1239">
        <v>33</v>
      </c>
      <c r="U1239">
        <v>5445.7</v>
      </c>
      <c r="V1239">
        <v>6</v>
      </c>
      <c r="W1239">
        <v>1.879</v>
      </c>
      <c r="X1239">
        <v>3.0369999999999999</v>
      </c>
      <c r="Y1239" s="8">
        <v>41956</v>
      </c>
    </row>
    <row r="1240" spans="1:25" x14ac:dyDescent="0.25">
      <c r="A1240">
        <v>-111.97655616999999</v>
      </c>
      <c r="B1240">
        <v>33.079376779999997</v>
      </c>
      <c r="C1240">
        <v>13</v>
      </c>
      <c r="D1240" t="s">
        <v>371</v>
      </c>
      <c r="E1240" t="s">
        <v>370</v>
      </c>
      <c r="F1240">
        <v>1239</v>
      </c>
      <c r="G1240">
        <v>1</v>
      </c>
      <c r="H1240">
        <v>13.33</v>
      </c>
      <c r="I1240">
        <v>2.8220000000000001</v>
      </c>
      <c r="J1240">
        <v>1</v>
      </c>
      <c r="K1240">
        <v>1166.3</v>
      </c>
      <c r="L1240" t="s">
        <v>369</v>
      </c>
      <c r="M1240" t="s">
        <v>368</v>
      </c>
      <c r="N1240" s="8">
        <v>41956</v>
      </c>
      <c r="O1240">
        <v>0</v>
      </c>
      <c r="P1240">
        <v>0</v>
      </c>
      <c r="Q1240">
        <v>19995</v>
      </c>
      <c r="R1240">
        <v>2122.3000000000002</v>
      </c>
      <c r="S1240">
        <v>4.4210000000000003</v>
      </c>
      <c r="T1240">
        <v>33</v>
      </c>
      <c r="U1240">
        <v>6431.1</v>
      </c>
      <c r="V1240">
        <v>6</v>
      </c>
      <c r="W1240">
        <v>1.9239999999999999</v>
      </c>
      <c r="X1240">
        <v>3.109</v>
      </c>
      <c r="Y1240" s="8">
        <v>41956</v>
      </c>
    </row>
    <row r="1241" spans="1:25" x14ac:dyDescent="0.25">
      <c r="A1241">
        <v>-111.976556</v>
      </c>
      <c r="B1241">
        <v>33.079384769999997</v>
      </c>
      <c r="C1241">
        <v>13</v>
      </c>
      <c r="D1241" t="s">
        <v>371</v>
      </c>
      <c r="E1241" t="s">
        <v>370</v>
      </c>
      <c r="F1241">
        <v>1240</v>
      </c>
      <c r="G1241">
        <v>0</v>
      </c>
      <c r="H1241">
        <v>13.33</v>
      </c>
      <c r="I1241">
        <v>2.8540000000000001</v>
      </c>
      <c r="J1241">
        <v>1</v>
      </c>
      <c r="K1241">
        <v>1166.3</v>
      </c>
      <c r="L1241" t="s">
        <v>369</v>
      </c>
      <c r="M1241" t="s">
        <v>368</v>
      </c>
      <c r="N1241" s="8">
        <v>41956</v>
      </c>
      <c r="O1241">
        <v>0</v>
      </c>
      <c r="P1241">
        <v>0</v>
      </c>
      <c r="Q1241">
        <v>19926</v>
      </c>
      <c r="R1241">
        <v>2090.6</v>
      </c>
      <c r="S1241">
        <v>4.3550000000000004</v>
      </c>
      <c r="T1241">
        <v>33</v>
      </c>
      <c r="U1241">
        <v>6335.3</v>
      </c>
      <c r="V1241">
        <v>6</v>
      </c>
      <c r="W1241">
        <v>1.946</v>
      </c>
      <c r="X1241">
        <v>3.145</v>
      </c>
      <c r="Y1241" s="8">
        <v>41956</v>
      </c>
    </row>
    <row r="1242" spans="1:25" x14ac:dyDescent="0.25">
      <c r="A1242">
        <v>-111.97655549</v>
      </c>
      <c r="B1242">
        <v>33.079391790000003</v>
      </c>
      <c r="C1242">
        <v>13</v>
      </c>
      <c r="D1242" t="s">
        <v>371</v>
      </c>
      <c r="E1242" t="s">
        <v>370</v>
      </c>
      <c r="F1242">
        <v>1241</v>
      </c>
      <c r="G1242">
        <v>357</v>
      </c>
      <c r="H1242">
        <v>13.33</v>
      </c>
      <c r="I1242">
        <v>2.7229999999999999</v>
      </c>
      <c r="J1242">
        <v>1</v>
      </c>
      <c r="K1242">
        <v>1166.3</v>
      </c>
      <c r="L1242" t="s">
        <v>369</v>
      </c>
      <c r="M1242" t="s">
        <v>368</v>
      </c>
      <c r="N1242" s="8">
        <v>41956</v>
      </c>
      <c r="O1242">
        <v>0</v>
      </c>
      <c r="P1242">
        <v>0</v>
      </c>
      <c r="Q1242">
        <v>18863</v>
      </c>
      <c r="R1242">
        <v>2074.5</v>
      </c>
      <c r="S1242">
        <v>4.3220000000000001</v>
      </c>
      <c r="T1242">
        <v>33</v>
      </c>
      <c r="U1242">
        <v>6286.4</v>
      </c>
      <c r="V1242">
        <v>6</v>
      </c>
      <c r="W1242">
        <v>1.857</v>
      </c>
      <c r="X1242">
        <v>3.0009999999999999</v>
      </c>
      <c r="Y1242" s="8">
        <v>41956</v>
      </c>
    </row>
    <row r="1243" spans="1:25" x14ac:dyDescent="0.25">
      <c r="A1243">
        <v>-111.9765562</v>
      </c>
      <c r="B1243">
        <v>33.079399840000001</v>
      </c>
      <c r="C1243">
        <v>13</v>
      </c>
      <c r="D1243" t="s">
        <v>371</v>
      </c>
      <c r="E1243" t="s">
        <v>370</v>
      </c>
      <c r="F1243">
        <v>1242</v>
      </c>
      <c r="G1243">
        <v>7</v>
      </c>
      <c r="H1243">
        <v>13.33</v>
      </c>
      <c r="I1243">
        <v>2.8220000000000001</v>
      </c>
      <c r="J1243">
        <v>1</v>
      </c>
      <c r="K1243">
        <v>1166.4000000000001</v>
      </c>
      <c r="L1243" t="s">
        <v>369</v>
      </c>
      <c r="M1243" t="s">
        <v>368</v>
      </c>
      <c r="N1243" s="8">
        <v>41956</v>
      </c>
      <c r="O1243">
        <v>0</v>
      </c>
      <c r="P1243">
        <v>0</v>
      </c>
      <c r="Q1243">
        <v>20484</v>
      </c>
      <c r="R1243">
        <v>2174.1999999999998</v>
      </c>
      <c r="S1243">
        <v>4.53</v>
      </c>
      <c r="T1243">
        <v>33</v>
      </c>
      <c r="U1243">
        <v>6588.4</v>
      </c>
      <c r="V1243">
        <v>6</v>
      </c>
      <c r="W1243">
        <v>1.9239999999999999</v>
      </c>
      <c r="X1243">
        <v>3.109</v>
      </c>
      <c r="Y1243" s="8">
        <v>41956</v>
      </c>
    </row>
    <row r="1244" spans="1:25" x14ac:dyDescent="0.25">
      <c r="A1244">
        <v>-111.97655534</v>
      </c>
      <c r="B1244">
        <v>33.079407779999997</v>
      </c>
      <c r="C1244">
        <v>13</v>
      </c>
      <c r="D1244" t="s">
        <v>371</v>
      </c>
      <c r="E1244" t="s">
        <v>370</v>
      </c>
      <c r="F1244">
        <v>1243</v>
      </c>
      <c r="G1244">
        <v>2</v>
      </c>
      <c r="H1244">
        <v>13.33</v>
      </c>
      <c r="I1244">
        <v>2.7559999999999998</v>
      </c>
      <c r="J1244">
        <v>1</v>
      </c>
      <c r="K1244">
        <v>1166.4000000000001</v>
      </c>
      <c r="L1244" t="s">
        <v>369</v>
      </c>
      <c r="M1244" t="s">
        <v>368</v>
      </c>
      <c r="N1244" s="8">
        <v>41956</v>
      </c>
      <c r="O1244">
        <v>0</v>
      </c>
      <c r="P1244">
        <v>0</v>
      </c>
      <c r="Q1244">
        <v>18612</v>
      </c>
      <c r="R1244">
        <v>2022.5</v>
      </c>
      <c r="S1244">
        <v>4.2140000000000004</v>
      </c>
      <c r="T1244">
        <v>33</v>
      </c>
      <c r="U1244">
        <v>6128.9</v>
      </c>
      <c r="V1244">
        <v>6</v>
      </c>
      <c r="W1244">
        <v>1.879</v>
      </c>
      <c r="X1244">
        <v>3.0369999999999999</v>
      </c>
      <c r="Y1244" s="8">
        <v>41956</v>
      </c>
    </row>
    <row r="1245" spans="1:25" x14ac:dyDescent="0.25">
      <c r="A1245">
        <v>-111.97655517</v>
      </c>
      <c r="B1245">
        <v>33.07941478</v>
      </c>
      <c r="C1245">
        <v>13</v>
      </c>
      <c r="D1245" t="s">
        <v>371</v>
      </c>
      <c r="E1245" t="s">
        <v>370</v>
      </c>
      <c r="F1245">
        <v>1244</v>
      </c>
      <c r="G1245">
        <v>1</v>
      </c>
      <c r="H1245">
        <v>13.33</v>
      </c>
      <c r="I1245">
        <v>2.8540000000000001</v>
      </c>
      <c r="J1245">
        <v>1</v>
      </c>
      <c r="K1245">
        <v>1166.5</v>
      </c>
      <c r="L1245" t="s">
        <v>369</v>
      </c>
      <c r="M1245" t="s">
        <v>368</v>
      </c>
      <c r="N1245" s="8">
        <v>41956</v>
      </c>
      <c r="O1245">
        <v>0</v>
      </c>
      <c r="P1245">
        <v>0</v>
      </c>
      <c r="Q1245">
        <v>17489</v>
      </c>
      <c r="R1245">
        <v>1835</v>
      </c>
      <c r="S1245">
        <v>3.823</v>
      </c>
      <c r="T1245">
        <v>33</v>
      </c>
      <c r="U1245">
        <v>5560.6</v>
      </c>
      <c r="V1245">
        <v>6</v>
      </c>
      <c r="W1245">
        <v>1.946</v>
      </c>
      <c r="X1245">
        <v>3.145</v>
      </c>
      <c r="Y1245" s="8">
        <v>41956</v>
      </c>
    </row>
    <row r="1246" spans="1:25" x14ac:dyDescent="0.25">
      <c r="A1246">
        <v>-111.97655483</v>
      </c>
      <c r="B1246">
        <v>33.079422780000002</v>
      </c>
      <c r="C1246">
        <v>13</v>
      </c>
      <c r="D1246" t="s">
        <v>371</v>
      </c>
      <c r="E1246" t="s">
        <v>370</v>
      </c>
      <c r="F1246">
        <v>1245</v>
      </c>
      <c r="G1246">
        <v>359</v>
      </c>
      <c r="H1246">
        <v>13.33</v>
      </c>
      <c r="I1246">
        <v>2.92</v>
      </c>
      <c r="J1246">
        <v>1</v>
      </c>
      <c r="K1246">
        <v>1166.5</v>
      </c>
      <c r="L1246" t="s">
        <v>369</v>
      </c>
      <c r="M1246" t="s">
        <v>368</v>
      </c>
      <c r="N1246" s="8">
        <v>41956</v>
      </c>
      <c r="O1246">
        <v>0</v>
      </c>
      <c r="P1246">
        <v>0</v>
      </c>
      <c r="Q1246">
        <v>21014</v>
      </c>
      <c r="R1246">
        <v>2155.1999999999998</v>
      </c>
      <c r="S1246">
        <v>4.49</v>
      </c>
      <c r="T1246">
        <v>33</v>
      </c>
      <c r="U1246">
        <v>6531</v>
      </c>
      <c r="V1246">
        <v>6</v>
      </c>
      <c r="W1246">
        <v>1.9910000000000001</v>
      </c>
      <c r="X1246">
        <v>3.218</v>
      </c>
      <c r="Y1246" s="8">
        <v>41956</v>
      </c>
    </row>
    <row r="1247" spans="1:25" x14ac:dyDescent="0.25">
      <c r="A1247">
        <v>-111.976555</v>
      </c>
      <c r="B1247">
        <v>33.079430770000002</v>
      </c>
      <c r="C1247">
        <v>13</v>
      </c>
      <c r="D1247" t="s">
        <v>371</v>
      </c>
      <c r="E1247" t="s">
        <v>370</v>
      </c>
      <c r="F1247">
        <v>1246</v>
      </c>
      <c r="G1247">
        <v>0</v>
      </c>
      <c r="H1247">
        <v>13.33</v>
      </c>
      <c r="I1247">
        <v>2.8220000000000001</v>
      </c>
      <c r="J1247">
        <v>1</v>
      </c>
      <c r="K1247">
        <v>1166.5</v>
      </c>
      <c r="L1247" t="s">
        <v>369</v>
      </c>
      <c r="M1247" t="s">
        <v>368</v>
      </c>
      <c r="N1247" s="8">
        <v>41956</v>
      </c>
      <c r="O1247">
        <v>0</v>
      </c>
      <c r="P1247">
        <v>0</v>
      </c>
      <c r="Q1247">
        <v>19093</v>
      </c>
      <c r="R1247">
        <v>2026.5</v>
      </c>
      <c r="S1247">
        <v>4.2220000000000004</v>
      </c>
      <c r="T1247">
        <v>33</v>
      </c>
      <c r="U1247">
        <v>6141</v>
      </c>
      <c r="V1247">
        <v>6</v>
      </c>
      <c r="W1247">
        <v>1.9239999999999999</v>
      </c>
      <c r="X1247">
        <v>3.109</v>
      </c>
      <c r="Y1247" s="8">
        <v>41956</v>
      </c>
    </row>
    <row r="1248" spans="1:25" x14ac:dyDescent="0.25">
      <c r="A1248">
        <v>-111.97655468000001</v>
      </c>
      <c r="B1248">
        <v>33.07943779</v>
      </c>
      <c r="C1248">
        <v>13</v>
      </c>
      <c r="D1248" t="s">
        <v>371</v>
      </c>
      <c r="E1248" t="s">
        <v>370</v>
      </c>
      <c r="F1248">
        <v>1247</v>
      </c>
      <c r="G1248">
        <v>4</v>
      </c>
      <c r="H1248">
        <v>13.33</v>
      </c>
      <c r="I1248">
        <v>2.7229999999999999</v>
      </c>
      <c r="J1248">
        <v>1</v>
      </c>
      <c r="K1248">
        <v>1166.5</v>
      </c>
      <c r="L1248" t="s">
        <v>369</v>
      </c>
      <c r="M1248" t="s">
        <v>368</v>
      </c>
      <c r="N1248" s="8">
        <v>41956</v>
      </c>
      <c r="O1248">
        <v>0</v>
      </c>
      <c r="P1248">
        <v>0</v>
      </c>
      <c r="Q1248">
        <v>20087</v>
      </c>
      <c r="R1248">
        <v>2209</v>
      </c>
      <c r="S1248">
        <v>4.6020000000000003</v>
      </c>
      <c r="T1248">
        <v>33</v>
      </c>
      <c r="U1248">
        <v>6694.1</v>
      </c>
      <c r="V1248">
        <v>6</v>
      </c>
      <c r="W1248">
        <v>1.857</v>
      </c>
      <c r="X1248">
        <v>3.0009999999999999</v>
      </c>
      <c r="Y1248" s="8">
        <v>41956</v>
      </c>
    </row>
    <row r="1249" spans="1:25" x14ac:dyDescent="0.25">
      <c r="A1249">
        <v>-111.97655534</v>
      </c>
      <c r="B1249">
        <v>33.07944578</v>
      </c>
      <c r="C1249">
        <v>13</v>
      </c>
      <c r="D1249" t="s">
        <v>371</v>
      </c>
      <c r="E1249" t="s">
        <v>370</v>
      </c>
      <c r="F1249">
        <v>1248</v>
      </c>
      <c r="G1249">
        <v>2</v>
      </c>
      <c r="H1249">
        <v>13.33</v>
      </c>
      <c r="I1249">
        <v>2.8220000000000001</v>
      </c>
      <c r="J1249">
        <v>1</v>
      </c>
      <c r="K1249">
        <v>1166.5999999999999</v>
      </c>
      <c r="L1249" t="s">
        <v>369</v>
      </c>
      <c r="M1249" t="s">
        <v>368</v>
      </c>
      <c r="N1249" s="8">
        <v>41956</v>
      </c>
      <c r="O1249">
        <v>0</v>
      </c>
      <c r="P1249">
        <v>0</v>
      </c>
      <c r="Q1249">
        <v>19823</v>
      </c>
      <c r="R1249">
        <v>2104.1</v>
      </c>
      <c r="S1249">
        <v>4.383</v>
      </c>
      <c r="T1249">
        <v>33</v>
      </c>
      <c r="U1249">
        <v>6375.9</v>
      </c>
      <c r="V1249">
        <v>6</v>
      </c>
      <c r="W1249">
        <v>1.9239999999999999</v>
      </c>
      <c r="X1249">
        <v>3.109</v>
      </c>
      <c r="Y1249" s="8">
        <v>41956</v>
      </c>
    </row>
    <row r="1250" spans="1:25" x14ac:dyDescent="0.25">
      <c r="A1250">
        <v>-111.97655466000001</v>
      </c>
      <c r="B1250">
        <v>33.079453780000001</v>
      </c>
      <c r="C1250">
        <v>13</v>
      </c>
      <c r="D1250" t="s">
        <v>371</v>
      </c>
      <c r="E1250" t="s">
        <v>370</v>
      </c>
      <c r="F1250">
        <v>1249</v>
      </c>
      <c r="G1250">
        <v>358</v>
      </c>
      <c r="H1250">
        <v>13.33</v>
      </c>
      <c r="I1250">
        <v>2.8540000000000001</v>
      </c>
      <c r="J1250">
        <v>1</v>
      </c>
      <c r="K1250">
        <v>1166.7</v>
      </c>
      <c r="L1250" t="s">
        <v>369</v>
      </c>
      <c r="M1250" t="s">
        <v>368</v>
      </c>
      <c r="N1250" s="8">
        <v>41956</v>
      </c>
      <c r="O1250">
        <v>0</v>
      </c>
      <c r="P1250">
        <v>0</v>
      </c>
      <c r="Q1250">
        <v>18783</v>
      </c>
      <c r="R1250">
        <v>1970.7</v>
      </c>
      <c r="S1250">
        <v>4.1059999999999999</v>
      </c>
      <c r="T1250">
        <v>33</v>
      </c>
      <c r="U1250">
        <v>5971.9</v>
      </c>
      <c r="V1250">
        <v>6</v>
      </c>
      <c r="W1250">
        <v>1.946</v>
      </c>
      <c r="X1250">
        <v>3.145</v>
      </c>
      <c r="Y1250" s="8">
        <v>41956</v>
      </c>
    </row>
    <row r="1251" spans="1:25" x14ac:dyDescent="0.25">
      <c r="A1251">
        <v>-111.97655434000001</v>
      </c>
      <c r="B1251">
        <v>33.079460779999998</v>
      </c>
      <c r="C1251">
        <v>13</v>
      </c>
      <c r="D1251" t="s">
        <v>371</v>
      </c>
      <c r="E1251" t="s">
        <v>370</v>
      </c>
      <c r="F1251">
        <v>1250</v>
      </c>
      <c r="G1251">
        <v>2</v>
      </c>
      <c r="H1251">
        <v>13.33</v>
      </c>
      <c r="I1251">
        <v>2.8220000000000001</v>
      </c>
      <c r="J1251">
        <v>1</v>
      </c>
      <c r="K1251">
        <v>1166.7</v>
      </c>
      <c r="L1251" t="s">
        <v>369</v>
      </c>
      <c r="M1251" t="s">
        <v>368</v>
      </c>
      <c r="N1251" s="8">
        <v>41956</v>
      </c>
      <c r="O1251">
        <v>0</v>
      </c>
      <c r="P1251">
        <v>0</v>
      </c>
      <c r="Q1251">
        <v>16892</v>
      </c>
      <c r="R1251">
        <v>1792.9</v>
      </c>
      <c r="S1251">
        <v>3.7349999999999999</v>
      </c>
      <c r="T1251">
        <v>33</v>
      </c>
      <c r="U1251">
        <v>5433.1</v>
      </c>
      <c r="V1251">
        <v>6</v>
      </c>
      <c r="W1251">
        <v>1.9239999999999999</v>
      </c>
      <c r="X1251">
        <v>3.109</v>
      </c>
      <c r="Y1251" s="8">
        <v>41956</v>
      </c>
    </row>
    <row r="1252" spans="1:25" x14ac:dyDescent="0.25">
      <c r="A1252">
        <v>-111.97655432000001</v>
      </c>
      <c r="B1252">
        <v>33.07946879</v>
      </c>
      <c r="C1252">
        <v>13</v>
      </c>
      <c r="D1252" t="s">
        <v>371</v>
      </c>
      <c r="E1252" t="s">
        <v>370</v>
      </c>
      <c r="F1252">
        <v>1251</v>
      </c>
      <c r="G1252">
        <v>356</v>
      </c>
      <c r="H1252">
        <v>13.33</v>
      </c>
      <c r="I1252">
        <v>2.8540000000000001</v>
      </c>
      <c r="J1252">
        <v>1</v>
      </c>
      <c r="K1252">
        <v>1166.5999999999999</v>
      </c>
      <c r="L1252" t="s">
        <v>369</v>
      </c>
      <c r="M1252" t="s">
        <v>368</v>
      </c>
      <c r="N1252" s="8">
        <v>41956</v>
      </c>
      <c r="O1252">
        <v>0</v>
      </c>
      <c r="P1252">
        <v>0</v>
      </c>
      <c r="Q1252">
        <v>19714</v>
      </c>
      <c r="R1252">
        <v>2068.4</v>
      </c>
      <c r="S1252">
        <v>4.3090000000000002</v>
      </c>
      <c r="T1252">
        <v>33</v>
      </c>
      <c r="U1252">
        <v>6267.8</v>
      </c>
      <c r="V1252">
        <v>6</v>
      </c>
      <c r="W1252">
        <v>1.946</v>
      </c>
      <c r="X1252">
        <v>3.145</v>
      </c>
      <c r="Y1252" s="8">
        <v>41956</v>
      </c>
    </row>
    <row r="1253" spans="1:25" x14ac:dyDescent="0.25">
      <c r="A1253">
        <v>-111.97655417</v>
      </c>
      <c r="B1253">
        <v>33.07947678</v>
      </c>
      <c r="C1253">
        <v>13</v>
      </c>
      <c r="D1253" t="s">
        <v>371</v>
      </c>
      <c r="E1253" t="s">
        <v>370</v>
      </c>
      <c r="F1253">
        <v>1252</v>
      </c>
      <c r="G1253">
        <v>1</v>
      </c>
      <c r="H1253">
        <v>13.33</v>
      </c>
      <c r="I1253">
        <v>2.7890000000000001</v>
      </c>
      <c r="J1253">
        <v>1</v>
      </c>
      <c r="K1253">
        <v>1166.5</v>
      </c>
      <c r="L1253" t="s">
        <v>369</v>
      </c>
      <c r="M1253" t="s">
        <v>368</v>
      </c>
      <c r="N1253" s="8">
        <v>41956</v>
      </c>
      <c r="O1253">
        <v>0</v>
      </c>
      <c r="P1253">
        <v>0</v>
      </c>
      <c r="Q1253">
        <v>17466</v>
      </c>
      <c r="R1253">
        <v>1875.6</v>
      </c>
      <c r="S1253">
        <v>3.9079999999999999</v>
      </c>
      <c r="T1253">
        <v>33</v>
      </c>
      <c r="U1253">
        <v>5683.7</v>
      </c>
      <c r="V1253">
        <v>6</v>
      </c>
      <c r="W1253">
        <v>1.901</v>
      </c>
      <c r="X1253">
        <v>3.073</v>
      </c>
      <c r="Y1253" s="8">
        <v>41956</v>
      </c>
    </row>
    <row r="1254" spans="1:25" x14ac:dyDescent="0.25">
      <c r="A1254">
        <v>-111.97655534</v>
      </c>
      <c r="B1254">
        <v>33.079483779999997</v>
      </c>
      <c r="C1254">
        <v>13</v>
      </c>
      <c r="D1254" t="s">
        <v>371</v>
      </c>
      <c r="E1254" t="s">
        <v>370</v>
      </c>
      <c r="F1254">
        <v>1253</v>
      </c>
      <c r="G1254">
        <v>2</v>
      </c>
      <c r="H1254">
        <v>13.33</v>
      </c>
      <c r="I1254">
        <v>2.7890000000000001</v>
      </c>
      <c r="J1254">
        <v>1</v>
      </c>
      <c r="K1254">
        <v>1166.5</v>
      </c>
      <c r="L1254" t="s">
        <v>369</v>
      </c>
      <c r="M1254" t="s">
        <v>368</v>
      </c>
      <c r="N1254" s="8">
        <v>41956</v>
      </c>
      <c r="O1254">
        <v>0</v>
      </c>
      <c r="P1254">
        <v>0</v>
      </c>
      <c r="Q1254">
        <v>18846</v>
      </c>
      <c r="R1254">
        <v>2023.9</v>
      </c>
      <c r="S1254">
        <v>4.2160000000000002</v>
      </c>
      <c r="T1254">
        <v>33</v>
      </c>
      <c r="U1254">
        <v>6132.9</v>
      </c>
      <c r="V1254">
        <v>6</v>
      </c>
      <c r="W1254">
        <v>1.901</v>
      </c>
      <c r="X1254">
        <v>3.073</v>
      </c>
      <c r="Y1254" s="8">
        <v>41956</v>
      </c>
    </row>
    <row r="1255" spans="1:25" x14ac:dyDescent="0.25">
      <c r="A1255">
        <v>-111.97655434000001</v>
      </c>
      <c r="B1255">
        <v>33.079491779999998</v>
      </c>
      <c r="C1255">
        <v>13</v>
      </c>
      <c r="D1255" t="s">
        <v>371</v>
      </c>
      <c r="E1255" t="s">
        <v>370</v>
      </c>
      <c r="F1255">
        <v>1254</v>
      </c>
      <c r="G1255">
        <v>2</v>
      </c>
      <c r="H1255">
        <v>13.33</v>
      </c>
      <c r="I1255">
        <v>2.8220000000000001</v>
      </c>
      <c r="J1255">
        <v>1</v>
      </c>
      <c r="K1255">
        <v>1166.5999999999999</v>
      </c>
      <c r="L1255" t="s">
        <v>369</v>
      </c>
      <c r="M1255" t="s">
        <v>368</v>
      </c>
      <c r="N1255" s="8">
        <v>41956</v>
      </c>
      <c r="O1255">
        <v>0</v>
      </c>
      <c r="P1255">
        <v>0</v>
      </c>
      <c r="Q1255">
        <v>20286</v>
      </c>
      <c r="R1255">
        <v>2153.1</v>
      </c>
      <c r="S1255">
        <v>4.4859999999999998</v>
      </c>
      <c r="T1255">
        <v>33</v>
      </c>
      <c r="U1255">
        <v>6524.7</v>
      </c>
      <c r="V1255">
        <v>6</v>
      </c>
      <c r="W1255">
        <v>1.9239999999999999</v>
      </c>
      <c r="X1255">
        <v>3.109</v>
      </c>
      <c r="Y1255" s="8">
        <v>41956</v>
      </c>
    </row>
    <row r="1256" spans="1:25" x14ac:dyDescent="0.25">
      <c r="A1256">
        <v>-111.97655383</v>
      </c>
      <c r="B1256">
        <v>33.079499779999999</v>
      </c>
      <c r="C1256">
        <v>13</v>
      </c>
      <c r="D1256" t="s">
        <v>371</v>
      </c>
      <c r="E1256" t="s">
        <v>370</v>
      </c>
      <c r="F1256">
        <v>1255</v>
      </c>
      <c r="G1256">
        <v>359</v>
      </c>
      <c r="H1256">
        <v>13.33</v>
      </c>
      <c r="I1256">
        <v>2.7890000000000001</v>
      </c>
      <c r="J1256">
        <v>1</v>
      </c>
      <c r="K1256">
        <v>1166.5999999999999</v>
      </c>
      <c r="L1256" t="s">
        <v>369</v>
      </c>
      <c r="M1256" t="s">
        <v>368</v>
      </c>
      <c r="N1256" s="8">
        <v>41956</v>
      </c>
      <c r="O1256">
        <v>0</v>
      </c>
      <c r="P1256">
        <v>0</v>
      </c>
      <c r="Q1256">
        <v>19870</v>
      </c>
      <c r="R1256">
        <v>2133.8000000000002</v>
      </c>
      <c r="S1256">
        <v>4.4450000000000003</v>
      </c>
      <c r="T1256">
        <v>33</v>
      </c>
      <c r="U1256">
        <v>6466.1</v>
      </c>
      <c r="V1256">
        <v>6</v>
      </c>
      <c r="W1256">
        <v>1.901</v>
      </c>
      <c r="X1256">
        <v>3.073</v>
      </c>
      <c r="Y1256" s="8">
        <v>41956</v>
      </c>
    </row>
    <row r="1257" spans="1:25" x14ac:dyDescent="0.25">
      <c r="A1257">
        <v>-111.97655417</v>
      </c>
      <c r="B1257">
        <v>33.079506780000003</v>
      </c>
      <c r="C1257">
        <v>13</v>
      </c>
      <c r="D1257" t="s">
        <v>371</v>
      </c>
      <c r="E1257" t="s">
        <v>370</v>
      </c>
      <c r="F1257">
        <v>1256</v>
      </c>
      <c r="G1257">
        <v>1</v>
      </c>
      <c r="H1257">
        <v>13.33</v>
      </c>
      <c r="I1257">
        <v>2.7559999999999998</v>
      </c>
      <c r="J1257">
        <v>1</v>
      </c>
      <c r="K1257">
        <v>1166.5999999999999</v>
      </c>
      <c r="L1257" t="s">
        <v>369</v>
      </c>
      <c r="M1257" t="s">
        <v>368</v>
      </c>
      <c r="N1257" s="8">
        <v>41956</v>
      </c>
      <c r="O1257">
        <v>0</v>
      </c>
      <c r="P1257">
        <v>0</v>
      </c>
      <c r="Q1257">
        <v>18848</v>
      </c>
      <c r="R1257">
        <v>2048.1999999999998</v>
      </c>
      <c r="S1257">
        <v>4.2670000000000003</v>
      </c>
      <c r="T1257">
        <v>33</v>
      </c>
      <c r="U1257">
        <v>6206.6</v>
      </c>
      <c r="V1257">
        <v>6</v>
      </c>
      <c r="W1257">
        <v>1.879</v>
      </c>
      <c r="X1257">
        <v>3.0369999999999999</v>
      </c>
      <c r="Y1257" s="8">
        <v>41956</v>
      </c>
    </row>
    <row r="1258" spans="1:25" x14ac:dyDescent="0.25">
      <c r="A1258">
        <v>-111.97655399999999</v>
      </c>
      <c r="B1258">
        <v>33.079514770000003</v>
      </c>
      <c r="C1258">
        <v>13</v>
      </c>
      <c r="D1258" t="s">
        <v>371</v>
      </c>
      <c r="E1258" t="s">
        <v>370</v>
      </c>
      <c r="F1258">
        <v>1257</v>
      </c>
      <c r="G1258">
        <v>0</v>
      </c>
      <c r="H1258">
        <v>13.33</v>
      </c>
      <c r="I1258">
        <v>2.7559999999999998</v>
      </c>
      <c r="J1258">
        <v>1</v>
      </c>
      <c r="K1258">
        <v>1166.5999999999999</v>
      </c>
      <c r="L1258" t="s">
        <v>369</v>
      </c>
      <c r="M1258" t="s">
        <v>368</v>
      </c>
      <c r="N1258" s="8">
        <v>41956</v>
      </c>
      <c r="O1258">
        <v>0</v>
      </c>
      <c r="P1258">
        <v>0</v>
      </c>
      <c r="Q1258">
        <v>21549</v>
      </c>
      <c r="R1258">
        <v>2341.6999999999998</v>
      </c>
      <c r="S1258">
        <v>4.8780000000000001</v>
      </c>
      <c r="T1258">
        <v>33</v>
      </c>
      <c r="U1258">
        <v>7095.9</v>
      </c>
      <c r="V1258">
        <v>6</v>
      </c>
      <c r="W1258">
        <v>1.879</v>
      </c>
      <c r="X1258">
        <v>3.0369999999999999</v>
      </c>
      <c r="Y1258" s="8">
        <v>41956</v>
      </c>
    </row>
    <row r="1259" spans="1:25" x14ac:dyDescent="0.25">
      <c r="A1259">
        <v>-111.97655417</v>
      </c>
      <c r="B1259">
        <v>33.07952178</v>
      </c>
      <c r="C1259">
        <v>13</v>
      </c>
      <c r="D1259" t="s">
        <v>371</v>
      </c>
      <c r="E1259" t="s">
        <v>370</v>
      </c>
      <c r="F1259">
        <v>1258</v>
      </c>
      <c r="G1259">
        <v>1</v>
      </c>
      <c r="H1259">
        <v>13.33</v>
      </c>
      <c r="I1259">
        <v>2.7229999999999999</v>
      </c>
      <c r="J1259">
        <v>1</v>
      </c>
      <c r="K1259">
        <v>1166.5999999999999</v>
      </c>
      <c r="L1259" t="s">
        <v>369</v>
      </c>
      <c r="M1259" t="s">
        <v>368</v>
      </c>
      <c r="N1259" s="8">
        <v>41956</v>
      </c>
      <c r="O1259">
        <v>0</v>
      </c>
      <c r="P1259">
        <v>0</v>
      </c>
      <c r="Q1259">
        <v>20010</v>
      </c>
      <c r="R1259">
        <v>2200.6999999999998</v>
      </c>
      <c r="S1259">
        <v>4.585</v>
      </c>
      <c r="T1259">
        <v>33</v>
      </c>
      <c r="U1259">
        <v>6668.6</v>
      </c>
      <c r="V1259">
        <v>6</v>
      </c>
      <c r="W1259">
        <v>1.857</v>
      </c>
      <c r="X1259">
        <v>3.0009999999999999</v>
      </c>
      <c r="Y1259" s="8">
        <v>41956</v>
      </c>
    </row>
    <row r="1260" spans="1:25" x14ac:dyDescent="0.25">
      <c r="A1260">
        <v>-111.97655399999999</v>
      </c>
      <c r="B1260">
        <v>33.079529770000001</v>
      </c>
      <c r="C1260">
        <v>13</v>
      </c>
      <c r="D1260" t="s">
        <v>371</v>
      </c>
      <c r="E1260" t="s">
        <v>370</v>
      </c>
      <c r="F1260">
        <v>1259</v>
      </c>
      <c r="G1260">
        <v>0</v>
      </c>
      <c r="H1260">
        <v>13.33</v>
      </c>
      <c r="I1260">
        <v>2.8220000000000001</v>
      </c>
      <c r="J1260">
        <v>1</v>
      </c>
      <c r="K1260">
        <v>1166.5999999999999</v>
      </c>
      <c r="L1260" t="s">
        <v>369</v>
      </c>
      <c r="M1260" t="s">
        <v>368</v>
      </c>
      <c r="N1260" s="8">
        <v>41956</v>
      </c>
      <c r="O1260">
        <v>0</v>
      </c>
      <c r="P1260">
        <v>0</v>
      </c>
      <c r="Q1260">
        <v>18938</v>
      </c>
      <c r="R1260">
        <v>2010.1</v>
      </c>
      <c r="S1260">
        <v>4.1879999999999997</v>
      </c>
      <c r="T1260">
        <v>33</v>
      </c>
      <c r="U1260">
        <v>6091.1</v>
      </c>
      <c r="V1260">
        <v>6</v>
      </c>
      <c r="W1260">
        <v>1.9239999999999999</v>
      </c>
      <c r="X1260">
        <v>3.109</v>
      </c>
      <c r="Y1260" s="8">
        <v>41956</v>
      </c>
    </row>
    <row r="1261" spans="1:25" x14ac:dyDescent="0.25">
      <c r="A1261">
        <v>-111.97655297</v>
      </c>
      <c r="B1261">
        <v>33.079537819999999</v>
      </c>
      <c r="C1261">
        <v>13</v>
      </c>
      <c r="D1261" t="s">
        <v>371</v>
      </c>
      <c r="E1261" t="s">
        <v>370</v>
      </c>
      <c r="F1261">
        <v>1260</v>
      </c>
      <c r="G1261">
        <v>354</v>
      </c>
      <c r="H1261">
        <v>13.33</v>
      </c>
      <c r="I1261">
        <v>2.657</v>
      </c>
      <c r="J1261">
        <v>1</v>
      </c>
      <c r="K1261">
        <v>1166.5999999999999</v>
      </c>
      <c r="L1261" t="s">
        <v>369</v>
      </c>
      <c r="M1261" t="s">
        <v>368</v>
      </c>
      <c r="N1261" s="8">
        <v>41956</v>
      </c>
      <c r="O1261">
        <v>0</v>
      </c>
      <c r="P1261">
        <v>0</v>
      </c>
      <c r="Q1261">
        <v>18201</v>
      </c>
      <c r="R1261">
        <v>2051.1</v>
      </c>
      <c r="S1261">
        <v>4.2729999999999997</v>
      </c>
      <c r="T1261">
        <v>33</v>
      </c>
      <c r="U1261">
        <v>6215.4</v>
      </c>
      <c r="V1261">
        <v>6</v>
      </c>
      <c r="W1261">
        <v>1.8120000000000001</v>
      </c>
      <c r="X1261">
        <v>2.9279999999999999</v>
      </c>
      <c r="Y1261" s="8">
        <v>41956</v>
      </c>
    </row>
    <row r="1262" spans="1:25" x14ac:dyDescent="0.25">
      <c r="A1262">
        <v>-111.97655468000001</v>
      </c>
      <c r="B1262">
        <v>33.07954479</v>
      </c>
      <c r="C1262">
        <v>13</v>
      </c>
      <c r="D1262" t="s">
        <v>371</v>
      </c>
      <c r="E1262" t="s">
        <v>370</v>
      </c>
      <c r="F1262">
        <v>1261</v>
      </c>
      <c r="G1262">
        <v>4</v>
      </c>
      <c r="H1262">
        <v>13.33</v>
      </c>
      <c r="I1262">
        <v>2.8220000000000001</v>
      </c>
      <c r="J1262">
        <v>1</v>
      </c>
      <c r="K1262">
        <v>1166.5999999999999</v>
      </c>
      <c r="L1262" t="s">
        <v>369</v>
      </c>
      <c r="M1262" t="s">
        <v>368</v>
      </c>
      <c r="N1262" s="8">
        <v>41956</v>
      </c>
      <c r="O1262">
        <v>0</v>
      </c>
      <c r="P1262">
        <v>0</v>
      </c>
      <c r="Q1262">
        <v>17415</v>
      </c>
      <c r="R1262">
        <v>1848.5</v>
      </c>
      <c r="S1262">
        <v>3.851</v>
      </c>
      <c r="T1262">
        <v>33</v>
      </c>
      <c r="U1262">
        <v>5601.4</v>
      </c>
      <c r="V1262">
        <v>6</v>
      </c>
      <c r="W1262">
        <v>1.9239999999999999</v>
      </c>
      <c r="X1262">
        <v>3.109</v>
      </c>
      <c r="Y1262" s="8">
        <v>41956</v>
      </c>
    </row>
    <row r="1263" spans="1:25" x14ac:dyDescent="0.25">
      <c r="A1263">
        <v>-111.97655451</v>
      </c>
      <c r="B1263">
        <v>33.079552790000001</v>
      </c>
      <c r="C1263">
        <v>13</v>
      </c>
      <c r="D1263" t="s">
        <v>371</v>
      </c>
      <c r="E1263" t="s">
        <v>370</v>
      </c>
      <c r="F1263">
        <v>1262</v>
      </c>
      <c r="G1263">
        <v>3</v>
      </c>
      <c r="H1263">
        <v>13.33</v>
      </c>
      <c r="I1263">
        <v>2.5920000000000001</v>
      </c>
      <c r="J1263">
        <v>1</v>
      </c>
      <c r="K1263">
        <v>1166.5</v>
      </c>
      <c r="L1263" t="s">
        <v>369</v>
      </c>
      <c r="M1263" t="s">
        <v>368</v>
      </c>
      <c r="N1263" s="8">
        <v>41956</v>
      </c>
      <c r="O1263">
        <v>0</v>
      </c>
      <c r="P1263">
        <v>0</v>
      </c>
      <c r="Q1263">
        <v>16929</v>
      </c>
      <c r="R1263">
        <v>1956.1</v>
      </c>
      <c r="S1263">
        <v>4.0750000000000002</v>
      </c>
      <c r="T1263">
        <v>33</v>
      </c>
      <c r="U1263">
        <v>5927.5</v>
      </c>
      <c r="V1263">
        <v>6</v>
      </c>
      <c r="W1263">
        <v>1.7669999999999999</v>
      </c>
      <c r="X1263">
        <v>2.8559999999999999</v>
      </c>
      <c r="Y1263" s="8">
        <v>41956</v>
      </c>
    </row>
    <row r="1264" spans="1:25" x14ac:dyDescent="0.25">
      <c r="A1264">
        <v>-111.97655399999999</v>
      </c>
      <c r="B1264">
        <v>33.079560770000001</v>
      </c>
      <c r="C1264">
        <v>13</v>
      </c>
      <c r="D1264" t="s">
        <v>371</v>
      </c>
      <c r="E1264" t="s">
        <v>370</v>
      </c>
      <c r="F1264">
        <v>1263</v>
      </c>
      <c r="G1264">
        <v>0</v>
      </c>
      <c r="H1264">
        <v>13.33</v>
      </c>
      <c r="I1264">
        <v>2.7890000000000001</v>
      </c>
      <c r="J1264">
        <v>1</v>
      </c>
      <c r="K1264">
        <v>1166.5</v>
      </c>
      <c r="L1264" t="s">
        <v>369</v>
      </c>
      <c r="M1264" t="s">
        <v>368</v>
      </c>
      <c r="N1264" s="8">
        <v>41956</v>
      </c>
      <c r="O1264">
        <v>0</v>
      </c>
      <c r="P1264">
        <v>0</v>
      </c>
      <c r="Q1264">
        <v>18078</v>
      </c>
      <c r="R1264">
        <v>1941.4</v>
      </c>
      <c r="S1264">
        <v>4.0449999999999999</v>
      </c>
      <c r="T1264">
        <v>33</v>
      </c>
      <c r="U1264">
        <v>5883</v>
      </c>
      <c r="V1264">
        <v>6</v>
      </c>
      <c r="W1264">
        <v>1.901</v>
      </c>
      <c r="X1264">
        <v>3.073</v>
      </c>
      <c r="Y1264" s="8">
        <v>41956</v>
      </c>
    </row>
    <row r="1265" spans="1:25" x14ac:dyDescent="0.25">
      <c r="A1265">
        <v>-111.97655399999999</v>
      </c>
      <c r="B1265">
        <v>33.079567769999997</v>
      </c>
      <c r="C1265">
        <v>13</v>
      </c>
      <c r="D1265" t="s">
        <v>371</v>
      </c>
      <c r="E1265" t="s">
        <v>370</v>
      </c>
      <c r="F1265">
        <v>1264</v>
      </c>
      <c r="G1265">
        <v>0</v>
      </c>
      <c r="H1265">
        <v>13.33</v>
      </c>
      <c r="I1265">
        <v>2.7890000000000001</v>
      </c>
      <c r="J1265">
        <v>1</v>
      </c>
      <c r="K1265">
        <v>1166.5</v>
      </c>
      <c r="L1265" t="s">
        <v>369</v>
      </c>
      <c r="M1265" t="s">
        <v>368</v>
      </c>
      <c r="N1265" s="8">
        <v>41956</v>
      </c>
      <c r="O1265">
        <v>0</v>
      </c>
      <c r="P1265">
        <v>0</v>
      </c>
      <c r="Q1265">
        <v>16176</v>
      </c>
      <c r="R1265">
        <v>1737.1</v>
      </c>
      <c r="S1265">
        <v>3.6190000000000002</v>
      </c>
      <c r="T1265">
        <v>33</v>
      </c>
      <c r="U1265">
        <v>5264.1</v>
      </c>
      <c r="V1265">
        <v>6</v>
      </c>
      <c r="W1265">
        <v>1.901</v>
      </c>
      <c r="X1265">
        <v>3.073</v>
      </c>
      <c r="Y1265" s="8">
        <v>41956</v>
      </c>
    </row>
    <row r="1266" spans="1:25" x14ac:dyDescent="0.25">
      <c r="A1266">
        <v>-111.97655434000001</v>
      </c>
      <c r="B1266">
        <v>33.079575779999999</v>
      </c>
      <c r="C1266">
        <v>13</v>
      </c>
      <c r="D1266" t="s">
        <v>371</v>
      </c>
      <c r="E1266" t="s">
        <v>370</v>
      </c>
      <c r="F1266">
        <v>1265</v>
      </c>
      <c r="G1266">
        <v>2</v>
      </c>
      <c r="H1266">
        <v>13.33</v>
      </c>
      <c r="I1266">
        <v>2.8540000000000001</v>
      </c>
      <c r="J1266">
        <v>1</v>
      </c>
      <c r="K1266">
        <v>1166.4000000000001</v>
      </c>
      <c r="L1266" t="s">
        <v>369</v>
      </c>
      <c r="M1266" t="s">
        <v>368</v>
      </c>
      <c r="N1266" s="8">
        <v>41956</v>
      </c>
      <c r="O1266">
        <v>0</v>
      </c>
      <c r="P1266">
        <v>0</v>
      </c>
      <c r="Q1266">
        <v>16628</v>
      </c>
      <c r="R1266">
        <v>1744.6</v>
      </c>
      <c r="S1266">
        <v>3.6349999999999998</v>
      </c>
      <c r="T1266">
        <v>33</v>
      </c>
      <c r="U1266">
        <v>5286.8</v>
      </c>
      <c r="V1266">
        <v>6</v>
      </c>
      <c r="W1266">
        <v>1.946</v>
      </c>
      <c r="X1266">
        <v>3.145</v>
      </c>
      <c r="Y1266" s="8">
        <v>41956</v>
      </c>
    </row>
    <row r="1267" spans="1:25" x14ac:dyDescent="0.25">
      <c r="A1267">
        <v>-111.97655383</v>
      </c>
      <c r="B1267">
        <v>33.07958378</v>
      </c>
      <c r="C1267">
        <v>13</v>
      </c>
      <c r="D1267" t="s">
        <v>371</v>
      </c>
      <c r="E1267" t="s">
        <v>370</v>
      </c>
      <c r="F1267">
        <v>1266</v>
      </c>
      <c r="G1267">
        <v>359</v>
      </c>
      <c r="H1267">
        <v>13.33</v>
      </c>
      <c r="I1267">
        <v>2.7890000000000001</v>
      </c>
      <c r="J1267">
        <v>1</v>
      </c>
      <c r="K1267">
        <v>1166.5</v>
      </c>
      <c r="L1267" t="s">
        <v>369</v>
      </c>
      <c r="M1267" t="s">
        <v>368</v>
      </c>
      <c r="N1267" s="8">
        <v>41956</v>
      </c>
      <c r="O1267">
        <v>0</v>
      </c>
      <c r="P1267">
        <v>0</v>
      </c>
      <c r="Q1267">
        <v>16499</v>
      </c>
      <c r="R1267">
        <v>1771.8</v>
      </c>
      <c r="S1267">
        <v>3.6909999999999998</v>
      </c>
      <c r="T1267">
        <v>33</v>
      </c>
      <c r="U1267">
        <v>5369.2</v>
      </c>
      <c r="V1267">
        <v>6</v>
      </c>
      <c r="W1267">
        <v>1.901</v>
      </c>
      <c r="X1267">
        <v>3.073</v>
      </c>
      <c r="Y1267" s="8">
        <v>41956</v>
      </c>
    </row>
    <row r="1268" spans="1:25" x14ac:dyDescent="0.25">
      <c r="A1268">
        <v>-111.97655417</v>
      </c>
      <c r="B1268">
        <v>33.079590779999997</v>
      </c>
      <c r="C1268">
        <v>13</v>
      </c>
      <c r="D1268" t="s">
        <v>371</v>
      </c>
      <c r="E1268" t="s">
        <v>370</v>
      </c>
      <c r="F1268">
        <v>1267</v>
      </c>
      <c r="G1268">
        <v>1</v>
      </c>
      <c r="H1268">
        <v>13.33</v>
      </c>
      <c r="I1268">
        <v>2.8540000000000001</v>
      </c>
      <c r="J1268">
        <v>1</v>
      </c>
      <c r="K1268">
        <v>1166.5</v>
      </c>
      <c r="L1268" t="s">
        <v>369</v>
      </c>
      <c r="M1268" t="s">
        <v>368</v>
      </c>
      <c r="N1268" s="8">
        <v>41956</v>
      </c>
      <c r="O1268">
        <v>0</v>
      </c>
      <c r="P1268">
        <v>0</v>
      </c>
      <c r="Q1268">
        <v>16352</v>
      </c>
      <c r="R1268">
        <v>1715.6</v>
      </c>
      <c r="S1268">
        <v>3.5739999999999998</v>
      </c>
      <c r="T1268">
        <v>33</v>
      </c>
      <c r="U1268">
        <v>5198.8</v>
      </c>
      <c r="V1268">
        <v>6</v>
      </c>
      <c r="W1268">
        <v>1.946</v>
      </c>
      <c r="X1268">
        <v>3.145</v>
      </c>
      <c r="Y1268" s="8">
        <v>41956</v>
      </c>
    </row>
    <row r="1269" spans="1:25" x14ac:dyDescent="0.25">
      <c r="A1269">
        <v>-111.97655434000001</v>
      </c>
      <c r="B1269">
        <v>33.079598779999998</v>
      </c>
      <c r="C1269">
        <v>13</v>
      </c>
      <c r="D1269" t="s">
        <v>371</v>
      </c>
      <c r="E1269" t="s">
        <v>370</v>
      </c>
      <c r="F1269">
        <v>1268</v>
      </c>
      <c r="G1269">
        <v>2</v>
      </c>
      <c r="H1269">
        <v>13.33</v>
      </c>
      <c r="I1269">
        <v>2.7890000000000001</v>
      </c>
      <c r="J1269">
        <v>1</v>
      </c>
      <c r="K1269">
        <v>1166.5</v>
      </c>
      <c r="L1269" t="s">
        <v>369</v>
      </c>
      <c r="M1269" t="s">
        <v>368</v>
      </c>
      <c r="N1269" s="8">
        <v>41956</v>
      </c>
      <c r="O1269">
        <v>0</v>
      </c>
      <c r="P1269">
        <v>0</v>
      </c>
      <c r="Q1269">
        <v>17721</v>
      </c>
      <c r="R1269">
        <v>1903</v>
      </c>
      <c r="S1269">
        <v>3.9649999999999999</v>
      </c>
      <c r="T1269">
        <v>33</v>
      </c>
      <c r="U1269">
        <v>5766.7</v>
      </c>
      <c r="V1269">
        <v>6</v>
      </c>
      <c r="W1269">
        <v>1.901</v>
      </c>
      <c r="X1269">
        <v>3.073</v>
      </c>
      <c r="Y1269" s="8">
        <v>41956</v>
      </c>
    </row>
    <row r="1270" spans="1:25" x14ac:dyDescent="0.25">
      <c r="A1270">
        <v>-111.97655468000001</v>
      </c>
      <c r="B1270">
        <v>33.07960679</v>
      </c>
      <c r="C1270">
        <v>13</v>
      </c>
      <c r="D1270" t="s">
        <v>371</v>
      </c>
      <c r="E1270" t="s">
        <v>370</v>
      </c>
      <c r="F1270">
        <v>1269</v>
      </c>
      <c r="G1270">
        <v>4</v>
      </c>
      <c r="H1270">
        <v>13.33</v>
      </c>
      <c r="I1270">
        <v>2.7890000000000001</v>
      </c>
      <c r="J1270">
        <v>1</v>
      </c>
      <c r="K1270">
        <v>1166.5</v>
      </c>
      <c r="L1270" t="s">
        <v>369</v>
      </c>
      <c r="M1270" t="s">
        <v>368</v>
      </c>
      <c r="N1270" s="8">
        <v>41956</v>
      </c>
      <c r="O1270">
        <v>0</v>
      </c>
      <c r="P1270">
        <v>0</v>
      </c>
      <c r="Q1270">
        <v>18637</v>
      </c>
      <c r="R1270">
        <v>2001.5</v>
      </c>
      <c r="S1270">
        <v>4.17</v>
      </c>
      <c r="T1270">
        <v>33</v>
      </c>
      <c r="U1270">
        <v>6065</v>
      </c>
      <c r="V1270">
        <v>6</v>
      </c>
      <c r="W1270">
        <v>1.901</v>
      </c>
      <c r="X1270">
        <v>3.073</v>
      </c>
      <c r="Y1270" s="8">
        <v>41956</v>
      </c>
    </row>
    <row r="1271" spans="1:25" x14ac:dyDescent="0.25">
      <c r="A1271">
        <v>-111.97655331999999</v>
      </c>
      <c r="B1271">
        <v>33.079613790000003</v>
      </c>
      <c r="C1271">
        <v>13</v>
      </c>
      <c r="D1271" t="s">
        <v>371</v>
      </c>
      <c r="E1271" t="s">
        <v>370</v>
      </c>
      <c r="F1271">
        <v>1270</v>
      </c>
      <c r="G1271">
        <v>356</v>
      </c>
      <c r="H1271">
        <v>13.33</v>
      </c>
      <c r="I1271">
        <v>2.7890000000000001</v>
      </c>
      <c r="J1271">
        <v>1</v>
      </c>
      <c r="K1271">
        <v>1166.5</v>
      </c>
      <c r="L1271" t="s">
        <v>369</v>
      </c>
      <c r="M1271" t="s">
        <v>368</v>
      </c>
      <c r="N1271" s="8">
        <v>41956</v>
      </c>
      <c r="O1271">
        <v>0</v>
      </c>
      <c r="P1271">
        <v>0</v>
      </c>
      <c r="Q1271">
        <v>18175</v>
      </c>
      <c r="R1271">
        <v>1951.8</v>
      </c>
      <c r="S1271">
        <v>4.0659999999999998</v>
      </c>
      <c r="T1271">
        <v>33</v>
      </c>
      <c r="U1271">
        <v>5914.6</v>
      </c>
      <c r="V1271">
        <v>6</v>
      </c>
      <c r="W1271">
        <v>1.901</v>
      </c>
      <c r="X1271">
        <v>3.073</v>
      </c>
      <c r="Y1271" s="8">
        <v>41956</v>
      </c>
    </row>
    <row r="1272" spans="1:25" x14ac:dyDescent="0.25">
      <c r="A1272">
        <v>-111.97655334</v>
      </c>
      <c r="B1272">
        <v>33.079621779999997</v>
      </c>
      <c r="C1272">
        <v>13</v>
      </c>
      <c r="D1272" t="s">
        <v>371</v>
      </c>
      <c r="E1272" t="s">
        <v>370</v>
      </c>
      <c r="F1272">
        <v>1271</v>
      </c>
      <c r="G1272">
        <v>2</v>
      </c>
      <c r="H1272">
        <v>13.33</v>
      </c>
      <c r="I1272">
        <v>2.8220000000000001</v>
      </c>
      <c r="J1272">
        <v>1</v>
      </c>
      <c r="K1272">
        <v>1166.5</v>
      </c>
      <c r="L1272" t="s">
        <v>369</v>
      </c>
      <c r="M1272" t="s">
        <v>368</v>
      </c>
      <c r="N1272" s="8">
        <v>41956</v>
      </c>
      <c r="O1272">
        <v>0</v>
      </c>
      <c r="P1272">
        <v>0</v>
      </c>
      <c r="Q1272">
        <v>18252</v>
      </c>
      <c r="R1272">
        <v>1937.3</v>
      </c>
      <c r="S1272">
        <v>4.0359999999999996</v>
      </c>
      <c r="T1272">
        <v>33</v>
      </c>
      <c r="U1272">
        <v>5870.5</v>
      </c>
      <c r="V1272">
        <v>6</v>
      </c>
      <c r="W1272">
        <v>1.9239999999999999</v>
      </c>
      <c r="X1272">
        <v>3.109</v>
      </c>
      <c r="Y1272" s="8">
        <v>41956</v>
      </c>
    </row>
    <row r="1273" spans="1:25" x14ac:dyDescent="0.25">
      <c r="A1273">
        <v>-111.97655417</v>
      </c>
      <c r="B1273">
        <v>33.079629779999998</v>
      </c>
      <c r="C1273">
        <v>13</v>
      </c>
      <c r="D1273" t="s">
        <v>371</v>
      </c>
      <c r="E1273" t="s">
        <v>370</v>
      </c>
      <c r="F1273">
        <v>1272</v>
      </c>
      <c r="G1273">
        <v>1</v>
      </c>
      <c r="H1273">
        <v>13.33</v>
      </c>
      <c r="I1273">
        <v>2.7229999999999999</v>
      </c>
      <c r="J1273">
        <v>1</v>
      </c>
      <c r="K1273">
        <v>1166.5999999999999</v>
      </c>
      <c r="L1273" t="s">
        <v>369</v>
      </c>
      <c r="M1273" t="s">
        <v>368</v>
      </c>
      <c r="N1273" s="8">
        <v>41956</v>
      </c>
      <c r="O1273">
        <v>0</v>
      </c>
      <c r="P1273">
        <v>0</v>
      </c>
      <c r="Q1273">
        <v>18896</v>
      </c>
      <c r="R1273">
        <v>2078.1</v>
      </c>
      <c r="S1273">
        <v>4.3289999999999997</v>
      </c>
      <c r="T1273">
        <v>33</v>
      </c>
      <c r="U1273">
        <v>6297.4</v>
      </c>
      <c r="V1273">
        <v>6</v>
      </c>
      <c r="W1273">
        <v>1.857</v>
      </c>
      <c r="X1273">
        <v>3.0009999999999999</v>
      </c>
      <c r="Y1273" s="8">
        <v>41956</v>
      </c>
    </row>
    <row r="1274" spans="1:25" x14ac:dyDescent="0.25">
      <c r="A1274">
        <v>-111.97655383</v>
      </c>
      <c r="B1274">
        <v>33.079637779999999</v>
      </c>
      <c r="C1274">
        <v>13</v>
      </c>
      <c r="D1274" t="s">
        <v>371</v>
      </c>
      <c r="E1274" t="s">
        <v>370</v>
      </c>
      <c r="F1274">
        <v>1273</v>
      </c>
      <c r="G1274">
        <v>359</v>
      </c>
      <c r="H1274">
        <v>13.33</v>
      </c>
      <c r="I1274">
        <v>2.7890000000000001</v>
      </c>
      <c r="J1274">
        <v>1</v>
      </c>
      <c r="K1274">
        <v>1166.5999999999999</v>
      </c>
      <c r="L1274" t="s">
        <v>369</v>
      </c>
      <c r="M1274" t="s">
        <v>368</v>
      </c>
      <c r="N1274" s="8">
        <v>41956</v>
      </c>
      <c r="O1274">
        <v>0</v>
      </c>
      <c r="P1274">
        <v>0</v>
      </c>
      <c r="Q1274">
        <v>16908</v>
      </c>
      <c r="R1274">
        <v>1815.8</v>
      </c>
      <c r="S1274">
        <v>3.7829999999999999</v>
      </c>
      <c r="T1274">
        <v>33</v>
      </c>
      <c r="U1274">
        <v>5502.3</v>
      </c>
      <c r="V1274">
        <v>6</v>
      </c>
      <c r="W1274">
        <v>1.901</v>
      </c>
      <c r="X1274">
        <v>3.073</v>
      </c>
      <c r="Y1274" s="8">
        <v>41956</v>
      </c>
    </row>
    <row r="1275" spans="1:25" x14ac:dyDescent="0.25">
      <c r="A1275">
        <v>-111.97655365999999</v>
      </c>
      <c r="B1275">
        <v>33.079644780000002</v>
      </c>
      <c r="C1275">
        <v>13</v>
      </c>
      <c r="D1275" t="s">
        <v>371</v>
      </c>
      <c r="E1275" t="s">
        <v>370</v>
      </c>
      <c r="F1275">
        <v>1274</v>
      </c>
      <c r="G1275">
        <v>358</v>
      </c>
      <c r="H1275">
        <v>13.33</v>
      </c>
      <c r="I1275">
        <v>2.7890000000000001</v>
      </c>
      <c r="J1275">
        <v>1</v>
      </c>
      <c r="K1275">
        <v>1166.5</v>
      </c>
      <c r="L1275" t="s">
        <v>369</v>
      </c>
      <c r="M1275" t="s">
        <v>368</v>
      </c>
      <c r="N1275" s="8">
        <v>41956</v>
      </c>
      <c r="O1275">
        <v>0</v>
      </c>
      <c r="P1275">
        <v>0</v>
      </c>
      <c r="Q1275">
        <v>17383</v>
      </c>
      <c r="R1275">
        <v>1866.7</v>
      </c>
      <c r="S1275">
        <v>3.8889999999999998</v>
      </c>
      <c r="T1275">
        <v>33</v>
      </c>
      <c r="U1275">
        <v>5656.8</v>
      </c>
      <c r="V1275">
        <v>6</v>
      </c>
      <c r="W1275">
        <v>1.901</v>
      </c>
      <c r="X1275">
        <v>3.073</v>
      </c>
      <c r="Y1275" s="8">
        <v>41956</v>
      </c>
    </row>
    <row r="1276" spans="1:25" x14ac:dyDescent="0.25">
      <c r="A1276">
        <v>-111.97655334</v>
      </c>
      <c r="B1276">
        <v>33.079652780000004</v>
      </c>
      <c r="C1276">
        <v>13</v>
      </c>
      <c r="D1276" t="s">
        <v>371</v>
      </c>
      <c r="E1276" t="s">
        <v>370</v>
      </c>
      <c r="F1276">
        <v>1275</v>
      </c>
      <c r="G1276">
        <v>2</v>
      </c>
      <c r="H1276">
        <v>13.33</v>
      </c>
      <c r="I1276">
        <v>2.7890000000000001</v>
      </c>
      <c r="J1276">
        <v>1</v>
      </c>
      <c r="K1276">
        <v>1166.5</v>
      </c>
      <c r="L1276" t="s">
        <v>369</v>
      </c>
      <c r="M1276" t="s">
        <v>368</v>
      </c>
      <c r="N1276" s="8">
        <v>41956</v>
      </c>
      <c r="O1276">
        <v>0</v>
      </c>
      <c r="P1276">
        <v>0</v>
      </c>
      <c r="Q1276">
        <v>18279</v>
      </c>
      <c r="R1276">
        <v>1963</v>
      </c>
      <c r="S1276">
        <v>4.09</v>
      </c>
      <c r="T1276">
        <v>33</v>
      </c>
      <c r="U1276">
        <v>5948.4</v>
      </c>
      <c r="V1276">
        <v>6</v>
      </c>
      <c r="W1276">
        <v>1.901</v>
      </c>
      <c r="X1276">
        <v>3.073</v>
      </c>
      <c r="Y1276" s="8">
        <v>41956</v>
      </c>
    </row>
    <row r="1277" spans="1:25" x14ac:dyDescent="0.25">
      <c r="A1277">
        <v>-111.97655351</v>
      </c>
      <c r="B1277">
        <v>33.079660789999998</v>
      </c>
      <c r="C1277">
        <v>13</v>
      </c>
      <c r="D1277" t="s">
        <v>371</v>
      </c>
      <c r="E1277" t="s">
        <v>370</v>
      </c>
      <c r="F1277">
        <v>1276</v>
      </c>
      <c r="G1277">
        <v>3</v>
      </c>
      <c r="H1277">
        <v>13.33</v>
      </c>
      <c r="I1277">
        <v>2.8220000000000001</v>
      </c>
      <c r="J1277">
        <v>1</v>
      </c>
      <c r="K1277">
        <v>1166.5</v>
      </c>
      <c r="L1277" t="s">
        <v>369</v>
      </c>
      <c r="M1277" t="s">
        <v>368</v>
      </c>
      <c r="N1277" s="8">
        <v>41956</v>
      </c>
      <c r="O1277">
        <v>0</v>
      </c>
      <c r="P1277">
        <v>0</v>
      </c>
      <c r="Q1277">
        <v>15332</v>
      </c>
      <c r="R1277">
        <v>1627.3</v>
      </c>
      <c r="S1277">
        <v>3.39</v>
      </c>
      <c r="T1277">
        <v>33</v>
      </c>
      <c r="U1277">
        <v>4931.2</v>
      </c>
      <c r="V1277">
        <v>6</v>
      </c>
      <c r="W1277">
        <v>1.9239999999999999</v>
      </c>
      <c r="X1277">
        <v>3.109</v>
      </c>
      <c r="Y1277" s="8">
        <v>41956</v>
      </c>
    </row>
    <row r="1278" spans="1:25" x14ac:dyDescent="0.25">
      <c r="A1278">
        <v>-111.97655266</v>
      </c>
      <c r="B1278">
        <v>33.079668779999999</v>
      </c>
      <c r="C1278">
        <v>13</v>
      </c>
      <c r="D1278" t="s">
        <v>371</v>
      </c>
      <c r="E1278" t="s">
        <v>370</v>
      </c>
      <c r="F1278">
        <v>1277</v>
      </c>
      <c r="G1278">
        <v>358</v>
      </c>
      <c r="H1278">
        <v>13.33</v>
      </c>
      <c r="I1278">
        <v>2.8220000000000001</v>
      </c>
      <c r="J1278">
        <v>1</v>
      </c>
      <c r="K1278">
        <v>1166.4000000000001</v>
      </c>
      <c r="L1278" t="s">
        <v>369</v>
      </c>
      <c r="M1278" t="s">
        <v>368</v>
      </c>
      <c r="N1278" s="8">
        <v>41956</v>
      </c>
      <c r="O1278">
        <v>0</v>
      </c>
      <c r="P1278">
        <v>0</v>
      </c>
      <c r="Q1278">
        <v>16974</v>
      </c>
      <c r="R1278">
        <v>1801.7</v>
      </c>
      <c r="S1278">
        <v>3.7530000000000001</v>
      </c>
      <c r="T1278">
        <v>33</v>
      </c>
      <c r="U1278">
        <v>5459.6</v>
      </c>
      <c r="V1278">
        <v>6</v>
      </c>
      <c r="W1278">
        <v>1.9239999999999999</v>
      </c>
      <c r="X1278">
        <v>3.109</v>
      </c>
      <c r="Y1278" s="8">
        <v>41956</v>
      </c>
    </row>
    <row r="1279" spans="1:25" x14ac:dyDescent="0.25">
      <c r="A1279">
        <v>-111.97655383</v>
      </c>
      <c r="B1279">
        <v>33.079675780000002</v>
      </c>
      <c r="C1279">
        <v>13</v>
      </c>
      <c r="D1279" t="s">
        <v>371</v>
      </c>
      <c r="E1279" t="s">
        <v>370</v>
      </c>
      <c r="F1279">
        <v>1278</v>
      </c>
      <c r="G1279">
        <v>359</v>
      </c>
      <c r="H1279">
        <v>13.33</v>
      </c>
      <c r="I1279">
        <v>2.657</v>
      </c>
      <c r="J1279">
        <v>1</v>
      </c>
      <c r="K1279">
        <v>1166.3</v>
      </c>
      <c r="L1279" t="s">
        <v>369</v>
      </c>
      <c r="M1279" t="s">
        <v>368</v>
      </c>
      <c r="N1279" s="8">
        <v>41956</v>
      </c>
      <c r="O1279">
        <v>0</v>
      </c>
      <c r="P1279">
        <v>0</v>
      </c>
      <c r="Q1279">
        <v>16832</v>
      </c>
      <c r="R1279">
        <v>1896.9</v>
      </c>
      <c r="S1279">
        <v>3.952</v>
      </c>
      <c r="T1279">
        <v>33</v>
      </c>
      <c r="U1279">
        <v>5748</v>
      </c>
      <c r="V1279">
        <v>6</v>
      </c>
      <c r="W1279">
        <v>1.8120000000000001</v>
      </c>
      <c r="X1279">
        <v>2.9279999999999999</v>
      </c>
      <c r="Y1279" s="8">
        <v>41956</v>
      </c>
    </row>
    <row r="1280" spans="1:25" x14ac:dyDescent="0.25">
      <c r="A1280">
        <v>-111.97655367999999</v>
      </c>
      <c r="B1280">
        <v>33.079683789999997</v>
      </c>
      <c r="C1280">
        <v>13</v>
      </c>
      <c r="D1280" t="s">
        <v>371</v>
      </c>
      <c r="E1280" t="s">
        <v>370</v>
      </c>
      <c r="F1280">
        <v>1279</v>
      </c>
      <c r="G1280">
        <v>4</v>
      </c>
      <c r="H1280">
        <v>13.33</v>
      </c>
      <c r="I1280">
        <v>2.7559999999999998</v>
      </c>
      <c r="J1280">
        <v>1</v>
      </c>
      <c r="K1280">
        <v>1166.3</v>
      </c>
      <c r="L1280" t="s">
        <v>369</v>
      </c>
      <c r="M1280" t="s">
        <v>368</v>
      </c>
      <c r="N1280" s="8">
        <v>41956</v>
      </c>
      <c r="O1280">
        <v>0</v>
      </c>
      <c r="P1280">
        <v>0</v>
      </c>
      <c r="Q1280">
        <v>14076</v>
      </c>
      <c r="R1280">
        <v>1529.6</v>
      </c>
      <c r="S1280">
        <v>3.1869999999999998</v>
      </c>
      <c r="T1280">
        <v>33</v>
      </c>
      <c r="U1280">
        <v>4635.2</v>
      </c>
      <c r="V1280">
        <v>6</v>
      </c>
      <c r="W1280">
        <v>1.879</v>
      </c>
      <c r="X1280">
        <v>3.0369999999999999</v>
      </c>
      <c r="Y1280" s="8">
        <v>41956</v>
      </c>
    </row>
    <row r="1281" spans="1:25" x14ac:dyDescent="0.25">
      <c r="A1281">
        <v>-111.97655249</v>
      </c>
      <c r="B1281">
        <v>33.079690790000001</v>
      </c>
      <c r="C1281">
        <v>13</v>
      </c>
      <c r="D1281" t="s">
        <v>371</v>
      </c>
      <c r="E1281" t="s">
        <v>370</v>
      </c>
      <c r="F1281">
        <v>1280</v>
      </c>
      <c r="G1281">
        <v>357</v>
      </c>
      <c r="H1281">
        <v>13.33</v>
      </c>
      <c r="I1281">
        <v>2.8220000000000001</v>
      </c>
      <c r="J1281">
        <v>1</v>
      </c>
      <c r="K1281">
        <v>1166.3</v>
      </c>
      <c r="L1281" t="s">
        <v>369</v>
      </c>
      <c r="M1281" t="s">
        <v>368</v>
      </c>
      <c r="N1281" s="8">
        <v>41956</v>
      </c>
      <c r="O1281">
        <v>0</v>
      </c>
      <c r="P1281">
        <v>0</v>
      </c>
      <c r="Q1281">
        <v>14955</v>
      </c>
      <c r="R1281">
        <v>1587.3</v>
      </c>
      <c r="S1281">
        <v>3.3069999999999999</v>
      </c>
      <c r="T1281">
        <v>33</v>
      </c>
      <c r="U1281">
        <v>4810.1000000000004</v>
      </c>
      <c r="V1281">
        <v>6</v>
      </c>
      <c r="W1281">
        <v>1.9239999999999999</v>
      </c>
      <c r="X1281">
        <v>3.109</v>
      </c>
      <c r="Y1281" s="8">
        <v>41956</v>
      </c>
    </row>
    <row r="1282" spans="1:25" x14ac:dyDescent="0.25">
      <c r="A1282">
        <v>-111.97655351</v>
      </c>
      <c r="B1282">
        <v>33.079698790000002</v>
      </c>
      <c r="C1282">
        <v>13</v>
      </c>
      <c r="D1282" t="s">
        <v>371</v>
      </c>
      <c r="E1282" t="s">
        <v>370</v>
      </c>
      <c r="F1282">
        <v>1281</v>
      </c>
      <c r="G1282">
        <v>3</v>
      </c>
      <c r="H1282">
        <v>13.33</v>
      </c>
      <c r="I1282">
        <v>2.8220000000000001</v>
      </c>
      <c r="J1282">
        <v>1</v>
      </c>
      <c r="K1282">
        <v>1166.4000000000001</v>
      </c>
      <c r="L1282" t="s">
        <v>369</v>
      </c>
      <c r="M1282" t="s">
        <v>368</v>
      </c>
      <c r="N1282" s="8">
        <v>41956</v>
      </c>
      <c r="O1282">
        <v>0</v>
      </c>
      <c r="P1282">
        <v>0</v>
      </c>
      <c r="Q1282">
        <v>12029</v>
      </c>
      <c r="R1282">
        <v>1276.7</v>
      </c>
      <c r="S1282">
        <v>2.66</v>
      </c>
      <c r="T1282">
        <v>33</v>
      </c>
      <c r="U1282">
        <v>3868.9</v>
      </c>
      <c r="V1282">
        <v>6</v>
      </c>
      <c r="W1282">
        <v>1.9239999999999999</v>
      </c>
      <c r="X1282">
        <v>3.109</v>
      </c>
      <c r="Y1282" s="8">
        <v>41956</v>
      </c>
    </row>
    <row r="1283" spans="1:25" x14ac:dyDescent="0.25">
      <c r="A1283">
        <v>-111.97655266</v>
      </c>
      <c r="B1283">
        <v>33.079706780000002</v>
      </c>
      <c r="C1283">
        <v>13</v>
      </c>
      <c r="D1283" t="s">
        <v>371</v>
      </c>
      <c r="E1283" t="s">
        <v>370</v>
      </c>
      <c r="F1283">
        <v>1282</v>
      </c>
      <c r="G1283">
        <v>358</v>
      </c>
      <c r="H1283">
        <v>13.33</v>
      </c>
      <c r="I1283">
        <v>2.5920000000000001</v>
      </c>
      <c r="J1283">
        <v>1</v>
      </c>
      <c r="K1283">
        <v>1166.4000000000001</v>
      </c>
      <c r="L1283" t="s">
        <v>369</v>
      </c>
      <c r="M1283" t="s">
        <v>368</v>
      </c>
      <c r="N1283" s="8">
        <v>41956</v>
      </c>
      <c r="O1283">
        <v>0</v>
      </c>
      <c r="P1283">
        <v>0</v>
      </c>
      <c r="Q1283">
        <v>10095</v>
      </c>
      <c r="R1283">
        <v>1166.4000000000001</v>
      </c>
      <c r="S1283">
        <v>2.4300000000000002</v>
      </c>
      <c r="T1283">
        <v>33</v>
      </c>
      <c r="U1283">
        <v>3534.5</v>
      </c>
      <c r="V1283">
        <v>6</v>
      </c>
      <c r="W1283">
        <v>1.7669999999999999</v>
      </c>
      <c r="X1283">
        <v>2.8559999999999999</v>
      </c>
      <c r="Y1283" s="8">
        <v>41956</v>
      </c>
    </row>
    <row r="1284" spans="1:25" x14ac:dyDescent="0.25">
      <c r="A1284">
        <v>-111.97655351</v>
      </c>
      <c r="B1284">
        <v>33.079714789999997</v>
      </c>
      <c r="C1284">
        <v>13</v>
      </c>
      <c r="D1284" t="s">
        <v>371</v>
      </c>
      <c r="E1284" t="s">
        <v>370</v>
      </c>
      <c r="F1284">
        <v>1283</v>
      </c>
      <c r="G1284">
        <v>3</v>
      </c>
      <c r="H1284">
        <v>13.33</v>
      </c>
      <c r="I1284">
        <v>2.7559999999999998</v>
      </c>
      <c r="J1284">
        <v>1</v>
      </c>
      <c r="K1284">
        <v>1166.3</v>
      </c>
      <c r="L1284" t="s">
        <v>369</v>
      </c>
      <c r="M1284" t="s">
        <v>368</v>
      </c>
      <c r="N1284" s="8">
        <v>41956</v>
      </c>
      <c r="O1284">
        <v>0</v>
      </c>
      <c r="P1284">
        <v>0</v>
      </c>
      <c r="Q1284">
        <v>9335.2000000000007</v>
      </c>
      <c r="R1284">
        <v>1014.4</v>
      </c>
      <c r="S1284">
        <v>2.113</v>
      </c>
      <c r="T1284">
        <v>33</v>
      </c>
      <c r="U1284">
        <v>3074</v>
      </c>
      <c r="V1284">
        <v>6</v>
      </c>
      <c r="W1284">
        <v>1.879</v>
      </c>
      <c r="X1284">
        <v>3.0369999999999999</v>
      </c>
      <c r="Y1284" s="8">
        <v>41956</v>
      </c>
    </row>
    <row r="1285" spans="1:25" x14ac:dyDescent="0.25">
      <c r="A1285">
        <v>-111.97655249</v>
      </c>
      <c r="B1285">
        <v>33.079721790000001</v>
      </c>
      <c r="C1285">
        <v>13</v>
      </c>
      <c r="D1285" t="s">
        <v>371</v>
      </c>
      <c r="E1285" t="s">
        <v>370</v>
      </c>
      <c r="F1285">
        <v>1284</v>
      </c>
      <c r="G1285">
        <v>357</v>
      </c>
      <c r="H1285">
        <v>13.33</v>
      </c>
      <c r="I1285">
        <v>2.69</v>
      </c>
      <c r="J1285">
        <v>1</v>
      </c>
      <c r="K1285">
        <v>1166.5</v>
      </c>
      <c r="L1285" t="s">
        <v>369</v>
      </c>
      <c r="M1285" t="s">
        <v>368</v>
      </c>
      <c r="N1285" s="8">
        <v>41956</v>
      </c>
      <c r="O1285">
        <v>0</v>
      </c>
      <c r="P1285">
        <v>0</v>
      </c>
      <c r="Q1285">
        <v>7101.1</v>
      </c>
      <c r="R1285">
        <v>790.48</v>
      </c>
      <c r="S1285">
        <v>1.647</v>
      </c>
      <c r="T1285">
        <v>33</v>
      </c>
      <c r="U1285">
        <v>2395.4</v>
      </c>
      <c r="V1285">
        <v>6</v>
      </c>
      <c r="W1285">
        <v>1.8340000000000001</v>
      </c>
      <c r="X1285">
        <v>2.964</v>
      </c>
      <c r="Y1285" s="8">
        <v>41956</v>
      </c>
    </row>
    <row r="1286" spans="1:25" x14ac:dyDescent="0.25">
      <c r="A1286">
        <v>-111.97655283</v>
      </c>
      <c r="B1286">
        <v>33.079729780000001</v>
      </c>
      <c r="C1286">
        <v>13</v>
      </c>
      <c r="D1286" t="s">
        <v>371</v>
      </c>
      <c r="E1286" t="s">
        <v>370</v>
      </c>
      <c r="F1286">
        <v>1285</v>
      </c>
      <c r="G1286">
        <v>359</v>
      </c>
      <c r="H1286">
        <v>13.33</v>
      </c>
      <c r="I1286">
        <v>2.9860000000000002</v>
      </c>
      <c r="J1286">
        <v>1</v>
      </c>
      <c r="K1286">
        <v>1166.4000000000001</v>
      </c>
      <c r="L1286" t="s">
        <v>369</v>
      </c>
      <c r="M1286" t="s">
        <v>368</v>
      </c>
      <c r="N1286" s="8">
        <v>41956</v>
      </c>
      <c r="O1286">
        <v>0</v>
      </c>
      <c r="P1286">
        <v>0</v>
      </c>
      <c r="Q1286">
        <v>9734.7000000000007</v>
      </c>
      <c r="R1286">
        <v>976.47</v>
      </c>
      <c r="S1286">
        <v>2.0339999999999998</v>
      </c>
      <c r="T1286">
        <v>33</v>
      </c>
      <c r="U1286">
        <v>2959</v>
      </c>
      <c r="V1286">
        <v>6</v>
      </c>
      <c r="W1286">
        <v>2.036</v>
      </c>
      <c r="X1286">
        <v>3.29</v>
      </c>
      <c r="Y1286" s="8">
        <v>41956</v>
      </c>
    </row>
    <row r="1287" spans="1:25" x14ac:dyDescent="0.25">
      <c r="A1287">
        <v>-111.97655367999999</v>
      </c>
      <c r="B1287">
        <v>33.079737790000003</v>
      </c>
      <c r="C1287">
        <v>13</v>
      </c>
      <c r="D1287" t="s">
        <v>371</v>
      </c>
      <c r="E1287" t="s">
        <v>370</v>
      </c>
      <c r="F1287">
        <v>1286</v>
      </c>
      <c r="G1287">
        <v>4</v>
      </c>
      <c r="H1287">
        <v>13.33</v>
      </c>
      <c r="I1287">
        <v>2.9529999999999998</v>
      </c>
      <c r="J1287">
        <v>1</v>
      </c>
      <c r="K1287">
        <v>1166.5999999999999</v>
      </c>
      <c r="L1287" t="s">
        <v>369</v>
      </c>
      <c r="M1287" t="s">
        <v>368</v>
      </c>
      <c r="N1287" s="8">
        <v>41956</v>
      </c>
      <c r="O1287">
        <v>0</v>
      </c>
      <c r="P1287">
        <v>0</v>
      </c>
      <c r="Q1287">
        <v>10880</v>
      </c>
      <c r="R1287">
        <v>1103.5</v>
      </c>
      <c r="S1287">
        <v>2.2989999999999999</v>
      </c>
      <c r="T1287">
        <v>33</v>
      </c>
      <c r="U1287">
        <v>3343.9</v>
      </c>
      <c r="V1287">
        <v>6</v>
      </c>
      <c r="W1287">
        <v>2.0129999999999999</v>
      </c>
      <c r="X1287">
        <v>3.254</v>
      </c>
      <c r="Y1287" s="8">
        <v>41956</v>
      </c>
    </row>
    <row r="1288" spans="1:25" x14ac:dyDescent="0.25">
      <c r="A1288">
        <v>-111.976552</v>
      </c>
      <c r="B1288">
        <v>33.079745770000002</v>
      </c>
      <c r="C1288">
        <v>13</v>
      </c>
      <c r="D1288" t="s">
        <v>371</v>
      </c>
      <c r="E1288" t="s">
        <v>370</v>
      </c>
      <c r="F1288">
        <v>1287</v>
      </c>
      <c r="G1288">
        <v>0</v>
      </c>
      <c r="H1288">
        <v>13.33</v>
      </c>
      <c r="I1288">
        <v>2.8220000000000001</v>
      </c>
      <c r="J1288">
        <v>1</v>
      </c>
      <c r="K1288">
        <v>1166.5</v>
      </c>
      <c r="L1288" t="s">
        <v>369</v>
      </c>
      <c r="M1288" t="s">
        <v>368</v>
      </c>
      <c r="N1288" s="8">
        <v>41956</v>
      </c>
      <c r="O1288">
        <v>0</v>
      </c>
      <c r="P1288">
        <v>0</v>
      </c>
      <c r="Q1288">
        <v>11776</v>
      </c>
      <c r="R1288">
        <v>1249.9000000000001</v>
      </c>
      <c r="S1288">
        <v>2.6040000000000001</v>
      </c>
      <c r="T1288">
        <v>33</v>
      </c>
      <c r="U1288">
        <v>3787.5</v>
      </c>
      <c r="V1288">
        <v>6</v>
      </c>
      <c r="W1288">
        <v>1.9239999999999999</v>
      </c>
      <c r="X1288">
        <v>3.109</v>
      </c>
      <c r="Y1288" s="8">
        <v>41956</v>
      </c>
    </row>
    <row r="1289" spans="1:25" x14ac:dyDescent="0.25">
      <c r="A1289">
        <v>-111.97655283</v>
      </c>
      <c r="B1289">
        <v>33.079753779999997</v>
      </c>
      <c r="C1289">
        <v>13</v>
      </c>
      <c r="D1289" t="s">
        <v>371</v>
      </c>
      <c r="E1289" t="s">
        <v>370</v>
      </c>
      <c r="F1289">
        <v>1288</v>
      </c>
      <c r="G1289">
        <v>359</v>
      </c>
      <c r="H1289">
        <v>13.33</v>
      </c>
      <c r="I1289">
        <v>2.9860000000000002</v>
      </c>
      <c r="J1289">
        <v>1</v>
      </c>
      <c r="K1289">
        <v>1166.5999999999999</v>
      </c>
      <c r="L1289" t="s">
        <v>369</v>
      </c>
      <c r="M1289" t="s">
        <v>368</v>
      </c>
      <c r="N1289" s="8">
        <v>41956</v>
      </c>
      <c r="O1289">
        <v>0</v>
      </c>
      <c r="P1289">
        <v>0</v>
      </c>
      <c r="Q1289">
        <v>11279</v>
      </c>
      <c r="R1289">
        <v>1131.4000000000001</v>
      </c>
      <c r="S1289">
        <v>2.3570000000000002</v>
      </c>
      <c r="T1289">
        <v>33</v>
      </c>
      <c r="U1289">
        <v>3428.5</v>
      </c>
      <c r="V1289">
        <v>6</v>
      </c>
      <c r="W1289">
        <v>2.036</v>
      </c>
      <c r="X1289">
        <v>3.29</v>
      </c>
      <c r="Y1289" s="8">
        <v>41956</v>
      </c>
    </row>
    <row r="1290" spans="1:25" x14ac:dyDescent="0.25">
      <c r="A1290">
        <v>-111.97655251</v>
      </c>
      <c r="B1290">
        <v>33.079761789999999</v>
      </c>
      <c r="C1290">
        <v>13</v>
      </c>
      <c r="D1290" t="s">
        <v>371</v>
      </c>
      <c r="E1290" t="s">
        <v>370</v>
      </c>
      <c r="F1290">
        <v>1289</v>
      </c>
      <c r="G1290">
        <v>3</v>
      </c>
      <c r="H1290">
        <v>13.33</v>
      </c>
      <c r="I1290">
        <v>2.8220000000000001</v>
      </c>
      <c r="J1290">
        <v>1</v>
      </c>
      <c r="K1290">
        <v>1166.5999999999999</v>
      </c>
      <c r="L1290" t="s">
        <v>369</v>
      </c>
      <c r="M1290" t="s">
        <v>368</v>
      </c>
      <c r="N1290" s="8">
        <v>41956</v>
      </c>
      <c r="O1290">
        <v>0</v>
      </c>
      <c r="P1290">
        <v>0</v>
      </c>
      <c r="Q1290">
        <v>12145</v>
      </c>
      <c r="R1290">
        <v>1289</v>
      </c>
      <c r="S1290">
        <v>2.6850000000000001</v>
      </c>
      <c r="T1290">
        <v>33</v>
      </c>
      <c r="U1290">
        <v>3906.1</v>
      </c>
      <c r="V1290">
        <v>6</v>
      </c>
      <c r="W1290">
        <v>1.9239999999999999</v>
      </c>
      <c r="X1290">
        <v>3.109</v>
      </c>
      <c r="Y1290" s="8">
        <v>41956</v>
      </c>
    </row>
    <row r="1291" spans="1:25" x14ac:dyDescent="0.25">
      <c r="A1291">
        <v>-111.97655249</v>
      </c>
      <c r="B1291">
        <v>33.079768790000003</v>
      </c>
      <c r="C1291">
        <v>13</v>
      </c>
      <c r="D1291" t="s">
        <v>371</v>
      </c>
      <c r="E1291" t="s">
        <v>370</v>
      </c>
      <c r="F1291">
        <v>1290</v>
      </c>
      <c r="G1291">
        <v>357</v>
      </c>
      <c r="H1291">
        <v>13.33</v>
      </c>
      <c r="I1291">
        <v>2.92</v>
      </c>
      <c r="J1291">
        <v>1</v>
      </c>
      <c r="K1291">
        <v>1166.5</v>
      </c>
      <c r="L1291" t="s">
        <v>369</v>
      </c>
      <c r="M1291" t="s">
        <v>368</v>
      </c>
      <c r="N1291" s="8">
        <v>41956</v>
      </c>
      <c r="O1291">
        <v>0</v>
      </c>
      <c r="P1291">
        <v>0</v>
      </c>
      <c r="Q1291">
        <v>11515</v>
      </c>
      <c r="R1291">
        <v>1181.0999999999999</v>
      </c>
      <c r="S1291">
        <v>2.4609999999999999</v>
      </c>
      <c r="T1291">
        <v>33</v>
      </c>
      <c r="U1291">
        <v>3578.9</v>
      </c>
      <c r="V1291">
        <v>6</v>
      </c>
      <c r="W1291">
        <v>1.9910000000000001</v>
      </c>
      <c r="X1291">
        <v>3.218</v>
      </c>
      <c r="Y1291" s="8">
        <v>41956</v>
      </c>
    </row>
    <row r="1292" spans="1:25" x14ac:dyDescent="0.25">
      <c r="A1292">
        <v>-111.97655334</v>
      </c>
      <c r="B1292">
        <v>33.079776780000003</v>
      </c>
      <c r="C1292">
        <v>13</v>
      </c>
      <c r="D1292" t="s">
        <v>371</v>
      </c>
      <c r="E1292" t="s">
        <v>370</v>
      </c>
      <c r="F1292">
        <v>1291</v>
      </c>
      <c r="G1292">
        <v>2</v>
      </c>
      <c r="H1292">
        <v>13.33</v>
      </c>
      <c r="I1292">
        <v>2.7890000000000001</v>
      </c>
      <c r="J1292">
        <v>1</v>
      </c>
      <c r="K1292">
        <v>1166.5</v>
      </c>
      <c r="L1292" t="s">
        <v>369</v>
      </c>
      <c r="M1292" t="s">
        <v>368</v>
      </c>
      <c r="N1292" s="8">
        <v>41956</v>
      </c>
      <c r="O1292">
        <v>0</v>
      </c>
      <c r="P1292">
        <v>0</v>
      </c>
      <c r="Q1292">
        <v>9780.5</v>
      </c>
      <c r="R1292">
        <v>1050.3</v>
      </c>
      <c r="S1292">
        <v>2.1880000000000002</v>
      </c>
      <c r="T1292">
        <v>33</v>
      </c>
      <c r="U1292">
        <v>3182.8</v>
      </c>
      <c r="V1292">
        <v>6</v>
      </c>
      <c r="W1292">
        <v>1.901</v>
      </c>
      <c r="X1292">
        <v>3.073</v>
      </c>
      <c r="Y1292" s="8">
        <v>41956</v>
      </c>
    </row>
    <row r="1293" spans="1:25" x14ac:dyDescent="0.25">
      <c r="A1293">
        <v>-111.97655249</v>
      </c>
      <c r="B1293">
        <v>33.07978379</v>
      </c>
      <c r="C1293">
        <v>13</v>
      </c>
      <c r="D1293" t="s">
        <v>371</v>
      </c>
      <c r="E1293" t="s">
        <v>370</v>
      </c>
      <c r="F1293">
        <v>1292</v>
      </c>
      <c r="G1293">
        <v>357</v>
      </c>
      <c r="H1293">
        <v>13.33</v>
      </c>
      <c r="I1293">
        <v>2.7559999999999998</v>
      </c>
      <c r="J1293">
        <v>1</v>
      </c>
      <c r="K1293">
        <v>1166.5999999999999</v>
      </c>
      <c r="L1293" t="s">
        <v>369</v>
      </c>
      <c r="M1293" t="s">
        <v>368</v>
      </c>
      <c r="N1293" s="8">
        <v>41956</v>
      </c>
      <c r="O1293">
        <v>0</v>
      </c>
      <c r="P1293">
        <v>0</v>
      </c>
      <c r="Q1293">
        <v>9554.5</v>
      </c>
      <c r="R1293">
        <v>1038.3</v>
      </c>
      <c r="S1293">
        <v>2.1629999999999998</v>
      </c>
      <c r="T1293">
        <v>33</v>
      </c>
      <c r="U1293">
        <v>3146.2</v>
      </c>
      <c r="V1293">
        <v>6</v>
      </c>
      <c r="W1293">
        <v>1.879</v>
      </c>
      <c r="X1293">
        <v>3.0369999999999999</v>
      </c>
      <c r="Y1293" s="8">
        <v>41956</v>
      </c>
    </row>
    <row r="1294" spans="1:25" x14ac:dyDescent="0.25">
      <c r="A1294">
        <v>-111.97655234</v>
      </c>
      <c r="B1294">
        <v>33.079791780000001</v>
      </c>
      <c r="C1294">
        <v>13</v>
      </c>
      <c r="D1294" t="s">
        <v>371</v>
      </c>
      <c r="E1294" t="s">
        <v>370</v>
      </c>
      <c r="F1294">
        <v>1293</v>
      </c>
      <c r="G1294">
        <v>2</v>
      </c>
      <c r="H1294">
        <v>13.33</v>
      </c>
      <c r="I1294">
        <v>2.7890000000000001</v>
      </c>
      <c r="J1294">
        <v>1</v>
      </c>
      <c r="K1294">
        <v>1166.5999999999999</v>
      </c>
      <c r="L1294" t="s">
        <v>369</v>
      </c>
      <c r="M1294" t="s">
        <v>368</v>
      </c>
      <c r="N1294" s="8">
        <v>41956</v>
      </c>
      <c r="O1294">
        <v>0</v>
      </c>
      <c r="P1294">
        <v>0</v>
      </c>
      <c r="Q1294">
        <v>10224</v>
      </c>
      <c r="R1294">
        <v>1097.9000000000001</v>
      </c>
      <c r="S1294">
        <v>2.2869999999999999</v>
      </c>
      <c r="T1294">
        <v>33</v>
      </c>
      <c r="U1294">
        <v>3327</v>
      </c>
      <c r="V1294">
        <v>6</v>
      </c>
      <c r="W1294">
        <v>1.901</v>
      </c>
      <c r="X1294">
        <v>3.073</v>
      </c>
      <c r="Y1294" s="8">
        <v>41956</v>
      </c>
    </row>
    <row r="1295" spans="1:25" x14ac:dyDescent="0.25">
      <c r="A1295">
        <v>-111.976552</v>
      </c>
      <c r="B1295">
        <v>33.079799770000001</v>
      </c>
      <c r="C1295">
        <v>13</v>
      </c>
      <c r="D1295" t="s">
        <v>371</v>
      </c>
      <c r="E1295" t="s">
        <v>370</v>
      </c>
      <c r="F1295">
        <v>1294</v>
      </c>
      <c r="G1295">
        <v>0</v>
      </c>
      <c r="H1295">
        <v>13.33</v>
      </c>
      <c r="I1295">
        <v>2.69</v>
      </c>
      <c r="J1295">
        <v>1</v>
      </c>
      <c r="K1295">
        <v>1166.5</v>
      </c>
      <c r="L1295" t="s">
        <v>369</v>
      </c>
      <c r="M1295" t="s">
        <v>368</v>
      </c>
      <c r="N1295" s="8">
        <v>41956</v>
      </c>
      <c r="O1295">
        <v>0</v>
      </c>
      <c r="P1295">
        <v>0</v>
      </c>
      <c r="Q1295">
        <v>11276</v>
      </c>
      <c r="R1295">
        <v>1255.2</v>
      </c>
      <c r="S1295">
        <v>2.6150000000000002</v>
      </c>
      <c r="T1295">
        <v>33</v>
      </c>
      <c r="U1295">
        <v>3803.7</v>
      </c>
      <c r="V1295">
        <v>6</v>
      </c>
      <c r="W1295">
        <v>1.8340000000000001</v>
      </c>
      <c r="X1295">
        <v>2.964</v>
      </c>
      <c r="Y1295" s="8">
        <v>41956</v>
      </c>
    </row>
    <row r="1296" spans="1:25" x14ac:dyDescent="0.25">
      <c r="A1296">
        <v>-111.97655266</v>
      </c>
      <c r="B1296">
        <v>33.079807780000003</v>
      </c>
      <c r="C1296">
        <v>13</v>
      </c>
      <c r="D1296" t="s">
        <v>371</v>
      </c>
      <c r="E1296" t="s">
        <v>370</v>
      </c>
      <c r="F1296">
        <v>1295</v>
      </c>
      <c r="G1296">
        <v>358</v>
      </c>
      <c r="H1296">
        <v>13.33</v>
      </c>
      <c r="I1296">
        <v>2.7890000000000001</v>
      </c>
      <c r="J1296">
        <v>1</v>
      </c>
      <c r="K1296">
        <v>1166.5</v>
      </c>
      <c r="L1296" t="s">
        <v>369</v>
      </c>
      <c r="M1296" t="s">
        <v>368</v>
      </c>
      <c r="N1296" s="8">
        <v>41956</v>
      </c>
      <c r="O1296">
        <v>0</v>
      </c>
      <c r="P1296">
        <v>0</v>
      </c>
      <c r="Q1296">
        <v>11094</v>
      </c>
      <c r="R1296">
        <v>1191.4000000000001</v>
      </c>
      <c r="S1296">
        <v>2.4820000000000002</v>
      </c>
      <c r="T1296">
        <v>33</v>
      </c>
      <c r="U1296">
        <v>3610.3</v>
      </c>
      <c r="V1296">
        <v>6</v>
      </c>
      <c r="W1296">
        <v>1.901</v>
      </c>
      <c r="X1296">
        <v>3.073</v>
      </c>
      <c r="Y1296" s="8">
        <v>41956</v>
      </c>
    </row>
    <row r="1297" spans="1:25" x14ac:dyDescent="0.25">
      <c r="A1297">
        <v>-111.97655166</v>
      </c>
      <c r="B1297">
        <v>33.079815779999997</v>
      </c>
      <c r="C1297">
        <v>13</v>
      </c>
      <c r="D1297" t="s">
        <v>371</v>
      </c>
      <c r="E1297" t="s">
        <v>370</v>
      </c>
      <c r="F1297">
        <v>1296</v>
      </c>
      <c r="G1297">
        <v>358</v>
      </c>
      <c r="H1297">
        <v>13.33</v>
      </c>
      <c r="I1297">
        <v>2.9529999999999998</v>
      </c>
      <c r="J1297">
        <v>1</v>
      </c>
      <c r="K1297">
        <v>1166.5</v>
      </c>
      <c r="L1297" t="s">
        <v>369</v>
      </c>
      <c r="M1297" t="s">
        <v>368</v>
      </c>
      <c r="N1297" s="8">
        <v>41956</v>
      </c>
      <c r="O1297">
        <v>0</v>
      </c>
      <c r="P1297">
        <v>0</v>
      </c>
      <c r="Q1297">
        <v>11863</v>
      </c>
      <c r="R1297">
        <v>1203.2</v>
      </c>
      <c r="S1297">
        <v>2.5070000000000001</v>
      </c>
      <c r="T1297">
        <v>33</v>
      </c>
      <c r="U1297">
        <v>3646</v>
      </c>
      <c r="V1297">
        <v>6</v>
      </c>
      <c r="W1297">
        <v>2.0129999999999999</v>
      </c>
      <c r="X1297">
        <v>3.254</v>
      </c>
      <c r="Y1297" s="8">
        <v>41956</v>
      </c>
    </row>
    <row r="1298" spans="1:25" x14ac:dyDescent="0.25">
      <c r="A1298">
        <v>-111.97655217000001</v>
      </c>
      <c r="B1298">
        <v>33.079823779999998</v>
      </c>
      <c r="C1298">
        <v>13</v>
      </c>
      <c r="D1298" t="s">
        <v>371</v>
      </c>
      <c r="E1298" t="s">
        <v>370</v>
      </c>
      <c r="F1298">
        <v>1297</v>
      </c>
      <c r="G1298">
        <v>1</v>
      </c>
      <c r="H1298">
        <v>13.33</v>
      </c>
      <c r="I1298">
        <v>2.8220000000000001</v>
      </c>
      <c r="J1298">
        <v>1</v>
      </c>
      <c r="K1298">
        <v>1166.4000000000001</v>
      </c>
      <c r="L1298" t="s">
        <v>369</v>
      </c>
      <c r="M1298" t="s">
        <v>368</v>
      </c>
      <c r="N1298" s="8">
        <v>41956</v>
      </c>
      <c r="O1298">
        <v>0</v>
      </c>
      <c r="P1298">
        <v>0</v>
      </c>
      <c r="Q1298">
        <v>12980</v>
      </c>
      <c r="R1298">
        <v>1377.7</v>
      </c>
      <c r="S1298">
        <v>2.87</v>
      </c>
      <c r="T1298">
        <v>33</v>
      </c>
      <c r="U1298">
        <v>4174.7</v>
      </c>
      <c r="V1298">
        <v>6</v>
      </c>
      <c r="W1298">
        <v>1.9239999999999999</v>
      </c>
      <c r="X1298">
        <v>3.109</v>
      </c>
      <c r="Y1298" s="8">
        <v>41956</v>
      </c>
    </row>
    <row r="1299" spans="1:25" x14ac:dyDescent="0.25">
      <c r="A1299">
        <v>-111.97655251</v>
      </c>
      <c r="B1299">
        <v>33.079830790000003</v>
      </c>
      <c r="C1299">
        <v>13</v>
      </c>
      <c r="D1299" t="s">
        <v>371</v>
      </c>
      <c r="E1299" t="s">
        <v>370</v>
      </c>
      <c r="F1299">
        <v>1298</v>
      </c>
      <c r="G1299">
        <v>3</v>
      </c>
      <c r="H1299">
        <v>13.33</v>
      </c>
      <c r="I1299">
        <v>2.8540000000000001</v>
      </c>
      <c r="J1299">
        <v>1</v>
      </c>
      <c r="K1299">
        <v>1166.5</v>
      </c>
      <c r="L1299" t="s">
        <v>369</v>
      </c>
      <c r="M1299" t="s">
        <v>368</v>
      </c>
      <c r="N1299" s="8">
        <v>41956</v>
      </c>
      <c r="O1299">
        <v>0</v>
      </c>
      <c r="P1299">
        <v>0</v>
      </c>
      <c r="Q1299">
        <v>12549</v>
      </c>
      <c r="R1299">
        <v>1316.7</v>
      </c>
      <c r="S1299">
        <v>2.7429999999999999</v>
      </c>
      <c r="T1299">
        <v>33</v>
      </c>
      <c r="U1299">
        <v>3990</v>
      </c>
      <c r="V1299">
        <v>6</v>
      </c>
      <c r="W1299">
        <v>1.946</v>
      </c>
      <c r="X1299">
        <v>3.145</v>
      </c>
      <c r="Y1299" s="8">
        <v>41956</v>
      </c>
    </row>
    <row r="1300" spans="1:25" x14ac:dyDescent="0.25">
      <c r="A1300">
        <v>-111.97655217000001</v>
      </c>
      <c r="B1300">
        <v>33.079838780000003</v>
      </c>
      <c r="C1300">
        <v>13</v>
      </c>
      <c r="D1300" t="s">
        <v>371</v>
      </c>
      <c r="E1300" t="s">
        <v>370</v>
      </c>
      <c r="F1300">
        <v>1299</v>
      </c>
      <c r="G1300">
        <v>1</v>
      </c>
      <c r="H1300">
        <v>13.33</v>
      </c>
      <c r="I1300">
        <v>2.887</v>
      </c>
      <c r="J1300">
        <v>1</v>
      </c>
      <c r="K1300">
        <v>1166.5</v>
      </c>
      <c r="L1300" t="s">
        <v>369</v>
      </c>
      <c r="M1300" t="s">
        <v>368</v>
      </c>
      <c r="N1300" s="8">
        <v>41956</v>
      </c>
      <c r="O1300">
        <v>0</v>
      </c>
      <c r="P1300">
        <v>0</v>
      </c>
      <c r="Q1300">
        <v>14571</v>
      </c>
      <c r="R1300">
        <v>1511.4</v>
      </c>
      <c r="S1300">
        <v>3.149</v>
      </c>
      <c r="T1300">
        <v>33</v>
      </c>
      <c r="U1300">
        <v>4579.8999999999996</v>
      </c>
      <c r="V1300">
        <v>6</v>
      </c>
      <c r="W1300">
        <v>1.9690000000000001</v>
      </c>
      <c r="X1300">
        <v>3.181</v>
      </c>
      <c r="Y1300" s="8">
        <v>41956</v>
      </c>
    </row>
    <row r="1301" spans="1:25" x14ac:dyDescent="0.25">
      <c r="A1301">
        <v>-111.97655149000001</v>
      </c>
      <c r="B1301">
        <v>33.079846789999998</v>
      </c>
      <c r="C1301">
        <v>13</v>
      </c>
      <c r="D1301" t="s">
        <v>371</v>
      </c>
      <c r="E1301" t="s">
        <v>370</v>
      </c>
      <c r="F1301">
        <v>1300</v>
      </c>
      <c r="G1301">
        <v>357</v>
      </c>
      <c r="H1301">
        <v>13.33</v>
      </c>
      <c r="I1301">
        <v>2.8540000000000001</v>
      </c>
      <c r="J1301">
        <v>1</v>
      </c>
      <c r="K1301">
        <v>1166.5</v>
      </c>
      <c r="L1301" t="s">
        <v>369</v>
      </c>
      <c r="M1301" t="s">
        <v>368</v>
      </c>
      <c r="N1301" s="8">
        <v>41956</v>
      </c>
      <c r="O1301">
        <v>0</v>
      </c>
      <c r="P1301">
        <v>0</v>
      </c>
      <c r="Q1301">
        <v>17775</v>
      </c>
      <c r="R1301">
        <v>1865</v>
      </c>
      <c r="S1301">
        <v>3.8849999999999998</v>
      </c>
      <c r="T1301">
        <v>33</v>
      </c>
      <c r="U1301">
        <v>5651.5</v>
      </c>
      <c r="V1301">
        <v>6</v>
      </c>
      <c r="W1301">
        <v>1.946</v>
      </c>
      <c r="X1301">
        <v>3.145</v>
      </c>
      <c r="Y1301" s="8">
        <v>41956</v>
      </c>
    </row>
    <row r="1302" spans="1:25" x14ac:dyDescent="0.25">
      <c r="A1302">
        <v>-111.97655149000001</v>
      </c>
      <c r="B1302">
        <v>33.079853790000001</v>
      </c>
      <c r="C1302">
        <v>13</v>
      </c>
      <c r="D1302" t="s">
        <v>371</v>
      </c>
      <c r="E1302" t="s">
        <v>370</v>
      </c>
      <c r="F1302">
        <v>1301</v>
      </c>
      <c r="G1302">
        <v>357</v>
      </c>
      <c r="H1302">
        <v>13.33</v>
      </c>
      <c r="I1302">
        <v>2.887</v>
      </c>
      <c r="J1302">
        <v>1</v>
      </c>
      <c r="K1302">
        <v>1166.5</v>
      </c>
      <c r="L1302" t="s">
        <v>369</v>
      </c>
      <c r="M1302" t="s">
        <v>368</v>
      </c>
      <c r="N1302" s="8">
        <v>41956</v>
      </c>
      <c r="O1302">
        <v>0</v>
      </c>
      <c r="P1302">
        <v>0</v>
      </c>
      <c r="Q1302">
        <v>18519</v>
      </c>
      <c r="R1302">
        <v>1920.9</v>
      </c>
      <c r="S1302">
        <v>4.0019999999999998</v>
      </c>
      <c r="T1302">
        <v>33</v>
      </c>
      <c r="U1302">
        <v>5821</v>
      </c>
      <c r="V1302">
        <v>6</v>
      </c>
      <c r="W1302">
        <v>1.9690000000000001</v>
      </c>
      <c r="X1302">
        <v>3.181</v>
      </c>
      <c r="Y1302" s="8">
        <v>41956</v>
      </c>
    </row>
    <row r="1303" spans="1:25" x14ac:dyDescent="0.25">
      <c r="A1303">
        <v>-111.97655217000001</v>
      </c>
      <c r="B1303">
        <v>33.079861780000002</v>
      </c>
      <c r="C1303">
        <v>13</v>
      </c>
      <c r="D1303" t="s">
        <v>371</v>
      </c>
      <c r="E1303" t="s">
        <v>370</v>
      </c>
      <c r="F1303">
        <v>1302</v>
      </c>
      <c r="G1303">
        <v>1</v>
      </c>
      <c r="H1303">
        <v>13.33</v>
      </c>
      <c r="I1303">
        <v>2.9529999999999998</v>
      </c>
      <c r="J1303">
        <v>1</v>
      </c>
      <c r="K1303">
        <v>1166.4000000000001</v>
      </c>
      <c r="L1303" t="s">
        <v>369</v>
      </c>
      <c r="M1303" t="s">
        <v>368</v>
      </c>
      <c r="N1303" s="8">
        <v>41956</v>
      </c>
      <c r="O1303">
        <v>0</v>
      </c>
      <c r="P1303">
        <v>0</v>
      </c>
      <c r="Q1303">
        <v>17616</v>
      </c>
      <c r="R1303">
        <v>1786.7</v>
      </c>
      <c r="S1303">
        <v>3.722</v>
      </c>
      <c r="T1303">
        <v>33</v>
      </c>
      <c r="U1303">
        <v>5414.2</v>
      </c>
      <c r="V1303">
        <v>6</v>
      </c>
      <c r="W1303">
        <v>2.0129999999999999</v>
      </c>
      <c r="X1303">
        <v>3.254</v>
      </c>
      <c r="Y1303" s="8">
        <v>41956</v>
      </c>
    </row>
    <row r="1304" spans="1:25" x14ac:dyDescent="0.25">
      <c r="A1304">
        <v>-111.97655303000001</v>
      </c>
      <c r="B1304">
        <v>33.079869819999999</v>
      </c>
      <c r="C1304">
        <v>13</v>
      </c>
      <c r="D1304" t="s">
        <v>371</v>
      </c>
      <c r="E1304" t="s">
        <v>370</v>
      </c>
      <c r="F1304">
        <v>1303</v>
      </c>
      <c r="G1304">
        <v>6</v>
      </c>
      <c r="H1304">
        <v>13.33</v>
      </c>
      <c r="I1304">
        <v>2.7890000000000001</v>
      </c>
      <c r="J1304">
        <v>1</v>
      </c>
      <c r="K1304">
        <v>1166.4000000000001</v>
      </c>
      <c r="L1304" t="s">
        <v>369</v>
      </c>
      <c r="M1304" t="s">
        <v>368</v>
      </c>
      <c r="N1304" s="8">
        <v>41956</v>
      </c>
      <c r="O1304">
        <v>0</v>
      </c>
      <c r="P1304">
        <v>0</v>
      </c>
      <c r="Q1304">
        <v>17739</v>
      </c>
      <c r="R1304">
        <v>1905</v>
      </c>
      <c r="S1304">
        <v>3.9689999999999999</v>
      </c>
      <c r="T1304">
        <v>33</v>
      </c>
      <c r="U1304">
        <v>5772.8</v>
      </c>
      <c r="V1304">
        <v>6</v>
      </c>
      <c r="W1304">
        <v>1.901</v>
      </c>
      <c r="X1304">
        <v>3.073</v>
      </c>
      <c r="Y1304" s="8">
        <v>41956</v>
      </c>
    </row>
    <row r="1305" spans="1:25" x14ac:dyDescent="0.25">
      <c r="A1305">
        <v>-111.97655283</v>
      </c>
      <c r="B1305">
        <v>33.079876779999999</v>
      </c>
      <c r="C1305">
        <v>13</v>
      </c>
      <c r="D1305" t="s">
        <v>371</v>
      </c>
      <c r="E1305" t="s">
        <v>370</v>
      </c>
      <c r="F1305">
        <v>1304</v>
      </c>
      <c r="G1305">
        <v>359</v>
      </c>
      <c r="H1305">
        <v>13.33</v>
      </c>
      <c r="I1305">
        <v>2.8220000000000001</v>
      </c>
      <c r="J1305">
        <v>1</v>
      </c>
      <c r="K1305">
        <v>1166.3</v>
      </c>
      <c r="L1305" t="s">
        <v>369</v>
      </c>
      <c r="M1305" t="s">
        <v>368</v>
      </c>
      <c r="N1305" s="8">
        <v>41956</v>
      </c>
      <c r="O1305">
        <v>0</v>
      </c>
      <c r="P1305">
        <v>0</v>
      </c>
      <c r="Q1305">
        <v>19885</v>
      </c>
      <c r="R1305">
        <v>2110.6</v>
      </c>
      <c r="S1305">
        <v>4.3970000000000002</v>
      </c>
      <c r="T1305">
        <v>33</v>
      </c>
      <c r="U1305">
        <v>6395.7</v>
      </c>
      <c r="V1305">
        <v>6</v>
      </c>
      <c r="W1305">
        <v>1.9239999999999999</v>
      </c>
      <c r="X1305">
        <v>3.109</v>
      </c>
      <c r="Y1305" s="8">
        <v>41956</v>
      </c>
    </row>
    <row r="1306" spans="1:25" x14ac:dyDescent="0.25">
      <c r="A1306">
        <v>-111.976552</v>
      </c>
      <c r="B1306">
        <v>33.07988477</v>
      </c>
      <c r="C1306">
        <v>13</v>
      </c>
      <c r="D1306" t="s">
        <v>371</v>
      </c>
      <c r="E1306" t="s">
        <v>370</v>
      </c>
      <c r="F1306">
        <v>1305</v>
      </c>
      <c r="G1306">
        <v>0</v>
      </c>
      <c r="H1306">
        <v>13.33</v>
      </c>
      <c r="I1306">
        <v>2.7890000000000001</v>
      </c>
      <c r="J1306">
        <v>1</v>
      </c>
      <c r="K1306">
        <v>1166.4000000000001</v>
      </c>
      <c r="L1306" t="s">
        <v>369</v>
      </c>
      <c r="M1306" t="s">
        <v>368</v>
      </c>
      <c r="N1306" s="8">
        <v>41956</v>
      </c>
      <c r="O1306">
        <v>0</v>
      </c>
      <c r="P1306">
        <v>0</v>
      </c>
      <c r="Q1306">
        <v>21352</v>
      </c>
      <c r="R1306">
        <v>2293</v>
      </c>
      <c r="S1306">
        <v>4.7770000000000001</v>
      </c>
      <c r="T1306">
        <v>33</v>
      </c>
      <c r="U1306">
        <v>6948.5</v>
      </c>
      <c r="V1306">
        <v>6</v>
      </c>
      <c r="W1306">
        <v>1.901</v>
      </c>
      <c r="X1306">
        <v>3.073</v>
      </c>
      <c r="Y1306" s="8">
        <v>41956</v>
      </c>
    </row>
    <row r="1307" spans="1:25" x14ac:dyDescent="0.25">
      <c r="A1307">
        <v>-111.97655214</v>
      </c>
      <c r="B1307">
        <v>33.079891809999999</v>
      </c>
      <c r="C1307">
        <v>13</v>
      </c>
      <c r="D1307" t="s">
        <v>371</v>
      </c>
      <c r="E1307" t="s">
        <v>370</v>
      </c>
      <c r="F1307">
        <v>1306</v>
      </c>
      <c r="G1307">
        <v>355</v>
      </c>
      <c r="H1307">
        <v>13.33</v>
      </c>
      <c r="I1307">
        <v>2.69</v>
      </c>
      <c r="J1307">
        <v>1</v>
      </c>
      <c r="K1307">
        <v>1166.2</v>
      </c>
      <c r="L1307" t="s">
        <v>369</v>
      </c>
      <c r="M1307" t="s">
        <v>368</v>
      </c>
      <c r="N1307" s="8">
        <v>41956</v>
      </c>
      <c r="O1307">
        <v>0</v>
      </c>
      <c r="P1307">
        <v>0</v>
      </c>
      <c r="Q1307">
        <v>18343</v>
      </c>
      <c r="R1307">
        <v>2041.9</v>
      </c>
      <c r="S1307">
        <v>4.2539999999999996</v>
      </c>
      <c r="T1307">
        <v>33</v>
      </c>
      <c r="U1307">
        <v>6187.5</v>
      </c>
      <c r="V1307">
        <v>6</v>
      </c>
      <c r="W1307">
        <v>1.8340000000000001</v>
      </c>
      <c r="X1307">
        <v>2.964</v>
      </c>
      <c r="Y1307" s="8">
        <v>41956</v>
      </c>
    </row>
    <row r="1308" spans="1:25" x14ac:dyDescent="0.25">
      <c r="A1308">
        <v>-111.97655334</v>
      </c>
      <c r="B1308">
        <v>33.079899779999998</v>
      </c>
      <c r="C1308">
        <v>13</v>
      </c>
      <c r="D1308" t="s">
        <v>371</v>
      </c>
      <c r="E1308" t="s">
        <v>370</v>
      </c>
      <c r="F1308">
        <v>1307</v>
      </c>
      <c r="G1308">
        <v>2</v>
      </c>
      <c r="H1308">
        <v>13.33</v>
      </c>
      <c r="I1308">
        <v>2.7559999999999998</v>
      </c>
      <c r="J1308">
        <v>1</v>
      </c>
      <c r="K1308">
        <v>1166.2</v>
      </c>
      <c r="L1308" t="s">
        <v>369</v>
      </c>
      <c r="M1308" t="s">
        <v>368</v>
      </c>
      <c r="N1308" s="8">
        <v>41956</v>
      </c>
      <c r="O1308">
        <v>0</v>
      </c>
      <c r="P1308">
        <v>0</v>
      </c>
      <c r="Q1308">
        <v>18193</v>
      </c>
      <c r="R1308">
        <v>1976.9</v>
      </c>
      <c r="S1308">
        <v>4.1189999999999998</v>
      </c>
      <c r="T1308">
        <v>33</v>
      </c>
      <c r="U1308">
        <v>5990.7</v>
      </c>
      <c r="V1308">
        <v>6</v>
      </c>
      <c r="W1308">
        <v>1.879</v>
      </c>
      <c r="X1308">
        <v>3.0369999999999999</v>
      </c>
      <c r="Y1308" s="8">
        <v>41956</v>
      </c>
    </row>
    <row r="1309" spans="1:25" x14ac:dyDescent="0.25">
      <c r="A1309">
        <v>-111.97655283</v>
      </c>
      <c r="B1309">
        <v>33.079906780000002</v>
      </c>
      <c r="C1309">
        <v>13</v>
      </c>
      <c r="D1309" t="s">
        <v>371</v>
      </c>
      <c r="E1309" t="s">
        <v>370</v>
      </c>
      <c r="F1309">
        <v>1308</v>
      </c>
      <c r="G1309">
        <v>359</v>
      </c>
      <c r="H1309">
        <v>13.33</v>
      </c>
      <c r="I1309">
        <v>2.7229999999999999</v>
      </c>
      <c r="J1309">
        <v>1</v>
      </c>
      <c r="K1309">
        <v>1166.3</v>
      </c>
      <c r="L1309" t="s">
        <v>369</v>
      </c>
      <c r="M1309" t="s">
        <v>368</v>
      </c>
      <c r="N1309" s="8">
        <v>41956</v>
      </c>
      <c r="O1309">
        <v>0</v>
      </c>
      <c r="P1309">
        <v>0</v>
      </c>
      <c r="Q1309">
        <v>17932</v>
      </c>
      <c r="R1309">
        <v>1972.1</v>
      </c>
      <c r="S1309">
        <v>4.109</v>
      </c>
      <c r="T1309">
        <v>33</v>
      </c>
      <c r="U1309">
        <v>5976.2</v>
      </c>
      <c r="V1309">
        <v>6</v>
      </c>
      <c r="W1309">
        <v>1.857</v>
      </c>
      <c r="X1309">
        <v>3.0009999999999999</v>
      </c>
      <c r="Y1309" s="8">
        <v>41956</v>
      </c>
    </row>
    <row r="1310" spans="1:25" x14ac:dyDescent="0.25">
      <c r="A1310">
        <v>-111.97655386</v>
      </c>
      <c r="B1310">
        <v>33.079914809999998</v>
      </c>
      <c r="C1310">
        <v>13</v>
      </c>
      <c r="D1310" t="s">
        <v>371</v>
      </c>
      <c r="E1310" t="s">
        <v>370</v>
      </c>
      <c r="F1310">
        <v>1309</v>
      </c>
      <c r="G1310">
        <v>5</v>
      </c>
      <c r="H1310">
        <v>13.33</v>
      </c>
      <c r="I1310">
        <v>2.657</v>
      </c>
      <c r="J1310">
        <v>1</v>
      </c>
      <c r="K1310">
        <v>1166.4000000000001</v>
      </c>
      <c r="L1310" t="s">
        <v>369</v>
      </c>
      <c r="M1310" t="s">
        <v>368</v>
      </c>
      <c r="N1310" s="8">
        <v>41956</v>
      </c>
      <c r="O1310">
        <v>0</v>
      </c>
      <c r="P1310">
        <v>0</v>
      </c>
      <c r="Q1310">
        <v>16670</v>
      </c>
      <c r="R1310">
        <v>1878.6</v>
      </c>
      <c r="S1310">
        <v>3.9140000000000001</v>
      </c>
      <c r="T1310">
        <v>33</v>
      </c>
      <c r="U1310">
        <v>5692.7</v>
      </c>
      <c r="V1310">
        <v>6</v>
      </c>
      <c r="W1310">
        <v>1.8120000000000001</v>
      </c>
      <c r="X1310">
        <v>2.9279999999999999</v>
      </c>
      <c r="Y1310" s="8">
        <v>41956</v>
      </c>
    </row>
    <row r="1311" spans="1:25" x14ac:dyDescent="0.25">
      <c r="A1311">
        <v>-111.976552</v>
      </c>
      <c r="B1311">
        <v>33.079922770000003</v>
      </c>
      <c r="C1311">
        <v>13</v>
      </c>
      <c r="D1311" t="s">
        <v>371</v>
      </c>
      <c r="E1311" t="s">
        <v>370</v>
      </c>
      <c r="F1311">
        <v>1310</v>
      </c>
      <c r="G1311">
        <v>0</v>
      </c>
      <c r="H1311">
        <v>13.33</v>
      </c>
      <c r="I1311">
        <v>2.657</v>
      </c>
      <c r="J1311">
        <v>1</v>
      </c>
      <c r="K1311">
        <v>1166.5</v>
      </c>
      <c r="L1311" t="s">
        <v>369</v>
      </c>
      <c r="M1311" t="s">
        <v>368</v>
      </c>
      <c r="N1311" s="8">
        <v>41956</v>
      </c>
      <c r="O1311">
        <v>0</v>
      </c>
      <c r="P1311">
        <v>0</v>
      </c>
      <c r="Q1311">
        <v>16610</v>
      </c>
      <c r="R1311">
        <v>1871.9</v>
      </c>
      <c r="S1311">
        <v>3.9</v>
      </c>
      <c r="T1311">
        <v>33</v>
      </c>
      <c r="U1311">
        <v>5672.3</v>
      </c>
      <c r="V1311">
        <v>6</v>
      </c>
      <c r="W1311">
        <v>1.8120000000000001</v>
      </c>
      <c r="X1311">
        <v>2.9279999999999999</v>
      </c>
      <c r="Y1311" s="8">
        <v>41956</v>
      </c>
    </row>
    <row r="1312" spans="1:25" x14ac:dyDescent="0.25">
      <c r="A1312">
        <v>-111.97655183000001</v>
      </c>
      <c r="B1312">
        <v>33.079929780000001</v>
      </c>
      <c r="C1312">
        <v>13</v>
      </c>
      <c r="D1312" t="s">
        <v>371</v>
      </c>
      <c r="E1312" t="s">
        <v>370</v>
      </c>
      <c r="F1312">
        <v>1311</v>
      </c>
      <c r="G1312">
        <v>359</v>
      </c>
      <c r="H1312">
        <v>13.33</v>
      </c>
      <c r="I1312">
        <v>2.8540000000000001</v>
      </c>
      <c r="J1312">
        <v>1</v>
      </c>
      <c r="K1312">
        <v>1166.5</v>
      </c>
      <c r="L1312" t="s">
        <v>369</v>
      </c>
      <c r="M1312" t="s">
        <v>368</v>
      </c>
      <c r="N1312" s="8">
        <v>41956</v>
      </c>
      <c r="O1312">
        <v>0</v>
      </c>
      <c r="P1312">
        <v>0</v>
      </c>
      <c r="Q1312">
        <v>18458</v>
      </c>
      <c r="R1312">
        <v>1936.6</v>
      </c>
      <c r="S1312">
        <v>4.0350000000000001</v>
      </c>
      <c r="T1312">
        <v>33</v>
      </c>
      <c r="U1312">
        <v>5868.6</v>
      </c>
      <c r="V1312">
        <v>6</v>
      </c>
      <c r="W1312">
        <v>1.946</v>
      </c>
      <c r="X1312">
        <v>3.145</v>
      </c>
      <c r="Y1312" s="8">
        <v>41956</v>
      </c>
    </row>
    <row r="1313" spans="1:25" x14ac:dyDescent="0.25">
      <c r="A1313">
        <v>-111.97655217000001</v>
      </c>
      <c r="B1313">
        <v>33.079937780000002</v>
      </c>
      <c r="C1313">
        <v>13</v>
      </c>
      <c r="D1313" t="s">
        <v>371</v>
      </c>
      <c r="E1313" t="s">
        <v>370</v>
      </c>
      <c r="F1313">
        <v>1312</v>
      </c>
      <c r="G1313">
        <v>1</v>
      </c>
      <c r="H1313">
        <v>13.33</v>
      </c>
      <c r="I1313">
        <v>2.8540000000000001</v>
      </c>
      <c r="J1313">
        <v>1</v>
      </c>
      <c r="K1313">
        <v>1166.5999999999999</v>
      </c>
      <c r="L1313" t="s">
        <v>369</v>
      </c>
      <c r="M1313" t="s">
        <v>368</v>
      </c>
      <c r="N1313" s="8">
        <v>41956</v>
      </c>
      <c r="O1313">
        <v>0</v>
      </c>
      <c r="P1313">
        <v>0</v>
      </c>
      <c r="Q1313">
        <v>17237</v>
      </c>
      <c r="R1313">
        <v>1808.5</v>
      </c>
      <c r="S1313">
        <v>3.7679999999999998</v>
      </c>
      <c r="T1313">
        <v>33</v>
      </c>
      <c r="U1313">
        <v>5480.2</v>
      </c>
      <c r="V1313">
        <v>6</v>
      </c>
      <c r="W1313">
        <v>1.946</v>
      </c>
      <c r="X1313">
        <v>3.145</v>
      </c>
      <c r="Y1313" s="8">
        <v>41956</v>
      </c>
    </row>
    <row r="1314" spans="1:25" x14ac:dyDescent="0.25">
      <c r="A1314">
        <v>-111.97655166</v>
      </c>
      <c r="B1314">
        <v>33.079945780000003</v>
      </c>
      <c r="C1314">
        <v>13</v>
      </c>
      <c r="D1314" t="s">
        <v>371</v>
      </c>
      <c r="E1314" t="s">
        <v>370</v>
      </c>
      <c r="F1314">
        <v>1313</v>
      </c>
      <c r="G1314">
        <v>358</v>
      </c>
      <c r="H1314">
        <v>13.33</v>
      </c>
      <c r="I1314">
        <v>2.7229999999999999</v>
      </c>
      <c r="J1314">
        <v>1</v>
      </c>
      <c r="K1314">
        <v>1166.5999999999999</v>
      </c>
      <c r="L1314" t="s">
        <v>369</v>
      </c>
      <c r="M1314" t="s">
        <v>368</v>
      </c>
      <c r="N1314" s="8">
        <v>41956</v>
      </c>
      <c r="O1314">
        <v>0</v>
      </c>
      <c r="P1314">
        <v>0</v>
      </c>
      <c r="Q1314">
        <v>14527</v>
      </c>
      <c r="R1314">
        <v>1597.6</v>
      </c>
      <c r="S1314">
        <v>3.3279999999999998</v>
      </c>
      <c r="T1314">
        <v>33</v>
      </c>
      <c r="U1314">
        <v>4841.3</v>
      </c>
      <c r="V1314">
        <v>6</v>
      </c>
      <c r="W1314">
        <v>1.857</v>
      </c>
      <c r="X1314">
        <v>3.0009999999999999</v>
      </c>
      <c r="Y1314" s="8">
        <v>41956</v>
      </c>
    </row>
    <row r="1315" spans="1:25" x14ac:dyDescent="0.25">
      <c r="A1315">
        <v>-111.97655286</v>
      </c>
      <c r="B1315">
        <v>33.079953809999999</v>
      </c>
      <c r="C1315">
        <v>13</v>
      </c>
      <c r="D1315" t="s">
        <v>371</v>
      </c>
      <c r="E1315" t="s">
        <v>370</v>
      </c>
      <c r="F1315">
        <v>1314</v>
      </c>
      <c r="G1315">
        <v>5</v>
      </c>
      <c r="H1315">
        <v>13.33</v>
      </c>
      <c r="I1315">
        <v>2.887</v>
      </c>
      <c r="J1315">
        <v>1</v>
      </c>
      <c r="K1315">
        <v>1166.5</v>
      </c>
      <c r="L1315" t="s">
        <v>369</v>
      </c>
      <c r="M1315" t="s">
        <v>368</v>
      </c>
      <c r="N1315" s="8">
        <v>41956</v>
      </c>
      <c r="O1315">
        <v>0</v>
      </c>
      <c r="P1315">
        <v>0</v>
      </c>
      <c r="Q1315">
        <v>18526</v>
      </c>
      <c r="R1315">
        <v>1921.6</v>
      </c>
      <c r="S1315">
        <v>4.0030000000000001</v>
      </c>
      <c r="T1315">
        <v>33</v>
      </c>
      <c r="U1315">
        <v>5823.2</v>
      </c>
      <c r="V1315">
        <v>6</v>
      </c>
      <c r="W1315">
        <v>1.9690000000000001</v>
      </c>
      <c r="X1315">
        <v>3.181</v>
      </c>
      <c r="Y1315" s="8">
        <v>41956</v>
      </c>
    </row>
    <row r="1316" spans="1:25" x14ac:dyDescent="0.25">
      <c r="A1316">
        <v>-111.97655183000001</v>
      </c>
      <c r="B1316">
        <v>33.07996078</v>
      </c>
      <c r="C1316">
        <v>13</v>
      </c>
      <c r="D1316" t="s">
        <v>371</v>
      </c>
      <c r="E1316" t="s">
        <v>370</v>
      </c>
      <c r="F1316">
        <v>1315</v>
      </c>
      <c r="G1316">
        <v>359</v>
      </c>
      <c r="H1316">
        <v>13.33</v>
      </c>
      <c r="I1316">
        <v>2.625</v>
      </c>
      <c r="J1316">
        <v>1</v>
      </c>
      <c r="K1316">
        <v>1166.5</v>
      </c>
      <c r="L1316" t="s">
        <v>369</v>
      </c>
      <c r="M1316" t="s">
        <v>368</v>
      </c>
      <c r="N1316" s="8">
        <v>41956</v>
      </c>
      <c r="O1316">
        <v>0</v>
      </c>
      <c r="P1316">
        <v>0</v>
      </c>
      <c r="Q1316">
        <v>19007</v>
      </c>
      <c r="R1316">
        <v>2168.6999999999998</v>
      </c>
      <c r="S1316">
        <v>4.5179999999999998</v>
      </c>
      <c r="T1316">
        <v>33</v>
      </c>
      <c r="U1316">
        <v>6571.7</v>
      </c>
      <c r="V1316">
        <v>6</v>
      </c>
      <c r="W1316">
        <v>1.79</v>
      </c>
      <c r="X1316">
        <v>2.8919999999999999</v>
      </c>
      <c r="Y1316" s="8">
        <v>41956</v>
      </c>
    </row>
    <row r="1317" spans="1:25" x14ac:dyDescent="0.25">
      <c r="A1317">
        <v>-111.97655234</v>
      </c>
      <c r="B1317">
        <v>33.079968780000002</v>
      </c>
      <c r="C1317">
        <v>13</v>
      </c>
      <c r="D1317" t="s">
        <v>371</v>
      </c>
      <c r="E1317" t="s">
        <v>370</v>
      </c>
      <c r="F1317">
        <v>1316</v>
      </c>
      <c r="G1317">
        <v>2</v>
      </c>
      <c r="H1317">
        <v>13.33</v>
      </c>
      <c r="I1317">
        <v>2.887</v>
      </c>
      <c r="J1317">
        <v>1</v>
      </c>
      <c r="K1317">
        <v>1166.4000000000001</v>
      </c>
      <c r="L1317" t="s">
        <v>369</v>
      </c>
      <c r="M1317" t="s">
        <v>368</v>
      </c>
      <c r="N1317" s="8">
        <v>41956</v>
      </c>
      <c r="O1317">
        <v>0</v>
      </c>
      <c r="P1317">
        <v>0</v>
      </c>
      <c r="Q1317">
        <v>10419</v>
      </c>
      <c r="R1317">
        <v>1080.7</v>
      </c>
      <c r="S1317">
        <v>2.2519999999999998</v>
      </c>
      <c r="T1317">
        <v>33</v>
      </c>
      <c r="U1317">
        <v>3275</v>
      </c>
      <c r="V1317">
        <v>6</v>
      </c>
      <c r="W1317">
        <v>1.9690000000000001</v>
      </c>
      <c r="X1317">
        <v>3.181</v>
      </c>
      <c r="Y1317" s="8">
        <v>41956</v>
      </c>
    </row>
    <row r="1318" spans="1:25" x14ac:dyDescent="0.25">
      <c r="A1318">
        <v>-111.97655166</v>
      </c>
      <c r="B1318">
        <v>33.079976780000003</v>
      </c>
      <c r="C1318">
        <v>13</v>
      </c>
      <c r="D1318" t="s">
        <v>371</v>
      </c>
      <c r="E1318" t="s">
        <v>370</v>
      </c>
      <c r="F1318">
        <v>1317</v>
      </c>
      <c r="G1318">
        <v>358</v>
      </c>
      <c r="H1318">
        <v>13.33</v>
      </c>
      <c r="I1318">
        <v>2.7890000000000001</v>
      </c>
      <c r="J1318">
        <v>1</v>
      </c>
      <c r="K1318">
        <v>1166.5</v>
      </c>
      <c r="L1318" t="s">
        <v>369</v>
      </c>
      <c r="M1318" t="s">
        <v>368</v>
      </c>
      <c r="N1318" s="8">
        <v>41956</v>
      </c>
      <c r="O1318">
        <v>0</v>
      </c>
      <c r="P1318">
        <v>0</v>
      </c>
      <c r="Q1318">
        <v>3895.5</v>
      </c>
      <c r="R1318">
        <v>418.33</v>
      </c>
      <c r="S1318">
        <v>0.872</v>
      </c>
      <c r="T1318">
        <v>33</v>
      </c>
      <c r="U1318">
        <v>1267.7</v>
      </c>
      <c r="V1318">
        <v>6</v>
      </c>
      <c r="W1318">
        <v>1.901</v>
      </c>
      <c r="X1318">
        <v>3.073</v>
      </c>
      <c r="Y1318" s="8">
        <v>41956</v>
      </c>
    </row>
    <row r="1319" spans="1:25" x14ac:dyDescent="0.25">
      <c r="A1319">
        <v>-111.97655197</v>
      </c>
      <c r="B1319">
        <v>33.079983820000002</v>
      </c>
      <c r="C1319">
        <v>13</v>
      </c>
      <c r="D1319" t="s">
        <v>371</v>
      </c>
      <c r="E1319" t="s">
        <v>370</v>
      </c>
      <c r="F1319">
        <v>1318</v>
      </c>
      <c r="G1319">
        <v>354</v>
      </c>
      <c r="H1319">
        <v>13.33</v>
      </c>
      <c r="I1319">
        <v>2.7890000000000001</v>
      </c>
      <c r="J1319">
        <v>1</v>
      </c>
      <c r="K1319">
        <v>1166.5999999999999</v>
      </c>
      <c r="L1319" t="s">
        <v>369</v>
      </c>
      <c r="M1319" t="s">
        <v>368</v>
      </c>
      <c r="N1319" s="8">
        <v>41956</v>
      </c>
      <c r="O1319">
        <v>0</v>
      </c>
      <c r="P1319">
        <v>0</v>
      </c>
      <c r="Q1319">
        <v>4806.1000000000004</v>
      </c>
      <c r="R1319">
        <v>516.12</v>
      </c>
      <c r="S1319">
        <v>1.075</v>
      </c>
      <c r="T1319">
        <v>33</v>
      </c>
      <c r="U1319">
        <v>1564</v>
      </c>
      <c r="V1319">
        <v>6</v>
      </c>
      <c r="W1319">
        <v>1.901</v>
      </c>
      <c r="X1319">
        <v>3.073</v>
      </c>
      <c r="Y1319" s="8">
        <v>41956</v>
      </c>
    </row>
    <row r="1320" spans="1:25" x14ac:dyDescent="0.25">
      <c r="A1320">
        <v>-111.97655217000001</v>
      </c>
      <c r="B1320">
        <v>33.07999178</v>
      </c>
      <c r="C1320">
        <v>13</v>
      </c>
      <c r="D1320" t="s">
        <v>371</v>
      </c>
      <c r="E1320" t="s">
        <v>370</v>
      </c>
      <c r="F1320">
        <v>1319</v>
      </c>
      <c r="G1320">
        <v>1</v>
      </c>
      <c r="H1320">
        <v>13.33</v>
      </c>
      <c r="I1320">
        <v>2.8220000000000001</v>
      </c>
      <c r="J1320">
        <v>1</v>
      </c>
      <c r="K1320">
        <v>1166.5999999999999</v>
      </c>
      <c r="L1320" t="s">
        <v>369</v>
      </c>
      <c r="M1320" t="s">
        <v>368</v>
      </c>
      <c r="N1320" s="8">
        <v>41956</v>
      </c>
      <c r="O1320">
        <v>0</v>
      </c>
      <c r="P1320">
        <v>0</v>
      </c>
      <c r="Q1320">
        <v>5478.8</v>
      </c>
      <c r="R1320">
        <v>581.52</v>
      </c>
      <c r="S1320">
        <v>1.2110000000000001</v>
      </c>
      <c r="T1320">
        <v>33</v>
      </c>
      <c r="U1320">
        <v>1762.2</v>
      </c>
      <c r="V1320">
        <v>6</v>
      </c>
      <c r="W1320">
        <v>1.9239999999999999</v>
      </c>
      <c r="X1320">
        <v>3.109</v>
      </c>
      <c r="Y1320" s="8">
        <v>41956</v>
      </c>
    </row>
    <row r="1321" spans="1:25" x14ac:dyDescent="0.25">
      <c r="A1321">
        <v>-111.976553</v>
      </c>
      <c r="B1321">
        <v>33.079999770000001</v>
      </c>
      <c r="C1321">
        <v>13</v>
      </c>
      <c r="D1321" t="s">
        <v>371</v>
      </c>
      <c r="E1321" t="s">
        <v>370</v>
      </c>
      <c r="F1321">
        <v>1320</v>
      </c>
      <c r="G1321">
        <v>0</v>
      </c>
      <c r="H1321">
        <v>13.33</v>
      </c>
      <c r="I1321">
        <v>2.7890000000000001</v>
      </c>
      <c r="J1321">
        <v>1</v>
      </c>
      <c r="K1321">
        <v>1166.5999999999999</v>
      </c>
      <c r="L1321" t="s">
        <v>369</v>
      </c>
      <c r="M1321" t="s">
        <v>368</v>
      </c>
      <c r="N1321" s="8">
        <v>41956</v>
      </c>
      <c r="O1321">
        <v>0</v>
      </c>
      <c r="P1321">
        <v>0</v>
      </c>
      <c r="Q1321">
        <v>4083.1</v>
      </c>
      <c r="R1321">
        <v>438.48</v>
      </c>
      <c r="S1321">
        <v>0.91300000000000003</v>
      </c>
      <c r="T1321">
        <v>33</v>
      </c>
      <c r="U1321">
        <v>1328.7</v>
      </c>
      <c r="V1321">
        <v>6</v>
      </c>
      <c r="W1321">
        <v>1.901</v>
      </c>
      <c r="X1321">
        <v>3.073</v>
      </c>
      <c r="Y1321" s="8">
        <v>41956</v>
      </c>
    </row>
    <row r="1322" spans="1:25" x14ac:dyDescent="0.25">
      <c r="A1322">
        <v>-111.97655283</v>
      </c>
      <c r="B1322">
        <v>33.080007780000003</v>
      </c>
      <c r="C1322">
        <v>13</v>
      </c>
      <c r="D1322" t="s">
        <v>371</v>
      </c>
      <c r="E1322" t="s">
        <v>370</v>
      </c>
      <c r="F1322">
        <v>1321</v>
      </c>
      <c r="G1322">
        <v>359</v>
      </c>
      <c r="H1322">
        <v>13.33</v>
      </c>
      <c r="I1322">
        <v>2.8220000000000001</v>
      </c>
      <c r="J1322">
        <v>1</v>
      </c>
      <c r="K1322">
        <v>1166.5</v>
      </c>
      <c r="L1322" t="s">
        <v>369</v>
      </c>
      <c r="M1322" t="s">
        <v>368</v>
      </c>
      <c r="N1322" s="8">
        <v>41956</v>
      </c>
      <c r="O1322">
        <v>0</v>
      </c>
      <c r="P1322">
        <v>0</v>
      </c>
      <c r="Q1322">
        <v>694.42</v>
      </c>
      <c r="R1322">
        <v>73.709999999999994</v>
      </c>
      <c r="S1322">
        <v>0.154</v>
      </c>
      <c r="T1322">
        <v>33</v>
      </c>
      <c r="U1322">
        <v>223.35</v>
      </c>
      <c r="V1322">
        <v>6</v>
      </c>
      <c r="W1322">
        <v>1.9239999999999999</v>
      </c>
      <c r="X1322">
        <v>3.109</v>
      </c>
      <c r="Y1322" s="8">
        <v>41956</v>
      </c>
    </row>
    <row r="1323" spans="1:25" x14ac:dyDescent="0.25">
      <c r="A1323">
        <v>-111.97685432</v>
      </c>
      <c r="B1323">
        <v>33.08001221</v>
      </c>
      <c r="C1323">
        <v>13</v>
      </c>
      <c r="D1323" t="s">
        <v>371</v>
      </c>
      <c r="E1323" t="s">
        <v>370</v>
      </c>
      <c r="F1323">
        <v>1322</v>
      </c>
      <c r="G1323">
        <v>184</v>
      </c>
      <c r="H1323">
        <v>13.33</v>
      </c>
      <c r="I1323">
        <v>1.7390000000000001</v>
      </c>
      <c r="J1323">
        <v>1</v>
      </c>
      <c r="K1323">
        <v>1166.0999999999999</v>
      </c>
      <c r="L1323" t="s">
        <v>369</v>
      </c>
      <c r="M1323" t="s">
        <v>368</v>
      </c>
      <c r="N1323" s="8">
        <v>41956</v>
      </c>
      <c r="O1323">
        <v>0</v>
      </c>
      <c r="P1323">
        <v>0</v>
      </c>
      <c r="Q1323">
        <v>318.02999999999997</v>
      </c>
      <c r="R1323">
        <v>54.77</v>
      </c>
      <c r="S1323">
        <v>0.114</v>
      </c>
      <c r="T1323">
        <v>33</v>
      </c>
      <c r="U1323">
        <v>165.98</v>
      </c>
      <c r="V1323">
        <v>7</v>
      </c>
      <c r="W1323">
        <v>1.1859999999999999</v>
      </c>
      <c r="X1323">
        <v>1.9159999999999999</v>
      </c>
      <c r="Y1323" s="8">
        <v>41956</v>
      </c>
    </row>
    <row r="1324" spans="1:25" x14ac:dyDescent="0.25">
      <c r="A1324">
        <v>-111.9768562</v>
      </c>
      <c r="B1324">
        <v>33.080008159999998</v>
      </c>
      <c r="C1324">
        <v>13</v>
      </c>
      <c r="D1324" t="s">
        <v>371</v>
      </c>
      <c r="E1324" t="s">
        <v>370</v>
      </c>
      <c r="F1324">
        <v>1323</v>
      </c>
      <c r="G1324">
        <v>173</v>
      </c>
      <c r="H1324">
        <v>13.33</v>
      </c>
      <c r="I1324">
        <v>1.673</v>
      </c>
      <c r="J1324">
        <v>1</v>
      </c>
      <c r="K1324">
        <v>1166.2</v>
      </c>
      <c r="L1324" t="s">
        <v>369</v>
      </c>
      <c r="M1324" t="s">
        <v>368</v>
      </c>
      <c r="N1324" s="8">
        <v>41956</v>
      </c>
      <c r="O1324">
        <v>0</v>
      </c>
      <c r="P1324">
        <v>0</v>
      </c>
      <c r="Q1324">
        <v>177.07</v>
      </c>
      <c r="R1324">
        <v>31.69</v>
      </c>
      <c r="S1324">
        <v>6.6000000000000003E-2</v>
      </c>
      <c r="T1324">
        <v>33</v>
      </c>
      <c r="U1324">
        <v>96.04</v>
      </c>
      <c r="V1324">
        <v>7</v>
      </c>
      <c r="W1324">
        <v>1.141</v>
      </c>
      <c r="X1324">
        <v>1.8440000000000001</v>
      </c>
      <c r="Y1324" s="8">
        <v>41956</v>
      </c>
    </row>
    <row r="1325" spans="1:25" x14ac:dyDescent="0.25">
      <c r="A1325">
        <v>-111.97685413000001</v>
      </c>
      <c r="B1325">
        <v>33.080004070000001</v>
      </c>
      <c r="C1325">
        <v>13</v>
      </c>
      <c r="D1325" t="s">
        <v>371</v>
      </c>
      <c r="E1325" t="s">
        <v>370</v>
      </c>
      <c r="F1325">
        <v>1324</v>
      </c>
      <c r="G1325">
        <v>191</v>
      </c>
      <c r="H1325">
        <v>13.33</v>
      </c>
      <c r="I1325">
        <v>1.542</v>
      </c>
      <c r="J1325">
        <v>1</v>
      </c>
      <c r="K1325">
        <v>1166.2</v>
      </c>
      <c r="L1325" t="s">
        <v>369</v>
      </c>
      <c r="M1325" t="s">
        <v>368</v>
      </c>
      <c r="N1325" s="8">
        <v>41956</v>
      </c>
      <c r="O1325">
        <v>0</v>
      </c>
      <c r="P1325">
        <v>0</v>
      </c>
      <c r="Q1325">
        <v>22.61</v>
      </c>
      <c r="R1325">
        <v>4.391</v>
      </c>
      <c r="S1325">
        <v>9.1000000000000004E-3</v>
      </c>
      <c r="T1325">
        <v>33</v>
      </c>
      <c r="U1325">
        <v>13.31</v>
      </c>
      <c r="V1325">
        <v>7</v>
      </c>
      <c r="W1325">
        <v>1.0509999999999999</v>
      </c>
      <c r="X1325">
        <v>1.6990000000000001</v>
      </c>
      <c r="Y1325" s="8">
        <v>41956</v>
      </c>
    </row>
    <row r="1326" spans="1:25" x14ac:dyDescent="0.25">
      <c r="A1326">
        <v>-111.97685497000001</v>
      </c>
      <c r="B1326">
        <v>33.080000179999999</v>
      </c>
      <c r="C1326">
        <v>13</v>
      </c>
      <c r="D1326" t="s">
        <v>371</v>
      </c>
      <c r="E1326" t="s">
        <v>370</v>
      </c>
      <c r="F1326">
        <v>1325</v>
      </c>
      <c r="G1326">
        <v>186</v>
      </c>
      <c r="H1326">
        <v>13.33</v>
      </c>
      <c r="I1326">
        <v>1.476</v>
      </c>
      <c r="J1326">
        <v>1</v>
      </c>
      <c r="K1326">
        <v>1166.3</v>
      </c>
      <c r="L1326" t="s">
        <v>369</v>
      </c>
      <c r="M1326" t="s">
        <v>368</v>
      </c>
      <c r="N1326" s="8">
        <v>41956</v>
      </c>
      <c r="O1326">
        <v>0</v>
      </c>
      <c r="P1326">
        <v>0</v>
      </c>
      <c r="Q1326">
        <v>256.39999999999998</v>
      </c>
      <c r="R1326">
        <v>52.01</v>
      </c>
      <c r="S1326">
        <v>0.108</v>
      </c>
      <c r="T1326">
        <v>33</v>
      </c>
      <c r="U1326">
        <v>157.6</v>
      </c>
      <c r="V1326">
        <v>7</v>
      </c>
      <c r="W1326">
        <v>1.0069999999999999</v>
      </c>
      <c r="X1326">
        <v>1.627</v>
      </c>
      <c r="Y1326" s="8">
        <v>41956</v>
      </c>
    </row>
    <row r="1327" spans="1:25" x14ac:dyDescent="0.25">
      <c r="A1327">
        <v>-111.97685583000001</v>
      </c>
      <c r="B1327">
        <v>33.079996219999998</v>
      </c>
      <c r="C1327">
        <v>13</v>
      </c>
      <c r="D1327" t="s">
        <v>371</v>
      </c>
      <c r="E1327" t="s">
        <v>370</v>
      </c>
      <c r="F1327">
        <v>1326</v>
      </c>
      <c r="G1327">
        <v>181</v>
      </c>
      <c r="H1327">
        <v>13.33</v>
      </c>
      <c r="I1327">
        <v>1.444</v>
      </c>
      <c r="J1327">
        <v>1</v>
      </c>
      <c r="K1327">
        <v>1166.3</v>
      </c>
      <c r="L1327" t="s">
        <v>369</v>
      </c>
      <c r="M1327" t="s">
        <v>368</v>
      </c>
      <c r="N1327" s="8">
        <v>41956</v>
      </c>
      <c r="O1327">
        <v>0</v>
      </c>
      <c r="P1327">
        <v>0</v>
      </c>
      <c r="Q1327">
        <v>2207</v>
      </c>
      <c r="R1327">
        <v>457.85</v>
      </c>
      <c r="S1327">
        <v>0.95399999999999996</v>
      </c>
      <c r="T1327">
        <v>33</v>
      </c>
      <c r="U1327">
        <v>1387.4</v>
      </c>
      <c r="V1327">
        <v>7</v>
      </c>
      <c r="W1327">
        <v>0.98399999999999999</v>
      </c>
      <c r="X1327">
        <v>1.591</v>
      </c>
      <c r="Y1327" s="8">
        <v>41956</v>
      </c>
    </row>
    <row r="1328" spans="1:25" x14ac:dyDescent="0.25">
      <c r="A1328">
        <v>-111.976856</v>
      </c>
      <c r="B1328">
        <v>33.079992230000002</v>
      </c>
      <c r="C1328">
        <v>13</v>
      </c>
      <c r="D1328" t="s">
        <v>371</v>
      </c>
      <c r="E1328" t="s">
        <v>370</v>
      </c>
      <c r="F1328">
        <v>1327</v>
      </c>
      <c r="G1328">
        <v>180</v>
      </c>
      <c r="H1328">
        <v>13.33</v>
      </c>
      <c r="I1328">
        <v>1.673</v>
      </c>
      <c r="J1328">
        <v>1</v>
      </c>
      <c r="K1328">
        <v>1166.2</v>
      </c>
      <c r="L1328" t="s">
        <v>369</v>
      </c>
      <c r="M1328" t="s">
        <v>368</v>
      </c>
      <c r="N1328" s="8">
        <v>41956</v>
      </c>
      <c r="O1328">
        <v>0</v>
      </c>
      <c r="P1328">
        <v>0</v>
      </c>
      <c r="Q1328">
        <v>1672.9</v>
      </c>
      <c r="R1328">
        <v>299.42</v>
      </c>
      <c r="S1328">
        <v>0.624</v>
      </c>
      <c r="T1328">
        <v>33</v>
      </c>
      <c r="U1328">
        <v>907.33</v>
      </c>
      <c r="V1328">
        <v>7</v>
      </c>
      <c r="W1328">
        <v>1.141</v>
      </c>
      <c r="X1328">
        <v>1.8440000000000001</v>
      </c>
      <c r="Y1328" s="8">
        <v>41956</v>
      </c>
    </row>
    <row r="1329" spans="1:25" x14ac:dyDescent="0.25">
      <c r="A1329">
        <v>-111.976856</v>
      </c>
      <c r="B1329">
        <v>33.079988229999998</v>
      </c>
      <c r="C1329">
        <v>13</v>
      </c>
      <c r="D1329" t="s">
        <v>371</v>
      </c>
      <c r="E1329" t="s">
        <v>370</v>
      </c>
      <c r="F1329">
        <v>1328</v>
      </c>
      <c r="G1329">
        <v>180</v>
      </c>
      <c r="H1329">
        <v>13.33</v>
      </c>
      <c r="I1329">
        <v>1.476</v>
      </c>
      <c r="J1329">
        <v>1</v>
      </c>
      <c r="K1329">
        <v>1166.2</v>
      </c>
      <c r="L1329" t="s">
        <v>369</v>
      </c>
      <c r="M1329" t="s">
        <v>368</v>
      </c>
      <c r="N1329" s="8">
        <v>41956</v>
      </c>
      <c r="O1329">
        <v>0</v>
      </c>
      <c r="P1329">
        <v>0</v>
      </c>
      <c r="Q1329">
        <v>2088.1</v>
      </c>
      <c r="R1329">
        <v>423.56</v>
      </c>
      <c r="S1329">
        <v>0.88200000000000001</v>
      </c>
      <c r="T1329">
        <v>33</v>
      </c>
      <c r="U1329">
        <v>1283.5</v>
      </c>
      <c r="V1329">
        <v>7</v>
      </c>
      <c r="W1329">
        <v>1.0069999999999999</v>
      </c>
      <c r="X1329">
        <v>1.627</v>
      </c>
      <c r="Y1329" s="8">
        <v>41956</v>
      </c>
    </row>
    <row r="1330" spans="1:25" x14ac:dyDescent="0.25">
      <c r="A1330">
        <v>-111.976856</v>
      </c>
      <c r="B1330">
        <v>33.079984230000001</v>
      </c>
      <c r="C1330">
        <v>13</v>
      </c>
      <c r="D1330" t="s">
        <v>371</v>
      </c>
      <c r="E1330" t="s">
        <v>370</v>
      </c>
      <c r="F1330">
        <v>1329</v>
      </c>
      <c r="G1330">
        <v>180</v>
      </c>
      <c r="H1330">
        <v>13.33</v>
      </c>
      <c r="I1330">
        <v>1.476</v>
      </c>
      <c r="J1330">
        <v>1</v>
      </c>
      <c r="K1330">
        <v>1166.2</v>
      </c>
      <c r="L1330" t="s">
        <v>369</v>
      </c>
      <c r="M1330" t="s">
        <v>368</v>
      </c>
      <c r="N1330" s="8">
        <v>41956</v>
      </c>
      <c r="O1330">
        <v>0</v>
      </c>
      <c r="P1330">
        <v>0</v>
      </c>
      <c r="Q1330">
        <v>4656.8999999999996</v>
      </c>
      <c r="R1330">
        <v>944.63</v>
      </c>
      <c r="S1330">
        <v>1.968</v>
      </c>
      <c r="T1330">
        <v>33</v>
      </c>
      <c r="U1330">
        <v>2862.5</v>
      </c>
      <c r="V1330">
        <v>7</v>
      </c>
      <c r="W1330">
        <v>1.0069999999999999</v>
      </c>
      <c r="X1330">
        <v>1.627</v>
      </c>
      <c r="Y1330" s="8">
        <v>41956</v>
      </c>
    </row>
    <row r="1331" spans="1:25" x14ac:dyDescent="0.25">
      <c r="A1331">
        <v>-111.976856</v>
      </c>
      <c r="B1331">
        <v>33.079980229999997</v>
      </c>
      <c r="C1331">
        <v>13</v>
      </c>
      <c r="D1331" t="s">
        <v>371</v>
      </c>
      <c r="E1331" t="s">
        <v>370</v>
      </c>
      <c r="F1331">
        <v>1330</v>
      </c>
      <c r="G1331">
        <v>180</v>
      </c>
      <c r="H1331">
        <v>13.33</v>
      </c>
      <c r="I1331">
        <v>1.214</v>
      </c>
      <c r="J1331">
        <v>1</v>
      </c>
      <c r="K1331">
        <v>1166.3</v>
      </c>
      <c r="L1331" t="s">
        <v>369</v>
      </c>
      <c r="M1331" t="s">
        <v>368</v>
      </c>
      <c r="N1331" s="8">
        <v>41956</v>
      </c>
      <c r="O1331">
        <v>0</v>
      </c>
      <c r="P1331">
        <v>0</v>
      </c>
      <c r="Q1331">
        <v>701.58</v>
      </c>
      <c r="R1331">
        <v>173.08</v>
      </c>
      <c r="S1331">
        <v>0.36099999999999999</v>
      </c>
      <c r="T1331">
        <v>33</v>
      </c>
      <c r="U1331">
        <v>524.49</v>
      </c>
      <c r="V1331">
        <v>7</v>
      </c>
      <c r="W1331">
        <v>0.82799999999999996</v>
      </c>
      <c r="X1331">
        <v>1.3380000000000001</v>
      </c>
      <c r="Y1331" s="8">
        <v>41956</v>
      </c>
    </row>
    <row r="1332" spans="1:25" x14ac:dyDescent="0.25">
      <c r="A1332">
        <v>-111.97685634</v>
      </c>
      <c r="B1332">
        <v>33.079976219999999</v>
      </c>
      <c r="C1332">
        <v>13</v>
      </c>
      <c r="D1332" t="s">
        <v>371</v>
      </c>
      <c r="E1332" t="s">
        <v>370</v>
      </c>
      <c r="F1332">
        <v>1331</v>
      </c>
      <c r="G1332">
        <v>178</v>
      </c>
      <c r="H1332">
        <v>13.33</v>
      </c>
      <c r="I1332">
        <v>1.444</v>
      </c>
      <c r="J1332">
        <v>1</v>
      </c>
      <c r="K1332">
        <v>1168.5</v>
      </c>
      <c r="L1332" t="s">
        <v>369</v>
      </c>
      <c r="M1332" t="s">
        <v>368</v>
      </c>
      <c r="N1332" s="8">
        <v>41956</v>
      </c>
      <c r="O1332">
        <v>0</v>
      </c>
      <c r="P1332">
        <v>0</v>
      </c>
      <c r="Q1332">
        <v>1409.6</v>
      </c>
      <c r="R1332">
        <v>292.42</v>
      </c>
      <c r="S1332">
        <v>0.60899999999999999</v>
      </c>
      <c r="T1332">
        <v>33</v>
      </c>
      <c r="U1332">
        <v>886.13</v>
      </c>
      <c r="V1332">
        <v>7</v>
      </c>
      <c r="W1332">
        <v>0.98399999999999999</v>
      </c>
      <c r="X1332">
        <v>1.591</v>
      </c>
      <c r="Y1332" s="8">
        <v>41956</v>
      </c>
    </row>
    <row r="1333" spans="1:25" x14ac:dyDescent="0.25">
      <c r="A1333">
        <v>-111.97685583000001</v>
      </c>
      <c r="B1333">
        <v>33.079972220000002</v>
      </c>
      <c r="C1333">
        <v>13</v>
      </c>
      <c r="D1333" t="s">
        <v>371</v>
      </c>
      <c r="E1333" t="s">
        <v>370</v>
      </c>
      <c r="F1333">
        <v>1332</v>
      </c>
      <c r="G1333">
        <v>181</v>
      </c>
      <c r="H1333">
        <v>13.33</v>
      </c>
      <c r="I1333">
        <v>1.476</v>
      </c>
      <c r="J1333">
        <v>1</v>
      </c>
      <c r="K1333">
        <v>1168.5</v>
      </c>
      <c r="L1333" t="s">
        <v>369</v>
      </c>
      <c r="M1333" t="s">
        <v>368</v>
      </c>
      <c r="N1333" s="8">
        <v>41956</v>
      </c>
      <c r="O1333">
        <v>0</v>
      </c>
      <c r="P1333">
        <v>0</v>
      </c>
      <c r="Q1333">
        <v>435.11</v>
      </c>
      <c r="R1333">
        <v>88.26</v>
      </c>
      <c r="S1333">
        <v>0.184</v>
      </c>
      <c r="T1333">
        <v>33</v>
      </c>
      <c r="U1333">
        <v>267.45999999999998</v>
      </c>
      <c r="V1333">
        <v>7</v>
      </c>
      <c r="W1333">
        <v>1.0069999999999999</v>
      </c>
      <c r="X1333">
        <v>1.627</v>
      </c>
      <c r="Y1333" s="8">
        <v>41956</v>
      </c>
    </row>
    <row r="1334" spans="1:25" x14ac:dyDescent="0.25">
      <c r="A1334">
        <v>-111.97685514</v>
      </c>
      <c r="B1334">
        <v>33.079968190000002</v>
      </c>
      <c r="C1334">
        <v>13</v>
      </c>
      <c r="D1334" t="s">
        <v>371</v>
      </c>
      <c r="E1334" t="s">
        <v>370</v>
      </c>
      <c r="F1334">
        <v>1333</v>
      </c>
      <c r="G1334">
        <v>185</v>
      </c>
      <c r="H1334">
        <v>13.33</v>
      </c>
      <c r="I1334">
        <v>1.5089999999999999</v>
      </c>
      <c r="J1334">
        <v>1</v>
      </c>
      <c r="K1334">
        <v>1168.4000000000001</v>
      </c>
      <c r="L1334" t="s">
        <v>369</v>
      </c>
      <c r="M1334" t="s">
        <v>368</v>
      </c>
      <c r="N1334" s="8">
        <v>41956</v>
      </c>
      <c r="O1334">
        <v>0</v>
      </c>
      <c r="P1334">
        <v>0</v>
      </c>
      <c r="Q1334">
        <v>463.69</v>
      </c>
      <c r="R1334">
        <v>92.01</v>
      </c>
      <c r="S1334">
        <v>0.192</v>
      </c>
      <c r="T1334">
        <v>33</v>
      </c>
      <c r="U1334">
        <v>278.83</v>
      </c>
      <c r="V1334">
        <v>7</v>
      </c>
      <c r="W1334">
        <v>1.0289999999999999</v>
      </c>
      <c r="X1334">
        <v>1.663</v>
      </c>
      <c r="Y1334" s="8">
        <v>41956</v>
      </c>
    </row>
    <row r="1335" spans="1:25" x14ac:dyDescent="0.25">
      <c r="A1335">
        <v>-111.97685614</v>
      </c>
      <c r="B1335">
        <v>33.079964189999998</v>
      </c>
      <c r="C1335">
        <v>13</v>
      </c>
      <c r="D1335" t="s">
        <v>371</v>
      </c>
      <c r="E1335" t="s">
        <v>370</v>
      </c>
      <c r="F1335">
        <v>1334</v>
      </c>
      <c r="G1335">
        <v>185</v>
      </c>
      <c r="H1335">
        <v>13.33</v>
      </c>
      <c r="I1335">
        <v>1.5089999999999999</v>
      </c>
      <c r="J1335">
        <v>1</v>
      </c>
      <c r="K1335">
        <v>1168.4000000000001</v>
      </c>
      <c r="L1335" t="s">
        <v>369</v>
      </c>
      <c r="M1335" t="s">
        <v>368</v>
      </c>
      <c r="N1335" s="8">
        <v>41956</v>
      </c>
      <c r="O1335">
        <v>0</v>
      </c>
      <c r="P1335">
        <v>0</v>
      </c>
      <c r="Q1335">
        <v>25</v>
      </c>
      <c r="R1335">
        <v>4.96</v>
      </c>
      <c r="S1335">
        <v>0.01</v>
      </c>
      <c r="T1335">
        <v>33</v>
      </c>
      <c r="U1335">
        <v>15.03</v>
      </c>
      <c r="V1335">
        <v>7</v>
      </c>
      <c r="W1335">
        <v>1.0289999999999999</v>
      </c>
      <c r="X1335">
        <v>1.663</v>
      </c>
      <c r="Y1335" s="8">
        <v>41956</v>
      </c>
    </row>
    <row r="1336" spans="1:25" x14ac:dyDescent="0.25">
      <c r="A1336">
        <v>-111.97685649</v>
      </c>
      <c r="B1336">
        <v>33.079960210000003</v>
      </c>
      <c r="C1336">
        <v>13</v>
      </c>
      <c r="D1336" t="s">
        <v>371</v>
      </c>
      <c r="E1336" t="s">
        <v>370</v>
      </c>
      <c r="F1336">
        <v>1335</v>
      </c>
      <c r="G1336">
        <v>183</v>
      </c>
      <c r="H1336">
        <v>13.33</v>
      </c>
      <c r="I1336">
        <v>1.411</v>
      </c>
      <c r="J1336">
        <v>1</v>
      </c>
      <c r="K1336">
        <v>1168.5</v>
      </c>
      <c r="L1336" t="s">
        <v>369</v>
      </c>
      <c r="M1336" t="s">
        <v>368</v>
      </c>
      <c r="N1336" s="8">
        <v>41956</v>
      </c>
      <c r="O1336">
        <v>0</v>
      </c>
      <c r="P1336">
        <v>0</v>
      </c>
      <c r="Q1336">
        <v>77.08</v>
      </c>
      <c r="R1336">
        <v>16.36</v>
      </c>
      <c r="S1336">
        <v>3.4000000000000002E-2</v>
      </c>
      <c r="T1336">
        <v>33</v>
      </c>
      <c r="U1336">
        <v>49.59</v>
      </c>
      <c r="V1336">
        <v>7</v>
      </c>
      <c r="W1336">
        <v>0.96199999999999997</v>
      </c>
      <c r="X1336">
        <v>1.5549999999999999</v>
      </c>
      <c r="Y1336" s="8">
        <v>41956</v>
      </c>
    </row>
    <row r="1337" spans="1:25" x14ac:dyDescent="0.25">
      <c r="A1337">
        <v>-111.97685563</v>
      </c>
      <c r="B1337">
        <v>33.079952149999997</v>
      </c>
      <c r="C1337">
        <v>13</v>
      </c>
      <c r="D1337" t="s">
        <v>371</v>
      </c>
      <c r="E1337" t="s">
        <v>370</v>
      </c>
      <c r="F1337">
        <v>1336</v>
      </c>
      <c r="G1337">
        <v>188</v>
      </c>
      <c r="H1337">
        <v>13.33</v>
      </c>
      <c r="I1337">
        <v>1.476</v>
      </c>
      <c r="J1337">
        <v>1</v>
      </c>
      <c r="K1337">
        <v>1168.3</v>
      </c>
      <c r="L1337" t="s">
        <v>369</v>
      </c>
      <c r="M1337" t="s">
        <v>368</v>
      </c>
      <c r="N1337" s="8">
        <v>41956</v>
      </c>
      <c r="O1337">
        <v>0</v>
      </c>
      <c r="P1337">
        <v>0</v>
      </c>
      <c r="Q1337">
        <v>126.48</v>
      </c>
      <c r="R1337">
        <v>25.66</v>
      </c>
      <c r="S1337">
        <v>5.2999999999999999E-2</v>
      </c>
      <c r="T1337">
        <v>33</v>
      </c>
      <c r="U1337">
        <v>77.75</v>
      </c>
      <c r="V1337">
        <v>7</v>
      </c>
      <c r="W1337">
        <v>1.0069999999999999</v>
      </c>
      <c r="X1337">
        <v>1.627</v>
      </c>
      <c r="Y1337" s="8">
        <v>41956</v>
      </c>
    </row>
    <row r="1338" spans="1:25" x14ac:dyDescent="0.25">
      <c r="A1338">
        <v>-111.97685649</v>
      </c>
      <c r="B1338">
        <v>33.079948209999998</v>
      </c>
      <c r="C1338">
        <v>13</v>
      </c>
      <c r="D1338" t="s">
        <v>371</v>
      </c>
      <c r="E1338" t="s">
        <v>370</v>
      </c>
      <c r="F1338">
        <v>1337</v>
      </c>
      <c r="G1338">
        <v>183</v>
      </c>
      <c r="H1338">
        <v>13.33</v>
      </c>
      <c r="I1338">
        <v>1.5089999999999999</v>
      </c>
      <c r="J1338">
        <v>1</v>
      </c>
      <c r="K1338">
        <v>1168.4000000000001</v>
      </c>
      <c r="L1338" t="s">
        <v>369</v>
      </c>
      <c r="M1338" t="s">
        <v>368</v>
      </c>
      <c r="N1338" s="8">
        <v>41956</v>
      </c>
      <c r="O1338">
        <v>0</v>
      </c>
      <c r="P1338">
        <v>0</v>
      </c>
      <c r="Q1338">
        <v>47.76</v>
      </c>
      <c r="R1338">
        <v>9.4770000000000003</v>
      </c>
      <c r="S1338">
        <v>0.02</v>
      </c>
      <c r="T1338">
        <v>33</v>
      </c>
      <c r="U1338">
        <v>28.72</v>
      </c>
      <c r="V1338">
        <v>7</v>
      </c>
      <c r="W1338">
        <v>1.0289999999999999</v>
      </c>
      <c r="X1338">
        <v>1.663</v>
      </c>
      <c r="Y1338" s="8">
        <v>41956</v>
      </c>
    </row>
    <row r="1339" spans="1:25" x14ac:dyDescent="0.25">
      <c r="A1339">
        <v>-111.97685514</v>
      </c>
      <c r="B1339">
        <v>33.079944189999999</v>
      </c>
      <c r="C1339">
        <v>13</v>
      </c>
      <c r="D1339" t="s">
        <v>371</v>
      </c>
      <c r="E1339" t="s">
        <v>370</v>
      </c>
      <c r="F1339">
        <v>1338</v>
      </c>
      <c r="G1339">
        <v>185</v>
      </c>
      <c r="H1339">
        <v>13.33</v>
      </c>
      <c r="I1339">
        <v>1.5089999999999999</v>
      </c>
      <c r="J1339">
        <v>1</v>
      </c>
      <c r="K1339">
        <v>1168.2</v>
      </c>
      <c r="L1339" t="s">
        <v>369</v>
      </c>
      <c r="M1339" t="s">
        <v>368</v>
      </c>
      <c r="N1339" s="8">
        <v>41956</v>
      </c>
      <c r="O1339">
        <v>0</v>
      </c>
      <c r="P1339">
        <v>0</v>
      </c>
      <c r="Q1339">
        <v>1095.5999999999999</v>
      </c>
      <c r="R1339">
        <v>217.42</v>
      </c>
      <c r="S1339">
        <v>0.45300000000000001</v>
      </c>
      <c r="T1339">
        <v>33</v>
      </c>
      <c r="U1339">
        <v>658.84</v>
      </c>
      <c r="V1339">
        <v>7</v>
      </c>
      <c r="W1339">
        <v>1.0289999999999999</v>
      </c>
      <c r="X1339">
        <v>1.663</v>
      </c>
      <c r="Y1339" s="8">
        <v>41956</v>
      </c>
    </row>
    <row r="1340" spans="1:25" x14ac:dyDescent="0.25">
      <c r="A1340">
        <v>-111.9768558</v>
      </c>
      <c r="B1340">
        <v>33.07994016</v>
      </c>
      <c r="C1340">
        <v>13</v>
      </c>
      <c r="D1340" t="s">
        <v>371</v>
      </c>
      <c r="E1340" t="s">
        <v>370</v>
      </c>
      <c r="F1340">
        <v>1339</v>
      </c>
      <c r="G1340">
        <v>187</v>
      </c>
      <c r="H1340">
        <v>13.33</v>
      </c>
      <c r="I1340">
        <v>1.575</v>
      </c>
      <c r="J1340">
        <v>1</v>
      </c>
      <c r="K1340">
        <v>1168.2</v>
      </c>
      <c r="L1340" t="s">
        <v>369</v>
      </c>
      <c r="M1340" t="s">
        <v>368</v>
      </c>
      <c r="N1340" s="8">
        <v>41956</v>
      </c>
      <c r="O1340">
        <v>0</v>
      </c>
      <c r="P1340">
        <v>0</v>
      </c>
      <c r="Q1340">
        <v>1200.8</v>
      </c>
      <c r="R1340">
        <v>228.35</v>
      </c>
      <c r="S1340">
        <v>0.47599999999999998</v>
      </c>
      <c r="T1340">
        <v>33</v>
      </c>
      <c r="U1340">
        <v>691.97</v>
      </c>
      <c r="V1340">
        <v>7</v>
      </c>
      <c r="W1340">
        <v>1.0740000000000001</v>
      </c>
      <c r="X1340">
        <v>1.7350000000000001</v>
      </c>
      <c r="Y1340" s="8">
        <v>41956</v>
      </c>
    </row>
    <row r="1341" spans="1:25" x14ac:dyDescent="0.25">
      <c r="A1341">
        <v>-111.97685683</v>
      </c>
      <c r="B1341">
        <v>33.079935220000003</v>
      </c>
      <c r="C1341">
        <v>13</v>
      </c>
      <c r="D1341" t="s">
        <v>371</v>
      </c>
      <c r="E1341" t="s">
        <v>370</v>
      </c>
      <c r="F1341">
        <v>1340</v>
      </c>
      <c r="G1341">
        <v>181</v>
      </c>
      <c r="H1341">
        <v>13.33</v>
      </c>
      <c r="I1341">
        <v>1.444</v>
      </c>
      <c r="J1341">
        <v>1</v>
      </c>
      <c r="K1341">
        <v>1168.0999999999999</v>
      </c>
      <c r="L1341" t="s">
        <v>369</v>
      </c>
      <c r="M1341" t="s">
        <v>368</v>
      </c>
      <c r="N1341" s="8">
        <v>41956</v>
      </c>
      <c r="O1341">
        <v>0</v>
      </c>
      <c r="P1341">
        <v>0</v>
      </c>
      <c r="Q1341">
        <v>1997.3</v>
      </c>
      <c r="R1341">
        <v>414.35</v>
      </c>
      <c r="S1341">
        <v>0.86299999999999999</v>
      </c>
      <c r="T1341">
        <v>33</v>
      </c>
      <c r="U1341">
        <v>1255.5999999999999</v>
      </c>
      <c r="V1341">
        <v>7</v>
      </c>
      <c r="W1341">
        <v>0.98399999999999999</v>
      </c>
      <c r="X1341">
        <v>1.591</v>
      </c>
      <c r="Y1341" s="8">
        <v>41956</v>
      </c>
    </row>
    <row r="1342" spans="1:25" x14ac:dyDescent="0.25">
      <c r="A1342">
        <v>-111.97685767999999</v>
      </c>
      <c r="B1342">
        <v>33.079931209999998</v>
      </c>
      <c r="C1342">
        <v>13</v>
      </c>
      <c r="D1342" t="s">
        <v>371</v>
      </c>
      <c r="E1342" t="s">
        <v>370</v>
      </c>
      <c r="F1342">
        <v>1341</v>
      </c>
      <c r="G1342">
        <v>176</v>
      </c>
      <c r="H1342">
        <v>13.33</v>
      </c>
      <c r="I1342">
        <v>1.3779999999999999</v>
      </c>
      <c r="J1342">
        <v>1</v>
      </c>
      <c r="K1342">
        <v>1168</v>
      </c>
      <c r="L1342" t="s">
        <v>369</v>
      </c>
      <c r="M1342" t="s">
        <v>368</v>
      </c>
      <c r="N1342" s="8">
        <v>41956</v>
      </c>
      <c r="O1342">
        <v>0</v>
      </c>
      <c r="P1342">
        <v>0</v>
      </c>
      <c r="Q1342">
        <v>5767.8</v>
      </c>
      <c r="R1342">
        <v>1253.5</v>
      </c>
      <c r="S1342">
        <v>2.6120000000000001</v>
      </c>
      <c r="T1342">
        <v>33</v>
      </c>
      <c r="U1342">
        <v>3798.6</v>
      </c>
      <c r="V1342">
        <v>7</v>
      </c>
      <c r="W1342">
        <v>0.94</v>
      </c>
      <c r="X1342">
        <v>1.518</v>
      </c>
      <c r="Y1342" s="8">
        <v>41956</v>
      </c>
    </row>
    <row r="1343" spans="1:25" x14ac:dyDescent="0.25">
      <c r="A1343">
        <v>-111.97685649</v>
      </c>
      <c r="B1343">
        <v>33.079927210000001</v>
      </c>
      <c r="C1343">
        <v>13</v>
      </c>
      <c r="D1343" t="s">
        <v>371</v>
      </c>
      <c r="E1343" t="s">
        <v>370</v>
      </c>
      <c r="F1343">
        <v>1342</v>
      </c>
      <c r="G1343">
        <v>183</v>
      </c>
      <c r="H1343">
        <v>13.33</v>
      </c>
      <c r="I1343">
        <v>1.3120000000000001</v>
      </c>
      <c r="J1343">
        <v>1</v>
      </c>
      <c r="K1343">
        <v>1167.8</v>
      </c>
      <c r="L1343" t="s">
        <v>369</v>
      </c>
      <c r="M1343" t="s">
        <v>368</v>
      </c>
      <c r="N1343" s="8">
        <v>41956</v>
      </c>
      <c r="O1343">
        <v>0</v>
      </c>
      <c r="P1343">
        <v>0</v>
      </c>
      <c r="Q1343">
        <v>5294.8</v>
      </c>
      <c r="R1343">
        <v>1208.3</v>
      </c>
      <c r="S1343">
        <v>2.5169999999999999</v>
      </c>
      <c r="T1343">
        <v>33</v>
      </c>
      <c r="U1343">
        <v>3661.5</v>
      </c>
      <c r="V1343">
        <v>7</v>
      </c>
      <c r="W1343">
        <v>0.89500000000000002</v>
      </c>
      <c r="X1343">
        <v>1.446</v>
      </c>
      <c r="Y1343" s="8">
        <v>41956</v>
      </c>
    </row>
    <row r="1344" spans="1:25" x14ac:dyDescent="0.25">
      <c r="A1344">
        <v>-111.97685734</v>
      </c>
      <c r="B1344">
        <v>33.079923219999998</v>
      </c>
      <c r="C1344">
        <v>13</v>
      </c>
      <c r="D1344" t="s">
        <v>371</v>
      </c>
      <c r="E1344" t="s">
        <v>370</v>
      </c>
      <c r="F1344">
        <v>1343</v>
      </c>
      <c r="G1344">
        <v>178</v>
      </c>
      <c r="H1344">
        <v>13.33</v>
      </c>
      <c r="I1344">
        <v>1.476</v>
      </c>
      <c r="J1344">
        <v>1</v>
      </c>
      <c r="K1344">
        <v>1167.8</v>
      </c>
      <c r="L1344" t="s">
        <v>369</v>
      </c>
      <c r="M1344" t="s">
        <v>368</v>
      </c>
      <c r="N1344" s="8">
        <v>41956</v>
      </c>
      <c r="O1344">
        <v>0</v>
      </c>
      <c r="P1344">
        <v>0</v>
      </c>
      <c r="Q1344">
        <v>6464.5</v>
      </c>
      <c r="R1344">
        <v>1311.3</v>
      </c>
      <c r="S1344">
        <v>2.7320000000000002</v>
      </c>
      <c r="T1344">
        <v>33</v>
      </c>
      <c r="U1344">
        <v>3973.6</v>
      </c>
      <c r="V1344">
        <v>7</v>
      </c>
      <c r="W1344">
        <v>1.0069999999999999</v>
      </c>
      <c r="X1344">
        <v>1.627</v>
      </c>
      <c r="Y1344" s="8">
        <v>41956</v>
      </c>
    </row>
    <row r="1345" spans="1:25" x14ac:dyDescent="0.25">
      <c r="A1345">
        <v>-111.97685751</v>
      </c>
      <c r="B1345">
        <v>33.079917209999998</v>
      </c>
      <c r="C1345">
        <v>13</v>
      </c>
      <c r="D1345" t="s">
        <v>371</v>
      </c>
      <c r="E1345" t="s">
        <v>370</v>
      </c>
      <c r="F1345">
        <v>1344</v>
      </c>
      <c r="G1345">
        <v>177</v>
      </c>
      <c r="H1345">
        <v>13.33</v>
      </c>
      <c r="I1345">
        <v>1.5089999999999999</v>
      </c>
      <c r="J1345">
        <v>1</v>
      </c>
      <c r="K1345">
        <v>1167.9000000000001</v>
      </c>
      <c r="L1345" t="s">
        <v>369</v>
      </c>
      <c r="M1345" t="s">
        <v>368</v>
      </c>
      <c r="N1345" s="8">
        <v>41956</v>
      </c>
      <c r="O1345">
        <v>0</v>
      </c>
      <c r="P1345">
        <v>0</v>
      </c>
      <c r="Q1345">
        <v>8349.1</v>
      </c>
      <c r="R1345">
        <v>1656.8</v>
      </c>
      <c r="S1345">
        <v>3.452</v>
      </c>
      <c r="T1345">
        <v>33</v>
      </c>
      <c r="U1345">
        <v>5020.5</v>
      </c>
      <c r="V1345">
        <v>7</v>
      </c>
      <c r="W1345">
        <v>1.0289999999999999</v>
      </c>
      <c r="X1345">
        <v>1.663</v>
      </c>
      <c r="Y1345" s="8">
        <v>41956</v>
      </c>
    </row>
    <row r="1346" spans="1:25" x14ac:dyDescent="0.25">
      <c r="A1346">
        <v>-111.97685683</v>
      </c>
      <c r="B1346">
        <v>33.07991122</v>
      </c>
      <c r="C1346">
        <v>13</v>
      </c>
      <c r="D1346" t="s">
        <v>371</v>
      </c>
      <c r="E1346" t="s">
        <v>370</v>
      </c>
      <c r="F1346">
        <v>1345</v>
      </c>
      <c r="G1346">
        <v>181</v>
      </c>
      <c r="H1346">
        <v>13.33</v>
      </c>
      <c r="I1346">
        <v>2.4279999999999999</v>
      </c>
      <c r="J1346">
        <v>1</v>
      </c>
      <c r="K1346">
        <v>1167.8</v>
      </c>
      <c r="L1346" t="s">
        <v>369</v>
      </c>
      <c r="M1346" t="s">
        <v>368</v>
      </c>
      <c r="N1346" s="8">
        <v>41956</v>
      </c>
      <c r="O1346">
        <v>0</v>
      </c>
      <c r="P1346">
        <v>0</v>
      </c>
      <c r="Q1346">
        <v>8949.4</v>
      </c>
      <c r="R1346">
        <v>1103.9000000000001</v>
      </c>
      <c r="S1346">
        <v>2.2999999999999998</v>
      </c>
      <c r="T1346">
        <v>33</v>
      </c>
      <c r="U1346">
        <v>3345.2</v>
      </c>
      <c r="V1346">
        <v>7</v>
      </c>
      <c r="W1346">
        <v>1.655</v>
      </c>
      <c r="X1346">
        <v>2.6749999999999998</v>
      </c>
      <c r="Y1346" s="8">
        <v>41956</v>
      </c>
    </row>
    <row r="1347" spans="1:25" x14ac:dyDescent="0.25">
      <c r="A1347">
        <v>-111.97685734</v>
      </c>
      <c r="B1347">
        <v>33.079903219999998</v>
      </c>
      <c r="C1347">
        <v>13</v>
      </c>
      <c r="D1347" t="s">
        <v>371</v>
      </c>
      <c r="E1347" t="s">
        <v>370</v>
      </c>
      <c r="F1347">
        <v>1346</v>
      </c>
      <c r="G1347">
        <v>178</v>
      </c>
      <c r="H1347">
        <v>13.33</v>
      </c>
      <c r="I1347">
        <v>2.7229999999999999</v>
      </c>
      <c r="J1347">
        <v>1</v>
      </c>
      <c r="K1347">
        <v>1167.7</v>
      </c>
      <c r="L1347" t="s">
        <v>369</v>
      </c>
      <c r="M1347" t="s">
        <v>368</v>
      </c>
      <c r="N1347" s="8">
        <v>41956</v>
      </c>
      <c r="O1347">
        <v>0</v>
      </c>
      <c r="P1347">
        <v>0</v>
      </c>
      <c r="Q1347">
        <v>10604</v>
      </c>
      <c r="R1347">
        <v>1166.2</v>
      </c>
      <c r="S1347">
        <v>2.4300000000000002</v>
      </c>
      <c r="T1347">
        <v>33</v>
      </c>
      <c r="U1347">
        <v>3533.9</v>
      </c>
      <c r="V1347">
        <v>7</v>
      </c>
      <c r="W1347">
        <v>1.857</v>
      </c>
      <c r="X1347">
        <v>3.0009999999999999</v>
      </c>
      <c r="Y1347" s="8">
        <v>41956</v>
      </c>
    </row>
    <row r="1348" spans="1:25" x14ac:dyDescent="0.25">
      <c r="A1348">
        <v>-111.97685749</v>
      </c>
      <c r="B1348">
        <v>33.079896210000001</v>
      </c>
      <c r="C1348">
        <v>13</v>
      </c>
      <c r="D1348" t="s">
        <v>371</v>
      </c>
      <c r="E1348" t="s">
        <v>370</v>
      </c>
      <c r="F1348">
        <v>1347</v>
      </c>
      <c r="G1348">
        <v>183</v>
      </c>
      <c r="H1348">
        <v>13.33</v>
      </c>
      <c r="I1348">
        <v>2.625</v>
      </c>
      <c r="J1348">
        <v>1</v>
      </c>
      <c r="K1348">
        <v>1167.7</v>
      </c>
      <c r="L1348" t="s">
        <v>369</v>
      </c>
      <c r="M1348" t="s">
        <v>368</v>
      </c>
      <c r="N1348" s="8">
        <v>41956</v>
      </c>
      <c r="O1348">
        <v>0</v>
      </c>
      <c r="P1348">
        <v>0</v>
      </c>
      <c r="Q1348">
        <v>12746</v>
      </c>
      <c r="R1348">
        <v>1454.4</v>
      </c>
      <c r="S1348">
        <v>3.03</v>
      </c>
      <c r="T1348">
        <v>33</v>
      </c>
      <c r="U1348">
        <v>4407.2</v>
      </c>
      <c r="V1348">
        <v>7</v>
      </c>
      <c r="W1348">
        <v>1.79</v>
      </c>
      <c r="X1348">
        <v>2.8919999999999999</v>
      </c>
      <c r="Y1348" s="8">
        <v>41956</v>
      </c>
    </row>
    <row r="1349" spans="1:25" x14ac:dyDescent="0.25">
      <c r="A1349">
        <v>-111.97685783</v>
      </c>
      <c r="B1349">
        <v>33.079888220000001</v>
      </c>
      <c r="C1349">
        <v>13</v>
      </c>
      <c r="D1349" t="s">
        <v>371</v>
      </c>
      <c r="E1349" t="s">
        <v>370</v>
      </c>
      <c r="F1349">
        <v>1348</v>
      </c>
      <c r="G1349">
        <v>181</v>
      </c>
      <c r="H1349">
        <v>13.33</v>
      </c>
      <c r="I1349">
        <v>2.69</v>
      </c>
      <c r="J1349">
        <v>1</v>
      </c>
      <c r="K1349">
        <v>1167.7</v>
      </c>
      <c r="L1349" t="s">
        <v>369</v>
      </c>
      <c r="M1349" t="s">
        <v>368</v>
      </c>
      <c r="N1349" s="8">
        <v>41956</v>
      </c>
      <c r="O1349">
        <v>0</v>
      </c>
      <c r="P1349">
        <v>0</v>
      </c>
      <c r="Q1349">
        <v>11766</v>
      </c>
      <c r="R1349">
        <v>1309.7</v>
      </c>
      <c r="S1349">
        <v>2.7290000000000001</v>
      </c>
      <c r="T1349">
        <v>33</v>
      </c>
      <c r="U1349">
        <v>3968.9</v>
      </c>
      <c r="V1349">
        <v>7</v>
      </c>
      <c r="W1349">
        <v>1.8340000000000001</v>
      </c>
      <c r="X1349">
        <v>2.964</v>
      </c>
      <c r="Y1349" s="8">
        <v>41956</v>
      </c>
    </row>
    <row r="1350" spans="1:25" x14ac:dyDescent="0.25">
      <c r="A1350">
        <v>-111.97685649</v>
      </c>
      <c r="B1350">
        <v>33.079881210000003</v>
      </c>
      <c r="C1350">
        <v>13</v>
      </c>
      <c r="D1350" t="s">
        <v>371</v>
      </c>
      <c r="E1350" t="s">
        <v>370</v>
      </c>
      <c r="F1350">
        <v>1349</v>
      </c>
      <c r="G1350">
        <v>183</v>
      </c>
      <c r="H1350">
        <v>13.33</v>
      </c>
      <c r="I1350">
        <v>2.7229999999999999</v>
      </c>
      <c r="J1350">
        <v>1</v>
      </c>
      <c r="K1350">
        <v>1167.7</v>
      </c>
      <c r="L1350" t="s">
        <v>369</v>
      </c>
      <c r="M1350" t="s">
        <v>368</v>
      </c>
      <c r="N1350" s="8">
        <v>41956</v>
      </c>
      <c r="O1350">
        <v>0</v>
      </c>
      <c r="P1350">
        <v>0</v>
      </c>
      <c r="Q1350">
        <v>12901</v>
      </c>
      <c r="R1350">
        <v>1418.8</v>
      </c>
      <c r="S1350">
        <v>2.956</v>
      </c>
      <c r="T1350">
        <v>33</v>
      </c>
      <c r="U1350">
        <v>4299.5</v>
      </c>
      <c r="V1350">
        <v>7</v>
      </c>
      <c r="W1350">
        <v>1.857</v>
      </c>
      <c r="X1350">
        <v>3.0009999999999999</v>
      </c>
      <c r="Y1350" s="8">
        <v>41956</v>
      </c>
    </row>
    <row r="1351" spans="1:25" x14ac:dyDescent="0.25">
      <c r="A1351">
        <v>-111.97685783</v>
      </c>
      <c r="B1351">
        <v>33.079873220000003</v>
      </c>
      <c r="C1351">
        <v>13</v>
      </c>
      <c r="D1351" t="s">
        <v>371</v>
      </c>
      <c r="E1351" t="s">
        <v>370</v>
      </c>
      <c r="F1351">
        <v>1350</v>
      </c>
      <c r="G1351">
        <v>181</v>
      </c>
      <c r="H1351">
        <v>13.33</v>
      </c>
      <c r="I1351">
        <v>2.887</v>
      </c>
      <c r="J1351">
        <v>1</v>
      </c>
      <c r="K1351">
        <v>1167.8</v>
      </c>
      <c r="L1351" t="s">
        <v>369</v>
      </c>
      <c r="M1351" t="s">
        <v>368</v>
      </c>
      <c r="N1351" s="8">
        <v>41956</v>
      </c>
      <c r="O1351">
        <v>0</v>
      </c>
      <c r="P1351">
        <v>0</v>
      </c>
      <c r="Q1351">
        <v>11982</v>
      </c>
      <c r="R1351">
        <v>1242.8</v>
      </c>
      <c r="S1351">
        <v>2.589</v>
      </c>
      <c r="T1351">
        <v>33</v>
      </c>
      <c r="U1351">
        <v>3766.1</v>
      </c>
      <c r="V1351">
        <v>7</v>
      </c>
      <c r="W1351">
        <v>1.9690000000000001</v>
      </c>
      <c r="X1351">
        <v>3.181</v>
      </c>
      <c r="Y1351" s="8">
        <v>41956</v>
      </c>
    </row>
    <row r="1352" spans="1:25" x14ac:dyDescent="0.25">
      <c r="A1352">
        <v>-111.97685799999999</v>
      </c>
      <c r="B1352">
        <v>33.079865230000003</v>
      </c>
      <c r="C1352">
        <v>13</v>
      </c>
      <c r="D1352" t="s">
        <v>371</v>
      </c>
      <c r="E1352" t="s">
        <v>370</v>
      </c>
      <c r="F1352">
        <v>1351</v>
      </c>
      <c r="G1352">
        <v>180</v>
      </c>
      <c r="H1352">
        <v>13.33</v>
      </c>
      <c r="I1352">
        <v>2.7890000000000001</v>
      </c>
      <c r="J1352">
        <v>1</v>
      </c>
      <c r="K1352">
        <v>1167.7</v>
      </c>
      <c r="L1352" t="s">
        <v>369</v>
      </c>
      <c r="M1352" t="s">
        <v>368</v>
      </c>
      <c r="N1352" s="8">
        <v>41956</v>
      </c>
      <c r="O1352">
        <v>0</v>
      </c>
      <c r="P1352">
        <v>0</v>
      </c>
      <c r="Q1352">
        <v>12566</v>
      </c>
      <c r="R1352">
        <v>1349.5</v>
      </c>
      <c r="S1352">
        <v>2.8109999999999999</v>
      </c>
      <c r="T1352">
        <v>33</v>
      </c>
      <c r="U1352">
        <v>4089.3</v>
      </c>
      <c r="V1352">
        <v>7</v>
      </c>
      <c r="W1352">
        <v>1.901</v>
      </c>
      <c r="X1352">
        <v>3.073</v>
      </c>
      <c r="Y1352" s="8">
        <v>41956</v>
      </c>
    </row>
    <row r="1353" spans="1:25" x14ac:dyDescent="0.25">
      <c r="A1353">
        <v>-111.97685799999999</v>
      </c>
      <c r="B1353">
        <v>33.079857230000002</v>
      </c>
      <c r="C1353">
        <v>13</v>
      </c>
      <c r="D1353" t="s">
        <v>371</v>
      </c>
      <c r="E1353" t="s">
        <v>370</v>
      </c>
      <c r="F1353">
        <v>1352</v>
      </c>
      <c r="G1353">
        <v>180</v>
      </c>
      <c r="H1353">
        <v>13.33</v>
      </c>
      <c r="I1353">
        <v>2.657</v>
      </c>
      <c r="J1353">
        <v>1</v>
      </c>
      <c r="K1353">
        <v>1167.7</v>
      </c>
      <c r="L1353" t="s">
        <v>369</v>
      </c>
      <c r="M1353" t="s">
        <v>368</v>
      </c>
      <c r="N1353" s="8">
        <v>41956</v>
      </c>
      <c r="O1353">
        <v>0</v>
      </c>
      <c r="P1353">
        <v>0</v>
      </c>
      <c r="Q1353">
        <v>13420</v>
      </c>
      <c r="R1353">
        <v>1512.3</v>
      </c>
      <c r="S1353">
        <v>3.1509999999999998</v>
      </c>
      <c r="T1353">
        <v>33</v>
      </c>
      <c r="U1353">
        <v>4582.7</v>
      </c>
      <c r="V1353">
        <v>7</v>
      </c>
      <c r="W1353">
        <v>1.8120000000000001</v>
      </c>
      <c r="X1353">
        <v>2.9279999999999999</v>
      </c>
      <c r="Y1353" s="8">
        <v>41956</v>
      </c>
    </row>
    <row r="1354" spans="1:25" x14ac:dyDescent="0.25">
      <c r="A1354">
        <v>-111.97685683</v>
      </c>
      <c r="B1354">
        <v>33.07984922</v>
      </c>
      <c r="C1354">
        <v>13</v>
      </c>
      <c r="D1354" t="s">
        <v>371</v>
      </c>
      <c r="E1354" t="s">
        <v>370</v>
      </c>
      <c r="F1354">
        <v>1353</v>
      </c>
      <c r="G1354">
        <v>181</v>
      </c>
      <c r="H1354">
        <v>13.33</v>
      </c>
      <c r="I1354">
        <v>2.7890000000000001</v>
      </c>
      <c r="J1354">
        <v>1</v>
      </c>
      <c r="K1354">
        <v>1167.7</v>
      </c>
      <c r="L1354" t="s">
        <v>369</v>
      </c>
      <c r="M1354" t="s">
        <v>368</v>
      </c>
      <c r="N1354" s="8">
        <v>41956</v>
      </c>
      <c r="O1354">
        <v>0</v>
      </c>
      <c r="P1354">
        <v>0</v>
      </c>
      <c r="Q1354">
        <v>16992</v>
      </c>
      <c r="R1354">
        <v>1824.7</v>
      </c>
      <c r="S1354">
        <v>3.8010000000000002</v>
      </c>
      <c r="T1354">
        <v>33</v>
      </c>
      <c r="U1354">
        <v>5529.4</v>
      </c>
      <c r="V1354">
        <v>7</v>
      </c>
      <c r="W1354">
        <v>1.901</v>
      </c>
      <c r="X1354">
        <v>3.073</v>
      </c>
      <c r="Y1354" s="8">
        <v>41956</v>
      </c>
    </row>
    <row r="1355" spans="1:25" x14ac:dyDescent="0.25">
      <c r="A1355">
        <v>-111.97685765999999</v>
      </c>
      <c r="B1355">
        <v>33.079842220000003</v>
      </c>
      <c r="C1355">
        <v>13</v>
      </c>
      <c r="D1355" t="s">
        <v>371</v>
      </c>
      <c r="E1355" t="s">
        <v>370</v>
      </c>
      <c r="F1355">
        <v>1354</v>
      </c>
      <c r="G1355">
        <v>182</v>
      </c>
      <c r="H1355">
        <v>13.33</v>
      </c>
      <c r="I1355">
        <v>2.7559999999999998</v>
      </c>
      <c r="J1355">
        <v>1</v>
      </c>
      <c r="K1355">
        <v>1167.5999999999999</v>
      </c>
      <c r="L1355" t="s">
        <v>369</v>
      </c>
      <c r="M1355" t="s">
        <v>368</v>
      </c>
      <c r="N1355" s="8">
        <v>41956</v>
      </c>
      <c r="O1355">
        <v>0</v>
      </c>
      <c r="P1355">
        <v>0</v>
      </c>
      <c r="Q1355">
        <v>16980</v>
      </c>
      <c r="R1355">
        <v>1845.2</v>
      </c>
      <c r="S1355">
        <v>3.8439999999999999</v>
      </c>
      <c r="T1355">
        <v>33</v>
      </c>
      <c r="U1355">
        <v>5591.4</v>
      </c>
      <c r="V1355">
        <v>7</v>
      </c>
      <c r="W1355">
        <v>1.879</v>
      </c>
      <c r="X1355">
        <v>3.0369999999999999</v>
      </c>
      <c r="Y1355" s="8">
        <v>41956</v>
      </c>
    </row>
    <row r="1356" spans="1:25" x14ac:dyDescent="0.25">
      <c r="A1356">
        <v>-111.97685817</v>
      </c>
      <c r="B1356">
        <v>33.079834220000002</v>
      </c>
      <c r="C1356">
        <v>13</v>
      </c>
      <c r="D1356" t="s">
        <v>371</v>
      </c>
      <c r="E1356" t="s">
        <v>370</v>
      </c>
      <c r="F1356">
        <v>1355</v>
      </c>
      <c r="G1356">
        <v>179</v>
      </c>
      <c r="H1356">
        <v>13.33</v>
      </c>
      <c r="I1356">
        <v>2.69</v>
      </c>
      <c r="J1356">
        <v>1</v>
      </c>
      <c r="K1356">
        <v>1167.7</v>
      </c>
      <c r="L1356" t="s">
        <v>369</v>
      </c>
      <c r="M1356" t="s">
        <v>368</v>
      </c>
      <c r="N1356" s="8">
        <v>41956</v>
      </c>
      <c r="O1356">
        <v>0</v>
      </c>
      <c r="P1356">
        <v>0</v>
      </c>
      <c r="Q1356">
        <v>15227</v>
      </c>
      <c r="R1356">
        <v>1695</v>
      </c>
      <c r="S1356">
        <v>3.5310000000000001</v>
      </c>
      <c r="T1356">
        <v>33</v>
      </c>
      <c r="U1356">
        <v>5136.5</v>
      </c>
      <c r="V1356">
        <v>7</v>
      </c>
      <c r="W1356">
        <v>1.8340000000000001</v>
      </c>
      <c r="X1356">
        <v>2.964</v>
      </c>
      <c r="Y1356" s="8">
        <v>41956</v>
      </c>
    </row>
    <row r="1357" spans="1:25" x14ac:dyDescent="0.25">
      <c r="A1357">
        <v>-111.97685799999999</v>
      </c>
      <c r="B1357">
        <v>33.079827229999999</v>
      </c>
      <c r="C1357">
        <v>13</v>
      </c>
      <c r="D1357" t="s">
        <v>371</v>
      </c>
      <c r="E1357" t="s">
        <v>370</v>
      </c>
      <c r="F1357">
        <v>1356</v>
      </c>
      <c r="G1357">
        <v>180</v>
      </c>
      <c r="H1357">
        <v>13.33</v>
      </c>
      <c r="I1357">
        <v>2.9860000000000002</v>
      </c>
      <c r="J1357">
        <v>1</v>
      </c>
      <c r="K1357">
        <v>1167.8</v>
      </c>
      <c r="L1357" t="s">
        <v>369</v>
      </c>
      <c r="M1357" t="s">
        <v>368</v>
      </c>
      <c r="N1357" s="8">
        <v>41956</v>
      </c>
      <c r="O1357">
        <v>0</v>
      </c>
      <c r="P1357">
        <v>0</v>
      </c>
      <c r="Q1357">
        <v>13893</v>
      </c>
      <c r="R1357">
        <v>1393.6</v>
      </c>
      <c r="S1357">
        <v>2.903</v>
      </c>
      <c r="T1357">
        <v>33</v>
      </c>
      <c r="U1357">
        <v>4223.1000000000004</v>
      </c>
      <c r="V1357">
        <v>7</v>
      </c>
      <c r="W1357">
        <v>2.036</v>
      </c>
      <c r="X1357">
        <v>3.29</v>
      </c>
      <c r="Y1357" s="8">
        <v>41956</v>
      </c>
    </row>
    <row r="1358" spans="1:25" x14ac:dyDescent="0.25">
      <c r="A1358">
        <v>-111.97685783</v>
      </c>
      <c r="B1358">
        <v>33.079819219999997</v>
      </c>
      <c r="C1358">
        <v>13</v>
      </c>
      <c r="D1358" t="s">
        <v>371</v>
      </c>
      <c r="E1358" t="s">
        <v>370</v>
      </c>
      <c r="F1358">
        <v>1357</v>
      </c>
      <c r="G1358">
        <v>181</v>
      </c>
      <c r="H1358">
        <v>13.33</v>
      </c>
      <c r="I1358">
        <v>2.7559999999999998</v>
      </c>
      <c r="J1358">
        <v>1</v>
      </c>
      <c r="K1358">
        <v>1167.7</v>
      </c>
      <c r="L1358" t="s">
        <v>369</v>
      </c>
      <c r="M1358" t="s">
        <v>368</v>
      </c>
      <c r="N1358" s="8">
        <v>41956</v>
      </c>
      <c r="O1358">
        <v>0</v>
      </c>
      <c r="P1358">
        <v>0</v>
      </c>
      <c r="Q1358">
        <v>15180</v>
      </c>
      <c r="R1358">
        <v>1649.5</v>
      </c>
      <c r="S1358">
        <v>3.4369999999999998</v>
      </c>
      <c r="T1358">
        <v>33</v>
      </c>
      <c r="U1358">
        <v>4998.6000000000004</v>
      </c>
      <c r="V1358">
        <v>7</v>
      </c>
      <c r="W1358">
        <v>1.879</v>
      </c>
      <c r="X1358">
        <v>3.0369999999999999</v>
      </c>
      <c r="Y1358" s="8">
        <v>41956</v>
      </c>
    </row>
    <row r="1359" spans="1:25" x14ac:dyDescent="0.25">
      <c r="A1359">
        <v>-111.97685799999999</v>
      </c>
      <c r="B1359">
        <v>33.079811229999997</v>
      </c>
      <c r="C1359">
        <v>13</v>
      </c>
      <c r="D1359" t="s">
        <v>371</v>
      </c>
      <c r="E1359" t="s">
        <v>370</v>
      </c>
      <c r="F1359">
        <v>1358</v>
      </c>
      <c r="G1359">
        <v>180</v>
      </c>
      <c r="H1359">
        <v>13.33</v>
      </c>
      <c r="I1359">
        <v>2.625</v>
      </c>
      <c r="J1359">
        <v>1</v>
      </c>
      <c r="K1359">
        <v>1167.5999999999999</v>
      </c>
      <c r="L1359" t="s">
        <v>369</v>
      </c>
      <c r="M1359" t="s">
        <v>368</v>
      </c>
      <c r="N1359" s="8">
        <v>41956</v>
      </c>
      <c r="O1359">
        <v>0</v>
      </c>
      <c r="P1359">
        <v>0</v>
      </c>
      <c r="Q1359">
        <v>13706</v>
      </c>
      <c r="R1359">
        <v>1563.9</v>
      </c>
      <c r="S1359">
        <v>3.258</v>
      </c>
      <c r="T1359">
        <v>33</v>
      </c>
      <c r="U1359">
        <v>4739</v>
      </c>
      <c r="V1359">
        <v>7</v>
      </c>
      <c r="W1359">
        <v>1.79</v>
      </c>
      <c r="X1359">
        <v>2.8919999999999999</v>
      </c>
      <c r="Y1359" s="8">
        <v>41956</v>
      </c>
    </row>
    <row r="1360" spans="1:25" x14ac:dyDescent="0.25">
      <c r="A1360">
        <v>-111.97685765999999</v>
      </c>
      <c r="B1360">
        <v>33.079803220000002</v>
      </c>
      <c r="C1360">
        <v>13</v>
      </c>
      <c r="D1360" t="s">
        <v>371</v>
      </c>
      <c r="E1360" t="s">
        <v>370</v>
      </c>
      <c r="F1360">
        <v>1359</v>
      </c>
      <c r="G1360">
        <v>182</v>
      </c>
      <c r="H1360">
        <v>13.33</v>
      </c>
      <c r="I1360">
        <v>2.7890000000000001</v>
      </c>
      <c r="J1360">
        <v>1</v>
      </c>
      <c r="K1360">
        <v>1167.5999999999999</v>
      </c>
      <c r="L1360" t="s">
        <v>369</v>
      </c>
      <c r="M1360" t="s">
        <v>368</v>
      </c>
      <c r="N1360" s="8">
        <v>41956</v>
      </c>
      <c r="O1360">
        <v>0</v>
      </c>
      <c r="P1360">
        <v>0</v>
      </c>
      <c r="Q1360">
        <v>14383</v>
      </c>
      <c r="R1360">
        <v>1544.6</v>
      </c>
      <c r="S1360">
        <v>3.218</v>
      </c>
      <c r="T1360">
        <v>33</v>
      </c>
      <c r="U1360">
        <v>4680.6000000000004</v>
      </c>
      <c r="V1360">
        <v>7</v>
      </c>
      <c r="W1360">
        <v>1.901</v>
      </c>
      <c r="X1360">
        <v>3.073</v>
      </c>
      <c r="Y1360" s="8">
        <v>41956</v>
      </c>
    </row>
    <row r="1361" spans="1:25" x14ac:dyDescent="0.25">
      <c r="A1361">
        <v>-111.97685749</v>
      </c>
      <c r="B1361">
        <v>33.07979521</v>
      </c>
      <c r="C1361">
        <v>13</v>
      </c>
      <c r="D1361" t="s">
        <v>371</v>
      </c>
      <c r="E1361" t="s">
        <v>370</v>
      </c>
      <c r="F1361">
        <v>1360</v>
      </c>
      <c r="G1361">
        <v>183</v>
      </c>
      <c r="H1361">
        <v>13.33</v>
      </c>
      <c r="I1361">
        <v>2.8220000000000001</v>
      </c>
      <c r="J1361">
        <v>1</v>
      </c>
      <c r="K1361">
        <v>1167.5</v>
      </c>
      <c r="L1361" t="s">
        <v>369</v>
      </c>
      <c r="M1361" t="s">
        <v>368</v>
      </c>
      <c r="N1361" s="8">
        <v>41956</v>
      </c>
      <c r="O1361">
        <v>0</v>
      </c>
      <c r="P1361">
        <v>0</v>
      </c>
      <c r="Q1361">
        <v>15363</v>
      </c>
      <c r="R1361">
        <v>1630.6</v>
      </c>
      <c r="S1361">
        <v>3.3969999999999998</v>
      </c>
      <c r="T1361">
        <v>33</v>
      </c>
      <c r="U1361">
        <v>4941.2</v>
      </c>
      <c r="V1361">
        <v>7</v>
      </c>
      <c r="W1361">
        <v>1.9239999999999999</v>
      </c>
      <c r="X1361">
        <v>3.109</v>
      </c>
      <c r="Y1361" s="8">
        <v>41956</v>
      </c>
    </row>
    <row r="1362" spans="1:25" x14ac:dyDescent="0.25">
      <c r="A1362">
        <v>-111.97685783</v>
      </c>
      <c r="B1362">
        <v>33.079788219999998</v>
      </c>
      <c r="C1362">
        <v>13</v>
      </c>
      <c r="D1362" t="s">
        <v>371</v>
      </c>
      <c r="E1362" t="s">
        <v>370</v>
      </c>
      <c r="F1362">
        <v>1361</v>
      </c>
      <c r="G1362">
        <v>181</v>
      </c>
      <c r="H1362">
        <v>13.33</v>
      </c>
      <c r="I1362">
        <v>2.7890000000000001</v>
      </c>
      <c r="J1362">
        <v>1</v>
      </c>
      <c r="K1362">
        <v>1167.5</v>
      </c>
      <c r="L1362" t="s">
        <v>369</v>
      </c>
      <c r="M1362" t="s">
        <v>368</v>
      </c>
      <c r="N1362" s="8">
        <v>41956</v>
      </c>
      <c r="O1362">
        <v>0</v>
      </c>
      <c r="P1362">
        <v>0</v>
      </c>
      <c r="Q1362">
        <v>14344</v>
      </c>
      <c r="R1362">
        <v>1540.4</v>
      </c>
      <c r="S1362">
        <v>3.2090000000000001</v>
      </c>
      <c r="T1362">
        <v>33</v>
      </c>
      <c r="U1362">
        <v>4668</v>
      </c>
      <c r="V1362">
        <v>7</v>
      </c>
      <c r="W1362">
        <v>1.901</v>
      </c>
      <c r="X1362">
        <v>3.073</v>
      </c>
      <c r="Y1362" s="8">
        <v>41956</v>
      </c>
    </row>
    <row r="1363" spans="1:25" x14ac:dyDescent="0.25">
      <c r="A1363">
        <v>-111.97685799999999</v>
      </c>
      <c r="B1363">
        <v>33.079780229999997</v>
      </c>
      <c r="C1363">
        <v>13</v>
      </c>
      <c r="D1363" t="s">
        <v>371</v>
      </c>
      <c r="E1363" t="s">
        <v>370</v>
      </c>
      <c r="F1363">
        <v>1362</v>
      </c>
      <c r="G1363">
        <v>180</v>
      </c>
      <c r="H1363">
        <v>13.33</v>
      </c>
      <c r="I1363">
        <v>2.8220000000000001</v>
      </c>
      <c r="J1363">
        <v>1</v>
      </c>
      <c r="K1363">
        <v>1167.8</v>
      </c>
      <c r="L1363" t="s">
        <v>369</v>
      </c>
      <c r="M1363" t="s">
        <v>368</v>
      </c>
      <c r="N1363" s="8">
        <v>41956</v>
      </c>
      <c r="O1363">
        <v>0</v>
      </c>
      <c r="P1363">
        <v>0</v>
      </c>
      <c r="Q1363">
        <v>13229</v>
      </c>
      <c r="R1363">
        <v>1404.1</v>
      </c>
      <c r="S1363">
        <v>2.9249999999999998</v>
      </c>
      <c r="T1363">
        <v>33</v>
      </c>
      <c r="U1363">
        <v>4254.8999999999996</v>
      </c>
      <c r="V1363">
        <v>7</v>
      </c>
      <c r="W1363">
        <v>1.9239999999999999</v>
      </c>
      <c r="X1363">
        <v>3.109</v>
      </c>
      <c r="Y1363" s="8">
        <v>41956</v>
      </c>
    </row>
    <row r="1364" spans="1:25" x14ac:dyDescent="0.25">
      <c r="A1364">
        <v>-111.97685783</v>
      </c>
      <c r="B1364">
        <v>33.079772220000002</v>
      </c>
      <c r="C1364">
        <v>13</v>
      </c>
      <c r="D1364" t="s">
        <v>371</v>
      </c>
      <c r="E1364" t="s">
        <v>370</v>
      </c>
      <c r="F1364">
        <v>1363</v>
      </c>
      <c r="G1364">
        <v>181</v>
      </c>
      <c r="H1364">
        <v>13.33</v>
      </c>
      <c r="I1364">
        <v>2.7890000000000001</v>
      </c>
      <c r="J1364">
        <v>1</v>
      </c>
      <c r="K1364">
        <v>1167.8</v>
      </c>
      <c r="L1364" t="s">
        <v>369</v>
      </c>
      <c r="M1364" t="s">
        <v>368</v>
      </c>
      <c r="N1364" s="8">
        <v>41956</v>
      </c>
      <c r="O1364">
        <v>0</v>
      </c>
      <c r="P1364">
        <v>0</v>
      </c>
      <c r="Q1364">
        <v>13487</v>
      </c>
      <c r="R1364">
        <v>1448.3</v>
      </c>
      <c r="S1364">
        <v>3.0169999999999999</v>
      </c>
      <c r="T1364">
        <v>33</v>
      </c>
      <c r="U1364">
        <v>4388.8999999999996</v>
      </c>
      <c r="V1364">
        <v>7</v>
      </c>
      <c r="W1364">
        <v>1.901</v>
      </c>
      <c r="X1364">
        <v>3.073</v>
      </c>
      <c r="Y1364" s="8">
        <v>41956</v>
      </c>
    </row>
    <row r="1365" spans="1:25" x14ac:dyDescent="0.25">
      <c r="A1365">
        <v>-111.97685731999999</v>
      </c>
      <c r="B1365">
        <v>33.079765209999998</v>
      </c>
      <c r="C1365">
        <v>13</v>
      </c>
      <c r="D1365" t="s">
        <v>371</v>
      </c>
      <c r="E1365" t="s">
        <v>370</v>
      </c>
      <c r="F1365">
        <v>1364</v>
      </c>
      <c r="G1365">
        <v>184</v>
      </c>
      <c r="H1365">
        <v>13.33</v>
      </c>
      <c r="I1365">
        <v>2.9529999999999998</v>
      </c>
      <c r="J1365">
        <v>1</v>
      </c>
      <c r="K1365">
        <v>1167.8</v>
      </c>
      <c r="L1365" t="s">
        <v>369</v>
      </c>
      <c r="M1365" t="s">
        <v>368</v>
      </c>
      <c r="N1365" s="8">
        <v>41956</v>
      </c>
      <c r="O1365">
        <v>0</v>
      </c>
      <c r="P1365">
        <v>0</v>
      </c>
      <c r="Q1365">
        <v>14979</v>
      </c>
      <c r="R1365">
        <v>1519.2</v>
      </c>
      <c r="S1365">
        <v>3.165</v>
      </c>
      <c r="T1365">
        <v>33</v>
      </c>
      <c r="U1365">
        <v>4603.6000000000004</v>
      </c>
      <c r="V1365">
        <v>7</v>
      </c>
      <c r="W1365">
        <v>2.0129999999999999</v>
      </c>
      <c r="X1365">
        <v>3.254</v>
      </c>
      <c r="Y1365" s="8">
        <v>41956</v>
      </c>
    </row>
    <row r="1366" spans="1:25" x14ac:dyDescent="0.25">
      <c r="A1366">
        <v>-111.97685799999999</v>
      </c>
      <c r="B1366">
        <v>33.079757229999998</v>
      </c>
      <c r="C1366">
        <v>13</v>
      </c>
      <c r="D1366" t="s">
        <v>371</v>
      </c>
      <c r="E1366" t="s">
        <v>370</v>
      </c>
      <c r="F1366">
        <v>1365</v>
      </c>
      <c r="G1366">
        <v>180</v>
      </c>
      <c r="H1366">
        <v>13.33</v>
      </c>
      <c r="I1366">
        <v>2.8220000000000001</v>
      </c>
      <c r="J1366">
        <v>1</v>
      </c>
      <c r="K1366">
        <v>1167.8</v>
      </c>
      <c r="L1366" t="s">
        <v>369</v>
      </c>
      <c r="M1366" t="s">
        <v>368</v>
      </c>
      <c r="N1366" s="8">
        <v>41956</v>
      </c>
      <c r="O1366">
        <v>0</v>
      </c>
      <c r="P1366">
        <v>0</v>
      </c>
      <c r="Q1366">
        <v>11168</v>
      </c>
      <c r="R1366">
        <v>1185.3</v>
      </c>
      <c r="S1366">
        <v>2.4689999999999999</v>
      </c>
      <c r="T1366">
        <v>33</v>
      </c>
      <c r="U1366">
        <v>3592</v>
      </c>
      <c r="V1366">
        <v>7</v>
      </c>
      <c r="W1366">
        <v>1.9239999999999999</v>
      </c>
      <c r="X1366">
        <v>3.109</v>
      </c>
      <c r="Y1366" s="8">
        <v>41956</v>
      </c>
    </row>
    <row r="1367" spans="1:25" x14ac:dyDescent="0.25">
      <c r="A1367">
        <v>-111.97685851</v>
      </c>
      <c r="B1367">
        <v>33.079749210000003</v>
      </c>
      <c r="C1367">
        <v>13</v>
      </c>
      <c r="D1367" t="s">
        <v>371</v>
      </c>
      <c r="E1367" t="s">
        <v>370</v>
      </c>
      <c r="F1367">
        <v>1366</v>
      </c>
      <c r="G1367">
        <v>177</v>
      </c>
      <c r="H1367">
        <v>13.33</v>
      </c>
      <c r="I1367">
        <v>2.8220000000000001</v>
      </c>
      <c r="J1367">
        <v>1</v>
      </c>
      <c r="K1367">
        <v>1167.9000000000001</v>
      </c>
      <c r="L1367" t="s">
        <v>369</v>
      </c>
      <c r="M1367" t="s">
        <v>368</v>
      </c>
      <c r="N1367" s="8">
        <v>41956</v>
      </c>
      <c r="O1367">
        <v>0</v>
      </c>
      <c r="P1367">
        <v>0</v>
      </c>
      <c r="Q1367">
        <v>11977</v>
      </c>
      <c r="R1367">
        <v>1271.2</v>
      </c>
      <c r="S1367">
        <v>2.6480000000000001</v>
      </c>
      <c r="T1367">
        <v>33</v>
      </c>
      <c r="U1367">
        <v>3852.2</v>
      </c>
      <c r="V1367">
        <v>7</v>
      </c>
      <c r="W1367">
        <v>1.9239999999999999</v>
      </c>
      <c r="X1367">
        <v>3.109</v>
      </c>
      <c r="Y1367" s="8">
        <v>41956</v>
      </c>
    </row>
    <row r="1368" spans="1:25" x14ac:dyDescent="0.25">
      <c r="A1368">
        <v>-111.97685817</v>
      </c>
      <c r="B1368">
        <v>33.07974222</v>
      </c>
      <c r="C1368">
        <v>13</v>
      </c>
      <c r="D1368" t="s">
        <v>371</v>
      </c>
      <c r="E1368" t="s">
        <v>370</v>
      </c>
      <c r="F1368">
        <v>1367</v>
      </c>
      <c r="G1368">
        <v>179</v>
      </c>
      <c r="H1368">
        <v>13.33</v>
      </c>
      <c r="I1368">
        <v>2.92</v>
      </c>
      <c r="J1368">
        <v>1</v>
      </c>
      <c r="K1368">
        <v>1167.9000000000001</v>
      </c>
      <c r="L1368" t="s">
        <v>369</v>
      </c>
      <c r="M1368" t="s">
        <v>368</v>
      </c>
      <c r="N1368" s="8">
        <v>41956</v>
      </c>
      <c r="O1368">
        <v>0</v>
      </c>
      <c r="P1368">
        <v>0</v>
      </c>
      <c r="Q1368">
        <v>9950.1</v>
      </c>
      <c r="R1368">
        <v>1020.5</v>
      </c>
      <c r="S1368">
        <v>2.1259999999999999</v>
      </c>
      <c r="T1368">
        <v>33</v>
      </c>
      <c r="U1368">
        <v>3092.4</v>
      </c>
      <c r="V1368">
        <v>7</v>
      </c>
      <c r="W1368">
        <v>1.9910000000000001</v>
      </c>
      <c r="X1368">
        <v>3.218</v>
      </c>
      <c r="Y1368" s="8">
        <v>41956</v>
      </c>
    </row>
    <row r="1369" spans="1:25" x14ac:dyDescent="0.25">
      <c r="A1369">
        <v>-111.97685868000001</v>
      </c>
      <c r="B1369">
        <v>33.079734209999998</v>
      </c>
      <c r="C1369">
        <v>13</v>
      </c>
      <c r="D1369" t="s">
        <v>371</v>
      </c>
      <c r="E1369" t="s">
        <v>370</v>
      </c>
      <c r="F1369">
        <v>1368</v>
      </c>
      <c r="G1369">
        <v>176</v>
      </c>
      <c r="H1369">
        <v>13.33</v>
      </c>
      <c r="I1369">
        <v>2.657</v>
      </c>
      <c r="J1369">
        <v>1</v>
      </c>
      <c r="K1369">
        <v>1168</v>
      </c>
      <c r="L1369" t="s">
        <v>369</v>
      </c>
      <c r="M1369" t="s">
        <v>368</v>
      </c>
      <c r="N1369" s="8">
        <v>41956</v>
      </c>
      <c r="O1369">
        <v>0</v>
      </c>
      <c r="P1369">
        <v>0</v>
      </c>
      <c r="Q1369">
        <v>10638</v>
      </c>
      <c r="R1369">
        <v>1198.9000000000001</v>
      </c>
      <c r="S1369">
        <v>2.4980000000000002</v>
      </c>
      <c r="T1369">
        <v>33</v>
      </c>
      <c r="U1369">
        <v>3632.9</v>
      </c>
      <c r="V1369">
        <v>7</v>
      </c>
      <c r="W1369">
        <v>1.8120000000000001</v>
      </c>
      <c r="X1369">
        <v>2.9279999999999999</v>
      </c>
      <c r="Y1369" s="8">
        <v>41956</v>
      </c>
    </row>
    <row r="1370" spans="1:25" x14ac:dyDescent="0.25">
      <c r="A1370">
        <v>-111.97685765999999</v>
      </c>
      <c r="B1370">
        <v>33.079726219999998</v>
      </c>
      <c r="C1370">
        <v>13</v>
      </c>
      <c r="D1370" t="s">
        <v>371</v>
      </c>
      <c r="E1370" t="s">
        <v>370</v>
      </c>
      <c r="F1370">
        <v>1369</v>
      </c>
      <c r="G1370">
        <v>182</v>
      </c>
      <c r="H1370">
        <v>13.33</v>
      </c>
      <c r="I1370">
        <v>2.625</v>
      </c>
      <c r="J1370">
        <v>1</v>
      </c>
      <c r="K1370">
        <v>1168</v>
      </c>
      <c r="L1370" t="s">
        <v>369</v>
      </c>
      <c r="M1370" t="s">
        <v>368</v>
      </c>
      <c r="N1370" s="8">
        <v>41956</v>
      </c>
      <c r="O1370">
        <v>0</v>
      </c>
      <c r="P1370">
        <v>0</v>
      </c>
      <c r="Q1370">
        <v>8918.7000000000007</v>
      </c>
      <c r="R1370">
        <v>1017.6</v>
      </c>
      <c r="S1370">
        <v>2.12</v>
      </c>
      <c r="T1370">
        <v>33</v>
      </c>
      <c r="U1370">
        <v>3083.7</v>
      </c>
      <c r="V1370">
        <v>7</v>
      </c>
      <c r="W1370">
        <v>1.79</v>
      </c>
      <c r="X1370">
        <v>2.8919999999999999</v>
      </c>
      <c r="Y1370" s="8">
        <v>41956</v>
      </c>
    </row>
    <row r="1371" spans="1:25" x14ac:dyDescent="0.25">
      <c r="A1371">
        <v>-111.97685834000001</v>
      </c>
      <c r="B1371">
        <v>33.079719220000001</v>
      </c>
      <c r="C1371">
        <v>13</v>
      </c>
      <c r="D1371" t="s">
        <v>371</v>
      </c>
      <c r="E1371" t="s">
        <v>370</v>
      </c>
      <c r="F1371">
        <v>1370</v>
      </c>
      <c r="G1371">
        <v>178</v>
      </c>
      <c r="H1371">
        <v>13.33</v>
      </c>
      <c r="I1371">
        <v>2.7890000000000001</v>
      </c>
      <c r="J1371">
        <v>1</v>
      </c>
      <c r="K1371">
        <v>1167.9000000000001</v>
      </c>
      <c r="L1371" t="s">
        <v>369</v>
      </c>
      <c r="M1371" t="s">
        <v>368</v>
      </c>
      <c r="N1371" s="8">
        <v>41956</v>
      </c>
      <c r="O1371">
        <v>0</v>
      </c>
      <c r="P1371">
        <v>0</v>
      </c>
      <c r="Q1371">
        <v>8677.9</v>
      </c>
      <c r="R1371">
        <v>931.91</v>
      </c>
      <c r="S1371">
        <v>1.9410000000000001</v>
      </c>
      <c r="T1371">
        <v>33</v>
      </c>
      <c r="U1371">
        <v>2824</v>
      </c>
      <c r="V1371">
        <v>7</v>
      </c>
      <c r="W1371">
        <v>1.901</v>
      </c>
      <c r="X1371">
        <v>3.073</v>
      </c>
      <c r="Y1371" s="8">
        <v>41956</v>
      </c>
    </row>
    <row r="1372" spans="1:25" x14ac:dyDescent="0.25">
      <c r="A1372">
        <v>-111.97685834000001</v>
      </c>
      <c r="B1372">
        <v>33.07971122</v>
      </c>
      <c r="C1372">
        <v>13</v>
      </c>
      <c r="D1372" t="s">
        <v>371</v>
      </c>
      <c r="E1372" t="s">
        <v>370</v>
      </c>
      <c r="F1372">
        <v>1371</v>
      </c>
      <c r="G1372">
        <v>178</v>
      </c>
      <c r="H1372">
        <v>13.33</v>
      </c>
      <c r="I1372">
        <v>2.7559999999999998</v>
      </c>
      <c r="J1372">
        <v>1</v>
      </c>
      <c r="K1372">
        <v>1167.9000000000001</v>
      </c>
      <c r="L1372" t="s">
        <v>369</v>
      </c>
      <c r="M1372" t="s">
        <v>368</v>
      </c>
      <c r="N1372" s="8">
        <v>41956</v>
      </c>
      <c r="O1372">
        <v>0</v>
      </c>
      <c r="P1372">
        <v>0</v>
      </c>
      <c r="Q1372">
        <v>9207</v>
      </c>
      <c r="R1372">
        <v>1000.5</v>
      </c>
      <c r="S1372">
        <v>2.0840000000000001</v>
      </c>
      <c r="T1372">
        <v>33</v>
      </c>
      <c r="U1372">
        <v>3031.8</v>
      </c>
      <c r="V1372">
        <v>7</v>
      </c>
      <c r="W1372">
        <v>1.879</v>
      </c>
      <c r="X1372">
        <v>3.0369999999999999</v>
      </c>
      <c r="Y1372" s="8">
        <v>41956</v>
      </c>
    </row>
    <row r="1373" spans="1:25" x14ac:dyDescent="0.25">
      <c r="A1373">
        <v>-111.97685799999999</v>
      </c>
      <c r="B1373">
        <v>33.07970323</v>
      </c>
      <c r="C1373">
        <v>13</v>
      </c>
      <c r="D1373" t="s">
        <v>371</v>
      </c>
      <c r="E1373" t="s">
        <v>370</v>
      </c>
      <c r="F1373">
        <v>1372</v>
      </c>
      <c r="G1373">
        <v>180</v>
      </c>
      <c r="H1373">
        <v>13.33</v>
      </c>
      <c r="I1373">
        <v>2.92</v>
      </c>
      <c r="J1373">
        <v>1</v>
      </c>
      <c r="K1373">
        <v>1167.9000000000001</v>
      </c>
      <c r="L1373" t="s">
        <v>369</v>
      </c>
      <c r="M1373" t="s">
        <v>368</v>
      </c>
      <c r="N1373" s="8">
        <v>41956</v>
      </c>
      <c r="O1373">
        <v>0</v>
      </c>
      <c r="P1373">
        <v>0</v>
      </c>
      <c r="Q1373">
        <v>8646.6</v>
      </c>
      <c r="R1373">
        <v>886.82</v>
      </c>
      <c r="S1373">
        <v>1.8480000000000001</v>
      </c>
      <c r="T1373">
        <v>33</v>
      </c>
      <c r="U1373">
        <v>2687.3</v>
      </c>
      <c r="V1373">
        <v>7</v>
      </c>
      <c r="W1373">
        <v>1.9910000000000001</v>
      </c>
      <c r="X1373">
        <v>3.218</v>
      </c>
      <c r="Y1373" s="8">
        <v>41956</v>
      </c>
    </row>
    <row r="1374" spans="1:25" x14ac:dyDescent="0.25">
      <c r="A1374">
        <v>-111.97685731999999</v>
      </c>
      <c r="B1374">
        <v>33.079696210000002</v>
      </c>
      <c r="C1374">
        <v>13</v>
      </c>
      <c r="D1374" t="s">
        <v>371</v>
      </c>
      <c r="E1374" t="s">
        <v>370</v>
      </c>
      <c r="F1374">
        <v>1373</v>
      </c>
      <c r="G1374">
        <v>184</v>
      </c>
      <c r="H1374">
        <v>13.33</v>
      </c>
      <c r="I1374">
        <v>2.7890000000000001</v>
      </c>
      <c r="J1374">
        <v>1</v>
      </c>
      <c r="K1374">
        <v>1167.9000000000001</v>
      </c>
      <c r="L1374" t="s">
        <v>369</v>
      </c>
      <c r="M1374" t="s">
        <v>368</v>
      </c>
      <c r="N1374" s="8">
        <v>41956</v>
      </c>
      <c r="O1374">
        <v>0</v>
      </c>
      <c r="P1374">
        <v>0</v>
      </c>
      <c r="Q1374">
        <v>11110</v>
      </c>
      <c r="R1374">
        <v>1193.0999999999999</v>
      </c>
      <c r="S1374">
        <v>2.4860000000000002</v>
      </c>
      <c r="T1374">
        <v>33</v>
      </c>
      <c r="U1374">
        <v>3615.5</v>
      </c>
      <c r="V1374">
        <v>7</v>
      </c>
      <c r="W1374">
        <v>1.901</v>
      </c>
      <c r="X1374">
        <v>3.073</v>
      </c>
      <c r="Y1374" s="8">
        <v>41956</v>
      </c>
    </row>
    <row r="1375" spans="1:25" x14ac:dyDescent="0.25">
      <c r="A1375">
        <v>-111.97685799999999</v>
      </c>
      <c r="B1375">
        <v>33.079688230000002</v>
      </c>
      <c r="C1375">
        <v>13</v>
      </c>
      <c r="D1375" t="s">
        <v>371</v>
      </c>
      <c r="E1375" t="s">
        <v>370</v>
      </c>
      <c r="F1375">
        <v>1374</v>
      </c>
      <c r="G1375">
        <v>180</v>
      </c>
      <c r="H1375">
        <v>13.33</v>
      </c>
      <c r="I1375">
        <v>2.7559999999999998</v>
      </c>
      <c r="J1375">
        <v>1</v>
      </c>
      <c r="K1375">
        <v>1167.9000000000001</v>
      </c>
      <c r="L1375" t="s">
        <v>369</v>
      </c>
      <c r="M1375" t="s">
        <v>368</v>
      </c>
      <c r="N1375" s="8">
        <v>41956</v>
      </c>
      <c r="O1375">
        <v>0</v>
      </c>
      <c r="P1375">
        <v>0</v>
      </c>
      <c r="Q1375">
        <v>11848</v>
      </c>
      <c r="R1375">
        <v>1287.5</v>
      </c>
      <c r="S1375">
        <v>2.6819999999999999</v>
      </c>
      <c r="T1375">
        <v>33</v>
      </c>
      <c r="U1375">
        <v>3901.5</v>
      </c>
      <c r="V1375">
        <v>7</v>
      </c>
      <c r="W1375">
        <v>1.879</v>
      </c>
      <c r="X1375">
        <v>3.0369999999999999</v>
      </c>
      <c r="Y1375" s="8">
        <v>41956</v>
      </c>
    </row>
    <row r="1376" spans="1:25" x14ac:dyDescent="0.25">
      <c r="A1376">
        <v>-111.97685817</v>
      </c>
      <c r="B1376">
        <v>33.07968022</v>
      </c>
      <c r="C1376">
        <v>13</v>
      </c>
      <c r="D1376" t="s">
        <v>371</v>
      </c>
      <c r="E1376" t="s">
        <v>370</v>
      </c>
      <c r="F1376">
        <v>1375</v>
      </c>
      <c r="G1376">
        <v>179</v>
      </c>
      <c r="H1376">
        <v>13.33</v>
      </c>
      <c r="I1376">
        <v>2.887</v>
      </c>
      <c r="J1376">
        <v>1</v>
      </c>
      <c r="K1376">
        <v>1167.8</v>
      </c>
      <c r="L1376" t="s">
        <v>369</v>
      </c>
      <c r="M1376" t="s">
        <v>368</v>
      </c>
      <c r="N1376" s="8">
        <v>41956</v>
      </c>
      <c r="O1376">
        <v>0</v>
      </c>
      <c r="P1376">
        <v>0</v>
      </c>
      <c r="Q1376">
        <v>11361</v>
      </c>
      <c r="R1376">
        <v>1178.5</v>
      </c>
      <c r="S1376">
        <v>2.4550000000000001</v>
      </c>
      <c r="T1376">
        <v>33</v>
      </c>
      <c r="U1376">
        <v>3571.1</v>
      </c>
      <c r="V1376">
        <v>7</v>
      </c>
      <c r="W1376">
        <v>1.9690000000000001</v>
      </c>
      <c r="X1376">
        <v>3.181</v>
      </c>
      <c r="Y1376" s="8">
        <v>41956</v>
      </c>
    </row>
    <row r="1377" spans="1:25" x14ac:dyDescent="0.25">
      <c r="A1377">
        <v>-111.97685765999999</v>
      </c>
      <c r="B1377">
        <v>33.079672219999999</v>
      </c>
      <c r="C1377">
        <v>13</v>
      </c>
      <c r="D1377" t="s">
        <v>371</v>
      </c>
      <c r="E1377" t="s">
        <v>370</v>
      </c>
      <c r="F1377">
        <v>1376</v>
      </c>
      <c r="G1377">
        <v>182</v>
      </c>
      <c r="H1377">
        <v>13.33</v>
      </c>
      <c r="I1377">
        <v>2.7559999999999998</v>
      </c>
      <c r="J1377">
        <v>1</v>
      </c>
      <c r="K1377">
        <v>1167.8</v>
      </c>
      <c r="L1377" t="s">
        <v>369</v>
      </c>
      <c r="M1377" t="s">
        <v>368</v>
      </c>
      <c r="N1377" s="8">
        <v>41956</v>
      </c>
      <c r="O1377">
        <v>0</v>
      </c>
      <c r="P1377">
        <v>0</v>
      </c>
      <c r="Q1377">
        <v>13700</v>
      </c>
      <c r="R1377">
        <v>1488.7</v>
      </c>
      <c r="S1377">
        <v>3.101</v>
      </c>
      <c r="T1377">
        <v>33</v>
      </c>
      <c r="U1377">
        <v>4511.2</v>
      </c>
      <c r="V1377">
        <v>7</v>
      </c>
      <c r="W1377">
        <v>1.879</v>
      </c>
      <c r="X1377">
        <v>3.0369999999999999</v>
      </c>
      <c r="Y1377" s="8">
        <v>41956</v>
      </c>
    </row>
    <row r="1378" spans="1:25" x14ac:dyDescent="0.25">
      <c r="A1378">
        <v>-111.97685797</v>
      </c>
      <c r="B1378">
        <v>33.079664180000002</v>
      </c>
      <c r="C1378">
        <v>13</v>
      </c>
      <c r="D1378" t="s">
        <v>371</v>
      </c>
      <c r="E1378" t="s">
        <v>370</v>
      </c>
      <c r="F1378">
        <v>1377</v>
      </c>
      <c r="G1378">
        <v>186</v>
      </c>
      <c r="H1378">
        <v>13.33</v>
      </c>
      <c r="I1378">
        <v>2.625</v>
      </c>
      <c r="J1378">
        <v>1</v>
      </c>
      <c r="K1378">
        <v>1167.8</v>
      </c>
      <c r="L1378" t="s">
        <v>369</v>
      </c>
      <c r="M1378" t="s">
        <v>368</v>
      </c>
      <c r="N1378" s="8">
        <v>41956</v>
      </c>
      <c r="O1378">
        <v>0</v>
      </c>
      <c r="P1378">
        <v>0</v>
      </c>
      <c r="Q1378">
        <v>12418</v>
      </c>
      <c r="R1378">
        <v>1416.9</v>
      </c>
      <c r="S1378">
        <v>2.952</v>
      </c>
      <c r="T1378">
        <v>33</v>
      </c>
      <c r="U1378">
        <v>4293.6000000000004</v>
      </c>
      <c r="V1378">
        <v>7</v>
      </c>
      <c r="W1378">
        <v>1.79</v>
      </c>
      <c r="X1378">
        <v>2.8919999999999999</v>
      </c>
      <c r="Y1378" s="8">
        <v>41956</v>
      </c>
    </row>
    <row r="1379" spans="1:25" x14ac:dyDescent="0.25">
      <c r="A1379">
        <v>-111.97685951</v>
      </c>
      <c r="B1379">
        <v>33.079657210000001</v>
      </c>
      <c r="C1379">
        <v>13</v>
      </c>
      <c r="D1379" t="s">
        <v>371</v>
      </c>
      <c r="E1379" t="s">
        <v>370</v>
      </c>
      <c r="F1379">
        <v>1378</v>
      </c>
      <c r="G1379">
        <v>177</v>
      </c>
      <c r="H1379">
        <v>13.33</v>
      </c>
      <c r="I1379">
        <v>2.69</v>
      </c>
      <c r="J1379">
        <v>1</v>
      </c>
      <c r="K1379">
        <v>1167.8</v>
      </c>
      <c r="L1379" t="s">
        <v>369</v>
      </c>
      <c r="M1379" t="s">
        <v>368</v>
      </c>
      <c r="N1379" s="8">
        <v>41956</v>
      </c>
      <c r="O1379">
        <v>0</v>
      </c>
      <c r="P1379">
        <v>0</v>
      </c>
      <c r="Q1379">
        <v>12864</v>
      </c>
      <c r="R1379">
        <v>1432</v>
      </c>
      <c r="S1379">
        <v>2.9830000000000001</v>
      </c>
      <c r="T1379">
        <v>33</v>
      </c>
      <c r="U1379">
        <v>4339.3</v>
      </c>
      <c r="V1379">
        <v>7</v>
      </c>
      <c r="W1379">
        <v>1.8340000000000001</v>
      </c>
      <c r="X1379">
        <v>2.964</v>
      </c>
      <c r="Y1379" s="8">
        <v>41956</v>
      </c>
    </row>
    <row r="1380" spans="1:25" x14ac:dyDescent="0.25">
      <c r="A1380">
        <v>-111.97685814</v>
      </c>
      <c r="B1380">
        <v>33.079649189999998</v>
      </c>
      <c r="C1380">
        <v>13</v>
      </c>
      <c r="D1380" t="s">
        <v>371</v>
      </c>
      <c r="E1380" t="s">
        <v>370</v>
      </c>
      <c r="F1380">
        <v>1379</v>
      </c>
      <c r="G1380">
        <v>185</v>
      </c>
      <c r="H1380">
        <v>13.33</v>
      </c>
      <c r="I1380">
        <v>2.7559999999999998</v>
      </c>
      <c r="J1380">
        <v>1</v>
      </c>
      <c r="K1380">
        <v>1167.4000000000001</v>
      </c>
      <c r="L1380" t="s">
        <v>369</v>
      </c>
      <c r="M1380" t="s">
        <v>368</v>
      </c>
      <c r="N1380" s="8">
        <v>41956</v>
      </c>
      <c r="O1380">
        <v>0</v>
      </c>
      <c r="P1380">
        <v>0</v>
      </c>
      <c r="Q1380">
        <v>13228</v>
      </c>
      <c r="R1380">
        <v>1437.5</v>
      </c>
      <c r="S1380">
        <v>2.9950000000000001</v>
      </c>
      <c r="T1380">
        <v>33</v>
      </c>
      <c r="U1380">
        <v>4355.8999999999996</v>
      </c>
      <c r="V1380">
        <v>7</v>
      </c>
      <c r="W1380">
        <v>1.879</v>
      </c>
      <c r="X1380">
        <v>3.0369999999999999</v>
      </c>
      <c r="Y1380" s="8">
        <v>41956</v>
      </c>
    </row>
    <row r="1381" spans="1:25" x14ac:dyDescent="0.25">
      <c r="A1381">
        <v>-111.97685934</v>
      </c>
      <c r="B1381">
        <v>33.079641219999999</v>
      </c>
      <c r="C1381">
        <v>13</v>
      </c>
      <c r="D1381" t="s">
        <v>371</v>
      </c>
      <c r="E1381" t="s">
        <v>370</v>
      </c>
      <c r="F1381">
        <v>1380</v>
      </c>
      <c r="G1381">
        <v>178</v>
      </c>
      <c r="H1381">
        <v>13.33</v>
      </c>
      <c r="I1381">
        <v>2.69</v>
      </c>
      <c r="J1381">
        <v>1</v>
      </c>
      <c r="K1381">
        <v>1167.5999999999999</v>
      </c>
      <c r="L1381" t="s">
        <v>369</v>
      </c>
      <c r="M1381" t="s">
        <v>368</v>
      </c>
      <c r="N1381" s="8">
        <v>41956</v>
      </c>
      <c r="O1381">
        <v>0</v>
      </c>
      <c r="P1381">
        <v>0</v>
      </c>
      <c r="Q1381">
        <v>14064</v>
      </c>
      <c r="R1381">
        <v>1565.6</v>
      </c>
      <c r="S1381">
        <v>3.262</v>
      </c>
      <c r="T1381">
        <v>33</v>
      </c>
      <c r="U1381">
        <v>4744.2</v>
      </c>
      <c r="V1381">
        <v>7</v>
      </c>
      <c r="W1381">
        <v>1.8340000000000001</v>
      </c>
      <c r="X1381">
        <v>2.964</v>
      </c>
      <c r="Y1381" s="8">
        <v>41956</v>
      </c>
    </row>
    <row r="1382" spans="1:25" x14ac:dyDescent="0.25">
      <c r="A1382">
        <v>-111.97685883</v>
      </c>
      <c r="B1382">
        <v>33.079634220000003</v>
      </c>
      <c r="C1382">
        <v>13</v>
      </c>
      <c r="D1382" t="s">
        <v>371</v>
      </c>
      <c r="E1382" t="s">
        <v>370</v>
      </c>
      <c r="F1382">
        <v>1381</v>
      </c>
      <c r="G1382">
        <v>181</v>
      </c>
      <c r="H1382">
        <v>13.33</v>
      </c>
      <c r="I1382">
        <v>2.7559999999999998</v>
      </c>
      <c r="J1382">
        <v>1</v>
      </c>
      <c r="K1382">
        <v>1167.5</v>
      </c>
      <c r="L1382" t="s">
        <v>369</v>
      </c>
      <c r="M1382" t="s">
        <v>368</v>
      </c>
      <c r="N1382" s="8">
        <v>41956</v>
      </c>
      <c r="O1382">
        <v>0</v>
      </c>
      <c r="P1382">
        <v>0</v>
      </c>
      <c r="Q1382">
        <v>14954</v>
      </c>
      <c r="R1382">
        <v>1625</v>
      </c>
      <c r="S1382">
        <v>3.3849999999999998</v>
      </c>
      <c r="T1382">
        <v>33</v>
      </c>
      <c r="U1382">
        <v>4924.2</v>
      </c>
      <c r="V1382">
        <v>7</v>
      </c>
      <c r="W1382">
        <v>1.879</v>
      </c>
      <c r="X1382">
        <v>3.0369999999999999</v>
      </c>
      <c r="Y1382" s="8">
        <v>41956</v>
      </c>
    </row>
    <row r="1383" spans="1:25" x14ac:dyDescent="0.25">
      <c r="A1383">
        <v>-111.97685934</v>
      </c>
      <c r="B1383">
        <v>33.079626220000002</v>
      </c>
      <c r="C1383">
        <v>13</v>
      </c>
      <c r="D1383" t="s">
        <v>371</v>
      </c>
      <c r="E1383" t="s">
        <v>370</v>
      </c>
      <c r="F1383">
        <v>1382</v>
      </c>
      <c r="G1383">
        <v>178</v>
      </c>
      <c r="H1383">
        <v>13.33</v>
      </c>
      <c r="I1383">
        <v>2.887</v>
      </c>
      <c r="J1383">
        <v>1</v>
      </c>
      <c r="K1383">
        <v>1167.9000000000001</v>
      </c>
      <c r="L1383" t="s">
        <v>369</v>
      </c>
      <c r="M1383" t="s">
        <v>368</v>
      </c>
      <c r="N1383" s="8">
        <v>41956</v>
      </c>
      <c r="O1383">
        <v>0</v>
      </c>
      <c r="P1383">
        <v>0</v>
      </c>
      <c r="Q1383">
        <v>14372</v>
      </c>
      <c r="R1383">
        <v>1490.8</v>
      </c>
      <c r="S1383">
        <v>3.1059999999999999</v>
      </c>
      <c r="T1383">
        <v>33</v>
      </c>
      <c r="U1383">
        <v>4517.6000000000004</v>
      </c>
      <c r="V1383">
        <v>7</v>
      </c>
      <c r="W1383">
        <v>1.9690000000000001</v>
      </c>
      <c r="X1383">
        <v>3.181</v>
      </c>
      <c r="Y1383" s="8">
        <v>41956</v>
      </c>
    </row>
    <row r="1384" spans="1:25" x14ac:dyDescent="0.25">
      <c r="A1384">
        <v>-111.97685934</v>
      </c>
      <c r="B1384">
        <v>33.079619219999998</v>
      </c>
      <c r="C1384">
        <v>13</v>
      </c>
      <c r="D1384" t="s">
        <v>371</v>
      </c>
      <c r="E1384" t="s">
        <v>370</v>
      </c>
      <c r="F1384">
        <v>1383</v>
      </c>
      <c r="G1384">
        <v>178</v>
      </c>
      <c r="H1384">
        <v>13.33</v>
      </c>
      <c r="I1384">
        <v>2.5259999999999998</v>
      </c>
      <c r="J1384">
        <v>1</v>
      </c>
      <c r="K1384">
        <v>1167.9000000000001</v>
      </c>
      <c r="L1384" t="s">
        <v>369</v>
      </c>
      <c r="M1384" t="s">
        <v>368</v>
      </c>
      <c r="N1384" s="8">
        <v>41956</v>
      </c>
      <c r="O1384">
        <v>0</v>
      </c>
      <c r="P1384">
        <v>0</v>
      </c>
      <c r="Q1384">
        <v>14109</v>
      </c>
      <c r="R1384">
        <v>1672.5</v>
      </c>
      <c r="S1384">
        <v>3.484</v>
      </c>
      <c r="T1384">
        <v>33</v>
      </c>
      <c r="U1384">
        <v>5068.3</v>
      </c>
      <c r="V1384">
        <v>7</v>
      </c>
      <c r="W1384">
        <v>1.722</v>
      </c>
      <c r="X1384">
        <v>2.7839999999999998</v>
      </c>
      <c r="Y1384" s="8">
        <v>41956</v>
      </c>
    </row>
    <row r="1385" spans="1:25" x14ac:dyDescent="0.25">
      <c r="A1385">
        <v>-111.97685917</v>
      </c>
      <c r="B1385">
        <v>33.079611219999997</v>
      </c>
      <c r="C1385">
        <v>13</v>
      </c>
      <c r="D1385" t="s">
        <v>371</v>
      </c>
      <c r="E1385" t="s">
        <v>370</v>
      </c>
      <c r="F1385">
        <v>1384</v>
      </c>
      <c r="G1385">
        <v>179</v>
      </c>
      <c r="H1385">
        <v>13.33</v>
      </c>
      <c r="I1385">
        <v>2.7559999999999998</v>
      </c>
      <c r="J1385">
        <v>1</v>
      </c>
      <c r="K1385">
        <v>1167.8</v>
      </c>
      <c r="L1385" t="s">
        <v>369</v>
      </c>
      <c r="M1385" t="s">
        <v>368</v>
      </c>
      <c r="N1385" s="8">
        <v>41956</v>
      </c>
      <c r="O1385">
        <v>0</v>
      </c>
      <c r="P1385">
        <v>0</v>
      </c>
      <c r="Q1385">
        <v>15365</v>
      </c>
      <c r="R1385">
        <v>1669.7</v>
      </c>
      <c r="S1385">
        <v>3.4790000000000001</v>
      </c>
      <c r="T1385">
        <v>33</v>
      </c>
      <c r="U1385">
        <v>5059.7</v>
      </c>
      <c r="V1385">
        <v>7</v>
      </c>
      <c r="W1385">
        <v>1.879</v>
      </c>
      <c r="X1385">
        <v>3.0369999999999999</v>
      </c>
      <c r="Y1385" s="8">
        <v>41956</v>
      </c>
    </row>
    <row r="1386" spans="1:25" x14ac:dyDescent="0.25">
      <c r="A1386">
        <v>-111.97685866</v>
      </c>
      <c r="B1386">
        <v>33.079603220000003</v>
      </c>
      <c r="C1386">
        <v>13</v>
      </c>
      <c r="D1386" t="s">
        <v>371</v>
      </c>
      <c r="E1386" t="s">
        <v>370</v>
      </c>
      <c r="F1386">
        <v>1385</v>
      </c>
      <c r="G1386">
        <v>182</v>
      </c>
      <c r="H1386">
        <v>13.33</v>
      </c>
      <c r="I1386">
        <v>2.7890000000000001</v>
      </c>
      <c r="J1386">
        <v>1</v>
      </c>
      <c r="K1386">
        <v>1167.8</v>
      </c>
      <c r="L1386" t="s">
        <v>369</v>
      </c>
      <c r="M1386" t="s">
        <v>368</v>
      </c>
      <c r="N1386" s="8">
        <v>41956</v>
      </c>
      <c r="O1386">
        <v>0</v>
      </c>
      <c r="P1386">
        <v>0</v>
      </c>
      <c r="Q1386">
        <v>16710</v>
      </c>
      <c r="R1386">
        <v>1794.5</v>
      </c>
      <c r="S1386">
        <v>3.7389999999999999</v>
      </c>
      <c r="T1386">
        <v>33</v>
      </c>
      <c r="U1386">
        <v>5437.9</v>
      </c>
      <c r="V1386">
        <v>7</v>
      </c>
      <c r="W1386">
        <v>1.901</v>
      </c>
      <c r="X1386">
        <v>3.073</v>
      </c>
      <c r="Y1386" s="8">
        <v>41956</v>
      </c>
    </row>
    <row r="1387" spans="1:25" x14ac:dyDescent="0.25">
      <c r="A1387">
        <v>-111.97685883</v>
      </c>
      <c r="B1387">
        <v>33.079595220000002</v>
      </c>
      <c r="C1387">
        <v>13</v>
      </c>
      <c r="D1387" t="s">
        <v>371</v>
      </c>
      <c r="E1387" t="s">
        <v>370</v>
      </c>
      <c r="F1387">
        <v>1386</v>
      </c>
      <c r="G1387">
        <v>181</v>
      </c>
      <c r="H1387">
        <v>13.33</v>
      </c>
      <c r="I1387">
        <v>2.657</v>
      </c>
      <c r="J1387">
        <v>1</v>
      </c>
      <c r="K1387">
        <v>1167.8</v>
      </c>
      <c r="L1387" t="s">
        <v>369</v>
      </c>
      <c r="M1387" t="s">
        <v>368</v>
      </c>
      <c r="N1387" s="8">
        <v>41956</v>
      </c>
      <c r="O1387">
        <v>0</v>
      </c>
      <c r="P1387">
        <v>0</v>
      </c>
      <c r="Q1387">
        <v>16653</v>
      </c>
      <c r="R1387">
        <v>1876.6</v>
      </c>
      <c r="S1387">
        <v>3.91</v>
      </c>
      <c r="T1387">
        <v>33</v>
      </c>
      <c r="U1387">
        <v>5686.8</v>
      </c>
      <c r="V1387">
        <v>7</v>
      </c>
      <c r="W1387">
        <v>1.8120000000000001</v>
      </c>
      <c r="X1387">
        <v>2.9279999999999999</v>
      </c>
      <c r="Y1387" s="8">
        <v>41956</v>
      </c>
    </row>
    <row r="1388" spans="1:25" x14ac:dyDescent="0.25">
      <c r="A1388">
        <v>-111.97685951</v>
      </c>
      <c r="B1388">
        <v>33.079588209999997</v>
      </c>
      <c r="C1388">
        <v>13</v>
      </c>
      <c r="D1388" t="s">
        <v>371</v>
      </c>
      <c r="E1388" t="s">
        <v>370</v>
      </c>
      <c r="F1388">
        <v>1387</v>
      </c>
      <c r="G1388">
        <v>177</v>
      </c>
      <c r="H1388">
        <v>13.33</v>
      </c>
      <c r="I1388">
        <v>2.887</v>
      </c>
      <c r="J1388">
        <v>1</v>
      </c>
      <c r="K1388">
        <v>1167.7</v>
      </c>
      <c r="L1388" t="s">
        <v>369</v>
      </c>
      <c r="M1388" t="s">
        <v>368</v>
      </c>
      <c r="N1388" s="8">
        <v>41956</v>
      </c>
      <c r="O1388">
        <v>0</v>
      </c>
      <c r="P1388">
        <v>0</v>
      </c>
      <c r="Q1388">
        <v>15312</v>
      </c>
      <c r="R1388">
        <v>1588.2</v>
      </c>
      <c r="S1388">
        <v>3.3090000000000002</v>
      </c>
      <c r="T1388">
        <v>33</v>
      </c>
      <c r="U1388">
        <v>4812.8</v>
      </c>
      <c r="V1388">
        <v>7</v>
      </c>
      <c r="W1388">
        <v>1.9690000000000001</v>
      </c>
      <c r="X1388">
        <v>3.181</v>
      </c>
      <c r="Y1388" s="8">
        <v>41956</v>
      </c>
    </row>
    <row r="1389" spans="1:25" x14ac:dyDescent="0.25">
      <c r="A1389">
        <v>-111.976859</v>
      </c>
      <c r="B1389">
        <v>33.079580229999998</v>
      </c>
      <c r="C1389">
        <v>13</v>
      </c>
      <c r="D1389" t="s">
        <v>371</v>
      </c>
      <c r="E1389" t="s">
        <v>370</v>
      </c>
      <c r="F1389">
        <v>1388</v>
      </c>
      <c r="G1389">
        <v>180</v>
      </c>
      <c r="H1389">
        <v>13.33</v>
      </c>
      <c r="I1389">
        <v>2.7229999999999999</v>
      </c>
      <c r="J1389">
        <v>1</v>
      </c>
      <c r="K1389">
        <v>1167.7</v>
      </c>
      <c r="L1389" t="s">
        <v>369</v>
      </c>
      <c r="M1389" t="s">
        <v>368</v>
      </c>
      <c r="N1389" s="8">
        <v>41956</v>
      </c>
      <c r="O1389">
        <v>0</v>
      </c>
      <c r="P1389">
        <v>0</v>
      </c>
      <c r="Q1389">
        <v>14443</v>
      </c>
      <c r="R1389">
        <v>1588.4</v>
      </c>
      <c r="S1389">
        <v>3.3090000000000002</v>
      </c>
      <c r="T1389">
        <v>33</v>
      </c>
      <c r="U1389">
        <v>4813.3999999999996</v>
      </c>
      <c r="V1389">
        <v>7</v>
      </c>
      <c r="W1389">
        <v>1.857</v>
      </c>
      <c r="X1389">
        <v>3.0009999999999999</v>
      </c>
      <c r="Y1389" s="8">
        <v>41956</v>
      </c>
    </row>
    <row r="1390" spans="1:25" x14ac:dyDescent="0.25">
      <c r="A1390">
        <v>-111.97685934</v>
      </c>
      <c r="B1390">
        <v>33.079572220000003</v>
      </c>
      <c r="C1390">
        <v>13</v>
      </c>
      <c r="D1390" t="s">
        <v>371</v>
      </c>
      <c r="E1390" t="s">
        <v>370</v>
      </c>
      <c r="F1390">
        <v>1389</v>
      </c>
      <c r="G1390">
        <v>178</v>
      </c>
      <c r="H1390">
        <v>13.33</v>
      </c>
      <c r="I1390">
        <v>2.5920000000000001</v>
      </c>
      <c r="J1390">
        <v>1</v>
      </c>
      <c r="K1390">
        <v>1167.7</v>
      </c>
      <c r="L1390" t="s">
        <v>369</v>
      </c>
      <c r="M1390" t="s">
        <v>368</v>
      </c>
      <c r="N1390" s="8">
        <v>41956</v>
      </c>
      <c r="O1390">
        <v>0</v>
      </c>
      <c r="P1390">
        <v>0</v>
      </c>
      <c r="Q1390">
        <v>17171</v>
      </c>
      <c r="R1390">
        <v>1984</v>
      </c>
      <c r="S1390">
        <v>4.133</v>
      </c>
      <c r="T1390">
        <v>33</v>
      </c>
      <c r="U1390">
        <v>6012.3</v>
      </c>
      <c r="V1390">
        <v>7</v>
      </c>
      <c r="W1390">
        <v>1.7669999999999999</v>
      </c>
      <c r="X1390">
        <v>2.8559999999999999</v>
      </c>
      <c r="Y1390" s="8">
        <v>41956</v>
      </c>
    </row>
    <row r="1391" spans="1:25" x14ac:dyDescent="0.25">
      <c r="A1391">
        <v>-111.97685849</v>
      </c>
      <c r="B1391">
        <v>33.079565209999998</v>
      </c>
      <c r="C1391">
        <v>13</v>
      </c>
      <c r="D1391" t="s">
        <v>371</v>
      </c>
      <c r="E1391" t="s">
        <v>370</v>
      </c>
      <c r="F1391">
        <v>1390</v>
      </c>
      <c r="G1391">
        <v>183</v>
      </c>
      <c r="H1391">
        <v>13.33</v>
      </c>
      <c r="I1391">
        <v>2.7559999999999998</v>
      </c>
      <c r="J1391">
        <v>1</v>
      </c>
      <c r="K1391">
        <v>1167.7</v>
      </c>
      <c r="L1391" t="s">
        <v>369</v>
      </c>
      <c r="M1391" t="s">
        <v>368</v>
      </c>
      <c r="N1391" s="8">
        <v>41956</v>
      </c>
      <c r="O1391">
        <v>0</v>
      </c>
      <c r="P1391">
        <v>0</v>
      </c>
      <c r="Q1391">
        <v>15105</v>
      </c>
      <c r="R1391">
        <v>1641.4</v>
      </c>
      <c r="S1391">
        <v>3.42</v>
      </c>
      <c r="T1391">
        <v>33</v>
      </c>
      <c r="U1391">
        <v>4973.8999999999996</v>
      </c>
      <c r="V1391">
        <v>7</v>
      </c>
      <c r="W1391">
        <v>1.879</v>
      </c>
      <c r="X1391">
        <v>3.0369999999999999</v>
      </c>
      <c r="Y1391" s="8">
        <v>41956</v>
      </c>
    </row>
    <row r="1392" spans="1:25" x14ac:dyDescent="0.25">
      <c r="A1392">
        <v>-111.97685849</v>
      </c>
      <c r="B1392">
        <v>33.079557209999997</v>
      </c>
      <c r="C1392">
        <v>13</v>
      </c>
      <c r="D1392" t="s">
        <v>371</v>
      </c>
      <c r="E1392" t="s">
        <v>370</v>
      </c>
      <c r="F1392">
        <v>1391</v>
      </c>
      <c r="G1392">
        <v>183</v>
      </c>
      <c r="H1392">
        <v>13.33</v>
      </c>
      <c r="I1392">
        <v>2.7559999999999998</v>
      </c>
      <c r="J1392">
        <v>1</v>
      </c>
      <c r="K1392">
        <v>1167.7</v>
      </c>
      <c r="L1392" t="s">
        <v>369</v>
      </c>
      <c r="M1392" t="s">
        <v>368</v>
      </c>
      <c r="N1392" s="8">
        <v>41956</v>
      </c>
      <c r="O1392">
        <v>0</v>
      </c>
      <c r="P1392">
        <v>0</v>
      </c>
      <c r="Q1392">
        <v>13700</v>
      </c>
      <c r="R1392">
        <v>1488.7</v>
      </c>
      <c r="S1392">
        <v>3.101</v>
      </c>
      <c r="T1392">
        <v>33</v>
      </c>
      <c r="U1392">
        <v>4511.3</v>
      </c>
      <c r="V1392">
        <v>7</v>
      </c>
      <c r="W1392">
        <v>1.879</v>
      </c>
      <c r="X1392">
        <v>3.0369999999999999</v>
      </c>
      <c r="Y1392" s="8">
        <v>41956</v>
      </c>
    </row>
    <row r="1393" spans="1:25" x14ac:dyDescent="0.25">
      <c r="A1393">
        <v>-111.97686</v>
      </c>
      <c r="B1393">
        <v>33.079550230000002</v>
      </c>
      <c r="C1393">
        <v>13</v>
      </c>
      <c r="D1393" t="s">
        <v>371</v>
      </c>
      <c r="E1393" t="s">
        <v>370</v>
      </c>
      <c r="F1393">
        <v>1392</v>
      </c>
      <c r="G1393">
        <v>180</v>
      </c>
      <c r="H1393">
        <v>13.33</v>
      </c>
      <c r="I1393">
        <v>2.7890000000000001</v>
      </c>
      <c r="J1393">
        <v>1</v>
      </c>
      <c r="K1393">
        <v>1167.8</v>
      </c>
      <c r="L1393" t="s">
        <v>369</v>
      </c>
      <c r="M1393" t="s">
        <v>368</v>
      </c>
      <c r="N1393" s="8">
        <v>41956</v>
      </c>
      <c r="O1393">
        <v>0</v>
      </c>
      <c r="P1393">
        <v>0</v>
      </c>
      <c r="Q1393">
        <v>14515</v>
      </c>
      <c r="R1393">
        <v>1558.7</v>
      </c>
      <c r="S1393">
        <v>3.2469999999999999</v>
      </c>
      <c r="T1393">
        <v>33</v>
      </c>
      <c r="U1393">
        <v>4723.3999999999996</v>
      </c>
      <c r="V1393">
        <v>7</v>
      </c>
      <c r="W1393">
        <v>1.901</v>
      </c>
      <c r="X1393">
        <v>3.073</v>
      </c>
      <c r="Y1393" s="8">
        <v>41956</v>
      </c>
    </row>
    <row r="1394" spans="1:25" x14ac:dyDescent="0.25">
      <c r="A1394">
        <v>-111.97685966</v>
      </c>
      <c r="B1394">
        <v>33.07954222</v>
      </c>
      <c r="C1394">
        <v>13</v>
      </c>
      <c r="D1394" t="s">
        <v>371</v>
      </c>
      <c r="E1394" t="s">
        <v>370</v>
      </c>
      <c r="F1394">
        <v>1393</v>
      </c>
      <c r="G1394">
        <v>182</v>
      </c>
      <c r="H1394">
        <v>13.33</v>
      </c>
      <c r="I1394">
        <v>2.8540000000000001</v>
      </c>
      <c r="J1394">
        <v>1</v>
      </c>
      <c r="K1394">
        <v>1167.7</v>
      </c>
      <c r="L1394" t="s">
        <v>369</v>
      </c>
      <c r="M1394" t="s">
        <v>368</v>
      </c>
      <c r="N1394" s="8">
        <v>41956</v>
      </c>
      <c r="O1394">
        <v>0</v>
      </c>
      <c r="P1394">
        <v>0</v>
      </c>
      <c r="Q1394">
        <v>17448</v>
      </c>
      <c r="R1394">
        <v>1830.7</v>
      </c>
      <c r="S1394">
        <v>3.8140000000000001</v>
      </c>
      <c r="T1394">
        <v>33</v>
      </c>
      <c r="U1394">
        <v>5547.6</v>
      </c>
      <c r="V1394">
        <v>7</v>
      </c>
      <c r="W1394">
        <v>1.946</v>
      </c>
      <c r="X1394">
        <v>3.145</v>
      </c>
      <c r="Y1394" s="8">
        <v>41956</v>
      </c>
    </row>
    <row r="1395" spans="1:25" x14ac:dyDescent="0.25">
      <c r="A1395">
        <v>-111.97685983</v>
      </c>
      <c r="B1395">
        <v>33.079534219999999</v>
      </c>
      <c r="C1395">
        <v>13</v>
      </c>
      <c r="D1395" t="s">
        <v>371</v>
      </c>
      <c r="E1395" t="s">
        <v>370</v>
      </c>
      <c r="F1395">
        <v>1394</v>
      </c>
      <c r="G1395">
        <v>181</v>
      </c>
      <c r="H1395">
        <v>13.33</v>
      </c>
      <c r="I1395">
        <v>2.5920000000000001</v>
      </c>
      <c r="J1395">
        <v>1</v>
      </c>
      <c r="K1395">
        <v>1167.7</v>
      </c>
      <c r="L1395" t="s">
        <v>369</v>
      </c>
      <c r="M1395" t="s">
        <v>368</v>
      </c>
      <c r="N1395" s="8">
        <v>41956</v>
      </c>
      <c r="O1395">
        <v>0</v>
      </c>
      <c r="P1395">
        <v>0</v>
      </c>
      <c r="Q1395">
        <v>15111</v>
      </c>
      <c r="R1395">
        <v>1746</v>
      </c>
      <c r="S1395">
        <v>3.6379999999999999</v>
      </c>
      <c r="T1395">
        <v>33</v>
      </c>
      <c r="U1395">
        <v>5291</v>
      </c>
      <c r="V1395">
        <v>7</v>
      </c>
      <c r="W1395">
        <v>1.7669999999999999</v>
      </c>
      <c r="X1395">
        <v>2.8559999999999999</v>
      </c>
      <c r="Y1395" s="8">
        <v>41956</v>
      </c>
    </row>
    <row r="1396" spans="1:25" x14ac:dyDescent="0.25">
      <c r="A1396">
        <v>-111.97686016999999</v>
      </c>
      <c r="B1396">
        <v>33.079526219999998</v>
      </c>
      <c r="C1396">
        <v>13</v>
      </c>
      <c r="D1396" t="s">
        <v>371</v>
      </c>
      <c r="E1396" t="s">
        <v>370</v>
      </c>
      <c r="F1396">
        <v>1395</v>
      </c>
      <c r="G1396">
        <v>179</v>
      </c>
      <c r="H1396">
        <v>13.33</v>
      </c>
      <c r="I1396">
        <v>2.7229999999999999</v>
      </c>
      <c r="J1396">
        <v>1</v>
      </c>
      <c r="K1396">
        <v>1167.7</v>
      </c>
      <c r="L1396" t="s">
        <v>369</v>
      </c>
      <c r="M1396" t="s">
        <v>368</v>
      </c>
      <c r="N1396" s="8">
        <v>41956</v>
      </c>
      <c r="O1396">
        <v>0</v>
      </c>
      <c r="P1396">
        <v>0</v>
      </c>
      <c r="Q1396">
        <v>15271</v>
      </c>
      <c r="R1396">
        <v>1679.4</v>
      </c>
      <c r="S1396">
        <v>3.4990000000000001</v>
      </c>
      <c r="T1396">
        <v>33</v>
      </c>
      <c r="U1396">
        <v>5089.2</v>
      </c>
      <c r="V1396">
        <v>7</v>
      </c>
      <c r="W1396">
        <v>1.857</v>
      </c>
      <c r="X1396">
        <v>3.0009999999999999</v>
      </c>
      <c r="Y1396" s="8">
        <v>41956</v>
      </c>
    </row>
    <row r="1397" spans="1:25" x14ac:dyDescent="0.25">
      <c r="A1397">
        <v>-111.97686016999999</v>
      </c>
      <c r="B1397">
        <v>33.079519220000002</v>
      </c>
      <c r="C1397">
        <v>13</v>
      </c>
      <c r="D1397" t="s">
        <v>371</v>
      </c>
      <c r="E1397" t="s">
        <v>370</v>
      </c>
      <c r="F1397">
        <v>1396</v>
      </c>
      <c r="G1397">
        <v>179</v>
      </c>
      <c r="H1397">
        <v>13.33</v>
      </c>
      <c r="I1397">
        <v>2.887</v>
      </c>
      <c r="J1397">
        <v>1</v>
      </c>
      <c r="K1397">
        <v>1167.8</v>
      </c>
      <c r="L1397" t="s">
        <v>369</v>
      </c>
      <c r="M1397" t="s">
        <v>368</v>
      </c>
      <c r="N1397" s="8">
        <v>41956</v>
      </c>
      <c r="O1397">
        <v>0</v>
      </c>
      <c r="P1397">
        <v>0</v>
      </c>
      <c r="Q1397">
        <v>16161</v>
      </c>
      <c r="R1397">
        <v>1676.3</v>
      </c>
      <c r="S1397">
        <v>3.492</v>
      </c>
      <c r="T1397">
        <v>33</v>
      </c>
      <c r="U1397">
        <v>5079.7</v>
      </c>
      <c r="V1397">
        <v>7</v>
      </c>
      <c r="W1397">
        <v>1.9690000000000001</v>
      </c>
      <c r="X1397">
        <v>3.181</v>
      </c>
      <c r="Y1397" s="8">
        <v>41956</v>
      </c>
    </row>
    <row r="1398" spans="1:25" x14ac:dyDescent="0.25">
      <c r="A1398">
        <v>-111.97685914</v>
      </c>
      <c r="B1398">
        <v>33.079511189999998</v>
      </c>
      <c r="C1398">
        <v>13</v>
      </c>
      <c r="D1398" t="s">
        <v>371</v>
      </c>
      <c r="E1398" t="s">
        <v>370</v>
      </c>
      <c r="F1398">
        <v>1397</v>
      </c>
      <c r="G1398">
        <v>185</v>
      </c>
      <c r="H1398">
        <v>13.33</v>
      </c>
      <c r="I1398">
        <v>2.92</v>
      </c>
      <c r="J1398">
        <v>1</v>
      </c>
      <c r="K1398">
        <v>1167.7</v>
      </c>
      <c r="L1398" t="s">
        <v>369</v>
      </c>
      <c r="M1398" t="s">
        <v>368</v>
      </c>
      <c r="N1398" s="8">
        <v>41956</v>
      </c>
      <c r="O1398">
        <v>0</v>
      </c>
      <c r="P1398">
        <v>0</v>
      </c>
      <c r="Q1398">
        <v>15995</v>
      </c>
      <c r="R1398">
        <v>1640.5</v>
      </c>
      <c r="S1398">
        <v>3.4180000000000001</v>
      </c>
      <c r="T1398">
        <v>33</v>
      </c>
      <c r="U1398">
        <v>4971.2</v>
      </c>
      <c r="V1398">
        <v>7</v>
      </c>
      <c r="W1398">
        <v>1.9910000000000001</v>
      </c>
      <c r="X1398">
        <v>3.218</v>
      </c>
      <c r="Y1398" s="8">
        <v>41956</v>
      </c>
    </row>
    <row r="1399" spans="1:25" x14ac:dyDescent="0.25">
      <c r="A1399">
        <v>-111.97686016999999</v>
      </c>
      <c r="B1399">
        <v>33.079503219999999</v>
      </c>
      <c r="C1399">
        <v>13</v>
      </c>
      <c r="D1399" t="s">
        <v>371</v>
      </c>
      <c r="E1399" t="s">
        <v>370</v>
      </c>
      <c r="F1399">
        <v>1398</v>
      </c>
      <c r="G1399">
        <v>179</v>
      </c>
      <c r="H1399">
        <v>13.33</v>
      </c>
      <c r="I1399">
        <v>2.887</v>
      </c>
      <c r="J1399">
        <v>1</v>
      </c>
      <c r="K1399">
        <v>1167.5999999999999</v>
      </c>
      <c r="L1399" t="s">
        <v>369</v>
      </c>
      <c r="M1399" t="s">
        <v>368</v>
      </c>
      <c r="N1399" s="8">
        <v>41956</v>
      </c>
      <c r="O1399">
        <v>0</v>
      </c>
      <c r="P1399">
        <v>0</v>
      </c>
      <c r="Q1399">
        <v>18701</v>
      </c>
      <c r="R1399">
        <v>1939.8</v>
      </c>
      <c r="S1399">
        <v>4.0410000000000004</v>
      </c>
      <c r="T1399">
        <v>33</v>
      </c>
      <c r="U1399">
        <v>5878.2</v>
      </c>
      <c r="V1399">
        <v>7</v>
      </c>
      <c r="W1399">
        <v>1.9690000000000001</v>
      </c>
      <c r="X1399">
        <v>3.181</v>
      </c>
      <c r="Y1399" s="8">
        <v>41956</v>
      </c>
    </row>
    <row r="1400" spans="1:25" x14ac:dyDescent="0.25">
      <c r="A1400">
        <v>-111.97686</v>
      </c>
      <c r="B1400">
        <v>33.079496229999997</v>
      </c>
      <c r="C1400">
        <v>13</v>
      </c>
      <c r="D1400" t="s">
        <v>371</v>
      </c>
      <c r="E1400" t="s">
        <v>370</v>
      </c>
      <c r="F1400">
        <v>1399</v>
      </c>
      <c r="G1400">
        <v>180</v>
      </c>
      <c r="H1400">
        <v>13.33</v>
      </c>
      <c r="I1400">
        <v>2.625</v>
      </c>
      <c r="J1400">
        <v>1</v>
      </c>
      <c r="K1400">
        <v>1167.5999999999999</v>
      </c>
      <c r="L1400" t="s">
        <v>369</v>
      </c>
      <c r="M1400" t="s">
        <v>368</v>
      </c>
      <c r="N1400" s="8">
        <v>41956</v>
      </c>
      <c r="O1400">
        <v>0</v>
      </c>
      <c r="P1400">
        <v>0</v>
      </c>
      <c r="Q1400">
        <v>17629</v>
      </c>
      <c r="R1400">
        <v>2011.5</v>
      </c>
      <c r="S1400">
        <v>4.1909999999999998</v>
      </c>
      <c r="T1400">
        <v>33</v>
      </c>
      <c r="U1400">
        <v>6095.6</v>
      </c>
      <c r="V1400">
        <v>7</v>
      </c>
      <c r="W1400">
        <v>1.79</v>
      </c>
      <c r="X1400">
        <v>2.8919999999999999</v>
      </c>
      <c r="Y1400" s="8">
        <v>41956</v>
      </c>
    </row>
    <row r="1401" spans="1:25" x14ac:dyDescent="0.25">
      <c r="A1401">
        <v>-111.97685866</v>
      </c>
      <c r="B1401">
        <v>33.079488220000002</v>
      </c>
      <c r="C1401">
        <v>13</v>
      </c>
      <c r="D1401" t="s">
        <v>371</v>
      </c>
      <c r="E1401" t="s">
        <v>370</v>
      </c>
      <c r="F1401">
        <v>1400</v>
      </c>
      <c r="G1401">
        <v>182</v>
      </c>
      <c r="H1401">
        <v>13.33</v>
      </c>
      <c r="I1401">
        <v>2.657</v>
      </c>
      <c r="J1401">
        <v>1</v>
      </c>
      <c r="K1401">
        <v>1167.8</v>
      </c>
      <c r="L1401" t="s">
        <v>369</v>
      </c>
      <c r="M1401" t="s">
        <v>368</v>
      </c>
      <c r="N1401" s="8">
        <v>41956</v>
      </c>
      <c r="O1401">
        <v>0</v>
      </c>
      <c r="P1401">
        <v>0</v>
      </c>
      <c r="Q1401">
        <v>15888</v>
      </c>
      <c r="R1401">
        <v>1790.4</v>
      </c>
      <c r="S1401">
        <v>3.73</v>
      </c>
      <c r="T1401">
        <v>33</v>
      </c>
      <c r="U1401">
        <v>5425.4</v>
      </c>
      <c r="V1401">
        <v>7</v>
      </c>
      <c r="W1401">
        <v>1.8120000000000001</v>
      </c>
      <c r="X1401">
        <v>2.9279999999999999</v>
      </c>
      <c r="Y1401" s="8">
        <v>41956</v>
      </c>
    </row>
    <row r="1402" spans="1:25" x14ac:dyDescent="0.25">
      <c r="A1402">
        <v>-111.976859</v>
      </c>
      <c r="B1402">
        <v>33.079481229999999</v>
      </c>
      <c r="C1402">
        <v>13</v>
      </c>
      <c r="D1402" t="s">
        <v>371</v>
      </c>
      <c r="E1402" t="s">
        <v>370</v>
      </c>
      <c r="F1402">
        <v>1401</v>
      </c>
      <c r="G1402">
        <v>180</v>
      </c>
      <c r="H1402">
        <v>13.33</v>
      </c>
      <c r="I1402">
        <v>2.92</v>
      </c>
      <c r="J1402">
        <v>1</v>
      </c>
      <c r="K1402">
        <v>1167.8</v>
      </c>
      <c r="L1402" t="s">
        <v>369</v>
      </c>
      <c r="M1402" t="s">
        <v>368</v>
      </c>
      <c r="N1402" s="8">
        <v>41956</v>
      </c>
      <c r="O1402">
        <v>0</v>
      </c>
      <c r="P1402">
        <v>0</v>
      </c>
      <c r="Q1402">
        <v>17291</v>
      </c>
      <c r="R1402">
        <v>1773.4</v>
      </c>
      <c r="S1402">
        <v>3.6949999999999998</v>
      </c>
      <c r="T1402">
        <v>33</v>
      </c>
      <c r="U1402">
        <v>5374</v>
      </c>
      <c r="V1402">
        <v>7</v>
      </c>
      <c r="W1402">
        <v>1.9910000000000001</v>
      </c>
      <c r="X1402">
        <v>3.218</v>
      </c>
      <c r="Y1402" s="8">
        <v>41956</v>
      </c>
    </row>
    <row r="1403" spans="1:25" x14ac:dyDescent="0.25">
      <c r="A1403">
        <v>-111.97685949</v>
      </c>
      <c r="B1403">
        <v>33.079473210000003</v>
      </c>
      <c r="C1403">
        <v>13</v>
      </c>
      <c r="D1403" t="s">
        <v>371</v>
      </c>
      <c r="E1403" t="s">
        <v>370</v>
      </c>
      <c r="F1403">
        <v>1402</v>
      </c>
      <c r="G1403">
        <v>183</v>
      </c>
      <c r="H1403">
        <v>13.33</v>
      </c>
      <c r="I1403">
        <v>2.657</v>
      </c>
      <c r="J1403">
        <v>1</v>
      </c>
      <c r="K1403">
        <v>1167.8</v>
      </c>
      <c r="L1403" t="s">
        <v>369</v>
      </c>
      <c r="M1403" t="s">
        <v>368</v>
      </c>
      <c r="N1403" s="8">
        <v>41956</v>
      </c>
      <c r="O1403">
        <v>0</v>
      </c>
      <c r="P1403">
        <v>0</v>
      </c>
      <c r="Q1403">
        <v>16311</v>
      </c>
      <c r="R1403">
        <v>1838.2</v>
      </c>
      <c r="S1403">
        <v>3.8290000000000002</v>
      </c>
      <c r="T1403">
        <v>33</v>
      </c>
      <c r="U1403">
        <v>5570.2</v>
      </c>
      <c r="V1403">
        <v>7</v>
      </c>
      <c r="W1403">
        <v>1.8120000000000001</v>
      </c>
      <c r="X1403">
        <v>2.9279999999999999</v>
      </c>
      <c r="Y1403" s="8">
        <v>41956</v>
      </c>
    </row>
    <row r="1404" spans="1:25" x14ac:dyDescent="0.25">
      <c r="A1404">
        <v>-111.97685932</v>
      </c>
      <c r="B1404">
        <v>33.079465210000002</v>
      </c>
      <c r="C1404">
        <v>13</v>
      </c>
      <c r="D1404" t="s">
        <v>371</v>
      </c>
      <c r="E1404" t="s">
        <v>370</v>
      </c>
      <c r="F1404">
        <v>1403</v>
      </c>
      <c r="G1404">
        <v>184</v>
      </c>
      <c r="H1404">
        <v>13.33</v>
      </c>
      <c r="I1404">
        <v>2.8220000000000001</v>
      </c>
      <c r="J1404">
        <v>1</v>
      </c>
      <c r="K1404">
        <v>1167.8</v>
      </c>
      <c r="L1404" t="s">
        <v>369</v>
      </c>
      <c r="M1404" t="s">
        <v>368</v>
      </c>
      <c r="N1404" s="8">
        <v>41956</v>
      </c>
      <c r="O1404">
        <v>0</v>
      </c>
      <c r="P1404">
        <v>0</v>
      </c>
      <c r="Q1404">
        <v>15978</v>
      </c>
      <c r="R1404">
        <v>1695.9</v>
      </c>
      <c r="S1404">
        <v>3.5329999999999999</v>
      </c>
      <c r="T1404">
        <v>33</v>
      </c>
      <c r="U1404">
        <v>5139</v>
      </c>
      <c r="V1404">
        <v>7</v>
      </c>
      <c r="W1404">
        <v>1.9239999999999999</v>
      </c>
      <c r="X1404">
        <v>3.109</v>
      </c>
      <c r="Y1404" s="8">
        <v>41956</v>
      </c>
    </row>
    <row r="1405" spans="1:25" x14ac:dyDescent="0.25">
      <c r="A1405">
        <v>-111.97686</v>
      </c>
      <c r="B1405">
        <v>33.07945823</v>
      </c>
      <c r="C1405">
        <v>13</v>
      </c>
      <c r="D1405" t="s">
        <v>371</v>
      </c>
      <c r="E1405" t="s">
        <v>370</v>
      </c>
      <c r="F1405">
        <v>1404</v>
      </c>
      <c r="G1405">
        <v>180</v>
      </c>
      <c r="H1405">
        <v>13.33</v>
      </c>
      <c r="I1405">
        <v>2.7890000000000001</v>
      </c>
      <c r="J1405">
        <v>1</v>
      </c>
      <c r="K1405">
        <v>1168</v>
      </c>
      <c r="L1405" t="s">
        <v>369</v>
      </c>
      <c r="M1405" t="s">
        <v>368</v>
      </c>
      <c r="N1405" s="8">
        <v>41956</v>
      </c>
      <c r="O1405">
        <v>0</v>
      </c>
      <c r="P1405">
        <v>0</v>
      </c>
      <c r="Q1405">
        <v>17773</v>
      </c>
      <c r="R1405">
        <v>1908.6</v>
      </c>
      <c r="S1405">
        <v>3.976</v>
      </c>
      <c r="T1405">
        <v>33</v>
      </c>
      <c r="U1405">
        <v>5783.7</v>
      </c>
      <c r="V1405">
        <v>7</v>
      </c>
      <c r="W1405">
        <v>1.901</v>
      </c>
      <c r="X1405">
        <v>3.073</v>
      </c>
      <c r="Y1405" s="8">
        <v>41956</v>
      </c>
    </row>
    <row r="1406" spans="1:25" x14ac:dyDescent="0.25">
      <c r="A1406">
        <v>-111.97686</v>
      </c>
      <c r="B1406">
        <v>33.079450229999999</v>
      </c>
      <c r="C1406">
        <v>13</v>
      </c>
      <c r="D1406" t="s">
        <v>371</v>
      </c>
      <c r="E1406" t="s">
        <v>370</v>
      </c>
      <c r="F1406">
        <v>1405</v>
      </c>
      <c r="G1406">
        <v>180</v>
      </c>
      <c r="H1406">
        <v>13.33</v>
      </c>
      <c r="I1406">
        <v>2.7559999999999998</v>
      </c>
      <c r="J1406">
        <v>1</v>
      </c>
      <c r="K1406">
        <v>1168.0999999999999</v>
      </c>
      <c r="L1406" t="s">
        <v>369</v>
      </c>
      <c r="M1406" t="s">
        <v>368</v>
      </c>
      <c r="N1406" s="8">
        <v>41956</v>
      </c>
      <c r="O1406">
        <v>0</v>
      </c>
      <c r="P1406">
        <v>0</v>
      </c>
      <c r="Q1406">
        <v>17795</v>
      </c>
      <c r="R1406">
        <v>1933.7</v>
      </c>
      <c r="S1406">
        <v>4.0289999999999999</v>
      </c>
      <c r="T1406">
        <v>33</v>
      </c>
      <c r="U1406">
        <v>5859.8</v>
      </c>
      <c r="V1406">
        <v>7</v>
      </c>
      <c r="W1406">
        <v>1.879</v>
      </c>
      <c r="X1406">
        <v>3.0369999999999999</v>
      </c>
      <c r="Y1406" s="8">
        <v>41956</v>
      </c>
    </row>
    <row r="1407" spans="1:25" x14ac:dyDescent="0.25">
      <c r="A1407">
        <v>-111.97685983</v>
      </c>
      <c r="B1407">
        <v>33.079443220000002</v>
      </c>
      <c r="C1407">
        <v>13</v>
      </c>
      <c r="D1407" t="s">
        <v>371</v>
      </c>
      <c r="E1407" t="s">
        <v>370</v>
      </c>
      <c r="F1407">
        <v>1406</v>
      </c>
      <c r="G1407">
        <v>181</v>
      </c>
      <c r="H1407">
        <v>13.33</v>
      </c>
      <c r="I1407">
        <v>2.657</v>
      </c>
      <c r="J1407">
        <v>1</v>
      </c>
      <c r="K1407">
        <v>1167.9000000000001</v>
      </c>
      <c r="L1407" t="s">
        <v>369</v>
      </c>
      <c r="M1407" t="s">
        <v>368</v>
      </c>
      <c r="N1407" s="8">
        <v>41956</v>
      </c>
      <c r="O1407">
        <v>0</v>
      </c>
      <c r="P1407">
        <v>0</v>
      </c>
      <c r="Q1407">
        <v>17055</v>
      </c>
      <c r="R1407">
        <v>1922</v>
      </c>
      <c r="S1407">
        <v>4.0039999999999996</v>
      </c>
      <c r="T1407">
        <v>33</v>
      </c>
      <c r="U1407">
        <v>5824.2</v>
      </c>
      <c r="V1407">
        <v>7</v>
      </c>
      <c r="W1407">
        <v>1.8120000000000001</v>
      </c>
      <c r="X1407">
        <v>2.9279999999999999</v>
      </c>
      <c r="Y1407" s="8">
        <v>41956</v>
      </c>
    </row>
    <row r="1408" spans="1:25" x14ac:dyDescent="0.25">
      <c r="A1408">
        <v>-111.97686</v>
      </c>
      <c r="B1408">
        <v>33.079435230000001</v>
      </c>
      <c r="C1408">
        <v>13</v>
      </c>
      <c r="D1408" t="s">
        <v>371</v>
      </c>
      <c r="E1408" t="s">
        <v>370</v>
      </c>
      <c r="F1408">
        <v>1407</v>
      </c>
      <c r="G1408">
        <v>180</v>
      </c>
      <c r="H1408">
        <v>13.33</v>
      </c>
      <c r="I1408">
        <v>2.7890000000000001</v>
      </c>
      <c r="J1408">
        <v>1</v>
      </c>
      <c r="K1408">
        <v>1168</v>
      </c>
      <c r="L1408" t="s">
        <v>369</v>
      </c>
      <c r="M1408" t="s">
        <v>368</v>
      </c>
      <c r="N1408" s="8">
        <v>41956</v>
      </c>
      <c r="O1408">
        <v>0</v>
      </c>
      <c r="P1408">
        <v>0</v>
      </c>
      <c r="Q1408">
        <v>19912</v>
      </c>
      <c r="R1408">
        <v>2138.3000000000002</v>
      </c>
      <c r="S1408">
        <v>4.4550000000000001</v>
      </c>
      <c r="T1408">
        <v>33</v>
      </c>
      <c r="U1408">
        <v>6479.7</v>
      </c>
      <c r="V1408">
        <v>7</v>
      </c>
      <c r="W1408">
        <v>1.901</v>
      </c>
      <c r="X1408">
        <v>3.073</v>
      </c>
      <c r="Y1408" s="8">
        <v>41956</v>
      </c>
    </row>
    <row r="1409" spans="1:25" x14ac:dyDescent="0.25">
      <c r="A1409">
        <v>-111.97686034</v>
      </c>
      <c r="B1409">
        <v>33.079427219999999</v>
      </c>
      <c r="C1409">
        <v>13</v>
      </c>
      <c r="D1409" t="s">
        <v>371</v>
      </c>
      <c r="E1409" t="s">
        <v>370</v>
      </c>
      <c r="F1409">
        <v>1408</v>
      </c>
      <c r="G1409">
        <v>178</v>
      </c>
      <c r="H1409">
        <v>13.33</v>
      </c>
      <c r="I1409">
        <v>2.69</v>
      </c>
      <c r="J1409">
        <v>1</v>
      </c>
      <c r="K1409">
        <v>1167.9000000000001</v>
      </c>
      <c r="L1409" t="s">
        <v>369</v>
      </c>
      <c r="M1409" t="s">
        <v>368</v>
      </c>
      <c r="N1409" s="8">
        <v>41956</v>
      </c>
      <c r="O1409">
        <v>0</v>
      </c>
      <c r="P1409">
        <v>0</v>
      </c>
      <c r="Q1409">
        <v>18676</v>
      </c>
      <c r="R1409">
        <v>2079</v>
      </c>
      <c r="S1409">
        <v>4.3310000000000004</v>
      </c>
      <c r="T1409">
        <v>33</v>
      </c>
      <c r="U1409">
        <v>6300</v>
      </c>
      <c r="V1409">
        <v>7</v>
      </c>
      <c r="W1409">
        <v>1.8340000000000001</v>
      </c>
      <c r="X1409">
        <v>2.964</v>
      </c>
      <c r="Y1409" s="8">
        <v>41956</v>
      </c>
    </row>
    <row r="1410" spans="1:25" x14ac:dyDescent="0.25">
      <c r="A1410">
        <v>-111.97686016999999</v>
      </c>
      <c r="B1410">
        <v>33.079420220000003</v>
      </c>
      <c r="C1410">
        <v>13</v>
      </c>
      <c r="D1410" t="s">
        <v>371</v>
      </c>
      <c r="E1410" t="s">
        <v>370</v>
      </c>
      <c r="F1410">
        <v>1409</v>
      </c>
      <c r="G1410">
        <v>179</v>
      </c>
      <c r="H1410">
        <v>13.33</v>
      </c>
      <c r="I1410">
        <v>2.657</v>
      </c>
      <c r="J1410">
        <v>1</v>
      </c>
      <c r="K1410">
        <v>1167.9000000000001</v>
      </c>
      <c r="L1410" t="s">
        <v>369</v>
      </c>
      <c r="M1410" t="s">
        <v>368</v>
      </c>
      <c r="N1410" s="8">
        <v>41956</v>
      </c>
      <c r="O1410">
        <v>0</v>
      </c>
      <c r="P1410">
        <v>0</v>
      </c>
      <c r="Q1410">
        <v>17017</v>
      </c>
      <c r="R1410">
        <v>1917.7</v>
      </c>
      <c r="S1410">
        <v>3.9950000000000001</v>
      </c>
      <c r="T1410">
        <v>33</v>
      </c>
      <c r="U1410">
        <v>5811.1</v>
      </c>
      <c r="V1410">
        <v>7</v>
      </c>
      <c r="W1410">
        <v>1.8120000000000001</v>
      </c>
      <c r="X1410">
        <v>2.9279999999999999</v>
      </c>
      <c r="Y1410" s="8">
        <v>41956</v>
      </c>
    </row>
    <row r="1411" spans="1:25" x14ac:dyDescent="0.25">
      <c r="A1411">
        <v>-111.97686</v>
      </c>
      <c r="B1411">
        <v>33.079412230000003</v>
      </c>
      <c r="C1411">
        <v>13</v>
      </c>
      <c r="D1411" t="s">
        <v>371</v>
      </c>
      <c r="E1411" t="s">
        <v>370</v>
      </c>
      <c r="F1411">
        <v>1410</v>
      </c>
      <c r="G1411">
        <v>180</v>
      </c>
      <c r="H1411">
        <v>13.33</v>
      </c>
      <c r="I1411">
        <v>2.7890000000000001</v>
      </c>
      <c r="J1411">
        <v>1</v>
      </c>
      <c r="K1411">
        <v>1167.9000000000001</v>
      </c>
      <c r="L1411" t="s">
        <v>369</v>
      </c>
      <c r="M1411" t="s">
        <v>368</v>
      </c>
      <c r="N1411" s="8">
        <v>41956</v>
      </c>
      <c r="O1411">
        <v>0</v>
      </c>
      <c r="P1411">
        <v>0</v>
      </c>
      <c r="Q1411">
        <v>18199</v>
      </c>
      <c r="R1411">
        <v>1954.4</v>
      </c>
      <c r="S1411">
        <v>4.0720000000000001</v>
      </c>
      <c r="T1411">
        <v>33</v>
      </c>
      <c r="U1411">
        <v>5922.5</v>
      </c>
      <c r="V1411">
        <v>7</v>
      </c>
      <c r="W1411">
        <v>1.901</v>
      </c>
      <c r="X1411">
        <v>3.073</v>
      </c>
      <c r="Y1411" s="8">
        <v>41956</v>
      </c>
    </row>
    <row r="1412" spans="1:25" x14ac:dyDescent="0.25">
      <c r="A1412">
        <v>-111.97686050999999</v>
      </c>
      <c r="B1412">
        <v>33.07940421</v>
      </c>
      <c r="C1412">
        <v>13</v>
      </c>
      <c r="D1412" t="s">
        <v>371</v>
      </c>
      <c r="E1412" t="s">
        <v>370</v>
      </c>
      <c r="F1412">
        <v>1411</v>
      </c>
      <c r="G1412">
        <v>177</v>
      </c>
      <c r="H1412">
        <v>13.33</v>
      </c>
      <c r="I1412">
        <v>2.8220000000000001</v>
      </c>
      <c r="J1412">
        <v>1</v>
      </c>
      <c r="K1412">
        <v>1167.9000000000001</v>
      </c>
      <c r="L1412" t="s">
        <v>369</v>
      </c>
      <c r="M1412" t="s">
        <v>368</v>
      </c>
      <c r="N1412" s="8">
        <v>41956</v>
      </c>
      <c r="O1412">
        <v>0</v>
      </c>
      <c r="P1412">
        <v>0</v>
      </c>
      <c r="Q1412">
        <v>16378</v>
      </c>
      <c r="R1412">
        <v>1738.3</v>
      </c>
      <c r="S1412">
        <v>3.6219999999999999</v>
      </c>
      <c r="T1412">
        <v>33</v>
      </c>
      <c r="U1412">
        <v>5267.6</v>
      </c>
      <c r="V1412">
        <v>7</v>
      </c>
      <c r="W1412">
        <v>1.9239999999999999</v>
      </c>
      <c r="X1412">
        <v>3.109</v>
      </c>
      <c r="Y1412" s="8">
        <v>41956</v>
      </c>
    </row>
    <row r="1413" spans="1:25" x14ac:dyDescent="0.25">
      <c r="A1413">
        <v>-111.97685949</v>
      </c>
      <c r="B1413">
        <v>33.079397210000003</v>
      </c>
      <c r="C1413">
        <v>13</v>
      </c>
      <c r="D1413" t="s">
        <v>371</v>
      </c>
      <c r="E1413" t="s">
        <v>370</v>
      </c>
      <c r="F1413">
        <v>1412</v>
      </c>
      <c r="G1413">
        <v>183</v>
      </c>
      <c r="H1413">
        <v>13.33</v>
      </c>
      <c r="I1413">
        <v>2.8540000000000001</v>
      </c>
      <c r="J1413">
        <v>1</v>
      </c>
      <c r="K1413">
        <v>1168</v>
      </c>
      <c r="L1413" t="s">
        <v>369</v>
      </c>
      <c r="M1413" t="s">
        <v>368</v>
      </c>
      <c r="N1413" s="8">
        <v>41956</v>
      </c>
      <c r="O1413">
        <v>0</v>
      </c>
      <c r="P1413">
        <v>0</v>
      </c>
      <c r="Q1413">
        <v>14337</v>
      </c>
      <c r="R1413">
        <v>1504.3</v>
      </c>
      <c r="S1413">
        <v>3.1339999999999999</v>
      </c>
      <c r="T1413">
        <v>33</v>
      </c>
      <c r="U1413">
        <v>4558.3999999999996</v>
      </c>
      <c r="V1413">
        <v>7</v>
      </c>
      <c r="W1413">
        <v>1.946</v>
      </c>
      <c r="X1413">
        <v>3.145</v>
      </c>
      <c r="Y1413" s="8">
        <v>41956</v>
      </c>
    </row>
    <row r="1414" spans="1:25" x14ac:dyDescent="0.25">
      <c r="A1414">
        <v>-111.97686068</v>
      </c>
      <c r="B1414">
        <v>33.079389210000002</v>
      </c>
      <c r="C1414">
        <v>13</v>
      </c>
      <c r="D1414" t="s">
        <v>371</v>
      </c>
      <c r="E1414" t="s">
        <v>370</v>
      </c>
      <c r="F1414">
        <v>1413</v>
      </c>
      <c r="G1414">
        <v>176</v>
      </c>
      <c r="H1414">
        <v>13.33</v>
      </c>
      <c r="I1414">
        <v>2.887</v>
      </c>
      <c r="J1414">
        <v>1</v>
      </c>
      <c r="K1414">
        <v>1167.9000000000001</v>
      </c>
      <c r="L1414" t="s">
        <v>369</v>
      </c>
      <c r="M1414" t="s">
        <v>368</v>
      </c>
      <c r="N1414" s="8">
        <v>41956</v>
      </c>
      <c r="O1414">
        <v>0</v>
      </c>
      <c r="P1414">
        <v>0</v>
      </c>
      <c r="Q1414">
        <v>15554</v>
      </c>
      <c r="R1414">
        <v>1613.3</v>
      </c>
      <c r="S1414">
        <v>3.3610000000000002</v>
      </c>
      <c r="T1414">
        <v>33</v>
      </c>
      <c r="U1414">
        <v>4888.8999999999996</v>
      </c>
      <c r="V1414">
        <v>7</v>
      </c>
      <c r="W1414">
        <v>1.9690000000000001</v>
      </c>
      <c r="X1414">
        <v>3.181</v>
      </c>
      <c r="Y1414" s="8">
        <v>41956</v>
      </c>
    </row>
    <row r="1415" spans="1:25" x14ac:dyDescent="0.25">
      <c r="A1415">
        <v>-111.97685983</v>
      </c>
      <c r="B1415">
        <v>33.079381220000002</v>
      </c>
      <c r="C1415">
        <v>13</v>
      </c>
      <c r="D1415" t="s">
        <v>371</v>
      </c>
      <c r="E1415" t="s">
        <v>370</v>
      </c>
      <c r="F1415">
        <v>1414</v>
      </c>
      <c r="G1415">
        <v>181</v>
      </c>
      <c r="H1415">
        <v>13.33</v>
      </c>
      <c r="I1415">
        <v>2.69</v>
      </c>
      <c r="J1415">
        <v>1</v>
      </c>
      <c r="K1415">
        <v>1167.9000000000001</v>
      </c>
      <c r="L1415" t="s">
        <v>369</v>
      </c>
      <c r="M1415" t="s">
        <v>368</v>
      </c>
      <c r="N1415" s="8">
        <v>41956</v>
      </c>
      <c r="O1415">
        <v>0</v>
      </c>
      <c r="P1415">
        <v>0</v>
      </c>
      <c r="Q1415">
        <v>13326</v>
      </c>
      <c r="R1415">
        <v>1483.4</v>
      </c>
      <c r="S1415">
        <v>3.09</v>
      </c>
      <c r="T1415">
        <v>33</v>
      </c>
      <c r="U1415">
        <v>4495</v>
      </c>
      <c r="V1415">
        <v>7</v>
      </c>
      <c r="W1415">
        <v>1.8340000000000001</v>
      </c>
      <c r="X1415">
        <v>2.964</v>
      </c>
      <c r="Y1415" s="8">
        <v>41956</v>
      </c>
    </row>
    <row r="1416" spans="1:25" x14ac:dyDescent="0.25">
      <c r="A1416">
        <v>-111.97685949</v>
      </c>
      <c r="B1416">
        <v>33.079374209999997</v>
      </c>
      <c r="C1416">
        <v>13</v>
      </c>
      <c r="D1416" t="s">
        <v>371</v>
      </c>
      <c r="E1416" t="s">
        <v>370</v>
      </c>
      <c r="F1416">
        <v>1415</v>
      </c>
      <c r="G1416">
        <v>183</v>
      </c>
      <c r="H1416">
        <v>13.33</v>
      </c>
      <c r="I1416">
        <v>2.887</v>
      </c>
      <c r="J1416">
        <v>1</v>
      </c>
      <c r="K1416">
        <v>1167.9000000000001</v>
      </c>
      <c r="L1416" t="s">
        <v>369</v>
      </c>
      <c r="M1416" t="s">
        <v>368</v>
      </c>
      <c r="N1416" s="8">
        <v>41956</v>
      </c>
      <c r="O1416">
        <v>0</v>
      </c>
      <c r="P1416">
        <v>0</v>
      </c>
      <c r="Q1416">
        <v>16783</v>
      </c>
      <c r="R1416">
        <v>1740.9</v>
      </c>
      <c r="S1416">
        <v>3.6269999999999998</v>
      </c>
      <c r="T1416">
        <v>33</v>
      </c>
      <c r="U1416">
        <v>5275.4</v>
      </c>
      <c r="V1416">
        <v>7</v>
      </c>
      <c r="W1416">
        <v>1.9690000000000001</v>
      </c>
      <c r="X1416">
        <v>3.181</v>
      </c>
      <c r="Y1416" s="8">
        <v>41956</v>
      </c>
    </row>
    <row r="1417" spans="1:25" x14ac:dyDescent="0.25">
      <c r="A1417">
        <v>-111.97686</v>
      </c>
      <c r="B1417">
        <v>33.079366229999998</v>
      </c>
      <c r="C1417">
        <v>13</v>
      </c>
      <c r="D1417" t="s">
        <v>371</v>
      </c>
      <c r="E1417" t="s">
        <v>370</v>
      </c>
      <c r="F1417">
        <v>1416</v>
      </c>
      <c r="G1417">
        <v>180</v>
      </c>
      <c r="H1417">
        <v>13.33</v>
      </c>
      <c r="I1417">
        <v>2.7559999999999998</v>
      </c>
      <c r="J1417">
        <v>1</v>
      </c>
      <c r="K1417">
        <v>1168</v>
      </c>
      <c r="L1417" t="s">
        <v>369</v>
      </c>
      <c r="M1417" t="s">
        <v>368</v>
      </c>
      <c r="N1417" s="8">
        <v>41956</v>
      </c>
      <c r="O1417">
        <v>0</v>
      </c>
      <c r="P1417">
        <v>0</v>
      </c>
      <c r="Q1417">
        <v>16051</v>
      </c>
      <c r="R1417">
        <v>1744.2</v>
      </c>
      <c r="S1417">
        <v>3.6339999999999999</v>
      </c>
      <c r="T1417">
        <v>33</v>
      </c>
      <c r="U1417">
        <v>5285.4</v>
      </c>
      <c r="V1417">
        <v>7</v>
      </c>
      <c r="W1417">
        <v>1.879</v>
      </c>
      <c r="X1417">
        <v>3.0369999999999999</v>
      </c>
      <c r="Y1417" s="8">
        <v>41956</v>
      </c>
    </row>
    <row r="1418" spans="1:25" x14ac:dyDescent="0.25">
      <c r="A1418">
        <v>-111.97685949</v>
      </c>
      <c r="B1418">
        <v>33.07935921</v>
      </c>
      <c r="C1418">
        <v>13</v>
      </c>
      <c r="D1418" t="s">
        <v>371</v>
      </c>
      <c r="E1418" t="s">
        <v>370</v>
      </c>
      <c r="F1418">
        <v>1417</v>
      </c>
      <c r="G1418">
        <v>183</v>
      </c>
      <c r="H1418">
        <v>13.33</v>
      </c>
      <c r="I1418">
        <v>2.8220000000000001</v>
      </c>
      <c r="J1418">
        <v>1</v>
      </c>
      <c r="K1418">
        <v>1168</v>
      </c>
      <c r="L1418" t="s">
        <v>369</v>
      </c>
      <c r="M1418" t="s">
        <v>368</v>
      </c>
      <c r="N1418" s="8">
        <v>41956</v>
      </c>
      <c r="O1418">
        <v>0</v>
      </c>
      <c r="P1418">
        <v>0</v>
      </c>
      <c r="Q1418">
        <v>16057</v>
      </c>
      <c r="R1418">
        <v>1704.3</v>
      </c>
      <c r="S1418">
        <v>3.5510000000000002</v>
      </c>
      <c r="T1418">
        <v>33</v>
      </c>
      <c r="U1418">
        <v>5164.5</v>
      </c>
      <c r="V1418">
        <v>7</v>
      </c>
      <c r="W1418">
        <v>1.9239999999999999</v>
      </c>
      <c r="X1418">
        <v>3.109</v>
      </c>
      <c r="Y1418" s="8">
        <v>41956</v>
      </c>
    </row>
    <row r="1419" spans="1:25" x14ac:dyDescent="0.25">
      <c r="A1419">
        <v>-111.97686</v>
      </c>
      <c r="B1419">
        <v>33.07935123</v>
      </c>
      <c r="C1419">
        <v>13</v>
      </c>
      <c r="D1419" t="s">
        <v>371</v>
      </c>
      <c r="E1419" t="s">
        <v>370</v>
      </c>
      <c r="F1419">
        <v>1418</v>
      </c>
      <c r="G1419">
        <v>180</v>
      </c>
      <c r="H1419">
        <v>13.33</v>
      </c>
      <c r="I1419">
        <v>2.9860000000000002</v>
      </c>
      <c r="J1419">
        <v>1</v>
      </c>
      <c r="K1419">
        <v>1168</v>
      </c>
      <c r="L1419" t="s">
        <v>369</v>
      </c>
      <c r="M1419" t="s">
        <v>368</v>
      </c>
      <c r="N1419" s="8">
        <v>41956</v>
      </c>
      <c r="O1419">
        <v>0</v>
      </c>
      <c r="P1419">
        <v>0</v>
      </c>
      <c r="Q1419">
        <v>14782</v>
      </c>
      <c r="R1419">
        <v>1482.8</v>
      </c>
      <c r="S1419">
        <v>3.089</v>
      </c>
      <c r="T1419">
        <v>33</v>
      </c>
      <c r="U1419">
        <v>4493.3</v>
      </c>
      <c r="V1419">
        <v>7</v>
      </c>
      <c r="W1419">
        <v>2.036</v>
      </c>
      <c r="X1419">
        <v>3.29</v>
      </c>
      <c r="Y1419" s="8">
        <v>41956</v>
      </c>
    </row>
    <row r="1420" spans="1:25" x14ac:dyDescent="0.25">
      <c r="A1420">
        <v>-111.97685983</v>
      </c>
      <c r="B1420">
        <v>33.079343219999998</v>
      </c>
      <c r="C1420">
        <v>13</v>
      </c>
      <c r="D1420" t="s">
        <v>371</v>
      </c>
      <c r="E1420" t="s">
        <v>370</v>
      </c>
      <c r="F1420">
        <v>1419</v>
      </c>
      <c r="G1420">
        <v>181</v>
      </c>
      <c r="H1420">
        <v>13.33</v>
      </c>
      <c r="I1420">
        <v>2.7890000000000001</v>
      </c>
      <c r="J1420">
        <v>1</v>
      </c>
      <c r="K1420">
        <v>1168</v>
      </c>
      <c r="L1420" t="s">
        <v>369</v>
      </c>
      <c r="M1420" t="s">
        <v>368</v>
      </c>
      <c r="N1420" s="8">
        <v>41956</v>
      </c>
      <c r="O1420">
        <v>0</v>
      </c>
      <c r="P1420">
        <v>0</v>
      </c>
      <c r="Q1420">
        <v>12610</v>
      </c>
      <c r="R1420">
        <v>1354.1</v>
      </c>
      <c r="S1420">
        <v>2.8210000000000002</v>
      </c>
      <c r="T1420">
        <v>33</v>
      </c>
      <c r="U1420">
        <v>4103.5</v>
      </c>
      <c r="V1420">
        <v>7</v>
      </c>
      <c r="W1420">
        <v>1.901</v>
      </c>
      <c r="X1420">
        <v>3.073</v>
      </c>
      <c r="Y1420" s="8">
        <v>41956</v>
      </c>
    </row>
    <row r="1421" spans="1:25" x14ac:dyDescent="0.25">
      <c r="A1421">
        <v>-111.97685983</v>
      </c>
      <c r="B1421">
        <v>33.079336220000002</v>
      </c>
      <c r="C1421">
        <v>13</v>
      </c>
      <c r="D1421" t="s">
        <v>371</v>
      </c>
      <c r="E1421" t="s">
        <v>370</v>
      </c>
      <c r="F1421">
        <v>1420</v>
      </c>
      <c r="G1421">
        <v>181</v>
      </c>
      <c r="H1421">
        <v>13.33</v>
      </c>
      <c r="I1421">
        <v>2.69</v>
      </c>
      <c r="J1421">
        <v>1</v>
      </c>
      <c r="K1421">
        <v>1168</v>
      </c>
      <c r="L1421" t="s">
        <v>369</v>
      </c>
      <c r="M1421" t="s">
        <v>368</v>
      </c>
      <c r="N1421" s="8">
        <v>41956</v>
      </c>
      <c r="O1421">
        <v>0</v>
      </c>
      <c r="P1421">
        <v>0</v>
      </c>
      <c r="Q1421">
        <v>14917</v>
      </c>
      <c r="R1421">
        <v>1660.5</v>
      </c>
      <c r="S1421">
        <v>3.4590000000000001</v>
      </c>
      <c r="T1421">
        <v>33</v>
      </c>
      <c r="U1421">
        <v>5031.8999999999996</v>
      </c>
      <c r="V1421">
        <v>7</v>
      </c>
      <c r="W1421">
        <v>1.8340000000000001</v>
      </c>
      <c r="X1421">
        <v>2.964</v>
      </c>
      <c r="Y1421" s="8">
        <v>41956</v>
      </c>
    </row>
    <row r="1422" spans="1:25" x14ac:dyDescent="0.25">
      <c r="A1422">
        <v>-111.97686083000001</v>
      </c>
      <c r="B1422">
        <v>33.079328220000001</v>
      </c>
      <c r="C1422">
        <v>13</v>
      </c>
      <c r="D1422" t="s">
        <v>371</v>
      </c>
      <c r="E1422" t="s">
        <v>370</v>
      </c>
      <c r="F1422">
        <v>1421</v>
      </c>
      <c r="G1422">
        <v>181</v>
      </c>
      <c r="H1422">
        <v>13.33</v>
      </c>
      <c r="I1422">
        <v>2.92</v>
      </c>
      <c r="J1422">
        <v>1</v>
      </c>
      <c r="K1422">
        <v>1168</v>
      </c>
      <c r="L1422" t="s">
        <v>369</v>
      </c>
      <c r="M1422" t="s">
        <v>368</v>
      </c>
      <c r="N1422" s="8">
        <v>41956</v>
      </c>
      <c r="O1422">
        <v>0</v>
      </c>
      <c r="P1422">
        <v>0</v>
      </c>
      <c r="Q1422">
        <v>14526</v>
      </c>
      <c r="R1422">
        <v>1489.8</v>
      </c>
      <c r="S1422">
        <v>3.1040000000000001</v>
      </c>
      <c r="T1422">
        <v>33</v>
      </c>
      <c r="U1422">
        <v>4514.7</v>
      </c>
      <c r="V1422">
        <v>7</v>
      </c>
      <c r="W1422">
        <v>1.9910000000000001</v>
      </c>
      <c r="X1422">
        <v>3.218</v>
      </c>
      <c r="Y1422" s="8">
        <v>41956</v>
      </c>
    </row>
    <row r="1423" spans="1:25" x14ac:dyDescent="0.25">
      <c r="A1423">
        <v>-111.97686083000001</v>
      </c>
      <c r="B1423">
        <v>33.07932022</v>
      </c>
      <c r="C1423">
        <v>13</v>
      </c>
      <c r="D1423" t="s">
        <v>371</v>
      </c>
      <c r="E1423" t="s">
        <v>370</v>
      </c>
      <c r="F1423">
        <v>1422</v>
      </c>
      <c r="G1423">
        <v>181</v>
      </c>
      <c r="H1423">
        <v>13.33</v>
      </c>
      <c r="I1423">
        <v>2.7229999999999999</v>
      </c>
      <c r="J1423">
        <v>1</v>
      </c>
      <c r="K1423">
        <v>1167.9000000000001</v>
      </c>
      <c r="L1423" t="s">
        <v>369</v>
      </c>
      <c r="M1423" t="s">
        <v>368</v>
      </c>
      <c r="N1423" s="8">
        <v>41956</v>
      </c>
      <c r="O1423">
        <v>0</v>
      </c>
      <c r="P1423">
        <v>0</v>
      </c>
      <c r="Q1423">
        <v>16041</v>
      </c>
      <c r="R1423">
        <v>1764.1</v>
      </c>
      <c r="S1423">
        <v>3.6749999999999998</v>
      </c>
      <c r="T1423">
        <v>33</v>
      </c>
      <c r="U1423">
        <v>5345.8</v>
      </c>
      <c r="V1423">
        <v>7</v>
      </c>
      <c r="W1423">
        <v>1.857</v>
      </c>
      <c r="X1423">
        <v>3.0009999999999999</v>
      </c>
      <c r="Y1423" s="8">
        <v>41956</v>
      </c>
    </row>
    <row r="1424" spans="1:25" x14ac:dyDescent="0.25">
      <c r="A1424">
        <v>-111.97685983</v>
      </c>
      <c r="B1424">
        <v>33.079313220000003</v>
      </c>
      <c r="C1424">
        <v>13</v>
      </c>
      <c r="D1424" t="s">
        <v>371</v>
      </c>
      <c r="E1424" t="s">
        <v>370</v>
      </c>
      <c r="F1424">
        <v>1423</v>
      </c>
      <c r="G1424">
        <v>181</v>
      </c>
      <c r="H1424">
        <v>13.33</v>
      </c>
      <c r="I1424">
        <v>2.7890000000000001</v>
      </c>
      <c r="J1424">
        <v>1</v>
      </c>
      <c r="K1424">
        <v>1167.9000000000001</v>
      </c>
      <c r="L1424" t="s">
        <v>369</v>
      </c>
      <c r="M1424" t="s">
        <v>368</v>
      </c>
      <c r="N1424" s="8">
        <v>41956</v>
      </c>
      <c r="O1424">
        <v>0</v>
      </c>
      <c r="P1424">
        <v>0</v>
      </c>
      <c r="Q1424">
        <v>15824</v>
      </c>
      <c r="R1424">
        <v>1699.3</v>
      </c>
      <c r="S1424">
        <v>3.54</v>
      </c>
      <c r="T1424">
        <v>33</v>
      </c>
      <c r="U1424">
        <v>5149.3999999999996</v>
      </c>
      <c r="V1424">
        <v>7</v>
      </c>
      <c r="W1424">
        <v>1.901</v>
      </c>
      <c r="X1424">
        <v>3.073</v>
      </c>
      <c r="Y1424" s="8">
        <v>41956</v>
      </c>
    </row>
    <row r="1425" spans="1:25" x14ac:dyDescent="0.25">
      <c r="A1425">
        <v>-111.97686016999999</v>
      </c>
      <c r="B1425">
        <v>33.079305220000002</v>
      </c>
      <c r="C1425">
        <v>13</v>
      </c>
      <c r="D1425" t="s">
        <v>371</v>
      </c>
      <c r="E1425" t="s">
        <v>370</v>
      </c>
      <c r="F1425">
        <v>1424</v>
      </c>
      <c r="G1425">
        <v>179</v>
      </c>
      <c r="H1425">
        <v>13.33</v>
      </c>
      <c r="I1425">
        <v>2.7559999999999998</v>
      </c>
      <c r="J1425">
        <v>1</v>
      </c>
      <c r="K1425">
        <v>1168</v>
      </c>
      <c r="L1425" t="s">
        <v>369</v>
      </c>
      <c r="M1425" t="s">
        <v>368</v>
      </c>
      <c r="N1425" s="8">
        <v>41956</v>
      </c>
      <c r="O1425">
        <v>0</v>
      </c>
      <c r="P1425">
        <v>0</v>
      </c>
      <c r="Q1425">
        <v>15580</v>
      </c>
      <c r="R1425">
        <v>1693</v>
      </c>
      <c r="S1425">
        <v>3.5270000000000001</v>
      </c>
      <c r="T1425">
        <v>33</v>
      </c>
      <c r="U1425">
        <v>5130.3999999999996</v>
      </c>
      <c r="V1425">
        <v>7</v>
      </c>
      <c r="W1425">
        <v>1.879</v>
      </c>
      <c r="X1425">
        <v>3.0369999999999999</v>
      </c>
      <c r="Y1425" s="8">
        <v>41956</v>
      </c>
    </row>
    <row r="1426" spans="1:25" x14ac:dyDescent="0.25">
      <c r="A1426">
        <v>-111.97686034</v>
      </c>
      <c r="B1426">
        <v>33.079297220000001</v>
      </c>
      <c r="C1426">
        <v>13</v>
      </c>
      <c r="D1426" t="s">
        <v>371</v>
      </c>
      <c r="E1426" t="s">
        <v>370</v>
      </c>
      <c r="F1426">
        <v>1425</v>
      </c>
      <c r="G1426">
        <v>178</v>
      </c>
      <c r="H1426">
        <v>13.33</v>
      </c>
      <c r="I1426">
        <v>2.7890000000000001</v>
      </c>
      <c r="J1426">
        <v>1</v>
      </c>
      <c r="K1426">
        <v>1168</v>
      </c>
      <c r="L1426" t="s">
        <v>369</v>
      </c>
      <c r="M1426" t="s">
        <v>368</v>
      </c>
      <c r="N1426" s="8">
        <v>41956</v>
      </c>
      <c r="O1426">
        <v>0</v>
      </c>
      <c r="P1426">
        <v>0</v>
      </c>
      <c r="Q1426">
        <v>16015</v>
      </c>
      <c r="R1426">
        <v>1719.8</v>
      </c>
      <c r="S1426">
        <v>3.5830000000000002</v>
      </c>
      <c r="T1426">
        <v>33</v>
      </c>
      <c r="U1426">
        <v>5211.5</v>
      </c>
      <c r="V1426">
        <v>7</v>
      </c>
      <c r="W1426">
        <v>1.901</v>
      </c>
      <c r="X1426">
        <v>3.073</v>
      </c>
      <c r="Y1426" s="8">
        <v>41956</v>
      </c>
    </row>
    <row r="1427" spans="1:25" x14ac:dyDescent="0.25">
      <c r="A1427">
        <v>-111.97685896999999</v>
      </c>
      <c r="B1427">
        <v>33.079290180000001</v>
      </c>
      <c r="C1427">
        <v>13</v>
      </c>
      <c r="D1427" t="s">
        <v>371</v>
      </c>
      <c r="E1427" t="s">
        <v>370</v>
      </c>
      <c r="F1427">
        <v>1426</v>
      </c>
      <c r="G1427">
        <v>186</v>
      </c>
      <c r="H1427">
        <v>13.33</v>
      </c>
      <c r="I1427">
        <v>2.657</v>
      </c>
      <c r="J1427">
        <v>1</v>
      </c>
      <c r="K1427">
        <v>1168.2</v>
      </c>
      <c r="L1427" t="s">
        <v>369</v>
      </c>
      <c r="M1427" t="s">
        <v>368</v>
      </c>
      <c r="N1427" s="8">
        <v>41956</v>
      </c>
      <c r="O1427">
        <v>0</v>
      </c>
      <c r="P1427">
        <v>0</v>
      </c>
      <c r="Q1427">
        <v>13496</v>
      </c>
      <c r="R1427">
        <v>1520.9</v>
      </c>
      <c r="S1427">
        <v>3.1680000000000001</v>
      </c>
      <c r="T1427">
        <v>33</v>
      </c>
      <c r="U1427">
        <v>4608.7</v>
      </c>
      <c r="V1427">
        <v>7</v>
      </c>
      <c r="W1427">
        <v>1.8120000000000001</v>
      </c>
      <c r="X1427">
        <v>2.9279999999999999</v>
      </c>
      <c r="Y1427" s="8">
        <v>41956</v>
      </c>
    </row>
    <row r="1428" spans="1:25" x14ac:dyDescent="0.25">
      <c r="A1428">
        <v>-111.97686016999999</v>
      </c>
      <c r="B1428">
        <v>33.079282220000003</v>
      </c>
      <c r="C1428">
        <v>13</v>
      </c>
      <c r="D1428" t="s">
        <v>371</v>
      </c>
      <c r="E1428" t="s">
        <v>370</v>
      </c>
      <c r="F1428">
        <v>1427</v>
      </c>
      <c r="G1428">
        <v>179</v>
      </c>
      <c r="H1428">
        <v>13.33</v>
      </c>
      <c r="I1428">
        <v>2.7890000000000001</v>
      </c>
      <c r="J1428">
        <v>1</v>
      </c>
      <c r="K1428">
        <v>1168.2</v>
      </c>
      <c r="L1428" t="s">
        <v>369</v>
      </c>
      <c r="M1428" t="s">
        <v>368</v>
      </c>
      <c r="N1428" s="8">
        <v>41956</v>
      </c>
      <c r="O1428">
        <v>0</v>
      </c>
      <c r="P1428">
        <v>0</v>
      </c>
      <c r="Q1428">
        <v>14210</v>
      </c>
      <c r="R1428">
        <v>1526</v>
      </c>
      <c r="S1428">
        <v>3.1789999999999998</v>
      </c>
      <c r="T1428">
        <v>33</v>
      </c>
      <c r="U1428">
        <v>4624.3</v>
      </c>
      <c r="V1428">
        <v>7</v>
      </c>
      <c r="W1428">
        <v>1.901</v>
      </c>
      <c r="X1428">
        <v>3.073</v>
      </c>
      <c r="Y1428" s="8">
        <v>41956</v>
      </c>
    </row>
    <row r="1429" spans="1:25" x14ac:dyDescent="0.25">
      <c r="A1429">
        <v>-111.97686066</v>
      </c>
      <c r="B1429">
        <v>33.079274220000002</v>
      </c>
      <c r="C1429">
        <v>13</v>
      </c>
      <c r="D1429" t="s">
        <v>371</v>
      </c>
      <c r="E1429" t="s">
        <v>370</v>
      </c>
      <c r="F1429">
        <v>1428</v>
      </c>
      <c r="G1429">
        <v>182</v>
      </c>
      <c r="H1429">
        <v>13.33</v>
      </c>
      <c r="I1429">
        <v>2.7559999999999998</v>
      </c>
      <c r="J1429">
        <v>1</v>
      </c>
      <c r="K1429">
        <v>1168.2</v>
      </c>
      <c r="L1429" t="s">
        <v>369</v>
      </c>
      <c r="M1429" t="s">
        <v>368</v>
      </c>
      <c r="N1429" s="8">
        <v>41956</v>
      </c>
      <c r="O1429">
        <v>0</v>
      </c>
      <c r="P1429">
        <v>0</v>
      </c>
      <c r="Q1429">
        <v>13845</v>
      </c>
      <c r="R1429">
        <v>1504.5</v>
      </c>
      <c r="S1429">
        <v>3.1339999999999999</v>
      </c>
      <c r="T1429">
        <v>33</v>
      </c>
      <c r="U1429">
        <v>4559.1000000000004</v>
      </c>
      <c r="V1429">
        <v>7</v>
      </c>
      <c r="W1429">
        <v>1.879</v>
      </c>
      <c r="X1429">
        <v>3.0369999999999999</v>
      </c>
      <c r="Y1429" s="8">
        <v>41956</v>
      </c>
    </row>
    <row r="1430" spans="1:25" x14ac:dyDescent="0.25">
      <c r="A1430">
        <v>-111.97686016999999</v>
      </c>
      <c r="B1430">
        <v>33.079267219999998</v>
      </c>
      <c r="C1430">
        <v>13</v>
      </c>
      <c r="D1430" t="s">
        <v>371</v>
      </c>
      <c r="E1430" t="s">
        <v>370</v>
      </c>
      <c r="F1430">
        <v>1429</v>
      </c>
      <c r="G1430">
        <v>179</v>
      </c>
      <c r="H1430">
        <v>13.33</v>
      </c>
      <c r="I1430">
        <v>2.625</v>
      </c>
      <c r="J1430">
        <v>1</v>
      </c>
      <c r="K1430">
        <v>1168.2</v>
      </c>
      <c r="L1430" t="s">
        <v>369</v>
      </c>
      <c r="M1430" t="s">
        <v>368</v>
      </c>
      <c r="N1430" s="8">
        <v>41956</v>
      </c>
      <c r="O1430">
        <v>0</v>
      </c>
      <c r="P1430">
        <v>0</v>
      </c>
      <c r="Q1430">
        <v>13807</v>
      </c>
      <c r="R1430">
        <v>1575.4</v>
      </c>
      <c r="S1430">
        <v>3.282</v>
      </c>
      <c r="T1430">
        <v>33</v>
      </c>
      <c r="U1430">
        <v>4774</v>
      </c>
      <c r="V1430">
        <v>7</v>
      </c>
      <c r="W1430">
        <v>1.79</v>
      </c>
      <c r="X1430">
        <v>2.8919999999999999</v>
      </c>
      <c r="Y1430" s="8">
        <v>41956</v>
      </c>
    </row>
    <row r="1431" spans="1:25" x14ac:dyDescent="0.25">
      <c r="A1431">
        <v>-111.97686083000001</v>
      </c>
      <c r="B1431">
        <v>33.079259219999997</v>
      </c>
      <c r="C1431">
        <v>13</v>
      </c>
      <c r="D1431" t="s">
        <v>371</v>
      </c>
      <c r="E1431" t="s">
        <v>370</v>
      </c>
      <c r="F1431">
        <v>1430</v>
      </c>
      <c r="G1431">
        <v>181</v>
      </c>
      <c r="H1431">
        <v>13.33</v>
      </c>
      <c r="I1431">
        <v>2.9860000000000002</v>
      </c>
      <c r="J1431">
        <v>1</v>
      </c>
      <c r="K1431">
        <v>1168.4000000000001</v>
      </c>
      <c r="L1431" t="s">
        <v>369</v>
      </c>
      <c r="M1431" t="s">
        <v>368</v>
      </c>
      <c r="N1431" s="8">
        <v>41956</v>
      </c>
      <c r="O1431">
        <v>0</v>
      </c>
      <c r="P1431">
        <v>0</v>
      </c>
      <c r="Q1431">
        <v>12472</v>
      </c>
      <c r="R1431">
        <v>1251</v>
      </c>
      <c r="S1431">
        <v>2.6059999999999999</v>
      </c>
      <c r="T1431">
        <v>33</v>
      </c>
      <c r="U1431">
        <v>3791</v>
      </c>
      <c r="V1431">
        <v>7</v>
      </c>
      <c r="W1431">
        <v>2.036</v>
      </c>
      <c r="X1431">
        <v>3.29</v>
      </c>
      <c r="Y1431" s="8">
        <v>41956</v>
      </c>
    </row>
    <row r="1432" spans="1:25" x14ac:dyDescent="0.25">
      <c r="A1432">
        <v>-111.97686050999999</v>
      </c>
      <c r="B1432">
        <v>33.079251210000002</v>
      </c>
      <c r="C1432">
        <v>13</v>
      </c>
      <c r="D1432" t="s">
        <v>371</v>
      </c>
      <c r="E1432" t="s">
        <v>370</v>
      </c>
      <c r="F1432">
        <v>1431</v>
      </c>
      <c r="G1432">
        <v>177</v>
      </c>
      <c r="H1432">
        <v>13.33</v>
      </c>
      <c r="I1432">
        <v>2.69</v>
      </c>
      <c r="J1432">
        <v>1</v>
      </c>
      <c r="K1432">
        <v>1168.4000000000001</v>
      </c>
      <c r="L1432" t="s">
        <v>369</v>
      </c>
      <c r="M1432" t="s">
        <v>368</v>
      </c>
      <c r="N1432" s="8">
        <v>41956</v>
      </c>
      <c r="O1432">
        <v>0</v>
      </c>
      <c r="P1432">
        <v>0</v>
      </c>
      <c r="Q1432">
        <v>12009</v>
      </c>
      <c r="R1432">
        <v>1336.8</v>
      </c>
      <c r="S1432">
        <v>2.7850000000000001</v>
      </c>
      <c r="T1432">
        <v>33</v>
      </c>
      <c r="U1432">
        <v>4050.8</v>
      </c>
      <c r="V1432">
        <v>7</v>
      </c>
      <c r="W1432">
        <v>1.8340000000000001</v>
      </c>
      <c r="X1432">
        <v>2.964</v>
      </c>
      <c r="Y1432" s="8">
        <v>41956</v>
      </c>
    </row>
    <row r="1433" spans="1:25" x14ac:dyDescent="0.25">
      <c r="A1433">
        <v>-111.97685983</v>
      </c>
      <c r="B1433">
        <v>33.07924422</v>
      </c>
      <c r="C1433">
        <v>13</v>
      </c>
      <c r="D1433" t="s">
        <v>371</v>
      </c>
      <c r="E1433" t="s">
        <v>370</v>
      </c>
      <c r="F1433">
        <v>1432</v>
      </c>
      <c r="G1433">
        <v>181</v>
      </c>
      <c r="H1433">
        <v>13.33</v>
      </c>
      <c r="I1433">
        <v>2.8220000000000001</v>
      </c>
      <c r="J1433">
        <v>1</v>
      </c>
      <c r="K1433">
        <v>1168.3</v>
      </c>
      <c r="L1433" t="s">
        <v>369</v>
      </c>
      <c r="M1433" t="s">
        <v>368</v>
      </c>
      <c r="N1433" s="8">
        <v>41956</v>
      </c>
      <c r="O1433">
        <v>0</v>
      </c>
      <c r="P1433">
        <v>0</v>
      </c>
      <c r="Q1433">
        <v>13813</v>
      </c>
      <c r="R1433">
        <v>1466.1</v>
      </c>
      <c r="S1433">
        <v>3.0539999999999998</v>
      </c>
      <c r="T1433">
        <v>33</v>
      </c>
      <c r="U1433">
        <v>4442.8</v>
      </c>
      <c r="V1433">
        <v>7</v>
      </c>
      <c r="W1433">
        <v>1.9239999999999999</v>
      </c>
      <c r="X1433">
        <v>3.109</v>
      </c>
      <c r="Y1433" s="8">
        <v>41956</v>
      </c>
    </row>
    <row r="1434" spans="1:25" x14ac:dyDescent="0.25">
      <c r="A1434">
        <v>-111.976861</v>
      </c>
      <c r="B1434">
        <v>33.079236229999999</v>
      </c>
      <c r="C1434">
        <v>13</v>
      </c>
      <c r="D1434" t="s">
        <v>371</v>
      </c>
      <c r="E1434" t="s">
        <v>370</v>
      </c>
      <c r="F1434">
        <v>1433</v>
      </c>
      <c r="G1434">
        <v>180</v>
      </c>
      <c r="H1434">
        <v>13.33</v>
      </c>
      <c r="I1434">
        <v>2.8220000000000001</v>
      </c>
      <c r="J1434">
        <v>1</v>
      </c>
      <c r="K1434">
        <v>1168.3</v>
      </c>
      <c r="L1434" t="s">
        <v>369</v>
      </c>
      <c r="M1434" t="s">
        <v>368</v>
      </c>
      <c r="N1434" s="8">
        <v>41956</v>
      </c>
      <c r="O1434">
        <v>0</v>
      </c>
      <c r="P1434">
        <v>0</v>
      </c>
      <c r="Q1434">
        <v>13143</v>
      </c>
      <c r="R1434">
        <v>1395</v>
      </c>
      <c r="S1434">
        <v>2.9060000000000001</v>
      </c>
      <c r="T1434">
        <v>33</v>
      </c>
      <c r="U1434">
        <v>4227.2</v>
      </c>
      <c r="V1434">
        <v>7</v>
      </c>
      <c r="W1434">
        <v>1.9239999999999999</v>
      </c>
      <c r="X1434">
        <v>3.109</v>
      </c>
      <c r="Y1434" s="8">
        <v>41956</v>
      </c>
    </row>
    <row r="1435" spans="1:25" x14ac:dyDescent="0.25">
      <c r="A1435">
        <v>-111.97686151000001</v>
      </c>
      <c r="B1435">
        <v>33.079228209999997</v>
      </c>
      <c r="C1435">
        <v>13</v>
      </c>
      <c r="D1435" t="s">
        <v>371</v>
      </c>
      <c r="E1435" t="s">
        <v>370</v>
      </c>
      <c r="F1435">
        <v>1434</v>
      </c>
      <c r="G1435">
        <v>177</v>
      </c>
      <c r="H1435">
        <v>13.33</v>
      </c>
      <c r="I1435">
        <v>2.7559999999999998</v>
      </c>
      <c r="J1435">
        <v>1</v>
      </c>
      <c r="K1435">
        <v>1168</v>
      </c>
      <c r="L1435" t="s">
        <v>369</v>
      </c>
      <c r="M1435" t="s">
        <v>368</v>
      </c>
      <c r="N1435" s="8">
        <v>41956</v>
      </c>
      <c r="O1435">
        <v>0</v>
      </c>
      <c r="P1435">
        <v>0</v>
      </c>
      <c r="Q1435">
        <v>11891</v>
      </c>
      <c r="R1435">
        <v>1292.0999999999999</v>
      </c>
      <c r="S1435">
        <v>2.6920000000000002</v>
      </c>
      <c r="T1435">
        <v>33</v>
      </c>
      <c r="U1435">
        <v>3915.6</v>
      </c>
      <c r="V1435">
        <v>7</v>
      </c>
      <c r="W1435">
        <v>1.879</v>
      </c>
      <c r="X1435">
        <v>3.0369999999999999</v>
      </c>
      <c r="Y1435" s="8">
        <v>41956</v>
      </c>
    </row>
    <row r="1436" spans="1:25" x14ac:dyDescent="0.25">
      <c r="A1436">
        <v>-111.97685997000001</v>
      </c>
      <c r="B1436">
        <v>33.07922018</v>
      </c>
      <c r="C1436">
        <v>13</v>
      </c>
      <c r="D1436" t="s">
        <v>371</v>
      </c>
      <c r="E1436" t="s">
        <v>370</v>
      </c>
      <c r="F1436">
        <v>1435</v>
      </c>
      <c r="G1436">
        <v>186</v>
      </c>
      <c r="H1436">
        <v>13.33</v>
      </c>
      <c r="I1436">
        <v>2.7890000000000001</v>
      </c>
      <c r="J1436">
        <v>1</v>
      </c>
      <c r="K1436">
        <v>1168</v>
      </c>
      <c r="L1436" t="s">
        <v>369</v>
      </c>
      <c r="M1436" t="s">
        <v>368</v>
      </c>
      <c r="N1436" s="8">
        <v>41956</v>
      </c>
      <c r="O1436">
        <v>0</v>
      </c>
      <c r="P1436">
        <v>0</v>
      </c>
      <c r="Q1436">
        <v>9110.7000000000007</v>
      </c>
      <c r="R1436">
        <v>978.38</v>
      </c>
      <c r="S1436">
        <v>2.0379999999999998</v>
      </c>
      <c r="T1436">
        <v>33</v>
      </c>
      <c r="U1436">
        <v>2964.8</v>
      </c>
      <c r="V1436">
        <v>7</v>
      </c>
      <c r="W1436">
        <v>1.901</v>
      </c>
      <c r="X1436">
        <v>3.073</v>
      </c>
      <c r="Y1436" s="8">
        <v>41956</v>
      </c>
    </row>
    <row r="1437" spans="1:25" x14ac:dyDescent="0.25">
      <c r="A1437">
        <v>-111.97686168</v>
      </c>
      <c r="B1437">
        <v>33.079212210000001</v>
      </c>
      <c r="C1437">
        <v>13</v>
      </c>
      <c r="D1437" t="s">
        <v>371</v>
      </c>
      <c r="E1437" t="s">
        <v>370</v>
      </c>
      <c r="F1437">
        <v>1436</v>
      </c>
      <c r="G1437">
        <v>176</v>
      </c>
      <c r="H1437">
        <v>13.33</v>
      </c>
      <c r="I1437">
        <v>2.7890000000000001</v>
      </c>
      <c r="J1437">
        <v>1</v>
      </c>
      <c r="K1437">
        <v>1167.4000000000001</v>
      </c>
      <c r="L1437" t="s">
        <v>369</v>
      </c>
      <c r="M1437" t="s">
        <v>368</v>
      </c>
      <c r="N1437" s="8">
        <v>41956</v>
      </c>
      <c r="O1437">
        <v>0</v>
      </c>
      <c r="P1437">
        <v>0</v>
      </c>
      <c r="Q1437">
        <v>10671</v>
      </c>
      <c r="R1437">
        <v>1145.9000000000001</v>
      </c>
      <c r="S1437">
        <v>2.387</v>
      </c>
      <c r="T1437">
        <v>33</v>
      </c>
      <c r="U1437">
        <v>3472.5</v>
      </c>
      <c r="V1437">
        <v>7</v>
      </c>
      <c r="W1437">
        <v>1.901</v>
      </c>
      <c r="X1437">
        <v>3.073</v>
      </c>
      <c r="Y1437" s="8">
        <v>41956</v>
      </c>
    </row>
    <row r="1438" spans="1:25" x14ac:dyDescent="0.25">
      <c r="A1438">
        <v>-111.97686049000001</v>
      </c>
      <c r="B1438">
        <v>33.07920421</v>
      </c>
      <c r="C1438">
        <v>13</v>
      </c>
      <c r="D1438" t="s">
        <v>371</v>
      </c>
      <c r="E1438" t="s">
        <v>370</v>
      </c>
      <c r="F1438">
        <v>1437</v>
      </c>
      <c r="G1438">
        <v>183</v>
      </c>
      <c r="H1438">
        <v>13.33</v>
      </c>
      <c r="I1438">
        <v>2.92</v>
      </c>
      <c r="J1438">
        <v>1</v>
      </c>
      <c r="K1438">
        <v>1167.3</v>
      </c>
      <c r="L1438" t="s">
        <v>369</v>
      </c>
      <c r="M1438" t="s">
        <v>368</v>
      </c>
      <c r="N1438" s="8">
        <v>41956</v>
      </c>
      <c r="O1438">
        <v>0</v>
      </c>
      <c r="P1438">
        <v>0</v>
      </c>
      <c r="Q1438">
        <v>9617.1</v>
      </c>
      <c r="R1438">
        <v>986.35</v>
      </c>
      <c r="S1438">
        <v>2.0550000000000002</v>
      </c>
      <c r="T1438">
        <v>33</v>
      </c>
      <c r="U1438">
        <v>2988.9</v>
      </c>
      <c r="V1438">
        <v>7</v>
      </c>
      <c r="W1438">
        <v>1.9910000000000001</v>
      </c>
      <c r="X1438">
        <v>3.218</v>
      </c>
      <c r="Y1438" s="8">
        <v>41956</v>
      </c>
    </row>
    <row r="1439" spans="1:25" x14ac:dyDescent="0.25">
      <c r="A1439">
        <v>-111.97686217</v>
      </c>
      <c r="B1439">
        <v>33.07919622</v>
      </c>
      <c r="C1439">
        <v>13</v>
      </c>
      <c r="D1439" t="s">
        <v>371</v>
      </c>
      <c r="E1439" t="s">
        <v>370</v>
      </c>
      <c r="F1439">
        <v>1438</v>
      </c>
      <c r="G1439">
        <v>179</v>
      </c>
      <c r="H1439">
        <v>13.33</v>
      </c>
      <c r="I1439">
        <v>2.9860000000000002</v>
      </c>
      <c r="J1439">
        <v>1</v>
      </c>
      <c r="K1439">
        <v>1167.3</v>
      </c>
      <c r="L1439" t="s">
        <v>369</v>
      </c>
      <c r="M1439" t="s">
        <v>368</v>
      </c>
      <c r="N1439" s="8">
        <v>41956</v>
      </c>
      <c r="O1439">
        <v>0</v>
      </c>
      <c r="P1439">
        <v>0</v>
      </c>
      <c r="Q1439">
        <v>9692.9</v>
      </c>
      <c r="R1439">
        <v>972.27</v>
      </c>
      <c r="S1439">
        <v>2.0259999999999998</v>
      </c>
      <c r="T1439">
        <v>33</v>
      </c>
      <c r="U1439">
        <v>2946.3</v>
      </c>
      <c r="V1439">
        <v>7</v>
      </c>
      <c r="W1439">
        <v>2.036</v>
      </c>
      <c r="X1439">
        <v>3.29</v>
      </c>
      <c r="Y1439" s="8">
        <v>41956</v>
      </c>
    </row>
    <row r="1440" spans="1:25" x14ac:dyDescent="0.25">
      <c r="A1440">
        <v>-111.97686083000001</v>
      </c>
      <c r="B1440">
        <v>33.079189220000004</v>
      </c>
      <c r="C1440">
        <v>13</v>
      </c>
      <c r="D1440" t="s">
        <v>371</v>
      </c>
      <c r="E1440" t="s">
        <v>370</v>
      </c>
      <c r="F1440">
        <v>1439</v>
      </c>
      <c r="G1440">
        <v>181</v>
      </c>
      <c r="H1440">
        <v>13.33</v>
      </c>
      <c r="I1440">
        <v>2.8220000000000001</v>
      </c>
      <c r="J1440">
        <v>1</v>
      </c>
      <c r="K1440">
        <v>1167.3</v>
      </c>
      <c r="L1440" t="s">
        <v>369</v>
      </c>
      <c r="M1440" t="s">
        <v>368</v>
      </c>
      <c r="N1440" s="8">
        <v>41956</v>
      </c>
      <c r="O1440">
        <v>0</v>
      </c>
      <c r="P1440">
        <v>0</v>
      </c>
      <c r="Q1440">
        <v>11784</v>
      </c>
      <c r="R1440">
        <v>1250.7</v>
      </c>
      <c r="S1440">
        <v>2.6059999999999999</v>
      </c>
      <c r="T1440">
        <v>33</v>
      </c>
      <c r="U1440">
        <v>3790</v>
      </c>
      <c r="V1440">
        <v>7</v>
      </c>
      <c r="W1440">
        <v>1.9239999999999999</v>
      </c>
      <c r="X1440">
        <v>3.109</v>
      </c>
      <c r="Y1440" s="8">
        <v>41956</v>
      </c>
    </row>
    <row r="1441" spans="1:25" x14ac:dyDescent="0.25">
      <c r="A1441">
        <v>-111.976862</v>
      </c>
      <c r="B1441">
        <v>33.079181230000003</v>
      </c>
      <c r="C1441">
        <v>13</v>
      </c>
      <c r="D1441" t="s">
        <v>371</v>
      </c>
      <c r="E1441" t="s">
        <v>370</v>
      </c>
      <c r="F1441">
        <v>1440</v>
      </c>
      <c r="G1441">
        <v>180</v>
      </c>
      <c r="H1441">
        <v>13.33</v>
      </c>
      <c r="I1441">
        <v>2.7890000000000001</v>
      </c>
      <c r="J1441">
        <v>1</v>
      </c>
      <c r="K1441">
        <v>1167.3</v>
      </c>
      <c r="L1441" t="s">
        <v>369</v>
      </c>
      <c r="M1441" t="s">
        <v>368</v>
      </c>
      <c r="N1441" s="8">
        <v>41956</v>
      </c>
      <c r="O1441">
        <v>0</v>
      </c>
      <c r="P1441">
        <v>0</v>
      </c>
      <c r="Q1441">
        <v>11769</v>
      </c>
      <c r="R1441">
        <v>1263.8</v>
      </c>
      <c r="S1441">
        <v>2.633</v>
      </c>
      <c r="T1441">
        <v>33</v>
      </c>
      <c r="U1441">
        <v>3829.8</v>
      </c>
      <c r="V1441">
        <v>7</v>
      </c>
      <c r="W1441">
        <v>1.901</v>
      </c>
      <c r="X1441">
        <v>3.073</v>
      </c>
      <c r="Y1441" s="8">
        <v>41956</v>
      </c>
    </row>
    <row r="1442" spans="1:25" x14ac:dyDescent="0.25">
      <c r="A1442">
        <v>-111.97686234</v>
      </c>
      <c r="B1442">
        <v>33.079173220000001</v>
      </c>
      <c r="C1442">
        <v>13</v>
      </c>
      <c r="D1442" t="s">
        <v>371</v>
      </c>
      <c r="E1442" t="s">
        <v>370</v>
      </c>
      <c r="F1442">
        <v>1441</v>
      </c>
      <c r="G1442">
        <v>178</v>
      </c>
      <c r="H1442">
        <v>13.33</v>
      </c>
      <c r="I1442">
        <v>2.7890000000000001</v>
      </c>
      <c r="J1442">
        <v>1</v>
      </c>
      <c r="K1442">
        <v>1167.2</v>
      </c>
      <c r="L1442" t="s">
        <v>369</v>
      </c>
      <c r="M1442" t="s">
        <v>368</v>
      </c>
      <c r="N1442" s="8">
        <v>41956</v>
      </c>
      <c r="O1442">
        <v>0</v>
      </c>
      <c r="P1442">
        <v>0</v>
      </c>
      <c r="Q1442">
        <v>13212</v>
      </c>
      <c r="R1442">
        <v>1418.8</v>
      </c>
      <c r="S1442">
        <v>2.956</v>
      </c>
      <c r="T1442">
        <v>33</v>
      </c>
      <c r="U1442">
        <v>4299.3999999999996</v>
      </c>
      <c r="V1442">
        <v>7</v>
      </c>
      <c r="W1442">
        <v>1.901</v>
      </c>
      <c r="X1442">
        <v>3.073</v>
      </c>
      <c r="Y1442" s="8">
        <v>41956</v>
      </c>
    </row>
    <row r="1443" spans="1:25" x14ac:dyDescent="0.25">
      <c r="A1443">
        <v>-111.97686117000001</v>
      </c>
      <c r="B1443">
        <v>33.079166219999998</v>
      </c>
      <c r="C1443">
        <v>13</v>
      </c>
      <c r="D1443" t="s">
        <v>371</v>
      </c>
      <c r="E1443" t="s">
        <v>370</v>
      </c>
      <c r="F1443">
        <v>1442</v>
      </c>
      <c r="G1443">
        <v>179</v>
      </c>
      <c r="H1443">
        <v>13.33</v>
      </c>
      <c r="I1443">
        <v>2.8540000000000001</v>
      </c>
      <c r="J1443">
        <v>1</v>
      </c>
      <c r="K1443">
        <v>1167.3</v>
      </c>
      <c r="L1443" t="s">
        <v>369</v>
      </c>
      <c r="M1443" t="s">
        <v>368</v>
      </c>
      <c r="N1443" s="8">
        <v>41956</v>
      </c>
      <c r="O1443">
        <v>0</v>
      </c>
      <c r="P1443">
        <v>0</v>
      </c>
      <c r="Q1443">
        <v>14862</v>
      </c>
      <c r="R1443">
        <v>1559.3</v>
      </c>
      <c r="S1443">
        <v>3.2490000000000001</v>
      </c>
      <c r="T1443">
        <v>33</v>
      </c>
      <c r="U1443">
        <v>4725.2</v>
      </c>
      <c r="V1443">
        <v>7</v>
      </c>
      <c r="W1443">
        <v>1.946</v>
      </c>
      <c r="X1443">
        <v>3.145</v>
      </c>
      <c r="Y1443" s="8">
        <v>41956</v>
      </c>
    </row>
    <row r="1444" spans="1:25" x14ac:dyDescent="0.25">
      <c r="A1444">
        <v>-111.97686066</v>
      </c>
      <c r="B1444">
        <v>33.079158219999997</v>
      </c>
      <c r="C1444">
        <v>13</v>
      </c>
      <c r="D1444" t="s">
        <v>371</v>
      </c>
      <c r="E1444" t="s">
        <v>370</v>
      </c>
      <c r="F1444">
        <v>1443</v>
      </c>
      <c r="G1444">
        <v>182</v>
      </c>
      <c r="H1444">
        <v>13.33</v>
      </c>
      <c r="I1444">
        <v>2.8220000000000001</v>
      </c>
      <c r="J1444">
        <v>1</v>
      </c>
      <c r="K1444">
        <v>1167.3</v>
      </c>
      <c r="L1444" t="s">
        <v>369</v>
      </c>
      <c r="M1444" t="s">
        <v>368</v>
      </c>
      <c r="N1444" s="8">
        <v>41956</v>
      </c>
      <c r="O1444">
        <v>0</v>
      </c>
      <c r="P1444">
        <v>0</v>
      </c>
      <c r="Q1444">
        <v>13014</v>
      </c>
      <c r="R1444">
        <v>1381.3</v>
      </c>
      <c r="S1444">
        <v>2.8780000000000001</v>
      </c>
      <c r="T1444">
        <v>33</v>
      </c>
      <c r="U1444">
        <v>4185.8</v>
      </c>
      <c r="V1444">
        <v>7</v>
      </c>
      <c r="W1444">
        <v>1.9239999999999999</v>
      </c>
      <c r="X1444">
        <v>3.109</v>
      </c>
      <c r="Y1444" s="8">
        <v>41956</v>
      </c>
    </row>
    <row r="1445" spans="1:25" x14ac:dyDescent="0.25">
      <c r="A1445">
        <v>-111.97686117000001</v>
      </c>
      <c r="B1445">
        <v>33.079150220000002</v>
      </c>
      <c r="C1445">
        <v>13</v>
      </c>
      <c r="D1445" t="s">
        <v>371</v>
      </c>
      <c r="E1445" t="s">
        <v>370</v>
      </c>
      <c r="F1445">
        <v>1444</v>
      </c>
      <c r="G1445">
        <v>179</v>
      </c>
      <c r="H1445">
        <v>13.33</v>
      </c>
      <c r="I1445">
        <v>2.8220000000000001</v>
      </c>
      <c r="J1445">
        <v>1</v>
      </c>
      <c r="K1445">
        <v>1167.3</v>
      </c>
      <c r="L1445" t="s">
        <v>369</v>
      </c>
      <c r="M1445" t="s">
        <v>368</v>
      </c>
      <c r="N1445" s="8">
        <v>41956</v>
      </c>
      <c r="O1445">
        <v>0</v>
      </c>
      <c r="P1445">
        <v>0</v>
      </c>
      <c r="Q1445">
        <v>15083</v>
      </c>
      <c r="R1445">
        <v>1600.9</v>
      </c>
      <c r="S1445">
        <v>3.335</v>
      </c>
      <c r="T1445">
        <v>33</v>
      </c>
      <c r="U1445">
        <v>4851.2</v>
      </c>
      <c r="V1445">
        <v>7</v>
      </c>
      <c r="W1445">
        <v>1.9239999999999999</v>
      </c>
      <c r="X1445">
        <v>3.109</v>
      </c>
      <c r="Y1445" s="8">
        <v>41956</v>
      </c>
    </row>
    <row r="1446" spans="1:25" x14ac:dyDescent="0.25">
      <c r="A1446">
        <v>-111.97686117000001</v>
      </c>
      <c r="B1446">
        <v>33.079143219999999</v>
      </c>
      <c r="C1446">
        <v>13</v>
      </c>
      <c r="D1446" t="s">
        <v>371</v>
      </c>
      <c r="E1446" t="s">
        <v>370</v>
      </c>
      <c r="F1446">
        <v>1445</v>
      </c>
      <c r="G1446">
        <v>179</v>
      </c>
      <c r="H1446">
        <v>13.33</v>
      </c>
      <c r="I1446">
        <v>2.8220000000000001</v>
      </c>
      <c r="J1446">
        <v>1</v>
      </c>
      <c r="K1446">
        <v>1167.3</v>
      </c>
      <c r="L1446" t="s">
        <v>369</v>
      </c>
      <c r="M1446" t="s">
        <v>368</v>
      </c>
      <c r="N1446" s="8">
        <v>41956</v>
      </c>
      <c r="O1446">
        <v>0</v>
      </c>
      <c r="P1446">
        <v>0</v>
      </c>
      <c r="Q1446">
        <v>16230</v>
      </c>
      <c r="R1446">
        <v>1722.7</v>
      </c>
      <c r="S1446">
        <v>3.589</v>
      </c>
      <c r="T1446">
        <v>33</v>
      </c>
      <c r="U1446">
        <v>5220.3</v>
      </c>
      <c r="V1446">
        <v>7</v>
      </c>
      <c r="W1446">
        <v>1.9239999999999999</v>
      </c>
      <c r="X1446">
        <v>3.109</v>
      </c>
      <c r="Y1446" s="8">
        <v>41956</v>
      </c>
    </row>
    <row r="1447" spans="1:25" x14ac:dyDescent="0.25">
      <c r="A1447">
        <v>-111.97686217</v>
      </c>
      <c r="B1447">
        <v>33.079135219999998</v>
      </c>
      <c r="C1447">
        <v>13</v>
      </c>
      <c r="D1447" t="s">
        <v>371</v>
      </c>
      <c r="E1447" t="s">
        <v>370</v>
      </c>
      <c r="F1447">
        <v>1446</v>
      </c>
      <c r="G1447">
        <v>179</v>
      </c>
      <c r="H1447">
        <v>13.33</v>
      </c>
      <c r="I1447">
        <v>2.8540000000000001</v>
      </c>
      <c r="J1447">
        <v>1</v>
      </c>
      <c r="K1447">
        <v>1167.2</v>
      </c>
      <c r="L1447" t="s">
        <v>369</v>
      </c>
      <c r="M1447" t="s">
        <v>368</v>
      </c>
      <c r="N1447" s="8">
        <v>41956</v>
      </c>
      <c r="O1447">
        <v>0</v>
      </c>
      <c r="P1447">
        <v>0</v>
      </c>
      <c r="Q1447">
        <v>15027</v>
      </c>
      <c r="R1447">
        <v>1576.7</v>
      </c>
      <c r="S1447">
        <v>3.2850000000000001</v>
      </c>
      <c r="T1447">
        <v>33</v>
      </c>
      <c r="U1447">
        <v>4777.8</v>
      </c>
      <c r="V1447">
        <v>7</v>
      </c>
      <c r="W1447">
        <v>1.946</v>
      </c>
      <c r="X1447">
        <v>3.145</v>
      </c>
      <c r="Y1447" s="8">
        <v>41956</v>
      </c>
    </row>
    <row r="1448" spans="1:25" x14ac:dyDescent="0.25">
      <c r="A1448">
        <v>-111.97686149</v>
      </c>
      <c r="B1448">
        <v>33.079127210000003</v>
      </c>
      <c r="C1448">
        <v>13</v>
      </c>
      <c r="D1448" t="s">
        <v>371</v>
      </c>
      <c r="E1448" t="s">
        <v>370</v>
      </c>
      <c r="F1448">
        <v>1447</v>
      </c>
      <c r="G1448">
        <v>183</v>
      </c>
      <c r="H1448">
        <v>13.33</v>
      </c>
      <c r="I1448">
        <v>2.7229999999999999</v>
      </c>
      <c r="J1448">
        <v>1</v>
      </c>
      <c r="K1448">
        <v>1167.0999999999999</v>
      </c>
      <c r="L1448" t="s">
        <v>369</v>
      </c>
      <c r="M1448" t="s">
        <v>368</v>
      </c>
      <c r="N1448" s="8">
        <v>41956</v>
      </c>
      <c r="O1448">
        <v>0</v>
      </c>
      <c r="P1448">
        <v>0</v>
      </c>
      <c r="Q1448">
        <v>14504</v>
      </c>
      <c r="R1448">
        <v>1595.1</v>
      </c>
      <c r="S1448">
        <v>3.323</v>
      </c>
      <c r="T1448">
        <v>33</v>
      </c>
      <c r="U1448">
        <v>4833.6000000000004</v>
      </c>
      <c r="V1448">
        <v>7</v>
      </c>
      <c r="W1448">
        <v>1.857</v>
      </c>
      <c r="X1448">
        <v>3.0009999999999999</v>
      </c>
      <c r="Y1448" s="8">
        <v>41956</v>
      </c>
    </row>
    <row r="1449" spans="1:25" x14ac:dyDescent="0.25">
      <c r="A1449">
        <v>-111.97686183</v>
      </c>
      <c r="B1449">
        <v>33.079119220000003</v>
      </c>
      <c r="C1449">
        <v>13</v>
      </c>
      <c r="D1449" t="s">
        <v>371</v>
      </c>
      <c r="E1449" t="s">
        <v>370</v>
      </c>
      <c r="F1449">
        <v>1448</v>
      </c>
      <c r="G1449">
        <v>181</v>
      </c>
      <c r="H1449">
        <v>13.33</v>
      </c>
      <c r="I1449">
        <v>2.7559999999999998</v>
      </c>
      <c r="J1449">
        <v>1</v>
      </c>
      <c r="K1449">
        <v>1167.0999999999999</v>
      </c>
      <c r="L1449" t="s">
        <v>369</v>
      </c>
      <c r="M1449" t="s">
        <v>368</v>
      </c>
      <c r="N1449" s="8">
        <v>41956</v>
      </c>
      <c r="O1449">
        <v>0</v>
      </c>
      <c r="P1449">
        <v>0</v>
      </c>
      <c r="Q1449">
        <v>18179</v>
      </c>
      <c r="R1449">
        <v>1975.4</v>
      </c>
      <c r="S1449">
        <v>4.1150000000000002</v>
      </c>
      <c r="T1449">
        <v>33</v>
      </c>
      <c r="U1449">
        <v>5986.1</v>
      </c>
      <c r="V1449">
        <v>7</v>
      </c>
      <c r="W1449">
        <v>1.879</v>
      </c>
      <c r="X1449">
        <v>3.0369999999999999</v>
      </c>
      <c r="Y1449" s="8">
        <v>41956</v>
      </c>
    </row>
    <row r="1450" spans="1:25" x14ac:dyDescent="0.25">
      <c r="A1450">
        <v>-111.97686268</v>
      </c>
      <c r="B1450">
        <v>33.079111210000001</v>
      </c>
      <c r="C1450">
        <v>13</v>
      </c>
      <c r="D1450" t="s">
        <v>371</v>
      </c>
      <c r="E1450" t="s">
        <v>370</v>
      </c>
      <c r="F1450">
        <v>1449</v>
      </c>
      <c r="G1450">
        <v>176</v>
      </c>
      <c r="H1450">
        <v>13.33</v>
      </c>
      <c r="I1450">
        <v>2.8540000000000001</v>
      </c>
      <c r="J1450">
        <v>1</v>
      </c>
      <c r="K1450">
        <v>1167.2</v>
      </c>
      <c r="L1450" t="s">
        <v>369</v>
      </c>
      <c r="M1450" t="s">
        <v>368</v>
      </c>
      <c r="N1450" s="8">
        <v>41956</v>
      </c>
      <c r="O1450">
        <v>0</v>
      </c>
      <c r="P1450">
        <v>0</v>
      </c>
      <c r="Q1450">
        <v>19009</v>
      </c>
      <c r="R1450">
        <v>1994.4</v>
      </c>
      <c r="S1450">
        <v>4.1550000000000002</v>
      </c>
      <c r="T1450">
        <v>33</v>
      </c>
      <c r="U1450">
        <v>6043.8</v>
      </c>
      <c r="V1450">
        <v>7</v>
      </c>
      <c r="W1450">
        <v>1.946</v>
      </c>
      <c r="X1450">
        <v>3.145</v>
      </c>
      <c r="Y1450" s="8">
        <v>41956</v>
      </c>
    </row>
    <row r="1451" spans="1:25" x14ac:dyDescent="0.25">
      <c r="A1451">
        <v>-111.97686132</v>
      </c>
      <c r="B1451">
        <v>33.079104209999997</v>
      </c>
      <c r="C1451">
        <v>13</v>
      </c>
      <c r="D1451" t="s">
        <v>371</v>
      </c>
      <c r="E1451" t="s">
        <v>370</v>
      </c>
      <c r="F1451">
        <v>1450</v>
      </c>
      <c r="G1451">
        <v>184</v>
      </c>
      <c r="H1451">
        <v>13.33</v>
      </c>
      <c r="I1451">
        <v>2.8540000000000001</v>
      </c>
      <c r="J1451">
        <v>1</v>
      </c>
      <c r="K1451">
        <v>1167.2</v>
      </c>
      <c r="L1451" t="s">
        <v>369</v>
      </c>
      <c r="M1451" t="s">
        <v>368</v>
      </c>
      <c r="N1451" s="8">
        <v>41956</v>
      </c>
      <c r="O1451">
        <v>0</v>
      </c>
      <c r="P1451">
        <v>0</v>
      </c>
      <c r="Q1451">
        <v>15775</v>
      </c>
      <c r="R1451">
        <v>1655.1</v>
      </c>
      <c r="S1451">
        <v>3.448</v>
      </c>
      <c r="T1451">
        <v>33</v>
      </c>
      <c r="U1451">
        <v>5015.5</v>
      </c>
      <c r="V1451">
        <v>7</v>
      </c>
      <c r="W1451">
        <v>1.946</v>
      </c>
      <c r="X1451">
        <v>3.145</v>
      </c>
      <c r="Y1451" s="8">
        <v>41956</v>
      </c>
    </row>
    <row r="1452" spans="1:25" x14ac:dyDescent="0.25">
      <c r="A1452">
        <v>-111.97686132</v>
      </c>
      <c r="B1452">
        <v>33.079096210000003</v>
      </c>
      <c r="C1452">
        <v>13</v>
      </c>
      <c r="D1452" t="s">
        <v>371</v>
      </c>
      <c r="E1452" t="s">
        <v>370</v>
      </c>
      <c r="F1452">
        <v>1451</v>
      </c>
      <c r="G1452">
        <v>184</v>
      </c>
      <c r="H1452">
        <v>13.33</v>
      </c>
      <c r="I1452">
        <v>2.7559999999999998</v>
      </c>
      <c r="J1452">
        <v>1</v>
      </c>
      <c r="K1452">
        <v>1167.2</v>
      </c>
      <c r="L1452" t="s">
        <v>369</v>
      </c>
      <c r="M1452" t="s">
        <v>368</v>
      </c>
      <c r="N1452" s="8">
        <v>41956</v>
      </c>
      <c r="O1452">
        <v>0</v>
      </c>
      <c r="P1452">
        <v>0</v>
      </c>
      <c r="Q1452">
        <v>14877</v>
      </c>
      <c r="R1452">
        <v>1616.7</v>
      </c>
      <c r="S1452">
        <v>3.3679999999999999</v>
      </c>
      <c r="T1452">
        <v>33</v>
      </c>
      <c r="U1452">
        <v>4899</v>
      </c>
      <c r="V1452">
        <v>7</v>
      </c>
      <c r="W1452">
        <v>1.879</v>
      </c>
      <c r="X1452">
        <v>3.0369999999999999</v>
      </c>
      <c r="Y1452" s="8">
        <v>41956</v>
      </c>
    </row>
    <row r="1453" spans="1:25" x14ac:dyDescent="0.25">
      <c r="A1453">
        <v>-111.97686251</v>
      </c>
      <c r="B1453">
        <v>33.079089209999999</v>
      </c>
      <c r="C1453">
        <v>13</v>
      </c>
      <c r="D1453" t="s">
        <v>371</v>
      </c>
      <c r="E1453" t="s">
        <v>370</v>
      </c>
      <c r="F1453">
        <v>1452</v>
      </c>
      <c r="G1453">
        <v>177</v>
      </c>
      <c r="H1453">
        <v>13.33</v>
      </c>
      <c r="I1453">
        <v>2.7229999999999999</v>
      </c>
      <c r="J1453">
        <v>1</v>
      </c>
      <c r="K1453">
        <v>1167.2</v>
      </c>
      <c r="L1453" t="s">
        <v>369</v>
      </c>
      <c r="M1453" t="s">
        <v>368</v>
      </c>
      <c r="N1453" s="8">
        <v>41956</v>
      </c>
      <c r="O1453">
        <v>0</v>
      </c>
      <c r="P1453">
        <v>0</v>
      </c>
      <c r="Q1453">
        <v>17923</v>
      </c>
      <c r="R1453">
        <v>1971.1</v>
      </c>
      <c r="S1453">
        <v>4.1059999999999999</v>
      </c>
      <c r="T1453">
        <v>33</v>
      </c>
      <c r="U1453">
        <v>5973</v>
      </c>
      <c r="V1453">
        <v>7</v>
      </c>
      <c r="W1453">
        <v>1.857</v>
      </c>
      <c r="X1453">
        <v>3.0009999999999999</v>
      </c>
      <c r="Y1453" s="8">
        <v>41956</v>
      </c>
    </row>
    <row r="1454" spans="1:25" x14ac:dyDescent="0.25">
      <c r="A1454">
        <v>-111.97686114</v>
      </c>
      <c r="B1454">
        <v>33.079081189999997</v>
      </c>
      <c r="C1454">
        <v>13</v>
      </c>
      <c r="D1454" t="s">
        <v>371</v>
      </c>
      <c r="E1454" t="s">
        <v>370</v>
      </c>
      <c r="F1454">
        <v>1453</v>
      </c>
      <c r="G1454">
        <v>185</v>
      </c>
      <c r="H1454">
        <v>13.33</v>
      </c>
      <c r="I1454">
        <v>2.8540000000000001</v>
      </c>
      <c r="J1454">
        <v>1</v>
      </c>
      <c r="K1454">
        <v>1167.2</v>
      </c>
      <c r="L1454" t="s">
        <v>369</v>
      </c>
      <c r="M1454" t="s">
        <v>368</v>
      </c>
      <c r="N1454" s="8">
        <v>41956</v>
      </c>
      <c r="O1454">
        <v>0</v>
      </c>
      <c r="P1454">
        <v>0</v>
      </c>
      <c r="Q1454">
        <v>14963</v>
      </c>
      <c r="R1454">
        <v>1569.9</v>
      </c>
      <c r="S1454">
        <v>3.2709999999999999</v>
      </c>
      <c r="T1454">
        <v>33</v>
      </c>
      <c r="U1454">
        <v>4757.3999999999996</v>
      </c>
      <c r="V1454">
        <v>7</v>
      </c>
      <c r="W1454">
        <v>1.946</v>
      </c>
      <c r="X1454">
        <v>3.145</v>
      </c>
      <c r="Y1454" s="8">
        <v>41956</v>
      </c>
    </row>
    <row r="1455" spans="1:25" x14ac:dyDescent="0.25">
      <c r="A1455">
        <v>-111.97686251</v>
      </c>
      <c r="B1455">
        <v>33.079073209999997</v>
      </c>
      <c r="C1455">
        <v>13</v>
      </c>
      <c r="D1455" t="s">
        <v>371</v>
      </c>
      <c r="E1455" t="s">
        <v>370</v>
      </c>
      <c r="F1455">
        <v>1454</v>
      </c>
      <c r="G1455">
        <v>177</v>
      </c>
      <c r="H1455">
        <v>13.33</v>
      </c>
      <c r="I1455">
        <v>2.657</v>
      </c>
      <c r="J1455">
        <v>1</v>
      </c>
      <c r="K1455">
        <v>1167.3</v>
      </c>
      <c r="L1455" t="s">
        <v>369</v>
      </c>
      <c r="M1455" t="s">
        <v>368</v>
      </c>
      <c r="N1455" s="8">
        <v>41956</v>
      </c>
      <c r="O1455">
        <v>0</v>
      </c>
      <c r="P1455">
        <v>0</v>
      </c>
      <c r="Q1455">
        <v>15773</v>
      </c>
      <c r="R1455">
        <v>1777.5</v>
      </c>
      <c r="S1455">
        <v>3.7029999999999998</v>
      </c>
      <c r="T1455">
        <v>33</v>
      </c>
      <c r="U1455">
        <v>5386.3</v>
      </c>
      <c r="V1455">
        <v>7</v>
      </c>
      <c r="W1455">
        <v>1.8120000000000001</v>
      </c>
      <c r="X1455">
        <v>2.9279999999999999</v>
      </c>
      <c r="Y1455" s="8">
        <v>41956</v>
      </c>
    </row>
    <row r="1456" spans="1:25" x14ac:dyDescent="0.25">
      <c r="A1456">
        <v>-111.97686166</v>
      </c>
      <c r="B1456">
        <v>33.079066220000001</v>
      </c>
      <c r="C1456">
        <v>13</v>
      </c>
      <c r="D1456" t="s">
        <v>371</v>
      </c>
      <c r="E1456" t="s">
        <v>370</v>
      </c>
      <c r="F1456">
        <v>1455</v>
      </c>
      <c r="G1456">
        <v>182</v>
      </c>
      <c r="H1456">
        <v>13.33</v>
      </c>
      <c r="I1456">
        <v>2.8220000000000001</v>
      </c>
      <c r="J1456">
        <v>1</v>
      </c>
      <c r="K1456">
        <v>1167.3</v>
      </c>
      <c r="L1456" t="s">
        <v>369</v>
      </c>
      <c r="M1456" t="s">
        <v>368</v>
      </c>
      <c r="N1456" s="8">
        <v>41956</v>
      </c>
      <c r="O1456">
        <v>0</v>
      </c>
      <c r="P1456">
        <v>0</v>
      </c>
      <c r="Q1456">
        <v>17668</v>
      </c>
      <c r="R1456">
        <v>1875.3</v>
      </c>
      <c r="S1456">
        <v>3.907</v>
      </c>
      <c r="T1456">
        <v>33</v>
      </c>
      <c r="U1456">
        <v>5682.7</v>
      </c>
      <c r="V1456">
        <v>7</v>
      </c>
      <c r="W1456">
        <v>1.9239999999999999</v>
      </c>
      <c r="X1456">
        <v>3.109</v>
      </c>
      <c r="Y1456" s="8">
        <v>41956</v>
      </c>
    </row>
    <row r="1457" spans="1:25" x14ac:dyDescent="0.25">
      <c r="A1457">
        <v>-111.97686183</v>
      </c>
      <c r="B1457">
        <v>33.07905822</v>
      </c>
      <c r="C1457">
        <v>13</v>
      </c>
      <c r="D1457" t="s">
        <v>371</v>
      </c>
      <c r="E1457" t="s">
        <v>370</v>
      </c>
      <c r="F1457">
        <v>1456</v>
      </c>
      <c r="G1457">
        <v>181</v>
      </c>
      <c r="H1457">
        <v>13.33</v>
      </c>
      <c r="I1457">
        <v>2.7559999999999998</v>
      </c>
      <c r="J1457">
        <v>1</v>
      </c>
      <c r="K1457">
        <v>1167.3</v>
      </c>
      <c r="L1457" t="s">
        <v>369</v>
      </c>
      <c r="M1457" t="s">
        <v>368</v>
      </c>
      <c r="N1457" s="8">
        <v>41956</v>
      </c>
      <c r="O1457">
        <v>0</v>
      </c>
      <c r="P1457">
        <v>0</v>
      </c>
      <c r="Q1457">
        <v>15726</v>
      </c>
      <c r="R1457">
        <v>1708.8</v>
      </c>
      <c r="S1457">
        <v>3.56</v>
      </c>
      <c r="T1457">
        <v>33</v>
      </c>
      <c r="U1457">
        <v>5178.3</v>
      </c>
      <c r="V1457">
        <v>7</v>
      </c>
      <c r="W1457">
        <v>1.879</v>
      </c>
      <c r="X1457">
        <v>3.0369999999999999</v>
      </c>
      <c r="Y1457" s="8">
        <v>41956</v>
      </c>
    </row>
    <row r="1458" spans="1:25" x14ac:dyDescent="0.25">
      <c r="A1458">
        <v>-111.97686097</v>
      </c>
      <c r="B1458">
        <v>33.079050180000003</v>
      </c>
      <c r="C1458">
        <v>13</v>
      </c>
      <c r="D1458" t="s">
        <v>371</v>
      </c>
      <c r="E1458" t="s">
        <v>370</v>
      </c>
      <c r="F1458">
        <v>1457</v>
      </c>
      <c r="G1458">
        <v>186</v>
      </c>
      <c r="H1458">
        <v>13.33</v>
      </c>
      <c r="I1458">
        <v>2.657</v>
      </c>
      <c r="J1458">
        <v>1</v>
      </c>
      <c r="K1458">
        <v>1167.3</v>
      </c>
      <c r="L1458" t="s">
        <v>369</v>
      </c>
      <c r="M1458" t="s">
        <v>368</v>
      </c>
      <c r="N1458" s="8">
        <v>41956</v>
      </c>
      <c r="O1458">
        <v>0</v>
      </c>
      <c r="P1458">
        <v>0</v>
      </c>
      <c r="Q1458">
        <v>17814</v>
      </c>
      <c r="R1458">
        <v>2007.5</v>
      </c>
      <c r="S1458">
        <v>4.1820000000000004</v>
      </c>
      <c r="T1458">
        <v>33</v>
      </c>
      <c r="U1458">
        <v>6083.3</v>
      </c>
      <c r="V1458">
        <v>7</v>
      </c>
      <c r="W1458">
        <v>1.8120000000000001</v>
      </c>
      <c r="X1458">
        <v>2.9279999999999999</v>
      </c>
      <c r="Y1458" s="8">
        <v>41956</v>
      </c>
    </row>
    <row r="1459" spans="1:25" x14ac:dyDescent="0.25">
      <c r="A1459">
        <v>-111.97686251</v>
      </c>
      <c r="B1459">
        <v>33.079043210000002</v>
      </c>
      <c r="C1459">
        <v>13</v>
      </c>
      <c r="D1459" t="s">
        <v>371</v>
      </c>
      <c r="E1459" t="s">
        <v>370</v>
      </c>
      <c r="F1459">
        <v>1458</v>
      </c>
      <c r="G1459">
        <v>177</v>
      </c>
      <c r="H1459">
        <v>13.33</v>
      </c>
      <c r="I1459">
        <v>2.887</v>
      </c>
      <c r="J1459">
        <v>1</v>
      </c>
      <c r="K1459">
        <v>1167.5999999999999</v>
      </c>
      <c r="L1459" t="s">
        <v>369</v>
      </c>
      <c r="M1459" t="s">
        <v>368</v>
      </c>
      <c r="N1459" s="8">
        <v>41956</v>
      </c>
      <c r="O1459">
        <v>0</v>
      </c>
      <c r="P1459">
        <v>0</v>
      </c>
      <c r="Q1459">
        <v>15915</v>
      </c>
      <c r="R1459">
        <v>1650.9</v>
      </c>
      <c r="S1459">
        <v>3.4390000000000001</v>
      </c>
      <c r="T1459">
        <v>33</v>
      </c>
      <c r="U1459">
        <v>5002.6000000000004</v>
      </c>
      <c r="V1459">
        <v>7</v>
      </c>
      <c r="W1459">
        <v>1.9690000000000001</v>
      </c>
      <c r="X1459">
        <v>3.181</v>
      </c>
      <c r="Y1459" s="8">
        <v>41956</v>
      </c>
    </row>
    <row r="1460" spans="1:25" x14ac:dyDescent="0.25">
      <c r="A1460">
        <v>-111.97686183</v>
      </c>
      <c r="B1460">
        <v>33.079035220000002</v>
      </c>
      <c r="C1460">
        <v>13</v>
      </c>
      <c r="D1460" t="s">
        <v>371</v>
      </c>
      <c r="E1460" t="s">
        <v>370</v>
      </c>
      <c r="F1460">
        <v>1459</v>
      </c>
      <c r="G1460">
        <v>181</v>
      </c>
      <c r="H1460">
        <v>13.33</v>
      </c>
      <c r="I1460">
        <v>2.657</v>
      </c>
      <c r="J1460">
        <v>1</v>
      </c>
      <c r="K1460">
        <v>1167.5999999999999</v>
      </c>
      <c r="L1460" t="s">
        <v>369</v>
      </c>
      <c r="M1460" t="s">
        <v>368</v>
      </c>
      <c r="N1460" s="8">
        <v>41956</v>
      </c>
      <c r="O1460">
        <v>0</v>
      </c>
      <c r="P1460">
        <v>0</v>
      </c>
      <c r="Q1460">
        <v>15054</v>
      </c>
      <c r="R1460">
        <v>1696.5</v>
      </c>
      <c r="S1460">
        <v>3.5339999999999998</v>
      </c>
      <c r="T1460">
        <v>33</v>
      </c>
      <c r="U1460">
        <v>5140.8999999999996</v>
      </c>
      <c r="V1460">
        <v>7</v>
      </c>
      <c r="W1460">
        <v>1.8120000000000001</v>
      </c>
      <c r="X1460">
        <v>2.9279999999999999</v>
      </c>
      <c r="Y1460" s="8">
        <v>41956</v>
      </c>
    </row>
    <row r="1461" spans="1:25" x14ac:dyDescent="0.25">
      <c r="A1461">
        <v>-111.97686283</v>
      </c>
      <c r="B1461">
        <v>33.07902722</v>
      </c>
      <c r="C1461">
        <v>13</v>
      </c>
      <c r="D1461" t="s">
        <v>371</v>
      </c>
      <c r="E1461" t="s">
        <v>370</v>
      </c>
      <c r="F1461">
        <v>1460</v>
      </c>
      <c r="G1461">
        <v>181</v>
      </c>
      <c r="H1461">
        <v>13.33</v>
      </c>
      <c r="I1461">
        <v>2.7890000000000001</v>
      </c>
      <c r="J1461">
        <v>1</v>
      </c>
      <c r="K1461">
        <v>1167.4000000000001</v>
      </c>
      <c r="L1461" t="s">
        <v>369</v>
      </c>
      <c r="M1461" t="s">
        <v>368</v>
      </c>
      <c r="N1461" s="8">
        <v>41956</v>
      </c>
      <c r="O1461">
        <v>0</v>
      </c>
      <c r="P1461">
        <v>0</v>
      </c>
      <c r="Q1461">
        <v>16627</v>
      </c>
      <c r="R1461">
        <v>1785.5</v>
      </c>
      <c r="S1461">
        <v>3.72</v>
      </c>
      <c r="T1461">
        <v>33</v>
      </c>
      <c r="U1461">
        <v>5410.6</v>
      </c>
      <c r="V1461">
        <v>7</v>
      </c>
      <c r="W1461">
        <v>1.901</v>
      </c>
      <c r="X1461">
        <v>3.073</v>
      </c>
      <c r="Y1461" s="8">
        <v>41956</v>
      </c>
    </row>
    <row r="1462" spans="1:25" x14ac:dyDescent="0.25">
      <c r="A1462">
        <v>-111.97686251</v>
      </c>
      <c r="B1462">
        <v>33.079020210000003</v>
      </c>
      <c r="C1462">
        <v>13</v>
      </c>
      <c r="D1462" t="s">
        <v>371</v>
      </c>
      <c r="E1462" t="s">
        <v>370</v>
      </c>
      <c r="F1462">
        <v>1461</v>
      </c>
      <c r="G1462">
        <v>177</v>
      </c>
      <c r="H1462">
        <v>13.33</v>
      </c>
      <c r="I1462">
        <v>2.7890000000000001</v>
      </c>
      <c r="J1462">
        <v>1</v>
      </c>
      <c r="K1462">
        <v>1167.4000000000001</v>
      </c>
      <c r="L1462" t="s">
        <v>369</v>
      </c>
      <c r="M1462" t="s">
        <v>368</v>
      </c>
      <c r="N1462" s="8">
        <v>41956</v>
      </c>
      <c r="O1462">
        <v>0</v>
      </c>
      <c r="P1462">
        <v>0</v>
      </c>
      <c r="Q1462">
        <v>16949</v>
      </c>
      <c r="R1462">
        <v>1820.1</v>
      </c>
      <c r="S1462">
        <v>3.7919999999999998</v>
      </c>
      <c r="T1462">
        <v>33</v>
      </c>
      <c r="U1462">
        <v>5515.5</v>
      </c>
      <c r="V1462">
        <v>7</v>
      </c>
      <c r="W1462">
        <v>1.901</v>
      </c>
      <c r="X1462">
        <v>3.073</v>
      </c>
      <c r="Y1462" s="8">
        <v>41956</v>
      </c>
    </row>
    <row r="1463" spans="1:25" x14ac:dyDescent="0.25">
      <c r="A1463">
        <v>-111.97686114</v>
      </c>
      <c r="B1463">
        <v>33.07901219</v>
      </c>
      <c r="C1463">
        <v>13</v>
      </c>
      <c r="D1463" t="s">
        <v>371</v>
      </c>
      <c r="E1463" t="s">
        <v>370</v>
      </c>
      <c r="F1463">
        <v>1462</v>
      </c>
      <c r="G1463">
        <v>185</v>
      </c>
      <c r="H1463">
        <v>13.33</v>
      </c>
      <c r="I1463">
        <v>2.887</v>
      </c>
      <c r="J1463">
        <v>1</v>
      </c>
      <c r="K1463">
        <v>1167.3</v>
      </c>
      <c r="L1463" t="s">
        <v>369</v>
      </c>
      <c r="M1463" t="s">
        <v>368</v>
      </c>
      <c r="N1463" s="8">
        <v>41956</v>
      </c>
      <c r="O1463">
        <v>0</v>
      </c>
      <c r="P1463">
        <v>0</v>
      </c>
      <c r="Q1463">
        <v>17318</v>
      </c>
      <c r="R1463">
        <v>1796.3</v>
      </c>
      <c r="S1463">
        <v>3.742</v>
      </c>
      <c r="T1463">
        <v>33</v>
      </c>
      <c r="U1463">
        <v>5443.5</v>
      </c>
      <c r="V1463">
        <v>7</v>
      </c>
      <c r="W1463">
        <v>1.9690000000000001</v>
      </c>
      <c r="X1463">
        <v>3.181</v>
      </c>
      <c r="Y1463" s="8">
        <v>41956</v>
      </c>
    </row>
    <row r="1464" spans="1:25" x14ac:dyDescent="0.25">
      <c r="A1464">
        <v>-111.97686367999999</v>
      </c>
      <c r="B1464">
        <v>33.079004210000001</v>
      </c>
      <c r="C1464">
        <v>13</v>
      </c>
      <c r="D1464" t="s">
        <v>371</v>
      </c>
      <c r="E1464" t="s">
        <v>370</v>
      </c>
      <c r="F1464">
        <v>1463</v>
      </c>
      <c r="G1464">
        <v>176</v>
      </c>
      <c r="H1464">
        <v>13.33</v>
      </c>
      <c r="I1464">
        <v>2.7229999999999999</v>
      </c>
      <c r="J1464">
        <v>1</v>
      </c>
      <c r="K1464">
        <v>1167.3</v>
      </c>
      <c r="L1464" t="s">
        <v>369</v>
      </c>
      <c r="M1464" t="s">
        <v>368</v>
      </c>
      <c r="N1464" s="8">
        <v>41956</v>
      </c>
      <c r="O1464">
        <v>0</v>
      </c>
      <c r="P1464">
        <v>0</v>
      </c>
      <c r="Q1464">
        <v>18448</v>
      </c>
      <c r="R1464">
        <v>2028.9</v>
      </c>
      <c r="S1464">
        <v>4.2270000000000003</v>
      </c>
      <c r="T1464">
        <v>33</v>
      </c>
      <c r="U1464">
        <v>6148.1</v>
      </c>
      <c r="V1464">
        <v>7</v>
      </c>
      <c r="W1464">
        <v>1.857</v>
      </c>
      <c r="X1464">
        <v>3.0009999999999999</v>
      </c>
      <c r="Y1464" s="8">
        <v>41956</v>
      </c>
    </row>
    <row r="1465" spans="1:25" x14ac:dyDescent="0.25">
      <c r="A1465">
        <v>-111.97686249</v>
      </c>
      <c r="B1465">
        <v>33.078997209999997</v>
      </c>
      <c r="C1465">
        <v>13</v>
      </c>
      <c r="D1465" t="s">
        <v>371</v>
      </c>
      <c r="E1465" t="s">
        <v>370</v>
      </c>
      <c r="F1465">
        <v>1464</v>
      </c>
      <c r="G1465">
        <v>183</v>
      </c>
      <c r="H1465">
        <v>13.33</v>
      </c>
      <c r="I1465">
        <v>2.8220000000000001</v>
      </c>
      <c r="J1465">
        <v>1</v>
      </c>
      <c r="K1465">
        <v>1167.4000000000001</v>
      </c>
      <c r="L1465" t="s">
        <v>369</v>
      </c>
      <c r="M1465" t="s">
        <v>368</v>
      </c>
      <c r="N1465" s="8">
        <v>41956</v>
      </c>
      <c r="O1465">
        <v>0</v>
      </c>
      <c r="P1465">
        <v>0</v>
      </c>
      <c r="Q1465">
        <v>18190</v>
      </c>
      <c r="R1465">
        <v>1930.7</v>
      </c>
      <c r="S1465">
        <v>4.0220000000000002</v>
      </c>
      <c r="T1465">
        <v>33</v>
      </c>
      <c r="U1465">
        <v>5850.6</v>
      </c>
      <c r="V1465">
        <v>7</v>
      </c>
      <c r="W1465">
        <v>1.9239999999999999</v>
      </c>
      <c r="X1465">
        <v>3.109</v>
      </c>
      <c r="Y1465" s="8">
        <v>41956</v>
      </c>
    </row>
    <row r="1466" spans="1:25" x14ac:dyDescent="0.25">
      <c r="A1466">
        <v>-111.97686265999999</v>
      </c>
      <c r="B1466">
        <v>33.078989219999997</v>
      </c>
      <c r="C1466">
        <v>13</v>
      </c>
      <c r="D1466" t="s">
        <v>371</v>
      </c>
      <c r="E1466" t="s">
        <v>370</v>
      </c>
      <c r="F1466">
        <v>1465</v>
      </c>
      <c r="G1466">
        <v>182</v>
      </c>
      <c r="H1466">
        <v>13.33</v>
      </c>
      <c r="I1466">
        <v>2.7559999999999998</v>
      </c>
      <c r="J1466">
        <v>1</v>
      </c>
      <c r="K1466">
        <v>1167.4000000000001</v>
      </c>
      <c r="L1466" t="s">
        <v>369</v>
      </c>
      <c r="M1466" t="s">
        <v>368</v>
      </c>
      <c r="N1466" s="8">
        <v>41956</v>
      </c>
      <c r="O1466">
        <v>0</v>
      </c>
      <c r="P1466">
        <v>0</v>
      </c>
      <c r="Q1466">
        <v>17787</v>
      </c>
      <c r="R1466">
        <v>1932.8</v>
      </c>
      <c r="S1466">
        <v>4.0270000000000001</v>
      </c>
      <c r="T1466">
        <v>33</v>
      </c>
      <c r="U1466">
        <v>5857</v>
      </c>
      <c r="V1466">
        <v>7</v>
      </c>
      <c r="W1466">
        <v>1.879</v>
      </c>
      <c r="X1466">
        <v>3.0369999999999999</v>
      </c>
      <c r="Y1466" s="8">
        <v>41956</v>
      </c>
    </row>
    <row r="1467" spans="1:25" x14ac:dyDescent="0.25">
      <c r="A1467">
        <v>-111.97686283</v>
      </c>
      <c r="B1467">
        <v>33.07898222</v>
      </c>
      <c r="C1467">
        <v>13</v>
      </c>
      <c r="D1467" t="s">
        <v>371</v>
      </c>
      <c r="E1467" t="s">
        <v>370</v>
      </c>
      <c r="F1467">
        <v>1466</v>
      </c>
      <c r="G1467">
        <v>181</v>
      </c>
      <c r="H1467">
        <v>13.33</v>
      </c>
      <c r="I1467">
        <v>2.8540000000000001</v>
      </c>
      <c r="J1467">
        <v>1</v>
      </c>
      <c r="K1467">
        <v>1167.5</v>
      </c>
      <c r="L1467" t="s">
        <v>369</v>
      </c>
      <c r="M1467" t="s">
        <v>368</v>
      </c>
      <c r="N1467" s="8">
        <v>41956</v>
      </c>
      <c r="O1467">
        <v>0</v>
      </c>
      <c r="P1467">
        <v>0</v>
      </c>
      <c r="Q1467">
        <v>16756</v>
      </c>
      <c r="R1467">
        <v>1758</v>
      </c>
      <c r="S1467">
        <v>3.6629999999999998</v>
      </c>
      <c r="T1467">
        <v>33</v>
      </c>
      <c r="U1467">
        <v>5327.4</v>
      </c>
      <c r="V1467">
        <v>7</v>
      </c>
      <c r="W1467">
        <v>1.946</v>
      </c>
      <c r="X1467">
        <v>3.145</v>
      </c>
      <c r="Y1467" s="8">
        <v>41956</v>
      </c>
    </row>
    <row r="1468" spans="1:25" x14ac:dyDescent="0.25">
      <c r="A1468">
        <v>-111.97686232</v>
      </c>
      <c r="B1468">
        <v>33.078974209999998</v>
      </c>
      <c r="C1468">
        <v>13</v>
      </c>
      <c r="D1468" t="s">
        <v>371</v>
      </c>
      <c r="E1468" t="s">
        <v>370</v>
      </c>
      <c r="F1468">
        <v>1467</v>
      </c>
      <c r="G1468">
        <v>184</v>
      </c>
      <c r="H1468">
        <v>13.33</v>
      </c>
      <c r="I1468">
        <v>2.7229999999999999</v>
      </c>
      <c r="J1468">
        <v>1</v>
      </c>
      <c r="K1468">
        <v>1167.5</v>
      </c>
      <c r="L1468" t="s">
        <v>369</v>
      </c>
      <c r="M1468" t="s">
        <v>368</v>
      </c>
      <c r="N1468" s="8">
        <v>41956</v>
      </c>
      <c r="O1468">
        <v>0</v>
      </c>
      <c r="P1468">
        <v>0</v>
      </c>
      <c r="Q1468">
        <v>14380</v>
      </c>
      <c r="R1468">
        <v>1581.4</v>
      </c>
      <c r="S1468">
        <v>3.2949999999999999</v>
      </c>
      <c r="T1468">
        <v>33</v>
      </c>
      <c r="U1468">
        <v>4792.2</v>
      </c>
      <c r="V1468">
        <v>7</v>
      </c>
      <c r="W1468">
        <v>1.857</v>
      </c>
      <c r="X1468">
        <v>3.0009999999999999</v>
      </c>
      <c r="Y1468" s="8">
        <v>41956</v>
      </c>
    </row>
    <row r="1469" spans="1:25" x14ac:dyDescent="0.25">
      <c r="A1469">
        <v>-111.97686351</v>
      </c>
      <c r="B1469">
        <v>33.078966209999997</v>
      </c>
      <c r="C1469">
        <v>13</v>
      </c>
      <c r="D1469" t="s">
        <v>371</v>
      </c>
      <c r="E1469" t="s">
        <v>370</v>
      </c>
      <c r="F1469">
        <v>1468</v>
      </c>
      <c r="G1469">
        <v>177</v>
      </c>
      <c r="H1469">
        <v>13.33</v>
      </c>
      <c r="I1469">
        <v>2.657</v>
      </c>
      <c r="J1469">
        <v>1</v>
      </c>
      <c r="K1469">
        <v>1167.4000000000001</v>
      </c>
      <c r="L1469" t="s">
        <v>369</v>
      </c>
      <c r="M1469" t="s">
        <v>368</v>
      </c>
      <c r="N1469" s="8">
        <v>41956</v>
      </c>
      <c r="O1469">
        <v>0</v>
      </c>
      <c r="P1469">
        <v>0</v>
      </c>
      <c r="Q1469">
        <v>17271</v>
      </c>
      <c r="R1469">
        <v>1946.3</v>
      </c>
      <c r="S1469">
        <v>4.0549999999999997</v>
      </c>
      <c r="T1469">
        <v>33</v>
      </c>
      <c r="U1469">
        <v>5897.7</v>
      </c>
      <c r="V1469">
        <v>7</v>
      </c>
      <c r="W1469">
        <v>1.8120000000000001</v>
      </c>
      <c r="X1469">
        <v>2.9279999999999999</v>
      </c>
      <c r="Y1469" s="8">
        <v>41956</v>
      </c>
    </row>
    <row r="1470" spans="1:25" x14ac:dyDescent="0.25">
      <c r="A1470">
        <v>-111.97686351</v>
      </c>
      <c r="B1470">
        <v>33.078959210000001</v>
      </c>
      <c r="C1470">
        <v>13</v>
      </c>
      <c r="D1470" t="s">
        <v>371</v>
      </c>
      <c r="E1470" t="s">
        <v>370</v>
      </c>
      <c r="F1470">
        <v>1469</v>
      </c>
      <c r="G1470">
        <v>177</v>
      </c>
      <c r="H1470">
        <v>13.33</v>
      </c>
      <c r="I1470">
        <v>2.69</v>
      </c>
      <c r="J1470">
        <v>1</v>
      </c>
      <c r="K1470">
        <v>1167.5</v>
      </c>
      <c r="L1470" t="s">
        <v>369</v>
      </c>
      <c r="M1470" t="s">
        <v>368</v>
      </c>
      <c r="N1470" s="8">
        <v>41956</v>
      </c>
      <c r="O1470">
        <v>0</v>
      </c>
      <c r="P1470">
        <v>0</v>
      </c>
      <c r="Q1470">
        <v>17261</v>
      </c>
      <c r="R1470">
        <v>1921.4</v>
      </c>
      <c r="S1470">
        <v>4.0030000000000001</v>
      </c>
      <c r="T1470">
        <v>33</v>
      </c>
      <c r="U1470">
        <v>5822.5</v>
      </c>
      <c r="V1470">
        <v>7</v>
      </c>
      <c r="W1470">
        <v>1.8340000000000001</v>
      </c>
      <c r="X1470">
        <v>2.964</v>
      </c>
      <c r="Y1470" s="8">
        <v>41956</v>
      </c>
    </row>
    <row r="1471" spans="1:25" x14ac:dyDescent="0.25">
      <c r="A1471">
        <v>-111.97686299999999</v>
      </c>
      <c r="B1471">
        <v>33.078951230000001</v>
      </c>
      <c r="C1471">
        <v>13</v>
      </c>
      <c r="D1471" t="s">
        <v>371</v>
      </c>
      <c r="E1471" t="s">
        <v>370</v>
      </c>
      <c r="F1471">
        <v>1470</v>
      </c>
      <c r="G1471">
        <v>180</v>
      </c>
      <c r="H1471">
        <v>13.33</v>
      </c>
      <c r="I1471">
        <v>2.8540000000000001</v>
      </c>
      <c r="J1471">
        <v>1</v>
      </c>
      <c r="K1471">
        <v>1167.5</v>
      </c>
      <c r="L1471" t="s">
        <v>369</v>
      </c>
      <c r="M1471" t="s">
        <v>368</v>
      </c>
      <c r="N1471" s="8">
        <v>41956</v>
      </c>
      <c r="O1471">
        <v>0</v>
      </c>
      <c r="P1471">
        <v>0</v>
      </c>
      <c r="Q1471">
        <v>14562</v>
      </c>
      <c r="R1471">
        <v>1527.9</v>
      </c>
      <c r="S1471">
        <v>3.1829999999999998</v>
      </c>
      <c r="T1471">
        <v>33</v>
      </c>
      <c r="U1471">
        <v>4629.8999999999996</v>
      </c>
      <c r="V1471">
        <v>7</v>
      </c>
      <c r="W1471">
        <v>1.946</v>
      </c>
      <c r="X1471">
        <v>3.145</v>
      </c>
      <c r="Y1471" s="8">
        <v>41956</v>
      </c>
    </row>
    <row r="1472" spans="1:25" x14ac:dyDescent="0.25">
      <c r="A1472">
        <v>-111.97686317</v>
      </c>
      <c r="B1472">
        <v>33.078943219999999</v>
      </c>
      <c r="C1472">
        <v>13</v>
      </c>
      <c r="D1472" t="s">
        <v>371</v>
      </c>
      <c r="E1472" t="s">
        <v>370</v>
      </c>
      <c r="F1472">
        <v>1471</v>
      </c>
      <c r="G1472">
        <v>179</v>
      </c>
      <c r="H1472">
        <v>13.33</v>
      </c>
      <c r="I1472">
        <v>2.657</v>
      </c>
      <c r="J1472">
        <v>1</v>
      </c>
      <c r="K1472">
        <v>1167.5</v>
      </c>
      <c r="L1472" t="s">
        <v>369</v>
      </c>
      <c r="M1472" t="s">
        <v>368</v>
      </c>
      <c r="N1472" s="8">
        <v>41956</v>
      </c>
      <c r="O1472">
        <v>0</v>
      </c>
      <c r="P1472">
        <v>0</v>
      </c>
      <c r="Q1472">
        <v>14975</v>
      </c>
      <c r="R1472">
        <v>1687.6</v>
      </c>
      <c r="S1472">
        <v>3.516</v>
      </c>
      <c r="T1472">
        <v>33</v>
      </c>
      <c r="U1472">
        <v>5113.8999999999996</v>
      </c>
      <c r="V1472">
        <v>7</v>
      </c>
      <c r="W1472">
        <v>1.8120000000000001</v>
      </c>
      <c r="X1472">
        <v>2.9279999999999999</v>
      </c>
      <c r="Y1472" s="8">
        <v>41956</v>
      </c>
    </row>
    <row r="1473" spans="1:25" x14ac:dyDescent="0.25">
      <c r="A1473">
        <v>-111.97686314000001</v>
      </c>
      <c r="B1473">
        <v>33.078935190000003</v>
      </c>
      <c r="C1473">
        <v>13</v>
      </c>
      <c r="D1473" t="s">
        <v>371</v>
      </c>
      <c r="E1473" t="s">
        <v>370</v>
      </c>
      <c r="F1473">
        <v>1472</v>
      </c>
      <c r="G1473">
        <v>185</v>
      </c>
      <c r="H1473">
        <v>13.33</v>
      </c>
      <c r="I1473">
        <v>2.657</v>
      </c>
      <c r="J1473">
        <v>1</v>
      </c>
      <c r="K1473">
        <v>1167.5</v>
      </c>
      <c r="L1473" t="s">
        <v>369</v>
      </c>
      <c r="M1473" t="s">
        <v>368</v>
      </c>
      <c r="N1473" s="8">
        <v>41956</v>
      </c>
      <c r="O1473">
        <v>0</v>
      </c>
      <c r="P1473">
        <v>0</v>
      </c>
      <c r="Q1473">
        <v>14379</v>
      </c>
      <c r="R1473">
        <v>1620.4</v>
      </c>
      <c r="S1473">
        <v>3.3759999999999999</v>
      </c>
      <c r="T1473">
        <v>33</v>
      </c>
      <c r="U1473">
        <v>4910.5</v>
      </c>
      <c r="V1473">
        <v>7</v>
      </c>
      <c r="W1473">
        <v>1.8120000000000001</v>
      </c>
      <c r="X1473">
        <v>2.9279999999999999</v>
      </c>
      <c r="Y1473" s="8">
        <v>41956</v>
      </c>
    </row>
    <row r="1474" spans="1:25" x14ac:dyDescent="0.25">
      <c r="A1474">
        <v>-111.97686383</v>
      </c>
      <c r="B1474">
        <v>33.078928220000002</v>
      </c>
      <c r="C1474">
        <v>13</v>
      </c>
      <c r="D1474" t="s">
        <v>371</v>
      </c>
      <c r="E1474" t="s">
        <v>370</v>
      </c>
      <c r="F1474">
        <v>1473</v>
      </c>
      <c r="G1474">
        <v>181</v>
      </c>
      <c r="H1474">
        <v>13.33</v>
      </c>
      <c r="I1474">
        <v>2.92</v>
      </c>
      <c r="J1474">
        <v>1</v>
      </c>
      <c r="K1474">
        <v>1167.5</v>
      </c>
      <c r="L1474" t="s">
        <v>369</v>
      </c>
      <c r="M1474" t="s">
        <v>368</v>
      </c>
      <c r="N1474" s="8">
        <v>41956</v>
      </c>
      <c r="O1474">
        <v>0</v>
      </c>
      <c r="P1474">
        <v>0</v>
      </c>
      <c r="Q1474">
        <v>13958</v>
      </c>
      <c r="R1474">
        <v>1431.5</v>
      </c>
      <c r="S1474">
        <v>2.9820000000000002</v>
      </c>
      <c r="T1474">
        <v>33</v>
      </c>
      <c r="U1474">
        <v>4338</v>
      </c>
      <c r="V1474">
        <v>7</v>
      </c>
      <c r="W1474">
        <v>1.9910000000000001</v>
      </c>
      <c r="X1474">
        <v>3.218</v>
      </c>
      <c r="Y1474" s="8">
        <v>41956</v>
      </c>
    </row>
    <row r="1475" spans="1:25" x14ac:dyDescent="0.25">
      <c r="A1475">
        <v>-111.97686265999999</v>
      </c>
      <c r="B1475">
        <v>33.078920220000001</v>
      </c>
      <c r="C1475">
        <v>13</v>
      </c>
      <c r="D1475" t="s">
        <v>371</v>
      </c>
      <c r="E1475" t="s">
        <v>370</v>
      </c>
      <c r="F1475">
        <v>1474</v>
      </c>
      <c r="G1475">
        <v>182</v>
      </c>
      <c r="H1475">
        <v>13.33</v>
      </c>
      <c r="I1475">
        <v>2.8220000000000001</v>
      </c>
      <c r="J1475">
        <v>1</v>
      </c>
      <c r="K1475">
        <v>1167.5999999999999</v>
      </c>
      <c r="L1475" t="s">
        <v>369</v>
      </c>
      <c r="M1475" t="s">
        <v>368</v>
      </c>
      <c r="N1475" s="8">
        <v>41956</v>
      </c>
      <c r="O1475">
        <v>0</v>
      </c>
      <c r="P1475">
        <v>0</v>
      </c>
      <c r="Q1475">
        <v>14723</v>
      </c>
      <c r="R1475">
        <v>1562.7</v>
      </c>
      <c r="S1475">
        <v>3.2559999999999998</v>
      </c>
      <c r="T1475">
        <v>33</v>
      </c>
      <c r="U1475">
        <v>4735.5</v>
      </c>
      <c r="V1475">
        <v>7</v>
      </c>
      <c r="W1475">
        <v>1.9239999999999999</v>
      </c>
      <c r="X1475">
        <v>3.109</v>
      </c>
      <c r="Y1475" s="8">
        <v>41956</v>
      </c>
    </row>
    <row r="1476" spans="1:25" x14ac:dyDescent="0.25">
      <c r="A1476">
        <v>-111.97686366000001</v>
      </c>
      <c r="B1476">
        <v>33.078912219999999</v>
      </c>
      <c r="C1476">
        <v>13</v>
      </c>
      <c r="D1476" t="s">
        <v>371</v>
      </c>
      <c r="E1476" t="s">
        <v>370</v>
      </c>
      <c r="F1476">
        <v>1475</v>
      </c>
      <c r="G1476">
        <v>182</v>
      </c>
      <c r="H1476">
        <v>13.33</v>
      </c>
      <c r="I1476">
        <v>2.9529999999999998</v>
      </c>
      <c r="J1476">
        <v>1</v>
      </c>
      <c r="K1476">
        <v>1167.5</v>
      </c>
      <c r="L1476" t="s">
        <v>369</v>
      </c>
      <c r="M1476" t="s">
        <v>368</v>
      </c>
      <c r="N1476" s="8">
        <v>41956</v>
      </c>
      <c r="O1476">
        <v>0</v>
      </c>
      <c r="P1476">
        <v>0</v>
      </c>
      <c r="Q1476">
        <v>13851</v>
      </c>
      <c r="R1476">
        <v>1404.8</v>
      </c>
      <c r="S1476">
        <v>2.927</v>
      </c>
      <c r="T1476">
        <v>33</v>
      </c>
      <c r="U1476">
        <v>4257</v>
      </c>
      <c r="V1476">
        <v>7</v>
      </c>
      <c r="W1476">
        <v>2.0129999999999999</v>
      </c>
      <c r="X1476">
        <v>3.254</v>
      </c>
      <c r="Y1476" s="8">
        <v>41956</v>
      </c>
    </row>
    <row r="1477" spans="1:25" x14ac:dyDescent="0.25">
      <c r="A1477">
        <v>-111.97686349</v>
      </c>
      <c r="B1477">
        <v>33.078904209999997</v>
      </c>
      <c r="C1477">
        <v>13</v>
      </c>
      <c r="D1477" t="s">
        <v>371</v>
      </c>
      <c r="E1477" t="s">
        <v>370</v>
      </c>
      <c r="F1477">
        <v>1476</v>
      </c>
      <c r="G1477">
        <v>183</v>
      </c>
      <c r="H1477">
        <v>13.33</v>
      </c>
      <c r="I1477">
        <v>2.7229999999999999</v>
      </c>
      <c r="J1477">
        <v>1</v>
      </c>
      <c r="K1477">
        <v>1167.5</v>
      </c>
      <c r="L1477" t="s">
        <v>369</v>
      </c>
      <c r="M1477" t="s">
        <v>368</v>
      </c>
      <c r="N1477" s="8">
        <v>41956</v>
      </c>
      <c r="O1477">
        <v>0</v>
      </c>
      <c r="P1477">
        <v>0</v>
      </c>
      <c r="Q1477">
        <v>13903</v>
      </c>
      <c r="R1477">
        <v>1529</v>
      </c>
      <c r="S1477">
        <v>3.1850000000000001</v>
      </c>
      <c r="T1477">
        <v>33</v>
      </c>
      <c r="U1477">
        <v>4633.3999999999996</v>
      </c>
      <c r="V1477">
        <v>7</v>
      </c>
      <c r="W1477">
        <v>1.857</v>
      </c>
      <c r="X1477">
        <v>3.0009999999999999</v>
      </c>
      <c r="Y1477" s="8">
        <v>41956</v>
      </c>
    </row>
    <row r="1478" spans="1:25" x14ac:dyDescent="0.25">
      <c r="A1478">
        <v>-111.97686383</v>
      </c>
      <c r="B1478">
        <v>33.078897220000002</v>
      </c>
      <c r="C1478">
        <v>13</v>
      </c>
      <c r="D1478" t="s">
        <v>371</v>
      </c>
      <c r="E1478" t="s">
        <v>370</v>
      </c>
      <c r="F1478">
        <v>1477</v>
      </c>
      <c r="G1478">
        <v>181</v>
      </c>
      <c r="H1478">
        <v>13.33</v>
      </c>
      <c r="I1478">
        <v>2.657</v>
      </c>
      <c r="J1478">
        <v>1</v>
      </c>
      <c r="K1478">
        <v>1167.5</v>
      </c>
      <c r="L1478" t="s">
        <v>369</v>
      </c>
      <c r="M1478" t="s">
        <v>368</v>
      </c>
      <c r="N1478" s="8">
        <v>41956</v>
      </c>
      <c r="O1478">
        <v>0</v>
      </c>
      <c r="P1478">
        <v>0</v>
      </c>
      <c r="Q1478">
        <v>17083</v>
      </c>
      <c r="R1478">
        <v>1925.1</v>
      </c>
      <c r="S1478">
        <v>4.0110000000000001</v>
      </c>
      <c r="T1478">
        <v>33</v>
      </c>
      <c r="U1478">
        <v>5833.7</v>
      </c>
      <c r="V1478">
        <v>7</v>
      </c>
      <c r="W1478">
        <v>1.8120000000000001</v>
      </c>
      <c r="X1478">
        <v>2.9279999999999999</v>
      </c>
      <c r="Y1478" s="8">
        <v>41956</v>
      </c>
    </row>
    <row r="1479" spans="1:25" x14ac:dyDescent="0.25">
      <c r="A1479">
        <v>-111.97686417</v>
      </c>
      <c r="B1479">
        <v>33.078889220000001</v>
      </c>
      <c r="C1479">
        <v>13</v>
      </c>
      <c r="D1479" t="s">
        <v>371</v>
      </c>
      <c r="E1479" t="s">
        <v>370</v>
      </c>
      <c r="F1479">
        <v>1478</v>
      </c>
      <c r="G1479">
        <v>179</v>
      </c>
      <c r="H1479">
        <v>13.33</v>
      </c>
      <c r="I1479">
        <v>2.8220000000000001</v>
      </c>
      <c r="J1479">
        <v>1</v>
      </c>
      <c r="K1479">
        <v>1167.5999999999999</v>
      </c>
      <c r="L1479" t="s">
        <v>369</v>
      </c>
      <c r="M1479" t="s">
        <v>368</v>
      </c>
      <c r="N1479" s="8">
        <v>41956</v>
      </c>
      <c r="O1479">
        <v>0</v>
      </c>
      <c r="P1479">
        <v>0</v>
      </c>
      <c r="Q1479">
        <v>15141</v>
      </c>
      <c r="R1479">
        <v>1607.1</v>
      </c>
      <c r="S1479">
        <v>3.3479999999999999</v>
      </c>
      <c r="T1479">
        <v>33</v>
      </c>
      <c r="U1479">
        <v>4870</v>
      </c>
      <c r="V1479">
        <v>7</v>
      </c>
      <c r="W1479">
        <v>1.9239999999999999</v>
      </c>
      <c r="X1479">
        <v>3.109</v>
      </c>
      <c r="Y1479" s="8">
        <v>41956</v>
      </c>
    </row>
    <row r="1480" spans="1:25" x14ac:dyDescent="0.25">
      <c r="A1480">
        <v>-111.97686333999999</v>
      </c>
      <c r="B1480">
        <v>33.078882219999997</v>
      </c>
      <c r="C1480">
        <v>13</v>
      </c>
      <c r="D1480" t="s">
        <v>371</v>
      </c>
      <c r="E1480" t="s">
        <v>370</v>
      </c>
      <c r="F1480">
        <v>1479</v>
      </c>
      <c r="G1480">
        <v>178</v>
      </c>
      <c r="H1480">
        <v>13.33</v>
      </c>
      <c r="I1480">
        <v>2.7559999999999998</v>
      </c>
      <c r="J1480">
        <v>1</v>
      </c>
      <c r="K1480">
        <v>1167.5999999999999</v>
      </c>
      <c r="L1480" t="s">
        <v>369</v>
      </c>
      <c r="M1480" t="s">
        <v>368</v>
      </c>
      <c r="N1480" s="8">
        <v>41956</v>
      </c>
      <c r="O1480">
        <v>0</v>
      </c>
      <c r="P1480">
        <v>0</v>
      </c>
      <c r="Q1480">
        <v>19109</v>
      </c>
      <c r="R1480">
        <v>2076.5</v>
      </c>
      <c r="S1480">
        <v>4.3259999999999996</v>
      </c>
      <c r="T1480">
        <v>33</v>
      </c>
      <c r="U1480">
        <v>6292.4</v>
      </c>
      <c r="V1480">
        <v>7</v>
      </c>
      <c r="W1480">
        <v>1.879</v>
      </c>
      <c r="X1480">
        <v>3.0369999999999999</v>
      </c>
      <c r="Y1480" s="8">
        <v>41956</v>
      </c>
    </row>
    <row r="1481" spans="1:25" x14ac:dyDescent="0.25">
      <c r="A1481">
        <v>-111.97686317</v>
      </c>
      <c r="B1481">
        <v>33.078874220000003</v>
      </c>
      <c r="C1481">
        <v>13</v>
      </c>
      <c r="D1481" t="s">
        <v>371</v>
      </c>
      <c r="E1481" t="s">
        <v>370</v>
      </c>
      <c r="F1481">
        <v>1480</v>
      </c>
      <c r="G1481">
        <v>179</v>
      </c>
      <c r="H1481">
        <v>13.33</v>
      </c>
      <c r="I1481">
        <v>2.657</v>
      </c>
      <c r="J1481">
        <v>1</v>
      </c>
      <c r="K1481">
        <v>1168</v>
      </c>
      <c r="L1481" t="s">
        <v>369</v>
      </c>
      <c r="M1481" t="s">
        <v>368</v>
      </c>
      <c r="N1481" s="8">
        <v>41956</v>
      </c>
      <c r="O1481">
        <v>0</v>
      </c>
      <c r="P1481">
        <v>0</v>
      </c>
      <c r="Q1481">
        <v>17043</v>
      </c>
      <c r="R1481">
        <v>1920.6</v>
      </c>
      <c r="S1481">
        <v>4.0010000000000003</v>
      </c>
      <c r="T1481">
        <v>33</v>
      </c>
      <c r="U1481">
        <v>5820</v>
      </c>
      <c r="V1481">
        <v>7</v>
      </c>
      <c r="W1481">
        <v>1.8120000000000001</v>
      </c>
      <c r="X1481">
        <v>2.9279999999999999</v>
      </c>
      <c r="Y1481" s="8">
        <v>41956</v>
      </c>
    </row>
    <row r="1482" spans="1:25" x14ac:dyDescent="0.25">
      <c r="A1482">
        <v>-111.97686299999999</v>
      </c>
      <c r="B1482">
        <v>33.078866230000003</v>
      </c>
      <c r="C1482">
        <v>13</v>
      </c>
      <c r="D1482" t="s">
        <v>371</v>
      </c>
      <c r="E1482" t="s">
        <v>370</v>
      </c>
      <c r="F1482">
        <v>1481</v>
      </c>
      <c r="G1482">
        <v>180</v>
      </c>
      <c r="H1482">
        <v>13.33</v>
      </c>
      <c r="I1482">
        <v>2.887</v>
      </c>
      <c r="J1482">
        <v>1</v>
      </c>
      <c r="K1482">
        <v>1168</v>
      </c>
      <c r="L1482" t="s">
        <v>369</v>
      </c>
      <c r="M1482" t="s">
        <v>368</v>
      </c>
      <c r="N1482" s="8">
        <v>41956</v>
      </c>
      <c r="O1482">
        <v>0</v>
      </c>
      <c r="P1482">
        <v>0</v>
      </c>
      <c r="Q1482">
        <v>15041</v>
      </c>
      <c r="R1482">
        <v>1560.2</v>
      </c>
      <c r="S1482">
        <v>3.25</v>
      </c>
      <c r="T1482">
        <v>33</v>
      </c>
      <c r="U1482">
        <v>4727.8</v>
      </c>
      <c r="V1482">
        <v>7</v>
      </c>
      <c r="W1482">
        <v>1.9690000000000001</v>
      </c>
      <c r="X1482">
        <v>3.181</v>
      </c>
      <c r="Y1482" s="8">
        <v>41956</v>
      </c>
    </row>
    <row r="1483" spans="1:25" x14ac:dyDescent="0.25">
      <c r="A1483">
        <v>-111.97686366000001</v>
      </c>
      <c r="B1483">
        <v>33.078859219999998</v>
      </c>
      <c r="C1483">
        <v>13</v>
      </c>
      <c r="D1483" t="s">
        <v>371</v>
      </c>
      <c r="E1483" t="s">
        <v>370</v>
      </c>
      <c r="F1483">
        <v>1482</v>
      </c>
      <c r="G1483">
        <v>182</v>
      </c>
      <c r="H1483">
        <v>13.33</v>
      </c>
      <c r="I1483">
        <v>2.7559999999999998</v>
      </c>
      <c r="J1483">
        <v>1</v>
      </c>
      <c r="K1483">
        <v>1168</v>
      </c>
      <c r="L1483" t="s">
        <v>369</v>
      </c>
      <c r="M1483" t="s">
        <v>368</v>
      </c>
      <c r="N1483" s="8">
        <v>41956</v>
      </c>
      <c r="O1483">
        <v>0</v>
      </c>
      <c r="P1483">
        <v>0</v>
      </c>
      <c r="Q1483">
        <v>17835</v>
      </c>
      <c r="R1483">
        <v>1938</v>
      </c>
      <c r="S1483">
        <v>4.0380000000000003</v>
      </c>
      <c r="T1483">
        <v>33</v>
      </c>
      <c r="U1483">
        <v>5872.8</v>
      </c>
      <c r="V1483">
        <v>7</v>
      </c>
      <c r="W1483">
        <v>1.879</v>
      </c>
      <c r="X1483">
        <v>3.0369999999999999</v>
      </c>
      <c r="Y1483" s="8">
        <v>41956</v>
      </c>
    </row>
    <row r="1484" spans="1:25" x14ac:dyDescent="0.25">
      <c r="A1484">
        <v>-111.97686400000001</v>
      </c>
      <c r="B1484">
        <v>33.078851229999998</v>
      </c>
      <c r="C1484">
        <v>13</v>
      </c>
      <c r="D1484" t="s">
        <v>371</v>
      </c>
      <c r="E1484" t="s">
        <v>370</v>
      </c>
      <c r="F1484">
        <v>1483</v>
      </c>
      <c r="G1484">
        <v>180</v>
      </c>
      <c r="H1484">
        <v>13.33</v>
      </c>
      <c r="I1484">
        <v>2.7890000000000001</v>
      </c>
      <c r="J1484">
        <v>1</v>
      </c>
      <c r="K1484">
        <v>1168.0999999999999</v>
      </c>
      <c r="L1484" t="s">
        <v>369</v>
      </c>
      <c r="M1484" t="s">
        <v>368</v>
      </c>
      <c r="N1484" s="8">
        <v>41956</v>
      </c>
      <c r="O1484">
        <v>0</v>
      </c>
      <c r="P1484">
        <v>0</v>
      </c>
      <c r="Q1484">
        <v>15874</v>
      </c>
      <c r="R1484">
        <v>1704.6</v>
      </c>
      <c r="S1484">
        <v>3.5510000000000002</v>
      </c>
      <c r="T1484">
        <v>33</v>
      </c>
      <c r="U1484">
        <v>5165.6000000000004</v>
      </c>
      <c r="V1484">
        <v>7</v>
      </c>
      <c r="W1484">
        <v>1.901</v>
      </c>
      <c r="X1484">
        <v>3.073</v>
      </c>
      <c r="Y1484" s="8">
        <v>41956</v>
      </c>
    </row>
    <row r="1485" spans="1:25" x14ac:dyDescent="0.25">
      <c r="A1485">
        <v>-111.97686366000001</v>
      </c>
      <c r="B1485">
        <v>33.078844220000001</v>
      </c>
      <c r="C1485">
        <v>13</v>
      </c>
      <c r="D1485" t="s">
        <v>371</v>
      </c>
      <c r="E1485" t="s">
        <v>370</v>
      </c>
      <c r="F1485">
        <v>1484</v>
      </c>
      <c r="G1485">
        <v>182</v>
      </c>
      <c r="H1485">
        <v>13.33</v>
      </c>
      <c r="I1485">
        <v>2.657</v>
      </c>
      <c r="J1485">
        <v>1</v>
      </c>
      <c r="K1485">
        <v>1168.0999999999999</v>
      </c>
      <c r="L1485" t="s">
        <v>369</v>
      </c>
      <c r="M1485" t="s">
        <v>368</v>
      </c>
      <c r="N1485" s="8">
        <v>41956</v>
      </c>
      <c r="O1485">
        <v>0</v>
      </c>
      <c r="P1485">
        <v>0</v>
      </c>
      <c r="Q1485">
        <v>15988</v>
      </c>
      <c r="R1485">
        <v>1801.7</v>
      </c>
      <c r="S1485">
        <v>3.754</v>
      </c>
      <c r="T1485">
        <v>33</v>
      </c>
      <c r="U1485">
        <v>5459.8</v>
      </c>
      <c r="V1485">
        <v>7</v>
      </c>
      <c r="W1485">
        <v>1.8120000000000001</v>
      </c>
      <c r="X1485">
        <v>2.9279999999999999</v>
      </c>
      <c r="Y1485" s="8">
        <v>41956</v>
      </c>
    </row>
    <row r="1486" spans="1:25" x14ac:dyDescent="0.25">
      <c r="A1486">
        <v>-111.97686451</v>
      </c>
      <c r="B1486">
        <v>33.078836209999999</v>
      </c>
      <c r="C1486">
        <v>13</v>
      </c>
      <c r="D1486" t="s">
        <v>371</v>
      </c>
      <c r="E1486" t="s">
        <v>370</v>
      </c>
      <c r="F1486">
        <v>1485</v>
      </c>
      <c r="G1486">
        <v>177</v>
      </c>
      <c r="H1486">
        <v>13.33</v>
      </c>
      <c r="I1486">
        <v>2.7229999999999999</v>
      </c>
      <c r="J1486">
        <v>1</v>
      </c>
      <c r="K1486">
        <v>1168</v>
      </c>
      <c r="L1486" t="s">
        <v>369</v>
      </c>
      <c r="M1486" t="s">
        <v>368</v>
      </c>
      <c r="N1486" s="8">
        <v>41956</v>
      </c>
      <c r="O1486">
        <v>0</v>
      </c>
      <c r="P1486">
        <v>0</v>
      </c>
      <c r="Q1486">
        <v>14167</v>
      </c>
      <c r="R1486">
        <v>1558</v>
      </c>
      <c r="S1486">
        <v>3.246</v>
      </c>
      <c r="T1486">
        <v>33</v>
      </c>
      <c r="U1486">
        <v>4721.2</v>
      </c>
      <c r="V1486">
        <v>7</v>
      </c>
      <c r="W1486">
        <v>1.857</v>
      </c>
      <c r="X1486">
        <v>3.0009999999999999</v>
      </c>
      <c r="Y1486" s="8">
        <v>41956</v>
      </c>
    </row>
    <row r="1487" spans="1:25" x14ac:dyDescent="0.25">
      <c r="A1487">
        <v>-111.97686383</v>
      </c>
      <c r="B1487">
        <v>33.078828219999998</v>
      </c>
      <c r="C1487">
        <v>13</v>
      </c>
      <c r="D1487" t="s">
        <v>371</v>
      </c>
      <c r="E1487" t="s">
        <v>370</v>
      </c>
      <c r="F1487">
        <v>1486</v>
      </c>
      <c r="G1487">
        <v>181</v>
      </c>
      <c r="H1487">
        <v>13.33</v>
      </c>
      <c r="I1487">
        <v>2.7890000000000001</v>
      </c>
      <c r="J1487">
        <v>1</v>
      </c>
      <c r="K1487">
        <v>1167.9000000000001</v>
      </c>
      <c r="L1487" t="s">
        <v>369</v>
      </c>
      <c r="M1487" t="s">
        <v>368</v>
      </c>
      <c r="N1487" s="8">
        <v>41956</v>
      </c>
      <c r="O1487">
        <v>0</v>
      </c>
      <c r="P1487">
        <v>0</v>
      </c>
      <c r="Q1487">
        <v>17443</v>
      </c>
      <c r="R1487">
        <v>1873.1</v>
      </c>
      <c r="S1487">
        <v>3.9020000000000001</v>
      </c>
      <c r="T1487">
        <v>33</v>
      </c>
      <c r="U1487">
        <v>5676.2</v>
      </c>
      <c r="V1487">
        <v>7</v>
      </c>
      <c r="W1487">
        <v>1.901</v>
      </c>
      <c r="X1487">
        <v>3.073</v>
      </c>
      <c r="Y1487" s="8">
        <v>41956</v>
      </c>
    </row>
    <row r="1488" spans="1:25" x14ac:dyDescent="0.25">
      <c r="A1488">
        <v>-111.97686434000001</v>
      </c>
      <c r="B1488">
        <v>33.078820219999997</v>
      </c>
      <c r="C1488">
        <v>13</v>
      </c>
      <c r="D1488" t="s">
        <v>371</v>
      </c>
      <c r="E1488" t="s">
        <v>370</v>
      </c>
      <c r="F1488">
        <v>1487</v>
      </c>
      <c r="G1488">
        <v>178</v>
      </c>
      <c r="H1488">
        <v>13.33</v>
      </c>
      <c r="I1488">
        <v>2.8220000000000001</v>
      </c>
      <c r="J1488">
        <v>1</v>
      </c>
      <c r="K1488">
        <v>1167.9000000000001</v>
      </c>
      <c r="L1488" t="s">
        <v>369</v>
      </c>
      <c r="M1488" t="s">
        <v>368</v>
      </c>
      <c r="N1488" s="8">
        <v>41956</v>
      </c>
      <c r="O1488">
        <v>0</v>
      </c>
      <c r="P1488">
        <v>0</v>
      </c>
      <c r="Q1488">
        <v>14751</v>
      </c>
      <c r="R1488">
        <v>1565.6</v>
      </c>
      <c r="S1488">
        <v>3.262</v>
      </c>
      <c r="T1488">
        <v>33</v>
      </c>
      <c r="U1488">
        <v>4744.3</v>
      </c>
      <c r="V1488">
        <v>7</v>
      </c>
      <c r="W1488">
        <v>1.9239999999999999</v>
      </c>
      <c r="X1488">
        <v>3.109</v>
      </c>
      <c r="Y1488" s="8">
        <v>41956</v>
      </c>
    </row>
    <row r="1489" spans="1:25" x14ac:dyDescent="0.25">
      <c r="A1489">
        <v>-111.97686332000001</v>
      </c>
      <c r="B1489">
        <v>33.078812210000002</v>
      </c>
      <c r="C1489">
        <v>13</v>
      </c>
      <c r="D1489" t="s">
        <v>371</v>
      </c>
      <c r="E1489" t="s">
        <v>370</v>
      </c>
      <c r="F1489">
        <v>1488</v>
      </c>
      <c r="G1489">
        <v>184</v>
      </c>
      <c r="H1489">
        <v>13.33</v>
      </c>
      <c r="I1489">
        <v>2.69</v>
      </c>
      <c r="J1489">
        <v>1</v>
      </c>
      <c r="K1489">
        <v>1167.8</v>
      </c>
      <c r="L1489" t="s">
        <v>369</v>
      </c>
      <c r="M1489" t="s">
        <v>368</v>
      </c>
      <c r="N1489" s="8">
        <v>41956</v>
      </c>
      <c r="O1489">
        <v>0</v>
      </c>
      <c r="P1489">
        <v>0</v>
      </c>
      <c r="Q1489">
        <v>13707</v>
      </c>
      <c r="R1489">
        <v>1525.8</v>
      </c>
      <c r="S1489">
        <v>3.1789999999999998</v>
      </c>
      <c r="T1489">
        <v>33</v>
      </c>
      <c r="U1489">
        <v>4623.8</v>
      </c>
      <c r="V1489">
        <v>7</v>
      </c>
      <c r="W1489">
        <v>1.8340000000000001</v>
      </c>
      <c r="X1489">
        <v>2.964</v>
      </c>
      <c r="Y1489" s="8">
        <v>41956</v>
      </c>
    </row>
    <row r="1490" spans="1:25" x14ac:dyDescent="0.25">
      <c r="A1490">
        <v>-111.97686434000001</v>
      </c>
      <c r="B1490">
        <v>33.07880522</v>
      </c>
      <c r="C1490">
        <v>13</v>
      </c>
      <c r="D1490" t="s">
        <v>371</v>
      </c>
      <c r="E1490" t="s">
        <v>370</v>
      </c>
      <c r="F1490">
        <v>1489</v>
      </c>
      <c r="G1490">
        <v>178</v>
      </c>
      <c r="H1490">
        <v>13.33</v>
      </c>
      <c r="I1490">
        <v>2.657</v>
      </c>
      <c r="J1490">
        <v>1</v>
      </c>
      <c r="K1490">
        <v>1167.9000000000001</v>
      </c>
      <c r="L1490" t="s">
        <v>369</v>
      </c>
      <c r="M1490" t="s">
        <v>368</v>
      </c>
      <c r="N1490" s="8">
        <v>41956</v>
      </c>
      <c r="O1490">
        <v>0</v>
      </c>
      <c r="P1490">
        <v>0</v>
      </c>
      <c r="Q1490">
        <v>14791</v>
      </c>
      <c r="R1490">
        <v>1666.9</v>
      </c>
      <c r="S1490">
        <v>3.4729999999999999</v>
      </c>
      <c r="T1490">
        <v>33</v>
      </c>
      <c r="U1490">
        <v>5051.1000000000004</v>
      </c>
      <c r="V1490">
        <v>7</v>
      </c>
      <c r="W1490">
        <v>1.8120000000000001</v>
      </c>
      <c r="X1490">
        <v>2.9279999999999999</v>
      </c>
      <c r="Y1490" s="8">
        <v>41956</v>
      </c>
    </row>
    <row r="1491" spans="1:25" x14ac:dyDescent="0.25">
      <c r="A1491">
        <v>-111.97686434000001</v>
      </c>
      <c r="B1491">
        <v>33.078797219999998</v>
      </c>
      <c r="C1491">
        <v>13</v>
      </c>
      <c r="D1491" t="s">
        <v>371</v>
      </c>
      <c r="E1491" t="s">
        <v>370</v>
      </c>
      <c r="F1491">
        <v>1490</v>
      </c>
      <c r="G1491">
        <v>178</v>
      </c>
      <c r="H1491">
        <v>13.33</v>
      </c>
      <c r="I1491">
        <v>2.7890000000000001</v>
      </c>
      <c r="J1491">
        <v>1</v>
      </c>
      <c r="K1491">
        <v>1168</v>
      </c>
      <c r="L1491" t="s">
        <v>369</v>
      </c>
      <c r="M1491" t="s">
        <v>368</v>
      </c>
      <c r="N1491" s="8">
        <v>41956</v>
      </c>
      <c r="O1491">
        <v>0</v>
      </c>
      <c r="P1491">
        <v>0</v>
      </c>
      <c r="Q1491">
        <v>15582</v>
      </c>
      <c r="R1491">
        <v>1673.4</v>
      </c>
      <c r="S1491">
        <v>3.4860000000000002</v>
      </c>
      <c r="T1491">
        <v>33</v>
      </c>
      <c r="U1491">
        <v>5070.8</v>
      </c>
      <c r="V1491">
        <v>7</v>
      </c>
      <c r="W1491">
        <v>1.901</v>
      </c>
      <c r="X1491">
        <v>3.073</v>
      </c>
      <c r="Y1491" s="8">
        <v>41956</v>
      </c>
    </row>
    <row r="1492" spans="1:25" x14ac:dyDescent="0.25">
      <c r="A1492">
        <v>-111.97686366000001</v>
      </c>
      <c r="B1492">
        <v>33.078790220000002</v>
      </c>
      <c r="C1492">
        <v>13</v>
      </c>
      <c r="D1492" t="s">
        <v>371</v>
      </c>
      <c r="E1492" t="s">
        <v>370</v>
      </c>
      <c r="F1492">
        <v>1491</v>
      </c>
      <c r="G1492">
        <v>182</v>
      </c>
      <c r="H1492">
        <v>13.33</v>
      </c>
      <c r="I1492">
        <v>2.8220000000000001</v>
      </c>
      <c r="J1492">
        <v>1</v>
      </c>
      <c r="K1492">
        <v>1168</v>
      </c>
      <c r="L1492" t="s">
        <v>369</v>
      </c>
      <c r="M1492" t="s">
        <v>368</v>
      </c>
      <c r="N1492" s="8">
        <v>41956</v>
      </c>
      <c r="O1492">
        <v>0</v>
      </c>
      <c r="P1492">
        <v>0</v>
      </c>
      <c r="Q1492">
        <v>16027</v>
      </c>
      <c r="R1492">
        <v>1701.1</v>
      </c>
      <c r="S1492">
        <v>3.544</v>
      </c>
      <c r="T1492">
        <v>33</v>
      </c>
      <c r="U1492">
        <v>5155</v>
      </c>
      <c r="V1492">
        <v>7</v>
      </c>
      <c r="W1492">
        <v>1.9239999999999999</v>
      </c>
      <c r="X1492">
        <v>3.109</v>
      </c>
      <c r="Y1492" s="8">
        <v>41956</v>
      </c>
    </row>
    <row r="1493" spans="1:25" x14ac:dyDescent="0.25">
      <c r="A1493">
        <v>-111.97686400000001</v>
      </c>
      <c r="B1493">
        <v>33.078782230000002</v>
      </c>
      <c r="C1493">
        <v>13</v>
      </c>
      <c r="D1493" t="s">
        <v>371</v>
      </c>
      <c r="E1493" t="s">
        <v>370</v>
      </c>
      <c r="F1493">
        <v>1492</v>
      </c>
      <c r="G1493">
        <v>180</v>
      </c>
      <c r="H1493">
        <v>13.33</v>
      </c>
      <c r="I1493">
        <v>2.7559999999999998</v>
      </c>
      <c r="J1493">
        <v>1</v>
      </c>
      <c r="K1493">
        <v>1168</v>
      </c>
      <c r="L1493" t="s">
        <v>369</v>
      </c>
      <c r="M1493" t="s">
        <v>368</v>
      </c>
      <c r="N1493" s="8">
        <v>41956</v>
      </c>
      <c r="O1493">
        <v>0</v>
      </c>
      <c r="P1493">
        <v>0</v>
      </c>
      <c r="Q1493">
        <v>14506</v>
      </c>
      <c r="R1493">
        <v>1576.3</v>
      </c>
      <c r="S1493">
        <v>3.2839999999999998</v>
      </c>
      <c r="T1493">
        <v>33</v>
      </c>
      <c r="U1493">
        <v>4776.6000000000004</v>
      </c>
      <c r="V1493">
        <v>7</v>
      </c>
      <c r="W1493">
        <v>1.879</v>
      </c>
      <c r="X1493">
        <v>3.0369999999999999</v>
      </c>
      <c r="Y1493" s="8">
        <v>41956</v>
      </c>
    </row>
    <row r="1494" spans="1:25" x14ac:dyDescent="0.25">
      <c r="A1494">
        <v>-111.97686434000001</v>
      </c>
      <c r="B1494">
        <v>33.07877422</v>
      </c>
      <c r="C1494">
        <v>13</v>
      </c>
      <c r="D1494" t="s">
        <v>371</v>
      </c>
      <c r="E1494" t="s">
        <v>370</v>
      </c>
      <c r="F1494">
        <v>1493</v>
      </c>
      <c r="G1494">
        <v>178</v>
      </c>
      <c r="H1494">
        <v>13.33</v>
      </c>
      <c r="I1494">
        <v>2.887</v>
      </c>
      <c r="J1494">
        <v>1</v>
      </c>
      <c r="K1494">
        <v>1168.0999999999999</v>
      </c>
      <c r="L1494" t="s">
        <v>369</v>
      </c>
      <c r="M1494" t="s">
        <v>368</v>
      </c>
      <c r="N1494" s="8">
        <v>41956</v>
      </c>
      <c r="O1494">
        <v>0</v>
      </c>
      <c r="P1494">
        <v>0</v>
      </c>
      <c r="Q1494">
        <v>15935</v>
      </c>
      <c r="R1494">
        <v>1652.9</v>
      </c>
      <c r="S1494">
        <v>3.444</v>
      </c>
      <c r="T1494">
        <v>33</v>
      </c>
      <c r="U1494">
        <v>5008.7</v>
      </c>
      <c r="V1494">
        <v>7</v>
      </c>
      <c r="W1494">
        <v>1.9690000000000001</v>
      </c>
      <c r="X1494">
        <v>3.181</v>
      </c>
      <c r="Y1494" s="8">
        <v>41956</v>
      </c>
    </row>
    <row r="1495" spans="1:25" x14ac:dyDescent="0.25">
      <c r="A1495">
        <v>-111.97686314000001</v>
      </c>
      <c r="B1495">
        <v>33.078767190000001</v>
      </c>
      <c r="C1495">
        <v>13</v>
      </c>
      <c r="D1495" t="s">
        <v>371</v>
      </c>
      <c r="E1495" t="s">
        <v>370</v>
      </c>
      <c r="F1495">
        <v>1494</v>
      </c>
      <c r="G1495">
        <v>185</v>
      </c>
      <c r="H1495">
        <v>13.33</v>
      </c>
      <c r="I1495">
        <v>2.887</v>
      </c>
      <c r="J1495">
        <v>1</v>
      </c>
      <c r="K1495">
        <v>1168.2</v>
      </c>
      <c r="L1495" t="s">
        <v>369</v>
      </c>
      <c r="M1495" t="s">
        <v>368</v>
      </c>
      <c r="N1495" s="8">
        <v>41956</v>
      </c>
      <c r="O1495">
        <v>0</v>
      </c>
      <c r="P1495">
        <v>0</v>
      </c>
      <c r="Q1495">
        <v>14395</v>
      </c>
      <c r="R1495">
        <v>1493.2</v>
      </c>
      <c r="S1495">
        <v>3.1110000000000002</v>
      </c>
      <c r="T1495">
        <v>33</v>
      </c>
      <c r="U1495">
        <v>4524.8</v>
      </c>
      <c r="V1495">
        <v>7</v>
      </c>
      <c r="W1495">
        <v>1.9690000000000001</v>
      </c>
      <c r="X1495">
        <v>3.181</v>
      </c>
      <c r="Y1495" s="8">
        <v>41956</v>
      </c>
    </row>
    <row r="1496" spans="1:25" x14ac:dyDescent="0.25">
      <c r="A1496">
        <v>-111.97686486000001</v>
      </c>
      <c r="B1496">
        <v>33.07875919</v>
      </c>
      <c r="C1496">
        <v>13</v>
      </c>
      <c r="D1496" t="s">
        <v>371</v>
      </c>
      <c r="E1496" t="s">
        <v>370</v>
      </c>
      <c r="F1496">
        <v>1495</v>
      </c>
      <c r="G1496">
        <v>175</v>
      </c>
      <c r="H1496">
        <v>13.33</v>
      </c>
      <c r="I1496">
        <v>2.625</v>
      </c>
      <c r="J1496">
        <v>1</v>
      </c>
      <c r="K1496">
        <v>1168.2</v>
      </c>
      <c r="L1496" t="s">
        <v>369</v>
      </c>
      <c r="M1496" t="s">
        <v>368</v>
      </c>
      <c r="N1496" s="8">
        <v>41956</v>
      </c>
      <c r="O1496">
        <v>0</v>
      </c>
      <c r="P1496">
        <v>0</v>
      </c>
      <c r="Q1496">
        <v>14349</v>
      </c>
      <c r="R1496">
        <v>1637.2</v>
      </c>
      <c r="S1496">
        <v>3.411</v>
      </c>
      <c r="T1496">
        <v>33</v>
      </c>
      <c r="U1496">
        <v>4961.2</v>
      </c>
      <c r="V1496">
        <v>7</v>
      </c>
      <c r="W1496">
        <v>1.79</v>
      </c>
      <c r="X1496">
        <v>2.8919999999999999</v>
      </c>
      <c r="Y1496" s="8">
        <v>41956</v>
      </c>
    </row>
    <row r="1497" spans="1:25" x14ac:dyDescent="0.25">
      <c r="A1497">
        <v>-111.97686366000001</v>
      </c>
      <c r="B1497">
        <v>33.078751220000001</v>
      </c>
      <c r="C1497">
        <v>13</v>
      </c>
      <c r="D1497" t="s">
        <v>371</v>
      </c>
      <c r="E1497" t="s">
        <v>370</v>
      </c>
      <c r="F1497">
        <v>1496</v>
      </c>
      <c r="G1497">
        <v>182</v>
      </c>
      <c r="H1497">
        <v>13.33</v>
      </c>
      <c r="I1497">
        <v>2.7559999999999998</v>
      </c>
      <c r="J1497">
        <v>1</v>
      </c>
      <c r="K1497">
        <v>1168.2</v>
      </c>
      <c r="L1497" t="s">
        <v>369</v>
      </c>
      <c r="M1497" t="s">
        <v>368</v>
      </c>
      <c r="N1497" s="8">
        <v>41956</v>
      </c>
      <c r="O1497">
        <v>0</v>
      </c>
      <c r="P1497">
        <v>0</v>
      </c>
      <c r="Q1497">
        <v>14886</v>
      </c>
      <c r="R1497">
        <v>1617.7</v>
      </c>
      <c r="S1497">
        <v>3.37</v>
      </c>
      <c r="T1497">
        <v>33</v>
      </c>
      <c r="U1497">
        <v>4902</v>
      </c>
      <c r="V1497">
        <v>7</v>
      </c>
      <c r="W1497">
        <v>1.879</v>
      </c>
      <c r="X1497">
        <v>3.0369999999999999</v>
      </c>
      <c r="Y1497" s="8">
        <v>41956</v>
      </c>
    </row>
    <row r="1498" spans="1:25" x14ac:dyDescent="0.25">
      <c r="A1498">
        <v>-111.97686400000001</v>
      </c>
      <c r="B1498">
        <v>33.078743230000001</v>
      </c>
      <c r="C1498">
        <v>13</v>
      </c>
      <c r="D1498" t="s">
        <v>371</v>
      </c>
      <c r="E1498" t="s">
        <v>370</v>
      </c>
      <c r="F1498">
        <v>1497</v>
      </c>
      <c r="G1498">
        <v>180</v>
      </c>
      <c r="H1498">
        <v>13.33</v>
      </c>
      <c r="I1498">
        <v>2.657</v>
      </c>
      <c r="J1498">
        <v>1</v>
      </c>
      <c r="K1498">
        <v>1168.0999999999999</v>
      </c>
      <c r="L1498" t="s">
        <v>369</v>
      </c>
      <c r="M1498" t="s">
        <v>368</v>
      </c>
      <c r="N1498" s="8">
        <v>41956</v>
      </c>
      <c r="O1498">
        <v>0</v>
      </c>
      <c r="P1498">
        <v>0</v>
      </c>
      <c r="Q1498">
        <v>11869</v>
      </c>
      <c r="R1498">
        <v>1337.6</v>
      </c>
      <c r="S1498">
        <v>2.7869999999999999</v>
      </c>
      <c r="T1498">
        <v>33</v>
      </c>
      <c r="U1498">
        <v>4053.2</v>
      </c>
      <c r="V1498">
        <v>7</v>
      </c>
      <c r="W1498">
        <v>1.8120000000000001</v>
      </c>
      <c r="X1498">
        <v>2.9279999999999999</v>
      </c>
      <c r="Y1498" s="8">
        <v>41956</v>
      </c>
    </row>
    <row r="1499" spans="1:25" x14ac:dyDescent="0.25">
      <c r="A1499">
        <v>-111.97686314000001</v>
      </c>
      <c r="B1499">
        <v>33.078736190000001</v>
      </c>
      <c r="C1499">
        <v>13</v>
      </c>
      <c r="D1499" t="s">
        <v>371</v>
      </c>
      <c r="E1499" t="s">
        <v>370</v>
      </c>
      <c r="F1499">
        <v>1498</v>
      </c>
      <c r="G1499">
        <v>185</v>
      </c>
      <c r="H1499">
        <v>13.33</v>
      </c>
      <c r="I1499">
        <v>2.7890000000000001</v>
      </c>
      <c r="J1499">
        <v>1</v>
      </c>
      <c r="K1499">
        <v>1168.0999999999999</v>
      </c>
      <c r="L1499" t="s">
        <v>369</v>
      </c>
      <c r="M1499" t="s">
        <v>368</v>
      </c>
      <c r="N1499" s="8">
        <v>41956</v>
      </c>
      <c r="O1499">
        <v>0</v>
      </c>
      <c r="P1499">
        <v>0</v>
      </c>
      <c r="Q1499">
        <v>13434</v>
      </c>
      <c r="R1499">
        <v>1442.7</v>
      </c>
      <c r="S1499">
        <v>3.0059999999999998</v>
      </c>
      <c r="T1499">
        <v>33</v>
      </c>
      <c r="U1499">
        <v>4371.8</v>
      </c>
      <c r="V1499">
        <v>7</v>
      </c>
      <c r="W1499">
        <v>1.901</v>
      </c>
      <c r="X1499">
        <v>3.073</v>
      </c>
      <c r="Y1499" s="8">
        <v>41956</v>
      </c>
    </row>
    <row r="1500" spans="1:25" x14ac:dyDescent="0.25">
      <c r="A1500">
        <v>-111.97686417</v>
      </c>
      <c r="B1500">
        <v>33.078728220000002</v>
      </c>
      <c r="C1500">
        <v>13</v>
      </c>
      <c r="D1500" t="s">
        <v>371</v>
      </c>
      <c r="E1500" t="s">
        <v>370</v>
      </c>
      <c r="F1500">
        <v>1499</v>
      </c>
      <c r="G1500">
        <v>179</v>
      </c>
      <c r="H1500">
        <v>13.33</v>
      </c>
      <c r="I1500">
        <v>2.7890000000000001</v>
      </c>
      <c r="J1500">
        <v>1</v>
      </c>
      <c r="K1500">
        <v>1168.0999999999999</v>
      </c>
      <c r="L1500" t="s">
        <v>369</v>
      </c>
      <c r="M1500" t="s">
        <v>368</v>
      </c>
      <c r="N1500" s="8">
        <v>41956</v>
      </c>
      <c r="O1500">
        <v>0</v>
      </c>
      <c r="P1500">
        <v>0</v>
      </c>
      <c r="Q1500">
        <v>12644</v>
      </c>
      <c r="R1500">
        <v>1357.8</v>
      </c>
      <c r="S1500">
        <v>2.8290000000000002</v>
      </c>
      <c r="T1500">
        <v>33</v>
      </c>
      <c r="U1500">
        <v>4114.5</v>
      </c>
      <c r="V1500">
        <v>7</v>
      </c>
      <c r="W1500">
        <v>1.901</v>
      </c>
      <c r="X1500">
        <v>3.073</v>
      </c>
      <c r="Y1500" s="8">
        <v>41956</v>
      </c>
    </row>
    <row r="1501" spans="1:25" x14ac:dyDescent="0.25">
      <c r="A1501">
        <v>-111.97686314000001</v>
      </c>
      <c r="B1501">
        <v>33.078720189999999</v>
      </c>
      <c r="C1501">
        <v>13</v>
      </c>
      <c r="D1501" t="s">
        <v>371</v>
      </c>
      <c r="E1501" t="s">
        <v>370</v>
      </c>
      <c r="F1501">
        <v>1500</v>
      </c>
      <c r="G1501">
        <v>185</v>
      </c>
      <c r="H1501">
        <v>13.33</v>
      </c>
      <c r="I1501">
        <v>2.7229999999999999</v>
      </c>
      <c r="J1501">
        <v>1</v>
      </c>
      <c r="K1501">
        <v>1168.2</v>
      </c>
      <c r="L1501" t="s">
        <v>369</v>
      </c>
      <c r="M1501" t="s">
        <v>368</v>
      </c>
      <c r="N1501" s="8">
        <v>41956</v>
      </c>
      <c r="O1501">
        <v>0</v>
      </c>
      <c r="P1501">
        <v>0</v>
      </c>
      <c r="Q1501">
        <v>14719</v>
      </c>
      <c r="R1501">
        <v>1618.7</v>
      </c>
      <c r="S1501">
        <v>3.3719999999999999</v>
      </c>
      <c r="T1501">
        <v>33</v>
      </c>
      <c r="U1501">
        <v>4905.1000000000004</v>
      </c>
      <c r="V1501">
        <v>7</v>
      </c>
      <c r="W1501">
        <v>1.857</v>
      </c>
      <c r="X1501">
        <v>3.0009999999999999</v>
      </c>
      <c r="Y1501" s="8">
        <v>41956</v>
      </c>
    </row>
    <row r="1502" spans="1:25" x14ac:dyDescent="0.25">
      <c r="A1502">
        <v>-111.97686486000001</v>
      </c>
      <c r="B1502">
        <v>33.078713190000002</v>
      </c>
      <c r="C1502">
        <v>13</v>
      </c>
      <c r="D1502" t="s">
        <v>371</v>
      </c>
      <c r="E1502" t="s">
        <v>370</v>
      </c>
      <c r="F1502">
        <v>1501</v>
      </c>
      <c r="G1502">
        <v>175</v>
      </c>
      <c r="H1502">
        <v>13.33</v>
      </c>
      <c r="I1502">
        <v>2.92</v>
      </c>
      <c r="J1502">
        <v>1</v>
      </c>
      <c r="K1502">
        <v>1168.2</v>
      </c>
      <c r="L1502" t="s">
        <v>369</v>
      </c>
      <c r="M1502" t="s">
        <v>368</v>
      </c>
      <c r="N1502" s="8">
        <v>41956</v>
      </c>
      <c r="O1502">
        <v>0</v>
      </c>
      <c r="P1502">
        <v>0</v>
      </c>
      <c r="Q1502">
        <v>11163</v>
      </c>
      <c r="R1502">
        <v>1144.9000000000001</v>
      </c>
      <c r="S1502">
        <v>2.3849999999999998</v>
      </c>
      <c r="T1502">
        <v>33</v>
      </c>
      <c r="U1502">
        <v>3469.4</v>
      </c>
      <c r="V1502">
        <v>7</v>
      </c>
      <c r="W1502">
        <v>1.9910000000000001</v>
      </c>
      <c r="X1502">
        <v>3.218</v>
      </c>
      <c r="Y1502" s="8">
        <v>41956</v>
      </c>
    </row>
    <row r="1503" spans="1:25" x14ac:dyDescent="0.25">
      <c r="A1503">
        <v>-111.97686349</v>
      </c>
      <c r="B1503">
        <v>33.078705210000003</v>
      </c>
      <c r="C1503">
        <v>13</v>
      </c>
      <c r="D1503" t="s">
        <v>371</v>
      </c>
      <c r="E1503" t="s">
        <v>370</v>
      </c>
      <c r="F1503">
        <v>1502</v>
      </c>
      <c r="G1503">
        <v>183</v>
      </c>
      <c r="H1503">
        <v>13.33</v>
      </c>
      <c r="I1503">
        <v>2.7890000000000001</v>
      </c>
      <c r="J1503">
        <v>1</v>
      </c>
      <c r="K1503">
        <v>1168.2</v>
      </c>
      <c r="L1503" t="s">
        <v>369</v>
      </c>
      <c r="M1503" t="s">
        <v>368</v>
      </c>
      <c r="N1503" s="8">
        <v>41956</v>
      </c>
      <c r="O1503">
        <v>0</v>
      </c>
      <c r="P1503">
        <v>0</v>
      </c>
      <c r="Q1503">
        <v>14971</v>
      </c>
      <c r="R1503">
        <v>1607.8</v>
      </c>
      <c r="S1503">
        <v>3.3490000000000002</v>
      </c>
      <c r="T1503">
        <v>33</v>
      </c>
      <c r="U1503">
        <v>4872</v>
      </c>
      <c r="V1503">
        <v>7</v>
      </c>
      <c r="W1503">
        <v>1.901</v>
      </c>
      <c r="X1503">
        <v>3.073</v>
      </c>
      <c r="Y1503" s="8">
        <v>41956</v>
      </c>
    </row>
    <row r="1504" spans="1:25" x14ac:dyDescent="0.25">
      <c r="A1504">
        <v>-111.97686517</v>
      </c>
      <c r="B1504">
        <v>33.078697220000002</v>
      </c>
      <c r="C1504">
        <v>13</v>
      </c>
      <c r="D1504" t="s">
        <v>371</v>
      </c>
      <c r="E1504" t="s">
        <v>370</v>
      </c>
      <c r="F1504">
        <v>1503</v>
      </c>
      <c r="G1504">
        <v>179</v>
      </c>
      <c r="H1504">
        <v>13.33</v>
      </c>
      <c r="I1504">
        <v>2.5920000000000001</v>
      </c>
      <c r="J1504">
        <v>1</v>
      </c>
      <c r="K1504">
        <v>1168.3</v>
      </c>
      <c r="L1504" t="s">
        <v>369</v>
      </c>
      <c r="M1504" t="s">
        <v>368</v>
      </c>
      <c r="N1504" s="8">
        <v>41956</v>
      </c>
      <c r="O1504">
        <v>0</v>
      </c>
      <c r="P1504">
        <v>0</v>
      </c>
      <c r="Q1504">
        <v>14354</v>
      </c>
      <c r="R1504">
        <v>1658.6</v>
      </c>
      <c r="S1504">
        <v>3.4550000000000001</v>
      </c>
      <c r="T1504">
        <v>33</v>
      </c>
      <c r="U1504">
        <v>5026</v>
      </c>
      <c r="V1504">
        <v>7</v>
      </c>
      <c r="W1504">
        <v>1.7669999999999999</v>
      </c>
      <c r="X1504">
        <v>2.8559999999999999</v>
      </c>
      <c r="Y1504" s="8">
        <v>41956</v>
      </c>
    </row>
    <row r="1505" spans="1:25" x14ac:dyDescent="0.25">
      <c r="A1505">
        <v>-111.97686451</v>
      </c>
      <c r="B1505">
        <v>33.078690209999998</v>
      </c>
      <c r="C1505">
        <v>13</v>
      </c>
      <c r="D1505" t="s">
        <v>371</v>
      </c>
      <c r="E1505" t="s">
        <v>370</v>
      </c>
      <c r="F1505">
        <v>1504</v>
      </c>
      <c r="G1505">
        <v>177</v>
      </c>
      <c r="H1505">
        <v>13.33</v>
      </c>
      <c r="I1505">
        <v>2.7229999999999999</v>
      </c>
      <c r="J1505">
        <v>1</v>
      </c>
      <c r="K1505">
        <v>1168.3</v>
      </c>
      <c r="L1505" t="s">
        <v>369</v>
      </c>
      <c r="M1505" t="s">
        <v>368</v>
      </c>
      <c r="N1505" s="8">
        <v>41956</v>
      </c>
      <c r="O1505">
        <v>0</v>
      </c>
      <c r="P1505">
        <v>0</v>
      </c>
      <c r="Q1505">
        <v>14173</v>
      </c>
      <c r="R1505">
        <v>1558.6</v>
      </c>
      <c r="S1505">
        <v>3.2469999999999999</v>
      </c>
      <c r="T1505">
        <v>33</v>
      </c>
      <c r="U1505">
        <v>4723.2</v>
      </c>
      <c r="V1505">
        <v>7</v>
      </c>
      <c r="W1505">
        <v>1.857</v>
      </c>
      <c r="X1505">
        <v>3.0009999999999999</v>
      </c>
      <c r="Y1505" s="8">
        <v>41956</v>
      </c>
    </row>
    <row r="1506" spans="1:25" x14ac:dyDescent="0.25">
      <c r="A1506">
        <v>-111.97686400000001</v>
      </c>
      <c r="B1506">
        <v>33.078682229999998</v>
      </c>
      <c r="C1506">
        <v>13</v>
      </c>
      <c r="D1506" t="s">
        <v>371</v>
      </c>
      <c r="E1506" t="s">
        <v>370</v>
      </c>
      <c r="F1506">
        <v>1505</v>
      </c>
      <c r="G1506">
        <v>180</v>
      </c>
      <c r="H1506">
        <v>13.33</v>
      </c>
      <c r="I1506">
        <v>2.887</v>
      </c>
      <c r="J1506">
        <v>1</v>
      </c>
      <c r="K1506">
        <v>1168.3</v>
      </c>
      <c r="L1506" t="s">
        <v>369</v>
      </c>
      <c r="M1506" t="s">
        <v>368</v>
      </c>
      <c r="N1506" s="8">
        <v>41956</v>
      </c>
      <c r="O1506">
        <v>0</v>
      </c>
      <c r="P1506">
        <v>0</v>
      </c>
      <c r="Q1506">
        <v>15347</v>
      </c>
      <c r="R1506">
        <v>1591.9</v>
      </c>
      <c r="S1506">
        <v>3.3170000000000002</v>
      </c>
      <c r="T1506">
        <v>33</v>
      </c>
      <c r="U1506">
        <v>4824</v>
      </c>
      <c r="V1506">
        <v>7</v>
      </c>
      <c r="W1506">
        <v>1.9690000000000001</v>
      </c>
      <c r="X1506">
        <v>3.181</v>
      </c>
      <c r="Y1506" s="8">
        <v>41956</v>
      </c>
    </row>
    <row r="1507" spans="1:25" x14ac:dyDescent="0.25">
      <c r="A1507">
        <v>-111.97686483</v>
      </c>
      <c r="B1507">
        <v>33.078674220000003</v>
      </c>
      <c r="C1507">
        <v>13</v>
      </c>
      <c r="D1507" t="s">
        <v>371</v>
      </c>
      <c r="E1507" t="s">
        <v>370</v>
      </c>
      <c r="F1507">
        <v>1506</v>
      </c>
      <c r="G1507">
        <v>181</v>
      </c>
      <c r="H1507">
        <v>13.33</v>
      </c>
      <c r="I1507">
        <v>2.7229999999999999</v>
      </c>
      <c r="J1507">
        <v>1</v>
      </c>
      <c r="K1507">
        <v>1168</v>
      </c>
      <c r="L1507" t="s">
        <v>369</v>
      </c>
      <c r="M1507" t="s">
        <v>368</v>
      </c>
      <c r="N1507" s="8">
        <v>41956</v>
      </c>
      <c r="O1507">
        <v>0</v>
      </c>
      <c r="P1507">
        <v>0</v>
      </c>
      <c r="Q1507">
        <v>15892</v>
      </c>
      <c r="R1507">
        <v>1747.7</v>
      </c>
      <c r="S1507">
        <v>3.641</v>
      </c>
      <c r="T1507">
        <v>33</v>
      </c>
      <c r="U1507">
        <v>5296</v>
      </c>
      <c r="V1507">
        <v>7</v>
      </c>
      <c r="W1507">
        <v>1.857</v>
      </c>
      <c r="X1507">
        <v>3.0009999999999999</v>
      </c>
      <c r="Y1507" s="8">
        <v>41956</v>
      </c>
    </row>
    <row r="1508" spans="1:25" x14ac:dyDescent="0.25">
      <c r="A1508">
        <v>-111.976865</v>
      </c>
      <c r="B1508">
        <v>33.078666230000003</v>
      </c>
      <c r="C1508">
        <v>13</v>
      </c>
      <c r="D1508" t="s">
        <v>371</v>
      </c>
      <c r="E1508" t="s">
        <v>370</v>
      </c>
      <c r="F1508">
        <v>1507</v>
      </c>
      <c r="G1508">
        <v>180</v>
      </c>
      <c r="H1508">
        <v>13.33</v>
      </c>
      <c r="I1508">
        <v>2.7559999999999998</v>
      </c>
      <c r="J1508">
        <v>1</v>
      </c>
      <c r="K1508">
        <v>1168</v>
      </c>
      <c r="L1508" t="s">
        <v>369</v>
      </c>
      <c r="M1508" t="s">
        <v>368</v>
      </c>
      <c r="N1508" s="8">
        <v>41956</v>
      </c>
      <c r="O1508">
        <v>0</v>
      </c>
      <c r="P1508">
        <v>0</v>
      </c>
      <c r="Q1508">
        <v>15616</v>
      </c>
      <c r="R1508">
        <v>1696.9</v>
      </c>
      <c r="S1508">
        <v>3.5350000000000001</v>
      </c>
      <c r="T1508">
        <v>33</v>
      </c>
      <c r="U1508">
        <v>5142.2</v>
      </c>
      <c r="V1508">
        <v>7</v>
      </c>
      <c r="W1508">
        <v>1.879</v>
      </c>
      <c r="X1508">
        <v>3.0369999999999999</v>
      </c>
      <c r="Y1508" s="8">
        <v>41956</v>
      </c>
    </row>
    <row r="1509" spans="1:25" x14ac:dyDescent="0.25">
      <c r="A1509">
        <v>-111.97686466</v>
      </c>
      <c r="B1509">
        <v>33.078659219999999</v>
      </c>
      <c r="C1509">
        <v>13</v>
      </c>
      <c r="D1509" t="s">
        <v>371</v>
      </c>
      <c r="E1509" t="s">
        <v>370</v>
      </c>
      <c r="F1509">
        <v>1508</v>
      </c>
      <c r="G1509">
        <v>182</v>
      </c>
      <c r="H1509">
        <v>13.33</v>
      </c>
      <c r="I1509">
        <v>2.7229999999999999</v>
      </c>
      <c r="J1509">
        <v>1</v>
      </c>
      <c r="K1509">
        <v>1168</v>
      </c>
      <c r="L1509" t="s">
        <v>369</v>
      </c>
      <c r="M1509" t="s">
        <v>368</v>
      </c>
      <c r="N1509" s="8">
        <v>41956</v>
      </c>
      <c r="O1509">
        <v>0</v>
      </c>
      <c r="P1509">
        <v>0</v>
      </c>
      <c r="Q1509">
        <v>14710</v>
      </c>
      <c r="R1509">
        <v>1617.8</v>
      </c>
      <c r="S1509">
        <v>3.37</v>
      </c>
      <c r="T1509">
        <v>33</v>
      </c>
      <c r="U1509">
        <v>4902.3999999999996</v>
      </c>
      <c r="V1509">
        <v>7</v>
      </c>
      <c r="W1509">
        <v>1.857</v>
      </c>
      <c r="X1509">
        <v>3.0009999999999999</v>
      </c>
      <c r="Y1509" s="8">
        <v>41956</v>
      </c>
    </row>
    <row r="1510" spans="1:25" x14ac:dyDescent="0.25">
      <c r="A1510">
        <v>-111.97686568</v>
      </c>
      <c r="B1510">
        <v>33.078651209999997</v>
      </c>
      <c r="C1510">
        <v>13</v>
      </c>
      <c r="D1510" t="s">
        <v>371</v>
      </c>
      <c r="E1510" t="s">
        <v>370</v>
      </c>
      <c r="F1510">
        <v>1509</v>
      </c>
      <c r="G1510">
        <v>176</v>
      </c>
      <c r="H1510">
        <v>13.33</v>
      </c>
      <c r="I1510">
        <v>2.7890000000000001</v>
      </c>
      <c r="J1510">
        <v>1</v>
      </c>
      <c r="K1510">
        <v>1168</v>
      </c>
      <c r="L1510" t="s">
        <v>369</v>
      </c>
      <c r="M1510" t="s">
        <v>368</v>
      </c>
      <c r="N1510" s="8">
        <v>41956</v>
      </c>
      <c r="O1510">
        <v>0</v>
      </c>
      <c r="P1510">
        <v>0</v>
      </c>
      <c r="Q1510">
        <v>16178</v>
      </c>
      <c r="R1510">
        <v>1737.4</v>
      </c>
      <c r="S1510">
        <v>3.62</v>
      </c>
      <c r="T1510">
        <v>33</v>
      </c>
      <c r="U1510">
        <v>5264.8</v>
      </c>
      <c r="V1510">
        <v>7</v>
      </c>
      <c r="W1510">
        <v>1.901</v>
      </c>
      <c r="X1510">
        <v>3.073</v>
      </c>
      <c r="Y1510" s="8">
        <v>41956</v>
      </c>
    </row>
    <row r="1511" spans="1:25" x14ac:dyDescent="0.25">
      <c r="A1511">
        <v>-111.97686449</v>
      </c>
      <c r="B1511">
        <v>33.078643210000003</v>
      </c>
      <c r="C1511">
        <v>13</v>
      </c>
      <c r="D1511" t="s">
        <v>371</v>
      </c>
      <c r="E1511" t="s">
        <v>370</v>
      </c>
      <c r="F1511">
        <v>1510</v>
      </c>
      <c r="G1511">
        <v>183</v>
      </c>
      <c r="H1511">
        <v>13.33</v>
      </c>
      <c r="I1511">
        <v>2.8540000000000001</v>
      </c>
      <c r="J1511">
        <v>1</v>
      </c>
      <c r="K1511">
        <v>1168</v>
      </c>
      <c r="L1511" t="s">
        <v>369</v>
      </c>
      <c r="M1511" t="s">
        <v>368</v>
      </c>
      <c r="N1511" s="8">
        <v>41956</v>
      </c>
      <c r="O1511">
        <v>0</v>
      </c>
      <c r="P1511">
        <v>0</v>
      </c>
      <c r="Q1511">
        <v>15396</v>
      </c>
      <c r="R1511">
        <v>1615.3</v>
      </c>
      <c r="S1511">
        <v>3.3650000000000002</v>
      </c>
      <c r="T1511">
        <v>33</v>
      </c>
      <c r="U1511">
        <v>4895</v>
      </c>
      <c r="V1511">
        <v>7</v>
      </c>
      <c r="W1511">
        <v>1.946</v>
      </c>
      <c r="X1511">
        <v>3.145</v>
      </c>
      <c r="Y1511" s="8">
        <v>41956</v>
      </c>
    </row>
    <row r="1512" spans="1:25" x14ac:dyDescent="0.25">
      <c r="A1512">
        <v>-111.97686534</v>
      </c>
      <c r="B1512">
        <v>33.078635220000002</v>
      </c>
      <c r="C1512">
        <v>13</v>
      </c>
      <c r="D1512" t="s">
        <v>371</v>
      </c>
      <c r="E1512" t="s">
        <v>370</v>
      </c>
      <c r="F1512">
        <v>1511</v>
      </c>
      <c r="G1512">
        <v>178</v>
      </c>
      <c r="H1512">
        <v>13.33</v>
      </c>
      <c r="I1512">
        <v>2.7559999999999998</v>
      </c>
      <c r="J1512">
        <v>1</v>
      </c>
      <c r="K1512">
        <v>1168</v>
      </c>
      <c r="L1512" t="s">
        <v>369</v>
      </c>
      <c r="M1512" t="s">
        <v>368</v>
      </c>
      <c r="N1512" s="8">
        <v>41956</v>
      </c>
      <c r="O1512">
        <v>0</v>
      </c>
      <c r="P1512">
        <v>0</v>
      </c>
      <c r="Q1512">
        <v>15286</v>
      </c>
      <c r="R1512">
        <v>1661.1</v>
      </c>
      <c r="S1512">
        <v>3.4609999999999999</v>
      </c>
      <c r="T1512">
        <v>33</v>
      </c>
      <c r="U1512">
        <v>5033.7</v>
      </c>
      <c r="V1512">
        <v>7</v>
      </c>
      <c r="W1512">
        <v>1.879</v>
      </c>
      <c r="X1512">
        <v>3.0369999999999999</v>
      </c>
      <c r="Y1512" s="8">
        <v>41956</v>
      </c>
    </row>
    <row r="1513" spans="1:25" x14ac:dyDescent="0.25">
      <c r="A1513">
        <v>-111.97686517</v>
      </c>
      <c r="B1513">
        <v>33.078627220000001</v>
      </c>
      <c r="C1513">
        <v>13</v>
      </c>
      <c r="D1513" t="s">
        <v>371</v>
      </c>
      <c r="E1513" t="s">
        <v>370</v>
      </c>
      <c r="F1513">
        <v>1512</v>
      </c>
      <c r="G1513">
        <v>179</v>
      </c>
      <c r="H1513">
        <v>13.33</v>
      </c>
      <c r="I1513">
        <v>2.5590000000000002</v>
      </c>
      <c r="J1513">
        <v>1</v>
      </c>
      <c r="K1513">
        <v>1168</v>
      </c>
      <c r="L1513" t="s">
        <v>369</v>
      </c>
      <c r="M1513" t="s">
        <v>368</v>
      </c>
      <c r="N1513" s="8">
        <v>41956</v>
      </c>
      <c r="O1513">
        <v>0</v>
      </c>
      <c r="P1513">
        <v>0</v>
      </c>
      <c r="Q1513">
        <v>14870</v>
      </c>
      <c r="R1513">
        <v>1740.1</v>
      </c>
      <c r="S1513">
        <v>3.625</v>
      </c>
      <c r="T1513">
        <v>33</v>
      </c>
      <c r="U1513">
        <v>5273.1</v>
      </c>
      <c r="V1513">
        <v>7</v>
      </c>
      <c r="W1513">
        <v>1.7450000000000001</v>
      </c>
      <c r="X1513">
        <v>2.82</v>
      </c>
      <c r="Y1513" s="8">
        <v>41956</v>
      </c>
    </row>
    <row r="1514" spans="1:25" x14ac:dyDescent="0.25">
      <c r="A1514">
        <v>-111.97686462999999</v>
      </c>
      <c r="B1514">
        <v>33.078620149999999</v>
      </c>
      <c r="C1514">
        <v>13</v>
      </c>
      <c r="D1514" t="s">
        <v>371</v>
      </c>
      <c r="E1514" t="s">
        <v>370</v>
      </c>
      <c r="F1514">
        <v>1513</v>
      </c>
      <c r="G1514">
        <v>188</v>
      </c>
      <c r="H1514">
        <v>13.33</v>
      </c>
      <c r="I1514">
        <v>2.7229999999999999</v>
      </c>
      <c r="J1514">
        <v>1</v>
      </c>
      <c r="K1514">
        <v>1167.9000000000001</v>
      </c>
      <c r="L1514" t="s">
        <v>369</v>
      </c>
      <c r="M1514" t="s">
        <v>368</v>
      </c>
      <c r="N1514" s="8">
        <v>41956</v>
      </c>
      <c r="O1514">
        <v>0</v>
      </c>
      <c r="P1514">
        <v>0</v>
      </c>
      <c r="Q1514">
        <v>15798</v>
      </c>
      <c r="R1514">
        <v>1737.4</v>
      </c>
      <c r="S1514">
        <v>3.62</v>
      </c>
      <c r="T1514">
        <v>33</v>
      </c>
      <c r="U1514">
        <v>5264.7</v>
      </c>
      <c r="V1514">
        <v>7</v>
      </c>
      <c r="W1514">
        <v>1.857</v>
      </c>
      <c r="X1514">
        <v>3.0009999999999999</v>
      </c>
      <c r="Y1514" s="8">
        <v>41956</v>
      </c>
    </row>
    <row r="1515" spans="1:25" x14ac:dyDescent="0.25">
      <c r="A1515">
        <v>-111.97686534</v>
      </c>
      <c r="B1515">
        <v>33.078612219999997</v>
      </c>
      <c r="C1515">
        <v>13</v>
      </c>
      <c r="D1515" t="s">
        <v>371</v>
      </c>
      <c r="E1515" t="s">
        <v>370</v>
      </c>
      <c r="F1515">
        <v>1514</v>
      </c>
      <c r="G1515">
        <v>178</v>
      </c>
      <c r="H1515">
        <v>13.33</v>
      </c>
      <c r="I1515">
        <v>2.657</v>
      </c>
      <c r="J1515">
        <v>1</v>
      </c>
      <c r="K1515">
        <v>1167.9000000000001</v>
      </c>
      <c r="L1515" t="s">
        <v>369</v>
      </c>
      <c r="M1515" t="s">
        <v>368</v>
      </c>
      <c r="N1515" s="8">
        <v>41956</v>
      </c>
      <c r="O1515">
        <v>0</v>
      </c>
      <c r="P1515">
        <v>0</v>
      </c>
      <c r="Q1515">
        <v>15753</v>
      </c>
      <c r="R1515">
        <v>1775.2</v>
      </c>
      <c r="S1515">
        <v>3.698</v>
      </c>
      <c r="T1515">
        <v>33</v>
      </c>
      <c r="U1515">
        <v>5379.4</v>
      </c>
      <c r="V1515">
        <v>7</v>
      </c>
      <c r="W1515">
        <v>1.8120000000000001</v>
      </c>
      <c r="X1515">
        <v>2.9279999999999999</v>
      </c>
      <c r="Y1515" s="8">
        <v>41956</v>
      </c>
    </row>
    <row r="1516" spans="1:25" x14ac:dyDescent="0.25">
      <c r="A1516">
        <v>-111.97686449</v>
      </c>
      <c r="B1516">
        <v>33.078604210000002</v>
      </c>
      <c r="C1516">
        <v>13</v>
      </c>
      <c r="D1516" t="s">
        <v>371</v>
      </c>
      <c r="E1516" t="s">
        <v>370</v>
      </c>
      <c r="F1516">
        <v>1515</v>
      </c>
      <c r="G1516">
        <v>183</v>
      </c>
      <c r="H1516">
        <v>13.33</v>
      </c>
      <c r="I1516">
        <v>2.7890000000000001</v>
      </c>
      <c r="J1516">
        <v>1</v>
      </c>
      <c r="K1516">
        <v>1167.9000000000001</v>
      </c>
      <c r="L1516" t="s">
        <v>369</v>
      </c>
      <c r="M1516" t="s">
        <v>368</v>
      </c>
      <c r="N1516" s="8">
        <v>41956</v>
      </c>
      <c r="O1516">
        <v>0</v>
      </c>
      <c r="P1516">
        <v>0</v>
      </c>
      <c r="Q1516">
        <v>15418</v>
      </c>
      <c r="R1516">
        <v>1655.7</v>
      </c>
      <c r="S1516">
        <v>3.4489999999999998</v>
      </c>
      <c r="T1516">
        <v>33</v>
      </c>
      <c r="U1516">
        <v>5017.2</v>
      </c>
      <c r="V1516">
        <v>7</v>
      </c>
      <c r="W1516">
        <v>1.901</v>
      </c>
      <c r="X1516">
        <v>3.073</v>
      </c>
      <c r="Y1516" s="8">
        <v>41956</v>
      </c>
    </row>
    <row r="1517" spans="1:25" x14ac:dyDescent="0.25">
      <c r="A1517">
        <v>-111.97686568</v>
      </c>
      <c r="B1517">
        <v>33.078597209999998</v>
      </c>
      <c r="C1517">
        <v>13</v>
      </c>
      <c r="D1517" t="s">
        <v>371</v>
      </c>
      <c r="E1517" t="s">
        <v>370</v>
      </c>
      <c r="F1517">
        <v>1516</v>
      </c>
      <c r="G1517">
        <v>176</v>
      </c>
      <c r="H1517">
        <v>13.33</v>
      </c>
      <c r="I1517">
        <v>2.7559999999999998</v>
      </c>
      <c r="J1517">
        <v>1</v>
      </c>
      <c r="K1517">
        <v>1167.9000000000001</v>
      </c>
      <c r="L1517" t="s">
        <v>369</v>
      </c>
      <c r="M1517" t="s">
        <v>368</v>
      </c>
      <c r="N1517" s="8">
        <v>41956</v>
      </c>
      <c r="O1517">
        <v>0</v>
      </c>
      <c r="P1517">
        <v>0</v>
      </c>
      <c r="Q1517">
        <v>13799</v>
      </c>
      <c r="R1517">
        <v>1499.5</v>
      </c>
      <c r="S1517">
        <v>3.1240000000000001</v>
      </c>
      <c r="T1517">
        <v>33</v>
      </c>
      <c r="U1517">
        <v>4543.8999999999996</v>
      </c>
      <c r="V1517">
        <v>7</v>
      </c>
      <c r="W1517">
        <v>1.879</v>
      </c>
      <c r="X1517">
        <v>3.0369999999999999</v>
      </c>
      <c r="Y1517" s="8">
        <v>41956</v>
      </c>
    </row>
    <row r="1518" spans="1:25" x14ac:dyDescent="0.25">
      <c r="A1518">
        <v>-111.97686586</v>
      </c>
      <c r="B1518">
        <v>33.078589190000002</v>
      </c>
      <c r="C1518">
        <v>13</v>
      </c>
      <c r="D1518" t="s">
        <v>371</v>
      </c>
      <c r="E1518" t="s">
        <v>370</v>
      </c>
      <c r="F1518">
        <v>1517</v>
      </c>
      <c r="G1518">
        <v>175</v>
      </c>
      <c r="H1518">
        <v>13.33</v>
      </c>
      <c r="I1518">
        <v>2.8220000000000001</v>
      </c>
      <c r="J1518">
        <v>1</v>
      </c>
      <c r="K1518">
        <v>1167.9000000000001</v>
      </c>
      <c r="L1518" t="s">
        <v>369</v>
      </c>
      <c r="M1518" t="s">
        <v>368</v>
      </c>
      <c r="N1518" s="8">
        <v>41956</v>
      </c>
      <c r="O1518">
        <v>0</v>
      </c>
      <c r="P1518">
        <v>0</v>
      </c>
      <c r="Q1518">
        <v>12251</v>
      </c>
      <c r="R1518">
        <v>1300.3</v>
      </c>
      <c r="S1518">
        <v>2.7090000000000001</v>
      </c>
      <c r="T1518">
        <v>33</v>
      </c>
      <c r="U1518">
        <v>3940.4</v>
      </c>
      <c r="V1518">
        <v>7</v>
      </c>
      <c r="W1518">
        <v>1.9239999999999999</v>
      </c>
      <c r="X1518">
        <v>3.109</v>
      </c>
      <c r="Y1518" s="8">
        <v>41956</v>
      </c>
    </row>
    <row r="1519" spans="1:25" x14ac:dyDescent="0.25">
      <c r="A1519">
        <v>-111.97686483</v>
      </c>
      <c r="B1519">
        <v>33.078581219999997</v>
      </c>
      <c r="C1519">
        <v>13</v>
      </c>
      <c r="D1519" t="s">
        <v>371</v>
      </c>
      <c r="E1519" t="s">
        <v>370</v>
      </c>
      <c r="F1519">
        <v>1518</v>
      </c>
      <c r="G1519">
        <v>181</v>
      </c>
      <c r="H1519">
        <v>13.33</v>
      </c>
      <c r="I1519">
        <v>2.7559999999999998</v>
      </c>
      <c r="J1519">
        <v>1</v>
      </c>
      <c r="K1519">
        <v>1167.8</v>
      </c>
      <c r="L1519" t="s">
        <v>369</v>
      </c>
      <c r="M1519" t="s">
        <v>368</v>
      </c>
      <c r="N1519" s="8">
        <v>41956</v>
      </c>
      <c r="O1519">
        <v>0</v>
      </c>
      <c r="P1519">
        <v>0</v>
      </c>
      <c r="Q1519">
        <v>15030</v>
      </c>
      <c r="R1519">
        <v>1633.3</v>
      </c>
      <c r="S1519">
        <v>3.403</v>
      </c>
      <c r="T1519">
        <v>33</v>
      </c>
      <c r="U1519">
        <v>4949.3999999999996</v>
      </c>
      <c r="V1519">
        <v>7</v>
      </c>
      <c r="W1519">
        <v>1.879</v>
      </c>
      <c r="X1519">
        <v>3.0369999999999999</v>
      </c>
      <c r="Y1519" s="8">
        <v>41956</v>
      </c>
    </row>
    <row r="1520" spans="1:25" x14ac:dyDescent="0.25">
      <c r="A1520">
        <v>-111.97686397</v>
      </c>
      <c r="B1520">
        <v>33.078573179999999</v>
      </c>
      <c r="C1520">
        <v>13</v>
      </c>
      <c r="D1520" t="s">
        <v>371</v>
      </c>
      <c r="E1520" t="s">
        <v>370</v>
      </c>
      <c r="F1520">
        <v>1519</v>
      </c>
      <c r="G1520">
        <v>186</v>
      </c>
      <c r="H1520">
        <v>13.33</v>
      </c>
      <c r="I1520">
        <v>2.7229999999999999</v>
      </c>
      <c r="J1520">
        <v>1</v>
      </c>
      <c r="K1520">
        <v>1167.8</v>
      </c>
      <c r="L1520" t="s">
        <v>369</v>
      </c>
      <c r="M1520" t="s">
        <v>368</v>
      </c>
      <c r="N1520" s="8">
        <v>41956</v>
      </c>
      <c r="O1520">
        <v>0</v>
      </c>
      <c r="P1520">
        <v>0</v>
      </c>
      <c r="Q1520">
        <v>12788</v>
      </c>
      <c r="R1520">
        <v>1406.4</v>
      </c>
      <c r="S1520">
        <v>2.93</v>
      </c>
      <c r="T1520">
        <v>33</v>
      </c>
      <c r="U1520">
        <v>4261.8999999999996</v>
      </c>
      <c r="V1520">
        <v>7</v>
      </c>
      <c r="W1520">
        <v>1.857</v>
      </c>
      <c r="X1520">
        <v>3.0009999999999999</v>
      </c>
      <c r="Y1520" s="8">
        <v>41956</v>
      </c>
    </row>
    <row r="1521" spans="1:25" x14ac:dyDescent="0.25">
      <c r="A1521">
        <v>-111.97686650999999</v>
      </c>
      <c r="B1521">
        <v>33.078565210000001</v>
      </c>
      <c r="C1521">
        <v>13</v>
      </c>
      <c r="D1521" t="s">
        <v>371</v>
      </c>
      <c r="E1521" t="s">
        <v>370</v>
      </c>
      <c r="F1521">
        <v>1520</v>
      </c>
      <c r="G1521">
        <v>177</v>
      </c>
      <c r="H1521">
        <v>13.33</v>
      </c>
      <c r="I1521">
        <v>2.8220000000000001</v>
      </c>
      <c r="J1521">
        <v>1</v>
      </c>
      <c r="K1521">
        <v>1167.9000000000001</v>
      </c>
      <c r="L1521" t="s">
        <v>369</v>
      </c>
      <c r="M1521" t="s">
        <v>368</v>
      </c>
      <c r="N1521" s="8">
        <v>41956</v>
      </c>
      <c r="O1521">
        <v>0</v>
      </c>
      <c r="P1521">
        <v>0</v>
      </c>
      <c r="Q1521">
        <v>13774</v>
      </c>
      <c r="R1521">
        <v>1462</v>
      </c>
      <c r="S1521">
        <v>3.0459999999999998</v>
      </c>
      <c r="T1521">
        <v>33</v>
      </c>
      <c r="U1521">
        <v>4430.3</v>
      </c>
      <c r="V1521">
        <v>7</v>
      </c>
      <c r="W1521">
        <v>1.9239999999999999</v>
      </c>
      <c r="X1521">
        <v>3.109</v>
      </c>
      <c r="Y1521" s="8">
        <v>41956</v>
      </c>
    </row>
    <row r="1522" spans="1:25" x14ac:dyDescent="0.25">
      <c r="A1522">
        <v>-111.97686517</v>
      </c>
      <c r="B1522">
        <v>33.078558219999998</v>
      </c>
      <c r="C1522">
        <v>13</v>
      </c>
      <c r="D1522" t="s">
        <v>371</v>
      </c>
      <c r="E1522" t="s">
        <v>370</v>
      </c>
      <c r="F1522">
        <v>1521</v>
      </c>
      <c r="G1522">
        <v>179</v>
      </c>
      <c r="H1522">
        <v>13.33</v>
      </c>
      <c r="I1522">
        <v>2.69</v>
      </c>
      <c r="J1522">
        <v>1</v>
      </c>
      <c r="K1522">
        <v>1168.0999999999999</v>
      </c>
      <c r="L1522" t="s">
        <v>369</v>
      </c>
      <c r="M1522" t="s">
        <v>368</v>
      </c>
      <c r="N1522" s="8">
        <v>41956</v>
      </c>
      <c r="O1522">
        <v>0</v>
      </c>
      <c r="P1522">
        <v>0</v>
      </c>
      <c r="Q1522">
        <v>12495</v>
      </c>
      <c r="R1522">
        <v>1390.9</v>
      </c>
      <c r="S1522">
        <v>2.8980000000000001</v>
      </c>
      <c r="T1522">
        <v>33</v>
      </c>
      <c r="U1522">
        <v>4214.8</v>
      </c>
      <c r="V1522">
        <v>7</v>
      </c>
      <c r="W1522">
        <v>1.8340000000000001</v>
      </c>
      <c r="X1522">
        <v>2.964</v>
      </c>
      <c r="Y1522" s="8">
        <v>41956</v>
      </c>
    </row>
    <row r="1523" spans="1:25" x14ac:dyDescent="0.25">
      <c r="A1523">
        <v>-111.97686483</v>
      </c>
      <c r="B1523">
        <v>33.078550219999997</v>
      </c>
      <c r="C1523">
        <v>13</v>
      </c>
      <c r="D1523" t="s">
        <v>371</v>
      </c>
      <c r="E1523" t="s">
        <v>370</v>
      </c>
      <c r="F1523">
        <v>1522</v>
      </c>
      <c r="G1523">
        <v>181</v>
      </c>
      <c r="H1523">
        <v>13.33</v>
      </c>
      <c r="I1523">
        <v>2.69</v>
      </c>
      <c r="J1523">
        <v>1</v>
      </c>
      <c r="K1523">
        <v>1168.0999999999999</v>
      </c>
      <c r="L1523" t="s">
        <v>369</v>
      </c>
      <c r="M1523" t="s">
        <v>368</v>
      </c>
      <c r="N1523" s="8">
        <v>41956</v>
      </c>
      <c r="O1523">
        <v>0</v>
      </c>
      <c r="P1523">
        <v>0</v>
      </c>
      <c r="Q1523">
        <v>14353</v>
      </c>
      <c r="R1523">
        <v>1597.8</v>
      </c>
      <c r="S1523">
        <v>3.3290000000000002</v>
      </c>
      <c r="T1523">
        <v>33</v>
      </c>
      <c r="U1523">
        <v>4841.7</v>
      </c>
      <c r="V1523">
        <v>7</v>
      </c>
      <c r="W1523">
        <v>1.8340000000000001</v>
      </c>
      <c r="X1523">
        <v>2.964</v>
      </c>
      <c r="Y1523" s="8">
        <v>41956</v>
      </c>
    </row>
    <row r="1524" spans="1:25" x14ac:dyDescent="0.25">
      <c r="A1524">
        <v>-111.97686568</v>
      </c>
      <c r="B1524">
        <v>33.078543209999999</v>
      </c>
      <c r="C1524">
        <v>13</v>
      </c>
      <c r="D1524" t="s">
        <v>371</v>
      </c>
      <c r="E1524" t="s">
        <v>370</v>
      </c>
      <c r="F1524">
        <v>1523</v>
      </c>
      <c r="G1524">
        <v>176</v>
      </c>
      <c r="H1524">
        <v>13.33</v>
      </c>
      <c r="I1524">
        <v>2.657</v>
      </c>
      <c r="J1524">
        <v>1</v>
      </c>
      <c r="K1524">
        <v>1168.0999999999999</v>
      </c>
      <c r="L1524" t="s">
        <v>369</v>
      </c>
      <c r="M1524" t="s">
        <v>368</v>
      </c>
      <c r="N1524" s="8">
        <v>41956</v>
      </c>
      <c r="O1524">
        <v>0</v>
      </c>
      <c r="P1524">
        <v>0</v>
      </c>
      <c r="Q1524">
        <v>13708</v>
      </c>
      <c r="R1524">
        <v>1544.8</v>
      </c>
      <c r="S1524">
        <v>3.218</v>
      </c>
      <c r="T1524">
        <v>33</v>
      </c>
      <c r="U1524">
        <v>4681.3</v>
      </c>
      <c r="V1524">
        <v>7</v>
      </c>
      <c r="W1524">
        <v>1.8120000000000001</v>
      </c>
      <c r="X1524">
        <v>2.9279999999999999</v>
      </c>
      <c r="Y1524" s="8">
        <v>41956</v>
      </c>
    </row>
    <row r="1525" spans="1:25" x14ac:dyDescent="0.25">
      <c r="A1525">
        <v>-111.97686534</v>
      </c>
      <c r="B1525">
        <v>33.078535219999999</v>
      </c>
      <c r="C1525">
        <v>13</v>
      </c>
      <c r="D1525" t="s">
        <v>371</v>
      </c>
      <c r="E1525" t="s">
        <v>370</v>
      </c>
      <c r="F1525">
        <v>1524</v>
      </c>
      <c r="G1525">
        <v>178</v>
      </c>
      <c r="H1525">
        <v>13.33</v>
      </c>
      <c r="I1525">
        <v>2.7890000000000001</v>
      </c>
      <c r="J1525">
        <v>1</v>
      </c>
      <c r="K1525">
        <v>1168.0999999999999</v>
      </c>
      <c r="L1525" t="s">
        <v>369</v>
      </c>
      <c r="M1525" t="s">
        <v>368</v>
      </c>
      <c r="N1525" s="8">
        <v>41956</v>
      </c>
      <c r="O1525">
        <v>0</v>
      </c>
      <c r="P1525">
        <v>0</v>
      </c>
      <c r="Q1525">
        <v>12011</v>
      </c>
      <c r="R1525">
        <v>1289.8</v>
      </c>
      <c r="S1525">
        <v>2.6869999999999998</v>
      </c>
      <c r="T1525">
        <v>33</v>
      </c>
      <c r="U1525">
        <v>3908.6</v>
      </c>
      <c r="V1525">
        <v>7</v>
      </c>
      <c r="W1525">
        <v>1.901</v>
      </c>
      <c r="X1525">
        <v>3.073</v>
      </c>
      <c r="Y1525" s="8">
        <v>41956</v>
      </c>
    </row>
    <row r="1526" spans="1:25" x14ac:dyDescent="0.25">
      <c r="A1526">
        <v>-111.9768648</v>
      </c>
      <c r="B1526">
        <v>33.07852716</v>
      </c>
      <c r="C1526">
        <v>13</v>
      </c>
      <c r="D1526" t="s">
        <v>371</v>
      </c>
      <c r="E1526" t="s">
        <v>370</v>
      </c>
      <c r="F1526">
        <v>1525</v>
      </c>
      <c r="G1526">
        <v>187</v>
      </c>
      <c r="H1526">
        <v>13.33</v>
      </c>
      <c r="I1526">
        <v>2.8540000000000001</v>
      </c>
      <c r="J1526">
        <v>1</v>
      </c>
      <c r="K1526">
        <v>1168.0999999999999</v>
      </c>
      <c r="L1526" t="s">
        <v>369</v>
      </c>
      <c r="M1526" t="s">
        <v>368</v>
      </c>
      <c r="N1526" s="8">
        <v>41956</v>
      </c>
      <c r="O1526">
        <v>0</v>
      </c>
      <c r="P1526">
        <v>0</v>
      </c>
      <c r="Q1526">
        <v>10817</v>
      </c>
      <c r="R1526">
        <v>1134.9000000000001</v>
      </c>
      <c r="S1526">
        <v>2.3639999999999999</v>
      </c>
      <c r="T1526">
        <v>33</v>
      </c>
      <c r="U1526">
        <v>3439.2</v>
      </c>
      <c r="V1526">
        <v>7</v>
      </c>
      <c r="W1526">
        <v>1.946</v>
      </c>
      <c r="X1526">
        <v>3.145</v>
      </c>
      <c r="Y1526" s="8">
        <v>41956</v>
      </c>
    </row>
    <row r="1527" spans="1:25" x14ac:dyDescent="0.25">
      <c r="A1527">
        <v>-111.97686616999999</v>
      </c>
      <c r="B1527">
        <v>33.078519219999997</v>
      </c>
      <c r="C1527">
        <v>13</v>
      </c>
      <c r="D1527" t="s">
        <v>371</v>
      </c>
      <c r="E1527" t="s">
        <v>370</v>
      </c>
      <c r="F1527">
        <v>1526</v>
      </c>
      <c r="G1527">
        <v>179</v>
      </c>
      <c r="H1527">
        <v>13.33</v>
      </c>
      <c r="I1527">
        <v>2.8220000000000001</v>
      </c>
      <c r="J1527">
        <v>1</v>
      </c>
      <c r="K1527">
        <v>1168.2</v>
      </c>
      <c r="L1527" t="s">
        <v>369</v>
      </c>
      <c r="M1527" t="s">
        <v>368</v>
      </c>
      <c r="N1527" s="8">
        <v>41956</v>
      </c>
      <c r="O1527">
        <v>0</v>
      </c>
      <c r="P1527">
        <v>0</v>
      </c>
      <c r="Q1527">
        <v>11771</v>
      </c>
      <c r="R1527">
        <v>1249.4000000000001</v>
      </c>
      <c r="S1527">
        <v>2.6030000000000002</v>
      </c>
      <c r="T1527">
        <v>33</v>
      </c>
      <c r="U1527">
        <v>3786.1</v>
      </c>
      <c r="V1527">
        <v>7</v>
      </c>
      <c r="W1527">
        <v>1.9239999999999999</v>
      </c>
      <c r="X1527">
        <v>3.109</v>
      </c>
      <c r="Y1527" s="8">
        <v>41956</v>
      </c>
    </row>
    <row r="1528" spans="1:25" x14ac:dyDescent="0.25">
      <c r="A1528">
        <v>-111.97686548999999</v>
      </c>
      <c r="B1528">
        <v>33.07851221</v>
      </c>
      <c r="C1528">
        <v>13</v>
      </c>
      <c r="D1528" t="s">
        <v>371</v>
      </c>
      <c r="E1528" t="s">
        <v>370</v>
      </c>
      <c r="F1528">
        <v>1527</v>
      </c>
      <c r="G1528">
        <v>183</v>
      </c>
      <c r="H1528">
        <v>13.33</v>
      </c>
      <c r="I1528">
        <v>2.887</v>
      </c>
      <c r="J1528">
        <v>1</v>
      </c>
      <c r="K1528">
        <v>1168.2</v>
      </c>
      <c r="L1528" t="s">
        <v>369</v>
      </c>
      <c r="M1528" t="s">
        <v>368</v>
      </c>
      <c r="N1528" s="8">
        <v>41956</v>
      </c>
      <c r="O1528">
        <v>0</v>
      </c>
      <c r="P1528">
        <v>0</v>
      </c>
      <c r="Q1528">
        <v>12624</v>
      </c>
      <c r="R1528">
        <v>1309.4000000000001</v>
      </c>
      <c r="S1528">
        <v>2.7280000000000002</v>
      </c>
      <c r="T1528">
        <v>33</v>
      </c>
      <c r="U1528">
        <v>3967.9</v>
      </c>
      <c r="V1528">
        <v>7</v>
      </c>
      <c r="W1528">
        <v>1.9690000000000001</v>
      </c>
      <c r="X1528">
        <v>3.181</v>
      </c>
      <c r="Y1528" s="8">
        <v>41956</v>
      </c>
    </row>
    <row r="1529" spans="1:25" x14ac:dyDescent="0.25">
      <c r="A1529">
        <v>-111.97686532</v>
      </c>
      <c r="B1529">
        <v>33.078504209999998</v>
      </c>
      <c r="C1529">
        <v>13</v>
      </c>
      <c r="D1529" t="s">
        <v>371</v>
      </c>
      <c r="E1529" t="s">
        <v>370</v>
      </c>
      <c r="F1529">
        <v>1528</v>
      </c>
      <c r="G1529">
        <v>184</v>
      </c>
      <c r="H1529">
        <v>13.33</v>
      </c>
      <c r="I1529">
        <v>2.7559999999999998</v>
      </c>
      <c r="J1529">
        <v>1</v>
      </c>
      <c r="K1529">
        <v>1168.2</v>
      </c>
      <c r="L1529" t="s">
        <v>369</v>
      </c>
      <c r="M1529" t="s">
        <v>368</v>
      </c>
      <c r="N1529" s="8">
        <v>41956</v>
      </c>
      <c r="O1529">
        <v>0</v>
      </c>
      <c r="P1529">
        <v>0</v>
      </c>
      <c r="Q1529">
        <v>11876</v>
      </c>
      <c r="R1529">
        <v>1290.5</v>
      </c>
      <c r="S1529">
        <v>2.6890000000000001</v>
      </c>
      <c r="T1529">
        <v>33</v>
      </c>
      <c r="U1529">
        <v>3910.6</v>
      </c>
      <c r="V1529">
        <v>7</v>
      </c>
      <c r="W1529">
        <v>1.879</v>
      </c>
      <c r="X1529">
        <v>3.0369999999999999</v>
      </c>
      <c r="Y1529" s="8">
        <v>41956</v>
      </c>
    </row>
    <row r="1530" spans="1:25" x14ac:dyDescent="0.25">
      <c r="A1530">
        <v>-111.97686668</v>
      </c>
      <c r="B1530">
        <v>33.078496209999997</v>
      </c>
      <c r="C1530">
        <v>13</v>
      </c>
      <c r="D1530" t="s">
        <v>371</v>
      </c>
      <c r="E1530" t="s">
        <v>370</v>
      </c>
      <c r="F1530">
        <v>1529</v>
      </c>
      <c r="G1530">
        <v>176</v>
      </c>
      <c r="H1530">
        <v>13.33</v>
      </c>
      <c r="I1530">
        <v>2.8220000000000001</v>
      </c>
      <c r="J1530">
        <v>1</v>
      </c>
      <c r="K1530">
        <v>1168.3</v>
      </c>
      <c r="L1530" t="s">
        <v>369</v>
      </c>
      <c r="M1530" t="s">
        <v>368</v>
      </c>
      <c r="N1530" s="8">
        <v>41956</v>
      </c>
      <c r="O1530">
        <v>0</v>
      </c>
      <c r="P1530">
        <v>0</v>
      </c>
      <c r="Q1530">
        <v>10933</v>
      </c>
      <c r="R1530">
        <v>1160.5</v>
      </c>
      <c r="S1530">
        <v>2.4180000000000001</v>
      </c>
      <c r="T1530">
        <v>33</v>
      </c>
      <c r="U1530">
        <v>3516.6</v>
      </c>
      <c r="V1530">
        <v>7</v>
      </c>
      <c r="W1530">
        <v>1.9239999999999999</v>
      </c>
      <c r="X1530">
        <v>3.109</v>
      </c>
      <c r="Y1530" s="8">
        <v>41956</v>
      </c>
    </row>
    <row r="1531" spans="1:25" x14ac:dyDescent="0.25">
      <c r="A1531">
        <v>-111.97686634</v>
      </c>
      <c r="B1531">
        <v>33.078489220000002</v>
      </c>
      <c r="C1531">
        <v>13</v>
      </c>
      <c r="D1531" t="s">
        <v>371</v>
      </c>
      <c r="E1531" t="s">
        <v>370</v>
      </c>
      <c r="F1531">
        <v>1530</v>
      </c>
      <c r="G1531">
        <v>178</v>
      </c>
      <c r="H1531">
        <v>13.33</v>
      </c>
      <c r="I1531">
        <v>2.887</v>
      </c>
      <c r="J1531">
        <v>1</v>
      </c>
      <c r="K1531">
        <v>1168.3</v>
      </c>
      <c r="L1531" t="s">
        <v>369</v>
      </c>
      <c r="M1531" t="s">
        <v>368</v>
      </c>
      <c r="N1531" s="8">
        <v>41956</v>
      </c>
      <c r="O1531">
        <v>0</v>
      </c>
      <c r="P1531">
        <v>0</v>
      </c>
      <c r="Q1531">
        <v>8913.5</v>
      </c>
      <c r="R1531">
        <v>924.57</v>
      </c>
      <c r="S1531">
        <v>1.9259999999999999</v>
      </c>
      <c r="T1531">
        <v>33</v>
      </c>
      <c r="U1531">
        <v>2801.7</v>
      </c>
      <c r="V1531">
        <v>7</v>
      </c>
      <c r="W1531">
        <v>1.9690000000000001</v>
      </c>
      <c r="X1531">
        <v>3.181</v>
      </c>
      <c r="Y1531" s="8">
        <v>41956</v>
      </c>
    </row>
    <row r="1532" spans="1:25" x14ac:dyDescent="0.25">
      <c r="A1532">
        <v>-111.97686548999999</v>
      </c>
      <c r="B1532">
        <v>33.07848121</v>
      </c>
      <c r="C1532">
        <v>13</v>
      </c>
      <c r="D1532" t="s">
        <v>371</v>
      </c>
      <c r="E1532" t="s">
        <v>370</v>
      </c>
      <c r="F1532">
        <v>1531</v>
      </c>
      <c r="G1532">
        <v>183</v>
      </c>
      <c r="H1532">
        <v>13.33</v>
      </c>
      <c r="I1532">
        <v>2.887</v>
      </c>
      <c r="J1532">
        <v>1</v>
      </c>
      <c r="K1532">
        <v>1168.3</v>
      </c>
      <c r="L1532" t="s">
        <v>369</v>
      </c>
      <c r="M1532" t="s">
        <v>368</v>
      </c>
      <c r="N1532" s="8">
        <v>41956</v>
      </c>
      <c r="O1532">
        <v>0</v>
      </c>
      <c r="P1532">
        <v>0</v>
      </c>
      <c r="Q1532">
        <v>11705</v>
      </c>
      <c r="R1532">
        <v>1214.0999999999999</v>
      </c>
      <c r="S1532">
        <v>2.5289999999999999</v>
      </c>
      <c r="T1532">
        <v>33</v>
      </c>
      <c r="U1532">
        <v>3679.1</v>
      </c>
      <c r="V1532">
        <v>7</v>
      </c>
      <c r="W1532">
        <v>1.9690000000000001</v>
      </c>
      <c r="X1532">
        <v>3.181</v>
      </c>
      <c r="Y1532" s="8">
        <v>41956</v>
      </c>
    </row>
    <row r="1533" spans="1:25" x14ac:dyDescent="0.25">
      <c r="A1533">
        <v>-111.97686616999999</v>
      </c>
      <c r="B1533">
        <v>33.078473219999999</v>
      </c>
      <c r="C1533">
        <v>13</v>
      </c>
      <c r="D1533" t="s">
        <v>371</v>
      </c>
      <c r="E1533" t="s">
        <v>370</v>
      </c>
      <c r="F1533">
        <v>1532</v>
      </c>
      <c r="G1533">
        <v>179</v>
      </c>
      <c r="H1533">
        <v>13.33</v>
      </c>
      <c r="I1533">
        <v>2.887</v>
      </c>
      <c r="J1533">
        <v>1</v>
      </c>
      <c r="K1533">
        <v>1168.0999999999999</v>
      </c>
      <c r="L1533" t="s">
        <v>369</v>
      </c>
      <c r="M1533" t="s">
        <v>368</v>
      </c>
      <c r="N1533" s="8">
        <v>41956</v>
      </c>
      <c r="O1533">
        <v>0</v>
      </c>
      <c r="P1533">
        <v>0</v>
      </c>
      <c r="Q1533">
        <v>10679</v>
      </c>
      <c r="R1533">
        <v>1107.7</v>
      </c>
      <c r="S1533">
        <v>2.3079999999999998</v>
      </c>
      <c r="T1533">
        <v>33</v>
      </c>
      <c r="U1533">
        <v>3356.6</v>
      </c>
      <c r="V1533">
        <v>7</v>
      </c>
      <c r="W1533">
        <v>1.9690000000000001</v>
      </c>
      <c r="X1533">
        <v>3.181</v>
      </c>
      <c r="Y1533" s="8">
        <v>41956</v>
      </c>
    </row>
    <row r="1534" spans="1:25" x14ac:dyDescent="0.25">
      <c r="A1534">
        <v>-111.97686683000001</v>
      </c>
      <c r="B1534">
        <v>33.078465219999998</v>
      </c>
      <c r="C1534">
        <v>13</v>
      </c>
      <c r="D1534" t="s">
        <v>371</v>
      </c>
      <c r="E1534" t="s">
        <v>370</v>
      </c>
      <c r="F1534">
        <v>1533</v>
      </c>
      <c r="G1534">
        <v>181</v>
      </c>
      <c r="H1534">
        <v>13.33</v>
      </c>
      <c r="I1534">
        <v>2.7229999999999999</v>
      </c>
      <c r="J1534">
        <v>1</v>
      </c>
      <c r="K1534">
        <v>1168.0999999999999</v>
      </c>
      <c r="L1534" t="s">
        <v>369</v>
      </c>
      <c r="M1534" t="s">
        <v>368</v>
      </c>
      <c r="N1534" s="8">
        <v>41956</v>
      </c>
      <c r="O1534">
        <v>0</v>
      </c>
      <c r="P1534">
        <v>0</v>
      </c>
      <c r="Q1534">
        <v>11123</v>
      </c>
      <c r="R1534">
        <v>1223.2</v>
      </c>
      <c r="S1534">
        <v>2.548</v>
      </c>
      <c r="T1534">
        <v>33</v>
      </c>
      <c r="U1534">
        <v>3706.7</v>
      </c>
      <c r="V1534">
        <v>7</v>
      </c>
      <c r="W1534">
        <v>1.857</v>
      </c>
      <c r="X1534">
        <v>3.0009999999999999</v>
      </c>
      <c r="Y1534" s="8">
        <v>41956</v>
      </c>
    </row>
    <row r="1535" spans="1:25" x14ac:dyDescent="0.25">
      <c r="A1535">
        <v>-111.97686683000001</v>
      </c>
      <c r="B1535">
        <v>33.078457219999997</v>
      </c>
      <c r="C1535">
        <v>13</v>
      </c>
      <c r="D1535" t="s">
        <v>371</v>
      </c>
      <c r="E1535" t="s">
        <v>370</v>
      </c>
      <c r="F1535">
        <v>1534</v>
      </c>
      <c r="G1535">
        <v>181</v>
      </c>
      <c r="H1535">
        <v>13.33</v>
      </c>
      <c r="I1535">
        <v>2.7890000000000001</v>
      </c>
      <c r="J1535">
        <v>1</v>
      </c>
      <c r="K1535">
        <v>1168.0999999999999</v>
      </c>
      <c r="L1535" t="s">
        <v>369</v>
      </c>
      <c r="M1535" t="s">
        <v>368</v>
      </c>
      <c r="N1535" s="8">
        <v>41956</v>
      </c>
      <c r="O1535">
        <v>0</v>
      </c>
      <c r="P1535">
        <v>0</v>
      </c>
      <c r="Q1535">
        <v>13096</v>
      </c>
      <c r="R1535">
        <v>1406.4</v>
      </c>
      <c r="S1535">
        <v>2.93</v>
      </c>
      <c r="T1535">
        <v>33</v>
      </c>
      <c r="U1535">
        <v>4261.8999999999996</v>
      </c>
      <c r="V1535">
        <v>7</v>
      </c>
      <c r="W1535">
        <v>1.901</v>
      </c>
      <c r="X1535">
        <v>3.073</v>
      </c>
      <c r="Y1535" s="8">
        <v>41956</v>
      </c>
    </row>
    <row r="1536" spans="1:25" x14ac:dyDescent="0.25">
      <c r="A1536">
        <v>-111.97686634</v>
      </c>
      <c r="B1536">
        <v>33.078450220000001</v>
      </c>
      <c r="C1536">
        <v>13</v>
      </c>
      <c r="D1536" t="s">
        <v>371</v>
      </c>
      <c r="E1536" t="s">
        <v>370</v>
      </c>
      <c r="F1536">
        <v>1535</v>
      </c>
      <c r="G1536">
        <v>178</v>
      </c>
      <c r="H1536">
        <v>13.33</v>
      </c>
      <c r="I1536">
        <v>2.7559999999999998</v>
      </c>
      <c r="J1536">
        <v>1</v>
      </c>
      <c r="K1536">
        <v>1168.0999999999999</v>
      </c>
      <c r="L1536" t="s">
        <v>369</v>
      </c>
      <c r="M1536" t="s">
        <v>368</v>
      </c>
      <c r="N1536" s="8">
        <v>41956</v>
      </c>
      <c r="O1536">
        <v>0</v>
      </c>
      <c r="P1536">
        <v>0</v>
      </c>
      <c r="Q1536">
        <v>12253</v>
      </c>
      <c r="R1536">
        <v>1331.5</v>
      </c>
      <c r="S1536">
        <v>2.774</v>
      </c>
      <c r="T1536">
        <v>33</v>
      </c>
      <c r="U1536">
        <v>4034.8</v>
      </c>
      <c r="V1536">
        <v>7</v>
      </c>
      <c r="W1536">
        <v>1.879</v>
      </c>
      <c r="X1536">
        <v>3.0369999999999999</v>
      </c>
      <c r="Y1536" s="8">
        <v>41956</v>
      </c>
    </row>
    <row r="1537" spans="1:25" x14ac:dyDescent="0.25">
      <c r="A1537">
        <v>-111.97686582999999</v>
      </c>
      <c r="B1537">
        <v>33.078442219999999</v>
      </c>
      <c r="C1537">
        <v>13</v>
      </c>
      <c r="D1537" t="s">
        <v>371</v>
      </c>
      <c r="E1537" t="s">
        <v>370</v>
      </c>
      <c r="F1537">
        <v>1536</v>
      </c>
      <c r="G1537">
        <v>181</v>
      </c>
      <c r="H1537">
        <v>13.33</v>
      </c>
      <c r="I1537">
        <v>2.8220000000000001</v>
      </c>
      <c r="J1537">
        <v>1</v>
      </c>
      <c r="K1537">
        <v>1168.0999999999999</v>
      </c>
      <c r="L1537" t="s">
        <v>369</v>
      </c>
      <c r="M1537" t="s">
        <v>368</v>
      </c>
      <c r="N1537" s="8">
        <v>41956</v>
      </c>
      <c r="O1537">
        <v>0</v>
      </c>
      <c r="P1537">
        <v>0</v>
      </c>
      <c r="Q1537">
        <v>11132</v>
      </c>
      <c r="R1537">
        <v>1181.5</v>
      </c>
      <c r="S1537">
        <v>2.4620000000000002</v>
      </c>
      <c r="T1537">
        <v>33</v>
      </c>
      <c r="U1537">
        <v>3580.4</v>
      </c>
      <c r="V1537">
        <v>7</v>
      </c>
      <c r="W1537">
        <v>1.9239999999999999</v>
      </c>
      <c r="X1537">
        <v>3.109</v>
      </c>
      <c r="Y1537" s="8">
        <v>41956</v>
      </c>
    </row>
    <row r="1538" spans="1:25" x14ac:dyDescent="0.25">
      <c r="A1538">
        <v>-111.97686649000001</v>
      </c>
      <c r="B1538">
        <v>33.078434209999998</v>
      </c>
      <c r="C1538">
        <v>13</v>
      </c>
      <c r="D1538" t="s">
        <v>371</v>
      </c>
      <c r="E1538" t="s">
        <v>370</v>
      </c>
      <c r="F1538">
        <v>1537</v>
      </c>
      <c r="G1538">
        <v>183</v>
      </c>
      <c r="H1538">
        <v>13.33</v>
      </c>
      <c r="I1538">
        <v>2.887</v>
      </c>
      <c r="J1538">
        <v>1</v>
      </c>
      <c r="K1538">
        <v>1168.0999999999999</v>
      </c>
      <c r="L1538" t="s">
        <v>369</v>
      </c>
      <c r="M1538" t="s">
        <v>368</v>
      </c>
      <c r="N1538" s="8">
        <v>41956</v>
      </c>
      <c r="O1538">
        <v>0</v>
      </c>
      <c r="P1538">
        <v>0</v>
      </c>
      <c r="Q1538">
        <v>12338</v>
      </c>
      <c r="R1538">
        <v>1279.7</v>
      </c>
      <c r="S1538">
        <v>2.6659999999999999</v>
      </c>
      <c r="T1538">
        <v>33</v>
      </c>
      <c r="U1538">
        <v>3878</v>
      </c>
      <c r="V1538">
        <v>7</v>
      </c>
      <c r="W1538">
        <v>1.9690000000000001</v>
      </c>
      <c r="X1538">
        <v>3.181</v>
      </c>
      <c r="Y1538" s="8">
        <v>41956</v>
      </c>
    </row>
    <row r="1539" spans="1:25" x14ac:dyDescent="0.25">
      <c r="A1539">
        <v>-111.97686668</v>
      </c>
      <c r="B1539">
        <v>33.078427210000001</v>
      </c>
      <c r="C1539">
        <v>13</v>
      </c>
      <c r="D1539" t="s">
        <v>371</v>
      </c>
      <c r="E1539" t="s">
        <v>370</v>
      </c>
      <c r="F1539">
        <v>1538</v>
      </c>
      <c r="G1539">
        <v>176</v>
      </c>
      <c r="H1539">
        <v>13.33</v>
      </c>
      <c r="I1539">
        <v>2.7229999999999999</v>
      </c>
      <c r="J1539">
        <v>1</v>
      </c>
      <c r="K1539">
        <v>1168.0999999999999</v>
      </c>
      <c r="L1539" t="s">
        <v>369</v>
      </c>
      <c r="M1539" t="s">
        <v>368</v>
      </c>
      <c r="N1539" s="8">
        <v>41956</v>
      </c>
      <c r="O1539">
        <v>0</v>
      </c>
      <c r="P1539">
        <v>0</v>
      </c>
      <c r="Q1539">
        <v>11886</v>
      </c>
      <c r="R1539">
        <v>1307.2</v>
      </c>
      <c r="S1539">
        <v>2.7229999999999999</v>
      </c>
      <c r="T1539">
        <v>33</v>
      </c>
      <c r="U1539">
        <v>3961.2</v>
      </c>
      <c r="V1539">
        <v>7</v>
      </c>
      <c r="W1539">
        <v>1.857</v>
      </c>
      <c r="X1539">
        <v>3.0009999999999999</v>
      </c>
      <c r="Y1539" s="8">
        <v>41956</v>
      </c>
    </row>
    <row r="1540" spans="1:25" x14ac:dyDescent="0.25">
      <c r="A1540">
        <v>-111.9768658</v>
      </c>
      <c r="B1540">
        <v>33.078419160000003</v>
      </c>
      <c r="C1540">
        <v>13</v>
      </c>
      <c r="D1540" t="s">
        <v>371</v>
      </c>
      <c r="E1540" t="s">
        <v>370</v>
      </c>
      <c r="F1540">
        <v>1539</v>
      </c>
      <c r="G1540">
        <v>187</v>
      </c>
      <c r="H1540">
        <v>13.33</v>
      </c>
      <c r="I1540">
        <v>2.8220000000000001</v>
      </c>
      <c r="J1540">
        <v>1</v>
      </c>
      <c r="K1540">
        <v>1168.2</v>
      </c>
      <c r="L1540" t="s">
        <v>369</v>
      </c>
      <c r="M1540" t="s">
        <v>368</v>
      </c>
      <c r="N1540" s="8">
        <v>41956</v>
      </c>
      <c r="O1540">
        <v>0</v>
      </c>
      <c r="P1540">
        <v>0</v>
      </c>
      <c r="Q1540">
        <v>12668</v>
      </c>
      <c r="R1540">
        <v>1344.6</v>
      </c>
      <c r="S1540">
        <v>2.8010000000000002</v>
      </c>
      <c r="T1540">
        <v>33</v>
      </c>
      <c r="U1540">
        <v>4074.6</v>
      </c>
      <c r="V1540">
        <v>7</v>
      </c>
      <c r="W1540">
        <v>1.9239999999999999</v>
      </c>
      <c r="X1540">
        <v>3.109</v>
      </c>
      <c r="Y1540" s="8">
        <v>41956</v>
      </c>
    </row>
    <row r="1541" spans="1:25" x14ac:dyDescent="0.25">
      <c r="A1541">
        <v>-111.97686717000001</v>
      </c>
      <c r="B1541">
        <v>33.07841122</v>
      </c>
      <c r="C1541">
        <v>13</v>
      </c>
      <c r="D1541" t="s">
        <v>371</v>
      </c>
      <c r="E1541" t="s">
        <v>370</v>
      </c>
      <c r="F1541">
        <v>1540</v>
      </c>
      <c r="G1541">
        <v>179</v>
      </c>
      <c r="H1541">
        <v>13.33</v>
      </c>
      <c r="I1541">
        <v>2.7559999999999998</v>
      </c>
      <c r="J1541">
        <v>1</v>
      </c>
      <c r="K1541">
        <v>1168.0999999999999</v>
      </c>
      <c r="L1541" t="s">
        <v>369</v>
      </c>
      <c r="M1541" t="s">
        <v>368</v>
      </c>
      <c r="N1541" s="8">
        <v>41956</v>
      </c>
      <c r="O1541">
        <v>0</v>
      </c>
      <c r="P1541">
        <v>0</v>
      </c>
      <c r="Q1541">
        <v>11899</v>
      </c>
      <c r="R1541">
        <v>1293.0999999999999</v>
      </c>
      <c r="S1541">
        <v>2.694</v>
      </c>
      <c r="T1541">
        <v>33</v>
      </c>
      <c r="U1541">
        <v>3918.4</v>
      </c>
      <c r="V1541">
        <v>7</v>
      </c>
      <c r="W1541">
        <v>1.879</v>
      </c>
      <c r="X1541">
        <v>3.0369999999999999</v>
      </c>
      <c r="Y1541" s="8">
        <v>41956</v>
      </c>
    </row>
    <row r="1542" spans="1:25" x14ac:dyDescent="0.25">
      <c r="A1542">
        <v>-111.97686649000001</v>
      </c>
      <c r="B1542">
        <v>33.078403209999998</v>
      </c>
      <c r="C1542">
        <v>13</v>
      </c>
      <c r="D1542" t="s">
        <v>371</v>
      </c>
      <c r="E1542" t="s">
        <v>370</v>
      </c>
      <c r="F1542">
        <v>1541</v>
      </c>
      <c r="G1542">
        <v>183</v>
      </c>
      <c r="H1542">
        <v>13.33</v>
      </c>
      <c r="I1542">
        <v>2.7890000000000001</v>
      </c>
      <c r="J1542">
        <v>1</v>
      </c>
      <c r="K1542">
        <v>1168.0999999999999</v>
      </c>
      <c r="L1542" t="s">
        <v>369</v>
      </c>
      <c r="M1542" t="s">
        <v>368</v>
      </c>
      <c r="N1542" s="8">
        <v>41956</v>
      </c>
      <c r="O1542">
        <v>0</v>
      </c>
      <c r="P1542">
        <v>0</v>
      </c>
      <c r="Q1542">
        <v>10790</v>
      </c>
      <c r="R1542">
        <v>1158.7</v>
      </c>
      <c r="S1542">
        <v>2.4140000000000001</v>
      </c>
      <c r="T1542">
        <v>33</v>
      </c>
      <c r="U1542">
        <v>3511.2</v>
      </c>
      <c r="V1542">
        <v>7</v>
      </c>
      <c r="W1542">
        <v>1.901</v>
      </c>
      <c r="X1542">
        <v>3.073</v>
      </c>
      <c r="Y1542" s="8">
        <v>41956</v>
      </c>
    </row>
    <row r="1543" spans="1:25" x14ac:dyDescent="0.25">
      <c r="A1543">
        <v>-111.97686650999999</v>
      </c>
      <c r="B1543">
        <v>33.078396210000001</v>
      </c>
      <c r="C1543">
        <v>13</v>
      </c>
      <c r="D1543" t="s">
        <v>371</v>
      </c>
      <c r="E1543" t="s">
        <v>370</v>
      </c>
      <c r="F1543">
        <v>1542</v>
      </c>
      <c r="G1543">
        <v>177</v>
      </c>
      <c r="H1543">
        <v>13.33</v>
      </c>
      <c r="I1543">
        <v>2.8540000000000001</v>
      </c>
      <c r="J1543">
        <v>1</v>
      </c>
      <c r="K1543">
        <v>1168.0999999999999</v>
      </c>
      <c r="L1543" t="s">
        <v>369</v>
      </c>
      <c r="M1543" t="s">
        <v>368</v>
      </c>
      <c r="N1543" s="8">
        <v>41956</v>
      </c>
      <c r="O1543">
        <v>0</v>
      </c>
      <c r="P1543">
        <v>0</v>
      </c>
      <c r="Q1543">
        <v>11379</v>
      </c>
      <c r="R1543">
        <v>1193.8</v>
      </c>
      <c r="S1543">
        <v>2.4870000000000001</v>
      </c>
      <c r="T1543">
        <v>33</v>
      </c>
      <c r="U1543">
        <v>3617.7</v>
      </c>
      <c r="V1543">
        <v>7</v>
      </c>
      <c r="W1543">
        <v>1.946</v>
      </c>
      <c r="X1543">
        <v>3.145</v>
      </c>
      <c r="Y1543" s="8">
        <v>41956</v>
      </c>
    </row>
    <row r="1544" spans="1:25" x14ac:dyDescent="0.25">
      <c r="A1544">
        <v>-111.97686768</v>
      </c>
      <c r="B1544">
        <v>33.07838821</v>
      </c>
      <c r="C1544">
        <v>13</v>
      </c>
      <c r="D1544" t="s">
        <v>371</v>
      </c>
      <c r="E1544" t="s">
        <v>370</v>
      </c>
      <c r="F1544">
        <v>1543</v>
      </c>
      <c r="G1544">
        <v>176</v>
      </c>
      <c r="H1544">
        <v>13.33</v>
      </c>
      <c r="I1544">
        <v>2.7890000000000001</v>
      </c>
      <c r="J1544">
        <v>1</v>
      </c>
      <c r="K1544">
        <v>1168.2</v>
      </c>
      <c r="L1544" t="s">
        <v>369</v>
      </c>
      <c r="M1544" t="s">
        <v>368</v>
      </c>
      <c r="N1544" s="8">
        <v>41956</v>
      </c>
      <c r="O1544">
        <v>0</v>
      </c>
      <c r="P1544">
        <v>0</v>
      </c>
      <c r="Q1544">
        <v>11055</v>
      </c>
      <c r="R1544">
        <v>1187.2</v>
      </c>
      <c r="S1544">
        <v>2.4729999999999999</v>
      </c>
      <c r="T1544">
        <v>33</v>
      </c>
      <c r="U1544">
        <v>3597.5</v>
      </c>
      <c r="V1544">
        <v>7</v>
      </c>
      <c r="W1544">
        <v>1.901</v>
      </c>
      <c r="X1544">
        <v>3.073</v>
      </c>
      <c r="Y1544" s="8">
        <v>41956</v>
      </c>
    </row>
    <row r="1545" spans="1:25" x14ac:dyDescent="0.25">
      <c r="A1545">
        <v>-111.97686582999999</v>
      </c>
      <c r="B1545">
        <v>33.07838022</v>
      </c>
      <c r="C1545">
        <v>13</v>
      </c>
      <c r="D1545" t="s">
        <v>371</v>
      </c>
      <c r="E1545" t="s">
        <v>370</v>
      </c>
      <c r="F1545">
        <v>1544</v>
      </c>
      <c r="G1545">
        <v>181</v>
      </c>
      <c r="H1545">
        <v>13.33</v>
      </c>
      <c r="I1545">
        <v>2.7229999999999999</v>
      </c>
      <c r="J1545">
        <v>1</v>
      </c>
      <c r="K1545">
        <v>1168.2</v>
      </c>
      <c r="L1545" t="s">
        <v>369</v>
      </c>
      <c r="M1545" t="s">
        <v>368</v>
      </c>
      <c r="N1545" s="8">
        <v>41956</v>
      </c>
      <c r="O1545">
        <v>0</v>
      </c>
      <c r="P1545">
        <v>0</v>
      </c>
      <c r="Q1545">
        <v>3918.2</v>
      </c>
      <c r="R1545">
        <v>430.91</v>
      </c>
      <c r="S1545">
        <v>0.89800000000000002</v>
      </c>
      <c r="T1545">
        <v>33</v>
      </c>
      <c r="U1545">
        <v>1305.8</v>
      </c>
      <c r="V1545">
        <v>7</v>
      </c>
      <c r="W1545">
        <v>1.857</v>
      </c>
      <c r="X1545">
        <v>3.0009999999999999</v>
      </c>
      <c r="Y1545" s="8">
        <v>41956</v>
      </c>
    </row>
    <row r="1546" spans="1:25" x14ac:dyDescent="0.25">
      <c r="A1546">
        <v>-111.97686582999999</v>
      </c>
      <c r="B1546">
        <v>33.078372219999999</v>
      </c>
      <c r="C1546">
        <v>13</v>
      </c>
      <c r="D1546" t="s">
        <v>371</v>
      </c>
      <c r="E1546" t="s">
        <v>370</v>
      </c>
      <c r="F1546">
        <v>1545</v>
      </c>
      <c r="G1546">
        <v>181</v>
      </c>
      <c r="H1546">
        <v>13.33</v>
      </c>
      <c r="I1546">
        <v>2.8220000000000001</v>
      </c>
      <c r="J1546">
        <v>1</v>
      </c>
      <c r="K1546">
        <v>1168.2</v>
      </c>
      <c r="L1546" t="s">
        <v>369</v>
      </c>
      <c r="M1546" t="s">
        <v>368</v>
      </c>
      <c r="N1546" s="8">
        <v>41956</v>
      </c>
      <c r="O1546">
        <v>0</v>
      </c>
      <c r="P1546">
        <v>0</v>
      </c>
      <c r="Q1546">
        <v>353.96</v>
      </c>
      <c r="R1546">
        <v>37.57</v>
      </c>
      <c r="S1546">
        <v>7.8E-2</v>
      </c>
      <c r="T1546">
        <v>33</v>
      </c>
      <c r="U1546">
        <v>113.85</v>
      </c>
      <c r="V1546">
        <v>7</v>
      </c>
      <c r="W1546">
        <v>1.9239999999999999</v>
      </c>
      <c r="X1546">
        <v>3.109</v>
      </c>
      <c r="Y1546" s="8">
        <v>41956</v>
      </c>
    </row>
    <row r="1547" spans="1:25" x14ac:dyDescent="0.25">
      <c r="A1547">
        <v>-111.9771727</v>
      </c>
      <c r="B1547">
        <v>33.0783719</v>
      </c>
      <c r="C1547">
        <v>13</v>
      </c>
      <c r="D1547" t="s">
        <v>371</v>
      </c>
      <c r="E1547" t="s">
        <v>370</v>
      </c>
      <c r="F1547">
        <v>1546</v>
      </c>
      <c r="G1547">
        <v>10</v>
      </c>
      <c r="H1547">
        <v>13.33</v>
      </c>
      <c r="I1547">
        <v>0.88600000000000001</v>
      </c>
      <c r="J1547">
        <v>1</v>
      </c>
      <c r="K1547">
        <v>1167.0999999999999</v>
      </c>
      <c r="L1547" t="s">
        <v>369</v>
      </c>
      <c r="M1547" t="s">
        <v>368</v>
      </c>
      <c r="N1547" s="8">
        <v>41956</v>
      </c>
      <c r="O1547">
        <v>0</v>
      </c>
      <c r="P1547">
        <v>0</v>
      </c>
      <c r="Q1547">
        <v>3354.8</v>
      </c>
      <c r="R1547">
        <v>1134.2</v>
      </c>
      <c r="S1547">
        <v>2.363</v>
      </c>
      <c r="T1547">
        <v>33</v>
      </c>
      <c r="U1547">
        <v>3436.9</v>
      </c>
      <c r="V1547">
        <v>8</v>
      </c>
      <c r="W1547">
        <v>0.60399999999999998</v>
      </c>
      <c r="X1547">
        <v>0.97599999999999998</v>
      </c>
      <c r="Y1547" s="8">
        <v>41956</v>
      </c>
    </row>
    <row r="1548" spans="1:25" x14ac:dyDescent="0.25">
      <c r="A1548">
        <v>-111.97717117000001</v>
      </c>
      <c r="B1548">
        <v>33.07837378</v>
      </c>
      <c r="C1548">
        <v>13</v>
      </c>
      <c r="D1548" t="s">
        <v>371</v>
      </c>
      <c r="E1548" t="s">
        <v>370</v>
      </c>
      <c r="F1548">
        <v>1547</v>
      </c>
      <c r="G1548">
        <v>1</v>
      </c>
      <c r="H1548">
        <v>13.33</v>
      </c>
      <c r="I1548">
        <v>0.82</v>
      </c>
      <c r="J1548">
        <v>1</v>
      </c>
      <c r="K1548">
        <v>1167.4000000000001</v>
      </c>
      <c r="L1548" t="s">
        <v>369</v>
      </c>
      <c r="M1548" t="s">
        <v>368</v>
      </c>
      <c r="N1548" s="8">
        <v>41956</v>
      </c>
      <c r="O1548">
        <v>0</v>
      </c>
      <c r="P1548">
        <v>0</v>
      </c>
      <c r="Q1548">
        <v>3155.5</v>
      </c>
      <c r="R1548">
        <v>1152.0999999999999</v>
      </c>
      <c r="S1548">
        <v>2.4</v>
      </c>
      <c r="T1548">
        <v>33</v>
      </c>
      <c r="U1548">
        <v>3491.3</v>
      </c>
      <c r="V1548">
        <v>8</v>
      </c>
      <c r="W1548">
        <v>0.55900000000000005</v>
      </c>
      <c r="X1548">
        <v>0.90400000000000003</v>
      </c>
      <c r="Y1548" s="8">
        <v>41956</v>
      </c>
    </row>
    <row r="1549" spans="1:25" x14ac:dyDescent="0.25">
      <c r="A1549">
        <v>-111.97717186</v>
      </c>
      <c r="B1549">
        <v>33.078376810000002</v>
      </c>
      <c r="C1549">
        <v>13</v>
      </c>
      <c r="D1549" t="s">
        <v>371</v>
      </c>
      <c r="E1549" t="s">
        <v>370</v>
      </c>
      <c r="F1549">
        <v>1548</v>
      </c>
      <c r="G1549">
        <v>5</v>
      </c>
      <c r="H1549">
        <v>13.33</v>
      </c>
      <c r="I1549">
        <v>0.85299999999999998</v>
      </c>
      <c r="J1549">
        <v>1</v>
      </c>
      <c r="K1549">
        <v>1167.5</v>
      </c>
      <c r="L1549" t="s">
        <v>369</v>
      </c>
      <c r="M1549" t="s">
        <v>368</v>
      </c>
      <c r="N1549" s="8">
        <v>41956</v>
      </c>
      <c r="O1549">
        <v>0</v>
      </c>
      <c r="P1549">
        <v>0</v>
      </c>
      <c r="Q1549">
        <v>3473.9</v>
      </c>
      <c r="R1549">
        <v>1219.5999999999999</v>
      </c>
      <c r="S1549">
        <v>2.5409999999999999</v>
      </c>
      <c r="T1549">
        <v>33</v>
      </c>
      <c r="U1549">
        <v>3695.8</v>
      </c>
      <c r="V1549">
        <v>8</v>
      </c>
      <c r="W1549">
        <v>0.58199999999999996</v>
      </c>
      <c r="X1549">
        <v>0.94</v>
      </c>
      <c r="Y1549" s="8">
        <v>41956</v>
      </c>
    </row>
    <row r="1550" spans="1:25" x14ac:dyDescent="0.25">
      <c r="A1550">
        <v>-111.97717134</v>
      </c>
      <c r="B1550">
        <v>33.078378780000001</v>
      </c>
      <c r="C1550">
        <v>13</v>
      </c>
      <c r="D1550" t="s">
        <v>371</v>
      </c>
      <c r="E1550" t="s">
        <v>370</v>
      </c>
      <c r="F1550">
        <v>1549</v>
      </c>
      <c r="G1550">
        <v>2</v>
      </c>
      <c r="H1550">
        <v>13.33</v>
      </c>
      <c r="I1550">
        <v>1.214</v>
      </c>
      <c r="J1550">
        <v>1</v>
      </c>
      <c r="K1550">
        <v>1167.5</v>
      </c>
      <c r="L1550" t="s">
        <v>369</v>
      </c>
      <c r="M1550" t="s">
        <v>368</v>
      </c>
      <c r="N1550" s="8">
        <v>41956</v>
      </c>
      <c r="O1550">
        <v>0</v>
      </c>
      <c r="P1550">
        <v>0</v>
      </c>
      <c r="Q1550">
        <v>4241</v>
      </c>
      <c r="R1550">
        <v>1046.3</v>
      </c>
      <c r="S1550">
        <v>2.1800000000000002</v>
      </c>
      <c r="T1550">
        <v>33</v>
      </c>
      <c r="U1550">
        <v>3170.5</v>
      </c>
      <c r="V1550">
        <v>8</v>
      </c>
      <c r="W1550">
        <v>0.82799999999999996</v>
      </c>
      <c r="X1550">
        <v>1.3380000000000001</v>
      </c>
      <c r="Y1550" s="8">
        <v>41956</v>
      </c>
    </row>
    <row r="1551" spans="1:25" x14ac:dyDescent="0.25">
      <c r="A1551">
        <v>-111.97717083000001</v>
      </c>
      <c r="B1551">
        <v>33.078381780000001</v>
      </c>
      <c r="C1551">
        <v>13</v>
      </c>
      <c r="D1551" t="s">
        <v>371</v>
      </c>
      <c r="E1551" t="s">
        <v>370</v>
      </c>
      <c r="F1551">
        <v>1550</v>
      </c>
      <c r="G1551">
        <v>359</v>
      </c>
      <c r="H1551">
        <v>13.33</v>
      </c>
      <c r="I1551">
        <v>1.115</v>
      </c>
      <c r="J1551">
        <v>1</v>
      </c>
      <c r="K1551">
        <v>1167.4000000000001</v>
      </c>
      <c r="L1551" t="s">
        <v>369</v>
      </c>
      <c r="M1551" t="s">
        <v>368</v>
      </c>
      <c r="N1551" s="8">
        <v>41956</v>
      </c>
      <c r="O1551">
        <v>0</v>
      </c>
      <c r="P1551">
        <v>0</v>
      </c>
      <c r="Q1551">
        <v>4081.9</v>
      </c>
      <c r="R1551">
        <v>1095.9000000000001</v>
      </c>
      <c r="S1551">
        <v>2.2829999999999999</v>
      </c>
      <c r="T1551">
        <v>33</v>
      </c>
      <c r="U1551">
        <v>3320.8</v>
      </c>
      <c r="V1551">
        <v>8</v>
      </c>
      <c r="W1551">
        <v>0.76100000000000001</v>
      </c>
      <c r="X1551">
        <v>1.2290000000000001</v>
      </c>
      <c r="Y1551" s="8">
        <v>41956</v>
      </c>
    </row>
    <row r="1552" spans="1:25" x14ac:dyDescent="0.25">
      <c r="A1552">
        <v>-111.97717134</v>
      </c>
      <c r="B1552">
        <v>33.07838478</v>
      </c>
      <c r="C1552">
        <v>13</v>
      </c>
      <c r="D1552" t="s">
        <v>371</v>
      </c>
      <c r="E1552" t="s">
        <v>370</v>
      </c>
      <c r="F1552">
        <v>1551</v>
      </c>
      <c r="G1552">
        <v>2</v>
      </c>
      <c r="H1552">
        <v>13.33</v>
      </c>
      <c r="I1552">
        <v>1.115</v>
      </c>
      <c r="J1552">
        <v>1</v>
      </c>
      <c r="K1552">
        <v>1167.4000000000001</v>
      </c>
      <c r="L1552" t="s">
        <v>369</v>
      </c>
      <c r="M1552" t="s">
        <v>368</v>
      </c>
      <c r="N1552" s="8">
        <v>41956</v>
      </c>
      <c r="O1552">
        <v>0</v>
      </c>
      <c r="P1552">
        <v>0</v>
      </c>
      <c r="Q1552">
        <v>3872.1</v>
      </c>
      <c r="R1552">
        <v>1039.5999999999999</v>
      </c>
      <c r="S1552">
        <v>2.1659999999999999</v>
      </c>
      <c r="T1552">
        <v>33</v>
      </c>
      <c r="U1552">
        <v>3150.2</v>
      </c>
      <c r="V1552">
        <v>8</v>
      </c>
      <c r="W1552">
        <v>0.76100000000000001</v>
      </c>
      <c r="X1552">
        <v>1.2290000000000001</v>
      </c>
      <c r="Y1552" s="8">
        <v>41956</v>
      </c>
    </row>
    <row r="1553" spans="1:25" x14ac:dyDescent="0.25">
      <c r="A1553">
        <v>-111.97717083000001</v>
      </c>
      <c r="B1553">
        <v>33.078388779999997</v>
      </c>
      <c r="C1553">
        <v>13</v>
      </c>
      <c r="D1553" t="s">
        <v>371</v>
      </c>
      <c r="E1553" t="s">
        <v>370</v>
      </c>
      <c r="F1553">
        <v>1552</v>
      </c>
      <c r="G1553">
        <v>359</v>
      </c>
      <c r="H1553">
        <v>13.33</v>
      </c>
      <c r="I1553">
        <v>1.0169999999999999</v>
      </c>
      <c r="J1553">
        <v>1</v>
      </c>
      <c r="K1553">
        <v>1167.5</v>
      </c>
      <c r="L1553" t="s">
        <v>369</v>
      </c>
      <c r="M1553" t="s">
        <v>368</v>
      </c>
      <c r="N1553" s="8">
        <v>41956</v>
      </c>
      <c r="O1553">
        <v>0</v>
      </c>
      <c r="P1553">
        <v>0</v>
      </c>
      <c r="Q1553">
        <v>4656.3</v>
      </c>
      <c r="R1553">
        <v>1371.1</v>
      </c>
      <c r="S1553">
        <v>2.8559999999999999</v>
      </c>
      <c r="T1553">
        <v>33</v>
      </c>
      <c r="U1553">
        <v>4154.7</v>
      </c>
      <c r="V1553">
        <v>8</v>
      </c>
      <c r="W1553">
        <v>0.69299999999999995</v>
      </c>
      <c r="X1553">
        <v>1.121</v>
      </c>
      <c r="Y1553" s="8">
        <v>41956</v>
      </c>
    </row>
    <row r="1554" spans="1:25" x14ac:dyDescent="0.25">
      <c r="A1554">
        <v>-111.97717083000001</v>
      </c>
      <c r="B1554">
        <v>33.078391779999997</v>
      </c>
      <c r="C1554">
        <v>13</v>
      </c>
      <c r="D1554" t="s">
        <v>371</v>
      </c>
      <c r="E1554" t="s">
        <v>370</v>
      </c>
      <c r="F1554">
        <v>1553</v>
      </c>
      <c r="G1554">
        <v>359</v>
      </c>
      <c r="H1554">
        <v>13.33</v>
      </c>
      <c r="I1554">
        <v>1.0169999999999999</v>
      </c>
      <c r="J1554">
        <v>1</v>
      </c>
      <c r="K1554">
        <v>1167.7</v>
      </c>
      <c r="L1554" t="s">
        <v>369</v>
      </c>
      <c r="M1554" t="s">
        <v>368</v>
      </c>
      <c r="N1554" s="8">
        <v>41956</v>
      </c>
      <c r="O1554">
        <v>0</v>
      </c>
      <c r="P1554">
        <v>0</v>
      </c>
      <c r="Q1554">
        <v>3683</v>
      </c>
      <c r="R1554">
        <v>1084.5</v>
      </c>
      <c r="S1554">
        <v>2.2589999999999999</v>
      </c>
      <c r="T1554">
        <v>33</v>
      </c>
      <c r="U1554">
        <v>3286.2</v>
      </c>
      <c r="V1554">
        <v>8</v>
      </c>
      <c r="W1554">
        <v>0.69299999999999995</v>
      </c>
      <c r="X1554">
        <v>1.121</v>
      </c>
      <c r="Y1554" s="8">
        <v>41956</v>
      </c>
    </row>
    <row r="1555" spans="1:25" x14ac:dyDescent="0.25">
      <c r="A1555">
        <v>-111.97716997000001</v>
      </c>
      <c r="B1555">
        <v>33.07839482</v>
      </c>
      <c r="C1555">
        <v>13</v>
      </c>
      <c r="D1555" t="s">
        <v>371</v>
      </c>
      <c r="E1555" t="s">
        <v>370</v>
      </c>
      <c r="F1555">
        <v>1554</v>
      </c>
      <c r="G1555">
        <v>354</v>
      </c>
      <c r="H1555">
        <v>13.33</v>
      </c>
      <c r="I1555">
        <v>1.181</v>
      </c>
      <c r="J1555">
        <v>1</v>
      </c>
      <c r="K1555">
        <v>1167.7</v>
      </c>
      <c r="L1555" t="s">
        <v>369</v>
      </c>
      <c r="M1555" t="s">
        <v>368</v>
      </c>
      <c r="N1555" s="8">
        <v>41956</v>
      </c>
      <c r="O1555">
        <v>0</v>
      </c>
      <c r="P1555">
        <v>0</v>
      </c>
      <c r="Q1555">
        <v>4503.6000000000004</v>
      </c>
      <c r="R1555">
        <v>1141.9000000000001</v>
      </c>
      <c r="S1555">
        <v>2.379</v>
      </c>
      <c r="T1555">
        <v>33</v>
      </c>
      <c r="U1555">
        <v>3460.4</v>
      </c>
      <c r="V1555">
        <v>8</v>
      </c>
      <c r="W1555">
        <v>0.80500000000000005</v>
      </c>
      <c r="X1555">
        <v>1.3009999999999999</v>
      </c>
      <c r="Y1555" s="8">
        <v>41956</v>
      </c>
    </row>
    <row r="1556" spans="1:25" x14ac:dyDescent="0.25">
      <c r="A1556">
        <v>-111.97717014</v>
      </c>
      <c r="B1556">
        <v>33.078397809999998</v>
      </c>
      <c r="C1556">
        <v>13</v>
      </c>
      <c r="D1556" t="s">
        <v>371</v>
      </c>
      <c r="E1556" t="s">
        <v>370</v>
      </c>
      <c r="F1556">
        <v>1555</v>
      </c>
      <c r="G1556">
        <v>355</v>
      </c>
      <c r="H1556">
        <v>13.33</v>
      </c>
      <c r="I1556">
        <v>1.115</v>
      </c>
      <c r="J1556">
        <v>1</v>
      </c>
      <c r="K1556">
        <v>1167.5999999999999</v>
      </c>
      <c r="L1556" t="s">
        <v>369</v>
      </c>
      <c r="M1556" t="s">
        <v>368</v>
      </c>
      <c r="N1556" s="8">
        <v>41956</v>
      </c>
      <c r="O1556">
        <v>0</v>
      </c>
      <c r="P1556">
        <v>0</v>
      </c>
      <c r="Q1556">
        <v>4866.5</v>
      </c>
      <c r="R1556">
        <v>1306.5</v>
      </c>
      <c r="S1556">
        <v>2.722</v>
      </c>
      <c r="T1556">
        <v>33</v>
      </c>
      <c r="U1556">
        <v>3959.2</v>
      </c>
      <c r="V1556">
        <v>8</v>
      </c>
      <c r="W1556">
        <v>0.76100000000000001</v>
      </c>
      <c r="X1556">
        <v>1.2290000000000001</v>
      </c>
      <c r="Y1556" s="8">
        <v>41956</v>
      </c>
    </row>
    <row r="1557" spans="1:25" x14ac:dyDescent="0.25">
      <c r="A1557">
        <v>-111.97717168</v>
      </c>
      <c r="B1557">
        <v>33.078400790000003</v>
      </c>
      <c r="C1557">
        <v>13</v>
      </c>
      <c r="D1557" t="s">
        <v>371</v>
      </c>
      <c r="E1557" t="s">
        <v>370</v>
      </c>
      <c r="F1557">
        <v>1556</v>
      </c>
      <c r="G1557">
        <v>4</v>
      </c>
      <c r="H1557">
        <v>13.33</v>
      </c>
      <c r="I1557">
        <v>1.2470000000000001</v>
      </c>
      <c r="J1557">
        <v>1</v>
      </c>
      <c r="K1557">
        <v>1167.7</v>
      </c>
      <c r="L1557" t="s">
        <v>369</v>
      </c>
      <c r="M1557" t="s">
        <v>368</v>
      </c>
      <c r="N1557" s="8">
        <v>41956</v>
      </c>
      <c r="O1557">
        <v>0</v>
      </c>
      <c r="P1557">
        <v>0</v>
      </c>
      <c r="Q1557">
        <v>5154.8</v>
      </c>
      <c r="R1557">
        <v>1238.3</v>
      </c>
      <c r="S1557">
        <v>2.58</v>
      </c>
      <c r="T1557">
        <v>33</v>
      </c>
      <c r="U1557">
        <v>3752.3</v>
      </c>
      <c r="V1557">
        <v>8</v>
      </c>
      <c r="W1557">
        <v>0.85</v>
      </c>
      <c r="X1557">
        <v>1.3740000000000001</v>
      </c>
      <c r="Y1557" s="8">
        <v>41956</v>
      </c>
    </row>
    <row r="1558" spans="1:25" x14ac:dyDescent="0.25">
      <c r="A1558">
        <v>-111.9771708</v>
      </c>
      <c r="B1558">
        <v>33.07840384</v>
      </c>
      <c r="C1558">
        <v>13</v>
      </c>
      <c r="D1558" t="s">
        <v>371</v>
      </c>
      <c r="E1558" t="s">
        <v>370</v>
      </c>
      <c r="F1558">
        <v>1557</v>
      </c>
      <c r="G1558">
        <v>353</v>
      </c>
      <c r="H1558">
        <v>13.33</v>
      </c>
      <c r="I1558">
        <v>1.1479999999999999</v>
      </c>
      <c r="J1558">
        <v>1</v>
      </c>
      <c r="K1558">
        <v>1167.7</v>
      </c>
      <c r="L1558" t="s">
        <v>369</v>
      </c>
      <c r="M1558" t="s">
        <v>368</v>
      </c>
      <c r="N1558" s="8">
        <v>41956</v>
      </c>
      <c r="O1558">
        <v>0</v>
      </c>
      <c r="P1558">
        <v>0</v>
      </c>
      <c r="Q1558">
        <v>5211</v>
      </c>
      <c r="R1558">
        <v>1359</v>
      </c>
      <c r="S1558">
        <v>2.831</v>
      </c>
      <c r="T1558">
        <v>33</v>
      </c>
      <c r="U1558">
        <v>4118.3</v>
      </c>
      <c r="V1558">
        <v>8</v>
      </c>
      <c r="W1558">
        <v>0.78300000000000003</v>
      </c>
      <c r="X1558">
        <v>1.2649999999999999</v>
      </c>
      <c r="Y1558" s="8">
        <v>41956</v>
      </c>
    </row>
    <row r="1559" spans="1:25" x14ac:dyDescent="0.25">
      <c r="A1559">
        <v>-111.97717063</v>
      </c>
      <c r="B1559">
        <v>33.078407849999998</v>
      </c>
      <c r="C1559">
        <v>13</v>
      </c>
      <c r="D1559" t="s">
        <v>371</v>
      </c>
      <c r="E1559" t="s">
        <v>370</v>
      </c>
      <c r="F1559">
        <v>1558</v>
      </c>
      <c r="G1559">
        <v>352</v>
      </c>
      <c r="H1559">
        <v>13.33</v>
      </c>
      <c r="I1559">
        <v>1.1479999999999999</v>
      </c>
      <c r="J1559">
        <v>1</v>
      </c>
      <c r="K1559">
        <v>1167.7</v>
      </c>
      <c r="L1559" t="s">
        <v>369</v>
      </c>
      <c r="M1559" t="s">
        <v>368</v>
      </c>
      <c r="N1559" s="8">
        <v>41956</v>
      </c>
      <c r="O1559">
        <v>0</v>
      </c>
      <c r="P1559">
        <v>0</v>
      </c>
      <c r="Q1559">
        <v>4254.3</v>
      </c>
      <c r="R1559">
        <v>1109.5</v>
      </c>
      <c r="S1559">
        <v>2.3109999999999999</v>
      </c>
      <c r="T1559">
        <v>33</v>
      </c>
      <c r="U1559">
        <v>3362.2</v>
      </c>
      <c r="V1559">
        <v>8</v>
      </c>
      <c r="W1559">
        <v>0.78300000000000003</v>
      </c>
      <c r="X1559">
        <v>1.2649999999999999</v>
      </c>
      <c r="Y1559" s="8">
        <v>41956</v>
      </c>
    </row>
    <row r="1560" spans="1:25" x14ac:dyDescent="0.25">
      <c r="A1560">
        <v>-111.9771722</v>
      </c>
      <c r="B1560">
        <v>33.078410839999997</v>
      </c>
      <c r="C1560">
        <v>13</v>
      </c>
      <c r="D1560" t="s">
        <v>371</v>
      </c>
      <c r="E1560" t="s">
        <v>370</v>
      </c>
      <c r="F1560">
        <v>1559</v>
      </c>
      <c r="G1560">
        <v>7</v>
      </c>
      <c r="H1560">
        <v>13.33</v>
      </c>
      <c r="I1560">
        <v>1.181</v>
      </c>
      <c r="J1560">
        <v>1</v>
      </c>
      <c r="K1560">
        <v>1167.7</v>
      </c>
      <c r="L1560" t="s">
        <v>369</v>
      </c>
      <c r="M1560" t="s">
        <v>368</v>
      </c>
      <c r="N1560" s="8">
        <v>41956</v>
      </c>
      <c r="O1560">
        <v>0</v>
      </c>
      <c r="P1560">
        <v>0</v>
      </c>
      <c r="Q1560">
        <v>4119.2</v>
      </c>
      <c r="R1560">
        <v>1044.4000000000001</v>
      </c>
      <c r="S1560">
        <v>2.1760000000000002</v>
      </c>
      <c r="T1560">
        <v>33</v>
      </c>
      <c r="U1560">
        <v>3165</v>
      </c>
      <c r="V1560">
        <v>8</v>
      </c>
      <c r="W1560">
        <v>0.80500000000000005</v>
      </c>
      <c r="X1560">
        <v>1.3009999999999999</v>
      </c>
      <c r="Y1560" s="8">
        <v>41956</v>
      </c>
    </row>
    <row r="1561" spans="1:25" x14ac:dyDescent="0.25">
      <c r="A1561">
        <v>-111.9771722</v>
      </c>
      <c r="B1561">
        <v>33.078413840000003</v>
      </c>
      <c r="C1561">
        <v>13</v>
      </c>
      <c r="D1561" t="s">
        <v>371</v>
      </c>
      <c r="E1561" t="s">
        <v>370</v>
      </c>
      <c r="F1561">
        <v>1560</v>
      </c>
      <c r="G1561">
        <v>7</v>
      </c>
      <c r="H1561">
        <v>13.33</v>
      </c>
      <c r="I1561">
        <v>1.214</v>
      </c>
      <c r="J1561">
        <v>1</v>
      </c>
      <c r="K1561">
        <v>1167.7</v>
      </c>
      <c r="L1561" t="s">
        <v>369</v>
      </c>
      <c r="M1561" t="s">
        <v>368</v>
      </c>
      <c r="N1561" s="8">
        <v>41956</v>
      </c>
      <c r="O1561">
        <v>0</v>
      </c>
      <c r="P1561">
        <v>0</v>
      </c>
      <c r="Q1561">
        <v>4317.6000000000004</v>
      </c>
      <c r="R1561">
        <v>1065.2</v>
      </c>
      <c r="S1561">
        <v>2.2189999999999999</v>
      </c>
      <c r="T1561">
        <v>33</v>
      </c>
      <c r="U1561">
        <v>3227.8</v>
      </c>
      <c r="V1561">
        <v>8</v>
      </c>
      <c r="W1561">
        <v>0.82799999999999996</v>
      </c>
      <c r="X1561">
        <v>1.3380000000000001</v>
      </c>
      <c r="Y1561" s="8">
        <v>41956</v>
      </c>
    </row>
    <row r="1562" spans="1:25" x14ac:dyDescent="0.25">
      <c r="A1562">
        <v>-111.97717032</v>
      </c>
      <c r="B1562">
        <v>33.078417790000003</v>
      </c>
      <c r="C1562">
        <v>13</v>
      </c>
      <c r="D1562" t="s">
        <v>371</v>
      </c>
      <c r="E1562" t="s">
        <v>370</v>
      </c>
      <c r="F1562">
        <v>1561</v>
      </c>
      <c r="G1562">
        <v>356</v>
      </c>
      <c r="H1562">
        <v>13.33</v>
      </c>
      <c r="I1562">
        <v>1.214</v>
      </c>
      <c r="J1562">
        <v>1</v>
      </c>
      <c r="K1562">
        <v>1167.8</v>
      </c>
      <c r="L1562" t="s">
        <v>369</v>
      </c>
      <c r="M1562" t="s">
        <v>368</v>
      </c>
      <c r="N1562" s="8">
        <v>41956</v>
      </c>
      <c r="O1562">
        <v>0</v>
      </c>
      <c r="P1562">
        <v>0</v>
      </c>
      <c r="Q1562">
        <v>4590</v>
      </c>
      <c r="R1562">
        <v>1132.4000000000001</v>
      </c>
      <c r="S1562">
        <v>2.359</v>
      </c>
      <c r="T1562">
        <v>33</v>
      </c>
      <c r="U1562">
        <v>3431.5</v>
      </c>
      <c r="V1562">
        <v>8</v>
      </c>
      <c r="W1562">
        <v>0.82799999999999996</v>
      </c>
      <c r="X1562">
        <v>1.3380000000000001</v>
      </c>
      <c r="Y1562" s="8">
        <v>41956</v>
      </c>
    </row>
    <row r="1563" spans="1:25" x14ac:dyDescent="0.25">
      <c r="A1563">
        <v>-111.97717186</v>
      </c>
      <c r="B1563">
        <v>33.078420809999997</v>
      </c>
      <c r="C1563">
        <v>13</v>
      </c>
      <c r="D1563" t="s">
        <v>371</v>
      </c>
      <c r="E1563" t="s">
        <v>370</v>
      </c>
      <c r="F1563">
        <v>1562</v>
      </c>
      <c r="G1563">
        <v>5</v>
      </c>
      <c r="H1563">
        <v>13.33</v>
      </c>
      <c r="I1563">
        <v>1.181</v>
      </c>
      <c r="J1563">
        <v>1</v>
      </c>
      <c r="K1563">
        <v>1167.8</v>
      </c>
      <c r="L1563" t="s">
        <v>369</v>
      </c>
      <c r="M1563" t="s">
        <v>368</v>
      </c>
      <c r="N1563" s="8">
        <v>41956</v>
      </c>
      <c r="O1563">
        <v>0</v>
      </c>
      <c r="P1563">
        <v>0</v>
      </c>
      <c r="Q1563">
        <v>4801.7</v>
      </c>
      <c r="R1563">
        <v>1217.5</v>
      </c>
      <c r="S1563">
        <v>2.536</v>
      </c>
      <c r="T1563">
        <v>33</v>
      </c>
      <c r="U1563">
        <v>3689.4</v>
      </c>
      <c r="V1563">
        <v>8</v>
      </c>
      <c r="W1563">
        <v>0.80500000000000005</v>
      </c>
      <c r="X1563">
        <v>1.3009999999999999</v>
      </c>
      <c r="Y1563" s="8">
        <v>41956</v>
      </c>
    </row>
    <row r="1564" spans="1:25" x14ac:dyDescent="0.25">
      <c r="A1564">
        <v>-111.9771722</v>
      </c>
      <c r="B1564">
        <v>33.078423839999999</v>
      </c>
      <c r="C1564">
        <v>13</v>
      </c>
      <c r="D1564" t="s">
        <v>371</v>
      </c>
      <c r="E1564" t="s">
        <v>370</v>
      </c>
      <c r="F1564">
        <v>1563</v>
      </c>
      <c r="G1564">
        <v>7</v>
      </c>
      <c r="H1564">
        <v>13.33</v>
      </c>
      <c r="I1564">
        <v>1.3120000000000001</v>
      </c>
      <c r="J1564">
        <v>1</v>
      </c>
      <c r="K1564">
        <v>1167.7</v>
      </c>
      <c r="L1564" t="s">
        <v>369</v>
      </c>
      <c r="M1564" t="s">
        <v>368</v>
      </c>
      <c r="N1564" s="8">
        <v>41956</v>
      </c>
      <c r="O1564">
        <v>0</v>
      </c>
      <c r="P1564">
        <v>0</v>
      </c>
      <c r="Q1564">
        <v>4466.7</v>
      </c>
      <c r="R1564">
        <v>1019.3</v>
      </c>
      <c r="S1564">
        <v>2.1240000000000001</v>
      </c>
      <c r="T1564">
        <v>33</v>
      </c>
      <c r="U1564">
        <v>3088.8</v>
      </c>
      <c r="V1564">
        <v>8</v>
      </c>
      <c r="W1564">
        <v>0.89500000000000002</v>
      </c>
      <c r="X1564">
        <v>1.446</v>
      </c>
      <c r="Y1564" s="8">
        <v>41956</v>
      </c>
    </row>
    <row r="1565" spans="1:25" x14ac:dyDescent="0.25">
      <c r="A1565">
        <v>-111.97717014</v>
      </c>
      <c r="B1565">
        <v>33.078427810000001</v>
      </c>
      <c r="C1565">
        <v>13</v>
      </c>
      <c r="D1565" t="s">
        <v>371</v>
      </c>
      <c r="E1565" t="s">
        <v>370</v>
      </c>
      <c r="F1565">
        <v>1564</v>
      </c>
      <c r="G1565">
        <v>355</v>
      </c>
      <c r="H1565">
        <v>13.33</v>
      </c>
      <c r="I1565">
        <v>1.2470000000000001</v>
      </c>
      <c r="J1565">
        <v>1</v>
      </c>
      <c r="K1565">
        <v>1167.8</v>
      </c>
      <c r="L1565" t="s">
        <v>369</v>
      </c>
      <c r="M1565" t="s">
        <v>368</v>
      </c>
      <c r="N1565" s="8">
        <v>41956</v>
      </c>
      <c r="O1565">
        <v>0</v>
      </c>
      <c r="P1565">
        <v>0</v>
      </c>
      <c r="Q1565">
        <v>4592.1000000000004</v>
      </c>
      <c r="R1565">
        <v>1103.0999999999999</v>
      </c>
      <c r="S1565">
        <v>2.298</v>
      </c>
      <c r="T1565">
        <v>33</v>
      </c>
      <c r="U1565">
        <v>3342.7</v>
      </c>
      <c r="V1565">
        <v>8</v>
      </c>
      <c r="W1565">
        <v>0.85</v>
      </c>
      <c r="X1565">
        <v>1.3740000000000001</v>
      </c>
      <c r="Y1565" s="8">
        <v>41956</v>
      </c>
    </row>
    <row r="1566" spans="1:25" x14ac:dyDescent="0.25">
      <c r="A1566">
        <v>-111.97717066</v>
      </c>
      <c r="B1566">
        <v>33.078430779999998</v>
      </c>
      <c r="C1566">
        <v>13</v>
      </c>
      <c r="D1566" t="s">
        <v>371</v>
      </c>
      <c r="E1566" t="s">
        <v>370</v>
      </c>
      <c r="F1566">
        <v>1565</v>
      </c>
      <c r="G1566">
        <v>358</v>
      </c>
      <c r="H1566">
        <v>13.33</v>
      </c>
      <c r="I1566">
        <v>1.1479999999999999</v>
      </c>
      <c r="J1566">
        <v>1</v>
      </c>
      <c r="K1566">
        <v>1167.8</v>
      </c>
      <c r="L1566" t="s">
        <v>369</v>
      </c>
      <c r="M1566" t="s">
        <v>368</v>
      </c>
      <c r="N1566" s="8">
        <v>41956</v>
      </c>
      <c r="O1566">
        <v>0</v>
      </c>
      <c r="P1566">
        <v>0</v>
      </c>
      <c r="Q1566">
        <v>4295.6000000000004</v>
      </c>
      <c r="R1566">
        <v>1120.3</v>
      </c>
      <c r="S1566">
        <v>2.3340000000000001</v>
      </c>
      <c r="T1566">
        <v>33</v>
      </c>
      <c r="U1566">
        <v>3394.8</v>
      </c>
      <c r="V1566">
        <v>8</v>
      </c>
      <c r="W1566">
        <v>0.78300000000000003</v>
      </c>
      <c r="X1566">
        <v>1.2649999999999999</v>
      </c>
      <c r="Y1566" s="8">
        <v>41956</v>
      </c>
    </row>
    <row r="1567" spans="1:25" x14ac:dyDescent="0.25">
      <c r="A1567">
        <v>-111.977171</v>
      </c>
      <c r="B1567">
        <v>33.078434770000001</v>
      </c>
      <c r="C1567">
        <v>13</v>
      </c>
      <c r="D1567" t="s">
        <v>371</v>
      </c>
      <c r="E1567" t="s">
        <v>370</v>
      </c>
      <c r="F1567">
        <v>1566</v>
      </c>
      <c r="G1567">
        <v>0</v>
      </c>
      <c r="H1567">
        <v>13.33</v>
      </c>
      <c r="I1567">
        <v>1.083</v>
      </c>
      <c r="J1567">
        <v>1</v>
      </c>
      <c r="K1567">
        <v>1167.7</v>
      </c>
      <c r="L1567" t="s">
        <v>369</v>
      </c>
      <c r="M1567" t="s">
        <v>368</v>
      </c>
      <c r="N1567" s="8">
        <v>41956</v>
      </c>
      <c r="O1567">
        <v>0</v>
      </c>
      <c r="P1567">
        <v>0</v>
      </c>
      <c r="Q1567">
        <v>7126.5</v>
      </c>
      <c r="R1567">
        <v>1971.3</v>
      </c>
      <c r="S1567">
        <v>4.1070000000000002</v>
      </c>
      <c r="T1567">
        <v>33</v>
      </c>
      <c r="U1567">
        <v>5973.5</v>
      </c>
      <c r="V1567">
        <v>8</v>
      </c>
      <c r="W1567">
        <v>0.73799999999999999</v>
      </c>
      <c r="X1567">
        <v>1.1930000000000001</v>
      </c>
      <c r="Y1567" s="8">
        <v>41956</v>
      </c>
    </row>
    <row r="1568" spans="1:25" x14ac:dyDescent="0.25">
      <c r="A1568">
        <v>-111.97717117000001</v>
      </c>
      <c r="B1568">
        <v>33.078439779999997</v>
      </c>
      <c r="C1568">
        <v>13</v>
      </c>
      <c r="D1568" t="s">
        <v>371</v>
      </c>
      <c r="E1568" t="s">
        <v>370</v>
      </c>
      <c r="F1568">
        <v>1567</v>
      </c>
      <c r="G1568">
        <v>1</v>
      </c>
      <c r="H1568">
        <v>13.33</v>
      </c>
      <c r="I1568">
        <v>1.3120000000000001</v>
      </c>
      <c r="J1568">
        <v>1</v>
      </c>
      <c r="K1568">
        <v>1167.7</v>
      </c>
      <c r="L1568" t="s">
        <v>369</v>
      </c>
      <c r="M1568" t="s">
        <v>368</v>
      </c>
      <c r="N1568" s="8">
        <v>41956</v>
      </c>
      <c r="O1568">
        <v>0</v>
      </c>
      <c r="P1568">
        <v>0</v>
      </c>
      <c r="Q1568">
        <v>8976.2999999999993</v>
      </c>
      <c r="R1568">
        <v>2048.4</v>
      </c>
      <c r="S1568">
        <v>4.2679999999999998</v>
      </c>
      <c r="T1568">
        <v>33</v>
      </c>
      <c r="U1568">
        <v>6207.3</v>
      </c>
      <c r="V1568">
        <v>8</v>
      </c>
      <c r="W1568">
        <v>0.89500000000000002</v>
      </c>
      <c r="X1568">
        <v>1.446</v>
      </c>
      <c r="Y1568" s="8">
        <v>41956</v>
      </c>
    </row>
    <row r="1569" spans="1:25" x14ac:dyDescent="0.25">
      <c r="A1569">
        <v>-111.97717168</v>
      </c>
      <c r="B1569">
        <v>33.078445790000004</v>
      </c>
      <c r="C1569">
        <v>13</v>
      </c>
      <c r="D1569" t="s">
        <v>371</v>
      </c>
      <c r="E1569" t="s">
        <v>370</v>
      </c>
      <c r="F1569">
        <v>1568</v>
      </c>
      <c r="G1569">
        <v>4</v>
      </c>
      <c r="H1569">
        <v>13.33</v>
      </c>
      <c r="I1569">
        <v>2.4279999999999999</v>
      </c>
      <c r="J1569">
        <v>1</v>
      </c>
      <c r="K1569">
        <v>1167.5999999999999</v>
      </c>
      <c r="L1569" t="s">
        <v>369</v>
      </c>
      <c r="M1569" t="s">
        <v>368</v>
      </c>
      <c r="N1569" s="8">
        <v>41956</v>
      </c>
      <c r="O1569">
        <v>0</v>
      </c>
      <c r="P1569">
        <v>0</v>
      </c>
      <c r="Q1569">
        <v>10757</v>
      </c>
      <c r="R1569">
        <v>1327</v>
      </c>
      <c r="S1569">
        <v>2.7639999999999998</v>
      </c>
      <c r="T1569">
        <v>33</v>
      </c>
      <c r="U1569">
        <v>4021.1</v>
      </c>
      <c r="V1569">
        <v>8</v>
      </c>
      <c r="W1569">
        <v>1.655</v>
      </c>
      <c r="X1569">
        <v>2.6749999999999998</v>
      </c>
      <c r="Y1569" s="8">
        <v>41956</v>
      </c>
    </row>
    <row r="1570" spans="1:25" x14ac:dyDescent="0.25">
      <c r="A1570">
        <v>-111.97717083000001</v>
      </c>
      <c r="B1570">
        <v>33.078453779999997</v>
      </c>
      <c r="C1570">
        <v>13</v>
      </c>
      <c r="D1570" t="s">
        <v>371</v>
      </c>
      <c r="E1570" t="s">
        <v>370</v>
      </c>
      <c r="F1570">
        <v>1569</v>
      </c>
      <c r="G1570">
        <v>359</v>
      </c>
      <c r="H1570">
        <v>13.33</v>
      </c>
      <c r="I1570">
        <v>2.5590000000000002</v>
      </c>
      <c r="J1570">
        <v>1</v>
      </c>
      <c r="K1570">
        <v>1167.7</v>
      </c>
      <c r="L1570" t="s">
        <v>369</v>
      </c>
      <c r="M1570" t="s">
        <v>368</v>
      </c>
      <c r="N1570" s="8">
        <v>41956</v>
      </c>
      <c r="O1570">
        <v>0</v>
      </c>
      <c r="P1570">
        <v>0</v>
      </c>
      <c r="Q1570">
        <v>11166</v>
      </c>
      <c r="R1570">
        <v>1306.8</v>
      </c>
      <c r="S1570">
        <v>2.722</v>
      </c>
      <c r="T1570">
        <v>33</v>
      </c>
      <c r="U1570">
        <v>3959.9</v>
      </c>
      <c r="V1570">
        <v>8</v>
      </c>
      <c r="W1570">
        <v>1.7450000000000001</v>
      </c>
      <c r="X1570">
        <v>2.82</v>
      </c>
      <c r="Y1570" s="8">
        <v>41956</v>
      </c>
    </row>
    <row r="1571" spans="1:25" x14ac:dyDescent="0.25">
      <c r="A1571">
        <v>-111.97717034</v>
      </c>
      <c r="B1571">
        <v>33.07846078</v>
      </c>
      <c r="C1571">
        <v>13</v>
      </c>
      <c r="D1571" t="s">
        <v>371</v>
      </c>
      <c r="E1571" t="s">
        <v>370</v>
      </c>
      <c r="F1571">
        <v>1570</v>
      </c>
      <c r="G1571">
        <v>2</v>
      </c>
      <c r="H1571">
        <v>13.33</v>
      </c>
      <c r="I1571">
        <v>2.69</v>
      </c>
      <c r="J1571">
        <v>1</v>
      </c>
      <c r="K1571">
        <v>1167.7</v>
      </c>
      <c r="L1571" t="s">
        <v>369</v>
      </c>
      <c r="M1571" t="s">
        <v>368</v>
      </c>
      <c r="N1571" s="8">
        <v>41956</v>
      </c>
      <c r="O1571">
        <v>0</v>
      </c>
      <c r="P1571">
        <v>0</v>
      </c>
      <c r="Q1571">
        <v>9132.2999999999993</v>
      </c>
      <c r="R1571">
        <v>1016.6</v>
      </c>
      <c r="S1571">
        <v>2.1179999999999999</v>
      </c>
      <c r="T1571">
        <v>33</v>
      </c>
      <c r="U1571">
        <v>3080.5</v>
      </c>
      <c r="V1571">
        <v>8</v>
      </c>
      <c r="W1571">
        <v>1.8340000000000001</v>
      </c>
      <c r="X1571">
        <v>2.964</v>
      </c>
      <c r="Y1571" s="8">
        <v>41956</v>
      </c>
    </row>
    <row r="1572" spans="1:25" x14ac:dyDescent="0.25">
      <c r="A1572">
        <v>-111.97717</v>
      </c>
      <c r="B1572">
        <v>33.078467770000003</v>
      </c>
      <c r="C1572">
        <v>13</v>
      </c>
      <c r="D1572" t="s">
        <v>371</v>
      </c>
      <c r="E1572" t="s">
        <v>370</v>
      </c>
      <c r="F1572">
        <v>1571</v>
      </c>
      <c r="G1572">
        <v>0</v>
      </c>
      <c r="H1572">
        <v>13.33</v>
      </c>
      <c r="I1572">
        <v>2.4929999999999999</v>
      </c>
      <c r="J1572">
        <v>1</v>
      </c>
      <c r="K1572">
        <v>1167.8</v>
      </c>
      <c r="L1572" t="s">
        <v>369</v>
      </c>
      <c r="M1572" t="s">
        <v>368</v>
      </c>
      <c r="N1572" s="8">
        <v>41956</v>
      </c>
      <c r="O1572">
        <v>0</v>
      </c>
      <c r="P1572">
        <v>0</v>
      </c>
      <c r="Q1572">
        <v>7336.7</v>
      </c>
      <c r="R1572">
        <v>881.18</v>
      </c>
      <c r="S1572">
        <v>1.8360000000000001</v>
      </c>
      <c r="T1572">
        <v>33</v>
      </c>
      <c r="U1572">
        <v>2670.3</v>
      </c>
      <c r="V1572">
        <v>8</v>
      </c>
      <c r="W1572">
        <v>1.7</v>
      </c>
      <c r="X1572">
        <v>2.7480000000000002</v>
      </c>
      <c r="Y1572" s="8">
        <v>41956</v>
      </c>
    </row>
    <row r="1573" spans="1:25" x14ac:dyDescent="0.25">
      <c r="A1573">
        <v>-111.97717102999999</v>
      </c>
      <c r="B1573">
        <v>33.078473819999999</v>
      </c>
      <c r="C1573">
        <v>13</v>
      </c>
      <c r="D1573" t="s">
        <v>371</v>
      </c>
      <c r="E1573" t="s">
        <v>370</v>
      </c>
      <c r="F1573">
        <v>1572</v>
      </c>
      <c r="G1573">
        <v>6</v>
      </c>
      <c r="H1573">
        <v>13.33</v>
      </c>
      <c r="I1573">
        <v>2.5590000000000002</v>
      </c>
      <c r="J1573">
        <v>1</v>
      </c>
      <c r="K1573">
        <v>1167.8</v>
      </c>
      <c r="L1573" t="s">
        <v>369</v>
      </c>
      <c r="M1573" t="s">
        <v>368</v>
      </c>
      <c r="N1573" s="8">
        <v>41956</v>
      </c>
      <c r="O1573">
        <v>0</v>
      </c>
      <c r="P1573">
        <v>0</v>
      </c>
      <c r="Q1573">
        <v>6497.8</v>
      </c>
      <c r="R1573">
        <v>760.41</v>
      </c>
      <c r="S1573">
        <v>1.5840000000000001</v>
      </c>
      <c r="T1573">
        <v>33</v>
      </c>
      <c r="U1573">
        <v>2304.3000000000002</v>
      </c>
      <c r="V1573">
        <v>8</v>
      </c>
      <c r="W1573">
        <v>1.7450000000000001</v>
      </c>
      <c r="X1573">
        <v>2.82</v>
      </c>
      <c r="Y1573" s="8">
        <v>41956</v>
      </c>
    </row>
    <row r="1574" spans="1:25" x14ac:dyDescent="0.25">
      <c r="A1574">
        <v>-111.97717</v>
      </c>
      <c r="B1574">
        <v>33.078480769999999</v>
      </c>
      <c r="C1574">
        <v>13</v>
      </c>
      <c r="D1574" t="s">
        <v>371</v>
      </c>
      <c r="E1574" t="s">
        <v>370</v>
      </c>
      <c r="F1574">
        <v>1573</v>
      </c>
      <c r="G1574">
        <v>0</v>
      </c>
      <c r="H1574">
        <v>13.33</v>
      </c>
      <c r="I1574">
        <v>2.5259999999999998</v>
      </c>
      <c r="J1574">
        <v>1</v>
      </c>
      <c r="K1574">
        <v>1167.8</v>
      </c>
      <c r="L1574" t="s">
        <v>369</v>
      </c>
      <c r="M1574" t="s">
        <v>368</v>
      </c>
      <c r="N1574" s="8">
        <v>41956</v>
      </c>
      <c r="O1574">
        <v>0</v>
      </c>
      <c r="P1574">
        <v>0</v>
      </c>
      <c r="Q1574">
        <v>8013.1</v>
      </c>
      <c r="R1574">
        <v>949.92</v>
      </c>
      <c r="S1574">
        <v>1.9790000000000001</v>
      </c>
      <c r="T1574">
        <v>33</v>
      </c>
      <c r="U1574">
        <v>2878.5</v>
      </c>
      <c r="V1574">
        <v>8</v>
      </c>
      <c r="W1574">
        <v>1.722</v>
      </c>
      <c r="X1574">
        <v>2.7839999999999998</v>
      </c>
      <c r="Y1574" s="8">
        <v>41956</v>
      </c>
    </row>
    <row r="1575" spans="1:25" x14ac:dyDescent="0.25">
      <c r="A1575">
        <v>-111.97716966</v>
      </c>
      <c r="B1575">
        <v>33.078487780000003</v>
      </c>
      <c r="C1575">
        <v>13</v>
      </c>
      <c r="D1575" t="s">
        <v>371</v>
      </c>
      <c r="E1575" t="s">
        <v>370</v>
      </c>
      <c r="F1575">
        <v>1574</v>
      </c>
      <c r="G1575">
        <v>358</v>
      </c>
      <c r="H1575">
        <v>13.33</v>
      </c>
      <c r="I1575">
        <v>2.5259999999999998</v>
      </c>
      <c r="J1575">
        <v>1</v>
      </c>
      <c r="K1575">
        <v>1167.7</v>
      </c>
      <c r="L1575" t="s">
        <v>369</v>
      </c>
      <c r="M1575" t="s">
        <v>368</v>
      </c>
      <c r="N1575" s="8">
        <v>41956</v>
      </c>
      <c r="O1575">
        <v>0</v>
      </c>
      <c r="P1575">
        <v>0</v>
      </c>
      <c r="Q1575">
        <v>6566.4</v>
      </c>
      <c r="R1575">
        <v>778.42</v>
      </c>
      <c r="S1575">
        <v>1.6220000000000001</v>
      </c>
      <c r="T1575">
        <v>33</v>
      </c>
      <c r="U1575">
        <v>2358.8000000000002</v>
      </c>
      <c r="V1575">
        <v>8</v>
      </c>
      <c r="W1575">
        <v>1.722</v>
      </c>
      <c r="X1575">
        <v>2.7839999999999998</v>
      </c>
      <c r="Y1575" s="8">
        <v>41956</v>
      </c>
    </row>
    <row r="1576" spans="1:25" x14ac:dyDescent="0.25">
      <c r="A1576">
        <v>-111.97717</v>
      </c>
      <c r="B1576">
        <v>33.078494769999999</v>
      </c>
      <c r="C1576">
        <v>13</v>
      </c>
      <c r="D1576" t="s">
        <v>371</v>
      </c>
      <c r="E1576" t="s">
        <v>370</v>
      </c>
      <c r="F1576">
        <v>1575</v>
      </c>
      <c r="G1576">
        <v>0</v>
      </c>
      <c r="H1576">
        <v>13.33</v>
      </c>
      <c r="I1576">
        <v>2.7229999999999999</v>
      </c>
      <c r="J1576">
        <v>1</v>
      </c>
      <c r="K1576">
        <v>1167.4000000000001</v>
      </c>
      <c r="L1576" t="s">
        <v>369</v>
      </c>
      <c r="M1576" t="s">
        <v>368</v>
      </c>
      <c r="N1576" s="8">
        <v>41956</v>
      </c>
      <c r="O1576">
        <v>0</v>
      </c>
      <c r="P1576">
        <v>0</v>
      </c>
      <c r="Q1576">
        <v>7278.6</v>
      </c>
      <c r="R1576">
        <v>800.48</v>
      </c>
      <c r="S1576">
        <v>1.6679999999999999</v>
      </c>
      <c r="T1576">
        <v>33</v>
      </c>
      <c r="U1576">
        <v>2425.6999999999998</v>
      </c>
      <c r="V1576">
        <v>8</v>
      </c>
      <c r="W1576">
        <v>1.857</v>
      </c>
      <c r="X1576">
        <v>3.0009999999999999</v>
      </c>
      <c r="Y1576" s="8">
        <v>41956</v>
      </c>
    </row>
    <row r="1577" spans="1:25" x14ac:dyDescent="0.25">
      <c r="A1577">
        <v>-111.97717016999999</v>
      </c>
      <c r="B1577">
        <v>33.078501780000003</v>
      </c>
      <c r="C1577">
        <v>13</v>
      </c>
      <c r="D1577" t="s">
        <v>371</v>
      </c>
      <c r="E1577" t="s">
        <v>370</v>
      </c>
      <c r="F1577">
        <v>1576</v>
      </c>
      <c r="G1577">
        <v>1</v>
      </c>
      <c r="H1577">
        <v>13.33</v>
      </c>
      <c r="I1577">
        <v>2.625</v>
      </c>
      <c r="J1577">
        <v>1</v>
      </c>
      <c r="K1577">
        <v>1167.5</v>
      </c>
      <c r="L1577" t="s">
        <v>369</v>
      </c>
      <c r="M1577" t="s">
        <v>368</v>
      </c>
      <c r="N1577" s="8">
        <v>41956</v>
      </c>
      <c r="O1577">
        <v>0</v>
      </c>
      <c r="P1577">
        <v>0</v>
      </c>
      <c r="Q1577">
        <v>8376.6</v>
      </c>
      <c r="R1577">
        <v>955.77</v>
      </c>
      <c r="S1577">
        <v>1.9910000000000001</v>
      </c>
      <c r="T1577">
        <v>33</v>
      </c>
      <c r="U1577">
        <v>2896.3</v>
      </c>
      <c r="V1577">
        <v>8</v>
      </c>
      <c r="W1577">
        <v>1.79</v>
      </c>
      <c r="X1577">
        <v>2.8919999999999999</v>
      </c>
      <c r="Y1577" s="8">
        <v>41956</v>
      </c>
    </row>
    <row r="1578" spans="1:25" x14ac:dyDescent="0.25">
      <c r="A1578">
        <v>-111.97716966</v>
      </c>
      <c r="B1578">
        <v>33.078509779999997</v>
      </c>
      <c r="C1578">
        <v>13</v>
      </c>
      <c r="D1578" t="s">
        <v>371</v>
      </c>
      <c r="E1578" t="s">
        <v>370</v>
      </c>
      <c r="F1578">
        <v>1577</v>
      </c>
      <c r="G1578">
        <v>358</v>
      </c>
      <c r="H1578">
        <v>13.33</v>
      </c>
      <c r="I1578">
        <v>2.4609999999999999</v>
      </c>
      <c r="J1578">
        <v>1</v>
      </c>
      <c r="K1578">
        <v>1167.5</v>
      </c>
      <c r="L1578" t="s">
        <v>369</v>
      </c>
      <c r="M1578" t="s">
        <v>368</v>
      </c>
      <c r="N1578" s="8">
        <v>41956</v>
      </c>
      <c r="O1578">
        <v>0</v>
      </c>
      <c r="P1578">
        <v>0</v>
      </c>
      <c r="Q1578">
        <v>7039.2</v>
      </c>
      <c r="R1578">
        <v>856.72</v>
      </c>
      <c r="S1578">
        <v>1.7849999999999999</v>
      </c>
      <c r="T1578">
        <v>33</v>
      </c>
      <c r="U1578">
        <v>2596.1</v>
      </c>
      <c r="V1578">
        <v>8</v>
      </c>
      <c r="W1578">
        <v>1.6779999999999999</v>
      </c>
      <c r="X1578">
        <v>2.7109999999999999</v>
      </c>
      <c r="Y1578" s="8">
        <v>41956</v>
      </c>
    </row>
    <row r="1579" spans="1:25" x14ac:dyDescent="0.25">
      <c r="A1579">
        <v>-111.97716948999999</v>
      </c>
      <c r="B1579">
        <v>33.078516790000002</v>
      </c>
      <c r="C1579">
        <v>13</v>
      </c>
      <c r="D1579" t="s">
        <v>371</v>
      </c>
      <c r="E1579" t="s">
        <v>370</v>
      </c>
      <c r="F1579">
        <v>1578</v>
      </c>
      <c r="G1579">
        <v>357</v>
      </c>
      <c r="H1579">
        <v>13.33</v>
      </c>
      <c r="I1579">
        <v>2.4609999999999999</v>
      </c>
      <c r="J1579">
        <v>1</v>
      </c>
      <c r="K1579">
        <v>1167.5</v>
      </c>
      <c r="L1579" t="s">
        <v>369</v>
      </c>
      <c r="M1579" t="s">
        <v>368</v>
      </c>
      <c r="N1579" s="8">
        <v>41956</v>
      </c>
      <c r="O1579">
        <v>0</v>
      </c>
      <c r="P1579">
        <v>0</v>
      </c>
      <c r="Q1579">
        <v>11229</v>
      </c>
      <c r="R1579">
        <v>1366.7</v>
      </c>
      <c r="S1579">
        <v>2.847</v>
      </c>
      <c r="T1579">
        <v>33</v>
      </c>
      <c r="U1579">
        <v>4141.3999999999996</v>
      </c>
      <c r="V1579">
        <v>8</v>
      </c>
      <c r="W1579">
        <v>1.6779999999999999</v>
      </c>
      <c r="X1579">
        <v>2.7109999999999999</v>
      </c>
      <c r="Y1579" s="8">
        <v>41956</v>
      </c>
    </row>
    <row r="1580" spans="1:25" x14ac:dyDescent="0.25">
      <c r="A1580">
        <v>-111.97717050999999</v>
      </c>
      <c r="B1580">
        <v>33.078523789999998</v>
      </c>
      <c r="C1580">
        <v>13</v>
      </c>
      <c r="D1580" t="s">
        <v>371</v>
      </c>
      <c r="E1580" t="s">
        <v>370</v>
      </c>
      <c r="F1580">
        <v>1579</v>
      </c>
      <c r="G1580">
        <v>3</v>
      </c>
      <c r="H1580">
        <v>13.33</v>
      </c>
      <c r="I1580">
        <v>2.4609999999999999</v>
      </c>
      <c r="J1580">
        <v>1</v>
      </c>
      <c r="K1580">
        <v>1167.5</v>
      </c>
      <c r="L1580" t="s">
        <v>369</v>
      </c>
      <c r="M1580" t="s">
        <v>368</v>
      </c>
      <c r="N1580" s="8">
        <v>41956</v>
      </c>
      <c r="O1580">
        <v>0</v>
      </c>
      <c r="P1580">
        <v>0</v>
      </c>
      <c r="Q1580">
        <v>12537</v>
      </c>
      <c r="R1580">
        <v>1525.8</v>
      </c>
      <c r="S1580">
        <v>3.1789999999999998</v>
      </c>
      <c r="T1580">
        <v>33</v>
      </c>
      <c r="U1580">
        <v>4623.7</v>
      </c>
      <c r="V1580">
        <v>8</v>
      </c>
      <c r="W1580">
        <v>1.6779999999999999</v>
      </c>
      <c r="X1580">
        <v>2.7109999999999999</v>
      </c>
      <c r="Y1580" s="8">
        <v>41956</v>
      </c>
    </row>
    <row r="1581" spans="1:25" x14ac:dyDescent="0.25">
      <c r="A1581">
        <v>-111.97716948999999</v>
      </c>
      <c r="B1581">
        <v>33.07853179</v>
      </c>
      <c r="C1581">
        <v>13</v>
      </c>
      <c r="D1581" t="s">
        <v>371</v>
      </c>
      <c r="E1581" t="s">
        <v>370</v>
      </c>
      <c r="F1581">
        <v>1580</v>
      </c>
      <c r="G1581">
        <v>357</v>
      </c>
      <c r="H1581">
        <v>13.33</v>
      </c>
      <c r="I1581">
        <v>3.15</v>
      </c>
      <c r="J1581">
        <v>1</v>
      </c>
      <c r="K1581">
        <v>1167.4000000000001</v>
      </c>
      <c r="L1581" t="s">
        <v>369</v>
      </c>
      <c r="M1581" t="s">
        <v>368</v>
      </c>
      <c r="N1581" s="8">
        <v>41956</v>
      </c>
      <c r="O1581">
        <v>0</v>
      </c>
      <c r="P1581">
        <v>0</v>
      </c>
      <c r="Q1581">
        <v>15284</v>
      </c>
      <c r="R1581">
        <v>1453.2</v>
      </c>
      <c r="S1581">
        <v>3.028</v>
      </c>
      <c r="T1581">
        <v>33</v>
      </c>
      <c r="U1581">
        <v>4403.8</v>
      </c>
      <c r="V1581">
        <v>8</v>
      </c>
      <c r="W1581">
        <v>2.1469999999999998</v>
      </c>
      <c r="X1581">
        <v>3.4710000000000001</v>
      </c>
      <c r="Y1581" s="8">
        <v>41956</v>
      </c>
    </row>
    <row r="1582" spans="1:25" x14ac:dyDescent="0.25">
      <c r="A1582">
        <v>-111.97717034</v>
      </c>
      <c r="B1582">
        <v>33.07853978</v>
      </c>
      <c r="C1582">
        <v>13</v>
      </c>
      <c r="D1582" t="s">
        <v>371</v>
      </c>
      <c r="E1582" t="s">
        <v>370</v>
      </c>
      <c r="F1582">
        <v>1581</v>
      </c>
      <c r="G1582">
        <v>2</v>
      </c>
      <c r="H1582">
        <v>13.33</v>
      </c>
      <c r="I1582">
        <v>2.887</v>
      </c>
      <c r="J1582">
        <v>1</v>
      </c>
      <c r="K1582">
        <v>1167.4000000000001</v>
      </c>
      <c r="L1582" t="s">
        <v>369</v>
      </c>
      <c r="M1582" t="s">
        <v>368</v>
      </c>
      <c r="N1582" s="8">
        <v>41956</v>
      </c>
      <c r="O1582">
        <v>0</v>
      </c>
      <c r="P1582">
        <v>0</v>
      </c>
      <c r="Q1582">
        <v>14765</v>
      </c>
      <c r="R1582">
        <v>1531.5</v>
      </c>
      <c r="S1582">
        <v>3.1909999999999998</v>
      </c>
      <c r="T1582">
        <v>33</v>
      </c>
      <c r="U1582">
        <v>4640.8999999999996</v>
      </c>
      <c r="V1582">
        <v>8</v>
      </c>
      <c r="W1582">
        <v>1.9690000000000001</v>
      </c>
      <c r="X1582">
        <v>3.181</v>
      </c>
      <c r="Y1582" s="8">
        <v>41956</v>
      </c>
    </row>
    <row r="1583" spans="1:25" x14ac:dyDescent="0.25">
      <c r="A1583">
        <v>-111.97716948999999</v>
      </c>
      <c r="B1583">
        <v>33.078547790000002</v>
      </c>
      <c r="C1583">
        <v>13</v>
      </c>
      <c r="D1583" t="s">
        <v>371</v>
      </c>
      <c r="E1583" t="s">
        <v>370</v>
      </c>
      <c r="F1583">
        <v>1582</v>
      </c>
      <c r="G1583">
        <v>357</v>
      </c>
      <c r="H1583">
        <v>13.33</v>
      </c>
      <c r="I1583">
        <v>2.9860000000000002</v>
      </c>
      <c r="J1583">
        <v>1</v>
      </c>
      <c r="K1583">
        <v>1167.4000000000001</v>
      </c>
      <c r="L1583" t="s">
        <v>369</v>
      </c>
      <c r="M1583" t="s">
        <v>368</v>
      </c>
      <c r="N1583" s="8">
        <v>41956</v>
      </c>
      <c r="O1583">
        <v>0</v>
      </c>
      <c r="P1583">
        <v>0</v>
      </c>
      <c r="Q1583">
        <v>14072</v>
      </c>
      <c r="R1583">
        <v>1411.6</v>
      </c>
      <c r="S1583">
        <v>2.9409999999999998</v>
      </c>
      <c r="T1583">
        <v>33</v>
      </c>
      <c r="U1583">
        <v>4277.5</v>
      </c>
      <c r="V1583">
        <v>8</v>
      </c>
      <c r="W1583">
        <v>2.036</v>
      </c>
      <c r="X1583">
        <v>3.29</v>
      </c>
      <c r="Y1583" s="8">
        <v>41956</v>
      </c>
    </row>
    <row r="1584" spans="1:25" x14ac:dyDescent="0.25">
      <c r="A1584">
        <v>-111.97717050999999</v>
      </c>
      <c r="B1584">
        <v>33.078555790000003</v>
      </c>
      <c r="C1584">
        <v>13</v>
      </c>
      <c r="D1584" t="s">
        <v>371</v>
      </c>
      <c r="E1584" t="s">
        <v>370</v>
      </c>
      <c r="F1584">
        <v>1583</v>
      </c>
      <c r="G1584">
        <v>3</v>
      </c>
      <c r="H1584">
        <v>13.33</v>
      </c>
      <c r="I1584">
        <v>2.5920000000000001</v>
      </c>
      <c r="J1584">
        <v>1</v>
      </c>
      <c r="K1584">
        <v>1167.4000000000001</v>
      </c>
      <c r="L1584" t="s">
        <v>369</v>
      </c>
      <c r="M1584" t="s">
        <v>368</v>
      </c>
      <c r="N1584" s="8">
        <v>41956</v>
      </c>
      <c r="O1584">
        <v>0</v>
      </c>
      <c r="P1584">
        <v>0</v>
      </c>
      <c r="Q1584">
        <v>16801</v>
      </c>
      <c r="R1584">
        <v>1941.3</v>
      </c>
      <c r="S1584">
        <v>4.0439999999999996</v>
      </c>
      <c r="T1584">
        <v>33</v>
      </c>
      <c r="U1584">
        <v>5882.6</v>
      </c>
      <c r="V1584">
        <v>8</v>
      </c>
      <c r="W1584">
        <v>1.7669999999999999</v>
      </c>
      <c r="X1584">
        <v>2.8559999999999999</v>
      </c>
      <c r="Y1584" s="8">
        <v>41956</v>
      </c>
    </row>
    <row r="1585" spans="1:25" x14ac:dyDescent="0.25">
      <c r="A1585">
        <v>-111.97717034</v>
      </c>
      <c r="B1585">
        <v>33.078563780000003</v>
      </c>
      <c r="C1585">
        <v>13</v>
      </c>
      <c r="D1585" t="s">
        <v>371</v>
      </c>
      <c r="E1585" t="s">
        <v>370</v>
      </c>
      <c r="F1585">
        <v>1584</v>
      </c>
      <c r="G1585">
        <v>2</v>
      </c>
      <c r="H1585">
        <v>13.33</v>
      </c>
      <c r="I1585">
        <v>2.69</v>
      </c>
      <c r="J1585">
        <v>1</v>
      </c>
      <c r="K1585">
        <v>1167.4000000000001</v>
      </c>
      <c r="L1585" t="s">
        <v>369</v>
      </c>
      <c r="M1585" t="s">
        <v>368</v>
      </c>
      <c r="N1585" s="8">
        <v>41956</v>
      </c>
      <c r="O1585">
        <v>0</v>
      </c>
      <c r="P1585">
        <v>0</v>
      </c>
      <c r="Q1585">
        <v>15831</v>
      </c>
      <c r="R1585">
        <v>1762.3</v>
      </c>
      <c r="S1585">
        <v>3.6709999999999998</v>
      </c>
      <c r="T1585">
        <v>33</v>
      </c>
      <c r="U1585">
        <v>5340.3</v>
      </c>
      <c r="V1585">
        <v>8</v>
      </c>
      <c r="W1585">
        <v>1.8340000000000001</v>
      </c>
      <c r="X1585">
        <v>2.964</v>
      </c>
      <c r="Y1585" s="8">
        <v>41956</v>
      </c>
    </row>
    <row r="1586" spans="1:25" x14ac:dyDescent="0.25">
      <c r="A1586">
        <v>-111.97716934</v>
      </c>
      <c r="B1586">
        <v>33.07857078</v>
      </c>
      <c r="C1586">
        <v>13</v>
      </c>
      <c r="D1586" t="s">
        <v>371</v>
      </c>
      <c r="E1586" t="s">
        <v>370</v>
      </c>
      <c r="F1586">
        <v>1585</v>
      </c>
      <c r="G1586">
        <v>2</v>
      </c>
      <c r="H1586">
        <v>13.33</v>
      </c>
      <c r="I1586">
        <v>3.0179999999999998</v>
      </c>
      <c r="J1586">
        <v>1</v>
      </c>
      <c r="K1586">
        <v>1167.5</v>
      </c>
      <c r="L1586" t="s">
        <v>369</v>
      </c>
      <c r="M1586" t="s">
        <v>368</v>
      </c>
      <c r="N1586" s="8">
        <v>41956</v>
      </c>
      <c r="O1586">
        <v>0</v>
      </c>
      <c r="P1586">
        <v>0</v>
      </c>
      <c r="Q1586">
        <v>15265</v>
      </c>
      <c r="R1586">
        <v>1514.6</v>
      </c>
      <c r="S1586">
        <v>3.1549999999999998</v>
      </c>
      <c r="T1586">
        <v>33</v>
      </c>
      <c r="U1586">
        <v>4589.6000000000004</v>
      </c>
      <c r="V1586">
        <v>8</v>
      </c>
      <c r="W1586">
        <v>2.0579999999999998</v>
      </c>
      <c r="X1586">
        <v>3.3260000000000001</v>
      </c>
      <c r="Y1586" s="8">
        <v>41956</v>
      </c>
    </row>
    <row r="1587" spans="1:25" x14ac:dyDescent="0.25">
      <c r="A1587">
        <v>-111.97716917</v>
      </c>
      <c r="B1587">
        <v>33.078578780000001</v>
      </c>
      <c r="C1587">
        <v>13</v>
      </c>
      <c r="D1587" t="s">
        <v>371</v>
      </c>
      <c r="E1587" t="s">
        <v>370</v>
      </c>
      <c r="F1587">
        <v>1586</v>
      </c>
      <c r="G1587">
        <v>1</v>
      </c>
      <c r="H1587">
        <v>13.33</v>
      </c>
      <c r="I1587">
        <v>2.887</v>
      </c>
      <c r="J1587">
        <v>1</v>
      </c>
      <c r="K1587">
        <v>1167.5999999999999</v>
      </c>
      <c r="L1587" t="s">
        <v>369</v>
      </c>
      <c r="M1587" t="s">
        <v>368</v>
      </c>
      <c r="N1587" s="8">
        <v>41956</v>
      </c>
      <c r="O1587">
        <v>0</v>
      </c>
      <c r="P1587">
        <v>0</v>
      </c>
      <c r="Q1587">
        <v>16191</v>
      </c>
      <c r="R1587">
        <v>1679.5</v>
      </c>
      <c r="S1587">
        <v>3.4990000000000001</v>
      </c>
      <c r="T1587">
        <v>33</v>
      </c>
      <c r="U1587">
        <v>5089.3</v>
      </c>
      <c r="V1587">
        <v>8</v>
      </c>
      <c r="W1587">
        <v>1.9690000000000001</v>
      </c>
      <c r="X1587">
        <v>3.181</v>
      </c>
      <c r="Y1587" s="8">
        <v>41956</v>
      </c>
    </row>
    <row r="1588" spans="1:25" x14ac:dyDescent="0.25">
      <c r="A1588">
        <v>-111.97716832</v>
      </c>
      <c r="B1588">
        <v>33.078586790000003</v>
      </c>
      <c r="C1588">
        <v>13</v>
      </c>
      <c r="D1588" t="s">
        <v>371</v>
      </c>
      <c r="E1588" t="s">
        <v>370</v>
      </c>
      <c r="F1588">
        <v>1587</v>
      </c>
      <c r="G1588">
        <v>356</v>
      </c>
      <c r="H1588">
        <v>13.33</v>
      </c>
      <c r="I1588">
        <v>2.8540000000000001</v>
      </c>
      <c r="J1588">
        <v>1</v>
      </c>
      <c r="K1588">
        <v>1167.4000000000001</v>
      </c>
      <c r="L1588" t="s">
        <v>369</v>
      </c>
      <c r="M1588" t="s">
        <v>368</v>
      </c>
      <c r="N1588" s="8">
        <v>41956</v>
      </c>
      <c r="O1588">
        <v>0</v>
      </c>
      <c r="P1588">
        <v>0</v>
      </c>
      <c r="Q1588">
        <v>16219</v>
      </c>
      <c r="R1588">
        <v>1701.7</v>
      </c>
      <c r="S1588">
        <v>3.5449999999999999</v>
      </c>
      <c r="T1588">
        <v>33</v>
      </c>
      <c r="U1588">
        <v>5156.6000000000004</v>
      </c>
      <c r="V1588">
        <v>8</v>
      </c>
      <c r="W1588">
        <v>1.946</v>
      </c>
      <c r="X1588">
        <v>3.145</v>
      </c>
      <c r="Y1588" s="8">
        <v>41956</v>
      </c>
    </row>
    <row r="1589" spans="1:25" x14ac:dyDescent="0.25">
      <c r="A1589">
        <v>-111.97716951</v>
      </c>
      <c r="B1589">
        <v>33.078594789999997</v>
      </c>
      <c r="C1589">
        <v>13</v>
      </c>
      <c r="D1589" t="s">
        <v>371</v>
      </c>
      <c r="E1589" t="s">
        <v>370</v>
      </c>
      <c r="F1589">
        <v>1588</v>
      </c>
      <c r="G1589">
        <v>3</v>
      </c>
      <c r="H1589">
        <v>13.33</v>
      </c>
      <c r="I1589">
        <v>2.9529999999999998</v>
      </c>
      <c r="J1589">
        <v>1</v>
      </c>
      <c r="K1589">
        <v>1167.4000000000001</v>
      </c>
      <c r="L1589" t="s">
        <v>369</v>
      </c>
      <c r="M1589" t="s">
        <v>368</v>
      </c>
      <c r="N1589" s="8">
        <v>41956</v>
      </c>
      <c r="O1589">
        <v>0</v>
      </c>
      <c r="P1589">
        <v>0</v>
      </c>
      <c r="Q1589">
        <v>15114</v>
      </c>
      <c r="R1589">
        <v>1532.9</v>
      </c>
      <c r="S1589">
        <v>3.194</v>
      </c>
      <c r="T1589">
        <v>33</v>
      </c>
      <c r="U1589">
        <v>4645.2</v>
      </c>
      <c r="V1589">
        <v>8</v>
      </c>
      <c r="W1589">
        <v>2.0129999999999999</v>
      </c>
      <c r="X1589">
        <v>3.254</v>
      </c>
      <c r="Y1589" s="8">
        <v>41956</v>
      </c>
    </row>
    <row r="1590" spans="1:25" x14ac:dyDescent="0.25">
      <c r="A1590">
        <v>-111.97716849</v>
      </c>
      <c r="B1590">
        <v>33.07860179</v>
      </c>
      <c r="C1590">
        <v>13</v>
      </c>
      <c r="D1590" t="s">
        <v>371</v>
      </c>
      <c r="E1590" t="s">
        <v>370</v>
      </c>
      <c r="F1590">
        <v>1589</v>
      </c>
      <c r="G1590">
        <v>357</v>
      </c>
      <c r="H1590">
        <v>13.33</v>
      </c>
      <c r="I1590">
        <v>2.625</v>
      </c>
      <c r="J1590">
        <v>1</v>
      </c>
      <c r="K1590">
        <v>1167.4000000000001</v>
      </c>
      <c r="L1590" t="s">
        <v>369</v>
      </c>
      <c r="M1590" t="s">
        <v>368</v>
      </c>
      <c r="N1590" s="8">
        <v>41956</v>
      </c>
      <c r="O1590">
        <v>0</v>
      </c>
      <c r="P1590">
        <v>0</v>
      </c>
      <c r="Q1590">
        <v>15266</v>
      </c>
      <c r="R1590">
        <v>1741.8</v>
      </c>
      <c r="S1590">
        <v>3.629</v>
      </c>
      <c r="T1590">
        <v>33</v>
      </c>
      <c r="U1590">
        <v>5278.3</v>
      </c>
      <c r="V1590">
        <v>8</v>
      </c>
      <c r="W1590">
        <v>1.79</v>
      </c>
      <c r="X1590">
        <v>2.8919999999999999</v>
      </c>
      <c r="Y1590" s="8">
        <v>41956</v>
      </c>
    </row>
    <row r="1591" spans="1:25" x14ac:dyDescent="0.25">
      <c r="A1591">
        <v>-111.97716968</v>
      </c>
      <c r="B1591">
        <v>33.078609790000002</v>
      </c>
      <c r="C1591">
        <v>13</v>
      </c>
      <c r="D1591" t="s">
        <v>371</v>
      </c>
      <c r="E1591" t="s">
        <v>370</v>
      </c>
      <c r="F1591">
        <v>1590</v>
      </c>
      <c r="G1591">
        <v>4</v>
      </c>
      <c r="H1591">
        <v>13.33</v>
      </c>
      <c r="I1591">
        <v>2.7559999999999998</v>
      </c>
      <c r="J1591">
        <v>1</v>
      </c>
      <c r="K1591">
        <v>1167.3</v>
      </c>
      <c r="L1591" t="s">
        <v>369</v>
      </c>
      <c r="M1591" t="s">
        <v>368</v>
      </c>
      <c r="N1591" s="8">
        <v>41956</v>
      </c>
      <c r="O1591">
        <v>0</v>
      </c>
      <c r="P1591">
        <v>0</v>
      </c>
      <c r="Q1591">
        <v>14088</v>
      </c>
      <c r="R1591">
        <v>1530.9</v>
      </c>
      <c r="S1591">
        <v>3.1890000000000001</v>
      </c>
      <c r="T1591">
        <v>33</v>
      </c>
      <c r="U1591">
        <v>4639</v>
      </c>
      <c r="V1591">
        <v>8</v>
      </c>
      <c r="W1591">
        <v>1.879</v>
      </c>
      <c r="X1591">
        <v>3.0369999999999999</v>
      </c>
      <c r="Y1591" s="8">
        <v>41956</v>
      </c>
    </row>
    <row r="1592" spans="1:25" x14ac:dyDescent="0.25">
      <c r="A1592">
        <v>-111.97716951</v>
      </c>
      <c r="B1592">
        <v>33.078616789999998</v>
      </c>
      <c r="C1592">
        <v>13</v>
      </c>
      <c r="D1592" t="s">
        <v>371</v>
      </c>
      <c r="E1592" t="s">
        <v>370</v>
      </c>
      <c r="F1592">
        <v>1591</v>
      </c>
      <c r="G1592">
        <v>3</v>
      </c>
      <c r="H1592">
        <v>13.33</v>
      </c>
      <c r="I1592">
        <v>2.8540000000000001</v>
      </c>
      <c r="J1592">
        <v>1</v>
      </c>
      <c r="K1592">
        <v>1167.3</v>
      </c>
      <c r="L1592" t="s">
        <v>369</v>
      </c>
      <c r="M1592" t="s">
        <v>368</v>
      </c>
      <c r="N1592" s="8">
        <v>41956</v>
      </c>
      <c r="O1592">
        <v>0</v>
      </c>
      <c r="P1592">
        <v>0</v>
      </c>
      <c r="Q1592">
        <v>14362</v>
      </c>
      <c r="R1592">
        <v>1506.8</v>
      </c>
      <c r="S1592">
        <v>3.1389999999999998</v>
      </c>
      <c r="T1592">
        <v>33</v>
      </c>
      <c r="U1592">
        <v>4566.2</v>
      </c>
      <c r="V1592">
        <v>8</v>
      </c>
      <c r="W1592">
        <v>1.946</v>
      </c>
      <c r="X1592">
        <v>3.145</v>
      </c>
      <c r="Y1592" s="8">
        <v>41956</v>
      </c>
    </row>
    <row r="1593" spans="1:25" x14ac:dyDescent="0.25">
      <c r="A1593">
        <v>-111.97716866</v>
      </c>
      <c r="B1593">
        <v>33.078624779999998</v>
      </c>
      <c r="C1593">
        <v>13</v>
      </c>
      <c r="D1593" t="s">
        <v>371</v>
      </c>
      <c r="E1593" t="s">
        <v>370</v>
      </c>
      <c r="F1593">
        <v>1592</v>
      </c>
      <c r="G1593">
        <v>358</v>
      </c>
      <c r="H1593">
        <v>13.33</v>
      </c>
      <c r="I1593">
        <v>2.92</v>
      </c>
      <c r="J1593">
        <v>1</v>
      </c>
      <c r="K1593">
        <v>1167.3</v>
      </c>
      <c r="L1593" t="s">
        <v>369</v>
      </c>
      <c r="M1593" t="s">
        <v>368</v>
      </c>
      <c r="N1593" s="8">
        <v>41956</v>
      </c>
      <c r="O1593">
        <v>0</v>
      </c>
      <c r="P1593">
        <v>0</v>
      </c>
      <c r="Q1593">
        <v>15245</v>
      </c>
      <c r="R1593">
        <v>1563.6</v>
      </c>
      <c r="S1593">
        <v>3.2570000000000001</v>
      </c>
      <c r="T1593">
        <v>33</v>
      </c>
      <c r="U1593">
        <v>4738.1000000000004</v>
      </c>
      <c r="V1593">
        <v>8</v>
      </c>
      <c r="W1593">
        <v>1.9910000000000001</v>
      </c>
      <c r="X1593">
        <v>3.218</v>
      </c>
      <c r="Y1593" s="8">
        <v>41956</v>
      </c>
    </row>
    <row r="1594" spans="1:25" x14ac:dyDescent="0.25">
      <c r="A1594">
        <v>-111.97716851</v>
      </c>
      <c r="B1594">
        <v>33.07863279</v>
      </c>
      <c r="C1594">
        <v>13</v>
      </c>
      <c r="D1594" t="s">
        <v>371</v>
      </c>
      <c r="E1594" t="s">
        <v>370</v>
      </c>
      <c r="F1594">
        <v>1593</v>
      </c>
      <c r="G1594">
        <v>3</v>
      </c>
      <c r="H1594">
        <v>13.33</v>
      </c>
      <c r="I1594">
        <v>2.7890000000000001</v>
      </c>
      <c r="J1594">
        <v>1</v>
      </c>
      <c r="K1594">
        <v>1167.4000000000001</v>
      </c>
      <c r="L1594" t="s">
        <v>369</v>
      </c>
      <c r="M1594" t="s">
        <v>368</v>
      </c>
      <c r="N1594" s="8">
        <v>41956</v>
      </c>
      <c r="O1594">
        <v>0</v>
      </c>
      <c r="P1594">
        <v>0</v>
      </c>
      <c r="Q1594">
        <v>13394</v>
      </c>
      <c r="R1594">
        <v>1438.4</v>
      </c>
      <c r="S1594">
        <v>2.9969999999999999</v>
      </c>
      <c r="T1594">
        <v>33</v>
      </c>
      <c r="U1594">
        <v>4358.6000000000004</v>
      </c>
      <c r="V1594">
        <v>8</v>
      </c>
      <c r="W1594">
        <v>1.901</v>
      </c>
      <c r="X1594">
        <v>3.073</v>
      </c>
      <c r="Y1594" s="8">
        <v>41956</v>
      </c>
    </row>
    <row r="1595" spans="1:25" x14ac:dyDescent="0.25">
      <c r="A1595">
        <v>-111.97716783</v>
      </c>
      <c r="B1595">
        <v>33.078640780000001</v>
      </c>
      <c r="C1595">
        <v>13</v>
      </c>
      <c r="D1595" t="s">
        <v>371</v>
      </c>
      <c r="E1595" t="s">
        <v>370</v>
      </c>
      <c r="F1595">
        <v>1594</v>
      </c>
      <c r="G1595">
        <v>359</v>
      </c>
      <c r="H1595">
        <v>13.33</v>
      </c>
      <c r="I1595">
        <v>2.7559999999999998</v>
      </c>
      <c r="J1595">
        <v>1</v>
      </c>
      <c r="K1595">
        <v>1167.4000000000001</v>
      </c>
      <c r="L1595" t="s">
        <v>369</v>
      </c>
      <c r="M1595" t="s">
        <v>368</v>
      </c>
      <c r="N1595" s="8">
        <v>41956</v>
      </c>
      <c r="O1595">
        <v>0</v>
      </c>
      <c r="P1595">
        <v>0</v>
      </c>
      <c r="Q1595">
        <v>13221</v>
      </c>
      <c r="R1595">
        <v>1436.7</v>
      </c>
      <c r="S1595">
        <v>2.9929999999999999</v>
      </c>
      <c r="T1595">
        <v>33</v>
      </c>
      <c r="U1595">
        <v>4353.7</v>
      </c>
      <c r="V1595">
        <v>8</v>
      </c>
      <c r="W1595">
        <v>1.879</v>
      </c>
      <c r="X1595">
        <v>3.0369999999999999</v>
      </c>
      <c r="Y1595" s="8">
        <v>41956</v>
      </c>
    </row>
    <row r="1596" spans="1:25" x14ac:dyDescent="0.25">
      <c r="A1596">
        <v>-111.97716851</v>
      </c>
      <c r="B1596">
        <v>33.078648790000003</v>
      </c>
      <c r="C1596">
        <v>13</v>
      </c>
      <c r="D1596" t="s">
        <v>371</v>
      </c>
      <c r="E1596" t="s">
        <v>370</v>
      </c>
      <c r="F1596">
        <v>1595</v>
      </c>
      <c r="G1596">
        <v>3</v>
      </c>
      <c r="H1596">
        <v>13.33</v>
      </c>
      <c r="I1596">
        <v>2.5920000000000001</v>
      </c>
      <c r="J1596">
        <v>1</v>
      </c>
      <c r="K1596">
        <v>1167.5</v>
      </c>
      <c r="L1596" t="s">
        <v>369</v>
      </c>
      <c r="M1596" t="s">
        <v>368</v>
      </c>
      <c r="N1596" s="8">
        <v>41956</v>
      </c>
      <c r="O1596">
        <v>0</v>
      </c>
      <c r="P1596">
        <v>0</v>
      </c>
      <c r="Q1596">
        <v>12930</v>
      </c>
      <c r="R1596">
        <v>1494</v>
      </c>
      <c r="S1596">
        <v>3.113</v>
      </c>
      <c r="T1596">
        <v>33</v>
      </c>
      <c r="U1596">
        <v>4527.3999999999996</v>
      </c>
      <c r="V1596">
        <v>8</v>
      </c>
      <c r="W1596">
        <v>1.7669999999999999</v>
      </c>
      <c r="X1596">
        <v>2.8559999999999999</v>
      </c>
      <c r="Y1596" s="8">
        <v>41956</v>
      </c>
    </row>
    <row r="1597" spans="1:25" x14ac:dyDescent="0.25">
      <c r="A1597">
        <v>-111.97716917</v>
      </c>
      <c r="B1597">
        <v>33.078655779999998</v>
      </c>
      <c r="C1597">
        <v>13</v>
      </c>
      <c r="D1597" t="s">
        <v>371</v>
      </c>
      <c r="E1597" t="s">
        <v>370</v>
      </c>
      <c r="F1597">
        <v>1596</v>
      </c>
      <c r="G1597">
        <v>1</v>
      </c>
      <c r="H1597">
        <v>13.33</v>
      </c>
      <c r="I1597">
        <v>2.7890000000000001</v>
      </c>
      <c r="J1597">
        <v>1</v>
      </c>
      <c r="K1597">
        <v>1167.5</v>
      </c>
      <c r="L1597" t="s">
        <v>369</v>
      </c>
      <c r="M1597" t="s">
        <v>368</v>
      </c>
      <c r="N1597" s="8">
        <v>41956</v>
      </c>
      <c r="O1597">
        <v>0</v>
      </c>
      <c r="P1597">
        <v>0</v>
      </c>
      <c r="Q1597">
        <v>12142</v>
      </c>
      <c r="R1597">
        <v>1303.9000000000001</v>
      </c>
      <c r="S1597">
        <v>2.7160000000000002</v>
      </c>
      <c r="T1597">
        <v>33</v>
      </c>
      <c r="U1597">
        <v>3951.2</v>
      </c>
      <c r="V1597">
        <v>8</v>
      </c>
      <c r="W1597">
        <v>1.901</v>
      </c>
      <c r="X1597">
        <v>3.073</v>
      </c>
      <c r="Y1597" s="8">
        <v>41956</v>
      </c>
    </row>
    <row r="1598" spans="1:25" x14ac:dyDescent="0.25">
      <c r="A1598">
        <v>-111.97716800000001</v>
      </c>
      <c r="B1598">
        <v>33.078663769999999</v>
      </c>
      <c r="C1598">
        <v>13</v>
      </c>
      <c r="D1598" t="s">
        <v>371</v>
      </c>
      <c r="E1598" t="s">
        <v>370</v>
      </c>
      <c r="F1598">
        <v>1597</v>
      </c>
      <c r="G1598">
        <v>0</v>
      </c>
      <c r="H1598">
        <v>13.33</v>
      </c>
      <c r="I1598">
        <v>2.7890000000000001</v>
      </c>
      <c r="J1598">
        <v>1</v>
      </c>
      <c r="K1598">
        <v>1167.5</v>
      </c>
      <c r="L1598" t="s">
        <v>369</v>
      </c>
      <c r="M1598" t="s">
        <v>368</v>
      </c>
      <c r="N1598" s="8">
        <v>41956</v>
      </c>
      <c r="O1598">
        <v>0</v>
      </c>
      <c r="P1598">
        <v>0</v>
      </c>
      <c r="Q1598">
        <v>12202</v>
      </c>
      <c r="R1598">
        <v>1310.4000000000001</v>
      </c>
      <c r="S1598">
        <v>2.73</v>
      </c>
      <c r="T1598">
        <v>33</v>
      </c>
      <c r="U1598">
        <v>3970.9</v>
      </c>
      <c r="V1598">
        <v>8</v>
      </c>
      <c r="W1598">
        <v>1.901</v>
      </c>
      <c r="X1598">
        <v>3.073</v>
      </c>
      <c r="Y1598" s="8">
        <v>41956</v>
      </c>
    </row>
    <row r="1599" spans="1:25" x14ac:dyDescent="0.25">
      <c r="A1599">
        <v>-111.97716851</v>
      </c>
      <c r="B1599">
        <v>33.078670789999997</v>
      </c>
      <c r="C1599">
        <v>13</v>
      </c>
      <c r="D1599" t="s">
        <v>371</v>
      </c>
      <c r="E1599" t="s">
        <v>370</v>
      </c>
      <c r="F1599">
        <v>1598</v>
      </c>
      <c r="G1599">
        <v>3</v>
      </c>
      <c r="H1599">
        <v>13.33</v>
      </c>
      <c r="I1599">
        <v>2.887</v>
      </c>
      <c r="J1599">
        <v>1</v>
      </c>
      <c r="K1599">
        <v>1167.4000000000001</v>
      </c>
      <c r="L1599" t="s">
        <v>369</v>
      </c>
      <c r="M1599" t="s">
        <v>368</v>
      </c>
      <c r="N1599" s="8">
        <v>41956</v>
      </c>
      <c r="O1599">
        <v>0</v>
      </c>
      <c r="P1599">
        <v>0</v>
      </c>
      <c r="Q1599">
        <v>13861</v>
      </c>
      <c r="R1599">
        <v>1437.8</v>
      </c>
      <c r="S1599">
        <v>2.9950000000000001</v>
      </c>
      <c r="T1599">
        <v>33</v>
      </c>
      <c r="U1599">
        <v>4356.8999999999996</v>
      </c>
      <c r="V1599">
        <v>8</v>
      </c>
      <c r="W1599">
        <v>1.9690000000000001</v>
      </c>
      <c r="X1599">
        <v>3.181</v>
      </c>
      <c r="Y1599" s="8">
        <v>41956</v>
      </c>
    </row>
    <row r="1600" spans="1:25" x14ac:dyDescent="0.25">
      <c r="A1600">
        <v>-111.97716800000001</v>
      </c>
      <c r="B1600">
        <v>33.078678770000003</v>
      </c>
      <c r="C1600">
        <v>13</v>
      </c>
      <c r="D1600" t="s">
        <v>371</v>
      </c>
      <c r="E1600" t="s">
        <v>370</v>
      </c>
      <c r="F1600">
        <v>1599</v>
      </c>
      <c r="G1600">
        <v>0</v>
      </c>
      <c r="H1600">
        <v>13.33</v>
      </c>
      <c r="I1600">
        <v>2.7890000000000001</v>
      </c>
      <c r="J1600">
        <v>1</v>
      </c>
      <c r="K1600">
        <v>1167.3</v>
      </c>
      <c r="L1600" t="s">
        <v>369</v>
      </c>
      <c r="M1600" t="s">
        <v>368</v>
      </c>
      <c r="N1600" s="8">
        <v>41956</v>
      </c>
      <c r="O1600">
        <v>0</v>
      </c>
      <c r="P1600">
        <v>0</v>
      </c>
      <c r="Q1600">
        <v>15554</v>
      </c>
      <c r="R1600">
        <v>1670.4</v>
      </c>
      <c r="S1600">
        <v>3.48</v>
      </c>
      <c r="T1600">
        <v>33</v>
      </c>
      <c r="U1600">
        <v>5061.7</v>
      </c>
      <c r="V1600">
        <v>8</v>
      </c>
      <c r="W1600">
        <v>1.901</v>
      </c>
      <c r="X1600">
        <v>3.073</v>
      </c>
      <c r="Y1600" s="8">
        <v>41956</v>
      </c>
    </row>
    <row r="1601" spans="1:25" x14ac:dyDescent="0.25">
      <c r="A1601">
        <v>-111.97716800000001</v>
      </c>
      <c r="B1601">
        <v>33.078686769999997</v>
      </c>
      <c r="C1601">
        <v>13</v>
      </c>
      <c r="D1601" t="s">
        <v>371</v>
      </c>
      <c r="E1601" t="s">
        <v>370</v>
      </c>
      <c r="F1601">
        <v>1600</v>
      </c>
      <c r="G1601">
        <v>0</v>
      </c>
      <c r="H1601">
        <v>13.33</v>
      </c>
      <c r="I1601">
        <v>2.887</v>
      </c>
      <c r="J1601">
        <v>1</v>
      </c>
      <c r="K1601">
        <v>1167.3</v>
      </c>
      <c r="L1601" t="s">
        <v>369</v>
      </c>
      <c r="M1601" t="s">
        <v>368</v>
      </c>
      <c r="N1601" s="8">
        <v>41956</v>
      </c>
      <c r="O1601">
        <v>0</v>
      </c>
      <c r="P1601">
        <v>0</v>
      </c>
      <c r="Q1601">
        <v>13968</v>
      </c>
      <c r="R1601">
        <v>1448.8</v>
      </c>
      <c r="S1601">
        <v>3.0179999999999998</v>
      </c>
      <c r="T1601">
        <v>33</v>
      </c>
      <c r="U1601">
        <v>4390.3999999999996</v>
      </c>
      <c r="V1601">
        <v>8</v>
      </c>
      <c r="W1601">
        <v>1.9690000000000001</v>
      </c>
      <c r="X1601">
        <v>3.181</v>
      </c>
      <c r="Y1601" s="8">
        <v>41956</v>
      </c>
    </row>
    <row r="1602" spans="1:25" x14ac:dyDescent="0.25">
      <c r="A1602">
        <v>-111.97716800000001</v>
      </c>
      <c r="B1602">
        <v>33.078693770000001</v>
      </c>
      <c r="C1602">
        <v>13</v>
      </c>
      <c r="D1602" t="s">
        <v>371</v>
      </c>
      <c r="E1602" t="s">
        <v>370</v>
      </c>
      <c r="F1602">
        <v>1601</v>
      </c>
      <c r="G1602">
        <v>0</v>
      </c>
      <c r="H1602">
        <v>13.33</v>
      </c>
      <c r="I1602">
        <v>2.7890000000000001</v>
      </c>
      <c r="J1602">
        <v>1</v>
      </c>
      <c r="K1602">
        <v>1167.2</v>
      </c>
      <c r="L1602" t="s">
        <v>369</v>
      </c>
      <c r="M1602" t="s">
        <v>368</v>
      </c>
      <c r="N1602" s="8">
        <v>41956</v>
      </c>
      <c r="O1602">
        <v>0</v>
      </c>
      <c r="P1602">
        <v>0</v>
      </c>
      <c r="Q1602">
        <v>14632</v>
      </c>
      <c r="R1602">
        <v>1571.3</v>
      </c>
      <c r="S1602">
        <v>3.274</v>
      </c>
      <c r="T1602">
        <v>33</v>
      </c>
      <c r="U1602">
        <v>4761.5</v>
      </c>
      <c r="V1602">
        <v>8</v>
      </c>
      <c r="W1602">
        <v>1.901</v>
      </c>
      <c r="X1602">
        <v>3.073</v>
      </c>
      <c r="Y1602" s="8">
        <v>41956</v>
      </c>
    </row>
    <row r="1603" spans="1:25" x14ac:dyDescent="0.25">
      <c r="A1603">
        <v>-111.97716834000001</v>
      </c>
      <c r="B1603">
        <v>33.078701780000003</v>
      </c>
      <c r="C1603">
        <v>13</v>
      </c>
      <c r="D1603" t="s">
        <v>371</v>
      </c>
      <c r="E1603" t="s">
        <v>370</v>
      </c>
      <c r="F1603">
        <v>1602</v>
      </c>
      <c r="G1603">
        <v>2</v>
      </c>
      <c r="H1603">
        <v>13.33</v>
      </c>
      <c r="I1603">
        <v>2.8220000000000001</v>
      </c>
      <c r="J1603">
        <v>1</v>
      </c>
      <c r="K1603">
        <v>1167.3</v>
      </c>
      <c r="L1603" t="s">
        <v>369</v>
      </c>
      <c r="M1603" t="s">
        <v>368</v>
      </c>
      <c r="N1603" s="8">
        <v>41956</v>
      </c>
      <c r="O1603">
        <v>0</v>
      </c>
      <c r="P1603">
        <v>0</v>
      </c>
      <c r="Q1603">
        <v>12230</v>
      </c>
      <c r="R1603">
        <v>1298.0999999999999</v>
      </c>
      <c r="S1603">
        <v>2.7040000000000002</v>
      </c>
      <c r="T1603">
        <v>33</v>
      </c>
      <c r="U1603">
        <v>3933.6</v>
      </c>
      <c r="V1603">
        <v>8</v>
      </c>
      <c r="W1603">
        <v>1.9239999999999999</v>
      </c>
      <c r="X1603">
        <v>3.109</v>
      </c>
      <c r="Y1603" s="8">
        <v>41956</v>
      </c>
    </row>
    <row r="1604" spans="1:25" x14ac:dyDescent="0.25">
      <c r="A1604">
        <v>-111.97716817</v>
      </c>
      <c r="B1604">
        <v>33.078709779999997</v>
      </c>
      <c r="C1604">
        <v>13</v>
      </c>
      <c r="D1604" t="s">
        <v>371</v>
      </c>
      <c r="E1604" t="s">
        <v>370</v>
      </c>
      <c r="F1604">
        <v>1603</v>
      </c>
      <c r="G1604">
        <v>1</v>
      </c>
      <c r="H1604">
        <v>13.33</v>
      </c>
      <c r="I1604">
        <v>2.69</v>
      </c>
      <c r="J1604">
        <v>1</v>
      </c>
      <c r="K1604">
        <v>1167.2</v>
      </c>
      <c r="L1604" t="s">
        <v>369</v>
      </c>
      <c r="M1604" t="s">
        <v>368</v>
      </c>
      <c r="N1604" s="8">
        <v>41956</v>
      </c>
      <c r="O1604">
        <v>0</v>
      </c>
      <c r="P1604">
        <v>0</v>
      </c>
      <c r="Q1604">
        <v>13716</v>
      </c>
      <c r="R1604">
        <v>1526.9</v>
      </c>
      <c r="S1604">
        <v>3.181</v>
      </c>
      <c r="T1604">
        <v>33</v>
      </c>
      <c r="U1604">
        <v>4626.8999999999996</v>
      </c>
      <c r="V1604">
        <v>8</v>
      </c>
      <c r="W1604">
        <v>1.8340000000000001</v>
      </c>
      <c r="X1604">
        <v>2.964</v>
      </c>
      <c r="Y1604" s="8">
        <v>41956</v>
      </c>
    </row>
    <row r="1605" spans="1:25" x14ac:dyDescent="0.25">
      <c r="A1605">
        <v>-111.97716800000001</v>
      </c>
      <c r="B1605">
        <v>33.078717769999997</v>
      </c>
      <c r="C1605">
        <v>13</v>
      </c>
      <c r="D1605" t="s">
        <v>371</v>
      </c>
      <c r="E1605" t="s">
        <v>370</v>
      </c>
      <c r="F1605">
        <v>1604</v>
      </c>
      <c r="G1605">
        <v>0</v>
      </c>
      <c r="H1605">
        <v>13.33</v>
      </c>
      <c r="I1605">
        <v>2.7890000000000001</v>
      </c>
      <c r="J1605">
        <v>1</v>
      </c>
      <c r="K1605">
        <v>1167.3</v>
      </c>
      <c r="L1605" t="s">
        <v>369</v>
      </c>
      <c r="M1605" t="s">
        <v>368</v>
      </c>
      <c r="N1605" s="8">
        <v>41956</v>
      </c>
      <c r="O1605">
        <v>0</v>
      </c>
      <c r="P1605">
        <v>0</v>
      </c>
      <c r="Q1605">
        <v>10550</v>
      </c>
      <c r="R1605">
        <v>1133</v>
      </c>
      <c r="S1605">
        <v>2.36</v>
      </c>
      <c r="T1605">
        <v>33</v>
      </c>
      <c r="U1605">
        <v>3433.2</v>
      </c>
      <c r="V1605">
        <v>8</v>
      </c>
      <c r="W1605">
        <v>1.901</v>
      </c>
      <c r="X1605">
        <v>3.073</v>
      </c>
      <c r="Y1605" s="8">
        <v>41956</v>
      </c>
    </row>
    <row r="1606" spans="1:25" x14ac:dyDescent="0.25">
      <c r="A1606">
        <v>-111.97716749</v>
      </c>
      <c r="B1606">
        <v>33.07872579</v>
      </c>
      <c r="C1606">
        <v>13</v>
      </c>
      <c r="D1606" t="s">
        <v>371</v>
      </c>
      <c r="E1606" t="s">
        <v>370</v>
      </c>
      <c r="F1606">
        <v>1605</v>
      </c>
      <c r="G1606">
        <v>357</v>
      </c>
      <c r="H1606">
        <v>13.33</v>
      </c>
      <c r="I1606">
        <v>2.7890000000000001</v>
      </c>
      <c r="J1606">
        <v>1</v>
      </c>
      <c r="K1606">
        <v>1167.3</v>
      </c>
      <c r="L1606" t="s">
        <v>369</v>
      </c>
      <c r="M1606" t="s">
        <v>368</v>
      </c>
      <c r="N1606" s="8">
        <v>41956</v>
      </c>
      <c r="O1606">
        <v>0</v>
      </c>
      <c r="P1606">
        <v>0</v>
      </c>
      <c r="Q1606">
        <v>10076</v>
      </c>
      <c r="R1606">
        <v>1082.0999999999999</v>
      </c>
      <c r="S1606">
        <v>2.254</v>
      </c>
      <c r="T1606">
        <v>33</v>
      </c>
      <c r="U1606">
        <v>3279</v>
      </c>
      <c r="V1606">
        <v>8</v>
      </c>
      <c r="W1606">
        <v>1.901</v>
      </c>
      <c r="X1606">
        <v>3.073</v>
      </c>
      <c r="Y1606" s="8">
        <v>41956</v>
      </c>
    </row>
    <row r="1607" spans="1:25" x14ac:dyDescent="0.25">
      <c r="A1607">
        <v>-111.97716868000001</v>
      </c>
      <c r="B1607">
        <v>33.078733790000001</v>
      </c>
      <c r="C1607">
        <v>13</v>
      </c>
      <c r="D1607" t="s">
        <v>371</v>
      </c>
      <c r="E1607" t="s">
        <v>370</v>
      </c>
      <c r="F1607">
        <v>1606</v>
      </c>
      <c r="G1607">
        <v>4</v>
      </c>
      <c r="H1607">
        <v>13.33</v>
      </c>
      <c r="I1607">
        <v>2.9529999999999998</v>
      </c>
      <c r="J1607">
        <v>1</v>
      </c>
      <c r="K1607">
        <v>1167.3</v>
      </c>
      <c r="L1607" t="s">
        <v>369</v>
      </c>
      <c r="M1607" t="s">
        <v>368</v>
      </c>
      <c r="N1607" s="8">
        <v>41956</v>
      </c>
      <c r="O1607">
        <v>0</v>
      </c>
      <c r="P1607">
        <v>0</v>
      </c>
      <c r="Q1607">
        <v>10587</v>
      </c>
      <c r="R1607">
        <v>1073.7</v>
      </c>
      <c r="S1607">
        <v>2.2370000000000001</v>
      </c>
      <c r="T1607">
        <v>33</v>
      </c>
      <c r="U1607">
        <v>3253.7</v>
      </c>
      <c r="V1607">
        <v>8</v>
      </c>
      <c r="W1607">
        <v>2.0129999999999999</v>
      </c>
      <c r="X1607">
        <v>3.254</v>
      </c>
      <c r="Y1607" s="8">
        <v>41956</v>
      </c>
    </row>
    <row r="1608" spans="1:25" x14ac:dyDescent="0.25">
      <c r="A1608">
        <v>-111.97716732000001</v>
      </c>
      <c r="B1608">
        <v>33.078740789999998</v>
      </c>
      <c r="C1608">
        <v>13</v>
      </c>
      <c r="D1608" t="s">
        <v>371</v>
      </c>
      <c r="E1608" t="s">
        <v>370</v>
      </c>
      <c r="F1608">
        <v>1607</v>
      </c>
      <c r="G1608">
        <v>356</v>
      </c>
      <c r="H1608">
        <v>13.33</v>
      </c>
      <c r="I1608">
        <v>2.8540000000000001</v>
      </c>
      <c r="J1608">
        <v>1</v>
      </c>
      <c r="K1608">
        <v>1167.3</v>
      </c>
      <c r="L1608" t="s">
        <v>369</v>
      </c>
      <c r="M1608" t="s">
        <v>368</v>
      </c>
      <c r="N1608" s="8">
        <v>41956</v>
      </c>
      <c r="O1608">
        <v>0</v>
      </c>
      <c r="P1608">
        <v>0</v>
      </c>
      <c r="Q1608">
        <v>10232</v>
      </c>
      <c r="R1608">
        <v>1073.5</v>
      </c>
      <c r="S1608">
        <v>2.2370000000000001</v>
      </c>
      <c r="T1608">
        <v>33</v>
      </c>
      <c r="U1608">
        <v>3253.1</v>
      </c>
      <c r="V1608">
        <v>8</v>
      </c>
      <c r="W1608">
        <v>1.946</v>
      </c>
      <c r="X1608">
        <v>3.145</v>
      </c>
      <c r="Y1608" s="8">
        <v>41956</v>
      </c>
    </row>
    <row r="1609" spans="1:25" x14ac:dyDescent="0.25">
      <c r="A1609">
        <v>-111.97716851</v>
      </c>
      <c r="B1609">
        <v>33.078748789999999</v>
      </c>
      <c r="C1609">
        <v>13</v>
      </c>
      <c r="D1609" t="s">
        <v>371</v>
      </c>
      <c r="E1609" t="s">
        <v>370</v>
      </c>
      <c r="F1609">
        <v>1608</v>
      </c>
      <c r="G1609">
        <v>3</v>
      </c>
      <c r="H1609">
        <v>13.33</v>
      </c>
      <c r="I1609">
        <v>2.5920000000000001</v>
      </c>
      <c r="J1609">
        <v>1</v>
      </c>
      <c r="K1609">
        <v>1167.2</v>
      </c>
      <c r="L1609" t="s">
        <v>369</v>
      </c>
      <c r="M1609" t="s">
        <v>368</v>
      </c>
      <c r="N1609" s="8">
        <v>41956</v>
      </c>
      <c r="O1609">
        <v>0</v>
      </c>
      <c r="P1609">
        <v>0</v>
      </c>
      <c r="Q1609">
        <v>11153</v>
      </c>
      <c r="R1609">
        <v>1288.7</v>
      </c>
      <c r="S1609">
        <v>2.6850000000000001</v>
      </c>
      <c r="T1609">
        <v>33</v>
      </c>
      <c r="U1609">
        <v>3905.1</v>
      </c>
      <c r="V1609">
        <v>8</v>
      </c>
      <c r="W1609">
        <v>1.7669999999999999</v>
      </c>
      <c r="X1609">
        <v>2.8559999999999999</v>
      </c>
      <c r="Y1609" s="8">
        <v>41956</v>
      </c>
    </row>
    <row r="1610" spans="1:25" x14ac:dyDescent="0.25">
      <c r="A1610">
        <v>-111.97716751</v>
      </c>
      <c r="B1610">
        <v>33.07875679</v>
      </c>
      <c r="C1610">
        <v>13</v>
      </c>
      <c r="D1610" t="s">
        <v>371</v>
      </c>
      <c r="E1610" t="s">
        <v>370</v>
      </c>
      <c r="F1610">
        <v>1609</v>
      </c>
      <c r="G1610">
        <v>3</v>
      </c>
      <c r="H1610">
        <v>13.33</v>
      </c>
      <c r="I1610">
        <v>2.8540000000000001</v>
      </c>
      <c r="J1610">
        <v>1</v>
      </c>
      <c r="K1610">
        <v>1167.0999999999999</v>
      </c>
      <c r="L1610" t="s">
        <v>369</v>
      </c>
      <c r="M1610" t="s">
        <v>368</v>
      </c>
      <c r="N1610" s="8">
        <v>41956</v>
      </c>
      <c r="O1610">
        <v>0</v>
      </c>
      <c r="P1610">
        <v>0</v>
      </c>
      <c r="Q1610">
        <v>11239</v>
      </c>
      <c r="R1610">
        <v>1179.2</v>
      </c>
      <c r="S1610">
        <v>2.4569999999999999</v>
      </c>
      <c r="T1610">
        <v>33</v>
      </c>
      <c r="U1610">
        <v>3573.2</v>
      </c>
      <c r="V1610">
        <v>8</v>
      </c>
      <c r="W1610">
        <v>1.946</v>
      </c>
      <c r="X1610">
        <v>3.145</v>
      </c>
      <c r="Y1610" s="8">
        <v>41956</v>
      </c>
    </row>
    <row r="1611" spans="1:25" x14ac:dyDescent="0.25">
      <c r="A1611">
        <v>-111.97716733999999</v>
      </c>
      <c r="B1611">
        <v>33.078763780000003</v>
      </c>
      <c r="C1611">
        <v>13</v>
      </c>
      <c r="D1611" t="s">
        <v>371</v>
      </c>
      <c r="E1611" t="s">
        <v>370</v>
      </c>
      <c r="F1611">
        <v>1610</v>
      </c>
      <c r="G1611">
        <v>2</v>
      </c>
      <c r="H1611">
        <v>13.33</v>
      </c>
      <c r="I1611">
        <v>2.7229999999999999</v>
      </c>
      <c r="J1611">
        <v>1</v>
      </c>
      <c r="K1611">
        <v>1167.0999999999999</v>
      </c>
      <c r="L1611" t="s">
        <v>369</v>
      </c>
      <c r="M1611" t="s">
        <v>368</v>
      </c>
      <c r="N1611" s="8">
        <v>41956</v>
      </c>
      <c r="O1611">
        <v>0</v>
      </c>
      <c r="P1611">
        <v>0</v>
      </c>
      <c r="Q1611">
        <v>11021</v>
      </c>
      <c r="R1611">
        <v>1212.0999999999999</v>
      </c>
      <c r="S1611">
        <v>2.5249999999999999</v>
      </c>
      <c r="T1611">
        <v>33</v>
      </c>
      <c r="U1611">
        <v>3673</v>
      </c>
      <c r="V1611">
        <v>8</v>
      </c>
      <c r="W1611">
        <v>1.857</v>
      </c>
      <c r="X1611">
        <v>3.0009999999999999</v>
      </c>
      <c r="Y1611" s="8">
        <v>41956</v>
      </c>
    </row>
    <row r="1612" spans="1:25" x14ac:dyDescent="0.25">
      <c r="A1612">
        <v>-111.97716649</v>
      </c>
      <c r="B1612">
        <v>33.078771789999998</v>
      </c>
      <c r="C1612">
        <v>13</v>
      </c>
      <c r="D1612" t="s">
        <v>371</v>
      </c>
      <c r="E1612" t="s">
        <v>370</v>
      </c>
      <c r="F1612">
        <v>1611</v>
      </c>
      <c r="G1612">
        <v>357</v>
      </c>
      <c r="H1612">
        <v>13.33</v>
      </c>
      <c r="I1612">
        <v>2.8540000000000001</v>
      </c>
      <c r="J1612">
        <v>1</v>
      </c>
      <c r="K1612">
        <v>1167</v>
      </c>
      <c r="L1612" t="s">
        <v>369</v>
      </c>
      <c r="M1612" t="s">
        <v>368</v>
      </c>
      <c r="N1612" s="8">
        <v>41956</v>
      </c>
      <c r="O1612">
        <v>0</v>
      </c>
      <c r="P1612">
        <v>0</v>
      </c>
      <c r="Q1612">
        <v>13239</v>
      </c>
      <c r="R1612">
        <v>1389</v>
      </c>
      <c r="S1612">
        <v>2.8940000000000001</v>
      </c>
      <c r="T1612">
        <v>33</v>
      </c>
      <c r="U1612">
        <v>4209.1000000000004</v>
      </c>
      <c r="V1612">
        <v>8</v>
      </c>
      <c r="W1612">
        <v>1.946</v>
      </c>
      <c r="X1612">
        <v>3.145</v>
      </c>
      <c r="Y1612" s="8">
        <v>41956</v>
      </c>
    </row>
    <row r="1613" spans="1:25" x14ac:dyDescent="0.25">
      <c r="A1613">
        <v>-111.97716699999999</v>
      </c>
      <c r="B1613">
        <v>33.078779769999997</v>
      </c>
      <c r="C1613">
        <v>13</v>
      </c>
      <c r="D1613" t="s">
        <v>371</v>
      </c>
      <c r="E1613" t="s">
        <v>370</v>
      </c>
      <c r="F1613">
        <v>1612</v>
      </c>
      <c r="G1613">
        <v>0</v>
      </c>
      <c r="H1613">
        <v>13.33</v>
      </c>
      <c r="I1613">
        <v>2.92</v>
      </c>
      <c r="J1613">
        <v>1</v>
      </c>
      <c r="K1613">
        <v>1167</v>
      </c>
      <c r="L1613" t="s">
        <v>369</v>
      </c>
      <c r="M1613" t="s">
        <v>368</v>
      </c>
      <c r="N1613" s="8">
        <v>41956</v>
      </c>
      <c r="O1613">
        <v>0</v>
      </c>
      <c r="P1613">
        <v>0</v>
      </c>
      <c r="Q1613">
        <v>13070</v>
      </c>
      <c r="R1613">
        <v>1340.5</v>
      </c>
      <c r="S1613">
        <v>2.7930000000000001</v>
      </c>
      <c r="T1613">
        <v>33</v>
      </c>
      <c r="U1613">
        <v>4062.1</v>
      </c>
      <c r="V1613">
        <v>8</v>
      </c>
      <c r="W1613">
        <v>1.9910000000000001</v>
      </c>
      <c r="X1613">
        <v>3.218</v>
      </c>
      <c r="Y1613" s="8">
        <v>41956</v>
      </c>
    </row>
    <row r="1614" spans="1:25" x14ac:dyDescent="0.25">
      <c r="A1614">
        <v>-111.97716714000001</v>
      </c>
      <c r="B1614">
        <v>33.078787810000001</v>
      </c>
      <c r="C1614">
        <v>13</v>
      </c>
      <c r="D1614" t="s">
        <v>371</v>
      </c>
      <c r="E1614" t="s">
        <v>370</v>
      </c>
      <c r="F1614">
        <v>1613</v>
      </c>
      <c r="G1614">
        <v>355</v>
      </c>
      <c r="H1614">
        <v>13.33</v>
      </c>
      <c r="I1614">
        <v>2.92</v>
      </c>
      <c r="J1614">
        <v>1</v>
      </c>
      <c r="K1614">
        <v>1167</v>
      </c>
      <c r="L1614" t="s">
        <v>369</v>
      </c>
      <c r="M1614" t="s">
        <v>368</v>
      </c>
      <c r="N1614" s="8">
        <v>41956</v>
      </c>
      <c r="O1614">
        <v>0</v>
      </c>
      <c r="P1614">
        <v>0</v>
      </c>
      <c r="Q1614">
        <v>12011</v>
      </c>
      <c r="R1614">
        <v>1231.9000000000001</v>
      </c>
      <c r="S1614">
        <v>2.5659999999999998</v>
      </c>
      <c r="T1614">
        <v>33</v>
      </c>
      <c r="U1614">
        <v>3732.9</v>
      </c>
      <c r="V1614">
        <v>8</v>
      </c>
      <c r="W1614">
        <v>1.9910000000000001</v>
      </c>
      <c r="X1614">
        <v>3.218</v>
      </c>
      <c r="Y1614" s="8">
        <v>41956</v>
      </c>
    </row>
    <row r="1615" spans="1:25" x14ac:dyDescent="0.25">
      <c r="A1615">
        <v>-111.97716817</v>
      </c>
      <c r="B1615">
        <v>33.078794780000003</v>
      </c>
      <c r="C1615">
        <v>13</v>
      </c>
      <c r="D1615" t="s">
        <v>371</v>
      </c>
      <c r="E1615" t="s">
        <v>370</v>
      </c>
      <c r="F1615">
        <v>1614</v>
      </c>
      <c r="G1615">
        <v>1</v>
      </c>
      <c r="H1615">
        <v>13.33</v>
      </c>
      <c r="I1615">
        <v>2.7559999999999998</v>
      </c>
      <c r="J1615">
        <v>1</v>
      </c>
      <c r="K1615">
        <v>1166.9000000000001</v>
      </c>
      <c r="L1615" t="s">
        <v>369</v>
      </c>
      <c r="M1615" t="s">
        <v>368</v>
      </c>
      <c r="N1615" s="8">
        <v>41956</v>
      </c>
      <c r="O1615">
        <v>0</v>
      </c>
      <c r="P1615">
        <v>0</v>
      </c>
      <c r="Q1615">
        <v>15471</v>
      </c>
      <c r="R1615">
        <v>1681.2</v>
      </c>
      <c r="S1615">
        <v>3.5030000000000001</v>
      </c>
      <c r="T1615">
        <v>33</v>
      </c>
      <c r="U1615">
        <v>5094.6000000000004</v>
      </c>
      <c r="V1615">
        <v>8</v>
      </c>
      <c r="W1615">
        <v>1.879</v>
      </c>
      <c r="X1615">
        <v>3.0369999999999999</v>
      </c>
      <c r="Y1615" s="8">
        <v>41956</v>
      </c>
    </row>
    <row r="1616" spans="1:25" x14ac:dyDescent="0.25">
      <c r="A1616">
        <v>-111.97716733999999</v>
      </c>
      <c r="B1616">
        <v>33.078802779999997</v>
      </c>
      <c r="C1616">
        <v>13</v>
      </c>
      <c r="D1616" t="s">
        <v>371</v>
      </c>
      <c r="E1616" t="s">
        <v>370</v>
      </c>
      <c r="F1616">
        <v>1615</v>
      </c>
      <c r="G1616">
        <v>2</v>
      </c>
      <c r="H1616">
        <v>13.33</v>
      </c>
      <c r="I1616">
        <v>2.7229999999999999</v>
      </c>
      <c r="J1616">
        <v>1</v>
      </c>
      <c r="K1616">
        <v>1166.9000000000001</v>
      </c>
      <c r="L1616" t="s">
        <v>369</v>
      </c>
      <c r="M1616" t="s">
        <v>368</v>
      </c>
      <c r="N1616" s="8">
        <v>41956</v>
      </c>
      <c r="O1616">
        <v>0</v>
      </c>
      <c r="P1616">
        <v>0</v>
      </c>
      <c r="Q1616">
        <v>13464</v>
      </c>
      <c r="R1616">
        <v>1480.7</v>
      </c>
      <c r="S1616">
        <v>3.085</v>
      </c>
      <c r="T1616">
        <v>33</v>
      </c>
      <c r="U1616">
        <v>4487</v>
      </c>
      <c r="V1616">
        <v>8</v>
      </c>
      <c r="W1616">
        <v>1.857</v>
      </c>
      <c r="X1616">
        <v>3.0009999999999999</v>
      </c>
      <c r="Y1616" s="8">
        <v>41956</v>
      </c>
    </row>
    <row r="1617" spans="1:25" x14ac:dyDescent="0.25">
      <c r="A1617">
        <v>-111.97716767999999</v>
      </c>
      <c r="B1617">
        <v>33.078810789999999</v>
      </c>
      <c r="C1617">
        <v>13</v>
      </c>
      <c r="D1617" t="s">
        <v>371</v>
      </c>
      <c r="E1617" t="s">
        <v>370</v>
      </c>
      <c r="F1617">
        <v>1616</v>
      </c>
      <c r="G1617">
        <v>4</v>
      </c>
      <c r="H1617">
        <v>13.33</v>
      </c>
      <c r="I1617">
        <v>2.657</v>
      </c>
      <c r="J1617">
        <v>1</v>
      </c>
      <c r="K1617">
        <v>1167.0999999999999</v>
      </c>
      <c r="L1617" t="s">
        <v>369</v>
      </c>
      <c r="M1617" t="s">
        <v>368</v>
      </c>
      <c r="N1617" s="8">
        <v>41956</v>
      </c>
      <c r="O1617">
        <v>0</v>
      </c>
      <c r="P1617">
        <v>0</v>
      </c>
      <c r="Q1617">
        <v>11124</v>
      </c>
      <c r="R1617">
        <v>1253.5999999999999</v>
      </c>
      <c r="S1617">
        <v>2.6120000000000001</v>
      </c>
      <c r="T1617">
        <v>33</v>
      </c>
      <c r="U1617">
        <v>3798.8</v>
      </c>
      <c r="V1617">
        <v>8</v>
      </c>
      <c r="W1617">
        <v>1.8120000000000001</v>
      </c>
      <c r="X1617">
        <v>2.9279999999999999</v>
      </c>
      <c r="Y1617" s="8">
        <v>41956</v>
      </c>
    </row>
    <row r="1618" spans="1:25" x14ac:dyDescent="0.25">
      <c r="A1618">
        <v>-111.97716613999999</v>
      </c>
      <c r="B1618">
        <v>33.078818810000001</v>
      </c>
      <c r="C1618">
        <v>13</v>
      </c>
      <c r="D1618" t="s">
        <v>371</v>
      </c>
      <c r="E1618" t="s">
        <v>370</v>
      </c>
      <c r="F1618">
        <v>1617</v>
      </c>
      <c r="G1618">
        <v>355</v>
      </c>
      <c r="H1618">
        <v>13.33</v>
      </c>
      <c r="I1618">
        <v>2.7890000000000001</v>
      </c>
      <c r="J1618">
        <v>1</v>
      </c>
      <c r="K1618">
        <v>1167.2</v>
      </c>
      <c r="L1618" t="s">
        <v>369</v>
      </c>
      <c r="M1618" t="s">
        <v>368</v>
      </c>
      <c r="N1618" s="8">
        <v>41956</v>
      </c>
      <c r="O1618">
        <v>0</v>
      </c>
      <c r="P1618">
        <v>0</v>
      </c>
      <c r="Q1618">
        <v>12212</v>
      </c>
      <c r="R1618">
        <v>1311.5</v>
      </c>
      <c r="S1618">
        <v>2.7320000000000002</v>
      </c>
      <c r="T1618">
        <v>33</v>
      </c>
      <c r="U1618">
        <v>3974.2</v>
      </c>
      <c r="V1618">
        <v>8</v>
      </c>
      <c r="W1618">
        <v>1.901</v>
      </c>
      <c r="X1618">
        <v>3.073</v>
      </c>
      <c r="Y1618" s="8">
        <v>41956</v>
      </c>
    </row>
    <row r="1619" spans="1:25" x14ac:dyDescent="0.25">
      <c r="A1619">
        <v>-111.97716751</v>
      </c>
      <c r="B1619">
        <v>33.078826790000001</v>
      </c>
      <c r="C1619">
        <v>13</v>
      </c>
      <c r="D1619" t="s">
        <v>371</v>
      </c>
      <c r="E1619" t="s">
        <v>370</v>
      </c>
      <c r="F1619">
        <v>1618</v>
      </c>
      <c r="G1619">
        <v>3</v>
      </c>
      <c r="H1619">
        <v>13.33</v>
      </c>
      <c r="I1619">
        <v>2.8220000000000001</v>
      </c>
      <c r="J1619">
        <v>1</v>
      </c>
      <c r="K1619">
        <v>1167.3</v>
      </c>
      <c r="L1619" t="s">
        <v>369</v>
      </c>
      <c r="M1619" t="s">
        <v>368</v>
      </c>
      <c r="N1619" s="8">
        <v>41956</v>
      </c>
      <c r="O1619">
        <v>0</v>
      </c>
      <c r="P1619">
        <v>0</v>
      </c>
      <c r="Q1619">
        <v>13644</v>
      </c>
      <c r="R1619">
        <v>1448.2</v>
      </c>
      <c r="S1619">
        <v>3.0169999999999999</v>
      </c>
      <c r="T1619">
        <v>33</v>
      </c>
      <c r="U1619">
        <v>4388.3</v>
      </c>
      <c r="V1619">
        <v>8</v>
      </c>
      <c r="W1619">
        <v>1.9239999999999999</v>
      </c>
      <c r="X1619">
        <v>3.109</v>
      </c>
      <c r="Y1619" s="8">
        <v>41956</v>
      </c>
    </row>
    <row r="1620" spans="1:25" x14ac:dyDescent="0.25">
      <c r="A1620">
        <v>-111.97716683</v>
      </c>
      <c r="B1620">
        <v>33.078833779999997</v>
      </c>
      <c r="C1620">
        <v>13</v>
      </c>
      <c r="D1620" t="s">
        <v>371</v>
      </c>
      <c r="E1620" t="s">
        <v>370</v>
      </c>
      <c r="F1620">
        <v>1619</v>
      </c>
      <c r="G1620">
        <v>359</v>
      </c>
      <c r="H1620">
        <v>13.33</v>
      </c>
      <c r="I1620">
        <v>2.7559999999999998</v>
      </c>
      <c r="J1620">
        <v>1</v>
      </c>
      <c r="K1620">
        <v>1167.3</v>
      </c>
      <c r="L1620" t="s">
        <v>369</v>
      </c>
      <c r="M1620" t="s">
        <v>368</v>
      </c>
      <c r="N1620" s="8">
        <v>41956</v>
      </c>
      <c r="O1620">
        <v>0</v>
      </c>
      <c r="P1620">
        <v>0</v>
      </c>
      <c r="Q1620">
        <v>16124</v>
      </c>
      <c r="R1620">
        <v>1752.2</v>
      </c>
      <c r="S1620">
        <v>3.65</v>
      </c>
      <c r="T1620">
        <v>33</v>
      </c>
      <c r="U1620">
        <v>5309.7</v>
      </c>
      <c r="V1620">
        <v>8</v>
      </c>
      <c r="W1620">
        <v>1.879</v>
      </c>
      <c r="X1620">
        <v>3.0369999999999999</v>
      </c>
      <c r="Y1620" s="8">
        <v>41956</v>
      </c>
    </row>
    <row r="1621" spans="1:25" x14ac:dyDescent="0.25">
      <c r="A1621">
        <v>-111.97716733999999</v>
      </c>
      <c r="B1621">
        <v>33.078841779999998</v>
      </c>
      <c r="C1621">
        <v>13</v>
      </c>
      <c r="D1621" t="s">
        <v>371</v>
      </c>
      <c r="E1621" t="s">
        <v>370</v>
      </c>
      <c r="F1621">
        <v>1620</v>
      </c>
      <c r="G1621">
        <v>2</v>
      </c>
      <c r="H1621">
        <v>13.33</v>
      </c>
      <c r="I1621">
        <v>2.5590000000000002</v>
      </c>
      <c r="J1621">
        <v>1</v>
      </c>
      <c r="K1621">
        <v>1167.3</v>
      </c>
      <c r="L1621" t="s">
        <v>369</v>
      </c>
      <c r="M1621" t="s">
        <v>368</v>
      </c>
      <c r="N1621" s="8">
        <v>41956</v>
      </c>
      <c r="O1621">
        <v>0</v>
      </c>
      <c r="P1621">
        <v>0</v>
      </c>
      <c r="Q1621">
        <v>19238</v>
      </c>
      <c r="R1621">
        <v>2251.4</v>
      </c>
      <c r="S1621">
        <v>4.6900000000000004</v>
      </c>
      <c r="T1621">
        <v>33</v>
      </c>
      <c r="U1621">
        <v>6822.4</v>
      </c>
      <c r="V1621">
        <v>8</v>
      </c>
      <c r="W1621">
        <v>1.7450000000000001</v>
      </c>
      <c r="X1621">
        <v>2.82</v>
      </c>
      <c r="Y1621" s="8">
        <v>41956</v>
      </c>
    </row>
    <row r="1622" spans="1:25" x14ac:dyDescent="0.25">
      <c r="A1622">
        <v>-111.97716665999999</v>
      </c>
      <c r="B1622">
        <v>33.078849779999999</v>
      </c>
      <c r="C1622">
        <v>13</v>
      </c>
      <c r="D1622" t="s">
        <v>371</v>
      </c>
      <c r="E1622" t="s">
        <v>370</v>
      </c>
      <c r="F1622">
        <v>1621</v>
      </c>
      <c r="G1622">
        <v>358</v>
      </c>
      <c r="H1622">
        <v>13.33</v>
      </c>
      <c r="I1622">
        <v>2.8540000000000001</v>
      </c>
      <c r="J1622">
        <v>1</v>
      </c>
      <c r="K1622">
        <v>1167.2</v>
      </c>
      <c r="L1622" t="s">
        <v>369</v>
      </c>
      <c r="M1622" t="s">
        <v>368</v>
      </c>
      <c r="N1622" s="8">
        <v>41956</v>
      </c>
      <c r="O1622">
        <v>0</v>
      </c>
      <c r="P1622">
        <v>0</v>
      </c>
      <c r="Q1622">
        <v>15292</v>
      </c>
      <c r="R1622">
        <v>1604.5</v>
      </c>
      <c r="S1622">
        <v>3.343</v>
      </c>
      <c r="T1622">
        <v>33</v>
      </c>
      <c r="U1622">
        <v>4862</v>
      </c>
      <c r="V1622">
        <v>8</v>
      </c>
      <c r="W1622">
        <v>1.946</v>
      </c>
      <c r="X1622">
        <v>3.145</v>
      </c>
      <c r="Y1622" s="8">
        <v>41956</v>
      </c>
    </row>
    <row r="1623" spans="1:25" x14ac:dyDescent="0.25">
      <c r="A1623">
        <v>-111.97716634</v>
      </c>
      <c r="B1623">
        <v>33.078856780000002</v>
      </c>
      <c r="C1623">
        <v>13</v>
      </c>
      <c r="D1623" t="s">
        <v>371</v>
      </c>
      <c r="E1623" t="s">
        <v>370</v>
      </c>
      <c r="F1623">
        <v>1622</v>
      </c>
      <c r="G1623">
        <v>2</v>
      </c>
      <c r="H1623">
        <v>13.33</v>
      </c>
      <c r="I1623">
        <v>2.8540000000000001</v>
      </c>
      <c r="J1623">
        <v>1</v>
      </c>
      <c r="K1623">
        <v>1167.2</v>
      </c>
      <c r="L1623" t="s">
        <v>369</v>
      </c>
      <c r="M1623" t="s">
        <v>368</v>
      </c>
      <c r="N1623" s="8">
        <v>41956</v>
      </c>
      <c r="O1623">
        <v>0</v>
      </c>
      <c r="P1623">
        <v>0</v>
      </c>
      <c r="Q1623">
        <v>16895</v>
      </c>
      <c r="R1623">
        <v>1772.7</v>
      </c>
      <c r="S1623">
        <v>3.6930000000000001</v>
      </c>
      <c r="T1623">
        <v>33</v>
      </c>
      <c r="U1623">
        <v>5371.7</v>
      </c>
      <c r="V1623">
        <v>8</v>
      </c>
      <c r="W1623">
        <v>1.946</v>
      </c>
      <c r="X1623">
        <v>3.145</v>
      </c>
      <c r="Y1623" s="8">
        <v>41956</v>
      </c>
    </row>
    <row r="1624" spans="1:25" x14ac:dyDescent="0.25">
      <c r="A1624">
        <v>-111.97716566</v>
      </c>
      <c r="B1624">
        <v>33.078864780000004</v>
      </c>
      <c r="C1624">
        <v>13</v>
      </c>
      <c r="D1624" t="s">
        <v>371</v>
      </c>
      <c r="E1624" t="s">
        <v>370</v>
      </c>
      <c r="F1624">
        <v>1623</v>
      </c>
      <c r="G1624">
        <v>358</v>
      </c>
      <c r="H1624">
        <v>13.33</v>
      </c>
      <c r="I1624">
        <v>2.887</v>
      </c>
      <c r="J1624">
        <v>1</v>
      </c>
      <c r="K1624">
        <v>1167.0999999999999</v>
      </c>
      <c r="L1624" t="s">
        <v>369</v>
      </c>
      <c r="M1624" t="s">
        <v>368</v>
      </c>
      <c r="N1624" s="8">
        <v>41956</v>
      </c>
      <c r="O1624">
        <v>0</v>
      </c>
      <c r="P1624">
        <v>0</v>
      </c>
      <c r="Q1624">
        <v>17523</v>
      </c>
      <c r="R1624">
        <v>1817.7</v>
      </c>
      <c r="S1624">
        <v>3.7869999999999999</v>
      </c>
      <c r="T1624">
        <v>33</v>
      </c>
      <c r="U1624">
        <v>5508.1</v>
      </c>
      <c r="V1624">
        <v>8</v>
      </c>
      <c r="W1624">
        <v>1.9690000000000001</v>
      </c>
      <c r="X1624">
        <v>3.181</v>
      </c>
      <c r="Y1624" s="8">
        <v>41956</v>
      </c>
    </row>
    <row r="1625" spans="1:25" x14ac:dyDescent="0.25">
      <c r="A1625">
        <v>-111.97716703</v>
      </c>
      <c r="B1625">
        <v>33.078872820000001</v>
      </c>
      <c r="C1625">
        <v>13</v>
      </c>
      <c r="D1625" t="s">
        <v>371</v>
      </c>
      <c r="E1625" t="s">
        <v>370</v>
      </c>
      <c r="F1625">
        <v>1624</v>
      </c>
      <c r="G1625">
        <v>6</v>
      </c>
      <c r="H1625">
        <v>13.33</v>
      </c>
      <c r="I1625">
        <v>2.9860000000000002</v>
      </c>
      <c r="J1625">
        <v>1</v>
      </c>
      <c r="K1625">
        <v>1167.0999999999999</v>
      </c>
      <c r="L1625" t="s">
        <v>369</v>
      </c>
      <c r="M1625" t="s">
        <v>368</v>
      </c>
      <c r="N1625" s="8">
        <v>41956</v>
      </c>
      <c r="O1625">
        <v>0</v>
      </c>
      <c r="P1625">
        <v>0</v>
      </c>
      <c r="Q1625">
        <v>16717</v>
      </c>
      <c r="R1625">
        <v>1676.8</v>
      </c>
      <c r="S1625">
        <v>3.4929999999999999</v>
      </c>
      <c r="T1625">
        <v>33</v>
      </c>
      <c r="U1625">
        <v>5081.3</v>
      </c>
      <c r="V1625">
        <v>8</v>
      </c>
      <c r="W1625">
        <v>2.036</v>
      </c>
      <c r="X1625">
        <v>3.29</v>
      </c>
      <c r="Y1625" s="8">
        <v>41956</v>
      </c>
    </row>
    <row r="1626" spans="1:25" x14ac:dyDescent="0.25">
      <c r="A1626">
        <v>-111.97716549</v>
      </c>
      <c r="B1626">
        <v>33.078879790000002</v>
      </c>
      <c r="C1626">
        <v>13</v>
      </c>
      <c r="D1626" t="s">
        <v>371</v>
      </c>
      <c r="E1626" t="s">
        <v>370</v>
      </c>
      <c r="F1626">
        <v>1625</v>
      </c>
      <c r="G1626">
        <v>357</v>
      </c>
      <c r="H1626">
        <v>13.33</v>
      </c>
      <c r="I1626">
        <v>2.69</v>
      </c>
      <c r="J1626">
        <v>1</v>
      </c>
      <c r="K1626">
        <v>1167.0999999999999</v>
      </c>
      <c r="L1626" t="s">
        <v>369</v>
      </c>
      <c r="M1626" t="s">
        <v>368</v>
      </c>
      <c r="N1626" s="8">
        <v>41956</v>
      </c>
      <c r="O1626">
        <v>0</v>
      </c>
      <c r="P1626">
        <v>0</v>
      </c>
      <c r="Q1626">
        <v>16496</v>
      </c>
      <c r="R1626">
        <v>1836.3</v>
      </c>
      <c r="S1626">
        <v>3.8260000000000001</v>
      </c>
      <c r="T1626">
        <v>33</v>
      </c>
      <c r="U1626">
        <v>5564.6</v>
      </c>
      <c r="V1626">
        <v>8</v>
      </c>
      <c r="W1626">
        <v>1.8340000000000001</v>
      </c>
      <c r="X1626">
        <v>2.964</v>
      </c>
      <c r="Y1626" s="8">
        <v>41956</v>
      </c>
    </row>
    <row r="1627" spans="1:25" x14ac:dyDescent="0.25">
      <c r="A1627">
        <v>-111.977166</v>
      </c>
      <c r="B1627">
        <v>33.078887770000001</v>
      </c>
      <c r="C1627">
        <v>13</v>
      </c>
      <c r="D1627" t="s">
        <v>371</v>
      </c>
      <c r="E1627" t="s">
        <v>370</v>
      </c>
      <c r="F1627">
        <v>1626</v>
      </c>
      <c r="G1627">
        <v>0</v>
      </c>
      <c r="H1627">
        <v>13.33</v>
      </c>
      <c r="I1627">
        <v>2.625</v>
      </c>
      <c r="J1627">
        <v>1</v>
      </c>
      <c r="K1627">
        <v>1166.9000000000001</v>
      </c>
      <c r="L1627" t="s">
        <v>369</v>
      </c>
      <c r="M1627" t="s">
        <v>368</v>
      </c>
      <c r="N1627" s="8">
        <v>41956</v>
      </c>
      <c r="O1627">
        <v>0</v>
      </c>
      <c r="P1627">
        <v>0</v>
      </c>
      <c r="Q1627">
        <v>15166</v>
      </c>
      <c r="R1627">
        <v>1730.5</v>
      </c>
      <c r="S1627">
        <v>3.605</v>
      </c>
      <c r="T1627">
        <v>33</v>
      </c>
      <c r="U1627">
        <v>5243.9</v>
      </c>
      <c r="V1627">
        <v>8</v>
      </c>
      <c r="W1627">
        <v>1.79</v>
      </c>
      <c r="X1627">
        <v>2.8919999999999999</v>
      </c>
      <c r="Y1627" s="8">
        <v>41956</v>
      </c>
    </row>
    <row r="1628" spans="1:25" x14ac:dyDescent="0.25">
      <c r="A1628">
        <v>-111.97716651</v>
      </c>
      <c r="B1628">
        <v>33.07889479</v>
      </c>
      <c r="C1628">
        <v>13</v>
      </c>
      <c r="D1628" t="s">
        <v>371</v>
      </c>
      <c r="E1628" t="s">
        <v>370</v>
      </c>
      <c r="F1628">
        <v>1627</v>
      </c>
      <c r="G1628">
        <v>3</v>
      </c>
      <c r="H1628">
        <v>13.33</v>
      </c>
      <c r="I1628">
        <v>2.887</v>
      </c>
      <c r="J1628">
        <v>1</v>
      </c>
      <c r="K1628">
        <v>1166.9000000000001</v>
      </c>
      <c r="L1628" t="s">
        <v>369</v>
      </c>
      <c r="M1628" t="s">
        <v>368</v>
      </c>
      <c r="N1628" s="8">
        <v>41956</v>
      </c>
      <c r="O1628">
        <v>0</v>
      </c>
      <c r="P1628">
        <v>0</v>
      </c>
      <c r="Q1628">
        <v>18096</v>
      </c>
      <c r="R1628">
        <v>1877</v>
      </c>
      <c r="S1628">
        <v>3.91</v>
      </c>
      <c r="T1628">
        <v>33</v>
      </c>
      <c r="U1628">
        <v>5688</v>
      </c>
      <c r="V1628">
        <v>8</v>
      </c>
      <c r="W1628">
        <v>1.9690000000000001</v>
      </c>
      <c r="X1628">
        <v>3.181</v>
      </c>
      <c r="Y1628" s="8">
        <v>41956</v>
      </c>
    </row>
    <row r="1629" spans="1:25" x14ac:dyDescent="0.25">
      <c r="A1629">
        <v>-111.97716583</v>
      </c>
      <c r="B1629">
        <v>33.07890278</v>
      </c>
      <c r="C1629">
        <v>13</v>
      </c>
      <c r="D1629" t="s">
        <v>371</v>
      </c>
      <c r="E1629" t="s">
        <v>370</v>
      </c>
      <c r="F1629">
        <v>1628</v>
      </c>
      <c r="G1629">
        <v>359</v>
      </c>
      <c r="H1629">
        <v>13.33</v>
      </c>
      <c r="I1629">
        <v>2.8540000000000001</v>
      </c>
      <c r="J1629">
        <v>1</v>
      </c>
      <c r="K1629">
        <v>1166.9000000000001</v>
      </c>
      <c r="L1629" t="s">
        <v>369</v>
      </c>
      <c r="M1629" t="s">
        <v>368</v>
      </c>
      <c r="N1629" s="8">
        <v>41956</v>
      </c>
      <c r="O1629">
        <v>0</v>
      </c>
      <c r="P1629">
        <v>0</v>
      </c>
      <c r="Q1629">
        <v>17010</v>
      </c>
      <c r="R1629">
        <v>1784.6</v>
      </c>
      <c r="S1629">
        <v>3.718</v>
      </c>
      <c r="T1629">
        <v>33</v>
      </c>
      <c r="U1629">
        <v>5408</v>
      </c>
      <c r="V1629">
        <v>8</v>
      </c>
      <c r="W1629">
        <v>1.946</v>
      </c>
      <c r="X1629">
        <v>3.145</v>
      </c>
      <c r="Y1629" s="8">
        <v>41956</v>
      </c>
    </row>
    <row r="1630" spans="1:25" x14ac:dyDescent="0.25">
      <c r="A1630">
        <v>-111.97716583</v>
      </c>
      <c r="B1630">
        <v>33.078910780000001</v>
      </c>
      <c r="C1630">
        <v>13</v>
      </c>
      <c r="D1630" t="s">
        <v>371</v>
      </c>
      <c r="E1630" t="s">
        <v>370</v>
      </c>
      <c r="F1630">
        <v>1629</v>
      </c>
      <c r="G1630">
        <v>359</v>
      </c>
      <c r="H1630">
        <v>13.33</v>
      </c>
      <c r="I1630">
        <v>2.9860000000000002</v>
      </c>
      <c r="J1630">
        <v>1</v>
      </c>
      <c r="K1630">
        <v>1167</v>
      </c>
      <c r="L1630" t="s">
        <v>369</v>
      </c>
      <c r="M1630" t="s">
        <v>368</v>
      </c>
      <c r="N1630" s="8">
        <v>41956</v>
      </c>
      <c r="O1630">
        <v>0</v>
      </c>
      <c r="P1630">
        <v>0</v>
      </c>
      <c r="Q1630">
        <v>18111</v>
      </c>
      <c r="R1630">
        <v>1816.7</v>
      </c>
      <c r="S1630">
        <v>3.7850000000000001</v>
      </c>
      <c r="T1630">
        <v>33</v>
      </c>
      <c r="U1630">
        <v>5505.2</v>
      </c>
      <c r="V1630">
        <v>8</v>
      </c>
      <c r="W1630">
        <v>2.036</v>
      </c>
      <c r="X1630">
        <v>3.29</v>
      </c>
      <c r="Y1630" s="8">
        <v>41956</v>
      </c>
    </row>
    <row r="1631" spans="1:25" x14ac:dyDescent="0.25">
      <c r="A1631">
        <v>-111.97716583</v>
      </c>
      <c r="B1631">
        <v>33.078918780000002</v>
      </c>
      <c r="C1631">
        <v>13</v>
      </c>
      <c r="D1631" t="s">
        <v>371</v>
      </c>
      <c r="E1631" t="s">
        <v>370</v>
      </c>
      <c r="F1631">
        <v>1630</v>
      </c>
      <c r="G1631">
        <v>359</v>
      </c>
      <c r="H1631">
        <v>13.33</v>
      </c>
      <c r="I1631">
        <v>2.8220000000000001</v>
      </c>
      <c r="J1631">
        <v>1</v>
      </c>
      <c r="K1631">
        <v>1167</v>
      </c>
      <c r="L1631" t="s">
        <v>369</v>
      </c>
      <c r="M1631" t="s">
        <v>368</v>
      </c>
      <c r="N1631" s="8">
        <v>41956</v>
      </c>
      <c r="O1631">
        <v>0</v>
      </c>
      <c r="P1631">
        <v>0</v>
      </c>
      <c r="Q1631">
        <v>15737</v>
      </c>
      <c r="R1631">
        <v>1670.3</v>
      </c>
      <c r="S1631">
        <v>3.48</v>
      </c>
      <c r="T1631">
        <v>33</v>
      </c>
      <c r="U1631">
        <v>5061.3999999999996</v>
      </c>
      <c r="V1631">
        <v>8</v>
      </c>
      <c r="W1631">
        <v>1.9239999999999999</v>
      </c>
      <c r="X1631">
        <v>3.109</v>
      </c>
      <c r="Y1631" s="8">
        <v>41956</v>
      </c>
    </row>
    <row r="1632" spans="1:25" x14ac:dyDescent="0.25">
      <c r="A1632">
        <v>-111.97716549</v>
      </c>
      <c r="B1632">
        <v>33.07892579</v>
      </c>
      <c r="C1632">
        <v>13</v>
      </c>
      <c r="D1632" t="s">
        <v>371</v>
      </c>
      <c r="E1632" t="s">
        <v>370</v>
      </c>
      <c r="F1632">
        <v>1631</v>
      </c>
      <c r="G1632">
        <v>357</v>
      </c>
      <c r="H1632">
        <v>13.33</v>
      </c>
      <c r="I1632">
        <v>2.7229999999999999</v>
      </c>
      <c r="J1632">
        <v>1</v>
      </c>
      <c r="K1632">
        <v>1166.9000000000001</v>
      </c>
      <c r="L1632" t="s">
        <v>369</v>
      </c>
      <c r="M1632" t="s">
        <v>368</v>
      </c>
      <c r="N1632" s="8">
        <v>41956</v>
      </c>
      <c r="O1632">
        <v>0</v>
      </c>
      <c r="P1632">
        <v>0</v>
      </c>
      <c r="Q1632">
        <v>18446</v>
      </c>
      <c r="R1632">
        <v>2028.6</v>
      </c>
      <c r="S1632">
        <v>4.226</v>
      </c>
      <c r="T1632">
        <v>33</v>
      </c>
      <c r="U1632">
        <v>6147.2</v>
      </c>
      <c r="V1632">
        <v>8</v>
      </c>
      <c r="W1632">
        <v>1.857</v>
      </c>
      <c r="X1632">
        <v>3.0009999999999999</v>
      </c>
      <c r="Y1632" s="8">
        <v>41956</v>
      </c>
    </row>
    <row r="1633" spans="1:25" x14ac:dyDescent="0.25">
      <c r="A1633">
        <v>-111.97716634</v>
      </c>
      <c r="B1633">
        <v>33.07893378</v>
      </c>
      <c r="C1633">
        <v>13</v>
      </c>
      <c r="D1633" t="s">
        <v>371</v>
      </c>
      <c r="E1633" t="s">
        <v>370</v>
      </c>
      <c r="F1633">
        <v>1632</v>
      </c>
      <c r="G1633">
        <v>2</v>
      </c>
      <c r="H1633">
        <v>13.33</v>
      </c>
      <c r="I1633">
        <v>2.5920000000000001</v>
      </c>
      <c r="J1633">
        <v>1</v>
      </c>
      <c r="K1633">
        <v>1166.9000000000001</v>
      </c>
      <c r="L1633" t="s">
        <v>369</v>
      </c>
      <c r="M1633" t="s">
        <v>368</v>
      </c>
      <c r="N1633" s="8">
        <v>41956</v>
      </c>
      <c r="O1633">
        <v>0</v>
      </c>
      <c r="P1633">
        <v>0</v>
      </c>
      <c r="Q1633">
        <v>16283</v>
      </c>
      <c r="R1633">
        <v>1881.4</v>
      </c>
      <c r="S1633">
        <v>3.92</v>
      </c>
      <c r="T1633">
        <v>33</v>
      </c>
      <c r="U1633">
        <v>5701.2</v>
      </c>
      <c r="V1633">
        <v>8</v>
      </c>
      <c r="W1633">
        <v>1.7669999999999999</v>
      </c>
      <c r="X1633">
        <v>2.8559999999999999</v>
      </c>
      <c r="Y1633" s="8">
        <v>41956</v>
      </c>
    </row>
    <row r="1634" spans="1:25" x14ac:dyDescent="0.25">
      <c r="A1634">
        <v>-111.97716583</v>
      </c>
      <c r="B1634">
        <v>33.078941780000001</v>
      </c>
      <c r="C1634">
        <v>13</v>
      </c>
      <c r="D1634" t="s">
        <v>371</v>
      </c>
      <c r="E1634" t="s">
        <v>370</v>
      </c>
      <c r="F1634">
        <v>1633</v>
      </c>
      <c r="G1634">
        <v>359</v>
      </c>
      <c r="H1634">
        <v>13.33</v>
      </c>
      <c r="I1634">
        <v>2.7229999999999999</v>
      </c>
      <c r="J1634">
        <v>1</v>
      </c>
      <c r="K1634">
        <v>1167</v>
      </c>
      <c r="L1634" t="s">
        <v>369</v>
      </c>
      <c r="M1634" t="s">
        <v>368</v>
      </c>
      <c r="N1634" s="8">
        <v>41956</v>
      </c>
      <c r="O1634">
        <v>0</v>
      </c>
      <c r="P1634">
        <v>0</v>
      </c>
      <c r="Q1634">
        <v>15889</v>
      </c>
      <c r="R1634">
        <v>1747.4</v>
      </c>
      <c r="S1634">
        <v>3.64</v>
      </c>
      <c r="T1634">
        <v>33</v>
      </c>
      <c r="U1634">
        <v>5295</v>
      </c>
      <c r="V1634">
        <v>8</v>
      </c>
      <c r="W1634">
        <v>1.857</v>
      </c>
      <c r="X1634">
        <v>3.0009999999999999</v>
      </c>
      <c r="Y1634" s="8">
        <v>41956</v>
      </c>
    </row>
    <row r="1635" spans="1:25" x14ac:dyDescent="0.25">
      <c r="A1635">
        <v>-111.97716566</v>
      </c>
      <c r="B1635">
        <v>33.078949780000002</v>
      </c>
      <c r="C1635">
        <v>13</v>
      </c>
      <c r="D1635" t="s">
        <v>371</v>
      </c>
      <c r="E1635" t="s">
        <v>370</v>
      </c>
      <c r="F1635">
        <v>1634</v>
      </c>
      <c r="G1635">
        <v>358</v>
      </c>
      <c r="H1635">
        <v>13.33</v>
      </c>
      <c r="I1635">
        <v>2.8220000000000001</v>
      </c>
      <c r="J1635">
        <v>1</v>
      </c>
      <c r="K1635">
        <v>1167</v>
      </c>
      <c r="L1635" t="s">
        <v>369</v>
      </c>
      <c r="M1635" t="s">
        <v>368</v>
      </c>
      <c r="N1635" s="8">
        <v>41956</v>
      </c>
      <c r="O1635">
        <v>0</v>
      </c>
      <c r="P1635">
        <v>0</v>
      </c>
      <c r="Q1635">
        <v>16972</v>
      </c>
      <c r="R1635">
        <v>1801.4</v>
      </c>
      <c r="S1635">
        <v>3.7530000000000001</v>
      </c>
      <c r="T1635">
        <v>33</v>
      </c>
      <c r="U1635">
        <v>5458.7</v>
      </c>
      <c r="V1635">
        <v>8</v>
      </c>
      <c r="W1635">
        <v>1.9239999999999999</v>
      </c>
      <c r="X1635">
        <v>3.109</v>
      </c>
      <c r="Y1635" s="8">
        <v>41956</v>
      </c>
    </row>
    <row r="1636" spans="1:25" x14ac:dyDescent="0.25">
      <c r="A1636">
        <v>-111.97716583</v>
      </c>
      <c r="B1636">
        <v>33.078956779999999</v>
      </c>
      <c r="C1636">
        <v>13</v>
      </c>
      <c r="D1636" t="s">
        <v>371</v>
      </c>
      <c r="E1636" t="s">
        <v>370</v>
      </c>
      <c r="F1636">
        <v>1635</v>
      </c>
      <c r="G1636">
        <v>359</v>
      </c>
      <c r="H1636">
        <v>13.33</v>
      </c>
      <c r="I1636">
        <v>2.887</v>
      </c>
      <c r="J1636">
        <v>1</v>
      </c>
      <c r="K1636">
        <v>1166.8</v>
      </c>
      <c r="L1636" t="s">
        <v>369</v>
      </c>
      <c r="M1636" t="s">
        <v>368</v>
      </c>
      <c r="N1636" s="8">
        <v>41956</v>
      </c>
      <c r="O1636">
        <v>0</v>
      </c>
      <c r="P1636">
        <v>0</v>
      </c>
      <c r="Q1636">
        <v>16680</v>
      </c>
      <c r="R1636">
        <v>1730.2</v>
      </c>
      <c r="S1636">
        <v>3.605</v>
      </c>
      <c r="T1636">
        <v>33</v>
      </c>
      <c r="U1636">
        <v>5243.1</v>
      </c>
      <c r="V1636">
        <v>8</v>
      </c>
      <c r="W1636">
        <v>1.9690000000000001</v>
      </c>
      <c r="X1636">
        <v>3.181</v>
      </c>
      <c r="Y1636" s="8">
        <v>41956</v>
      </c>
    </row>
    <row r="1637" spans="1:25" x14ac:dyDescent="0.25">
      <c r="A1637">
        <v>-111.97716651</v>
      </c>
      <c r="B1637">
        <v>33.078964790000001</v>
      </c>
      <c r="C1637">
        <v>13</v>
      </c>
      <c r="D1637" t="s">
        <v>371</v>
      </c>
      <c r="E1637" t="s">
        <v>370</v>
      </c>
      <c r="F1637">
        <v>1636</v>
      </c>
      <c r="G1637">
        <v>3</v>
      </c>
      <c r="H1637">
        <v>13.33</v>
      </c>
      <c r="I1637">
        <v>2.7229999999999999</v>
      </c>
      <c r="J1637">
        <v>1</v>
      </c>
      <c r="K1637">
        <v>1166.9000000000001</v>
      </c>
      <c r="L1637" t="s">
        <v>369</v>
      </c>
      <c r="M1637" t="s">
        <v>368</v>
      </c>
      <c r="N1637" s="8">
        <v>41956</v>
      </c>
      <c r="O1637">
        <v>0</v>
      </c>
      <c r="P1637">
        <v>0</v>
      </c>
      <c r="Q1637">
        <v>16171</v>
      </c>
      <c r="R1637">
        <v>1778.5</v>
      </c>
      <c r="S1637">
        <v>3.7050000000000001</v>
      </c>
      <c r="T1637">
        <v>33</v>
      </c>
      <c r="U1637">
        <v>5389.3</v>
      </c>
      <c r="V1637">
        <v>8</v>
      </c>
      <c r="W1637">
        <v>1.857</v>
      </c>
      <c r="X1637">
        <v>3.0009999999999999</v>
      </c>
      <c r="Y1637" s="8">
        <v>41956</v>
      </c>
    </row>
    <row r="1638" spans="1:25" x14ac:dyDescent="0.25">
      <c r="A1638">
        <v>-111.97716617</v>
      </c>
      <c r="B1638">
        <v>33.078972780000001</v>
      </c>
      <c r="C1638">
        <v>13</v>
      </c>
      <c r="D1638" t="s">
        <v>371</v>
      </c>
      <c r="E1638" t="s">
        <v>370</v>
      </c>
      <c r="F1638">
        <v>1637</v>
      </c>
      <c r="G1638">
        <v>1</v>
      </c>
      <c r="H1638">
        <v>13.33</v>
      </c>
      <c r="I1638">
        <v>2.7559999999999998</v>
      </c>
      <c r="J1638">
        <v>1</v>
      </c>
      <c r="K1638">
        <v>1166.8</v>
      </c>
      <c r="L1638" t="s">
        <v>369</v>
      </c>
      <c r="M1638" t="s">
        <v>368</v>
      </c>
      <c r="N1638" s="8">
        <v>41956</v>
      </c>
      <c r="O1638">
        <v>0</v>
      </c>
      <c r="P1638">
        <v>0</v>
      </c>
      <c r="Q1638">
        <v>16795</v>
      </c>
      <c r="R1638">
        <v>1825</v>
      </c>
      <c r="S1638">
        <v>3.802</v>
      </c>
      <c r="T1638">
        <v>33</v>
      </c>
      <c r="U1638">
        <v>5530.4</v>
      </c>
      <c r="V1638">
        <v>8</v>
      </c>
      <c r="W1638">
        <v>1.879</v>
      </c>
      <c r="X1638">
        <v>3.0369999999999999</v>
      </c>
      <c r="Y1638" s="8">
        <v>41956</v>
      </c>
    </row>
    <row r="1639" spans="1:25" x14ac:dyDescent="0.25">
      <c r="A1639">
        <v>-111.97716617</v>
      </c>
      <c r="B1639">
        <v>33.078979779999997</v>
      </c>
      <c r="C1639">
        <v>13</v>
      </c>
      <c r="D1639" t="s">
        <v>371</v>
      </c>
      <c r="E1639" t="s">
        <v>370</v>
      </c>
      <c r="F1639">
        <v>1638</v>
      </c>
      <c r="G1639">
        <v>1</v>
      </c>
      <c r="H1639">
        <v>13.33</v>
      </c>
      <c r="I1639">
        <v>2.8540000000000001</v>
      </c>
      <c r="J1639">
        <v>1</v>
      </c>
      <c r="K1639">
        <v>1166.9000000000001</v>
      </c>
      <c r="L1639" t="s">
        <v>369</v>
      </c>
      <c r="M1639" t="s">
        <v>368</v>
      </c>
      <c r="N1639" s="8">
        <v>41956</v>
      </c>
      <c r="O1639">
        <v>0</v>
      </c>
      <c r="P1639">
        <v>0</v>
      </c>
      <c r="Q1639">
        <v>17998</v>
      </c>
      <c r="R1639">
        <v>1888.4</v>
      </c>
      <c r="S1639">
        <v>3.9340000000000002</v>
      </c>
      <c r="T1639">
        <v>33</v>
      </c>
      <c r="U1639">
        <v>5722.3</v>
      </c>
      <c r="V1639">
        <v>8</v>
      </c>
      <c r="W1639">
        <v>1.946</v>
      </c>
      <c r="X1639">
        <v>3.145</v>
      </c>
      <c r="Y1639" s="8">
        <v>41956</v>
      </c>
    </row>
    <row r="1640" spans="1:25" x14ac:dyDescent="0.25">
      <c r="A1640">
        <v>-111.977166</v>
      </c>
      <c r="B1640">
        <v>33.078987769999998</v>
      </c>
      <c r="C1640">
        <v>13</v>
      </c>
      <c r="D1640" t="s">
        <v>371</v>
      </c>
      <c r="E1640" t="s">
        <v>370</v>
      </c>
      <c r="F1640">
        <v>1639</v>
      </c>
      <c r="G1640">
        <v>0</v>
      </c>
      <c r="H1640">
        <v>13.33</v>
      </c>
      <c r="I1640">
        <v>2.7890000000000001</v>
      </c>
      <c r="J1640">
        <v>1</v>
      </c>
      <c r="K1640">
        <v>1167</v>
      </c>
      <c r="L1640" t="s">
        <v>369</v>
      </c>
      <c r="M1640" t="s">
        <v>368</v>
      </c>
      <c r="N1640" s="8">
        <v>41956</v>
      </c>
      <c r="O1640">
        <v>0</v>
      </c>
      <c r="P1640">
        <v>0</v>
      </c>
      <c r="Q1640">
        <v>19798</v>
      </c>
      <c r="R1640">
        <v>2126.1</v>
      </c>
      <c r="S1640">
        <v>4.4290000000000003</v>
      </c>
      <c r="T1640">
        <v>33</v>
      </c>
      <c r="U1640">
        <v>6442.6</v>
      </c>
      <c r="V1640">
        <v>8</v>
      </c>
      <c r="W1640">
        <v>1.901</v>
      </c>
      <c r="X1640">
        <v>3.073</v>
      </c>
      <c r="Y1640" s="8">
        <v>41956</v>
      </c>
    </row>
    <row r="1641" spans="1:25" x14ac:dyDescent="0.25">
      <c r="A1641">
        <v>-111.97716583</v>
      </c>
      <c r="B1641">
        <v>33.07899578</v>
      </c>
      <c r="C1641">
        <v>13</v>
      </c>
      <c r="D1641" t="s">
        <v>371</v>
      </c>
      <c r="E1641" t="s">
        <v>370</v>
      </c>
      <c r="F1641">
        <v>1640</v>
      </c>
      <c r="G1641">
        <v>359</v>
      </c>
      <c r="H1641">
        <v>13.33</v>
      </c>
      <c r="I1641">
        <v>2.8220000000000001</v>
      </c>
      <c r="J1641">
        <v>1</v>
      </c>
      <c r="K1641">
        <v>1167</v>
      </c>
      <c r="L1641" t="s">
        <v>369</v>
      </c>
      <c r="M1641" t="s">
        <v>368</v>
      </c>
      <c r="N1641" s="8">
        <v>41956</v>
      </c>
      <c r="O1641">
        <v>0</v>
      </c>
      <c r="P1641">
        <v>0</v>
      </c>
      <c r="Q1641">
        <v>18505</v>
      </c>
      <c r="R1641">
        <v>1964.1</v>
      </c>
      <c r="S1641">
        <v>4.0919999999999996</v>
      </c>
      <c r="T1641">
        <v>33</v>
      </c>
      <c r="U1641">
        <v>5951.8</v>
      </c>
      <c r="V1641">
        <v>8</v>
      </c>
      <c r="W1641">
        <v>1.9239999999999999</v>
      </c>
      <c r="X1641">
        <v>3.109</v>
      </c>
      <c r="Y1641" s="8">
        <v>41956</v>
      </c>
    </row>
    <row r="1642" spans="1:25" x14ac:dyDescent="0.25">
      <c r="A1642">
        <v>-111.97716668</v>
      </c>
      <c r="B1642">
        <v>33.079003790000002</v>
      </c>
      <c r="C1642">
        <v>13</v>
      </c>
      <c r="D1642" t="s">
        <v>371</v>
      </c>
      <c r="E1642" t="s">
        <v>370</v>
      </c>
      <c r="F1642">
        <v>1641</v>
      </c>
      <c r="G1642">
        <v>4</v>
      </c>
      <c r="H1642">
        <v>13.33</v>
      </c>
      <c r="I1642">
        <v>2.7229999999999999</v>
      </c>
      <c r="J1642">
        <v>1</v>
      </c>
      <c r="K1642">
        <v>1167.0999999999999</v>
      </c>
      <c r="L1642" t="s">
        <v>369</v>
      </c>
      <c r="M1642" t="s">
        <v>368</v>
      </c>
      <c r="N1642" s="8">
        <v>41956</v>
      </c>
      <c r="O1642">
        <v>0</v>
      </c>
      <c r="P1642">
        <v>0</v>
      </c>
      <c r="Q1642">
        <v>19425</v>
      </c>
      <c r="R1642">
        <v>2136.3000000000002</v>
      </c>
      <c r="S1642">
        <v>4.4509999999999996</v>
      </c>
      <c r="T1642">
        <v>33</v>
      </c>
      <c r="U1642">
        <v>6473.6</v>
      </c>
      <c r="V1642">
        <v>8</v>
      </c>
      <c r="W1642">
        <v>1.857</v>
      </c>
      <c r="X1642">
        <v>3.0009999999999999</v>
      </c>
      <c r="Y1642" s="8">
        <v>41956</v>
      </c>
    </row>
    <row r="1643" spans="1:25" x14ac:dyDescent="0.25">
      <c r="A1643">
        <v>-111.97716566</v>
      </c>
      <c r="B1643">
        <v>33.079010779999997</v>
      </c>
      <c r="C1643">
        <v>13</v>
      </c>
      <c r="D1643" t="s">
        <v>371</v>
      </c>
      <c r="E1643" t="s">
        <v>370</v>
      </c>
      <c r="F1643">
        <v>1642</v>
      </c>
      <c r="G1643">
        <v>358</v>
      </c>
      <c r="H1643">
        <v>13.33</v>
      </c>
      <c r="I1643">
        <v>2.7559999999999998</v>
      </c>
      <c r="J1643">
        <v>1</v>
      </c>
      <c r="K1643">
        <v>1167.0999999999999</v>
      </c>
      <c r="L1643" t="s">
        <v>369</v>
      </c>
      <c r="M1643" t="s">
        <v>368</v>
      </c>
      <c r="N1643" s="8">
        <v>41956</v>
      </c>
      <c r="O1643">
        <v>0</v>
      </c>
      <c r="P1643">
        <v>0</v>
      </c>
      <c r="Q1643">
        <v>18643</v>
      </c>
      <c r="R1643">
        <v>2025.9</v>
      </c>
      <c r="S1643">
        <v>4.2210000000000001</v>
      </c>
      <c r="T1643">
        <v>33</v>
      </c>
      <c r="U1643">
        <v>6139.1</v>
      </c>
      <c r="V1643">
        <v>8</v>
      </c>
      <c r="W1643">
        <v>1.879</v>
      </c>
      <c r="X1643">
        <v>3.0369999999999999</v>
      </c>
      <c r="Y1643" s="8">
        <v>41956</v>
      </c>
    </row>
    <row r="1644" spans="1:25" x14ac:dyDescent="0.25">
      <c r="A1644">
        <v>-111.97716617</v>
      </c>
      <c r="B1644">
        <v>33.079018779999998</v>
      </c>
      <c r="C1644">
        <v>13</v>
      </c>
      <c r="D1644" t="s">
        <v>371</v>
      </c>
      <c r="E1644" t="s">
        <v>370</v>
      </c>
      <c r="F1644">
        <v>1643</v>
      </c>
      <c r="G1644">
        <v>1</v>
      </c>
      <c r="H1644">
        <v>13.33</v>
      </c>
      <c r="I1644">
        <v>2.7229999999999999</v>
      </c>
      <c r="J1644">
        <v>1</v>
      </c>
      <c r="K1644">
        <v>1166.8</v>
      </c>
      <c r="L1644" t="s">
        <v>369</v>
      </c>
      <c r="M1644" t="s">
        <v>368</v>
      </c>
      <c r="N1644" s="8">
        <v>41956</v>
      </c>
      <c r="O1644">
        <v>0</v>
      </c>
      <c r="P1644">
        <v>0</v>
      </c>
      <c r="Q1644">
        <v>17078</v>
      </c>
      <c r="R1644">
        <v>1878.1</v>
      </c>
      <c r="S1644">
        <v>3.9129999999999998</v>
      </c>
      <c r="T1644">
        <v>33</v>
      </c>
      <c r="U1644">
        <v>5691.3</v>
      </c>
      <c r="V1644">
        <v>8</v>
      </c>
      <c r="W1644">
        <v>1.857</v>
      </c>
      <c r="X1644">
        <v>3.0009999999999999</v>
      </c>
      <c r="Y1644" s="8">
        <v>41956</v>
      </c>
    </row>
    <row r="1645" spans="1:25" x14ac:dyDescent="0.25">
      <c r="A1645">
        <v>-111.97716583</v>
      </c>
      <c r="B1645">
        <v>33.079025780000002</v>
      </c>
      <c r="C1645">
        <v>13</v>
      </c>
      <c r="D1645" t="s">
        <v>371</v>
      </c>
      <c r="E1645" t="s">
        <v>370</v>
      </c>
      <c r="F1645">
        <v>1644</v>
      </c>
      <c r="G1645">
        <v>359</v>
      </c>
      <c r="H1645">
        <v>13.33</v>
      </c>
      <c r="I1645">
        <v>2.8540000000000001</v>
      </c>
      <c r="J1645">
        <v>1</v>
      </c>
      <c r="K1645">
        <v>1166.9000000000001</v>
      </c>
      <c r="L1645" t="s">
        <v>369</v>
      </c>
      <c r="M1645" t="s">
        <v>368</v>
      </c>
      <c r="N1645" s="8">
        <v>41956</v>
      </c>
      <c r="O1645">
        <v>0</v>
      </c>
      <c r="P1645">
        <v>0</v>
      </c>
      <c r="Q1645">
        <v>15357</v>
      </c>
      <c r="R1645">
        <v>1611.2</v>
      </c>
      <c r="S1645">
        <v>3.3570000000000002</v>
      </c>
      <c r="T1645">
        <v>33</v>
      </c>
      <c r="U1645">
        <v>4882.5</v>
      </c>
      <c r="V1645">
        <v>8</v>
      </c>
      <c r="W1645">
        <v>1.946</v>
      </c>
      <c r="X1645">
        <v>3.145</v>
      </c>
      <c r="Y1645" s="8">
        <v>41956</v>
      </c>
    </row>
    <row r="1646" spans="1:25" x14ac:dyDescent="0.25">
      <c r="A1646">
        <v>-111.97716651</v>
      </c>
      <c r="B1646">
        <v>33.079033789999997</v>
      </c>
      <c r="C1646">
        <v>13</v>
      </c>
      <c r="D1646" t="s">
        <v>371</v>
      </c>
      <c r="E1646" t="s">
        <v>370</v>
      </c>
      <c r="F1646">
        <v>1645</v>
      </c>
      <c r="G1646">
        <v>3</v>
      </c>
      <c r="H1646">
        <v>13.33</v>
      </c>
      <c r="I1646">
        <v>2.887</v>
      </c>
      <c r="J1646">
        <v>1</v>
      </c>
      <c r="K1646">
        <v>1166.9000000000001</v>
      </c>
      <c r="L1646" t="s">
        <v>369</v>
      </c>
      <c r="M1646" t="s">
        <v>368</v>
      </c>
      <c r="N1646" s="8">
        <v>41956</v>
      </c>
      <c r="O1646">
        <v>0</v>
      </c>
      <c r="P1646">
        <v>0</v>
      </c>
      <c r="Q1646">
        <v>16733</v>
      </c>
      <c r="R1646">
        <v>1735.7</v>
      </c>
      <c r="S1646">
        <v>3.6160000000000001</v>
      </c>
      <c r="T1646">
        <v>33</v>
      </c>
      <c r="U1646">
        <v>5259.8</v>
      </c>
      <c r="V1646">
        <v>8</v>
      </c>
      <c r="W1646">
        <v>1.9690000000000001</v>
      </c>
      <c r="X1646">
        <v>3.181</v>
      </c>
      <c r="Y1646" s="8">
        <v>41956</v>
      </c>
    </row>
    <row r="1647" spans="1:25" x14ac:dyDescent="0.25">
      <c r="A1647">
        <v>-111.977166</v>
      </c>
      <c r="B1647">
        <v>33.079041770000003</v>
      </c>
      <c r="C1647">
        <v>13</v>
      </c>
      <c r="D1647" t="s">
        <v>371</v>
      </c>
      <c r="E1647" t="s">
        <v>370</v>
      </c>
      <c r="F1647">
        <v>1646</v>
      </c>
      <c r="G1647">
        <v>0</v>
      </c>
      <c r="H1647">
        <v>13.33</v>
      </c>
      <c r="I1647">
        <v>2.7890000000000001</v>
      </c>
      <c r="J1647">
        <v>1</v>
      </c>
      <c r="K1647">
        <v>1166.9000000000001</v>
      </c>
      <c r="L1647" t="s">
        <v>369</v>
      </c>
      <c r="M1647" t="s">
        <v>368</v>
      </c>
      <c r="N1647" s="8">
        <v>41956</v>
      </c>
      <c r="O1647">
        <v>0</v>
      </c>
      <c r="P1647">
        <v>0</v>
      </c>
      <c r="Q1647">
        <v>17040</v>
      </c>
      <c r="R1647">
        <v>1829.9</v>
      </c>
      <c r="S1647">
        <v>3.8119999999999998</v>
      </c>
      <c r="T1647">
        <v>33</v>
      </c>
      <c r="U1647">
        <v>5545.1</v>
      </c>
      <c r="V1647">
        <v>8</v>
      </c>
      <c r="W1647">
        <v>1.901</v>
      </c>
      <c r="X1647">
        <v>3.073</v>
      </c>
      <c r="Y1647" s="8">
        <v>41956</v>
      </c>
    </row>
    <row r="1648" spans="1:25" x14ac:dyDescent="0.25">
      <c r="A1648">
        <v>-111.97716651</v>
      </c>
      <c r="B1648">
        <v>33.079048790000002</v>
      </c>
      <c r="C1648">
        <v>13</v>
      </c>
      <c r="D1648" t="s">
        <v>371</v>
      </c>
      <c r="E1648" t="s">
        <v>370</v>
      </c>
      <c r="F1648">
        <v>1647</v>
      </c>
      <c r="G1648">
        <v>3</v>
      </c>
      <c r="H1648">
        <v>13.33</v>
      </c>
      <c r="I1648">
        <v>2.7229999999999999</v>
      </c>
      <c r="J1648">
        <v>1</v>
      </c>
      <c r="K1648">
        <v>1166.8</v>
      </c>
      <c r="L1648" t="s">
        <v>369</v>
      </c>
      <c r="M1648" t="s">
        <v>368</v>
      </c>
      <c r="N1648" s="8">
        <v>41956</v>
      </c>
      <c r="O1648">
        <v>0</v>
      </c>
      <c r="P1648">
        <v>0</v>
      </c>
      <c r="Q1648">
        <v>13616</v>
      </c>
      <c r="R1648">
        <v>1497.5</v>
      </c>
      <c r="S1648">
        <v>3.12</v>
      </c>
      <c r="T1648">
        <v>33</v>
      </c>
      <c r="U1648">
        <v>4537.8999999999996</v>
      </c>
      <c r="V1648">
        <v>8</v>
      </c>
      <c r="W1648">
        <v>1.857</v>
      </c>
      <c r="X1648">
        <v>3.0009999999999999</v>
      </c>
      <c r="Y1648" s="8">
        <v>41956</v>
      </c>
    </row>
    <row r="1649" spans="1:25" x14ac:dyDescent="0.25">
      <c r="A1649">
        <v>-111.97716466</v>
      </c>
      <c r="B1649">
        <v>33.079056780000002</v>
      </c>
      <c r="C1649">
        <v>13</v>
      </c>
      <c r="D1649" t="s">
        <v>371</v>
      </c>
      <c r="E1649" t="s">
        <v>370</v>
      </c>
      <c r="F1649">
        <v>1648</v>
      </c>
      <c r="G1649">
        <v>358</v>
      </c>
      <c r="H1649">
        <v>13.33</v>
      </c>
      <c r="I1649">
        <v>2.92</v>
      </c>
      <c r="J1649">
        <v>1</v>
      </c>
      <c r="K1649">
        <v>1167.0999999999999</v>
      </c>
      <c r="L1649" t="s">
        <v>369</v>
      </c>
      <c r="M1649" t="s">
        <v>368</v>
      </c>
      <c r="N1649" s="8">
        <v>41956</v>
      </c>
      <c r="O1649">
        <v>0</v>
      </c>
      <c r="P1649">
        <v>0</v>
      </c>
      <c r="Q1649">
        <v>13805</v>
      </c>
      <c r="R1649">
        <v>1415.8</v>
      </c>
      <c r="S1649">
        <v>2.95</v>
      </c>
      <c r="T1649">
        <v>33</v>
      </c>
      <c r="U1649">
        <v>4290.3999999999996</v>
      </c>
      <c r="V1649">
        <v>8</v>
      </c>
      <c r="W1649">
        <v>1.9910000000000001</v>
      </c>
      <c r="X1649">
        <v>3.218</v>
      </c>
      <c r="Y1649" s="8">
        <v>41956</v>
      </c>
    </row>
    <row r="1650" spans="1:25" x14ac:dyDescent="0.25">
      <c r="A1650">
        <v>-111.97716551000001</v>
      </c>
      <c r="B1650">
        <v>33.079064789999997</v>
      </c>
      <c r="C1650">
        <v>13</v>
      </c>
      <c r="D1650" t="s">
        <v>371</v>
      </c>
      <c r="E1650" t="s">
        <v>370</v>
      </c>
      <c r="F1650">
        <v>1649</v>
      </c>
      <c r="G1650">
        <v>3</v>
      </c>
      <c r="H1650">
        <v>13.33</v>
      </c>
      <c r="I1650">
        <v>2.7559999999999998</v>
      </c>
      <c r="J1650">
        <v>1</v>
      </c>
      <c r="K1650">
        <v>1167</v>
      </c>
      <c r="L1650" t="s">
        <v>369</v>
      </c>
      <c r="M1650" t="s">
        <v>368</v>
      </c>
      <c r="N1650" s="8">
        <v>41956</v>
      </c>
      <c r="O1650">
        <v>0</v>
      </c>
      <c r="P1650">
        <v>0</v>
      </c>
      <c r="Q1650">
        <v>13578</v>
      </c>
      <c r="R1650">
        <v>1475.5</v>
      </c>
      <c r="S1650">
        <v>3.0739999999999998</v>
      </c>
      <c r="T1650">
        <v>33</v>
      </c>
      <c r="U1650">
        <v>4471.1000000000004</v>
      </c>
      <c r="V1650">
        <v>8</v>
      </c>
      <c r="W1650">
        <v>1.879</v>
      </c>
      <c r="X1650">
        <v>3.0369999999999999</v>
      </c>
      <c r="Y1650" s="8">
        <v>41956</v>
      </c>
    </row>
    <row r="1651" spans="1:25" x14ac:dyDescent="0.25">
      <c r="A1651">
        <v>-111.97716449000001</v>
      </c>
      <c r="B1651">
        <v>33.079072789999998</v>
      </c>
      <c r="C1651">
        <v>13</v>
      </c>
      <c r="D1651" t="s">
        <v>371</v>
      </c>
      <c r="E1651" t="s">
        <v>370</v>
      </c>
      <c r="F1651">
        <v>1650</v>
      </c>
      <c r="G1651">
        <v>357</v>
      </c>
      <c r="H1651">
        <v>13.33</v>
      </c>
      <c r="I1651">
        <v>2.8220000000000001</v>
      </c>
      <c r="J1651">
        <v>1</v>
      </c>
      <c r="K1651">
        <v>1167.0999999999999</v>
      </c>
      <c r="L1651" t="s">
        <v>369</v>
      </c>
      <c r="M1651" t="s">
        <v>368</v>
      </c>
      <c r="N1651" s="8">
        <v>41956</v>
      </c>
      <c r="O1651">
        <v>0</v>
      </c>
      <c r="P1651">
        <v>0</v>
      </c>
      <c r="Q1651">
        <v>14538</v>
      </c>
      <c r="R1651">
        <v>1543.1</v>
      </c>
      <c r="S1651">
        <v>3.2149999999999999</v>
      </c>
      <c r="T1651">
        <v>33</v>
      </c>
      <c r="U1651">
        <v>4675.8999999999996</v>
      </c>
      <c r="V1651">
        <v>8</v>
      </c>
      <c r="W1651">
        <v>1.9239999999999999</v>
      </c>
      <c r="X1651">
        <v>3.109</v>
      </c>
      <c r="Y1651" s="8">
        <v>41956</v>
      </c>
    </row>
    <row r="1652" spans="1:25" x14ac:dyDescent="0.25">
      <c r="A1652">
        <v>-111.97716534</v>
      </c>
      <c r="B1652">
        <v>33.079080779999998</v>
      </c>
      <c r="C1652">
        <v>13</v>
      </c>
      <c r="D1652" t="s">
        <v>371</v>
      </c>
      <c r="E1652" t="s">
        <v>370</v>
      </c>
      <c r="F1652">
        <v>1651</v>
      </c>
      <c r="G1652">
        <v>2</v>
      </c>
      <c r="H1652">
        <v>13.33</v>
      </c>
      <c r="I1652">
        <v>2.7229999999999999</v>
      </c>
      <c r="J1652">
        <v>1</v>
      </c>
      <c r="K1652">
        <v>1167.2</v>
      </c>
      <c r="L1652" t="s">
        <v>369</v>
      </c>
      <c r="M1652" t="s">
        <v>368</v>
      </c>
      <c r="N1652" s="8">
        <v>41956</v>
      </c>
      <c r="O1652">
        <v>0</v>
      </c>
      <c r="P1652">
        <v>0</v>
      </c>
      <c r="Q1652">
        <v>13323</v>
      </c>
      <c r="R1652">
        <v>1465.2</v>
      </c>
      <c r="S1652">
        <v>3.0529999999999999</v>
      </c>
      <c r="T1652">
        <v>33</v>
      </c>
      <c r="U1652">
        <v>4440.1000000000004</v>
      </c>
      <c r="V1652">
        <v>8</v>
      </c>
      <c r="W1652">
        <v>1.857</v>
      </c>
      <c r="X1652">
        <v>3.0009999999999999</v>
      </c>
      <c r="Y1652" s="8">
        <v>41956</v>
      </c>
    </row>
    <row r="1653" spans="1:25" x14ac:dyDescent="0.25">
      <c r="A1653">
        <v>-111.97716449000001</v>
      </c>
      <c r="B1653">
        <v>33.079087790000003</v>
      </c>
      <c r="C1653">
        <v>13</v>
      </c>
      <c r="D1653" t="s">
        <v>371</v>
      </c>
      <c r="E1653" t="s">
        <v>370</v>
      </c>
      <c r="F1653">
        <v>1652</v>
      </c>
      <c r="G1653">
        <v>357</v>
      </c>
      <c r="H1653">
        <v>13.33</v>
      </c>
      <c r="I1653">
        <v>2.7559999999999998</v>
      </c>
      <c r="J1653">
        <v>1</v>
      </c>
      <c r="K1653">
        <v>1167</v>
      </c>
      <c r="L1653" t="s">
        <v>369</v>
      </c>
      <c r="M1653" t="s">
        <v>368</v>
      </c>
      <c r="N1653" s="8">
        <v>41956</v>
      </c>
      <c r="O1653">
        <v>0</v>
      </c>
      <c r="P1653">
        <v>0</v>
      </c>
      <c r="Q1653">
        <v>12825</v>
      </c>
      <c r="R1653">
        <v>1393.7</v>
      </c>
      <c r="S1653">
        <v>2.9039999999999999</v>
      </c>
      <c r="T1653">
        <v>33</v>
      </c>
      <c r="U1653">
        <v>4223.3</v>
      </c>
      <c r="V1653">
        <v>8</v>
      </c>
      <c r="W1653">
        <v>1.879</v>
      </c>
      <c r="X1653">
        <v>3.0369999999999999</v>
      </c>
      <c r="Y1653" s="8">
        <v>41956</v>
      </c>
    </row>
    <row r="1654" spans="1:25" x14ac:dyDescent="0.25">
      <c r="A1654">
        <v>-111.97716568</v>
      </c>
      <c r="B1654">
        <v>33.079095789999997</v>
      </c>
      <c r="C1654">
        <v>13</v>
      </c>
      <c r="D1654" t="s">
        <v>371</v>
      </c>
      <c r="E1654" t="s">
        <v>370</v>
      </c>
      <c r="F1654">
        <v>1653</v>
      </c>
      <c r="G1654">
        <v>4</v>
      </c>
      <c r="H1654">
        <v>13.33</v>
      </c>
      <c r="I1654">
        <v>2.8540000000000001</v>
      </c>
      <c r="J1654">
        <v>1</v>
      </c>
      <c r="K1654">
        <v>1167.0999999999999</v>
      </c>
      <c r="L1654" t="s">
        <v>369</v>
      </c>
      <c r="M1654" t="s">
        <v>368</v>
      </c>
      <c r="N1654" s="8">
        <v>41956</v>
      </c>
      <c r="O1654">
        <v>0</v>
      </c>
      <c r="P1654">
        <v>0</v>
      </c>
      <c r="Q1654">
        <v>12019</v>
      </c>
      <c r="R1654">
        <v>1261</v>
      </c>
      <c r="S1654">
        <v>2.6269999999999998</v>
      </c>
      <c r="T1654">
        <v>33</v>
      </c>
      <c r="U1654">
        <v>3821.2</v>
      </c>
      <c r="V1654">
        <v>8</v>
      </c>
      <c r="W1654">
        <v>1.946</v>
      </c>
      <c r="X1654">
        <v>3.145</v>
      </c>
      <c r="Y1654" s="8">
        <v>41956</v>
      </c>
    </row>
    <row r="1655" spans="1:25" x14ac:dyDescent="0.25">
      <c r="A1655">
        <v>-111.97716517000001</v>
      </c>
      <c r="B1655">
        <v>33.079103779999997</v>
      </c>
      <c r="C1655">
        <v>13</v>
      </c>
      <c r="D1655" t="s">
        <v>371</v>
      </c>
      <c r="E1655" t="s">
        <v>370</v>
      </c>
      <c r="F1655">
        <v>1654</v>
      </c>
      <c r="G1655">
        <v>1</v>
      </c>
      <c r="H1655">
        <v>13.33</v>
      </c>
      <c r="I1655">
        <v>2.92</v>
      </c>
      <c r="J1655">
        <v>1</v>
      </c>
      <c r="K1655">
        <v>1167.0999999999999</v>
      </c>
      <c r="L1655" t="s">
        <v>369</v>
      </c>
      <c r="M1655" t="s">
        <v>368</v>
      </c>
      <c r="N1655" s="8">
        <v>41956</v>
      </c>
      <c r="O1655">
        <v>0</v>
      </c>
      <c r="P1655">
        <v>0</v>
      </c>
      <c r="Q1655">
        <v>11228</v>
      </c>
      <c r="R1655">
        <v>1151.5</v>
      </c>
      <c r="S1655">
        <v>2.399</v>
      </c>
      <c r="T1655">
        <v>33</v>
      </c>
      <c r="U1655">
        <v>3489.5</v>
      </c>
      <c r="V1655">
        <v>8</v>
      </c>
      <c r="W1655">
        <v>1.9910000000000001</v>
      </c>
      <c r="X1655">
        <v>3.218</v>
      </c>
      <c r="Y1655" s="8">
        <v>41956</v>
      </c>
    </row>
    <row r="1656" spans="1:25" x14ac:dyDescent="0.25">
      <c r="A1656">
        <v>-111.977165</v>
      </c>
      <c r="B1656">
        <v>33.079111769999997</v>
      </c>
      <c r="C1656">
        <v>13</v>
      </c>
      <c r="D1656" t="s">
        <v>371</v>
      </c>
      <c r="E1656" t="s">
        <v>370</v>
      </c>
      <c r="F1656">
        <v>1655</v>
      </c>
      <c r="G1656">
        <v>0</v>
      </c>
      <c r="H1656">
        <v>13.33</v>
      </c>
      <c r="I1656">
        <v>2.8540000000000001</v>
      </c>
      <c r="J1656">
        <v>1</v>
      </c>
      <c r="K1656">
        <v>1167.0999999999999</v>
      </c>
      <c r="L1656" t="s">
        <v>369</v>
      </c>
      <c r="M1656" t="s">
        <v>368</v>
      </c>
      <c r="N1656" s="8">
        <v>41956</v>
      </c>
      <c r="O1656">
        <v>0</v>
      </c>
      <c r="P1656">
        <v>0</v>
      </c>
      <c r="Q1656">
        <v>12683</v>
      </c>
      <c r="R1656">
        <v>1330.7</v>
      </c>
      <c r="S1656">
        <v>2.7719999999999998</v>
      </c>
      <c r="T1656">
        <v>33</v>
      </c>
      <c r="U1656">
        <v>4032.5</v>
      </c>
      <c r="V1656">
        <v>8</v>
      </c>
      <c r="W1656">
        <v>1.946</v>
      </c>
      <c r="X1656">
        <v>3.145</v>
      </c>
      <c r="Y1656" s="8">
        <v>41956</v>
      </c>
    </row>
    <row r="1657" spans="1:25" x14ac:dyDescent="0.25">
      <c r="A1657">
        <v>-111.977165</v>
      </c>
      <c r="B1657">
        <v>33.079118770000001</v>
      </c>
      <c r="C1657">
        <v>13</v>
      </c>
      <c r="D1657" t="s">
        <v>371</v>
      </c>
      <c r="E1657" t="s">
        <v>370</v>
      </c>
      <c r="F1657">
        <v>1656</v>
      </c>
      <c r="G1657">
        <v>0</v>
      </c>
      <c r="H1657">
        <v>13.33</v>
      </c>
      <c r="I1657">
        <v>2.7559999999999998</v>
      </c>
      <c r="J1657">
        <v>1</v>
      </c>
      <c r="K1657">
        <v>1167.0999999999999</v>
      </c>
      <c r="L1657" t="s">
        <v>369</v>
      </c>
      <c r="M1657" t="s">
        <v>368</v>
      </c>
      <c r="N1657" s="8">
        <v>41956</v>
      </c>
      <c r="O1657">
        <v>0</v>
      </c>
      <c r="P1657">
        <v>0</v>
      </c>
      <c r="Q1657">
        <v>13357</v>
      </c>
      <c r="R1657">
        <v>1451.4</v>
      </c>
      <c r="S1657">
        <v>3.024</v>
      </c>
      <c r="T1657">
        <v>33</v>
      </c>
      <c r="U1657">
        <v>4398.2</v>
      </c>
      <c r="V1657">
        <v>8</v>
      </c>
      <c r="W1657">
        <v>1.879</v>
      </c>
      <c r="X1657">
        <v>3.0369999999999999</v>
      </c>
      <c r="Y1657" s="8">
        <v>41956</v>
      </c>
    </row>
    <row r="1658" spans="1:25" x14ac:dyDescent="0.25">
      <c r="A1658">
        <v>-111.97716517000001</v>
      </c>
      <c r="B1658">
        <v>33.07912778</v>
      </c>
      <c r="C1658">
        <v>13</v>
      </c>
      <c r="D1658" t="s">
        <v>371</v>
      </c>
      <c r="E1658" t="s">
        <v>370</v>
      </c>
      <c r="F1658">
        <v>1657</v>
      </c>
      <c r="G1658">
        <v>1</v>
      </c>
      <c r="H1658">
        <v>13.33</v>
      </c>
      <c r="I1658">
        <v>2.8220000000000001</v>
      </c>
      <c r="J1658">
        <v>1</v>
      </c>
      <c r="K1658">
        <v>1167.5</v>
      </c>
      <c r="L1658" t="s">
        <v>369</v>
      </c>
      <c r="M1658" t="s">
        <v>368</v>
      </c>
      <c r="N1658" s="8">
        <v>41956</v>
      </c>
      <c r="O1658">
        <v>0</v>
      </c>
      <c r="P1658">
        <v>0</v>
      </c>
      <c r="Q1658">
        <v>13122</v>
      </c>
      <c r="R1658">
        <v>1392.8</v>
      </c>
      <c r="S1658">
        <v>2.9020000000000001</v>
      </c>
      <c r="T1658">
        <v>33</v>
      </c>
      <c r="U1658">
        <v>4220.5</v>
      </c>
      <c r="V1658">
        <v>8</v>
      </c>
      <c r="W1658">
        <v>1.9239999999999999</v>
      </c>
      <c r="X1658">
        <v>3.109</v>
      </c>
      <c r="Y1658" s="8">
        <v>41956</v>
      </c>
    </row>
    <row r="1659" spans="1:25" x14ac:dyDescent="0.25">
      <c r="A1659">
        <v>-111.97716468</v>
      </c>
      <c r="B1659">
        <v>33.079134789999998</v>
      </c>
      <c r="C1659">
        <v>13</v>
      </c>
      <c r="D1659" t="s">
        <v>371</v>
      </c>
      <c r="E1659" t="s">
        <v>370</v>
      </c>
      <c r="F1659">
        <v>1658</v>
      </c>
      <c r="G1659">
        <v>4</v>
      </c>
      <c r="H1659">
        <v>13.33</v>
      </c>
      <c r="I1659">
        <v>2.69</v>
      </c>
      <c r="J1659">
        <v>1</v>
      </c>
      <c r="K1659">
        <v>1167.4000000000001</v>
      </c>
      <c r="L1659" t="s">
        <v>369</v>
      </c>
      <c r="M1659" t="s">
        <v>368</v>
      </c>
      <c r="N1659" s="8">
        <v>41956</v>
      </c>
      <c r="O1659">
        <v>0</v>
      </c>
      <c r="P1659">
        <v>0</v>
      </c>
      <c r="Q1659">
        <v>11604</v>
      </c>
      <c r="R1659">
        <v>1291.7</v>
      </c>
      <c r="S1659">
        <v>2.6909999999999998</v>
      </c>
      <c r="T1659">
        <v>33</v>
      </c>
      <c r="U1659">
        <v>3914.3</v>
      </c>
      <c r="V1659">
        <v>8</v>
      </c>
      <c r="W1659">
        <v>1.8340000000000001</v>
      </c>
      <c r="X1659">
        <v>2.964</v>
      </c>
      <c r="Y1659" s="8">
        <v>41956</v>
      </c>
    </row>
    <row r="1660" spans="1:25" x14ac:dyDescent="0.25">
      <c r="A1660">
        <v>-111.97716382999999</v>
      </c>
      <c r="B1660">
        <v>33.079142779999998</v>
      </c>
      <c r="C1660">
        <v>13</v>
      </c>
      <c r="D1660" t="s">
        <v>371</v>
      </c>
      <c r="E1660" t="s">
        <v>370</v>
      </c>
      <c r="F1660">
        <v>1659</v>
      </c>
      <c r="G1660">
        <v>359</v>
      </c>
      <c r="H1660">
        <v>13.33</v>
      </c>
      <c r="I1660">
        <v>2.657</v>
      </c>
      <c r="J1660">
        <v>1</v>
      </c>
      <c r="K1660">
        <v>1167.4000000000001</v>
      </c>
      <c r="L1660" t="s">
        <v>369</v>
      </c>
      <c r="M1660" t="s">
        <v>368</v>
      </c>
      <c r="N1660" s="8">
        <v>41956</v>
      </c>
      <c r="O1660">
        <v>0</v>
      </c>
      <c r="P1660">
        <v>0</v>
      </c>
      <c r="Q1660">
        <v>12847</v>
      </c>
      <c r="R1660">
        <v>1447.7</v>
      </c>
      <c r="S1660">
        <v>3.016</v>
      </c>
      <c r="T1660">
        <v>33</v>
      </c>
      <c r="U1660">
        <v>4387</v>
      </c>
      <c r="V1660">
        <v>8</v>
      </c>
      <c r="W1660">
        <v>1.8120000000000001</v>
      </c>
      <c r="X1660">
        <v>2.9279999999999999</v>
      </c>
      <c r="Y1660" s="8">
        <v>41956</v>
      </c>
    </row>
    <row r="1661" spans="1:25" x14ac:dyDescent="0.25">
      <c r="A1661">
        <v>-111.977164</v>
      </c>
      <c r="B1661">
        <v>33.079150769999998</v>
      </c>
      <c r="C1661">
        <v>13</v>
      </c>
      <c r="D1661" t="s">
        <v>371</v>
      </c>
      <c r="E1661" t="s">
        <v>370</v>
      </c>
      <c r="F1661">
        <v>1660</v>
      </c>
      <c r="G1661">
        <v>0</v>
      </c>
      <c r="H1661">
        <v>13.33</v>
      </c>
      <c r="I1661">
        <v>2.887</v>
      </c>
      <c r="J1661">
        <v>1</v>
      </c>
      <c r="K1661">
        <v>1167.4000000000001</v>
      </c>
      <c r="L1661" t="s">
        <v>369</v>
      </c>
      <c r="M1661" t="s">
        <v>368</v>
      </c>
      <c r="N1661" s="8">
        <v>41956</v>
      </c>
      <c r="O1661">
        <v>0</v>
      </c>
      <c r="P1661">
        <v>0</v>
      </c>
      <c r="Q1661">
        <v>12925</v>
      </c>
      <c r="R1661">
        <v>1340.7</v>
      </c>
      <c r="S1661">
        <v>2.7930000000000001</v>
      </c>
      <c r="T1661">
        <v>33</v>
      </c>
      <c r="U1661">
        <v>4062.6</v>
      </c>
      <c r="V1661">
        <v>8</v>
      </c>
      <c r="W1661">
        <v>1.9690000000000001</v>
      </c>
      <c r="X1661">
        <v>3.181</v>
      </c>
      <c r="Y1661" s="8">
        <v>41956</v>
      </c>
    </row>
    <row r="1662" spans="1:25" x14ac:dyDescent="0.25">
      <c r="A1662">
        <v>-111.97716382999999</v>
      </c>
      <c r="B1662">
        <v>33.079157780000003</v>
      </c>
      <c r="C1662">
        <v>13</v>
      </c>
      <c r="D1662" t="s">
        <v>371</v>
      </c>
      <c r="E1662" t="s">
        <v>370</v>
      </c>
      <c r="F1662">
        <v>1661</v>
      </c>
      <c r="G1662">
        <v>359</v>
      </c>
      <c r="H1662">
        <v>13.33</v>
      </c>
      <c r="I1662">
        <v>2.8220000000000001</v>
      </c>
      <c r="J1662">
        <v>1</v>
      </c>
      <c r="K1662">
        <v>1167.3</v>
      </c>
      <c r="L1662" t="s">
        <v>369</v>
      </c>
      <c r="M1662" t="s">
        <v>368</v>
      </c>
      <c r="N1662" s="8">
        <v>41956</v>
      </c>
      <c r="O1662">
        <v>0</v>
      </c>
      <c r="P1662">
        <v>0</v>
      </c>
      <c r="Q1662">
        <v>12377</v>
      </c>
      <c r="R1662">
        <v>1313.6</v>
      </c>
      <c r="S1662">
        <v>2.7370000000000001</v>
      </c>
      <c r="T1662">
        <v>33</v>
      </c>
      <c r="U1662">
        <v>3980.7</v>
      </c>
      <c r="V1662">
        <v>8</v>
      </c>
      <c r="W1662">
        <v>1.9239999999999999</v>
      </c>
      <c r="X1662">
        <v>3.109</v>
      </c>
      <c r="Y1662" s="8">
        <v>41956</v>
      </c>
    </row>
    <row r="1663" spans="1:25" x14ac:dyDescent="0.25">
      <c r="A1663">
        <v>-111.97716382999999</v>
      </c>
      <c r="B1663">
        <v>33.079165779999997</v>
      </c>
      <c r="C1663">
        <v>13</v>
      </c>
      <c r="D1663" t="s">
        <v>371</v>
      </c>
      <c r="E1663" t="s">
        <v>370</v>
      </c>
      <c r="F1663">
        <v>1662</v>
      </c>
      <c r="G1663">
        <v>359</v>
      </c>
      <c r="H1663">
        <v>13.33</v>
      </c>
      <c r="I1663">
        <v>2.887</v>
      </c>
      <c r="J1663">
        <v>1</v>
      </c>
      <c r="K1663">
        <v>1167.3</v>
      </c>
      <c r="L1663" t="s">
        <v>369</v>
      </c>
      <c r="M1663" t="s">
        <v>368</v>
      </c>
      <c r="N1663" s="8">
        <v>41956</v>
      </c>
      <c r="O1663">
        <v>0</v>
      </c>
      <c r="P1663">
        <v>0</v>
      </c>
      <c r="Q1663">
        <v>15369</v>
      </c>
      <c r="R1663">
        <v>1594.2</v>
      </c>
      <c r="S1663">
        <v>3.3210000000000002</v>
      </c>
      <c r="T1663">
        <v>33</v>
      </c>
      <c r="U1663">
        <v>4830.8</v>
      </c>
      <c r="V1663">
        <v>8</v>
      </c>
      <c r="W1663">
        <v>1.9690000000000001</v>
      </c>
      <c r="X1663">
        <v>3.181</v>
      </c>
      <c r="Y1663" s="8">
        <v>41956</v>
      </c>
    </row>
    <row r="1664" spans="1:25" x14ac:dyDescent="0.25">
      <c r="A1664">
        <v>-111.97716416999999</v>
      </c>
      <c r="B1664">
        <v>33.079173779999998</v>
      </c>
      <c r="C1664">
        <v>13</v>
      </c>
      <c r="D1664" t="s">
        <v>371</v>
      </c>
      <c r="E1664" t="s">
        <v>370</v>
      </c>
      <c r="F1664">
        <v>1663</v>
      </c>
      <c r="G1664">
        <v>1</v>
      </c>
      <c r="H1664">
        <v>13.33</v>
      </c>
      <c r="I1664">
        <v>2.887</v>
      </c>
      <c r="J1664">
        <v>1</v>
      </c>
      <c r="K1664">
        <v>1167.4000000000001</v>
      </c>
      <c r="L1664" t="s">
        <v>369</v>
      </c>
      <c r="M1664" t="s">
        <v>368</v>
      </c>
      <c r="N1664" s="8">
        <v>41956</v>
      </c>
      <c r="O1664">
        <v>0</v>
      </c>
      <c r="P1664">
        <v>0</v>
      </c>
      <c r="Q1664">
        <v>14415</v>
      </c>
      <c r="R1664">
        <v>1495.3</v>
      </c>
      <c r="S1664">
        <v>3.1150000000000002</v>
      </c>
      <c r="T1664">
        <v>33</v>
      </c>
      <c r="U1664">
        <v>4531.2</v>
      </c>
      <c r="V1664">
        <v>8</v>
      </c>
      <c r="W1664">
        <v>1.9690000000000001</v>
      </c>
      <c r="X1664">
        <v>3.181</v>
      </c>
      <c r="Y1664" s="8">
        <v>41956</v>
      </c>
    </row>
    <row r="1665" spans="1:25" x14ac:dyDescent="0.25">
      <c r="A1665">
        <v>-111.97716468</v>
      </c>
      <c r="B1665">
        <v>33.07918179</v>
      </c>
      <c r="C1665">
        <v>13</v>
      </c>
      <c r="D1665" t="s">
        <v>371</v>
      </c>
      <c r="E1665" t="s">
        <v>370</v>
      </c>
      <c r="F1665">
        <v>1664</v>
      </c>
      <c r="G1665">
        <v>4</v>
      </c>
      <c r="H1665">
        <v>13.33</v>
      </c>
      <c r="I1665">
        <v>2.7890000000000001</v>
      </c>
      <c r="J1665">
        <v>1</v>
      </c>
      <c r="K1665">
        <v>1167.5</v>
      </c>
      <c r="L1665" t="s">
        <v>369</v>
      </c>
      <c r="M1665" t="s">
        <v>368</v>
      </c>
      <c r="N1665" s="8">
        <v>41956</v>
      </c>
      <c r="O1665">
        <v>0</v>
      </c>
      <c r="P1665">
        <v>0</v>
      </c>
      <c r="Q1665">
        <v>14997</v>
      </c>
      <c r="R1665">
        <v>1610.5</v>
      </c>
      <c r="S1665">
        <v>3.355</v>
      </c>
      <c r="T1665">
        <v>33</v>
      </c>
      <c r="U1665">
        <v>4880.2</v>
      </c>
      <c r="V1665">
        <v>8</v>
      </c>
      <c r="W1665">
        <v>1.901</v>
      </c>
      <c r="X1665">
        <v>3.073</v>
      </c>
      <c r="Y1665" s="8">
        <v>41956</v>
      </c>
    </row>
    <row r="1666" spans="1:25" x14ac:dyDescent="0.25">
      <c r="A1666">
        <v>-111.977164</v>
      </c>
      <c r="B1666">
        <v>33.079189769999999</v>
      </c>
      <c r="C1666">
        <v>13</v>
      </c>
      <c r="D1666" t="s">
        <v>371</v>
      </c>
      <c r="E1666" t="s">
        <v>370</v>
      </c>
      <c r="F1666">
        <v>1665</v>
      </c>
      <c r="G1666">
        <v>0</v>
      </c>
      <c r="H1666">
        <v>13.33</v>
      </c>
      <c r="I1666">
        <v>2.8220000000000001</v>
      </c>
      <c r="J1666">
        <v>1</v>
      </c>
      <c r="K1666">
        <v>1167.4000000000001</v>
      </c>
      <c r="L1666" t="s">
        <v>369</v>
      </c>
      <c r="M1666" t="s">
        <v>368</v>
      </c>
      <c r="N1666" s="8">
        <v>41956</v>
      </c>
      <c r="O1666">
        <v>0</v>
      </c>
      <c r="P1666">
        <v>0</v>
      </c>
      <c r="Q1666">
        <v>12571</v>
      </c>
      <c r="R1666">
        <v>1334.3</v>
      </c>
      <c r="S1666">
        <v>2.78</v>
      </c>
      <c r="T1666">
        <v>33</v>
      </c>
      <c r="U1666">
        <v>4043.4</v>
      </c>
      <c r="V1666">
        <v>8</v>
      </c>
      <c r="W1666">
        <v>1.9239999999999999</v>
      </c>
      <c r="X1666">
        <v>3.109</v>
      </c>
      <c r="Y1666" s="8">
        <v>41956</v>
      </c>
    </row>
    <row r="1667" spans="1:25" x14ac:dyDescent="0.25">
      <c r="A1667">
        <v>-111.97716366</v>
      </c>
      <c r="B1667">
        <v>33.079197780000001</v>
      </c>
      <c r="C1667">
        <v>13</v>
      </c>
      <c r="D1667" t="s">
        <v>371</v>
      </c>
      <c r="E1667" t="s">
        <v>370</v>
      </c>
      <c r="F1667">
        <v>1666</v>
      </c>
      <c r="G1667">
        <v>358</v>
      </c>
      <c r="H1667">
        <v>13.33</v>
      </c>
      <c r="I1667">
        <v>2.7229999999999999</v>
      </c>
      <c r="J1667">
        <v>1</v>
      </c>
      <c r="K1667">
        <v>1167.4000000000001</v>
      </c>
      <c r="L1667" t="s">
        <v>369</v>
      </c>
      <c r="M1667" t="s">
        <v>368</v>
      </c>
      <c r="N1667" s="8">
        <v>41956</v>
      </c>
      <c r="O1667">
        <v>0</v>
      </c>
      <c r="P1667">
        <v>0</v>
      </c>
      <c r="Q1667">
        <v>11910</v>
      </c>
      <c r="R1667">
        <v>1309.8</v>
      </c>
      <c r="S1667">
        <v>2.7290000000000001</v>
      </c>
      <c r="T1667">
        <v>33</v>
      </c>
      <c r="U1667">
        <v>3969.2</v>
      </c>
      <c r="V1667">
        <v>8</v>
      </c>
      <c r="W1667">
        <v>1.857</v>
      </c>
      <c r="X1667">
        <v>3.0009999999999999</v>
      </c>
      <c r="Y1667" s="8">
        <v>41956</v>
      </c>
    </row>
    <row r="1668" spans="1:25" x14ac:dyDescent="0.25">
      <c r="A1668">
        <v>-111.97716416999999</v>
      </c>
      <c r="B1668">
        <v>33.079204779999998</v>
      </c>
      <c r="C1668">
        <v>13</v>
      </c>
      <c r="D1668" t="s">
        <v>371</v>
      </c>
      <c r="E1668" t="s">
        <v>370</v>
      </c>
      <c r="F1668">
        <v>1667</v>
      </c>
      <c r="G1668">
        <v>1</v>
      </c>
      <c r="H1668">
        <v>13.33</v>
      </c>
      <c r="I1668">
        <v>2.625</v>
      </c>
      <c r="J1668">
        <v>1</v>
      </c>
      <c r="K1668">
        <v>1167.3</v>
      </c>
      <c r="L1668" t="s">
        <v>369</v>
      </c>
      <c r="M1668" t="s">
        <v>368</v>
      </c>
      <c r="N1668" s="8">
        <v>41956</v>
      </c>
      <c r="O1668">
        <v>0</v>
      </c>
      <c r="P1668">
        <v>0</v>
      </c>
      <c r="Q1668">
        <v>12587</v>
      </c>
      <c r="R1668">
        <v>1436.2</v>
      </c>
      <c r="S1668">
        <v>2.992</v>
      </c>
      <c r="T1668">
        <v>33</v>
      </c>
      <c r="U1668">
        <v>4352</v>
      </c>
      <c r="V1668">
        <v>8</v>
      </c>
      <c r="W1668">
        <v>1.79</v>
      </c>
      <c r="X1668">
        <v>2.8919999999999999</v>
      </c>
      <c r="Y1668" s="8">
        <v>41956</v>
      </c>
    </row>
    <row r="1669" spans="1:25" x14ac:dyDescent="0.25">
      <c r="A1669">
        <v>-111.97716416999999</v>
      </c>
      <c r="B1669">
        <v>33.079212779999999</v>
      </c>
      <c r="C1669">
        <v>13</v>
      </c>
      <c r="D1669" t="s">
        <v>371</v>
      </c>
      <c r="E1669" t="s">
        <v>370</v>
      </c>
      <c r="F1669">
        <v>1668</v>
      </c>
      <c r="G1669">
        <v>1</v>
      </c>
      <c r="H1669">
        <v>13.33</v>
      </c>
      <c r="I1669">
        <v>2.92</v>
      </c>
      <c r="J1669">
        <v>1</v>
      </c>
      <c r="K1669">
        <v>1167.4000000000001</v>
      </c>
      <c r="L1669" t="s">
        <v>369</v>
      </c>
      <c r="M1669" t="s">
        <v>368</v>
      </c>
      <c r="N1669" s="8">
        <v>41956</v>
      </c>
      <c r="O1669">
        <v>0</v>
      </c>
      <c r="P1669">
        <v>0</v>
      </c>
      <c r="Q1669">
        <v>12796</v>
      </c>
      <c r="R1669">
        <v>1312.4</v>
      </c>
      <c r="S1669">
        <v>2.734</v>
      </c>
      <c r="T1669">
        <v>33</v>
      </c>
      <c r="U1669">
        <v>3976.9</v>
      </c>
      <c r="V1669">
        <v>8</v>
      </c>
      <c r="W1669">
        <v>1.9910000000000001</v>
      </c>
      <c r="X1669">
        <v>3.218</v>
      </c>
      <c r="Y1669" s="8">
        <v>41956</v>
      </c>
    </row>
    <row r="1670" spans="1:25" x14ac:dyDescent="0.25">
      <c r="A1670">
        <v>-111.977164</v>
      </c>
      <c r="B1670">
        <v>33.079220769999999</v>
      </c>
      <c r="C1670">
        <v>13</v>
      </c>
      <c r="D1670" t="s">
        <v>371</v>
      </c>
      <c r="E1670" t="s">
        <v>370</v>
      </c>
      <c r="F1670">
        <v>1669</v>
      </c>
      <c r="G1670">
        <v>0</v>
      </c>
      <c r="H1670">
        <v>13.33</v>
      </c>
      <c r="I1670">
        <v>2.8540000000000001</v>
      </c>
      <c r="J1670">
        <v>1</v>
      </c>
      <c r="K1670">
        <v>1167.5</v>
      </c>
      <c r="L1670" t="s">
        <v>369</v>
      </c>
      <c r="M1670" t="s">
        <v>368</v>
      </c>
      <c r="N1670" s="8">
        <v>41956</v>
      </c>
      <c r="O1670">
        <v>0</v>
      </c>
      <c r="P1670">
        <v>0</v>
      </c>
      <c r="Q1670">
        <v>15214</v>
      </c>
      <c r="R1670">
        <v>1596.2</v>
      </c>
      <c r="S1670">
        <v>3.3250000000000002</v>
      </c>
      <c r="T1670">
        <v>33</v>
      </c>
      <c r="U1670">
        <v>4837</v>
      </c>
      <c r="V1670">
        <v>8</v>
      </c>
      <c r="W1670">
        <v>1.946</v>
      </c>
      <c r="X1670">
        <v>3.145</v>
      </c>
      <c r="Y1670" s="8">
        <v>41956</v>
      </c>
    </row>
    <row r="1671" spans="1:25" x14ac:dyDescent="0.25">
      <c r="A1671">
        <v>-111.97716382999999</v>
      </c>
      <c r="B1671">
        <v>33.079227779999997</v>
      </c>
      <c r="C1671">
        <v>13</v>
      </c>
      <c r="D1671" t="s">
        <v>371</v>
      </c>
      <c r="E1671" t="s">
        <v>370</v>
      </c>
      <c r="F1671">
        <v>1670</v>
      </c>
      <c r="G1671">
        <v>359</v>
      </c>
      <c r="H1671">
        <v>13.33</v>
      </c>
      <c r="I1671">
        <v>2.7890000000000001</v>
      </c>
      <c r="J1671">
        <v>1</v>
      </c>
      <c r="K1671">
        <v>1167.4000000000001</v>
      </c>
      <c r="L1671" t="s">
        <v>369</v>
      </c>
      <c r="M1671" t="s">
        <v>368</v>
      </c>
      <c r="N1671" s="8">
        <v>41956</v>
      </c>
      <c r="O1671">
        <v>0</v>
      </c>
      <c r="P1671">
        <v>0</v>
      </c>
      <c r="Q1671">
        <v>16024</v>
      </c>
      <c r="R1671">
        <v>1720.8</v>
      </c>
      <c r="S1671">
        <v>3.585</v>
      </c>
      <c r="T1671">
        <v>33</v>
      </c>
      <c r="U1671">
        <v>5214.5</v>
      </c>
      <c r="V1671">
        <v>8</v>
      </c>
      <c r="W1671">
        <v>1.901</v>
      </c>
      <c r="X1671">
        <v>3.073</v>
      </c>
      <c r="Y1671" s="8">
        <v>41956</v>
      </c>
    </row>
    <row r="1672" spans="1:25" x14ac:dyDescent="0.25">
      <c r="A1672">
        <v>-111.977164</v>
      </c>
      <c r="B1672">
        <v>33.079235769999997</v>
      </c>
      <c r="C1672">
        <v>13</v>
      </c>
      <c r="D1672" t="s">
        <v>371</v>
      </c>
      <c r="E1672" t="s">
        <v>370</v>
      </c>
      <c r="F1672">
        <v>1671</v>
      </c>
      <c r="G1672">
        <v>0</v>
      </c>
      <c r="H1672">
        <v>13.33</v>
      </c>
      <c r="I1672">
        <v>2.92</v>
      </c>
      <c r="J1672">
        <v>1</v>
      </c>
      <c r="K1672">
        <v>1167.4000000000001</v>
      </c>
      <c r="L1672" t="s">
        <v>369</v>
      </c>
      <c r="M1672" t="s">
        <v>368</v>
      </c>
      <c r="N1672" s="8">
        <v>41956</v>
      </c>
      <c r="O1672">
        <v>0</v>
      </c>
      <c r="P1672">
        <v>0</v>
      </c>
      <c r="Q1672">
        <v>15459</v>
      </c>
      <c r="R1672">
        <v>1585.5</v>
      </c>
      <c r="S1672">
        <v>3.3029999999999999</v>
      </c>
      <c r="T1672">
        <v>33</v>
      </c>
      <c r="U1672">
        <v>4804.6000000000004</v>
      </c>
      <c r="V1672">
        <v>8</v>
      </c>
      <c r="W1672">
        <v>1.9910000000000001</v>
      </c>
      <c r="X1672">
        <v>3.218</v>
      </c>
      <c r="Y1672" s="8">
        <v>41956</v>
      </c>
    </row>
    <row r="1673" spans="1:25" x14ac:dyDescent="0.25">
      <c r="A1673">
        <v>-111.97716468</v>
      </c>
      <c r="B1673">
        <v>33.07924379</v>
      </c>
      <c r="C1673">
        <v>13</v>
      </c>
      <c r="D1673" t="s">
        <v>371</v>
      </c>
      <c r="E1673" t="s">
        <v>370</v>
      </c>
      <c r="F1673">
        <v>1672</v>
      </c>
      <c r="G1673">
        <v>4</v>
      </c>
      <c r="H1673">
        <v>13.33</v>
      </c>
      <c r="I1673">
        <v>2.7559999999999998</v>
      </c>
      <c r="J1673">
        <v>1</v>
      </c>
      <c r="K1673">
        <v>1167.4000000000001</v>
      </c>
      <c r="L1673" t="s">
        <v>369</v>
      </c>
      <c r="M1673" t="s">
        <v>368</v>
      </c>
      <c r="N1673" s="8">
        <v>41956</v>
      </c>
      <c r="O1673">
        <v>0</v>
      </c>
      <c r="P1673">
        <v>0</v>
      </c>
      <c r="Q1673">
        <v>15328</v>
      </c>
      <c r="R1673">
        <v>1665.6</v>
      </c>
      <c r="S1673">
        <v>3.47</v>
      </c>
      <c r="T1673">
        <v>33</v>
      </c>
      <c r="U1673">
        <v>5047.3</v>
      </c>
      <c r="V1673">
        <v>8</v>
      </c>
      <c r="W1673">
        <v>1.879</v>
      </c>
      <c r="X1673">
        <v>3.0369999999999999</v>
      </c>
      <c r="Y1673" s="8">
        <v>41956</v>
      </c>
    </row>
    <row r="1674" spans="1:25" x14ac:dyDescent="0.25">
      <c r="A1674">
        <v>-111.97716416999999</v>
      </c>
      <c r="B1674">
        <v>33.079250780000002</v>
      </c>
      <c r="C1674">
        <v>13</v>
      </c>
      <c r="D1674" t="s">
        <v>371</v>
      </c>
      <c r="E1674" t="s">
        <v>370</v>
      </c>
      <c r="F1674">
        <v>1673</v>
      </c>
      <c r="G1674">
        <v>1</v>
      </c>
      <c r="H1674">
        <v>13.33</v>
      </c>
      <c r="I1674">
        <v>2.7559999999999998</v>
      </c>
      <c r="J1674">
        <v>1</v>
      </c>
      <c r="K1674">
        <v>1167.4000000000001</v>
      </c>
      <c r="L1674" t="s">
        <v>369</v>
      </c>
      <c r="M1674" t="s">
        <v>368</v>
      </c>
      <c r="N1674" s="8">
        <v>41956</v>
      </c>
      <c r="O1674">
        <v>0</v>
      </c>
      <c r="P1674">
        <v>0</v>
      </c>
      <c r="Q1674">
        <v>16914</v>
      </c>
      <c r="R1674">
        <v>1838</v>
      </c>
      <c r="S1674">
        <v>3.8290000000000002</v>
      </c>
      <c r="T1674">
        <v>33</v>
      </c>
      <c r="U1674">
        <v>5569.7</v>
      </c>
      <c r="V1674">
        <v>8</v>
      </c>
      <c r="W1674">
        <v>1.879</v>
      </c>
      <c r="X1674">
        <v>3.0369999999999999</v>
      </c>
      <c r="Y1674" s="8">
        <v>41956</v>
      </c>
    </row>
    <row r="1675" spans="1:25" x14ac:dyDescent="0.25">
      <c r="A1675">
        <v>-111.97716349</v>
      </c>
      <c r="B1675">
        <v>33.079258789999997</v>
      </c>
      <c r="C1675">
        <v>13</v>
      </c>
      <c r="D1675" t="s">
        <v>371</v>
      </c>
      <c r="E1675" t="s">
        <v>370</v>
      </c>
      <c r="F1675">
        <v>1674</v>
      </c>
      <c r="G1675">
        <v>357</v>
      </c>
      <c r="H1675">
        <v>13.33</v>
      </c>
      <c r="I1675">
        <v>2.8220000000000001</v>
      </c>
      <c r="J1675">
        <v>1</v>
      </c>
      <c r="K1675">
        <v>1167.4000000000001</v>
      </c>
      <c r="L1675" t="s">
        <v>369</v>
      </c>
      <c r="M1675" t="s">
        <v>368</v>
      </c>
      <c r="N1675" s="8">
        <v>41956</v>
      </c>
      <c r="O1675">
        <v>0</v>
      </c>
      <c r="P1675">
        <v>0</v>
      </c>
      <c r="Q1675">
        <v>16723</v>
      </c>
      <c r="R1675">
        <v>1774.9</v>
      </c>
      <c r="S1675">
        <v>3.698</v>
      </c>
      <c r="T1675">
        <v>33</v>
      </c>
      <c r="U1675">
        <v>5378.6</v>
      </c>
      <c r="V1675">
        <v>8</v>
      </c>
      <c r="W1675">
        <v>1.9239999999999999</v>
      </c>
      <c r="X1675">
        <v>3.109</v>
      </c>
      <c r="Y1675" s="8">
        <v>41956</v>
      </c>
    </row>
    <row r="1676" spans="1:25" x14ac:dyDescent="0.25">
      <c r="A1676">
        <v>-111.97716434</v>
      </c>
      <c r="B1676">
        <v>33.079266779999998</v>
      </c>
      <c r="C1676">
        <v>13</v>
      </c>
      <c r="D1676" t="s">
        <v>371</v>
      </c>
      <c r="E1676" t="s">
        <v>370</v>
      </c>
      <c r="F1676">
        <v>1675</v>
      </c>
      <c r="G1676">
        <v>2</v>
      </c>
      <c r="H1676">
        <v>13.33</v>
      </c>
      <c r="I1676">
        <v>2.657</v>
      </c>
      <c r="J1676">
        <v>1</v>
      </c>
      <c r="K1676">
        <v>1167.5</v>
      </c>
      <c r="L1676" t="s">
        <v>369</v>
      </c>
      <c r="M1676" t="s">
        <v>368</v>
      </c>
      <c r="N1676" s="8">
        <v>41956</v>
      </c>
      <c r="O1676">
        <v>0</v>
      </c>
      <c r="P1676">
        <v>0</v>
      </c>
      <c r="Q1676">
        <v>15149</v>
      </c>
      <c r="R1676">
        <v>1707.2</v>
      </c>
      <c r="S1676">
        <v>3.5569999999999999</v>
      </c>
      <c r="T1676">
        <v>33</v>
      </c>
      <c r="U1676">
        <v>5173.2</v>
      </c>
      <c r="V1676">
        <v>8</v>
      </c>
      <c r="W1676">
        <v>1.8120000000000001</v>
      </c>
      <c r="X1676">
        <v>2.9279999999999999</v>
      </c>
      <c r="Y1676" s="8">
        <v>41956</v>
      </c>
    </row>
    <row r="1677" spans="1:25" x14ac:dyDescent="0.25">
      <c r="A1677">
        <v>-111.977164</v>
      </c>
      <c r="B1677">
        <v>33.079274769999998</v>
      </c>
      <c r="C1677">
        <v>13</v>
      </c>
      <c r="D1677" t="s">
        <v>371</v>
      </c>
      <c r="E1677" t="s">
        <v>370</v>
      </c>
      <c r="F1677">
        <v>1676</v>
      </c>
      <c r="G1677">
        <v>0</v>
      </c>
      <c r="H1677">
        <v>13.33</v>
      </c>
      <c r="I1677">
        <v>2.8540000000000001</v>
      </c>
      <c r="J1677">
        <v>1</v>
      </c>
      <c r="K1677">
        <v>1167.5</v>
      </c>
      <c r="L1677" t="s">
        <v>369</v>
      </c>
      <c r="M1677" t="s">
        <v>368</v>
      </c>
      <c r="N1677" s="8">
        <v>41956</v>
      </c>
      <c r="O1677">
        <v>0</v>
      </c>
      <c r="P1677">
        <v>0</v>
      </c>
      <c r="Q1677">
        <v>16378</v>
      </c>
      <c r="R1677">
        <v>1718.4</v>
      </c>
      <c r="S1677">
        <v>3.58</v>
      </c>
      <c r="T1677">
        <v>33</v>
      </c>
      <c r="U1677">
        <v>5207.1000000000004</v>
      </c>
      <c r="V1677">
        <v>8</v>
      </c>
      <c r="W1677">
        <v>1.946</v>
      </c>
      <c r="X1677">
        <v>3.145</v>
      </c>
      <c r="Y1677" s="8">
        <v>41956</v>
      </c>
    </row>
    <row r="1678" spans="1:25" x14ac:dyDescent="0.25">
      <c r="A1678">
        <v>-111.977163</v>
      </c>
      <c r="B1678">
        <v>33.079281770000001</v>
      </c>
      <c r="C1678">
        <v>13</v>
      </c>
      <c r="D1678" t="s">
        <v>371</v>
      </c>
      <c r="E1678" t="s">
        <v>370</v>
      </c>
      <c r="F1678">
        <v>1677</v>
      </c>
      <c r="G1678">
        <v>0</v>
      </c>
      <c r="H1678">
        <v>13.33</v>
      </c>
      <c r="I1678">
        <v>2.7559999999999998</v>
      </c>
      <c r="J1678">
        <v>1</v>
      </c>
      <c r="K1678">
        <v>1167.3</v>
      </c>
      <c r="L1678" t="s">
        <v>369</v>
      </c>
      <c r="M1678" t="s">
        <v>368</v>
      </c>
      <c r="N1678" s="8">
        <v>41956</v>
      </c>
      <c r="O1678">
        <v>0</v>
      </c>
      <c r="P1678">
        <v>0</v>
      </c>
      <c r="Q1678">
        <v>17492</v>
      </c>
      <c r="R1678">
        <v>1900.8</v>
      </c>
      <c r="S1678">
        <v>3.96</v>
      </c>
      <c r="T1678">
        <v>33</v>
      </c>
      <c r="U1678">
        <v>5759.9</v>
      </c>
      <c r="V1678">
        <v>8</v>
      </c>
      <c r="W1678">
        <v>1.879</v>
      </c>
      <c r="X1678">
        <v>3.0369999999999999</v>
      </c>
      <c r="Y1678" s="8">
        <v>41956</v>
      </c>
    </row>
    <row r="1679" spans="1:25" x14ac:dyDescent="0.25">
      <c r="A1679">
        <v>-111.97716434</v>
      </c>
      <c r="B1679">
        <v>33.079289780000003</v>
      </c>
      <c r="C1679">
        <v>13</v>
      </c>
      <c r="D1679" t="s">
        <v>371</v>
      </c>
      <c r="E1679" t="s">
        <v>370</v>
      </c>
      <c r="F1679">
        <v>1678</v>
      </c>
      <c r="G1679">
        <v>2</v>
      </c>
      <c r="H1679">
        <v>13.33</v>
      </c>
      <c r="I1679">
        <v>2.625</v>
      </c>
      <c r="J1679">
        <v>1</v>
      </c>
      <c r="K1679">
        <v>1167.3</v>
      </c>
      <c r="L1679" t="s">
        <v>369</v>
      </c>
      <c r="M1679" t="s">
        <v>368</v>
      </c>
      <c r="N1679" s="8">
        <v>41956</v>
      </c>
      <c r="O1679">
        <v>0</v>
      </c>
      <c r="P1679">
        <v>0</v>
      </c>
      <c r="Q1679">
        <v>17771</v>
      </c>
      <c r="R1679">
        <v>2027.6</v>
      </c>
      <c r="S1679">
        <v>4.2240000000000002</v>
      </c>
      <c r="T1679">
        <v>33</v>
      </c>
      <c r="U1679">
        <v>6144.3</v>
      </c>
      <c r="V1679">
        <v>8</v>
      </c>
      <c r="W1679">
        <v>1.79</v>
      </c>
      <c r="X1679">
        <v>2.8919999999999999</v>
      </c>
      <c r="Y1679" s="8">
        <v>41956</v>
      </c>
    </row>
    <row r="1680" spans="1:25" x14ac:dyDescent="0.25">
      <c r="A1680">
        <v>-111.97716450999999</v>
      </c>
      <c r="B1680">
        <v>33.079297789999998</v>
      </c>
      <c r="C1680">
        <v>13</v>
      </c>
      <c r="D1680" t="s">
        <v>371</v>
      </c>
      <c r="E1680" t="s">
        <v>370</v>
      </c>
      <c r="F1680">
        <v>1679</v>
      </c>
      <c r="G1680">
        <v>3</v>
      </c>
      <c r="H1680">
        <v>13.33</v>
      </c>
      <c r="I1680">
        <v>2.7890000000000001</v>
      </c>
      <c r="J1680">
        <v>1</v>
      </c>
      <c r="K1680">
        <v>1167.2</v>
      </c>
      <c r="L1680" t="s">
        <v>369</v>
      </c>
      <c r="M1680" t="s">
        <v>368</v>
      </c>
      <c r="N1680" s="8">
        <v>41956</v>
      </c>
      <c r="O1680">
        <v>0</v>
      </c>
      <c r="P1680">
        <v>0</v>
      </c>
      <c r="Q1680">
        <v>18336</v>
      </c>
      <c r="R1680">
        <v>1969</v>
      </c>
      <c r="S1680">
        <v>4.1020000000000003</v>
      </c>
      <c r="T1680">
        <v>33</v>
      </c>
      <c r="U1680">
        <v>5966.8</v>
      </c>
      <c r="V1680">
        <v>8</v>
      </c>
      <c r="W1680">
        <v>1.901</v>
      </c>
      <c r="X1680">
        <v>3.073</v>
      </c>
      <c r="Y1680" s="8">
        <v>41956</v>
      </c>
    </row>
    <row r="1681" spans="1:25" x14ac:dyDescent="0.25">
      <c r="A1681">
        <v>-111.97716382999999</v>
      </c>
      <c r="B1681">
        <v>33.079304780000001</v>
      </c>
      <c r="C1681">
        <v>13</v>
      </c>
      <c r="D1681" t="s">
        <v>371</v>
      </c>
      <c r="E1681" t="s">
        <v>370</v>
      </c>
      <c r="F1681">
        <v>1680</v>
      </c>
      <c r="G1681">
        <v>359</v>
      </c>
      <c r="H1681">
        <v>13.33</v>
      </c>
      <c r="I1681">
        <v>2.8540000000000001</v>
      </c>
      <c r="J1681">
        <v>1</v>
      </c>
      <c r="K1681">
        <v>1167.3</v>
      </c>
      <c r="L1681" t="s">
        <v>369</v>
      </c>
      <c r="M1681" t="s">
        <v>368</v>
      </c>
      <c r="N1681" s="8">
        <v>41956</v>
      </c>
      <c r="O1681">
        <v>0</v>
      </c>
      <c r="P1681">
        <v>0</v>
      </c>
      <c r="Q1681">
        <v>18864</v>
      </c>
      <c r="R1681">
        <v>1979.2</v>
      </c>
      <c r="S1681">
        <v>4.1230000000000002</v>
      </c>
      <c r="T1681">
        <v>33</v>
      </c>
      <c r="U1681">
        <v>5997.5</v>
      </c>
      <c r="V1681">
        <v>8</v>
      </c>
      <c r="W1681">
        <v>1.946</v>
      </c>
      <c r="X1681">
        <v>3.145</v>
      </c>
      <c r="Y1681" s="8">
        <v>41956</v>
      </c>
    </row>
    <row r="1682" spans="1:25" x14ac:dyDescent="0.25">
      <c r="A1682">
        <v>-111.97716366</v>
      </c>
      <c r="B1682">
        <v>33.079312780000002</v>
      </c>
      <c r="C1682">
        <v>13</v>
      </c>
      <c r="D1682" t="s">
        <v>371</v>
      </c>
      <c r="E1682" t="s">
        <v>370</v>
      </c>
      <c r="F1682">
        <v>1681</v>
      </c>
      <c r="G1682">
        <v>358</v>
      </c>
      <c r="H1682">
        <v>13.33</v>
      </c>
      <c r="I1682">
        <v>2.7229999999999999</v>
      </c>
      <c r="J1682">
        <v>1</v>
      </c>
      <c r="K1682">
        <v>1167.5</v>
      </c>
      <c r="L1682" t="s">
        <v>369</v>
      </c>
      <c r="M1682" t="s">
        <v>368</v>
      </c>
      <c r="N1682" s="8">
        <v>41956</v>
      </c>
      <c r="O1682">
        <v>0</v>
      </c>
      <c r="P1682">
        <v>0</v>
      </c>
      <c r="Q1682">
        <v>19097</v>
      </c>
      <c r="R1682">
        <v>2100.1999999999998</v>
      </c>
      <c r="S1682">
        <v>4.375</v>
      </c>
      <c r="T1682">
        <v>33</v>
      </c>
      <c r="U1682">
        <v>6364.2</v>
      </c>
      <c r="V1682">
        <v>8</v>
      </c>
      <c r="W1682">
        <v>1.857</v>
      </c>
      <c r="X1682">
        <v>3.0009999999999999</v>
      </c>
      <c r="Y1682" s="8">
        <v>41956</v>
      </c>
    </row>
    <row r="1683" spans="1:25" x14ac:dyDescent="0.25">
      <c r="A1683">
        <v>-111.97716351</v>
      </c>
      <c r="B1683">
        <v>33.079320789999997</v>
      </c>
      <c r="C1683">
        <v>13</v>
      </c>
      <c r="D1683" t="s">
        <v>371</v>
      </c>
      <c r="E1683" t="s">
        <v>370</v>
      </c>
      <c r="F1683">
        <v>1682</v>
      </c>
      <c r="G1683">
        <v>3</v>
      </c>
      <c r="H1683">
        <v>13.33</v>
      </c>
      <c r="I1683">
        <v>2.8220000000000001</v>
      </c>
      <c r="J1683">
        <v>1</v>
      </c>
      <c r="K1683">
        <v>1167.5</v>
      </c>
      <c r="L1683" t="s">
        <v>369</v>
      </c>
      <c r="M1683" t="s">
        <v>368</v>
      </c>
      <c r="N1683" s="8">
        <v>41956</v>
      </c>
      <c r="O1683">
        <v>0</v>
      </c>
      <c r="P1683">
        <v>0</v>
      </c>
      <c r="Q1683">
        <v>18255</v>
      </c>
      <c r="R1683">
        <v>1937.6</v>
      </c>
      <c r="S1683">
        <v>4.0369999999999999</v>
      </c>
      <c r="T1683">
        <v>33</v>
      </c>
      <c r="U1683">
        <v>5871.6</v>
      </c>
      <c r="V1683">
        <v>8</v>
      </c>
      <c r="W1683">
        <v>1.9239999999999999</v>
      </c>
      <c r="X1683">
        <v>3.109</v>
      </c>
      <c r="Y1683" s="8">
        <v>41956</v>
      </c>
    </row>
    <row r="1684" spans="1:25" x14ac:dyDescent="0.25">
      <c r="A1684">
        <v>-111.977163</v>
      </c>
      <c r="B1684">
        <v>33.079327769999999</v>
      </c>
      <c r="C1684">
        <v>13</v>
      </c>
      <c r="D1684" t="s">
        <v>371</v>
      </c>
      <c r="E1684" t="s">
        <v>370</v>
      </c>
      <c r="F1684">
        <v>1683</v>
      </c>
      <c r="G1684">
        <v>0</v>
      </c>
      <c r="H1684">
        <v>13.33</v>
      </c>
      <c r="I1684">
        <v>2.7229999999999999</v>
      </c>
      <c r="J1684">
        <v>1</v>
      </c>
      <c r="K1684">
        <v>1167.5999999999999</v>
      </c>
      <c r="L1684" t="s">
        <v>369</v>
      </c>
      <c r="M1684" t="s">
        <v>368</v>
      </c>
      <c r="N1684" s="8">
        <v>41956</v>
      </c>
      <c r="O1684">
        <v>0</v>
      </c>
      <c r="P1684">
        <v>0</v>
      </c>
      <c r="Q1684">
        <v>19190</v>
      </c>
      <c r="R1684">
        <v>2110.4</v>
      </c>
      <c r="S1684">
        <v>4.3970000000000002</v>
      </c>
      <c r="T1684">
        <v>33</v>
      </c>
      <c r="U1684">
        <v>6395.2</v>
      </c>
      <c r="V1684">
        <v>8</v>
      </c>
      <c r="W1684">
        <v>1.857</v>
      </c>
      <c r="X1684">
        <v>3.0009999999999999</v>
      </c>
      <c r="Y1684" s="8">
        <v>41956</v>
      </c>
    </row>
    <row r="1685" spans="1:25" x14ac:dyDescent="0.25">
      <c r="A1685">
        <v>-111.97716386</v>
      </c>
      <c r="B1685">
        <v>33.079335810000003</v>
      </c>
      <c r="C1685">
        <v>13</v>
      </c>
      <c r="D1685" t="s">
        <v>371</v>
      </c>
      <c r="E1685" t="s">
        <v>370</v>
      </c>
      <c r="F1685">
        <v>1684</v>
      </c>
      <c r="G1685">
        <v>5</v>
      </c>
      <c r="H1685">
        <v>13.33</v>
      </c>
      <c r="I1685">
        <v>2.657</v>
      </c>
      <c r="J1685">
        <v>1</v>
      </c>
      <c r="K1685">
        <v>1167.5999999999999</v>
      </c>
      <c r="L1685" t="s">
        <v>369</v>
      </c>
      <c r="M1685" t="s">
        <v>368</v>
      </c>
      <c r="N1685" s="8">
        <v>41956</v>
      </c>
      <c r="O1685">
        <v>0</v>
      </c>
      <c r="P1685">
        <v>0</v>
      </c>
      <c r="Q1685">
        <v>18773</v>
      </c>
      <c r="R1685">
        <v>2115.5</v>
      </c>
      <c r="S1685">
        <v>4.407</v>
      </c>
      <c r="T1685">
        <v>33</v>
      </c>
      <c r="U1685">
        <v>6410.7</v>
      </c>
      <c r="V1685">
        <v>8</v>
      </c>
      <c r="W1685">
        <v>1.8120000000000001</v>
      </c>
      <c r="X1685">
        <v>2.9279999999999999</v>
      </c>
      <c r="Y1685" s="8">
        <v>41956</v>
      </c>
    </row>
    <row r="1686" spans="1:25" x14ac:dyDescent="0.25">
      <c r="A1686">
        <v>-111.97716283</v>
      </c>
      <c r="B1686">
        <v>33.079343780000002</v>
      </c>
      <c r="C1686">
        <v>13</v>
      </c>
      <c r="D1686" t="s">
        <v>371</v>
      </c>
      <c r="E1686" t="s">
        <v>370</v>
      </c>
      <c r="F1686">
        <v>1685</v>
      </c>
      <c r="G1686">
        <v>359</v>
      </c>
      <c r="H1686">
        <v>13.33</v>
      </c>
      <c r="I1686">
        <v>2.7890000000000001</v>
      </c>
      <c r="J1686">
        <v>1</v>
      </c>
      <c r="K1686">
        <v>1167.5999999999999</v>
      </c>
      <c r="L1686" t="s">
        <v>369</v>
      </c>
      <c r="M1686" t="s">
        <v>368</v>
      </c>
      <c r="N1686" s="8">
        <v>41956</v>
      </c>
      <c r="O1686">
        <v>0</v>
      </c>
      <c r="P1686">
        <v>0</v>
      </c>
      <c r="Q1686">
        <v>19405</v>
      </c>
      <c r="R1686">
        <v>2083.9</v>
      </c>
      <c r="S1686">
        <v>4.3419999999999996</v>
      </c>
      <c r="T1686">
        <v>33</v>
      </c>
      <c r="U1686">
        <v>6314.9</v>
      </c>
      <c r="V1686">
        <v>8</v>
      </c>
      <c r="W1686">
        <v>1.901</v>
      </c>
      <c r="X1686">
        <v>3.073</v>
      </c>
      <c r="Y1686" s="8">
        <v>41956</v>
      </c>
    </row>
    <row r="1687" spans="1:25" x14ac:dyDescent="0.25">
      <c r="A1687">
        <v>-111.97716232000001</v>
      </c>
      <c r="B1687">
        <v>33.079350789999999</v>
      </c>
      <c r="C1687">
        <v>13</v>
      </c>
      <c r="D1687" t="s">
        <v>371</v>
      </c>
      <c r="E1687" t="s">
        <v>370</v>
      </c>
      <c r="F1687">
        <v>1686</v>
      </c>
      <c r="G1687">
        <v>356</v>
      </c>
      <c r="H1687">
        <v>13.33</v>
      </c>
      <c r="I1687">
        <v>2.8220000000000001</v>
      </c>
      <c r="J1687">
        <v>1</v>
      </c>
      <c r="K1687">
        <v>1167.5999999999999</v>
      </c>
      <c r="L1687" t="s">
        <v>369</v>
      </c>
      <c r="M1687" t="s">
        <v>368</v>
      </c>
      <c r="N1687" s="8">
        <v>41956</v>
      </c>
      <c r="O1687">
        <v>0</v>
      </c>
      <c r="P1687">
        <v>0</v>
      </c>
      <c r="Q1687">
        <v>18693</v>
      </c>
      <c r="R1687">
        <v>1984.1</v>
      </c>
      <c r="S1687">
        <v>4.1340000000000003</v>
      </c>
      <c r="T1687">
        <v>33</v>
      </c>
      <c r="U1687">
        <v>6012.5</v>
      </c>
      <c r="V1687">
        <v>8</v>
      </c>
      <c r="W1687">
        <v>1.9239999999999999</v>
      </c>
      <c r="X1687">
        <v>3.109</v>
      </c>
      <c r="Y1687" s="8">
        <v>41956</v>
      </c>
    </row>
    <row r="1688" spans="1:25" x14ac:dyDescent="0.25">
      <c r="A1688">
        <v>-111.97716317</v>
      </c>
      <c r="B1688">
        <v>33.07935878</v>
      </c>
      <c r="C1688">
        <v>13</v>
      </c>
      <c r="D1688" t="s">
        <v>371</v>
      </c>
      <c r="E1688" t="s">
        <v>370</v>
      </c>
      <c r="F1688">
        <v>1687</v>
      </c>
      <c r="G1688">
        <v>1</v>
      </c>
      <c r="H1688">
        <v>13.33</v>
      </c>
      <c r="I1688">
        <v>2.7890000000000001</v>
      </c>
      <c r="J1688">
        <v>1</v>
      </c>
      <c r="K1688">
        <v>1167.5999999999999</v>
      </c>
      <c r="L1688" t="s">
        <v>369</v>
      </c>
      <c r="M1688" t="s">
        <v>368</v>
      </c>
      <c r="N1688" s="8">
        <v>41956</v>
      </c>
      <c r="O1688">
        <v>0</v>
      </c>
      <c r="P1688">
        <v>0</v>
      </c>
      <c r="Q1688">
        <v>17824</v>
      </c>
      <c r="R1688">
        <v>1914.1</v>
      </c>
      <c r="S1688">
        <v>3.988</v>
      </c>
      <c r="T1688">
        <v>33</v>
      </c>
      <c r="U1688">
        <v>5800.4</v>
      </c>
      <c r="V1688">
        <v>8</v>
      </c>
      <c r="W1688">
        <v>1.901</v>
      </c>
      <c r="X1688">
        <v>3.073</v>
      </c>
      <c r="Y1688" s="8">
        <v>41956</v>
      </c>
    </row>
    <row r="1689" spans="1:25" x14ac:dyDescent="0.25">
      <c r="A1689">
        <v>-111.97716283</v>
      </c>
      <c r="B1689">
        <v>33.079366780000001</v>
      </c>
      <c r="C1689">
        <v>13</v>
      </c>
      <c r="D1689" t="s">
        <v>371</v>
      </c>
      <c r="E1689" t="s">
        <v>370</v>
      </c>
      <c r="F1689">
        <v>1688</v>
      </c>
      <c r="G1689">
        <v>359</v>
      </c>
      <c r="H1689">
        <v>13.33</v>
      </c>
      <c r="I1689">
        <v>2.7890000000000001</v>
      </c>
      <c r="J1689">
        <v>1</v>
      </c>
      <c r="K1689">
        <v>1167.7</v>
      </c>
      <c r="L1689" t="s">
        <v>369</v>
      </c>
      <c r="M1689" t="s">
        <v>368</v>
      </c>
      <c r="N1689" s="8">
        <v>41956</v>
      </c>
      <c r="O1689">
        <v>0</v>
      </c>
      <c r="P1689">
        <v>0</v>
      </c>
      <c r="Q1689">
        <v>21033</v>
      </c>
      <c r="R1689">
        <v>2258.6999999999998</v>
      </c>
      <c r="S1689">
        <v>4.7060000000000004</v>
      </c>
      <c r="T1689">
        <v>33</v>
      </c>
      <c r="U1689">
        <v>6844.6</v>
      </c>
      <c r="V1689">
        <v>8</v>
      </c>
      <c r="W1689">
        <v>1.901</v>
      </c>
      <c r="X1689">
        <v>3.073</v>
      </c>
      <c r="Y1689" s="8">
        <v>41956</v>
      </c>
    </row>
    <row r="1690" spans="1:25" x14ac:dyDescent="0.25">
      <c r="A1690">
        <v>-111.97716317</v>
      </c>
      <c r="B1690">
        <v>33.079374780000002</v>
      </c>
      <c r="C1690">
        <v>13</v>
      </c>
      <c r="D1690" t="s">
        <v>371</v>
      </c>
      <c r="E1690" t="s">
        <v>370</v>
      </c>
      <c r="F1690">
        <v>1689</v>
      </c>
      <c r="G1690">
        <v>1</v>
      </c>
      <c r="H1690">
        <v>13.33</v>
      </c>
      <c r="I1690">
        <v>2.7890000000000001</v>
      </c>
      <c r="J1690">
        <v>1</v>
      </c>
      <c r="K1690">
        <v>1167.8</v>
      </c>
      <c r="L1690" t="s">
        <v>369</v>
      </c>
      <c r="M1690" t="s">
        <v>368</v>
      </c>
      <c r="N1690" s="8">
        <v>41956</v>
      </c>
      <c r="O1690">
        <v>0</v>
      </c>
      <c r="P1690">
        <v>0</v>
      </c>
      <c r="Q1690">
        <v>21354</v>
      </c>
      <c r="R1690">
        <v>2293.1999999999998</v>
      </c>
      <c r="S1690">
        <v>4.7770000000000001</v>
      </c>
      <c r="T1690">
        <v>33</v>
      </c>
      <c r="U1690">
        <v>6949</v>
      </c>
      <c r="V1690">
        <v>8</v>
      </c>
      <c r="W1690">
        <v>1.901</v>
      </c>
      <c r="X1690">
        <v>3.073</v>
      </c>
      <c r="Y1690" s="8">
        <v>41956</v>
      </c>
    </row>
    <row r="1691" spans="1:25" x14ac:dyDescent="0.25">
      <c r="A1691">
        <v>-111.97716317</v>
      </c>
      <c r="B1691">
        <v>33.079381779999999</v>
      </c>
      <c r="C1691">
        <v>13</v>
      </c>
      <c r="D1691" t="s">
        <v>371</v>
      </c>
      <c r="E1691" t="s">
        <v>370</v>
      </c>
      <c r="F1691">
        <v>1690</v>
      </c>
      <c r="G1691">
        <v>1</v>
      </c>
      <c r="H1691">
        <v>13.33</v>
      </c>
      <c r="I1691">
        <v>2.625</v>
      </c>
      <c r="J1691">
        <v>1</v>
      </c>
      <c r="K1691">
        <v>1167.9000000000001</v>
      </c>
      <c r="L1691" t="s">
        <v>369</v>
      </c>
      <c r="M1691" t="s">
        <v>368</v>
      </c>
      <c r="N1691" s="8">
        <v>41956</v>
      </c>
      <c r="O1691">
        <v>0</v>
      </c>
      <c r="P1691">
        <v>0</v>
      </c>
      <c r="Q1691">
        <v>19382</v>
      </c>
      <c r="R1691">
        <v>2211.4</v>
      </c>
      <c r="S1691">
        <v>4.6070000000000002</v>
      </c>
      <c r="T1691">
        <v>33</v>
      </c>
      <c r="U1691">
        <v>6701.3</v>
      </c>
      <c r="V1691">
        <v>8</v>
      </c>
      <c r="W1691">
        <v>1.79</v>
      </c>
      <c r="X1691">
        <v>2.8919999999999999</v>
      </c>
      <c r="Y1691" s="8">
        <v>41956</v>
      </c>
    </row>
    <row r="1692" spans="1:25" x14ac:dyDescent="0.25">
      <c r="A1692">
        <v>-111.977163</v>
      </c>
      <c r="B1692">
        <v>33.079389769999999</v>
      </c>
      <c r="C1692">
        <v>13</v>
      </c>
      <c r="D1692" t="s">
        <v>371</v>
      </c>
      <c r="E1692" t="s">
        <v>370</v>
      </c>
      <c r="F1692">
        <v>1691</v>
      </c>
      <c r="G1692">
        <v>360</v>
      </c>
      <c r="H1692">
        <v>13.33</v>
      </c>
      <c r="I1692">
        <v>2.8220000000000001</v>
      </c>
      <c r="J1692">
        <v>1</v>
      </c>
      <c r="K1692">
        <v>1167.8</v>
      </c>
      <c r="L1692" t="s">
        <v>369</v>
      </c>
      <c r="M1692" t="s">
        <v>368</v>
      </c>
      <c r="N1692" s="8">
        <v>41956</v>
      </c>
      <c r="O1692">
        <v>0</v>
      </c>
      <c r="P1692">
        <v>0</v>
      </c>
      <c r="Q1692">
        <v>18068</v>
      </c>
      <c r="R1692">
        <v>1917.7</v>
      </c>
      <c r="S1692">
        <v>3.9950000000000001</v>
      </c>
      <c r="T1692">
        <v>33</v>
      </c>
      <c r="U1692">
        <v>5811.4</v>
      </c>
      <c r="V1692">
        <v>8</v>
      </c>
      <c r="W1692">
        <v>1.9239999999999999</v>
      </c>
      <c r="X1692">
        <v>3.109</v>
      </c>
      <c r="Y1692" s="8">
        <v>41956</v>
      </c>
    </row>
    <row r="1693" spans="1:25" x14ac:dyDescent="0.25">
      <c r="A1693">
        <v>-111.97716249</v>
      </c>
      <c r="B1693">
        <v>33.079397790000002</v>
      </c>
      <c r="C1693">
        <v>13</v>
      </c>
      <c r="D1693" t="s">
        <v>371</v>
      </c>
      <c r="E1693" t="s">
        <v>370</v>
      </c>
      <c r="F1693">
        <v>1692</v>
      </c>
      <c r="G1693">
        <v>357</v>
      </c>
      <c r="H1693">
        <v>13.33</v>
      </c>
      <c r="I1693">
        <v>2.8540000000000001</v>
      </c>
      <c r="J1693">
        <v>1</v>
      </c>
      <c r="K1693">
        <v>1167.8</v>
      </c>
      <c r="L1693" t="s">
        <v>369</v>
      </c>
      <c r="M1693" t="s">
        <v>368</v>
      </c>
      <c r="N1693" s="8">
        <v>41956</v>
      </c>
      <c r="O1693">
        <v>0</v>
      </c>
      <c r="P1693">
        <v>0</v>
      </c>
      <c r="Q1693">
        <v>19762</v>
      </c>
      <c r="R1693">
        <v>2073.4</v>
      </c>
      <c r="S1693">
        <v>4.32</v>
      </c>
      <c r="T1693">
        <v>33</v>
      </c>
      <c r="U1693">
        <v>6283.1</v>
      </c>
      <c r="V1693">
        <v>8</v>
      </c>
      <c r="W1693">
        <v>1.946</v>
      </c>
      <c r="X1693">
        <v>3.145</v>
      </c>
      <c r="Y1693" s="8">
        <v>41956</v>
      </c>
    </row>
    <row r="1694" spans="1:25" x14ac:dyDescent="0.25">
      <c r="A1694">
        <v>-111.97716351</v>
      </c>
      <c r="B1694">
        <v>33.079404789999998</v>
      </c>
      <c r="C1694">
        <v>13</v>
      </c>
      <c r="D1694" t="s">
        <v>371</v>
      </c>
      <c r="E1694" t="s">
        <v>370</v>
      </c>
      <c r="F1694">
        <v>1693</v>
      </c>
      <c r="G1694">
        <v>3</v>
      </c>
      <c r="H1694">
        <v>13.33</v>
      </c>
      <c r="I1694">
        <v>2.7229999999999999</v>
      </c>
      <c r="J1694">
        <v>1</v>
      </c>
      <c r="K1694">
        <v>1167.8</v>
      </c>
      <c r="L1694" t="s">
        <v>369</v>
      </c>
      <c r="M1694" t="s">
        <v>368</v>
      </c>
      <c r="N1694" s="8">
        <v>41956</v>
      </c>
      <c r="O1694">
        <v>0</v>
      </c>
      <c r="P1694">
        <v>0</v>
      </c>
      <c r="Q1694">
        <v>19422</v>
      </c>
      <c r="R1694">
        <v>2135.9</v>
      </c>
      <c r="S1694">
        <v>4.45</v>
      </c>
      <c r="T1694">
        <v>33</v>
      </c>
      <c r="U1694">
        <v>6472.5</v>
      </c>
      <c r="V1694">
        <v>8</v>
      </c>
      <c r="W1694">
        <v>1.857</v>
      </c>
      <c r="X1694">
        <v>3.0009999999999999</v>
      </c>
      <c r="Y1694" s="8">
        <v>41956</v>
      </c>
    </row>
    <row r="1695" spans="1:25" x14ac:dyDescent="0.25">
      <c r="A1695">
        <v>-111.97716317</v>
      </c>
      <c r="B1695">
        <v>33.079412779999998</v>
      </c>
      <c r="C1695">
        <v>13</v>
      </c>
      <c r="D1695" t="s">
        <v>371</v>
      </c>
      <c r="E1695" t="s">
        <v>370</v>
      </c>
      <c r="F1695">
        <v>1694</v>
      </c>
      <c r="G1695">
        <v>1</v>
      </c>
      <c r="H1695">
        <v>13.33</v>
      </c>
      <c r="I1695">
        <v>2.7559999999999998</v>
      </c>
      <c r="J1695">
        <v>1</v>
      </c>
      <c r="K1695">
        <v>1167.8</v>
      </c>
      <c r="L1695" t="s">
        <v>369</v>
      </c>
      <c r="M1695" t="s">
        <v>368</v>
      </c>
      <c r="N1695" s="8">
        <v>41956</v>
      </c>
      <c r="O1695">
        <v>0</v>
      </c>
      <c r="P1695">
        <v>0</v>
      </c>
      <c r="Q1695">
        <v>20764</v>
      </c>
      <c r="R1695">
        <v>2256.3000000000002</v>
      </c>
      <c r="S1695">
        <v>4.7009999999999996</v>
      </c>
      <c r="T1695">
        <v>33</v>
      </c>
      <c r="U1695">
        <v>6837.3</v>
      </c>
      <c r="V1695">
        <v>8</v>
      </c>
      <c r="W1695">
        <v>1.879</v>
      </c>
      <c r="X1695">
        <v>3.0369999999999999</v>
      </c>
      <c r="Y1695" s="8">
        <v>41956</v>
      </c>
    </row>
    <row r="1696" spans="1:25" x14ac:dyDescent="0.25">
      <c r="A1696">
        <v>-111.97716368</v>
      </c>
      <c r="B1696">
        <v>33.079419790000003</v>
      </c>
      <c r="C1696">
        <v>13</v>
      </c>
      <c r="D1696" t="s">
        <v>371</v>
      </c>
      <c r="E1696" t="s">
        <v>370</v>
      </c>
      <c r="F1696">
        <v>1695</v>
      </c>
      <c r="G1696">
        <v>4</v>
      </c>
      <c r="H1696">
        <v>13.33</v>
      </c>
      <c r="I1696">
        <v>2.8220000000000001</v>
      </c>
      <c r="J1696">
        <v>1</v>
      </c>
      <c r="K1696">
        <v>1167.8</v>
      </c>
      <c r="L1696" t="s">
        <v>369</v>
      </c>
      <c r="M1696" t="s">
        <v>368</v>
      </c>
      <c r="N1696" s="8">
        <v>41956</v>
      </c>
      <c r="O1696">
        <v>0</v>
      </c>
      <c r="P1696">
        <v>0</v>
      </c>
      <c r="Q1696">
        <v>18616</v>
      </c>
      <c r="R1696">
        <v>1975.9</v>
      </c>
      <c r="S1696">
        <v>4.1159999999999997</v>
      </c>
      <c r="T1696">
        <v>33</v>
      </c>
      <c r="U1696">
        <v>5987.5</v>
      </c>
      <c r="V1696">
        <v>8</v>
      </c>
      <c r="W1696">
        <v>1.9239999999999999</v>
      </c>
      <c r="X1696">
        <v>3.109</v>
      </c>
      <c r="Y1696" s="8">
        <v>41956</v>
      </c>
    </row>
    <row r="1697" spans="1:25" x14ac:dyDescent="0.25">
      <c r="A1697">
        <v>-111.97716217</v>
      </c>
      <c r="B1697">
        <v>33.079427780000003</v>
      </c>
      <c r="C1697">
        <v>13</v>
      </c>
      <c r="D1697" t="s">
        <v>371</v>
      </c>
      <c r="E1697" t="s">
        <v>370</v>
      </c>
      <c r="F1697">
        <v>1696</v>
      </c>
      <c r="G1697">
        <v>1</v>
      </c>
      <c r="H1697">
        <v>13.33</v>
      </c>
      <c r="I1697">
        <v>2.7890000000000001</v>
      </c>
      <c r="J1697">
        <v>1</v>
      </c>
      <c r="K1697">
        <v>1167.8</v>
      </c>
      <c r="L1697" t="s">
        <v>369</v>
      </c>
      <c r="M1697" t="s">
        <v>368</v>
      </c>
      <c r="N1697" s="8">
        <v>41956</v>
      </c>
      <c r="O1697">
        <v>0</v>
      </c>
      <c r="P1697">
        <v>0</v>
      </c>
      <c r="Q1697">
        <v>18004</v>
      </c>
      <c r="R1697">
        <v>1933.4</v>
      </c>
      <c r="S1697">
        <v>4.0279999999999996</v>
      </c>
      <c r="T1697">
        <v>33</v>
      </c>
      <c r="U1697">
        <v>5858.8</v>
      </c>
      <c r="V1697">
        <v>8</v>
      </c>
      <c r="W1697">
        <v>1.901</v>
      </c>
      <c r="X1697">
        <v>3.073</v>
      </c>
      <c r="Y1697" s="8">
        <v>41956</v>
      </c>
    </row>
    <row r="1698" spans="1:25" x14ac:dyDescent="0.25">
      <c r="A1698">
        <v>-111.97716283</v>
      </c>
      <c r="B1698">
        <v>33.079435779999997</v>
      </c>
      <c r="C1698">
        <v>13</v>
      </c>
      <c r="D1698" t="s">
        <v>371</v>
      </c>
      <c r="E1698" t="s">
        <v>370</v>
      </c>
      <c r="F1698">
        <v>1697</v>
      </c>
      <c r="G1698">
        <v>359</v>
      </c>
      <c r="H1698">
        <v>13.33</v>
      </c>
      <c r="I1698">
        <v>2.7890000000000001</v>
      </c>
      <c r="J1698">
        <v>1</v>
      </c>
      <c r="K1698">
        <v>1167.7</v>
      </c>
      <c r="L1698" t="s">
        <v>369</v>
      </c>
      <c r="M1698" t="s">
        <v>368</v>
      </c>
      <c r="N1698" s="8">
        <v>41956</v>
      </c>
      <c r="O1698">
        <v>0</v>
      </c>
      <c r="P1698">
        <v>0</v>
      </c>
      <c r="Q1698">
        <v>19344</v>
      </c>
      <c r="R1698">
        <v>2077.4</v>
      </c>
      <c r="S1698">
        <v>4.3280000000000003</v>
      </c>
      <c r="T1698">
        <v>33</v>
      </c>
      <c r="U1698">
        <v>6295.1</v>
      </c>
      <c r="V1698">
        <v>8</v>
      </c>
      <c r="W1698">
        <v>1.901</v>
      </c>
      <c r="X1698">
        <v>3.073</v>
      </c>
      <c r="Y1698" s="8">
        <v>41956</v>
      </c>
    </row>
    <row r="1699" spans="1:25" x14ac:dyDescent="0.25">
      <c r="A1699">
        <v>-111.97716283</v>
      </c>
      <c r="B1699">
        <v>33.079442780000001</v>
      </c>
      <c r="C1699">
        <v>13</v>
      </c>
      <c r="D1699" t="s">
        <v>371</v>
      </c>
      <c r="E1699" t="s">
        <v>370</v>
      </c>
      <c r="F1699">
        <v>1698</v>
      </c>
      <c r="G1699">
        <v>359</v>
      </c>
      <c r="H1699">
        <v>13.33</v>
      </c>
      <c r="I1699">
        <v>2.7559999999999998</v>
      </c>
      <c r="J1699">
        <v>1</v>
      </c>
      <c r="K1699">
        <v>1167.7</v>
      </c>
      <c r="L1699" t="s">
        <v>369</v>
      </c>
      <c r="M1699" t="s">
        <v>368</v>
      </c>
      <c r="N1699" s="8">
        <v>41956</v>
      </c>
      <c r="O1699">
        <v>0</v>
      </c>
      <c r="P1699">
        <v>0</v>
      </c>
      <c r="Q1699">
        <v>20547</v>
      </c>
      <c r="R1699">
        <v>2232.8000000000002</v>
      </c>
      <c r="S1699">
        <v>4.6520000000000001</v>
      </c>
      <c r="T1699">
        <v>33</v>
      </c>
      <c r="U1699">
        <v>6766.1</v>
      </c>
      <c r="V1699">
        <v>8</v>
      </c>
      <c r="W1699">
        <v>1.879</v>
      </c>
      <c r="X1699">
        <v>3.0369999999999999</v>
      </c>
      <c r="Y1699" s="8">
        <v>41956</v>
      </c>
    </row>
    <row r="1700" spans="1:25" x14ac:dyDescent="0.25">
      <c r="A1700">
        <v>-111.97716334</v>
      </c>
      <c r="B1700">
        <v>33.079450780000002</v>
      </c>
      <c r="C1700">
        <v>13</v>
      </c>
      <c r="D1700" t="s">
        <v>371</v>
      </c>
      <c r="E1700" t="s">
        <v>370</v>
      </c>
      <c r="F1700">
        <v>1699</v>
      </c>
      <c r="G1700">
        <v>2</v>
      </c>
      <c r="H1700">
        <v>13.33</v>
      </c>
      <c r="I1700">
        <v>2.8220000000000001</v>
      </c>
      <c r="J1700">
        <v>1</v>
      </c>
      <c r="K1700">
        <v>1167.8</v>
      </c>
      <c r="L1700" t="s">
        <v>369</v>
      </c>
      <c r="M1700" t="s">
        <v>368</v>
      </c>
      <c r="N1700" s="8">
        <v>41956</v>
      </c>
      <c r="O1700">
        <v>0</v>
      </c>
      <c r="P1700">
        <v>0</v>
      </c>
      <c r="Q1700">
        <v>18931</v>
      </c>
      <c r="R1700">
        <v>2009.3</v>
      </c>
      <c r="S1700">
        <v>4.1859999999999999</v>
      </c>
      <c r="T1700">
        <v>33</v>
      </c>
      <c r="U1700">
        <v>6088.8</v>
      </c>
      <c r="V1700">
        <v>8</v>
      </c>
      <c r="W1700">
        <v>1.9239999999999999</v>
      </c>
      <c r="X1700">
        <v>3.109</v>
      </c>
      <c r="Y1700" s="8">
        <v>41956</v>
      </c>
    </row>
    <row r="1701" spans="1:25" x14ac:dyDescent="0.25">
      <c r="A1701">
        <v>-111.97716334</v>
      </c>
      <c r="B1701">
        <v>33.079458780000003</v>
      </c>
      <c r="C1701">
        <v>13</v>
      </c>
      <c r="D1701" t="s">
        <v>371</v>
      </c>
      <c r="E1701" t="s">
        <v>370</v>
      </c>
      <c r="F1701">
        <v>1700</v>
      </c>
      <c r="G1701">
        <v>2</v>
      </c>
      <c r="H1701">
        <v>13.33</v>
      </c>
      <c r="I1701">
        <v>2.69</v>
      </c>
      <c r="J1701">
        <v>1</v>
      </c>
      <c r="K1701">
        <v>1167.8</v>
      </c>
      <c r="L1701" t="s">
        <v>369</v>
      </c>
      <c r="M1701" t="s">
        <v>368</v>
      </c>
      <c r="N1701" s="8">
        <v>41956</v>
      </c>
      <c r="O1701">
        <v>0</v>
      </c>
      <c r="P1701">
        <v>0</v>
      </c>
      <c r="Q1701">
        <v>20668</v>
      </c>
      <c r="R1701">
        <v>2300.6999999999998</v>
      </c>
      <c r="S1701">
        <v>4.7930000000000001</v>
      </c>
      <c r="T1701">
        <v>33</v>
      </c>
      <c r="U1701">
        <v>6971.7</v>
      </c>
      <c r="V1701">
        <v>8</v>
      </c>
      <c r="W1701">
        <v>1.8340000000000001</v>
      </c>
      <c r="X1701">
        <v>2.964</v>
      </c>
      <c r="Y1701" s="8">
        <v>41956</v>
      </c>
    </row>
    <row r="1702" spans="1:25" x14ac:dyDescent="0.25">
      <c r="A1702">
        <v>-111.97716266</v>
      </c>
      <c r="B1702">
        <v>33.07946578</v>
      </c>
      <c r="C1702">
        <v>13</v>
      </c>
      <c r="D1702" t="s">
        <v>371</v>
      </c>
      <c r="E1702" t="s">
        <v>370</v>
      </c>
      <c r="F1702">
        <v>1701</v>
      </c>
      <c r="G1702">
        <v>358</v>
      </c>
      <c r="H1702">
        <v>13.33</v>
      </c>
      <c r="I1702">
        <v>2.8220000000000001</v>
      </c>
      <c r="J1702">
        <v>1</v>
      </c>
      <c r="K1702">
        <v>1167.9000000000001</v>
      </c>
      <c r="L1702" t="s">
        <v>369</v>
      </c>
      <c r="M1702" t="s">
        <v>368</v>
      </c>
      <c r="N1702" s="8">
        <v>41956</v>
      </c>
      <c r="O1702">
        <v>0</v>
      </c>
      <c r="P1702">
        <v>0</v>
      </c>
      <c r="Q1702">
        <v>19618</v>
      </c>
      <c r="R1702">
        <v>2082.1999999999998</v>
      </c>
      <c r="S1702">
        <v>4.3380000000000001</v>
      </c>
      <c r="T1702">
        <v>33</v>
      </c>
      <c r="U1702">
        <v>6309.8</v>
      </c>
      <c r="V1702">
        <v>8</v>
      </c>
      <c r="W1702">
        <v>1.9239999999999999</v>
      </c>
      <c r="X1702">
        <v>3.109</v>
      </c>
      <c r="Y1702" s="8">
        <v>41956</v>
      </c>
    </row>
    <row r="1703" spans="1:25" x14ac:dyDescent="0.25">
      <c r="A1703">
        <v>-111.97716251</v>
      </c>
      <c r="B1703">
        <v>33.079473790000002</v>
      </c>
      <c r="C1703">
        <v>13</v>
      </c>
      <c r="D1703" t="s">
        <v>371</v>
      </c>
      <c r="E1703" t="s">
        <v>370</v>
      </c>
      <c r="F1703">
        <v>1702</v>
      </c>
      <c r="G1703">
        <v>3</v>
      </c>
      <c r="H1703">
        <v>13.33</v>
      </c>
      <c r="I1703">
        <v>2.92</v>
      </c>
      <c r="J1703">
        <v>1</v>
      </c>
      <c r="K1703">
        <v>1168</v>
      </c>
      <c r="L1703" t="s">
        <v>369</v>
      </c>
      <c r="M1703" t="s">
        <v>368</v>
      </c>
      <c r="N1703" s="8">
        <v>41956</v>
      </c>
      <c r="O1703">
        <v>0</v>
      </c>
      <c r="P1703">
        <v>0</v>
      </c>
      <c r="Q1703">
        <v>21508</v>
      </c>
      <c r="R1703">
        <v>2205.9</v>
      </c>
      <c r="S1703">
        <v>4.5960000000000001</v>
      </c>
      <c r="T1703">
        <v>33</v>
      </c>
      <c r="U1703">
        <v>6684.6</v>
      </c>
      <c r="V1703">
        <v>8</v>
      </c>
      <c r="W1703">
        <v>1.9910000000000001</v>
      </c>
      <c r="X1703">
        <v>3.218</v>
      </c>
      <c r="Y1703" s="8">
        <v>41956</v>
      </c>
    </row>
    <row r="1704" spans="1:25" x14ac:dyDescent="0.25">
      <c r="A1704">
        <v>-111.97716251</v>
      </c>
      <c r="B1704">
        <v>33.079480789999998</v>
      </c>
      <c r="C1704">
        <v>13</v>
      </c>
      <c r="D1704" t="s">
        <v>371</v>
      </c>
      <c r="E1704" t="s">
        <v>370</v>
      </c>
      <c r="F1704">
        <v>1703</v>
      </c>
      <c r="G1704">
        <v>3</v>
      </c>
      <c r="H1704">
        <v>13.33</v>
      </c>
      <c r="I1704">
        <v>2.9529999999999998</v>
      </c>
      <c r="J1704">
        <v>1</v>
      </c>
      <c r="K1704">
        <v>1167.9000000000001</v>
      </c>
      <c r="L1704" t="s">
        <v>369</v>
      </c>
      <c r="M1704" t="s">
        <v>368</v>
      </c>
      <c r="N1704" s="8">
        <v>41956</v>
      </c>
      <c r="O1704">
        <v>0</v>
      </c>
      <c r="P1704">
        <v>0</v>
      </c>
      <c r="Q1704">
        <v>19401</v>
      </c>
      <c r="R1704">
        <v>1967.7</v>
      </c>
      <c r="S1704">
        <v>4.0990000000000002</v>
      </c>
      <c r="T1704">
        <v>33</v>
      </c>
      <c r="U1704">
        <v>5962.7</v>
      </c>
      <c r="V1704">
        <v>8</v>
      </c>
      <c r="W1704">
        <v>2.0129999999999999</v>
      </c>
      <c r="X1704">
        <v>3.254</v>
      </c>
      <c r="Y1704" s="8">
        <v>41956</v>
      </c>
    </row>
    <row r="1705" spans="1:25" x14ac:dyDescent="0.25">
      <c r="A1705">
        <v>-111.97716217</v>
      </c>
      <c r="B1705">
        <v>33.079488779999998</v>
      </c>
      <c r="C1705">
        <v>13</v>
      </c>
      <c r="D1705" t="s">
        <v>371</v>
      </c>
      <c r="E1705" t="s">
        <v>370</v>
      </c>
      <c r="F1705">
        <v>1704</v>
      </c>
      <c r="G1705">
        <v>1</v>
      </c>
      <c r="H1705">
        <v>13.33</v>
      </c>
      <c r="I1705">
        <v>2.8220000000000001</v>
      </c>
      <c r="J1705">
        <v>1</v>
      </c>
      <c r="K1705">
        <v>1168.0999999999999</v>
      </c>
      <c r="L1705" t="s">
        <v>369</v>
      </c>
      <c r="M1705" t="s">
        <v>368</v>
      </c>
      <c r="N1705" s="8">
        <v>41956</v>
      </c>
      <c r="O1705">
        <v>0</v>
      </c>
      <c r="P1705">
        <v>0</v>
      </c>
      <c r="Q1705">
        <v>18514</v>
      </c>
      <c r="R1705">
        <v>1965.1</v>
      </c>
      <c r="S1705">
        <v>4.0940000000000003</v>
      </c>
      <c r="T1705">
        <v>33</v>
      </c>
      <c r="U1705">
        <v>5954.9</v>
      </c>
      <c r="V1705">
        <v>8</v>
      </c>
      <c r="W1705">
        <v>1.9239999999999999</v>
      </c>
      <c r="X1705">
        <v>3.109</v>
      </c>
      <c r="Y1705" s="8">
        <v>41956</v>
      </c>
    </row>
    <row r="1706" spans="1:25" x14ac:dyDescent="0.25">
      <c r="A1706">
        <v>-111.97716200000001</v>
      </c>
      <c r="B1706">
        <v>33.079496769999999</v>
      </c>
      <c r="C1706">
        <v>13</v>
      </c>
      <c r="D1706" t="s">
        <v>371</v>
      </c>
      <c r="E1706" t="s">
        <v>370</v>
      </c>
      <c r="F1706">
        <v>1705</v>
      </c>
      <c r="G1706">
        <v>0</v>
      </c>
      <c r="H1706">
        <v>13.33</v>
      </c>
      <c r="I1706">
        <v>2.8220000000000001</v>
      </c>
      <c r="J1706">
        <v>1</v>
      </c>
      <c r="K1706">
        <v>1168</v>
      </c>
      <c r="L1706" t="s">
        <v>369</v>
      </c>
      <c r="M1706" t="s">
        <v>368</v>
      </c>
      <c r="N1706" s="8">
        <v>41956</v>
      </c>
      <c r="O1706">
        <v>0</v>
      </c>
      <c r="P1706">
        <v>0</v>
      </c>
      <c r="Q1706">
        <v>19200</v>
      </c>
      <c r="R1706">
        <v>2037.9</v>
      </c>
      <c r="S1706">
        <v>4.2460000000000004</v>
      </c>
      <c r="T1706">
        <v>33</v>
      </c>
      <c r="U1706">
        <v>6175.5</v>
      </c>
      <c r="V1706">
        <v>8</v>
      </c>
      <c r="W1706">
        <v>1.9239999999999999</v>
      </c>
      <c r="X1706">
        <v>3.109</v>
      </c>
      <c r="Y1706" s="8">
        <v>41956</v>
      </c>
    </row>
    <row r="1707" spans="1:25" x14ac:dyDescent="0.25">
      <c r="A1707">
        <v>-111.97716234000001</v>
      </c>
      <c r="B1707">
        <v>33.079503780000003</v>
      </c>
      <c r="C1707">
        <v>13</v>
      </c>
      <c r="D1707" t="s">
        <v>371</v>
      </c>
      <c r="E1707" t="s">
        <v>370</v>
      </c>
      <c r="F1707">
        <v>1706</v>
      </c>
      <c r="G1707">
        <v>2</v>
      </c>
      <c r="H1707">
        <v>13.33</v>
      </c>
      <c r="I1707">
        <v>2.8540000000000001</v>
      </c>
      <c r="J1707">
        <v>1</v>
      </c>
      <c r="K1707">
        <v>1167.9000000000001</v>
      </c>
      <c r="L1707" t="s">
        <v>369</v>
      </c>
      <c r="M1707" t="s">
        <v>368</v>
      </c>
      <c r="N1707" s="8">
        <v>41956</v>
      </c>
      <c r="O1707">
        <v>0</v>
      </c>
      <c r="P1707">
        <v>0</v>
      </c>
      <c r="Q1707">
        <v>20950</v>
      </c>
      <c r="R1707">
        <v>2198</v>
      </c>
      <c r="S1707">
        <v>4.5789999999999997</v>
      </c>
      <c r="T1707">
        <v>33</v>
      </c>
      <c r="U1707">
        <v>6660.7</v>
      </c>
      <c r="V1707">
        <v>8</v>
      </c>
      <c r="W1707">
        <v>1.946</v>
      </c>
      <c r="X1707">
        <v>3.145</v>
      </c>
      <c r="Y1707" s="8">
        <v>41956</v>
      </c>
    </row>
    <row r="1708" spans="1:25" x14ac:dyDescent="0.25">
      <c r="A1708">
        <v>-111.97716217</v>
      </c>
      <c r="B1708">
        <v>33.079511779999997</v>
      </c>
      <c r="C1708">
        <v>13</v>
      </c>
      <c r="D1708" t="s">
        <v>371</v>
      </c>
      <c r="E1708" t="s">
        <v>370</v>
      </c>
      <c r="F1708">
        <v>1707</v>
      </c>
      <c r="G1708">
        <v>1</v>
      </c>
      <c r="H1708">
        <v>13.33</v>
      </c>
      <c r="I1708">
        <v>2.657</v>
      </c>
      <c r="J1708">
        <v>1</v>
      </c>
      <c r="K1708">
        <v>1167.9000000000001</v>
      </c>
      <c r="L1708" t="s">
        <v>369</v>
      </c>
      <c r="M1708" t="s">
        <v>368</v>
      </c>
      <c r="N1708" s="8">
        <v>41956</v>
      </c>
      <c r="O1708">
        <v>0</v>
      </c>
      <c r="P1708">
        <v>0</v>
      </c>
      <c r="Q1708">
        <v>19774</v>
      </c>
      <c r="R1708">
        <v>2228.3000000000002</v>
      </c>
      <c r="S1708">
        <v>4.6420000000000003</v>
      </c>
      <c r="T1708">
        <v>33</v>
      </c>
      <c r="U1708">
        <v>6752.5</v>
      </c>
      <c r="V1708">
        <v>8</v>
      </c>
      <c r="W1708">
        <v>1.8120000000000001</v>
      </c>
      <c r="X1708">
        <v>2.9279999999999999</v>
      </c>
      <c r="Y1708" s="8">
        <v>41956</v>
      </c>
    </row>
    <row r="1709" spans="1:25" x14ac:dyDescent="0.25">
      <c r="A1709">
        <v>-111.97716200000001</v>
      </c>
      <c r="B1709">
        <v>33.079519769999997</v>
      </c>
      <c r="C1709">
        <v>13</v>
      </c>
      <c r="D1709" t="s">
        <v>371</v>
      </c>
      <c r="E1709" t="s">
        <v>370</v>
      </c>
      <c r="F1709">
        <v>1708</v>
      </c>
      <c r="G1709">
        <v>0</v>
      </c>
      <c r="H1709">
        <v>13.33</v>
      </c>
      <c r="I1709">
        <v>2.7229999999999999</v>
      </c>
      <c r="J1709">
        <v>1</v>
      </c>
      <c r="K1709">
        <v>1167.9000000000001</v>
      </c>
      <c r="L1709" t="s">
        <v>369</v>
      </c>
      <c r="M1709" t="s">
        <v>368</v>
      </c>
      <c r="N1709" s="8">
        <v>41956</v>
      </c>
      <c r="O1709">
        <v>0</v>
      </c>
      <c r="P1709">
        <v>0</v>
      </c>
      <c r="Q1709">
        <v>19014</v>
      </c>
      <c r="R1709">
        <v>2091.1</v>
      </c>
      <c r="S1709">
        <v>4.3559999999999999</v>
      </c>
      <c r="T1709">
        <v>33</v>
      </c>
      <c r="U1709">
        <v>6336.7</v>
      </c>
      <c r="V1709">
        <v>8</v>
      </c>
      <c r="W1709">
        <v>1.857</v>
      </c>
      <c r="X1709">
        <v>3.0009999999999999</v>
      </c>
      <c r="Y1709" s="8">
        <v>41956</v>
      </c>
    </row>
    <row r="1710" spans="1:25" x14ac:dyDescent="0.25">
      <c r="A1710">
        <v>-111.97716217</v>
      </c>
      <c r="B1710">
        <v>33.079526780000002</v>
      </c>
      <c r="C1710">
        <v>13</v>
      </c>
      <c r="D1710" t="s">
        <v>371</v>
      </c>
      <c r="E1710" t="s">
        <v>370</v>
      </c>
      <c r="F1710">
        <v>1709</v>
      </c>
      <c r="G1710">
        <v>1</v>
      </c>
      <c r="H1710">
        <v>13.33</v>
      </c>
      <c r="I1710">
        <v>2.7229999999999999</v>
      </c>
      <c r="J1710">
        <v>1</v>
      </c>
      <c r="K1710">
        <v>1167.9000000000001</v>
      </c>
      <c r="L1710" t="s">
        <v>369</v>
      </c>
      <c r="M1710" t="s">
        <v>368</v>
      </c>
      <c r="N1710" s="8">
        <v>41956</v>
      </c>
      <c r="O1710">
        <v>0</v>
      </c>
      <c r="P1710">
        <v>0</v>
      </c>
      <c r="Q1710">
        <v>17502</v>
      </c>
      <c r="R1710">
        <v>1924.8</v>
      </c>
      <c r="S1710">
        <v>4.01</v>
      </c>
      <c r="T1710">
        <v>33</v>
      </c>
      <c r="U1710">
        <v>5832.7</v>
      </c>
      <c r="V1710">
        <v>8</v>
      </c>
      <c r="W1710">
        <v>1.857</v>
      </c>
      <c r="X1710">
        <v>3.0009999999999999</v>
      </c>
      <c r="Y1710" s="8">
        <v>41956</v>
      </c>
    </row>
    <row r="1711" spans="1:25" x14ac:dyDescent="0.25">
      <c r="A1711">
        <v>-111.97716200000001</v>
      </c>
      <c r="B1711">
        <v>33.079534770000002</v>
      </c>
      <c r="C1711">
        <v>13</v>
      </c>
      <c r="D1711" t="s">
        <v>371</v>
      </c>
      <c r="E1711" t="s">
        <v>370</v>
      </c>
      <c r="F1711">
        <v>1710</v>
      </c>
      <c r="G1711">
        <v>0</v>
      </c>
      <c r="H1711">
        <v>13.33</v>
      </c>
      <c r="I1711">
        <v>2.887</v>
      </c>
      <c r="J1711">
        <v>1</v>
      </c>
      <c r="K1711">
        <v>1168</v>
      </c>
      <c r="L1711" t="s">
        <v>369</v>
      </c>
      <c r="M1711" t="s">
        <v>368</v>
      </c>
      <c r="N1711" s="8">
        <v>41956</v>
      </c>
      <c r="O1711">
        <v>0</v>
      </c>
      <c r="P1711">
        <v>0</v>
      </c>
      <c r="Q1711">
        <v>15767</v>
      </c>
      <c r="R1711">
        <v>1635.5</v>
      </c>
      <c r="S1711">
        <v>3.407</v>
      </c>
      <c r="T1711">
        <v>33</v>
      </c>
      <c r="U1711">
        <v>4956.1000000000004</v>
      </c>
      <c r="V1711">
        <v>8</v>
      </c>
      <c r="W1711">
        <v>1.9690000000000001</v>
      </c>
      <c r="X1711">
        <v>3.181</v>
      </c>
      <c r="Y1711" s="8">
        <v>41956</v>
      </c>
    </row>
    <row r="1712" spans="1:25" x14ac:dyDescent="0.25">
      <c r="A1712">
        <v>-111.97716234000001</v>
      </c>
      <c r="B1712">
        <v>33.079542779999997</v>
      </c>
      <c r="C1712">
        <v>13</v>
      </c>
      <c r="D1712" t="s">
        <v>371</v>
      </c>
      <c r="E1712" t="s">
        <v>370</v>
      </c>
      <c r="F1712">
        <v>1711</v>
      </c>
      <c r="G1712">
        <v>2</v>
      </c>
      <c r="H1712">
        <v>13.33</v>
      </c>
      <c r="I1712">
        <v>2.8540000000000001</v>
      </c>
      <c r="J1712">
        <v>1</v>
      </c>
      <c r="K1712">
        <v>1168</v>
      </c>
      <c r="L1712" t="s">
        <v>369</v>
      </c>
      <c r="M1712" t="s">
        <v>368</v>
      </c>
      <c r="N1712" s="8">
        <v>41956</v>
      </c>
      <c r="O1712">
        <v>0</v>
      </c>
      <c r="P1712">
        <v>0</v>
      </c>
      <c r="Q1712">
        <v>18391</v>
      </c>
      <c r="R1712">
        <v>1929.6</v>
      </c>
      <c r="S1712">
        <v>4.0199999999999996</v>
      </c>
      <c r="T1712">
        <v>33</v>
      </c>
      <c r="U1712">
        <v>5847.3</v>
      </c>
      <c r="V1712">
        <v>8</v>
      </c>
      <c r="W1712">
        <v>1.946</v>
      </c>
      <c r="X1712">
        <v>3.145</v>
      </c>
      <c r="Y1712" s="8">
        <v>41956</v>
      </c>
    </row>
    <row r="1713" spans="1:25" x14ac:dyDescent="0.25">
      <c r="A1713">
        <v>-111.97716165999999</v>
      </c>
      <c r="B1713">
        <v>33.079550779999998</v>
      </c>
      <c r="C1713">
        <v>13</v>
      </c>
      <c r="D1713" t="s">
        <v>371</v>
      </c>
      <c r="E1713" t="s">
        <v>370</v>
      </c>
      <c r="F1713">
        <v>1712</v>
      </c>
      <c r="G1713">
        <v>358</v>
      </c>
      <c r="H1713">
        <v>13.33</v>
      </c>
      <c r="I1713">
        <v>2.69</v>
      </c>
      <c r="J1713">
        <v>1</v>
      </c>
      <c r="K1713">
        <v>1168.2</v>
      </c>
      <c r="L1713" t="s">
        <v>369</v>
      </c>
      <c r="M1713" t="s">
        <v>368</v>
      </c>
      <c r="N1713" s="8">
        <v>41956</v>
      </c>
      <c r="O1713">
        <v>0</v>
      </c>
      <c r="P1713">
        <v>0</v>
      </c>
      <c r="Q1713">
        <v>18955</v>
      </c>
      <c r="R1713">
        <v>2110</v>
      </c>
      <c r="S1713">
        <v>4.3959999999999999</v>
      </c>
      <c r="T1713">
        <v>33</v>
      </c>
      <c r="U1713">
        <v>6393.9</v>
      </c>
      <c r="V1713">
        <v>8</v>
      </c>
      <c r="W1713">
        <v>1.8340000000000001</v>
      </c>
      <c r="X1713">
        <v>2.964</v>
      </c>
      <c r="Y1713" s="8">
        <v>41956</v>
      </c>
    </row>
    <row r="1714" spans="1:25" x14ac:dyDescent="0.25">
      <c r="A1714">
        <v>-111.97716165999999</v>
      </c>
      <c r="B1714">
        <v>33.079557780000002</v>
      </c>
      <c r="C1714">
        <v>13</v>
      </c>
      <c r="D1714" t="s">
        <v>371</v>
      </c>
      <c r="E1714" t="s">
        <v>370</v>
      </c>
      <c r="F1714">
        <v>1713</v>
      </c>
      <c r="G1714">
        <v>358</v>
      </c>
      <c r="H1714">
        <v>13.33</v>
      </c>
      <c r="I1714">
        <v>2.7229999999999999</v>
      </c>
      <c r="J1714">
        <v>1</v>
      </c>
      <c r="K1714">
        <v>1168.4000000000001</v>
      </c>
      <c r="L1714" t="s">
        <v>369</v>
      </c>
      <c r="M1714" t="s">
        <v>368</v>
      </c>
      <c r="N1714" s="8">
        <v>41956</v>
      </c>
      <c r="O1714">
        <v>0</v>
      </c>
      <c r="P1714">
        <v>0</v>
      </c>
      <c r="Q1714">
        <v>19720</v>
      </c>
      <c r="R1714">
        <v>2168.6999999999998</v>
      </c>
      <c r="S1714">
        <v>4.5179999999999998</v>
      </c>
      <c r="T1714">
        <v>33</v>
      </c>
      <c r="U1714">
        <v>6572</v>
      </c>
      <c r="V1714">
        <v>8</v>
      </c>
      <c r="W1714">
        <v>1.857</v>
      </c>
      <c r="X1714">
        <v>3.0009999999999999</v>
      </c>
      <c r="Y1714" s="8">
        <v>41956</v>
      </c>
    </row>
    <row r="1715" spans="1:25" x14ac:dyDescent="0.25">
      <c r="A1715">
        <v>-111.97716117</v>
      </c>
      <c r="B1715">
        <v>33.079565780000003</v>
      </c>
      <c r="C1715">
        <v>13</v>
      </c>
      <c r="D1715" t="s">
        <v>371</v>
      </c>
      <c r="E1715" t="s">
        <v>370</v>
      </c>
      <c r="F1715">
        <v>1714</v>
      </c>
      <c r="G1715">
        <v>1</v>
      </c>
      <c r="H1715">
        <v>13.33</v>
      </c>
      <c r="I1715">
        <v>2.7229999999999999</v>
      </c>
      <c r="J1715">
        <v>1</v>
      </c>
      <c r="K1715">
        <v>1168.4000000000001</v>
      </c>
      <c r="L1715" t="s">
        <v>369</v>
      </c>
      <c r="M1715" t="s">
        <v>368</v>
      </c>
      <c r="N1715" s="8">
        <v>41956</v>
      </c>
      <c r="O1715">
        <v>0</v>
      </c>
      <c r="P1715">
        <v>0</v>
      </c>
      <c r="Q1715">
        <v>16628</v>
      </c>
      <c r="R1715">
        <v>1828.6</v>
      </c>
      <c r="S1715">
        <v>3.81</v>
      </c>
      <c r="T1715">
        <v>33</v>
      </c>
      <c r="U1715">
        <v>5541.4</v>
      </c>
      <c r="V1715">
        <v>8</v>
      </c>
      <c r="W1715">
        <v>1.857</v>
      </c>
      <c r="X1715">
        <v>3.0009999999999999</v>
      </c>
      <c r="Y1715" s="8">
        <v>41956</v>
      </c>
    </row>
    <row r="1716" spans="1:25" x14ac:dyDescent="0.25">
      <c r="A1716">
        <v>-111.97716167999999</v>
      </c>
      <c r="B1716">
        <v>33.07957279</v>
      </c>
      <c r="C1716">
        <v>13</v>
      </c>
      <c r="D1716" t="s">
        <v>371</v>
      </c>
      <c r="E1716" t="s">
        <v>370</v>
      </c>
      <c r="F1716">
        <v>1715</v>
      </c>
      <c r="G1716">
        <v>4</v>
      </c>
      <c r="H1716">
        <v>13.33</v>
      </c>
      <c r="I1716">
        <v>2.7559999999999998</v>
      </c>
      <c r="J1716">
        <v>1</v>
      </c>
      <c r="K1716">
        <v>1168.3</v>
      </c>
      <c r="L1716" t="s">
        <v>369</v>
      </c>
      <c r="M1716" t="s">
        <v>368</v>
      </c>
      <c r="N1716" s="8">
        <v>41956</v>
      </c>
      <c r="O1716">
        <v>0</v>
      </c>
      <c r="P1716">
        <v>0</v>
      </c>
      <c r="Q1716">
        <v>17374</v>
      </c>
      <c r="R1716">
        <v>1888</v>
      </c>
      <c r="S1716">
        <v>3.9329999999999998</v>
      </c>
      <c r="T1716">
        <v>33</v>
      </c>
      <c r="U1716">
        <v>5721.2</v>
      </c>
      <c r="V1716">
        <v>8</v>
      </c>
      <c r="W1716">
        <v>1.879</v>
      </c>
      <c r="X1716">
        <v>3.0369999999999999</v>
      </c>
      <c r="Y1716" s="8">
        <v>41956</v>
      </c>
    </row>
    <row r="1717" spans="1:25" x14ac:dyDescent="0.25">
      <c r="A1717">
        <v>-111.97716083</v>
      </c>
      <c r="B1717">
        <v>33.079580780000001</v>
      </c>
      <c r="C1717">
        <v>13</v>
      </c>
      <c r="D1717" t="s">
        <v>371</v>
      </c>
      <c r="E1717" t="s">
        <v>370</v>
      </c>
      <c r="F1717">
        <v>1716</v>
      </c>
      <c r="G1717">
        <v>359</v>
      </c>
      <c r="H1717">
        <v>13.33</v>
      </c>
      <c r="I1717">
        <v>2.8220000000000001</v>
      </c>
      <c r="J1717">
        <v>1</v>
      </c>
      <c r="K1717">
        <v>1168.3</v>
      </c>
      <c r="L1717" t="s">
        <v>369</v>
      </c>
      <c r="M1717" t="s">
        <v>368</v>
      </c>
      <c r="N1717" s="8">
        <v>41956</v>
      </c>
      <c r="O1717">
        <v>0</v>
      </c>
      <c r="P1717">
        <v>0</v>
      </c>
      <c r="Q1717">
        <v>18159</v>
      </c>
      <c r="R1717">
        <v>1927.4</v>
      </c>
      <c r="S1717">
        <v>4.0149999999999997</v>
      </c>
      <c r="T1717">
        <v>33</v>
      </c>
      <c r="U1717">
        <v>5840.6</v>
      </c>
      <c r="V1717">
        <v>8</v>
      </c>
      <c r="W1717">
        <v>1.9239999999999999</v>
      </c>
      <c r="X1717">
        <v>3.109</v>
      </c>
      <c r="Y1717" s="8">
        <v>41956</v>
      </c>
    </row>
    <row r="1718" spans="1:25" x14ac:dyDescent="0.25">
      <c r="A1718">
        <v>-111.97716133999999</v>
      </c>
      <c r="B1718">
        <v>33.079588780000002</v>
      </c>
      <c r="C1718">
        <v>13</v>
      </c>
      <c r="D1718" t="s">
        <v>371</v>
      </c>
      <c r="E1718" t="s">
        <v>370</v>
      </c>
      <c r="F1718">
        <v>1717</v>
      </c>
      <c r="G1718">
        <v>2</v>
      </c>
      <c r="H1718">
        <v>13.33</v>
      </c>
      <c r="I1718">
        <v>2.9529999999999998</v>
      </c>
      <c r="J1718">
        <v>1</v>
      </c>
      <c r="K1718">
        <v>1168.4000000000001</v>
      </c>
      <c r="L1718" t="s">
        <v>369</v>
      </c>
      <c r="M1718" t="s">
        <v>368</v>
      </c>
      <c r="N1718" s="8">
        <v>41956</v>
      </c>
      <c r="O1718">
        <v>0</v>
      </c>
      <c r="P1718">
        <v>0</v>
      </c>
      <c r="Q1718">
        <v>14197</v>
      </c>
      <c r="R1718">
        <v>1439.9</v>
      </c>
      <c r="S1718">
        <v>3</v>
      </c>
      <c r="T1718">
        <v>33</v>
      </c>
      <c r="U1718">
        <v>4363.3</v>
      </c>
      <c r="V1718">
        <v>8</v>
      </c>
      <c r="W1718">
        <v>2.0129999999999999</v>
      </c>
      <c r="X1718">
        <v>3.254</v>
      </c>
      <c r="Y1718" s="8">
        <v>41956</v>
      </c>
    </row>
    <row r="1719" spans="1:25" x14ac:dyDescent="0.25">
      <c r="A1719">
        <v>-111.97716049</v>
      </c>
      <c r="B1719">
        <v>33.079596789999997</v>
      </c>
      <c r="C1719">
        <v>13</v>
      </c>
      <c r="D1719" t="s">
        <v>371</v>
      </c>
      <c r="E1719" t="s">
        <v>370</v>
      </c>
      <c r="F1719">
        <v>1718</v>
      </c>
      <c r="G1719">
        <v>357</v>
      </c>
      <c r="H1719">
        <v>13.33</v>
      </c>
      <c r="I1719">
        <v>2.7229999999999999</v>
      </c>
      <c r="J1719">
        <v>1</v>
      </c>
      <c r="K1719">
        <v>1168.4000000000001</v>
      </c>
      <c r="L1719" t="s">
        <v>369</v>
      </c>
      <c r="M1719" t="s">
        <v>368</v>
      </c>
      <c r="N1719" s="8">
        <v>41956</v>
      </c>
      <c r="O1719">
        <v>0</v>
      </c>
      <c r="P1719">
        <v>0</v>
      </c>
      <c r="Q1719">
        <v>15844</v>
      </c>
      <c r="R1719">
        <v>1742.4</v>
      </c>
      <c r="S1719">
        <v>3.63</v>
      </c>
      <c r="T1719">
        <v>33</v>
      </c>
      <c r="U1719">
        <v>5280.1</v>
      </c>
      <c r="V1719">
        <v>8</v>
      </c>
      <c r="W1719">
        <v>1.857</v>
      </c>
      <c r="X1719">
        <v>3.0009999999999999</v>
      </c>
      <c r="Y1719" s="8">
        <v>41956</v>
      </c>
    </row>
    <row r="1720" spans="1:25" x14ac:dyDescent="0.25">
      <c r="A1720">
        <v>-111.97716151</v>
      </c>
      <c r="B1720">
        <v>33.07960379</v>
      </c>
      <c r="C1720">
        <v>13</v>
      </c>
      <c r="D1720" t="s">
        <v>371</v>
      </c>
      <c r="E1720" t="s">
        <v>370</v>
      </c>
      <c r="F1720">
        <v>1719</v>
      </c>
      <c r="G1720">
        <v>3</v>
      </c>
      <c r="H1720">
        <v>13.33</v>
      </c>
      <c r="I1720">
        <v>2.4929999999999999</v>
      </c>
      <c r="J1720">
        <v>1</v>
      </c>
      <c r="K1720">
        <v>1168.4000000000001</v>
      </c>
      <c r="L1720" t="s">
        <v>369</v>
      </c>
      <c r="M1720" t="s">
        <v>368</v>
      </c>
      <c r="N1720" s="8">
        <v>41956</v>
      </c>
      <c r="O1720">
        <v>0</v>
      </c>
      <c r="P1720">
        <v>0</v>
      </c>
      <c r="Q1720">
        <v>16045</v>
      </c>
      <c r="R1720">
        <v>1927.1</v>
      </c>
      <c r="S1720">
        <v>4.0149999999999997</v>
      </c>
      <c r="T1720">
        <v>33</v>
      </c>
      <c r="U1720">
        <v>5839.6</v>
      </c>
      <c r="V1720">
        <v>8</v>
      </c>
      <c r="W1720">
        <v>1.7</v>
      </c>
      <c r="X1720">
        <v>2.7480000000000002</v>
      </c>
      <c r="Y1720" s="8">
        <v>41956</v>
      </c>
    </row>
    <row r="1721" spans="1:25" x14ac:dyDescent="0.25">
      <c r="A1721">
        <v>-111.97716083</v>
      </c>
      <c r="B1721">
        <v>33.07961178</v>
      </c>
      <c r="C1721">
        <v>13</v>
      </c>
      <c r="D1721" t="s">
        <v>371</v>
      </c>
      <c r="E1721" t="s">
        <v>370</v>
      </c>
      <c r="F1721">
        <v>1720</v>
      </c>
      <c r="G1721">
        <v>359</v>
      </c>
      <c r="H1721">
        <v>13.33</v>
      </c>
      <c r="I1721">
        <v>2.69</v>
      </c>
      <c r="J1721">
        <v>1</v>
      </c>
      <c r="K1721">
        <v>1168.4000000000001</v>
      </c>
      <c r="L1721" t="s">
        <v>369</v>
      </c>
      <c r="M1721" t="s">
        <v>368</v>
      </c>
      <c r="N1721" s="8">
        <v>41956</v>
      </c>
      <c r="O1721">
        <v>0</v>
      </c>
      <c r="P1721">
        <v>0</v>
      </c>
      <c r="Q1721">
        <v>15351</v>
      </c>
      <c r="R1721">
        <v>1708.9</v>
      </c>
      <c r="S1721">
        <v>3.56</v>
      </c>
      <c r="T1721">
        <v>33</v>
      </c>
      <c r="U1721">
        <v>5178.3999999999996</v>
      </c>
      <c r="V1721">
        <v>8</v>
      </c>
      <c r="W1721">
        <v>1.8340000000000001</v>
      </c>
      <c r="X1721">
        <v>2.964</v>
      </c>
      <c r="Y1721" s="8">
        <v>41956</v>
      </c>
    </row>
    <row r="1722" spans="1:25" x14ac:dyDescent="0.25">
      <c r="A1722">
        <v>-111.97716186</v>
      </c>
      <c r="B1722">
        <v>33.079619809999997</v>
      </c>
      <c r="C1722">
        <v>13</v>
      </c>
      <c r="D1722" t="s">
        <v>371</v>
      </c>
      <c r="E1722" t="s">
        <v>370</v>
      </c>
      <c r="F1722">
        <v>1721</v>
      </c>
      <c r="G1722">
        <v>5</v>
      </c>
      <c r="H1722">
        <v>13.33</v>
      </c>
      <c r="I1722">
        <v>2.7890000000000001</v>
      </c>
      <c r="J1722">
        <v>1</v>
      </c>
      <c r="K1722">
        <v>1168.4000000000001</v>
      </c>
      <c r="L1722" t="s">
        <v>369</v>
      </c>
      <c r="M1722" t="s">
        <v>368</v>
      </c>
      <c r="N1722" s="8">
        <v>41956</v>
      </c>
      <c r="O1722">
        <v>0</v>
      </c>
      <c r="P1722">
        <v>0</v>
      </c>
      <c r="Q1722">
        <v>16229</v>
      </c>
      <c r="R1722">
        <v>1742.8</v>
      </c>
      <c r="S1722">
        <v>3.6309999999999998</v>
      </c>
      <c r="T1722">
        <v>33</v>
      </c>
      <c r="U1722">
        <v>5281.2</v>
      </c>
      <c r="V1722">
        <v>8</v>
      </c>
      <c r="W1722">
        <v>1.901</v>
      </c>
      <c r="X1722">
        <v>3.073</v>
      </c>
      <c r="Y1722" s="8">
        <v>41956</v>
      </c>
    </row>
    <row r="1723" spans="1:25" x14ac:dyDescent="0.25">
      <c r="A1723">
        <v>-111.97716049</v>
      </c>
      <c r="B1723">
        <v>33.079626789999999</v>
      </c>
      <c r="C1723">
        <v>13</v>
      </c>
      <c r="D1723" t="s">
        <v>371</v>
      </c>
      <c r="E1723" t="s">
        <v>370</v>
      </c>
      <c r="F1723">
        <v>1722</v>
      </c>
      <c r="G1723">
        <v>357</v>
      </c>
      <c r="H1723">
        <v>13.33</v>
      </c>
      <c r="I1723">
        <v>2.7229999999999999</v>
      </c>
      <c r="J1723">
        <v>1</v>
      </c>
      <c r="K1723">
        <v>1168.5</v>
      </c>
      <c r="L1723" t="s">
        <v>369</v>
      </c>
      <c r="M1723" t="s">
        <v>368</v>
      </c>
      <c r="N1723" s="8">
        <v>41956</v>
      </c>
      <c r="O1723">
        <v>0</v>
      </c>
      <c r="P1723">
        <v>0</v>
      </c>
      <c r="Q1723">
        <v>16939</v>
      </c>
      <c r="R1723">
        <v>1862.9</v>
      </c>
      <c r="S1723">
        <v>3.8809999999999998</v>
      </c>
      <c r="T1723">
        <v>33</v>
      </c>
      <c r="U1723">
        <v>5645.2</v>
      </c>
      <c r="V1723">
        <v>8</v>
      </c>
      <c r="W1723">
        <v>1.857</v>
      </c>
      <c r="X1723">
        <v>3.0009999999999999</v>
      </c>
      <c r="Y1723" s="8">
        <v>41956</v>
      </c>
    </row>
    <row r="1724" spans="1:25" x14ac:dyDescent="0.25">
      <c r="A1724">
        <v>-111.97716117</v>
      </c>
      <c r="B1724">
        <v>33.079634779999999</v>
      </c>
      <c r="C1724">
        <v>13</v>
      </c>
      <c r="D1724" t="s">
        <v>371</v>
      </c>
      <c r="E1724" t="s">
        <v>370</v>
      </c>
      <c r="F1724">
        <v>1723</v>
      </c>
      <c r="G1724">
        <v>1</v>
      </c>
      <c r="H1724">
        <v>13.33</v>
      </c>
      <c r="I1724">
        <v>2.8540000000000001</v>
      </c>
      <c r="J1724">
        <v>1</v>
      </c>
      <c r="K1724">
        <v>1168.4000000000001</v>
      </c>
      <c r="L1724" t="s">
        <v>369</v>
      </c>
      <c r="M1724" t="s">
        <v>368</v>
      </c>
      <c r="N1724" s="8">
        <v>41956</v>
      </c>
      <c r="O1724">
        <v>0</v>
      </c>
      <c r="P1724">
        <v>0</v>
      </c>
      <c r="Q1724">
        <v>16218</v>
      </c>
      <c r="R1724">
        <v>1701.6</v>
      </c>
      <c r="S1724">
        <v>3.5449999999999999</v>
      </c>
      <c r="T1724">
        <v>33</v>
      </c>
      <c r="U1724">
        <v>5156.3999999999996</v>
      </c>
      <c r="V1724">
        <v>8</v>
      </c>
      <c r="W1724">
        <v>1.946</v>
      </c>
      <c r="X1724">
        <v>3.145</v>
      </c>
      <c r="Y1724" s="8">
        <v>41956</v>
      </c>
    </row>
    <row r="1725" spans="1:25" x14ac:dyDescent="0.25">
      <c r="A1725">
        <v>-111.977161</v>
      </c>
      <c r="B1725">
        <v>33.07964277</v>
      </c>
      <c r="C1725">
        <v>13</v>
      </c>
      <c r="D1725" t="s">
        <v>371</v>
      </c>
      <c r="E1725" t="s">
        <v>370</v>
      </c>
      <c r="F1725">
        <v>1724</v>
      </c>
      <c r="G1725">
        <v>0</v>
      </c>
      <c r="H1725">
        <v>13.33</v>
      </c>
      <c r="I1725">
        <v>2.9860000000000002</v>
      </c>
      <c r="J1725">
        <v>1</v>
      </c>
      <c r="K1725">
        <v>1168.5</v>
      </c>
      <c r="L1725" t="s">
        <v>369</v>
      </c>
      <c r="M1725" t="s">
        <v>368</v>
      </c>
      <c r="N1725" s="8">
        <v>41956</v>
      </c>
      <c r="O1725">
        <v>0</v>
      </c>
      <c r="P1725">
        <v>0</v>
      </c>
      <c r="Q1725">
        <v>18344</v>
      </c>
      <c r="R1725">
        <v>1840.1</v>
      </c>
      <c r="S1725">
        <v>3.8330000000000002</v>
      </c>
      <c r="T1725">
        <v>33</v>
      </c>
      <c r="U1725">
        <v>5576</v>
      </c>
      <c r="V1725">
        <v>8</v>
      </c>
      <c r="W1725">
        <v>2.036</v>
      </c>
      <c r="X1725">
        <v>3.29</v>
      </c>
      <c r="Y1725" s="8">
        <v>41956</v>
      </c>
    </row>
    <row r="1726" spans="1:25" x14ac:dyDescent="0.25">
      <c r="A1726">
        <v>-111.977161</v>
      </c>
      <c r="B1726">
        <v>33.079650770000001</v>
      </c>
      <c r="C1726">
        <v>13</v>
      </c>
      <c r="D1726" t="s">
        <v>371</v>
      </c>
      <c r="E1726" t="s">
        <v>370</v>
      </c>
      <c r="F1726">
        <v>1725</v>
      </c>
      <c r="G1726">
        <v>0</v>
      </c>
      <c r="H1726">
        <v>13.33</v>
      </c>
      <c r="I1726">
        <v>2.7229999999999999</v>
      </c>
      <c r="J1726">
        <v>1</v>
      </c>
      <c r="K1726">
        <v>1168.4000000000001</v>
      </c>
      <c r="L1726" t="s">
        <v>369</v>
      </c>
      <c r="M1726" t="s">
        <v>368</v>
      </c>
      <c r="N1726" s="8">
        <v>41956</v>
      </c>
      <c r="O1726">
        <v>0</v>
      </c>
      <c r="P1726">
        <v>0</v>
      </c>
      <c r="Q1726">
        <v>15970</v>
      </c>
      <c r="R1726">
        <v>1756.3</v>
      </c>
      <c r="S1726">
        <v>3.6589999999999998</v>
      </c>
      <c r="T1726">
        <v>33</v>
      </c>
      <c r="U1726">
        <v>5322.2</v>
      </c>
      <c r="V1726">
        <v>8</v>
      </c>
      <c r="W1726">
        <v>1.857</v>
      </c>
      <c r="X1726">
        <v>3.0009999999999999</v>
      </c>
      <c r="Y1726" s="8">
        <v>41956</v>
      </c>
    </row>
    <row r="1727" spans="1:25" x14ac:dyDescent="0.25">
      <c r="A1727">
        <v>-111.977161</v>
      </c>
      <c r="B1727">
        <v>33.079657769999997</v>
      </c>
      <c r="C1727">
        <v>13</v>
      </c>
      <c r="D1727" t="s">
        <v>371</v>
      </c>
      <c r="E1727" t="s">
        <v>370</v>
      </c>
      <c r="F1727">
        <v>1726</v>
      </c>
      <c r="G1727">
        <v>0</v>
      </c>
      <c r="H1727">
        <v>13.33</v>
      </c>
      <c r="I1727">
        <v>2.69</v>
      </c>
      <c r="J1727">
        <v>1</v>
      </c>
      <c r="K1727">
        <v>1168.5</v>
      </c>
      <c r="L1727" t="s">
        <v>369</v>
      </c>
      <c r="M1727" t="s">
        <v>368</v>
      </c>
      <c r="N1727" s="8">
        <v>41956</v>
      </c>
      <c r="O1727">
        <v>0</v>
      </c>
      <c r="P1727">
        <v>0</v>
      </c>
      <c r="Q1727">
        <v>16512</v>
      </c>
      <c r="R1727">
        <v>1838.1</v>
      </c>
      <c r="S1727">
        <v>3.8290000000000002</v>
      </c>
      <c r="T1727">
        <v>33</v>
      </c>
      <c r="U1727">
        <v>5570</v>
      </c>
      <c r="V1727">
        <v>8</v>
      </c>
      <c r="W1727">
        <v>1.8340000000000001</v>
      </c>
      <c r="X1727">
        <v>2.964</v>
      </c>
      <c r="Y1727" s="8">
        <v>41956</v>
      </c>
    </row>
    <row r="1728" spans="1:25" x14ac:dyDescent="0.25">
      <c r="A1728">
        <v>-111.97716117</v>
      </c>
      <c r="B1728">
        <v>33.079665779999999</v>
      </c>
      <c r="C1728">
        <v>13</v>
      </c>
      <c r="D1728" t="s">
        <v>371</v>
      </c>
      <c r="E1728" t="s">
        <v>370</v>
      </c>
      <c r="F1728">
        <v>1727</v>
      </c>
      <c r="G1728">
        <v>1</v>
      </c>
      <c r="H1728">
        <v>13.33</v>
      </c>
      <c r="I1728">
        <v>2.9529999999999998</v>
      </c>
      <c r="J1728">
        <v>1</v>
      </c>
      <c r="K1728">
        <v>1168.5</v>
      </c>
      <c r="L1728" t="s">
        <v>369</v>
      </c>
      <c r="M1728" t="s">
        <v>368</v>
      </c>
      <c r="N1728" s="8">
        <v>41956</v>
      </c>
      <c r="O1728">
        <v>0</v>
      </c>
      <c r="P1728">
        <v>0</v>
      </c>
      <c r="Q1728">
        <v>16540</v>
      </c>
      <c r="R1728">
        <v>1677.6</v>
      </c>
      <c r="S1728">
        <v>3.4950000000000001</v>
      </c>
      <c r="T1728">
        <v>33</v>
      </c>
      <c r="U1728">
        <v>5083.5</v>
      </c>
      <c r="V1728">
        <v>8</v>
      </c>
      <c r="W1728">
        <v>2.0129999999999999</v>
      </c>
      <c r="X1728">
        <v>3.254</v>
      </c>
      <c r="Y1728" s="8">
        <v>41956</v>
      </c>
    </row>
    <row r="1729" spans="1:25" x14ac:dyDescent="0.25">
      <c r="A1729">
        <v>-111.97716133999999</v>
      </c>
      <c r="B1729">
        <v>33.07967378</v>
      </c>
      <c r="C1729">
        <v>13</v>
      </c>
      <c r="D1729" t="s">
        <v>371</v>
      </c>
      <c r="E1729" t="s">
        <v>370</v>
      </c>
      <c r="F1729">
        <v>1728</v>
      </c>
      <c r="G1729">
        <v>2</v>
      </c>
      <c r="H1729">
        <v>13.33</v>
      </c>
      <c r="I1729">
        <v>2.8220000000000001</v>
      </c>
      <c r="J1729">
        <v>1</v>
      </c>
      <c r="K1729">
        <v>1168.5</v>
      </c>
      <c r="L1729" t="s">
        <v>369</v>
      </c>
      <c r="M1729" t="s">
        <v>368</v>
      </c>
      <c r="N1729" s="8">
        <v>41956</v>
      </c>
      <c r="O1729">
        <v>0</v>
      </c>
      <c r="P1729">
        <v>0</v>
      </c>
      <c r="Q1729">
        <v>16145</v>
      </c>
      <c r="R1729">
        <v>1713.7</v>
      </c>
      <c r="S1729">
        <v>3.57</v>
      </c>
      <c r="T1729">
        <v>33</v>
      </c>
      <c r="U1729">
        <v>5192.8999999999996</v>
      </c>
      <c r="V1729">
        <v>8</v>
      </c>
      <c r="W1729">
        <v>1.9239999999999999</v>
      </c>
      <c r="X1729">
        <v>3.109</v>
      </c>
      <c r="Y1729" s="8">
        <v>41956</v>
      </c>
    </row>
    <row r="1730" spans="1:25" x14ac:dyDescent="0.25">
      <c r="A1730">
        <v>-111.977161</v>
      </c>
      <c r="B1730">
        <v>33.079680770000003</v>
      </c>
      <c r="C1730">
        <v>13</v>
      </c>
      <c r="D1730" t="s">
        <v>371</v>
      </c>
      <c r="E1730" t="s">
        <v>370</v>
      </c>
      <c r="F1730">
        <v>1729</v>
      </c>
      <c r="G1730">
        <v>0</v>
      </c>
      <c r="H1730">
        <v>13.33</v>
      </c>
      <c r="I1730">
        <v>2.8220000000000001</v>
      </c>
      <c r="J1730">
        <v>1</v>
      </c>
      <c r="K1730">
        <v>1168.4000000000001</v>
      </c>
      <c r="L1730" t="s">
        <v>369</v>
      </c>
      <c r="M1730" t="s">
        <v>368</v>
      </c>
      <c r="N1730" s="8">
        <v>41956</v>
      </c>
      <c r="O1730">
        <v>0</v>
      </c>
      <c r="P1730">
        <v>0</v>
      </c>
      <c r="Q1730">
        <v>14767</v>
      </c>
      <c r="R1730">
        <v>1567.4</v>
      </c>
      <c r="S1730">
        <v>3.2650000000000001</v>
      </c>
      <c r="T1730">
        <v>33</v>
      </c>
      <c r="U1730">
        <v>4749.6000000000004</v>
      </c>
      <c r="V1730">
        <v>8</v>
      </c>
      <c r="W1730">
        <v>1.9239999999999999</v>
      </c>
      <c r="X1730">
        <v>3.109</v>
      </c>
      <c r="Y1730" s="8">
        <v>41956</v>
      </c>
    </row>
    <row r="1731" spans="1:25" x14ac:dyDescent="0.25">
      <c r="A1731">
        <v>-111.97716014</v>
      </c>
      <c r="B1731">
        <v>33.07968881</v>
      </c>
      <c r="C1731">
        <v>13</v>
      </c>
      <c r="D1731" t="s">
        <v>371</v>
      </c>
      <c r="E1731" t="s">
        <v>370</v>
      </c>
      <c r="F1731">
        <v>1730</v>
      </c>
      <c r="G1731">
        <v>355</v>
      </c>
      <c r="H1731">
        <v>13.33</v>
      </c>
      <c r="I1731">
        <v>2.887</v>
      </c>
      <c r="J1731">
        <v>1</v>
      </c>
      <c r="K1731">
        <v>1168.4000000000001</v>
      </c>
      <c r="L1731" t="s">
        <v>369</v>
      </c>
      <c r="M1731" t="s">
        <v>368</v>
      </c>
      <c r="N1731" s="8">
        <v>41956</v>
      </c>
      <c r="O1731">
        <v>0</v>
      </c>
      <c r="P1731">
        <v>0</v>
      </c>
      <c r="Q1731">
        <v>15603</v>
      </c>
      <c r="R1731">
        <v>1618.5</v>
      </c>
      <c r="S1731">
        <v>3.3719999999999999</v>
      </c>
      <c r="T1731">
        <v>33</v>
      </c>
      <c r="U1731">
        <v>4904.6000000000004</v>
      </c>
      <c r="V1731">
        <v>8</v>
      </c>
      <c r="W1731">
        <v>1.9690000000000001</v>
      </c>
      <c r="X1731">
        <v>3.181</v>
      </c>
      <c r="Y1731" s="8">
        <v>41956</v>
      </c>
    </row>
    <row r="1732" spans="1:25" x14ac:dyDescent="0.25">
      <c r="A1732">
        <v>-111.97716151</v>
      </c>
      <c r="B1732">
        <v>33.07969679</v>
      </c>
      <c r="C1732">
        <v>13</v>
      </c>
      <c r="D1732" t="s">
        <v>371</v>
      </c>
      <c r="E1732" t="s">
        <v>370</v>
      </c>
      <c r="F1732">
        <v>1731</v>
      </c>
      <c r="G1732">
        <v>3</v>
      </c>
      <c r="H1732">
        <v>13.33</v>
      </c>
      <c r="I1732">
        <v>2.92</v>
      </c>
      <c r="J1732">
        <v>1</v>
      </c>
      <c r="K1732">
        <v>1168.5</v>
      </c>
      <c r="L1732" t="s">
        <v>369</v>
      </c>
      <c r="M1732" t="s">
        <v>368</v>
      </c>
      <c r="N1732" s="8">
        <v>41956</v>
      </c>
      <c r="O1732">
        <v>0</v>
      </c>
      <c r="P1732">
        <v>0</v>
      </c>
      <c r="Q1732">
        <v>14203</v>
      </c>
      <c r="R1732">
        <v>1456.7</v>
      </c>
      <c r="S1732">
        <v>3.0350000000000001</v>
      </c>
      <c r="T1732">
        <v>33</v>
      </c>
      <c r="U1732">
        <v>4414.2</v>
      </c>
      <c r="V1732">
        <v>8</v>
      </c>
      <c r="W1732">
        <v>1.9910000000000001</v>
      </c>
      <c r="X1732">
        <v>3.218</v>
      </c>
      <c r="Y1732" s="8">
        <v>41956</v>
      </c>
    </row>
    <row r="1733" spans="1:25" x14ac:dyDescent="0.25">
      <c r="A1733">
        <v>-111.97716017</v>
      </c>
      <c r="B1733">
        <v>33.079703780000003</v>
      </c>
      <c r="C1733">
        <v>13</v>
      </c>
      <c r="D1733" t="s">
        <v>371</v>
      </c>
      <c r="E1733" t="s">
        <v>370</v>
      </c>
      <c r="F1733">
        <v>1732</v>
      </c>
      <c r="G1733">
        <v>1</v>
      </c>
      <c r="H1733">
        <v>13.33</v>
      </c>
      <c r="I1733">
        <v>2.7890000000000001</v>
      </c>
      <c r="J1733">
        <v>1</v>
      </c>
      <c r="K1733">
        <v>1168.5999999999999</v>
      </c>
      <c r="L1733" t="s">
        <v>369</v>
      </c>
      <c r="M1733" t="s">
        <v>368</v>
      </c>
      <c r="N1733" s="8">
        <v>41956</v>
      </c>
      <c r="O1733">
        <v>0</v>
      </c>
      <c r="P1733">
        <v>0</v>
      </c>
      <c r="Q1733">
        <v>12747</v>
      </c>
      <c r="R1733">
        <v>1368.9</v>
      </c>
      <c r="S1733">
        <v>2.8519999999999999</v>
      </c>
      <c r="T1733">
        <v>33</v>
      </c>
      <c r="U1733">
        <v>4148.1000000000004</v>
      </c>
      <c r="V1733">
        <v>8</v>
      </c>
      <c r="W1733">
        <v>1.901</v>
      </c>
      <c r="X1733">
        <v>3.073</v>
      </c>
      <c r="Y1733" s="8">
        <v>41956</v>
      </c>
    </row>
    <row r="1734" spans="1:25" x14ac:dyDescent="0.25">
      <c r="A1734">
        <v>-111.97716017</v>
      </c>
      <c r="B1734">
        <v>33.079711779999997</v>
      </c>
      <c r="C1734">
        <v>13</v>
      </c>
      <c r="D1734" t="s">
        <v>371</v>
      </c>
      <c r="E1734" t="s">
        <v>370</v>
      </c>
      <c r="F1734">
        <v>1733</v>
      </c>
      <c r="G1734">
        <v>1</v>
      </c>
      <c r="H1734">
        <v>13.33</v>
      </c>
      <c r="I1734">
        <v>2.7890000000000001</v>
      </c>
      <c r="J1734">
        <v>1</v>
      </c>
      <c r="K1734">
        <v>1168.5</v>
      </c>
      <c r="L1734" t="s">
        <v>369</v>
      </c>
      <c r="M1734" t="s">
        <v>368</v>
      </c>
      <c r="N1734" s="8">
        <v>41956</v>
      </c>
      <c r="O1734">
        <v>0</v>
      </c>
      <c r="P1734">
        <v>0</v>
      </c>
      <c r="Q1734">
        <v>10929</v>
      </c>
      <c r="R1734">
        <v>1173.7</v>
      </c>
      <c r="S1734">
        <v>2.4449999999999998</v>
      </c>
      <c r="T1734">
        <v>33</v>
      </c>
      <c r="U1734">
        <v>3556.5</v>
      </c>
      <c r="V1734">
        <v>8</v>
      </c>
      <c r="W1734">
        <v>1.901</v>
      </c>
      <c r="X1734">
        <v>3.073</v>
      </c>
      <c r="Y1734" s="8">
        <v>41956</v>
      </c>
    </row>
    <row r="1735" spans="1:25" x14ac:dyDescent="0.25">
      <c r="A1735">
        <v>-111.97716034</v>
      </c>
      <c r="B1735">
        <v>33.079719779999998</v>
      </c>
      <c r="C1735">
        <v>13</v>
      </c>
      <c r="D1735" t="s">
        <v>371</v>
      </c>
      <c r="E1735" t="s">
        <v>370</v>
      </c>
      <c r="F1735">
        <v>1734</v>
      </c>
      <c r="G1735">
        <v>2</v>
      </c>
      <c r="H1735">
        <v>13.33</v>
      </c>
      <c r="I1735">
        <v>2.8220000000000001</v>
      </c>
      <c r="J1735">
        <v>1</v>
      </c>
      <c r="K1735">
        <v>1168.5999999999999</v>
      </c>
      <c r="L1735" t="s">
        <v>369</v>
      </c>
      <c r="M1735" t="s">
        <v>368</v>
      </c>
      <c r="N1735" s="8">
        <v>41956</v>
      </c>
      <c r="O1735">
        <v>0</v>
      </c>
      <c r="P1735">
        <v>0</v>
      </c>
      <c r="Q1735">
        <v>11141</v>
      </c>
      <c r="R1735">
        <v>1182.5</v>
      </c>
      <c r="S1735">
        <v>2.464</v>
      </c>
      <c r="T1735">
        <v>33</v>
      </c>
      <c r="U1735">
        <v>3583.3</v>
      </c>
      <c r="V1735">
        <v>8</v>
      </c>
      <c r="W1735">
        <v>1.9239999999999999</v>
      </c>
      <c r="X1735">
        <v>3.109</v>
      </c>
      <c r="Y1735" s="8">
        <v>41956</v>
      </c>
    </row>
    <row r="1736" spans="1:25" x14ac:dyDescent="0.25">
      <c r="A1736">
        <v>-111.97715966</v>
      </c>
      <c r="B1736">
        <v>33.079726780000001</v>
      </c>
      <c r="C1736">
        <v>13</v>
      </c>
      <c r="D1736" t="s">
        <v>371</v>
      </c>
      <c r="E1736" t="s">
        <v>370</v>
      </c>
      <c r="F1736">
        <v>1735</v>
      </c>
      <c r="G1736">
        <v>358</v>
      </c>
      <c r="H1736">
        <v>13.33</v>
      </c>
      <c r="I1736">
        <v>2.8220000000000001</v>
      </c>
      <c r="J1736">
        <v>1</v>
      </c>
      <c r="K1736">
        <v>1168.5</v>
      </c>
      <c r="L1736" t="s">
        <v>369</v>
      </c>
      <c r="M1736" t="s">
        <v>368</v>
      </c>
      <c r="N1736" s="8">
        <v>41956</v>
      </c>
      <c r="O1736">
        <v>0</v>
      </c>
      <c r="P1736">
        <v>0</v>
      </c>
      <c r="Q1736">
        <v>10282</v>
      </c>
      <c r="R1736">
        <v>1091.4000000000001</v>
      </c>
      <c r="S1736">
        <v>2.274</v>
      </c>
      <c r="T1736">
        <v>33</v>
      </c>
      <c r="U1736">
        <v>3307.1</v>
      </c>
      <c r="V1736">
        <v>8</v>
      </c>
      <c r="W1736">
        <v>1.9239999999999999</v>
      </c>
      <c r="X1736">
        <v>3.109</v>
      </c>
      <c r="Y1736" s="8">
        <v>41956</v>
      </c>
    </row>
    <row r="1737" spans="1:25" x14ac:dyDescent="0.25">
      <c r="A1737">
        <v>-111.97715983000001</v>
      </c>
      <c r="B1737">
        <v>33.079734780000003</v>
      </c>
      <c r="C1737">
        <v>13</v>
      </c>
      <c r="D1737" t="s">
        <v>371</v>
      </c>
      <c r="E1737" t="s">
        <v>370</v>
      </c>
      <c r="F1737">
        <v>1736</v>
      </c>
      <c r="G1737">
        <v>359</v>
      </c>
      <c r="H1737">
        <v>13.33</v>
      </c>
      <c r="I1737">
        <v>2.9860000000000002</v>
      </c>
      <c r="J1737">
        <v>1</v>
      </c>
      <c r="K1737">
        <v>1168.5999999999999</v>
      </c>
      <c r="L1737" t="s">
        <v>369</v>
      </c>
      <c r="M1737" t="s">
        <v>368</v>
      </c>
      <c r="N1737" s="8">
        <v>41956</v>
      </c>
      <c r="O1737">
        <v>0</v>
      </c>
      <c r="P1737">
        <v>0</v>
      </c>
      <c r="Q1737">
        <v>9248.7000000000007</v>
      </c>
      <c r="R1737">
        <v>927.72</v>
      </c>
      <c r="S1737">
        <v>1.9330000000000001</v>
      </c>
      <c r="T1737">
        <v>33</v>
      </c>
      <c r="U1737">
        <v>2811.3</v>
      </c>
      <c r="V1737">
        <v>8</v>
      </c>
      <c r="W1737">
        <v>2.036</v>
      </c>
      <c r="X1737">
        <v>3.29</v>
      </c>
      <c r="Y1737" s="8">
        <v>41956</v>
      </c>
    </row>
    <row r="1738" spans="1:25" x14ac:dyDescent="0.25">
      <c r="A1738">
        <v>-111.97716068</v>
      </c>
      <c r="B1738">
        <v>33.079742789999997</v>
      </c>
      <c r="C1738">
        <v>13</v>
      </c>
      <c r="D1738" t="s">
        <v>371</v>
      </c>
      <c r="E1738" t="s">
        <v>370</v>
      </c>
      <c r="F1738">
        <v>1737</v>
      </c>
      <c r="G1738">
        <v>4</v>
      </c>
      <c r="H1738">
        <v>13.33</v>
      </c>
      <c r="I1738">
        <v>2.887</v>
      </c>
      <c r="J1738">
        <v>1</v>
      </c>
      <c r="K1738">
        <v>1168.5</v>
      </c>
      <c r="L1738" t="s">
        <v>369</v>
      </c>
      <c r="M1738" t="s">
        <v>368</v>
      </c>
      <c r="N1738" s="8">
        <v>41956</v>
      </c>
      <c r="O1738">
        <v>0</v>
      </c>
      <c r="P1738">
        <v>0</v>
      </c>
      <c r="Q1738">
        <v>11097</v>
      </c>
      <c r="R1738">
        <v>1151.0999999999999</v>
      </c>
      <c r="S1738">
        <v>2.3980000000000001</v>
      </c>
      <c r="T1738">
        <v>33</v>
      </c>
      <c r="U1738">
        <v>3488.1</v>
      </c>
      <c r="V1738">
        <v>8</v>
      </c>
      <c r="W1738">
        <v>1.9690000000000001</v>
      </c>
      <c r="X1738">
        <v>3.181</v>
      </c>
      <c r="Y1738" s="8">
        <v>41956</v>
      </c>
    </row>
    <row r="1739" spans="1:25" x14ac:dyDescent="0.25">
      <c r="A1739">
        <v>-111.97715932</v>
      </c>
      <c r="B1739">
        <v>33.079750789999999</v>
      </c>
      <c r="C1739">
        <v>13</v>
      </c>
      <c r="D1739" t="s">
        <v>371</v>
      </c>
      <c r="E1739" t="s">
        <v>370</v>
      </c>
      <c r="F1739">
        <v>1738</v>
      </c>
      <c r="G1739">
        <v>356</v>
      </c>
      <c r="H1739">
        <v>13.33</v>
      </c>
      <c r="I1739">
        <v>2.657</v>
      </c>
      <c r="J1739">
        <v>1</v>
      </c>
      <c r="K1739">
        <v>1168.5999999999999</v>
      </c>
      <c r="L1739" t="s">
        <v>369</v>
      </c>
      <c r="M1739" t="s">
        <v>368</v>
      </c>
      <c r="N1739" s="8">
        <v>41956</v>
      </c>
      <c r="O1739">
        <v>0</v>
      </c>
      <c r="P1739">
        <v>0</v>
      </c>
      <c r="Q1739">
        <v>11497</v>
      </c>
      <c r="R1739">
        <v>1295.5999999999999</v>
      </c>
      <c r="S1739">
        <v>2.6989999999999998</v>
      </c>
      <c r="T1739">
        <v>33</v>
      </c>
      <c r="U1739">
        <v>3926</v>
      </c>
      <c r="V1739">
        <v>8</v>
      </c>
      <c r="W1739">
        <v>1.8120000000000001</v>
      </c>
      <c r="X1739">
        <v>2.9279999999999999</v>
      </c>
      <c r="Y1739" s="8">
        <v>41956</v>
      </c>
    </row>
    <row r="1740" spans="1:25" x14ac:dyDescent="0.25">
      <c r="A1740">
        <v>-111.97716017</v>
      </c>
      <c r="B1740">
        <v>33.079757780000001</v>
      </c>
      <c r="C1740">
        <v>13</v>
      </c>
      <c r="D1740" t="s">
        <v>371</v>
      </c>
      <c r="E1740" t="s">
        <v>370</v>
      </c>
      <c r="F1740">
        <v>1739</v>
      </c>
      <c r="G1740">
        <v>1</v>
      </c>
      <c r="H1740">
        <v>13.33</v>
      </c>
      <c r="I1740">
        <v>2.5590000000000002</v>
      </c>
      <c r="J1740">
        <v>1</v>
      </c>
      <c r="K1740">
        <v>1168.5</v>
      </c>
      <c r="L1740" t="s">
        <v>369</v>
      </c>
      <c r="M1740" t="s">
        <v>368</v>
      </c>
      <c r="N1740" s="8">
        <v>41956</v>
      </c>
      <c r="O1740">
        <v>0</v>
      </c>
      <c r="P1740">
        <v>0</v>
      </c>
      <c r="Q1740">
        <v>11867</v>
      </c>
      <c r="R1740">
        <v>1388.7</v>
      </c>
      <c r="S1740">
        <v>2.8929999999999998</v>
      </c>
      <c r="T1740">
        <v>33</v>
      </c>
      <c r="U1740">
        <v>4208.2</v>
      </c>
      <c r="V1740">
        <v>8</v>
      </c>
      <c r="W1740">
        <v>1.7450000000000001</v>
      </c>
      <c r="X1740">
        <v>2.82</v>
      </c>
      <c r="Y1740" s="8">
        <v>41956</v>
      </c>
    </row>
    <row r="1741" spans="1:25" x14ac:dyDescent="0.25">
      <c r="A1741">
        <v>-111.97716017</v>
      </c>
      <c r="B1741">
        <v>33.079765780000002</v>
      </c>
      <c r="C1741">
        <v>13</v>
      </c>
      <c r="D1741" t="s">
        <v>371</v>
      </c>
      <c r="E1741" t="s">
        <v>370</v>
      </c>
      <c r="F1741">
        <v>1740</v>
      </c>
      <c r="G1741">
        <v>1</v>
      </c>
      <c r="H1741">
        <v>13.33</v>
      </c>
      <c r="I1741">
        <v>2.7229999999999999</v>
      </c>
      <c r="J1741">
        <v>1</v>
      </c>
      <c r="K1741">
        <v>1168.5</v>
      </c>
      <c r="L1741" t="s">
        <v>369</v>
      </c>
      <c r="M1741" t="s">
        <v>368</v>
      </c>
      <c r="N1741" s="8">
        <v>41956</v>
      </c>
      <c r="O1741">
        <v>0</v>
      </c>
      <c r="P1741">
        <v>0</v>
      </c>
      <c r="Q1741">
        <v>9548.5</v>
      </c>
      <c r="R1741">
        <v>1050.0999999999999</v>
      </c>
      <c r="S1741">
        <v>2.1880000000000002</v>
      </c>
      <c r="T1741">
        <v>33</v>
      </c>
      <c r="U1741">
        <v>3182.1</v>
      </c>
      <c r="V1741">
        <v>8</v>
      </c>
      <c r="W1741">
        <v>1.857</v>
      </c>
      <c r="X1741">
        <v>3.0009999999999999</v>
      </c>
      <c r="Y1741" s="8">
        <v>41956</v>
      </c>
    </row>
    <row r="1742" spans="1:25" x14ac:dyDescent="0.25">
      <c r="A1742">
        <v>-111.97715983000001</v>
      </c>
      <c r="B1742">
        <v>33.079773779999996</v>
      </c>
      <c r="C1742">
        <v>13</v>
      </c>
      <c r="D1742" t="s">
        <v>371</v>
      </c>
      <c r="E1742" t="s">
        <v>370</v>
      </c>
      <c r="F1742">
        <v>1741</v>
      </c>
      <c r="G1742">
        <v>359</v>
      </c>
      <c r="H1742">
        <v>13.33</v>
      </c>
      <c r="I1742">
        <v>2.887</v>
      </c>
      <c r="J1742">
        <v>1</v>
      </c>
      <c r="K1742">
        <v>1168.5</v>
      </c>
      <c r="L1742" t="s">
        <v>369</v>
      </c>
      <c r="M1742" t="s">
        <v>368</v>
      </c>
      <c r="N1742" s="8">
        <v>41956</v>
      </c>
      <c r="O1742">
        <v>0</v>
      </c>
      <c r="P1742">
        <v>0</v>
      </c>
      <c r="Q1742">
        <v>10118</v>
      </c>
      <c r="R1742">
        <v>1049.5</v>
      </c>
      <c r="S1742">
        <v>2.1869999999999998</v>
      </c>
      <c r="T1742">
        <v>33</v>
      </c>
      <c r="U1742">
        <v>3180.4</v>
      </c>
      <c r="V1742">
        <v>8</v>
      </c>
      <c r="W1742">
        <v>1.9690000000000001</v>
      </c>
      <c r="X1742">
        <v>3.181</v>
      </c>
      <c r="Y1742" s="8">
        <v>41956</v>
      </c>
    </row>
    <row r="1743" spans="1:25" x14ac:dyDescent="0.25">
      <c r="A1743">
        <v>-111.97716</v>
      </c>
      <c r="B1743">
        <v>33.079780769999999</v>
      </c>
      <c r="C1743">
        <v>13</v>
      </c>
      <c r="D1743" t="s">
        <v>371</v>
      </c>
      <c r="E1743" t="s">
        <v>370</v>
      </c>
      <c r="F1743">
        <v>1742</v>
      </c>
      <c r="G1743">
        <v>0</v>
      </c>
      <c r="H1743">
        <v>13.33</v>
      </c>
      <c r="I1743">
        <v>2.92</v>
      </c>
      <c r="J1743">
        <v>1</v>
      </c>
      <c r="K1743">
        <v>1168.4000000000001</v>
      </c>
      <c r="L1743" t="s">
        <v>369</v>
      </c>
      <c r="M1743" t="s">
        <v>368</v>
      </c>
      <c r="N1743" s="8">
        <v>41956</v>
      </c>
      <c r="O1743">
        <v>0</v>
      </c>
      <c r="P1743">
        <v>0</v>
      </c>
      <c r="Q1743">
        <v>9681.5</v>
      </c>
      <c r="R1743">
        <v>992.96</v>
      </c>
      <c r="S1743">
        <v>2.069</v>
      </c>
      <c r="T1743">
        <v>33</v>
      </c>
      <c r="U1743">
        <v>3009</v>
      </c>
      <c r="V1743">
        <v>8</v>
      </c>
      <c r="W1743">
        <v>1.9910000000000001</v>
      </c>
      <c r="X1743">
        <v>3.218</v>
      </c>
      <c r="Y1743" s="8">
        <v>41956</v>
      </c>
    </row>
    <row r="1744" spans="1:25" x14ac:dyDescent="0.25">
      <c r="A1744">
        <v>-111.97716034</v>
      </c>
      <c r="B1744">
        <v>33.079788780000001</v>
      </c>
      <c r="C1744">
        <v>13</v>
      </c>
      <c r="D1744" t="s">
        <v>371</v>
      </c>
      <c r="E1744" t="s">
        <v>370</v>
      </c>
      <c r="F1744">
        <v>1743</v>
      </c>
      <c r="G1744">
        <v>2</v>
      </c>
      <c r="H1744">
        <v>13.33</v>
      </c>
      <c r="I1744">
        <v>2.7229999999999999</v>
      </c>
      <c r="J1744">
        <v>1</v>
      </c>
      <c r="K1744">
        <v>1168.2</v>
      </c>
      <c r="L1744" t="s">
        <v>369</v>
      </c>
      <c r="M1744" t="s">
        <v>368</v>
      </c>
      <c r="N1744" s="8">
        <v>41956</v>
      </c>
      <c r="O1744">
        <v>0</v>
      </c>
      <c r="P1744">
        <v>0</v>
      </c>
      <c r="Q1744">
        <v>13019</v>
      </c>
      <c r="R1744">
        <v>1431.7</v>
      </c>
      <c r="S1744">
        <v>2.9830000000000001</v>
      </c>
      <c r="T1744">
        <v>33</v>
      </c>
      <c r="U1744">
        <v>4338.6000000000004</v>
      </c>
      <c r="V1744">
        <v>8</v>
      </c>
      <c r="W1744">
        <v>1.857</v>
      </c>
      <c r="X1744">
        <v>3.0009999999999999</v>
      </c>
      <c r="Y1744" s="8">
        <v>41956</v>
      </c>
    </row>
    <row r="1745" spans="1:25" x14ac:dyDescent="0.25">
      <c r="A1745">
        <v>-111.97715966</v>
      </c>
      <c r="B1745">
        <v>33.079796780000002</v>
      </c>
      <c r="C1745">
        <v>13</v>
      </c>
      <c r="D1745" t="s">
        <v>371</v>
      </c>
      <c r="E1745" t="s">
        <v>370</v>
      </c>
      <c r="F1745">
        <v>1744</v>
      </c>
      <c r="G1745">
        <v>358</v>
      </c>
      <c r="H1745">
        <v>13.33</v>
      </c>
      <c r="I1745">
        <v>2.7559999999999998</v>
      </c>
      <c r="J1745">
        <v>1</v>
      </c>
      <c r="K1745">
        <v>1168.3</v>
      </c>
      <c r="L1745" t="s">
        <v>369</v>
      </c>
      <c r="M1745" t="s">
        <v>368</v>
      </c>
      <c r="N1745" s="8">
        <v>41956</v>
      </c>
      <c r="O1745">
        <v>0</v>
      </c>
      <c r="P1745">
        <v>0</v>
      </c>
      <c r="Q1745">
        <v>11725</v>
      </c>
      <c r="R1745">
        <v>1274.0999999999999</v>
      </c>
      <c r="S1745">
        <v>2.6539999999999999</v>
      </c>
      <c r="T1745">
        <v>33</v>
      </c>
      <c r="U1745">
        <v>3861</v>
      </c>
      <c r="V1745">
        <v>8</v>
      </c>
      <c r="W1745">
        <v>1.879</v>
      </c>
      <c r="X1745">
        <v>3.0369999999999999</v>
      </c>
      <c r="Y1745" s="8">
        <v>41956</v>
      </c>
    </row>
    <row r="1746" spans="1:25" x14ac:dyDescent="0.25">
      <c r="A1746">
        <v>-111.97716051</v>
      </c>
      <c r="B1746">
        <v>33.079804789999997</v>
      </c>
      <c r="C1746">
        <v>13</v>
      </c>
      <c r="D1746" t="s">
        <v>371</v>
      </c>
      <c r="E1746" t="s">
        <v>370</v>
      </c>
      <c r="F1746">
        <v>1745</v>
      </c>
      <c r="G1746">
        <v>3</v>
      </c>
      <c r="H1746">
        <v>13.33</v>
      </c>
      <c r="I1746">
        <v>2.7559999999999998</v>
      </c>
      <c r="J1746">
        <v>1</v>
      </c>
      <c r="K1746">
        <v>1168.4000000000001</v>
      </c>
      <c r="L1746" t="s">
        <v>369</v>
      </c>
      <c r="M1746" t="s">
        <v>368</v>
      </c>
      <c r="N1746" s="8">
        <v>41956</v>
      </c>
      <c r="O1746">
        <v>0</v>
      </c>
      <c r="P1746">
        <v>0</v>
      </c>
      <c r="Q1746">
        <v>12115</v>
      </c>
      <c r="R1746">
        <v>1316.5</v>
      </c>
      <c r="S1746">
        <v>2.7429999999999999</v>
      </c>
      <c r="T1746">
        <v>33</v>
      </c>
      <c r="U1746">
        <v>3989.4</v>
      </c>
      <c r="V1746">
        <v>8</v>
      </c>
      <c r="W1746">
        <v>1.879</v>
      </c>
      <c r="X1746">
        <v>3.0369999999999999</v>
      </c>
      <c r="Y1746" s="8">
        <v>41956</v>
      </c>
    </row>
    <row r="1747" spans="1:25" x14ac:dyDescent="0.25">
      <c r="A1747">
        <v>-111.97716017</v>
      </c>
      <c r="B1747">
        <v>33.07981178</v>
      </c>
      <c r="C1747">
        <v>13</v>
      </c>
      <c r="D1747" t="s">
        <v>371</v>
      </c>
      <c r="E1747" t="s">
        <v>370</v>
      </c>
      <c r="F1747">
        <v>1746</v>
      </c>
      <c r="G1747">
        <v>1</v>
      </c>
      <c r="H1747">
        <v>13.33</v>
      </c>
      <c r="I1747">
        <v>2.8540000000000001</v>
      </c>
      <c r="J1747">
        <v>1</v>
      </c>
      <c r="K1747">
        <v>1168.4000000000001</v>
      </c>
      <c r="L1747" t="s">
        <v>369</v>
      </c>
      <c r="M1747" t="s">
        <v>368</v>
      </c>
      <c r="N1747" s="8">
        <v>41956</v>
      </c>
      <c r="O1747">
        <v>0</v>
      </c>
      <c r="P1747">
        <v>0</v>
      </c>
      <c r="Q1747">
        <v>13139</v>
      </c>
      <c r="R1747">
        <v>1378.6</v>
      </c>
      <c r="S1747">
        <v>2.8719999999999999</v>
      </c>
      <c r="T1747">
        <v>33</v>
      </c>
      <c r="U1747">
        <v>4177.3999999999996</v>
      </c>
      <c r="V1747">
        <v>8</v>
      </c>
      <c r="W1747">
        <v>1.946</v>
      </c>
      <c r="X1747">
        <v>3.145</v>
      </c>
      <c r="Y1747" s="8">
        <v>41956</v>
      </c>
    </row>
    <row r="1748" spans="1:25" x14ac:dyDescent="0.25">
      <c r="A1748">
        <v>-111.97715897</v>
      </c>
      <c r="B1748">
        <v>33.079819819999997</v>
      </c>
      <c r="C1748">
        <v>13</v>
      </c>
      <c r="D1748" t="s">
        <v>371</v>
      </c>
      <c r="E1748" t="s">
        <v>370</v>
      </c>
      <c r="F1748">
        <v>1747</v>
      </c>
      <c r="G1748">
        <v>354</v>
      </c>
      <c r="H1748">
        <v>13.33</v>
      </c>
      <c r="I1748">
        <v>2.8540000000000001</v>
      </c>
      <c r="J1748">
        <v>1</v>
      </c>
      <c r="K1748">
        <v>1168.4000000000001</v>
      </c>
      <c r="L1748" t="s">
        <v>369</v>
      </c>
      <c r="M1748" t="s">
        <v>368</v>
      </c>
      <c r="N1748" s="8">
        <v>41956</v>
      </c>
      <c r="O1748">
        <v>0</v>
      </c>
      <c r="P1748">
        <v>0</v>
      </c>
      <c r="Q1748">
        <v>12828</v>
      </c>
      <c r="R1748">
        <v>1345.9</v>
      </c>
      <c r="S1748">
        <v>2.8039999999999998</v>
      </c>
      <c r="T1748">
        <v>33</v>
      </c>
      <c r="U1748">
        <v>4078.4</v>
      </c>
      <c r="V1748">
        <v>8</v>
      </c>
      <c r="W1748">
        <v>1.946</v>
      </c>
      <c r="X1748">
        <v>3.145</v>
      </c>
      <c r="Y1748" s="8">
        <v>41956</v>
      </c>
    </row>
    <row r="1749" spans="1:25" x14ac:dyDescent="0.25">
      <c r="A1749">
        <v>-111.9771612</v>
      </c>
      <c r="B1749">
        <v>33.07982784</v>
      </c>
      <c r="C1749">
        <v>13</v>
      </c>
      <c r="D1749" t="s">
        <v>371</v>
      </c>
      <c r="E1749" t="s">
        <v>370</v>
      </c>
      <c r="F1749">
        <v>1748</v>
      </c>
      <c r="G1749">
        <v>7</v>
      </c>
      <c r="H1749">
        <v>13.33</v>
      </c>
      <c r="I1749">
        <v>2.8540000000000001</v>
      </c>
      <c r="J1749">
        <v>1</v>
      </c>
      <c r="K1749">
        <v>1168.5</v>
      </c>
      <c r="L1749" t="s">
        <v>369</v>
      </c>
      <c r="M1749" t="s">
        <v>368</v>
      </c>
      <c r="N1749" s="8">
        <v>41956</v>
      </c>
      <c r="O1749">
        <v>0</v>
      </c>
      <c r="P1749">
        <v>0</v>
      </c>
      <c r="Q1749">
        <v>14864</v>
      </c>
      <c r="R1749">
        <v>1559.5</v>
      </c>
      <c r="S1749">
        <v>3.2490000000000001</v>
      </c>
      <c r="T1749">
        <v>33</v>
      </c>
      <c r="U1749">
        <v>4725.7</v>
      </c>
      <c r="V1749">
        <v>8</v>
      </c>
      <c r="W1749">
        <v>1.946</v>
      </c>
      <c r="X1749">
        <v>3.145</v>
      </c>
      <c r="Y1749" s="8">
        <v>41956</v>
      </c>
    </row>
    <row r="1750" spans="1:25" x14ac:dyDescent="0.25">
      <c r="A1750">
        <v>-111.97715932</v>
      </c>
      <c r="B1750">
        <v>33.07983479</v>
      </c>
      <c r="C1750">
        <v>13</v>
      </c>
      <c r="D1750" t="s">
        <v>371</v>
      </c>
      <c r="E1750" t="s">
        <v>370</v>
      </c>
      <c r="F1750">
        <v>1749</v>
      </c>
      <c r="G1750">
        <v>356</v>
      </c>
      <c r="H1750">
        <v>13.33</v>
      </c>
      <c r="I1750">
        <v>2.7229999999999999</v>
      </c>
      <c r="J1750">
        <v>1</v>
      </c>
      <c r="K1750">
        <v>1168.5</v>
      </c>
      <c r="L1750" t="s">
        <v>369</v>
      </c>
      <c r="M1750" t="s">
        <v>368</v>
      </c>
      <c r="N1750" s="8">
        <v>41956</v>
      </c>
      <c r="O1750">
        <v>0</v>
      </c>
      <c r="P1750">
        <v>0</v>
      </c>
      <c r="Q1750">
        <v>12682</v>
      </c>
      <c r="R1750">
        <v>1394.7</v>
      </c>
      <c r="S1750">
        <v>2.9060000000000001</v>
      </c>
      <c r="T1750">
        <v>33</v>
      </c>
      <c r="U1750">
        <v>4226.3999999999996</v>
      </c>
      <c r="V1750">
        <v>8</v>
      </c>
      <c r="W1750">
        <v>1.857</v>
      </c>
      <c r="X1750">
        <v>3.0009999999999999</v>
      </c>
      <c r="Y1750" s="8">
        <v>41956</v>
      </c>
    </row>
    <row r="1751" spans="1:25" x14ac:dyDescent="0.25">
      <c r="A1751">
        <v>-111.97715983000001</v>
      </c>
      <c r="B1751">
        <v>33.07984278</v>
      </c>
      <c r="C1751">
        <v>13</v>
      </c>
      <c r="D1751" t="s">
        <v>371</v>
      </c>
      <c r="E1751" t="s">
        <v>370</v>
      </c>
      <c r="F1751">
        <v>1750</v>
      </c>
      <c r="G1751">
        <v>359</v>
      </c>
      <c r="H1751">
        <v>13.33</v>
      </c>
      <c r="I1751">
        <v>2.92</v>
      </c>
      <c r="J1751">
        <v>1</v>
      </c>
      <c r="K1751">
        <v>1168.5</v>
      </c>
      <c r="L1751" t="s">
        <v>369</v>
      </c>
      <c r="M1751" t="s">
        <v>368</v>
      </c>
      <c r="N1751" s="8">
        <v>41956</v>
      </c>
      <c r="O1751">
        <v>0</v>
      </c>
      <c r="P1751">
        <v>0</v>
      </c>
      <c r="Q1751">
        <v>12770</v>
      </c>
      <c r="R1751">
        <v>1309.7</v>
      </c>
      <c r="S1751">
        <v>2.7290000000000001</v>
      </c>
      <c r="T1751">
        <v>33</v>
      </c>
      <c r="U1751">
        <v>3968.7</v>
      </c>
      <c r="V1751">
        <v>8</v>
      </c>
      <c r="W1751">
        <v>1.9910000000000001</v>
      </c>
      <c r="X1751">
        <v>3.218</v>
      </c>
      <c r="Y1751" s="8">
        <v>41956</v>
      </c>
    </row>
    <row r="1752" spans="1:25" x14ac:dyDescent="0.25">
      <c r="A1752">
        <v>-111.97716017</v>
      </c>
      <c r="B1752">
        <v>33.079850780000001</v>
      </c>
      <c r="C1752">
        <v>13</v>
      </c>
      <c r="D1752" t="s">
        <v>371</v>
      </c>
      <c r="E1752" t="s">
        <v>370</v>
      </c>
      <c r="F1752">
        <v>1751</v>
      </c>
      <c r="G1752">
        <v>1</v>
      </c>
      <c r="H1752">
        <v>13.33</v>
      </c>
      <c r="I1752">
        <v>2.8220000000000001</v>
      </c>
      <c r="J1752">
        <v>1</v>
      </c>
      <c r="K1752">
        <v>1168.4000000000001</v>
      </c>
      <c r="L1752" t="s">
        <v>369</v>
      </c>
      <c r="M1752" t="s">
        <v>368</v>
      </c>
      <c r="N1752" s="8">
        <v>41956</v>
      </c>
      <c r="O1752">
        <v>0</v>
      </c>
      <c r="P1752">
        <v>0</v>
      </c>
      <c r="Q1752">
        <v>14287</v>
      </c>
      <c r="R1752">
        <v>1516.4</v>
      </c>
      <c r="S1752">
        <v>3.1589999999999998</v>
      </c>
      <c r="T1752">
        <v>33</v>
      </c>
      <c r="U1752">
        <v>4595.3</v>
      </c>
      <c r="V1752">
        <v>8</v>
      </c>
      <c r="W1752">
        <v>1.9239999999999999</v>
      </c>
      <c r="X1752">
        <v>3.109</v>
      </c>
      <c r="Y1752" s="8">
        <v>41956</v>
      </c>
    </row>
    <row r="1753" spans="1:25" x14ac:dyDescent="0.25">
      <c r="A1753">
        <v>-111.97716034</v>
      </c>
      <c r="B1753">
        <v>33.079858780000002</v>
      </c>
      <c r="C1753">
        <v>13</v>
      </c>
      <c r="D1753" t="s">
        <v>371</v>
      </c>
      <c r="E1753" t="s">
        <v>370</v>
      </c>
      <c r="F1753">
        <v>1752</v>
      </c>
      <c r="G1753">
        <v>2</v>
      </c>
      <c r="H1753">
        <v>13.33</v>
      </c>
      <c r="I1753">
        <v>2.7229999999999999</v>
      </c>
      <c r="J1753">
        <v>1</v>
      </c>
      <c r="K1753">
        <v>1168.4000000000001</v>
      </c>
      <c r="L1753" t="s">
        <v>369</v>
      </c>
      <c r="M1753" t="s">
        <v>368</v>
      </c>
      <c r="N1753" s="8">
        <v>41956</v>
      </c>
      <c r="O1753">
        <v>0</v>
      </c>
      <c r="P1753">
        <v>0</v>
      </c>
      <c r="Q1753">
        <v>11906</v>
      </c>
      <c r="R1753">
        <v>1309.4000000000001</v>
      </c>
      <c r="S1753">
        <v>2.7280000000000002</v>
      </c>
      <c r="T1753">
        <v>33</v>
      </c>
      <c r="U1753">
        <v>3968</v>
      </c>
      <c r="V1753">
        <v>8</v>
      </c>
      <c r="W1753">
        <v>1.857</v>
      </c>
      <c r="X1753">
        <v>3.0009999999999999</v>
      </c>
      <c r="Y1753" s="8">
        <v>41956</v>
      </c>
    </row>
    <row r="1754" spans="1:25" x14ac:dyDescent="0.25">
      <c r="A1754">
        <v>-111.97715983000001</v>
      </c>
      <c r="B1754">
        <v>33.079865779999999</v>
      </c>
      <c r="C1754">
        <v>13</v>
      </c>
      <c r="D1754" t="s">
        <v>371</v>
      </c>
      <c r="E1754" t="s">
        <v>370</v>
      </c>
      <c r="F1754">
        <v>1753</v>
      </c>
      <c r="G1754">
        <v>359</v>
      </c>
      <c r="H1754">
        <v>13.33</v>
      </c>
      <c r="I1754">
        <v>2.657</v>
      </c>
      <c r="J1754">
        <v>1</v>
      </c>
      <c r="K1754">
        <v>1168.4000000000001</v>
      </c>
      <c r="L1754" t="s">
        <v>369</v>
      </c>
      <c r="M1754" t="s">
        <v>368</v>
      </c>
      <c r="N1754" s="8">
        <v>41956</v>
      </c>
      <c r="O1754">
        <v>0</v>
      </c>
      <c r="P1754">
        <v>0</v>
      </c>
      <c r="Q1754">
        <v>12567</v>
      </c>
      <c r="R1754">
        <v>1416.2</v>
      </c>
      <c r="S1754">
        <v>2.95</v>
      </c>
      <c r="T1754">
        <v>33</v>
      </c>
      <c r="U1754">
        <v>4291.3999999999996</v>
      </c>
      <c r="V1754">
        <v>8</v>
      </c>
      <c r="W1754">
        <v>1.8120000000000001</v>
      </c>
      <c r="X1754">
        <v>2.9279999999999999</v>
      </c>
      <c r="Y1754" s="8">
        <v>41956</v>
      </c>
    </row>
    <row r="1755" spans="1:25" x14ac:dyDescent="0.25">
      <c r="A1755">
        <v>-111.97716017</v>
      </c>
      <c r="B1755">
        <v>33.07987378</v>
      </c>
      <c r="C1755">
        <v>13</v>
      </c>
      <c r="D1755" t="s">
        <v>371</v>
      </c>
      <c r="E1755" t="s">
        <v>370</v>
      </c>
      <c r="F1755">
        <v>1754</v>
      </c>
      <c r="G1755">
        <v>1</v>
      </c>
      <c r="H1755">
        <v>13.33</v>
      </c>
      <c r="I1755">
        <v>2.7890000000000001</v>
      </c>
      <c r="J1755">
        <v>1</v>
      </c>
      <c r="K1755">
        <v>1168.3</v>
      </c>
      <c r="L1755" t="s">
        <v>369</v>
      </c>
      <c r="M1755" t="s">
        <v>368</v>
      </c>
      <c r="N1755" s="8">
        <v>41956</v>
      </c>
      <c r="O1755">
        <v>0</v>
      </c>
      <c r="P1755">
        <v>0</v>
      </c>
      <c r="Q1755">
        <v>15387</v>
      </c>
      <c r="R1755">
        <v>1652.4</v>
      </c>
      <c r="S1755">
        <v>3.4420000000000002</v>
      </c>
      <c r="T1755">
        <v>33</v>
      </c>
      <c r="U1755">
        <v>5007.2</v>
      </c>
      <c r="V1755">
        <v>8</v>
      </c>
      <c r="W1755">
        <v>1.901</v>
      </c>
      <c r="X1755">
        <v>3.073</v>
      </c>
      <c r="Y1755" s="8">
        <v>41956</v>
      </c>
    </row>
    <row r="1756" spans="1:25" x14ac:dyDescent="0.25">
      <c r="A1756">
        <v>-111.97716086</v>
      </c>
      <c r="B1756">
        <v>33.079881810000003</v>
      </c>
      <c r="C1756">
        <v>13</v>
      </c>
      <c r="D1756" t="s">
        <v>371</v>
      </c>
      <c r="E1756" t="s">
        <v>370</v>
      </c>
      <c r="F1756">
        <v>1755</v>
      </c>
      <c r="G1756">
        <v>5</v>
      </c>
      <c r="H1756">
        <v>13.33</v>
      </c>
      <c r="I1756">
        <v>2.8220000000000001</v>
      </c>
      <c r="J1756">
        <v>1</v>
      </c>
      <c r="K1756">
        <v>1168.2</v>
      </c>
      <c r="L1756" t="s">
        <v>369</v>
      </c>
      <c r="M1756" t="s">
        <v>368</v>
      </c>
      <c r="N1756" s="8">
        <v>41956</v>
      </c>
      <c r="O1756">
        <v>0</v>
      </c>
      <c r="P1756">
        <v>0</v>
      </c>
      <c r="Q1756">
        <v>13586</v>
      </c>
      <c r="R1756">
        <v>1442</v>
      </c>
      <c r="S1756">
        <v>3.004</v>
      </c>
      <c r="T1756">
        <v>33</v>
      </c>
      <c r="U1756">
        <v>4369.8</v>
      </c>
      <c r="V1756">
        <v>8</v>
      </c>
      <c r="W1756">
        <v>1.9239999999999999</v>
      </c>
      <c r="X1756">
        <v>3.109</v>
      </c>
      <c r="Y1756" s="8">
        <v>41956</v>
      </c>
    </row>
    <row r="1757" spans="1:25" x14ac:dyDescent="0.25">
      <c r="A1757">
        <v>-111.97715932</v>
      </c>
      <c r="B1757">
        <v>33.079888789999998</v>
      </c>
      <c r="C1757">
        <v>13</v>
      </c>
      <c r="D1757" t="s">
        <v>371</v>
      </c>
      <c r="E1757" t="s">
        <v>370</v>
      </c>
      <c r="F1757">
        <v>1756</v>
      </c>
      <c r="G1757">
        <v>356</v>
      </c>
      <c r="H1757">
        <v>13.33</v>
      </c>
      <c r="I1757">
        <v>2.5590000000000002</v>
      </c>
      <c r="J1757">
        <v>1</v>
      </c>
      <c r="K1757">
        <v>1168.2</v>
      </c>
      <c r="L1757" t="s">
        <v>369</v>
      </c>
      <c r="M1757" t="s">
        <v>368</v>
      </c>
      <c r="N1757" s="8">
        <v>41956</v>
      </c>
      <c r="O1757">
        <v>0</v>
      </c>
      <c r="P1757">
        <v>0</v>
      </c>
      <c r="Q1757">
        <v>13526</v>
      </c>
      <c r="R1757">
        <v>1583</v>
      </c>
      <c r="S1757">
        <v>3.298</v>
      </c>
      <c r="T1757">
        <v>33</v>
      </c>
      <c r="U1757">
        <v>4796.8</v>
      </c>
      <c r="V1757">
        <v>8</v>
      </c>
      <c r="W1757">
        <v>1.7450000000000001</v>
      </c>
      <c r="X1757">
        <v>2.82</v>
      </c>
      <c r="Y1757" s="8">
        <v>41956</v>
      </c>
    </row>
    <row r="1758" spans="1:25" x14ac:dyDescent="0.25">
      <c r="A1758">
        <v>-111.97716034</v>
      </c>
      <c r="B1758">
        <v>33.079896779999999</v>
      </c>
      <c r="C1758">
        <v>13</v>
      </c>
      <c r="D1758" t="s">
        <v>371</v>
      </c>
      <c r="E1758" t="s">
        <v>370</v>
      </c>
      <c r="F1758">
        <v>1757</v>
      </c>
      <c r="G1758">
        <v>2</v>
      </c>
      <c r="H1758">
        <v>13.33</v>
      </c>
      <c r="I1758">
        <v>2.8540000000000001</v>
      </c>
      <c r="J1758">
        <v>1</v>
      </c>
      <c r="K1758">
        <v>1168.2</v>
      </c>
      <c r="L1758" t="s">
        <v>369</v>
      </c>
      <c r="M1758" t="s">
        <v>368</v>
      </c>
      <c r="N1758" s="8">
        <v>41956</v>
      </c>
      <c r="O1758">
        <v>0</v>
      </c>
      <c r="P1758">
        <v>0</v>
      </c>
      <c r="Q1758">
        <v>13824</v>
      </c>
      <c r="R1758">
        <v>1450.5</v>
      </c>
      <c r="S1758">
        <v>3.0219999999999998</v>
      </c>
      <c r="T1758">
        <v>33</v>
      </c>
      <c r="U1758">
        <v>4395.3</v>
      </c>
      <c r="V1758">
        <v>8</v>
      </c>
      <c r="W1758">
        <v>1.946</v>
      </c>
      <c r="X1758">
        <v>3.145</v>
      </c>
      <c r="Y1758" s="8">
        <v>41956</v>
      </c>
    </row>
    <row r="1759" spans="1:25" x14ac:dyDescent="0.25">
      <c r="A1759">
        <v>-111.97716034</v>
      </c>
      <c r="B1759">
        <v>33.07990478</v>
      </c>
      <c r="C1759">
        <v>13</v>
      </c>
      <c r="D1759" t="s">
        <v>371</v>
      </c>
      <c r="E1759" t="s">
        <v>370</v>
      </c>
      <c r="F1759">
        <v>1758</v>
      </c>
      <c r="G1759">
        <v>2</v>
      </c>
      <c r="H1759">
        <v>13.33</v>
      </c>
      <c r="I1759">
        <v>2.92</v>
      </c>
      <c r="J1759">
        <v>1</v>
      </c>
      <c r="K1759">
        <v>1168.2</v>
      </c>
      <c r="L1759" t="s">
        <v>369</v>
      </c>
      <c r="M1759" t="s">
        <v>368</v>
      </c>
      <c r="N1759" s="8">
        <v>41956</v>
      </c>
      <c r="O1759">
        <v>0</v>
      </c>
      <c r="P1759">
        <v>0</v>
      </c>
      <c r="Q1759">
        <v>14935</v>
      </c>
      <c r="R1759">
        <v>1531.8</v>
      </c>
      <c r="S1759">
        <v>3.1909999999999998</v>
      </c>
      <c r="T1759">
        <v>33</v>
      </c>
      <c r="U1759">
        <v>4641.8</v>
      </c>
      <c r="V1759">
        <v>8</v>
      </c>
      <c r="W1759">
        <v>1.9910000000000001</v>
      </c>
      <c r="X1759">
        <v>3.218</v>
      </c>
      <c r="Y1759" s="8">
        <v>41956</v>
      </c>
    </row>
    <row r="1760" spans="1:25" x14ac:dyDescent="0.25">
      <c r="A1760">
        <v>-111.97716</v>
      </c>
      <c r="B1760">
        <v>33.07991277</v>
      </c>
      <c r="C1760">
        <v>13</v>
      </c>
      <c r="D1760" t="s">
        <v>371</v>
      </c>
      <c r="E1760" t="s">
        <v>370</v>
      </c>
      <c r="F1760">
        <v>1759</v>
      </c>
      <c r="G1760">
        <v>0</v>
      </c>
      <c r="H1760">
        <v>13.33</v>
      </c>
      <c r="I1760">
        <v>2.887</v>
      </c>
      <c r="J1760">
        <v>1</v>
      </c>
      <c r="K1760">
        <v>1168.2</v>
      </c>
      <c r="L1760" t="s">
        <v>369</v>
      </c>
      <c r="M1760" t="s">
        <v>368</v>
      </c>
      <c r="N1760" s="8">
        <v>41956</v>
      </c>
      <c r="O1760">
        <v>0</v>
      </c>
      <c r="P1760">
        <v>0</v>
      </c>
      <c r="Q1760">
        <v>16543</v>
      </c>
      <c r="R1760">
        <v>1716</v>
      </c>
      <c r="S1760">
        <v>3.5750000000000002</v>
      </c>
      <c r="T1760">
        <v>33</v>
      </c>
      <c r="U1760">
        <v>5199.8999999999996</v>
      </c>
      <c r="V1760">
        <v>8</v>
      </c>
      <c r="W1760">
        <v>1.9690000000000001</v>
      </c>
      <c r="X1760">
        <v>3.181</v>
      </c>
      <c r="Y1760" s="8">
        <v>41956</v>
      </c>
    </row>
    <row r="1761" spans="1:25" x14ac:dyDescent="0.25">
      <c r="A1761">
        <v>-111.97716017</v>
      </c>
      <c r="B1761">
        <v>33.079919779999997</v>
      </c>
      <c r="C1761">
        <v>13</v>
      </c>
      <c r="D1761" t="s">
        <v>371</v>
      </c>
      <c r="E1761" t="s">
        <v>370</v>
      </c>
      <c r="F1761">
        <v>1760</v>
      </c>
      <c r="G1761">
        <v>1</v>
      </c>
      <c r="H1761">
        <v>13.33</v>
      </c>
      <c r="I1761">
        <v>2.7890000000000001</v>
      </c>
      <c r="J1761">
        <v>1</v>
      </c>
      <c r="K1761">
        <v>1168.2</v>
      </c>
      <c r="L1761" t="s">
        <v>369</v>
      </c>
      <c r="M1761" t="s">
        <v>368</v>
      </c>
      <c r="N1761" s="8">
        <v>41956</v>
      </c>
      <c r="O1761">
        <v>0</v>
      </c>
      <c r="P1761">
        <v>0</v>
      </c>
      <c r="Q1761">
        <v>18007</v>
      </c>
      <c r="R1761">
        <v>1933.8</v>
      </c>
      <c r="S1761">
        <v>4.0289999999999999</v>
      </c>
      <c r="T1761">
        <v>33</v>
      </c>
      <c r="U1761">
        <v>5859.9</v>
      </c>
      <c r="V1761">
        <v>8</v>
      </c>
      <c r="W1761">
        <v>1.901</v>
      </c>
      <c r="X1761">
        <v>3.073</v>
      </c>
      <c r="Y1761" s="8">
        <v>41956</v>
      </c>
    </row>
    <row r="1762" spans="1:25" x14ac:dyDescent="0.25">
      <c r="A1762">
        <v>-111.97715866</v>
      </c>
      <c r="B1762">
        <v>33.079926780000001</v>
      </c>
      <c r="C1762">
        <v>13</v>
      </c>
      <c r="D1762" t="s">
        <v>371</v>
      </c>
      <c r="E1762" t="s">
        <v>370</v>
      </c>
      <c r="F1762">
        <v>1761</v>
      </c>
      <c r="G1762">
        <v>358</v>
      </c>
      <c r="H1762">
        <v>13.33</v>
      </c>
      <c r="I1762">
        <v>2.657</v>
      </c>
      <c r="J1762">
        <v>1</v>
      </c>
      <c r="K1762">
        <v>1166</v>
      </c>
      <c r="L1762" t="s">
        <v>369</v>
      </c>
      <c r="M1762" t="s">
        <v>368</v>
      </c>
      <c r="N1762" s="8">
        <v>41956</v>
      </c>
      <c r="O1762">
        <v>0</v>
      </c>
      <c r="P1762">
        <v>0</v>
      </c>
      <c r="Q1762">
        <v>17359</v>
      </c>
      <c r="R1762">
        <v>1956.2</v>
      </c>
      <c r="S1762">
        <v>4.0750000000000002</v>
      </c>
      <c r="T1762">
        <v>33</v>
      </c>
      <c r="U1762">
        <v>5927.8</v>
      </c>
      <c r="V1762">
        <v>8</v>
      </c>
      <c r="W1762">
        <v>1.8120000000000001</v>
      </c>
      <c r="X1762">
        <v>2.9279999999999999</v>
      </c>
      <c r="Y1762" s="8">
        <v>41956</v>
      </c>
    </row>
    <row r="1763" spans="1:25" x14ac:dyDescent="0.25">
      <c r="A1763">
        <v>-111.97716034</v>
      </c>
      <c r="B1763">
        <v>33.079933779999998</v>
      </c>
      <c r="C1763">
        <v>13</v>
      </c>
      <c r="D1763" t="s">
        <v>371</v>
      </c>
      <c r="E1763" t="s">
        <v>370</v>
      </c>
      <c r="F1763">
        <v>1762</v>
      </c>
      <c r="G1763">
        <v>2</v>
      </c>
      <c r="H1763">
        <v>13.33</v>
      </c>
      <c r="I1763">
        <v>2.625</v>
      </c>
      <c r="J1763">
        <v>1</v>
      </c>
      <c r="K1763">
        <v>1166</v>
      </c>
      <c r="L1763" t="s">
        <v>369</v>
      </c>
      <c r="M1763" t="s">
        <v>368</v>
      </c>
      <c r="N1763" s="8">
        <v>41956</v>
      </c>
      <c r="O1763">
        <v>0</v>
      </c>
      <c r="P1763">
        <v>0</v>
      </c>
      <c r="Q1763">
        <v>3944.9</v>
      </c>
      <c r="R1763">
        <v>450.11</v>
      </c>
      <c r="S1763">
        <v>0.93799999999999994</v>
      </c>
      <c r="T1763">
        <v>33</v>
      </c>
      <c r="U1763">
        <v>1364</v>
      </c>
      <c r="V1763">
        <v>8</v>
      </c>
      <c r="W1763">
        <v>1.79</v>
      </c>
      <c r="X1763">
        <v>2.8919999999999999</v>
      </c>
      <c r="Y1763" s="8">
        <v>41956</v>
      </c>
    </row>
    <row r="1764" spans="1:25" x14ac:dyDescent="0.25">
      <c r="A1764">
        <v>-111.97715832</v>
      </c>
      <c r="B1764">
        <v>33.079941789999999</v>
      </c>
      <c r="C1764">
        <v>13</v>
      </c>
      <c r="D1764" t="s">
        <v>371</v>
      </c>
      <c r="E1764" t="s">
        <v>370</v>
      </c>
      <c r="F1764">
        <v>1763</v>
      </c>
      <c r="G1764">
        <v>356</v>
      </c>
      <c r="H1764">
        <v>13.33</v>
      </c>
      <c r="I1764">
        <v>2.887</v>
      </c>
      <c r="J1764">
        <v>1</v>
      </c>
      <c r="K1764">
        <v>1166.0999999999999</v>
      </c>
      <c r="L1764" t="s">
        <v>369</v>
      </c>
      <c r="M1764" t="s">
        <v>368</v>
      </c>
      <c r="N1764" s="8">
        <v>41956</v>
      </c>
      <c r="O1764">
        <v>0</v>
      </c>
      <c r="P1764">
        <v>0</v>
      </c>
      <c r="Q1764">
        <v>3482.5</v>
      </c>
      <c r="R1764">
        <v>361.23</v>
      </c>
      <c r="S1764">
        <v>0.753</v>
      </c>
      <c r="T1764">
        <v>33</v>
      </c>
      <c r="U1764">
        <v>1094.7</v>
      </c>
      <c r="V1764">
        <v>8</v>
      </c>
      <c r="W1764">
        <v>1.9690000000000001</v>
      </c>
      <c r="X1764">
        <v>3.181</v>
      </c>
      <c r="Y1764" s="8">
        <v>41956</v>
      </c>
    </row>
    <row r="1765" spans="1:25" x14ac:dyDescent="0.25">
      <c r="A1765">
        <v>-111.97715968</v>
      </c>
      <c r="B1765">
        <v>33.079949790000001</v>
      </c>
      <c r="C1765">
        <v>13</v>
      </c>
      <c r="D1765" t="s">
        <v>371</v>
      </c>
      <c r="E1765" t="s">
        <v>370</v>
      </c>
      <c r="F1765">
        <v>1764</v>
      </c>
      <c r="G1765">
        <v>4</v>
      </c>
      <c r="H1765">
        <v>13.33</v>
      </c>
      <c r="I1765">
        <v>2.7890000000000001</v>
      </c>
      <c r="J1765">
        <v>1</v>
      </c>
      <c r="K1765">
        <v>1166</v>
      </c>
      <c r="L1765" t="s">
        <v>369</v>
      </c>
      <c r="M1765" t="s">
        <v>368</v>
      </c>
      <c r="N1765" s="8">
        <v>41956</v>
      </c>
      <c r="O1765">
        <v>0</v>
      </c>
      <c r="P1765">
        <v>0</v>
      </c>
      <c r="Q1765">
        <v>4973.1000000000004</v>
      </c>
      <c r="R1765">
        <v>534.04999999999995</v>
      </c>
      <c r="S1765">
        <v>1.113</v>
      </c>
      <c r="T1765">
        <v>33</v>
      </c>
      <c r="U1765">
        <v>1618.3</v>
      </c>
      <c r="V1765">
        <v>8</v>
      </c>
      <c r="W1765">
        <v>1.901</v>
      </c>
      <c r="X1765">
        <v>3.073</v>
      </c>
      <c r="Y1765" s="8">
        <v>41956</v>
      </c>
    </row>
    <row r="1766" spans="1:25" x14ac:dyDescent="0.25">
      <c r="A1766">
        <v>-111.97715897</v>
      </c>
      <c r="B1766">
        <v>33.079957819999997</v>
      </c>
      <c r="C1766">
        <v>13</v>
      </c>
      <c r="D1766" t="s">
        <v>371</v>
      </c>
      <c r="E1766" t="s">
        <v>370</v>
      </c>
      <c r="F1766">
        <v>1765</v>
      </c>
      <c r="G1766">
        <v>354</v>
      </c>
      <c r="H1766">
        <v>13.33</v>
      </c>
      <c r="I1766">
        <v>2.8220000000000001</v>
      </c>
      <c r="J1766">
        <v>1</v>
      </c>
      <c r="K1766">
        <v>1166</v>
      </c>
      <c r="L1766" t="s">
        <v>369</v>
      </c>
      <c r="M1766" t="s">
        <v>368</v>
      </c>
      <c r="N1766" s="8">
        <v>41956</v>
      </c>
      <c r="O1766">
        <v>0</v>
      </c>
      <c r="P1766">
        <v>0</v>
      </c>
      <c r="Q1766">
        <v>5012.8</v>
      </c>
      <c r="R1766">
        <v>532.05999999999995</v>
      </c>
      <c r="S1766">
        <v>1.1080000000000001</v>
      </c>
      <c r="T1766">
        <v>33</v>
      </c>
      <c r="U1766">
        <v>1612.3</v>
      </c>
      <c r="V1766">
        <v>8</v>
      </c>
      <c r="W1766">
        <v>1.9239999999999999</v>
      </c>
      <c r="X1766">
        <v>3.109</v>
      </c>
      <c r="Y1766" s="8">
        <v>41956</v>
      </c>
    </row>
    <row r="1767" spans="1:25" x14ac:dyDescent="0.25">
      <c r="A1767">
        <v>-111.97715932</v>
      </c>
      <c r="B1767">
        <v>33.079965790000003</v>
      </c>
      <c r="C1767">
        <v>13</v>
      </c>
      <c r="D1767" t="s">
        <v>371</v>
      </c>
      <c r="E1767" t="s">
        <v>370</v>
      </c>
      <c r="F1767">
        <v>1766</v>
      </c>
      <c r="G1767">
        <v>356</v>
      </c>
      <c r="H1767">
        <v>13.33</v>
      </c>
      <c r="I1767">
        <v>2.8220000000000001</v>
      </c>
      <c r="J1767">
        <v>1</v>
      </c>
      <c r="K1767">
        <v>1165.9000000000001</v>
      </c>
      <c r="L1767" t="s">
        <v>369</v>
      </c>
      <c r="M1767" t="s">
        <v>368</v>
      </c>
      <c r="N1767" s="8">
        <v>41956</v>
      </c>
      <c r="O1767">
        <v>0</v>
      </c>
      <c r="P1767">
        <v>0</v>
      </c>
      <c r="Q1767">
        <v>8410.2000000000007</v>
      </c>
      <c r="R1767">
        <v>892.66</v>
      </c>
      <c r="S1767">
        <v>1.86</v>
      </c>
      <c r="T1767">
        <v>33</v>
      </c>
      <c r="U1767">
        <v>2705</v>
      </c>
      <c r="V1767">
        <v>8</v>
      </c>
      <c r="W1767">
        <v>1.9239999999999999</v>
      </c>
      <c r="X1767">
        <v>3.109</v>
      </c>
      <c r="Y1767" s="8">
        <v>41956</v>
      </c>
    </row>
    <row r="1768" spans="1:25" x14ac:dyDescent="0.25">
      <c r="A1768">
        <v>-111.97716104</v>
      </c>
      <c r="B1768">
        <v>33.079972949999998</v>
      </c>
      <c r="C1768">
        <v>13</v>
      </c>
      <c r="D1768" t="s">
        <v>371</v>
      </c>
      <c r="E1768" t="s">
        <v>370</v>
      </c>
      <c r="F1768">
        <v>1767</v>
      </c>
      <c r="G1768">
        <v>12</v>
      </c>
      <c r="H1768">
        <v>13.33</v>
      </c>
      <c r="I1768">
        <v>2.5920000000000001</v>
      </c>
      <c r="J1768">
        <v>1</v>
      </c>
      <c r="K1768">
        <v>1166</v>
      </c>
      <c r="L1768" t="s">
        <v>369</v>
      </c>
      <c r="M1768" t="s">
        <v>368</v>
      </c>
      <c r="N1768" s="8">
        <v>41956</v>
      </c>
      <c r="O1768">
        <v>0</v>
      </c>
      <c r="P1768">
        <v>0</v>
      </c>
      <c r="Q1768">
        <v>4634.1000000000004</v>
      </c>
      <c r="R1768">
        <v>535.44000000000005</v>
      </c>
      <c r="S1768">
        <v>1.1160000000000001</v>
      </c>
      <c r="T1768">
        <v>33</v>
      </c>
      <c r="U1768">
        <v>1622.6</v>
      </c>
      <c r="V1768">
        <v>8</v>
      </c>
      <c r="W1768">
        <v>1.7669999999999999</v>
      </c>
      <c r="X1768">
        <v>2.8559999999999999</v>
      </c>
      <c r="Y1768" s="8">
        <v>41956</v>
      </c>
    </row>
    <row r="1769" spans="1:25" x14ac:dyDescent="0.25">
      <c r="A1769">
        <v>-111.97715832</v>
      </c>
      <c r="B1769">
        <v>33.07998079</v>
      </c>
      <c r="C1769">
        <v>13</v>
      </c>
      <c r="D1769" t="s">
        <v>371</v>
      </c>
      <c r="E1769" t="s">
        <v>370</v>
      </c>
      <c r="F1769">
        <v>1768</v>
      </c>
      <c r="G1769">
        <v>356</v>
      </c>
      <c r="H1769">
        <v>13.33</v>
      </c>
      <c r="I1769">
        <v>2.7559999999999998</v>
      </c>
      <c r="J1769">
        <v>1</v>
      </c>
      <c r="K1769">
        <v>1166</v>
      </c>
      <c r="L1769" t="s">
        <v>369</v>
      </c>
      <c r="M1769" t="s">
        <v>368</v>
      </c>
      <c r="N1769" s="8">
        <v>41956</v>
      </c>
      <c r="O1769">
        <v>0</v>
      </c>
      <c r="P1769">
        <v>0</v>
      </c>
      <c r="Q1769">
        <v>1052.8</v>
      </c>
      <c r="R1769">
        <v>114.41</v>
      </c>
      <c r="S1769">
        <v>0.23799999999999999</v>
      </c>
      <c r="T1769">
        <v>33</v>
      </c>
      <c r="U1769">
        <v>346.69</v>
      </c>
      <c r="V1769">
        <v>8</v>
      </c>
      <c r="W1769">
        <v>1.879</v>
      </c>
      <c r="X1769">
        <v>3.0369999999999999</v>
      </c>
      <c r="Y1769" s="8">
        <v>41956</v>
      </c>
    </row>
    <row r="1770" spans="1:25" x14ac:dyDescent="0.25">
      <c r="A1770">
        <v>-111.9771592</v>
      </c>
      <c r="B1770">
        <v>33.079987840000001</v>
      </c>
      <c r="C1770">
        <v>13</v>
      </c>
      <c r="D1770" t="s">
        <v>371</v>
      </c>
      <c r="E1770" t="s">
        <v>370</v>
      </c>
      <c r="F1770">
        <v>1769</v>
      </c>
      <c r="G1770">
        <v>7</v>
      </c>
      <c r="H1770">
        <v>13.33</v>
      </c>
      <c r="I1770">
        <v>2.7890000000000001</v>
      </c>
      <c r="J1770">
        <v>1</v>
      </c>
      <c r="K1770">
        <v>1166</v>
      </c>
      <c r="L1770" t="s">
        <v>369</v>
      </c>
      <c r="M1770" t="s">
        <v>368</v>
      </c>
      <c r="N1770" s="8">
        <v>41956</v>
      </c>
      <c r="O1770">
        <v>0</v>
      </c>
      <c r="P1770">
        <v>0</v>
      </c>
      <c r="Q1770">
        <v>1352.1</v>
      </c>
      <c r="R1770">
        <v>145.19999999999999</v>
      </c>
      <c r="S1770">
        <v>0.30299999999999999</v>
      </c>
      <c r="T1770">
        <v>33</v>
      </c>
      <c r="U1770">
        <v>440.01</v>
      </c>
      <c r="V1770">
        <v>8</v>
      </c>
      <c r="W1770">
        <v>1.901</v>
      </c>
      <c r="X1770">
        <v>3.073</v>
      </c>
      <c r="Y1770" s="8">
        <v>41956</v>
      </c>
    </row>
    <row r="1771" spans="1:25" x14ac:dyDescent="0.25">
      <c r="A1771">
        <v>-111.97715762999999</v>
      </c>
      <c r="B1771">
        <v>33.079995850000003</v>
      </c>
      <c r="C1771">
        <v>13</v>
      </c>
      <c r="D1771" t="s">
        <v>371</v>
      </c>
      <c r="E1771" t="s">
        <v>370</v>
      </c>
      <c r="F1771">
        <v>1770</v>
      </c>
      <c r="G1771">
        <v>352</v>
      </c>
      <c r="H1771">
        <v>13.33</v>
      </c>
      <c r="I1771">
        <v>2.9860000000000002</v>
      </c>
      <c r="J1771">
        <v>1</v>
      </c>
      <c r="K1771">
        <v>1166</v>
      </c>
      <c r="L1771" t="s">
        <v>369</v>
      </c>
      <c r="M1771" t="s">
        <v>368</v>
      </c>
      <c r="N1771" s="8">
        <v>41956</v>
      </c>
      <c r="O1771">
        <v>0</v>
      </c>
      <c r="P1771">
        <v>0</v>
      </c>
      <c r="Q1771">
        <v>579.42999999999995</v>
      </c>
      <c r="R1771">
        <v>58.12</v>
      </c>
      <c r="S1771">
        <v>0.121</v>
      </c>
      <c r="T1771">
        <v>33</v>
      </c>
      <c r="U1771">
        <v>176.12</v>
      </c>
      <c r="V1771">
        <v>8</v>
      </c>
      <c r="W1771">
        <v>2.036</v>
      </c>
      <c r="X1771">
        <v>3.29</v>
      </c>
      <c r="Y1771" s="8">
        <v>41956</v>
      </c>
    </row>
    <row r="1772" spans="1:25" x14ac:dyDescent="0.25">
      <c r="A1772">
        <v>-111.97715986</v>
      </c>
      <c r="B1772">
        <v>33.080003810000001</v>
      </c>
      <c r="C1772">
        <v>13</v>
      </c>
      <c r="D1772" t="s">
        <v>371</v>
      </c>
      <c r="E1772" t="s">
        <v>370</v>
      </c>
      <c r="F1772">
        <v>1771</v>
      </c>
      <c r="G1772">
        <v>5</v>
      </c>
      <c r="H1772">
        <v>13.33</v>
      </c>
      <c r="I1772">
        <v>3.0179999999999998</v>
      </c>
      <c r="J1772">
        <v>1</v>
      </c>
      <c r="K1772">
        <v>1165.8</v>
      </c>
      <c r="L1772" t="s">
        <v>369</v>
      </c>
      <c r="M1772" t="s">
        <v>368</v>
      </c>
      <c r="N1772" s="8">
        <v>41956</v>
      </c>
      <c r="O1772">
        <v>0</v>
      </c>
      <c r="P1772">
        <v>0</v>
      </c>
      <c r="Q1772">
        <v>68.28</v>
      </c>
      <c r="R1772">
        <v>6.774</v>
      </c>
      <c r="S1772">
        <v>1.4E-2</v>
      </c>
      <c r="T1772">
        <v>33</v>
      </c>
      <c r="U1772">
        <v>20.53</v>
      </c>
      <c r="V1772">
        <v>8</v>
      </c>
      <c r="W1772">
        <v>2.0579999999999998</v>
      </c>
      <c r="X1772">
        <v>3.3260000000000001</v>
      </c>
      <c r="Y1772" s="8">
        <v>41956</v>
      </c>
    </row>
    <row r="1773" spans="1:25" x14ac:dyDescent="0.25">
      <c r="A1773">
        <v>-111.97715766</v>
      </c>
      <c r="B1773">
        <v>33.08001178</v>
      </c>
      <c r="C1773">
        <v>13</v>
      </c>
      <c r="D1773" t="s">
        <v>371</v>
      </c>
      <c r="E1773" t="s">
        <v>370</v>
      </c>
      <c r="F1773">
        <v>1772</v>
      </c>
      <c r="G1773">
        <v>358</v>
      </c>
      <c r="H1773">
        <v>13.33</v>
      </c>
      <c r="I1773">
        <v>2.7890000000000001</v>
      </c>
      <c r="J1773">
        <v>1</v>
      </c>
      <c r="K1773">
        <v>1166</v>
      </c>
      <c r="L1773" t="s">
        <v>369</v>
      </c>
      <c r="M1773" t="s">
        <v>368</v>
      </c>
      <c r="N1773" s="8">
        <v>41956</v>
      </c>
      <c r="O1773">
        <v>0</v>
      </c>
      <c r="P1773">
        <v>0</v>
      </c>
      <c r="Q1773">
        <v>73.58</v>
      </c>
      <c r="R1773">
        <v>7.9009999999999998</v>
      </c>
      <c r="S1773">
        <v>1.6E-2</v>
      </c>
      <c r="T1773">
        <v>33</v>
      </c>
      <c r="U1773">
        <v>23.94</v>
      </c>
      <c r="V1773">
        <v>8</v>
      </c>
      <c r="W1773">
        <v>1.901</v>
      </c>
      <c r="X1773">
        <v>3.073</v>
      </c>
      <c r="Y1773" s="8">
        <v>41956</v>
      </c>
    </row>
    <row r="1774" spans="1:25" x14ac:dyDescent="0.25">
      <c r="A1774">
        <v>-111.97746480000001</v>
      </c>
      <c r="B1774">
        <v>33.079984160000002</v>
      </c>
      <c r="C1774">
        <v>13</v>
      </c>
      <c r="D1774" t="s">
        <v>371</v>
      </c>
      <c r="E1774" t="s">
        <v>370</v>
      </c>
      <c r="F1774">
        <v>1773</v>
      </c>
      <c r="G1774">
        <v>187</v>
      </c>
      <c r="H1774">
        <v>13.33</v>
      </c>
      <c r="I1774">
        <v>1.444</v>
      </c>
      <c r="J1774">
        <v>1</v>
      </c>
      <c r="K1774">
        <v>1165.8</v>
      </c>
      <c r="L1774" t="s">
        <v>369</v>
      </c>
      <c r="M1774" t="s">
        <v>368</v>
      </c>
      <c r="N1774" s="8">
        <v>41956</v>
      </c>
      <c r="O1774">
        <v>0</v>
      </c>
      <c r="P1774">
        <v>0</v>
      </c>
      <c r="Q1774">
        <v>20.22</v>
      </c>
      <c r="R1774">
        <v>4.1950000000000003</v>
      </c>
      <c r="S1774">
        <v>8.6999999999999994E-3</v>
      </c>
      <c r="T1774">
        <v>33</v>
      </c>
      <c r="U1774">
        <v>12.71</v>
      </c>
      <c r="V1774">
        <v>9</v>
      </c>
      <c r="W1774">
        <v>0.98399999999999999</v>
      </c>
      <c r="X1774">
        <v>1.591</v>
      </c>
      <c r="Y1774" s="8">
        <v>41956</v>
      </c>
    </row>
    <row r="1775" spans="1:25" x14ac:dyDescent="0.25">
      <c r="A1775">
        <v>-111.97746600000001</v>
      </c>
      <c r="B1775">
        <v>33.079980229999997</v>
      </c>
      <c r="C1775">
        <v>13</v>
      </c>
      <c r="D1775" t="s">
        <v>371</v>
      </c>
      <c r="E1775" t="s">
        <v>370</v>
      </c>
      <c r="F1775">
        <v>1774</v>
      </c>
      <c r="G1775">
        <v>180</v>
      </c>
      <c r="H1775">
        <v>13.33</v>
      </c>
      <c r="I1775">
        <v>1.3779999999999999</v>
      </c>
      <c r="J1775">
        <v>1</v>
      </c>
      <c r="K1775">
        <v>1165.9000000000001</v>
      </c>
      <c r="L1775" t="s">
        <v>369</v>
      </c>
      <c r="M1775" t="s">
        <v>368</v>
      </c>
      <c r="N1775" s="8">
        <v>41956</v>
      </c>
      <c r="O1775">
        <v>0</v>
      </c>
      <c r="P1775">
        <v>0</v>
      </c>
      <c r="Q1775">
        <v>316.45999999999998</v>
      </c>
      <c r="R1775">
        <v>68.78</v>
      </c>
      <c r="S1775">
        <v>0.14299999999999999</v>
      </c>
      <c r="T1775">
        <v>33</v>
      </c>
      <c r="U1775">
        <v>208.42</v>
      </c>
      <c r="V1775">
        <v>9</v>
      </c>
      <c r="W1775">
        <v>0.94</v>
      </c>
      <c r="X1775">
        <v>1.518</v>
      </c>
      <c r="Y1775" s="8">
        <v>41956</v>
      </c>
    </row>
    <row r="1776" spans="1:25" x14ac:dyDescent="0.25">
      <c r="A1776">
        <v>-111.97746686000001</v>
      </c>
      <c r="B1776">
        <v>33.079976189999996</v>
      </c>
      <c r="C1776">
        <v>13</v>
      </c>
      <c r="D1776" t="s">
        <v>371</v>
      </c>
      <c r="E1776" t="s">
        <v>370</v>
      </c>
      <c r="F1776">
        <v>1775</v>
      </c>
      <c r="G1776">
        <v>175</v>
      </c>
      <c r="H1776">
        <v>13.33</v>
      </c>
      <c r="I1776">
        <v>1.542</v>
      </c>
      <c r="J1776">
        <v>1</v>
      </c>
      <c r="K1776">
        <v>1165.9000000000001</v>
      </c>
      <c r="L1776" t="s">
        <v>369</v>
      </c>
      <c r="M1776" t="s">
        <v>368</v>
      </c>
      <c r="N1776" s="8">
        <v>41956</v>
      </c>
      <c r="O1776">
        <v>0</v>
      </c>
      <c r="P1776">
        <v>0</v>
      </c>
      <c r="Q1776">
        <v>279.38</v>
      </c>
      <c r="R1776">
        <v>54.26</v>
      </c>
      <c r="S1776">
        <v>0.113</v>
      </c>
      <c r="T1776">
        <v>33</v>
      </c>
      <c r="U1776">
        <v>164.42</v>
      </c>
      <c r="V1776">
        <v>9</v>
      </c>
      <c r="W1776">
        <v>1.0509999999999999</v>
      </c>
      <c r="X1776">
        <v>1.6990000000000001</v>
      </c>
      <c r="Y1776" s="8">
        <v>41956</v>
      </c>
    </row>
    <row r="1777" spans="1:25" x14ac:dyDescent="0.25">
      <c r="A1777">
        <v>-111.97746530000001</v>
      </c>
      <c r="B1777">
        <v>33.079973099999997</v>
      </c>
      <c r="C1777">
        <v>13</v>
      </c>
      <c r="D1777" t="s">
        <v>371</v>
      </c>
      <c r="E1777" t="s">
        <v>370</v>
      </c>
      <c r="F1777">
        <v>1776</v>
      </c>
      <c r="G1777">
        <v>190</v>
      </c>
      <c r="H1777">
        <v>13.33</v>
      </c>
      <c r="I1777">
        <v>1.5089999999999999</v>
      </c>
      <c r="J1777">
        <v>1</v>
      </c>
      <c r="K1777">
        <v>1168.3</v>
      </c>
      <c r="L1777" t="s">
        <v>369</v>
      </c>
      <c r="M1777" t="s">
        <v>368</v>
      </c>
      <c r="N1777" s="8">
        <v>41956</v>
      </c>
      <c r="O1777">
        <v>0</v>
      </c>
      <c r="P1777">
        <v>0</v>
      </c>
      <c r="Q1777">
        <v>1431.7</v>
      </c>
      <c r="R1777">
        <v>284.08999999999997</v>
      </c>
      <c r="S1777">
        <v>0.59199999999999997</v>
      </c>
      <c r="T1777">
        <v>33</v>
      </c>
      <c r="U1777">
        <v>860.89</v>
      </c>
      <c r="V1777">
        <v>9</v>
      </c>
      <c r="W1777">
        <v>1.0289999999999999</v>
      </c>
      <c r="X1777">
        <v>1.663</v>
      </c>
      <c r="Y1777" s="8">
        <v>41956</v>
      </c>
    </row>
    <row r="1778" spans="1:25" x14ac:dyDescent="0.25">
      <c r="A1778">
        <v>-111.97746720000001</v>
      </c>
      <c r="B1778">
        <v>33.079969159999997</v>
      </c>
      <c r="C1778">
        <v>13</v>
      </c>
      <c r="D1778" t="s">
        <v>371</v>
      </c>
      <c r="E1778" t="s">
        <v>370</v>
      </c>
      <c r="F1778">
        <v>1777</v>
      </c>
      <c r="G1778">
        <v>173</v>
      </c>
      <c r="H1778">
        <v>13.33</v>
      </c>
      <c r="I1778">
        <v>1.411</v>
      </c>
      <c r="J1778">
        <v>1</v>
      </c>
      <c r="K1778">
        <v>1168.5999999999999</v>
      </c>
      <c r="L1778" t="s">
        <v>369</v>
      </c>
      <c r="M1778" t="s">
        <v>368</v>
      </c>
      <c r="N1778" s="8">
        <v>41956</v>
      </c>
      <c r="O1778">
        <v>0</v>
      </c>
      <c r="P1778">
        <v>0</v>
      </c>
      <c r="Q1778">
        <v>849.93</v>
      </c>
      <c r="R1778">
        <v>180.42</v>
      </c>
      <c r="S1778">
        <v>0.376</v>
      </c>
      <c r="T1778">
        <v>33</v>
      </c>
      <c r="U1778">
        <v>546.73</v>
      </c>
      <c r="V1778">
        <v>9</v>
      </c>
      <c r="W1778">
        <v>0.96199999999999997</v>
      </c>
      <c r="X1778">
        <v>1.5549999999999999</v>
      </c>
      <c r="Y1778" s="8">
        <v>41956</v>
      </c>
    </row>
    <row r="1779" spans="1:25" x14ac:dyDescent="0.25">
      <c r="A1779">
        <v>-111.97746614</v>
      </c>
      <c r="B1779">
        <v>33.079965190000003</v>
      </c>
      <c r="C1779">
        <v>13</v>
      </c>
      <c r="D1779" t="s">
        <v>371</v>
      </c>
      <c r="E1779" t="s">
        <v>370</v>
      </c>
      <c r="F1779">
        <v>1778</v>
      </c>
      <c r="G1779">
        <v>185</v>
      </c>
      <c r="H1779">
        <v>13.33</v>
      </c>
      <c r="I1779">
        <v>1.411</v>
      </c>
      <c r="J1779">
        <v>1</v>
      </c>
      <c r="K1779">
        <v>1168.5999999999999</v>
      </c>
      <c r="L1779" t="s">
        <v>369</v>
      </c>
      <c r="M1779" t="s">
        <v>368</v>
      </c>
      <c r="N1779" s="8">
        <v>41956</v>
      </c>
      <c r="O1779">
        <v>0</v>
      </c>
      <c r="P1779">
        <v>0</v>
      </c>
      <c r="Q1779">
        <v>1684</v>
      </c>
      <c r="R1779">
        <v>357.49</v>
      </c>
      <c r="S1779">
        <v>0.745</v>
      </c>
      <c r="T1779">
        <v>33</v>
      </c>
      <c r="U1779">
        <v>1083.3</v>
      </c>
      <c r="V1779">
        <v>9</v>
      </c>
      <c r="W1779">
        <v>0.96199999999999997</v>
      </c>
      <c r="X1779">
        <v>1.5549999999999999</v>
      </c>
      <c r="Y1779" s="8">
        <v>41956</v>
      </c>
    </row>
    <row r="1780" spans="1:25" x14ac:dyDescent="0.25">
      <c r="A1780">
        <v>-111.97746600000001</v>
      </c>
      <c r="B1780">
        <v>33.079961230000002</v>
      </c>
      <c r="C1780">
        <v>13</v>
      </c>
      <c r="D1780" t="s">
        <v>371</v>
      </c>
      <c r="E1780" t="s">
        <v>370</v>
      </c>
      <c r="F1780">
        <v>1779</v>
      </c>
      <c r="G1780">
        <v>180</v>
      </c>
      <c r="H1780">
        <v>13.33</v>
      </c>
      <c r="I1780">
        <v>1.5089999999999999</v>
      </c>
      <c r="J1780">
        <v>1</v>
      </c>
      <c r="K1780">
        <v>1168.5999999999999</v>
      </c>
      <c r="L1780" t="s">
        <v>369</v>
      </c>
      <c r="M1780" t="s">
        <v>368</v>
      </c>
      <c r="N1780" s="8">
        <v>41956</v>
      </c>
      <c r="O1780">
        <v>0</v>
      </c>
      <c r="P1780">
        <v>0</v>
      </c>
      <c r="Q1780">
        <v>4463.8</v>
      </c>
      <c r="R1780">
        <v>885.77</v>
      </c>
      <c r="S1780">
        <v>1.845</v>
      </c>
      <c r="T1780">
        <v>33</v>
      </c>
      <c r="U1780">
        <v>2684.2</v>
      </c>
      <c r="V1780">
        <v>9</v>
      </c>
      <c r="W1780">
        <v>1.0289999999999999</v>
      </c>
      <c r="X1780">
        <v>1.663</v>
      </c>
      <c r="Y1780" s="8">
        <v>41956</v>
      </c>
    </row>
    <row r="1781" spans="1:25" x14ac:dyDescent="0.25">
      <c r="A1781">
        <v>-111.97746600000001</v>
      </c>
      <c r="B1781">
        <v>33.079957229999998</v>
      </c>
      <c r="C1781">
        <v>13</v>
      </c>
      <c r="D1781" t="s">
        <v>371</v>
      </c>
      <c r="E1781" t="s">
        <v>370</v>
      </c>
      <c r="F1781">
        <v>1780</v>
      </c>
      <c r="G1781">
        <v>180</v>
      </c>
      <c r="H1781">
        <v>13.33</v>
      </c>
      <c r="I1781">
        <v>1.5089999999999999</v>
      </c>
      <c r="J1781">
        <v>1</v>
      </c>
      <c r="K1781">
        <v>1168.7</v>
      </c>
      <c r="L1781" t="s">
        <v>369</v>
      </c>
      <c r="M1781" t="s">
        <v>368</v>
      </c>
      <c r="N1781" s="8">
        <v>41956</v>
      </c>
      <c r="O1781">
        <v>0</v>
      </c>
      <c r="P1781">
        <v>0</v>
      </c>
      <c r="Q1781">
        <v>3570.3</v>
      </c>
      <c r="R1781">
        <v>708.47</v>
      </c>
      <c r="S1781">
        <v>1.476</v>
      </c>
      <c r="T1781">
        <v>33</v>
      </c>
      <c r="U1781">
        <v>2146.9</v>
      </c>
      <c r="V1781">
        <v>9</v>
      </c>
      <c r="W1781">
        <v>1.0289999999999999</v>
      </c>
      <c r="X1781">
        <v>1.663</v>
      </c>
      <c r="Y1781" s="8">
        <v>41956</v>
      </c>
    </row>
    <row r="1782" spans="1:25" x14ac:dyDescent="0.25">
      <c r="A1782">
        <v>-111.97746614</v>
      </c>
      <c r="B1782">
        <v>33.079953189999998</v>
      </c>
      <c r="C1782">
        <v>13</v>
      </c>
      <c r="D1782" t="s">
        <v>371</v>
      </c>
      <c r="E1782" t="s">
        <v>370</v>
      </c>
      <c r="F1782">
        <v>1781</v>
      </c>
      <c r="G1782">
        <v>185</v>
      </c>
      <c r="H1782">
        <v>13.33</v>
      </c>
      <c r="I1782">
        <v>1.5089999999999999</v>
      </c>
      <c r="J1782">
        <v>1</v>
      </c>
      <c r="K1782">
        <v>1168.7</v>
      </c>
      <c r="L1782" t="s">
        <v>369</v>
      </c>
      <c r="M1782" t="s">
        <v>368</v>
      </c>
      <c r="N1782" s="8">
        <v>41956</v>
      </c>
      <c r="O1782">
        <v>0</v>
      </c>
      <c r="P1782">
        <v>0</v>
      </c>
      <c r="Q1782">
        <v>3658.9</v>
      </c>
      <c r="R1782">
        <v>726.06</v>
      </c>
      <c r="S1782">
        <v>1.5129999999999999</v>
      </c>
      <c r="T1782">
        <v>33</v>
      </c>
      <c r="U1782">
        <v>2200.1999999999998</v>
      </c>
      <c r="V1782">
        <v>9</v>
      </c>
      <c r="W1782">
        <v>1.0289999999999999</v>
      </c>
      <c r="X1782">
        <v>1.663</v>
      </c>
      <c r="Y1782" s="8">
        <v>41956</v>
      </c>
    </row>
    <row r="1783" spans="1:25" x14ac:dyDescent="0.25">
      <c r="A1783">
        <v>-111.97746479</v>
      </c>
      <c r="B1783">
        <v>33.07994901</v>
      </c>
      <c r="C1783">
        <v>13</v>
      </c>
      <c r="D1783" t="s">
        <v>371</v>
      </c>
      <c r="E1783" t="s">
        <v>370</v>
      </c>
      <c r="F1783">
        <v>1782</v>
      </c>
      <c r="G1783">
        <v>193</v>
      </c>
      <c r="H1783">
        <v>13.33</v>
      </c>
      <c r="I1783">
        <v>1.411</v>
      </c>
      <c r="J1783">
        <v>1</v>
      </c>
      <c r="K1783">
        <v>1168.9000000000001</v>
      </c>
      <c r="L1783" t="s">
        <v>369</v>
      </c>
      <c r="M1783" t="s">
        <v>368</v>
      </c>
      <c r="N1783" s="8">
        <v>41956</v>
      </c>
      <c r="O1783">
        <v>0</v>
      </c>
      <c r="P1783">
        <v>0</v>
      </c>
      <c r="Q1783">
        <v>4011</v>
      </c>
      <c r="R1783">
        <v>851.45</v>
      </c>
      <c r="S1783">
        <v>1.774</v>
      </c>
      <c r="T1783">
        <v>33</v>
      </c>
      <c r="U1783">
        <v>2580.1999999999998</v>
      </c>
      <c r="V1783">
        <v>9</v>
      </c>
      <c r="W1783">
        <v>0.96199999999999997</v>
      </c>
      <c r="X1783">
        <v>1.5549999999999999</v>
      </c>
      <c r="Y1783" s="8">
        <v>41956</v>
      </c>
    </row>
    <row r="1784" spans="1:25" x14ac:dyDescent="0.25">
      <c r="A1784">
        <v>-111.97746737</v>
      </c>
      <c r="B1784">
        <v>33.07994515</v>
      </c>
      <c r="C1784">
        <v>13</v>
      </c>
      <c r="D1784" t="s">
        <v>371</v>
      </c>
      <c r="E1784" t="s">
        <v>370</v>
      </c>
      <c r="F1784">
        <v>1783</v>
      </c>
      <c r="G1784">
        <v>172</v>
      </c>
      <c r="H1784">
        <v>13.33</v>
      </c>
      <c r="I1784">
        <v>1.5089999999999999</v>
      </c>
      <c r="J1784">
        <v>1</v>
      </c>
      <c r="K1784">
        <v>1168.7</v>
      </c>
      <c r="L1784" t="s">
        <v>369</v>
      </c>
      <c r="M1784" t="s">
        <v>368</v>
      </c>
      <c r="N1784" s="8">
        <v>41956</v>
      </c>
      <c r="O1784">
        <v>0</v>
      </c>
      <c r="P1784">
        <v>0</v>
      </c>
      <c r="Q1784">
        <v>5608.8</v>
      </c>
      <c r="R1784">
        <v>1113</v>
      </c>
      <c r="S1784">
        <v>2.319</v>
      </c>
      <c r="T1784">
        <v>33</v>
      </c>
      <c r="U1784">
        <v>3372.7</v>
      </c>
      <c r="V1784">
        <v>9</v>
      </c>
      <c r="W1784">
        <v>1.0289999999999999</v>
      </c>
      <c r="X1784">
        <v>1.663</v>
      </c>
      <c r="Y1784" s="8">
        <v>41956</v>
      </c>
    </row>
    <row r="1785" spans="1:25" x14ac:dyDescent="0.25">
      <c r="A1785">
        <v>-111.97746651</v>
      </c>
      <c r="B1785">
        <v>33.079941210000001</v>
      </c>
      <c r="C1785">
        <v>13</v>
      </c>
      <c r="D1785" t="s">
        <v>371</v>
      </c>
      <c r="E1785" t="s">
        <v>370</v>
      </c>
      <c r="F1785">
        <v>1784</v>
      </c>
      <c r="G1785">
        <v>177</v>
      </c>
      <c r="H1785">
        <v>13.33</v>
      </c>
      <c r="I1785">
        <v>1.444</v>
      </c>
      <c r="J1785">
        <v>1</v>
      </c>
      <c r="K1785">
        <v>1168.8</v>
      </c>
      <c r="L1785" t="s">
        <v>369</v>
      </c>
      <c r="M1785" t="s">
        <v>368</v>
      </c>
      <c r="N1785" s="8">
        <v>41956</v>
      </c>
      <c r="O1785">
        <v>0</v>
      </c>
      <c r="P1785">
        <v>0</v>
      </c>
      <c r="Q1785">
        <v>5840.9</v>
      </c>
      <c r="R1785">
        <v>1211.7</v>
      </c>
      <c r="S1785">
        <v>2.524</v>
      </c>
      <c r="T1785">
        <v>33</v>
      </c>
      <c r="U1785">
        <v>3671.9</v>
      </c>
      <c r="V1785">
        <v>9</v>
      </c>
      <c r="W1785">
        <v>0.98399999999999999</v>
      </c>
      <c r="X1785">
        <v>1.591</v>
      </c>
      <c r="Y1785" s="8">
        <v>41956</v>
      </c>
    </row>
    <row r="1786" spans="1:25" x14ac:dyDescent="0.25">
      <c r="A1786">
        <v>-111.97746583</v>
      </c>
      <c r="B1786">
        <v>33.07993622</v>
      </c>
      <c r="C1786">
        <v>13</v>
      </c>
      <c r="D1786" t="s">
        <v>371</v>
      </c>
      <c r="E1786" t="s">
        <v>370</v>
      </c>
      <c r="F1786">
        <v>1785</v>
      </c>
      <c r="G1786">
        <v>181</v>
      </c>
      <c r="H1786">
        <v>13.33</v>
      </c>
      <c r="I1786">
        <v>1.345</v>
      </c>
      <c r="J1786">
        <v>1</v>
      </c>
      <c r="K1786">
        <v>1166</v>
      </c>
      <c r="L1786" t="s">
        <v>369</v>
      </c>
      <c r="M1786" t="s">
        <v>368</v>
      </c>
      <c r="N1786" s="8">
        <v>41956</v>
      </c>
      <c r="O1786">
        <v>0</v>
      </c>
      <c r="P1786">
        <v>0</v>
      </c>
      <c r="Q1786">
        <v>6216.2</v>
      </c>
      <c r="R1786">
        <v>1384</v>
      </c>
      <c r="S1786">
        <v>2.883</v>
      </c>
      <c r="T1786">
        <v>33</v>
      </c>
      <c r="U1786">
        <v>4193.8</v>
      </c>
      <c r="V1786">
        <v>9</v>
      </c>
      <c r="W1786">
        <v>0.91700000000000004</v>
      </c>
      <c r="X1786">
        <v>1.482</v>
      </c>
      <c r="Y1786" s="8">
        <v>41956</v>
      </c>
    </row>
    <row r="1787" spans="1:25" x14ac:dyDescent="0.25">
      <c r="A1787">
        <v>-111.97746686000001</v>
      </c>
      <c r="B1787">
        <v>33.079932190000001</v>
      </c>
      <c r="C1787">
        <v>13</v>
      </c>
      <c r="D1787" t="s">
        <v>371</v>
      </c>
      <c r="E1787" t="s">
        <v>370</v>
      </c>
      <c r="F1787">
        <v>1786</v>
      </c>
      <c r="G1787">
        <v>175</v>
      </c>
      <c r="H1787">
        <v>13.33</v>
      </c>
      <c r="I1787">
        <v>1.476</v>
      </c>
      <c r="J1787">
        <v>1</v>
      </c>
      <c r="K1787">
        <v>1165.9000000000001</v>
      </c>
      <c r="L1787" t="s">
        <v>369</v>
      </c>
      <c r="M1787" t="s">
        <v>368</v>
      </c>
      <c r="N1787" s="8">
        <v>41956</v>
      </c>
      <c r="O1787">
        <v>0</v>
      </c>
      <c r="P1787">
        <v>0</v>
      </c>
      <c r="Q1787">
        <v>6602.4</v>
      </c>
      <c r="R1787">
        <v>1339.3</v>
      </c>
      <c r="S1787">
        <v>2.79</v>
      </c>
      <c r="T1787">
        <v>33</v>
      </c>
      <c r="U1787">
        <v>4058.4</v>
      </c>
      <c r="V1787">
        <v>9</v>
      </c>
      <c r="W1787">
        <v>1.0069999999999999</v>
      </c>
      <c r="X1787">
        <v>1.627</v>
      </c>
      <c r="Y1787" s="8">
        <v>41956</v>
      </c>
    </row>
    <row r="1788" spans="1:25" x14ac:dyDescent="0.25">
      <c r="A1788">
        <v>-111.97746565999999</v>
      </c>
      <c r="B1788">
        <v>33.079927220000002</v>
      </c>
      <c r="C1788">
        <v>13</v>
      </c>
      <c r="D1788" t="s">
        <v>371</v>
      </c>
      <c r="E1788" t="s">
        <v>370</v>
      </c>
      <c r="F1788">
        <v>1787</v>
      </c>
      <c r="G1788">
        <v>182</v>
      </c>
      <c r="H1788">
        <v>13.33</v>
      </c>
      <c r="I1788">
        <v>1.411</v>
      </c>
      <c r="J1788">
        <v>1</v>
      </c>
      <c r="K1788">
        <v>1166</v>
      </c>
      <c r="L1788" t="s">
        <v>369</v>
      </c>
      <c r="M1788" t="s">
        <v>368</v>
      </c>
      <c r="N1788" s="8">
        <v>41956</v>
      </c>
      <c r="O1788">
        <v>0</v>
      </c>
      <c r="P1788">
        <v>0</v>
      </c>
      <c r="Q1788">
        <v>7780.4</v>
      </c>
      <c r="R1788">
        <v>1651.6</v>
      </c>
      <c r="S1788">
        <v>3.4409999999999998</v>
      </c>
      <c r="T1788">
        <v>33</v>
      </c>
      <c r="U1788">
        <v>5004.8999999999996</v>
      </c>
      <c r="V1788">
        <v>9</v>
      </c>
      <c r="W1788">
        <v>0.96199999999999997</v>
      </c>
      <c r="X1788">
        <v>1.5549999999999999</v>
      </c>
      <c r="Y1788" s="8">
        <v>41956</v>
      </c>
    </row>
    <row r="1789" spans="1:25" x14ac:dyDescent="0.25">
      <c r="A1789">
        <v>-111.97746651</v>
      </c>
      <c r="B1789">
        <v>33.079923209999997</v>
      </c>
      <c r="C1789">
        <v>13</v>
      </c>
      <c r="D1789" t="s">
        <v>371</v>
      </c>
      <c r="E1789" t="s">
        <v>370</v>
      </c>
      <c r="F1789">
        <v>1788</v>
      </c>
      <c r="G1789">
        <v>177</v>
      </c>
      <c r="H1789">
        <v>13.33</v>
      </c>
      <c r="I1789">
        <v>1.5089999999999999</v>
      </c>
      <c r="J1789">
        <v>1</v>
      </c>
      <c r="K1789">
        <v>1166</v>
      </c>
      <c r="L1789" t="s">
        <v>369</v>
      </c>
      <c r="M1789" t="s">
        <v>368</v>
      </c>
      <c r="N1789" s="8">
        <v>41956</v>
      </c>
      <c r="O1789">
        <v>0</v>
      </c>
      <c r="P1789">
        <v>0</v>
      </c>
      <c r="Q1789">
        <v>8775.6</v>
      </c>
      <c r="R1789">
        <v>1741.4</v>
      </c>
      <c r="S1789">
        <v>3.6280000000000001</v>
      </c>
      <c r="T1789">
        <v>33</v>
      </c>
      <c r="U1789">
        <v>5277</v>
      </c>
      <c r="V1789">
        <v>9</v>
      </c>
      <c r="W1789">
        <v>1.0289999999999999</v>
      </c>
      <c r="X1789">
        <v>1.663</v>
      </c>
      <c r="Y1789" s="8">
        <v>41956</v>
      </c>
    </row>
    <row r="1790" spans="1:25" x14ac:dyDescent="0.25">
      <c r="A1790">
        <v>-111.97746720000001</v>
      </c>
      <c r="B1790">
        <v>33.079919160000003</v>
      </c>
      <c r="C1790">
        <v>13</v>
      </c>
      <c r="D1790" t="s">
        <v>371</v>
      </c>
      <c r="E1790" t="s">
        <v>370</v>
      </c>
      <c r="F1790">
        <v>1789</v>
      </c>
      <c r="G1790">
        <v>173</v>
      </c>
      <c r="H1790">
        <v>13.33</v>
      </c>
      <c r="I1790">
        <v>1.476</v>
      </c>
      <c r="J1790">
        <v>1</v>
      </c>
      <c r="K1790">
        <v>1166</v>
      </c>
      <c r="L1790" t="s">
        <v>369</v>
      </c>
      <c r="M1790" t="s">
        <v>368</v>
      </c>
      <c r="N1790" s="8">
        <v>41956</v>
      </c>
      <c r="O1790">
        <v>0</v>
      </c>
      <c r="P1790">
        <v>0</v>
      </c>
      <c r="Q1790">
        <v>11663</v>
      </c>
      <c r="R1790">
        <v>2365.6999999999998</v>
      </c>
      <c r="S1790">
        <v>4.9290000000000003</v>
      </c>
      <c r="T1790">
        <v>33</v>
      </c>
      <c r="U1790">
        <v>7168.8</v>
      </c>
      <c r="V1790">
        <v>9</v>
      </c>
      <c r="W1790">
        <v>1.0069999999999999</v>
      </c>
      <c r="X1790">
        <v>1.627</v>
      </c>
      <c r="Y1790" s="8">
        <v>41956</v>
      </c>
    </row>
    <row r="1791" spans="1:25" x14ac:dyDescent="0.25">
      <c r="A1791">
        <v>-111.97746531999999</v>
      </c>
      <c r="B1791">
        <v>33.079914209999998</v>
      </c>
      <c r="C1791">
        <v>13</v>
      </c>
      <c r="D1791" t="s">
        <v>371</v>
      </c>
      <c r="E1791" t="s">
        <v>370</v>
      </c>
      <c r="F1791">
        <v>1790</v>
      </c>
      <c r="G1791">
        <v>184</v>
      </c>
      <c r="H1791">
        <v>13.33</v>
      </c>
      <c r="I1791">
        <v>1.444</v>
      </c>
      <c r="J1791">
        <v>1</v>
      </c>
      <c r="K1791">
        <v>1165.8</v>
      </c>
      <c r="L1791" t="s">
        <v>369</v>
      </c>
      <c r="M1791" t="s">
        <v>368</v>
      </c>
      <c r="N1791" s="8">
        <v>41956</v>
      </c>
      <c r="O1791">
        <v>0</v>
      </c>
      <c r="P1791">
        <v>0</v>
      </c>
      <c r="Q1791">
        <v>14606</v>
      </c>
      <c r="R1791">
        <v>3030</v>
      </c>
      <c r="S1791">
        <v>6.3129999999999997</v>
      </c>
      <c r="T1791">
        <v>33</v>
      </c>
      <c r="U1791">
        <v>9181.9</v>
      </c>
      <c r="V1791">
        <v>9</v>
      </c>
      <c r="W1791">
        <v>0.98399999999999999</v>
      </c>
      <c r="X1791">
        <v>1.591</v>
      </c>
      <c r="Y1791" s="8">
        <v>41956</v>
      </c>
    </row>
    <row r="1792" spans="1:25" x14ac:dyDescent="0.25">
      <c r="A1792">
        <v>-111.97746600000001</v>
      </c>
      <c r="B1792">
        <v>33.079908230000001</v>
      </c>
      <c r="C1792">
        <v>13</v>
      </c>
      <c r="D1792" t="s">
        <v>371</v>
      </c>
      <c r="E1792" t="s">
        <v>370</v>
      </c>
      <c r="F1792">
        <v>1791</v>
      </c>
      <c r="G1792">
        <v>180</v>
      </c>
      <c r="H1792">
        <v>13.33</v>
      </c>
      <c r="I1792">
        <v>2.4609999999999999</v>
      </c>
      <c r="J1792">
        <v>1</v>
      </c>
      <c r="K1792">
        <v>1165.8</v>
      </c>
      <c r="L1792" t="s">
        <v>369</v>
      </c>
      <c r="M1792" t="s">
        <v>368</v>
      </c>
      <c r="N1792" s="8">
        <v>41956</v>
      </c>
      <c r="O1792">
        <v>0</v>
      </c>
      <c r="P1792">
        <v>0</v>
      </c>
      <c r="Q1792">
        <v>12648</v>
      </c>
      <c r="R1792">
        <v>1539.4</v>
      </c>
      <c r="S1792">
        <v>3.2069999999999999</v>
      </c>
      <c r="T1792">
        <v>33</v>
      </c>
      <c r="U1792">
        <v>4664.8</v>
      </c>
      <c r="V1792">
        <v>9</v>
      </c>
      <c r="W1792">
        <v>1.6779999999999999</v>
      </c>
      <c r="X1792">
        <v>2.7109999999999999</v>
      </c>
      <c r="Y1792" s="8">
        <v>41956</v>
      </c>
    </row>
    <row r="1793" spans="1:25" x14ac:dyDescent="0.25">
      <c r="A1793">
        <v>-111.97746583</v>
      </c>
      <c r="B1793">
        <v>33.079901220000004</v>
      </c>
      <c r="C1793">
        <v>13</v>
      </c>
      <c r="D1793" t="s">
        <v>371</v>
      </c>
      <c r="E1793" t="s">
        <v>370</v>
      </c>
      <c r="F1793">
        <v>1792</v>
      </c>
      <c r="G1793">
        <v>181</v>
      </c>
      <c r="H1793">
        <v>13.33</v>
      </c>
      <c r="I1793">
        <v>2.3620000000000001</v>
      </c>
      <c r="J1793">
        <v>1</v>
      </c>
      <c r="K1793">
        <v>1165.8</v>
      </c>
      <c r="L1793" t="s">
        <v>369</v>
      </c>
      <c r="M1793" t="s">
        <v>368</v>
      </c>
      <c r="N1793" s="8">
        <v>41956</v>
      </c>
      <c r="O1793">
        <v>0</v>
      </c>
      <c r="P1793">
        <v>0</v>
      </c>
      <c r="Q1793">
        <v>15249</v>
      </c>
      <c r="R1793">
        <v>1933.3</v>
      </c>
      <c r="S1793">
        <v>4.0279999999999996</v>
      </c>
      <c r="T1793">
        <v>33</v>
      </c>
      <c r="U1793">
        <v>5858.5</v>
      </c>
      <c r="V1793">
        <v>9</v>
      </c>
      <c r="W1793">
        <v>1.611</v>
      </c>
      <c r="X1793">
        <v>2.6030000000000002</v>
      </c>
      <c r="Y1793" s="8">
        <v>41956</v>
      </c>
    </row>
    <row r="1794" spans="1:25" x14ac:dyDescent="0.25">
      <c r="A1794">
        <v>-111.97746583</v>
      </c>
      <c r="B1794">
        <v>33.079895219999997</v>
      </c>
      <c r="C1794">
        <v>13</v>
      </c>
      <c r="D1794" t="s">
        <v>371</v>
      </c>
      <c r="E1794" t="s">
        <v>370</v>
      </c>
      <c r="F1794">
        <v>1793</v>
      </c>
      <c r="G1794">
        <v>181</v>
      </c>
      <c r="H1794">
        <v>13.33</v>
      </c>
      <c r="I1794">
        <v>2.3290000000000002</v>
      </c>
      <c r="J1794">
        <v>1</v>
      </c>
      <c r="K1794">
        <v>1165.8</v>
      </c>
      <c r="L1794" t="s">
        <v>369</v>
      </c>
      <c r="M1794" t="s">
        <v>368</v>
      </c>
      <c r="N1794" s="8">
        <v>41956</v>
      </c>
      <c r="O1794">
        <v>0</v>
      </c>
      <c r="P1794">
        <v>0</v>
      </c>
      <c r="Q1794">
        <v>16256</v>
      </c>
      <c r="R1794">
        <v>2089.9</v>
      </c>
      <c r="S1794">
        <v>4.3540000000000001</v>
      </c>
      <c r="T1794">
        <v>33</v>
      </c>
      <c r="U1794">
        <v>6333</v>
      </c>
      <c r="V1794">
        <v>9</v>
      </c>
      <c r="W1794">
        <v>1.5880000000000001</v>
      </c>
      <c r="X1794">
        <v>2.5670000000000002</v>
      </c>
      <c r="Y1794" s="8">
        <v>41956</v>
      </c>
    </row>
    <row r="1795" spans="1:25" x14ac:dyDescent="0.25">
      <c r="A1795">
        <v>-111.97746634000001</v>
      </c>
      <c r="B1795">
        <v>33.079889219999998</v>
      </c>
      <c r="C1795">
        <v>13</v>
      </c>
      <c r="D1795" t="s">
        <v>371</v>
      </c>
      <c r="E1795" t="s">
        <v>370</v>
      </c>
      <c r="F1795">
        <v>1794</v>
      </c>
      <c r="G1795">
        <v>178</v>
      </c>
      <c r="H1795">
        <v>13.33</v>
      </c>
      <c r="I1795">
        <v>2.165</v>
      </c>
      <c r="J1795">
        <v>1</v>
      </c>
      <c r="K1795">
        <v>1165.9000000000001</v>
      </c>
      <c r="L1795" t="s">
        <v>369</v>
      </c>
      <c r="M1795" t="s">
        <v>368</v>
      </c>
      <c r="N1795" s="8">
        <v>41956</v>
      </c>
      <c r="O1795">
        <v>0</v>
      </c>
      <c r="P1795">
        <v>0</v>
      </c>
      <c r="Q1795">
        <v>17327</v>
      </c>
      <c r="R1795">
        <v>2396.3000000000002</v>
      </c>
      <c r="S1795">
        <v>4.992</v>
      </c>
      <c r="T1795">
        <v>33</v>
      </c>
      <c r="U1795">
        <v>7261.6</v>
      </c>
      <c r="V1795">
        <v>9</v>
      </c>
      <c r="W1795">
        <v>1.476</v>
      </c>
      <c r="X1795">
        <v>2.3860000000000001</v>
      </c>
      <c r="Y1795" s="8">
        <v>41956</v>
      </c>
    </row>
    <row r="1796" spans="1:25" x14ac:dyDescent="0.25">
      <c r="A1796">
        <v>-111.97746549</v>
      </c>
      <c r="B1796">
        <v>33.079882210000001</v>
      </c>
      <c r="C1796">
        <v>13</v>
      </c>
      <c r="D1796" t="s">
        <v>371</v>
      </c>
      <c r="E1796" t="s">
        <v>370</v>
      </c>
      <c r="F1796">
        <v>1795</v>
      </c>
      <c r="G1796">
        <v>183</v>
      </c>
      <c r="H1796">
        <v>13.33</v>
      </c>
      <c r="I1796">
        <v>2.4279999999999999</v>
      </c>
      <c r="J1796">
        <v>1</v>
      </c>
      <c r="K1796">
        <v>1165.8</v>
      </c>
      <c r="L1796" t="s">
        <v>369</v>
      </c>
      <c r="M1796" t="s">
        <v>368</v>
      </c>
      <c r="N1796" s="8">
        <v>41956</v>
      </c>
      <c r="O1796">
        <v>0</v>
      </c>
      <c r="P1796">
        <v>0</v>
      </c>
      <c r="Q1796">
        <v>16472</v>
      </c>
      <c r="R1796">
        <v>2031.9</v>
      </c>
      <c r="S1796">
        <v>4.2329999999999997</v>
      </c>
      <c r="T1796">
        <v>33</v>
      </c>
      <c r="U1796">
        <v>6157.2</v>
      </c>
      <c r="V1796">
        <v>9</v>
      </c>
      <c r="W1796">
        <v>1.655</v>
      </c>
      <c r="X1796">
        <v>2.6749999999999998</v>
      </c>
      <c r="Y1796" s="8">
        <v>41956</v>
      </c>
    </row>
    <row r="1797" spans="1:25" x14ac:dyDescent="0.25">
      <c r="A1797">
        <v>-111.97746617</v>
      </c>
      <c r="B1797">
        <v>33.079875219999998</v>
      </c>
      <c r="C1797">
        <v>13</v>
      </c>
      <c r="D1797" t="s">
        <v>371</v>
      </c>
      <c r="E1797" t="s">
        <v>370</v>
      </c>
      <c r="F1797">
        <v>1796</v>
      </c>
      <c r="G1797">
        <v>179</v>
      </c>
      <c r="H1797">
        <v>13.33</v>
      </c>
      <c r="I1797">
        <v>2.4279999999999999</v>
      </c>
      <c r="J1797">
        <v>1</v>
      </c>
      <c r="K1797">
        <v>1165.9000000000001</v>
      </c>
      <c r="L1797" t="s">
        <v>369</v>
      </c>
      <c r="M1797" t="s">
        <v>368</v>
      </c>
      <c r="N1797" s="8">
        <v>41956</v>
      </c>
      <c r="O1797">
        <v>0</v>
      </c>
      <c r="P1797">
        <v>0</v>
      </c>
      <c r="Q1797">
        <v>17445</v>
      </c>
      <c r="R1797">
        <v>2151.8000000000002</v>
      </c>
      <c r="S1797">
        <v>4.4829999999999997</v>
      </c>
      <c r="T1797">
        <v>33</v>
      </c>
      <c r="U1797">
        <v>6520.7</v>
      </c>
      <c r="V1797">
        <v>9</v>
      </c>
      <c r="W1797">
        <v>1.655</v>
      </c>
      <c r="X1797">
        <v>2.6749999999999998</v>
      </c>
      <c r="Y1797" s="8">
        <v>41956</v>
      </c>
    </row>
    <row r="1798" spans="1:25" x14ac:dyDescent="0.25">
      <c r="A1798">
        <v>-111.97746549</v>
      </c>
      <c r="B1798">
        <v>33.079869209999998</v>
      </c>
      <c r="C1798">
        <v>13</v>
      </c>
      <c r="D1798" t="s">
        <v>371</v>
      </c>
      <c r="E1798" t="s">
        <v>370</v>
      </c>
      <c r="F1798">
        <v>1797</v>
      </c>
      <c r="G1798">
        <v>183</v>
      </c>
      <c r="H1798">
        <v>13.33</v>
      </c>
      <c r="I1798">
        <v>2.3290000000000002</v>
      </c>
      <c r="J1798">
        <v>1</v>
      </c>
      <c r="K1798">
        <v>1166</v>
      </c>
      <c r="L1798" t="s">
        <v>369</v>
      </c>
      <c r="M1798" t="s">
        <v>368</v>
      </c>
      <c r="N1798" s="8">
        <v>41956</v>
      </c>
      <c r="O1798">
        <v>0</v>
      </c>
      <c r="P1798">
        <v>0</v>
      </c>
      <c r="Q1798">
        <v>16946</v>
      </c>
      <c r="R1798">
        <v>2178.6999999999998</v>
      </c>
      <c r="S1798">
        <v>4.5389999999999997</v>
      </c>
      <c r="T1798">
        <v>33</v>
      </c>
      <c r="U1798">
        <v>6602.1</v>
      </c>
      <c r="V1798">
        <v>9</v>
      </c>
      <c r="W1798">
        <v>1.5880000000000001</v>
      </c>
      <c r="X1798">
        <v>2.5670000000000002</v>
      </c>
      <c r="Y1798" s="8">
        <v>41956</v>
      </c>
    </row>
    <row r="1799" spans="1:25" x14ac:dyDescent="0.25">
      <c r="A1799">
        <v>-111.97746634000001</v>
      </c>
      <c r="B1799">
        <v>33.079862220000003</v>
      </c>
      <c r="C1799">
        <v>13</v>
      </c>
      <c r="D1799" t="s">
        <v>371</v>
      </c>
      <c r="E1799" t="s">
        <v>370</v>
      </c>
      <c r="F1799">
        <v>1798</v>
      </c>
      <c r="G1799">
        <v>178</v>
      </c>
      <c r="H1799">
        <v>13.33</v>
      </c>
      <c r="I1799">
        <v>2.3290000000000002</v>
      </c>
      <c r="J1799">
        <v>1</v>
      </c>
      <c r="K1799">
        <v>1165.9000000000001</v>
      </c>
      <c r="L1799" t="s">
        <v>369</v>
      </c>
      <c r="M1799" t="s">
        <v>368</v>
      </c>
      <c r="N1799" s="8">
        <v>41956</v>
      </c>
      <c r="O1799">
        <v>0</v>
      </c>
      <c r="P1799">
        <v>0</v>
      </c>
      <c r="Q1799">
        <v>15973</v>
      </c>
      <c r="R1799">
        <v>2053.6</v>
      </c>
      <c r="S1799">
        <v>4.2779999999999996</v>
      </c>
      <c r="T1799">
        <v>33</v>
      </c>
      <c r="U1799">
        <v>6223.1</v>
      </c>
      <c r="V1799">
        <v>9</v>
      </c>
      <c r="W1799">
        <v>1.5880000000000001</v>
      </c>
      <c r="X1799">
        <v>2.5670000000000002</v>
      </c>
      <c r="Y1799" s="8">
        <v>41956</v>
      </c>
    </row>
    <row r="1800" spans="1:25" x14ac:dyDescent="0.25">
      <c r="A1800">
        <v>-111.97746617</v>
      </c>
      <c r="B1800">
        <v>33.079856220000003</v>
      </c>
      <c r="C1800">
        <v>13</v>
      </c>
      <c r="D1800" t="s">
        <v>371</v>
      </c>
      <c r="E1800" t="s">
        <v>370</v>
      </c>
      <c r="F1800">
        <v>1799</v>
      </c>
      <c r="G1800">
        <v>179</v>
      </c>
      <c r="H1800">
        <v>13.33</v>
      </c>
      <c r="I1800">
        <v>2.2309999999999999</v>
      </c>
      <c r="J1800">
        <v>1</v>
      </c>
      <c r="K1800">
        <v>1166</v>
      </c>
      <c r="L1800" t="s">
        <v>369</v>
      </c>
      <c r="M1800" t="s">
        <v>368</v>
      </c>
      <c r="N1800" s="8">
        <v>41956</v>
      </c>
      <c r="O1800">
        <v>0</v>
      </c>
      <c r="P1800">
        <v>0</v>
      </c>
      <c r="Q1800">
        <v>16859</v>
      </c>
      <c r="R1800">
        <v>2263</v>
      </c>
      <c r="S1800">
        <v>4.7149999999999999</v>
      </c>
      <c r="T1800">
        <v>33</v>
      </c>
      <c r="U1800">
        <v>6857.7</v>
      </c>
      <c r="V1800">
        <v>9</v>
      </c>
      <c r="W1800">
        <v>1.5209999999999999</v>
      </c>
      <c r="X1800">
        <v>2.4580000000000002</v>
      </c>
      <c r="Y1800" s="8">
        <v>41956</v>
      </c>
    </row>
    <row r="1801" spans="1:25" x14ac:dyDescent="0.25">
      <c r="A1801">
        <v>-111.97746683</v>
      </c>
      <c r="B1801">
        <v>33.07984922</v>
      </c>
      <c r="C1801">
        <v>13</v>
      </c>
      <c r="D1801" t="s">
        <v>371</v>
      </c>
      <c r="E1801" t="s">
        <v>370</v>
      </c>
      <c r="F1801">
        <v>1800</v>
      </c>
      <c r="G1801">
        <v>181</v>
      </c>
      <c r="H1801">
        <v>13.33</v>
      </c>
      <c r="I1801">
        <v>2.4279999999999999</v>
      </c>
      <c r="J1801">
        <v>1</v>
      </c>
      <c r="K1801">
        <v>1166.0999999999999</v>
      </c>
      <c r="L1801" t="s">
        <v>369</v>
      </c>
      <c r="M1801" t="s">
        <v>368</v>
      </c>
      <c r="N1801" s="8">
        <v>41956</v>
      </c>
      <c r="O1801">
        <v>0</v>
      </c>
      <c r="P1801">
        <v>0</v>
      </c>
      <c r="Q1801">
        <v>14950</v>
      </c>
      <c r="R1801">
        <v>1844.1</v>
      </c>
      <c r="S1801">
        <v>3.8420000000000001</v>
      </c>
      <c r="T1801">
        <v>33</v>
      </c>
      <c r="U1801">
        <v>5588.3</v>
      </c>
      <c r="V1801">
        <v>9</v>
      </c>
      <c r="W1801">
        <v>1.655</v>
      </c>
      <c r="X1801">
        <v>2.6749999999999998</v>
      </c>
      <c r="Y1801" s="8">
        <v>41956</v>
      </c>
    </row>
    <row r="1802" spans="1:25" x14ac:dyDescent="0.25">
      <c r="A1802">
        <v>-111.97746666</v>
      </c>
      <c r="B1802">
        <v>33.079842220000003</v>
      </c>
      <c r="C1802">
        <v>13</v>
      </c>
      <c r="D1802" t="s">
        <v>371</v>
      </c>
      <c r="E1802" t="s">
        <v>370</v>
      </c>
      <c r="F1802">
        <v>1801</v>
      </c>
      <c r="G1802">
        <v>182</v>
      </c>
      <c r="H1802">
        <v>13.33</v>
      </c>
      <c r="I1802">
        <v>2.8540000000000001</v>
      </c>
      <c r="J1802">
        <v>1</v>
      </c>
      <c r="K1802">
        <v>1166.0999999999999</v>
      </c>
      <c r="L1802" t="s">
        <v>369</v>
      </c>
      <c r="M1802" t="s">
        <v>368</v>
      </c>
      <c r="N1802" s="8">
        <v>41956</v>
      </c>
      <c r="O1802">
        <v>0</v>
      </c>
      <c r="P1802">
        <v>0</v>
      </c>
      <c r="Q1802">
        <v>12340</v>
      </c>
      <c r="R1802">
        <v>1294.8</v>
      </c>
      <c r="S1802">
        <v>2.6970000000000001</v>
      </c>
      <c r="T1802">
        <v>33</v>
      </c>
      <c r="U1802">
        <v>3923.5</v>
      </c>
      <c r="V1802">
        <v>9</v>
      </c>
      <c r="W1802">
        <v>1.946</v>
      </c>
      <c r="X1802">
        <v>3.145</v>
      </c>
      <c r="Y1802" s="8">
        <v>41956</v>
      </c>
    </row>
    <row r="1803" spans="1:25" x14ac:dyDescent="0.25">
      <c r="A1803">
        <v>-111.97746751</v>
      </c>
      <c r="B1803">
        <v>33.079834210000001</v>
      </c>
      <c r="C1803">
        <v>13</v>
      </c>
      <c r="D1803" t="s">
        <v>371</v>
      </c>
      <c r="E1803" t="s">
        <v>370</v>
      </c>
      <c r="F1803">
        <v>1802</v>
      </c>
      <c r="G1803">
        <v>177</v>
      </c>
      <c r="H1803">
        <v>13.33</v>
      </c>
      <c r="I1803">
        <v>2.625</v>
      </c>
      <c r="J1803">
        <v>1</v>
      </c>
      <c r="K1803">
        <v>1165.9000000000001</v>
      </c>
      <c r="L1803" t="s">
        <v>369</v>
      </c>
      <c r="M1803" t="s">
        <v>368</v>
      </c>
      <c r="N1803" s="8">
        <v>41956</v>
      </c>
      <c r="O1803">
        <v>0</v>
      </c>
      <c r="P1803">
        <v>0</v>
      </c>
      <c r="Q1803">
        <v>14598</v>
      </c>
      <c r="R1803">
        <v>1665.6</v>
      </c>
      <c r="S1803">
        <v>3.47</v>
      </c>
      <c r="T1803">
        <v>33</v>
      </c>
      <c r="U1803">
        <v>5047.3</v>
      </c>
      <c r="V1803">
        <v>9</v>
      </c>
      <c r="W1803">
        <v>1.79</v>
      </c>
      <c r="X1803">
        <v>2.8919999999999999</v>
      </c>
      <c r="Y1803" s="8">
        <v>41956</v>
      </c>
    </row>
    <row r="1804" spans="1:25" x14ac:dyDescent="0.25">
      <c r="A1804">
        <v>-111.97746683</v>
      </c>
      <c r="B1804">
        <v>33.079827219999999</v>
      </c>
      <c r="C1804">
        <v>13</v>
      </c>
      <c r="D1804" t="s">
        <v>371</v>
      </c>
      <c r="E1804" t="s">
        <v>370</v>
      </c>
      <c r="F1804">
        <v>1803</v>
      </c>
      <c r="G1804">
        <v>181</v>
      </c>
      <c r="H1804">
        <v>13.33</v>
      </c>
      <c r="I1804">
        <v>2.625</v>
      </c>
      <c r="J1804">
        <v>1</v>
      </c>
      <c r="K1804">
        <v>1165.9000000000001</v>
      </c>
      <c r="L1804" t="s">
        <v>369</v>
      </c>
      <c r="M1804" t="s">
        <v>368</v>
      </c>
      <c r="N1804" s="8">
        <v>41956</v>
      </c>
      <c r="O1804">
        <v>0</v>
      </c>
      <c r="P1804">
        <v>0</v>
      </c>
      <c r="Q1804">
        <v>14781</v>
      </c>
      <c r="R1804">
        <v>1686.5</v>
      </c>
      <c r="S1804">
        <v>3.5139999999999998</v>
      </c>
      <c r="T1804">
        <v>33</v>
      </c>
      <c r="U1804">
        <v>5110.7</v>
      </c>
      <c r="V1804">
        <v>9</v>
      </c>
      <c r="W1804">
        <v>1.79</v>
      </c>
      <c r="X1804">
        <v>2.8919999999999999</v>
      </c>
      <c r="Y1804" s="8">
        <v>41956</v>
      </c>
    </row>
    <row r="1805" spans="1:25" x14ac:dyDescent="0.25">
      <c r="A1805">
        <v>-111.97746768</v>
      </c>
      <c r="B1805">
        <v>33.079819209999997</v>
      </c>
      <c r="C1805">
        <v>13</v>
      </c>
      <c r="D1805" t="s">
        <v>371</v>
      </c>
      <c r="E1805" t="s">
        <v>370</v>
      </c>
      <c r="F1805">
        <v>1804</v>
      </c>
      <c r="G1805">
        <v>176</v>
      </c>
      <c r="H1805">
        <v>13.33</v>
      </c>
      <c r="I1805">
        <v>2.7890000000000001</v>
      </c>
      <c r="J1805">
        <v>1</v>
      </c>
      <c r="K1805">
        <v>1165.9000000000001</v>
      </c>
      <c r="L1805" t="s">
        <v>369</v>
      </c>
      <c r="M1805" t="s">
        <v>368</v>
      </c>
      <c r="N1805" s="8">
        <v>41956</v>
      </c>
      <c r="O1805">
        <v>0</v>
      </c>
      <c r="P1805">
        <v>0</v>
      </c>
      <c r="Q1805">
        <v>15303</v>
      </c>
      <c r="R1805">
        <v>1643.3</v>
      </c>
      <c r="S1805">
        <v>3.4239999999999999</v>
      </c>
      <c r="T1805">
        <v>33</v>
      </c>
      <c r="U1805">
        <v>4979.8</v>
      </c>
      <c r="V1805">
        <v>9</v>
      </c>
      <c r="W1805">
        <v>1.901</v>
      </c>
      <c r="X1805">
        <v>3.073</v>
      </c>
      <c r="Y1805" s="8">
        <v>41956</v>
      </c>
    </row>
    <row r="1806" spans="1:25" x14ac:dyDescent="0.25">
      <c r="A1806">
        <v>-111.9774658</v>
      </c>
      <c r="B1806">
        <v>33.079811159999998</v>
      </c>
      <c r="C1806">
        <v>13</v>
      </c>
      <c r="D1806" t="s">
        <v>371</v>
      </c>
      <c r="E1806" t="s">
        <v>370</v>
      </c>
      <c r="F1806">
        <v>1805</v>
      </c>
      <c r="G1806">
        <v>187</v>
      </c>
      <c r="H1806">
        <v>13.33</v>
      </c>
      <c r="I1806">
        <v>2.7890000000000001</v>
      </c>
      <c r="J1806">
        <v>1</v>
      </c>
      <c r="K1806">
        <v>1165.8</v>
      </c>
      <c r="L1806" t="s">
        <v>369</v>
      </c>
      <c r="M1806" t="s">
        <v>368</v>
      </c>
      <c r="N1806" s="8">
        <v>41956</v>
      </c>
      <c r="O1806">
        <v>0</v>
      </c>
      <c r="P1806">
        <v>0</v>
      </c>
      <c r="Q1806">
        <v>13470</v>
      </c>
      <c r="R1806">
        <v>1446.5</v>
      </c>
      <c r="S1806">
        <v>3.0139999999999998</v>
      </c>
      <c r="T1806">
        <v>33</v>
      </c>
      <c r="U1806">
        <v>4383.5</v>
      </c>
      <c r="V1806">
        <v>9</v>
      </c>
      <c r="W1806">
        <v>1.901</v>
      </c>
      <c r="X1806">
        <v>3.073</v>
      </c>
      <c r="Y1806" s="8">
        <v>41956</v>
      </c>
    </row>
    <row r="1807" spans="1:25" x14ac:dyDescent="0.25">
      <c r="A1807">
        <v>-111.97746734</v>
      </c>
      <c r="B1807">
        <v>33.079803220000002</v>
      </c>
      <c r="C1807">
        <v>13</v>
      </c>
      <c r="D1807" t="s">
        <v>371</v>
      </c>
      <c r="E1807" t="s">
        <v>370</v>
      </c>
      <c r="F1807">
        <v>1806</v>
      </c>
      <c r="G1807">
        <v>178</v>
      </c>
      <c r="H1807">
        <v>13.33</v>
      </c>
      <c r="I1807">
        <v>2.887</v>
      </c>
      <c r="J1807">
        <v>1</v>
      </c>
      <c r="K1807">
        <v>1165.7</v>
      </c>
      <c r="L1807" t="s">
        <v>369</v>
      </c>
      <c r="M1807" t="s">
        <v>368</v>
      </c>
      <c r="N1807" s="8">
        <v>41956</v>
      </c>
      <c r="O1807">
        <v>0</v>
      </c>
      <c r="P1807">
        <v>0</v>
      </c>
      <c r="Q1807">
        <v>12267</v>
      </c>
      <c r="R1807">
        <v>1272.4000000000001</v>
      </c>
      <c r="S1807">
        <v>2.6509999999999998</v>
      </c>
      <c r="T1807">
        <v>33</v>
      </c>
      <c r="U1807">
        <v>3855.8</v>
      </c>
      <c r="V1807">
        <v>9</v>
      </c>
      <c r="W1807">
        <v>1.9690000000000001</v>
      </c>
      <c r="X1807">
        <v>3.181</v>
      </c>
      <c r="Y1807" s="8">
        <v>41956</v>
      </c>
    </row>
    <row r="1808" spans="1:25" x14ac:dyDescent="0.25">
      <c r="A1808">
        <v>-111.97746782999999</v>
      </c>
      <c r="B1808">
        <v>33.079795220000001</v>
      </c>
      <c r="C1808">
        <v>13</v>
      </c>
      <c r="D1808" t="s">
        <v>371</v>
      </c>
      <c r="E1808" t="s">
        <v>370</v>
      </c>
      <c r="F1808">
        <v>1807</v>
      </c>
      <c r="G1808">
        <v>181</v>
      </c>
      <c r="H1808">
        <v>13.33</v>
      </c>
      <c r="I1808">
        <v>2.8220000000000001</v>
      </c>
      <c r="J1808">
        <v>1</v>
      </c>
      <c r="K1808">
        <v>1165.5999999999999</v>
      </c>
      <c r="L1808" t="s">
        <v>369</v>
      </c>
      <c r="M1808" t="s">
        <v>368</v>
      </c>
      <c r="N1808" s="8">
        <v>41956</v>
      </c>
      <c r="O1808">
        <v>0</v>
      </c>
      <c r="P1808">
        <v>0</v>
      </c>
      <c r="Q1808">
        <v>10446</v>
      </c>
      <c r="R1808">
        <v>1108.7</v>
      </c>
      <c r="S1808">
        <v>2.31</v>
      </c>
      <c r="T1808">
        <v>33</v>
      </c>
      <c r="U1808">
        <v>3359.7</v>
      </c>
      <c r="V1808">
        <v>9</v>
      </c>
      <c r="W1808">
        <v>1.9239999999999999</v>
      </c>
      <c r="X1808">
        <v>3.109</v>
      </c>
      <c r="Y1808" s="8">
        <v>41956</v>
      </c>
    </row>
    <row r="1809" spans="1:25" x14ac:dyDescent="0.25">
      <c r="A1809">
        <v>-111.97746717</v>
      </c>
      <c r="B1809">
        <v>33.07978722</v>
      </c>
      <c r="C1809">
        <v>13</v>
      </c>
      <c r="D1809" t="s">
        <v>371</v>
      </c>
      <c r="E1809" t="s">
        <v>370</v>
      </c>
      <c r="F1809">
        <v>1808</v>
      </c>
      <c r="G1809">
        <v>179</v>
      </c>
      <c r="H1809">
        <v>13.33</v>
      </c>
      <c r="I1809">
        <v>2.7890000000000001</v>
      </c>
      <c r="J1809">
        <v>1</v>
      </c>
      <c r="K1809">
        <v>1165.7</v>
      </c>
      <c r="L1809" t="s">
        <v>369</v>
      </c>
      <c r="M1809" t="s">
        <v>368</v>
      </c>
      <c r="N1809" s="8">
        <v>41956</v>
      </c>
      <c r="O1809">
        <v>0</v>
      </c>
      <c r="P1809">
        <v>0</v>
      </c>
      <c r="Q1809">
        <v>8309.2999999999993</v>
      </c>
      <c r="R1809">
        <v>892.33</v>
      </c>
      <c r="S1809">
        <v>1.859</v>
      </c>
      <c r="T1809">
        <v>33</v>
      </c>
      <c r="U1809">
        <v>2704</v>
      </c>
      <c r="V1809">
        <v>9</v>
      </c>
      <c r="W1809">
        <v>1.901</v>
      </c>
      <c r="X1809">
        <v>3.073</v>
      </c>
      <c r="Y1809" s="8">
        <v>41956</v>
      </c>
    </row>
    <row r="1810" spans="1:25" x14ac:dyDescent="0.25">
      <c r="A1810">
        <v>-111.977467</v>
      </c>
      <c r="B1810">
        <v>33.07977923</v>
      </c>
      <c r="C1810">
        <v>13</v>
      </c>
      <c r="D1810" t="s">
        <v>371</v>
      </c>
      <c r="E1810" t="s">
        <v>370</v>
      </c>
      <c r="F1810">
        <v>1809</v>
      </c>
      <c r="G1810">
        <v>180</v>
      </c>
      <c r="H1810">
        <v>13.33</v>
      </c>
      <c r="I1810">
        <v>2.92</v>
      </c>
      <c r="J1810">
        <v>1</v>
      </c>
      <c r="K1810">
        <v>1165.8</v>
      </c>
      <c r="L1810" t="s">
        <v>369</v>
      </c>
      <c r="M1810" t="s">
        <v>368</v>
      </c>
      <c r="N1810" s="8">
        <v>41956</v>
      </c>
      <c r="O1810">
        <v>0</v>
      </c>
      <c r="P1810">
        <v>0</v>
      </c>
      <c r="Q1810">
        <v>8929.5</v>
      </c>
      <c r="R1810">
        <v>915.83</v>
      </c>
      <c r="S1810">
        <v>1.9079999999999999</v>
      </c>
      <c r="T1810">
        <v>33</v>
      </c>
      <c r="U1810">
        <v>2775.2</v>
      </c>
      <c r="V1810">
        <v>9</v>
      </c>
      <c r="W1810">
        <v>1.9910000000000001</v>
      </c>
      <c r="X1810">
        <v>3.218</v>
      </c>
      <c r="Y1810" s="8">
        <v>41956</v>
      </c>
    </row>
    <row r="1811" spans="1:25" x14ac:dyDescent="0.25">
      <c r="A1811">
        <v>-111.97746683</v>
      </c>
      <c r="B1811">
        <v>33.079771219999998</v>
      </c>
      <c r="C1811">
        <v>13</v>
      </c>
      <c r="D1811" t="s">
        <v>371</v>
      </c>
      <c r="E1811" t="s">
        <v>370</v>
      </c>
      <c r="F1811">
        <v>1810</v>
      </c>
      <c r="G1811">
        <v>181</v>
      </c>
      <c r="H1811">
        <v>13.33</v>
      </c>
      <c r="I1811">
        <v>2.887</v>
      </c>
      <c r="J1811">
        <v>1</v>
      </c>
      <c r="K1811">
        <v>1166</v>
      </c>
      <c r="L1811" t="s">
        <v>369</v>
      </c>
      <c r="M1811" t="s">
        <v>368</v>
      </c>
      <c r="N1811" s="8">
        <v>41956</v>
      </c>
      <c r="O1811">
        <v>0</v>
      </c>
      <c r="P1811">
        <v>0</v>
      </c>
      <c r="Q1811">
        <v>9372.5</v>
      </c>
      <c r="R1811">
        <v>972.18</v>
      </c>
      <c r="S1811">
        <v>2.0249999999999999</v>
      </c>
      <c r="T1811">
        <v>33</v>
      </c>
      <c r="U1811">
        <v>2946</v>
      </c>
      <c r="V1811">
        <v>9</v>
      </c>
      <c r="W1811">
        <v>1.9690000000000001</v>
      </c>
      <c r="X1811">
        <v>3.181</v>
      </c>
      <c r="Y1811" s="8">
        <v>41956</v>
      </c>
    </row>
    <row r="1812" spans="1:25" x14ac:dyDescent="0.25">
      <c r="A1812">
        <v>-111.97746649</v>
      </c>
      <c r="B1812">
        <v>33.07976421</v>
      </c>
      <c r="C1812">
        <v>13</v>
      </c>
      <c r="D1812" t="s">
        <v>371</v>
      </c>
      <c r="E1812" t="s">
        <v>370</v>
      </c>
      <c r="F1812">
        <v>1811</v>
      </c>
      <c r="G1812">
        <v>183</v>
      </c>
      <c r="H1812">
        <v>13.33</v>
      </c>
      <c r="I1812">
        <v>2.887</v>
      </c>
      <c r="J1812">
        <v>1</v>
      </c>
      <c r="K1812">
        <v>1166.8</v>
      </c>
      <c r="L1812" t="s">
        <v>369</v>
      </c>
      <c r="M1812" t="s">
        <v>368</v>
      </c>
      <c r="N1812" s="8">
        <v>41956</v>
      </c>
      <c r="O1812">
        <v>0</v>
      </c>
      <c r="P1812">
        <v>0</v>
      </c>
      <c r="Q1812">
        <v>6537.7</v>
      </c>
      <c r="R1812">
        <v>678.14</v>
      </c>
      <c r="S1812">
        <v>1.413</v>
      </c>
      <c r="T1812">
        <v>33</v>
      </c>
      <c r="U1812">
        <v>2055</v>
      </c>
      <c r="V1812">
        <v>9</v>
      </c>
      <c r="W1812">
        <v>1.9690000000000001</v>
      </c>
      <c r="X1812">
        <v>3.181</v>
      </c>
      <c r="Y1812" s="8">
        <v>41956</v>
      </c>
    </row>
    <row r="1813" spans="1:25" x14ac:dyDescent="0.25">
      <c r="A1813">
        <v>-111.97746666</v>
      </c>
      <c r="B1813">
        <v>33.07975622</v>
      </c>
      <c r="C1813">
        <v>13</v>
      </c>
      <c r="D1813" t="s">
        <v>371</v>
      </c>
      <c r="E1813" t="s">
        <v>370</v>
      </c>
      <c r="F1813">
        <v>1812</v>
      </c>
      <c r="G1813">
        <v>182</v>
      </c>
      <c r="H1813">
        <v>13.33</v>
      </c>
      <c r="I1813">
        <v>2.887</v>
      </c>
      <c r="J1813">
        <v>1</v>
      </c>
      <c r="K1813">
        <v>1166.9000000000001</v>
      </c>
      <c r="L1813" t="s">
        <v>369</v>
      </c>
      <c r="M1813" t="s">
        <v>368</v>
      </c>
      <c r="N1813" s="8">
        <v>41956</v>
      </c>
      <c r="O1813">
        <v>0</v>
      </c>
      <c r="P1813">
        <v>0</v>
      </c>
      <c r="Q1813">
        <v>6773.4</v>
      </c>
      <c r="R1813">
        <v>702.58</v>
      </c>
      <c r="S1813">
        <v>1.464</v>
      </c>
      <c r="T1813">
        <v>33</v>
      </c>
      <c r="U1813">
        <v>2129</v>
      </c>
      <c r="V1813">
        <v>9</v>
      </c>
      <c r="W1813">
        <v>1.9690000000000001</v>
      </c>
      <c r="X1813">
        <v>3.181</v>
      </c>
      <c r="Y1813" s="8">
        <v>41956</v>
      </c>
    </row>
    <row r="1814" spans="1:25" x14ac:dyDescent="0.25">
      <c r="A1814">
        <v>-111.977468</v>
      </c>
      <c r="B1814">
        <v>33.07974823</v>
      </c>
      <c r="C1814">
        <v>13</v>
      </c>
      <c r="D1814" t="s">
        <v>371</v>
      </c>
      <c r="E1814" t="s">
        <v>370</v>
      </c>
      <c r="F1814">
        <v>1813</v>
      </c>
      <c r="G1814">
        <v>180</v>
      </c>
      <c r="H1814">
        <v>13.33</v>
      </c>
      <c r="I1814">
        <v>3.0179999999999998</v>
      </c>
      <c r="J1814">
        <v>1</v>
      </c>
      <c r="K1814">
        <v>1166.9000000000001</v>
      </c>
      <c r="L1814" t="s">
        <v>369</v>
      </c>
      <c r="M1814" t="s">
        <v>368</v>
      </c>
      <c r="N1814" s="8">
        <v>41956</v>
      </c>
      <c r="O1814">
        <v>0</v>
      </c>
      <c r="P1814">
        <v>0</v>
      </c>
      <c r="Q1814">
        <v>7760.1</v>
      </c>
      <c r="R1814">
        <v>769.94</v>
      </c>
      <c r="S1814">
        <v>1.6040000000000001</v>
      </c>
      <c r="T1814">
        <v>33</v>
      </c>
      <c r="U1814">
        <v>2333.1</v>
      </c>
      <c r="V1814">
        <v>9</v>
      </c>
      <c r="W1814">
        <v>2.0579999999999998</v>
      </c>
      <c r="X1814">
        <v>3.3260000000000001</v>
      </c>
      <c r="Y1814" s="8">
        <v>41956</v>
      </c>
    </row>
    <row r="1815" spans="1:25" x14ac:dyDescent="0.25">
      <c r="A1815">
        <v>-111.977468</v>
      </c>
      <c r="B1815">
        <v>33.079740229999999</v>
      </c>
      <c r="C1815">
        <v>13</v>
      </c>
      <c r="D1815" t="s">
        <v>371</v>
      </c>
      <c r="E1815" t="s">
        <v>370</v>
      </c>
      <c r="F1815">
        <v>1814</v>
      </c>
      <c r="G1815">
        <v>180</v>
      </c>
      <c r="H1815">
        <v>13.33</v>
      </c>
      <c r="I1815">
        <v>2.887</v>
      </c>
      <c r="J1815">
        <v>1</v>
      </c>
      <c r="K1815">
        <v>1166.9000000000001</v>
      </c>
      <c r="L1815" t="s">
        <v>369</v>
      </c>
      <c r="M1815" t="s">
        <v>368</v>
      </c>
      <c r="N1815" s="8">
        <v>41956</v>
      </c>
      <c r="O1815">
        <v>0</v>
      </c>
      <c r="P1815">
        <v>0</v>
      </c>
      <c r="Q1815">
        <v>8960.6</v>
      </c>
      <c r="R1815">
        <v>929.47</v>
      </c>
      <c r="S1815">
        <v>1.9359999999999999</v>
      </c>
      <c r="T1815">
        <v>33</v>
      </c>
      <c r="U1815">
        <v>2816.6</v>
      </c>
      <c r="V1815">
        <v>9</v>
      </c>
      <c r="W1815">
        <v>1.9690000000000001</v>
      </c>
      <c r="X1815">
        <v>3.181</v>
      </c>
      <c r="Y1815" s="8">
        <v>41956</v>
      </c>
    </row>
    <row r="1816" spans="1:25" x14ac:dyDescent="0.25">
      <c r="A1816">
        <v>-111.97746734</v>
      </c>
      <c r="B1816">
        <v>33.079732219999997</v>
      </c>
      <c r="C1816">
        <v>13</v>
      </c>
      <c r="D1816" t="s">
        <v>371</v>
      </c>
      <c r="E1816" t="s">
        <v>370</v>
      </c>
      <c r="F1816">
        <v>1815</v>
      </c>
      <c r="G1816">
        <v>178</v>
      </c>
      <c r="H1816">
        <v>13.33</v>
      </c>
      <c r="I1816">
        <v>2.9529999999999998</v>
      </c>
      <c r="J1816">
        <v>1</v>
      </c>
      <c r="K1816">
        <v>1166.9000000000001</v>
      </c>
      <c r="L1816" t="s">
        <v>369</v>
      </c>
      <c r="M1816" t="s">
        <v>368</v>
      </c>
      <c r="N1816" s="8">
        <v>41956</v>
      </c>
      <c r="O1816">
        <v>0</v>
      </c>
      <c r="P1816">
        <v>0</v>
      </c>
      <c r="Q1816">
        <v>9710.6</v>
      </c>
      <c r="R1816">
        <v>984.87</v>
      </c>
      <c r="S1816">
        <v>2.052</v>
      </c>
      <c r="T1816">
        <v>33</v>
      </c>
      <c r="U1816">
        <v>2984.5</v>
      </c>
      <c r="V1816">
        <v>9</v>
      </c>
      <c r="W1816">
        <v>2.0129999999999999</v>
      </c>
      <c r="X1816">
        <v>3.254</v>
      </c>
      <c r="Y1816" s="8">
        <v>41956</v>
      </c>
    </row>
    <row r="1817" spans="1:25" x14ac:dyDescent="0.25">
      <c r="A1817">
        <v>-111.97746816999999</v>
      </c>
      <c r="B1817">
        <v>33.079724220000003</v>
      </c>
      <c r="C1817">
        <v>13</v>
      </c>
      <c r="D1817" t="s">
        <v>371</v>
      </c>
      <c r="E1817" t="s">
        <v>370</v>
      </c>
      <c r="F1817">
        <v>1816</v>
      </c>
      <c r="G1817">
        <v>179</v>
      </c>
      <c r="H1817">
        <v>13.33</v>
      </c>
      <c r="I1817">
        <v>2.887</v>
      </c>
      <c r="J1817">
        <v>1</v>
      </c>
      <c r="K1817">
        <v>1166.9000000000001</v>
      </c>
      <c r="L1817" t="s">
        <v>369</v>
      </c>
      <c r="M1817" t="s">
        <v>368</v>
      </c>
      <c r="N1817" s="8">
        <v>41956</v>
      </c>
      <c r="O1817">
        <v>0</v>
      </c>
      <c r="P1817">
        <v>0</v>
      </c>
      <c r="Q1817">
        <v>8639.4</v>
      </c>
      <c r="R1817">
        <v>896.14</v>
      </c>
      <c r="S1817">
        <v>1.867</v>
      </c>
      <c r="T1817">
        <v>33</v>
      </c>
      <c r="U1817">
        <v>2715.6</v>
      </c>
      <c r="V1817">
        <v>9</v>
      </c>
      <c r="W1817">
        <v>1.9690000000000001</v>
      </c>
      <c r="X1817">
        <v>3.181</v>
      </c>
      <c r="Y1817" s="8">
        <v>41956</v>
      </c>
    </row>
    <row r="1818" spans="1:25" x14ac:dyDescent="0.25">
      <c r="A1818">
        <v>-111.97746749</v>
      </c>
      <c r="B1818">
        <v>33.079716210000001</v>
      </c>
      <c r="C1818">
        <v>13</v>
      </c>
      <c r="D1818" t="s">
        <v>371</v>
      </c>
      <c r="E1818" t="s">
        <v>370</v>
      </c>
      <c r="F1818">
        <v>1817</v>
      </c>
      <c r="G1818">
        <v>183</v>
      </c>
      <c r="H1818">
        <v>13.33</v>
      </c>
      <c r="I1818">
        <v>2.92</v>
      </c>
      <c r="J1818">
        <v>1</v>
      </c>
      <c r="K1818">
        <v>1166.8</v>
      </c>
      <c r="L1818" t="s">
        <v>369</v>
      </c>
      <c r="M1818" t="s">
        <v>368</v>
      </c>
      <c r="N1818" s="8">
        <v>41956</v>
      </c>
      <c r="O1818">
        <v>0</v>
      </c>
      <c r="P1818">
        <v>0</v>
      </c>
      <c r="Q1818">
        <v>8056.9</v>
      </c>
      <c r="R1818">
        <v>826.33</v>
      </c>
      <c r="S1818">
        <v>1.722</v>
      </c>
      <c r="T1818">
        <v>33</v>
      </c>
      <c r="U1818">
        <v>2504</v>
      </c>
      <c r="V1818">
        <v>9</v>
      </c>
      <c r="W1818">
        <v>1.9910000000000001</v>
      </c>
      <c r="X1818">
        <v>3.218</v>
      </c>
      <c r="Y1818" s="8">
        <v>41956</v>
      </c>
    </row>
    <row r="1819" spans="1:25" x14ac:dyDescent="0.25">
      <c r="A1819">
        <v>-111.97746816999999</v>
      </c>
      <c r="B1819">
        <v>33.079708220000001</v>
      </c>
      <c r="C1819">
        <v>13</v>
      </c>
      <c r="D1819" t="s">
        <v>371</v>
      </c>
      <c r="E1819" t="s">
        <v>370</v>
      </c>
      <c r="F1819">
        <v>1818</v>
      </c>
      <c r="G1819">
        <v>179</v>
      </c>
      <c r="H1819">
        <v>13.33</v>
      </c>
      <c r="I1819">
        <v>2.8540000000000001</v>
      </c>
      <c r="J1819">
        <v>1</v>
      </c>
      <c r="K1819">
        <v>1166.9000000000001</v>
      </c>
      <c r="L1819" t="s">
        <v>369</v>
      </c>
      <c r="M1819" t="s">
        <v>368</v>
      </c>
      <c r="N1819" s="8">
        <v>41956</v>
      </c>
      <c r="O1819">
        <v>0</v>
      </c>
      <c r="P1819">
        <v>0</v>
      </c>
      <c r="Q1819">
        <v>7734</v>
      </c>
      <c r="R1819">
        <v>811.45</v>
      </c>
      <c r="S1819">
        <v>1.6910000000000001</v>
      </c>
      <c r="T1819">
        <v>33</v>
      </c>
      <c r="U1819">
        <v>2458.9</v>
      </c>
      <c r="V1819">
        <v>9</v>
      </c>
      <c r="W1819">
        <v>1.946</v>
      </c>
      <c r="X1819">
        <v>3.145</v>
      </c>
      <c r="Y1819" s="8">
        <v>41956</v>
      </c>
    </row>
    <row r="1820" spans="1:25" x14ac:dyDescent="0.25">
      <c r="A1820">
        <v>-111.977468</v>
      </c>
      <c r="B1820">
        <v>33.079701229999998</v>
      </c>
      <c r="C1820">
        <v>13</v>
      </c>
      <c r="D1820" t="s">
        <v>371</v>
      </c>
      <c r="E1820" t="s">
        <v>370</v>
      </c>
      <c r="F1820">
        <v>1819</v>
      </c>
      <c r="G1820">
        <v>180</v>
      </c>
      <c r="H1820">
        <v>13.33</v>
      </c>
      <c r="I1820">
        <v>3.0840000000000001</v>
      </c>
      <c r="J1820">
        <v>1</v>
      </c>
      <c r="K1820">
        <v>1167.3</v>
      </c>
      <c r="L1820" t="s">
        <v>369</v>
      </c>
      <c r="M1820" t="s">
        <v>368</v>
      </c>
      <c r="N1820" s="8">
        <v>41956</v>
      </c>
      <c r="O1820">
        <v>0</v>
      </c>
      <c r="P1820">
        <v>0</v>
      </c>
      <c r="Q1820">
        <v>8940.7999999999993</v>
      </c>
      <c r="R1820">
        <v>868.21</v>
      </c>
      <c r="S1820">
        <v>1.8089999999999999</v>
      </c>
      <c r="T1820">
        <v>33</v>
      </c>
      <c r="U1820">
        <v>2630.9</v>
      </c>
      <c r="V1820">
        <v>9</v>
      </c>
      <c r="W1820">
        <v>2.1030000000000002</v>
      </c>
      <c r="X1820">
        <v>3.3980000000000001</v>
      </c>
      <c r="Y1820" s="8">
        <v>41956</v>
      </c>
    </row>
    <row r="1821" spans="1:25" x14ac:dyDescent="0.25">
      <c r="A1821">
        <v>-111.97746886</v>
      </c>
      <c r="B1821">
        <v>33.07969319</v>
      </c>
      <c r="C1821">
        <v>13</v>
      </c>
      <c r="D1821" t="s">
        <v>371</v>
      </c>
      <c r="E1821" t="s">
        <v>370</v>
      </c>
      <c r="F1821">
        <v>1820</v>
      </c>
      <c r="G1821">
        <v>175</v>
      </c>
      <c r="H1821">
        <v>13.33</v>
      </c>
      <c r="I1821">
        <v>2.9529999999999998</v>
      </c>
      <c r="J1821">
        <v>1</v>
      </c>
      <c r="K1821">
        <v>1167.3</v>
      </c>
      <c r="L1821" t="s">
        <v>369</v>
      </c>
      <c r="M1821" t="s">
        <v>368</v>
      </c>
      <c r="N1821" s="8">
        <v>41956</v>
      </c>
      <c r="O1821">
        <v>0</v>
      </c>
      <c r="P1821">
        <v>0</v>
      </c>
      <c r="Q1821">
        <v>7879.3</v>
      </c>
      <c r="R1821">
        <v>799.14</v>
      </c>
      <c r="S1821">
        <v>1.665</v>
      </c>
      <c r="T1821">
        <v>33</v>
      </c>
      <c r="U1821">
        <v>2421.6</v>
      </c>
      <c r="V1821">
        <v>9</v>
      </c>
      <c r="W1821">
        <v>2.0129999999999999</v>
      </c>
      <c r="X1821">
        <v>3.254</v>
      </c>
      <c r="Y1821" s="8">
        <v>41956</v>
      </c>
    </row>
    <row r="1822" spans="1:25" x14ac:dyDescent="0.25">
      <c r="A1822">
        <v>-111.97746782999999</v>
      </c>
      <c r="B1822">
        <v>33.079685220000002</v>
      </c>
      <c r="C1822">
        <v>13</v>
      </c>
      <c r="D1822" t="s">
        <v>371</v>
      </c>
      <c r="E1822" t="s">
        <v>370</v>
      </c>
      <c r="F1822">
        <v>1821</v>
      </c>
      <c r="G1822">
        <v>181</v>
      </c>
      <c r="H1822">
        <v>13.33</v>
      </c>
      <c r="I1822">
        <v>2.887</v>
      </c>
      <c r="J1822">
        <v>1</v>
      </c>
      <c r="K1822">
        <v>1167.3</v>
      </c>
      <c r="L1822" t="s">
        <v>369</v>
      </c>
      <c r="M1822" t="s">
        <v>368</v>
      </c>
      <c r="N1822" s="8">
        <v>41956</v>
      </c>
      <c r="O1822">
        <v>0</v>
      </c>
      <c r="P1822">
        <v>0</v>
      </c>
      <c r="Q1822">
        <v>8515.7000000000007</v>
      </c>
      <c r="R1822">
        <v>883.31</v>
      </c>
      <c r="S1822">
        <v>1.84</v>
      </c>
      <c r="T1822">
        <v>33</v>
      </c>
      <c r="U1822">
        <v>2676.7</v>
      </c>
      <c r="V1822">
        <v>9</v>
      </c>
      <c r="W1822">
        <v>1.9690000000000001</v>
      </c>
      <c r="X1822">
        <v>3.181</v>
      </c>
      <c r="Y1822" s="8">
        <v>41956</v>
      </c>
    </row>
    <row r="1823" spans="1:25" x14ac:dyDescent="0.25">
      <c r="A1823">
        <v>-111.97746850999999</v>
      </c>
      <c r="B1823">
        <v>33.07967721</v>
      </c>
      <c r="C1823">
        <v>13</v>
      </c>
      <c r="D1823" t="s">
        <v>371</v>
      </c>
      <c r="E1823" t="s">
        <v>370</v>
      </c>
      <c r="F1823">
        <v>1822</v>
      </c>
      <c r="G1823">
        <v>177</v>
      </c>
      <c r="H1823">
        <v>13.33</v>
      </c>
      <c r="I1823">
        <v>2.92</v>
      </c>
      <c r="J1823">
        <v>1</v>
      </c>
      <c r="K1823">
        <v>1167.3</v>
      </c>
      <c r="L1823" t="s">
        <v>369</v>
      </c>
      <c r="M1823" t="s">
        <v>368</v>
      </c>
      <c r="N1823" s="8">
        <v>41956</v>
      </c>
      <c r="O1823">
        <v>0</v>
      </c>
      <c r="P1823">
        <v>0</v>
      </c>
      <c r="Q1823">
        <v>11306</v>
      </c>
      <c r="R1823">
        <v>1159.5999999999999</v>
      </c>
      <c r="S1823">
        <v>2.4159999999999999</v>
      </c>
      <c r="T1823">
        <v>33</v>
      </c>
      <c r="U1823">
        <v>3513.8</v>
      </c>
      <c r="V1823">
        <v>9</v>
      </c>
      <c r="W1823">
        <v>1.9910000000000001</v>
      </c>
      <c r="X1823">
        <v>3.218</v>
      </c>
      <c r="Y1823" s="8">
        <v>41956</v>
      </c>
    </row>
    <row r="1824" spans="1:25" x14ac:dyDescent="0.25">
      <c r="A1824">
        <v>-111.97746749</v>
      </c>
      <c r="B1824">
        <v>33.079669209999999</v>
      </c>
      <c r="C1824">
        <v>13</v>
      </c>
      <c r="D1824" t="s">
        <v>371</v>
      </c>
      <c r="E1824" t="s">
        <v>370</v>
      </c>
      <c r="F1824">
        <v>1823</v>
      </c>
      <c r="G1824">
        <v>183</v>
      </c>
      <c r="H1824">
        <v>13.33</v>
      </c>
      <c r="I1824">
        <v>2.887</v>
      </c>
      <c r="J1824">
        <v>1</v>
      </c>
      <c r="K1824">
        <v>1167.2</v>
      </c>
      <c r="L1824" t="s">
        <v>369</v>
      </c>
      <c r="M1824" t="s">
        <v>368</v>
      </c>
      <c r="N1824" s="8">
        <v>41956</v>
      </c>
      <c r="O1824">
        <v>0</v>
      </c>
      <c r="P1824">
        <v>0</v>
      </c>
      <c r="Q1824">
        <v>12774</v>
      </c>
      <c r="R1824">
        <v>1325</v>
      </c>
      <c r="S1824">
        <v>2.76</v>
      </c>
      <c r="T1824">
        <v>33</v>
      </c>
      <c r="U1824">
        <v>4015.1</v>
      </c>
      <c r="V1824">
        <v>9</v>
      </c>
      <c r="W1824">
        <v>1.9690000000000001</v>
      </c>
      <c r="X1824">
        <v>3.181</v>
      </c>
      <c r="Y1824" s="8">
        <v>41956</v>
      </c>
    </row>
    <row r="1825" spans="1:25" x14ac:dyDescent="0.25">
      <c r="A1825">
        <v>-111.97746766</v>
      </c>
      <c r="B1825">
        <v>33.079661219999998</v>
      </c>
      <c r="C1825">
        <v>13</v>
      </c>
      <c r="D1825" t="s">
        <v>371</v>
      </c>
      <c r="E1825" t="s">
        <v>370</v>
      </c>
      <c r="F1825">
        <v>1824</v>
      </c>
      <c r="G1825">
        <v>182</v>
      </c>
      <c r="H1825">
        <v>13.33</v>
      </c>
      <c r="I1825">
        <v>2.7559999999999998</v>
      </c>
      <c r="J1825">
        <v>1</v>
      </c>
      <c r="K1825">
        <v>1167.2</v>
      </c>
      <c r="L1825" t="s">
        <v>369</v>
      </c>
      <c r="M1825" t="s">
        <v>368</v>
      </c>
      <c r="N1825" s="8">
        <v>41956</v>
      </c>
      <c r="O1825">
        <v>0</v>
      </c>
      <c r="P1825">
        <v>0</v>
      </c>
      <c r="Q1825">
        <v>13547</v>
      </c>
      <c r="R1825">
        <v>1472.1</v>
      </c>
      <c r="S1825">
        <v>3.0670000000000002</v>
      </c>
      <c r="T1825">
        <v>33</v>
      </c>
      <c r="U1825">
        <v>4461</v>
      </c>
      <c r="V1825">
        <v>9</v>
      </c>
      <c r="W1825">
        <v>1.879</v>
      </c>
      <c r="X1825">
        <v>3.0369999999999999</v>
      </c>
      <c r="Y1825" s="8">
        <v>41956</v>
      </c>
    </row>
    <row r="1826" spans="1:25" x14ac:dyDescent="0.25">
      <c r="A1826">
        <v>-111.97746832</v>
      </c>
      <c r="B1826">
        <v>33.079653209999996</v>
      </c>
      <c r="C1826">
        <v>13</v>
      </c>
      <c r="D1826" t="s">
        <v>371</v>
      </c>
      <c r="E1826" t="s">
        <v>370</v>
      </c>
      <c r="F1826">
        <v>1825</v>
      </c>
      <c r="G1826">
        <v>184</v>
      </c>
      <c r="H1826">
        <v>13.33</v>
      </c>
      <c r="I1826">
        <v>2.8540000000000001</v>
      </c>
      <c r="J1826">
        <v>1</v>
      </c>
      <c r="K1826">
        <v>1167.3</v>
      </c>
      <c r="L1826" t="s">
        <v>369</v>
      </c>
      <c r="M1826" t="s">
        <v>368</v>
      </c>
      <c r="N1826" s="8">
        <v>41956</v>
      </c>
      <c r="O1826">
        <v>0</v>
      </c>
      <c r="P1826">
        <v>0</v>
      </c>
      <c r="Q1826">
        <v>14484</v>
      </c>
      <c r="R1826">
        <v>1519.6</v>
      </c>
      <c r="S1826">
        <v>3.1659999999999999</v>
      </c>
      <c r="T1826">
        <v>33</v>
      </c>
      <c r="U1826">
        <v>4604.8999999999996</v>
      </c>
      <c r="V1826">
        <v>9</v>
      </c>
      <c r="W1826">
        <v>1.946</v>
      </c>
      <c r="X1826">
        <v>3.145</v>
      </c>
      <c r="Y1826" s="8">
        <v>41956</v>
      </c>
    </row>
    <row r="1827" spans="1:25" x14ac:dyDescent="0.25">
      <c r="A1827">
        <v>-111.97746934</v>
      </c>
      <c r="B1827">
        <v>33.079645220000003</v>
      </c>
      <c r="C1827">
        <v>13</v>
      </c>
      <c r="D1827" t="s">
        <v>371</v>
      </c>
      <c r="E1827" t="s">
        <v>370</v>
      </c>
      <c r="F1827">
        <v>1826</v>
      </c>
      <c r="G1827">
        <v>178</v>
      </c>
      <c r="H1827">
        <v>13.33</v>
      </c>
      <c r="I1827">
        <v>2.92</v>
      </c>
      <c r="J1827">
        <v>1</v>
      </c>
      <c r="K1827">
        <v>1167.2</v>
      </c>
      <c r="L1827" t="s">
        <v>369</v>
      </c>
      <c r="M1827" t="s">
        <v>368</v>
      </c>
      <c r="N1827" s="8">
        <v>41956</v>
      </c>
      <c r="O1827">
        <v>0</v>
      </c>
      <c r="P1827">
        <v>0</v>
      </c>
      <c r="Q1827">
        <v>14031</v>
      </c>
      <c r="R1827">
        <v>1439.1</v>
      </c>
      <c r="S1827">
        <v>2.9980000000000002</v>
      </c>
      <c r="T1827">
        <v>33</v>
      </c>
      <c r="U1827">
        <v>4360.8</v>
      </c>
      <c r="V1827">
        <v>9</v>
      </c>
      <c r="W1827">
        <v>1.9910000000000001</v>
      </c>
      <c r="X1827">
        <v>3.218</v>
      </c>
      <c r="Y1827" s="8">
        <v>41956</v>
      </c>
    </row>
    <row r="1828" spans="1:25" x14ac:dyDescent="0.25">
      <c r="A1828">
        <v>-111.97746849000001</v>
      </c>
      <c r="B1828">
        <v>33.079637210000001</v>
      </c>
      <c r="C1828">
        <v>13</v>
      </c>
      <c r="D1828" t="s">
        <v>371</v>
      </c>
      <c r="E1828" t="s">
        <v>370</v>
      </c>
      <c r="F1828">
        <v>1827</v>
      </c>
      <c r="G1828">
        <v>183</v>
      </c>
      <c r="H1828">
        <v>13.33</v>
      </c>
      <c r="I1828">
        <v>2.8220000000000001</v>
      </c>
      <c r="J1828">
        <v>1</v>
      </c>
      <c r="K1828">
        <v>1167.0999999999999</v>
      </c>
      <c r="L1828" t="s">
        <v>369</v>
      </c>
      <c r="M1828" t="s">
        <v>368</v>
      </c>
      <c r="N1828" s="8">
        <v>41956</v>
      </c>
      <c r="O1828">
        <v>0</v>
      </c>
      <c r="P1828">
        <v>0</v>
      </c>
      <c r="Q1828">
        <v>15034</v>
      </c>
      <c r="R1828">
        <v>1595.7</v>
      </c>
      <c r="S1828">
        <v>3.3239999999999998</v>
      </c>
      <c r="T1828">
        <v>33</v>
      </c>
      <c r="U1828">
        <v>4835.6000000000004</v>
      </c>
      <c r="V1828">
        <v>9</v>
      </c>
      <c r="W1828">
        <v>1.9239999999999999</v>
      </c>
      <c r="X1828">
        <v>3.109</v>
      </c>
      <c r="Y1828" s="8">
        <v>41956</v>
      </c>
    </row>
    <row r="1829" spans="1:25" x14ac:dyDescent="0.25">
      <c r="A1829">
        <v>-111.97746934</v>
      </c>
      <c r="B1829">
        <v>33.079629220000001</v>
      </c>
      <c r="C1829">
        <v>13</v>
      </c>
      <c r="D1829" t="s">
        <v>371</v>
      </c>
      <c r="E1829" t="s">
        <v>370</v>
      </c>
      <c r="F1829">
        <v>1828</v>
      </c>
      <c r="G1829">
        <v>178</v>
      </c>
      <c r="H1829">
        <v>13.33</v>
      </c>
      <c r="I1829">
        <v>2.8220000000000001</v>
      </c>
      <c r="J1829">
        <v>1</v>
      </c>
      <c r="K1829">
        <v>1167.0999999999999</v>
      </c>
      <c r="L1829" t="s">
        <v>369</v>
      </c>
      <c r="M1829" t="s">
        <v>368</v>
      </c>
      <c r="N1829" s="8">
        <v>41956</v>
      </c>
      <c r="O1829">
        <v>0</v>
      </c>
      <c r="P1829">
        <v>0</v>
      </c>
      <c r="Q1829">
        <v>13341</v>
      </c>
      <c r="R1829">
        <v>1416</v>
      </c>
      <c r="S1829">
        <v>2.95</v>
      </c>
      <c r="T1829">
        <v>33</v>
      </c>
      <c r="U1829">
        <v>4290.8999999999996</v>
      </c>
      <c r="V1829">
        <v>9</v>
      </c>
      <c r="W1829">
        <v>1.9239999999999999</v>
      </c>
      <c r="X1829">
        <v>3.109</v>
      </c>
      <c r="Y1829" s="8">
        <v>41956</v>
      </c>
    </row>
    <row r="1830" spans="1:25" x14ac:dyDescent="0.25">
      <c r="A1830">
        <v>-111.97746832</v>
      </c>
      <c r="B1830">
        <v>33.079622209999997</v>
      </c>
      <c r="C1830">
        <v>13</v>
      </c>
      <c r="D1830" t="s">
        <v>371</v>
      </c>
      <c r="E1830" t="s">
        <v>370</v>
      </c>
      <c r="F1830">
        <v>1829</v>
      </c>
      <c r="G1830">
        <v>184</v>
      </c>
      <c r="H1830">
        <v>13.33</v>
      </c>
      <c r="I1830">
        <v>2.8540000000000001</v>
      </c>
      <c r="J1830">
        <v>1</v>
      </c>
      <c r="K1830">
        <v>1167.2</v>
      </c>
      <c r="L1830" t="s">
        <v>369</v>
      </c>
      <c r="M1830" t="s">
        <v>368</v>
      </c>
      <c r="N1830" s="8">
        <v>41956</v>
      </c>
      <c r="O1830">
        <v>0</v>
      </c>
      <c r="P1830">
        <v>0</v>
      </c>
      <c r="Q1830">
        <v>13380</v>
      </c>
      <c r="R1830">
        <v>1403.8</v>
      </c>
      <c r="S1830">
        <v>2.9249999999999998</v>
      </c>
      <c r="T1830">
        <v>33</v>
      </c>
      <c r="U1830">
        <v>4253.8999999999996</v>
      </c>
      <c r="V1830">
        <v>9</v>
      </c>
      <c r="W1830">
        <v>1.946</v>
      </c>
      <c r="X1830">
        <v>3.145</v>
      </c>
      <c r="Y1830" s="8">
        <v>41956</v>
      </c>
    </row>
    <row r="1831" spans="1:25" x14ac:dyDescent="0.25">
      <c r="A1831">
        <v>-111.97746983</v>
      </c>
      <c r="B1831">
        <v>33.079614220000003</v>
      </c>
      <c r="C1831">
        <v>13</v>
      </c>
      <c r="D1831" t="s">
        <v>371</v>
      </c>
      <c r="E1831" t="s">
        <v>370</v>
      </c>
      <c r="F1831">
        <v>1830</v>
      </c>
      <c r="G1831">
        <v>181</v>
      </c>
      <c r="H1831">
        <v>13.33</v>
      </c>
      <c r="I1831">
        <v>2.9529999999999998</v>
      </c>
      <c r="J1831">
        <v>1</v>
      </c>
      <c r="K1831">
        <v>1167.2</v>
      </c>
      <c r="L1831" t="s">
        <v>369</v>
      </c>
      <c r="M1831" t="s">
        <v>368</v>
      </c>
      <c r="N1831" s="8">
        <v>41956</v>
      </c>
      <c r="O1831">
        <v>0</v>
      </c>
      <c r="P1831">
        <v>0</v>
      </c>
      <c r="Q1831">
        <v>14343</v>
      </c>
      <c r="R1831">
        <v>1454.7</v>
      </c>
      <c r="S1831">
        <v>3.0310000000000001</v>
      </c>
      <c r="T1831">
        <v>33</v>
      </c>
      <c r="U1831">
        <v>4408.3</v>
      </c>
      <c r="V1831">
        <v>9</v>
      </c>
      <c r="W1831">
        <v>2.0129999999999999</v>
      </c>
      <c r="X1831">
        <v>3.254</v>
      </c>
      <c r="Y1831" s="8">
        <v>41956</v>
      </c>
    </row>
    <row r="1832" spans="1:25" x14ac:dyDescent="0.25">
      <c r="A1832">
        <v>-111.97747017</v>
      </c>
      <c r="B1832">
        <v>33.079606220000002</v>
      </c>
      <c r="C1832">
        <v>13</v>
      </c>
      <c r="D1832" t="s">
        <v>371</v>
      </c>
      <c r="E1832" t="s">
        <v>370</v>
      </c>
      <c r="F1832">
        <v>1831</v>
      </c>
      <c r="G1832">
        <v>179</v>
      </c>
      <c r="H1832">
        <v>13.33</v>
      </c>
      <c r="I1832">
        <v>2.8540000000000001</v>
      </c>
      <c r="J1832">
        <v>1</v>
      </c>
      <c r="K1832">
        <v>1167.3</v>
      </c>
      <c r="L1832" t="s">
        <v>369</v>
      </c>
      <c r="M1832" t="s">
        <v>368</v>
      </c>
      <c r="N1832" s="8">
        <v>41956</v>
      </c>
      <c r="O1832">
        <v>0</v>
      </c>
      <c r="P1832">
        <v>0</v>
      </c>
      <c r="Q1832">
        <v>14035</v>
      </c>
      <c r="R1832">
        <v>1472.5</v>
      </c>
      <c r="S1832">
        <v>3.0680000000000001</v>
      </c>
      <c r="T1832">
        <v>33</v>
      </c>
      <c r="U1832">
        <v>4462.2</v>
      </c>
      <c r="V1832">
        <v>9</v>
      </c>
      <c r="W1832">
        <v>1.946</v>
      </c>
      <c r="X1832">
        <v>3.145</v>
      </c>
      <c r="Y1832" s="8">
        <v>41956</v>
      </c>
    </row>
    <row r="1833" spans="1:25" x14ac:dyDescent="0.25">
      <c r="A1833">
        <v>-111.977469</v>
      </c>
      <c r="B1833">
        <v>33.079598230000002</v>
      </c>
      <c r="C1833">
        <v>13</v>
      </c>
      <c r="D1833" t="s">
        <v>371</v>
      </c>
      <c r="E1833" t="s">
        <v>370</v>
      </c>
      <c r="F1833">
        <v>1832</v>
      </c>
      <c r="G1833">
        <v>180</v>
      </c>
      <c r="H1833">
        <v>13.33</v>
      </c>
      <c r="I1833">
        <v>2.8540000000000001</v>
      </c>
      <c r="J1833">
        <v>1</v>
      </c>
      <c r="K1833">
        <v>1167.3</v>
      </c>
      <c r="L1833" t="s">
        <v>369</v>
      </c>
      <c r="M1833" t="s">
        <v>368</v>
      </c>
      <c r="N1833" s="8">
        <v>41956</v>
      </c>
      <c r="O1833">
        <v>0</v>
      </c>
      <c r="P1833">
        <v>0</v>
      </c>
      <c r="Q1833">
        <v>13060</v>
      </c>
      <c r="R1833">
        <v>1370.3</v>
      </c>
      <c r="S1833">
        <v>2.855</v>
      </c>
      <c r="T1833">
        <v>33</v>
      </c>
      <c r="U1833">
        <v>4152.3999999999996</v>
      </c>
      <c r="V1833">
        <v>9</v>
      </c>
      <c r="W1833">
        <v>1.946</v>
      </c>
      <c r="X1833">
        <v>3.145</v>
      </c>
      <c r="Y1833" s="8">
        <v>41956</v>
      </c>
    </row>
    <row r="1834" spans="1:25" x14ac:dyDescent="0.25">
      <c r="A1834">
        <v>-111.97746983</v>
      </c>
      <c r="B1834">
        <v>33.07959022</v>
      </c>
      <c r="C1834">
        <v>13</v>
      </c>
      <c r="D1834" t="s">
        <v>371</v>
      </c>
      <c r="E1834" t="s">
        <v>370</v>
      </c>
      <c r="F1834">
        <v>1833</v>
      </c>
      <c r="G1834">
        <v>181</v>
      </c>
      <c r="H1834">
        <v>13.33</v>
      </c>
      <c r="I1834">
        <v>2.7890000000000001</v>
      </c>
      <c r="J1834">
        <v>1</v>
      </c>
      <c r="K1834">
        <v>1167.3</v>
      </c>
      <c r="L1834" t="s">
        <v>369</v>
      </c>
      <c r="M1834" t="s">
        <v>368</v>
      </c>
      <c r="N1834" s="8">
        <v>41956</v>
      </c>
      <c r="O1834">
        <v>0</v>
      </c>
      <c r="P1834">
        <v>0</v>
      </c>
      <c r="Q1834">
        <v>13167</v>
      </c>
      <c r="R1834">
        <v>1413.9</v>
      </c>
      <c r="S1834">
        <v>2.9460000000000002</v>
      </c>
      <c r="T1834">
        <v>33</v>
      </c>
      <c r="U1834">
        <v>4284.7</v>
      </c>
      <c r="V1834">
        <v>9</v>
      </c>
      <c r="W1834">
        <v>1.901</v>
      </c>
      <c r="X1834">
        <v>3.073</v>
      </c>
      <c r="Y1834" s="8">
        <v>41956</v>
      </c>
    </row>
    <row r="1835" spans="1:25" x14ac:dyDescent="0.25">
      <c r="A1835">
        <v>-111.97746917000001</v>
      </c>
      <c r="B1835">
        <v>33.079582219999999</v>
      </c>
      <c r="C1835">
        <v>13</v>
      </c>
      <c r="D1835" t="s">
        <v>371</v>
      </c>
      <c r="E1835" t="s">
        <v>370</v>
      </c>
      <c r="F1835">
        <v>1834</v>
      </c>
      <c r="G1835">
        <v>179</v>
      </c>
      <c r="H1835">
        <v>13.33</v>
      </c>
      <c r="I1835">
        <v>2.887</v>
      </c>
      <c r="J1835">
        <v>1</v>
      </c>
      <c r="K1835">
        <v>1167.3</v>
      </c>
      <c r="L1835" t="s">
        <v>369</v>
      </c>
      <c r="M1835" t="s">
        <v>368</v>
      </c>
      <c r="N1835" s="8">
        <v>41956</v>
      </c>
      <c r="O1835">
        <v>0</v>
      </c>
      <c r="P1835">
        <v>0</v>
      </c>
      <c r="Q1835">
        <v>12925</v>
      </c>
      <c r="R1835">
        <v>1340.7</v>
      </c>
      <c r="S1835">
        <v>2.7930000000000001</v>
      </c>
      <c r="T1835">
        <v>33</v>
      </c>
      <c r="U1835">
        <v>4062.7</v>
      </c>
      <c r="V1835">
        <v>9</v>
      </c>
      <c r="W1835">
        <v>1.9690000000000001</v>
      </c>
      <c r="X1835">
        <v>3.181</v>
      </c>
      <c r="Y1835" s="8">
        <v>41956</v>
      </c>
    </row>
    <row r="1836" spans="1:25" x14ac:dyDescent="0.25">
      <c r="A1836">
        <v>-111.97746966</v>
      </c>
      <c r="B1836">
        <v>33.079574219999998</v>
      </c>
      <c r="C1836">
        <v>13</v>
      </c>
      <c r="D1836" t="s">
        <v>371</v>
      </c>
      <c r="E1836" t="s">
        <v>370</v>
      </c>
      <c r="F1836">
        <v>1835</v>
      </c>
      <c r="G1836">
        <v>182</v>
      </c>
      <c r="H1836">
        <v>13.33</v>
      </c>
      <c r="I1836">
        <v>2.8540000000000001</v>
      </c>
      <c r="J1836">
        <v>1</v>
      </c>
      <c r="K1836">
        <v>1167.3</v>
      </c>
      <c r="L1836" t="s">
        <v>369</v>
      </c>
      <c r="M1836" t="s">
        <v>368</v>
      </c>
      <c r="N1836" s="8">
        <v>41956</v>
      </c>
      <c r="O1836">
        <v>0</v>
      </c>
      <c r="P1836">
        <v>0</v>
      </c>
      <c r="Q1836">
        <v>12865</v>
      </c>
      <c r="R1836">
        <v>1349.7</v>
      </c>
      <c r="S1836">
        <v>2.8119999999999998</v>
      </c>
      <c r="T1836">
        <v>33</v>
      </c>
      <c r="U1836">
        <v>4090.1</v>
      </c>
      <c r="V1836">
        <v>9</v>
      </c>
      <c r="W1836">
        <v>1.946</v>
      </c>
      <c r="X1836">
        <v>3.145</v>
      </c>
      <c r="Y1836" s="8">
        <v>41956</v>
      </c>
    </row>
    <row r="1837" spans="1:25" x14ac:dyDescent="0.25">
      <c r="A1837">
        <v>-111.97747</v>
      </c>
      <c r="B1837">
        <v>33.079567230000002</v>
      </c>
      <c r="C1837">
        <v>13</v>
      </c>
      <c r="D1837" t="s">
        <v>371</v>
      </c>
      <c r="E1837" t="s">
        <v>370</v>
      </c>
      <c r="F1837">
        <v>1836</v>
      </c>
      <c r="G1837">
        <v>180</v>
      </c>
      <c r="H1837">
        <v>13.33</v>
      </c>
      <c r="I1837">
        <v>2.8220000000000001</v>
      </c>
      <c r="J1837">
        <v>1</v>
      </c>
      <c r="K1837">
        <v>1167.3</v>
      </c>
      <c r="L1837" t="s">
        <v>369</v>
      </c>
      <c r="M1837" t="s">
        <v>368</v>
      </c>
      <c r="N1837" s="8">
        <v>41956</v>
      </c>
      <c r="O1837">
        <v>0</v>
      </c>
      <c r="P1837">
        <v>0</v>
      </c>
      <c r="Q1837">
        <v>13221</v>
      </c>
      <c r="R1837">
        <v>1403.2</v>
      </c>
      <c r="S1837">
        <v>2.923</v>
      </c>
      <c r="T1837">
        <v>33</v>
      </c>
      <c r="U1837">
        <v>4252.2</v>
      </c>
      <c r="V1837">
        <v>9</v>
      </c>
      <c r="W1837">
        <v>1.9239999999999999</v>
      </c>
      <c r="X1837">
        <v>3.109</v>
      </c>
      <c r="Y1837" s="8">
        <v>41956</v>
      </c>
    </row>
    <row r="1838" spans="1:25" x14ac:dyDescent="0.25">
      <c r="A1838">
        <v>-111.97746966</v>
      </c>
      <c r="B1838">
        <v>33.07955922</v>
      </c>
      <c r="C1838">
        <v>13</v>
      </c>
      <c r="D1838" t="s">
        <v>371</v>
      </c>
      <c r="E1838" t="s">
        <v>370</v>
      </c>
      <c r="F1838">
        <v>1837</v>
      </c>
      <c r="G1838">
        <v>182</v>
      </c>
      <c r="H1838">
        <v>13.33</v>
      </c>
      <c r="I1838">
        <v>2.9529999999999998</v>
      </c>
      <c r="J1838">
        <v>1</v>
      </c>
      <c r="K1838">
        <v>1167.4000000000001</v>
      </c>
      <c r="L1838" t="s">
        <v>369</v>
      </c>
      <c r="M1838" t="s">
        <v>368</v>
      </c>
      <c r="N1838" s="8">
        <v>41956</v>
      </c>
      <c r="O1838">
        <v>0</v>
      </c>
      <c r="P1838">
        <v>0</v>
      </c>
      <c r="Q1838">
        <v>14098</v>
      </c>
      <c r="R1838">
        <v>1429.9</v>
      </c>
      <c r="S1838">
        <v>2.9790000000000001</v>
      </c>
      <c r="T1838">
        <v>33</v>
      </c>
      <c r="U1838">
        <v>4333</v>
      </c>
      <c r="V1838">
        <v>9</v>
      </c>
      <c r="W1838">
        <v>2.0129999999999999</v>
      </c>
      <c r="X1838">
        <v>3.254</v>
      </c>
      <c r="Y1838" s="8">
        <v>41956</v>
      </c>
    </row>
    <row r="1839" spans="1:25" x14ac:dyDescent="0.25">
      <c r="A1839">
        <v>-111.97747034</v>
      </c>
      <c r="B1839">
        <v>33.079551219999999</v>
      </c>
      <c r="C1839">
        <v>13</v>
      </c>
      <c r="D1839" t="s">
        <v>371</v>
      </c>
      <c r="E1839" t="s">
        <v>370</v>
      </c>
      <c r="F1839">
        <v>1838</v>
      </c>
      <c r="G1839">
        <v>178</v>
      </c>
      <c r="H1839">
        <v>13.33</v>
      </c>
      <c r="I1839">
        <v>2.8220000000000001</v>
      </c>
      <c r="J1839">
        <v>1</v>
      </c>
      <c r="K1839">
        <v>1167.3</v>
      </c>
      <c r="L1839" t="s">
        <v>369</v>
      </c>
      <c r="M1839" t="s">
        <v>368</v>
      </c>
      <c r="N1839" s="8">
        <v>41956</v>
      </c>
      <c r="O1839">
        <v>0</v>
      </c>
      <c r="P1839">
        <v>0</v>
      </c>
      <c r="Q1839">
        <v>13338</v>
      </c>
      <c r="R1839">
        <v>1415.7</v>
      </c>
      <c r="S1839">
        <v>2.9489999999999998</v>
      </c>
      <c r="T1839">
        <v>33</v>
      </c>
      <c r="U1839">
        <v>4289.8999999999996</v>
      </c>
      <c r="V1839">
        <v>9</v>
      </c>
      <c r="W1839">
        <v>1.9239999999999999</v>
      </c>
      <c r="X1839">
        <v>3.109</v>
      </c>
      <c r="Y1839" s="8">
        <v>41956</v>
      </c>
    </row>
    <row r="1840" spans="1:25" x14ac:dyDescent="0.25">
      <c r="A1840">
        <v>-111.97746983</v>
      </c>
      <c r="B1840">
        <v>33.079543219999998</v>
      </c>
      <c r="C1840">
        <v>13</v>
      </c>
      <c r="D1840" t="s">
        <v>371</v>
      </c>
      <c r="E1840" t="s">
        <v>370</v>
      </c>
      <c r="F1840">
        <v>1839</v>
      </c>
      <c r="G1840">
        <v>181</v>
      </c>
      <c r="H1840">
        <v>13.33</v>
      </c>
      <c r="I1840">
        <v>2.887</v>
      </c>
      <c r="J1840">
        <v>1</v>
      </c>
      <c r="K1840">
        <v>1167.3</v>
      </c>
      <c r="L1840" t="s">
        <v>369</v>
      </c>
      <c r="M1840" t="s">
        <v>368</v>
      </c>
      <c r="N1840" s="8">
        <v>41956</v>
      </c>
      <c r="O1840">
        <v>0</v>
      </c>
      <c r="P1840">
        <v>0</v>
      </c>
      <c r="Q1840">
        <v>11485</v>
      </c>
      <c r="R1840">
        <v>1191.3</v>
      </c>
      <c r="S1840">
        <v>2.4820000000000002</v>
      </c>
      <c r="T1840">
        <v>33</v>
      </c>
      <c r="U1840">
        <v>3610</v>
      </c>
      <c r="V1840">
        <v>9</v>
      </c>
      <c r="W1840">
        <v>1.9690000000000001</v>
      </c>
      <c r="X1840">
        <v>3.181</v>
      </c>
      <c r="Y1840" s="8">
        <v>41956</v>
      </c>
    </row>
    <row r="1841" spans="1:25" x14ac:dyDescent="0.25">
      <c r="A1841">
        <v>-111.97746966</v>
      </c>
      <c r="B1841">
        <v>33.079535219999997</v>
      </c>
      <c r="C1841">
        <v>13</v>
      </c>
      <c r="D1841" t="s">
        <v>371</v>
      </c>
      <c r="E1841" t="s">
        <v>370</v>
      </c>
      <c r="F1841">
        <v>1840</v>
      </c>
      <c r="G1841">
        <v>182</v>
      </c>
      <c r="H1841">
        <v>13.33</v>
      </c>
      <c r="I1841">
        <v>2.9529999999999998</v>
      </c>
      <c r="J1841">
        <v>1</v>
      </c>
      <c r="K1841">
        <v>1167.3</v>
      </c>
      <c r="L1841" t="s">
        <v>369</v>
      </c>
      <c r="M1841" t="s">
        <v>368</v>
      </c>
      <c r="N1841" s="8">
        <v>41956</v>
      </c>
      <c r="O1841">
        <v>0</v>
      </c>
      <c r="P1841">
        <v>0</v>
      </c>
      <c r="Q1841">
        <v>14020</v>
      </c>
      <c r="R1841">
        <v>1421.9</v>
      </c>
      <c r="S1841">
        <v>2.9620000000000002</v>
      </c>
      <c r="T1841">
        <v>33</v>
      </c>
      <c r="U1841">
        <v>4308.8</v>
      </c>
      <c r="V1841">
        <v>9</v>
      </c>
      <c r="W1841">
        <v>2.0129999999999999</v>
      </c>
      <c r="X1841">
        <v>3.254</v>
      </c>
      <c r="Y1841" s="8">
        <v>41956</v>
      </c>
    </row>
    <row r="1842" spans="1:25" x14ac:dyDescent="0.25">
      <c r="A1842">
        <v>-111.97746966</v>
      </c>
      <c r="B1842">
        <v>33.079527220000003</v>
      </c>
      <c r="C1842">
        <v>13</v>
      </c>
      <c r="D1842" t="s">
        <v>371</v>
      </c>
      <c r="E1842" t="s">
        <v>370</v>
      </c>
      <c r="F1842">
        <v>1841</v>
      </c>
      <c r="G1842">
        <v>182</v>
      </c>
      <c r="H1842">
        <v>13.33</v>
      </c>
      <c r="I1842">
        <v>2.8220000000000001</v>
      </c>
      <c r="J1842">
        <v>1</v>
      </c>
      <c r="K1842">
        <v>1167.4000000000001</v>
      </c>
      <c r="L1842" t="s">
        <v>369</v>
      </c>
      <c r="M1842" t="s">
        <v>368</v>
      </c>
      <c r="N1842" s="8">
        <v>41956</v>
      </c>
      <c r="O1842">
        <v>0</v>
      </c>
      <c r="P1842">
        <v>0</v>
      </c>
      <c r="Q1842">
        <v>15108</v>
      </c>
      <c r="R1842">
        <v>1603.5</v>
      </c>
      <c r="S1842">
        <v>3.3410000000000002</v>
      </c>
      <c r="T1842">
        <v>33</v>
      </c>
      <c r="U1842">
        <v>4859.1000000000004</v>
      </c>
      <c r="V1842">
        <v>9</v>
      </c>
      <c r="W1842">
        <v>1.9239999999999999</v>
      </c>
      <c r="X1842">
        <v>3.109</v>
      </c>
      <c r="Y1842" s="8">
        <v>41956</v>
      </c>
    </row>
    <row r="1843" spans="1:25" x14ac:dyDescent="0.25">
      <c r="A1843">
        <v>-111.97747</v>
      </c>
      <c r="B1843">
        <v>33.07952023</v>
      </c>
      <c r="C1843">
        <v>13</v>
      </c>
      <c r="D1843" t="s">
        <v>371</v>
      </c>
      <c r="E1843" t="s">
        <v>370</v>
      </c>
      <c r="F1843">
        <v>1842</v>
      </c>
      <c r="G1843">
        <v>180</v>
      </c>
      <c r="H1843">
        <v>13.33</v>
      </c>
      <c r="I1843">
        <v>2.9860000000000002</v>
      </c>
      <c r="J1843">
        <v>1</v>
      </c>
      <c r="K1843">
        <v>1167.5999999999999</v>
      </c>
      <c r="L1843" t="s">
        <v>369</v>
      </c>
      <c r="M1843" t="s">
        <v>368</v>
      </c>
      <c r="N1843" s="8">
        <v>41956</v>
      </c>
      <c r="O1843">
        <v>0</v>
      </c>
      <c r="P1843">
        <v>0</v>
      </c>
      <c r="Q1843">
        <v>14821</v>
      </c>
      <c r="R1843">
        <v>1486.6</v>
      </c>
      <c r="S1843">
        <v>3.097</v>
      </c>
      <c r="T1843">
        <v>33</v>
      </c>
      <c r="U1843">
        <v>4505</v>
      </c>
      <c r="V1843">
        <v>9</v>
      </c>
      <c r="W1843">
        <v>2.036</v>
      </c>
      <c r="X1843">
        <v>3.29</v>
      </c>
      <c r="Y1843" s="8">
        <v>41956</v>
      </c>
    </row>
    <row r="1844" spans="1:25" x14ac:dyDescent="0.25">
      <c r="A1844">
        <v>-111.97747049</v>
      </c>
      <c r="B1844">
        <v>33.079512209999997</v>
      </c>
      <c r="C1844">
        <v>13</v>
      </c>
      <c r="D1844" t="s">
        <v>371</v>
      </c>
      <c r="E1844" t="s">
        <v>370</v>
      </c>
      <c r="F1844">
        <v>1843</v>
      </c>
      <c r="G1844">
        <v>183</v>
      </c>
      <c r="H1844">
        <v>13.33</v>
      </c>
      <c r="I1844">
        <v>2.92</v>
      </c>
      <c r="J1844">
        <v>1</v>
      </c>
      <c r="K1844">
        <v>1167.4000000000001</v>
      </c>
      <c r="L1844" t="s">
        <v>369</v>
      </c>
      <c r="M1844" t="s">
        <v>368</v>
      </c>
      <c r="N1844" s="8">
        <v>41956</v>
      </c>
      <c r="O1844">
        <v>0</v>
      </c>
      <c r="P1844">
        <v>0</v>
      </c>
      <c r="Q1844">
        <v>13687</v>
      </c>
      <c r="R1844">
        <v>1403.7</v>
      </c>
      <c r="S1844">
        <v>2.9239999999999999</v>
      </c>
      <c r="T1844">
        <v>33</v>
      </c>
      <c r="U1844">
        <v>4253.7</v>
      </c>
      <c r="V1844">
        <v>9</v>
      </c>
      <c r="W1844">
        <v>1.9910000000000001</v>
      </c>
      <c r="X1844">
        <v>3.218</v>
      </c>
      <c r="Y1844" s="8">
        <v>41956</v>
      </c>
    </row>
    <row r="1845" spans="1:25" x14ac:dyDescent="0.25">
      <c r="A1845">
        <v>-111.97747068</v>
      </c>
      <c r="B1845">
        <v>33.079504210000003</v>
      </c>
      <c r="C1845">
        <v>13</v>
      </c>
      <c r="D1845" t="s">
        <v>371</v>
      </c>
      <c r="E1845" t="s">
        <v>370</v>
      </c>
      <c r="F1845">
        <v>1844</v>
      </c>
      <c r="G1845">
        <v>176</v>
      </c>
      <c r="H1845">
        <v>13.33</v>
      </c>
      <c r="I1845">
        <v>2.887</v>
      </c>
      <c r="J1845">
        <v>1</v>
      </c>
      <c r="K1845">
        <v>1167.5</v>
      </c>
      <c r="L1845" t="s">
        <v>369</v>
      </c>
      <c r="M1845" t="s">
        <v>368</v>
      </c>
      <c r="N1845" s="8">
        <v>41956</v>
      </c>
      <c r="O1845">
        <v>0</v>
      </c>
      <c r="P1845">
        <v>0</v>
      </c>
      <c r="Q1845">
        <v>15500</v>
      </c>
      <c r="R1845">
        <v>1607.8</v>
      </c>
      <c r="S1845">
        <v>3.35</v>
      </c>
      <c r="T1845">
        <v>33</v>
      </c>
      <c r="U1845">
        <v>4872</v>
      </c>
      <c r="V1845">
        <v>9</v>
      </c>
      <c r="W1845">
        <v>1.9690000000000001</v>
      </c>
      <c r="X1845">
        <v>3.181</v>
      </c>
      <c r="Y1845" s="8">
        <v>41956</v>
      </c>
    </row>
    <row r="1846" spans="1:25" x14ac:dyDescent="0.25">
      <c r="A1846">
        <v>-111.97746983</v>
      </c>
      <c r="B1846">
        <v>33.079496220000003</v>
      </c>
      <c r="C1846">
        <v>13</v>
      </c>
      <c r="D1846" t="s">
        <v>371</v>
      </c>
      <c r="E1846" t="s">
        <v>370</v>
      </c>
      <c r="F1846">
        <v>1845</v>
      </c>
      <c r="G1846">
        <v>181</v>
      </c>
      <c r="H1846">
        <v>13.33</v>
      </c>
      <c r="I1846">
        <v>2.8220000000000001</v>
      </c>
      <c r="J1846">
        <v>1</v>
      </c>
      <c r="K1846">
        <v>1167.5</v>
      </c>
      <c r="L1846" t="s">
        <v>369</v>
      </c>
      <c r="M1846" t="s">
        <v>368</v>
      </c>
      <c r="N1846" s="8">
        <v>41956</v>
      </c>
      <c r="O1846">
        <v>0</v>
      </c>
      <c r="P1846">
        <v>0</v>
      </c>
      <c r="Q1846">
        <v>16168</v>
      </c>
      <c r="R1846">
        <v>1716</v>
      </c>
      <c r="S1846">
        <v>3.5750000000000002</v>
      </c>
      <c r="T1846">
        <v>33</v>
      </c>
      <c r="U1846">
        <v>5200.1000000000004</v>
      </c>
      <c r="V1846">
        <v>9</v>
      </c>
      <c r="W1846">
        <v>1.9239999999999999</v>
      </c>
      <c r="X1846">
        <v>3.109</v>
      </c>
      <c r="Y1846" s="8">
        <v>41956</v>
      </c>
    </row>
    <row r="1847" spans="1:25" x14ac:dyDescent="0.25">
      <c r="A1847">
        <v>-111.97747051</v>
      </c>
      <c r="B1847">
        <v>33.079488210000001</v>
      </c>
      <c r="C1847">
        <v>13</v>
      </c>
      <c r="D1847" t="s">
        <v>371</v>
      </c>
      <c r="E1847" t="s">
        <v>370</v>
      </c>
      <c r="F1847">
        <v>1846</v>
      </c>
      <c r="G1847">
        <v>177</v>
      </c>
      <c r="H1847">
        <v>13.33</v>
      </c>
      <c r="I1847">
        <v>2.8220000000000001</v>
      </c>
      <c r="J1847">
        <v>1</v>
      </c>
      <c r="K1847">
        <v>1167.5</v>
      </c>
      <c r="L1847" t="s">
        <v>369</v>
      </c>
      <c r="M1847" t="s">
        <v>368</v>
      </c>
      <c r="N1847" s="8">
        <v>41956</v>
      </c>
      <c r="O1847">
        <v>0</v>
      </c>
      <c r="P1847">
        <v>0</v>
      </c>
      <c r="Q1847">
        <v>16869</v>
      </c>
      <c r="R1847">
        <v>1790.5</v>
      </c>
      <c r="S1847">
        <v>3.73</v>
      </c>
      <c r="T1847">
        <v>33</v>
      </c>
      <c r="U1847">
        <v>5425.6</v>
      </c>
      <c r="V1847">
        <v>9</v>
      </c>
      <c r="W1847">
        <v>1.9239999999999999</v>
      </c>
      <c r="X1847">
        <v>3.109</v>
      </c>
      <c r="Y1847" s="8">
        <v>41956</v>
      </c>
    </row>
    <row r="1848" spans="1:25" x14ac:dyDescent="0.25">
      <c r="A1848">
        <v>-111.97746966</v>
      </c>
      <c r="B1848">
        <v>33.079480220000001</v>
      </c>
      <c r="C1848">
        <v>13</v>
      </c>
      <c r="D1848" t="s">
        <v>371</v>
      </c>
      <c r="E1848" t="s">
        <v>370</v>
      </c>
      <c r="F1848">
        <v>1847</v>
      </c>
      <c r="G1848">
        <v>182</v>
      </c>
      <c r="H1848">
        <v>13.33</v>
      </c>
      <c r="I1848">
        <v>2.8540000000000001</v>
      </c>
      <c r="J1848">
        <v>1</v>
      </c>
      <c r="K1848">
        <v>1167.5</v>
      </c>
      <c r="L1848" t="s">
        <v>369</v>
      </c>
      <c r="M1848" t="s">
        <v>368</v>
      </c>
      <c r="N1848" s="8">
        <v>41956</v>
      </c>
      <c r="O1848">
        <v>0</v>
      </c>
      <c r="P1848">
        <v>0</v>
      </c>
      <c r="Q1848">
        <v>14216</v>
      </c>
      <c r="R1848">
        <v>1491.6</v>
      </c>
      <c r="S1848">
        <v>3.1070000000000002</v>
      </c>
      <c r="T1848">
        <v>33</v>
      </c>
      <c r="U1848">
        <v>4519.8999999999996</v>
      </c>
      <c r="V1848">
        <v>9</v>
      </c>
      <c r="W1848">
        <v>1.946</v>
      </c>
      <c r="X1848">
        <v>3.145</v>
      </c>
      <c r="Y1848" s="8">
        <v>41956</v>
      </c>
    </row>
    <row r="1849" spans="1:25" x14ac:dyDescent="0.25">
      <c r="A1849">
        <v>-111.97747051</v>
      </c>
      <c r="B1849">
        <v>33.079473210000003</v>
      </c>
      <c r="C1849">
        <v>13</v>
      </c>
      <c r="D1849" t="s">
        <v>371</v>
      </c>
      <c r="E1849" t="s">
        <v>370</v>
      </c>
      <c r="F1849">
        <v>1848</v>
      </c>
      <c r="G1849">
        <v>177</v>
      </c>
      <c r="H1849">
        <v>13.33</v>
      </c>
      <c r="I1849">
        <v>2.9860000000000002</v>
      </c>
      <c r="J1849">
        <v>1</v>
      </c>
      <c r="K1849">
        <v>1167.5999999999999</v>
      </c>
      <c r="L1849" t="s">
        <v>369</v>
      </c>
      <c r="M1849" t="s">
        <v>368</v>
      </c>
      <c r="N1849" s="8">
        <v>41956</v>
      </c>
      <c r="O1849">
        <v>0</v>
      </c>
      <c r="P1849">
        <v>0</v>
      </c>
      <c r="Q1849">
        <v>12876</v>
      </c>
      <c r="R1849">
        <v>1291.5999999999999</v>
      </c>
      <c r="S1849">
        <v>2.6909999999999998</v>
      </c>
      <c r="T1849">
        <v>33</v>
      </c>
      <c r="U1849">
        <v>3913.9</v>
      </c>
      <c r="V1849">
        <v>9</v>
      </c>
      <c r="W1849">
        <v>2.036</v>
      </c>
      <c r="X1849">
        <v>3.29</v>
      </c>
      <c r="Y1849" s="8">
        <v>41956</v>
      </c>
    </row>
    <row r="1850" spans="1:25" x14ac:dyDescent="0.25">
      <c r="A1850">
        <v>-111.97746949</v>
      </c>
      <c r="B1850">
        <v>33.079465210000002</v>
      </c>
      <c r="C1850">
        <v>13</v>
      </c>
      <c r="D1850" t="s">
        <v>371</v>
      </c>
      <c r="E1850" t="s">
        <v>370</v>
      </c>
      <c r="F1850">
        <v>1849</v>
      </c>
      <c r="G1850">
        <v>183</v>
      </c>
      <c r="H1850">
        <v>13.33</v>
      </c>
      <c r="I1850">
        <v>2.8540000000000001</v>
      </c>
      <c r="J1850">
        <v>1</v>
      </c>
      <c r="K1850">
        <v>1167.5</v>
      </c>
      <c r="L1850" t="s">
        <v>369</v>
      </c>
      <c r="M1850" t="s">
        <v>368</v>
      </c>
      <c r="N1850" s="8">
        <v>41956</v>
      </c>
      <c r="O1850">
        <v>0</v>
      </c>
      <c r="P1850">
        <v>0</v>
      </c>
      <c r="Q1850">
        <v>14666</v>
      </c>
      <c r="R1850">
        <v>1538.8</v>
      </c>
      <c r="S1850">
        <v>3.206</v>
      </c>
      <c r="T1850">
        <v>33</v>
      </c>
      <c r="U1850">
        <v>4663</v>
      </c>
      <c r="V1850">
        <v>9</v>
      </c>
      <c r="W1850">
        <v>1.946</v>
      </c>
      <c r="X1850">
        <v>3.145</v>
      </c>
      <c r="Y1850" s="8">
        <v>41956</v>
      </c>
    </row>
    <row r="1851" spans="1:25" x14ac:dyDescent="0.25">
      <c r="A1851">
        <v>-111.97746983</v>
      </c>
      <c r="B1851">
        <v>33.079457220000002</v>
      </c>
      <c r="C1851">
        <v>13</v>
      </c>
      <c r="D1851" t="s">
        <v>371</v>
      </c>
      <c r="E1851" t="s">
        <v>370</v>
      </c>
      <c r="F1851">
        <v>1850</v>
      </c>
      <c r="G1851">
        <v>181</v>
      </c>
      <c r="H1851">
        <v>13.33</v>
      </c>
      <c r="I1851">
        <v>2.8220000000000001</v>
      </c>
      <c r="J1851">
        <v>1</v>
      </c>
      <c r="K1851">
        <v>1167.5</v>
      </c>
      <c r="L1851" t="s">
        <v>369</v>
      </c>
      <c r="M1851" t="s">
        <v>368</v>
      </c>
      <c r="N1851" s="8">
        <v>41956</v>
      </c>
      <c r="O1851">
        <v>0</v>
      </c>
      <c r="P1851">
        <v>0</v>
      </c>
      <c r="Q1851">
        <v>15007</v>
      </c>
      <c r="R1851">
        <v>1592.8</v>
      </c>
      <c r="S1851">
        <v>3.3180000000000001</v>
      </c>
      <c r="T1851">
        <v>33</v>
      </c>
      <c r="U1851">
        <v>4826.7</v>
      </c>
      <c r="V1851">
        <v>9</v>
      </c>
      <c r="W1851">
        <v>1.9239999999999999</v>
      </c>
      <c r="X1851">
        <v>3.109</v>
      </c>
      <c r="Y1851" s="8">
        <v>41956</v>
      </c>
    </row>
    <row r="1852" spans="1:25" x14ac:dyDescent="0.25">
      <c r="A1852">
        <v>-111.97747</v>
      </c>
      <c r="B1852">
        <v>33.079449230000002</v>
      </c>
      <c r="C1852">
        <v>13</v>
      </c>
      <c r="D1852" t="s">
        <v>371</v>
      </c>
      <c r="E1852" t="s">
        <v>370</v>
      </c>
      <c r="F1852">
        <v>1851</v>
      </c>
      <c r="G1852">
        <v>180</v>
      </c>
      <c r="H1852">
        <v>13.33</v>
      </c>
      <c r="I1852">
        <v>2.8540000000000001</v>
      </c>
      <c r="J1852">
        <v>1</v>
      </c>
      <c r="K1852">
        <v>1167.5</v>
      </c>
      <c r="L1852" t="s">
        <v>369</v>
      </c>
      <c r="M1852" t="s">
        <v>368</v>
      </c>
      <c r="N1852" s="8">
        <v>41956</v>
      </c>
      <c r="O1852">
        <v>0</v>
      </c>
      <c r="P1852">
        <v>0</v>
      </c>
      <c r="Q1852">
        <v>15356</v>
      </c>
      <c r="R1852">
        <v>1611.2</v>
      </c>
      <c r="S1852">
        <v>3.3570000000000002</v>
      </c>
      <c r="T1852">
        <v>33</v>
      </c>
      <c r="U1852">
        <v>4882.3999999999996</v>
      </c>
      <c r="V1852">
        <v>9</v>
      </c>
      <c r="W1852">
        <v>1.946</v>
      </c>
      <c r="X1852">
        <v>3.145</v>
      </c>
      <c r="Y1852" s="8">
        <v>41956</v>
      </c>
    </row>
    <row r="1853" spans="1:25" x14ac:dyDescent="0.25">
      <c r="A1853">
        <v>-111.97746949</v>
      </c>
      <c r="B1853">
        <v>33.079441209999999</v>
      </c>
      <c r="C1853">
        <v>13</v>
      </c>
      <c r="D1853" t="s">
        <v>371</v>
      </c>
      <c r="E1853" t="s">
        <v>370</v>
      </c>
      <c r="F1853">
        <v>1852</v>
      </c>
      <c r="G1853">
        <v>183</v>
      </c>
      <c r="H1853">
        <v>13.33</v>
      </c>
      <c r="I1853">
        <v>2.7890000000000001</v>
      </c>
      <c r="J1853">
        <v>1</v>
      </c>
      <c r="K1853">
        <v>1167.5</v>
      </c>
      <c r="L1853" t="s">
        <v>369</v>
      </c>
      <c r="M1853" t="s">
        <v>368</v>
      </c>
      <c r="N1853" s="8">
        <v>41956</v>
      </c>
      <c r="O1853">
        <v>0</v>
      </c>
      <c r="P1853">
        <v>0</v>
      </c>
      <c r="Q1853">
        <v>14593</v>
      </c>
      <c r="R1853">
        <v>1567.1</v>
      </c>
      <c r="S1853">
        <v>3.2650000000000001</v>
      </c>
      <c r="T1853">
        <v>33</v>
      </c>
      <c r="U1853">
        <v>4748.7</v>
      </c>
      <c r="V1853">
        <v>9</v>
      </c>
      <c r="W1853">
        <v>1.901</v>
      </c>
      <c r="X1853">
        <v>3.073</v>
      </c>
      <c r="Y1853" s="8">
        <v>41956</v>
      </c>
    </row>
    <row r="1854" spans="1:25" x14ac:dyDescent="0.25">
      <c r="A1854">
        <v>-111.97747065999999</v>
      </c>
      <c r="B1854">
        <v>33.079433219999999</v>
      </c>
      <c r="C1854">
        <v>13</v>
      </c>
      <c r="D1854" t="s">
        <v>371</v>
      </c>
      <c r="E1854" t="s">
        <v>370</v>
      </c>
      <c r="F1854">
        <v>1853</v>
      </c>
      <c r="G1854">
        <v>182</v>
      </c>
      <c r="H1854">
        <v>13.33</v>
      </c>
      <c r="I1854">
        <v>2.887</v>
      </c>
      <c r="J1854">
        <v>1</v>
      </c>
      <c r="K1854">
        <v>1167.4000000000001</v>
      </c>
      <c r="L1854" t="s">
        <v>369</v>
      </c>
      <c r="M1854" t="s">
        <v>368</v>
      </c>
      <c r="N1854" s="8">
        <v>41956</v>
      </c>
      <c r="O1854">
        <v>0</v>
      </c>
      <c r="P1854">
        <v>0</v>
      </c>
      <c r="Q1854">
        <v>15684</v>
      </c>
      <c r="R1854">
        <v>1626.9</v>
      </c>
      <c r="S1854">
        <v>3.3889999999999998</v>
      </c>
      <c r="T1854">
        <v>33</v>
      </c>
      <c r="U1854">
        <v>4929.8999999999996</v>
      </c>
      <c r="V1854">
        <v>9</v>
      </c>
      <c r="W1854">
        <v>1.9690000000000001</v>
      </c>
      <c r="X1854">
        <v>3.181</v>
      </c>
      <c r="Y1854" s="8">
        <v>41956</v>
      </c>
    </row>
    <row r="1855" spans="1:25" x14ac:dyDescent="0.25">
      <c r="A1855">
        <v>-111.97747099999999</v>
      </c>
      <c r="B1855">
        <v>33.079425229999998</v>
      </c>
      <c r="C1855">
        <v>13</v>
      </c>
      <c r="D1855" t="s">
        <v>371</v>
      </c>
      <c r="E1855" t="s">
        <v>370</v>
      </c>
      <c r="F1855">
        <v>1854</v>
      </c>
      <c r="G1855">
        <v>180</v>
      </c>
      <c r="H1855">
        <v>13.33</v>
      </c>
      <c r="I1855">
        <v>2.7559999999999998</v>
      </c>
      <c r="J1855">
        <v>1</v>
      </c>
      <c r="K1855">
        <v>1167.3</v>
      </c>
      <c r="L1855" t="s">
        <v>369</v>
      </c>
      <c r="M1855" t="s">
        <v>368</v>
      </c>
      <c r="N1855" s="8">
        <v>41956</v>
      </c>
      <c r="O1855">
        <v>0</v>
      </c>
      <c r="P1855">
        <v>0</v>
      </c>
      <c r="Q1855">
        <v>16563</v>
      </c>
      <c r="R1855">
        <v>1799.8</v>
      </c>
      <c r="S1855">
        <v>3.75</v>
      </c>
      <c r="T1855">
        <v>33</v>
      </c>
      <c r="U1855">
        <v>5454.1</v>
      </c>
      <c r="V1855">
        <v>9</v>
      </c>
      <c r="W1855">
        <v>1.879</v>
      </c>
      <c r="X1855">
        <v>3.0369999999999999</v>
      </c>
      <c r="Y1855" s="8">
        <v>41956</v>
      </c>
    </row>
    <row r="1856" spans="1:25" x14ac:dyDescent="0.25">
      <c r="A1856">
        <v>-111.97747049</v>
      </c>
      <c r="B1856">
        <v>33.079417210000003</v>
      </c>
      <c r="C1856">
        <v>13</v>
      </c>
      <c r="D1856" t="s">
        <v>371</v>
      </c>
      <c r="E1856" t="s">
        <v>370</v>
      </c>
      <c r="F1856">
        <v>1855</v>
      </c>
      <c r="G1856">
        <v>183</v>
      </c>
      <c r="H1856">
        <v>13.33</v>
      </c>
      <c r="I1856">
        <v>2.92</v>
      </c>
      <c r="J1856">
        <v>1</v>
      </c>
      <c r="K1856">
        <v>1167.4000000000001</v>
      </c>
      <c r="L1856" t="s">
        <v>369</v>
      </c>
      <c r="M1856" t="s">
        <v>368</v>
      </c>
      <c r="N1856" s="8">
        <v>41956</v>
      </c>
      <c r="O1856">
        <v>0</v>
      </c>
      <c r="P1856">
        <v>0</v>
      </c>
      <c r="Q1856">
        <v>15448</v>
      </c>
      <c r="R1856">
        <v>1584.3</v>
      </c>
      <c r="S1856">
        <v>3.3010000000000002</v>
      </c>
      <c r="T1856">
        <v>33</v>
      </c>
      <c r="U1856">
        <v>4801.1000000000004</v>
      </c>
      <c r="V1856">
        <v>9</v>
      </c>
      <c r="W1856">
        <v>1.9910000000000001</v>
      </c>
      <c r="X1856">
        <v>3.218</v>
      </c>
      <c r="Y1856" s="8">
        <v>41956</v>
      </c>
    </row>
    <row r="1857" spans="1:25" x14ac:dyDescent="0.25">
      <c r="A1857">
        <v>-111.97747099999999</v>
      </c>
      <c r="B1857">
        <v>33.079409230000003</v>
      </c>
      <c r="C1857">
        <v>13</v>
      </c>
      <c r="D1857" t="s">
        <v>371</v>
      </c>
      <c r="E1857" t="s">
        <v>370</v>
      </c>
      <c r="F1857">
        <v>1856</v>
      </c>
      <c r="G1857">
        <v>180</v>
      </c>
      <c r="H1857">
        <v>13.33</v>
      </c>
      <c r="I1857">
        <v>2.69</v>
      </c>
      <c r="J1857">
        <v>1</v>
      </c>
      <c r="K1857">
        <v>1167.5999999999999</v>
      </c>
      <c r="L1857" t="s">
        <v>369</v>
      </c>
      <c r="M1857" t="s">
        <v>368</v>
      </c>
      <c r="N1857" s="8">
        <v>41956</v>
      </c>
      <c r="O1857">
        <v>0</v>
      </c>
      <c r="P1857">
        <v>0</v>
      </c>
      <c r="Q1857">
        <v>12953</v>
      </c>
      <c r="R1857">
        <v>1441.9</v>
      </c>
      <c r="S1857">
        <v>3.004</v>
      </c>
      <c r="T1857">
        <v>33</v>
      </c>
      <c r="U1857">
        <v>4369.3</v>
      </c>
      <c r="V1857">
        <v>9</v>
      </c>
      <c r="W1857">
        <v>1.8340000000000001</v>
      </c>
      <c r="X1857">
        <v>2.964</v>
      </c>
      <c r="Y1857" s="8">
        <v>41956</v>
      </c>
    </row>
    <row r="1858" spans="1:25" x14ac:dyDescent="0.25">
      <c r="A1858">
        <v>-111.97747151</v>
      </c>
      <c r="B1858">
        <v>33.079402209999998</v>
      </c>
      <c r="C1858">
        <v>13</v>
      </c>
      <c r="D1858" t="s">
        <v>371</v>
      </c>
      <c r="E1858" t="s">
        <v>370</v>
      </c>
      <c r="F1858">
        <v>1857</v>
      </c>
      <c r="G1858">
        <v>177</v>
      </c>
      <c r="H1858">
        <v>13.33</v>
      </c>
      <c r="I1858">
        <v>2.9529999999999998</v>
      </c>
      <c r="J1858">
        <v>1</v>
      </c>
      <c r="K1858">
        <v>1167.7</v>
      </c>
      <c r="L1858" t="s">
        <v>369</v>
      </c>
      <c r="M1858" t="s">
        <v>368</v>
      </c>
      <c r="N1858" s="8">
        <v>41956</v>
      </c>
      <c r="O1858">
        <v>0</v>
      </c>
      <c r="P1858">
        <v>0</v>
      </c>
      <c r="Q1858">
        <v>15753</v>
      </c>
      <c r="R1858">
        <v>1597.7</v>
      </c>
      <c r="S1858">
        <v>3.3290000000000002</v>
      </c>
      <c r="T1858">
        <v>33</v>
      </c>
      <c r="U1858">
        <v>4841.6000000000004</v>
      </c>
      <c r="V1858">
        <v>9</v>
      </c>
      <c r="W1858">
        <v>2.0129999999999999</v>
      </c>
      <c r="X1858">
        <v>3.254</v>
      </c>
      <c r="Y1858" s="8">
        <v>41956</v>
      </c>
    </row>
    <row r="1859" spans="1:25" x14ac:dyDescent="0.25">
      <c r="A1859">
        <v>-111.97747034</v>
      </c>
      <c r="B1859">
        <v>33.079394219999998</v>
      </c>
      <c r="C1859">
        <v>13</v>
      </c>
      <c r="D1859" t="s">
        <v>371</v>
      </c>
      <c r="E1859" t="s">
        <v>370</v>
      </c>
      <c r="F1859">
        <v>1858</v>
      </c>
      <c r="G1859">
        <v>178</v>
      </c>
      <c r="H1859">
        <v>13.33</v>
      </c>
      <c r="I1859">
        <v>2.7890000000000001</v>
      </c>
      <c r="J1859">
        <v>1</v>
      </c>
      <c r="K1859">
        <v>1167.7</v>
      </c>
      <c r="L1859" t="s">
        <v>369</v>
      </c>
      <c r="M1859" t="s">
        <v>368</v>
      </c>
      <c r="N1859" s="8">
        <v>41956</v>
      </c>
      <c r="O1859">
        <v>0</v>
      </c>
      <c r="P1859">
        <v>0</v>
      </c>
      <c r="Q1859">
        <v>15465</v>
      </c>
      <c r="R1859">
        <v>1660.8</v>
      </c>
      <c r="S1859">
        <v>3.46</v>
      </c>
      <c r="T1859">
        <v>33</v>
      </c>
      <c r="U1859">
        <v>5032.6000000000004</v>
      </c>
      <c r="V1859">
        <v>9</v>
      </c>
      <c r="W1859">
        <v>1.901</v>
      </c>
      <c r="X1859">
        <v>3.073</v>
      </c>
      <c r="Y1859" s="8">
        <v>41956</v>
      </c>
    </row>
    <row r="1860" spans="1:25" x14ac:dyDescent="0.25">
      <c r="A1860">
        <v>-111.97747013999999</v>
      </c>
      <c r="B1860">
        <v>33.079386190000001</v>
      </c>
      <c r="C1860">
        <v>13</v>
      </c>
      <c r="D1860" t="s">
        <v>371</v>
      </c>
      <c r="E1860" t="s">
        <v>370</v>
      </c>
      <c r="F1860">
        <v>1859</v>
      </c>
      <c r="G1860">
        <v>185</v>
      </c>
      <c r="H1860">
        <v>13.33</v>
      </c>
      <c r="I1860">
        <v>2.7890000000000001</v>
      </c>
      <c r="J1860">
        <v>1</v>
      </c>
      <c r="K1860">
        <v>1167.7</v>
      </c>
      <c r="L1860" t="s">
        <v>369</v>
      </c>
      <c r="M1860" t="s">
        <v>368</v>
      </c>
      <c r="N1860" s="8">
        <v>41956</v>
      </c>
      <c r="O1860">
        <v>0</v>
      </c>
      <c r="P1860">
        <v>0</v>
      </c>
      <c r="Q1860">
        <v>15095</v>
      </c>
      <c r="R1860">
        <v>1621.1</v>
      </c>
      <c r="S1860">
        <v>3.3769999999999998</v>
      </c>
      <c r="T1860">
        <v>33</v>
      </c>
      <c r="U1860">
        <v>4912.3</v>
      </c>
      <c r="V1860">
        <v>9</v>
      </c>
      <c r="W1860">
        <v>1.901</v>
      </c>
      <c r="X1860">
        <v>3.073</v>
      </c>
      <c r="Y1860" s="8">
        <v>41956</v>
      </c>
    </row>
    <row r="1861" spans="1:25" x14ac:dyDescent="0.25">
      <c r="A1861">
        <v>-111.97747203</v>
      </c>
      <c r="B1861">
        <v>33.079378179999999</v>
      </c>
      <c r="C1861">
        <v>13</v>
      </c>
      <c r="D1861" t="s">
        <v>371</v>
      </c>
      <c r="E1861" t="s">
        <v>370</v>
      </c>
      <c r="F1861">
        <v>1860</v>
      </c>
      <c r="G1861">
        <v>174</v>
      </c>
      <c r="H1861">
        <v>13.33</v>
      </c>
      <c r="I1861">
        <v>2.8220000000000001</v>
      </c>
      <c r="J1861">
        <v>1</v>
      </c>
      <c r="K1861">
        <v>1167.7</v>
      </c>
      <c r="L1861" t="s">
        <v>369</v>
      </c>
      <c r="M1861" t="s">
        <v>368</v>
      </c>
      <c r="N1861" s="8">
        <v>41956</v>
      </c>
      <c r="O1861">
        <v>0</v>
      </c>
      <c r="P1861">
        <v>0</v>
      </c>
      <c r="Q1861">
        <v>15793</v>
      </c>
      <c r="R1861">
        <v>1676.2</v>
      </c>
      <c r="S1861">
        <v>3.492</v>
      </c>
      <c r="T1861">
        <v>33</v>
      </c>
      <c r="U1861">
        <v>5079.5</v>
      </c>
      <c r="V1861">
        <v>9</v>
      </c>
      <c r="W1861">
        <v>1.9239999999999999</v>
      </c>
      <c r="X1861">
        <v>3.109</v>
      </c>
      <c r="Y1861" s="8">
        <v>41956</v>
      </c>
    </row>
    <row r="1862" spans="1:25" x14ac:dyDescent="0.25">
      <c r="A1862">
        <v>-111.97747049</v>
      </c>
      <c r="B1862">
        <v>33.07937021</v>
      </c>
      <c r="C1862">
        <v>13</v>
      </c>
      <c r="D1862" t="s">
        <v>371</v>
      </c>
      <c r="E1862" t="s">
        <v>370</v>
      </c>
      <c r="F1862">
        <v>1861</v>
      </c>
      <c r="G1862">
        <v>183</v>
      </c>
      <c r="H1862">
        <v>13.33</v>
      </c>
      <c r="I1862">
        <v>2.887</v>
      </c>
      <c r="J1862">
        <v>1</v>
      </c>
      <c r="K1862">
        <v>1166.5</v>
      </c>
      <c r="L1862" t="s">
        <v>369</v>
      </c>
      <c r="M1862" t="s">
        <v>368</v>
      </c>
      <c r="N1862" s="8">
        <v>41956</v>
      </c>
      <c r="O1862">
        <v>0</v>
      </c>
      <c r="P1862">
        <v>0</v>
      </c>
      <c r="Q1862">
        <v>16125</v>
      </c>
      <c r="R1862">
        <v>1672.6</v>
      </c>
      <c r="S1862">
        <v>3.4849999999999999</v>
      </c>
      <c r="T1862">
        <v>33</v>
      </c>
      <c r="U1862">
        <v>5068.5</v>
      </c>
      <c r="V1862">
        <v>9</v>
      </c>
      <c r="W1862">
        <v>1.9690000000000001</v>
      </c>
      <c r="X1862">
        <v>3.181</v>
      </c>
      <c r="Y1862" s="8">
        <v>41956</v>
      </c>
    </row>
    <row r="1863" spans="1:25" x14ac:dyDescent="0.25">
      <c r="A1863">
        <v>-111.97747117</v>
      </c>
      <c r="B1863">
        <v>33.07936222</v>
      </c>
      <c r="C1863">
        <v>13</v>
      </c>
      <c r="D1863" t="s">
        <v>371</v>
      </c>
      <c r="E1863" t="s">
        <v>370</v>
      </c>
      <c r="F1863">
        <v>1862</v>
      </c>
      <c r="G1863">
        <v>179</v>
      </c>
      <c r="H1863">
        <v>13.33</v>
      </c>
      <c r="I1863">
        <v>2.887</v>
      </c>
      <c r="J1863">
        <v>1</v>
      </c>
      <c r="K1863">
        <v>1166.4000000000001</v>
      </c>
      <c r="L1863" t="s">
        <v>369</v>
      </c>
      <c r="M1863" t="s">
        <v>368</v>
      </c>
      <c r="N1863" s="8">
        <v>41956</v>
      </c>
      <c r="O1863">
        <v>0</v>
      </c>
      <c r="P1863">
        <v>0</v>
      </c>
      <c r="Q1863">
        <v>13782</v>
      </c>
      <c r="R1863">
        <v>1429.6</v>
      </c>
      <c r="S1863">
        <v>2.9780000000000002</v>
      </c>
      <c r="T1863">
        <v>33</v>
      </c>
      <c r="U1863">
        <v>4332.2</v>
      </c>
      <c r="V1863">
        <v>9</v>
      </c>
      <c r="W1863">
        <v>1.9690000000000001</v>
      </c>
      <c r="X1863">
        <v>3.181</v>
      </c>
      <c r="Y1863" s="8">
        <v>41956</v>
      </c>
    </row>
    <row r="1864" spans="1:25" x14ac:dyDescent="0.25">
      <c r="A1864">
        <v>-111.97747065999999</v>
      </c>
      <c r="B1864">
        <v>33.079354219999999</v>
      </c>
      <c r="C1864">
        <v>13</v>
      </c>
      <c r="D1864" t="s">
        <v>371</v>
      </c>
      <c r="E1864" t="s">
        <v>370</v>
      </c>
      <c r="F1864">
        <v>1863</v>
      </c>
      <c r="G1864">
        <v>182</v>
      </c>
      <c r="H1864">
        <v>13.33</v>
      </c>
      <c r="I1864">
        <v>2.8220000000000001</v>
      </c>
      <c r="J1864">
        <v>1</v>
      </c>
      <c r="K1864">
        <v>1166.4000000000001</v>
      </c>
      <c r="L1864" t="s">
        <v>369</v>
      </c>
      <c r="M1864" t="s">
        <v>368</v>
      </c>
      <c r="N1864" s="8">
        <v>41956</v>
      </c>
      <c r="O1864">
        <v>0</v>
      </c>
      <c r="P1864">
        <v>0</v>
      </c>
      <c r="Q1864">
        <v>14544</v>
      </c>
      <c r="R1864">
        <v>1543.7</v>
      </c>
      <c r="S1864">
        <v>3.2160000000000002</v>
      </c>
      <c r="T1864">
        <v>33</v>
      </c>
      <c r="U1864">
        <v>4678</v>
      </c>
      <c r="V1864">
        <v>9</v>
      </c>
      <c r="W1864">
        <v>1.9239999999999999</v>
      </c>
      <c r="X1864">
        <v>3.109</v>
      </c>
      <c r="Y1864" s="8">
        <v>41956</v>
      </c>
    </row>
    <row r="1865" spans="1:25" x14ac:dyDescent="0.25">
      <c r="A1865">
        <v>-111.97747099999999</v>
      </c>
      <c r="B1865">
        <v>33.079346229999999</v>
      </c>
      <c r="C1865">
        <v>13</v>
      </c>
      <c r="D1865" t="s">
        <v>371</v>
      </c>
      <c r="E1865" t="s">
        <v>370</v>
      </c>
      <c r="F1865">
        <v>1864</v>
      </c>
      <c r="G1865">
        <v>180</v>
      </c>
      <c r="H1865">
        <v>13.33</v>
      </c>
      <c r="I1865">
        <v>3.0179999999999998</v>
      </c>
      <c r="J1865">
        <v>1</v>
      </c>
      <c r="K1865">
        <v>1166.4000000000001</v>
      </c>
      <c r="L1865" t="s">
        <v>369</v>
      </c>
      <c r="M1865" t="s">
        <v>368</v>
      </c>
      <c r="N1865" s="8">
        <v>41956</v>
      </c>
      <c r="O1865">
        <v>0</v>
      </c>
      <c r="P1865">
        <v>0</v>
      </c>
      <c r="Q1865">
        <v>15492</v>
      </c>
      <c r="R1865">
        <v>1537.1</v>
      </c>
      <c r="S1865">
        <v>3.202</v>
      </c>
      <c r="T1865">
        <v>33</v>
      </c>
      <c r="U1865">
        <v>4657.8</v>
      </c>
      <c r="V1865">
        <v>9</v>
      </c>
      <c r="W1865">
        <v>2.0579999999999998</v>
      </c>
      <c r="X1865">
        <v>3.3260000000000001</v>
      </c>
      <c r="Y1865" s="8">
        <v>41956</v>
      </c>
    </row>
    <row r="1866" spans="1:25" x14ac:dyDescent="0.25">
      <c r="A1866">
        <v>-111.97747117</v>
      </c>
      <c r="B1866">
        <v>33.079338219999997</v>
      </c>
      <c r="C1866">
        <v>13</v>
      </c>
      <c r="D1866" t="s">
        <v>371</v>
      </c>
      <c r="E1866" t="s">
        <v>370</v>
      </c>
      <c r="F1866">
        <v>1865</v>
      </c>
      <c r="G1866">
        <v>179</v>
      </c>
      <c r="H1866">
        <v>13.33</v>
      </c>
      <c r="I1866">
        <v>2.7890000000000001</v>
      </c>
      <c r="J1866">
        <v>1</v>
      </c>
      <c r="K1866">
        <v>1166.4000000000001</v>
      </c>
      <c r="L1866" t="s">
        <v>369</v>
      </c>
      <c r="M1866" t="s">
        <v>368</v>
      </c>
      <c r="N1866" s="8">
        <v>41956</v>
      </c>
      <c r="O1866">
        <v>0</v>
      </c>
      <c r="P1866">
        <v>0</v>
      </c>
      <c r="Q1866">
        <v>15349</v>
      </c>
      <c r="R1866">
        <v>1648.3</v>
      </c>
      <c r="S1866">
        <v>3.4340000000000002</v>
      </c>
      <c r="T1866">
        <v>33</v>
      </c>
      <c r="U1866">
        <v>4995</v>
      </c>
      <c r="V1866">
        <v>9</v>
      </c>
      <c r="W1866">
        <v>1.901</v>
      </c>
      <c r="X1866">
        <v>3.073</v>
      </c>
      <c r="Y1866" s="8">
        <v>41956</v>
      </c>
    </row>
    <row r="1867" spans="1:25" x14ac:dyDescent="0.25">
      <c r="A1867">
        <v>-111.97747151</v>
      </c>
      <c r="B1867">
        <v>33.079330210000002</v>
      </c>
      <c r="C1867">
        <v>13</v>
      </c>
      <c r="D1867" t="s">
        <v>371</v>
      </c>
      <c r="E1867" t="s">
        <v>370</v>
      </c>
      <c r="F1867">
        <v>1866</v>
      </c>
      <c r="G1867">
        <v>177</v>
      </c>
      <c r="H1867">
        <v>13.33</v>
      </c>
      <c r="I1867">
        <v>2.8220000000000001</v>
      </c>
      <c r="J1867">
        <v>1</v>
      </c>
      <c r="K1867">
        <v>1166.5</v>
      </c>
      <c r="L1867" t="s">
        <v>369</v>
      </c>
      <c r="M1867" t="s">
        <v>368</v>
      </c>
      <c r="N1867" s="8">
        <v>41956</v>
      </c>
      <c r="O1867">
        <v>0</v>
      </c>
      <c r="P1867">
        <v>0</v>
      </c>
      <c r="Q1867">
        <v>15439</v>
      </c>
      <c r="R1867">
        <v>1638.7</v>
      </c>
      <c r="S1867">
        <v>3.4140000000000001</v>
      </c>
      <c r="T1867">
        <v>33</v>
      </c>
      <c r="U1867">
        <v>4965.6000000000004</v>
      </c>
      <c r="V1867">
        <v>9</v>
      </c>
      <c r="W1867">
        <v>1.9239999999999999</v>
      </c>
      <c r="X1867">
        <v>3.109</v>
      </c>
      <c r="Y1867" s="8">
        <v>41956</v>
      </c>
    </row>
    <row r="1868" spans="1:25" x14ac:dyDescent="0.25">
      <c r="A1868">
        <v>-111.97747117</v>
      </c>
      <c r="B1868">
        <v>33.079322220000002</v>
      </c>
      <c r="C1868">
        <v>13</v>
      </c>
      <c r="D1868" t="s">
        <v>371</v>
      </c>
      <c r="E1868" t="s">
        <v>370</v>
      </c>
      <c r="F1868">
        <v>1867</v>
      </c>
      <c r="G1868">
        <v>179</v>
      </c>
      <c r="H1868">
        <v>13.33</v>
      </c>
      <c r="I1868">
        <v>2.69</v>
      </c>
      <c r="J1868">
        <v>1</v>
      </c>
      <c r="K1868">
        <v>1166.5999999999999</v>
      </c>
      <c r="L1868" t="s">
        <v>369</v>
      </c>
      <c r="M1868" t="s">
        <v>368</v>
      </c>
      <c r="N1868" s="8">
        <v>41956</v>
      </c>
      <c r="O1868">
        <v>0</v>
      </c>
      <c r="P1868">
        <v>0</v>
      </c>
      <c r="Q1868">
        <v>14979</v>
      </c>
      <c r="R1868">
        <v>1667.4</v>
      </c>
      <c r="S1868">
        <v>3.4740000000000002</v>
      </c>
      <c r="T1868">
        <v>33</v>
      </c>
      <c r="U1868">
        <v>5052.7</v>
      </c>
      <c r="V1868">
        <v>9</v>
      </c>
      <c r="W1868">
        <v>1.8340000000000001</v>
      </c>
      <c r="X1868">
        <v>2.964</v>
      </c>
      <c r="Y1868" s="8">
        <v>41956</v>
      </c>
    </row>
    <row r="1869" spans="1:25" x14ac:dyDescent="0.25">
      <c r="A1869">
        <v>-111.97747049</v>
      </c>
      <c r="B1869">
        <v>33.079315209999997</v>
      </c>
      <c r="C1869">
        <v>13</v>
      </c>
      <c r="D1869" t="s">
        <v>371</v>
      </c>
      <c r="E1869" t="s">
        <v>370</v>
      </c>
      <c r="F1869">
        <v>1868</v>
      </c>
      <c r="G1869">
        <v>183</v>
      </c>
      <c r="H1869">
        <v>13.33</v>
      </c>
      <c r="I1869">
        <v>2.7229999999999999</v>
      </c>
      <c r="J1869">
        <v>1</v>
      </c>
      <c r="K1869">
        <v>1166.7</v>
      </c>
      <c r="L1869" t="s">
        <v>369</v>
      </c>
      <c r="M1869" t="s">
        <v>368</v>
      </c>
      <c r="N1869" s="8">
        <v>41956</v>
      </c>
      <c r="O1869">
        <v>0</v>
      </c>
      <c r="P1869">
        <v>0</v>
      </c>
      <c r="Q1869">
        <v>15830</v>
      </c>
      <c r="R1869">
        <v>1741</v>
      </c>
      <c r="S1869">
        <v>3.6269999999999998</v>
      </c>
      <c r="T1869">
        <v>33</v>
      </c>
      <c r="U1869">
        <v>5275.6</v>
      </c>
      <c r="V1869">
        <v>9</v>
      </c>
      <c r="W1869">
        <v>1.857</v>
      </c>
      <c r="X1869">
        <v>3.0009999999999999</v>
      </c>
      <c r="Y1869" s="8">
        <v>41956</v>
      </c>
    </row>
    <row r="1870" spans="1:25" x14ac:dyDescent="0.25">
      <c r="A1870">
        <v>-111.97747099999999</v>
      </c>
      <c r="B1870">
        <v>33.079307229999998</v>
      </c>
      <c r="C1870">
        <v>13</v>
      </c>
      <c r="D1870" t="s">
        <v>371</v>
      </c>
      <c r="E1870" t="s">
        <v>370</v>
      </c>
      <c r="F1870">
        <v>1869</v>
      </c>
      <c r="G1870">
        <v>180</v>
      </c>
      <c r="H1870">
        <v>13.33</v>
      </c>
      <c r="I1870">
        <v>2.92</v>
      </c>
      <c r="J1870">
        <v>1</v>
      </c>
      <c r="K1870">
        <v>1166.8</v>
      </c>
      <c r="L1870" t="s">
        <v>369</v>
      </c>
      <c r="M1870" t="s">
        <v>368</v>
      </c>
      <c r="N1870" s="8">
        <v>41956</v>
      </c>
      <c r="O1870">
        <v>0</v>
      </c>
      <c r="P1870">
        <v>0</v>
      </c>
      <c r="Q1870">
        <v>15779</v>
      </c>
      <c r="R1870">
        <v>1618.4</v>
      </c>
      <c r="S1870">
        <v>3.3719999999999999</v>
      </c>
      <c r="T1870">
        <v>33</v>
      </c>
      <c r="U1870">
        <v>4904.2</v>
      </c>
      <c r="V1870">
        <v>9</v>
      </c>
      <c r="W1870">
        <v>1.9910000000000001</v>
      </c>
      <c r="X1870">
        <v>3.218</v>
      </c>
      <c r="Y1870" s="8">
        <v>41956</v>
      </c>
    </row>
    <row r="1871" spans="1:25" x14ac:dyDescent="0.25">
      <c r="A1871">
        <v>-111.97747083</v>
      </c>
      <c r="B1871">
        <v>33.079299220000003</v>
      </c>
      <c r="C1871">
        <v>13</v>
      </c>
      <c r="D1871" t="s">
        <v>371</v>
      </c>
      <c r="E1871" t="s">
        <v>370</v>
      </c>
      <c r="F1871">
        <v>1870</v>
      </c>
      <c r="G1871">
        <v>181</v>
      </c>
      <c r="H1871">
        <v>13.33</v>
      </c>
      <c r="I1871">
        <v>2.92</v>
      </c>
      <c r="J1871">
        <v>1</v>
      </c>
      <c r="K1871">
        <v>1166.7</v>
      </c>
      <c r="L1871" t="s">
        <v>369</v>
      </c>
      <c r="M1871" t="s">
        <v>368</v>
      </c>
      <c r="N1871" s="8">
        <v>41956</v>
      </c>
      <c r="O1871">
        <v>0</v>
      </c>
      <c r="P1871">
        <v>0</v>
      </c>
      <c r="Q1871">
        <v>15397</v>
      </c>
      <c r="R1871">
        <v>1579.2</v>
      </c>
      <c r="S1871">
        <v>3.29</v>
      </c>
      <c r="T1871">
        <v>33</v>
      </c>
      <c r="U1871">
        <v>4785.3</v>
      </c>
      <c r="V1871">
        <v>9</v>
      </c>
      <c r="W1871">
        <v>1.9910000000000001</v>
      </c>
      <c r="X1871">
        <v>3.218</v>
      </c>
      <c r="Y1871" s="8">
        <v>41956</v>
      </c>
    </row>
    <row r="1872" spans="1:25" x14ac:dyDescent="0.25">
      <c r="A1872">
        <v>-111.97747149</v>
      </c>
      <c r="B1872">
        <v>33.079291210000001</v>
      </c>
      <c r="C1872">
        <v>13</v>
      </c>
      <c r="D1872" t="s">
        <v>371</v>
      </c>
      <c r="E1872" t="s">
        <v>370</v>
      </c>
      <c r="F1872">
        <v>1871</v>
      </c>
      <c r="G1872">
        <v>183</v>
      </c>
      <c r="H1872">
        <v>13.33</v>
      </c>
      <c r="I1872">
        <v>2.7890000000000001</v>
      </c>
      <c r="J1872">
        <v>1</v>
      </c>
      <c r="K1872">
        <v>1166.7</v>
      </c>
      <c r="L1872" t="s">
        <v>369</v>
      </c>
      <c r="M1872" t="s">
        <v>368</v>
      </c>
      <c r="N1872" s="8">
        <v>41956</v>
      </c>
      <c r="O1872">
        <v>0</v>
      </c>
      <c r="P1872">
        <v>0</v>
      </c>
      <c r="Q1872">
        <v>16061</v>
      </c>
      <c r="R1872">
        <v>1724.8</v>
      </c>
      <c r="S1872">
        <v>3.593</v>
      </c>
      <c r="T1872">
        <v>33</v>
      </c>
      <c r="U1872">
        <v>5226.6000000000004</v>
      </c>
      <c r="V1872">
        <v>9</v>
      </c>
      <c r="W1872">
        <v>1.901</v>
      </c>
      <c r="X1872">
        <v>3.073</v>
      </c>
      <c r="Y1872" s="8">
        <v>41956</v>
      </c>
    </row>
    <row r="1873" spans="1:25" x14ac:dyDescent="0.25">
      <c r="A1873">
        <v>-111.97747083</v>
      </c>
      <c r="B1873">
        <v>33.079284219999998</v>
      </c>
      <c r="C1873">
        <v>13</v>
      </c>
      <c r="D1873" t="s">
        <v>371</v>
      </c>
      <c r="E1873" t="s">
        <v>370</v>
      </c>
      <c r="F1873">
        <v>1872</v>
      </c>
      <c r="G1873">
        <v>181</v>
      </c>
      <c r="H1873">
        <v>13.33</v>
      </c>
      <c r="I1873">
        <v>2.657</v>
      </c>
      <c r="J1873">
        <v>1</v>
      </c>
      <c r="K1873">
        <v>1166.9000000000001</v>
      </c>
      <c r="L1873" t="s">
        <v>369</v>
      </c>
      <c r="M1873" t="s">
        <v>368</v>
      </c>
      <c r="N1873" s="8">
        <v>41956</v>
      </c>
      <c r="O1873">
        <v>0</v>
      </c>
      <c r="P1873">
        <v>0</v>
      </c>
      <c r="Q1873">
        <v>15737</v>
      </c>
      <c r="R1873">
        <v>1773.4</v>
      </c>
      <c r="S1873">
        <v>3.6949999999999998</v>
      </c>
      <c r="T1873">
        <v>33</v>
      </c>
      <c r="U1873">
        <v>5374</v>
      </c>
      <c r="V1873">
        <v>9</v>
      </c>
      <c r="W1873">
        <v>1.8120000000000001</v>
      </c>
      <c r="X1873">
        <v>2.9279999999999999</v>
      </c>
      <c r="Y1873" s="8">
        <v>41956</v>
      </c>
    </row>
    <row r="1874" spans="1:25" x14ac:dyDescent="0.25">
      <c r="A1874">
        <v>-111.97747132000001</v>
      </c>
      <c r="B1874">
        <v>33.079276210000003</v>
      </c>
      <c r="C1874">
        <v>13</v>
      </c>
      <c r="D1874" t="s">
        <v>371</v>
      </c>
      <c r="E1874" t="s">
        <v>370</v>
      </c>
      <c r="F1874">
        <v>1873</v>
      </c>
      <c r="G1874">
        <v>184</v>
      </c>
      <c r="H1874">
        <v>13.33</v>
      </c>
      <c r="I1874">
        <v>2.9860000000000002</v>
      </c>
      <c r="J1874">
        <v>1</v>
      </c>
      <c r="K1874">
        <v>1167</v>
      </c>
      <c r="L1874" t="s">
        <v>369</v>
      </c>
      <c r="M1874" t="s">
        <v>368</v>
      </c>
      <c r="N1874" s="8">
        <v>41956</v>
      </c>
      <c r="O1874">
        <v>0</v>
      </c>
      <c r="P1874">
        <v>0</v>
      </c>
      <c r="Q1874">
        <v>15205</v>
      </c>
      <c r="R1874">
        <v>1525.2</v>
      </c>
      <c r="S1874">
        <v>3.177</v>
      </c>
      <c r="T1874">
        <v>33</v>
      </c>
      <c r="U1874">
        <v>4621.8</v>
      </c>
      <c r="V1874">
        <v>9</v>
      </c>
      <c r="W1874">
        <v>2.036</v>
      </c>
      <c r="X1874">
        <v>3.29</v>
      </c>
      <c r="Y1874" s="8">
        <v>41956</v>
      </c>
    </row>
    <row r="1875" spans="1:25" x14ac:dyDescent="0.25">
      <c r="A1875">
        <v>-111.97747234000001</v>
      </c>
      <c r="B1875">
        <v>33.079268220000003</v>
      </c>
      <c r="C1875">
        <v>13</v>
      </c>
      <c r="D1875" t="s">
        <v>371</v>
      </c>
      <c r="E1875" t="s">
        <v>370</v>
      </c>
      <c r="F1875">
        <v>1874</v>
      </c>
      <c r="G1875">
        <v>178</v>
      </c>
      <c r="H1875">
        <v>13.33</v>
      </c>
      <c r="I1875">
        <v>2.657</v>
      </c>
      <c r="J1875">
        <v>1</v>
      </c>
      <c r="K1875">
        <v>1166.9000000000001</v>
      </c>
      <c r="L1875" t="s">
        <v>369</v>
      </c>
      <c r="M1875" t="s">
        <v>368</v>
      </c>
      <c r="N1875" s="8">
        <v>41956</v>
      </c>
      <c r="O1875">
        <v>0</v>
      </c>
      <c r="P1875">
        <v>0</v>
      </c>
      <c r="Q1875">
        <v>13935</v>
      </c>
      <c r="R1875">
        <v>1570.3</v>
      </c>
      <c r="S1875">
        <v>3.2719999999999998</v>
      </c>
      <c r="T1875">
        <v>33</v>
      </c>
      <c r="U1875">
        <v>4758.6000000000004</v>
      </c>
      <c r="V1875">
        <v>9</v>
      </c>
      <c r="W1875">
        <v>1.8120000000000001</v>
      </c>
      <c r="X1875">
        <v>2.9279999999999999</v>
      </c>
      <c r="Y1875" s="8">
        <v>41956</v>
      </c>
    </row>
    <row r="1876" spans="1:25" x14ac:dyDescent="0.25">
      <c r="A1876">
        <v>-111.97747149</v>
      </c>
      <c r="B1876">
        <v>33.079260210000001</v>
      </c>
      <c r="C1876">
        <v>13</v>
      </c>
      <c r="D1876" t="s">
        <v>371</v>
      </c>
      <c r="E1876" t="s">
        <v>370</v>
      </c>
      <c r="F1876">
        <v>1875</v>
      </c>
      <c r="G1876">
        <v>183</v>
      </c>
      <c r="H1876">
        <v>13.33</v>
      </c>
      <c r="I1876">
        <v>2.8220000000000001</v>
      </c>
      <c r="J1876">
        <v>1</v>
      </c>
      <c r="K1876">
        <v>1166.9000000000001</v>
      </c>
      <c r="L1876" t="s">
        <v>369</v>
      </c>
      <c r="M1876" t="s">
        <v>368</v>
      </c>
      <c r="N1876" s="8">
        <v>41956</v>
      </c>
      <c r="O1876">
        <v>0</v>
      </c>
      <c r="P1876">
        <v>0</v>
      </c>
      <c r="Q1876">
        <v>11614</v>
      </c>
      <c r="R1876">
        <v>1232.7</v>
      </c>
      <c r="S1876">
        <v>2.5680000000000001</v>
      </c>
      <c r="T1876">
        <v>33</v>
      </c>
      <c r="U1876">
        <v>3735.3</v>
      </c>
      <c r="V1876">
        <v>9</v>
      </c>
      <c r="W1876">
        <v>1.9239999999999999</v>
      </c>
      <c r="X1876">
        <v>3.109</v>
      </c>
      <c r="Y1876" s="8">
        <v>41956</v>
      </c>
    </row>
    <row r="1877" spans="1:25" x14ac:dyDescent="0.25">
      <c r="A1877">
        <v>-111.97747200000001</v>
      </c>
      <c r="B1877">
        <v>33.079252230000002</v>
      </c>
      <c r="C1877">
        <v>13</v>
      </c>
      <c r="D1877" t="s">
        <v>371</v>
      </c>
      <c r="E1877" t="s">
        <v>370</v>
      </c>
      <c r="F1877">
        <v>1876</v>
      </c>
      <c r="G1877">
        <v>180</v>
      </c>
      <c r="H1877">
        <v>13.33</v>
      </c>
      <c r="I1877">
        <v>2.887</v>
      </c>
      <c r="J1877">
        <v>1</v>
      </c>
      <c r="K1877">
        <v>1166.9000000000001</v>
      </c>
      <c r="L1877" t="s">
        <v>369</v>
      </c>
      <c r="M1877" t="s">
        <v>368</v>
      </c>
      <c r="N1877" s="8">
        <v>41956</v>
      </c>
      <c r="O1877">
        <v>0</v>
      </c>
      <c r="P1877">
        <v>0</v>
      </c>
      <c r="Q1877">
        <v>11968</v>
      </c>
      <c r="R1877">
        <v>1241.4000000000001</v>
      </c>
      <c r="S1877">
        <v>2.5859999999999999</v>
      </c>
      <c r="T1877">
        <v>33</v>
      </c>
      <c r="U1877">
        <v>3761.9</v>
      </c>
      <c r="V1877">
        <v>9</v>
      </c>
      <c r="W1877">
        <v>1.9690000000000001</v>
      </c>
      <c r="X1877">
        <v>3.181</v>
      </c>
      <c r="Y1877" s="8">
        <v>41956</v>
      </c>
    </row>
    <row r="1878" spans="1:25" x14ac:dyDescent="0.25">
      <c r="A1878">
        <v>-111.97747132000001</v>
      </c>
      <c r="B1878">
        <v>33.079244209999999</v>
      </c>
      <c r="C1878">
        <v>13</v>
      </c>
      <c r="D1878" t="s">
        <v>371</v>
      </c>
      <c r="E1878" t="s">
        <v>370</v>
      </c>
      <c r="F1878">
        <v>1877</v>
      </c>
      <c r="G1878">
        <v>184</v>
      </c>
      <c r="H1878">
        <v>13.33</v>
      </c>
      <c r="I1878">
        <v>2.8220000000000001</v>
      </c>
      <c r="J1878">
        <v>1</v>
      </c>
      <c r="K1878">
        <v>1166.9000000000001</v>
      </c>
      <c r="L1878" t="s">
        <v>369</v>
      </c>
      <c r="M1878" t="s">
        <v>368</v>
      </c>
      <c r="N1878" s="8">
        <v>41956</v>
      </c>
      <c r="O1878">
        <v>0</v>
      </c>
      <c r="P1878">
        <v>0</v>
      </c>
      <c r="Q1878">
        <v>10192</v>
      </c>
      <c r="R1878">
        <v>1081.8</v>
      </c>
      <c r="S1878">
        <v>2.254</v>
      </c>
      <c r="T1878">
        <v>33</v>
      </c>
      <c r="U1878">
        <v>3278.3</v>
      </c>
      <c r="V1878">
        <v>9</v>
      </c>
      <c r="W1878">
        <v>1.9239999999999999</v>
      </c>
      <c r="X1878">
        <v>3.109</v>
      </c>
      <c r="Y1878" s="8">
        <v>41956</v>
      </c>
    </row>
    <row r="1879" spans="1:25" x14ac:dyDescent="0.25">
      <c r="A1879">
        <v>-111.97747251</v>
      </c>
      <c r="B1879">
        <v>33.079236209999998</v>
      </c>
      <c r="C1879">
        <v>13</v>
      </c>
      <c r="D1879" t="s">
        <v>371</v>
      </c>
      <c r="E1879" t="s">
        <v>370</v>
      </c>
      <c r="F1879">
        <v>1878</v>
      </c>
      <c r="G1879">
        <v>177</v>
      </c>
      <c r="H1879">
        <v>13.33</v>
      </c>
      <c r="I1879">
        <v>2.92</v>
      </c>
      <c r="J1879">
        <v>1</v>
      </c>
      <c r="K1879">
        <v>1166.7</v>
      </c>
      <c r="L1879" t="s">
        <v>369</v>
      </c>
      <c r="M1879" t="s">
        <v>368</v>
      </c>
      <c r="N1879" s="8">
        <v>41956</v>
      </c>
      <c r="O1879">
        <v>0</v>
      </c>
      <c r="P1879">
        <v>0</v>
      </c>
      <c r="Q1879">
        <v>9501.2999999999993</v>
      </c>
      <c r="R1879">
        <v>974.48</v>
      </c>
      <c r="S1879">
        <v>2.0299999999999998</v>
      </c>
      <c r="T1879">
        <v>33</v>
      </c>
      <c r="U1879">
        <v>2953</v>
      </c>
      <c r="V1879">
        <v>9</v>
      </c>
      <c r="W1879">
        <v>1.9910000000000001</v>
      </c>
      <c r="X1879">
        <v>3.218</v>
      </c>
      <c r="Y1879" s="8">
        <v>41956</v>
      </c>
    </row>
    <row r="1880" spans="1:25" x14ac:dyDescent="0.25">
      <c r="A1880">
        <v>-111.97747266</v>
      </c>
      <c r="B1880">
        <v>33.079228219999997</v>
      </c>
      <c r="C1880">
        <v>13</v>
      </c>
      <c r="D1880" t="s">
        <v>371</v>
      </c>
      <c r="E1880" t="s">
        <v>370</v>
      </c>
      <c r="F1880">
        <v>1879</v>
      </c>
      <c r="G1880">
        <v>182</v>
      </c>
      <c r="H1880">
        <v>13.33</v>
      </c>
      <c r="I1880">
        <v>2.887</v>
      </c>
      <c r="J1880">
        <v>1</v>
      </c>
      <c r="K1880">
        <v>1166.7</v>
      </c>
      <c r="L1880" t="s">
        <v>369</v>
      </c>
      <c r="M1880" t="s">
        <v>368</v>
      </c>
      <c r="N1880" s="8">
        <v>41956</v>
      </c>
      <c r="O1880">
        <v>0</v>
      </c>
      <c r="P1880">
        <v>0</v>
      </c>
      <c r="Q1880">
        <v>11637</v>
      </c>
      <c r="R1880">
        <v>1207.0999999999999</v>
      </c>
      <c r="S1880">
        <v>2.5150000000000001</v>
      </c>
      <c r="T1880">
        <v>33</v>
      </c>
      <c r="U1880">
        <v>3657.8</v>
      </c>
      <c r="V1880">
        <v>9</v>
      </c>
      <c r="W1880">
        <v>1.9690000000000001</v>
      </c>
      <c r="X1880">
        <v>3.181</v>
      </c>
      <c r="Y1880" s="8">
        <v>41956</v>
      </c>
    </row>
    <row r="1881" spans="1:25" x14ac:dyDescent="0.25">
      <c r="A1881">
        <v>-111.97747249</v>
      </c>
      <c r="B1881">
        <v>33.079220210000003</v>
      </c>
      <c r="C1881">
        <v>13</v>
      </c>
      <c r="D1881" t="s">
        <v>371</v>
      </c>
      <c r="E1881" t="s">
        <v>370</v>
      </c>
      <c r="F1881">
        <v>1880</v>
      </c>
      <c r="G1881">
        <v>183</v>
      </c>
      <c r="H1881">
        <v>13.33</v>
      </c>
      <c r="I1881">
        <v>2.8220000000000001</v>
      </c>
      <c r="J1881">
        <v>1</v>
      </c>
      <c r="K1881">
        <v>1166.7</v>
      </c>
      <c r="L1881" t="s">
        <v>369</v>
      </c>
      <c r="M1881" t="s">
        <v>368</v>
      </c>
      <c r="N1881" s="8">
        <v>41956</v>
      </c>
      <c r="O1881">
        <v>0</v>
      </c>
      <c r="P1881">
        <v>0</v>
      </c>
      <c r="Q1881">
        <v>11110</v>
      </c>
      <c r="R1881">
        <v>1179.2</v>
      </c>
      <c r="S1881">
        <v>2.4569999999999999</v>
      </c>
      <c r="T1881">
        <v>33</v>
      </c>
      <c r="U1881">
        <v>3573.4</v>
      </c>
      <c r="V1881">
        <v>9</v>
      </c>
      <c r="W1881">
        <v>1.9239999999999999</v>
      </c>
      <c r="X1881">
        <v>3.109</v>
      </c>
      <c r="Y1881" s="8">
        <v>41956</v>
      </c>
    </row>
    <row r="1882" spans="1:25" x14ac:dyDescent="0.25">
      <c r="A1882">
        <v>-111.97747351</v>
      </c>
      <c r="B1882">
        <v>33.079212210000001</v>
      </c>
      <c r="C1882">
        <v>13</v>
      </c>
      <c r="D1882" t="s">
        <v>371</v>
      </c>
      <c r="E1882" t="s">
        <v>370</v>
      </c>
      <c r="F1882">
        <v>1881</v>
      </c>
      <c r="G1882">
        <v>177</v>
      </c>
      <c r="H1882">
        <v>13.33</v>
      </c>
      <c r="I1882">
        <v>3.0510000000000002</v>
      </c>
      <c r="J1882">
        <v>1</v>
      </c>
      <c r="K1882">
        <v>1166.5999999999999</v>
      </c>
      <c r="L1882" t="s">
        <v>369</v>
      </c>
      <c r="M1882" t="s">
        <v>368</v>
      </c>
      <c r="N1882" s="8">
        <v>41956</v>
      </c>
      <c r="O1882">
        <v>0</v>
      </c>
      <c r="P1882">
        <v>0</v>
      </c>
      <c r="Q1882">
        <v>10104</v>
      </c>
      <c r="R1882">
        <v>991.68</v>
      </c>
      <c r="S1882">
        <v>2.0659999999999998</v>
      </c>
      <c r="T1882">
        <v>33</v>
      </c>
      <c r="U1882">
        <v>3005.1</v>
      </c>
      <c r="V1882">
        <v>9</v>
      </c>
      <c r="W1882">
        <v>2.08</v>
      </c>
      <c r="X1882">
        <v>3.3620000000000001</v>
      </c>
      <c r="Y1882" s="8">
        <v>41956</v>
      </c>
    </row>
    <row r="1883" spans="1:25" x14ac:dyDescent="0.25">
      <c r="A1883">
        <v>-111.97747283</v>
      </c>
      <c r="B1883">
        <v>33.079204220000001</v>
      </c>
      <c r="C1883">
        <v>13</v>
      </c>
      <c r="D1883" t="s">
        <v>371</v>
      </c>
      <c r="E1883" t="s">
        <v>370</v>
      </c>
      <c r="F1883">
        <v>1882</v>
      </c>
      <c r="G1883">
        <v>181</v>
      </c>
      <c r="H1883">
        <v>13.33</v>
      </c>
      <c r="I1883">
        <v>2.657</v>
      </c>
      <c r="J1883">
        <v>1</v>
      </c>
      <c r="K1883">
        <v>1166.5999999999999</v>
      </c>
      <c r="L1883" t="s">
        <v>369</v>
      </c>
      <c r="M1883" t="s">
        <v>368</v>
      </c>
      <c r="N1883" s="8">
        <v>41956</v>
      </c>
      <c r="O1883">
        <v>0</v>
      </c>
      <c r="P1883">
        <v>0</v>
      </c>
      <c r="Q1883">
        <v>12781</v>
      </c>
      <c r="R1883">
        <v>1440.3</v>
      </c>
      <c r="S1883">
        <v>3.0009999999999999</v>
      </c>
      <c r="T1883">
        <v>33</v>
      </c>
      <c r="U1883">
        <v>4364.3999999999996</v>
      </c>
      <c r="V1883">
        <v>9</v>
      </c>
      <c r="W1883">
        <v>1.8120000000000001</v>
      </c>
      <c r="X1883">
        <v>2.9279999999999999</v>
      </c>
      <c r="Y1883" s="8">
        <v>41956</v>
      </c>
    </row>
    <row r="1884" spans="1:25" x14ac:dyDescent="0.25">
      <c r="A1884">
        <v>-111.97747249</v>
      </c>
      <c r="B1884">
        <v>33.079197209999997</v>
      </c>
      <c r="C1884">
        <v>13</v>
      </c>
      <c r="D1884" t="s">
        <v>371</v>
      </c>
      <c r="E1884" t="s">
        <v>370</v>
      </c>
      <c r="F1884">
        <v>1883</v>
      </c>
      <c r="G1884">
        <v>183</v>
      </c>
      <c r="H1884">
        <v>13.33</v>
      </c>
      <c r="I1884">
        <v>2.92</v>
      </c>
      <c r="J1884">
        <v>1</v>
      </c>
      <c r="K1884">
        <v>1166.5999999999999</v>
      </c>
      <c r="L1884" t="s">
        <v>369</v>
      </c>
      <c r="M1884" t="s">
        <v>368</v>
      </c>
      <c r="N1884" s="8">
        <v>41956</v>
      </c>
      <c r="O1884">
        <v>0</v>
      </c>
      <c r="P1884">
        <v>0</v>
      </c>
      <c r="Q1884">
        <v>13589</v>
      </c>
      <c r="R1884">
        <v>1393.7</v>
      </c>
      <c r="S1884">
        <v>2.9039999999999999</v>
      </c>
      <c r="T1884">
        <v>33</v>
      </c>
      <c r="U1884">
        <v>4223.3</v>
      </c>
      <c r="V1884">
        <v>9</v>
      </c>
      <c r="W1884">
        <v>1.9910000000000001</v>
      </c>
      <c r="X1884">
        <v>3.218</v>
      </c>
      <c r="Y1884" s="8">
        <v>41956</v>
      </c>
    </row>
    <row r="1885" spans="1:25" x14ac:dyDescent="0.25">
      <c r="A1885">
        <v>-111.97747351</v>
      </c>
      <c r="B1885">
        <v>33.079188209999998</v>
      </c>
      <c r="C1885">
        <v>13</v>
      </c>
      <c r="D1885" t="s">
        <v>371</v>
      </c>
      <c r="E1885" t="s">
        <v>370</v>
      </c>
      <c r="F1885">
        <v>1884</v>
      </c>
      <c r="G1885">
        <v>177</v>
      </c>
      <c r="H1885">
        <v>13.33</v>
      </c>
      <c r="I1885">
        <v>2.7229999999999999</v>
      </c>
      <c r="J1885">
        <v>1</v>
      </c>
      <c r="K1885">
        <v>1166.5</v>
      </c>
      <c r="L1885" t="s">
        <v>369</v>
      </c>
      <c r="M1885" t="s">
        <v>368</v>
      </c>
      <c r="N1885" s="8">
        <v>41956</v>
      </c>
      <c r="O1885">
        <v>0</v>
      </c>
      <c r="P1885">
        <v>0</v>
      </c>
      <c r="Q1885">
        <v>12698</v>
      </c>
      <c r="R1885">
        <v>1396.4</v>
      </c>
      <c r="S1885">
        <v>2.9089999999999998</v>
      </c>
      <c r="T1885">
        <v>33</v>
      </c>
      <c r="U1885">
        <v>4231.6000000000004</v>
      </c>
      <c r="V1885">
        <v>9</v>
      </c>
      <c r="W1885">
        <v>1.857</v>
      </c>
      <c r="X1885">
        <v>3.0009999999999999</v>
      </c>
      <c r="Y1885" s="8">
        <v>41956</v>
      </c>
    </row>
    <row r="1886" spans="1:25" x14ac:dyDescent="0.25">
      <c r="A1886">
        <v>-111.97747266</v>
      </c>
      <c r="B1886">
        <v>33.079180219999998</v>
      </c>
      <c r="C1886">
        <v>13</v>
      </c>
      <c r="D1886" t="s">
        <v>371</v>
      </c>
      <c r="E1886" t="s">
        <v>370</v>
      </c>
      <c r="F1886">
        <v>1885</v>
      </c>
      <c r="G1886">
        <v>182</v>
      </c>
      <c r="H1886">
        <v>13.33</v>
      </c>
      <c r="I1886">
        <v>2.7559999999999998</v>
      </c>
      <c r="J1886">
        <v>1</v>
      </c>
      <c r="K1886">
        <v>1166.5</v>
      </c>
      <c r="L1886" t="s">
        <v>369</v>
      </c>
      <c r="M1886" t="s">
        <v>368</v>
      </c>
      <c r="N1886" s="8">
        <v>41956</v>
      </c>
      <c r="O1886">
        <v>0</v>
      </c>
      <c r="P1886">
        <v>0</v>
      </c>
      <c r="Q1886">
        <v>11801</v>
      </c>
      <c r="R1886">
        <v>1282.4000000000001</v>
      </c>
      <c r="S1886">
        <v>2.6720000000000002</v>
      </c>
      <c r="T1886">
        <v>33</v>
      </c>
      <c r="U1886">
        <v>3885.9</v>
      </c>
      <c r="V1886">
        <v>9</v>
      </c>
      <c r="W1886">
        <v>1.879</v>
      </c>
      <c r="X1886">
        <v>3.0369999999999999</v>
      </c>
      <c r="Y1886" s="8">
        <v>41956</v>
      </c>
    </row>
    <row r="1887" spans="1:25" x14ac:dyDescent="0.25">
      <c r="A1887">
        <v>-111.97747283</v>
      </c>
      <c r="B1887">
        <v>33.079173220000001</v>
      </c>
      <c r="C1887">
        <v>13</v>
      </c>
      <c r="D1887" t="s">
        <v>371</v>
      </c>
      <c r="E1887" t="s">
        <v>370</v>
      </c>
      <c r="F1887">
        <v>1886</v>
      </c>
      <c r="G1887">
        <v>181</v>
      </c>
      <c r="H1887">
        <v>13.33</v>
      </c>
      <c r="I1887">
        <v>2.7229999999999999</v>
      </c>
      <c r="J1887">
        <v>1</v>
      </c>
      <c r="K1887">
        <v>1166.3</v>
      </c>
      <c r="L1887" t="s">
        <v>369</v>
      </c>
      <c r="M1887" t="s">
        <v>368</v>
      </c>
      <c r="N1887" s="8">
        <v>41956</v>
      </c>
      <c r="O1887">
        <v>0</v>
      </c>
      <c r="P1887">
        <v>0</v>
      </c>
      <c r="Q1887">
        <v>11138</v>
      </c>
      <c r="R1887">
        <v>1224.9000000000001</v>
      </c>
      <c r="S1887">
        <v>2.552</v>
      </c>
      <c r="T1887">
        <v>33</v>
      </c>
      <c r="U1887">
        <v>3711.8</v>
      </c>
      <c r="V1887">
        <v>9</v>
      </c>
      <c r="W1887">
        <v>1.857</v>
      </c>
      <c r="X1887">
        <v>3.0009999999999999</v>
      </c>
      <c r="Y1887" s="8">
        <v>41956</v>
      </c>
    </row>
    <row r="1888" spans="1:25" x14ac:dyDescent="0.25">
      <c r="A1888">
        <v>-111.97747351</v>
      </c>
      <c r="B1888">
        <v>33.079165209999999</v>
      </c>
      <c r="C1888">
        <v>13</v>
      </c>
      <c r="D1888" t="s">
        <v>371</v>
      </c>
      <c r="E1888" t="s">
        <v>370</v>
      </c>
      <c r="F1888">
        <v>1887</v>
      </c>
      <c r="G1888">
        <v>177</v>
      </c>
      <c r="H1888">
        <v>13.33</v>
      </c>
      <c r="I1888">
        <v>2.8220000000000001</v>
      </c>
      <c r="J1888">
        <v>1</v>
      </c>
      <c r="K1888">
        <v>1166.3</v>
      </c>
      <c r="L1888" t="s">
        <v>369</v>
      </c>
      <c r="M1888" t="s">
        <v>368</v>
      </c>
      <c r="N1888" s="8">
        <v>41956</v>
      </c>
      <c r="O1888">
        <v>0</v>
      </c>
      <c r="P1888">
        <v>0</v>
      </c>
      <c r="Q1888">
        <v>11711</v>
      </c>
      <c r="R1888">
        <v>1243</v>
      </c>
      <c r="S1888">
        <v>2.59</v>
      </c>
      <c r="T1888">
        <v>33</v>
      </c>
      <c r="U1888">
        <v>3766.6</v>
      </c>
      <c r="V1888">
        <v>9</v>
      </c>
      <c r="W1888">
        <v>1.9239999999999999</v>
      </c>
      <c r="X1888">
        <v>3.109</v>
      </c>
      <c r="Y1888" s="8">
        <v>41956</v>
      </c>
    </row>
    <row r="1889" spans="1:25" x14ac:dyDescent="0.25">
      <c r="A1889">
        <v>-111.97747283</v>
      </c>
      <c r="B1889">
        <v>33.079157219999999</v>
      </c>
      <c r="C1889">
        <v>13</v>
      </c>
      <c r="D1889" t="s">
        <v>371</v>
      </c>
      <c r="E1889" t="s">
        <v>370</v>
      </c>
      <c r="F1889">
        <v>1888</v>
      </c>
      <c r="G1889">
        <v>181</v>
      </c>
      <c r="H1889">
        <v>13.33</v>
      </c>
      <c r="I1889">
        <v>2.92</v>
      </c>
      <c r="J1889">
        <v>1</v>
      </c>
      <c r="K1889">
        <v>1166.3</v>
      </c>
      <c r="L1889" t="s">
        <v>369</v>
      </c>
      <c r="M1889" t="s">
        <v>368</v>
      </c>
      <c r="N1889" s="8">
        <v>41956</v>
      </c>
      <c r="O1889">
        <v>0</v>
      </c>
      <c r="P1889">
        <v>0</v>
      </c>
      <c r="Q1889">
        <v>12493</v>
      </c>
      <c r="R1889">
        <v>1281.3</v>
      </c>
      <c r="S1889">
        <v>2.669</v>
      </c>
      <c r="T1889">
        <v>33</v>
      </c>
      <c r="U1889">
        <v>3882.8</v>
      </c>
      <c r="V1889">
        <v>9</v>
      </c>
      <c r="W1889">
        <v>1.9910000000000001</v>
      </c>
      <c r="X1889">
        <v>3.218</v>
      </c>
      <c r="Y1889" s="8">
        <v>41956</v>
      </c>
    </row>
    <row r="1890" spans="1:25" x14ac:dyDescent="0.25">
      <c r="A1890">
        <v>-111.97747249</v>
      </c>
      <c r="B1890">
        <v>33.079149209999997</v>
      </c>
      <c r="C1890">
        <v>13</v>
      </c>
      <c r="D1890" t="s">
        <v>371</v>
      </c>
      <c r="E1890" t="s">
        <v>370</v>
      </c>
      <c r="F1890">
        <v>1889</v>
      </c>
      <c r="G1890">
        <v>183</v>
      </c>
      <c r="H1890">
        <v>13.33</v>
      </c>
      <c r="I1890">
        <v>2.8220000000000001</v>
      </c>
      <c r="J1890">
        <v>1</v>
      </c>
      <c r="K1890">
        <v>1166.5999999999999</v>
      </c>
      <c r="L1890" t="s">
        <v>369</v>
      </c>
      <c r="M1890" t="s">
        <v>368</v>
      </c>
      <c r="N1890" s="8">
        <v>41956</v>
      </c>
      <c r="O1890">
        <v>0</v>
      </c>
      <c r="P1890">
        <v>0</v>
      </c>
      <c r="Q1890">
        <v>11861</v>
      </c>
      <c r="R1890">
        <v>1258.9000000000001</v>
      </c>
      <c r="S1890">
        <v>2.6230000000000002</v>
      </c>
      <c r="T1890">
        <v>33</v>
      </c>
      <c r="U1890">
        <v>3814.8</v>
      </c>
      <c r="V1890">
        <v>9</v>
      </c>
      <c r="W1890">
        <v>1.9239999999999999</v>
      </c>
      <c r="X1890">
        <v>3.109</v>
      </c>
      <c r="Y1890" s="8">
        <v>41956</v>
      </c>
    </row>
    <row r="1891" spans="1:25" x14ac:dyDescent="0.25">
      <c r="A1891">
        <v>-111.97747351</v>
      </c>
      <c r="B1891">
        <v>33.079141210000003</v>
      </c>
      <c r="C1891">
        <v>13</v>
      </c>
      <c r="D1891" t="s">
        <v>371</v>
      </c>
      <c r="E1891" t="s">
        <v>370</v>
      </c>
      <c r="F1891">
        <v>1890</v>
      </c>
      <c r="G1891">
        <v>177</v>
      </c>
      <c r="H1891">
        <v>13.33</v>
      </c>
      <c r="I1891">
        <v>2.8540000000000001</v>
      </c>
      <c r="J1891">
        <v>1</v>
      </c>
      <c r="K1891">
        <v>1166.5999999999999</v>
      </c>
      <c r="L1891" t="s">
        <v>369</v>
      </c>
      <c r="M1891" t="s">
        <v>368</v>
      </c>
      <c r="N1891" s="8">
        <v>41956</v>
      </c>
      <c r="O1891">
        <v>0</v>
      </c>
      <c r="P1891">
        <v>0</v>
      </c>
      <c r="Q1891">
        <v>12521</v>
      </c>
      <c r="R1891">
        <v>1313.7</v>
      </c>
      <c r="S1891">
        <v>2.7370000000000001</v>
      </c>
      <c r="T1891">
        <v>33</v>
      </c>
      <c r="U1891">
        <v>3980.9</v>
      </c>
      <c r="V1891">
        <v>9</v>
      </c>
      <c r="W1891">
        <v>1.946</v>
      </c>
      <c r="X1891">
        <v>3.145</v>
      </c>
      <c r="Y1891" s="8">
        <v>41956</v>
      </c>
    </row>
    <row r="1892" spans="1:25" x14ac:dyDescent="0.25">
      <c r="A1892">
        <v>-111.97747232</v>
      </c>
      <c r="B1892">
        <v>33.079133210000002</v>
      </c>
      <c r="C1892">
        <v>13</v>
      </c>
      <c r="D1892" t="s">
        <v>371</v>
      </c>
      <c r="E1892" t="s">
        <v>370</v>
      </c>
      <c r="F1892">
        <v>1891</v>
      </c>
      <c r="G1892">
        <v>184</v>
      </c>
      <c r="H1892">
        <v>13.33</v>
      </c>
      <c r="I1892">
        <v>2.7890000000000001</v>
      </c>
      <c r="J1892">
        <v>1</v>
      </c>
      <c r="K1892">
        <v>1166.7</v>
      </c>
      <c r="L1892" t="s">
        <v>369</v>
      </c>
      <c r="M1892" t="s">
        <v>368</v>
      </c>
      <c r="N1892" s="8">
        <v>41956</v>
      </c>
      <c r="O1892">
        <v>0</v>
      </c>
      <c r="P1892">
        <v>0</v>
      </c>
      <c r="Q1892">
        <v>12363</v>
      </c>
      <c r="R1892">
        <v>1327.6</v>
      </c>
      <c r="S1892">
        <v>2.766</v>
      </c>
      <c r="T1892">
        <v>33</v>
      </c>
      <c r="U1892">
        <v>4023</v>
      </c>
      <c r="V1892">
        <v>9</v>
      </c>
      <c r="W1892">
        <v>1.901</v>
      </c>
      <c r="X1892">
        <v>3.073</v>
      </c>
      <c r="Y1892" s="8">
        <v>41956</v>
      </c>
    </row>
    <row r="1893" spans="1:25" x14ac:dyDescent="0.25">
      <c r="A1893">
        <v>-111.97747283</v>
      </c>
      <c r="B1893">
        <v>33.079126219999999</v>
      </c>
      <c r="C1893">
        <v>13</v>
      </c>
      <c r="D1893" t="s">
        <v>371</v>
      </c>
      <c r="E1893" t="s">
        <v>370</v>
      </c>
      <c r="F1893">
        <v>1892</v>
      </c>
      <c r="G1893">
        <v>181</v>
      </c>
      <c r="H1893">
        <v>13.33</v>
      </c>
      <c r="I1893">
        <v>2.69</v>
      </c>
      <c r="J1893">
        <v>1</v>
      </c>
      <c r="K1893">
        <v>1166.8</v>
      </c>
      <c r="L1893" t="s">
        <v>369</v>
      </c>
      <c r="M1893" t="s">
        <v>368</v>
      </c>
      <c r="N1893" s="8">
        <v>41956</v>
      </c>
      <c r="O1893">
        <v>0</v>
      </c>
      <c r="P1893">
        <v>0</v>
      </c>
      <c r="Q1893">
        <v>14257</v>
      </c>
      <c r="R1893">
        <v>1587</v>
      </c>
      <c r="S1893">
        <v>3.306</v>
      </c>
      <c r="T1893">
        <v>33</v>
      </c>
      <c r="U1893">
        <v>4809.1000000000004</v>
      </c>
      <c r="V1893">
        <v>9</v>
      </c>
      <c r="W1893">
        <v>1.8340000000000001</v>
      </c>
      <c r="X1893">
        <v>2.964</v>
      </c>
      <c r="Y1893" s="8">
        <v>41956</v>
      </c>
    </row>
    <row r="1894" spans="1:25" x14ac:dyDescent="0.25">
      <c r="A1894">
        <v>-111.97747317</v>
      </c>
      <c r="B1894">
        <v>33.079118219999998</v>
      </c>
      <c r="C1894">
        <v>13</v>
      </c>
      <c r="D1894" t="s">
        <v>371</v>
      </c>
      <c r="E1894" t="s">
        <v>370</v>
      </c>
      <c r="F1894">
        <v>1893</v>
      </c>
      <c r="G1894">
        <v>179</v>
      </c>
      <c r="H1894">
        <v>13.33</v>
      </c>
      <c r="I1894">
        <v>2.7890000000000001</v>
      </c>
      <c r="J1894">
        <v>1</v>
      </c>
      <c r="K1894">
        <v>1166.8</v>
      </c>
      <c r="L1894" t="s">
        <v>369</v>
      </c>
      <c r="M1894" t="s">
        <v>368</v>
      </c>
      <c r="N1894" s="8">
        <v>41956</v>
      </c>
      <c r="O1894">
        <v>0</v>
      </c>
      <c r="P1894">
        <v>0</v>
      </c>
      <c r="Q1894">
        <v>13440</v>
      </c>
      <c r="R1894">
        <v>1443.3</v>
      </c>
      <c r="S1894">
        <v>3.0070000000000001</v>
      </c>
      <c r="T1894">
        <v>33</v>
      </c>
      <c r="U1894">
        <v>4373.8</v>
      </c>
      <c r="V1894">
        <v>9</v>
      </c>
      <c r="W1894">
        <v>1.901</v>
      </c>
      <c r="X1894">
        <v>3.073</v>
      </c>
      <c r="Y1894" s="8">
        <v>41956</v>
      </c>
    </row>
    <row r="1895" spans="1:25" x14ac:dyDescent="0.25">
      <c r="A1895">
        <v>-111.977474</v>
      </c>
      <c r="B1895">
        <v>33.079110229999998</v>
      </c>
      <c r="C1895">
        <v>13</v>
      </c>
      <c r="D1895" t="s">
        <v>371</v>
      </c>
      <c r="E1895" t="s">
        <v>370</v>
      </c>
      <c r="F1895">
        <v>1894</v>
      </c>
      <c r="G1895">
        <v>180</v>
      </c>
      <c r="H1895">
        <v>13.33</v>
      </c>
      <c r="I1895">
        <v>2.9529999999999998</v>
      </c>
      <c r="J1895">
        <v>1</v>
      </c>
      <c r="K1895">
        <v>1166.9000000000001</v>
      </c>
      <c r="L1895" t="s">
        <v>369</v>
      </c>
      <c r="M1895" t="s">
        <v>368</v>
      </c>
      <c r="N1895" s="8">
        <v>41956</v>
      </c>
      <c r="O1895">
        <v>0</v>
      </c>
      <c r="P1895">
        <v>0</v>
      </c>
      <c r="Q1895">
        <v>13675</v>
      </c>
      <c r="R1895">
        <v>1386.9</v>
      </c>
      <c r="S1895">
        <v>2.8889999999999998</v>
      </c>
      <c r="T1895">
        <v>33</v>
      </c>
      <c r="U1895">
        <v>4202.8</v>
      </c>
      <c r="V1895">
        <v>9</v>
      </c>
      <c r="W1895">
        <v>2.0129999999999999</v>
      </c>
      <c r="X1895">
        <v>3.254</v>
      </c>
      <c r="Y1895" s="8">
        <v>41956</v>
      </c>
    </row>
    <row r="1896" spans="1:25" x14ac:dyDescent="0.25">
      <c r="A1896">
        <v>-111.97747348999999</v>
      </c>
      <c r="B1896">
        <v>33.079102210000002</v>
      </c>
      <c r="C1896">
        <v>13</v>
      </c>
      <c r="D1896" t="s">
        <v>371</v>
      </c>
      <c r="E1896" t="s">
        <v>370</v>
      </c>
      <c r="F1896">
        <v>1895</v>
      </c>
      <c r="G1896">
        <v>183</v>
      </c>
      <c r="H1896">
        <v>13.33</v>
      </c>
      <c r="I1896">
        <v>2.8540000000000001</v>
      </c>
      <c r="J1896">
        <v>1</v>
      </c>
      <c r="K1896">
        <v>1166.8</v>
      </c>
      <c r="L1896" t="s">
        <v>369</v>
      </c>
      <c r="M1896" t="s">
        <v>368</v>
      </c>
      <c r="N1896" s="8">
        <v>41956</v>
      </c>
      <c r="O1896">
        <v>0</v>
      </c>
      <c r="P1896">
        <v>0</v>
      </c>
      <c r="Q1896">
        <v>13392</v>
      </c>
      <c r="R1896">
        <v>1405.1</v>
      </c>
      <c r="S1896">
        <v>2.927</v>
      </c>
      <c r="T1896">
        <v>33</v>
      </c>
      <c r="U1896">
        <v>4257.8999999999996</v>
      </c>
      <c r="V1896">
        <v>9</v>
      </c>
      <c r="W1896">
        <v>1.946</v>
      </c>
      <c r="X1896">
        <v>3.145</v>
      </c>
      <c r="Y1896" s="8">
        <v>41956</v>
      </c>
    </row>
    <row r="1897" spans="1:25" x14ac:dyDescent="0.25">
      <c r="A1897">
        <v>-111.97747351</v>
      </c>
      <c r="B1897">
        <v>33.079094210000001</v>
      </c>
      <c r="C1897">
        <v>13</v>
      </c>
      <c r="D1897" t="s">
        <v>371</v>
      </c>
      <c r="E1897" t="s">
        <v>370</v>
      </c>
      <c r="F1897">
        <v>1896</v>
      </c>
      <c r="G1897">
        <v>177</v>
      </c>
      <c r="H1897">
        <v>13.33</v>
      </c>
      <c r="I1897">
        <v>2.8220000000000001</v>
      </c>
      <c r="J1897">
        <v>1</v>
      </c>
      <c r="K1897">
        <v>1166.9000000000001</v>
      </c>
      <c r="L1897" t="s">
        <v>369</v>
      </c>
      <c r="M1897" t="s">
        <v>368</v>
      </c>
      <c r="N1897" s="8">
        <v>41956</v>
      </c>
      <c r="O1897">
        <v>0</v>
      </c>
      <c r="P1897">
        <v>0</v>
      </c>
      <c r="Q1897">
        <v>12546</v>
      </c>
      <c r="R1897">
        <v>1331.6</v>
      </c>
      <c r="S1897">
        <v>2.774</v>
      </c>
      <c r="T1897">
        <v>33</v>
      </c>
      <c r="U1897">
        <v>4035.2</v>
      </c>
      <c r="V1897">
        <v>9</v>
      </c>
      <c r="W1897">
        <v>1.9239999999999999</v>
      </c>
      <c r="X1897">
        <v>3.109</v>
      </c>
      <c r="Y1897" s="8">
        <v>41956</v>
      </c>
    </row>
    <row r="1898" spans="1:25" x14ac:dyDescent="0.25">
      <c r="A1898">
        <v>-111.97747366</v>
      </c>
      <c r="B1898">
        <v>33.079086220000001</v>
      </c>
      <c r="C1898">
        <v>13</v>
      </c>
      <c r="D1898" t="s">
        <v>371</v>
      </c>
      <c r="E1898" t="s">
        <v>370</v>
      </c>
      <c r="F1898">
        <v>1897</v>
      </c>
      <c r="G1898">
        <v>182</v>
      </c>
      <c r="H1898">
        <v>13.33</v>
      </c>
      <c r="I1898">
        <v>2.7559999999999998</v>
      </c>
      <c r="J1898">
        <v>1</v>
      </c>
      <c r="K1898">
        <v>1166.9000000000001</v>
      </c>
      <c r="L1898" t="s">
        <v>369</v>
      </c>
      <c r="M1898" t="s">
        <v>368</v>
      </c>
      <c r="N1898" s="8">
        <v>41956</v>
      </c>
      <c r="O1898">
        <v>0</v>
      </c>
      <c r="P1898">
        <v>0</v>
      </c>
      <c r="Q1898">
        <v>14113</v>
      </c>
      <c r="R1898">
        <v>1533.7</v>
      </c>
      <c r="S1898">
        <v>3.1949999999999998</v>
      </c>
      <c r="T1898">
        <v>33</v>
      </c>
      <c r="U1898">
        <v>4647.3999999999996</v>
      </c>
      <c r="V1898">
        <v>9</v>
      </c>
      <c r="W1898">
        <v>1.879</v>
      </c>
      <c r="X1898">
        <v>3.0369999999999999</v>
      </c>
      <c r="Y1898" s="8">
        <v>41956</v>
      </c>
    </row>
    <row r="1899" spans="1:25" x14ac:dyDescent="0.25">
      <c r="A1899">
        <v>-111.97747296999999</v>
      </c>
      <c r="B1899">
        <v>33.079079180000001</v>
      </c>
      <c r="C1899">
        <v>13</v>
      </c>
      <c r="D1899" t="s">
        <v>371</v>
      </c>
      <c r="E1899" t="s">
        <v>370</v>
      </c>
      <c r="F1899">
        <v>1898</v>
      </c>
      <c r="G1899">
        <v>186</v>
      </c>
      <c r="H1899">
        <v>13.33</v>
      </c>
      <c r="I1899">
        <v>2.92</v>
      </c>
      <c r="J1899">
        <v>1</v>
      </c>
      <c r="K1899">
        <v>1166.8</v>
      </c>
      <c r="L1899" t="s">
        <v>369</v>
      </c>
      <c r="M1899" t="s">
        <v>368</v>
      </c>
      <c r="N1899" s="8">
        <v>41956</v>
      </c>
      <c r="O1899">
        <v>0</v>
      </c>
      <c r="P1899">
        <v>0</v>
      </c>
      <c r="Q1899">
        <v>13988</v>
      </c>
      <c r="R1899">
        <v>1434.6</v>
      </c>
      <c r="S1899">
        <v>2.9889999999999999</v>
      </c>
      <c r="T1899">
        <v>33</v>
      </c>
      <c r="U1899">
        <v>4347.3</v>
      </c>
      <c r="V1899">
        <v>9</v>
      </c>
      <c r="W1899">
        <v>1.9910000000000001</v>
      </c>
      <c r="X1899">
        <v>3.218</v>
      </c>
      <c r="Y1899" s="8">
        <v>41956</v>
      </c>
    </row>
    <row r="1900" spans="1:25" x14ac:dyDescent="0.25">
      <c r="A1900">
        <v>-111.97747486</v>
      </c>
      <c r="B1900">
        <v>33.079071190000001</v>
      </c>
      <c r="C1900">
        <v>13</v>
      </c>
      <c r="D1900" t="s">
        <v>371</v>
      </c>
      <c r="E1900" t="s">
        <v>370</v>
      </c>
      <c r="F1900">
        <v>1899</v>
      </c>
      <c r="G1900">
        <v>175</v>
      </c>
      <c r="H1900">
        <v>13.33</v>
      </c>
      <c r="I1900">
        <v>2.8540000000000001</v>
      </c>
      <c r="J1900">
        <v>1</v>
      </c>
      <c r="K1900">
        <v>1166.7</v>
      </c>
      <c r="L1900" t="s">
        <v>369</v>
      </c>
      <c r="M1900" t="s">
        <v>368</v>
      </c>
      <c r="N1900" s="8">
        <v>41956</v>
      </c>
      <c r="O1900">
        <v>0</v>
      </c>
      <c r="P1900">
        <v>0</v>
      </c>
      <c r="Q1900">
        <v>13532</v>
      </c>
      <c r="R1900">
        <v>1419.8</v>
      </c>
      <c r="S1900">
        <v>2.9580000000000002</v>
      </c>
      <c r="T1900">
        <v>33</v>
      </c>
      <c r="U1900">
        <v>4302.3999999999996</v>
      </c>
      <c r="V1900">
        <v>9</v>
      </c>
      <c r="W1900">
        <v>1.946</v>
      </c>
      <c r="X1900">
        <v>3.145</v>
      </c>
      <c r="Y1900" s="8">
        <v>41956</v>
      </c>
    </row>
    <row r="1901" spans="1:25" x14ac:dyDescent="0.25">
      <c r="A1901">
        <v>-111.977474</v>
      </c>
      <c r="B1901">
        <v>33.079063230000003</v>
      </c>
      <c r="C1901">
        <v>13</v>
      </c>
      <c r="D1901" t="s">
        <v>371</v>
      </c>
      <c r="E1901" t="s">
        <v>370</v>
      </c>
      <c r="F1901">
        <v>1900</v>
      </c>
      <c r="G1901">
        <v>180</v>
      </c>
      <c r="H1901">
        <v>13.33</v>
      </c>
      <c r="I1901">
        <v>2.9860000000000002</v>
      </c>
      <c r="J1901">
        <v>1</v>
      </c>
      <c r="K1901">
        <v>1166.8</v>
      </c>
      <c r="L1901" t="s">
        <v>369</v>
      </c>
      <c r="M1901" t="s">
        <v>368</v>
      </c>
      <c r="N1901" s="8">
        <v>41956</v>
      </c>
      <c r="O1901">
        <v>0</v>
      </c>
      <c r="P1901">
        <v>0</v>
      </c>
      <c r="Q1901">
        <v>14744</v>
      </c>
      <c r="R1901">
        <v>1478.9</v>
      </c>
      <c r="S1901">
        <v>3.081</v>
      </c>
      <c r="T1901">
        <v>33</v>
      </c>
      <c r="U1901">
        <v>4481.6000000000004</v>
      </c>
      <c r="V1901">
        <v>9</v>
      </c>
      <c r="W1901">
        <v>2.036</v>
      </c>
      <c r="X1901">
        <v>3.29</v>
      </c>
      <c r="Y1901" s="8">
        <v>41956</v>
      </c>
    </row>
    <row r="1902" spans="1:25" x14ac:dyDescent="0.25">
      <c r="A1902">
        <v>-111.977474</v>
      </c>
      <c r="B1902">
        <v>33.079055230000002</v>
      </c>
      <c r="C1902">
        <v>13</v>
      </c>
      <c r="D1902" t="s">
        <v>371</v>
      </c>
      <c r="E1902" t="s">
        <v>370</v>
      </c>
      <c r="F1902">
        <v>1901</v>
      </c>
      <c r="G1902">
        <v>180</v>
      </c>
      <c r="H1902">
        <v>13.33</v>
      </c>
      <c r="I1902">
        <v>2.8220000000000001</v>
      </c>
      <c r="J1902">
        <v>1</v>
      </c>
      <c r="K1902">
        <v>1166.8</v>
      </c>
      <c r="L1902" t="s">
        <v>369</v>
      </c>
      <c r="M1902" t="s">
        <v>368</v>
      </c>
      <c r="N1902" s="8">
        <v>41956</v>
      </c>
      <c r="O1902">
        <v>0</v>
      </c>
      <c r="P1902">
        <v>0</v>
      </c>
      <c r="Q1902">
        <v>15614</v>
      </c>
      <c r="R1902">
        <v>1657.3</v>
      </c>
      <c r="S1902">
        <v>3.4529999999999998</v>
      </c>
      <c r="T1902">
        <v>33</v>
      </c>
      <c r="U1902">
        <v>5022.1000000000004</v>
      </c>
      <c r="V1902">
        <v>9</v>
      </c>
      <c r="W1902">
        <v>1.9239999999999999</v>
      </c>
      <c r="X1902">
        <v>3.109</v>
      </c>
      <c r="Y1902" s="8">
        <v>41956</v>
      </c>
    </row>
    <row r="1903" spans="1:25" x14ac:dyDescent="0.25">
      <c r="A1903">
        <v>-111.97747416999999</v>
      </c>
      <c r="B1903">
        <v>33.07904722</v>
      </c>
      <c r="C1903">
        <v>13</v>
      </c>
      <c r="D1903" t="s">
        <v>371</v>
      </c>
      <c r="E1903" t="s">
        <v>370</v>
      </c>
      <c r="F1903">
        <v>1902</v>
      </c>
      <c r="G1903">
        <v>179</v>
      </c>
      <c r="H1903">
        <v>13.33</v>
      </c>
      <c r="I1903">
        <v>2.7890000000000001</v>
      </c>
      <c r="J1903">
        <v>1</v>
      </c>
      <c r="K1903">
        <v>1167</v>
      </c>
      <c r="L1903" t="s">
        <v>369</v>
      </c>
      <c r="M1903" t="s">
        <v>368</v>
      </c>
      <c r="N1903" s="8">
        <v>41956</v>
      </c>
      <c r="O1903">
        <v>0</v>
      </c>
      <c r="P1903">
        <v>0</v>
      </c>
      <c r="Q1903">
        <v>14691</v>
      </c>
      <c r="R1903">
        <v>1577.7</v>
      </c>
      <c r="S1903">
        <v>3.2869999999999999</v>
      </c>
      <c r="T1903">
        <v>33</v>
      </c>
      <c r="U1903">
        <v>4780.8999999999996</v>
      </c>
      <c r="V1903">
        <v>9</v>
      </c>
      <c r="W1903">
        <v>1.901</v>
      </c>
      <c r="X1903">
        <v>3.073</v>
      </c>
      <c r="Y1903" s="8">
        <v>41956</v>
      </c>
    </row>
    <row r="1904" spans="1:25" x14ac:dyDescent="0.25">
      <c r="A1904">
        <v>-111.97747348999999</v>
      </c>
      <c r="B1904">
        <v>33.079039209999998</v>
      </c>
      <c r="C1904">
        <v>13</v>
      </c>
      <c r="D1904" t="s">
        <v>371</v>
      </c>
      <c r="E1904" t="s">
        <v>370</v>
      </c>
      <c r="F1904">
        <v>1903</v>
      </c>
      <c r="G1904">
        <v>183</v>
      </c>
      <c r="H1904">
        <v>13.33</v>
      </c>
      <c r="I1904">
        <v>2.7890000000000001</v>
      </c>
      <c r="J1904">
        <v>1</v>
      </c>
      <c r="K1904">
        <v>1167.0999999999999</v>
      </c>
      <c r="L1904" t="s">
        <v>369</v>
      </c>
      <c r="M1904" t="s">
        <v>368</v>
      </c>
      <c r="N1904" s="8">
        <v>41956</v>
      </c>
      <c r="O1904">
        <v>0</v>
      </c>
      <c r="P1904">
        <v>0</v>
      </c>
      <c r="Q1904">
        <v>16681</v>
      </c>
      <c r="R1904">
        <v>1791.3</v>
      </c>
      <c r="S1904">
        <v>3.7320000000000002</v>
      </c>
      <c r="T1904">
        <v>33</v>
      </c>
      <c r="U1904">
        <v>5428.3</v>
      </c>
      <c r="V1904">
        <v>9</v>
      </c>
      <c r="W1904">
        <v>1.901</v>
      </c>
      <c r="X1904">
        <v>3.073</v>
      </c>
      <c r="Y1904" s="8">
        <v>41956</v>
      </c>
    </row>
    <row r="1905" spans="1:25" x14ac:dyDescent="0.25">
      <c r="A1905">
        <v>-111.977474</v>
      </c>
      <c r="B1905">
        <v>33.079032230000003</v>
      </c>
      <c r="C1905">
        <v>13</v>
      </c>
      <c r="D1905" t="s">
        <v>371</v>
      </c>
      <c r="E1905" t="s">
        <v>370</v>
      </c>
      <c r="F1905">
        <v>1904</v>
      </c>
      <c r="G1905">
        <v>180</v>
      </c>
      <c r="H1905">
        <v>13.33</v>
      </c>
      <c r="I1905">
        <v>2.887</v>
      </c>
      <c r="J1905">
        <v>1</v>
      </c>
      <c r="K1905">
        <v>1167.2</v>
      </c>
      <c r="L1905" t="s">
        <v>369</v>
      </c>
      <c r="M1905" t="s">
        <v>368</v>
      </c>
      <c r="N1905" s="8">
        <v>41956</v>
      </c>
      <c r="O1905">
        <v>0</v>
      </c>
      <c r="P1905">
        <v>0</v>
      </c>
      <c r="Q1905">
        <v>15291</v>
      </c>
      <c r="R1905">
        <v>1586.1</v>
      </c>
      <c r="S1905">
        <v>3.3039999999999998</v>
      </c>
      <c r="T1905">
        <v>33</v>
      </c>
      <c r="U1905">
        <v>4806.3</v>
      </c>
      <c r="V1905">
        <v>9</v>
      </c>
      <c r="W1905">
        <v>1.9690000000000001</v>
      </c>
      <c r="X1905">
        <v>3.181</v>
      </c>
      <c r="Y1905" s="8">
        <v>41956</v>
      </c>
    </row>
    <row r="1906" spans="1:25" x14ac:dyDescent="0.25">
      <c r="A1906">
        <v>-111.97747416999999</v>
      </c>
      <c r="B1906">
        <v>33.079024220000001</v>
      </c>
      <c r="C1906">
        <v>13</v>
      </c>
      <c r="D1906" t="s">
        <v>371</v>
      </c>
      <c r="E1906" t="s">
        <v>370</v>
      </c>
      <c r="F1906">
        <v>1905</v>
      </c>
      <c r="G1906">
        <v>179</v>
      </c>
      <c r="H1906">
        <v>13.33</v>
      </c>
      <c r="I1906">
        <v>2.9529999999999998</v>
      </c>
      <c r="J1906">
        <v>1</v>
      </c>
      <c r="K1906">
        <v>1167</v>
      </c>
      <c r="L1906" t="s">
        <v>369</v>
      </c>
      <c r="M1906" t="s">
        <v>368</v>
      </c>
      <c r="N1906" s="8">
        <v>41956</v>
      </c>
      <c r="O1906">
        <v>0</v>
      </c>
      <c r="P1906">
        <v>0</v>
      </c>
      <c r="Q1906">
        <v>17454</v>
      </c>
      <c r="R1906">
        <v>1770.2</v>
      </c>
      <c r="S1906">
        <v>3.6880000000000002</v>
      </c>
      <c r="T1906">
        <v>33</v>
      </c>
      <c r="U1906">
        <v>5364.2</v>
      </c>
      <c r="V1906">
        <v>9</v>
      </c>
      <c r="W1906">
        <v>2.0129999999999999</v>
      </c>
      <c r="X1906">
        <v>3.254</v>
      </c>
      <c r="Y1906" s="8">
        <v>41956</v>
      </c>
    </row>
    <row r="1907" spans="1:25" x14ac:dyDescent="0.25">
      <c r="A1907">
        <v>-111.97747416999999</v>
      </c>
      <c r="B1907">
        <v>33.07901622</v>
      </c>
      <c r="C1907">
        <v>13</v>
      </c>
      <c r="D1907" t="s">
        <v>371</v>
      </c>
      <c r="E1907" t="s">
        <v>370</v>
      </c>
      <c r="F1907">
        <v>1906</v>
      </c>
      <c r="G1907">
        <v>179</v>
      </c>
      <c r="H1907">
        <v>13.33</v>
      </c>
      <c r="I1907">
        <v>2.9860000000000002</v>
      </c>
      <c r="J1907">
        <v>1</v>
      </c>
      <c r="K1907">
        <v>1167.2</v>
      </c>
      <c r="L1907" t="s">
        <v>369</v>
      </c>
      <c r="M1907" t="s">
        <v>368</v>
      </c>
      <c r="N1907" s="8">
        <v>41956</v>
      </c>
      <c r="O1907">
        <v>0</v>
      </c>
      <c r="P1907">
        <v>0</v>
      </c>
      <c r="Q1907">
        <v>18260</v>
      </c>
      <c r="R1907">
        <v>1831.6</v>
      </c>
      <c r="S1907">
        <v>3.8159999999999998</v>
      </c>
      <c r="T1907">
        <v>33</v>
      </c>
      <c r="U1907">
        <v>5550.4</v>
      </c>
      <c r="V1907">
        <v>9</v>
      </c>
      <c r="W1907">
        <v>2.036</v>
      </c>
      <c r="X1907">
        <v>3.29</v>
      </c>
      <c r="Y1907" s="8">
        <v>41956</v>
      </c>
    </row>
    <row r="1908" spans="1:25" x14ac:dyDescent="0.25">
      <c r="A1908">
        <v>-111.97747366</v>
      </c>
      <c r="B1908">
        <v>33.079008219999999</v>
      </c>
      <c r="C1908">
        <v>13</v>
      </c>
      <c r="D1908" t="s">
        <v>371</v>
      </c>
      <c r="E1908" t="s">
        <v>370</v>
      </c>
      <c r="F1908">
        <v>1907</v>
      </c>
      <c r="G1908">
        <v>182</v>
      </c>
      <c r="H1908">
        <v>13.33</v>
      </c>
      <c r="I1908">
        <v>2.8540000000000001</v>
      </c>
      <c r="J1908">
        <v>1</v>
      </c>
      <c r="K1908">
        <v>1167.2</v>
      </c>
      <c r="L1908" t="s">
        <v>369</v>
      </c>
      <c r="M1908" t="s">
        <v>368</v>
      </c>
      <c r="N1908" s="8">
        <v>41956</v>
      </c>
      <c r="O1908">
        <v>0</v>
      </c>
      <c r="P1908">
        <v>0</v>
      </c>
      <c r="Q1908">
        <v>16412</v>
      </c>
      <c r="R1908">
        <v>1721.9</v>
      </c>
      <c r="S1908">
        <v>3.5870000000000002</v>
      </c>
      <c r="T1908">
        <v>33</v>
      </c>
      <c r="U1908">
        <v>5217.8999999999996</v>
      </c>
      <c r="V1908">
        <v>9</v>
      </c>
      <c r="W1908">
        <v>1.946</v>
      </c>
      <c r="X1908">
        <v>3.145</v>
      </c>
      <c r="Y1908" s="8">
        <v>41956</v>
      </c>
    </row>
    <row r="1909" spans="1:25" x14ac:dyDescent="0.25">
      <c r="A1909">
        <v>-111.97747416999999</v>
      </c>
      <c r="B1909">
        <v>33.079001220000002</v>
      </c>
      <c r="C1909">
        <v>13</v>
      </c>
      <c r="D1909" t="s">
        <v>371</v>
      </c>
      <c r="E1909" t="s">
        <v>370</v>
      </c>
      <c r="F1909">
        <v>1908</v>
      </c>
      <c r="G1909">
        <v>179</v>
      </c>
      <c r="H1909">
        <v>13.33</v>
      </c>
      <c r="I1909">
        <v>2.7890000000000001</v>
      </c>
      <c r="J1909">
        <v>1</v>
      </c>
      <c r="K1909">
        <v>1167.3</v>
      </c>
      <c r="L1909" t="s">
        <v>369</v>
      </c>
      <c r="M1909" t="s">
        <v>368</v>
      </c>
      <c r="N1909" s="8">
        <v>41956</v>
      </c>
      <c r="O1909">
        <v>0</v>
      </c>
      <c r="P1909">
        <v>0</v>
      </c>
      <c r="Q1909">
        <v>18122</v>
      </c>
      <c r="R1909">
        <v>1946.1</v>
      </c>
      <c r="S1909">
        <v>4.0540000000000003</v>
      </c>
      <c r="T1909">
        <v>33</v>
      </c>
      <c r="U1909">
        <v>5897.1</v>
      </c>
      <c r="V1909">
        <v>9</v>
      </c>
      <c r="W1909">
        <v>1.901</v>
      </c>
      <c r="X1909">
        <v>3.073</v>
      </c>
      <c r="Y1909" s="8">
        <v>41956</v>
      </c>
    </row>
    <row r="1910" spans="1:25" x14ac:dyDescent="0.25">
      <c r="A1910">
        <v>-111.97747450999999</v>
      </c>
      <c r="B1910">
        <v>33.078992210000003</v>
      </c>
      <c r="C1910">
        <v>13</v>
      </c>
      <c r="D1910" t="s">
        <v>371</v>
      </c>
      <c r="E1910" t="s">
        <v>370</v>
      </c>
      <c r="F1910">
        <v>1909</v>
      </c>
      <c r="G1910">
        <v>177</v>
      </c>
      <c r="H1910">
        <v>13.33</v>
      </c>
      <c r="I1910">
        <v>2.8540000000000001</v>
      </c>
      <c r="J1910">
        <v>1</v>
      </c>
      <c r="K1910">
        <v>1167.2</v>
      </c>
      <c r="L1910" t="s">
        <v>369</v>
      </c>
      <c r="M1910" t="s">
        <v>368</v>
      </c>
      <c r="N1910" s="8">
        <v>41956</v>
      </c>
      <c r="O1910">
        <v>0</v>
      </c>
      <c r="P1910">
        <v>0</v>
      </c>
      <c r="Q1910">
        <v>19700</v>
      </c>
      <c r="R1910">
        <v>2066.9</v>
      </c>
      <c r="S1910">
        <v>4.306</v>
      </c>
      <c r="T1910">
        <v>33</v>
      </c>
      <c r="U1910">
        <v>6263.3</v>
      </c>
      <c r="V1910">
        <v>9</v>
      </c>
      <c r="W1910">
        <v>1.946</v>
      </c>
      <c r="X1910">
        <v>3.145</v>
      </c>
      <c r="Y1910" s="8">
        <v>41956</v>
      </c>
    </row>
    <row r="1911" spans="1:25" x14ac:dyDescent="0.25">
      <c r="A1911">
        <v>-111.977474</v>
      </c>
      <c r="B1911">
        <v>33.078985230000001</v>
      </c>
      <c r="C1911">
        <v>13</v>
      </c>
      <c r="D1911" t="s">
        <v>371</v>
      </c>
      <c r="E1911" t="s">
        <v>370</v>
      </c>
      <c r="F1911">
        <v>1910</v>
      </c>
      <c r="G1911">
        <v>180</v>
      </c>
      <c r="H1911">
        <v>13.33</v>
      </c>
      <c r="I1911">
        <v>2.8540000000000001</v>
      </c>
      <c r="J1911">
        <v>1</v>
      </c>
      <c r="K1911">
        <v>1167.2</v>
      </c>
      <c r="L1911" t="s">
        <v>369</v>
      </c>
      <c r="M1911" t="s">
        <v>368</v>
      </c>
      <c r="N1911" s="8">
        <v>41956</v>
      </c>
      <c r="O1911">
        <v>0</v>
      </c>
      <c r="P1911">
        <v>0</v>
      </c>
      <c r="Q1911">
        <v>16684</v>
      </c>
      <c r="R1911">
        <v>1750.5</v>
      </c>
      <c r="S1911">
        <v>3.6469999999999998</v>
      </c>
      <c r="T1911">
        <v>33</v>
      </c>
      <c r="U1911">
        <v>5304.6</v>
      </c>
      <c r="V1911">
        <v>9</v>
      </c>
      <c r="W1911">
        <v>1.946</v>
      </c>
      <c r="X1911">
        <v>3.145</v>
      </c>
      <c r="Y1911" s="8">
        <v>41956</v>
      </c>
    </row>
    <row r="1912" spans="1:25" x14ac:dyDescent="0.25">
      <c r="A1912">
        <v>-111.97747382999999</v>
      </c>
      <c r="B1912">
        <v>33.078977219999999</v>
      </c>
      <c r="C1912">
        <v>13</v>
      </c>
      <c r="D1912" t="s">
        <v>371</v>
      </c>
      <c r="E1912" t="s">
        <v>370</v>
      </c>
      <c r="F1912">
        <v>1911</v>
      </c>
      <c r="G1912">
        <v>181</v>
      </c>
      <c r="H1912">
        <v>13.33</v>
      </c>
      <c r="I1912">
        <v>3.0510000000000002</v>
      </c>
      <c r="J1912">
        <v>1</v>
      </c>
      <c r="K1912">
        <v>1167.0999999999999</v>
      </c>
      <c r="L1912" t="s">
        <v>369</v>
      </c>
      <c r="M1912" t="s">
        <v>368</v>
      </c>
      <c r="N1912" s="8">
        <v>41956</v>
      </c>
      <c r="O1912">
        <v>0</v>
      </c>
      <c r="P1912">
        <v>0</v>
      </c>
      <c r="Q1912">
        <v>17828</v>
      </c>
      <c r="R1912">
        <v>1749.9</v>
      </c>
      <c r="S1912">
        <v>3.6459999999999999</v>
      </c>
      <c r="T1912">
        <v>33</v>
      </c>
      <c r="U1912">
        <v>5302.6</v>
      </c>
      <c r="V1912">
        <v>9</v>
      </c>
      <c r="W1912">
        <v>2.08</v>
      </c>
      <c r="X1912">
        <v>3.3620000000000001</v>
      </c>
      <c r="Y1912" s="8">
        <v>41956</v>
      </c>
    </row>
    <row r="1913" spans="1:25" x14ac:dyDescent="0.25">
      <c r="A1913">
        <v>-111.97747348999999</v>
      </c>
      <c r="B1913">
        <v>33.078969209999997</v>
      </c>
      <c r="C1913">
        <v>13</v>
      </c>
      <c r="D1913" t="s">
        <v>371</v>
      </c>
      <c r="E1913" t="s">
        <v>370</v>
      </c>
      <c r="F1913">
        <v>1912</v>
      </c>
      <c r="G1913">
        <v>183</v>
      </c>
      <c r="H1913">
        <v>13.33</v>
      </c>
      <c r="I1913">
        <v>2.887</v>
      </c>
      <c r="J1913">
        <v>1</v>
      </c>
      <c r="K1913">
        <v>1167.0999999999999</v>
      </c>
      <c r="L1913" t="s">
        <v>369</v>
      </c>
      <c r="M1913" t="s">
        <v>368</v>
      </c>
      <c r="N1913" s="8">
        <v>41956</v>
      </c>
      <c r="O1913">
        <v>0</v>
      </c>
      <c r="P1913">
        <v>0</v>
      </c>
      <c r="Q1913">
        <v>16293</v>
      </c>
      <c r="R1913">
        <v>1690</v>
      </c>
      <c r="S1913">
        <v>3.5209999999999999</v>
      </c>
      <c r="T1913">
        <v>33</v>
      </c>
      <c r="U1913">
        <v>5121.3</v>
      </c>
      <c r="V1913">
        <v>9</v>
      </c>
      <c r="W1913">
        <v>1.9690000000000001</v>
      </c>
      <c r="X1913">
        <v>3.181</v>
      </c>
      <c r="Y1913" s="8">
        <v>41956</v>
      </c>
    </row>
    <row r="1914" spans="1:25" x14ac:dyDescent="0.25">
      <c r="A1914">
        <v>-111.97747483000001</v>
      </c>
      <c r="B1914">
        <v>33.078961219999997</v>
      </c>
      <c r="C1914">
        <v>13</v>
      </c>
      <c r="D1914" t="s">
        <v>371</v>
      </c>
      <c r="E1914" t="s">
        <v>370</v>
      </c>
      <c r="F1914">
        <v>1913</v>
      </c>
      <c r="G1914">
        <v>181</v>
      </c>
      <c r="H1914">
        <v>13.33</v>
      </c>
      <c r="I1914">
        <v>2.7890000000000001</v>
      </c>
      <c r="J1914">
        <v>1</v>
      </c>
      <c r="K1914">
        <v>1167.2</v>
      </c>
      <c r="L1914" t="s">
        <v>369</v>
      </c>
      <c r="M1914" t="s">
        <v>368</v>
      </c>
      <c r="N1914" s="8">
        <v>41956</v>
      </c>
      <c r="O1914">
        <v>0</v>
      </c>
      <c r="P1914">
        <v>0</v>
      </c>
      <c r="Q1914">
        <v>18743</v>
      </c>
      <c r="R1914">
        <v>2012.8</v>
      </c>
      <c r="S1914">
        <v>4.1929999999999996</v>
      </c>
      <c r="T1914">
        <v>33</v>
      </c>
      <c r="U1914">
        <v>6099.3</v>
      </c>
      <c r="V1914">
        <v>9</v>
      </c>
      <c r="W1914">
        <v>1.901</v>
      </c>
      <c r="X1914">
        <v>3.073</v>
      </c>
      <c r="Y1914" s="8">
        <v>41956</v>
      </c>
    </row>
    <row r="1915" spans="1:25" x14ac:dyDescent="0.25">
      <c r="A1915">
        <v>-111.97747551</v>
      </c>
      <c r="B1915">
        <v>33.078953210000002</v>
      </c>
      <c r="C1915">
        <v>13</v>
      </c>
      <c r="D1915" t="s">
        <v>371</v>
      </c>
      <c r="E1915" t="s">
        <v>370</v>
      </c>
      <c r="F1915">
        <v>1914</v>
      </c>
      <c r="G1915">
        <v>177</v>
      </c>
      <c r="H1915">
        <v>13.33</v>
      </c>
      <c r="I1915">
        <v>2.7229999999999999</v>
      </c>
      <c r="J1915">
        <v>1</v>
      </c>
      <c r="K1915">
        <v>1166.9000000000001</v>
      </c>
      <c r="L1915" t="s">
        <v>369</v>
      </c>
      <c r="M1915" t="s">
        <v>368</v>
      </c>
      <c r="N1915" s="8">
        <v>41956</v>
      </c>
      <c r="O1915">
        <v>0</v>
      </c>
      <c r="P1915">
        <v>0</v>
      </c>
      <c r="Q1915">
        <v>18339</v>
      </c>
      <c r="R1915">
        <v>2016.9</v>
      </c>
      <c r="S1915">
        <v>4.202</v>
      </c>
      <c r="T1915">
        <v>33</v>
      </c>
      <c r="U1915">
        <v>6111.8</v>
      </c>
      <c r="V1915">
        <v>9</v>
      </c>
      <c r="W1915">
        <v>1.857</v>
      </c>
      <c r="X1915">
        <v>3.0009999999999999</v>
      </c>
      <c r="Y1915" s="8">
        <v>41956</v>
      </c>
    </row>
    <row r="1916" spans="1:25" x14ac:dyDescent="0.25">
      <c r="A1916">
        <v>-111.97747517000001</v>
      </c>
      <c r="B1916">
        <v>33.078945220000001</v>
      </c>
      <c r="C1916">
        <v>13</v>
      </c>
      <c r="D1916" t="s">
        <v>371</v>
      </c>
      <c r="E1916" t="s">
        <v>370</v>
      </c>
      <c r="F1916">
        <v>1915</v>
      </c>
      <c r="G1916">
        <v>179</v>
      </c>
      <c r="H1916">
        <v>13.33</v>
      </c>
      <c r="I1916">
        <v>2.625</v>
      </c>
      <c r="J1916">
        <v>1</v>
      </c>
      <c r="K1916">
        <v>1167</v>
      </c>
      <c r="L1916" t="s">
        <v>369</v>
      </c>
      <c r="M1916" t="s">
        <v>368</v>
      </c>
      <c r="N1916" s="8">
        <v>41956</v>
      </c>
      <c r="O1916">
        <v>0</v>
      </c>
      <c r="P1916">
        <v>0</v>
      </c>
      <c r="Q1916">
        <v>16850</v>
      </c>
      <c r="R1916">
        <v>1922.6</v>
      </c>
      <c r="S1916">
        <v>4.0049999999999999</v>
      </c>
      <c r="T1916">
        <v>33</v>
      </c>
      <c r="U1916">
        <v>5826.2</v>
      </c>
      <c r="V1916">
        <v>9</v>
      </c>
      <c r="W1916">
        <v>1.79</v>
      </c>
      <c r="X1916">
        <v>2.8919999999999999</v>
      </c>
      <c r="Y1916" s="8">
        <v>41956</v>
      </c>
    </row>
    <row r="1917" spans="1:25" x14ac:dyDescent="0.25">
      <c r="A1917">
        <v>-111.97747466</v>
      </c>
      <c r="B1917">
        <v>33.07893722</v>
      </c>
      <c r="C1917">
        <v>13</v>
      </c>
      <c r="D1917" t="s">
        <v>371</v>
      </c>
      <c r="E1917" t="s">
        <v>370</v>
      </c>
      <c r="F1917">
        <v>1916</v>
      </c>
      <c r="G1917">
        <v>182</v>
      </c>
      <c r="H1917">
        <v>13.33</v>
      </c>
      <c r="I1917">
        <v>2.7890000000000001</v>
      </c>
      <c r="J1917">
        <v>1</v>
      </c>
      <c r="K1917">
        <v>1167</v>
      </c>
      <c r="L1917" t="s">
        <v>369</v>
      </c>
      <c r="M1917" t="s">
        <v>368</v>
      </c>
      <c r="N1917" s="8">
        <v>41956</v>
      </c>
      <c r="O1917">
        <v>0</v>
      </c>
      <c r="P1917">
        <v>0</v>
      </c>
      <c r="Q1917">
        <v>16332</v>
      </c>
      <c r="R1917">
        <v>1753.8</v>
      </c>
      <c r="S1917">
        <v>3.6539999999999999</v>
      </c>
      <c r="T1917">
        <v>33</v>
      </c>
      <c r="U1917">
        <v>5314.7</v>
      </c>
      <c r="V1917">
        <v>9</v>
      </c>
      <c r="W1917">
        <v>1.901</v>
      </c>
      <c r="X1917">
        <v>3.073</v>
      </c>
      <c r="Y1917" s="8">
        <v>41956</v>
      </c>
    </row>
    <row r="1918" spans="1:25" x14ac:dyDescent="0.25">
      <c r="A1918">
        <v>-111.97747603000001</v>
      </c>
      <c r="B1918">
        <v>33.078929180000003</v>
      </c>
      <c r="C1918">
        <v>13</v>
      </c>
      <c r="D1918" t="s">
        <v>371</v>
      </c>
      <c r="E1918" t="s">
        <v>370</v>
      </c>
      <c r="F1918">
        <v>1917</v>
      </c>
      <c r="G1918">
        <v>174</v>
      </c>
      <c r="H1918">
        <v>13.33</v>
      </c>
      <c r="I1918">
        <v>2.7890000000000001</v>
      </c>
      <c r="J1918">
        <v>1</v>
      </c>
      <c r="K1918">
        <v>1167</v>
      </c>
      <c r="L1918" t="s">
        <v>369</v>
      </c>
      <c r="M1918" t="s">
        <v>368</v>
      </c>
      <c r="N1918" s="8">
        <v>41956</v>
      </c>
      <c r="O1918">
        <v>0</v>
      </c>
      <c r="P1918">
        <v>0</v>
      </c>
      <c r="Q1918">
        <v>16644</v>
      </c>
      <c r="R1918">
        <v>1787.4</v>
      </c>
      <c r="S1918">
        <v>3.7240000000000002</v>
      </c>
      <c r="T1918">
        <v>33</v>
      </c>
      <c r="U1918">
        <v>5416.4</v>
      </c>
      <c r="V1918">
        <v>9</v>
      </c>
      <c r="W1918">
        <v>1.901</v>
      </c>
      <c r="X1918">
        <v>3.073</v>
      </c>
      <c r="Y1918" s="8">
        <v>41956</v>
      </c>
    </row>
    <row r="1919" spans="1:25" x14ac:dyDescent="0.25">
      <c r="A1919">
        <v>-111.977475</v>
      </c>
      <c r="B1919">
        <v>33.078921229999999</v>
      </c>
      <c r="C1919">
        <v>13</v>
      </c>
      <c r="D1919" t="s">
        <v>371</v>
      </c>
      <c r="E1919" t="s">
        <v>370</v>
      </c>
      <c r="F1919">
        <v>1918</v>
      </c>
      <c r="G1919">
        <v>180</v>
      </c>
      <c r="H1919">
        <v>13.33</v>
      </c>
      <c r="I1919">
        <v>2.92</v>
      </c>
      <c r="J1919">
        <v>1</v>
      </c>
      <c r="K1919">
        <v>1167</v>
      </c>
      <c r="L1919" t="s">
        <v>369</v>
      </c>
      <c r="M1919" t="s">
        <v>368</v>
      </c>
      <c r="N1919" s="8">
        <v>41956</v>
      </c>
      <c r="O1919">
        <v>0</v>
      </c>
      <c r="P1919">
        <v>0</v>
      </c>
      <c r="Q1919">
        <v>13868</v>
      </c>
      <c r="R1919">
        <v>1422.3</v>
      </c>
      <c r="S1919">
        <v>2.9630000000000001</v>
      </c>
      <c r="T1919">
        <v>33</v>
      </c>
      <c r="U1919">
        <v>4310.1000000000004</v>
      </c>
      <c r="V1919">
        <v>9</v>
      </c>
      <c r="W1919">
        <v>1.9910000000000001</v>
      </c>
      <c r="X1919">
        <v>3.218</v>
      </c>
      <c r="Y1919" s="8">
        <v>41956</v>
      </c>
    </row>
    <row r="1920" spans="1:25" x14ac:dyDescent="0.25">
      <c r="A1920">
        <v>-111.97747414</v>
      </c>
      <c r="B1920">
        <v>33.078914189999999</v>
      </c>
      <c r="C1920">
        <v>13</v>
      </c>
      <c r="D1920" t="s">
        <v>371</v>
      </c>
      <c r="E1920" t="s">
        <v>370</v>
      </c>
      <c r="F1920">
        <v>1919</v>
      </c>
      <c r="G1920">
        <v>185</v>
      </c>
      <c r="H1920">
        <v>13.33</v>
      </c>
      <c r="I1920">
        <v>2.887</v>
      </c>
      <c r="J1920">
        <v>1</v>
      </c>
      <c r="K1920">
        <v>1167.0999999999999</v>
      </c>
      <c r="L1920" t="s">
        <v>369</v>
      </c>
      <c r="M1920" t="s">
        <v>368</v>
      </c>
      <c r="N1920" s="8">
        <v>41956</v>
      </c>
      <c r="O1920">
        <v>0</v>
      </c>
      <c r="P1920">
        <v>0</v>
      </c>
      <c r="Q1920">
        <v>14829</v>
      </c>
      <c r="R1920">
        <v>1538.2</v>
      </c>
      <c r="S1920">
        <v>3.2050000000000001</v>
      </c>
      <c r="T1920">
        <v>33</v>
      </c>
      <c r="U1920">
        <v>4661.2</v>
      </c>
      <c r="V1920">
        <v>9</v>
      </c>
      <c r="W1920">
        <v>1.9690000000000001</v>
      </c>
      <c r="X1920">
        <v>3.181</v>
      </c>
      <c r="Y1920" s="8">
        <v>41956</v>
      </c>
    </row>
    <row r="1921" spans="1:25" x14ac:dyDescent="0.25">
      <c r="A1921">
        <v>-111.97747568</v>
      </c>
      <c r="B1921">
        <v>33.07890621</v>
      </c>
      <c r="C1921">
        <v>13</v>
      </c>
      <c r="D1921" t="s">
        <v>371</v>
      </c>
      <c r="E1921" t="s">
        <v>370</v>
      </c>
      <c r="F1921">
        <v>1920</v>
      </c>
      <c r="G1921">
        <v>176</v>
      </c>
      <c r="H1921">
        <v>13.33</v>
      </c>
      <c r="I1921">
        <v>2.887</v>
      </c>
      <c r="J1921">
        <v>1</v>
      </c>
      <c r="K1921">
        <v>1167.0999999999999</v>
      </c>
      <c r="L1921" t="s">
        <v>369</v>
      </c>
      <c r="M1921" t="s">
        <v>368</v>
      </c>
      <c r="N1921" s="8">
        <v>41956</v>
      </c>
      <c r="O1921">
        <v>0</v>
      </c>
      <c r="P1921">
        <v>0</v>
      </c>
      <c r="Q1921">
        <v>13520</v>
      </c>
      <c r="R1921">
        <v>1402.4</v>
      </c>
      <c r="S1921">
        <v>2.9220000000000002</v>
      </c>
      <c r="T1921">
        <v>33</v>
      </c>
      <c r="U1921">
        <v>4249.7</v>
      </c>
      <c r="V1921">
        <v>9</v>
      </c>
      <c r="W1921">
        <v>1.9690000000000001</v>
      </c>
      <c r="X1921">
        <v>3.181</v>
      </c>
      <c r="Y1921" s="8">
        <v>41956</v>
      </c>
    </row>
    <row r="1922" spans="1:25" x14ac:dyDescent="0.25">
      <c r="A1922">
        <v>-111.97747449000001</v>
      </c>
      <c r="B1922">
        <v>33.078898209999998</v>
      </c>
      <c r="C1922">
        <v>13</v>
      </c>
      <c r="D1922" t="s">
        <v>371</v>
      </c>
      <c r="E1922" t="s">
        <v>370</v>
      </c>
      <c r="F1922">
        <v>1921</v>
      </c>
      <c r="G1922">
        <v>183</v>
      </c>
      <c r="H1922">
        <v>13.33</v>
      </c>
      <c r="I1922">
        <v>2.7559999999999998</v>
      </c>
      <c r="J1922">
        <v>1</v>
      </c>
      <c r="K1922">
        <v>1167</v>
      </c>
      <c r="L1922" t="s">
        <v>369</v>
      </c>
      <c r="M1922" t="s">
        <v>368</v>
      </c>
      <c r="N1922" s="8">
        <v>41956</v>
      </c>
      <c r="O1922">
        <v>0</v>
      </c>
      <c r="P1922">
        <v>0</v>
      </c>
      <c r="Q1922">
        <v>15088</v>
      </c>
      <c r="R1922">
        <v>1639.6</v>
      </c>
      <c r="S1922">
        <v>3.4159999999999999</v>
      </c>
      <c r="T1922">
        <v>33</v>
      </c>
      <c r="U1922">
        <v>4968.3999999999996</v>
      </c>
      <c r="V1922">
        <v>9</v>
      </c>
      <c r="W1922">
        <v>1.879</v>
      </c>
      <c r="X1922">
        <v>3.0369999999999999</v>
      </c>
      <c r="Y1922" s="8">
        <v>41956</v>
      </c>
    </row>
    <row r="1923" spans="1:25" x14ac:dyDescent="0.25">
      <c r="A1923">
        <v>-111.97747586</v>
      </c>
      <c r="B1923">
        <v>33.078890190000003</v>
      </c>
      <c r="C1923">
        <v>13</v>
      </c>
      <c r="D1923" t="s">
        <v>371</v>
      </c>
      <c r="E1923" t="s">
        <v>370</v>
      </c>
      <c r="F1923">
        <v>1922</v>
      </c>
      <c r="G1923">
        <v>175</v>
      </c>
      <c r="H1923">
        <v>13.33</v>
      </c>
      <c r="I1923">
        <v>2.7890000000000001</v>
      </c>
      <c r="J1923">
        <v>1</v>
      </c>
      <c r="K1923">
        <v>1167.0999999999999</v>
      </c>
      <c r="L1923" t="s">
        <v>369</v>
      </c>
      <c r="M1923" t="s">
        <v>368</v>
      </c>
      <c r="N1923" s="8">
        <v>41956</v>
      </c>
      <c r="O1923">
        <v>0</v>
      </c>
      <c r="P1923">
        <v>0</v>
      </c>
      <c r="Q1923">
        <v>15865</v>
      </c>
      <c r="R1923">
        <v>1703.8</v>
      </c>
      <c r="S1923">
        <v>3.55</v>
      </c>
      <c r="T1923">
        <v>33</v>
      </c>
      <c r="U1923">
        <v>5162.8999999999996</v>
      </c>
      <c r="V1923">
        <v>9</v>
      </c>
      <c r="W1923">
        <v>1.901</v>
      </c>
      <c r="X1923">
        <v>3.073</v>
      </c>
      <c r="Y1923" s="8">
        <v>41956</v>
      </c>
    </row>
    <row r="1924" spans="1:25" x14ac:dyDescent="0.25">
      <c r="A1924">
        <v>-111.97747434</v>
      </c>
      <c r="B1924">
        <v>33.078882219999997</v>
      </c>
      <c r="C1924">
        <v>13</v>
      </c>
      <c r="D1924" t="s">
        <v>371</v>
      </c>
      <c r="E1924" t="s">
        <v>370</v>
      </c>
      <c r="F1924">
        <v>1923</v>
      </c>
      <c r="G1924">
        <v>178</v>
      </c>
      <c r="H1924">
        <v>13.33</v>
      </c>
      <c r="I1924">
        <v>2.7890000000000001</v>
      </c>
      <c r="J1924">
        <v>1</v>
      </c>
      <c r="K1924">
        <v>1167.0999999999999</v>
      </c>
      <c r="L1924" t="s">
        <v>369</v>
      </c>
      <c r="M1924" t="s">
        <v>368</v>
      </c>
      <c r="N1924" s="8">
        <v>41956</v>
      </c>
      <c r="O1924">
        <v>0</v>
      </c>
      <c r="P1924">
        <v>0</v>
      </c>
      <c r="Q1924">
        <v>16278</v>
      </c>
      <c r="R1924">
        <v>1748.1</v>
      </c>
      <c r="S1924">
        <v>3.6419999999999999</v>
      </c>
      <c r="T1924">
        <v>33</v>
      </c>
      <c r="U1924">
        <v>5297.3</v>
      </c>
      <c r="V1924">
        <v>9</v>
      </c>
      <c r="W1924">
        <v>1.901</v>
      </c>
      <c r="X1924">
        <v>3.073</v>
      </c>
      <c r="Y1924" s="8">
        <v>41956</v>
      </c>
    </row>
    <row r="1925" spans="1:25" x14ac:dyDescent="0.25">
      <c r="A1925">
        <v>-111.97747483000001</v>
      </c>
      <c r="B1925">
        <v>33.078874220000003</v>
      </c>
      <c r="C1925">
        <v>13</v>
      </c>
      <c r="D1925" t="s">
        <v>371</v>
      </c>
      <c r="E1925" t="s">
        <v>370</v>
      </c>
      <c r="F1925">
        <v>1924</v>
      </c>
      <c r="G1925">
        <v>181</v>
      </c>
      <c r="H1925">
        <v>13.33</v>
      </c>
      <c r="I1925">
        <v>2.9529999999999998</v>
      </c>
      <c r="J1925">
        <v>1</v>
      </c>
      <c r="K1925">
        <v>1167.0999999999999</v>
      </c>
      <c r="L1925" t="s">
        <v>369</v>
      </c>
      <c r="M1925" t="s">
        <v>368</v>
      </c>
      <c r="N1925" s="8">
        <v>41956</v>
      </c>
      <c r="O1925">
        <v>0</v>
      </c>
      <c r="P1925">
        <v>0</v>
      </c>
      <c r="Q1925">
        <v>15925</v>
      </c>
      <c r="R1925">
        <v>1615.1</v>
      </c>
      <c r="S1925">
        <v>3.3650000000000002</v>
      </c>
      <c r="T1925">
        <v>33</v>
      </c>
      <c r="U1925">
        <v>4894.3999999999996</v>
      </c>
      <c r="V1925">
        <v>9</v>
      </c>
      <c r="W1925">
        <v>2.0129999999999999</v>
      </c>
      <c r="X1925">
        <v>3.254</v>
      </c>
      <c r="Y1925" s="8">
        <v>41956</v>
      </c>
    </row>
    <row r="1926" spans="1:25" x14ac:dyDescent="0.25">
      <c r="A1926">
        <v>-111.97747466</v>
      </c>
      <c r="B1926">
        <v>33.078866220000002</v>
      </c>
      <c r="C1926">
        <v>13</v>
      </c>
      <c r="D1926" t="s">
        <v>371</v>
      </c>
      <c r="E1926" t="s">
        <v>370</v>
      </c>
      <c r="F1926">
        <v>1925</v>
      </c>
      <c r="G1926">
        <v>182</v>
      </c>
      <c r="H1926">
        <v>13.33</v>
      </c>
      <c r="I1926">
        <v>2.8540000000000001</v>
      </c>
      <c r="J1926">
        <v>1</v>
      </c>
      <c r="K1926">
        <v>1167.0999999999999</v>
      </c>
      <c r="L1926" t="s">
        <v>369</v>
      </c>
      <c r="M1926" t="s">
        <v>368</v>
      </c>
      <c r="N1926" s="8">
        <v>41956</v>
      </c>
      <c r="O1926">
        <v>0</v>
      </c>
      <c r="P1926">
        <v>0</v>
      </c>
      <c r="Q1926">
        <v>14120</v>
      </c>
      <c r="R1926">
        <v>1481.5</v>
      </c>
      <c r="S1926">
        <v>3.0859999999999999</v>
      </c>
      <c r="T1926">
        <v>33</v>
      </c>
      <c r="U1926">
        <v>4489.3</v>
      </c>
      <c r="V1926">
        <v>9</v>
      </c>
      <c r="W1926">
        <v>1.946</v>
      </c>
      <c r="X1926">
        <v>3.145</v>
      </c>
      <c r="Y1926" s="8">
        <v>41956</v>
      </c>
    </row>
    <row r="1927" spans="1:25" x14ac:dyDescent="0.25">
      <c r="A1927">
        <v>-111.977475</v>
      </c>
      <c r="B1927">
        <v>33.078858230000002</v>
      </c>
      <c r="C1927">
        <v>13</v>
      </c>
      <c r="D1927" t="s">
        <v>371</v>
      </c>
      <c r="E1927" t="s">
        <v>370</v>
      </c>
      <c r="F1927">
        <v>1926</v>
      </c>
      <c r="G1927">
        <v>180</v>
      </c>
      <c r="H1927">
        <v>13.33</v>
      </c>
      <c r="I1927">
        <v>2.8220000000000001</v>
      </c>
      <c r="J1927">
        <v>1</v>
      </c>
      <c r="K1927">
        <v>1166.8</v>
      </c>
      <c r="L1927" t="s">
        <v>369</v>
      </c>
      <c r="M1927" t="s">
        <v>368</v>
      </c>
      <c r="N1927" s="8">
        <v>41956</v>
      </c>
      <c r="O1927">
        <v>0</v>
      </c>
      <c r="P1927">
        <v>0</v>
      </c>
      <c r="Q1927">
        <v>15830</v>
      </c>
      <c r="R1927">
        <v>1680.2</v>
      </c>
      <c r="S1927">
        <v>3.5</v>
      </c>
      <c r="T1927">
        <v>33</v>
      </c>
      <c r="U1927">
        <v>5091.3999999999996</v>
      </c>
      <c r="V1927">
        <v>9</v>
      </c>
      <c r="W1927">
        <v>1.9239999999999999</v>
      </c>
      <c r="X1927">
        <v>3.109</v>
      </c>
      <c r="Y1927" s="8">
        <v>41956</v>
      </c>
    </row>
    <row r="1928" spans="1:25" x14ac:dyDescent="0.25">
      <c r="A1928">
        <v>-111.97747466</v>
      </c>
      <c r="B1928">
        <v>33.07885022</v>
      </c>
      <c r="C1928">
        <v>13</v>
      </c>
      <c r="D1928" t="s">
        <v>371</v>
      </c>
      <c r="E1928" t="s">
        <v>370</v>
      </c>
      <c r="F1928">
        <v>1927</v>
      </c>
      <c r="G1928">
        <v>182</v>
      </c>
      <c r="H1928">
        <v>13.33</v>
      </c>
      <c r="I1928">
        <v>2.887</v>
      </c>
      <c r="J1928">
        <v>1</v>
      </c>
      <c r="K1928">
        <v>1166.9000000000001</v>
      </c>
      <c r="L1928" t="s">
        <v>369</v>
      </c>
      <c r="M1928" t="s">
        <v>368</v>
      </c>
      <c r="N1928" s="8">
        <v>41956</v>
      </c>
      <c r="O1928">
        <v>0</v>
      </c>
      <c r="P1928">
        <v>0</v>
      </c>
      <c r="Q1928">
        <v>13868</v>
      </c>
      <c r="R1928">
        <v>1438.5</v>
      </c>
      <c r="S1928">
        <v>2.9969999999999999</v>
      </c>
      <c r="T1928">
        <v>33</v>
      </c>
      <c r="U1928">
        <v>4359.2</v>
      </c>
      <c r="V1928">
        <v>9</v>
      </c>
      <c r="W1928">
        <v>1.9690000000000001</v>
      </c>
      <c r="X1928">
        <v>3.181</v>
      </c>
      <c r="Y1928" s="8">
        <v>41956</v>
      </c>
    </row>
    <row r="1929" spans="1:25" x14ac:dyDescent="0.25">
      <c r="A1929">
        <v>-111.97747432</v>
      </c>
      <c r="B1929">
        <v>33.078842209999998</v>
      </c>
      <c r="C1929">
        <v>13</v>
      </c>
      <c r="D1929" t="s">
        <v>371</v>
      </c>
      <c r="E1929" t="s">
        <v>370</v>
      </c>
      <c r="F1929">
        <v>1928</v>
      </c>
      <c r="G1929">
        <v>184</v>
      </c>
      <c r="H1929">
        <v>13.33</v>
      </c>
      <c r="I1929">
        <v>2.7890000000000001</v>
      </c>
      <c r="J1929">
        <v>1</v>
      </c>
      <c r="K1929">
        <v>1167.0999999999999</v>
      </c>
      <c r="L1929" t="s">
        <v>369</v>
      </c>
      <c r="M1929" t="s">
        <v>368</v>
      </c>
      <c r="N1929" s="8">
        <v>41956</v>
      </c>
      <c r="O1929">
        <v>0</v>
      </c>
      <c r="P1929">
        <v>0</v>
      </c>
      <c r="Q1929">
        <v>15370</v>
      </c>
      <c r="R1929">
        <v>1650.6</v>
      </c>
      <c r="S1929">
        <v>3.4390000000000001</v>
      </c>
      <c r="T1929">
        <v>33</v>
      </c>
      <c r="U1929">
        <v>5001.8</v>
      </c>
      <c r="V1929">
        <v>9</v>
      </c>
      <c r="W1929">
        <v>1.901</v>
      </c>
      <c r="X1929">
        <v>3.073</v>
      </c>
      <c r="Y1929" s="8">
        <v>41956</v>
      </c>
    </row>
    <row r="1930" spans="1:25" x14ac:dyDescent="0.25">
      <c r="A1930">
        <v>-111.97747551</v>
      </c>
      <c r="B1930">
        <v>33.078834209999997</v>
      </c>
      <c r="C1930">
        <v>13</v>
      </c>
      <c r="D1930" t="s">
        <v>371</v>
      </c>
      <c r="E1930" t="s">
        <v>370</v>
      </c>
      <c r="F1930">
        <v>1929</v>
      </c>
      <c r="G1930">
        <v>177</v>
      </c>
      <c r="H1930">
        <v>13.33</v>
      </c>
      <c r="I1930">
        <v>3.0510000000000002</v>
      </c>
      <c r="J1930">
        <v>1</v>
      </c>
      <c r="K1930">
        <v>1167.0999999999999</v>
      </c>
      <c r="L1930" t="s">
        <v>369</v>
      </c>
      <c r="M1930" t="s">
        <v>368</v>
      </c>
      <c r="N1930" s="8">
        <v>41956</v>
      </c>
      <c r="O1930">
        <v>0</v>
      </c>
      <c r="P1930">
        <v>0</v>
      </c>
      <c r="Q1930">
        <v>14271</v>
      </c>
      <c r="R1930">
        <v>1400.7</v>
      </c>
      <c r="S1930">
        <v>2.9180000000000001</v>
      </c>
      <c r="T1930">
        <v>33</v>
      </c>
      <c r="U1930">
        <v>4244.6000000000004</v>
      </c>
      <c r="V1930">
        <v>9</v>
      </c>
      <c r="W1930">
        <v>2.08</v>
      </c>
      <c r="X1930">
        <v>3.3620000000000001</v>
      </c>
      <c r="Y1930" s="8">
        <v>41956</v>
      </c>
    </row>
    <row r="1931" spans="1:25" x14ac:dyDescent="0.25">
      <c r="A1931">
        <v>-111.97747483000001</v>
      </c>
      <c r="B1931">
        <v>33.078826220000003</v>
      </c>
      <c r="C1931">
        <v>13</v>
      </c>
      <c r="D1931" t="s">
        <v>371</v>
      </c>
      <c r="E1931" t="s">
        <v>370</v>
      </c>
      <c r="F1931">
        <v>1930</v>
      </c>
      <c r="G1931">
        <v>181</v>
      </c>
      <c r="H1931">
        <v>13.33</v>
      </c>
      <c r="I1931">
        <v>2.9860000000000002</v>
      </c>
      <c r="J1931">
        <v>1</v>
      </c>
      <c r="K1931">
        <v>1167</v>
      </c>
      <c r="L1931" t="s">
        <v>369</v>
      </c>
      <c r="M1931" t="s">
        <v>368</v>
      </c>
      <c r="N1931" s="8">
        <v>41956</v>
      </c>
      <c r="O1931">
        <v>0</v>
      </c>
      <c r="P1931">
        <v>0</v>
      </c>
      <c r="Q1931">
        <v>15864</v>
      </c>
      <c r="R1931">
        <v>1591.3</v>
      </c>
      <c r="S1931">
        <v>3.3149999999999999</v>
      </c>
      <c r="T1931">
        <v>33</v>
      </c>
      <c r="U1931">
        <v>4822.2</v>
      </c>
      <c r="V1931">
        <v>9</v>
      </c>
      <c r="W1931">
        <v>2.036</v>
      </c>
      <c r="X1931">
        <v>3.29</v>
      </c>
      <c r="Y1931" s="8">
        <v>41956</v>
      </c>
    </row>
    <row r="1932" spans="1:25" x14ac:dyDescent="0.25">
      <c r="A1932">
        <v>-111.97747483000001</v>
      </c>
      <c r="B1932">
        <v>33.078818220000002</v>
      </c>
      <c r="C1932">
        <v>13</v>
      </c>
      <c r="D1932" t="s">
        <v>371</v>
      </c>
      <c r="E1932" t="s">
        <v>370</v>
      </c>
      <c r="F1932">
        <v>1931</v>
      </c>
      <c r="G1932">
        <v>181</v>
      </c>
      <c r="H1932">
        <v>13.33</v>
      </c>
      <c r="I1932">
        <v>2.887</v>
      </c>
      <c r="J1932">
        <v>1</v>
      </c>
      <c r="K1932">
        <v>1166.9000000000001</v>
      </c>
      <c r="L1932" t="s">
        <v>369</v>
      </c>
      <c r="M1932" t="s">
        <v>368</v>
      </c>
      <c r="N1932" s="8">
        <v>41956</v>
      </c>
      <c r="O1932">
        <v>0</v>
      </c>
      <c r="P1932">
        <v>0</v>
      </c>
      <c r="Q1932">
        <v>14808</v>
      </c>
      <c r="R1932">
        <v>1536</v>
      </c>
      <c r="S1932">
        <v>3.2</v>
      </c>
      <c r="T1932">
        <v>33</v>
      </c>
      <c r="U1932">
        <v>4654.6000000000004</v>
      </c>
      <c r="V1932">
        <v>9</v>
      </c>
      <c r="W1932">
        <v>1.9690000000000001</v>
      </c>
      <c r="X1932">
        <v>3.181</v>
      </c>
      <c r="Y1932" s="8">
        <v>41956</v>
      </c>
    </row>
    <row r="1933" spans="1:25" x14ac:dyDescent="0.25">
      <c r="A1933">
        <v>-111.977475</v>
      </c>
      <c r="B1933">
        <v>33.078810230000002</v>
      </c>
      <c r="C1933">
        <v>13</v>
      </c>
      <c r="D1933" t="s">
        <v>371</v>
      </c>
      <c r="E1933" t="s">
        <v>370</v>
      </c>
      <c r="F1933">
        <v>1932</v>
      </c>
      <c r="G1933">
        <v>180</v>
      </c>
      <c r="H1933">
        <v>13.33</v>
      </c>
      <c r="I1933">
        <v>2.7229999999999999</v>
      </c>
      <c r="J1933">
        <v>1</v>
      </c>
      <c r="K1933">
        <v>1166.8</v>
      </c>
      <c r="L1933" t="s">
        <v>369</v>
      </c>
      <c r="M1933" t="s">
        <v>368</v>
      </c>
      <c r="N1933" s="8">
        <v>41956</v>
      </c>
      <c r="O1933">
        <v>0</v>
      </c>
      <c r="P1933">
        <v>0</v>
      </c>
      <c r="Q1933">
        <v>14003</v>
      </c>
      <c r="R1933">
        <v>1540</v>
      </c>
      <c r="S1933">
        <v>3.2080000000000002</v>
      </c>
      <c r="T1933">
        <v>33</v>
      </c>
      <c r="U1933">
        <v>4666.7</v>
      </c>
      <c r="V1933">
        <v>9</v>
      </c>
      <c r="W1933">
        <v>1.857</v>
      </c>
      <c r="X1933">
        <v>3.0009999999999999</v>
      </c>
      <c r="Y1933" s="8">
        <v>41956</v>
      </c>
    </row>
    <row r="1934" spans="1:25" x14ac:dyDescent="0.25">
      <c r="A1934">
        <v>-111.97747549</v>
      </c>
      <c r="B1934">
        <v>33.078802209999999</v>
      </c>
      <c r="C1934">
        <v>13</v>
      </c>
      <c r="D1934" t="s">
        <v>371</v>
      </c>
      <c r="E1934" t="s">
        <v>370</v>
      </c>
      <c r="F1934">
        <v>1933</v>
      </c>
      <c r="G1934">
        <v>183</v>
      </c>
      <c r="H1934">
        <v>13.33</v>
      </c>
      <c r="I1934">
        <v>2.7229999999999999</v>
      </c>
      <c r="J1934">
        <v>1</v>
      </c>
      <c r="K1934">
        <v>1166.8</v>
      </c>
      <c r="L1934" t="s">
        <v>369</v>
      </c>
      <c r="M1934" t="s">
        <v>368</v>
      </c>
      <c r="N1934" s="8">
        <v>41956</v>
      </c>
      <c r="O1934">
        <v>0</v>
      </c>
      <c r="P1934">
        <v>0</v>
      </c>
      <c r="Q1934">
        <v>16193</v>
      </c>
      <c r="R1934">
        <v>1780.9</v>
      </c>
      <c r="S1934">
        <v>3.71</v>
      </c>
      <c r="T1934">
        <v>33</v>
      </c>
      <c r="U1934">
        <v>5396.5</v>
      </c>
      <c r="V1934">
        <v>9</v>
      </c>
      <c r="W1934">
        <v>1.857</v>
      </c>
      <c r="X1934">
        <v>3.0009999999999999</v>
      </c>
      <c r="Y1934" s="8">
        <v>41956</v>
      </c>
    </row>
    <row r="1935" spans="1:25" x14ac:dyDescent="0.25">
      <c r="A1935">
        <v>-111.97747634</v>
      </c>
      <c r="B1935">
        <v>33.078794219999999</v>
      </c>
      <c r="C1935">
        <v>13</v>
      </c>
      <c r="D1935" t="s">
        <v>371</v>
      </c>
      <c r="E1935" t="s">
        <v>370</v>
      </c>
      <c r="F1935">
        <v>1934</v>
      </c>
      <c r="G1935">
        <v>178</v>
      </c>
      <c r="H1935">
        <v>13.33</v>
      </c>
      <c r="I1935">
        <v>2.9529999999999998</v>
      </c>
      <c r="J1935">
        <v>1</v>
      </c>
      <c r="K1935">
        <v>1166.5999999999999</v>
      </c>
      <c r="L1935" t="s">
        <v>369</v>
      </c>
      <c r="M1935" t="s">
        <v>368</v>
      </c>
      <c r="N1935" s="8">
        <v>41956</v>
      </c>
      <c r="O1935">
        <v>0</v>
      </c>
      <c r="P1935">
        <v>0</v>
      </c>
      <c r="Q1935">
        <v>13975</v>
      </c>
      <c r="R1935">
        <v>1417.3</v>
      </c>
      <c r="S1935">
        <v>2.9529999999999998</v>
      </c>
      <c r="T1935">
        <v>33</v>
      </c>
      <c r="U1935">
        <v>4294.8999999999996</v>
      </c>
      <c r="V1935">
        <v>9</v>
      </c>
      <c r="W1935">
        <v>2.0129999999999999</v>
      </c>
      <c r="X1935">
        <v>3.254</v>
      </c>
      <c r="Y1935" s="8">
        <v>41956</v>
      </c>
    </row>
    <row r="1936" spans="1:25" x14ac:dyDescent="0.25">
      <c r="A1936">
        <v>-111.97747617</v>
      </c>
      <c r="B1936">
        <v>33.078787220000002</v>
      </c>
      <c r="C1936">
        <v>13</v>
      </c>
      <c r="D1936" t="s">
        <v>371</v>
      </c>
      <c r="E1936" t="s">
        <v>370</v>
      </c>
      <c r="F1936">
        <v>1935</v>
      </c>
      <c r="G1936">
        <v>179</v>
      </c>
      <c r="H1936">
        <v>13.33</v>
      </c>
      <c r="I1936">
        <v>2.8220000000000001</v>
      </c>
      <c r="J1936">
        <v>1</v>
      </c>
      <c r="K1936">
        <v>1166.5999999999999</v>
      </c>
      <c r="L1936" t="s">
        <v>369</v>
      </c>
      <c r="M1936" t="s">
        <v>368</v>
      </c>
      <c r="N1936" s="8">
        <v>41956</v>
      </c>
      <c r="O1936">
        <v>0</v>
      </c>
      <c r="P1936">
        <v>0</v>
      </c>
      <c r="Q1936">
        <v>13498</v>
      </c>
      <c r="R1936">
        <v>1432.7</v>
      </c>
      <c r="S1936">
        <v>2.9849999999999999</v>
      </c>
      <c r="T1936">
        <v>33</v>
      </c>
      <c r="U1936">
        <v>4341.3999999999996</v>
      </c>
      <c r="V1936">
        <v>9</v>
      </c>
      <c r="W1936">
        <v>1.9239999999999999</v>
      </c>
      <c r="X1936">
        <v>3.109</v>
      </c>
      <c r="Y1936" s="8">
        <v>41956</v>
      </c>
    </row>
    <row r="1937" spans="1:25" x14ac:dyDescent="0.25">
      <c r="A1937">
        <v>-111.97747583</v>
      </c>
      <c r="B1937">
        <v>33.078778219999997</v>
      </c>
      <c r="C1937">
        <v>13</v>
      </c>
      <c r="D1937" t="s">
        <v>371</v>
      </c>
      <c r="E1937" t="s">
        <v>370</v>
      </c>
      <c r="F1937">
        <v>1936</v>
      </c>
      <c r="G1937">
        <v>181</v>
      </c>
      <c r="H1937">
        <v>13.33</v>
      </c>
      <c r="I1937">
        <v>2.8220000000000001</v>
      </c>
      <c r="J1937">
        <v>1</v>
      </c>
      <c r="K1937">
        <v>1166.4000000000001</v>
      </c>
      <c r="L1937" t="s">
        <v>369</v>
      </c>
      <c r="M1937" t="s">
        <v>368</v>
      </c>
      <c r="N1937" s="8">
        <v>41956</v>
      </c>
      <c r="O1937">
        <v>0</v>
      </c>
      <c r="P1937">
        <v>0</v>
      </c>
      <c r="Q1937">
        <v>13591</v>
      </c>
      <c r="R1937">
        <v>1442.6</v>
      </c>
      <c r="S1937">
        <v>3.0049999999999999</v>
      </c>
      <c r="T1937">
        <v>33</v>
      </c>
      <c r="U1937">
        <v>4371.5</v>
      </c>
      <c r="V1937">
        <v>9</v>
      </c>
      <c r="W1937">
        <v>1.9239999999999999</v>
      </c>
      <c r="X1937">
        <v>3.109</v>
      </c>
      <c r="Y1937" s="8">
        <v>41956</v>
      </c>
    </row>
    <row r="1938" spans="1:25" x14ac:dyDescent="0.25">
      <c r="A1938">
        <v>-111.97747549</v>
      </c>
      <c r="B1938">
        <v>33.078771209999999</v>
      </c>
      <c r="C1938">
        <v>13</v>
      </c>
      <c r="D1938" t="s">
        <v>371</v>
      </c>
      <c r="E1938" t="s">
        <v>370</v>
      </c>
      <c r="F1938">
        <v>1937</v>
      </c>
      <c r="G1938">
        <v>183</v>
      </c>
      <c r="H1938">
        <v>13.33</v>
      </c>
      <c r="I1938">
        <v>2.887</v>
      </c>
      <c r="J1938">
        <v>1</v>
      </c>
      <c r="K1938">
        <v>1166.4000000000001</v>
      </c>
      <c r="L1938" t="s">
        <v>369</v>
      </c>
      <c r="M1938" t="s">
        <v>368</v>
      </c>
      <c r="N1938" s="8">
        <v>41956</v>
      </c>
      <c r="O1938">
        <v>0</v>
      </c>
      <c r="P1938">
        <v>0</v>
      </c>
      <c r="Q1938">
        <v>13922</v>
      </c>
      <c r="R1938">
        <v>1444.1</v>
      </c>
      <c r="S1938">
        <v>3.0089999999999999</v>
      </c>
      <c r="T1938">
        <v>33</v>
      </c>
      <c r="U1938">
        <v>4376</v>
      </c>
      <c r="V1938">
        <v>9</v>
      </c>
      <c r="W1938">
        <v>1.9690000000000001</v>
      </c>
      <c r="X1938">
        <v>3.181</v>
      </c>
      <c r="Y1938" s="8">
        <v>41956</v>
      </c>
    </row>
    <row r="1939" spans="1:25" x14ac:dyDescent="0.25">
      <c r="A1939">
        <v>-111.97747634</v>
      </c>
      <c r="B1939">
        <v>33.078763219999999</v>
      </c>
      <c r="C1939">
        <v>13</v>
      </c>
      <c r="D1939" t="s">
        <v>371</v>
      </c>
      <c r="E1939" t="s">
        <v>370</v>
      </c>
      <c r="F1939">
        <v>1938</v>
      </c>
      <c r="G1939">
        <v>178</v>
      </c>
      <c r="H1939">
        <v>13.33</v>
      </c>
      <c r="I1939">
        <v>2.887</v>
      </c>
      <c r="J1939">
        <v>1</v>
      </c>
      <c r="K1939">
        <v>1166.4000000000001</v>
      </c>
      <c r="L1939" t="s">
        <v>369</v>
      </c>
      <c r="M1939" t="s">
        <v>368</v>
      </c>
      <c r="N1939" s="8">
        <v>41956</v>
      </c>
      <c r="O1939">
        <v>0</v>
      </c>
      <c r="P1939">
        <v>0</v>
      </c>
      <c r="Q1939">
        <v>13354</v>
      </c>
      <c r="R1939">
        <v>1385.2</v>
      </c>
      <c r="S1939">
        <v>2.8860000000000001</v>
      </c>
      <c r="T1939">
        <v>33</v>
      </c>
      <c r="U1939">
        <v>4197.6000000000004</v>
      </c>
      <c r="V1939">
        <v>9</v>
      </c>
      <c r="W1939">
        <v>1.9690000000000001</v>
      </c>
      <c r="X1939">
        <v>3.181</v>
      </c>
      <c r="Y1939" s="8">
        <v>41956</v>
      </c>
    </row>
    <row r="1940" spans="1:25" x14ac:dyDescent="0.25">
      <c r="A1940">
        <v>-111.97747651</v>
      </c>
      <c r="B1940">
        <v>33.078755209999997</v>
      </c>
      <c r="C1940">
        <v>13</v>
      </c>
      <c r="D1940" t="s">
        <v>371</v>
      </c>
      <c r="E1940" t="s">
        <v>370</v>
      </c>
      <c r="F1940">
        <v>1939</v>
      </c>
      <c r="G1940">
        <v>177</v>
      </c>
      <c r="H1940">
        <v>13.33</v>
      </c>
      <c r="I1940">
        <v>2.8540000000000001</v>
      </c>
      <c r="J1940">
        <v>1</v>
      </c>
      <c r="K1940">
        <v>1166.4000000000001</v>
      </c>
      <c r="L1940" t="s">
        <v>369</v>
      </c>
      <c r="M1940" t="s">
        <v>368</v>
      </c>
      <c r="N1940" s="8">
        <v>41956</v>
      </c>
      <c r="O1940">
        <v>0</v>
      </c>
      <c r="P1940">
        <v>0</v>
      </c>
      <c r="Q1940">
        <v>13246</v>
      </c>
      <c r="R1940">
        <v>1389.8</v>
      </c>
      <c r="S1940">
        <v>2.895</v>
      </c>
      <c r="T1940">
        <v>33</v>
      </c>
      <c r="U1940">
        <v>4211.5</v>
      </c>
      <c r="V1940">
        <v>9</v>
      </c>
      <c r="W1940">
        <v>1.946</v>
      </c>
      <c r="X1940">
        <v>3.145</v>
      </c>
      <c r="Y1940" s="8">
        <v>41956</v>
      </c>
    </row>
    <row r="1941" spans="1:25" x14ac:dyDescent="0.25">
      <c r="A1941">
        <v>-111.97747549</v>
      </c>
      <c r="B1941">
        <v>33.078747210000003</v>
      </c>
      <c r="C1941">
        <v>13</v>
      </c>
      <c r="D1941" t="s">
        <v>371</v>
      </c>
      <c r="E1941" t="s">
        <v>370</v>
      </c>
      <c r="F1941">
        <v>1940</v>
      </c>
      <c r="G1941">
        <v>183</v>
      </c>
      <c r="H1941">
        <v>13.33</v>
      </c>
      <c r="I1941">
        <v>3.0840000000000001</v>
      </c>
      <c r="J1941">
        <v>1</v>
      </c>
      <c r="K1941">
        <v>1166.4000000000001</v>
      </c>
      <c r="L1941" t="s">
        <v>369</v>
      </c>
      <c r="M1941" t="s">
        <v>368</v>
      </c>
      <c r="N1941" s="8">
        <v>41956</v>
      </c>
      <c r="O1941">
        <v>0</v>
      </c>
      <c r="P1941">
        <v>0</v>
      </c>
      <c r="Q1941">
        <v>14179</v>
      </c>
      <c r="R1941">
        <v>1376.9</v>
      </c>
      <c r="S1941">
        <v>2.8679999999999999</v>
      </c>
      <c r="T1941">
        <v>33</v>
      </c>
      <c r="U1941">
        <v>4172.3</v>
      </c>
      <c r="V1941">
        <v>9</v>
      </c>
      <c r="W1941">
        <v>2.1030000000000002</v>
      </c>
      <c r="X1941">
        <v>3.3980000000000001</v>
      </c>
      <c r="Y1941" s="8">
        <v>41956</v>
      </c>
    </row>
    <row r="1942" spans="1:25" x14ac:dyDescent="0.25">
      <c r="A1942">
        <v>-111.97747668</v>
      </c>
      <c r="B1942">
        <v>33.078739210000002</v>
      </c>
      <c r="C1942">
        <v>13</v>
      </c>
      <c r="D1942" t="s">
        <v>371</v>
      </c>
      <c r="E1942" t="s">
        <v>370</v>
      </c>
      <c r="F1942">
        <v>1941</v>
      </c>
      <c r="G1942">
        <v>176</v>
      </c>
      <c r="H1942">
        <v>13.33</v>
      </c>
      <c r="I1942">
        <v>3.15</v>
      </c>
      <c r="J1942">
        <v>1</v>
      </c>
      <c r="K1942">
        <v>1166.3</v>
      </c>
      <c r="L1942" t="s">
        <v>369</v>
      </c>
      <c r="M1942" t="s">
        <v>368</v>
      </c>
      <c r="N1942" s="8">
        <v>41956</v>
      </c>
      <c r="O1942">
        <v>0</v>
      </c>
      <c r="P1942">
        <v>0</v>
      </c>
      <c r="Q1942">
        <v>15473</v>
      </c>
      <c r="R1942">
        <v>1471.2</v>
      </c>
      <c r="S1942">
        <v>3.0649999999999999</v>
      </c>
      <c r="T1942">
        <v>33</v>
      </c>
      <c r="U1942">
        <v>4458.3</v>
      </c>
      <c r="V1942">
        <v>9</v>
      </c>
      <c r="W1942">
        <v>2.1469999999999998</v>
      </c>
      <c r="X1942">
        <v>3.4710000000000001</v>
      </c>
      <c r="Y1942" s="8">
        <v>41956</v>
      </c>
    </row>
    <row r="1943" spans="1:25" x14ac:dyDescent="0.25">
      <c r="A1943">
        <v>-111.977476</v>
      </c>
      <c r="B1943">
        <v>33.078731230000002</v>
      </c>
      <c r="C1943">
        <v>13</v>
      </c>
      <c r="D1943" t="s">
        <v>371</v>
      </c>
      <c r="E1943" t="s">
        <v>370</v>
      </c>
      <c r="F1943">
        <v>1942</v>
      </c>
      <c r="G1943">
        <v>180</v>
      </c>
      <c r="H1943">
        <v>13.33</v>
      </c>
      <c r="I1943">
        <v>2.887</v>
      </c>
      <c r="J1943">
        <v>1</v>
      </c>
      <c r="K1943">
        <v>1166.3</v>
      </c>
      <c r="L1943" t="s">
        <v>369</v>
      </c>
      <c r="M1943" t="s">
        <v>368</v>
      </c>
      <c r="N1943" s="8">
        <v>41956</v>
      </c>
      <c r="O1943">
        <v>0</v>
      </c>
      <c r="P1943">
        <v>0</v>
      </c>
      <c r="Q1943">
        <v>11699</v>
      </c>
      <c r="R1943">
        <v>1213.5999999999999</v>
      </c>
      <c r="S1943">
        <v>2.528</v>
      </c>
      <c r="T1943">
        <v>33</v>
      </c>
      <c r="U1943">
        <v>3677.5</v>
      </c>
      <c r="V1943">
        <v>9</v>
      </c>
      <c r="W1943">
        <v>1.9690000000000001</v>
      </c>
      <c r="X1943">
        <v>3.181</v>
      </c>
      <c r="Y1943" s="8">
        <v>41956</v>
      </c>
    </row>
    <row r="1944" spans="1:25" x14ac:dyDescent="0.25">
      <c r="A1944">
        <v>-111.97747566</v>
      </c>
      <c r="B1944">
        <v>33.078723220000001</v>
      </c>
      <c r="C1944">
        <v>13</v>
      </c>
      <c r="D1944" t="s">
        <v>371</v>
      </c>
      <c r="E1944" t="s">
        <v>370</v>
      </c>
      <c r="F1944">
        <v>1943</v>
      </c>
      <c r="G1944">
        <v>182</v>
      </c>
      <c r="H1944">
        <v>13.33</v>
      </c>
      <c r="I1944">
        <v>2.7559999999999998</v>
      </c>
      <c r="J1944">
        <v>1</v>
      </c>
      <c r="K1944">
        <v>1166.3</v>
      </c>
      <c r="L1944" t="s">
        <v>369</v>
      </c>
      <c r="M1944" t="s">
        <v>368</v>
      </c>
      <c r="N1944" s="8">
        <v>41956</v>
      </c>
      <c r="O1944">
        <v>0</v>
      </c>
      <c r="P1944">
        <v>0</v>
      </c>
      <c r="Q1944">
        <v>13115</v>
      </c>
      <c r="R1944">
        <v>1425.2</v>
      </c>
      <c r="S1944">
        <v>2.9689999999999999</v>
      </c>
      <c r="T1944">
        <v>33</v>
      </c>
      <c r="U1944">
        <v>4318.8</v>
      </c>
      <c r="V1944">
        <v>9</v>
      </c>
      <c r="W1944">
        <v>1.879</v>
      </c>
      <c r="X1944">
        <v>3.0369999999999999</v>
      </c>
      <c r="Y1944" s="8">
        <v>41956</v>
      </c>
    </row>
    <row r="1945" spans="1:25" x14ac:dyDescent="0.25">
      <c r="A1945">
        <v>-111.97747566</v>
      </c>
      <c r="B1945">
        <v>33.078715219999999</v>
      </c>
      <c r="C1945">
        <v>13</v>
      </c>
      <c r="D1945" t="s">
        <v>371</v>
      </c>
      <c r="E1945" t="s">
        <v>370</v>
      </c>
      <c r="F1945">
        <v>1944</v>
      </c>
      <c r="G1945">
        <v>182</v>
      </c>
      <c r="H1945">
        <v>13.33</v>
      </c>
      <c r="I1945">
        <v>2.887</v>
      </c>
      <c r="J1945">
        <v>1</v>
      </c>
      <c r="K1945">
        <v>1166.2</v>
      </c>
      <c r="L1945" t="s">
        <v>369</v>
      </c>
      <c r="M1945" t="s">
        <v>368</v>
      </c>
      <c r="N1945" s="8">
        <v>41956</v>
      </c>
      <c r="O1945">
        <v>0</v>
      </c>
      <c r="P1945">
        <v>0</v>
      </c>
      <c r="Q1945">
        <v>12056</v>
      </c>
      <c r="R1945">
        <v>1250.5999999999999</v>
      </c>
      <c r="S1945">
        <v>2.605</v>
      </c>
      <c r="T1945">
        <v>33</v>
      </c>
      <c r="U1945">
        <v>3789.6</v>
      </c>
      <c r="V1945">
        <v>9</v>
      </c>
      <c r="W1945">
        <v>1.9690000000000001</v>
      </c>
      <c r="X1945">
        <v>3.181</v>
      </c>
      <c r="Y1945" s="8">
        <v>41956</v>
      </c>
    </row>
    <row r="1946" spans="1:25" x14ac:dyDescent="0.25">
      <c r="A1946">
        <v>-111.97747583</v>
      </c>
      <c r="B1946">
        <v>33.078707219999998</v>
      </c>
      <c r="C1946">
        <v>13</v>
      </c>
      <c r="D1946" t="s">
        <v>371</v>
      </c>
      <c r="E1946" t="s">
        <v>370</v>
      </c>
      <c r="F1946">
        <v>1945</v>
      </c>
      <c r="G1946">
        <v>181</v>
      </c>
      <c r="H1946">
        <v>13.33</v>
      </c>
      <c r="I1946">
        <v>2.8540000000000001</v>
      </c>
      <c r="J1946">
        <v>1</v>
      </c>
      <c r="K1946">
        <v>1166.0999999999999</v>
      </c>
      <c r="L1946" t="s">
        <v>369</v>
      </c>
      <c r="M1946" t="s">
        <v>368</v>
      </c>
      <c r="N1946" s="8">
        <v>41956</v>
      </c>
      <c r="O1946">
        <v>0</v>
      </c>
      <c r="P1946">
        <v>0</v>
      </c>
      <c r="Q1946">
        <v>13724</v>
      </c>
      <c r="R1946">
        <v>1439.9</v>
      </c>
      <c r="S1946">
        <v>3</v>
      </c>
      <c r="T1946">
        <v>33</v>
      </c>
      <c r="U1946">
        <v>4363.3</v>
      </c>
      <c r="V1946">
        <v>9</v>
      </c>
      <c r="W1946">
        <v>1.946</v>
      </c>
      <c r="X1946">
        <v>3.145</v>
      </c>
      <c r="Y1946" s="8">
        <v>41956</v>
      </c>
    </row>
    <row r="1947" spans="1:25" x14ac:dyDescent="0.25">
      <c r="A1947">
        <v>-111.97747651</v>
      </c>
      <c r="B1947">
        <v>33.078699210000003</v>
      </c>
      <c r="C1947">
        <v>13</v>
      </c>
      <c r="D1947" t="s">
        <v>371</v>
      </c>
      <c r="E1947" t="s">
        <v>370</v>
      </c>
      <c r="F1947">
        <v>1946</v>
      </c>
      <c r="G1947">
        <v>177</v>
      </c>
      <c r="H1947">
        <v>13.33</v>
      </c>
      <c r="I1947">
        <v>2.7890000000000001</v>
      </c>
      <c r="J1947">
        <v>1</v>
      </c>
      <c r="K1947">
        <v>1166.2</v>
      </c>
      <c r="L1947" t="s">
        <v>369</v>
      </c>
      <c r="M1947" t="s">
        <v>368</v>
      </c>
      <c r="N1947" s="8">
        <v>41956</v>
      </c>
      <c r="O1947">
        <v>0</v>
      </c>
      <c r="P1947">
        <v>0</v>
      </c>
      <c r="Q1947">
        <v>13143</v>
      </c>
      <c r="R1947">
        <v>1411.4</v>
      </c>
      <c r="S1947">
        <v>2.94</v>
      </c>
      <c r="T1947">
        <v>33</v>
      </c>
      <c r="U1947">
        <v>4277</v>
      </c>
      <c r="V1947">
        <v>9</v>
      </c>
      <c r="W1947">
        <v>1.901</v>
      </c>
      <c r="X1947">
        <v>3.073</v>
      </c>
      <c r="Y1947" s="8">
        <v>41956</v>
      </c>
    </row>
    <row r="1948" spans="1:25" x14ac:dyDescent="0.25">
      <c r="A1948">
        <v>-111.977476</v>
      </c>
      <c r="B1948">
        <v>33.078691229999997</v>
      </c>
      <c r="C1948">
        <v>13</v>
      </c>
      <c r="D1948" t="s">
        <v>371</v>
      </c>
      <c r="E1948" t="s">
        <v>370</v>
      </c>
      <c r="F1948">
        <v>1947</v>
      </c>
      <c r="G1948">
        <v>180</v>
      </c>
      <c r="H1948">
        <v>13.33</v>
      </c>
      <c r="I1948">
        <v>2.9860000000000002</v>
      </c>
      <c r="J1948">
        <v>1</v>
      </c>
      <c r="K1948">
        <v>1166.3</v>
      </c>
      <c r="L1948" t="s">
        <v>369</v>
      </c>
      <c r="M1948" t="s">
        <v>368</v>
      </c>
      <c r="N1948" s="8">
        <v>41956</v>
      </c>
      <c r="O1948">
        <v>0</v>
      </c>
      <c r="P1948">
        <v>0</v>
      </c>
      <c r="Q1948">
        <v>14260</v>
      </c>
      <c r="R1948">
        <v>1430.4</v>
      </c>
      <c r="S1948">
        <v>2.98</v>
      </c>
      <c r="T1948">
        <v>33</v>
      </c>
      <c r="U1948">
        <v>4334.5</v>
      </c>
      <c r="V1948">
        <v>9</v>
      </c>
      <c r="W1948">
        <v>2.036</v>
      </c>
      <c r="X1948">
        <v>3.29</v>
      </c>
      <c r="Y1948" s="8">
        <v>41956</v>
      </c>
    </row>
    <row r="1949" spans="1:25" x14ac:dyDescent="0.25">
      <c r="A1949">
        <v>-111.97747583</v>
      </c>
      <c r="B1949">
        <v>33.078683220000002</v>
      </c>
      <c r="C1949">
        <v>13</v>
      </c>
      <c r="D1949" t="s">
        <v>371</v>
      </c>
      <c r="E1949" t="s">
        <v>370</v>
      </c>
      <c r="F1949">
        <v>1948</v>
      </c>
      <c r="G1949">
        <v>181</v>
      </c>
      <c r="H1949">
        <v>13.33</v>
      </c>
      <c r="I1949">
        <v>3.0510000000000002</v>
      </c>
      <c r="J1949">
        <v>1</v>
      </c>
      <c r="K1949">
        <v>1166.2</v>
      </c>
      <c r="L1949" t="s">
        <v>369</v>
      </c>
      <c r="M1949" t="s">
        <v>368</v>
      </c>
      <c r="N1949" s="8">
        <v>41956</v>
      </c>
      <c r="O1949">
        <v>0</v>
      </c>
      <c r="P1949">
        <v>0</v>
      </c>
      <c r="Q1949">
        <v>12417</v>
      </c>
      <c r="R1949">
        <v>1218.7</v>
      </c>
      <c r="S1949">
        <v>2.5390000000000001</v>
      </c>
      <c r="T1949">
        <v>33</v>
      </c>
      <c r="U1949">
        <v>3693.1</v>
      </c>
      <c r="V1949">
        <v>9</v>
      </c>
      <c r="W1949">
        <v>2.08</v>
      </c>
      <c r="X1949">
        <v>3.3620000000000001</v>
      </c>
      <c r="Y1949" s="8">
        <v>41956</v>
      </c>
    </row>
    <row r="1950" spans="1:25" x14ac:dyDescent="0.25">
      <c r="A1950">
        <v>-111.97747617</v>
      </c>
      <c r="B1950">
        <v>33.078675220000001</v>
      </c>
      <c r="C1950">
        <v>13</v>
      </c>
      <c r="D1950" t="s">
        <v>371</v>
      </c>
      <c r="E1950" t="s">
        <v>370</v>
      </c>
      <c r="F1950">
        <v>1949</v>
      </c>
      <c r="G1950">
        <v>179</v>
      </c>
      <c r="H1950">
        <v>13.33</v>
      </c>
      <c r="I1950">
        <v>2.7890000000000001</v>
      </c>
      <c r="J1950">
        <v>1</v>
      </c>
      <c r="K1950">
        <v>1166.2</v>
      </c>
      <c r="L1950" t="s">
        <v>369</v>
      </c>
      <c r="M1950" t="s">
        <v>368</v>
      </c>
      <c r="N1950" s="8">
        <v>41956</v>
      </c>
      <c r="O1950">
        <v>0</v>
      </c>
      <c r="P1950">
        <v>0</v>
      </c>
      <c r="Q1950">
        <v>11849</v>
      </c>
      <c r="R1950">
        <v>1272.5</v>
      </c>
      <c r="S1950">
        <v>2.6509999999999998</v>
      </c>
      <c r="T1950">
        <v>33</v>
      </c>
      <c r="U1950">
        <v>3856</v>
      </c>
      <c r="V1950">
        <v>9</v>
      </c>
      <c r="W1950">
        <v>1.901</v>
      </c>
      <c r="X1950">
        <v>3.073</v>
      </c>
      <c r="Y1950" s="8">
        <v>41956</v>
      </c>
    </row>
    <row r="1951" spans="1:25" x14ac:dyDescent="0.25">
      <c r="A1951">
        <v>-111.97747566</v>
      </c>
      <c r="B1951">
        <v>33.07866722</v>
      </c>
      <c r="C1951">
        <v>13</v>
      </c>
      <c r="D1951" t="s">
        <v>371</v>
      </c>
      <c r="E1951" t="s">
        <v>370</v>
      </c>
      <c r="F1951">
        <v>1950</v>
      </c>
      <c r="G1951">
        <v>182</v>
      </c>
      <c r="H1951">
        <v>13.33</v>
      </c>
      <c r="I1951">
        <v>2.7229999999999999</v>
      </c>
      <c r="J1951">
        <v>1</v>
      </c>
      <c r="K1951">
        <v>1166.2</v>
      </c>
      <c r="L1951" t="s">
        <v>369</v>
      </c>
      <c r="M1951" t="s">
        <v>368</v>
      </c>
      <c r="N1951" s="8">
        <v>41956</v>
      </c>
      <c r="O1951">
        <v>0</v>
      </c>
      <c r="P1951">
        <v>0</v>
      </c>
      <c r="Q1951">
        <v>12921</v>
      </c>
      <c r="R1951">
        <v>1421</v>
      </c>
      <c r="S1951">
        <v>2.96</v>
      </c>
      <c r="T1951">
        <v>33</v>
      </c>
      <c r="U1951">
        <v>4306.1000000000004</v>
      </c>
      <c r="V1951">
        <v>9</v>
      </c>
      <c r="W1951">
        <v>1.857</v>
      </c>
      <c r="X1951">
        <v>3.0009999999999999</v>
      </c>
      <c r="Y1951" s="8">
        <v>41956</v>
      </c>
    </row>
    <row r="1952" spans="1:25" x14ac:dyDescent="0.25">
      <c r="A1952">
        <v>-111.97747717</v>
      </c>
      <c r="B1952">
        <v>33.078660220000003</v>
      </c>
      <c r="C1952">
        <v>13</v>
      </c>
      <c r="D1952" t="s">
        <v>371</v>
      </c>
      <c r="E1952" t="s">
        <v>370</v>
      </c>
      <c r="F1952">
        <v>1951</v>
      </c>
      <c r="G1952">
        <v>179</v>
      </c>
      <c r="H1952">
        <v>13.33</v>
      </c>
      <c r="I1952">
        <v>2.8540000000000001</v>
      </c>
      <c r="J1952">
        <v>1</v>
      </c>
      <c r="K1952">
        <v>1166.2</v>
      </c>
      <c r="L1952" t="s">
        <v>369</v>
      </c>
      <c r="M1952" t="s">
        <v>368</v>
      </c>
      <c r="N1952" s="8">
        <v>41956</v>
      </c>
      <c r="O1952">
        <v>0</v>
      </c>
      <c r="P1952">
        <v>0</v>
      </c>
      <c r="Q1952">
        <v>10668</v>
      </c>
      <c r="R1952">
        <v>1119.2</v>
      </c>
      <c r="S1952">
        <v>2.3319999999999999</v>
      </c>
      <c r="T1952">
        <v>33</v>
      </c>
      <c r="U1952">
        <v>3391.7</v>
      </c>
      <c r="V1952">
        <v>9</v>
      </c>
      <c r="W1952">
        <v>1.946</v>
      </c>
      <c r="X1952">
        <v>3.145</v>
      </c>
      <c r="Y1952" s="8">
        <v>41956</v>
      </c>
    </row>
    <row r="1953" spans="1:25" x14ac:dyDescent="0.25">
      <c r="A1953">
        <v>-111.97747733999999</v>
      </c>
      <c r="B1953">
        <v>33.078652220000002</v>
      </c>
      <c r="C1953">
        <v>13</v>
      </c>
      <c r="D1953" t="s">
        <v>371</v>
      </c>
      <c r="E1953" t="s">
        <v>370</v>
      </c>
      <c r="F1953">
        <v>1952</v>
      </c>
      <c r="G1953">
        <v>178</v>
      </c>
      <c r="H1953">
        <v>13.33</v>
      </c>
      <c r="I1953">
        <v>2.92</v>
      </c>
      <c r="J1953">
        <v>1</v>
      </c>
      <c r="K1953">
        <v>1166</v>
      </c>
      <c r="L1953" t="s">
        <v>369</v>
      </c>
      <c r="M1953" t="s">
        <v>368</v>
      </c>
      <c r="N1953" s="8">
        <v>41956</v>
      </c>
      <c r="O1953">
        <v>0</v>
      </c>
      <c r="P1953">
        <v>0</v>
      </c>
      <c r="Q1953">
        <v>12031</v>
      </c>
      <c r="R1953">
        <v>1233.9000000000001</v>
      </c>
      <c r="S1953">
        <v>2.5710000000000002</v>
      </c>
      <c r="T1953">
        <v>33</v>
      </c>
      <c r="U1953">
        <v>3739.1</v>
      </c>
      <c r="V1953">
        <v>9</v>
      </c>
      <c r="W1953">
        <v>1.9910000000000001</v>
      </c>
      <c r="X1953">
        <v>3.218</v>
      </c>
      <c r="Y1953" s="8">
        <v>41956</v>
      </c>
    </row>
    <row r="1954" spans="1:25" x14ac:dyDescent="0.25">
      <c r="A1954">
        <v>-111.97747649</v>
      </c>
      <c r="B1954">
        <v>33.07864421</v>
      </c>
      <c r="C1954">
        <v>13</v>
      </c>
      <c r="D1954" t="s">
        <v>371</v>
      </c>
      <c r="E1954" t="s">
        <v>370</v>
      </c>
      <c r="F1954">
        <v>1953</v>
      </c>
      <c r="G1954">
        <v>183</v>
      </c>
      <c r="H1954">
        <v>13.33</v>
      </c>
      <c r="I1954">
        <v>2.7229999999999999</v>
      </c>
      <c r="J1954">
        <v>1</v>
      </c>
      <c r="K1954">
        <v>1166.2</v>
      </c>
      <c r="L1954" t="s">
        <v>369</v>
      </c>
      <c r="M1954" t="s">
        <v>368</v>
      </c>
      <c r="N1954" s="8">
        <v>41956</v>
      </c>
      <c r="O1954">
        <v>0</v>
      </c>
      <c r="P1954">
        <v>0</v>
      </c>
      <c r="Q1954">
        <v>9471.5</v>
      </c>
      <c r="R1954">
        <v>1041.5999999999999</v>
      </c>
      <c r="S1954">
        <v>2.17</v>
      </c>
      <c r="T1954">
        <v>33</v>
      </c>
      <c r="U1954">
        <v>3156.5</v>
      </c>
      <c r="V1954">
        <v>9</v>
      </c>
      <c r="W1954">
        <v>1.857</v>
      </c>
      <c r="X1954">
        <v>3.0009999999999999</v>
      </c>
      <c r="Y1954" s="8">
        <v>41956</v>
      </c>
    </row>
    <row r="1955" spans="1:25" x14ac:dyDescent="0.25">
      <c r="A1955">
        <v>-111.97747733999999</v>
      </c>
      <c r="B1955">
        <v>33.07863622</v>
      </c>
      <c r="C1955">
        <v>13</v>
      </c>
      <c r="D1955" t="s">
        <v>371</v>
      </c>
      <c r="E1955" t="s">
        <v>370</v>
      </c>
      <c r="F1955">
        <v>1954</v>
      </c>
      <c r="G1955">
        <v>178</v>
      </c>
      <c r="H1955">
        <v>13.33</v>
      </c>
      <c r="I1955">
        <v>2.9860000000000002</v>
      </c>
      <c r="J1955">
        <v>1</v>
      </c>
      <c r="K1955">
        <v>1166.2</v>
      </c>
      <c r="L1955" t="s">
        <v>369</v>
      </c>
      <c r="M1955" t="s">
        <v>368</v>
      </c>
      <c r="N1955" s="8">
        <v>41956</v>
      </c>
      <c r="O1955">
        <v>0</v>
      </c>
      <c r="P1955">
        <v>0</v>
      </c>
      <c r="Q1955">
        <v>10242</v>
      </c>
      <c r="R1955">
        <v>1027.4000000000001</v>
      </c>
      <c r="S1955">
        <v>2.14</v>
      </c>
      <c r="T1955">
        <v>33</v>
      </c>
      <c r="U1955">
        <v>3113.2</v>
      </c>
      <c r="V1955">
        <v>9</v>
      </c>
      <c r="W1955">
        <v>2.036</v>
      </c>
      <c r="X1955">
        <v>3.29</v>
      </c>
      <c r="Y1955" s="8">
        <v>41956</v>
      </c>
    </row>
    <row r="1956" spans="1:25" x14ac:dyDescent="0.25">
      <c r="A1956">
        <v>-111.97747631999999</v>
      </c>
      <c r="B1956">
        <v>33.078628209999998</v>
      </c>
      <c r="C1956">
        <v>13</v>
      </c>
      <c r="D1956" t="s">
        <v>371</v>
      </c>
      <c r="E1956" t="s">
        <v>370</v>
      </c>
      <c r="F1956">
        <v>1955</v>
      </c>
      <c r="G1956">
        <v>184</v>
      </c>
      <c r="H1956">
        <v>13.33</v>
      </c>
      <c r="I1956">
        <v>2.8220000000000001</v>
      </c>
      <c r="J1956">
        <v>1</v>
      </c>
      <c r="K1956">
        <v>1166</v>
      </c>
      <c r="L1956" t="s">
        <v>369</v>
      </c>
      <c r="M1956" t="s">
        <v>368</v>
      </c>
      <c r="N1956" s="8">
        <v>41956</v>
      </c>
      <c r="O1956">
        <v>0</v>
      </c>
      <c r="P1956">
        <v>0</v>
      </c>
      <c r="Q1956">
        <v>9781.2000000000007</v>
      </c>
      <c r="R1956">
        <v>1038.2</v>
      </c>
      <c r="S1956">
        <v>2.1629999999999998</v>
      </c>
      <c r="T1956">
        <v>33</v>
      </c>
      <c r="U1956">
        <v>3146</v>
      </c>
      <c r="V1956">
        <v>9</v>
      </c>
      <c r="W1956">
        <v>1.9239999999999999</v>
      </c>
      <c r="X1956">
        <v>3.109</v>
      </c>
      <c r="Y1956" s="8">
        <v>41956</v>
      </c>
    </row>
    <row r="1957" spans="1:25" x14ac:dyDescent="0.25">
      <c r="A1957">
        <v>-111.97747717</v>
      </c>
      <c r="B1957">
        <v>33.078620219999998</v>
      </c>
      <c r="C1957">
        <v>13</v>
      </c>
      <c r="D1957" t="s">
        <v>371</v>
      </c>
      <c r="E1957" t="s">
        <v>370</v>
      </c>
      <c r="F1957">
        <v>1956</v>
      </c>
      <c r="G1957">
        <v>179</v>
      </c>
      <c r="H1957">
        <v>13.33</v>
      </c>
      <c r="I1957">
        <v>2.7559999999999998</v>
      </c>
      <c r="J1957">
        <v>1</v>
      </c>
      <c r="K1957">
        <v>1166</v>
      </c>
      <c r="L1957" t="s">
        <v>369</v>
      </c>
      <c r="M1957" t="s">
        <v>368</v>
      </c>
      <c r="N1957" s="8">
        <v>41956</v>
      </c>
      <c r="O1957">
        <v>0</v>
      </c>
      <c r="P1957">
        <v>0</v>
      </c>
      <c r="Q1957">
        <v>10698</v>
      </c>
      <c r="R1957">
        <v>1162.5</v>
      </c>
      <c r="S1957">
        <v>2.4220000000000002</v>
      </c>
      <c r="T1957">
        <v>33</v>
      </c>
      <c r="U1957">
        <v>3522.7</v>
      </c>
      <c r="V1957">
        <v>9</v>
      </c>
      <c r="W1957">
        <v>1.879</v>
      </c>
      <c r="X1957">
        <v>3.0369999999999999</v>
      </c>
      <c r="Y1957" s="8">
        <v>41956</v>
      </c>
    </row>
    <row r="1958" spans="1:25" x14ac:dyDescent="0.25">
      <c r="A1958">
        <v>-111.97747631999999</v>
      </c>
      <c r="B1958">
        <v>33.078612210000003</v>
      </c>
      <c r="C1958">
        <v>13</v>
      </c>
      <c r="D1958" t="s">
        <v>371</v>
      </c>
      <c r="E1958" t="s">
        <v>370</v>
      </c>
      <c r="F1958">
        <v>1957</v>
      </c>
      <c r="G1958">
        <v>184</v>
      </c>
      <c r="H1958">
        <v>13.33</v>
      </c>
      <c r="I1958">
        <v>2.8540000000000001</v>
      </c>
      <c r="J1958">
        <v>1</v>
      </c>
      <c r="K1958">
        <v>1166</v>
      </c>
      <c r="L1958" t="s">
        <v>369</v>
      </c>
      <c r="M1958" t="s">
        <v>368</v>
      </c>
      <c r="N1958" s="8">
        <v>41956</v>
      </c>
      <c r="O1958">
        <v>0</v>
      </c>
      <c r="P1958">
        <v>0</v>
      </c>
      <c r="Q1958">
        <v>11782</v>
      </c>
      <c r="R1958">
        <v>1236.2</v>
      </c>
      <c r="S1958">
        <v>2.5750000000000002</v>
      </c>
      <c r="T1958">
        <v>33</v>
      </c>
      <c r="U1958">
        <v>3746.1</v>
      </c>
      <c r="V1958">
        <v>9</v>
      </c>
      <c r="W1958">
        <v>1.946</v>
      </c>
      <c r="X1958">
        <v>3.145</v>
      </c>
      <c r="Y1958" s="8">
        <v>41956</v>
      </c>
    </row>
    <row r="1959" spans="1:25" x14ac:dyDescent="0.25">
      <c r="A1959">
        <v>-111.97747665999999</v>
      </c>
      <c r="B1959">
        <v>33.078604220000003</v>
      </c>
      <c r="C1959">
        <v>13</v>
      </c>
      <c r="D1959" t="s">
        <v>371</v>
      </c>
      <c r="E1959" t="s">
        <v>370</v>
      </c>
      <c r="F1959">
        <v>1958</v>
      </c>
      <c r="G1959">
        <v>182</v>
      </c>
      <c r="H1959">
        <v>13.33</v>
      </c>
      <c r="I1959">
        <v>2.8540000000000001</v>
      </c>
      <c r="J1959">
        <v>1</v>
      </c>
      <c r="K1959">
        <v>1166</v>
      </c>
      <c r="L1959" t="s">
        <v>369</v>
      </c>
      <c r="M1959" t="s">
        <v>368</v>
      </c>
      <c r="N1959" s="8">
        <v>41956</v>
      </c>
      <c r="O1959">
        <v>0</v>
      </c>
      <c r="P1959">
        <v>0</v>
      </c>
      <c r="Q1959">
        <v>12271</v>
      </c>
      <c r="R1959">
        <v>1287.5</v>
      </c>
      <c r="S1959">
        <v>2.6819999999999999</v>
      </c>
      <c r="T1959">
        <v>33</v>
      </c>
      <c r="U1959">
        <v>3901.4</v>
      </c>
      <c r="V1959">
        <v>9</v>
      </c>
      <c r="W1959">
        <v>1.946</v>
      </c>
      <c r="X1959">
        <v>3.145</v>
      </c>
      <c r="Y1959" s="8">
        <v>41956</v>
      </c>
    </row>
    <row r="1960" spans="1:25" x14ac:dyDescent="0.25">
      <c r="A1960">
        <v>-111.97747699999999</v>
      </c>
      <c r="B1960">
        <v>33.07859723</v>
      </c>
      <c r="C1960">
        <v>13</v>
      </c>
      <c r="D1960" t="s">
        <v>371</v>
      </c>
      <c r="E1960" t="s">
        <v>370</v>
      </c>
      <c r="F1960">
        <v>1959</v>
      </c>
      <c r="G1960">
        <v>180</v>
      </c>
      <c r="H1960">
        <v>13.33</v>
      </c>
      <c r="I1960">
        <v>2.8220000000000001</v>
      </c>
      <c r="J1960">
        <v>1</v>
      </c>
      <c r="K1960">
        <v>1167.5</v>
      </c>
      <c r="L1960" t="s">
        <v>369</v>
      </c>
      <c r="M1960" t="s">
        <v>368</v>
      </c>
      <c r="N1960" s="8">
        <v>41956</v>
      </c>
      <c r="O1960">
        <v>0</v>
      </c>
      <c r="P1960">
        <v>0</v>
      </c>
      <c r="Q1960">
        <v>11826</v>
      </c>
      <c r="R1960">
        <v>1255.2</v>
      </c>
      <c r="S1960">
        <v>2.6150000000000002</v>
      </c>
      <c r="T1960">
        <v>33</v>
      </c>
      <c r="U1960">
        <v>3803.5</v>
      </c>
      <c r="V1960">
        <v>9</v>
      </c>
      <c r="W1960">
        <v>1.9239999999999999</v>
      </c>
      <c r="X1960">
        <v>3.109</v>
      </c>
      <c r="Y1960" s="8">
        <v>41956</v>
      </c>
    </row>
    <row r="1961" spans="1:25" x14ac:dyDescent="0.25">
      <c r="A1961">
        <v>-111.97747699999999</v>
      </c>
      <c r="B1961">
        <v>33.078589229999999</v>
      </c>
      <c r="C1961">
        <v>13</v>
      </c>
      <c r="D1961" t="s">
        <v>371</v>
      </c>
      <c r="E1961" t="s">
        <v>370</v>
      </c>
      <c r="F1961">
        <v>1960</v>
      </c>
      <c r="G1961">
        <v>180</v>
      </c>
      <c r="H1961">
        <v>13.33</v>
      </c>
      <c r="I1961">
        <v>2.9860000000000002</v>
      </c>
      <c r="J1961">
        <v>1</v>
      </c>
      <c r="K1961">
        <v>1167.5</v>
      </c>
      <c r="L1961" t="s">
        <v>369</v>
      </c>
      <c r="M1961" t="s">
        <v>368</v>
      </c>
      <c r="N1961" s="8">
        <v>41956</v>
      </c>
      <c r="O1961">
        <v>0</v>
      </c>
      <c r="P1961">
        <v>0</v>
      </c>
      <c r="Q1961">
        <v>9840.5</v>
      </c>
      <c r="R1961">
        <v>987.08</v>
      </c>
      <c r="S1961">
        <v>2.056</v>
      </c>
      <c r="T1961">
        <v>33</v>
      </c>
      <c r="U1961">
        <v>2991.1</v>
      </c>
      <c r="V1961">
        <v>9</v>
      </c>
      <c r="W1961">
        <v>2.036</v>
      </c>
      <c r="X1961">
        <v>3.29</v>
      </c>
      <c r="Y1961" s="8">
        <v>41956</v>
      </c>
    </row>
    <row r="1962" spans="1:25" x14ac:dyDescent="0.25">
      <c r="A1962">
        <v>-111.97747732000001</v>
      </c>
      <c r="B1962">
        <v>33.078581210000003</v>
      </c>
      <c r="C1962">
        <v>13</v>
      </c>
      <c r="D1962" t="s">
        <v>371</v>
      </c>
      <c r="E1962" t="s">
        <v>370</v>
      </c>
      <c r="F1962">
        <v>1961</v>
      </c>
      <c r="G1962">
        <v>184</v>
      </c>
      <c r="H1962">
        <v>13.33</v>
      </c>
      <c r="I1962">
        <v>2.8540000000000001</v>
      </c>
      <c r="J1962">
        <v>1</v>
      </c>
      <c r="K1962">
        <v>1167.5999999999999</v>
      </c>
      <c r="L1962" t="s">
        <v>369</v>
      </c>
      <c r="M1962" t="s">
        <v>368</v>
      </c>
      <c r="N1962" s="8">
        <v>41956</v>
      </c>
      <c r="O1962">
        <v>0</v>
      </c>
      <c r="P1962">
        <v>0</v>
      </c>
      <c r="Q1962">
        <v>11320</v>
      </c>
      <c r="R1962">
        <v>1187.7</v>
      </c>
      <c r="S1962">
        <v>2.4740000000000002</v>
      </c>
      <c r="T1962">
        <v>33</v>
      </c>
      <c r="U1962">
        <v>3598.9</v>
      </c>
      <c r="V1962">
        <v>9</v>
      </c>
      <c r="W1962">
        <v>1.946</v>
      </c>
      <c r="X1962">
        <v>3.145</v>
      </c>
      <c r="Y1962" s="8">
        <v>41956</v>
      </c>
    </row>
    <row r="1963" spans="1:25" x14ac:dyDescent="0.25">
      <c r="A1963">
        <v>-111.97747834</v>
      </c>
      <c r="B1963">
        <v>33.078573220000003</v>
      </c>
      <c r="C1963">
        <v>13</v>
      </c>
      <c r="D1963" t="s">
        <v>371</v>
      </c>
      <c r="E1963" t="s">
        <v>370</v>
      </c>
      <c r="F1963">
        <v>1962</v>
      </c>
      <c r="G1963">
        <v>178</v>
      </c>
      <c r="H1963">
        <v>13.33</v>
      </c>
      <c r="I1963">
        <v>2.7559999999999998</v>
      </c>
      <c r="J1963">
        <v>1</v>
      </c>
      <c r="K1963">
        <v>1167.5999999999999</v>
      </c>
      <c r="L1963" t="s">
        <v>369</v>
      </c>
      <c r="M1963" t="s">
        <v>368</v>
      </c>
      <c r="N1963" s="8">
        <v>41956</v>
      </c>
      <c r="O1963">
        <v>0</v>
      </c>
      <c r="P1963">
        <v>0</v>
      </c>
      <c r="Q1963">
        <v>12041</v>
      </c>
      <c r="R1963">
        <v>1308.5</v>
      </c>
      <c r="S1963">
        <v>2.726</v>
      </c>
      <c r="T1963">
        <v>33</v>
      </c>
      <c r="U1963">
        <v>3965.2</v>
      </c>
      <c r="V1963">
        <v>9</v>
      </c>
      <c r="W1963">
        <v>1.879</v>
      </c>
      <c r="X1963">
        <v>3.0369999999999999</v>
      </c>
      <c r="Y1963" s="8">
        <v>41956</v>
      </c>
    </row>
    <row r="1964" spans="1:25" x14ac:dyDescent="0.25">
      <c r="A1964">
        <v>-111.97747817</v>
      </c>
      <c r="B1964">
        <v>33.078566219999999</v>
      </c>
      <c r="C1964">
        <v>13</v>
      </c>
      <c r="D1964" t="s">
        <v>371</v>
      </c>
      <c r="E1964" t="s">
        <v>370</v>
      </c>
      <c r="F1964">
        <v>1963</v>
      </c>
      <c r="G1964">
        <v>179</v>
      </c>
      <c r="H1964">
        <v>13.33</v>
      </c>
      <c r="I1964">
        <v>2.887</v>
      </c>
      <c r="J1964">
        <v>1</v>
      </c>
      <c r="K1964">
        <v>1167.7</v>
      </c>
      <c r="L1964" t="s">
        <v>369</v>
      </c>
      <c r="M1964" t="s">
        <v>368</v>
      </c>
      <c r="N1964" s="8">
        <v>41956</v>
      </c>
      <c r="O1964">
        <v>0</v>
      </c>
      <c r="P1964">
        <v>0</v>
      </c>
      <c r="Q1964">
        <v>10919</v>
      </c>
      <c r="R1964">
        <v>1132.5999999999999</v>
      </c>
      <c r="S1964">
        <v>2.36</v>
      </c>
      <c r="T1964">
        <v>33</v>
      </c>
      <c r="U1964">
        <v>3432</v>
      </c>
      <c r="V1964">
        <v>9</v>
      </c>
      <c r="W1964">
        <v>1.9690000000000001</v>
      </c>
      <c r="X1964">
        <v>3.181</v>
      </c>
      <c r="Y1964" s="8">
        <v>41956</v>
      </c>
    </row>
    <row r="1965" spans="1:25" x14ac:dyDescent="0.25">
      <c r="A1965">
        <v>-111.97747766000001</v>
      </c>
      <c r="B1965">
        <v>33.078558219999998</v>
      </c>
      <c r="C1965">
        <v>13</v>
      </c>
      <c r="D1965" t="s">
        <v>371</v>
      </c>
      <c r="E1965" t="s">
        <v>370</v>
      </c>
      <c r="F1965">
        <v>1964</v>
      </c>
      <c r="G1965">
        <v>182</v>
      </c>
      <c r="H1965">
        <v>13.33</v>
      </c>
      <c r="I1965">
        <v>2.92</v>
      </c>
      <c r="J1965">
        <v>1</v>
      </c>
      <c r="K1965">
        <v>1167.5</v>
      </c>
      <c r="L1965" t="s">
        <v>369</v>
      </c>
      <c r="M1965" t="s">
        <v>368</v>
      </c>
      <c r="N1965" s="8">
        <v>41956</v>
      </c>
      <c r="O1965">
        <v>0</v>
      </c>
      <c r="P1965">
        <v>0</v>
      </c>
      <c r="Q1965">
        <v>11944</v>
      </c>
      <c r="R1965">
        <v>1225</v>
      </c>
      <c r="S1965">
        <v>2.552</v>
      </c>
      <c r="T1965">
        <v>33</v>
      </c>
      <c r="U1965">
        <v>3712</v>
      </c>
      <c r="V1965">
        <v>9</v>
      </c>
      <c r="W1965">
        <v>1.9910000000000001</v>
      </c>
      <c r="X1965">
        <v>3.218</v>
      </c>
      <c r="Y1965" s="8">
        <v>41956</v>
      </c>
    </row>
    <row r="1966" spans="1:25" x14ac:dyDescent="0.25">
      <c r="A1966">
        <v>-111.97747886000001</v>
      </c>
      <c r="B1966">
        <v>33.078550190000001</v>
      </c>
      <c r="C1966">
        <v>13</v>
      </c>
      <c r="D1966" t="s">
        <v>371</v>
      </c>
      <c r="E1966" t="s">
        <v>370</v>
      </c>
      <c r="F1966">
        <v>1965</v>
      </c>
      <c r="G1966">
        <v>175</v>
      </c>
      <c r="H1966">
        <v>13.33</v>
      </c>
      <c r="I1966">
        <v>2.657</v>
      </c>
      <c r="J1966">
        <v>1</v>
      </c>
      <c r="K1966">
        <v>1167.5</v>
      </c>
      <c r="L1966" t="s">
        <v>369</v>
      </c>
      <c r="M1966" t="s">
        <v>368</v>
      </c>
      <c r="N1966" s="8">
        <v>41956</v>
      </c>
      <c r="O1966">
        <v>0</v>
      </c>
      <c r="P1966">
        <v>0</v>
      </c>
      <c r="Q1966">
        <v>12783</v>
      </c>
      <c r="R1966">
        <v>1440.5</v>
      </c>
      <c r="S1966">
        <v>3.0009999999999999</v>
      </c>
      <c r="T1966">
        <v>33</v>
      </c>
      <c r="U1966">
        <v>4365.3</v>
      </c>
      <c r="V1966">
        <v>9</v>
      </c>
      <c r="W1966">
        <v>1.8120000000000001</v>
      </c>
      <c r="X1966">
        <v>2.9279999999999999</v>
      </c>
      <c r="Y1966" s="8">
        <v>41956</v>
      </c>
    </row>
    <row r="1967" spans="1:25" x14ac:dyDescent="0.25">
      <c r="A1967">
        <v>-111.97747732000001</v>
      </c>
      <c r="B1967">
        <v>33.078542210000002</v>
      </c>
      <c r="C1967">
        <v>13</v>
      </c>
      <c r="D1967" t="s">
        <v>371</v>
      </c>
      <c r="E1967" t="s">
        <v>370</v>
      </c>
      <c r="F1967">
        <v>1966</v>
      </c>
      <c r="G1967">
        <v>184</v>
      </c>
      <c r="H1967">
        <v>13.33</v>
      </c>
      <c r="I1967">
        <v>2.7229999999999999</v>
      </c>
      <c r="J1967">
        <v>1</v>
      </c>
      <c r="K1967">
        <v>1167.5999999999999</v>
      </c>
      <c r="L1967" t="s">
        <v>369</v>
      </c>
      <c r="M1967" t="s">
        <v>368</v>
      </c>
      <c r="N1967" s="8">
        <v>41956</v>
      </c>
      <c r="O1967">
        <v>0</v>
      </c>
      <c r="P1967">
        <v>0</v>
      </c>
      <c r="Q1967">
        <v>13045</v>
      </c>
      <c r="R1967">
        <v>1434.6</v>
      </c>
      <c r="S1967">
        <v>2.9889999999999999</v>
      </c>
      <c r="T1967">
        <v>33</v>
      </c>
      <c r="U1967">
        <v>4347.3</v>
      </c>
      <c r="V1967">
        <v>9</v>
      </c>
      <c r="W1967">
        <v>1.857</v>
      </c>
      <c r="X1967">
        <v>3.0009999999999999</v>
      </c>
      <c r="Y1967" s="8">
        <v>41956</v>
      </c>
    </row>
    <row r="1968" spans="1:25" x14ac:dyDescent="0.25">
      <c r="A1968">
        <v>-111.97747732000001</v>
      </c>
      <c r="B1968">
        <v>33.078534210000001</v>
      </c>
      <c r="C1968">
        <v>13</v>
      </c>
      <c r="D1968" t="s">
        <v>371</v>
      </c>
      <c r="E1968" t="s">
        <v>370</v>
      </c>
      <c r="F1968">
        <v>1967</v>
      </c>
      <c r="G1968">
        <v>184</v>
      </c>
      <c r="H1968">
        <v>13.33</v>
      </c>
      <c r="I1968">
        <v>2.887</v>
      </c>
      <c r="J1968">
        <v>1</v>
      </c>
      <c r="K1968">
        <v>1167.5999999999999</v>
      </c>
      <c r="L1968" t="s">
        <v>369</v>
      </c>
      <c r="M1968" t="s">
        <v>368</v>
      </c>
      <c r="N1968" s="8">
        <v>41956</v>
      </c>
      <c r="O1968">
        <v>0</v>
      </c>
      <c r="P1968">
        <v>0</v>
      </c>
      <c r="Q1968">
        <v>10941</v>
      </c>
      <c r="R1968">
        <v>1134.9000000000001</v>
      </c>
      <c r="S1968">
        <v>2.3639999999999999</v>
      </c>
      <c r="T1968">
        <v>33</v>
      </c>
      <c r="U1968">
        <v>3439.1</v>
      </c>
      <c r="V1968">
        <v>9</v>
      </c>
      <c r="W1968">
        <v>1.9690000000000001</v>
      </c>
      <c r="X1968">
        <v>3.181</v>
      </c>
      <c r="Y1968" s="8">
        <v>41956</v>
      </c>
    </row>
    <row r="1969" spans="1:25" x14ac:dyDescent="0.25">
      <c r="A1969">
        <v>-111.97747851</v>
      </c>
      <c r="B1969">
        <v>33.07852621</v>
      </c>
      <c r="C1969">
        <v>13</v>
      </c>
      <c r="D1969" t="s">
        <v>371</v>
      </c>
      <c r="E1969" t="s">
        <v>370</v>
      </c>
      <c r="F1969">
        <v>1968</v>
      </c>
      <c r="G1969">
        <v>177</v>
      </c>
      <c r="H1969">
        <v>13.33</v>
      </c>
      <c r="I1969">
        <v>2.9529999999999998</v>
      </c>
      <c r="J1969">
        <v>1</v>
      </c>
      <c r="K1969">
        <v>1167.5999999999999</v>
      </c>
      <c r="L1969" t="s">
        <v>369</v>
      </c>
      <c r="M1969" t="s">
        <v>368</v>
      </c>
      <c r="N1969" s="8">
        <v>41956</v>
      </c>
      <c r="O1969">
        <v>0</v>
      </c>
      <c r="P1969">
        <v>0</v>
      </c>
      <c r="Q1969">
        <v>10023</v>
      </c>
      <c r="R1969">
        <v>1016.6</v>
      </c>
      <c r="S1969">
        <v>2.1179999999999999</v>
      </c>
      <c r="T1969">
        <v>33</v>
      </c>
      <c r="U1969">
        <v>3080.6</v>
      </c>
      <c r="V1969">
        <v>9</v>
      </c>
      <c r="W1969">
        <v>2.0129999999999999</v>
      </c>
      <c r="X1969">
        <v>3.254</v>
      </c>
      <c r="Y1969" s="8">
        <v>41956</v>
      </c>
    </row>
    <row r="1970" spans="1:25" x14ac:dyDescent="0.25">
      <c r="A1970">
        <v>-111.97747749</v>
      </c>
      <c r="B1970">
        <v>33.078518209999999</v>
      </c>
      <c r="C1970">
        <v>13</v>
      </c>
      <c r="D1970" t="s">
        <v>371</v>
      </c>
      <c r="E1970" t="s">
        <v>370</v>
      </c>
      <c r="F1970">
        <v>1969</v>
      </c>
      <c r="G1970">
        <v>183</v>
      </c>
      <c r="H1970">
        <v>13.33</v>
      </c>
      <c r="I1970">
        <v>2.8220000000000001</v>
      </c>
      <c r="J1970">
        <v>1</v>
      </c>
      <c r="K1970">
        <v>1167.7</v>
      </c>
      <c r="L1970" t="s">
        <v>369</v>
      </c>
      <c r="M1970" t="s">
        <v>368</v>
      </c>
      <c r="N1970" s="8">
        <v>41956</v>
      </c>
      <c r="O1970">
        <v>0</v>
      </c>
      <c r="P1970">
        <v>0</v>
      </c>
      <c r="Q1970">
        <v>9870.2999999999993</v>
      </c>
      <c r="R1970">
        <v>1047.5999999999999</v>
      </c>
      <c r="S1970">
        <v>2.1829999999999998</v>
      </c>
      <c r="T1970">
        <v>33</v>
      </c>
      <c r="U1970">
        <v>3174.7</v>
      </c>
      <c r="V1970">
        <v>9</v>
      </c>
      <c r="W1970">
        <v>1.9239999999999999</v>
      </c>
      <c r="X1970">
        <v>3.109</v>
      </c>
      <c r="Y1970" s="8">
        <v>41956</v>
      </c>
    </row>
    <row r="1971" spans="1:25" x14ac:dyDescent="0.25">
      <c r="A1971">
        <v>-111.97747783</v>
      </c>
      <c r="B1971">
        <v>33.078510219999998</v>
      </c>
      <c r="C1971">
        <v>13</v>
      </c>
      <c r="D1971" t="s">
        <v>371</v>
      </c>
      <c r="E1971" t="s">
        <v>370</v>
      </c>
      <c r="F1971">
        <v>1970</v>
      </c>
      <c r="G1971">
        <v>181</v>
      </c>
      <c r="H1971">
        <v>13.33</v>
      </c>
      <c r="I1971">
        <v>3.0179999999999998</v>
      </c>
      <c r="J1971">
        <v>1</v>
      </c>
      <c r="K1971">
        <v>1167.5999999999999</v>
      </c>
      <c r="L1971" t="s">
        <v>369</v>
      </c>
      <c r="M1971" t="s">
        <v>368</v>
      </c>
      <c r="N1971" s="8">
        <v>41956</v>
      </c>
      <c r="O1971">
        <v>0</v>
      </c>
      <c r="P1971">
        <v>0</v>
      </c>
      <c r="Q1971">
        <v>8604.6</v>
      </c>
      <c r="R1971">
        <v>853.73</v>
      </c>
      <c r="S1971">
        <v>1.7789999999999999</v>
      </c>
      <c r="T1971">
        <v>33</v>
      </c>
      <c r="U1971">
        <v>2587.1</v>
      </c>
      <c r="V1971">
        <v>9</v>
      </c>
      <c r="W1971">
        <v>2.0579999999999998</v>
      </c>
      <c r="X1971">
        <v>3.3260000000000001</v>
      </c>
      <c r="Y1971" s="8">
        <v>41956</v>
      </c>
    </row>
    <row r="1972" spans="1:25" x14ac:dyDescent="0.25">
      <c r="A1972">
        <v>-111.97747817</v>
      </c>
      <c r="B1972">
        <v>33.078502219999997</v>
      </c>
      <c r="C1972">
        <v>13</v>
      </c>
      <c r="D1972" t="s">
        <v>371</v>
      </c>
      <c r="E1972" t="s">
        <v>370</v>
      </c>
      <c r="F1972">
        <v>1971</v>
      </c>
      <c r="G1972">
        <v>179</v>
      </c>
      <c r="H1972">
        <v>13.33</v>
      </c>
      <c r="I1972">
        <v>2.7890000000000001</v>
      </c>
      <c r="J1972">
        <v>1</v>
      </c>
      <c r="K1972">
        <v>1167.5999999999999</v>
      </c>
      <c r="L1972" t="s">
        <v>369</v>
      </c>
      <c r="M1972" t="s">
        <v>368</v>
      </c>
      <c r="N1972" s="8">
        <v>41956</v>
      </c>
      <c r="O1972">
        <v>0</v>
      </c>
      <c r="P1972">
        <v>0</v>
      </c>
      <c r="Q1972">
        <v>10562</v>
      </c>
      <c r="R1972">
        <v>1134.3</v>
      </c>
      <c r="S1972">
        <v>2.363</v>
      </c>
      <c r="T1972">
        <v>33</v>
      </c>
      <c r="U1972">
        <v>3437.2</v>
      </c>
      <c r="V1972">
        <v>9</v>
      </c>
      <c r="W1972">
        <v>1.901</v>
      </c>
      <c r="X1972">
        <v>3.073</v>
      </c>
      <c r="Y1972" s="8">
        <v>41956</v>
      </c>
    </row>
    <row r="1973" spans="1:25" x14ac:dyDescent="0.25">
      <c r="A1973">
        <v>-111.97747714</v>
      </c>
      <c r="B1973">
        <v>33.078494190000001</v>
      </c>
      <c r="C1973">
        <v>13</v>
      </c>
      <c r="D1973" t="s">
        <v>371</v>
      </c>
      <c r="E1973" t="s">
        <v>370</v>
      </c>
      <c r="F1973">
        <v>1972</v>
      </c>
      <c r="G1973">
        <v>185</v>
      </c>
      <c r="H1973">
        <v>13.33</v>
      </c>
      <c r="I1973">
        <v>2.7890000000000001</v>
      </c>
      <c r="J1973">
        <v>1</v>
      </c>
      <c r="K1973">
        <v>1167.5999999999999</v>
      </c>
      <c r="L1973" t="s">
        <v>369</v>
      </c>
      <c r="M1973" t="s">
        <v>368</v>
      </c>
      <c r="N1973" s="8">
        <v>41956</v>
      </c>
      <c r="O1973">
        <v>0</v>
      </c>
      <c r="P1973">
        <v>0</v>
      </c>
      <c r="Q1973">
        <v>8653.4</v>
      </c>
      <c r="R1973">
        <v>929.28</v>
      </c>
      <c r="S1973">
        <v>1.9359999999999999</v>
      </c>
      <c r="T1973">
        <v>33</v>
      </c>
      <c r="U1973">
        <v>2816</v>
      </c>
      <c r="V1973">
        <v>9</v>
      </c>
      <c r="W1973">
        <v>1.901</v>
      </c>
      <c r="X1973">
        <v>3.073</v>
      </c>
      <c r="Y1973" s="8">
        <v>41956</v>
      </c>
    </row>
    <row r="1974" spans="1:25" x14ac:dyDescent="0.25">
      <c r="A1974">
        <v>-111.97747766000001</v>
      </c>
      <c r="B1974">
        <v>33.078486220000002</v>
      </c>
      <c r="C1974">
        <v>13</v>
      </c>
      <c r="D1974" t="s">
        <v>371</v>
      </c>
      <c r="E1974" t="s">
        <v>370</v>
      </c>
      <c r="F1974">
        <v>1973</v>
      </c>
      <c r="G1974">
        <v>182</v>
      </c>
      <c r="H1974">
        <v>13.33</v>
      </c>
      <c r="I1974">
        <v>2.887</v>
      </c>
      <c r="J1974">
        <v>1</v>
      </c>
      <c r="K1974">
        <v>1167.5999999999999</v>
      </c>
      <c r="L1974" t="s">
        <v>369</v>
      </c>
      <c r="M1974" t="s">
        <v>368</v>
      </c>
      <c r="N1974" s="8">
        <v>41956</v>
      </c>
      <c r="O1974">
        <v>0</v>
      </c>
      <c r="P1974">
        <v>0</v>
      </c>
      <c r="Q1974">
        <v>8450.2000000000007</v>
      </c>
      <c r="R1974">
        <v>876.51</v>
      </c>
      <c r="S1974">
        <v>1.8260000000000001</v>
      </c>
      <c r="T1974">
        <v>33</v>
      </c>
      <c r="U1974">
        <v>2656.1</v>
      </c>
      <c r="V1974">
        <v>9</v>
      </c>
      <c r="W1974">
        <v>1.9690000000000001</v>
      </c>
      <c r="X1974">
        <v>3.181</v>
      </c>
      <c r="Y1974" s="8">
        <v>41956</v>
      </c>
    </row>
    <row r="1975" spans="1:25" x14ac:dyDescent="0.25">
      <c r="A1975">
        <v>-111.97747817</v>
      </c>
      <c r="B1975">
        <v>33.078479219999998</v>
      </c>
      <c r="C1975">
        <v>13</v>
      </c>
      <c r="D1975" t="s">
        <v>371</v>
      </c>
      <c r="E1975" t="s">
        <v>370</v>
      </c>
      <c r="F1975">
        <v>1974</v>
      </c>
      <c r="G1975">
        <v>179</v>
      </c>
      <c r="H1975">
        <v>13.33</v>
      </c>
      <c r="I1975">
        <v>2.7890000000000001</v>
      </c>
      <c r="J1975">
        <v>1</v>
      </c>
      <c r="K1975">
        <v>1167.7</v>
      </c>
      <c r="L1975" t="s">
        <v>369</v>
      </c>
      <c r="M1975" t="s">
        <v>368</v>
      </c>
      <c r="N1975" s="8">
        <v>41956</v>
      </c>
      <c r="O1975">
        <v>0</v>
      </c>
      <c r="P1975">
        <v>0</v>
      </c>
      <c r="Q1975">
        <v>10149</v>
      </c>
      <c r="R1975">
        <v>1089.9000000000001</v>
      </c>
      <c r="S1975">
        <v>2.2709999999999999</v>
      </c>
      <c r="T1975">
        <v>33</v>
      </c>
      <c r="U1975">
        <v>3302.6</v>
      </c>
      <c r="V1975">
        <v>9</v>
      </c>
      <c r="W1975">
        <v>1.901</v>
      </c>
      <c r="X1975">
        <v>3.073</v>
      </c>
      <c r="Y1975" s="8">
        <v>41956</v>
      </c>
    </row>
    <row r="1976" spans="1:25" x14ac:dyDescent="0.25">
      <c r="A1976">
        <v>-111.97747834</v>
      </c>
      <c r="B1976">
        <v>33.078471219999997</v>
      </c>
      <c r="C1976">
        <v>13</v>
      </c>
      <c r="D1976" t="s">
        <v>371</v>
      </c>
      <c r="E1976" t="s">
        <v>370</v>
      </c>
      <c r="F1976">
        <v>1975</v>
      </c>
      <c r="G1976">
        <v>178</v>
      </c>
      <c r="H1976">
        <v>13.33</v>
      </c>
      <c r="I1976">
        <v>2.8220000000000001</v>
      </c>
      <c r="J1976">
        <v>1</v>
      </c>
      <c r="K1976">
        <v>1167.7</v>
      </c>
      <c r="L1976" t="s">
        <v>369</v>
      </c>
      <c r="M1976" t="s">
        <v>368</v>
      </c>
      <c r="N1976" s="8">
        <v>41956</v>
      </c>
      <c r="O1976">
        <v>0</v>
      </c>
      <c r="P1976">
        <v>0</v>
      </c>
      <c r="Q1976">
        <v>10531</v>
      </c>
      <c r="R1976">
        <v>1117.8</v>
      </c>
      <c r="S1976">
        <v>2.3290000000000002</v>
      </c>
      <c r="T1976">
        <v>33</v>
      </c>
      <c r="U1976">
        <v>3387.3</v>
      </c>
      <c r="V1976">
        <v>9</v>
      </c>
      <c r="W1976">
        <v>1.9239999999999999</v>
      </c>
      <c r="X1976">
        <v>3.109</v>
      </c>
      <c r="Y1976" s="8">
        <v>41956</v>
      </c>
    </row>
    <row r="1977" spans="1:25" x14ac:dyDescent="0.25">
      <c r="A1977">
        <v>-111.97747749</v>
      </c>
      <c r="B1977">
        <v>33.078463210000002</v>
      </c>
      <c r="C1977">
        <v>13</v>
      </c>
      <c r="D1977" t="s">
        <v>371</v>
      </c>
      <c r="E1977" t="s">
        <v>370</v>
      </c>
      <c r="F1977">
        <v>1976</v>
      </c>
      <c r="G1977">
        <v>183</v>
      </c>
      <c r="H1977">
        <v>13.33</v>
      </c>
      <c r="I1977">
        <v>2.9529999999999998</v>
      </c>
      <c r="J1977">
        <v>1</v>
      </c>
      <c r="K1977">
        <v>1167.5999999999999</v>
      </c>
      <c r="L1977" t="s">
        <v>369</v>
      </c>
      <c r="M1977" t="s">
        <v>368</v>
      </c>
      <c r="N1977" s="8">
        <v>41956</v>
      </c>
      <c r="O1977">
        <v>0</v>
      </c>
      <c r="P1977">
        <v>0</v>
      </c>
      <c r="Q1977">
        <v>10790</v>
      </c>
      <c r="R1977">
        <v>1094.3</v>
      </c>
      <c r="S1977">
        <v>2.2799999999999998</v>
      </c>
      <c r="T1977">
        <v>33</v>
      </c>
      <c r="U1977">
        <v>3316.1</v>
      </c>
      <c r="V1977">
        <v>9</v>
      </c>
      <c r="W1977">
        <v>2.0129999999999999</v>
      </c>
      <c r="X1977">
        <v>3.254</v>
      </c>
      <c r="Y1977" s="8">
        <v>41956</v>
      </c>
    </row>
    <row r="1978" spans="1:25" x14ac:dyDescent="0.25">
      <c r="A1978">
        <v>-111.97747817</v>
      </c>
      <c r="B1978">
        <v>33.078455220000002</v>
      </c>
      <c r="C1978">
        <v>13</v>
      </c>
      <c r="D1978" t="s">
        <v>371</v>
      </c>
      <c r="E1978" t="s">
        <v>370</v>
      </c>
      <c r="F1978">
        <v>1977</v>
      </c>
      <c r="G1978">
        <v>179</v>
      </c>
      <c r="H1978">
        <v>13.33</v>
      </c>
      <c r="I1978">
        <v>2.92</v>
      </c>
      <c r="J1978">
        <v>1</v>
      </c>
      <c r="K1978">
        <v>1167.5999999999999</v>
      </c>
      <c r="L1978" t="s">
        <v>369</v>
      </c>
      <c r="M1978" t="s">
        <v>368</v>
      </c>
      <c r="N1978" s="8">
        <v>41956</v>
      </c>
      <c r="O1978">
        <v>0</v>
      </c>
      <c r="P1978">
        <v>0</v>
      </c>
      <c r="Q1978">
        <v>10326</v>
      </c>
      <c r="R1978">
        <v>1059</v>
      </c>
      <c r="S1978">
        <v>2.206</v>
      </c>
      <c r="T1978">
        <v>33</v>
      </c>
      <c r="U1978">
        <v>3209.2</v>
      </c>
      <c r="V1978">
        <v>9</v>
      </c>
      <c r="W1978">
        <v>1.9910000000000001</v>
      </c>
      <c r="X1978">
        <v>3.218</v>
      </c>
      <c r="Y1978" s="8">
        <v>41956</v>
      </c>
    </row>
    <row r="1979" spans="1:25" x14ac:dyDescent="0.25">
      <c r="A1979">
        <v>-111.97747817</v>
      </c>
      <c r="B1979">
        <v>33.078447220000001</v>
      </c>
      <c r="C1979">
        <v>13</v>
      </c>
      <c r="D1979" t="s">
        <v>371</v>
      </c>
      <c r="E1979" t="s">
        <v>370</v>
      </c>
      <c r="F1979">
        <v>1978</v>
      </c>
      <c r="G1979">
        <v>179</v>
      </c>
      <c r="H1979">
        <v>13.33</v>
      </c>
      <c r="I1979">
        <v>2.9529999999999998</v>
      </c>
      <c r="J1979">
        <v>1</v>
      </c>
      <c r="K1979">
        <v>1167.5999999999999</v>
      </c>
      <c r="L1979" t="s">
        <v>369</v>
      </c>
      <c r="M1979" t="s">
        <v>368</v>
      </c>
      <c r="N1979" s="8">
        <v>41956</v>
      </c>
      <c r="O1979">
        <v>0</v>
      </c>
      <c r="P1979">
        <v>0</v>
      </c>
      <c r="Q1979">
        <v>10432</v>
      </c>
      <c r="R1979">
        <v>1058.0999999999999</v>
      </c>
      <c r="S1979">
        <v>2.2040000000000002</v>
      </c>
      <c r="T1979">
        <v>33</v>
      </c>
      <c r="U1979">
        <v>3206.3</v>
      </c>
      <c r="V1979">
        <v>9</v>
      </c>
      <c r="W1979">
        <v>2.0129999999999999</v>
      </c>
      <c r="X1979">
        <v>3.254</v>
      </c>
      <c r="Y1979" s="8">
        <v>41956</v>
      </c>
    </row>
    <row r="1980" spans="1:25" x14ac:dyDescent="0.25">
      <c r="A1980">
        <v>-111.97747832</v>
      </c>
      <c r="B1980">
        <v>33.078439209999999</v>
      </c>
      <c r="C1980">
        <v>13</v>
      </c>
      <c r="D1980" t="s">
        <v>371</v>
      </c>
      <c r="E1980" t="s">
        <v>370</v>
      </c>
      <c r="F1980">
        <v>1979</v>
      </c>
      <c r="G1980">
        <v>184</v>
      </c>
      <c r="H1980">
        <v>13.33</v>
      </c>
      <c r="I1980">
        <v>2.9860000000000002</v>
      </c>
      <c r="J1980">
        <v>1</v>
      </c>
      <c r="K1980">
        <v>1167.5999999999999</v>
      </c>
      <c r="L1980" t="s">
        <v>369</v>
      </c>
      <c r="M1980" t="s">
        <v>368</v>
      </c>
      <c r="N1980" s="8">
        <v>41956</v>
      </c>
      <c r="O1980">
        <v>0</v>
      </c>
      <c r="P1980">
        <v>0</v>
      </c>
      <c r="Q1980">
        <v>9983.9</v>
      </c>
      <c r="R1980">
        <v>1001.5</v>
      </c>
      <c r="S1980">
        <v>2.0859999999999999</v>
      </c>
      <c r="T1980">
        <v>33</v>
      </c>
      <c r="U1980">
        <v>3034.7</v>
      </c>
      <c r="V1980">
        <v>9</v>
      </c>
      <c r="W1980">
        <v>2.036</v>
      </c>
      <c r="X1980">
        <v>3.29</v>
      </c>
      <c r="Y1980" s="8">
        <v>41956</v>
      </c>
    </row>
    <row r="1981" spans="1:25" x14ac:dyDescent="0.25">
      <c r="A1981">
        <v>-111.97747851</v>
      </c>
      <c r="B1981">
        <v>33.078431209999998</v>
      </c>
      <c r="C1981">
        <v>13</v>
      </c>
      <c r="D1981" t="s">
        <v>371</v>
      </c>
      <c r="E1981" t="s">
        <v>370</v>
      </c>
      <c r="F1981">
        <v>1980</v>
      </c>
      <c r="G1981">
        <v>177</v>
      </c>
      <c r="H1981">
        <v>13.33</v>
      </c>
      <c r="I1981">
        <v>2.8540000000000001</v>
      </c>
      <c r="J1981">
        <v>1</v>
      </c>
      <c r="K1981">
        <v>1167.7</v>
      </c>
      <c r="L1981" t="s">
        <v>369</v>
      </c>
      <c r="M1981" t="s">
        <v>368</v>
      </c>
      <c r="N1981" s="8">
        <v>41956</v>
      </c>
      <c r="O1981">
        <v>0</v>
      </c>
      <c r="P1981">
        <v>0</v>
      </c>
      <c r="Q1981">
        <v>11036</v>
      </c>
      <c r="R1981">
        <v>1157.9000000000001</v>
      </c>
      <c r="S1981">
        <v>2.4119999999999999</v>
      </c>
      <c r="T1981">
        <v>33</v>
      </c>
      <c r="U1981">
        <v>3508.8</v>
      </c>
      <c r="V1981">
        <v>9</v>
      </c>
      <c r="W1981">
        <v>1.946</v>
      </c>
      <c r="X1981">
        <v>3.145</v>
      </c>
      <c r="Y1981" s="8">
        <v>41956</v>
      </c>
    </row>
    <row r="1982" spans="1:25" x14ac:dyDescent="0.25">
      <c r="A1982">
        <v>-111.97747849</v>
      </c>
      <c r="B1982">
        <v>33.078423209999997</v>
      </c>
      <c r="C1982">
        <v>13</v>
      </c>
      <c r="D1982" t="s">
        <v>371</v>
      </c>
      <c r="E1982" t="s">
        <v>370</v>
      </c>
      <c r="F1982">
        <v>1981</v>
      </c>
      <c r="G1982">
        <v>183</v>
      </c>
      <c r="H1982">
        <v>13.33</v>
      </c>
      <c r="I1982">
        <v>2.7890000000000001</v>
      </c>
      <c r="J1982">
        <v>1</v>
      </c>
      <c r="K1982">
        <v>1167.5</v>
      </c>
      <c r="L1982" t="s">
        <v>369</v>
      </c>
      <c r="M1982" t="s">
        <v>368</v>
      </c>
      <c r="N1982" s="8">
        <v>41956</v>
      </c>
      <c r="O1982">
        <v>0</v>
      </c>
      <c r="P1982">
        <v>0</v>
      </c>
      <c r="Q1982">
        <v>11727</v>
      </c>
      <c r="R1982">
        <v>1259.3</v>
      </c>
      <c r="S1982">
        <v>2.6240000000000001</v>
      </c>
      <c r="T1982">
        <v>33</v>
      </c>
      <c r="U1982">
        <v>3816.2</v>
      </c>
      <c r="V1982">
        <v>9</v>
      </c>
      <c r="W1982">
        <v>1.901</v>
      </c>
      <c r="X1982">
        <v>3.073</v>
      </c>
      <c r="Y1982" s="8">
        <v>41956</v>
      </c>
    </row>
    <row r="1983" spans="1:25" x14ac:dyDescent="0.25">
      <c r="A1983">
        <v>-111.97747934</v>
      </c>
      <c r="B1983">
        <v>33.078415219999997</v>
      </c>
      <c r="C1983">
        <v>13</v>
      </c>
      <c r="D1983" t="s">
        <v>371</v>
      </c>
      <c r="E1983" t="s">
        <v>370</v>
      </c>
      <c r="F1983">
        <v>1982</v>
      </c>
      <c r="G1983">
        <v>178</v>
      </c>
      <c r="H1983">
        <v>13.33</v>
      </c>
      <c r="I1983">
        <v>2.887</v>
      </c>
      <c r="J1983">
        <v>1</v>
      </c>
      <c r="K1983">
        <v>1167.5999999999999</v>
      </c>
      <c r="L1983" t="s">
        <v>369</v>
      </c>
      <c r="M1983" t="s">
        <v>368</v>
      </c>
      <c r="N1983" s="8">
        <v>41956</v>
      </c>
      <c r="O1983">
        <v>0</v>
      </c>
      <c r="P1983">
        <v>0</v>
      </c>
      <c r="Q1983">
        <v>11869</v>
      </c>
      <c r="R1983">
        <v>1231.2</v>
      </c>
      <c r="S1983">
        <v>2.5649999999999999</v>
      </c>
      <c r="T1983">
        <v>33</v>
      </c>
      <c r="U1983">
        <v>3730.8</v>
      </c>
      <c r="V1983">
        <v>9</v>
      </c>
      <c r="W1983">
        <v>1.9690000000000001</v>
      </c>
      <c r="X1983">
        <v>3.181</v>
      </c>
      <c r="Y1983" s="8">
        <v>41956</v>
      </c>
    </row>
    <row r="1984" spans="1:25" x14ac:dyDescent="0.25">
      <c r="A1984">
        <v>-111.977479</v>
      </c>
      <c r="B1984">
        <v>33.078407230000003</v>
      </c>
      <c r="C1984">
        <v>13</v>
      </c>
      <c r="D1984" t="s">
        <v>371</v>
      </c>
      <c r="E1984" t="s">
        <v>370</v>
      </c>
      <c r="F1984">
        <v>1983</v>
      </c>
      <c r="G1984">
        <v>180</v>
      </c>
      <c r="H1984">
        <v>13.33</v>
      </c>
      <c r="I1984">
        <v>2.887</v>
      </c>
      <c r="J1984">
        <v>1</v>
      </c>
      <c r="K1984">
        <v>1167.5999999999999</v>
      </c>
      <c r="L1984" t="s">
        <v>369</v>
      </c>
      <c r="M1984" t="s">
        <v>368</v>
      </c>
      <c r="N1984" s="8">
        <v>41956</v>
      </c>
      <c r="O1984">
        <v>0</v>
      </c>
      <c r="P1984">
        <v>0</v>
      </c>
      <c r="Q1984">
        <v>10174</v>
      </c>
      <c r="R1984">
        <v>1055.3</v>
      </c>
      <c r="S1984">
        <v>2.1989999999999998</v>
      </c>
      <c r="T1984">
        <v>33</v>
      </c>
      <c r="U1984">
        <v>3197.8</v>
      </c>
      <c r="V1984">
        <v>9</v>
      </c>
      <c r="W1984">
        <v>1.9690000000000001</v>
      </c>
      <c r="X1984">
        <v>3.181</v>
      </c>
      <c r="Y1984" s="8">
        <v>41956</v>
      </c>
    </row>
    <row r="1985" spans="1:25" x14ac:dyDescent="0.25">
      <c r="A1985">
        <v>-111.97747883</v>
      </c>
      <c r="B1985">
        <v>33.078399220000001</v>
      </c>
      <c r="C1985">
        <v>13</v>
      </c>
      <c r="D1985" t="s">
        <v>371</v>
      </c>
      <c r="E1985" t="s">
        <v>370</v>
      </c>
      <c r="F1985">
        <v>1984</v>
      </c>
      <c r="G1985">
        <v>181</v>
      </c>
      <c r="H1985">
        <v>13.33</v>
      </c>
      <c r="I1985">
        <v>2.92</v>
      </c>
      <c r="J1985">
        <v>1</v>
      </c>
      <c r="K1985">
        <v>1167.5</v>
      </c>
      <c r="L1985" t="s">
        <v>369</v>
      </c>
      <c r="M1985" t="s">
        <v>368</v>
      </c>
      <c r="N1985" s="8">
        <v>41956</v>
      </c>
      <c r="O1985">
        <v>0</v>
      </c>
      <c r="P1985">
        <v>0</v>
      </c>
      <c r="Q1985">
        <v>9172.9</v>
      </c>
      <c r="R1985">
        <v>940.8</v>
      </c>
      <c r="S1985">
        <v>1.96</v>
      </c>
      <c r="T1985">
        <v>33</v>
      </c>
      <c r="U1985">
        <v>2850.9</v>
      </c>
      <c r="V1985">
        <v>9</v>
      </c>
      <c r="W1985">
        <v>1.9910000000000001</v>
      </c>
      <c r="X1985">
        <v>3.218</v>
      </c>
      <c r="Y1985" s="8">
        <v>41956</v>
      </c>
    </row>
    <row r="1986" spans="1:25" x14ac:dyDescent="0.25">
      <c r="A1986">
        <v>-111.97747849</v>
      </c>
      <c r="B1986">
        <v>33.078391209999999</v>
      </c>
      <c r="C1986">
        <v>13</v>
      </c>
      <c r="D1986" t="s">
        <v>371</v>
      </c>
      <c r="E1986" t="s">
        <v>370</v>
      </c>
      <c r="F1986">
        <v>1985</v>
      </c>
      <c r="G1986">
        <v>183</v>
      </c>
      <c r="H1986">
        <v>13.33</v>
      </c>
      <c r="I1986">
        <v>2.887</v>
      </c>
      <c r="J1986">
        <v>1</v>
      </c>
      <c r="K1986">
        <v>1167.5999999999999</v>
      </c>
      <c r="L1986" t="s">
        <v>369</v>
      </c>
      <c r="M1986" t="s">
        <v>368</v>
      </c>
      <c r="N1986" s="8">
        <v>41956</v>
      </c>
      <c r="O1986">
        <v>0</v>
      </c>
      <c r="P1986">
        <v>0</v>
      </c>
      <c r="Q1986">
        <v>8079.6</v>
      </c>
      <c r="R1986">
        <v>838.08</v>
      </c>
      <c r="S1986">
        <v>1.746</v>
      </c>
      <c r="T1986">
        <v>33</v>
      </c>
      <c r="U1986">
        <v>2539.6</v>
      </c>
      <c r="V1986">
        <v>9</v>
      </c>
      <c r="W1986">
        <v>1.9690000000000001</v>
      </c>
      <c r="X1986">
        <v>3.181</v>
      </c>
      <c r="Y1986" s="8">
        <v>41956</v>
      </c>
    </row>
    <row r="1987" spans="1:25" x14ac:dyDescent="0.25">
      <c r="A1987">
        <v>-111.97747948999999</v>
      </c>
      <c r="B1987">
        <v>33.078383209999998</v>
      </c>
      <c r="C1987">
        <v>13</v>
      </c>
      <c r="D1987" t="s">
        <v>371</v>
      </c>
      <c r="E1987" t="s">
        <v>370</v>
      </c>
      <c r="F1987">
        <v>1986</v>
      </c>
      <c r="G1987">
        <v>183</v>
      </c>
      <c r="H1987">
        <v>13.33</v>
      </c>
      <c r="I1987">
        <v>2.887</v>
      </c>
      <c r="J1987">
        <v>1</v>
      </c>
      <c r="K1987">
        <v>1167.8</v>
      </c>
      <c r="L1987" t="s">
        <v>369</v>
      </c>
      <c r="M1987" t="s">
        <v>368</v>
      </c>
      <c r="N1987" s="8">
        <v>41956</v>
      </c>
      <c r="O1987">
        <v>0</v>
      </c>
      <c r="P1987">
        <v>0</v>
      </c>
      <c r="Q1987">
        <v>5955.1</v>
      </c>
      <c r="R1987">
        <v>617.71</v>
      </c>
      <c r="S1987">
        <v>1.2869999999999999</v>
      </c>
      <c r="T1987">
        <v>33</v>
      </c>
      <c r="U1987">
        <v>1871.9</v>
      </c>
      <c r="V1987">
        <v>9</v>
      </c>
      <c r="W1987">
        <v>1.9690000000000001</v>
      </c>
      <c r="X1987">
        <v>3.181</v>
      </c>
      <c r="Y1987" s="8">
        <v>41956</v>
      </c>
    </row>
    <row r="1988" spans="1:25" x14ac:dyDescent="0.25">
      <c r="A1988">
        <v>-111.977479</v>
      </c>
      <c r="B1988">
        <v>33.078376230000003</v>
      </c>
      <c r="C1988">
        <v>13</v>
      </c>
      <c r="D1988" t="s">
        <v>371</v>
      </c>
      <c r="E1988" t="s">
        <v>370</v>
      </c>
      <c r="F1988">
        <v>1987</v>
      </c>
      <c r="G1988">
        <v>180</v>
      </c>
      <c r="H1988">
        <v>13.33</v>
      </c>
      <c r="I1988">
        <v>2.92</v>
      </c>
      <c r="J1988">
        <v>1</v>
      </c>
      <c r="K1988">
        <v>1167.9000000000001</v>
      </c>
      <c r="L1988" t="s">
        <v>369</v>
      </c>
      <c r="M1988" t="s">
        <v>368</v>
      </c>
      <c r="N1988" s="8">
        <v>41956</v>
      </c>
      <c r="O1988">
        <v>0</v>
      </c>
      <c r="P1988">
        <v>0</v>
      </c>
      <c r="Q1988">
        <v>2037.5</v>
      </c>
      <c r="R1988">
        <v>208.97</v>
      </c>
      <c r="S1988">
        <v>0.435</v>
      </c>
      <c r="T1988">
        <v>33</v>
      </c>
      <c r="U1988">
        <v>633.25</v>
      </c>
      <c r="V1988">
        <v>9</v>
      </c>
      <c r="W1988">
        <v>1.9910000000000001</v>
      </c>
      <c r="X1988">
        <v>3.218</v>
      </c>
      <c r="Y1988" s="8">
        <v>41956</v>
      </c>
    </row>
    <row r="1989" spans="1:25" x14ac:dyDescent="0.25">
      <c r="A1989">
        <v>-111.97747917</v>
      </c>
      <c r="B1989">
        <v>33.078368220000002</v>
      </c>
      <c r="C1989">
        <v>13</v>
      </c>
      <c r="D1989" t="s">
        <v>371</v>
      </c>
      <c r="E1989" t="s">
        <v>370</v>
      </c>
      <c r="F1989">
        <v>1988</v>
      </c>
      <c r="G1989">
        <v>179</v>
      </c>
      <c r="H1989">
        <v>13.33</v>
      </c>
      <c r="I1989">
        <v>2.887</v>
      </c>
      <c r="J1989">
        <v>1</v>
      </c>
      <c r="K1989">
        <v>1168.0999999999999</v>
      </c>
      <c r="L1989" t="s">
        <v>369</v>
      </c>
      <c r="M1989" t="s">
        <v>368</v>
      </c>
      <c r="N1989" s="8">
        <v>41956</v>
      </c>
      <c r="O1989">
        <v>0</v>
      </c>
      <c r="P1989">
        <v>0</v>
      </c>
      <c r="Q1989">
        <v>180.36</v>
      </c>
      <c r="R1989">
        <v>18.71</v>
      </c>
      <c r="S1989">
        <v>3.9E-2</v>
      </c>
      <c r="T1989">
        <v>33</v>
      </c>
      <c r="U1989">
        <v>56.69</v>
      </c>
      <c r="V1989">
        <v>9</v>
      </c>
      <c r="W1989">
        <v>1.9690000000000001</v>
      </c>
      <c r="X1989">
        <v>3.181</v>
      </c>
      <c r="Y1989" s="8">
        <v>41956</v>
      </c>
    </row>
    <row r="1990" spans="1:25" x14ac:dyDescent="0.25">
      <c r="A1990">
        <v>-111.97839187</v>
      </c>
      <c r="B1990">
        <v>33.078376929999997</v>
      </c>
      <c r="C1990">
        <v>13</v>
      </c>
      <c r="D1990" t="s">
        <v>371</v>
      </c>
      <c r="E1990" t="s">
        <v>370</v>
      </c>
      <c r="F1990">
        <v>1989</v>
      </c>
      <c r="G1990">
        <v>11</v>
      </c>
      <c r="H1990">
        <v>13.33</v>
      </c>
      <c r="I1990">
        <v>0.98399999999999999</v>
      </c>
      <c r="J1990">
        <v>1</v>
      </c>
      <c r="K1990">
        <v>1166.7</v>
      </c>
      <c r="L1990" t="s">
        <v>369</v>
      </c>
      <c r="M1990" t="s">
        <v>368</v>
      </c>
      <c r="N1990" s="8">
        <v>41956</v>
      </c>
      <c r="O1990">
        <v>0</v>
      </c>
      <c r="P1990">
        <v>0</v>
      </c>
      <c r="Q1990">
        <v>773.22</v>
      </c>
      <c r="R1990">
        <v>235.26</v>
      </c>
      <c r="S1990">
        <v>0.49</v>
      </c>
      <c r="T1990">
        <v>33</v>
      </c>
      <c r="U1990">
        <v>712.92</v>
      </c>
      <c r="V1990">
        <v>10</v>
      </c>
      <c r="W1990">
        <v>0.67100000000000004</v>
      </c>
      <c r="X1990">
        <v>1.085</v>
      </c>
      <c r="Y1990" s="8">
        <v>41956</v>
      </c>
    </row>
    <row r="1991" spans="1:25" x14ac:dyDescent="0.25">
      <c r="A1991">
        <v>-111.97839003</v>
      </c>
      <c r="B1991">
        <v>33.078379820000002</v>
      </c>
      <c r="C1991">
        <v>13</v>
      </c>
      <c r="D1991" t="s">
        <v>371</v>
      </c>
      <c r="E1991" t="s">
        <v>370</v>
      </c>
      <c r="F1991">
        <v>1990</v>
      </c>
      <c r="G1991">
        <v>6</v>
      </c>
      <c r="H1991">
        <v>13.33</v>
      </c>
      <c r="I1991">
        <v>1.2470000000000001</v>
      </c>
      <c r="J1991">
        <v>1</v>
      </c>
      <c r="K1991">
        <v>1166.8</v>
      </c>
      <c r="L1991" t="s">
        <v>369</v>
      </c>
      <c r="M1991" t="s">
        <v>368</v>
      </c>
      <c r="N1991" s="8">
        <v>41956</v>
      </c>
      <c r="O1991">
        <v>0</v>
      </c>
      <c r="P1991">
        <v>0</v>
      </c>
      <c r="Q1991">
        <v>1857.4</v>
      </c>
      <c r="R1991">
        <v>446.18</v>
      </c>
      <c r="S1991">
        <v>0.93</v>
      </c>
      <c r="T1991">
        <v>33</v>
      </c>
      <c r="U1991">
        <v>1352.1</v>
      </c>
      <c r="V1991">
        <v>10</v>
      </c>
      <c r="W1991">
        <v>0.85</v>
      </c>
      <c r="X1991">
        <v>1.3740000000000001</v>
      </c>
      <c r="Y1991" s="8">
        <v>41956</v>
      </c>
    </row>
    <row r="1992" spans="1:25" x14ac:dyDescent="0.25">
      <c r="A1992">
        <v>-111.97838883</v>
      </c>
      <c r="B1992">
        <v>33.078382779999998</v>
      </c>
      <c r="C1992">
        <v>13</v>
      </c>
      <c r="D1992" t="s">
        <v>371</v>
      </c>
      <c r="E1992" t="s">
        <v>370</v>
      </c>
      <c r="F1992">
        <v>1991</v>
      </c>
      <c r="G1992">
        <v>359</v>
      </c>
      <c r="H1992">
        <v>13.33</v>
      </c>
      <c r="I1992">
        <v>1.0169999999999999</v>
      </c>
      <c r="J1992">
        <v>1</v>
      </c>
      <c r="K1992">
        <v>1166.9000000000001</v>
      </c>
      <c r="L1992" t="s">
        <v>369</v>
      </c>
      <c r="M1992" t="s">
        <v>368</v>
      </c>
      <c r="N1992" s="8">
        <v>41956</v>
      </c>
      <c r="O1992">
        <v>0</v>
      </c>
      <c r="P1992">
        <v>0</v>
      </c>
      <c r="Q1992">
        <v>2511.6</v>
      </c>
      <c r="R1992">
        <v>739.54</v>
      </c>
      <c r="S1992">
        <v>1.5409999999999999</v>
      </c>
      <c r="T1992">
        <v>33</v>
      </c>
      <c r="U1992">
        <v>2241</v>
      </c>
      <c r="V1992">
        <v>10</v>
      </c>
      <c r="W1992">
        <v>0.69299999999999995</v>
      </c>
      <c r="X1992">
        <v>1.121</v>
      </c>
      <c r="Y1992" s="8">
        <v>41956</v>
      </c>
    </row>
    <row r="1993" spans="1:25" x14ac:dyDescent="0.25">
      <c r="A1993">
        <v>-111.97838779</v>
      </c>
      <c r="B1993">
        <v>33.078385990000001</v>
      </c>
      <c r="C1993">
        <v>13</v>
      </c>
      <c r="D1993" t="s">
        <v>371</v>
      </c>
      <c r="E1993" t="s">
        <v>370</v>
      </c>
      <c r="F1993">
        <v>1992</v>
      </c>
      <c r="G1993">
        <v>347</v>
      </c>
      <c r="H1993">
        <v>13.33</v>
      </c>
      <c r="I1993">
        <v>1.0169999999999999</v>
      </c>
      <c r="J1993">
        <v>1</v>
      </c>
      <c r="K1993">
        <v>1166.9000000000001</v>
      </c>
      <c r="L1993" t="s">
        <v>369</v>
      </c>
      <c r="M1993" t="s">
        <v>368</v>
      </c>
      <c r="N1993" s="8">
        <v>41956</v>
      </c>
      <c r="O1993">
        <v>0</v>
      </c>
      <c r="P1993">
        <v>0</v>
      </c>
      <c r="Q1993">
        <v>1886.8</v>
      </c>
      <c r="R1993">
        <v>555.57000000000005</v>
      </c>
      <c r="S1993">
        <v>1.157</v>
      </c>
      <c r="T1993">
        <v>33</v>
      </c>
      <c r="U1993">
        <v>1683.5</v>
      </c>
      <c r="V1993">
        <v>10</v>
      </c>
      <c r="W1993">
        <v>0.69299999999999995</v>
      </c>
      <c r="X1993">
        <v>1.121</v>
      </c>
      <c r="Y1993" s="8">
        <v>41956</v>
      </c>
    </row>
    <row r="1994" spans="1:25" x14ac:dyDescent="0.25">
      <c r="A1994">
        <v>-111.97838914</v>
      </c>
      <c r="B1994">
        <v>33.078387810000002</v>
      </c>
      <c r="C1994">
        <v>13</v>
      </c>
      <c r="D1994" t="s">
        <v>371</v>
      </c>
      <c r="E1994" t="s">
        <v>370</v>
      </c>
      <c r="F1994">
        <v>1993</v>
      </c>
      <c r="G1994">
        <v>355</v>
      </c>
      <c r="H1994">
        <v>13.33</v>
      </c>
      <c r="I1994">
        <v>0.91900000000000004</v>
      </c>
      <c r="J1994">
        <v>1</v>
      </c>
      <c r="K1994">
        <v>1166.9000000000001</v>
      </c>
      <c r="L1994" t="s">
        <v>369</v>
      </c>
      <c r="M1994" t="s">
        <v>368</v>
      </c>
      <c r="N1994" s="8">
        <v>41956</v>
      </c>
      <c r="O1994">
        <v>0</v>
      </c>
      <c r="P1994">
        <v>0</v>
      </c>
      <c r="Q1994">
        <v>2125.8000000000002</v>
      </c>
      <c r="R1994">
        <v>693.01</v>
      </c>
      <c r="S1994">
        <v>1.444</v>
      </c>
      <c r="T1994">
        <v>33</v>
      </c>
      <c r="U1994">
        <v>2100</v>
      </c>
      <c r="V1994">
        <v>10</v>
      </c>
      <c r="W1994">
        <v>0.626</v>
      </c>
      <c r="X1994">
        <v>1.012</v>
      </c>
      <c r="Y1994" s="8">
        <v>41956</v>
      </c>
    </row>
    <row r="1995" spans="1:25" x14ac:dyDescent="0.25">
      <c r="A1995">
        <v>-111.97839086</v>
      </c>
      <c r="B1995">
        <v>33.078390810000002</v>
      </c>
      <c r="C1995">
        <v>13</v>
      </c>
      <c r="D1995" t="s">
        <v>371</v>
      </c>
      <c r="E1995" t="s">
        <v>370</v>
      </c>
      <c r="F1995">
        <v>1994</v>
      </c>
      <c r="G1995">
        <v>5</v>
      </c>
      <c r="H1995">
        <v>13.33</v>
      </c>
      <c r="I1995">
        <v>0.98399999999999999</v>
      </c>
      <c r="J1995">
        <v>1</v>
      </c>
      <c r="K1995">
        <v>1167</v>
      </c>
      <c r="L1995" t="s">
        <v>369</v>
      </c>
      <c r="M1995" t="s">
        <v>368</v>
      </c>
      <c r="N1995" s="8">
        <v>41956</v>
      </c>
      <c r="O1995">
        <v>0</v>
      </c>
      <c r="P1995">
        <v>0</v>
      </c>
      <c r="Q1995">
        <v>1942.1</v>
      </c>
      <c r="R1995">
        <v>590.92999999999995</v>
      </c>
      <c r="S1995">
        <v>1.2310000000000001</v>
      </c>
      <c r="T1995">
        <v>33</v>
      </c>
      <c r="U1995">
        <v>1790.7</v>
      </c>
      <c r="V1995">
        <v>10</v>
      </c>
      <c r="W1995">
        <v>0.67100000000000004</v>
      </c>
      <c r="X1995">
        <v>1.085</v>
      </c>
      <c r="Y1995" s="8">
        <v>41956</v>
      </c>
    </row>
    <row r="1996" spans="1:25" x14ac:dyDescent="0.25">
      <c r="A1996">
        <v>-111.97839</v>
      </c>
      <c r="B1996">
        <v>33.078393769999998</v>
      </c>
      <c r="C1996">
        <v>13</v>
      </c>
      <c r="D1996" t="s">
        <v>371</v>
      </c>
      <c r="E1996" t="s">
        <v>370</v>
      </c>
      <c r="F1996">
        <v>1995</v>
      </c>
      <c r="G1996">
        <v>0</v>
      </c>
      <c r="H1996">
        <v>13.33</v>
      </c>
      <c r="I1996">
        <v>0.85299999999999998</v>
      </c>
      <c r="J1996">
        <v>1</v>
      </c>
      <c r="K1996">
        <v>1166.9000000000001</v>
      </c>
      <c r="L1996" t="s">
        <v>369</v>
      </c>
      <c r="M1996" t="s">
        <v>368</v>
      </c>
      <c r="N1996" s="8">
        <v>41956</v>
      </c>
      <c r="O1996">
        <v>0</v>
      </c>
      <c r="P1996">
        <v>0</v>
      </c>
      <c r="Q1996">
        <v>2943.3</v>
      </c>
      <c r="R1996">
        <v>1033.3</v>
      </c>
      <c r="S1996">
        <v>2.153</v>
      </c>
      <c r="T1996">
        <v>33</v>
      </c>
      <c r="U1996">
        <v>3131.3</v>
      </c>
      <c r="V1996">
        <v>10</v>
      </c>
      <c r="W1996">
        <v>0.58199999999999996</v>
      </c>
      <c r="X1996">
        <v>0.94</v>
      </c>
      <c r="Y1996" s="8">
        <v>41956</v>
      </c>
    </row>
    <row r="1997" spans="1:25" x14ac:dyDescent="0.25">
      <c r="A1997">
        <v>-111.97838830000001</v>
      </c>
      <c r="B1997">
        <v>33.078395899999997</v>
      </c>
      <c r="C1997">
        <v>13</v>
      </c>
      <c r="D1997" t="s">
        <v>371</v>
      </c>
      <c r="E1997" t="s">
        <v>370</v>
      </c>
      <c r="F1997">
        <v>1996</v>
      </c>
      <c r="G1997">
        <v>350</v>
      </c>
      <c r="H1997">
        <v>13.33</v>
      </c>
      <c r="I1997">
        <v>1.083</v>
      </c>
      <c r="J1997">
        <v>1</v>
      </c>
      <c r="K1997">
        <v>1166.8</v>
      </c>
      <c r="L1997" t="s">
        <v>369</v>
      </c>
      <c r="M1997" t="s">
        <v>368</v>
      </c>
      <c r="N1997" s="8">
        <v>41956</v>
      </c>
      <c r="O1997">
        <v>0</v>
      </c>
      <c r="P1997">
        <v>0</v>
      </c>
      <c r="Q1997">
        <v>3621.7</v>
      </c>
      <c r="R1997">
        <v>1001.8</v>
      </c>
      <c r="S1997">
        <v>2.0870000000000002</v>
      </c>
      <c r="T1997">
        <v>33</v>
      </c>
      <c r="U1997">
        <v>3035.7</v>
      </c>
      <c r="V1997">
        <v>10</v>
      </c>
      <c r="W1997">
        <v>0.73799999999999999</v>
      </c>
      <c r="X1997">
        <v>1.1930000000000001</v>
      </c>
      <c r="Y1997" s="8">
        <v>41956</v>
      </c>
    </row>
    <row r="1998" spans="1:25" x14ac:dyDescent="0.25">
      <c r="A1998">
        <v>-111.97838914</v>
      </c>
      <c r="B1998">
        <v>33.078398810000003</v>
      </c>
      <c r="C1998">
        <v>13</v>
      </c>
      <c r="D1998" t="s">
        <v>371</v>
      </c>
      <c r="E1998" t="s">
        <v>370</v>
      </c>
      <c r="F1998">
        <v>1997</v>
      </c>
      <c r="G1998">
        <v>355</v>
      </c>
      <c r="H1998">
        <v>13.33</v>
      </c>
      <c r="I1998">
        <v>1.1479999999999999</v>
      </c>
      <c r="J1998">
        <v>1</v>
      </c>
      <c r="K1998">
        <v>1167</v>
      </c>
      <c r="L1998" t="s">
        <v>369</v>
      </c>
      <c r="M1998" t="s">
        <v>368</v>
      </c>
      <c r="N1998" s="8">
        <v>41956</v>
      </c>
      <c r="O1998">
        <v>0</v>
      </c>
      <c r="P1998">
        <v>0</v>
      </c>
      <c r="Q1998">
        <v>4480.3999999999996</v>
      </c>
      <c r="R1998">
        <v>1168.5</v>
      </c>
      <c r="S1998">
        <v>2.4340000000000002</v>
      </c>
      <c r="T1998">
        <v>33</v>
      </c>
      <c r="U1998">
        <v>3540.8</v>
      </c>
      <c r="V1998">
        <v>10</v>
      </c>
      <c r="W1998">
        <v>0.78300000000000003</v>
      </c>
      <c r="X1998">
        <v>1.2649999999999999</v>
      </c>
      <c r="Y1998" s="8">
        <v>41956</v>
      </c>
    </row>
    <row r="1999" spans="1:25" x14ac:dyDescent="0.25">
      <c r="A1999">
        <v>-111.97838932000001</v>
      </c>
      <c r="B1999">
        <v>33.078401790000001</v>
      </c>
      <c r="C1999">
        <v>13</v>
      </c>
      <c r="D1999" t="s">
        <v>371</v>
      </c>
      <c r="E1999" t="s">
        <v>370</v>
      </c>
      <c r="F1999">
        <v>1998</v>
      </c>
      <c r="G1999">
        <v>356</v>
      </c>
      <c r="H1999">
        <v>13.33</v>
      </c>
      <c r="I1999">
        <v>1.1479999999999999</v>
      </c>
      <c r="J1999">
        <v>1</v>
      </c>
      <c r="K1999">
        <v>1167</v>
      </c>
      <c r="L1999" t="s">
        <v>369</v>
      </c>
      <c r="M1999" t="s">
        <v>368</v>
      </c>
      <c r="N1999" s="8">
        <v>41956</v>
      </c>
      <c r="O1999">
        <v>0</v>
      </c>
      <c r="P1999">
        <v>0</v>
      </c>
      <c r="Q1999">
        <v>4811.2</v>
      </c>
      <c r="R1999">
        <v>1254.8</v>
      </c>
      <c r="S1999">
        <v>2.6139999999999999</v>
      </c>
      <c r="T1999">
        <v>33</v>
      </c>
      <c r="U1999">
        <v>3802.3</v>
      </c>
      <c r="V1999">
        <v>10</v>
      </c>
      <c r="W1999">
        <v>0.78300000000000003</v>
      </c>
      <c r="X1999">
        <v>1.2649999999999999</v>
      </c>
      <c r="Y1999" s="8">
        <v>41956</v>
      </c>
    </row>
    <row r="2000" spans="1:25" x14ac:dyDescent="0.25">
      <c r="A2000">
        <v>-111.97838966</v>
      </c>
      <c r="B2000">
        <v>33.07840478</v>
      </c>
      <c r="C2000">
        <v>13</v>
      </c>
      <c r="D2000" t="s">
        <v>371</v>
      </c>
      <c r="E2000" t="s">
        <v>370</v>
      </c>
      <c r="F2000">
        <v>1999</v>
      </c>
      <c r="G2000">
        <v>358</v>
      </c>
      <c r="H2000">
        <v>13.33</v>
      </c>
      <c r="I2000">
        <v>0.95099999999999996</v>
      </c>
      <c r="J2000">
        <v>1</v>
      </c>
      <c r="K2000">
        <v>1167</v>
      </c>
      <c r="L2000" t="s">
        <v>369</v>
      </c>
      <c r="M2000" t="s">
        <v>368</v>
      </c>
      <c r="N2000" s="8">
        <v>41956</v>
      </c>
      <c r="O2000">
        <v>0</v>
      </c>
      <c r="P2000">
        <v>0</v>
      </c>
      <c r="Q2000">
        <v>5009.3999999999996</v>
      </c>
      <c r="R2000">
        <v>1576.8</v>
      </c>
      <c r="S2000">
        <v>3.2850000000000001</v>
      </c>
      <c r="T2000">
        <v>33</v>
      </c>
      <c r="U2000">
        <v>4778.1000000000004</v>
      </c>
      <c r="V2000">
        <v>10</v>
      </c>
      <c r="W2000">
        <v>0.64900000000000002</v>
      </c>
      <c r="X2000">
        <v>1.048</v>
      </c>
      <c r="Y2000" s="8">
        <v>41956</v>
      </c>
    </row>
    <row r="2001" spans="1:25" x14ac:dyDescent="0.25">
      <c r="A2001">
        <v>-111.97838966</v>
      </c>
      <c r="B2001">
        <v>33.078407779999999</v>
      </c>
      <c r="C2001">
        <v>13</v>
      </c>
      <c r="D2001" t="s">
        <v>371</v>
      </c>
      <c r="E2001" t="s">
        <v>370</v>
      </c>
      <c r="F2001">
        <v>2000</v>
      </c>
      <c r="G2001">
        <v>358</v>
      </c>
      <c r="H2001">
        <v>13.33</v>
      </c>
      <c r="I2001">
        <v>0.68899999999999995</v>
      </c>
      <c r="J2001">
        <v>1</v>
      </c>
      <c r="K2001">
        <v>1166.9000000000001</v>
      </c>
      <c r="L2001" t="s">
        <v>369</v>
      </c>
      <c r="M2001" t="s">
        <v>368</v>
      </c>
      <c r="N2001" s="8">
        <v>41956</v>
      </c>
      <c r="O2001">
        <v>0</v>
      </c>
      <c r="P2001">
        <v>0</v>
      </c>
      <c r="Q2001">
        <v>4643.3</v>
      </c>
      <c r="R2001">
        <v>2018.3</v>
      </c>
      <c r="S2001">
        <v>4.2050000000000001</v>
      </c>
      <c r="T2001">
        <v>33</v>
      </c>
      <c r="U2001">
        <v>6116.1</v>
      </c>
      <c r="V2001">
        <v>10</v>
      </c>
      <c r="W2001">
        <v>0.47</v>
      </c>
      <c r="X2001">
        <v>0.75900000000000001</v>
      </c>
      <c r="Y2001" s="8">
        <v>41956</v>
      </c>
    </row>
    <row r="2002" spans="1:25" x14ac:dyDescent="0.25">
      <c r="A2002">
        <v>-111.97839254</v>
      </c>
      <c r="B2002">
        <v>33.078410050000002</v>
      </c>
      <c r="C2002">
        <v>13</v>
      </c>
      <c r="D2002" t="s">
        <v>371</v>
      </c>
      <c r="E2002" t="s">
        <v>370</v>
      </c>
      <c r="F2002">
        <v>2001</v>
      </c>
      <c r="G2002">
        <v>15</v>
      </c>
      <c r="H2002">
        <v>13.33</v>
      </c>
      <c r="I2002">
        <v>0.91900000000000004</v>
      </c>
      <c r="J2002">
        <v>1</v>
      </c>
      <c r="K2002">
        <v>1167</v>
      </c>
      <c r="L2002" t="s">
        <v>369</v>
      </c>
      <c r="M2002" t="s">
        <v>368</v>
      </c>
      <c r="N2002" s="8">
        <v>41956</v>
      </c>
      <c r="O2002">
        <v>0</v>
      </c>
      <c r="P2002">
        <v>0</v>
      </c>
      <c r="Q2002">
        <v>5301.4</v>
      </c>
      <c r="R2002">
        <v>1728.3</v>
      </c>
      <c r="S2002">
        <v>3.601</v>
      </c>
      <c r="T2002">
        <v>33</v>
      </c>
      <c r="U2002">
        <v>5237.2</v>
      </c>
      <c r="V2002">
        <v>10</v>
      </c>
      <c r="W2002">
        <v>0.626</v>
      </c>
      <c r="X2002">
        <v>1.012</v>
      </c>
      <c r="Y2002" s="8">
        <v>41956</v>
      </c>
    </row>
    <row r="2003" spans="1:25" x14ac:dyDescent="0.25">
      <c r="A2003">
        <v>-111.97839</v>
      </c>
      <c r="B2003">
        <v>33.07841277</v>
      </c>
      <c r="C2003">
        <v>13</v>
      </c>
      <c r="D2003" t="s">
        <v>371</v>
      </c>
      <c r="E2003" t="s">
        <v>370</v>
      </c>
      <c r="F2003">
        <v>2002</v>
      </c>
      <c r="G2003">
        <v>0</v>
      </c>
      <c r="H2003">
        <v>13.33</v>
      </c>
      <c r="I2003">
        <v>1.083</v>
      </c>
      <c r="J2003">
        <v>1</v>
      </c>
      <c r="K2003">
        <v>1167</v>
      </c>
      <c r="L2003" t="s">
        <v>369</v>
      </c>
      <c r="M2003" t="s">
        <v>368</v>
      </c>
      <c r="N2003" s="8">
        <v>41956</v>
      </c>
      <c r="O2003">
        <v>0</v>
      </c>
      <c r="P2003">
        <v>0</v>
      </c>
      <c r="Q2003">
        <v>4954.6000000000004</v>
      </c>
      <c r="R2003">
        <v>1370.5</v>
      </c>
      <c r="S2003">
        <v>2.855</v>
      </c>
      <c r="T2003">
        <v>33</v>
      </c>
      <c r="U2003">
        <v>4153</v>
      </c>
      <c r="V2003">
        <v>10</v>
      </c>
      <c r="W2003">
        <v>0.73799999999999999</v>
      </c>
      <c r="X2003">
        <v>1.1930000000000001</v>
      </c>
      <c r="Y2003" s="8">
        <v>41956</v>
      </c>
    </row>
    <row r="2004" spans="1:25" x14ac:dyDescent="0.25">
      <c r="A2004">
        <v>-111.97838966</v>
      </c>
      <c r="B2004">
        <v>33.07841578</v>
      </c>
      <c r="C2004">
        <v>13</v>
      </c>
      <c r="D2004" t="s">
        <v>371</v>
      </c>
      <c r="E2004" t="s">
        <v>370</v>
      </c>
      <c r="F2004">
        <v>2003</v>
      </c>
      <c r="G2004">
        <v>358</v>
      </c>
      <c r="H2004">
        <v>13.33</v>
      </c>
      <c r="I2004">
        <v>1.0169999999999999</v>
      </c>
      <c r="J2004">
        <v>1</v>
      </c>
      <c r="K2004">
        <v>1167</v>
      </c>
      <c r="L2004" t="s">
        <v>369</v>
      </c>
      <c r="M2004" t="s">
        <v>368</v>
      </c>
      <c r="N2004" s="8">
        <v>41956</v>
      </c>
      <c r="O2004">
        <v>0</v>
      </c>
      <c r="P2004">
        <v>0</v>
      </c>
      <c r="Q2004">
        <v>4698</v>
      </c>
      <c r="R2004">
        <v>1383.3</v>
      </c>
      <c r="S2004">
        <v>2.8820000000000001</v>
      </c>
      <c r="T2004">
        <v>33</v>
      </c>
      <c r="U2004">
        <v>4192</v>
      </c>
      <c r="V2004">
        <v>10</v>
      </c>
      <c r="W2004">
        <v>0.69299999999999995</v>
      </c>
      <c r="X2004">
        <v>1.121</v>
      </c>
      <c r="Y2004" s="8">
        <v>41956</v>
      </c>
    </row>
    <row r="2005" spans="1:25" x14ac:dyDescent="0.25">
      <c r="A2005">
        <v>-111.97838966</v>
      </c>
      <c r="B2005">
        <v>33.07841878</v>
      </c>
      <c r="C2005">
        <v>13</v>
      </c>
      <c r="D2005" t="s">
        <v>371</v>
      </c>
      <c r="E2005" t="s">
        <v>370</v>
      </c>
      <c r="F2005">
        <v>2004</v>
      </c>
      <c r="G2005">
        <v>358</v>
      </c>
      <c r="H2005">
        <v>13.33</v>
      </c>
      <c r="I2005">
        <v>1.05</v>
      </c>
      <c r="J2005">
        <v>1</v>
      </c>
      <c r="K2005">
        <v>1166.9000000000001</v>
      </c>
      <c r="L2005" t="s">
        <v>369</v>
      </c>
      <c r="M2005" t="s">
        <v>368</v>
      </c>
      <c r="N2005" s="8">
        <v>41956</v>
      </c>
      <c r="O2005">
        <v>0</v>
      </c>
      <c r="P2005">
        <v>0</v>
      </c>
      <c r="Q2005">
        <v>4790</v>
      </c>
      <c r="R2005">
        <v>1366.3</v>
      </c>
      <c r="S2005">
        <v>2.847</v>
      </c>
      <c r="T2005">
        <v>33</v>
      </c>
      <c r="U2005">
        <v>4140.3999999999996</v>
      </c>
      <c r="V2005">
        <v>10</v>
      </c>
      <c r="W2005">
        <v>0.71599999999999997</v>
      </c>
      <c r="X2005">
        <v>1.157</v>
      </c>
      <c r="Y2005" s="8">
        <v>41956</v>
      </c>
    </row>
    <row r="2006" spans="1:25" x14ac:dyDescent="0.25">
      <c r="A2006">
        <v>-111.97838983</v>
      </c>
      <c r="B2006">
        <v>33.078420780000002</v>
      </c>
      <c r="C2006">
        <v>13</v>
      </c>
      <c r="D2006" t="s">
        <v>371</v>
      </c>
      <c r="E2006" t="s">
        <v>370</v>
      </c>
      <c r="F2006">
        <v>2005</v>
      </c>
      <c r="G2006">
        <v>359</v>
      </c>
      <c r="H2006">
        <v>13.33</v>
      </c>
      <c r="I2006">
        <v>1.05</v>
      </c>
      <c r="J2006">
        <v>1</v>
      </c>
      <c r="K2006">
        <v>1166.9000000000001</v>
      </c>
      <c r="L2006" t="s">
        <v>369</v>
      </c>
      <c r="M2006" t="s">
        <v>368</v>
      </c>
      <c r="N2006" s="8">
        <v>41956</v>
      </c>
      <c r="O2006">
        <v>0</v>
      </c>
      <c r="P2006">
        <v>0</v>
      </c>
      <c r="Q2006">
        <v>3336.5</v>
      </c>
      <c r="R2006">
        <v>951.74</v>
      </c>
      <c r="S2006">
        <v>1.9830000000000001</v>
      </c>
      <c r="T2006">
        <v>33</v>
      </c>
      <c r="U2006">
        <v>2884.1</v>
      </c>
      <c r="V2006">
        <v>10</v>
      </c>
      <c r="W2006">
        <v>0.71599999999999997</v>
      </c>
      <c r="X2006">
        <v>1.157</v>
      </c>
      <c r="Y2006" s="8">
        <v>41956</v>
      </c>
    </row>
    <row r="2007" spans="1:25" x14ac:dyDescent="0.25">
      <c r="A2007">
        <v>-111.97838897</v>
      </c>
      <c r="B2007">
        <v>33.078423819999998</v>
      </c>
      <c r="C2007">
        <v>13</v>
      </c>
      <c r="D2007" t="s">
        <v>371</v>
      </c>
      <c r="E2007" t="s">
        <v>370</v>
      </c>
      <c r="F2007">
        <v>2006</v>
      </c>
      <c r="G2007">
        <v>354</v>
      </c>
      <c r="H2007">
        <v>13.33</v>
      </c>
      <c r="I2007">
        <v>1.115</v>
      </c>
      <c r="J2007">
        <v>1</v>
      </c>
      <c r="K2007">
        <v>1166.7</v>
      </c>
      <c r="L2007" t="s">
        <v>369</v>
      </c>
      <c r="M2007" t="s">
        <v>368</v>
      </c>
      <c r="N2007" s="8">
        <v>41956</v>
      </c>
      <c r="O2007">
        <v>0</v>
      </c>
      <c r="P2007">
        <v>0</v>
      </c>
      <c r="Q2007">
        <v>5070.7</v>
      </c>
      <c r="R2007">
        <v>1361.3</v>
      </c>
      <c r="S2007">
        <v>2.8359999999999999</v>
      </c>
      <c r="T2007">
        <v>33</v>
      </c>
      <c r="U2007">
        <v>4125.2</v>
      </c>
      <c r="V2007">
        <v>10</v>
      </c>
      <c r="W2007">
        <v>0.76100000000000001</v>
      </c>
      <c r="X2007">
        <v>1.2290000000000001</v>
      </c>
      <c r="Y2007" s="8">
        <v>41956</v>
      </c>
    </row>
    <row r="2008" spans="1:25" x14ac:dyDescent="0.25">
      <c r="A2008">
        <v>-111.97839236999999</v>
      </c>
      <c r="B2008">
        <v>33.078427019999999</v>
      </c>
      <c r="C2008">
        <v>13</v>
      </c>
      <c r="D2008" t="s">
        <v>371</v>
      </c>
      <c r="E2008" t="s">
        <v>370</v>
      </c>
      <c r="F2008">
        <v>2007</v>
      </c>
      <c r="G2008">
        <v>14</v>
      </c>
      <c r="H2008">
        <v>13.33</v>
      </c>
      <c r="I2008">
        <v>1.115</v>
      </c>
      <c r="J2008">
        <v>1</v>
      </c>
      <c r="K2008">
        <v>1166.8</v>
      </c>
      <c r="L2008" t="s">
        <v>369</v>
      </c>
      <c r="M2008" t="s">
        <v>368</v>
      </c>
      <c r="N2008" s="8">
        <v>41956</v>
      </c>
      <c r="O2008">
        <v>0</v>
      </c>
      <c r="P2008">
        <v>0</v>
      </c>
      <c r="Q2008">
        <v>4222.8</v>
      </c>
      <c r="R2008">
        <v>1133.7</v>
      </c>
      <c r="S2008">
        <v>2.3620000000000001</v>
      </c>
      <c r="T2008">
        <v>33</v>
      </c>
      <c r="U2008">
        <v>3435.5</v>
      </c>
      <c r="V2008">
        <v>10</v>
      </c>
      <c r="W2008">
        <v>0.76100000000000001</v>
      </c>
      <c r="X2008">
        <v>1.2290000000000001</v>
      </c>
      <c r="Y2008" s="8">
        <v>41956</v>
      </c>
    </row>
    <row r="2009" spans="1:25" x14ac:dyDescent="0.25">
      <c r="A2009">
        <v>-111.978391</v>
      </c>
      <c r="B2009">
        <v>33.07842977</v>
      </c>
      <c r="C2009">
        <v>13</v>
      </c>
      <c r="D2009" t="s">
        <v>371</v>
      </c>
      <c r="E2009" t="s">
        <v>370</v>
      </c>
      <c r="F2009">
        <v>2008</v>
      </c>
      <c r="G2009">
        <v>0</v>
      </c>
      <c r="H2009">
        <v>13.33</v>
      </c>
      <c r="I2009">
        <v>1.05</v>
      </c>
      <c r="J2009">
        <v>1</v>
      </c>
      <c r="K2009">
        <v>1166.5999999999999</v>
      </c>
      <c r="L2009" t="s">
        <v>369</v>
      </c>
      <c r="M2009" t="s">
        <v>368</v>
      </c>
      <c r="N2009" s="8">
        <v>41956</v>
      </c>
      <c r="O2009">
        <v>0</v>
      </c>
      <c r="P2009">
        <v>0</v>
      </c>
      <c r="Q2009">
        <v>5285.1</v>
      </c>
      <c r="R2009">
        <v>1507.6</v>
      </c>
      <c r="S2009">
        <v>3.141</v>
      </c>
      <c r="T2009">
        <v>33</v>
      </c>
      <c r="U2009">
        <v>4568.5</v>
      </c>
      <c r="V2009">
        <v>10</v>
      </c>
      <c r="W2009">
        <v>0.71599999999999997</v>
      </c>
      <c r="X2009">
        <v>1.157</v>
      </c>
      <c r="Y2009" s="8">
        <v>41956</v>
      </c>
    </row>
    <row r="2010" spans="1:25" x14ac:dyDescent="0.25">
      <c r="A2010">
        <v>-111.97838949</v>
      </c>
      <c r="B2010">
        <v>33.078434790000003</v>
      </c>
      <c r="C2010">
        <v>13</v>
      </c>
      <c r="D2010" t="s">
        <v>371</v>
      </c>
      <c r="E2010" t="s">
        <v>370</v>
      </c>
      <c r="F2010">
        <v>2009</v>
      </c>
      <c r="G2010">
        <v>357</v>
      </c>
      <c r="H2010">
        <v>13.33</v>
      </c>
      <c r="I2010">
        <v>1.2470000000000001</v>
      </c>
      <c r="J2010">
        <v>1</v>
      </c>
      <c r="K2010">
        <v>1166.5999999999999</v>
      </c>
      <c r="L2010" t="s">
        <v>369</v>
      </c>
      <c r="M2010" t="s">
        <v>368</v>
      </c>
      <c r="N2010" s="8">
        <v>41956</v>
      </c>
      <c r="O2010">
        <v>0</v>
      </c>
      <c r="P2010">
        <v>0</v>
      </c>
      <c r="Q2010">
        <v>7235.4</v>
      </c>
      <c r="R2010">
        <v>1738</v>
      </c>
      <c r="S2010">
        <v>3.621</v>
      </c>
      <c r="T2010">
        <v>33</v>
      </c>
      <c r="U2010">
        <v>5266.8</v>
      </c>
      <c r="V2010">
        <v>10</v>
      </c>
      <c r="W2010">
        <v>0.85</v>
      </c>
      <c r="X2010">
        <v>1.3740000000000001</v>
      </c>
      <c r="Y2010" s="8">
        <v>41956</v>
      </c>
    </row>
    <row r="2011" spans="1:25" x14ac:dyDescent="0.25">
      <c r="A2011">
        <v>-111.97839017</v>
      </c>
      <c r="B2011">
        <v>33.078439779999997</v>
      </c>
      <c r="C2011">
        <v>13</v>
      </c>
      <c r="D2011" t="s">
        <v>371</v>
      </c>
      <c r="E2011" t="s">
        <v>370</v>
      </c>
      <c r="F2011">
        <v>2010</v>
      </c>
      <c r="G2011">
        <v>1</v>
      </c>
      <c r="H2011">
        <v>13.33</v>
      </c>
      <c r="I2011">
        <v>1.87</v>
      </c>
      <c r="J2011">
        <v>1</v>
      </c>
      <c r="K2011">
        <v>1166.5</v>
      </c>
      <c r="L2011" t="s">
        <v>369</v>
      </c>
      <c r="M2011" t="s">
        <v>368</v>
      </c>
      <c r="N2011" s="8">
        <v>41956</v>
      </c>
      <c r="O2011">
        <v>0</v>
      </c>
      <c r="P2011">
        <v>0</v>
      </c>
      <c r="Q2011">
        <v>11806</v>
      </c>
      <c r="R2011">
        <v>1890.7</v>
      </c>
      <c r="S2011">
        <v>3.9390000000000001</v>
      </c>
      <c r="T2011">
        <v>33</v>
      </c>
      <c r="U2011">
        <v>5729.3</v>
      </c>
      <c r="V2011">
        <v>10</v>
      </c>
      <c r="W2011">
        <v>1.2749999999999999</v>
      </c>
      <c r="X2011">
        <v>2.0609999999999999</v>
      </c>
      <c r="Y2011" s="8">
        <v>41956</v>
      </c>
    </row>
    <row r="2012" spans="1:25" x14ac:dyDescent="0.25">
      <c r="A2012">
        <v>-111.97838966</v>
      </c>
      <c r="B2012">
        <v>33.07844678</v>
      </c>
      <c r="C2012">
        <v>13</v>
      </c>
      <c r="D2012" t="s">
        <v>371</v>
      </c>
      <c r="E2012" t="s">
        <v>370</v>
      </c>
      <c r="F2012">
        <v>2011</v>
      </c>
      <c r="G2012">
        <v>358</v>
      </c>
      <c r="H2012">
        <v>13.33</v>
      </c>
      <c r="I2012">
        <v>2.2639999999999998</v>
      </c>
      <c r="J2012">
        <v>1</v>
      </c>
      <c r="K2012">
        <v>1166.5</v>
      </c>
      <c r="L2012" t="s">
        <v>369</v>
      </c>
      <c r="M2012" t="s">
        <v>368</v>
      </c>
      <c r="N2012" s="8">
        <v>41956</v>
      </c>
      <c r="O2012">
        <v>0</v>
      </c>
      <c r="P2012">
        <v>0</v>
      </c>
      <c r="Q2012">
        <v>10015</v>
      </c>
      <c r="R2012">
        <v>1324.9</v>
      </c>
      <c r="S2012">
        <v>2.76</v>
      </c>
      <c r="T2012">
        <v>33</v>
      </c>
      <c r="U2012">
        <v>4014.8</v>
      </c>
      <c r="V2012">
        <v>10</v>
      </c>
      <c r="W2012">
        <v>1.5429999999999999</v>
      </c>
      <c r="X2012">
        <v>2.4950000000000001</v>
      </c>
      <c r="Y2012" s="8">
        <v>41956</v>
      </c>
    </row>
    <row r="2013" spans="1:25" x14ac:dyDescent="0.25">
      <c r="A2013">
        <v>-111.97839</v>
      </c>
      <c r="B2013">
        <v>33.078452769999998</v>
      </c>
      <c r="C2013">
        <v>13</v>
      </c>
      <c r="D2013" t="s">
        <v>371</v>
      </c>
      <c r="E2013" t="s">
        <v>370</v>
      </c>
      <c r="F2013">
        <v>2012</v>
      </c>
      <c r="G2013">
        <v>0</v>
      </c>
      <c r="H2013">
        <v>13.33</v>
      </c>
      <c r="I2013">
        <v>2.7229999999999999</v>
      </c>
      <c r="J2013">
        <v>1</v>
      </c>
      <c r="K2013">
        <v>1166.3</v>
      </c>
      <c r="L2013" t="s">
        <v>369</v>
      </c>
      <c r="M2013" t="s">
        <v>368</v>
      </c>
      <c r="N2013" s="8">
        <v>41956</v>
      </c>
      <c r="O2013">
        <v>0</v>
      </c>
      <c r="P2013">
        <v>0</v>
      </c>
      <c r="Q2013">
        <v>11444</v>
      </c>
      <c r="R2013">
        <v>1258.5999999999999</v>
      </c>
      <c r="S2013">
        <v>2.6219999999999999</v>
      </c>
      <c r="T2013">
        <v>33</v>
      </c>
      <c r="U2013">
        <v>3813.9</v>
      </c>
      <c r="V2013">
        <v>10</v>
      </c>
      <c r="W2013">
        <v>1.857</v>
      </c>
      <c r="X2013">
        <v>3.0009999999999999</v>
      </c>
      <c r="Y2013" s="8">
        <v>41956</v>
      </c>
    </row>
    <row r="2014" spans="1:25" x14ac:dyDescent="0.25">
      <c r="A2014">
        <v>-111.97838966</v>
      </c>
      <c r="B2014">
        <v>33.078459780000003</v>
      </c>
      <c r="C2014">
        <v>13</v>
      </c>
      <c r="D2014" t="s">
        <v>371</v>
      </c>
      <c r="E2014" t="s">
        <v>370</v>
      </c>
      <c r="F2014">
        <v>2013</v>
      </c>
      <c r="G2014">
        <v>358</v>
      </c>
      <c r="H2014">
        <v>13.33</v>
      </c>
      <c r="I2014">
        <v>2.5259999999999998</v>
      </c>
      <c r="J2014">
        <v>1</v>
      </c>
      <c r="K2014">
        <v>1166.2</v>
      </c>
      <c r="L2014" t="s">
        <v>369</v>
      </c>
      <c r="M2014" t="s">
        <v>368</v>
      </c>
      <c r="N2014" s="8">
        <v>41956</v>
      </c>
      <c r="O2014">
        <v>0</v>
      </c>
      <c r="P2014">
        <v>0</v>
      </c>
      <c r="Q2014">
        <v>11428</v>
      </c>
      <c r="R2014">
        <v>1354.7</v>
      </c>
      <c r="S2014">
        <v>2.8220000000000001</v>
      </c>
      <c r="T2014">
        <v>33</v>
      </c>
      <c r="U2014">
        <v>4105.3</v>
      </c>
      <c r="V2014">
        <v>10</v>
      </c>
      <c r="W2014">
        <v>1.722</v>
      </c>
      <c r="X2014">
        <v>2.7839999999999998</v>
      </c>
      <c r="Y2014" s="8">
        <v>41956</v>
      </c>
    </row>
    <row r="2015" spans="1:25" x14ac:dyDescent="0.25">
      <c r="A2015">
        <v>-111.97839068</v>
      </c>
      <c r="B2015">
        <v>33.07846679</v>
      </c>
      <c r="C2015">
        <v>13</v>
      </c>
      <c r="D2015" t="s">
        <v>371</v>
      </c>
      <c r="E2015" t="s">
        <v>370</v>
      </c>
      <c r="F2015">
        <v>2014</v>
      </c>
      <c r="G2015">
        <v>4</v>
      </c>
      <c r="H2015">
        <v>13.33</v>
      </c>
      <c r="I2015">
        <v>2.5259999999999998</v>
      </c>
      <c r="J2015">
        <v>1</v>
      </c>
      <c r="K2015">
        <v>1166.2</v>
      </c>
      <c r="L2015" t="s">
        <v>369</v>
      </c>
      <c r="M2015" t="s">
        <v>368</v>
      </c>
      <c r="N2015" s="8">
        <v>41956</v>
      </c>
      <c r="O2015">
        <v>0</v>
      </c>
      <c r="P2015">
        <v>0</v>
      </c>
      <c r="Q2015">
        <v>11935</v>
      </c>
      <c r="R2015">
        <v>1414.8</v>
      </c>
      <c r="S2015">
        <v>2.948</v>
      </c>
      <c r="T2015">
        <v>33</v>
      </c>
      <c r="U2015">
        <v>4287.3999999999996</v>
      </c>
      <c r="V2015">
        <v>10</v>
      </c>
      <c r="W2015">
        <v>1.722</v>
      </c>
      <c r="X2015">
        <v>2.7839999999999998</v>
      </c>
      <c r="Y2015" s="8">
        <v>41956</v>
      </c>
    </row>
    <row r="2016" spans="1:25" x14ac:dyDescent="0.25">
      <c r="A2016">
        <v>-111.97838914</v>
      </c>
      <c r="B2016">
        <v>33.078473809999998</v>
      </c>
      <c r="C2016">
        <v>13</v>
      </c>
      <c r="D2016" t="s">
        <v>371</v>
      </c>
      <c r="E2016" t="s">
        <v>370</v>
      </c>
      <c r="F2016">
        <v>2015</v>
      </c>
      <c r="G2016">
        <v>355</v>
      </c>
      <c r="H2016">
        <v>13.33</v>
      </c>
      <c r="I2016">
        <v>2.5259999999999998</v>
      </c>
      <c r="J2016">
        <v>1</v>
      </c>
      <c r="K2016">
        <v>1166.2</v>
      </c>
      <c r="L2016" t="s">
        <v>369</v>
      </c>
      <c r="M2016" t="s">
        <v>368</v>
      </c>
      <c r="N2016" s="8">
        <v>41956</v>
      </c>
      <c r="O2016">
        <v>0</v>
      </c>
      <c r="P2016">
        <v>0</v>
      </c>
      <c r="Q2016">
        <v>11785</v>
      </c>
      <c r="R2016">
        <v>1397.1</v>
      </c>
      <c r="S2016">
        <v>2.911</v>
      </c>
      <c r="T2016">
        <v>33</v>
      </c>
      <c r="U2016">
        <v>4233.6000000000004</v>
      </c>
      <c r="V2016">
        <v>10</v>
      </c>
      <c r="W2016">
        <v>1.722</v>
      </c>
      <c r="X2016">
        <v>2.7839999999999998</v>
      </c>
      <c r="Y2016" s="8">
        <v>41956</v>
      </c>
    </row>
    <row r="2017" spans="1:25" x14ac:dyDescent="0.25">
      <c r="A2017">
        <v>-111.97838966</v>
      </c>
      <c r="B2017">
        <v>33.07848078</v>
      </c>
      <c r="C2017">
        <v>13</v>
      </c>
      <c r="D2017" t="s">
        <v>371</v>
      </c>
      <c r="E2017" t="s">
        <v>370</v>
      </c>
      <c r="F2017">
        <v>2016</v>
      </c>
      <c r="G2017">
        <v>358</v>
      </c>
      <c r="H2017">
        <v>13.33</v>
      </c>
      <c r="I2017">
        <v>2.5920000000000001</v>
      </c>
      <c r="J2017">
        <v>1</v>
      </c>
      <c r="K2017">
        <v>1166.2</v>
      </c>
      <c r="L2017" t="s">
        <v>369</v>
      </c>
      <c r="M2017" t="s">
        <v>368</v>
      </c>
      <c r="N2017" s="8">
        <v>41956</v>
      </c>
      <c r="O2017">
        <v>0</v>
      </c>
      <c r="P2017">
        <v>0</v>
      </c>
      <c r="Q2017">
        <v>11987</v>
      </c>
      <c r="R2017">
        <v>1385</v>
      </c>
      <c r="S2017">
        <v>2.8849999999999998</v>
      </c>
      <c r="T2017">
        <v>33</v>
      </c>
      <c r="U2017">
        <v>4197</v>
      </c>
      <c r="V2017">
        <v>10</v>
      </c>
      <c r="W2017">
        <v>1.7669999999999999</v>
      </c>
      <c r="X2017">
        <v>2.8559999999999999</v>
      </c>
      <c r="Y2017" s="8">
        <v>41956</v>
      </c>
    </row>
    <row r="2018" spans="1:25" x14ac:dyDescent="0.25">
      <c r="A2018">
        <v>-111.97839068</v>
      </c>
      <c r="B2018">
        <v>33.078486789999999</v>
      </c>
      <c r="C2018">
        <v>13</v>
      </c>
      <c r="D2018" t="s">
        <v>371</v>
      </c>
      <c r="E2018" t="s">
        <v>370</v>
      </c>
      <c r="F2018">
        <v>2017</v>
      </c>
      <c r="G2018">
        <v>4</v>
      </c>
      <c r="H2018">
        <v>13.33</v>
      </c>
      <c r="I2018">
        <v>2.395</v>
      </c>
      <c r="J2018">
        <v>1</v>
      </c>
      <c r="K2018">
        <v>1166.0999999999999</v>
      </c>
      <c r="L2018" t="s">
        <v>369</v>
      </c>
      <c r="M2018" t="s">
        <v>368</v>
      </c>
      <c r="N2018" s="8">
        <v>41956</v>
      </c>
      <c r="O2018">
        <v>0</v>
      </c>
      <c r="P2018">
        <v>0</v>
      </c>
      <c r="Q2018">
        <v>11248</v>
      </c>
      <c r="R2018">
        <v>1406.5</v>
      </c>
      <c r="S2018">
        <v>2.93</v>
      </c>
      <c r="T2018">
        <v>33</v>
      </c>
      <c r="U2018">
        <v>4262.1000000000004</v>
      </c>
      <c r="V2018">
        <v>10</v>
      </c>
      <c r="W2018">
        <v>1.633</v>
      </c>
      <c r="X2018">
        <v>2.6389999999999998</v>
      </c>
      <c r="Y2018" s="8">
        <v>41956</v>
      </c>
    </row>
    <row r="2019" spans="1:25" x14ac:dyDescent="0.25">
      <c r="A2019">
        <v>-111.97839017</v>
      </c>
      <c r="B2019">
        <v>33.078493780000002</v>
      </c>
      <c r="C2019">
        <v>13</v>
      </c>
      <c r="D2019" t="s">
        <v>371</v>
      </c>
      <c r="E2019" t="s">
        <v>370</v>
      </c>
      <c r="F2019">
        <v>2018</v>
      </c>
      <c r="G2019">
        <v>1</v>
      </c>
      <c r="H2019">
        <v>13.33</v>
      </c>
      <c r="I2019">
        <v>2.4279999999999999</v>
      </c>
      <c r="J2019">
        <v>1</v>
      </c>
      <c r="K2019">
        <v>1165.8</v>
      </c>
      <c r="L2019" t="s">
        <v>369</v>
      </c>
      <c r="M2019" t="s">
        <v>368</v>
      </c>
      <c r="N2019" s="8">
        <v>41956</v>
      </c>
      <c r="O2019">
        <v>0</v>
      </c>
      <c r="P2019">
        <v>0</v>
      </c>
      <c r="Q2019">
        <v>11620</v>
      </c>
      <c r="R2019">
        <v>1433.4</v>
      </c>
      <c r="S2019">
        <v>2.9860000000000002</v>
      </c>
      <c r="T2019">
        <v>33</v>
      </c>
      <c r="U2019">
        <v>4343.5</v>
      </c>
      <c r="V2019">
        <v>10</v>
      </c>
      <c r="W2019">
        <v>1.655</v>
      </c>
      <c r="X2019">
        <v>2.6749999999999998</v>
      </c>
      <c r="Y2019" s="8">
        <v>41956</v>
      </c>
    </row>
    <row r="2020" spans="1:25" x14ac:dyDescent="0.25">
      <c r="A2020">
        <v>-111.97839034</v>
      </c>
      <c r="B2020">
        <v>33.078500779999999</v>
      </c>
      <c r="C2020">
        <v>13</v>
      </c>
      <c r="D2020" t="s">
        <v>371</v>
      </c>
      <c r="E2020" t="s">
        <v>370</v>
      </c>
      <c r="F2020">
        <v>2019</v>
      </c>
      <c r="G2020">
        <v>2</v>
      </c>
      <c r="H2020">
        <v>13.33</v>
      </c>
      <c r="I2020">
        <v>2.5259999999999998</v>
      </c>
      <c r="J2020">
        <v>1</v>
      </c>
      <c r="K2020">
        <v>1166</v>
      </c>
      <c r="L2020" t="s">
        <v>369</v>
      </c>
      <c r="M2020" t="s">
        <v>368</v>
      </c>
      <c r="N2020" s="8">
        <v>41956</v>
      </c>
      <c r="O2020">
        <v>0</v>
      </c>
      <c r="P2020">
        <v>0</v>
      </c>
      <c r="Q2020">
        <v>10314</v>
      </c>
      <c r="R2020">
        <v>1222.7</v>
      </c>
      <c r="S2020">
        <v>2.5470000000000002</v>
      </c>
      <c r="T2020">
        <v>33</v>
      </c>
      <c r="U2020">
        <v>3705.1</v>
      </c>
      <c r="V2020">
        <v>10</v>
      </c>
      <c r="W2020">
        <v>1.722</v>
      </c>
      <c r="X2020">
        <v>2.7839999999999998</v>
      </c>
      <c r="Y2020" s="8">
        <v>41956</v>
      </c>
    </row>
    <row r="2021" spans="1:25" x14ac:dyDescent="0.25">
      <c r="A2021">
        <v>-111.97839017</v>
      </c>
      <c r="B2021">
        <v>33.07850578</v>
      </c>
      <c r="C2021">
        <v>13</v>
      </c>
      <c r="D2021" t="s">
        <v>371</v>
      </c>
      <c r="E2021" t="s">
        <v>370</v>
      </c>
      <c r="F2021">
        <v>2020</v>
      </c>
      <c r="G2021">
        <v>1</v>
      </c>
      <c r="H2021">
        <v>13.33</v>
      </c>
      <c r="I2021">
        <v>2.5590000000000002</v>
      </c>
      <c r="J2021">
        <v>1</v>
      </c>
      <c r="K2021">
        <v>1163.3</v>
      </c>
      <c r="L2021" t="s">
        <v>369</v>
      </c>
      <c r="M2021" t="s">
        <v>368</v>
      </c>
      <c r="N2021" s="8">
        <v>41956</v>
      </c>
      <c r="O2021">
        <v>0</v>
      </c>
      <c r="P2021">
        <v>0</v>
      </c>
      <c r="Q2021">
        <v>10031</v>
      </c>
      <c r="R2021">
        <v>1173.9000000000001</v>
      </c>
      <c r="S2021">
        <v>2.4460000000000002</v>
      </c>
      <c r="T2021">
        <v>33</v>
      </c>
      <c r="U2021">
        <v>3557.3</v>
      </c>
      <c r="V2021">
        <v>10</v>
      </c>
      <c r="W2021">
        <v>1.7450000000000001</v>
      </c>
      <c r="X2021">
        <v>2.82</v>
      </c>
      <c r="Y2021" s="8">
        <v>41956</v>
      </c>
    </row>
    <row r="2022" spans="1:25" x14ac:dyDescent="0.25">
      <c r="A2022">
        <v>-111.97839103</v>
      </c>
      <c r="B2022">
        <v>33.07851282</v>
      </c>
      <c r="C2022">
        <v>13</v>
      </c>
      <c r="D2022" t="s">
        <v>371</v>
      </c>
      <c r="E2022" t="s">
        <v>370</v>
      </c>
      <c r="F2022">
        <v>2021</v>
      </c>
      <c r="G2022">
        <v>6</v>
      </c>
      <c r="H2022">
        <v>13.33</v>
      </c>
      <c r="I2022">
        <v>2.5590000000000002</v>
      </c>
      <c r="J2022">
        <v>1</v>
      </c>
      <c r="K2022">
        <v>1163.3</v>
      </c>
      <c r="L2022" t="s">
        <v>369</v>
      </c>
      <c r="M2022" t="s">
        <v>368</v>
      </c>
      <c r="N2022" s="8">
        <v>41956</v>
      </c>
      <c r="O2022">
        <v>0</v>
      </c>
      <c r="P2022">
        <v>0</v>
      </c>
      <c r="Q2022">
        <v>8814.7000000000007</v>
      </c>
      <c r="R2022">
        <v>1031.5999999999999</v>
      </c>
      <c r="S2022">
        <v>2.149</v>
      </c>
      <c r="T2022">
        <v>33</v>
      </c>
      <c r="U2022">
        <v>3125.9</v>
      </c>
      <c r="V2022">
        <v>10</v>
      </c>
      <c r="W2022">
        <v>1.7450000000000001</v>
      </c>
      <c r="X2022">
        <v>2.82</v>
      </c>
      <c r="Y2022" s="8">
        <v>41956</v>
      </c>
    </row>
    <row r="2023" spans="1:25" x14ac:dyDescent="0.25">
      <c r="A2023">
        <v>-111.9783888</v>
      </c>
      <c r="B2023">
        <v>33.078519839999998</v>
      </c>
      <c r="C2023">
        <v>13</v>
      </c>
      <c r="D2023" t="s">
        <v>371</v>
      </c>
      <c r="E2023" t="s">
        <v>370</v>
      </c>
      <c r="F2023">
        <v>2022</v>
      </c>
      <c r="G2023">
        <v>353</v>
      </c>
      <c r="H2023">
        <v>13.33</v>
      </c>
      <c r="I2023">
        <v>2.4609999999999999</v>
      </c>
      <c r="J2023">
        <v>1</v>
      </c>
      <c r="K2023">
        <v>1163.2</v>
      </c>
      <c r="L2023" t="s">
        <v>369</v>
      </c>
      <c r="M2023" t="s">
        <v>368</v>
      </c>
      <c r="N2023" s="8">
        <v>41956</v>
      </c>
      <c r="O2023">
        <v>0</v>
      </c>
      <c r="P2023">
        <v>0</v>
      </c>
      <c r="Q2023">
        <v>7241.3</v>
      </c>
      <c r="R2023">
        <v>881.32</v>
      </c>
      <c r="S2023">
        <v>1.8360000000000001</v>
      </c>
      <c r="T2023">
        <v>33</v>
      </c>
      <c r="U2023">
        <v>2670.7</v>
      </c>
      <c r="V2023">
        <v>10</v>
      </c>
      <c r="W2023">
        <v>1.6779999999999999</v>
      </c>
      <c r="X2023">
        <v>2.7109999999999999</v>
      </c>
      <c r="Y2023" s="8">
        <v>41956</v>
      </c>
    </row>
    <row r="2024" spans="1:25" x14ac:dyDescent="0.25">
      <c r="A2024">
        <v>-111.97839068</v>
      </c>
      <c r="B2024">
        <v>33.078526789999998</v>
      </c>
      <c r="C2024">
        <v>13</v>
      </c>
      <c r="D2024" t="s">
        <v>371</v>
      </c>
      <c r="E2024" t="s">
        <v>370</v>
      </c>
      <c r="F2024">
        <v>2023</v>
      </c>
      <c r="G2024">
        <v>4</v>
      </c>
      <c r="H2024">
        <v>13.33</v>
      </c>
      <c r="I2024">
        <v>2.4279999999999999</v>
      </c>
      <c r="J2024">
        <v>1</v>
      </c>
      <c r="K2024">
        <v>1163.2</v>
      </c>
      <c r="L2024" t="s">
        <v>369</v>
      </c>
      <c r="M2024" t="s">
        <v>368</v>
      </c>
      <c r="N2024" s="8">
        <v>41956</v>
      </c>
      <c r="O2024">
        <v>0</v>
      </c>
      <c r="P2024">
        <v>0</v>
      </c>
      <c r="Q2024">
        <v>10335</v>
      </c>
      <c r="R2024">
        <v>1274.8</v>
      </c>
      <c r="S2024">
        <v>2.6560000000000001</v>
      </c>
      <c r="T2024">
        <v>33</v>
      </c>
      <c r="U2024">
        <v>3863</v>
      </c>
      <c r="V2024">
        <v>10</v>
      </c>
      <c r="W2024">
        <v>1.655</v>
      </c>
      <c r="X2024">
        <v>2.6749999999999998</v>
      </c>
      <c r="Y2024" s="8">
        <v>41956</v>
      </c>
    </row>
    <row r="2025" spans="1:25" x14ac:dyDescent="0.25">
      <c r="A2025">
        <v>-111.97838865999999</v>
      </c>
      <c r="B2025">
        <v>33.078534779999998</v>
      </c>
      <c r="C2025">
        <v>13</v>
      </c>
      <c r="D2025" t="s">
        <v>371</v>
      </c>
      <c r="E2025" t="s">
        <v>370</v>
      </c>
      <c r="F2025">
        <v>2024</v>
      </c>
      <c r="G2025">
        <v>358</v>
      </c>
      <c r="H2025">
        <v>13.33</v>
      </c>
      <c r="I2025">
        <v>2.887</v>
      </c>
      <c r="J2025">
        <v>1</v>
      </c>
      <c r="K2025">
        <v>1163.2</v>
      </c>
      <c r="L2025" t="s">
        <v>369</v>
      </c>
      <c r="M2025" t="s">
        <v>368</v>
      </c>
      <c r="N2025" s="8">
        <v>41956</v>
      </c>
      <c r="O2025">
        <v>0</v>
      </c>
      <c r="P2025">
        <v>0</v>
      </c>
      <c r="Q2025">
        <v>9329.1</v>
      </c>
      <c r="R2025">
        <v>967.69</v>
      </c>
      <c r="S2025">
        <v>2.016</v>
      </c>
      <c r="T2025">
        <v>33</v>
      </c>
      <c r="U2025">
        <v>2932.4</v>
      </c>
      <c r="V2025">
        <v>10</v>
      </c>
      <c r="W2025">
        <v>1.9690000000000001</v>
      </c>
      <c r="X2025">
        <v>3.181</v>
      </c>
      <c r="Y2025" s="8">
        <v>41956</v>
      </c>
    </row>
    <row r="2026" spans="1:25" x14ac:dyDescent="0.25">
      <c r="A2026">
        <v>-111.97838951</v>
      </c>
      <c r="B2026">
        <v>33.07854279</v>
      </c>
      <c r="C2026">
        <v>13</v>
      </c>
      <c r="D2026" t="s">
        <v>371</v>
      </c>
      <c r="E2026" t="s">
        <v>370</v>
      </c>
      <c r="F2026">
        <v>2025</v>
      </c>
      <c r="G2026">
        <v>3</v>
      </c>
      <c r="H2026">
        <v>13.33</v>
      </c>
      <c r="I2026">
        <v>2.8540000000000001</v>
      </c>
      <c r="J2026">
        <v>1</v>
      </c>
      <c r="K2026">
        <v>1163.4000000000001</v>
      </c>
      <c r="L2026" t="s">
        <v>369</v>
      </c>
      <c r="M2026" t="s">
        <v>368</v>
      </c>
      <c r="N2026" s="8">
        <v>41956</v>
      </c>
      <c r="O2026">
        <v>0</v>
      </c>
      <c r="P2026">
        <v>0</v>
      </c>
      <c r="Q2026">
        <v>8677.9</v>
      </c>
      <c r="R2026">
        <v>910.48</v>
      </c>
      <c r="S2026">
        <v>1.897</v>
      </c>
      <c r="T2026">
        <v>33</v>
      </c>
      <c r="U2026">
        <v>2759</v>
      </c>
      <c r="V2026">
        <v>10</v>
      </c>
      <c r="W2026">
        <v>1.946</v>
      </c>
      <c r="X2026">
        <v>3.145</v>
      </c>
      <c r="Y2026" s="8">
        <v>41956</v>
      </c>
    </row>
    <row r="2027" spans="1:25" x14ac:dyDescent="0.25">
      <c r="A2027">
        <v>-111.97838865999999</v>
      </c>
      <c r="B2027">
        <v>33.078549780000003</v>
      </c>
      <c r="C2027">
        <v>13</v>
      </c>
      <c r="D2027" t="s">
        <v>371</v>
      </c>
      <c r="E2027" t="s">
        <v>370</v>
      </c>
      <c r="F2027">
        <v>2026</v>
      </c>
      <c r="G2027">
        <v>358</v>
      </c>
      <c r="H2027">
        <v>13.33</v>
      </c>
      <c r="I2027">
        <v>2.8220000000000001</v>
      </c>
      <c r="J2027">
        <v>1</v>
      </c>
      <c r="K2027">
        <v>1163.0999999999999</v>
      </c>
      <c r="L2027" t="s">
        <v>369</v>
      </c>
      <c r="M2027" t="s">
        <v>368</v>
      </c>
      <c r="N2027" s="8">
        <v>41956</v>
      </c>
      <c r="O2027">
        <v>0</v>
      </c>
      <c r="P2027">
        <v>0</v>
      </c>
      <c r="Q2027">
        <v>8349</v>
      </c>
      <c r="R2027">
        <v>886.16</v>
      </c>
      <c r="S2027">
        <v>1.8460000000000001</v>
      </c>
      <c r="T2027">
        <v>33</v>
      </c>
      <c r="U2027">
        <v>2685.3</v>
      </c>
      <c r="V2027">
        <v>10</v>
      </c>
      <c r="W2027">
        <v>1.9239999999999999</v>
      </c>
      <c r="X2027">
        <v>3.109</v>
      </c>
      <c r="Y2027" s="8">
        <v>41956</v>
      </c>
    </row>
    <row r="2028" spans="1:25" x14ac:dyDescent="0.25">
      <c r="A2028">
        <v>-111.97838900000001</v>
      </c>
      <c r="B2028">
        <v>33.078557770000003</v>
      </c>
      <c r="C2028">
        <v>13</v>
      </c>
      <c r="D2028" t="s">
        <v>371</v>
      </c>
      <c r="E2028" t="s">
        <v>370</v>
      </c>
      <c r="F2028">
        <v>2027</v>
      </c>
      <c r="G2028">
        <v>0</v>
      </c>
      <c r="H2028">
        <v>13.33</v>
      </c>
      <c r="I2028">
        <v>2.69</v>
      </c>
      <c r="J2028">
        <v>1</v>
      </c>
      <c r="K2028">
        <v>1163</v>
      </c>
      <c r="L2028" t="s">
        <v>369</v>
      </c>
      <c r="M2028" t="s">
        <v>368</v>
      </c>
      <c r="N2028" s="8">
        <v>41956</v>
      </c>
      <c r="O2028">
        <v>0</v>
      </c>
      <c r="P2028">
        <v>0</v>
      </c>
      <c r="Q2028">
        <v>7146.3</v>
      </c>
      <c r="R2028">
        <v>795.51</v>
      </c>
      <c r="S2028">
        <v>1.657</v>
      </c>
      <c r="T2028">
        <v>33</v>
      </c>
      <c r="U2028">
        <v>2410.6</v>
      </c>
      <c r="V2028">
        <v>10</v>
      </c>
      <c r="W2028">
        <v>1.8340000000000001</v>
      </c>
      <c r="X2028">
        <v>2.964</v>
      </c>
      <c r="Y2028" s="8">
        <v>41956</v>
      </c>
    </row>
    <row r="2029" spans="1:25" x14ac:dyDescent="0.25">
      <c r="A2029">
        <v>-111.97838883</v>
      </c>
      <c r="B2029">
        <v>33.078565779999998</v>
      </c>
      <c r="C2029">
        <v>13</v>
      </c>
      <c r="D2029" t="s">
        <v>371</v>
      </c>
      <c r="E2029" t="s">
        <v>370</v>
      </c>
      <c r="F2029">
        <v>2028</v>
      </c>
      <c r="G2029">
        <v>359</v>
      </c>
      <c r="H2029">
        <v>13.33</v>
      </c>
      <c r="I2029">
        <v>2.7229999999999999</v>
      </c>
      <c r="J2029">
        <v>1</v>
      </c>
      <c r="K2029">
        <v>1163</v>
      </c>
      <c r="L2029" t="s">
        <v>369</v>
      </c>
      <c r="M2029" t="s">
        <v>368</v>
      </c>
      <c r="N2029" s="8">
        <v>41956</v>
      </c>
      <c r="O2029">
        <v>0</v>
      </c>
      <c r="P2029">
        <v>0</v>
      </c>
      <c r="Q2029">
        <v>8731.2000000000007</v>
      </c>
      <c r="R2029">
        <v>960.22</v>
      </c>
      <c r="S2029">
        <v>2</v>
      </c>
      <c r="T2029">
        <v>33</v>
      </c>
      <c r="U2029">
        <v>2909.8</v>
      </c>
      <c r="V2029">
        <v>10</v>
      </c>
      <c r="W2029">
        <v>1.857</v>
      </c>
      <c r="X2029">
        <v>3.0009999999999999</v>
      </c>
      <c r="Y2029" s="8">
        <v>41956</v>
      </c>
    </row>
    <row r="2030" spans="1:25" x14ac:dyDescent="0.25">
      <c r="A2030">
        <v>-111.97838968000001</v>
      </c>
      <c r="B2030">
        <v>33.078572790000003</v>
      </c>
      <c r="C2030">
        <v>13</v>
      </c>
      <c r="D2030" t="s">
        <v>371</v>
      </c>
      <c r="E2030" t="s">
        <v>370</v>
      </c>
      <c r="F2030">
        <v>2029</v>
      </c>
      <c r="G2030">
        <v>4</v>
      </c>
      <c r="H2030">
        <v>13.33</v>
      </c>
      <c r="I2030">
        <v>2.92</v>
      </c>
      <c r="J2030">
        <v>1</v>
      </c>
      <c r="K2030">
        <v>1162.9000000000001</v>
      </c>
      <c r="L2030" t="s">
        <v>369</v>
      </c>
      <c r="M2030" t="s">
        <v>368</v>
      </c>
      <c r="N2030" s="8">
        <v>41956</v>
      </c>
      <c r="O2030">
        <v>0</v>
      </c>
      <c r="P2030">
        <v>0</v>
      </c>
      <c r="Q2030">
        <v>10831</v>
      </c>
      <c r="R2030">
        <v>1110.9000000000001</v>
      </c>
      <c r="S2030">
        <v>2.3140000000000001</v>
      </c>
      <c r="T2030">
        <v>33</v>
      </c>
      <c r="U2030">
        <v>3366.2</v>
      </c>
      <c r="V2030">
        <v>10</v>
      </c>
      <c r="W2030">
        <v>1.9910000000000001</v>
      </c>
      <c r="X2030">
        <v>3.218</v>
      </c>
      <c r="Y2030" s="8">
        <v>41956</v>
      </c>
    </row>
    <row r="2031" spans="1:25" x14ac:dyDescent="0.25">
      <c r="A2031">
        <v>-111.97838883</v>
      </c>
      <c r="B2031">
        <v>33.078580780000003</v>
      </c>
      <c r="C2031">
        <v>13</v>
      </c>
      <c r="D2031" t="s">
        <v>371</v>
      </c>
      <c r="E2031" t="s">
        <v>370</v>
      </c>
      <c r="F2031">
        <v>2030</v>
      </c>
      <c r="G2031">
        <v>359</v>
      </c>
      <c r="H2031">
        <v>13.33</v>
      </c>
      <c r="I2031">
        <v>2.8220000000000001</v>
      </c>
      <c r="J2031">
        <v>1</v>
      </c>
      <c r="K2031">
        <v>1163</v>
      </c>
      <c r="L2031" t="s">
        <v>369</v>
      </c>
      <c r="M2031" t="s">
        <v>368</v>
      </c>
      <c r="N2031" s="8">
        <v>41956</v>
      </c>
      <c r="O2031">
        <v>0</v>
      </c>
      <c r="P2031">
        <v>0</v>
      </c>
      <c r="Q2031">
        <v>11785</v>
      </c>
      <c r="R2031">
        <v>1250.9000000000001</v>
      </c>
      <c r="S2031">
        <v>2.6059999999999999</v>
      </c>
      <c r="T2031">
        <v>33</v>
      </c>
      <c r="U2031">
        <v>3790.6</v>
      </c>
      <c r="V2031">
        <v>10</v>
      </c>
      <c r="W2031">
        <v>1.9239999999999999</v>
      </c>
      <c r="X2031">
        <v>3.109</v>
      </c>
      <c r="Y2031" s="8">
        <v>41956</v>
      </c>
    </row>
    <row r="2032" spans="1:25" x14ac:dyDescent="0.25">
      <c r="A2032">
        <v>-111.97838883</v>
      </c>
      <c r="B2032">
        <v>33.078588779999997</v>
      </c>
      <c r="C2032">
        <v>13</v>
      </c>
      <c r="D2032" t="s">
        <v>371</v>
      </c>
      <c r="E2032" t="s">
        <v>370</v>
      </c>
      <c r="F2032">
        <v>2031</v>
      </c>
      <c r="G2032">
        <v>359</v>
      </c>
      <c r="H2032">
        <v>13.33</v>
      </c>
      <c r="I2032">
        <v>2.7559999999999998</v>
      </c>
      <c r="J2032">
        <v>1</v>
      </c>
      <c r="K2032">
        <v>1163</v>
      </c>
      <c r="L2032" t="s">
        <v>369</v>
      </c>
      <c r="M2032" t="s">
        <v>368</v>
      </c>
      <c r="N2032" s="8">
        <v>41956</v>
      </c>
      <c r="O2032">
        <v>0</v>
      </c>
      <c r="P2032">
        <v>0</v>
      </c>
      <c r="Q2032">
        <v>10938</v>
      </c>
      <c r="R2032">
        <v>1188.5999999999999</v>
      </c>
      <c r="S2032">
        <v>2.476</v>
      </c>
      <c r="T2032">
        <v>33</v>
      </c>
      <c r="U2032">
        <v>3601.7</v>
      </c>
      <c r="V2032">
        <v>10</v>
      </c>
      <c r="W2032">
        <v>1.879</v>
      </c>
      <c r="X2032">
        <v>3.0369999999999999</v>
      </c>
      <c r="Y2032" s="8">
        <v>41956</v>
      </c>
    </row>
    <row r="2033" spans="1:25" x14ac:dyDescent="0.25">
      <c r="A2033">
        <v>-111.97838865999999</v>
      </c>
      <c r="B2033">
        <v>33.078595780000001</v>
      </c>
      <c r="C2033">
        <v>13</v>
      </c>
      <c r="D2033" t="s">
        <v>371</v>
      </c>
      <c r="E2033" t="s">
        <v>370</v>
      </c>
      <c r="F2033">
        <v>2032</v>
      </c>
      <c r="G2033">
        <v>358</v>
      </c>
      <c r="H2033">
        <v>13.33</v>
      </c>
      <c r="I2033">
        <v>2.9529999999999998</v>
      </c>
      <c r="J2033">
        <v>1</v>
      </c>
      <c r="K2033">
        <v>1163</v>
      </c>
      <c r="L2033" t="s">
        <v>369</v>
      </c>
      <c r="M2033" t="s">
        <v>368</v>
      </c>
      <c r="N2033" s="8">
        <v>41956</v>
      </c>
      <c r="O2033">
        <v>0</v>
      </c>
      <c r="P2033">
        <v>0</v>
      </c>
      <c r="Q2033">
        <v>10874</v>
      </c>
      <c r="R2033">
        <v>1102.8</v>
      </c>
      <c r="S2033">
        <v>2.298</v>
      </c>
      <c r="T2033">
        <v>33</v>
      </c>
      <c r="U2033">
        <v>3341.9</v>
      </c>
      <c r="V2033">
        <v>10</v>
      </c>
      <c r="W2033">
        <v>2.0129999999999999</v>
      </c>
      <c r="X2033">
        <v>3.254</v>
      </c>
      <c r="Y2033" s="8">
        <v>41956</v>
      </c>
    </row>
    <row r="2034" spans="1:25" x14ac:dyDescent="0.25">
      <c r="A2034">
        <v>-111.97838865999999</v>
      </c>
      <c r="B2034">
        <v>33.078603780000002</v>
      </c>
      <c r="C2034">
        <v>13</v>
      </c>
      <c r="D2034" t="s">
        <v>371</v>
      </c>
      <c r="E2034" t="s">
        <v>370</v>
      </c>
      <c r="F2034">
        <v>2033</v>
      </c>
      <c r="G2034">
        <v>358</v>
      </c>
      <c r="H2034">
        <v>13.33</v>
      </c>
      <c r="I2034">
        <v>2.69</v>
      </c>
      <c r="J2034">
        <v>1</v>
      </c>
      <c r="K2034">
        <v>1162.9000000000001</v>
      </c>
      <c r="L2034" t="s">
        <v>369</v>
      </c>
      <c r="M2034" t="s">
        <v>368</v>
      </c>
      <c r="N2034" s="8">
        <v>41956</v>
      </c>
      <c r="O2034">
        <v>0</v>
      </c>
      <c r="P2034">
        <v>0</v>
      </c>
      <c r="Q2034">
        <v>10663</v>
      </c>
      <c r="R2034">
        <v>1187</v>
      </c>
      <c r="S2034">
        <v>2.4729999999999999</v>
      </c>
      <c r="T2034">
        <v>33</v>
      </c>
      <c r="U2034">
        <v>3596.9</v>
      </c>
      <c r="V2034">
        <v>10</v>
      </c>
      <c r="W2034">
        <v>1.8340000000000001</v>
      </c>
      <c r="X2034">
        <v>2.964</v>
      </c>
      <c r="Y2034" s="8">
        <v>41956</v>
      </c>
    </row>
    <row r="2035" spans="1:25" x14ac:dyDescent="0.25">
      <c r="A2035">
        <v>-111.97838917</v>
      </c>
      <c r="B2035">
        <v>33.078611780000003</v>
      </c>
      <c r="C2035">
        <v>13</v>
      </c>
      <c r="D2035" t="s">
        <v>371</v>
      </c>
      <c r="E2035" t="s">
        <v>370</v>
      </c>
      <c r="F2035">
        <v>2034</v>
      </c>
      <c r="G2035">
        <v>1</v>
      </c>
      <c r="H2035">
        <v>13.33</v>
      </c>
      <c r="I2035">
        <v>2.7229999999999999</v>
      </c>
      <c r="J2035">
        <v>1</v>
      </c>
      <c r="K2035">
        <v>1162.9000000000001</v>
      </c>
      <c r="L2035" t="s">
        <v>369</v>
      </c>
      <c r="M2035" t="s">
        <v>368</v>
      </c>
      <c r="N2035" s="8">
        <v>41956</v>
      </c>
      <c r="O2035">
        <v>0</v>
      </c>
      <c r="P2035">
        <v>0</v>
      </c>
      <c r="Q2035">
        <v>9908.9</v>
      </c>
      <c r="R2035">
        <v>1089.7</v>
      </c>
      <c r="S2035">
        <v>2.27</v>
      </c>
      <c r="T2035">
        <v>33</v>
      </c>
      <c r="U2035">
        <v>3302.3</v>
      </c>
      <c r="V2035">
        <v>10</v>
      </c>
      <c r="W2035">
        <v>1.857</v>
      </c>
      <c r="X2035">
        <v>3.0009999999999999</v>
      </c>
      <c r="Y2035" s="8">
        <v>41956</v>
      </c>
    </row>
    <row r="2036" spans="1:25" x14ac:dyDescent="0.25">
      <c r="A2036">
        <v>-111.97838968000001</v>
      </c>
      <c r="B2036">
        <v>33.078619789999998</v>
      </c>
      <c r="C2036">
        <v>13</v>
      </c>
      <c r="D2036" t="s">
        <v>371</v>
      </c>
      <c r="E2036" t="s">
        <v>370</v>
      </c>
      <c r="F2036">
        <v>2035</v>
      </c>
      <c r="G2036">
        <v>4</v>
      </c>
      <c r="H2036">
        <v>13.33</v>
      </c>
      <c r="I2036">
        <v>2.8220000000000001</v>
      </c>
      <c r="J2036">
        <v>1</v>
      </c>
      <c r="K2036">
        <v>1162.9000000000001</v>
      </c>
      <c r="L2036" t="s">
        <v>369</v>
      </c>
      <c r="M2036" t="s">
        <v>368</v>
      </c>
      <c r="N2036" s="8">
        <v>41956</v>
      </c>
      <c r="O2036">
        <v>0</v>
      </c>
      <c r="P2036">
        <v>0</v>
      </c>
      <c r="Q2036">
        <v>9791.5</v>
      </c>
      <c r="R2036">
        <v>1039.3</v>
      </c>
      <c r="S2036">
        <v>2.165</v>
      </c>
      <c r="T2036">
        <v>33</v>
      </c>
      <c r="U2036">
        <v>3149.3</v>
      </c>
      <c r="V2036">
        <v>10</v>
      </c>
      <c r="W2036">
        <v>1.9239999999999999</v>
      </c>
      <c r="X2036">
        <v>3.109</v>
      </c>
      <c r="Y2036" s="8">
        <v>41956</v>
      </c>
    </row>
    <row r="2037" spans="1:25" x14ac:dyDescent="0.25">
      <c r="A2037">
        <v>-111.97838883</v>
      </c>
      <c r="B2037">
        <v>33.07862678</v>
      </c>
      <c r="C2037">
        <v>13</v>
      </c>
      <c r="D2037" t="s">
        <v>371</v>
      </c>
      <c r="E2037" t="s">
        <v>370</v>
      </c>
      <c r="F2037">
        <v>2036</v>
      </c>
      <c r="G2037">
        <v>359</v>
      </c>
      <c r="H2037">
        <v>13.33</v>
      </c>
      <c r="I2037">
        <v>2.887</v>
      </c>
      <c r="J2037">
        <v>1</v>
      </c>
      <c r="K2037">
        <v>1162.9000000000001</v>
      </c>
      <c r="L2037" t="s">
        <v>369</v>
      </c>
      <c r="M2037" t="s">
        <v>368</v>
      </c>
      <c r="N2037" s="8">
        <v>41956</v>
      </c>
      <c r="O2037">
        <v>0</v>
      </c>
      <c r="P2037">
        <v>0</v>
      </c>
      <c r="Q2037">
        <v>9056.7000000000007</v>
      </c>
      <c r="R2037">
        <v>939.43</v>
      </c>
      <c r="S2037">
        <v>1.9570000000000001</v>
      </c>
      <c r="T2037">
        <v>33</v>
      </c>
      <c r="U2037">
        <v>2846.8</v>
      </c>
      <c r="V2037">
        <v>10</v>
      </c>
      <c r="W2037">
        <v>1.9690000000000001</v>
      </c>
      <c r="X2037">
        <v>3.181</v>
      </c>
      <c r="Y2037" s="8">
        <v>41956</v>
      </c>
    </row>
    <row r="2038" spans="1:25" x14ac:dyDescent="0.25">
      <c r="A2038">
        <v>-111.97838900000001</v>
      </c>
      <c r="B2038">
        <v>33.078634770000001</v>
      </c>
      <c r="C2038">
        <v>13</v>
      </c>
      <c r="D2038" t="s">
        <v>371</v>
      </c>
      <c r="E2038" t="s">
        <v>370</v>
      </c>
      <c r="F2038">
        <v>2037</v>
      </c>
      <c r="G2038">
        <v>0</v>
      </c>
      <c r="H2038">
        <v>13.33</v>
      </c>
      <c r="I2038">
        <v>2.69</v>
      </c>
      <c r="J2038">
        <v>1</v>
      </c>
      <c r="K2038">
        <v>1162.9000000000001</v>
      </c>
      <c r="L2038" t="s">
        <v>369</v>
      </c>
      <c r="M2038" t="s">
        <v>368</v>
      </c>
      <c r="N2038" s="8">
        <v>41956</v>
      </c>
      <c r="O2038">
        <v>0</v>
      </c>
      <c r="P2038">
        <v>0</v>
      </c>
      <c r="Q2038">
        <v>10274</v>
      </c>
      <c r="R2038">
        <v>1143.7</v>
      </c>
      <c r="S2038">
        <v>2.383</v>
      </c>
      <c r="T2038">
        <v>33</v>
      </c>
      <c r="U2038">
        <v>3465.8</v>
      </c>
      <c r="V2038">
        <v>10</v>
      </c>
      <c r="W2038">
        <v>1.8340000000000001</v>
      </c>
      <c r="X2038">
        <v>2.964</v>
      </c>
      <c r="Y2038" s="8">
        <v>41956</v>
      </c>
    </row>
    <row r="2039" spans="1:25" x14ac:dyDescent="0.25">
      <c r="A2039">
        <v>-111.97838900000001</v>
      </c>
      <c r="B2039">
        <v>33.078641769999997</v>
      </c>
      <c r="C2039">
        <v>13</v>
      </c>
      <c r="D2039" t="s">
        <v>371</v>
      </c>
      <c r="E2039" t="s">
        <v>370</v>
      </c>
      <c r="F2039">
        <v>2038</v>
      </c>
      <c r="G2039">
        <v>0</v>
      </c>
      <c r="H2039">
        <v>13.33</v>
      </c>
      <c r="I2039">
        <v>2.7559999999999998</v>
      </c>
      <c r="J2039">
        <v>1</v>
      </c>
      <c r="K2039">
        <v>1162.5</v>
      </c>
      <c r="L2039" t="s">
        <v>369</v>
      </c>
      <c r="M2039" t="s">
        <v>368</v>
      </c>
      <c r="N2039" s="8">
        <v>41956</v>
      </c>
      <c r="O2039">
        <v>0</v>
      </c>
      <c r="P2039">
        <v>0</v>
      </c>
      <c r="Q2039">
        <v>10538</v>
      </c>
      <c r="R2039">
        <v>1145.0999999999999</v>
      </c>
      <c r="S2039">
        <v>2.3860000000000001</v>
      </c>
      <c r="T2039">
        <v>33</v>
      </c>
      <c r="U2039">
        <v>3469.9</v>
      </c>
      <c r="V2039">
        <v>10</v>
      </c>
      <c r="W2039">
        <v>1.879</v>
      </c>
      <c r="X2039">
        <v>3.0369999999999999</v>
      </c>
      <c r="Y2039" s="8">
        <v>41956</v>
      </c>
    </row>
    <row r="2040" spans="1:25" x14ac:dyDescent="0.25">
      <c r="A2040">
        <v>-111.97838849</v>
      </c>
      <c r="B2040">
        <v>33.07864979</v>
      </c>
      <c r="C2040">
        <v>13</v>
      </c>
      <c r="D2040" t="s">
        <v>371</v>
      </c>
      <c r="E2040" t="s">
        <v>370</v>
      </c>
      <c r="F2040">
        <v>2039</v>
      </c>
      <c r="G2040">
        <v>357</v>
      </c>
      <c r="H2040">
        <v>13.33</v>
      </c>
      <c r="I2040">
        <v>2.8220000000000001</v>
      </c>
      <c r="J2040">
        <v>1</v>
      </c>
      <c r="K2040">
        <v>1162.5</v>
      </c>
      <c r="L2040" t="s">
        <v>369</v>
      </c>
      <c r="M2040" t="s">
        <v>368</v>
      </c>
      <c r="N2040" s="8">
        <v>41956</v>
      </c>
      <c r="O2040">
        <v>0</v>
      </c>
      <c r="P2040">
        <v>0</v>
      </c>
      <c r="Q2040">
        <v>11779</v>
      </c>
      <c r="R2040">
        <v>1250.2</v>
      </c>
      <c r="S2040">
        <v>2.605</v>
      </c>
      <c r="T2040">
        <v>33</v>
      </c>
      <c r="U2040">
        <v>3788.5</v>
      </c>
      <c r="V2040">
        <v>10</v>
      </c>
      <c r="W2040">
        <v>1.9239999999999999</v>
      </c>
      <c r="X2040">
        <v>3.109</v>
      </c>
      <c r="Y2040" s="8">
        <v>41956</v>
      </c>
    </row>
    <row r="2041" spans="1:25" x14ac:dyDescent="0.25">
      <c r="A2041">
        <v>-111.97838917</v>
      </c>
      <c r="B2041">
        <v>33.07865778</v>
      </c>
      <c r="C2041">
        <v>13</v>
      </c>
      <c r="D2041" t="s">
        <v>371</v>
      </c>
      <c r="E2041" t="s">
        <v>370</v>
      </c>
      <c r="F2041">
        <v>2040</v>
      </c>
      <c r="G2041">
        <v>1</v>
      </c>
      <c r="H2041">
        <v>13.33</v>
      </c>
      <c r="I2041">
        <v>2.5920000000000001</v>
      </c>
      <c r="J2041">
        <v>1</v>
      </c>
      <c r="K2041">
        <v>1162.3</v>
      </c>
      <c r="L2041" t="s">
        <v>369</v>
      </c>
      <c r="M2041" t="s">
        <v>368</v>
      </c>
      <c r="N2041" s="8">
        <v>41956</v>
      </c>
      <c r="O2041">
        <v>0</v>
      </c>
      <c r="P2041">
        <v>0</v>
      </c>
      <c r="Q2041">
        <v>12976</v>
      </c>
      <c r="R2041">
        <v>1499.3</v>
      </c>
      <c r="S2041">
        <v>3.1240000000000001</v>
      </c>
      <c r="T2041">
        <v>33</v>
      </c>
      <c r="U2041">
        <v>4543.3</v>
      </c>
      <c r="V2041">
        <v>10</v>
      </c>
      <c r="W2041">
        <v>1.7669999999999999</v>
      </c>
      <c r="X2041">
        <v>2.8559999999999999</v>
      </c>
      <c r="Y2041" s="8">
        <v>41956</v>
      </c>
    </row>
    <row r="2042" spans="1:25" x14ac:dyDescent="0.25">
      <c r="A2042">
        <v>-111.97838934000001</v>
      </c>
      <c r="B2042">
        <v>33.078664779999997</v>
      </c>
      <c r="C2042">
        <v>13</v>
      </c>
      <c r="D2042" t="s">
        <v>371</v>
      </c>
      <c r="E2042" t="s">
        <v>370</v>
      </c>
      <c r="F2042">
        <v>2041</v>
      </c>
      <c r="G2042">
        <v>2</v>
      </c>
      <c r="H2042">
        <v>13.33</v>
      </c>
      <c r="I2042">
        <v>2.8540000000000001</v>
      </c>
      <c r="J2042">
        <v>1</v>
      </c>
      <c r="K2042">
        <v>1162.3</v>
      </c>
      <c r="L2042" t="s">
        <v>369</v>
      </c>
      <c r="M2042" t="s">
        <v>368</v>
      </c>
      <c r="N2042" s="8">
        <v>41956</v>
      </c>
      <c r="O2042">
        <v>0</v>
      </c>
      <c r="P2042">
        <v>0</v>
      </c>
      <c r="Q2042">
        <v>10759</v>
      </c>
      <c r="R2042">
        <v>1128.8</v>
      </c>
      <c r="S2042">
        <v>2.3519999999999999</v>
      </c>
      <c r="T2042">
        <v>33</v>
      </c>
      <c r="U2042">
        <v>3420.6</v>
      </c>
      <c r="V2042">
        <v>10</v>
      </c>
      <c r="W2042">
        <v>1.946</v>
      </c>
      <c r="X2042">
        <v>3.145</v>
      </c>
      <c r="Y2042" s="8">
        <v>41956</v>
      </c>
    </row>
    <row r="2043" spans="1:25" x14ac:dyDescent="0.25">
      <c r="A2043">
        <v>-111.97838917</v>
      </c>
      <c r="B2043">
        <v>33.078672779999998</v>
      </c>
      <c r="C2043">
        <v>13</v>
      </c>
      <c r="D2043" t="s">
        <v>371</v>
      </c>
      <c r="E2043" t="s">
        <v>370</v>
      </c>
      <c r="F2043">
        <v>2042</v>
      </c>
      <c r="G2043">
        <v>1</v>
      </c>
      <c r="H2043">
        <v>13.33</v>
      </c>
      <c r="I2043">
        <v>2.887</v>
      </c>
      <c r="J2043">
        <v>1</v>
      </c>
      <c r="K2043">
        <v>1162.2</v>
      </c>
      <c r="L2043" t="s">
        <v>369</v>
      </c>
      <c r="M2043" t="s">
        <v>368</v>
      </c>
      <c r="N2043" s="8">
        <v>41956</v>
      </c>
      <c r="O2043">
        <v>0</v>
      </c>
      <c r="P2043">
        <v>0</v>
      </c>
      <c r="Q2043">
        <v>8851.7999999999993</v>
      </c>
      <c r="R2043">
        <v>918.18</v>
      </c>
      <c r="S2043">
        <v>1.913</v>
      </c>
      <c r="T2043">
        <v>33</v>
      </c>
      <c r="U2043">
        <v>2782.4</v>
      </c>
      <c r="V2043">
        <v>10</v>
      </c>
      <c r="W2043">
        <v>1.9690000000000001</v>
      </c>
      <c r="X2043">
        <v>3.181</v>
      </c>
      <c r="Y2043" s="8">
        <v>41956</v>
      </c>
    </row>
    <row r="2044" spans="1:25" x14ac:dyDescent="0.25">
      <c r="A2044">
        <v>-111.97838883</v>
      </c>
      <c r="B2044">
        <v>33.078680779999999</v>
      </c>
      <c r="C2044">
        <v>13</v>
      </c>
      <c r="D2044" t="s">
        <v>371</v>
      </c>
      <c r="E2044" t="s">
        <v>370</v>
      </c>
      <c r="F2044">
        <v>2043</v>
      </c>
      <c r="G2044">
        <v>359</v>
      </c>
      <c r="H2044">
        <v>13.33</v>
      </c>
      <c r="I2044">
        <v>2.7890000000000001</v>
      </c>
      <c r="J2044">
        <v>1</v>
      </c>
      <c r="K2044">
        <v>1162.3</v>
      </c>
      <c r="L2044" t="s">
        <v>369</v>
      </c>
      <c r="M2044" t="s">
        <v>368</v>
      </c>
      <c r="N2044" s="8">
        <v>41956</v>
      </c>
      <c r="O2044">
        <v>0</v>
      </c>
      <c r="P2044">
        <v>0</v>
      </c>
      <c r="Q2044">
        <v>11953</v>
      </c>
      <c r="R2044">
        <v>1283.5999999999999</v>
      </c>
      <c r="S2044">
        <v>2.6739999999999999</v>
      </c>
      <c r="T2044">
        <v>33</v>
      </c>
      <c r="U2044">
        <v>3889.8</v>
      </c>
      <c r="V2044">
        <v>10</v>
      </c>
      <c r="W2044">
        <v>1.901</v>
      </c>
      <c r="X2044">
        <v>3.073</v>
      </c>
      <c r="Y2044" s="8">
        <v>41956</v>
      </c>
    </row>
    <row r="2045" spans="1:25" x14ac:dyDescent="0.25">
      <c r="A2045">
        <v>-111.97838951</v>
      </c>
      <c r="B2045">
        <v>33.078688790000001</v>
      </c>
      <c r="C2045">
        <v>13</v>
      </c>
      <c r="D2045" t="s">
        <v>371</v>
      </c>
      <c r="E2045" t="s">
        <v>370</v>
      </c>
      <c r="F2045">
        <v>2044</v>
      </c>
      <c r="G2045">
        <v>3</v>
      </c>
      <c r="H2045">
        <v>13.33</v>
      </c>
      <c r="I2045">
        <v>2.7559999999999998</v>
      </c>
      <c r="J2045">
        <v>1</v>
      </c>
      <c r="K2045">
        <v>1162.3</v>
      </c>
      <c r="L2045" t="s">
        <v>369</v>
      </c>
      <c r="M2045" t="s">
        <v>368</v>
      </c>
      <c r="N2045" s="8">
        <v>41956</v>
      </c>
      <c r="O2045">
        <v>0</v>
      </c>
      <c r="P2045">
        <v>0</v>
      </c>
      <c r="Q2045">
        <v>11181</v>
      </c>
      <c r="R2045">
        <v>1215</v>
      </c>
      <c r="S2045">
        <v>2.5310000000000001</v>
      </c>
      <c r="T2045">
        <v>33</v>
      </c>
      <c r="U2045">
        <v>3681.7</v>
      </c>
      <c r="V2045">
        <v>10</v>
      </c>
      <c r="W2045">
        <v>1.879</v>
      </c>
      <c r="X2045">
        <v>3.0369999999999999</v>
      </c>
      <c r="Y2045" s="8">
        <v>41956</v>
      </c>
    </row>
    <row r="2046" spans="1:25" x14ac:dyDescent="0.25">
      <c r="A2046">
        <v>-111.97838883</v>
      </c>
      <c r="B2046">
        <v>33.078695779999997</v>
      </c>
      <c r="C2046">
        <v>13</v>
      </c>
      <c r="D2046" t="s">
        <v>371</v>
      </c>
      <c r="E2046" t="s">
        <v>370</v>
      </c>
      <c r="F2046">
        <v>2045</v>
      </c>
      <c r="G2046">
        <v>359</v>
      </c>
      <c r="H2046">
        <v>13.33</v>
      </c>
      <c r="I2046">
        <v>2.625</v>
      </c>
      <c r="J2046">
        <v>1</v>
      </c>
      <c r="K2046">
        <v>1162.3</v>
      </c>
      <c r="L2046" t="s">
        <v>369</v>
      </c>
      <c r="M2046" t="s">
        <v>368</v>
      </c>
      <c r="N2046" s="8">
        <v>41956</v>
      </c>
      <c r="O2046">
        <v>0</v>
      </c>
      <c r="P2046">
        <v>0</v>
      </c>
      <c r="Q2046">
        <v>11074</v>
      </c>
      <c r="R2046">
        <v>1263.5999999999999</v>
      </c>
      <c r="S2046">
        <v>2.6320000000000001</v>
      </c>
      <c r="T2046">
        <v>33</v>
      </c>
      <c r="U2046">
        <v>3829</v>
      </c>
      <c r="V2046">
        <v>10</v>
      </c>
      <c r="W2046">
        <v>1.79</v>
      </c>
      <c r="X2046">
        <v>2.8919999999999999</v>
      </c>
      <c r="Y2046" s="8">
        <v>41956</v>
      </c>
    </row>
    <row r="2047" spans="1:25" x14ac:dyDescent="0.25">
      <c r="A2047">
        <v>-111.97838886</v>
      </c>
      <c r="B2047">
        <v>33.07870381</v>
      </c>
      <c r="C2047">
        <v>13</v>
      </c>
      <c r="D2047" t="s">
        <v>371</v>
      </c>
      <c r="E2047" t="s">
        <v>370</v>
      </c>
      <c r="F2047">
        <v>2046</v>
      </c>
      <c r="G2047">
        <v>5</v>
      </c>
      <c r="H2047">
        <v>13.33</v>
      </c>
      <c r="I2047">
        <v>2.8220000000000001</v>
      </c>
      <c r="J2047">
        <v>1</v>
      </c>
      <c r="K2047">
        <v>1162.4000000000001</v>
      </c>
      <c r="L2047" t="s">
        <v>369</v>
      </c>
      <c r="M2047" t="s">
        <v>368</v>
      </c>
      <c r="N2047" s="8">
        <v>41956</v>
      </c>
      <c r="O2047">
        <v>0</v>
      </c>
      <c r="P2047">
        <v>0</v>
      </c>
      <c r="Q2047">
        <v>9717.6</v>
      </c>
      <c r="R2047">
        <v>1031.4000000000001</v>
      </c>
      <c r="S2047">
        <v>2.149</v>
      </c>
      <c r="T2047">
        <v>33</v>
      </c>
      <c r="U2047">
        <v>3125.5</v>
      </c>
      <c r="V2047">
        <v>10</v>
      </c>
      <c r="W2047">
        <v>1.9239999999999999</v>
      </c>
      <c r="X2047">
        <v>3.109</v>
      </c>
      <c r="Y2047" s="8">
        <v>41956</v>
      </c>
    </row>
    <row r="2048" spans="1:25" x14ac:dyDescent="0.25">
      <c r="A2048">
        <v>-111.97838749</v>
      </c>
      <c r="B2048">
        <v>33.07871179</v>
      </c>
      <c r="C2048">
        <v>13</v>
      </c>
      <c r="D2048" t="s">
        <v>371</v>
      </c>
      <c r="E2048" t="s">
        <v>370</v>
      </c>
      <c r="F2048">
        <v>2047</v>
      </c>
      <c r="G2048">
        <v>357</v>
      </c>
      <c r="H2048">
        <v>13.33</v>
      </c>
      <c r="I2048">
        <v>2.7890000000000001</v>
      </c>
      <c r="J2048">
        <v>1</v>
      </c>
      <c r="K2048">
        <v>1162.3</v>
      </c>
      <c r="L2048" t="s">
        <v>369</v>
      </c>
      <c r="M2048" t="s">
        <v>368</v>
      </c>
      <c r="N2048" s="8">
        <v>41956</v>
      </c>
      <c r="O2048">
        <v>0</v>
      </c>
      <c r="P2048">
        <v>0</v>
      </c>
      <c r="Q2048">
        <v>10903</v>
      </c>
      <c r="R2048">
        <v>1170.9000000000001</v>
      </c>
      <c r="S2048">
        <v>2.4390000000000001</v>
      </c>
      <c r="T2048">
        <v>33</v>
      </c>
      <c r="U2048">
        <v>3548.1</v>
      </c>
      <c r="V2048">
        <v>10</v>
      </c>
      <c r="W2048">
        <v>1.901</v>
      </c>
      <c r="X2048">
        <v>3.073</v>
      </c>
      <c r="Y2048" s="8">
        <v>41956</v>
      </c>
    </row>
    <row r="2049" spans="1:25" x14ac:dyDescent="0.25">
      <c r="A2049">
        <v>-111.97838817</v>
      </c>
      <c r="B2049">
        <v>33.078718780000003</v>
      </c>
      <c r="C2049">
        <v>13</v>
      </c>
      <c r="D2049" t="s">
        <v>371</v>
      </c>
      <c r="E2049" t="s">
        <v>370</v>
      </c>
      <c r="F2049">
        <v>2048</v>
      </c>
      <c r="G2049">
        <v>1</v>
      </c>
      <c r="H2049">
        <v>13.33</v>
      </c>
      <c r="I2049">
        <v>2.887</v>
      </c>
      <c r="J2049">
        <v>1</v>
      </c>
      <c r="K2049">
        <v>1162.4000000000001</v>
      </c>
      <c r="L2049" t="s">
        <v>369</v>
      </c>
      <c r="M2049" t="s">
        <v>368</v>
      </c>
      <c r="N2049" s="8">
        <v>41956</v>
      </c>
      <c r="O2049">
        <v>0</v>
      </c>
      <c r="P2049">
        <v>0</v>
      </c>
      <c r="Q2049">
        <v>10247</v>
      </c>
      <c r="R2049">
        <v>1062.9000000000001</v>
      </c>
      <c r="S2049">
        <v>2.214</v>
      </c>
      <c r="T2049">
        <v>33</v>
      </c>
      <c r="U2049">
        <v>3220.9</v>
      </c>
      <c r="V2049">
        <v>10</v>
      </c>
      <c r="W2049">
        <v>1.9690000000000001</v>
      </c>
      <c r="X2049">
        <v>3.181</v>
      </c>
      <c r="Y2049" s="8">
        <v>41956</v>
      </c>
    </row>
    <row r="2050" spans="1:25" x14ac:dyDescent="0.25">
      <c r="A2050">
        <v>-111.97838851</v>
      </c>
      <c r="B2050">
        <v>33.078726789999997</v>
      </c>
      <c r="C2050">
        <v>13</v>
      </c>
      <c r="D2050" t="s">
        <v>371</v>
      </c>
      <c r="E2050" t="s">
        <v>370</v>
      </c>
      <c r="F2050">
        <v>2049</v>
      </c>
      <c r="G2050">
        <v>3</v>
      </c>
      <c r="H2050">
        <v>13.33</v>
      </c>
      <c r="I2050">
        <v>2.9860000000000002</v>
      </c>
      <c r="J2050">
        <v>1</v>
      </c>
      <c r="K2050">
        <v>1162.4000000000001</v>
      </c>
      <c r="L2050" t="s">
        <v>369</v>
      </c>
      <c r="M2050" t="s">
        <v>368</v>
      </c>
      <c r="N2050" s="8">
        <v>41956</v>
      </c>
      <c r="O2050">
        <v>0</v>
      </c>
      <c r="P2050">
        <v>0</v>
      </c>
      <c r="Q2050">
        <v>11587</v>
      </c>
      <c r="R2050">
        <v>1162.2</v>
      </c>
      <c r="S2050">
        <v>2.4209999999999998</v>
      </c>
      <c r="T2050">
        <v>33</v>
      </c>
      <c r="U2050">
        <v>3521.9</v>
      </c>
      <c r="V2050">
        <v>10</v>
      </c>
      <c r="W2050">
        <v>2.036</v>
      </c>
      <c r="X2050">
        <v>3.29</v>
      </c>
      <c r="Y2050" s="8">
        <v>41956</v>
      </c>
    </row>
    <row r="2051" spans="1:25" x14ac:dyDescent="0.25">
      <c r="A2051">
        <v>-111.97838766</v>
      </c>
      <c r="B2051">
        <v>33.078734779999998</v>
      </c>
      <c r="C2051">
        <v>13</v>
      </c>
      <c r="D2051" t="s">
        <v>371</v>
      </c>
      <c r="E2051" t="s">
        <v>370</v>
      </c>
      <c r="F2051">
        <v>2050</v>
      </c>
      <c r="G2051">
        <v>358</v>
      </c>
      <c r="H2051">
        <v>13.33</v>
      </c>
      <c r="I2051">
        <v>2.887</v>
      </c>
      <c r="J2051">
        <v>1</v>
      </c>
      <c r="K2051">
        <v>1162.4000000000001</v>
      </c>
      <c r="L2051" t="s">
        <v>369</v>
      </c>
      <c r="M2051" t="s">
        <v>368</v>
      </c>
      <c r="N2051" s="8">
        <v>41956</v>
      </c>
      <c r="O2051">
        <v>0</v>
      </c>
      <c r="P2051">
        <v>0</v>
      </c>
      <c r="Q2051">
        <v>10068</v>
      </c>
      <c r="R2051">
        <v>1044.3</v>
      </c>
      <c r="S2051">
        <v>2.1760000000000002</v>
      </c>
      <c r="T2051">
        <v>33</v>
      </c>
      <c r="U2051">
        <v>3164.6</v>
      </c>
      <c r="V2051">
        <v>10</v>
      </c>
      <c r="W2051">
        <v>1.9690000000000001</v>
      </c>
      <c r="X2051">
        <v>3.181</v>
      </c>
      <c r="Y2051" s="8">
        <v>41956</v>
      </c>
    </row>
    <row r="2052" spans="1:25" x14ac:dyDescent="0.25">
      <c r="A2052">
        <v>-111.978388</v>
      </c>
      <c r="B2052">
        <v>33.078742769999998</v>
      </c>
      <c r="C2052">
        <v>13</v>
      </c>
      <c r="D2052" t="s">
        <v>371</v>
      </c>
      <c r="E2052" t="s">
        <v>370</v>
      </c>
      <c r="F2052">
        <v>2051</v>
      </c>
      <c r="G2052">
        <v>0</v>
      </c>
      <c r="H2052">
        <v>13.33</v>
      </c>
      <c r="I2052">
        <v>2.7229999999999999</v>
      </c>
      <c r="J2052">
        <v>1</v>
      </c>
      <c r="K2052">
        <v>1162.3</v>
      </c>
      <c r="L2052" t="s">
        <v>369</v>
      </c>
      <c r="M2052" t="s">
        <v>368</v>
      </c>
      <c r="N2052" s="8">
        <v>41956</v>
      </c>
      <c r="O2052">
        <v>0</v>
      </c>
      <c r="P2052">
        <v>0</v>
      </c>
      <c r="Q2052">
        <v>12198</v>
      </c>
      <c r="R2052">
        <v>1341.5</v>
      </c>
      <c r="S2052">
        <v>2.7949999999999999</v>
      </c>
      <c r="T2052">
        <v>33</v>
      </c>
      <c r="U2052">
        <v>4065.3</v>
      </c>
      <c r="V2052">
        <v>10</v>
      </c>
      <c r="W2052">
        <v>1.857</v>
      </c>
      <c r="X2052">
        <v>3.0009999999999999</v>
      </c>
      <c r="Y2052" s="8">
        <v>41956</v>
      </c>
    </row>
    <row r="2053" spans="1:25" x14ac:dyDescent="0.25">
      <c r="A2053">
        <v>-111.97838834</v>
      </c>
      <c r="B2053">
        <v>33.078749780000003</v>
      </c>
      <c r="C2053">
        <v>13</v>
      </c>
      <c r="D2053" t="s">
        <v>371</v>
      </c>
      <c r="E2053" t="s">
        <v>370</v>
      </c>
      <c r="F2053">
        <v>2052</v>
      </c>
      <c r="G2053">
        <v>2</v>
      </c>
      <c r="H2053">
        <v>13.33</v>
      </c>
      <c r="I2053">
        <v>2.7559999999999998</v>
      </c>
      <c r="J2053">
        <v>1</v>
      </c>
      <c r="K2053">
        <v>1162.2</v>
      </c>
      <c r="L2053" t="s">
        <v>369</v>
      </c>
      <c r="M2053" t="s">
        <v>368</v>
      </c>
      <c r="N2053" s="8">
        <v>41956</v>
      </c>
      <c r="O2053">
        <v>0</v>
      </c>
      <c r="P2053">
        <v>0</v>
      </c>
      <c r="Q2053">
        <v>10747</v>
      </c>
      <c r="R2053">
        <v>1167.9000000000001</v>
      </c>
      <c r="S2053">
        <v>2.4329999999999998</v>
      </c>
      <c r="T2053">
        <v>33</v>
      </c>
      <c r="U2053">
        <v>3539</v>
      </c>
      <c r="V2053">
        <v>10</v>
      </c>
      <c r="W2053">
        <v>1.879</v>
      </c>
      <c r="X2053">
        <v>3.0369999999999999</v>
      </c>
      <c r="Y2053" s="8">
        <v>41956</v>
      </c>
    </row>
    <row r="2054" spans="1:25" x14ac:dyDescent="0.25">
      <c r="A2054">
        <v>-111.97838766</v>
      </c>
      <c r="B2054">
        <v>33.078757779999997</v>
      </c>
      <c r="C2054">
        <v>13</v>
      </c>
      <c r="D2054" t="s">
        <v>371</v>
      </c>
      <c r="E2054" t="s">
        <v>370</v>
      </c>
      <c r="F2054">
        <v>2053</v>
      </c>
      <c r="G2054">
        <v>358</v>
      </c>
      <c r="H2054">
        <v>13.33</v>
      </c>
      <c r="I2054">
        <v>2.7229999999999999</v>
      </c>
      <c r="J2054">
        <v>1</v>
      </c>
      <c r="K2054">
        <v>1162.0999999999999</v>
      </c>
      <c r="L2054" t="s">
        <v>369</v>
      </c>
      <c r="M2054" t="s">
        <v>368</v>
      </c>
      <c r="N2054" s="8">
        <v>41956</v>
      </c>
      <c r="O2054">
        <v>0</v>
      </c>
      <c r="P2054">
        <v>0</v>
      </c>
      <c r="Q2054">
        <v>12237</v>
      </c>
      <c r="R2054">
        <v>1345.8</v>
      </c>
      <c r="S2054">
        <v>2.8039999999999998</v>
      </c>
      <c r="T2054">
        <v>33</v>
      </c>
      <c r="U2054">
        <v>4078.2</v>
      </c>
      <c r="V2054">
        <v>10</v>
      </c>
      <c r="W2054">
        <v>1.857</v>
      </c>
      <c r="X2054">
        <v>3.0009999999999999</v>
      </c>
      <c r="Y2054" s="8">
        <v>41956</v>
      </c>
    </row>
    <row r="2055" spans="1:25" x14ac:dyDescent="0.25">
      <c r="A2055">
        <v>-111.97838783</v>
      </c>
      <c r="B2055">
        <v>33.078765779999998</v>
      </c>
      <c r="C2055">
        <v>13</v>
      </c>
      <c r="D2055" t="s">
        <v>371</v>
      </c>
      <c r="E2055" t="s">
        <v>370</v>
      </c>
      <c r="F2055">
        <v>2054</v>
      </c>
      <c r="G2055">
        <v>359</v>
      </c>
      <c r="H2055">
        <v>13.33</v>
      </c>
      <c r="I2055">
        <v>2.887</v>
      </c>
      <c r="J2055">
        <v>1</v>
      </c>
      <c r="K2055">
        <v>1162.0999999999999</v>
      </c>
      <c r="L2055" t="s">
        <v>369</v>
      </c>
      <c r="M2055" t="s">
        <v>368</v>
      </c>
      <c r="N2055" s="8">
        <v>41956</v>
      </c>
      <c r="O2055">
        <v>0</v>
      </c>
      <c r="P2055">
        <v>0</v>
      </c>
      <c r="Q2055">
        <v>11294</v>
      </c>
      <c r="R2055">
        <v>1171.5</v>
      </c>
      <c r="S2055">
        <v>2.4409999999999998</v>
      </c>
      <c r="T2055">
        <v>33</v>
      </c>
      <c r="U2055">
        <v>3550</v>
      </c>
      <c r="V2055">
        <v>10</v>
      </c>
      <c r="W2055">
        <v>1.9690000000000001</v>
      </c>
      <c r="X2055">
        <v>3.181</v>
      </c>
      <c r="Y2055" s="8">
        <v>41956</v>
      </c>
    </row>
    <row r="2056" spans="1:25" x14ac:dyDescent="0.25">
      <c r="A2056">
        <v>-111.97838851</v>
      </c>
      <c r="B2056">
        <v>33.07877379</v>
      </c>
      <c r="C2056">
        <v>13</v>
      </c>
      <c r="D2056" t="s">
        <v>371</v>
      </c>
      <c r="E2056" t="s">
        <v>370</v>
      </c>
      <c r="F2056">
        <v>2055</v>
      </c>
      <c r="G2056">
        <v>3</v>
      </c>
      <c r="H2056">
        <v>13.33</v>
      </c>
      <c r="I2056">
        <v>2.69</v>
      </c>
      <c r="J2056">
        <v>1</v>
      </c>
      <c r="K2056">
        <v>1162.2</v>
      </c>
      <c r="L2056" t="s">
        <v>369</v>
      </c>
      <c r="M2056" t="s">
        <v>368</v>
      </c>
      <c r="N2056" s="8">
        <v>41956</v>
      </c>
      <c r="O2056">
        <v>0</v>
      </c>
      <c r="P2056">
        <v>0</v>
      </c>
      <c r="Q2056">
        <v>12183</v>
      </c>
      <c r="R2056">
        <v>1356.2</v>
      </c>
      <c r="S2056">
        <v>2.8250000000000002</v>
      </c>
      <c r="T2056">
        <v>33</v>
      </c>
      <c r="U2056">
        <v>4109.8</v>
      </c>
      <c r="V2056">
        <v>10</v>
      </c>
      <c r="W2056">
        <v>1.8340000000000001</v>
      </c>
      <c r="X2056">
        <v>2.964</v>
      </c>
      <c r="Y2056" s="8">
        <v>41956</v>
      </c>
    </row>
    <row r="2057" spans="1:25" x14ac:dyDescent="0.25">
      <c r="A2057">
        <v>-111.97838749</v>
      </c>
      <c r="B2057">
        <v>33.078780790000003</v>
      </c>
      <c r="C2057">
        <v>13</v>
      </c>
      <c r="D2057" t="s">
        <v>371</v>
      </c>
      <c r="E2057" t="s">
        <v>370</v>
      </c>
      <c r="F2057">
        <v>2056</v>
      </c>
      <c r="G2057">
        <v>357</v>
      </c>
      <c r="H2057">
        <v>13.33</v>
      </c>
      <c r="I2057">
        <v>3.0179999999999998</v>
      </c>
      <c r="J2057">
        <v>1</v>
      </c>
      <c r="K2057">
        <v>1162.2</v>
      </c>
      <c r="L2057" t="s">
        <v>369</v>
      </c>
      <c r="M2057" t="s">
        <v>368</v>
      </c>
      <c r="N2057" s="8">
        <v>41956</v>
      </c>
      <c r="O2057">
        <v>0</v>
      </c>
      <c r="P2057">
        <v>0</v>
      </c>
      <c r="Q2057">
        <v>12019</v>
      </c>
      <c r="R2057">
        <v>1192.5</v>
      </c>
      <c r="S2057">
        <v>2.484</v>
      </c>
      <c r="T2057">
        <v>33</v>
      </c>
      <c r="U2057">
        <v>3613.5</v>
      </c>
      <c r="V2057">
        <v>10</v>
      </c>
      <c r="W2057">
        <v>2.0579999999999998</v>
      </c>
      <c r="X2057">
        <v>3.3260000000000001</v>
      </c>
      <c r="Y2057" s="8">
        <v>41956</v>
      </c>
    </row>
    <row r="2058" spans="1:25" x14ac:dyDescent="0.25">
      <c r="A2058">
        <v>-111.978388</v>
      </c>
      <c r="B2058">
        <v>33.078788770000003</v>
      </c>
      <c r="C2058">
        <v>13</v>
      </c>
      <c r="D2058" t="s">
        <v>371</v>
      </c>
      <c r="E2058" t="s">
        <v>370</v>
      </c>
      <c r="F2058">
        <v>2057</v>
      </c>
      <c r="G2058">
        <v>0</v>
      </c>
      <c r="H2058">
        <v>13.33</v>
      </c>
      <c r="I2058">
        <v>2.7559999999999998</v>
      </c>
      <c r="J2058">
        <v>1</v>
      </c>
      <c r="K2058">
        <v>1162.0999999999999</v>
      </c>
      <c r="L2058" t="s">
        <v>369</v>
      </c>
      <c r="M2058" t="s">
        <v>368</v>
      </c>
      <c r="N2058" s="8">
        <v>41956</v>
      </c>
      <c r="O2058">
        <v>0</v>
      </c>
      <c r="P2058">
        <v>0</v>
      </c>
      <c r="Q2058">
        <v>11729</v>
      </c>
      <c r="R2058">
        <v>1274.5</v>
      </c>
      <c r="S2058">
        <v>2.6549999999999998</v>
      </c>
      <c r="T2058">
        <v>33</v>
      </c>
      <c r="U2058">
        <v>3862.2</v>
      </c>
      <c r="V2058">
        <v>10</v>
      </c>
      <c r="W2058">
        <v>1.879</v>
      </c>
      <c r="X2058">
        <v>3.0369999999999999</v>
      </c>
      <c r="Y2058" s="8">
        <v>41956</v>
      </c>
    </row>
    <row r="2059" spans="1:25" x14ac:dyDescent="0.25">
      <c r="A2059">
        <v>-111.97838734</v>
      </c>
      <c r="B2059">
        <v>33.078796779999998</v>
      </c>
      <c r="C2059">
        <v>13</v>
      </c>
      <c r="D2059" t="s">
        <v>371</v>
      </c>
      <c r="E2059" t="s">
        <v>370</v>
      </c>
      <c r="F2059">
        <v>2058</v>
      </c>
      <c r="G2059">
        <v>2</v>
      </c>
      <c r="H2059">
        <v>13.33</v>
      </c>
      <c r="I2059">
        <v>2.7559999999999998</v>
      </c>
      <c r="J2059">
        <v>1</v>
      </c>
      <c r="K2059">
        <v>1162</v>
      </c>
      <c r="L2059" t="s">
        <v>369</v>
      </c>
      <c r="M2059" t="s">
        <v>368</v>
      </c>
      <c r="N2059" s="8">
        <v>41956</v>
      </c>
      <c r="O2059">
        <v>0</v>
      </c>
      <c r="P2059">
        <v>0</v>
      </c>
      <c r="Q2059">
        <v>8100.3</v>
      </c>
      <c r="R2059">
        <v>880.23</v>
      </c>
      <c r="S2059">
        <v>1.8340000000000001</v>
      </c>
      <c r="T2059">
        <v>33</v>
      </c>
      <c r="U2059">
        <v>2667.4</v>
      </c>
      <c r="V2059">
        <v>10</v>
      </c>
      <c r="W2059">
        <v>1.879</v>
      </c>
      <c r="X2059">
        <v>3.0369999999999999</v>
      </c>
      <c r="Y2059" s="8">
        <v>41956</v>
      </c>
    </row>
    <row r="2060" spans="1:25" x14ac:dyDescent="0.25">
      <c r="A2060">
        <v>-111.97838717</v>
      </c>
      <c r="B2060">
        <v>33.078803780000001</v>
      </c>
      <c r="C2060">
        <v>13</v>
      </c>
      <c r="D2060" t="s">
        <v>371</v>
      </c>
      <c r="E2060" t="s">
        <v>370</v>
      </c>
      <c r="F2060">
        <v>2059</v>
      </c>
      <c r="G2060">
        <v>1</v>
      </c>
      <c r="H2060">
        <v>13.33</v>
      </c>
      <c r="I2060">
        <v>2.5259999999999998</v>
      </c>
      <c r="J2060">
        <v>1</v>
      </c>
      <c r="K2060">
        <v>1162</v>
      </c>
      <c r="L2060" t="s">
        <v>369</v>
      </c>
      <c r="M2060" t="s">
        <v>368</v>
      </c>
      <c r="N2060" s="8">
        <v>41956</v>
      </c>
      <c r="O2060">
        <v>0</v>
      </c>
      <c r="P2060">
        <v>0</v>
      </c>
      <c r="Q2060">
        <v>12249</v>
      </c>
      <c r="R2060">
        <v>1452.1</v>
      </c>
      <c r="S2060">
        <v>3.0249999999999999</v>
      </c>
      <c r="T2060">
        <v>33</v>
      </c>
      <c r="U2060">
        <v>4400.3</v>
      </c>
      <c r="V2060">
        <v>10</v>
      </c>
      <c r="W2060">
        <v>1.722</v>
      </c>
      <c r="X2060">
        <v>2.7839999999999998</v>
      </c>
      <c r="Y2060" s="8">
        <v>41956</v>
      </c>
    </row>
    <row r="2061" spans="1:25" x14ac:dyDescent="0.25">
      <c r="A2061">
        <v>-111.97838734</v>
      </c>
      <c r="B2061">
        <v>33.078811780000002</v>
      </c>
      <c r="C2061">
        <v>13</v>
      </c>
      <c r="D2061" t="s">
        <v>371</v>
      </c>
      <c r="E2061" t="s">
        <v>370</v>
      </c>
      <c r="F2061">
        <v>2060</v>
      </c>
      <c r="G2061">
        <v>2</v>
      </c>
      <c r="H2061">
        <v>13.33</v>
      </c>
      <c r="I2061">
        <v>2.5590000000000002</v>
      </c>
      <c r="J2061">
        <v>1</v>
      </c>
      <c r="K2061">
        <v>1162</v>
      </c>
      <c r="L2061" t="s">
        <v>369</v>
      </c>
      <c r="M2061" t="s">
        <v>368</v>
      </c>
      <c r="N2061" s="8">
        <v>41956</v>
      </c>
      <c r="O2061">
        <v>0</v>
      </c>
      <c r="P2061">
        <v>0</v>
      </c>
      <c r="Q2061">
        <v>11553</v>
      </c>
      <c r="R2061">
        <v>1352</v>
      </c>
      <c r="S2061">
        <v>2.8170000000000002</v>
      </c>
      <c r="T2061">
        <v>33</v>
      </c>
      <c r="U2061">
        <v>4097</v>
      </c>
      <c r="V2061">
        <v>10</v>
      </c>
      <c r="W2061">
        <v>1.7450000000000001</v>
      </c>
      <c r="X2061">
        <v>2.82</v>
      </c>
      <c r="Y2061" s="8">
        <v>41956</v>
      </c>
    </row>
    <row r="2062" spans="1:25" x14ac:dyDescent="0.25">
      <c r="A2062">
        <v>-111.978387</v>
      </c>
      <c r="B2062">
        <v>33.078819770000003</v>
      </c>
      <c r="C2062">
        <v>13</v>
      </c>
      <c r="D2062" t="s">
        <v>371</v>
      </c>
      <c r="E2062" t="s">
        <v>370</v>
      </c>
      <c r="F2062">
        <v>2061</v>
      </c>
      <c r="G2062">
        <v>0</v>
      </c>
      <c r="H2062">
        <v>13.33</v>
      </c>
      <c r="I2062">
        <v>2.7229999999999999</v>
      </c>
      <c r="J2062">
        <v>1</v>
      </c>
      <c r="K2062">
        <v>1162.0999999999999</v>
      </c>
      <c r="L2062" t="s">
        <v>369</v>
      </c>
      <c r="M2062" t="s">
        <v>368</v>
      </c>
      <c r="N2062" s="8">
        <v>41956</v>
      </c>
      <c r="O2062">
        <v>0</v>
      </c>
      <c r="P2062">
        <v>0</v>
      </c>
      <c r="Q2062">
        <v>12003</v>
      </c>
      <c r="R2062">
        <v>1320.1</v>
      </c>
      <c r="S2062">
        <v>2.75</v>
      </c>
      <c r="T2062">
        <v>33</v>
      </c>
      <c r="U2062">
        <v>4000.2</v>
      </c>
      <c r="V2062">
        <v>10</v>
      </c>
      <c r="W2062">
        <v>1.857</v>
      </c>
      <c r="X2062">
        <v>3.0009999999999999</v>
      </c>
      <c r="Y2062" s="8">
        <v>41956</v>
      </c>
    </row>
    <row r="2063" spans="1:25" x14ac:dyDescent="0.25">
      <c r="A2063">
        <v>-111.978387</v>
      </c>
      <c r="B2063">
        <v>33.078826769999999</v>
      </c>
      <c r="C2063">
        <v>13</v>
      </c>
      <c r="D2063" t="s">
        <v>371</v>
      </c>
      <c r="E2063" t="s">
        <v>370</v>
      </c>
      <c r="F2063">
        <v>2062</v>
      </c>
      <c r="G2063">
        <v>0</v>
      </c>
      <c r="H2063">
        <v>13.33</v>
      </c>
      <c r="I2063">
        <v>2.9860000000000002</v>
      </c>
      <c r="J2063">
        <v>1</v>
      </c>
      <c r="K2063">
        <v>1161.9000000000001</v>
      </c>
      <c r="L2063" t="s">
        <v>369</v>
      </c>
      <c r="M2063" t="s">
        <v>368</v>
      </c>
      <c r="N2063" s="8">
        <v>41956</v>
      </c>
      <c r="O2063">
        <v>0</v>
      </c>
      <c r="P2063">
        <v>0</v>
      </c>
      <c r="Q2063">
        <v>13496</v>
      </c>
      <c r="R2063">
        <v>1353.7</v>
      </c>
      <c r="S2063">
        <v>2.82</v>
      </c>
      <c r="T2063">
        <v>33</v>
      </c>
      <c r="U2063">
        <v>4102.3</v>
      </c>
      <c r="V2063">
        <v>10</v>
      </c>
      <c r="W2063">
        <v>2.036</v>
      </c>
      <c r="X2063">
        <v>3.29</v>
      </c>
      <c r="Y2063" s="8">
        <v>41956</v>
      </c>
    </row>
    <row r="2064" spans="1:25" x14ac:dyDescent="0.25">
      <c r="A2064">
        <v>-111.9783868</v>
      </c>
      <c r="B2064">
        <v>33.078834839999999</v>
      </c>
      <c r="C2064">
        <v>13</v>
      </c>
      <c r="D2064" t="s">
        <v>371</v>
      </c>
      <c r="E2064" t="s">
        <v>370</v>
      </c>
      <c r="F2064">
        <v>2063</v>
      </c>
      <c r="G2064">
        <v>353</v>
      </c>
      <c r="H2064">
        <v>13.33</v>
      </c>
      <c r="I2064">
        <v>3.117</v>
      </c>
      <c r="J2064">
        <v>1</v>
      </c>
      <c r="K2064">
        <v>1161.8</v>
      </c>
      <c r="L2064" t="s">
        <v>369</v>
      </c>
      <c r="M2064" t="s">
        <v>368</v>
      </c>
      <c r="N2064" s="8">
        <v>41956</v>
      </c>
      <c r="O2064">
        <v>0</v>
      </c>
      <c r="P2064">
        <v>0</v>
      </c>
      <c r="Q2064">
        <v>16023</v>
      </c>
      <c r="R2064">
        <v>1539.5</v>
      </c>
      <c r="S2064">
        <v>3.2069999999999999</v>
      </c>
      <c r="T2064">
        <v>33</v>
      </c>
      <c r="U2064">
        <v>4665.2</v>
      </c>
      <c r="V2064">
        <v>10</v>
      </c>
      <c r="W2064">
        <v>2.125</v>
      </c>
      <c r="X2064">
        <v>3.4340000000000002</v>
      </c>
      <c r="Y2064" s="8">
        <v>41956</v>
      </c>
    </row>
    <row r="2065" spans="1:25" x14ac:dyDescent="0.25">
      <c r="A2065">
        <v>-111.97838783</v>
      </c>
      <c r="B2065">
        <v>33.078842780000002</v>
      </c>
      <c r="C2065">
        <v>13</v>
      </c>
      <c r="D2065" t="s">
        <v>371</v>
      </c>
      <c r="E2065" t="s">
        <v>370</v>
      </c>
      <c r="F2065">
        <v>2064</v>
      </c>
      <c r="G2065">
        <v>359</v>
      </c>
      <c r="H2065">
        <v>13.33</v>
      </c>
      <c r="I2065">
        <v>2.8540000000000001</v>
      </c>
      <c r="J2065">
        <v>1</v>
      </c>
      <c r="K2065">
        <v>1161.7</v>
      </c>
      <c r="L2065" t="s">
        <v>369</v>
      </c>
      <c r="M2065" t="s">
        <v>368</v>
      </c>
      <c r="N2065" s="8">
        <v>41956</v>
      </c>
      <c r="O2065">
        <v>0</v>
      </c>
      <c r="P2065">
        <v>0</v>
      </c>
      <c r="Q2065">
        <v>16491</v>
      </c>
      <c r="R2065">
        <v>1730.2</v>
      </c>
      <c r="S2065">
        <v>3.605</v>
      </c>
      <c r="T2065">
        <v>33</v>
      </c>
      <c r="U2065">
        <v>5243.1</v>
      </c>
      <c r="V2065">
        <v>10</v>
      </c>
      <c r="W2065">
        <v>1.946</v>
      </c>
      <c r="X2065">
        <v>3.145</v>
      </c>
      <c r="Y2065" s="8">
        <v>41956</v>
      </c>
    </row>
    <row r="2066" spans="1:25" x14ac:dyDescent="0.25">
      <c r="A2066">
        <v>-111.978388</v>
      </c>
      <c r="B2066">
        <v>33.078849769999998</v>
      </c>
      <c r="C2066">
        <v>13</v>
      </c>
      <c r="D2066" t="s">
        <v>371</v>
      </c>
      <c r="E2066" t="s">
        <v>370</v>
      </c>
      <c r="F2066">
        <v>2065</v>
      </c>
      <c r="G2066">
        <v>0</v>
      </c>
      <c r="H2066">
        <v>13.33</v>
      </c>
      <c r="I2066">
        <v>2.5259999999999998</v>
      </c>
      <c r="J2066">
        <v>1</v>
      </c>
      <c r="K2066">
        <v>1161.8</v>
      </c>
      <c r="L2066" t="s">
        <v>369</v>
      </c>
      <c r="M2066" t="s">
        <v>368</v>
      </c>
      <c r="N2066" s="8">
        <v>41956</v>
      </c>
      <c r="O2066">
        <v>0</v>
      </c>
      <c r="P2066">
        <v>0</v>
      </c>
      <c r="Q2066">
        <v>13904</v>
      </c>
      <c r="R2066">
        <v>1648.3</v>
      </c>
      <c r="S2066">
        <v>3.4340000000000002</v>
      </c>
      <c r="T2066">
        <v>33</v>
      </c>
      <c r="U2066">
        <v>4994.8999999999996</v>
      </c>
      <c r="V2066">
        <v>10</v>
      </c>
      <c r="W2066">
        <v>1.722</v>
      </c>
      <c r="X2066">
        <v>2.7839999999999998</v>
      </c>
      <c r="Y2066" s="8">
        <v>41956</v>
      </c>
    </row>
    <row r="2067" spans="1:25" x14ac:dyDescent="0.25">
      <c r="A2067">
        <v>-111.97838751</v>
      </c>
      <c r="B2067">
        <v>33.078857790000001</v>
      </c>
      <c r="C2067">
        <v>13</v>
      </c>
      <c r="D2067" t="s">
        <v>371</v>
      </c>
      <c r="E2067" t="s">
        <v>370</v>
      </c>
      <c r="F2067">
        <v>2066</v>
      </c>
      <c r="G2067">
        <v>3</v>
      </c>
      <c r="H2067">
        <v>13.33</v>
      </c>
      <c r="I2067">
        <v>2.8220000000000001</v>
      </c>
      <c r="J2067">
        <v>1</v>
      </c>
      <c r="K2067">
        <v>1161.7</v>
      </c>
      <c r="L2067" t="s">
        <v>369</v>
      </c>
      <c r="M2067" t="s">
        <v>368</v>
      </c>
      <c r="N2067" s="8">
        <v>41956</v>
      </c>
      <c r="O2067">
        <v>0</v>
      </c>
      <c r="P2067">
        <v>0</v>
      </c>
      <c r="Q2067">
        <v>16987</v>
      </c>
      <c r="R2067">
        <v>1803</v>
      </c>
      <c r="S2067">
        <v>3.7559999999999998</v>
      </c>
      <c r="T2067">
        <v>33</v>
      </c>
      <c r="U2067">
        <v>5463.5</v>
      </c>
      <c r="V2067">
        <v>10</v>
      </c>
      <c r="W2067">
        <v>1.9239999999999999</v>
      </c>
      <c r="X2067">
        <v>3.109</v>
      </c>
      <c r="Y2067" s="8">
        <v>41956</v>
      </c>
    </row>
    <row r="2068" spans="1:25" x14ac:dyDescent="0.25">
      <c r="A2068">
        <v>-111.97838717</v>
      </c>
      <c r="B2068">
        <v>33.078865780000001</v>
      </c>
      <c r="C2068">
        <v>13</v>
      </c>
      <c r="D2068" t="s">
        <v>371</v>
      </c>
      <c r="E2068" t="s">
        <v>370</v>
      </c>
      <c r="F2068">
        <v>2067</v>
      </c>
      <c r="G2068">
        <v>1</v>
      </c>
      <c r="H2068">
        <v>13.33</v>
      </c>
      <c r="I2068">
        <v>2.7229999999999999</v>
      </c>
      <c r="J2068">
        <v>1</v>
      </c>
      <c r="K2068">
        <v>1161.8</v>
      </c>
      <c r="L2068" t="s">
        <v>369</v>
      </c>
      <c r="M2068" t="s">
        <v>368</v>
      </c>
      <c r="N2068" s="8">
        <v>41956</v>
      </c>
      <c r="O2068">
        <v>0</v>
      </c>
      <c r="P2068">
        <v>0</v>
      </c>
      <c r="Q2068">
        <v>16549</v>
      </c>
      <c r="R2068">
        <v>1820</v>
      </c>
      <c r="S2068">
        <v>3.7919999999999998</v>
      </c>
      <c r="T2068">
        <v>33</v>
      </c>
      <c r="U2068">
        <v>5515.3</v>
      </c>
      <c r="V2068">
        <v>10</v>
      </c>
      <c r="W2068">
        <v>1.857</v>
      </c>
      <c r="X2068">
        <v>3.0009999999999999</v>
      </c>
      <c r="Y2068" s="8">
        <v>41956</v>
      </c>
    </row>
    <row r="2069" spans="1:25" x14ac:dyDescent="0.25">
      <c r="A2069">
        <v>-111.978387</v>
      </c>
      <c r="B2069">
        <v>33.078872769999997</v>
      </c>
      <c r="C2069">
        <v>13</v>
      </c>
      <c r="D2069" t="s">
        <v>371</v>
      </c>
      <c r="E2069" t="s">
        <v>370</v>
      </c>
      <c r="F2069">
        <v>2068</v>
      </c>
      <c r="G2069">
        <v>0</v>
      </c>
      <c r="H2069">
        <v>13.33</v>
      </c>
      <c r="I2069">
        <v>2.69</v>
      </c>
      <c r="J2069">
        <v>1</v>
      </c>
      <c r="K2069">
        <v>1161.8</v>
      </c>
      <c r="L2069" t="s">
        <v>369</v>
      </c>
      <c r="M2069" t="s">
        <v>368</v>
      </c>
      <c r="N2069" s="8">
        <v>41956</v>
      </c>
      <c r="O2069">
        <v>0</v>
      </c>
      <c r="P2069">
        <v>0</v>
      </c>
      <c r="Q2069">
        <v>17931</v>
      </c>
      <c r="R2069">
        <v>1996</v>
      </c>
      <c r="S2069">
        <v>4.1580000000000004</v>
      </c>
      <c r="T2069">
        <v>33</v>
      </c>
      <c r="U2069">
        <v>6048.4</v>
      </c>
      <c r="V2069">
        <v>10</v>
      </c>
      <c r="W2069">
        <v>1.8340000000000001</v>
      </c>
      <c r="X2069">
        <v>2.964</v>
      </c>
      <c r="Y2069" s="8">
        <v>41956</v>
      </c>
    </row>
    <row r="2070" spans="1:25" x14ac:dyDescent="0.25">
      <c r="A2070">
        <v>-111.97838717</v>
      </c>
      <c r="B2070">
        <v>33.078880779999999</v>
      </c>
      <c r="C2070">
        <v>13</v>
      </c>
      <c r="D2070" t="s">
        <v>371</v>
      </c>
      <c r="E2070" t="s">
        <v>370</v>
      </c>
      <c r="F2070">
        <v>2069</v>
      </c>
      <c r="G2070">
        <v>1</v>
      </c>
      <c r="H2070">
        <v>13.33</v>
      </c>
      <c r="I2070">
        <v>2.887</v>
      </c>
      <c r="J2070">
        <v>1</v>
      </c>
      <c r="K2070">
        <v>1161.8</v>
      </c>
      <c r="L2070" t="s">
        <v>369</v>
      </c>
      <c r="M2070" t="s">
        <v>368</v>
      </c>
      <c r="N2070" s="8">
        <v>41956</v>
      </c>
      <c r="O2070">
        <v>0</v>
      </c>
      <c r="P2070">
        <v>0</v>
      </c>
      <c r="Q2070">
        <v>15731</v>
      </c>
      <c r="R2070">
        <v>1631.8</v>
      </c>
      <c r="S2070">
        <v>3.4</v>
      </c>
      <c r="T2070">
        <v>33</v>
      </c>
      <c r="U2070">
        <v>4944.8</v>
      </c>
      <c r="V2070">
        <v>10</v>
      </c>
      <c r="W2070">
        <v>1.9690000000000001</v>
      </c>
      <c r="X2070">
        <v>3.181</v>
      </c>
      <c r="Y2070" s="8">
        <v>41956</v>
      </c>
    </row>
    <row r="2071" spans="1:25" x14ac:dyDescent="0.25">
      <c r="A2071">
        <v>-111.97838666</v>
      </c>
      <c r="B2071">
        <v>33.07888878</v>
      </c>
      <c r="C2071">
        <v>13</v>
      </c>
      <c r="D2071" t="s">
        <v>371</v>
      </c>
      <c r="E2071" t="s">
        <v>370</v>
      </c>
      <c r="F2071">
        <v>2070</v>
      </c>
      <c r="G2071">
        <v>358</v>
      </c>
      <c r="H2071">
        <v>13.33</v>
      </c>
      <c r="I2071">
        <v>2.8220000000000001</v>
      </c>
      <c r="J2071">
        <v>1</v>
      </c>
      <c r="K2071">
        <v>1161.7</v>
      </c>
      <c r="L2071" t="s">
        <v>369</v>
      </c>
      <c r="M2071" t="s">
        <v>368</v>
      </c>
      <c r="N2071" s="8">
        <v>41956</v>
      </c>
      <c r="O2071">
        <v>0</v>
      </c>
      <c r="P2071">
        <v>0</v>
      </c>
      <c r="Q2071">
        <v>16101</v>
      </c>
      <c r="R2071">
        <v>1708.9</v>
      </c>
      <c r="S2071">
        <v>3.56</v>
      </c>
      <c r="T2071">
        <v>33</v>
      </c>
      <c r="U2071">
        <v>5178.6000000000004</v>
      </c>
      <c r="V2071">
        <v>10</v>
      </c>
      <c r="W2071">
        <v>1.9239999999999999</v>
      </c>
      <c r="X2071">
        <v>3.109</v>
      </c>
      <c r="Y2071" s="8">
        <v>41956</v>
      </c>
    </row>
    <row r="2072" spans="1:25" x14ac:dyDescent="0.25">
      <c r="A2072">
        <v>-111.97838734</v>
      </c>
      <c r="B2072">
        <v>33.078895780000003</v>
      </c>
      <c r="C2072">
        <v>13</v>
      </c>
      <c r="D2072" t="s">
        <v>371</v>
      </c>
      <c r="E2072" t="s">
        <v>370</v>
      </c>
      <c r="F2072">
        <v>2071</v>
      </c>
      <c r="G2072">
        <v>2</v>
      </c>
      <c r="H2072">
        <v>13.33</v>
      </c>
      <c r="I2072">
        <v>2.7229999999999999</v>
      </c>
      <c r="J2072">
        <v>1</v>
      </c>
      <c r="K2072">
        <v>1161.7</v>
      </c>
      <c r="L2072" t="s">
        <v>369</v>
      </c>
      <c r="M2072" t="s">
        <v>368</v>
      </c>
      <c r="N2072" s="8">
        <v>41956</v>
      </c>
      <c r="O2072">
        <v>0</v>
      </c>
      <c r="P2072">
        <v>0</v>
      </c>
      <c r="Q2072">
        <v>17097</v>
      </c>
      <c r="R2072">
        <v>1880.3</v>
      </c>
      <c r="S2072">
        <v>3.9169999999999998</v>
      </c>
      <c r="T2072">
        <v>33</v>
      </c>
      <c r="U2072">
        <v>5697.9</v>
      </c>
      <c r="V2072">
        <v>10</v>
      </c>
      <c r="W2072">
        <v>1.857</v>
      </c>
      <c r="X2072">
        <v>3.0009999999999999</v>
      </c>
      <c r="Y2072" s="8">
        <v>41956</v>
      </c>
    </row>
    <row r="2073" spans="1:25" x14ac:dyDescent="0.25">
      <c r="A2073">
        <v>-111.978387</v>
      </c>
      <c r="B2073">
        <v>33.078903769999997</v>
      </c>
      <c r="C2073">
        <v>13</v>
      </c>
      <c r="D2073" t="s">
        <v>371</v>
      </c>
      <c r="E2073" t="s">
        <v>370</v>
      </c>
      <c r="F2073">
        <v>2072</v>
      </c>
      <c r="G2073">
        <v>0</v>
      </c>
      <c r="H2073">
        <v>13.33</v>
      </c>
      <c r="I2073">
        <v>2.8540000000000001</v>
      </c>
      <c r="J2073">
        <v>1</v>
      </c>
      <c r="K2073">
        <v>1161.7</v>
      </c>
      <c r="L2073" t="s">
        <v>369</v>
      </c>
      <c r="M2073" t="s">
        <v>368</v>
      </c>
      <c r="N2073" s="8">
        <v>41956</v>
      </c>
      <c r="O2073">
        <v>0</v>
      </c>
      <c r="P2073">
        <v>0</v>
      </c>
      <c r="Q2073">
        <v>15887</v>
      </c>
      <c r="R2073">
        <v>1666.9</v>
      </c>
      <c r="S2073">
        <v>3.4729999999999999</v>
      </c>
      <c r="T2073">
        <v>33</v>
      </c>
      <c r="U2073">
        <v>5051.1000000000004</v>
      </c>
      <c r="V2073">
        <v>10</v>
      </c>
      <c r="W2073">
        <v>1.946</v>
      </c>
      <c r="X2073">
        <v>3.145</v>
      </c>
      <c r="Y2073" s="8">
        <v>41956</v>
      </c>
    </row>
    <row r="2074" spans="1:25" x14ac:dyDescent="0.25">
      <c r="A2074">
        <v>-111.97838734</v>
      </c>
      <c r="B2074">
        <v>33.078911779999999</v>
      </c>
      <c r="C2074">
        <v>13</v>
      </c>
      <c r="D2074" t="s">
        <v>371</v>
      </c>
      <c r="E2074" t="s">
        <v>370</v>
      </c>
      <c r="F2074">
        <v>2073</v>
      </c>
      <c r="G2074">
        <v>2</v>
      </c>
      <c r="H2074">
        <v>13.33</v>
      </c>
      <c r="I2074">
        <v>2.7229999999999999</v>
      </c>
      <c r="J2074">
        <v>1</v>
      </c>
      <c r="K2074">
        <v>1161.7</v>
      </c>
      <c r="L2074" t="s">
        <v>369</v>
      </c>
      <c r="M2074" t="s">
        <v>368</v>
      </c>
      <c r="N2074" s="8">
        <v>41956</v>
      </c>
      <c r="O2074">
        <v>0</v>
      </c>
      <c r="P2074">
        <v>0</v>
      </c>
      <c r="Q2074">
        <v>15325</v>
      </c>
      <c r="R2074">
        <v>1685.4</v>
      </c>
      <c r="S2074">
        <v>3.5110000000000001</v>
      </c>
      <c r="T2074">
        <v>33</v>
      </c>
      <c r="U2074">
        <v>5107.3999999999996</v>
      </c>
      <c r="V2074">
        <v>10</v>
      </c>
      <c r="W2074">
        <v>1.857</v>
      </c>
      <c r="X2074">
        <v>3.0009999999999999</v>
      </c>
      <c r="Y2074" s="8">
        <v>41956</v>
      </c>
    </row>
    <row r="2075" spans="1:25" x14ac:dyDescent="0.25">
      <c r="A2075">
        <v>-111.97838717</v>
      </c>
      <c r="B2075">
        <v>33.078918780000002</v>
      </c>
      <c r="C2075">
        <v>13</v>
      </c>
      <c r="D2075" t="s">
        <v>371</v>
      </c>
      <c r="E2075" t="s">
        <v>370</v>
      </c>
      <c r="F2075">
        <v>2074</v>
      </c>
      <c r="G2075">
        <v>1</v>
      </c>
      <c r="H2075">
        <v>13.33</v>
      </c>
      <c r="I2075">
        <v>2.657</v>
      </c>
      <c r="J2075">
        <v>1</v>
      </c>
      <c r="K2075">
        <v>1161.5999999999999</v>
      </c>
      <c r="L2075" t="s">
        <v>369</v>
      </c>
      <c r="M2075" t="s">
        <v>368</v>
      </c>
      <c r="N2075" s="8">
        <v>41956</v>
      </c>
      <c r="O2075">
        <v>0</v>
      </c>
      <c r="P2075">
        <v>0</v>
      </c>
      <c r="Q2075">
        <v>14245</v>
      </c>
      <c r="R2075">
        <v>1605.2</v>
      </c>
      <c r="S2075">
        <v>3.3439999999999999</v>
      </c>
      <c r="T2075">
        <v>33</v>
      </c>
      <c r="U2075">
        <v>4864.3999999999996</v>
      </c>
      <c r="V2075">
        <v>10</v>
      </c>
      <c r="W2075">
        <v>1.8120000000000001</v>
      </c>
      <c r="X2075">
        <v>2.9279999999999999</v>
      </c>
      <c r="Y2075" s="8">
        <v>41956</v>
      </c>
    </row>
    <row r="2076" spans="1:25" x14ac:dyDescent="0.25">
      <c r="A2076">
        <v>-111.97838666</v>
      </c>
      <c r="B2076">
        <v>33.078926780000003</v>
      </c>
      <c r="C2076">
        <v>13</v>
      </c>
      <c r="D2076" t="s">
        <v>371</v>
      </c>
      <c r="E2076" t="s">
        <v>370</v>
      </c>
      <c r="F2076">
        <v>2075</v>
      </c>
      <c r="G2076">
        <v>358</v>
      </c>
      <c r="H2076">
        <v>13.33</v>
      </c>
      <c r="I2076">
        <v>2.7890000000000001</v>
      </c>
      <c r="J2076">
        <v>1</v>
      </c>
      <c r="K2076">
        <v>1161.5999999999999</v>
      </c>
      <c r="L2076" t="s">
        <v>369</v>
      </c>
      <c r="M2076" t="s">
        <v>368</v>
      </c>
      <c r="N2076" s="8">
        <v>41956</v>
      </c>
      <c r="O2076">
        <v>0</v>
      </c>
      <c r="P2076">
        <v>0</v>
      </c>
      <c r="Q2076">
        <v>13933</v>
      </c>
      <c r="R2076">
        <v>1496.3</v>
      </c>
      <c r="S2076">
        <v>3.117</v>
      </c>
      <c r="T2076">
        <v>33</v>
      </c>
      <c r="U2076">
        <v>4534.1000000000004</v>
      </c>
      <c r="V2076">
        <v>10</v>
      </c>
      <c r="W2076">
        <v>1.901</v>
      </c>
      <c r="X2076">
        <v>3.073</v>
      </c>
      <c r="Y2076" s="8">
        <v>41956</v>
      </c>
    </row>
    <row r="2077" spans="1:25" x14ac:dyDescent="0.25">
      <c r="A2077">
        <v>-111.97838751</v>
      </c>
      <c r="B2077">
        <v>33.078934789999998</v>
      </c>
      <c r="C2077">
        <v>13</v>
      </c>
      <c r="D2077" t="s">
        <v>371</v>
      </c>
      <c r="E2077" t="s">
        <v>370</v>
      </c>
      <c r="F2077">
        <v>2076</v>
      </c>
      <c r="G2077">
        <v>3</v>
      </c>
      <c r="H2077">
        <v>13.33</v>
      </c>
      <c r="I2077">
        <v>2.8540000000000001</v>
      </c>
      <c r="J2077">
        <v>1</v>
      </c>
      <c r="K2077">
        <v>1161.5</v>
      </c>
      <c r="L2077" t="s">
        <v>369</v>
      </c>
      <c r="M2077" t="s">
        <v>368</v>
      </c>
      <c r="N2077" s="8">
        <v>41956</v>
      </c>
      <c r="O2077">
        <v>0</v>
      </c>
      <c r="P2077">
        <v>0</v>
      </c>
      <c r="Q2077">
        <v>13437</v>
      </c>
      <c r="R2077">
        <v>1409.8</v>
      </c>
      <c r="S2077">
        <v>2.9369999999999998</v>
      </c>
      <c r="T2077">
        <v>33</v>
      </c>
      <c r="U2077">
        <v>4272.2</v>
      </c>
      <c r="V2077">
        <v>10</v>
      </c>
      <c r="W2077">
        <v>1.946</v>
      </c>
      <c r="X2077">
        <v>3.145</v>
      </c>
      <c r="Y2077" s="8">
        <v>41956</v>
      </c>
    </row>
    <row r="2078" spans="1:25" x14ac:dyDescent="0.25">
      <c r="A2078">
        <v>-111.97838666</v>
      </c>
      <c r="B2078">
        <v>33.078941780000001</v>
      </c>
      <c r="C2078">
        <v>13</v>
      </c>
      <c r="D2078" t="s">
        <v>371</v>
      </c>
      <c r="E2078" t="s">
        <v>370</v>
      </c>
      <c r="F2078">
        <v>2077</v>
      </c>
      <c r="G2078">
        <v>358</v>
      </c>
      <c r="H2078">
        <v>13.33</v>
      </c>
      <c r="I2078">
        <v>2.887</v>
      </c>
      <c r="J2078">
        <v>1</v>
      </c>
      <c r="K2078">
        <v>1161.5</v>
      </c>
      <c r="L2078" t="s">
        <v>369</v>
      </c>
      <c r="M2078" t="s">
        <v>368</v>
      </c>
      <c r="N2078" s="8">
        <v>41956</v>
      </c>
      <c r="O2078">
        <v>0</v>
      </c>
      <c r="P2078">
        <v>0</v>
      </c>
      <c r="Q2078">
        <v>13607</v>
      </c>
      <c r="R2078">
        <v>1411.4</v>
      </c>
      <c r="S2078">
        <v>2.94</v>
      </c>
      <c r="T2078">
        <v>33</v>
      </c>
      <c r="U2078">
        <v>4277</v>
      </c>
      <c r="V2078">
        <v>10</v>
      </c>
      <c r="W2078">
        <v>1.9690000000000001</v>
      </c>
      <c r="X2078">
        <v>3.181</v>
      </c>
      <c r="Y2078" s="8">
        <v>41956</v>
      </c>
    </row>
    <row r="2079" spans="1:25" x14ac:dyDescent="0.25">
      <c r="A2079">
        <v>-111.97838666</v>
      </c>
      <c r="B2079">
        <v>33.078949780000002</v>
      </c>
      <c r="C2079">
        <v>13</v>
      </c>
      <c r="D2079" t="s">
        <v>371</v>
      </c>
      <c r="E2079" t="s">
        <v>370</v>
      </c>
      <c r="F2079">
        <v>2078</v>
      </c>
      <c r="G2079">
        <v>358</v>
      </c>
      <c r="H2079">
        <v>13.33</v>
      </c>
      <c r="I2079">
        <v>2.8220000000000001</v>
      </c>
      <c r="J2079">
        <v>1</v>
      </c>
      <c r="K2079">
        <v>1161.3</v>
      </c>
      <c r="L2079" t="s">
        <v>369</v>
      </c>
      <c r="M2079" t="s">
        <v>368</v>
      </c>
      <c r="N2079" s="8">
        <v>41956</v>
      </c>
      <c r="O2079">
        <v>0</v>
      </c>
      <c r="P2079">
        <v>0</v>
      </c>
      <c r="Q2079">
        <v>14253</v>
      </c>
      <c r="R2079">
        <v>1512.9</v>
      </c>
      <c r="S2079">
        <v>3.1520000000000001</v>
      </c>
      <c r="T2079">
        <v>33</v>
      </c>
      <c r="U2079">
        <v>4584.3999999999996</v>
      </c>
      <c r="V2079">
        <v>10</v>
      </c>
      <c r="W2079">
        <v>1.9239999999999999</v>
      </c>
      <c r="X2079">
        <v>3.109</v>
      </c>
      <c r="Y2079" s="8">
        <v>41956</v>
      </c>
    </row>
    <row r="2080" spans="1:25" x14ac:dyDescent="0.25">
      <c r="A2080">
        <v>-111.97838734</v>
      </c>
      <c r="B2080">
        <v>33.078956779999999</v>
      </c>
      <c r="C2080">
        <v>13</v>
      </c>
      <c r="D2080" t="s">
        <v>371</v>
      </c>
      <c r="E2080" t="s">
        <v>370</v>
      </c>
      <c r="F2080">
        <v>2079</v>
      </c>
      <c r="G2080">
        <v>2</v>
      </c>
      <c r="H2080">
        <v>13.33</v>
      </c>
      <c r="I2080">
        <v>2.7890000000000001</v>
      </c>
      <c r="J2080">
        <v>1</v>
      </c>
      <c r="K2080">
        <v>1160.9000000000001</v>
      </c>
      <c r="L2080" t="s">
        <v>369</v>
      </c>
      <c r="M2080" t="s">
        <v>368</v>
      </c>
      <c r="N2080" s="8">
        <v>41956</v>
      </c>
      <c r="O2080">
        <v>0</v>
      </c>
      <c r="P2080">
        <v>0</v>
      </c>
      <c r="Q2080">
        <v>13876</v>
      </c>
      <c r="R2080">
        <v>1490.2</v>
      </c>
      <c r="S2080">
        <v>3.105</v>
      </c>
      <c r="T2080">
        <v>33</v>
      </c>
      <c r="U2080">
        <v>4515.6000000000004</v>
      </c>
      <c r="V2080">
        <v>10</v>
      </c>
      <c r="W2080">
        <v>1.901</v>
      </c>
      <c r="X2080">
        <v>3.073</v>
      </c>
      <c r="Y2080" s="8">
        <v>41956</v>
      </c>
    </row>
    <row r="2081" spans="1:25" x14ac:dyDescent="0.25">
      <c r="A2081">
        <v>-111.97838717</v>
      </c>
      <c r="B2081">
        <v>33.07896478</v>
      </c>
      <c r="C2081">
        <v>13</v>
      </c>
      <c r="D2081" t="s">
        <v>371</v>
      </c>
      <c r="E2081" t="s">
        <v>370</v>
      </c>
      <c r="F2081">
        <v>2080</v>
      </c>
      <c r="G2081">
        <v>1</v>
      </c>
      <c r="H2081">
        <v>13.33</v>
      </c>
      <c r="I2081">
        <v>2.92</v>
      </c>
      <c r="J2081">
        <v>1</v>
      </c>
      <c r="K2081">
        <v>1161.0999999999999</v>
      </c>
      <c r="L2081" t="s">
        <v>369</v>
      </c>
      <c r="M2081" t="s">
        <v>368</v>
      </c>
      <c r="N2081" s="8">
        <v>41956</v>
      </c>
      <c r="O2081">
        <v>0</v>
      </c>
      <c r="P2081">
        <v>0</v>
      </c>
      <c r="Q2081">
        <v>12610</v>
      </c>
      <c r="R2081">
        <v>1293.3</v>
      </c>
      <c r="S2081">
        <v>2.694</v>
      </c>
      <c r="T2081">
        <v>33</v>
      </c>
      <c r="U2081">
        <v>3919.2</v>
      </c>
      <c r="V2081">
        <v>10</v>
      </c>
      <c r="W2081">
        <v>1.9910000000000001</v>
      </c>
      <c r="X2081">
        <v>3.218</v>
      </c>
      <c r="Y2081" s="8">
        <v>41956</v>
      </c>
    </row>
    <row r="2082" spans="1:25" x14ac:dyDescent="0.25">
      <c r="A2082">
        <v>-111.978387</v>
      </c>
      <c r="B2082">
        <v>33.07897277</v>
      </c>
      <c r="C2082">
        <v>13</v>
      </c>
      <c r="D2082" t="s">
        <v>371</v>
      </c>
      <c r="E2082" t="s">
        <v>370</v>
      </c>
      <c r="F2082">
        <v>2081</v>
      </c>
      <c r="G2082">
        <v>0</v>
      </c>
      <c r="H2082">
        <v>13.33</v>
      </c>
      <c r="I2082">
        <v>2.7559999999999998</v>
      </c>
      <c r="J2082">
        <v>1</v>
      </c>
      <c r="K2082">
        <v>1161</v>
      </c>
      <c r="L2082" t="s">
        <v>369</v>
      </c>
      <c r="M2082" t="s">
        <v>368</v>
      </c>
      <c r="N2082" s="8">
        <v>41956</v>
      </c>
      <c r="O2082">
        <v>0</v>
      </c>
      <c r="P2082">
        <v>0</v>
      </c>
      <c r="Q2082">
        <v>13022</v>
      </c>
      <c r="R2082">
        <v>1415</v>
      </c>
      <c r="S2082">
        <v>2.948</v>
      </c>
      <c r="T2082">
        <v>33</v>
      </c>
      <c r="U2082">
        <v>4287.8999999999996</v>
      </c>
      <c r="V2082">
        <v>10</v>
      </c>
      <c r="W2082">
        <v>1.879</v>
      </c>
      <c r="X2082">
        <v>3.0369999999999999</v>
      </c>
      <c r="Y2082" s="8">
        <v>41956</v>
      </c>
    </row>
    <row r="2083" spans="1:25" x14ac:dyDescent="0.25">
      <c r="A2083">
        <v>-111.97838668</v>
      </c>
      <c r="B2083">
        <v>33.078979789999998</v>
      </c>
      <c r="C2083">
        <v>13</v>
      </c>
      <c r="D2083" t="s">
        <v>371</v>
      </c>
      <c r="E2083" t="s">
        <v>370</v>
      </c>
      <c r="F2083">
        <v>2082</v>
      </c>
      <c r="G2083">
        <v>4</v>
      </c>
      <c r="H2083">
        <v>13.33</v>
      </c>
      <c r="I2083">
        <v>2.9529999999999998</v>
      </c>
      <c r="J2083">
        <v>1</v>
      </c>
      <c r="K2083">
        <v>1160.8</v>
      </c>
      <c r="L2083" t="s">
        <v>369</v>
      </c>
      <c r="M2083" t="s">
        <v>368</v>
      </c>
      <c r="N2083" s="8">
        <v>41956</v>
      </c>
      <c r="O2083">
        <v>0</v>
      </c>
      <c r="P2083">
        <v>0</v>
      </c>
      <c r="Q2083">
        <v>14472</v>
      </c>
      <c r="R2083">
        <v>1467.8</v>
      </c>
      <c r="S2083">
        <v>3.0579999999999998</v>
      </c>
      <c r="T2083">
        <v>33</v>
      </c>
      <c r="U2083">
        <v>4447.8</v>
      </c>
      <c r="V2083">
        <v>10</v>
      </c>
      <c r="W2083">
        <v>2.0129999999999999</v>
      </c>
      <c r="X2083">
        <v>3.254</v>
      </c>
      <c r="Y2083" s="8">
        <v>41956</v>
      </c>
    </row>
    <row r="2084" spans="1:25" x14ac:dyDescent="0.25">
      <c r="A2084">
        <v>-111.97838616999999</v>
      </c>
      <c r="B2084">
        <v>33.078987779999999</v>
      </c>
      <c r="C2084">
        <v>13</v>
      </c>
      <c r="D2084" t="s">
        <v>371</v>
      </c>
      <c r="E2084" t="s">
        <v>370</v>
      </c>
      <c r="F2084">
        <v>2083</v>
      </c>
      <c r="G2084">
        <v>1</v>
      </c>
      <c r="H2084">
        <v>13.33</v>
      </c>
      <c r="I2084">
        <v>2.9860000000000002</v>
      </c>
      <c r="J2084">
        <v>1</v>
      </c>
      <c r="K2084">
        <v>1160.7</v>
      </c>
      <c r="L2084" t="s">
        <v>369</v>
      </c>
      <c r="M2084" t="s">
        <v>368</v>
      </c>
      <c r="N2084" s="8">
        <v>41956</v>
      </c>
      <c r="O2084">
        <v>0</v>
      </c>
      <c r="P2084">
        <v>0</v>
      </c>
      <c r="Q2084">
        <v>14037</v>
      </c>
      <c r="R2084">
        <v>1408.1</v>
      </c>
      <c r="S2084">
        <v>2.9329999999999998</v>
      </c>
      <c r="T2084">
        <v>33</v>
      </c>
      <c r="U2084">
        <v>4266.8</v>
      </c>
      <c r="V2084">
        <v>10</v>
      </c>
      <c r="W2084">
        <v>2.036</v>
      </c>
      <c r="X2084">
        <v>3.29</v>
      </c>
      <c r="Y2084" s="8">
        <v>41956</v>
      </c>
    </row>
    <row r="2085" spans="1:25" x14ac:dyDescent="0.25">
      <c r="A2085">
        <v>-111.97838634</v>
      </c>
      <c r="B2085">
        <v>33.07899578</v>
      </c>
      <c r="C2085">
        <v>13</v>
      </c>
      <c r="D2085" t="s">
        <v>371</v>
      </c>
      <c r="E2085" t="s">
        <v>370</v>
      </c>
      <c r="F2085">
        <v>2084</v>
      </c>
      <c r="G2085">
        <v>2</v>
      </c>
      <c r="H2085">
        <v>13.33</v>
      </c>
      <c r="I2085">
        <v>2.7559999999999998</v>
      </c>
      <c r="J2085">
        <v>1</v>
      </c>
      <c r="K2085">
        <v>1160.5999999999999</v>
      </c>
      <c r="L2085" t="s">
        <v>369</v>
      </c>
      <c r="M2085" t="s">
        <v>368</v>
      </c>
      <c r="N2085" s="8">
        <v>41956</v>
      </c>
      <c r="O2085">
        <v>0</v>
      </c>
      <c r="P2085">
        <v>0</v>
      </c>
      <c r="Q2085">
        <v>14341</v>
      </c>
      <c r="R2085">
        <v>1558.4</v>
      </c>
      <c r="S2085">
        <v>3.2469999999999999</v>
      </c>
      <c r="T2085">
        <v>33</v>
      </c>
      <c r="U2085">
        <v>4722.5</v>
      </c>
      <c r="V2085">
        <v>10</v>
      </c>
      <c r="W2085">
        <v>1.879</v>
      </c>
      <c r="X2085">
        <v>3.0369999999999999</v>
      </c>
      <c r="Y2085" s="8">
        <v>41956</v>
      </c>
    </row>
    <row r="2086" spans="1:25" x14ac:dyDescent="0.25">
      <c r="A2086">
        <v>-111.97838651000001</v>
      </c>
      <c r="B2086">
        <v>33.079002789999997</v>
      </c>
      <c r="C2086">
        <v>13</v>
      </c>
      <c r="D2086" t="s">
        <v>371</v>
      </c>
      <c r="E2086" t="s">
        <v>370</v>
      </c>
      <c r="F2086">
        <v>2085</v>
      </c>
      <c r="G2086">
        <v>3</v>
      </c>
      <c r="H2086">
        <v>13.33</v>
      </c>
      <c r="I2086">
        <v>2.9529999999999998</v>
      </c>
      <c r="J2086">
        <v>1</v>
      </c>
      <c r="K2086">
        <v>1160.5</v>
      </c>
      <c r="L2086" t="s">
        <v>369</v>
      </c>
      <c r="M2086" t="s">
        <v>368</v>
      </c>
      <c r="N2086" s="8">
        <v>41956</v>
      </c>
      <c r="O2086">
        <v>0</v>
      </c>
      <c r="P2086">
        <v>0</v>
      </c>
      <c r="Q2086">
        <v>16257</v>
      </c>
      <c r="R2086">
        <v>1648.9</v>
      </c>
      <c r="S2086">
        <v>3.4350000000000001</v>
      </c>
      <c r="T2086">
        <v>33</v>
      </c>
      <c r="U2086">
        <v>4996.5</v>
      </c>
      <c r="V2086">
        <v>10</v>
      </c>
      <c r="W2086">
        <v>2.0129999999999999</v>
      </c>
      <c r="X2086">
        <v>3.254</v>
      </c>
      <c r="Y2086" s="8">
        <v>41956</v>
      </c>
    </row>
    <row r="2087" spans="1:25" x14ac:dyDescent="0.25">
      <c r="A2087">
        <v>-111.97838651000001</v>
      </c>
      <c r="B2087">
        <v>33.079010789999998</v>
      </c>
      <c r="C2087">
        <v>13</v>
      </c>
      <c r="D2087" t="s">
        <v>371</v>
      </c>
      <c r="E2087" t="s">
        <v>370</v>
      </c>
      <c r="F2087">
        <v>2086</v>
      </c>
      <c r="G2087">
        <v>3</v>
      </c>
      <c r="H2087">
        <v>13.33</v>
      </c>
      <c r="I2087">
        <v>2.8540000000000001</v>
      </c>
      <c r="J2087">
        <v>1</v>
      </c>
      <c r="K2087">
        <v>1160.5999999999999</v>
      </c>
      <c r="L2087" t="s">
        <v>369</v>
      </c>
      <c r="M2087" t="s">
        <v>368</v>
      </c>
      <c r="N2087" s="8">
        <v>41956</v>
      </c>
      <c r="O2087">
        <v>0</v>
      </c>
      <c r="P2087">
        <v>0</v>
      </c>
      <c r="Q2087">
        <v>15569</v>
      </c>
      <c r="R2087">
        <v>1633.5</v>
      </c>
      <c r="S2087">
        <v>3.403</v>
      </c>
      <c r="T2087">
        <v>33</v>
      </c>
      <c r="U2087">
        <v>4950.1000000000004</v>
      </c>
      <c r="V2087">
        <v>10</v>
      </c>
      <c r="W2087">
        <v>1.946</v>
      </c>
      <c r="X2087">
        <v>3.145</v>
      </c>
      <c r="Y2087" s="8">
        <v>41956</v>
      </c>
    </row>
    <row r="2088" spans="1:25" x14ac:dyDescent="0.25">
      <c r="A2088">
        <v>-111.978387</v>
      </c>
      <c r="B2088">
        <v>33.079018769999998</v>
      </c>
      <c r="C2088">
        <v>13</v>
      </c>
      <c r="D2088" t="s">
        <v>371</v>
      </c>
      <c r="E2088" t="s">
        <v>370</v>
      </c>
      <c r="F2088">
        <v>2087</v>
      </c>
      <c r="G2088">
        <v>0</v>
      </c>
      <c r="H2088">
        <v>13.33</v>
      </c>
      <c r="I2088">
        <v>2.7229999999999999</v>
      </c>
      <c r="J2088">
        <v>1</v>
      </c>
      <c r="K2088">
        <v>1160.7</v>
      </c>
      <c r="L2088" t="s">
        <v>369</v>
      </c>
      <c r="M2088" t="s">
        <v>368</v>
      </c>
      <c r="N2088" s="8">
        <v>41956</v>
      </c>
      <c r="O2088">
        <v>0</v>
      </c>
      <c r="P2088">
        <v>0</v>
      </c>
      <c r="Q2088">
        <v>16756</v>
      </c>
      <c r="R2088">
        <v>1842.7</v>
      </c>
      <c r="S2088">
        <v>3.839</v>
      </c>
      <c r="T2088">
        <v>33</v>
      </c>
      <c r="U2088">
        <v>5584.1</v>
      </c>
      <c r="V2088">
        <v>10</v>
      </c>
      <c r="W2088">
        <v>1.857</v>
      </c>
      <c r="X2088">
        <v>3.0009999999999999</v>
      </c>
      <c r="Y2088" s="8">
        <v>41956</v>
      </c>
    </row>
    <row r="2089" spans="1:25" x14ac:dyDescent="0.25">
      <c r="A2089">
        <v>-111.97838582999999</v>
      </c>
      <c r="B2089">
        <v>33.079025780000002</v>
      </c>
      <c r="C2089">
        <v>13</v>
      </c>
      <c r="D2089" t="s">
        <v>371</v>
      </c>
      <c r="E2089" t="s">
        <v>370</v>
      </c>
      <c r="F2089">
        <v>2088</v>
      </c>
      <c r="G2089">
        <v>359</v>
      </c>
      <c r="H2089">
        <v>13.33</v>
      </c>
      <c r="I2089">
        <v>2.7890000000000001</v>
      </c>
      <c r="J2089">
        <v>1</v>
      </c>
      <c r="K2089">
        <v>1160.5</v>
      </c>
      <c r="L2089" t="s">
        <v>369</v>
      </c>
      <c r="M2089" t="s">
        <v>368</v>
      </c>
      <c r="N2089" s="8">
        <v>41956</v>
      </c>
      <c r="O2089">
        <v>0</v>
      </c>
      <c r="P2089">
        <v>0</v>
      </c>
      <c r="Q2089">
        <v>16264</v>
      </c>
      <c r="R2089">
        <v>1746.5</v>
      </c>
      <c r="S2089">
        <v>3.6389999999999998</v>
      </c>
      <c r="T2089">
        <v>33</v>
      </c>
      <c r="U2089">
        <v>5292.6</v>
      </c>
      <c r="V2089">
        <v>10</v>
      </c>
      <c r="W2089">
        <v>1.901</v>
      </c>
      <c r="X2089">
        <v>3.073</v>
      </c>
      <c r="Y2089" s="8">
        <v>41956</v>
      </c>
    </row>
    <row r="2090" spans="1:25" x14ac:dyDescent="0.25">
      <c r="A2090">
        <v>-111.97838651000001</v>
      </c>
      <c r="B2090">
        <v>33.079033789999997</v>
      </c>
      <c r="C2090">
        <v>13</v>
      </c>
      <c r="D2090" t="s">
        <v>371</v>
      </c>
      <c r="E2090" t="s">
        <v>370</v>
      </c>
      <c r="F2090">
        <v>2089</v>
      </c>
      <c r="G2090">
        <v>3</v>
      </c>
      <c r="H2090">
        <v>13.33</v>
      </c>
      <c r="I2090">
        <v>2.8220000000000001</v>
      </c>
      <c r="J2090">
        <v>1</v>
      </c>
      <c r="K2090">
        <v>1160.4000000000001</v>
      </c>
      <c r="L2090" t="s">
        <v>369</v>
      </c>
      <c r="M2090" t="s">
        <v>368</v>
      </c>
      <c r="N2090" s="8">
        <v>41956</v>
      </c>
      <c r="O2090">
        <v>0</v>
      </c>
      <c r="P2090">
        <v>0</v>
      </c>
      <c r="Q2090">
        <v>13480</v>
      </c>
      <c r="R2090">
        <v>1430.7</v>
      </c>
      <c r="S2090">
        <v>2.9809999999999999</v>
      </c>
      <c r="T2090">
        <v>33</v>
      </c>
      <c r="U2090">
        <v>4335.5</v>
      </c>
      <c r="V2090">
        <v>10</v>
      </c>
      <c r="W2090">
        <v>1.9239999999999999</v>
      </c>
      <c r="X2090">
        <v>3.109</v>
      </c>
      <c r="Y2090" s="8">
        <v>41956</v>
      </c>
    </row>
    <row r="2091" spans="1:25" x14ac:dyDescent="0.25">
      <c r="A2091">
        <v>-111.978386</v>
      </c>
      <c r="B2091">
        <v>33.079040769999999</v>
      </c>
      <c r="C2091">
        <v>13</v>
      </c>
      <c r="D2091" t="s">
        <v>371</v>
      </c>
      <c r="E2091" t="s">
        <v>370</v>
      </c>
      <c r="F2091">
        <v>2090</v>
      </c>
      <c r="G2091">
        <v>0</v>
      </c>
      <c r="H2091">
        <v>13.33</v>
      </c>
      <c r="I2091">
        <v>2.887</v>
      </c>
      <c r="J2091">
        <v>1</v>
      </c>
      <c r="K2091">
        <v>1160.4000000000001</v>
      </c>
      <c r="L2091" t="s">
        <v>369</v>
      </c>
      <c r="M2091" t="s">
        <v>368</v>
      </c>
      <c r="N2091" s="8">
        <v>41956</v>
      </c>
      <c r="O2091">
        <v>0</v>
      </c>
      <c r="P2091">
        <v>0</v>
      </c>
      <c r="Q2091">
        <v>15483</v>
      </c>
      <c r="R2091">
        <v>1606</v>
      </c>
      <c r="S2091">
        <v>3.3460000000000001</v>
      </c>
      <c r="T2091">
        <v>33</v>
      </c>
      <c r="U2091">
        <v>4866.6000000000004</v>
      </c>
      <c r="V2091">
        <v>10</v>
      </c>
      <c r="W2091">
        <v>1.9690000000000001</v>
      </c>
      <c r="X2091">
        <v>3.181</v>
      </c>
      <c r="Y2091" s="8">
        <v>41956</v>
      </c>
    </row>
    <row r="2092" spans="1:25" x14ac:dyDescent="0.25">
      <c r="A2092">
        <v>-111.97838548999999</v>
      </c>
      <c r="B2092">
        <v>33.079048790000002</v>
      </c>
      <c r="C2092">
        <v>13</v>
      </c>
      <c r="D2092" t="s">
        <v>371</v>
      </c>
      <c r="E2092" t="s">
        <v>370</v>
      </c>
      <c r="F2092">
        <v>2091</v>
      </c>
      <c r="G2092">
        <v>357</v>
      </c>
      <c r="H2092">
        <v>13.33</v>
      </c>
      <c r="I2092">
        <v>2.7890000000000001</v>
      </c>
      <c r="J2092">
        <v>1</v>
      </c>
      <c r="K2092">
        <v>1160.4000000000001</v>
      </c>
      <c r="L2092" t="s">
        <v>369</v>
      </c>
      <c r="M2092" t="s">
        <v>368</v>
      </c>
      <c r="N2092" s="8">
        <v>41956</v>
      </c>
      <c r="O2092">
        <v>0</v>
      </c>
      <c r="P2092">
        <v>0</v>
      </c>
      <c r="Q2092">
        <v>13177</v>
      </c>
      <c r="R2092">
        <v>1415</v>
      </c>
      <c r="S2092">
        <v>2.948</v>
      </c>
      <c r="T2092">
        <v>33</v>
      </c>
      <c r="U2092">
        <v>4287.8999999999996</v>
      </c>
      <c r="V2092">
        <v>10</v>
      </c>
      <c r="W2092">
        <v>1.901</v>
      </c>
      <c r="X2092">
        <v>3.073</v>
      </c>
      <c r="Y2092" s="8">
        <v>41956</v>
      </c>
    </row>
    <row r="2093" spans="1:25" x14ac:dyDescent="0.25">
      <c r="A2093">
        <v>-111.97838668</v>
      </c>
      <c r="B2093">
        <v>33.079056790000003</v>
      </c>
      <c r="C2093">
        <v>13</v>
      </c>
      <c r="D2093" t="s">
        <v>371</v>
      </c>
      <c r="E2093" t="s">
        <v>370</v>
      </c>
      <c r="F2093">
        <v>2092</v>
      </c>
      <c r="G2093">
        <v>4</v>
      </c>
      <c r="H2093">
        <v>13.33</v>
      </c>
      <c r="I2093">
        <v>2.7559999999999998</v>
      </c>
      <c r="J2093">
        <v>1</v>
      </c>
      <c r="K2093">
        <v>1160.5999999999999</v>
      </c>
      <c r="L2093" t="s">
        <v>369</v>
      </c>
      <c r="M2093" t="s">
        <v>368</v>
      </c>
      <c r="N2093" s="8">
        <v>41956</v>
      </c>
      <c r="O2093">
        <v>0</v>
      </c>
      <c r="P2093">
        <v>0</v>
      </c>
      <c r="Q2093">
        <v>12389</v>
      </c>
      <c r="R2093">
        <v>1346.3</v>
      </c>
      <c r="S2093">
        <v>2.8050000000000002</v>
      </c>
      <c r="T2093">
        <v>33</v>
      </c>
      <c r="U2093">
        <v>4079.7</v>
      </c>
      <c r="V2093">
        <v>10</v>
      </c>
      <c r="W2093">
        <v>1.879</v>
      </c>
      <c r="X2093">
        <v>3.0369999999999999</v>
      </c>
      <c r="Y2093" s="8">
        <v>41956</v>
      </c>
    </row>
    <row r="2094" spans="1:25" x14ac:dyDescent="0.25">
      <c r="A2094">
        <v>-111.97838517</v>
      </c>
      <c r="B2094">
        <v>33.079064780000003</v>
      </c>
      <c r="C2094">
        <v>13</v>
      </c>
      <c r="D2094" t="s">
        <v>371</v>
      </c>
      <c r="E2094" t="s">
        <v>370</v>
      </c>
      <c r="F2094">
        <v>2093</v>
      </c>
      <c r="G2094">
        <v>1</v>
      </c>
      <c r="H2094">
        <v>13.33</v>
      </c>
      <c r="I2094">
        <v>2.7559999999999998</v>
      </c>
      <c r="J2094">
        <v>1</v>
      </c>
      <c r="K2094">
        <v>1160.5999999999999</v>
      </c>
      <c r="L2094" t="s">
        <v>369</v>
      </c>
      <c r="M2094" t="s">
        <v>368</v>
      </c>
      <c r="N2094" s="8">
        <v>41956</v>
      </c>
      <c r="O2094">
        <v>0</v>
      </c>
      <c r="P2094">
        <v>0</v>
      </c>
      <c r="Q2094">
        <v>12827</v>
      </c>
      <c r="R2094">
        <v>1393.9</v>
      </c>
      <c r="S2094">
        <v>2.9039999999999999</v>
      </c>
      <c r="T2094">
        <v>33</v>
      </c>
      <c r="U2094">
        <v>4224</v>
      </c>
      <c r="V2094">
        <v>10</v>
      </c>
      <c r="W2094">
        <v>1.879</v>
      </c>
      <c r="X2094">
        <v>3.0369999999999999</v>
      </c>
      <c r="Y2094" s="8">
        <v>41956</v>
      </c>
    </row>
    <row r="2095" spans="1:25" x14ac:dyDescent="0.25">
      <c r="A2095">
        <v>-111.97838517</v>
      </c>
      <c r="B2095">
        <v>33.07907178</v>
      </c>
      <c r="C2095">
        <v>13</v>
      </c>
      <c r="D2095" t="s">
        <v>371</v>
      </c>
      <c r="E2095" t="s">
        <v>370</v>
      </c>
      <c r="F2095">
        <v>2094</v>
      </c>
      <c r="G2095">
        <v>1</v>
      </c>
      <c r="H2095">
        <v>13.33</v>
      </c>
      <c r="I2095">
        <v>2.657</v>
      </c>
      <c r="J2095">
        <v>1</v>
      </c>
      <c r="K2095">
        <v>1160.5</v>
      </c>
      <c r="L2095" t="s">
        <v>369</v>
      </c>
      <c r="M2095" t="s">
        <v>368</v>
      </c>
      <c r="N2095" s="8">
        <v>41956</v>
      </c>
      <c r="O2095">
        <v>0</v>
      </c>
      <c r="P2095">
        <v>0</v>
      </c>
      <c r="Q2095">
        <v>12659</v>
      </c>
      <c r="R2095">
        <v>1426.6</v>
      </c>
      <c r="S2095">
        <v>2.972</v>
      </c>
      <c r="T2095">
        <v>33</v>
      </c>
      <c r="U2095">
        <v>4323</v>
      </c>
      <c r="V2095">
        <v>10</v>
      </c>
      <c r="W2095">
        <v>1.8120000000000001</v>
      </c>
      <c r="X2095">
        <v>2.9279999999999999</v>
      </c>
      <c r="Y2095" s="8">
        <v>41956</v>
      </c>
    </row>
    <row r="2096" spans="1:25" x14ac:dyDescent="0.25">
      <c r="A2096">
        <v>-111.97838517</v>
      </c>
      <c r="B2096">
        <v>33.079079780000001</v>
      </c>
      <c r="C2096">
        <v>13</v>
      </c>
      <c r="D2096" t="s">
        <v>371</v>
      </c>
      <c r="E2096" t="s">
        <v>370</v>
      </c>
      <c r="F2096">
        <v>2095</v>
      </c>
      <c r="G2096">
        <v>1</v>
      </c>
      <c r="H2096">
        <v>13.33</v>
      </c>
      <c r="I2096">
        <v>2.7890000000000001</v>
      </c>
      <c r="J2096">
        <v>1</v>
      </c>
      <c r="K2096">
        <v>1160.5</v>
      </c>
      <c r="L2096" t="s">
        <v>369</v>
      </c>
      <c r="M2096" t="s">
        <v>368</v>
      </c>
      <c r="N2096" s="8">
        <v>41956</v>
      </c>
      <c r="O2096">
        <v>0</v>
      </c>
      <c r="P2096">
        <v>0</v>
      </c>
      <c r="Q2096">
        <v>9861.1</v>
      </c>
      <c r="R2096">
        <v>1059</v>
      </c>
      <c r="S2096">
        <v>2.206</v>
      </c>
      <c r="T2096">
        <v>33</v>
      </c>
      <c r="U2096">
        <v>3209</v>
      </c>
      <c r="V2096">
        <v>10</v>
      </c>
      <c r="W2096">
        <v>1.901</v>
      </c>
      <c r="X2096">
        <v>3.073</v>
      </c>
      <c r="Y2096" s="8">
        <v>41956</v>
      </c>
    </row>
    <row r="2097" spans="1:25" x14ac:dyDescent="0.25">
      <c r="A2097">
        <v>-111.97838449</v>
      </c>
      <c r="B2097">
        <v>33.079087790000003</v>
      </c>
      <c r="C2097">
        <v>13</v>
      </c>
      <c r="D2097" t="s">
        <v>371</v>
      </c>
      <c r="E2097" t="s">
        <v>370</v>
      </c>
      <c r="F2097">
        <v>2096</v>
      </c>
      <c r="G2097">
        <v>357</v>
      </c>
      <c r="H2097">
        <v>13.33</v>
      </c>
      <c r="I2097">
        <v>2.625</v>
      </c>
      <c r="J2097">
        <v>1</v>
      </c>
      <c r="K2097">
        <v>1160.5</v>
      </c>
      <c r="L2097" t="s">
        <v>369</v>
      </c>
      <c r="M2097" t="s">
        <v>368</v>
      </c>
      <c r="N2097" s="8">
        <v>41956</v>
      </c>
      <c r="O2097">
        <v>0</v>
      </c>
      <c r="P2097">
        <v>0</v>
      </c>
      <c r="Q2097">
        <v>10944</v>
      </c>
      <c r="R2097">
        <v>1248.7</v>
      </c>
      <c r="S2097">
        <v>2.601</v>
      </c>
      <c r="T2097">
        <v>33</v>
      </c>
      <c r="U2097">
        <v>3783.9</v>
      </c>
      <c r="V2097">
        <v>10</v>
      </c>
      <c r="W2097">
        <v>1.79</v>
      </c>
      <c r="X2097">
        <v>2.8919999999999999</v>
      </c>
      <c r="Y2097" s="8">
        <v>41956</v>
      </c>
    </row>
    <row r="2098" spans="1:25" x14ac:dyDescent="0.25">
      <c r="A2098">
        <v>-111.978386</v>
      </c>
      <c r="B2098">
        <v>33.079095770000002</v>
      </c>
      <c r="C2098">
        <v>13</v>
      </c>
      <c r="D2098" t="s">
        <v>371</v>
      </c>
      <c r="E2098" t="s">
        <v>370</v>
      </c>
      <c r="F2098">
        <v>2097</v>
      </c>
      <c r="G2098">
        <v>0</v>
      </c>
      <c r="H2098">
        <v>13.33</v>
      </c>
      <c r="I2098">
        <v>2.7890000000000001</v>
      </c>
      <c r="J2098">
        <v>1</v>
      </c>
      <c r="K2098">
        <v>1160.5</v>
      </c>
      <c r="L2098" t="s">
        <v>369</v>
      </c>
      <c r="M2098" t="s">
        <v>368</v>
      </c>
      <c r="N2098" s="8">
        <v>41956</v>
      </c>
      <c r="O2098">
        <v>0</v>
      </c>
      <c r="P2098">
        <v>0</v>
      </c>
      <c r="Q2098">
        <v>12000</v>
      </c>
      <c r="R2098">
        <v>1288.7</v>
      </c>
      <c r="S2098">
        <v>2.6850000000000001</v>
      </c>
      <c r="T2098">
        <v>33</v>
      </c>
      <c r="U2098">
        <v>3905.1</v>
      </c>
      <c r="V2098">
        <v>10</v>
      </c>
      <c r="W2098">
        <v>1.901</v>
      </c>
      <c r="X2098">
        <v>3.073</v>
      </c>
      <c r="Y2098" s="8">
        <v>41956</v>
      </c>
    </row>
    <row r="2099" spans="1:25" x14ac:dyDescent="0.25">
      <c r="A2099">
        <v>-111.97838566</v>
      </c>
      <c r="B2099">
        <v>33.079102779999999</v>
      </c>
      <c r="C2099">
        <v>13</v>
      </c>
      <c r="D2099" t="s">
        <v>371</v>
      </c>
      <c r="E2099" t="s">
        <v>370</v>
      </c>
      <c r="F2099">
        <v>2098</v>
      </c>
      <c r="G2099">
        <v>358</v>
      </c>
      <c r="H2099">
        <v>13.33</v>
      </c>
      <c r="I2099">
        <v>2.7559999999999998</v>
      </c>
      <c r="J2099">
        <v>1</v>
      </c>
      <c r="K2099">
        <v>1160.4000000000001</v>
      </c>
      <c r="L2099" t="s">
        <v>369</v>
      </c>
      <c r="M2099" t="s">
        <v>368</v>
      </c>
      <c r="N2099" s="8">
        <v>41956</v>
      </c>
      <c r="O2099">
        <v>0</v>
      </c>
      <c r="P2099">
        <v>0</v>
      </c>
      <c r="Q2099">
        <v>12760</v>
      </c>
      <c r="R2099">
        <v>1386.6</v>
      </c>
      <c r="S2099">
        <v>2.8889999999999998</v>
      </c>
      <c r="T2099">
        <v>33</v>
      </c>
      <c r="U2099">
        <v>4201.8999999999996</v>
      </c>
      <c r="V2099">
        <v>10</v>
      </c>
      <c r="W2099">
        <v>1.879</v>
      </c>
      <c r="X2099">
        <v>3.0369999999999999</v>
      </c>
      <c r="Y2099" s="8">
        <v>41956</v>
      </c>
    </row>
    <row r="2100" spans="1:25" x14ac:dyDescent="0.25">
      <c r="A2100">
        <v>-111.97838668</v>
      </c>
      <c r="B2100">
        <v>33.079110790000001</v>
      </c>
      <c r="C2100">
        <v>13</v>
      </c>
      <c r="D2100" t="s">
        <v>371</v>
      </c>
      <c r="E2100" t="s">
        <v>370</v>
      </c>
      <c r="F2100">
        <v>2099</v>
      </c>
      <c r="G2100">
        <v>4</v>
      </c>
      <c r="H2100">
        <v>13.33</v>
      </c>
      <c r="I2100">
        <v>2.7890000000000001</v>
      </c>
      <c r="J2100">
        <v>1</v>
      </c>
      <c r="K2100">
        <v>1160.3</v>
      </c>
      <c r="L2100" t="s">
        <v>369</v>
      </c>
      <c r="M2100" t="s">
        <v>368</v>
      </c>
      <c r="N2100" s="8">
        <v>41956</v>
      </c>
      <c r="O2100">
        <v>0</v>
      </c>
      <c r="P2100">
        <v>0</v>
      </c>
      <c r="Q2100">
        <v>11640</v>
      </c>
      <c r="R2100">
        <v>1250</v>
      </c>
      <c r="S2100">
        <v>2.6040000000000001</v>
      </c>
      <c r="T2100">
        <v>33</v>
      </c>
      <c r="U2100">
        <v>3787.9</v>
      </c>
      <c r="V2100">
        <v>10</v>
      </c>
      <c r="W2100">
        <v>1.901</v>
      </c>
      <c r="X2100">
        <v>3.073</v>
      </c>
      <c r="Y2100" s="8">
        <v>41956</v>
      </c>
    </row>
    <row r="2101" spans="1:25" x14ac:dyDescent="0.25">
      <c r="A2101">
        <v>-111.97838566</v>
      </c>
      <c r="B2101">
        <v>33.079118780000002</v>
      </c>
      <c r="C2101">
        <v>13</v>
      </c>
      <c r="D2101" t="s">
        <v>371</v>
      </c>
      <c r="E2101" t="s">
        <v>370</v>
      </c>
      <c r="F2101">
        <v>2100</v>
      </c>
      <c r="G2101">
        <v>358</v>
      </c>
      <c r="H2101">
        <v>13.33</v>
      </c>
      <c r="I2101">
        <v>2.8220000000000001</v>
      </c>
      <c r="J2101">
        <v>1</v>
      </c>
      <c r="K2101">
        <v>1160.3</v>
      </c>
      <c r="L2101" t="s">
        <v>369</v>
      </c>
      <c r="M2101" t="s">
        <v>368</v>
      </c>
      <c r="N2101" s="8">
        <v>41956</v>
      </c>
      <c r="O2101">
        <v>0</v>
      </c>
      <c r="P2101">
        <v>0</v>
      </c>
      <c r="Q2101">
        <v>11004</v>
      </c>
      <c r="R2101">
        <v>1168</v>
      </c>
      <c r="S2101">
        <v>2.4329999999999998</v>
      </c>
      <c r="T2101">
        <v>33</v>
      </c>
      <c r="U2101">
        <v>3539.3</v>
      </c>
      <c r="V2101">
        <v>10</v>
      </c>
      <c r="W2101">
        <v>1.9239999999999999</v>
      </c>
      <c r="X2101">
        <v>3.109</v>
      </c>
      <c r="Y2101" s="8">
        <v>41956</v>
      </c>
    </row>
    <row r="2102" spans="1:25" x14ac:dyDescent="0.25">
      <c r="A2102">
        <v>-111.97838582999999</v>
      </c>
      <c r="B2102">
        <v>33.079125779999998</v>
      </c>
      <c r="C2102">
        <v>13</v>
      </c>
      <c r="D2102" t="s">
        <v>371</v>
      </c>
      <c r="E2102" t="s">
        <v>370</v>
      </c>
      <c r="F2102">
        <v>2101</v>
      </c>
      <c r="G2102">
        <v>359</v>
      </c>
      <c r="H2102">
        <v>13.33</v>
      </c>
      <c r="I2102">
        <v>2.7890000000000001</v>
      </c>
      <c r="J2102">
        <v>1</v>
      </c>
      <c r="K2102">
        <v>1160.2</v>
      </c>
      <c r="L2102" t="s">
        <v>369</v>
      </c>
      <c r="M2102" t="s">
        <v>368</v>
      </c>
      <c r="N2102" s="8">
        <v>41956</v>
      </c>
      <c r="O2102">
        <v>0</v>
      </c>
      <c r="P2102">
        <v>0</v>
      </c>
      <c r="Q2102">
        <v>11885</v>
      </c>
      <c r="R2102">
        <v>1276.4000000000001</v>
      </c>
      <c r="S2102">
        <v>2.6589999999999998</v>
      </c>
      <c r="T2102">
        <v>33</v>
      </c>
      <c r="U2102">
        <v>3867.8</v>
      </c>
      <c r="V2102">
        <v>10</v>
      </c>
      <c r="W2102">
        <v>1.901</v>
      </c>
      <c r="X2102">
        <v>3.073</v>
      </c>
      <c r="Y2102" s="8">
        <v>41956</v>
      </c>
    </row>
    <row r="2103" spans="1:25" x14ac:dyDescent="0.25">
      <c r="A2103">
        <v>-111.97838616999999</v>
      </c>
      <c r="B2103">
        <v>33.079133779999999</v>
      </c>
      <c r="C2103">
        <v>13</v>
      </c>
      <c r="D2103" t="s">
        <v>371</v>
      </c>
      <c r="E2103" t="s">
        <v>370</v>
      </c>
      <c r="F2103">
        <v>2102</v>
      </c>
      <c r="G2103">
        <v>1</v>
      </c>
      <c r="H2103">
        <v>13.33</v>
      </c>
      <c r="I2103">
        <v>2.7229999999999999</v>
      </c>
      <c r="J2103">
        <v>1</v>
      </c>
      <c r="K2103">
        <v>1160.2</v>
      </c>
      <c r="L2103" t="s">
        <v>369</v>
      </c>
      <c r="M2103" t="s">
        <v>368</v>
      </c>
      <c r="N2103" s="8">
        <v>41956</v>
      </c>
      <c r="O2103">
        <v>0</v>
      </c>
      <c r="P2103">
        <v>0</v>
      </c>
      <c r="Q2103">
        <v>11917</v>
      </c>
      <c r="R2103">
        <v>1310.5999999999999</v>
      </c>
      <c r="S2103">
        <v>2.73</v>
      </c>
      <c r="T2103">
        <v>33</v>
      </c>
      <c r="U2103">
        <v>3971.6</v>
      </c>
      <c r="V2103">
        <v>10</v>
      </c>
      <c r="W2103">
        <v>1.857</v>
      </c>
      <c r="X2103">
        <v>3.0009999999999999</v>
      </c>
      <c r="Y2103" s="8">
        <v>41956</v>
      </c>
    </row>
    <row r="2104" spans="1:25" x14ac:dyDescent="0.25">
      <c r="A2104">
        <v>-111.97838534</v>
      </c>
      <c r="B2104">
        <v>33.079140780000003</v>
      </c>
      <c r="C2104">
        <v>13</v>
      </c>
      <c r="D2104" t="s">
        <v>371</v>
      </c>
      <c r="E2104" t="s">
        <v>370</v>
      </c>
      <c r="F2104">
        <v>2103</v>
      </c>
      <c r="G2104">
        <v>2</v>
      </c>
      <c r="H2104">
        <v>13.33</v>
      </c>
      <c r="I2104">
        <v>2.9529999999999998</v>
      </c>
      <c r="J2104">
        <v>1</v>
      </c>
      <c r="K2104">
        <v>1160.2</v>
      </c>
      <c r="L2104" t="s">
        <v>369</v>
      </c>
      <c r="M2104" t="s">
        <v>368</v>
      </c>
      <c r="N2104" s="8">
        <v>41956</v>
      </c>
      <c r="O2104">
        <v>0</v>
      </c>
      <c r="P2104">
        <v>0</v>
      </c>
      <c r="Q2104">
        <v>12160</v>
      </c>
      <c r="R2104">
        <v>1233.3</v>
      </c>
      <c r="S2104">
        <v>2.569</v>
      </c>
      <c r="T2104">
        <v>33</v>
      </c>
      <c r="U2104">
        <v>3737.3</v>
      </c>
      <c r="V2104">
        <v>10</v>
      </c>
      <c r="W2104">
        <v>2.0129999999999999</v>
      </c>
      <c r="X2104">
        <v>3.254</v>
      </c>
      <c r="Y2104" s="8">
        <v>41956</v>
      </c>
    </row>
    <row r="2105" spans="1:25" x14ac:dyDescent="0.25">
      <c r="A2105">
        <v>-111.978385</v>
      </c>
      <c r="B2105">
        <v>33.079148770000003</v>
      </c>
      <c r="C2105">
        <v>13</v>
      </c>
      <c r="D2105" t="s">
        <v>371</v>
      </c>
      <c r="E2105" t="s">
        <v>370</v>
      </c>
      <c r="F2105">
        <v>2104</v>
      </c>
      <c r="G2105">
        <v>360</v>
      </c>
      <c r="H2105">
        <v>13.33</v>
      </c>
      <c r="I2105">
        <v>2.92</v>
      </c>
      <c r="J2105">
        <v>1</v>
      </c>
      <c r="K2105">
        <v>1160.3</v>
      </c>
      <c r="L2105" t="s">
        <v>369</v>
      </c>
      <c r="M2105" t="s">
        <v>368</v>
      </c>
      <c r="N2105" s="8">
        <v>41956</v>
      </c>
      <c r="O2105">
        <v>0</v>
      </c>
      <c r="P2105">
        <v>0</v>
      </c>
      <c r="Q2105">
        <v>11717</v>
      </c>
      <c r="R2105">
        <v>1201.7</v>
      </c>
      <c r="S2105">
        <v>2.5030000000000001</v>
      </c>
      <c r="T2105">
        <v>33</v>
      </c>
      <c r="U2105">
        <v>3641.4</v>
      </c>
      <c r="V2105">
        <v>10</v>
      </c>
      <c r="W2105">
        <v>1.9910000000000001</v>
      </c>
      <c r="X2105">
        <v>3.218</v>
      </c>
      <c r="Y2105" s="8">
        <v>41956</v>
      </c>
    </row>
    <row r="2106" spans="1:25" x14ac:dyDescent="0.25">
      <c r="A2106">
        <v>-111.97838634</v>
      </c>
      <c r="B2106">
        <v>33.079156779999998</v>
      </c>
      <c r="C2106">
        <v>13</v>
      </c>
      <c r="D2106" t="s">
        <v>371</v>
      </c>
      <c r="E2106" t="s">
        <v>370</v>
      </c>
      <c r="F2106">
        <v>2105</v>
      </c>
      <c r="G2106">
        <v>2</v>
      </c>
      <c r="H2106">
        <v>13.33</v>
      </c>
      <c r="I2106">
        <v>2.7229999999999999</v>
      </c>
      <c r="J2106">
        <v>1</v>
      </c>
      <c r="K2106">
        <v>1160.3</v>
      </c>
      <c r="L2106" t="s">
        <v>369</v>
      </c>
      <c r="M2106" t="s">
        <v>368</v>
      </c>
      <c r="N2106" s="8">
        <v>41956</v>
      </c>
      <c r="O2106">
        <v>0</v>
      </c>
      <c r="P2106">
        <v>0</v>
      </c>
      <c r="Q2106">
        <v>12609</v>
      </c>
      <c r="R2106">
        <v>1386.6</v>
      </c>
      <c r="S2106">
        <v>2.8889999999999998</v>
      </c>
      <c r="T2106">
        <v>33</v>
      </c>
      <c r="U2106">
        <v>4201.8999999999996</v>
      </c>
      <c r="V2106">
        <v>10</v>
      </c>
      <c r="W2106">
        <v>1.857</v>
      </c>
      <c r="X2106">
        <v>3.0009999999999999</v>
      </c>
      <c r="Y2106" s="8">
        <v>41956</v>
      </c>
    </row>
    <row r="2107" spans="1:25" x14ac:dyDescent="0.25">
      <c r="A2107">
        <v>-111.97838566</v>
      </c>
      <c r="B2107">
        <v>33.079164779999999</v>
      </c>
      <c r="C2107">
        <v>13</v>
      </c>
      <c r="D2107" t="s">
        <v>371</v>
      </c>
      <c r="E2107" t="s">
        <v>370</v>
      </c>
      <c r="F2107">
        <v>2106</v>
      </c>
      <c r="G2107">
        <v>358</v>
      </c>
      <c r="H2107">
        <v>13.33</v>
      </c>
      <c r="I2107">
        <v>2.7559999999999998</v>
      </c>
      <c r="J2107">
        <v>1</v>
      </c>
      <c r="K2107">
        <v>1160.2</v>
      </c>
      <c r="L2107" t="s">
        <v>369</v>
      </c>
      <c r="M2107" t="s">
        <v>368</v>
      </c>
      <c r="N2107" s="8">
        <v>41956</v>
      </c>
      <c r="O2107">
        <v>0</v>
      </c>
      <c r="P2107">
        <v>0</v>
      </c>
      <c r="Q2107">
        <v>12686</v>
      </c>
      <c r="R2107">
        <v>1378.6</v>
      </c>
      <c r="S2107">
        <v>2.8719999999999999</v>
      </c>
      <c r="T2107">
        <v>33</v>
      </c>
      <c r="U2107">
        <v>4177.5</v>
      </c>
      <c r="V2107">
        <v>10</v>
      </c>
      <c r="W2107">
        <v>1.879</v>
      </c>
      <c r="X2107">
        <v>3.0369999999999999</v>
      </c>
      <c r="Y2107" s="8">
        <v>41956</v>
      </c>
    </row>
    <row r="2108" spans="1:25" x14ac:dyDescent="0.25">
      <c r="A2108">
        <v>-111.97838483</v>
      </c>
      <c r="B2108">
        <v>33.079171780000003</v>
      </c>
      <c r="C2108">
        <v>13</v>
      </c>
      <c r="D2108" t="s">
        <v>371</v>
      </c>
      <c r="E2108" t="s">
        <v>370</v>
      </c>
      <c r="F2108">
        <v>2107</v>
      </c>
      <c r="G2108">
        <v>359</v>
      </c>
      <c r="H2108">
        <v>13.33</v>
      </c>
      <c r="I2108">
        <v>2.7229999999999999</v>
      </c>
      <c r="J2108">
        <v>1</v>
      </c>
      <c r="K2108">
        <v>1160.2</v>
      </c>
      <c r="L2108" t="s">
        <v>369</v>
      </c>
      <c r="M2108" t="s">
        <v>368</v>
      </c>
      <c r="N2108" s="8">
        <v>41956</v>
      </c>
      <c r="O2108">
        <v>0</v>
      </c>
      <c r="P2108">
        <v>0</v>
      </c>
      <c r="Q2108">
        <v>11926</v>
      </c>
      <c r="R2108">
        <v>1311.5</v>
      </c>
      <c r="S2108">
        <v>2.7320000000000002</v>
      </c>
      <c r="T2108">
        <v>33</v>
      </c>
      <c r="U2108">
        <v>3974.4</v>
      </c>
      <c r="V2108">
        <v>10</v>
      </c>
      <c r="W2108">
        <v>1.857</v>
      </c>
      <c r="X2108">
        <v>3.0009999999999999</v>
      </c>
      <c r="Y2108" s="8">
        <v>41956</v>
      </c>
    </row>
    <row r="2109" spans="1:25" x14ac:dyDescent="0.25">
      <c r="A2109">
        <v>-111.97838517</v>
      </c>
      <c r="B2109">
        <v>33.079179779999997</v>
      </c>
      <c r="C2109">
        <v>13</v>
      </c>
      <c r="D2109" t="s">
        <v>371</v>
      </c>
      <c r="E2109" t="s">
        <v>370</v>
      </c>
      <c r="F2109">
        <v>2108</v>
      </c>
      <c r="G2109">
        <v>1</v>
      </c>
      <c r="H2109">
        <v>13.33</v>
      </c>
      <c r="I2109">
        <v>2.7890000000000001</v>
      </c>
      <c r="J2109">
        <v>1</v>
      </c>
      <c r="K2109">
        <v>1160.2</v>
      </c>
      <c r="L2109" t="s">
        <v>369</v>
      </c>
      <c r="M2109" t="s">
        <v>368</v>
      </c>
      <c r="N2109" s="8">
        <v>41956</v>
      </c>
      <c r="O2109">
        <v>0</v>
      </c>
      <c r="P2109">
        <v>0</v>
      </c>
      <c r="Q2109">
        <v>11771</v>
      </c>
      <c r="R2109">
        <v>1264.0999999999999</v>
      </c>
      <c r="S2109">
        <v>2.6339999999999999</v>
      </c>
      <c r="T2109">
        <v>33</v>
      </c>
      <c r="U2109">
        <v>3830.6</v>
      </c>
      <c r="V2109">
        <v>10</v>
      </c>
      <c r="W2109">
        <v>1.901</v>
      </c>
      <c r="X2109">
        <v>3.073</v>
      </c>
      <c r="Y2109" s="8">
        <v>41956</v>
      </c>
    </row>
    <row r="2110" spans="1:25" x14ac:dyDescent="0.25">
      <c r="A2110">
        <v>-111.978385</v>
      </c>
      <c r="B2110">
        <v>33.079187769999997</v>
      </c>
      <c r="C2110">
        <v>13</v>
      </c>
      <c r="D2110" t="s">
        <v>371</v>
      </c>
      <c r="E2110" t="s">
        <v>370</v>
      </c>
      <c r="F2110">
        <v>2109</v>
      </c>
      <c r="G2110">
        <v>0</v>
      </c>
      <c r="H2110">
        <v>13.33</v>
      </c>
      <c r="I2110">
        <v>2.7890000000000001</v>
      </c>
      <c r="J2110">
        <v>1</v>
      </c>
      <c r="K2110">
        <v>1160.3</v>
      </c>
      <c r="L2110" t="s">
        <v>369</v>
      </c>
      <c r="M2110" t="s">
        <v>368</v>
      </c>
      <c r="N2110" s="8">
        <v>41956</v>
      </c>
      <c r="O2110">
        <v>0</v>
      </c>
      <c r="P2110">
        <v>0</v>
      </c>
      <c r="Q2110">
        <v>12689</v>
      </c>
      <c r="R2110">
        <v>1362.6</v>
      </c>
      <c r="S2110">
        <v>2.839</v>
      </c>
      <c r="T2110">
        <v>33</v>
      </c>
      <c r="U2110">
        <v>4129.2</v>
      </c>
      <c r="V2110">
        <v>10</v>
      </c>
      <c r="W2110">
        <v>1.901</v>
      </c>
      <c r="X2110">
        <v>3.073</v>
      </c>
      <c r="Y2110" s="8">
        <v>41956</v>
      </c>
    </row>
    <row r="2111" spans="1:25" x14ac:dyDescent="0.25">
      <c r="A2111">
        <v>-111.97838483</v>
      </c>
      <c r="B2111">
        <v>33.079194780000002</v>
      </c>
      <c r="C2111">
        <v>13</v>
      </c>
      <c r="D2111" t="s">
        <v>371</v>
      </c>
      <c r="E2111" t="s">
        <v>370</v>
      </c>
      <c r="F2111">
        <v>2110</v>
      </c>
      <c r="G2111">
        <v>359</v>
      </c>
      <c r="H2111">
        <v>13.33</v>
      </c>
      <c r="I2111">
        <v>2.887</v>
      </c>
      <c r="J2111">
        <v>1</v>
      </c>
      <c r="K2111">
        <v>1160.0999999999999</v>
      </c>
      <c r="L2111" t="s">
        <v>369</v>
      </c>
      <c r="M2111" t="s">
        <v>368</v>
      </c>
      <c r="N2111" s="8">
        <v>41956</v>
      </c>
      <c r="O2111">
        <v>0</v>
      </c>
      <c r="P2111">
        <v>0</v>
      </c>
      <c r="Q2111">
        <v>11274</v>
      </c>
      <c r="R2111">
        <v>1169.4000000000001</v>
      </c>
      <c r="S2111">
        <v>2.4359999999999999</v>
      </c>
      <c r="T2111">
        <v>33</v>
      </c>
      <c r="U2111">
        <v>3543.6</v>
      </c>
      <c r="V2111">
        <v>10</v>
      </c>
      <c r="W2111">
        <v>1.9690000000000001</v>
      </c>
      <c r="X2111">
        <v>3.181</v>
      </c>
      <c r="Y2111" s="8">
        <v>41956</v>
      </c>
    </row>
    <row r="2112" spans="1:25" x14ac:dyDescent="0.25">
      <c r="A2112">
        <v>-111.97838534</v>
      </c>
      <c r="B2112">
        <v>33.079202780000003</v>
      </c>
      <c r="C2112">
        <v>13</v>
      </c>
      <c r="D2112" t="s">
        <v>371</v>
      </c>
      <c r="E2112" t="s">
        <v>370</v>
      </c>
      <c r="F2112">
        <v>2111</v>
      </c>
      <c r="G2112">
        <v>2</v>
      </c>
      <c r="H2112">
        <v>13.33</v>
      </c>
      <c r="I2112">
        <v>2.7559999999999998</v>
      </c>
      <c r="J2112">
        <v>1</v>
      </c>
      <c r="K2112">
        <v>1160</v>
      </c>
      <c r="L2112" t="s">
        <v>369</v>
      </c>
      <c r="M2112" t="s">
        <v>368</v>
      </c>
      <c r="N2112" s="8">
        <v>41956</v>
      </c>
      <c r="O2112">
        <v>0</v>
      </c>
      <c r="P2112">
        <v>0</v>
      </c>
      <c r="Q2112">
        <v>11176</v>
      </c>
      <c r="R2112">
        <v>1214.5</v>
      </c>
      <c r="S2112">
        <v>2.5299999999999998</v>
      </c>
      <c r="T2112">
        <v>33</v>
      </c>
      <c r="U2112">
        <v>3680.3</v>
      </c>
      <c r="V2112">
        <v>10</v>
      </c>
      <c r="W2112">
        <v>1.879</v>
      </c>
      <c r="X2112">
        <v>3.0369999999999999</v>
      </c>
      <c r="Y2112" s="8">
        <v>41956</v>
      </c>
    </row>
    <row r="2113" spans="1:25" x14ac:dyDescent="0.25">
      <c r="A2113">
        <v>-111.97838517</v>
      </c>
      <c r="B2113">
        <v>33.079210779999997</v>
      </c>
      <c r="C2113">
        <v>13</v>
      </c>
      <c r="D2113" t="s">
        <v>371</v>
      </c>
      <c r="E2113" t="s">
        <v>370</v>
      </c>
      <c r="F2113">
        <v>2112</v>
      </c>
      <c r="G2113">
        <v>1</v>
      </c>
      <c r="H2113">
        <v>13.33</v>
      </c>
      <c r="I2113">
        <v>2.887</v>
      </c>
      <c r="J2113">
        <v>1</v>
      </c>
      <c r="K2113">
        <v>1160</v>
      </c>
      <c r="L2113" t="s">
        <v>369</v>
      </c>
      <c r="M2113" t="s">
        <v>368</v>
      </c>
      <c r="N2113" s="8">
        <v>41956</v>
      </c>
      <c r="O2113">
        <v>0</v>
      </c>
      <c r="P2113">
        <v>0</v>
      </c>
      <c r="Q2113">
        <v>12213</v>
      </c>
      <c r="R2113">
        <v>1266.8</v>
      </c>
      <c r="S2113">
        <v>2.6389999999999998</v>
      </c>
      <c r="T2113">
        <v>33</v>
      </c>
      <c r="U2113">
        <v>3838.8</v>
      </c>
      <c r="V2113">
        <v>10</v>
      </c>
      <c r="W2113">
        <v>1.9690000000000001</v>
      </c>
      <c r="X2113">
        <v>3.181</v>
      </c>
      <c r="Y2113" s="8">
        <v>41956</v>
      </c>
    </row>
    <row r="2114" spans="1:25" x14ac:dyDescent="0.25">
      <c r="A2114">
        <v>-111.978385</v>
      </c>
      <c r="B2114">
        <v>33.07921777</v>
      </c>
      <c r="C2114">
        <v>13</v>
      </c>
      <c r="D2114" t="s">
        <v>371</v>
      </c>
      <c r="E2114" t="s">
        <v>370</v>
      </c>
      <c r="F2114">
        <v>2113</v>
      </c>
      <c r="G2114">
        <v>0</v>
      </c>
      <c r="H2114">
        <v>13.33</v>
      </c>
      <c r="I2114">
        <v>2.69</v>
      </c>
      <c r="J2114">
        <v>1</v>
      </c>
      <c r="K2114">
        <v>1160</v>
      </c>
      <c r="L2114" t="s">
        <v>369</v>
      </c>
      <c r="M2114" t="s">
        <v>368</v>
      </c>
      <c r="N2114" s="8">
        <v>41956</v>
      </c>
      <c r="O2114">
        <v>0</v>
      </c>
      <c r="P2114">
        <v>0</v>
      </c>
      <c r="Q2114">
        <v>11496</v>
      </c>
      <c r="R2114">
        <v>1279.7</v>
      </c>
      <c r="S2114">
        <v>2.6659999999999999</v>
      </c>
      <c r="T2114">
        <v>33</v>
      </c>
      <c r="U2114">
        <v>3877.7</v>
      </c>
      <c r="V2114">
        <v>10</v>
      </c>
      <c r="W2114">
        <v>1.8340000000000001</v>
      </c>
      <c r="X2114">
        <v>2.964</v>
      </c>
      <c r="Y2114" s="8">
        <v>41956</v>
      </c>
    </row>
    <row r="2115" spans="1:25" x14ac:dyDescent="0.25">
      <c r="A2115">
        <v>-111.97838432</v>
      </c>
      <c r="B2115">
        <v>33.079225790000002</v>
      </c>
      <c r="C2115">
        <v>13</v>
      </c>
      <c r="D2115" t="s">
        <v>371</v>
      </c>
      <c r="E2115" t="s">
        <v>370</v>
      </c>
      <c r="F2115">
        <v>2114</v>
      </c>
      <c r="G2115">
        <v>356</v>
      </c>
      <c r="H2115">
        <v>13.33</v>
      </c>
      <c r="I2115">
        <v>2.7890000000000001</v>
      </c>
      <c r="J2115">
        <v>1</v>
      </c>
      <c r="K2115">
        <v>1159.8</v>
      </c>
      <c r="L2115" t="s">
        <v>369</v>
      </c>
      <c r="M2115" t="s">
        <v>368</v>
      </c>
      <c r="N2115" s="8">
        <v>41956</v>
      </c>
      <c r="O2115">
        <v>0</v>
      </c>
      <c r="P2115">
        <v>0</v>
      </c>
      <c r="Q2115">
        <v>12345</v>
      </c>
      <c r="R2115">
        <v>1325.7</v>
      </c>
      <c r="S2115">
        <v>2.762</v>
      </c>
      <c r="T2115">
        <v>33</v>
      </c>
      <c r="U2115">
        <v>4017.4</v>
      </c>
      <c r="V2115">
        <v>10</v>
      </c>
      <c r="W2115">
        <v>1.901</v>
      </c>
      <c r="X2115">
        <v>3.073</v>
      </c>
      <c r="Y2115" s="8">
        <v>41956</v>
      </c>
    </row>
    <row r="2116" spans="1:25" x14ac:dyDescent="0.25">
      <c r="A2116">
        <v>-111.97838586</v>
      </c>
      <c r="B2116">
        <v>33.079232810000001</v>
      </c>
      <c r="C2116">
        <v>13</v>
      </c>
      <c r="D2116" t="s">
        <v>371</v>
      </c>
      <c r="E2116" t="s">
        <v>370</v>
      </c>
      <c r="F2116">
        <v>2115</v>
      </c>
      <c r="G2116">
        <v>5</v>
      </c>
      <c r="H2116">
        <v>13.33</v>
      </c>
      <c r="I2116">
        <v>2.887</v>
      </c>
      <c r="J2116">
        <v>1</v>
      </c>
      <c r="K2116">
        <v>1159.7</v>
      </c>
      <c r="L2116" t="s">
        <v>369</v>
      </c>
      <c r="M2116" t="s">
        <v>368</v>
      </c>
      <c r="N2116" s="8">
        <v>41956</v>
      </c>
      <c r="O2116">
        <v>0</v>
      </c>
      <c r="P2116">
        <v>0</v>
      </c>
      <c r="Q2116">
        <v>15723</v>
      </c>
      <c r="R2116">
        <v>1630.9</v>
      </c>
      <c r="S2116">
        <v>3.3980000000000001</v>
      </c>
      <c r="T2116">
        <v>33</v>
      </c>
      <c r="U2116">
        <v>4942.1000000000004</v>
      </c>
      <c r="V2116">
        <v>10</v>
      </c>
      <c r="W2116">
        <v>1.9690000000000001</v>
      </c>
      <c r="X2116">
        <v>3.181</v>
      </c>
      <c r="Y2116" s="8">
        <v>41956</v>
      </c>
    </row>
    <row r="2117" spans="1:25" x14ac:dyDescent="0.25">
      <c r="A2117">
        <v>-111.978385</v>
      </c>
      <c r="B2117">
        <v>33.079240769999998</v>
      </c>
      <c r="C2117">
        <v>13</v>
      </c>
      <c r="D2117" t="s">
        <v>371</v>
      </c>
      <c r="E2117" t="s">
        <v>370</v>
      </c>
      <c r="F2117">
        <v>2116</v>
      </c>
      <c r="G2117">
        <v>0</v>
      </c>
      <c r="H2117">
        <v>13.33</v>
      </c>
      <c r="I2117">
        <v>2.887</v>
      </c>
      <c r="J2117">
        <v>1</v>
      </c>
      <c r="K2117">
        <v>1159.8</v>
      </c>
      <c r="L2117" t="s">
        <v>369</v>
      </c>
      <c r="M2117" t="s">
        <v>368</v>
      </c>
      <c r="N2117" s="8">
        <v>41956</v>
      </c>
      <c r="O2117">
        <v>0</v>
      </c>
      <c r="P2117">
        <v>0</v>
      </c>
      <c r="Q2117">
        <v>14791</v>
      </c>
      <c r="R2117">
        <v>1534.2</v>
      </c>
      <c r="S2117">
        <v>3.1960000000000002</v>
      </c>
      <c r="T2117">
        <v>33</v>
      </c>
      <c r="U2117">
        <v>4649.1000000000004</v>
      </c>
      <c r="V2117">
        <v>10</v>
      </c>
      <c r="W2117">
        <v>1.9690000000000001</v>
      </c>
      <c r="X2117">
        <v>3.181</v>
      </c>
      <c r="Y2117" s="8">
        <v>41956</v>
      </c>
    </row>
    <row r="2118" spans="1:25" x14ac:dyDescent="0.25">
      <c r="A2118">
        <v>-111.97838517</v>
      </c>
      <c r="B2118">
        <v>33.07924878</v>
      </c>
      <c r="C2118">
        <v>13</v>
      </c>
      <c r="D2118" t="s">
        <v>371</v>
      </c>
      <c r="E2118" t="s">
        <v>370</v>
      </c>
      <c r="F2118">
        <v>2117</v>
      </c>
      <c r="G2118">
        <v>1</v>
      </c>
      <c r="H2118">
        <v>13.33</v>
      </c>
      <c r="I2118">
        <v>2.625</v>
      </c>
      <c r="J2118">
        <v>1</v>
      </c>
      <c r="K2118">
        <v>1160</v>
      </c>
      <c r="L2118" t="s">
        <v>369</v>
      </c>
      <c r="M2118" t="s">
        <v>368</v>
      </c>
      <c r="N2118" s="8">
        <v>41956</v>
      </c>
      <c r="O2118">
        <v>0</v>
      </c>
      <c r="P2118">
        <v>0</v>
      </c>
      <c r="Q2118">
        <v>14577</v>
      </c>
      <c r="R2118">
        <v>1663.2</v>
      </c>
      <c r="S2118">
        <v>3.4649999999999999</v>
      </c>
      <c r="T2118">
        <v>33</v>
      </c>
      <c r="U2118">
        <v>5040</v>
      </c>
      <c r="V2118">
        <v>10</v>
      </c>
      <c r="W2118">
        <v>1.79</v>
      </c>
      <c r="X2118">
        <v>2.8919999999999999</v>
      </c>
      <c r="Y2118" s="8">
        <v>41956</v>
      </c>
    </row>
    <row r="2119" spans="1:25" x14ac:dyDescent="0.25">
      <c r="A2119">
        <v>-111.978385</v>
      </c>
      <c r="B2119">
        <v>33.079256770000001</v>
      </c>
      <c r="C2119">
        <v>13</v>
      </c>
      <c r="D2119" t="s">
        <v>371</v>
      </c>
      <c r="E2119" t="s">
        <v>370</v>
      </c>
      <c r="F2119">
        <v>2118</v>
      </c>
      <c r="G2119">
        <v>0</v>
      </c>
      <c r="H2119">
        <v>13.33</v>
      </c>
      <c r="I2119">
        <v>2.5590000000000002</v>
      </c>
      <c r="J2119">
        <v>1</v>
      </c>
      <c r="K2119">
        <v>1160.0999999999999</v>
      </c>
      <c r="L2119" t="s">
        <v>369</v>
      </c>
      <c r="M2119" t="s">
        <v>368</v>
      </c>
      <c r="N2119" s="8">
        <v>41956</v>
      </c>
      <c r="O2119">
        <v>0</v>
      </c>
      <c r="P2119">
        <v>0</v>
      </c>
      <c r="Q2119">
        <v>13903</v>
      </c>
      <c r="R2119">
        <v>1627</v>
      </c>
      <c r="S2119">
        <v>3.39</v>
      </c>
      <c r="T2119">
        <v>33</v>
      </c>
      <c r="U2119">
        <v>4930.2</v>
      </c>
      <c r="V2119">
        <v>10</v>
      </c>
      <c r="W2119">
        <v>1.7450000000000001</v>
      </c>
      <c r="X2119">
        <v>2.82</v>
      </c>
      <c r="Y2119" s="8">
        <v>41956</v>
      </c>
    </row>
    <row r="2120" spans="1:25" x14ac:dyDescent="0.25">
      <c r="A2120">
        <v>-111.97838483</v>
      </c>
      <c r="B2120">
        <v>33.079263779999998</v>
      </c>
      <c r="C2120">
        <v>13</v>
      </c>
      <c r="D2120" t="s">
        <v>371</v>
      </c>
      <c r="E2120" t="s">
        <v>370</v>
      </c>
      <c r="F2120">
        <v>2119</v>
      </c>
      <c r="G2120">
        <v>359</v>
      </c>
      <c r="H2120">
        <v>13.33</v>
      </c>
      <c r="I2120">
        <v>2.887</v>
      </c>
      <c r="J2120">
        <v>1</v>
      </c>
      <c r="K2120">
        <v>1160</v>
      </c>
      <c r="L2120" t="s">
        <v>369</v>
      </c>
      <c r="M2120" t="s">
        <v>368</v>
      </c>
      <c r="N2120" s="8">
        <v>41956</v>
      </c>
      <c r="O2120">
        <v>0</v>
      </c>
      <c r="P2120">
        <v>0</v>
      </c>
      <c r="Q2120">
        <v>14641</v>
      </c>
      <c r="R2120">
        <v>1518.6</v>
      </c>
      <c r="S2120">
        <v>3.1640000000000001</v>
      </c>
      <c r="T2120">
        <v>33</v>
      </c>
      <c r="U2120">
        <v>4601.8999999999996</v>
      </c>
      <c r="V2120">
        <v>10</v>
      </c>
      <c r="W2120">
        <v>1.9690000000000001</v>
      </c>
      <c r="X2120">
        <v>3.181</v>
      </c>
      <c r="Y2120" s="8">
        <v>41956</v>
      </c>
    </row>
    <row r="2121" spans="1:25" x14ac:dyDescent="0.25">
      <c r="A2121">
        <v>-111.97838483</v>
      </c>
      <c r="B2121">
        <v>33.079271779999999</v>
      </c>
      <c r="C2121">
        <v>13</v>
      </c>
      <c r="D2121" t="s">
        <v>371</v>
      </c>
      <c r="E2121" t="s">
        <v>370</v>
      </c>
      <c r="F2121">
        <v>2120</v>
      </c>
      <c r="G2121">
        <v>359</v>
      </c>
      <c r="H2121">
        <v>13.33</v>
      </c>
      <c r="I2121">
        <v>2.8220000000000001</v>
      </c>
      <c r="J2121">
        <v>1</v>
      </c>
      <c r="K2121">
        <v>1160.0999999999999</v>
      </c>
      <c r="L2121" t="s">
        <v>369</v>
      </c>
      <c r="M2121" t="s">
        <v>368</v>
      </c>
      <c r="N2121" s="8">
        <v>41956</v>
      </c>
      <c r="O2121">
        <v>0</v>
      </c>
      <c r="P2121">
        <v>0</v>
      </c>
      <c r="Q2121">
        <v>14241</v>
      </c>
      <c r="R2121">
        <v>1511.5</v>
      </c>
      <c r="S2121">
        <v>3.149</v>
      </c>
      <c r="T2121">
        <v>33</v>
      </c>
      <c r="U2121">
        <v>4580.3</v>
      </c>
      <c r="V2121">
        <v>10</v>
      </c>
      <c r="W2121">
        <v>1.9239999999999999</v>
      </c>
      <c r="X2121">
        <v>3.109</v>
      </c>
      <c r="Y2121" s="8">
        <v>41956</v>
      </c>
    </row>
    <row r="2122" spans="1:25" x14ac:dyDescent="0.25">
      <c r="A2122">
        <v>-111.978385</v>
      </c>
      <c r="B2122">
        <v>33.079279769999999</v>
      </c>
      <c r="C2122">
        <v>13</v>
      </c>
      <c r="D2122" t="s">
        <v>371</v>
      </c>
      <c r="E2122" t="s">
        <v>370</v>
      </c>
      <c r="F2122">
        <v>2121</v>
      </c>
      <c r="G2122">
        <v>0</v>
      </c>
      <c r="H2122">
        <v>13.33</v>
      </c>
      <c r="I2122">
        <v>2.657</v>
      </c>
      <c r="J2122">
        <v>1</v>
      </c>
      <c r="K2122">
        <v>1159.8</v>
      </c>
      <c r="L2122" t="s">
        <v>369</v>
      </c>
      <c r="M2122" t="s">
        <v>368</v>
      </c>
      <c r="N2122" s="8">
        <v>41956</v>
      </c>
      <c r="O2122">
        <v>0</v>
      </c>
      <c r="P2122">
        <v>0</v>
      </c>
      <c r="Q2122">
        <v>17006</v>
      </c>
      <c r="R2122">
        <v>1916.5</v>
      </c>
      <c r="S2122">
        <v>3.9929999999999999</v>
      </c>
      <c r="T2122">
        <v>33</v>
      </c>
      <c r="U2122">
        <v>5807.4</v>
      </c>
      <c r="V2122">
        <v>10</v>
      </c>
      <c r="W2122">
        <v>1.8120000000000001</v>
      </c>
      <c r="X2122">
        <v>2.9279999999999999</v>
      </c>
      <c r="Y2122" s="8">
        <v>41956</v>
      </c>
    </row>
    <row r="2123" spans="1:25" x14ac:dyDescent="0.25">
      <c r="A2123">
        <v>-111.97838400000001</v>
      </c>
      <c r="B2123">
        <v>33.079286770000003</v>
      </c>
      <c r="C2123">
        <v>13</v>
      </c>
      <c r="D2123" t="s">
        <v>371</v>
      </c>
      <c r="E2123" t="s">
        <v>370</v>
      </c>
      <c r="F2123">
        <v>2122</v>
      </c>
      <c r="G2123">
        <v>0</v>
      </c>
      <c r="H2123">
        <v>13.33</v>
      </c>
      <c r="I2123">
        <v>2.7890000000000001</v>
      </c>
      <c r="J2123">
        <v>1</v>
      </c>
      <c r="K2123">
        <v>1159.5999999999999</v>
      </c>
      <c r="L2123" t="s">
        <v>369</v>
      </c>
      <c r="M2123" t="s">
        <v>368</v>
      </c>
      <c r="N2123" s="8">
        <v>41956</v>
      </c>
      <c r="O2123">
        <v>0</v>
      </c>
      <c r="P2123">
        <v>0</v>
      </c>
      <c r="Q2123">
        <v>14567</v>
      </c>
      <c r="R2123">
        <v>1564.4</v>
      </c>
      <c r="S2123">
        <v>3.2589999999999999</v>
      </c>
      <c r="T2123">
        <v>33</v>
      </c>
      <c r="U2123">
        <v>4740.5</v>
      </c>
      <c r="V2123">
        <v>10</v>
      </c>
      <c r="W2123">
        <v>1.901</v>
      </c>
      <c r="X2123">
        <v>3.073</v>
      </c>
      <c r="Y2123" s="8">
        <v>41956</v>
      </c>
    </row>
    <row r="2124" spans="1:25" x14ac:dyDescent="0.25">
      <c r="A2124">
        <v>-111.97838468</v>
      </c>
      <c r="B2124">
        <v>33.079294789999999</v>
      </c>
      <c r="C2124">
        <v>13</v>
      </c>
      <c r="D2124" t="s">
        <v>371</v>
      </c>
      <c r="E2124" t="s">
        <v>370</v>
      </c>
      <c r="F2124">
        <v>2123</v>
      </c>
      <c r="G2124">
        <v>4</v>
      </c>
      <c r="H2124">
        <v>13.33</v>
      </c>
      <c r="I2124">
        <v>2.7559999999999998</v>
      </c>
      <c r="J2124">
        <v>1</v>
      </c>
      <c r="K2124">
        <v>1159.7</v>
      </c>
      <c r="L2124" t="s">
        <v>369</v>
      </c>
      <c r="M2124" t="s">
        <v>368</v>
      </c>
      <c r="N2124" s="8">
        <v>41956</v>
      </c>
      <c r="O2124">
        <v>0</v>
      </c>
      <c r="P2124">
        <v>0</v>
      </c>
      <c r="Q2124">
        <v>16539</v>
      </c>
      <c r="R2124">
        <v>1797.2</v>
      </c>
      <c r="S2124">
        <v>3.7440000000000002</v>
      </c>
      <c r="T2124">
        <v>33</v>
      </c>
      <c r="U2124">
        <v>5446.2</v>
      </c>
      <c r="V2124">
        <v>10</v>
      </c>
      <c r="W2124">
        <v>1.879</v>
      </c>
      <c r="X2124">
        <v>3.0369999999999999</v>
      </c>
      <c r="Y2124" s="8">
        <v>41956</v>
      </c>
    </row>
    <row r="2125" spans="1:25" x14ac:dyDescent="0.25">
      <c r="A2125">
        <v>-111.97838349</v>
      </c>
      <c r="B2125">
        <v>33.079301790000002</v>
      </c>
      <c r="C2125">
        <v>13</v>
      </c>
      <c r="D2125" t="s">
        <v>371</v>
      </c>
      <c r="E2125" t="s">
        <v>370</v>
      </c>
      <c r="F2125">
        <v>2124</v>
      </c>
      <c r="G2125">
        <v>357</v>
      </c>
      <c r="H2125">
        <v>13.33</v>
      </c>
      <c r="I2125">
        <v>2.92</v>
      </c>
      <c r="J2125">
        <v>1</v>
      </c>
      <c r="K2125">
        <v>1159.7</v>
      </c>
      <c r="L2125" t="s">
        <v>369</v>
      </c>
      <c r="M2125" t="s">
        <v>368</v>
      </c>
      <c r="N2125" s="8">
        <v>41956</v>
      </c>
      <c r="O2125">
        <v>0</v>
      </c>
      <c r="P2125">
        <v>0</v>
      </c>
      <c r="Q2125">
        <v>17144</v>
      </c>
      <c r="R2125">
        <v>1758.4</v>
      </c>
      <c r="S2125">
        <v>3.6629999999999998</v>
      </c>
      <c r="T2125">
        <v>33</v>
      </c>
      <c r="U2125">
        <v>5328.4</v>
      </c>
      <c r="V2125">
        <v>10</v>
      </c>
      <c r="W2125">
        <v>1.9910000000000001</v>
      </c>
      <c r="X2125">
        <v>3.218</v>
      </c>
      <c r="Y2125" s="8">
        <v>41956</v>
      </c>
    </row>
    <row r="2126" spans="1:25" x14ac:dyDescent="0.25">
      <c r="A2126">
        <v>-111.97838400000001</v>
      </c>
      <c r="B2126">
        <v>33.079309770000002</v>
      </c>
      <c r="C2126">
        <v>13</v>
      </c>
      <c r="D2126" t="s">
        <v>371</v>
      </c>
      <c r="E2126" t="s">
        <v>370</v>
      </c>
      <c r="F2126">
        <v>2125</v>
      </c>
      <c r="G2126">
        <v>360</v>
      </c>
      <c r="H2126">
        <v>13.33</v>
      </c>
      <c r="I2126">
        <v>2.8220000000000001</v>
      </c>
      <c r="J2126">
        <v>1</v>
      </c>
      <c r="K2126">
        <v>1159.7</v>
      </c>
      <c r="L2126" t="s">
        <v>369</v>
      </c>
      <c r="M2126" t="s">
        <v>368</v>
      </c>
      <c r="N2126" s="8">
        <v>41956</v>
      </c>
      <c r="O2126">
        <v>0</v>
      </c>
      <c r="P2126">
        <v>0</v>
      </c>
      <c r="Q2126">
        <v>16765</v>
      </c>
      <c r="R2126">
        <v>1779.5</v>
      </c>
      <c r="S2126">
        <v>3.7069999999999999</v>
      </c>
      <c r="T2126">
        <v>33</v>
      </c>
      <c r="U2126">
        <v>5392.4</v>
      </c>
      <c r="V2126">
        <v>10</v>
      </c>
      <c r="W2126">
        <v>1.9239999999999999</v>
      </c>
      <c r="X2126">
        <v>3.109</v>
      </c>
      <c r="Y2126" s="8">
        <v>41956</v>
      </c>
    </row>
    <row r="2127" spans="1:25" x14ac:dyDescent="0.25">
      <c r="A2127">
        <v>-111.97838449</v>
      </c>
      <c r="B2127">
        <v>33.079317789999998</v>
      </c>
      <c r="C2127">
        <v>13</v>
      </c>
      <c r="D2127" t="s">
        <v>371</v>
      </c>
      <c r="E2127" t="s">
        <v>370</v>
      </c>
      <c r="F2127">
        <v>2126</v>
      </c>
      <c r="G2127">
        <v>357</v>
      </c>
      <c r="H2127">
        <v>13.33</v>
      </c>
      <c r="I2127">
        <v>2.7890000000000001</v>
      </c>
      <c r="J2127">
        <v>1</v>
      </c>
      <c r="K2127">
        <v>1159.5999999999999</v>
      </c>
      <c r="L2127" t="s">
        <v>369</v>
      </c>
      <c r="M2127" t="s">
        <v>368</v>
      </c>
      <c r="N2127" s="8">
        <v>41956</v>
      </c>
      <c r="O2127">
        <v>0</v>
      </c>
      <c r="P2127">
        <v>0</v>
      </c>
      <c r="Q2127">
        <v>14960</v>
      </c>
      <c r="R2127">
        <v>1606.5</v>
      </c>
      <c r="S2127">
        <v>3.347</v>
      </c>
      <c r="T2127">
        <v>33</v>
      </c>
      <c r="U2127">
        <v>4868.1000000000004</v>
      </c>
      <c r="V2127">
        <v>10</v>
      </c>
      <c r="W2127">
        <v>1.901</v>
      </c>
      <c r="X2127">
        <v>3.073</v>
      </c>
      <c r="Y2127" s="8">
        <v>41956</v>
      </c>
    </row>
    <row r="2128" spans="1:25" x14ac:dyDescent="0.25">
      <c r="A2128">
        <v>-111.97838451</v>
      </c>
      <c r="B2128">
        <v>33.079324790000001</v>
      </c>
      <c r="C2128">
        <v>13</v>
      </c>
      <c r="D2128" t="s">
        <v>371</v>
      </c>
      <c r="E2128" t="s">
        <v>370</v>
      </c>
      <c r="F2128">
        <v>2127</v>
      </c>
      <c r="G2128">
        <v>3</v>
      </c>
      <c r="H2128">
        <v>13.33</v>
      </c>
      <c r="I2128">
        <v>2.69</v>
      </c>
      <c r="J2128">
        <v>1</v>
      </c>
      <c r="K2128">
        <v>1159.7</v>
      </c>
      <c r="L2128" t="s">
        <v>369</v>
      </c>
      <c r="M2128" t="s">
        <v>368</v>
      </c>
      <c r="N2128" s="8">
        <v>41956</v>
      </c>
      <c r="O2128">
        <v>0</v>
      </c>
      <c r="P2128">
        <v>0</v>
      </c>
      <c r="Q2128">
        <v>18339</v>
      </c>
      <c r="R2128">
        <v>2041.5</v>
      </c>
      <c r="S2128">
        <v>4.2530000000000001</v>
      </c>
      <c r="T2128">
        <v>33</v>
      </c>
      <c r="U2128">
        <v>6186.2</v>
      </c>
      <c r="V2128">
        <v>10</v>
      </c>
      <c r="W2128">
        <v>1.8340000000000001</v>
      </c>
      <c r="X2128">
        <v>2.964</v>
      </c>
      <c r="Y2128" s="8">
        <v>41956</v>
      </c>
    </row>
    <row r="2129" spans="1:25" x14ac:dyDescent="0.25">
      <c r="A2129">
        <v>-111.97838349</v>
      </c>
      <c r="B2129">
        <v>33.079332790000002</v>
      </c>
      <c r="C2129">
        <v>13</v>
      </c>
      <c r="D2129" t="s">
        <v>371</v>
      </c>
      <c r="E2129" t="s">
        <v>370</v>
      </c>
      <c r="F2129">
        <v>2128</v>
      </c>
      <c r="G2129">
        <v>357</v>
      </c>
      <c r="H2129">
        <v>13.33</v>
      </c>
      <c r="I2129">
        <v>2.7229999999999999</v>
      </c>
      <c r="J2129">
        <v>1</v>
      </c>
      <c r="K2129">
        <v>1159.7</v>
      </c>
      <c r="L2129" t="s">
        <v>369</v>
      </c>
      <c r="M2129" t="s">
        <v>368</v>
      </c>
      <c r="N2129" s="8">
        <v>41956</v>
      </c>
      <c r="O2129">
        <v>0</v>
      </c>
      <c r="P2129">
        <v>0</v>
      </c>
      <c r="Q2129">
        <v>18432</v>
      </c>
      <c r="R2129">
        <v>2027.1</v>
      </c>
      <c r="S2129">
        <v>4.2229999999999999</v>
      </c>
      <c r="T2129">
        <v>33</v>
      </c>
      <c r="U2129">
        <v>6142.6</v>
      </c>
      <c r="V2129">
        <v>10</v>
      </c>
      <c r="W2129">
        <v>1.857</v>
      </c>
      <c r="X2129">
        <v>3.0009999999999999</v>
      </c>
      <c r="Y2129" s="8">
        <v>41956</v>
      </c>
    </row>
    <row r="2130" spans="1:25" x14ac:dyDescent="0.25">
      <c r="A2130">
        <v>-111.97838434000001</v>
      </c>
      <c r="B2130">
        <v>33.079340780000003</v>
      </c>
      <c r="C2130">
        <v>13</v>
      </c>
      <c r="D2130" t="s">
        <v>371</v>
      </c>
      <c r="E2130" t="s">
        <v>370</v>
      </c>
      <c r="F2130">
        <v>2129</v>
      </c>
      <c r="G2130">
        <v>2</v>
      </c>
      <c r="H2130">
        <v>13.33</v>
      </c>
      <c r="I2130">
        <v>2.8540000000000001</v>
      </c>
      <c r="J2130">
        <v>1</v>
      </c>
      <c r="K2130">
        <v>1159.7</v>
      </c>
      <c r="L2130" t="s">
        <v>369</v>
      </c>
      <c r="M2130" t="s">
        <v>368</v>
      </c>
      <c r="N2130" s="8">
        <v>41956</v>
      </c>
      <c r="O2130">
        <v>0</v>
      </c>
      <c r="P2130">
        <v>0</v>
      </c>
      <c r="Q2130">
        <v>16739</v>
      </c>
      <c r="R2130">
        <v>1756.2</v>
      </c>
      <c r="S2130">
        <v>3.6589999999999998</v>
      </c>
      <c r="T2130">
        <v>33</v>
      </c>
      <c r="U2130">
        <v>5321.9</v>
      </c>
      <c r="V2130">
        <v>10</v>
      </c>
      <c r="W2130">
        <v>1.946</v>
      </c>
      <c r="X2130">
        <v>3.145</v>
      </c>
      <c r="Y2130" s="8">
        <v>41956</v>
      </c>
    </row>
    <row r="2131" spans="1:25" x14ac:dyDescent="0.25">
      <c r="A2131">
        <v>-111.97838434000001</v>
      </c>
      <c r="B2131">
        <v>33.079347779999999</v>
      </c>
      <c r="C2131">
        <v>13</v>
      </c>
      <c r="D2131" t="s">
        <v>371</v>
      </c>
      <c r="E2131" t="s">
        <v>370</v>
      </c>
      <c r="F2131">
        <v>2130</v>
      </c>
      <c r="G2131">
        <v>2</v>
      </c>
      <c r="H2131">
        <v>13.33</v>
      </c>
      <c r="I2131">
        <v>2.7559999999999998</v>
      </c>
      <c r="J2131">
        <v>1</v>
      </c>
      <c r="K2131">
        <v>1159.7</v>
      </c>
      <c r="L2131" t="s">
        <v>369</v>
      </c>
      <c r="M2131" t="s">
        <v>368</v>
      </c>
      <c r="N2131" s="8">
        <v>41956</v>
      </c>
      <c r="O2131">
        <v>0</v>
      </c>
      <c r="P2131">
        <v>0</v>
      </c>
      <c r="Q2131">
        <v>16353</v>
      </c>
      <c r="R2131">
        <v>1777</v>
      </c>
      <c r="S2131">
        <v>3.702</v>
      </c>
      <c r="T2131">
        <v>33</v>
      </c>
      <c r="U2131">
        <v>5384.8</v>
      </c>
      <c r="V2131">
        <v>10</v>
      </c>
      <c r="W2131">
        <v>1.879</v>
      </c>
      <c r="X2131">
        <v>3.0369999999999999</v>
      </c>
      <c r="Y2131" s="8">
        <v>41956</v>
      </c>
    </row>
    <row r="2132" spans="1:25" x14ac:dyDescent="0.25">
      <c r="A2132">
        <v>-111.97838383</v>
      </c>
      <c r="B2132">
        <v>33.07935578</v>
      </c>
      <c r="C2132">
        <v>13</v>
      </c>
      <c r="D2132" t="s">
        <v>371</v>
      </c>
      <c r="E2132" t="s">
        <v>370</v>
      </c>
      <c r="F2132">
        <v>2131</v>
      </c>
      <c r="G2132">
        <v>359</v>
      </c>
      <c r="H2132">
        <v>13.33</v>
      </c>
      <c r="I2132">
        <v>2.7890000000000001</v>
      </c>
      <c r="J2132">
        <v>1</v>
      </c>
      <c r="K2132">
        <v>1159.7</v>
      </c>
      <c r="L2132" t="s">
        <v>369</v>
      </c>
      <c r="M2132" t="s">
        <v>368</v>
      </c>
      <c r="N2132" s="8">
        <v>41956</v>
      </c>
      <c r="O2132">
        <v>0</v>
      </c>
      <c r="P2132">
        <v>0</v>
      </c>
      <c r="Q2132">
        <v>16697</v>
      </c>
      <c r="R2132">
        <v>1793</v>
      </c>
      <c r="S2132">
        <v>3.7349999999999999</v>
      </c>
      <c r="T2132">
        <v>33</v>
      </c>
      <c r="U2132">
        <v>5433.4</v>
      </c>
      <c r="V2132">
        <v>10</v>
      </c>
      <c r="W2132">
        <v>1.901</v>
      </c>
      <c r="X2132">
        <v>3.073</v>
      </c>
      <c r="Y2132" s="8">
        <v>41956</v>
      </c>
    </row>
    <row r="2133" spans="1:25" x14ac:dyDescent="0.25">
      <c r="A2133">
        <v>-111.97838400000001</v>
      </c>
      <c r="B2133">
        <v>33.07936377</v>
      </c>
      <c r="C2133">
        <v>13</v>
      </c>
      <c r="D2133" t="s">
        <v>371</v>
      </c>
      <c r="E2133" t="s">
        <v>370</v>
      </c>
      <c r="F2133">
        <v>2132</v>
      </c>
      <c r="G2133">
        <v>0</v>
      </c>
      <c r="H2133">
        <v>13.33</v>
      </c>
      <c r="I2133">
        <v>2.8540000000000001</v>
      </c>
      <c r="J2133">
        <v>1</v>
      </c>
      <c r="K2133">
        <v>1159.8</v>
      </c>
      <c r="L2133" t="s">
        <v>369</v>
      </c>
      <c r="M2133" t="s">
        <v>368</v>
      </c>
      <c r="N2133" s="8">
        <v>41956</v>
      </c>
      <c r="O2133">
        <v>0</v>
      </c>
      <c r="P2133">
        <v>0</v>
      </c>
      <c r="Q2133">
        <v>18491</v>
      </c>
      <c r="R2133">
        <v>1940</v>
      </c>
      <c r="S2133">
        <v>4.0419999999999998</v>
      </c>
      <c r="T2133">
        <v>33</v>
      </c>
      <c r="U2133">
        <v>5878.9</v>
      </c>
      <c r="V2133">
        <v>10</v>
      </c>
      <c r="W2133">
        <v>1.946</v>
      </c>
      <c r="X2133">
        <v>3.145</v>
      </c>
      <c r="Y2133" s="8">
        <v>41956</v>
      </c>
    </row>
    <row r="2134" spans="1:25" x14ac:dyDescent="0.25">
      <c r="A2134">
        <v>-111.97838451</v>
      </c>
      <c r="B2134">
        <v>33.079371790000003</v>
      </c>
      <c r="C2134">
        <v>13</v>
      </c>
      <c r="D2134" t="s">
        <v>371</v>
      </c>
      <c r="E2134" t="s">
        <v>370</v>
      </c>
      <c r="F2134">
        <v>2133</v>
      </c>
      <c r="G2134">
        <v>3</v>
      </c>
      <c r="H2134">
        <v>13.33</v>
      </c>
      <c r="I2134">
        <v>2.7559999999999998</v>
      </c>
      <c r="J2134">
        <v>1</v>
      </c>
      <c r="K2134">
        <v>1160</v>
      </c>
      <c r="L2134" t="s">
        <v>369</v>
      </c>
      <c r="M2134" t="s">
        <v>368</v>
      </c>
      <c r="N2134" s="8">
        <v>41956</v>
      </c>
      <c r="O2134">
        <v>0</v>
      </c>
      <c r="P2134">
        <v>0</v>
      </c>
      <c r="Q2134">
        <v>17832</v>
      </c>
      <c r="R2134">
        <v>1937.8</v>
      </c>
      <c r="S2134">
        <v>4.0369999999999999</v>
      </c>
      <c r="T2134">
        <v>33</v>
      </c>
      <c r="U2134">
        <v>5872.1</v>
      </c>
      <c r="V2134">
        <v>10</v>
      </c>
      <c r="W2134">
        <v>1.879</v>
      </c>
      <c r="X2134">
        <v>3.0369999999999999</v>
      </c>
      <c r="Y2134" s="8">
        <v>41956</v>
      </c>
    </row>
    <row r="2135" spans="1:25" x14ac:dyDescent="0.25">
      <c r="A2135">
        <v>-111.97838417</v>
      </c>
      <c r="B2135">
        <v>33.079378779999999</v>
      </c>
      <c r="C2135">
        <v>13</v>
      </c>
      <c r="D2135" t="s">
        <v>371</v>
      </c>
      <c r="E2135" t="s">
        <v>370</v>
      </c>
      <c r="F2135">
        <v>2134</v>
      </c>
      <c r="G2135">
        <v>1</v>
      </c>
      <c r="H2135">
        <v>13.33</v>
      </c>
      <c r="I2135">
        <v>2.625</v>
      </c>
      <c r="J2135">
        <v>1</v>
      </c>
      <c r="K2135">
        <v>1159.8</v>
      </c>
      <c r="L2135" t="s">
        <v>369</v>
      </c>
      <c r="M2135" t="s">
        <v>368</v>
      </c>
      <c r="N2135" s="8">
        <v>41956</v>
      </c>
      <c r="O2135">
        <v>0</v>
      </c>
      <c r="P2135">
        <v>0</v>
      </c>
      <c r="Q2135">
        <v>17202</v>
      </c>
      <c r="R2135">
        <v>1962.7</v>
      </c>
      <c r="S2135">
        <v>4.0890000000000004</v>
      </c>
      <c r="T2135">
        <v>33</v>
      </c>
      <c r="U2135">
        <v>5947.7</v>
      </c>
      <c r="V2135">
        <v>10</v>
      </c>
      <c r="W2135">
        <v>1.79</v>
      </c>
      <c r="X2135">
        <v>2.8919999999999999</v>
      </c>
      <c r="Y2135" s="8">
        <v>41956</v>
      </c>
    </row>
    <row r="2136" spans="1:25" x14ac:dyDescent="0.25">
      <c r="A2136">
        <v>-111.97838434000001</v>
      </c>
      <c r="B2136">
        <v>33.07938678</v>
      </c>
      <c r="C2136">
        <v>13</v>
      </c>
      <c r="D2136" t="s">
        <v>371</v>
      </c>
      <c r="E2136" t="s">
        <v>370</v>
      </c>
      <c r="F2136">
        <v>2135</v>
      </c>
      <c r="G2136">
        <v>2</v>
      </c>
      <c r="H2136">
        <v>13.33</v>
      </c>
      <c r="I2136">
        <v>2.7890000000000001</v>
      </c>
      <c r="J2136">
        <v>1</v>
      </c>
      <c r="K2136">
        <v>1159.8</v>
      </c>
      <c r="L2136" t="s">
        <v>369</v>
      </c>
      <c r="M2136" t="s">
        <v>368</v>
      </c>
      <c r="N2136" s="8">
        <v>41956</v>
      </c>
      <c r="O2136">
        <v>0</v>
      </c>
      <c r="P2136">
        <v>0</v>
      </c>
      <c r="Q2136">
        <v>16683</v>
      </c>
      <c r="R2136">
        <v>1791.6</v>
      </c>
      <c r="S2136">
        <v>3.7320000000000002</v>
      </c>
      <c r="T2136">
        <v>33</v>
      </c>
      <c r="U2136">
        <v>5429</v>
      </c>
      <c r="V2136">
        <v>10</v>
      </c>
      <c r="W2136">
        <v>1.901</v>
      </c>
      <c r="X2136">
        <v>3.073</v>
      </c>
      <c r="Y2136" s="8">
        <v>41956</v>
      </c>
    </row>
    <row r="2137" spans="1:25" x14ac:dyDescent="0.25">
      <c r="A2137">
        <v>-111.97838417</v>
      </c>
      <c r="B2137">
        <v>33.079393779999997</v>
      </c>
      <c r="C2137">
        <v>13</v>
      </c>
      <c r="D2137" t="s">
        <v>371</v>
      </c>
      <c r="E2137" t="s">
        <v>370</v>
      </c>
      <c r="F2137">
        <v>2136</v>
      </c>
      <c r="G2137">
        <v>1</v>
      </c>
      <c r="H2137">
        <v>13.33</v>
      </c>
      <c r="I2137">
        <v>2.7229999999999999</v>
      </c>
      <c r="J2137">
        <v>1</v>
      </c>
      <c r="K2137">
        <v>1159.9000000000001</v>
      </c>
      <c r="L2137" t="s">
        <v>369</v>
      </c>
      <c r="M2137" t="s">
        <v>368</v>
      </c>
      <c r="N2137" s="8">
        <v>41956</v>
      </c>
      <c r="O2137">
        <v>0</v>
      </c>
      <c r="P2137">
        <v>0</v>
      </c>
      <c r="Q2137">
        <v>16195</v>
      </c>
      <c r="R2137">
        <v>1781</v>
      </c>
      <c r="S2137">
        <v>3.7109999999999999</v>
      </c>
      <c r="T2137">
        <v>33</v>
      </c>
      <c r="U2137">
        <v>5397.1</v>
      </c>
      <c r="V2137">
        <v>10</v>
      </c>
      <c r="W2137">
        <v>1.857</v>
      </c>
      <c r="X2137">
        <v>3.0009999999999999</v>
      </c>
      <c r="Y2137" s="8">
        <v>41956</v>
      </c>
    </row>
    <row r="2138" spans="1:25" x14ac:dyDescent="0.25">
      <c r="A2138">
        <v>-111.97838417</v>
      </c>
      <c r="B2138">
        <v>33.079401779999998</v>
      </c>
      <c r="C2138">
        <v>13</v>
      </c>
      <c r="D2138" t="s">
        <v>371</v>
      </c>
      <c r="E2138" t="s">
        <v>370</v>
      </c>
      <c r="F2138">
        <v>2137</v>
      </c>
      <c r="G2138">
        <v>1</v>
      </c>
      <c r="H2138">
        <v>13.33</v>
      </c>
      <c r="I2138">
        <v>2.7559999999999998</v>
      </c>
      <c r="J2138">
        <v>1</v>
      </c>
      <c r="K2138">
        <v>1160</v>
      </c>
      <c r="L2138" t="s">
        <v>369</v>
      </c>
      <c r="M2138" t="s">
        <v>368</v>
      </c>
      <c r="N2138" s="8">
        <v>41956</v>
      </c>
      <c r="O2138">
        <v>0</v>
      </c>
      <c r="P2138">
        <v>0</v>
      </c>
      <c r="Q2138">
        <v>17398</v>
      </c>
      <c r="R2138">
        <v>1890.6</v>
      </c>
      <c r="S2138">
        <v>3.9390000000000001</v>
      </c>
      <c r="T2138">
        <v>33</v>
      </c>
      <c r="U2138">
        <v>5729.2</v>
      </c>
      <c r="V2138">
        <v>10</v>
      </c>
      <c r="W2138">
        <v>1.879</v>
      </c>
      <c r="X2138">
        <v>3.0369999999999999</v>
      </c>
      <c r="Y2138" s="8">
        <v>41956</v>
      </c>
    </row>
    <row r="2139" spans="1:25" x14ac:dyDescent="0.25">
      <c r="A2139">
        <v>-111.97838383</v>
      </c>
      <c r="B2139">
        <v>33.079409779999999</v>
      </c>
      <c r="C2139">
        <v>13</v>
      </c>
      <c r="D2139" t="s">
        <v>371</v>
      </c>
      <c r="E2139" t="s">
        <v>370</v>
      </c>
      <c r="F2139">
        <v>2138</v>
      </c>
      <c r="G2139">
        <v>359</v>
      </c>
      <c r="H2139">
        <v>13.33</v>
      </c>
      <c r="I2139">
        <v>2.92</v>
      </c>
      <c r="J2139">
        <v>1</v>
      </c>
      <c r="K2139">
        <v>1159.9000000000001</v>
      </c>
      <c r="L2139" t="s">
        <v>369</v>
      </c>
      <c r="M2139" t="s">
        <v>368</v>
      </c>
      <c r="N2139" s="8">
        <v>41956</v>
      </c>
      <c r="O2139">
        <v>0</v>
      </c>
      <c r="P2139">
        <v>0</v>
      </c>
      <c r="Q2139">
        <v>18607</v>
      </c>
      <c r="R2139">
        <v>1908.4</v>
      </c>
      <c r="S2139">
        <v>3.976</v>
      </c>
      <c r="T2139">
        <v>33</v>
      </c>
      <c r="U2139">
        <v>5783.1</v>
      </c>
      <c r="V2139">
        <v>10</v>
      </c>
      <c r="W2139">
        <v>1.9910000000000001</v>
      </c>
      <c r="X2139">
        <v>3.218</v>
      </c>
      <c r="Y2139" s="8">
        <v>41956</v>
      </c>
    </row>
    <row r="2140" spans="1:25" x14ac:dyDescent="0.25">
      <c r="A2140">
        <v>-111.97838434000001</v>
      </c>
      <c r="B2140">
        <v>33.079416780000003</v>
      </c>
      <c r="C2140">
        <v>13</v>
      </c>
      <c r="D2140" t="s">
        <v>371</v>
      </c>
      <c r="E2140" t="s">
        <v>370</v>
      </c>
      <c r="F2140">
        <v>2139</v>
      </c>
      <c r="G2140">
        <v>2</v>
      </c>
      <c r="H2140">
        <v>13.33</v>
      </c>
      <c r="I2140">
        <v>2.7559999999999998</v>
      </c>
      <c r="J2140">
        <v>1</v>
      </c>
      <c r="K2140">
        <v>1160</v>
      </c>
      <c r="L2140" t="s">
        <v>369</v>
      </c>
      <c r="M2140" t="s">
        <v>368</v>
      </c>
      <c r="N2140" s="8">
        <v>41956</v>
      </c>
      <c r="O2140">
        <v>0</v>
      </c>
      <c r="P2140">
        <v>0</v>
      </c>
      <c r="Q2140">
        <v>15711</v>
      </c>
      <c r="R2140">
        <v>1707.2</v>
      </c>
      <c r="S2140">
        <v>3.5569999999999999</v>
      </c>
      <c r="T2140">
        <v>33</v>
      </c>
      <c r="U2140">
        <v>5173.3999999999996</v>
      </c>
      <c r="V2140">
        <v>10</v>
      </c>
      <c r="W2140">
        <v>1.879</v>
      </c>
      <c r="X2140">
        <v>3.0369999999999999</v>
      </c>
      <c r="Y2140" s="8">
        <v>41956</v>
      </c>
    </row>
    <row r="2141" spans="1:25" x14ac:dyDescent="0.25">
      <c r="A2141">
        <v>-111.97838417</v>
      </c>
      <c r="B2141">
        <v>33.079424779999997</v>
      </c>
      <c r="C2141">
        <v>13</v>
      </c>
      <c r="D2141" t="s">
        <v>371</v>
      </c>
      <c r="E2141" t="s">
        <v>370</v>
      </c>
      <c r="F2141">
        <v>2140</v>
      </c>
      <c r="G2141">
        <v>1</v>
      </c>
      <c r="H2141">
        <v>13.33</v>
      </c>
      <c r="I2141">
        <v>2.8220000000000001</v>
      </c>
      <c r="J2141">
        <v>1</v>
      </c>
      <c r="K2141">
        <v>1160</v>
      </c>
      <c r="L2141" t="s">
        <v>369</v>
      </c>
      <c r="M2141" t="s">
        <v>368</v>
      </c>
      <c r="N2141" s="8">
        <v>41956</v>
      </c>
      <c r="O2141">
        <v>0</v>
      </c>
      <c r="P2141">
        <v>0</v>
      </c>
      <c r="Q2141">
        <v>16973</v>
      </c>
      <c r="R2141">
        <v>1801.5</v>
      </c>
      <c r="S2141">
        <v>3.7530000000000001</v>
      </c>
      <c r="T2141">
        <v>33</v>
      </c>
      <c r="U2141">
        <v>5459.1</v>
      </c>
      <c r="V2141">
        <v>10</v>
      </c>
      <c r="W2141">
        <v>1.9239999999999999</v>
      </c>
      <c r="X2141">
        <v>3.109</v>
      </c>
      <c r="Y2141" s="8">
        <v>41956</v>
      </c>
    </row>
    <row r="2142" spans="1:25" x14ac:dyDescent="0.25">
      <c r="A2142">
        <v>-111.97838299999999</v>
      </c>
      <c r="B2142">
        <v>33.079432769999997</v>
      </c>
      <c r="C2142">
        <v>13</v>
      </c>
      <c r="D2142" t="s">
        <v>371</v>
      </c>
      <c r="E2142" t="s">
        <v>370</v>
      </c>
      <c r="F2142">
        <v>2141</v>
      </c>
      <c r="G2142">
        <v>0</v>
      </c>
      <c r="H2142">
        <v>13.33</v>
      </c>
      <c r="I2142">
        <v>2.8540000000000001</v>
      </c>
      <c r="J2142">
        <v>1</v>
      </c>
      <c r="K2142">
        <v>1160</v>
      </c>
      <c r="L2142" t="s">
        <v>369</v>
      </c>
      <c r="M2142" t="s">
        <v>368</v>
      </c>
      <c r="N2142" s="8">
        <v>41956</v>
      </c>
      <c r="O2142">
        <v>0</v>
      </c>
      <c r="P2142">
        <v>0</v>
      </c>
      <c r="Q2142">
        <v>15201</v>
      </c>
      <c r="R2142">
        <v>1594.9</v>
      </c>
      <c r="S2142">
        <v>3.323</v>
      </c>
      <c r="T2142">
        <v>33</v>
      </c>
      <c r="U2142">
        <v>4832.8999999999996</v>
      </c>
      <c r="V2142">
        <v>10</v>
      </c>
      <c r="W2142">
        <v>1.946</v>
      </c>
      <c r="X2142">
        <v>3.145</v>
      </c>
      <c r="Y2142" s="8">
        <v>41956</v>
      </c>
    </row>
    <row r="2143" spans="1:25" x14ac:dyDescent="0.25">
      <c r="A2143">
        <v>-111.97838385999999</v>
      </c>
      <c r="B2143">
        <v>33.079439809999997</v>
      </c>
      <c r="C2143">
        <v>13</v>
      </c>
      <c r="D2143" t="s">
        <v>371</v>
      </c>
      <c r="E2143" t="s">
        <v>370</v>
      </c>
      <c r="F2143">
        <v>2142</v>
      </c>
      <c r="G2143">
        <v>5</v>
      </c>
      <c r="H2143">
        <v>13.33</v>
      </c>
      <c r="I2143">
        <v>2.8220000000000001</v>
      </c>
      <c r="J2143">
        <v>1</v>
      </c>
      <c r="K2143">
        <v>1160.0999999999999</v>
      </c>
      <c r="L2143" t="s">
        <v>369</v>
      </c>
      <c r="M2143" t="s">
        <v>368</v>
      </c>
      <c r="N2143" s="8">
        <v>41956</v>
      </c>
      <c r="O2143">
        <v>0</v>
      </c>
      <c r="P2143">
        <v>0</v>
      </c>
      <c r="Q2143">
        <v>16201</v>
      </c>
      <c r="R2143">
        <v>1719.6</v>
      </c>
      <c r="S2143">
        <v>3.5819999999999999</v>
      </c>
      <c r="T2143">
        <v>33</v>
      </c>
      <c r="U2143">
        <v>5210.8999999999996</v>
      </c>
      <c r="V2143">
        <v>10</v>
      </c>
      <c r="W2143">
        <v>1.9239999999999999</v>
      </c>
      <c r="X2143">
        <v>3.109</v>
      </c>
      <c r="Y2143" s="8">
        <v>41956</v>
      </c>
    </row>
    <row r="2144" spans="1:25" x14ac:dyDescent="0.25">
      <c r="A2144">
        <v>-111.97838231999999</v>
      </c>
      <c r="B2144">
        <v>33.079447790000003</v>
      </c>
      <c r="C2144">
        <v>13</v>
      </c>
      <c r="D2144" t="s">
        <v>371</v>
      </c>
      <c r="E2144" t="s">
        <v>370</v>
      </c>
      <c r="F2144">
        <v>2143</v>
      </c>
      <c r="G2144">
        <v>356</v>
      </c>
      <c r="H2144">
        <v>13.33</v>
      </c>
      <c r="I2144">
        <v>2.69</v>
      </c>
      <c r="J2144">
        <v>1</v>
      </c>
      <c r="K2144">
        <v>1160.0999999999999</v>
      </c>
      <c r="L2144" t="s">
        <v>369</v>
      </c>
      <c r="M2144" t="s">
        <v>368</v>
      </c>
      <c r="N2144" s="8">
        <v>41956</v>
      </c>
      <c r="O2144">
        <v>0</v>
      </c>
      <c r="P2144">
        <v>0</v>
      </c>
      <c r="Q2144">
        <v>16099</v>
      </c>
      <c r="R2144">
        <v>1792.1</v>
      </c>
      <c r="S2144">
        <v>3.734</v>
      </c>
      <c r="T2144">
        <v>33</v>
      </c>
      <c r="U2144">
        <v>5430.6</v>
      </c>
      <c r="V2144">
        <v>10</v>
      </c>
      <c r="W2144">
        <v>1.8340000000000001</v>
      </c>
      <c r="X2144">
        <v>2.964</v>
      </c>
      <c r="Y2144" s="8">
        <v>41956</v>
      </c>
    </row>
    <row r="2145" spans="1:25" x14ac:dyDescent="0.25">
      <c r="A2145">
        <v>-111.97838299999999</v>
      </c>
      <c r="B2145">
        <v>33.079455770000003</v>
      </c>
      <c r="C2145">
        <v>13</v>
      </c>
      <c r="D2145" t="s">
        <v>371</v>
      </c>
      <c r="E2145" t="s">
        <v>370</v>
      </c>
      <c r="F2145">
        <v>2144</v>
      </c>
      <c r="G2145">
        <v>0</v>
      </c>
      <c r="H2145">
        <v>13.33</v>
      </c>
      <c r="I2145">
        <v>2.8540000000000001</v>
      </c>
      <c r="J2145">
        <v>1</v>
      </c>
      <c r="K2145">
        <v>1159.9000000000001</v>
      </c>
      <c r="L2145" t="s">
        <v>369</v>
      </c>
      <c r="M2145" t="s">
        <v>368</v>
      </c>
      <c r="N2145" s="8">
        <v>41956</v>
      </c>
      <c r="O2145">
        <v>0</v>
      </c>
      <c r="P2145">
        <v>0</v>
      </c>
      <c r="Q2145">
        <v>15087</v>
      </c>
      <c r="R2145">
        <v>1582.9</v>
      </c>
      <c r="S2145">
        <v>3.298</v>
      </c>
      <c r="T2145">
        <v>33</v>
      </c>
      <c r="U2145">
        <v>4796.8</v>
      </c>
      <c r="V2145">
        <v>10</v>
      </c>
      <c r="W2145">
        <v>1.946</v>
      </c>
      <c r="X2145">
        <v>3.145</v>
      </c>
      <c r="Y2145" s="8">
        <v>41956</v>
      </c>
    </row>
    <row r="2146" spans="1:25" x14ac:dyDescent="0.25">
      <c r="A2146">
        <v>-111.97838333999999</v>
      </c>
      <c r="B2146">
        <v>33.07946278</v>
      </c>
      <c r="C2146">
        <v>13</v>
      </c>
      <c r="D2146" t="s">
        <v>371</v>
      </c>
      <c r="E2146" t="s">
        <v>370</v>
      </c>
      <c r="F2146">
        <v>2145</v>
      </c>
      <c r="G2146">
        <v>2</v>
      </c>
      <c r="H2146">
        <v>13.33</v>
      </c>
      <c r="I2146">
        <v>2.887</v>
      </c>
      <c r="J2146">
        <v>1</v>
      </c>
      <c r="K2146">
        <v>1160.0999999999999</v>
      </c>
      <c r="L2146" t="s">
        <v>369</v>
      </c>
      <c r="M2146" t="s">
        <v>368</v>
      </c>
      <c r="N2146" s="8">
        <v>41956</v>
      </c>
      <c r="O2146">
        <v>0</v>
      </c>
      <c r="P2146">
        <v>0</v>
      </c>
      <c r="Q2146">
        <v>14474</v>
      </c>
      <c r="R2146">
        <v>1501.3</v>
      </c>
      <c r="S2146">
        <v>3.1280000000000001</v>
      </c>
      <c r="T2146">
        <v>33</v>
      </c>
      <c r="U2146">
        <v>4549.5</v>
      </c>
      <c r="V2146">
        <v>10</v>
      </c>
      <c r="W2146">
        <v>1.9690000000000001</v>
      </c>
      <c r="X2146">
        <v>3.181</v>
      </c>
      <c r="Y2146" s="8">
        <v>41956</v>
      </c>
    </row>
    <row r="2147" spans="1:25" x14ac:dyDescent="0.25">
      <c r="A2147">
        <v>-111.97838265999999</v>
      </c>
      <c r="B2147">
        <v>33.079470780000001</v>
      </c>
      <c r="C2147">
        <v>13</v>
      </c>
      <c r="D2147" t="s">
        <v>371</v>
      </c>
      <c r="E2147" t="s">
        <v>370</v>
      </c>
      <c r="F2147">
        <v>2146</v>
      </c>
      <c r="G2147">
        <v>358</v>
      </c>
      <c r="H2147">
        <v>13.33</v>
      </c>
      <c r="I2147">
        <v>2.7890000000000001</v>
      </c>
      <c r="J2147">
        <v>1</v>
      </c>
      <c r="K2147">
        <v>1159.9000000000001</v>
      </c>
      <c r="L2147" t="s">
        <v>369</v>
      </c>
      <c r="M2147" t="s">
        <v>368</v>
      </c>
      <c r="N2147" s="8">
        <v>41956</v>
      </c>
      <c r="O2147">
        <v>0</v>
      </c>
      <c r="P2147">
        <v>0</v>
      </c>
      <c r="Q2147">
        <v>15876</v>
      </c>
      <c r="R2147">
        <v>1704.9</v>
      </c>
      <c r="S2147">
        <v>3.552</v>
      </c>
      <c r="T2147">
        <v>33</v>
      </c>
      <c r="U2147">
        <v>5166.3</v>
      </c>
      <c r="V2147">
        <v>10</v>
      </c>
      <c r="W2147">
        <v>1.901</v>
      </c>
      <c r="X2147">
        <v>3.073</v>
      </c>
      <c r="Y2147" s="8">
        <v>41956</v>
      </c>
    </row>
    <row r="2148" spans="1:25" x14ac:dyDescent="0.25">
      <c r="A2148">
        <v>-111.97838367999999</v>
      </c>
      <c r="B2148">
        <v>33.079478790000003</v>
      </c>
      <c r="C2148">
        <v>13</v>
      </c>
      <c r="D2148" t="s">
        <v>371</v>
      </c>
      <c r="E2148" t="s">
        <v>370</v>
      </c>
      <c r="F2148">
        <v>2147</v>
      </c>
      <c r="G2148">
        <v>4</v>
      </c>
      <c r="H2148">
        <v>13.33</v>
      </c>
      <c r="I2148">
        <v>2.7229999999999999</v>
      </c>
      <c r="J2148">
        <v>1</v>
      </c>
      <c r="K2148">
        <v>1159.9000000000001</v>
      </c>
      <c r="L2148" t="s">
        <v>369</v>
      </c>
      <c r="M2148" t="s">
        <v>368</v>
      </c>
      <c r="N2148" s="8">
        <v>41956</v>
      </c>
      <c r="O2148">
        <v>0</v>
      </c>
      <c r="P2148">
        <v>0</v>
      </c>
      <c r="Q2148">
        <v>14733</v>
      </c>
      <c r="R2148">
        <v>1620.3</v>
      </c>
      <c r="S2148">
        <v>3.3759999999999999</v>
      </c>
      <c r="T2148">
        <v>33</v>
      </c>
      <c r="U2148">
        <v>4909.8999999999996</v>
      </c>
      <c r="V2148">
        <v>10</v>
      </c>
      <c r="W2148">
        <v>1.857</v>
      </c>
      <c r="X2148">
        <v>3.0009999999999999</v>
      </c>
      <c r="Y2148" s="8">
        <v>41956</v>
      </c>
    </row>
    <row r="2149" spans="1:25" x14ac:dyDescent="0.25">
      <c r="A2149">
        <v>-111.97838317</v>
      </c>
      <c r="B2149">
        <v>33.079485779999999</v>
      </c>
      <c r="C2149">
        <v>13</v>
      </c>
      <c r="D2149" t="s">
        <v>371</v>
      </c>
      <c r="E2149" t="s">
        <v>370</v>
      </c>
      <c r="F2149">
        <v>2148</v>
      </c>
      <c r="G2149">
        <v>1</v>
      </c>
      <c r="H2149">
        <v>13.33</v>
      </c>
      <c r="I2149">
        <v>2.887</v>
      </c>
      <c r="J2149">
        <v>1</v>
      </c>
      <c r="K2149">
        <v>1159.9000000000001</v>
      </c>
      <c r="L2149" t="s">
        <v>369</v>
      </c>
      <c r="M2149" t="s">
        <v>368</v>
      </c>
      <c r="N2149" s="8">
        <v>41956</v>
      </c>
      <c r="O2149">
        <v>0</v>
      </c>
      <c r="P2149">
        <v>0</v>
      </c>
      <c r="Q2149">
        <v>13027</v>
      </c>
      <c r="R2149">
        <v>1351.2</v>
      </c>
      <c r="S2149">
        <v>2.8149999999999999</v>
      </c>
      <c r="T2149">
        <v>33</v>
      </c>
      <c r="U2149">
        <v>4094.6</v>
      </c>
      <c r="V2149">
        <v>10</v>
      </c>
      <c r="W2149">
        <v>1.9690000000000001</v>
      </c>
      <c r="X2149">
        <v>3.181</v>
      </c>
      <c r="Y2149" s="8">
        <v>41956</v>
      </c>
    </row>
    <row r="2150" spans="1:25" x14ac:dyDescent="0.25">
      <c r="A2150">
        <v>-111.97838299999999</v>
      </c>
      <c r="B2150">
        <v>33.079493769999999</v>
      </c>
      <c r="C2150">
        <v>13</v>
      </c>
      <c r="D2150" t="s">
        <v>371</v>
      </c>
      <c r="E2150" t="s">
        <v>370</v>
      </c>
      <c r="F2150">
        <v>2149</v>
      </c>
      <c r="G2150">
        <v>0</v>
      </c>
      <c r="H2150">
        <v>13.33</v>
      </c>
      <c r="I2150">
        <v>2.7559999999999998</v>
      </c>
      <c r="J2150">
        <v>1</v>
      </c>
      <c r="K2150">
        <v>1160.0999999999999</v>
      </c>
      <c r="L2150" t="s">
        <v>369</v>
      </c>
      <c r="M2150" t="s">
        <v>368</v>
      </c>
      <c r="N2150" s="8">
        <v>41956</v>
      </c>
      <c r="O2150">
        <v>0</v>
      </c>
      <c r="P2150">
        <v>0</v>
      </c>
      <c r="Q2150">
        <v>15966</v>
      </c>
      <c r="R2150">
        <v>1735</v>
      </c>
      <c r="S2150">
        <v>3.6150000000000002</v>
      </c>
      <c r="T2150">
        <v>33</v>
      </c>
      <c r="U2150">
        <v>5257.6</v>
      </c>
      <c r="V2150">
        <v>10</v>
      </c>
      <c r="W2150">
        <v>1.879</v>
      </c>
      <c r="X2150">
        <v>3.0369999999999999</v>
      </c>
      <c r="Y2150" s="8">
        <v>41956</v>
      </c>
    </row>
    <row r="2151" spans="1:25" x14ac:dyDescent="0.25">
      <c r="A2151">
        <v>-111.97838317</v>
      </c>
      <c r="B2151">
        <v>33.079501780000001</v>
      </c>
      <c r="C2151">
        <v>13</v>
      </c>
      <c r="D2151" t="s">
        <v>371</v>
      </c>
      <c r="E2151" t="s">
        <v>370</v>
      </c>
      <c r="F2151">
        <v>2150</v>
      </c>
      <c r="G2151">
        <v>1</v>
      </c>
      <c r="H2151">
        <v>13.33</v>
      </c>
      <c r="I2151">
        <v>2.8540000000000001</v>
      </c>
      <c r="J2151">
        <v>1</v>
      </c>
      <c r="K2151">
        <v>1160.2</v>
      </c>
      <c r="L2151" t="s">
        <v>369</v>
      </c>
      <c r="M2151" t="s">
        <v>368</v>
      </c>
      <c r="N2151" s="8">
        <v>41956</v>
      </c>
      <c r="O2151">
        <v>0</v>
      </c>
      <c r="P2151">
        <v>0</v>
      </c>
      <c r="Q2151">
        <v>14179</v>
      </c>
      <c r="R2151">
        <v>1487.7</v>
      </c>
      <c r="S2151">
        <v>3.0990000000000002</v>
      </c>
      <c r="T2151">
        <v>33</v>
      </c>
      <c r="U2151">
        <v>4508.1000000000004</v>
      </c>
      <c r="V2151">
        <v>10</v>
      </c>
      <c r="W2151">
        <v>1.946</v>
      </c>
      <c r="X2151">
        <v>3.145</v>
      </c>
      <c r="Y2151" s="8">
        <v>41956</v>
      </c>
    </row>
    <row r="2152" spans="1:25" x14ac:dyDescent="0.25">
      <c r="A2152">
        <v>-111.97838183</v>
      </c>
      <c r="B2152">
        <v>33.079509780000002</v>
      </c>
      <c r="C2152">
        <v>13</v>
      </c>
      <c r="D2152" t="s">
        <v>371</v>
      </c>
      <c r="E2152" t="s">
        <v>370</v>
      </c>
      <c r="F2152">
        <v>2151</v>
      </c>
      <c r="G2152">
        <v>359</v>
      </c>
      <c r="H2152">
        <v>13.33</v>
      </c>
      <c r="I2152">
        <v>2.887</v>
      </c>
      <c r="J2152">
        <v>1</v>
      </c>
      <c r="K2152">
        <v>1160.3</v>
      </c>
      <c r="L2152" t="s">
        <v>369</v>
      </c>
      <c r="M2152" t="s">
        <v>368</v>
      </c>
      <c r="N2152" s="8">
        <v>41956</v>
      </c>
      <c r="O2152">
        <v>0</v>
      </c>
      <c r="P2152">
        <v>0</v>
      </c>
      <c r="Q2152">
        <v>15042</v>
      </c>
      <c r="R2152">
        <v>1560.3</v>
      </c>
      <c r="S2152">
        <v>3.2509999999999999</v>
      </c>
      <c r="T2152">
        <v>33</v>
      </c>
      <c r="U2152">
        <v>4728.1000000000004</v>
      </c>
      <c r="V2152">
        <v>10</v>
      </c>
      <c r="W2152">
        <v>1.9690000000000001</v>
      </c>
      <c r="X2152">
        <v>3.181</v>
      </c>
      <c r="Y2152" s="8">
        <v>41956</v>
      </c>
    </row>
    <row r="2153" spans="1:25" x14ac:dyDescent="0.25">
      <c r="A2153">
        <v>-111.97838333999999</v>
      </c>
      <c r="B2153">
        <v>33.079516779999999</v>
      </c>
      <c r="C2153">
        <v>13</v>
      </c>
      <c r="D2153" t="s">
        <v>371</v>
      </c>
      <c r="E2153" t="s">
        <v>370</v>
      </c>
      <c r="F2153">
        <v>2152</v>
      </c>
      <c r="G2153">
        <v>2</v>
      </c>
      <c r="H2153">
        <v>13.33</v>
      </c>
      <c r="I2153">
        <v>2.625</v>
      </c>
      <c r="J2153">
        <v>1</v>
      </c>
      <c r="K2153">
        <v>1160</v>
      </c>
      <c r="L2153" t="s">
        <v>369</v>
      </c>
      <c r="M2153" t="s">
        <v>368</v>
      </c>
      <c r="N2153" s="8">
        <v>41956</v>
      </c>
      <c r="O2153">
        <v>0</v>
      </c>
      <c r="P2153">
        <v>0</v>
      </c>
      <c r="Q2153">
        <v>14284</v>
      </c>
      <c r="R2153">
        <v>1629.8</v>
      </c>
      <c r="S2153">
        <v>3.395</v>
      </c>
      <c r="T2153">
        <v>33</v>
      </c>
      <c r="U2153">
        <v>4938.8</v>
      </c>
      <c r="V2153">
        <v>10</v>
      </c>
      <c r="W2153">
        <v>1.79</v>
      </c>
      <c r="X2153">
        <v>2.8919999999999999</v>
      </c>
      <c r="Y2153" s="8">
        <v>41956</v>
      </c>
    </row>
    <row r="2154" spans="1:25" x14ac:dyDescent="0.25">
      <c r="A2154">
        <v>-111.97838317</v>
      </c>
      <c r="B2154">
        <v>33.07952478</v>
      </c>
      <c r="C2154">
        <v>13</v>
      </c>
      <c r="D2154" t="s">
        <v>371</v>
      </c>
      <c r="E2154" t="s">
        <v>370</v>
      </c>
      <c r="F2154">
        <v>2153</v>
      </c>
      <c r="G2154">
        <v>1</v>
      </c>
      <c r="H2154">
        <v>13.33</v>
      </c>
      <c r="I2154">
        <v>2.657</v>
      </c>
      <c r="J2154">
        <v>1</v>
      </c>
      <c r="K2154">
        <v>1160</v>
      </c>
      <c r="L2154" t="s">
        <v>369</v>
      </c>
      <c r="M2154" t="s">
        <v>368</v>
      </c>
      <c r="N2154" s="8">
        <v>41956</v>
      </c>
      <c r="O2154">
        <v>0</v>
      </c>
      <c r="P2154">
        <v>0</v>
      </c>
      <c r="Q2154">
        <v>13976</v>
      </c>
      <c r="R2154">
        <v>1575</v>
      </c>
      <c r="S2154">
        <v>3.2810000000000001</v>
      </c>
      <c r="T2154">
        <v>33</v>
      </c>
      <c r="U2154">
        <v>4772.7</v>
      </c>
      <c r="V2154">
        <v>10</v>
      </c>
      <c r="W2154">
        <v>1.8120000000000001</v>
      </c>
      <c r="X2154">
        <v>2.9279999999999999</v>
      </c>
      <c r="Y2154" s="8">
        <v>41956</v>
      </c>
    </row>
    <row r="2155" spans="1:25" x14ac:dyDescent="0.25">
      <c r="A2155">
        <v>-111.97838183</v>
      </c>
      <c r="B2155">
        <v>33.079532780000001</v>
      </c>
      <c r="C2155">
        <v>13</v>
      </c>
      <c r="D2155" t="s">
        <v>371</v>
      </c>
      <c r="E2155" t="s">
        <v>370</v>
      </c>
      <c r="F2155">
        <v>2154</v>
      </c>
      <c r="G2155">
        <v>359</v>
      </c>
      <c r="H2155">
        <v>13.33</v>
      </c>
      <c r="I2155">
        <v>2.7559999999999998</v>
      </c>
      <c r="J2155">
        <v>1</v>
      </c>
      <c r="K2155">
        <v>1160</v>
      </c>
      <c r="L2155" t="s">
        <v>369</v>
      </c>
      <c r="M2155" t="s">
        <v>368</v>
      </c>
      <c r="N2155" s="8">
        <v>41956</v>
      </c>
      <c r="O2155">
        <v>0</v>
      </c>
      <c r="P2155">
        <v>0</v>
      </c>
      <c r="Q2155">
        <v>12191</v>
      </c>
      <c r="R2155">
        <v>1324.8</v>
      </c>
      <c r="S2155">
        <v>2.76</v>
      </c>
      <c r="T2155">
        <v>33</v>
      </c>
      <c r="U2155">
        <v>4014.6</v>
      </c>
      <c r="V2155">
        <v>10</v>
      </c>
      <c r="W2155">
        <v>1.879</v>
      </c>
      <c r="X2155">
        <v>3.0369999999999999</v>
      </c>
      <c r="Y2155" s="8">
        <v>41956</v>
      </c>
    </row>
    <row r="2156" spans="1:25" x14ac:dyDescent="0.25">
      <c r="A2156">
        <v>-111.97838317</v>
      </c>
      <c r="B2156">
        <v>33.079539779999998</v>
      </c>
      <c r="C2156">
        <v>13</v>
      </c>
      <c r="D2156" t="s">
        <v>371</v>
      </c>
      <c r="E2156" t="s">
        <v>370</v>
      </c>
      <c r="F2156">
        <v>2155</v>
      </c>
      <c r="G2156">
        <v>1</v>
      </c>
      <c r="H2156">
        <v>13.33</v>
      </c>
      <c r="I2156">
        <v>2.8220000000000001</v>
      </c>
      <c r="J2156">
        <v>1</v>
      </c>
      <c r="K2156">
        <v>1160</v>
      </c>
      <c r="L2156" t="s">
        <v>369</v>
      </c>
      <c r="M2156" t="s">
        <v>368</v>
      </c>
      <c r="N2156" s="8">
        <v>41956</v>
      </c>
      <c r="O2156">
        <v>0</v>
      </c>
      <c r="P2156">
        <v>0</v>
      </c>
      <c r="Q2156">
        <v>13007</v>
      </c>
      <c r="R2156">
        <v>1380.6</v>
      </c>
      <c r="S2156">
        <v>2.8759999999999999</v>
      </c>
      <c r="T2156">
        <v>33</v>
      </c>
      <c r="U2156">
        <v>4183.6000000000004</v>
      </c>
      <c r="V2156">
        <v>10</v>
      </c>
      <c r="W2156">
        <v>1.9239999999999999</v>
      </c>
      <c r="X2156">
        <v>3.109</v>
      </c>
      <c r="Y2156" s="8">
        <v>41956</v>
      </c>
    </row>
    <row r="2157" spans="1:25" x14ac:dyDescent="0.25">
      <c r="A2157">
        <v>-111.97838283</v>
      </c>
      <c r="B2157">
        <v>33.079547779999999</v>
      </c>
      <c r="C2157">
        <v>13</v>
      </c>
      <c r="D2157" t="s">
        <v>371</v>
      </c>
      <c r="E2157" t="s">
        <v>370</v>
      </c>
      <c r="F2157">
        <v>2156</v>
      </c>
      <c r="G2157">
        <v>359</v>
      </c>
      <c r="H2157">
        <v>13.33</v>
      </c>
      <c r="I2157">
        <v>2.9529999999999998</v>
      </c>
      <c r="J2157">
        <v>1</v>
      </c>
      <c r="K2157">
        <v>1159.9000000000001</v>
      </c>
      <c r="L2157" t="s">
        <v>369</v>
      </c>
      <c r="M2157" t="s">
        <v>368</v>
      </c>
      <c r="N2157" s="8">
        <v>41956</v>
      </c>
      <c r="O2157">
        <v>0</v>
      </c>
      <c r="P2157">
        <v>0</v>
      </c>
      <c r="Q2157">
        <v>12253</v>
      </c>
      <c r="R2157">
        <v>1242.7</v>
      </c>
      <c r="S2157">
        <v>2.589</v>
      </c>
      <c r="T2157">
        <v>33</v>
      </c>
      <c r="U2157">
        <v>3765.9</v>
      </c>
      <c r="V2157">
        <v>10</v>
      </c>
      <c r="W2157">
        <v>2.0129999999999999</v>
      </c>
      <c r="X2157">
        <v>3.254</v>
      </c>
      <c r="Y2157" s="8">
        <v>41956</v>
      </c>
    </row>
    <row r="2158" spans="1:25" x14ac:dyDescent="0.25">
      <c r="A2158">
        <v>-111.97838265999999</v>
      </c>
      <c r="B2158">
        <v>33.07955578</v>
      </c>
      <c r="C2158">
        <v>13</v>
      </c>
      <c r="D2158" t="s">
        <v>371</v>
      </c>
      <c r="E2158" t="s">
        <v>370</v>
      </c>
      <c r="F2158">
        <v>2157</v>
      </c>
      <c r="G2158">
        <v>358</v>
      </c>
      <c r="H2158">
        <v>13.33</v>
      </c>
      <c r="I2158">
        <v>2.92</v>
      </c>
      <c r="J2158">
        <v>1</v>
      </c>
      <c r="K2158">
        <v>1159.8</v>
      </c>
      <c r="L2158" t="s">
        <v>369</v>
      </c>
      <c r="M2158" t="s">
        <v>368</v>
      </c>
      <c r="N2158" s="8">
        <v>41956</v>
      </c>
      <c r="O2158">
        <v>0</v>
      </c>
      <c r="P2158">
        <v>0</v>
      </c>
      <c r="Q2158">
        <v>12688</v>
      </c>
      <c r="R2158">
        <v>1301.3</v>
      </c>
      <c r="S2158">
        <v>2.7109999999999999</v>
      </c>
      <c r="T2158">
        <v>33</v>
      </c>
      <c r="U2158">
        <v>3943.3</v>
      </c>
      <c r="V2158">
        <v>10</v>
      </c>
      <c r="W2158">
        <v>1.9910000000000001</v>
      </c>
      <c r="X2158">
        <v>3.218</v>
      </c>
      <c r="Y2158" s="8">
        <v>41956</v>
      </c>
    </row>
    <row r="2159" spans="1:25" x14ac:dyDescent="0.25">
      <c r="A2159">
        <v>-111.97838351</v>
      </c>
      <c r="B2159">
        <v>33.079563790000002</v>
      </c>
      <c r="C2159">
        <v>13</v>
      </c>
      <c r="D2159" t="s">
        <v>371</v>
      </c>
      <c r="E2159" t="s">
        <v>370</v>
      </c>
      <c r="F2159">
        <v>2158</v>
      </c>
      <c r="G2159">
        <v>3</v>
      </c>
      <c r="H2159">
        <v>13.33</v>
      </c>
      <c r="I2159">
        <v>2.625</v>
      </c>
      <c r="J2159">
        <v>1</v>
      </c>
      <c r="K2159">
        <v>1159.9000000000001</v>
      </c>
      <c r="L2159" t="s">
        <v>369</v>
      </c>
      <c r="M2159" t="s">
        <v>368</v>
      </c>
      <c r="N2159" s="8">
        <v>41956</v>
      </c>
      <c r="O2159">
        <v>0</v>
      </c>
      <c r="P2159">
        <v>0</v>
      </c>
      <c r="Q2159">
        <v>12329</v>
      </c>
      <c r="R2159">
        <v>1406.7</v>
      </c>
      <c r="S2159">
        <v>2.931</v>
      </c>
      <c r="T2159">
        <v>33</v>
      </c>
      <c r="U2159">
        <v>4262.8999999999996</v>
      </c>
      <c r="V2159">
        <v>10</v>
      </c>
      <c r="W2159">
        <v>1.79</v>
      </c>
      <c r="X2159">
        <v>2.8919999999999999</v>
      </c>
      <c r="Y2159" s="8">
        <v>41956</v>
      </c>
    </row>
    <row r="2160" spans="1:25" x14ac:dyDescent="0.25">
      <c r="A2160">
        <v>-111.97838265999999</v>
      </c>
      <c r="B2160">
        <v>33.079570779999997</v>
      </c>
      <c r="C2160">
        <v>13</v>
      </c>
      <c r="D2160" t="s">
        <v>371</v>
      </c>
      <c r="E2160" t="s">
        <v>370</v>
      </c>
      <c r="F2160">
        <v>2159</v>
      </c>
      <c r="G2160">
        <v>358</v>
      </c>
      <c r="H2160">
        <v>13.33</v>
      </c>
      <c r="I2160">
        <v>2.7890000000000001</v>
      </c>
      <c r="J2160">
        <v>1</v>
      </c>
      <c r="K2160">
        <v>1159.9000000000001</v>
      </c>
      <c r="L2160" t="s">
        <v>369</v>
      </c>
      <c r="M2160" t="s">
        <v>368</v>
      </c>
      <c r="N2160" s="8">
        <v>41956</v>
      </c>
      <c r="O2160">
        <v>0</v>
      </c>
      <c r="P2160">
        <v>0</v>
      </c>
      <c r="Q2160">
        <v>12689</v>
      </c>
      <c r="R2160">
        <v>1362.7</v>
      </c>
      <c r="S2160">
        <v>2.839</v>
      </c>
      <c r="T2160">
        <v>33</v>
      </c>
      <c r="U2160">
        <v>4129.3</v>
      </c>
      <c r="V2160">
        <v>10</v>
      </c>
      <c r="W2160">
        <v>1.901</v>
      </c>
      <c r="X2160">
        <v>3.073</v>
      </c>
      <c r="Y2160" s="8">
        <v>41956</v>
      </c>
    </row>
    <row r="2161" spans="1:25" x14ac:dyDescent="0.25">
      <c r="A2161">
        <v>-111.97838268</v>
      </c>
      <c r="B2161">
        <v>33.079578789999999</v>
      </c>
      <c r="C2161">
        <v>13</v>
      </c>
      <c r="D2161" t="s">
        <v>371</v>
      </c>
      <c r="E2161" t="s">
        <v>370</v>
      </c>
      <c r="F2161">
        <v>2160</v>
      </c>
      <c r="G2161">
        <v>4</v>
      </c>
      <c r="H2161">
        <v>13.33</v>
      </c>
      <c r="I2161">
        <v>2.8220000000000001</v>
      </c>
      <c r="J2161">
        <v>1</v>
      </c>
      <c r="K2161">
        <v>1160</v>
      </c>
      <c r="L2161" t="s">
        <v>369</v>
      </c>
      <c r="M2161" t="s">
        <v>368</v>
      </c>
      <c r="N2161" s="8">
        <v>41956</v>
      </c>
      <c r="O2161">
        <v>0</v>
      </c>
      <c r="P2161">
        <v>0</v>
      </c>
      <c r="Q2161">
        <v>13488</v>
      </c>
      <c r="R2161">
        <v>1431.7</v>
      </c>
      <c r="S2161">
        <v>2.9830000000000001</v>
      </c>
      <c r="T2161">
        <v>33</v>
      </c>
      <c r="U2161">
        <v>4338.3</v>
      </c>
      <c r="V2161">
        <v>10</v>
      </c>
      <c r="W2161">
        <v>1.9239999999999999</v>
      </c>
      <c r="X2161">
        <v>3.109</v>
      </c>
      <c r="Y2161" s="8">
        <v>41956</v>
      </c>
    </row>
    <row r="2162" spans="1:25" x14ac:dyDescent="0.25">
      <c r="A2162">
        <v>-111.97838283</v>
      </c>
      <c r="B2162">
        <v>33.07958678</v>
      </c>
      <c r="C2162">
        <v>13</v>
      </c>
      <c r="D2162" t="s">
        <v>371</v>
      </c>
      <c r="E2162" t="s">
        <v>370</v>
      </c>
      <c r="F2162">
        <v>2161</v>
      </c>
      <c r="G2162">
        <v>359</v>
      </c>
      <c r="H2162">
        <v>13.33</v>
      </c>
      <c r="I2162">
        <v>2.69</v>
      </c>
      <c r="J2162">
        <v>1</v>
      </c>
      <c r="K2162">
        <v>1160</v>
      </c>
      <c r="L2162" t="s">
        <v>369</v>
      </c>
      <c r="M2162" t="s">
        <v>368</v>
      </c>
      <c r="N2162" s="8">
        <v>41956</v>
      </c>
      <c r="O2162">
        <v>0</v>
      </c>
      <c r="P2162">
        <v>0</v>
      </c>
      <c r="Q2162">
        <v>11874</v>
      </c>
      <c r="R2162">
        <v>1321.8</v>
      </c>
      <c r="S2162">
        <v>2.754</v>
      </c>
      <c r="T2162">
        <v>33</v>
      </c>
      <c r="U2162">
        <v>4005.6</v>
      </c>
      <c r="V2162">
        <v>10</v>
      </c>
      <c r="W2162">
        <v>1.8340000000000001</v>
      </c>
      <c r="X2162">
        <v>2.964</v>
      </c>
      <c r="Y2162" s="8">
        <v>41956</v>
      </c>
    </row>
    <row r="2163" spans="1:25" x14ac:dyDescent="0.25">
      <c r="A2163">
        <v>-111.97838283</v>
      </c>
      <c r="B2163">
        <v>33.079593780000003</v>
      </c>
      <c r="C2163">
        <v>13</v>
      </c>
      <c r="D2163" t="s">
        <v>371</v>
      </c>
      <c r="E2163" t="s">
        <v>370</v>
      </c>
      <c r="F2163">
        <v>2162</v>
      </c>
      <c r="G2163">
        <v>359</v>
      </c>
      <c r="H2163">
        <v>13.33</v>
      </c>
      <c r="I2163">
        <v>2.8540000000000001</v>
      </c>
      <c r="J2163">
        <v>1</v>
      </c>
      <c r="K2163">
        <v>1159.8</v>
      </c>
      <c r="L2163" t="s">
        <v>369</v>
      </c>
      <c r="M2163" t="s">
        <v>368</v>
      </c>
      <c r="N2163" s="8">
        <v>41956</v>
      </c>
      <c r="O2163">
        <v>0</v>
      </c>
      <c r="P2163">
        <v>0</v>
      </c>
      <c r="Q2163">
        <v>13071</v>
      </c>
      <c r="R2163">
        <v>1371.4</v>
      </c>
      <c r="S2163">
        <v>2.8570000000000002</v>
      </c>
      <c r="T2163">
        <v>33</v>
      </c>
      <c r="U2163">
        <v>4155.8</v>
      </c>
      <c r="V2163">
        <v>10</v>
      </c>
      <c r="W2163">
        <v>1.946</v>
      </c>
      <c r="X2163">
        <v>3.145</v>
      </c>
      <c r="Y2163" s="8">
        <v>41956</v>
      </c>
    </row>
    <row r="2164" spans="1:25" x14ac:dyDescent="0.25">
      <c r="A2164">
        <v>-111.97838283</v>
      </c>
      <c r="B2164">
        <v>33.079601779999997</v>
      </c>
      <c r="C2164">
        <v>13</v>
      </c>
      <c r="D2164" t="s">
        <v>371</v>
      </c>
      <c r="E2164" t="s">
        <v>370</v>
      </c>
      <c r="F2164">
        <v>2163</v>
      </c>
      <c r="G2164">
        <v>359</v>
      </c>
      <c r="H2164">
        <v>13.33</v>
      </c>
      <c r="I2164">
        <v>2.8220000000000001</v>
      </c>
      <c r="J2164">
        <v>1</v>
      </c>
      <c r="K2164">
        <v>1159.8</v>
      </c>
      <c r="L2164" t="s">
        <v>369</v>
      </c>
      <c r="M2164" t="s">
        <v>368</v>
      </c>
      <c r="N2164" s="8">
        <v>41956</v>
      </c>
      <c r="O2164">
        <v>0</v>
      </c>
      <c r="P2164">
        <v>0</v>
      </c>
      <c r="Q2164">
        <v>12924</v>
      </c>
      <c r="R2164">
        <v>1371.7</v>
      </c>
      <c r="S2164">
        <v>2.8580000000000001</v>
      </c>
      <c r="T2164">
        <v>33</v>
      </c>
      <c r="U2164">
        <v>4156.7</v>
      </c>
      <c r="V2164">
        <v>10</v>
      </c>
      <c r="W2164">
        <v>1.9239999999999999</v>
      </c>
      <c r="X2164">
        <v>3.109</v>
      </c>
      <c r="Y2164" s="8">
        <v>41956</v>
      </c>
    </row>
    <row r="2165" spans="1:25" x14ac:dyDescent="0.25">
      <c r="A2165">
        <v>-111.97838251</v>
      </c>
      <c r="B2165">
        <v>33.079609789999999</v>
      </c>
      <c r="C2165">
        <v>13</v>
      </c>
      <c r="D2165" t="s">
        <v>371</v>
      </c>
      <c r="E2165" t="s">
        <v>370</v>
      </c>
      <c r="F2165">
        <v>2164</v>
      </c>
      <c r="G2165">
        <v>3</v>
      </c>
      <c r="H2165">
        <v>13.33</v>
      </c>
      <c r="I2165">
        <v>2.8220000000000001</v>
      </c>
      <c r="J2165">
        <v>1</v>
      </c>
      <c r="K2165">
        <v>1159.8</v>
      </c>
      <c r="L2165" t="s">
        <v>369</v>
      </c>
      <c r="M2165" t="s">
        <v>368</v>
      </c>
      <c r="N2165" s="8">
        <v>41956</v>
      </c>
      <c r="O2165">
        <v>0</v>
      </c>
      <c r="P2165">
        <v>0</v>
      </c>
      <c r="Q2165">
        <v>13280</v>
      </c>
      <c r="R2165">
        <v>1409.6</v>
      </c>
      <c r="S2165">
        <v>2.9369999999999998</v>
      </c>
      <c r="T2165">
        <v>33</v>
      </c>
      <c r="U2165">
        <v>4271.3999999999996</v>
      </c>
      <c r="V2165">
        <v>10</v>
      </c>
      <c r="W2165">
        <v>1.9239999999999999</v>
      </c>
      <c r="X2165">
        <v>3.109</v>
      </c>
      <c r="Y2165" s="8">
        <v>41956</v>
      </c>
    </row>
    <row r="2166" spans="1:25" x14ac:dyDescent="0.25">
      <c r="A2166">
        <v>-111.97838217</v>
      </c>
      <c r="B2166">
        <v>33.079616780000002</v>
      </c>
      <c r="C2166">
        <v>13</v>
      </c>
      <c r="D2166" t="s">
        <v>371</v>
      </c>
      <c r="E2166" t="s">
        <v>370</v>
      </c>
      <c r="F2166">
        <v>2165</v>
      </c>
      <c r="G2166">
        <v>1</v>
      </c>
      <c r="H2166">
        <v>13.33</v>
      </c>
      <c r="I2166">
        <v>2.7229999999999999</v>
      </c>
      <c r="J2166">
        <v>1</v>
      </c>
      <c r="K2166">
        <v>1159.8</v>
      </c>
      <c r="L2166" t="s">
        <v>369</v>
      </c>
      <c r="M2166" t="s">
        <v>368</v>
      </c>
      <c r="N2166" s="8">
        <v>41956</v>
      </c>
      <c r="O2166">
        <v>0</v>
      </c>
      <c r="P2166">
        <v>0</v>
      </c>
      <c r="Q2166">
        <v>12413</v>
      </c>
      <c r="R2166">
        <v>1365.1</v>
      </c>
      <c r="S2166">
        <v>2.8439999999999999</v>
      </c>
      <c r="T2166">
        <v>33</v>
      </c>
      <c r="U2166">
        <v>4136.7</v>
      </c>
      <c r="V2166">
        <v>10</v>
      </c>
      <c r="W2166">
        <v>1.857</v>
      </c>
      <c r="X2166">
        <v>3.0009999999999999</v>
      </c>
      <c r="Y2166" s="8">
        <v>41956</v>
      </c>
    </row>
    <row r="2167" spans="1:25" x14ac:dyDescent="0.25">
      <c r="A2167">
        <v>-111.978382</v>
      </c>
      <c r="B2167">
        <v>33.079624770000002</v>
      </c>
      <c r="C2167">
        <v>13</v>
      </c>
      <c r="D2167" t="s">
        <v>371</v>
      </c>
      <c r="E2167" t="s">
        <v>370</v>
      </c>
      <c r="F2167">
        <v>2166</v>
      </c>
      <c r="G2167">
        <v>0</v>
      </c>
      <c r="H2167">
        <v>13.33</v>
      </c>
      <c r="I2167">
        <v>2.7890000000000001</v>
      </c>
      <c r="J2167">
        <v>1</v>
      </c>
      <c r="K2167">
        <v>1159.8</v>
      </c>
      <c r="L2167" t="s">
        <v>369</v>
      </c>
      <c r="M2167" t="s">
        <v>368</v>
      </c>
      <c r="N2167" s="8">
        <v>41956</v>
      </c>
      <c r="O2167">
        <v>0</v>
      </c>
      <c r="P2167">
        <v>0</v>
      </c>
      <c r="Q2167">
        <v>11142</v>
      </c>
      <c r="R2167">
        <v>1196.5</v>
      </c>
      <c r="S2167">
        <v>2.4929999999999999</v>
      </c>
      <c r="T2167">
        <v>33</v>
      </c>
      <c r="U2167">
        <v>3625.7</v>
      </c>
      <c r="V2167">
        <v>10</v>
      </c>
      <c r="W2167">
        <v>1.901</v>
      </c>
      <c r="X2167">
        <v>3.073</v>
      </c>
      <c r="Y2167" s="8">
        <v>41956</v>
      </c>
    </row>
    <row r="2168" spans="1:25" x14ac:dyDescent="0.25">
      <c r="A2168">
        <v>-111.97838213999999</v>
      </c>
      <c r="B2168">
        <v>33.07963281</v>
      </c>
      <c r="C2168">
        <v>13</v>
      </c>
      <c r="D2168" t="s">
        <v>371</v>
      </c>
      <c r="E2168" t="s">
        <v>370</v>
      </c>
      <c r="F2168">
        <v>2167</v>
      </c>
      <c r="G2168">
        <v>355</v>
      </c>
      <c r="H2168">
        <v>13.33</v>
      </c>
      <c r="I2168">
        <v>2.887</v>
      </c>
      <c r="J2168">
        <v>1</v>
      </c>
      <c r="K2168">
        <v>1159.7</v>
      </c>
      <c r="L2168" t="s">
        <v>369</v>
      </c>
      <c r="M2168" t="s">
        <v>368</v>
      </c>
      <c r="N2168" s="8">
        <v>41956</v>
      </c>
      <c r="O2168">
        <v>0</v>
      </c>
      <c r="P2168">
        <v>0</v>
      </c>
      <c r="Q2168">
        <v>8472</v>
      </c>
      <c r="R2168">
        <v>878.78</v>
      </c>
      <c r="S2168">
        <v>1.831</v>
      </c>
      <c r="T2168">
        <v>33</v>
      </c>
      <c r="U2168">
        <v>2663</v>
      </c>
      <c r="V2168">
        <v>10</v>
      </c>
      <c r="W2168">
        <v>1.9690000000000001</v>
      </c>
      <c r="X2168">
        <v>3.181</v>
      </c>
      <c r="Y2168" s="8">
        <v>41956</v>
      </c>
    </row>
    <row r="2169" spans="1:25" x14ac:dyDescent="0.25">
      <c r="A2169">
        <v>-111.97838251</v>
      </c>
      <c r="B2169">
        <v>33.079639790000002</v>
      </c>
      <c r="C2169">
        <v>13</v>
      </c>
      <c r="D2169" t="s">
        <v>371</v>
      </c>
      <c r="E2169" t="s">
        <v>370</v>
      </c>
      <c r="F2169">
        <v>2168</v>
      </c>
      <c r="G2169">
        <v>3</v>
      </c>
      <c r="H2169">
        <v>13.33</v>
      </c>
      <c r="I2169">
        <v>2.8220000000000001</v>
      </c>
      <c r="J2169">
        <v>1</v>
      </c>
      <c r="K2169">
        <v>1159.8</v>
      </c>
      <c r="L2169" t="s">
        <v>369</v>
      </c>
      <c r="M2169" t="s">
        <v>368</v>
      </c>
      <c r="N2169" s="8">
        <v>41956</v>
      </c>
      <c r="O2169">
        <v>0</v>
      </c>
      <c r="P2169">
        <v>0</v>
      </c>
      <c r="Q2169">
        <v>7919.8</v>
      </c>
      <c r="R2169">
        <v>840.6</v>
      </c>
      <c r="S2169">
        <v>1.7509999999999999</v>
      </c>
      <c r="T2169">
        <v>33</v>
      </c>
      <c r="U2169">
        <v>2547.3000000000002</v>
      </c>
      <c r="V2169">
        <v>10</v>
      </c>
      <c r="W2169">
        <v>1.9239999999999999</v>
      </c>
      <c r="X2169">
        <v>3.109</v>
      </c>
      <c r="Y2169" s="8">
        <v>41956</v>
      </c>
    </row>
    <row r="2170" spans="1:25" x14ac:dyDescent="0.25">
      <c r="A2170">
        <v>-111.978382</v>
      </c>
      <c r="B2170">
        <v>33.079647770000001</v>
      </c>
      <c r="C2170">
        <v>13</v>
      </c>
      <c r="D2170" t="s">
        <v>371</v>
      </c>
      <c r="E2170" t="s">
        <v>370</v>
      </c>
      <c r="F2170">
        <v>2169</v>
      </c>
      <c r="G2170">
        <v>0</v>
      </c>
      <c r="H2170">
        <v>13.33</v>
      </c>
      <c r="I2170">
        <v>2.7559999999999998</v>
      </c>
      <c r="J2170">
        <v>1</v>
      </c>
      <c r="K2170">
        <v>1159.8</v>
      </c>
      <c r="L2170" t="s">
        <v>369</v>
      </c>
      <c r="M2170" t="s">
        <v>368</v>
      </c>
      <c r="N2170" s="8">
        <v>41956</v>
      </c>
      <c r="O2170">
        <v>0</v>
      </c>
      <c r="P2170">
        <v>0</v>
      </c>
      <c r="Q2170">
        <v>5624.5</v>
      </c>
      <c r="R2170">
        <v>611.20000000000005</v>
      </c>
      <c r="S2170">
        <v>1.2729999999999999</v>
      </c>
      <c r="T2170">
        <v>33</v>
      </c>
      <c r="U2170">
        <v>1852.1</v>
      </c>
      <c r="V2170">
        <v>10</v>
      </c>
      <c r="W2170">
        <v>1.879</v>
      </c>
      <c r="X2170">
        <v>3.0369999999999999</v>
      </c>
      <c r="Y2170" s="8">
        <v>41956</v>
      </c>
    </row>
    <row r="2171" spans="1:25" x14ac:dyDescent="0.25">
      <c r="A2171">
        <v>-111.97838234</v>
      </c>
      <c r="B2171">
        <v>33.079655780000003</v>
      </c>
      <c r="C2171">
        <v>13</v>
      </c>
      <c r="D2171" t="s">
        <v>371</v>
      </c>
      <c r="E2171" t="s">
        <v>370</v>
      </c>
      <c r="F2171">
        <v>2170</v>
      </c>
      <c r="G2171">
        <v>2</v>
      </c>
      <c r="H2171">
        <v>13.33</v>
      </c>
      <c r="I2171">
        <v>2.887</v>
      </c>
      <c r="J2171">
        <v>1</v>
      </c>
      <c r="K2171">
        <v>1159.5999999999999</v>
      </c>
      <c r="L2171" t="s">
        <v>369</v>
      </c>
      <c r="M2171" t="s">
        <v>368</v>
      </c>
      <c r="N2171" s="8">
        <v>41956</v>
      </c>
      <c r="O2171">
        <v>0</v>
      </c>
      <c r="P2171">
        <v>0</v>
      </c>
      <c r="Q2171">
        <v>5457.2</v>
      </c>
      <c r="R2171">
        <v>566.05999999999995</v>
      </c>
      <c r="S2171">
        <v>1.179</v>
      </c>
      <c r="T2171">
        <v>33</v>
      </c>
      <c r="U2171">
        <v>1715.3</v>
      </c>
      <c r="V2171">
        <v>10</v>
      </c>
      <c r="W2171">
        <v>1.9690000000000001</v>
      </c>
      <c r="X2171">
        <v>3.181</v>
      </c>
      <c r="Y2171" s="8">
        <v>41956</v>
      </c>
    </row>
    <row r="2172" spans="1:25" x14ac:dyDescent="0.25">
      <c r="A2172">
        <v>-111.978382</v>
      </c>
      <c r="B2172">
        <v>33.079663770000003</v>
      </c>
      <c r="C2172">
        <v>13</v>
      </c>
      <c r="D2172" t="s">
        <v>371</v>
      </c>
      <c r="E2172" t="s">
        <v>370</v>
      </c>
      <c r="F2172">
        <v>2171</v>
      </c>
      <c r="G2172">
        <v>0</v>
      </c>
      <c r="H2172">
        <v>13.33</v>
      </c>
      <c r="I2172">
        <v>2.9529999999999998</v>
      </c>
      <c r="J2172">
        <v>1</v>
      </c>
      <c r="K2172">
        <v>1159.5999999999999</v>
      </c>
      <c r="L2172" t="s">
        <v>369</v>
      </c>
      <c r="M2172" t="s">
        <v>368</v>
      </c>
      <c r="N2172" s="8">
        <v>41956</v>
      </c>
      <c r="O2172">
        <v>0</v>
      </c>
      <c r="P2172">
        <v>0</v>
      </c>
      <c r="Q2172">
        <v>6736.2</v>
      </c>
      <c r="R2172">
        <v>683.2</v>
      </c>
      <c r="S2172">
        <v>1.423</v>
      </c>
      <c r="T2172">
        <v>33</v>
      </c>
      <c r="U2172">
        <v>2070.3000000000002</v>
      </c>
      <c r="V2172">
        <v>10</v>
      </c>
      <c r="W2172">
        <v>2.0129999999999999</v>
      </c>
      <c r="X2172">
        <v>3.254</v>
      </c>
      <c r="Y2172" s="8">
        <v>41956</v>
      </c>
    </row>
    <row r="2173" spans="1:25" x14ac:dyDescent="0.25">
      <c r="A2173">
        <v>-111.97838251</v>
      </c>
      <c r="B2173">
        <v>33.079670790000002</v>
      </c>
      <c r="C2173">
        <v>13</v>
      </c>
      <c r="D2173" t="s">
        <v>371</v>
      </c>
      <c r="E2173" t="s">
        <v>370</v>
      </c>
      <c r="F2173">
        <v>2172</v>
      </c>
      <c r="G2173">
        <v>3</v>
      </c>
      <c r="H2173">
        <v>13.33</v>
      </c>
      <c r="I2173">
        <v>2.887</v>
      </c>
      <c r="J2173">
        <v>1</v>
      </c>
      <c r="K2173">
        <v>1159.5999999999999</v>
      </c>
      <c r="L2173" t="s">
        <v>369</v>
      </c>
      <c r="M2173" t="s">
        <v>368</v>
      </c>
      <c r="N2173" s="8">
        <v>41956</v>
      </c>
      <c r="O2173">
        <v>0</v>
      </c>
      <c r="P2173">
        <v>0</v>
      </c>
      <c r="Q2173">
        <v>5546.8</v>
      </c>
      <c r="R2173">
        <v>575.35</v>
      </c>
      <c r="S2173">
        <v>1.1990000000000001</v>
      </c>
      <c r="T2173">
        <v>33</v>
      </c>
      <c r="U2173">
        <v>1743.5</v>
      </c>
      <c r="V2173">
        <v>10</v>
      </c>
      <c r="W2173">
        <v>1.9690000000000001</v>
      </c>
      <c r="X2173">
        <v>3.181</v>
      </c>
      <c r="Y2173" s="8">
        <v>41956</v>
      </c>
    </row>
    <row r="2174" spans="1:25" x14ac:dyDescent="0.25">
      <c r="A2174">
        <v>-111.97838166</v>
      </c>
      <c r="B2174">
        <v>33.079678780000002</v>
      </c>
      <c r="C2174">
        <v>13</v>
      </c>
      <c r="D2174" t="s">
        <v>371</v>
      </c>
      <c r="E2174" t="s">
        <v>370</v>
      </c>
      <c r="F2174">
        <v>2173</v>
      </c>
      <c r="G2174">
        <v>358</v>
      </c>
      <c r="H2174">
        <v>13.33</v>
      </c>
      <c r="I2174">
        <v>2.8220000000000001</v>
      </c>
      <c r="J2174">
        <v>1</v>
      </c>
      <c r="K2174">
        <v>1159.5999999999999</v>
      </c>
      <c r="L2174" t="s">
        <v>369</v>
      </c>
      <c r="M2174" t="s">
        <v>368</v>
      </c>
      <c r="N2174" s="8">
        <v>41956</v>
      </c>
      <c r="O2174">
        <v>0</v>
      </c>
      <c r="P2174">
        <v>0</v>
      </c>
      <c r="Q2174">
        <v>7482.9</v>
      </c>
      <c r="R2174">
        <v>794.24</v>
      </c>
      <c r="S2174">
        <v>1.655</v>
      </c>
      <c r="T2174">
        <v>33</v>
      </c>
      <c r="U2174">
        <v>2406.8000000000002</v>
      </c>
      <c r="V2174">
        <v>10</v>
      </c>
      <c r="W2174">
        <v>1.9239999999999999</v>
      </c>
      <c r="X2174">
        <v>3.109</v>
      </c>
      <c r="Y2174" s="8">
        <v>41956</v>
      </c>
    </row>
    <row r="2175" spans="1:25" x14ac:dyDescent="0.25">
      <c r="A2175">
        <v>-111.97838183</v>
      </c>
      <c r="B2175">
        <v>33.079686780000003</v>
      </c>
      <c r="C2175">
        <v>13</v>
      </c>
      <c r="D2175" t="s">
        <v>371</v>
      </c>
      <c r="E2175" t="s">
        <v>370</v>
      </c>
      <c r="F2175">
        <v>2174</v>
      </c>
      <c r="G2175">
        <v>359</v>
      </c>
      <c r="H2175">
        <v>13.33</v>
      </c>
      <c r="I2175">
        <v>2.8220000000000001</v>
      </c>
      <c r="J2175">
        <v>1</v>
      </c>
      <c r="K2175">
        <v>1159.4000000000001</v>
      </c>
      <c r="L2175" t="s">
        <v>369</v>
      </c>
      <c r="M2175" t="s">
        <v>368</v>
      </c>
      <c r="N2175" s="8">
        <v>41956</v>
      </c>
      <c r="O2175">
        <v>0</v>
      </c>
      <c r="P2175">
        <v>0</v>
      </c>
      <c r="Q2175">
        <v>8284.2999999999993</v>
      </c>
      <c r="R2175">
        <v>879.29</v>
      </c>
      <c r="S2175">
        <v>1.8320000000000001</v>
      </c>
      <c r="T2175">
        <v>33</v>
      </c>
      <c r="U2175">
        <v>2664.5</v>
      </c>
      <c r="V2175">
        <v>10</v>
      </c>
      <c r="W2175">
        <v>1.9239999999999999</v>
      </c>
      <c r="X2175">
        <v>3.109</v>
      </c>
      <c r="Y2175" s="8">
        <v>41956</v>
      </c>
    </row>
    <row r="2176" spans="1:25" x14ac:dyDescent="0.25">
      <c r="A2176">
        <v>-111.978382</v>
      </c>
      <c r="B2176">
        <v>33.079694770000003</v>
      </c>
      <c r="C2176">
        <v>13</v>
      </c>
      <c r="D2176" t="s">
        <v>371</v>
      </c>
      <c r="E2176" t="s">
        <v>370</v>
      </c>
      <c r="F2176">
        <v>2175</v>
      </c>
      <c r="G2176">
        <v>0</v>
      </c>
      <c r="H2176">
        <v>13.33</v>
      </c>
      <c r="I2176">
        <v>2.69</v>
      </c>
      <c r="J2176">
        <v>1</v>
      </c>
      <c r="K2176">
        <v>1159.4000000000001</v>
      </c>
      <c r="L2176" t="s">
        <v>369</v>
      </c>
      <c r="M2176" t="s">
        <v>368</v>
      </c>
      <c r="N2176" s="8">
        <v>41956</v>
      </c>
      <c r="O2176">
        <v>0</v>
      </c>
      <c r="P2176">
        <v>0</v>
      </c>
      <c r="Q2176">
        <v>9045.1</v>
      </c>
      <c r="R2176">
        <v>1006.9</v>
      </c>
      <c r="S2176">
        <v>2.0979999999999999</v>
      </c>
      <c r="T2176">
        <v>33</v>
      </c>
      <c r="U2176">
        <v>3051.1</v>
      </c>
      <c r="V2176">
        <v>10</v>
      </c>
      <c r="W2176">
        <v>1.8340000000000001</v>
      </c>
      <c r="X2176">
        <v>2.964</v>
      </c>
      <c r="Y2176" s="8">
        <v>41956</v>
      </c>
    </row>
    <row r="2177" spans="1:25" x14ac:dyDescent="0.25">
      <c r="A2177">
        <v>-111.97838234</v>
      </c>
      <c r="B2177">
        <v>33.079701780000001</v>
      </c>
      <c r="C2177">
        <v>13</v>
      </c>
      <c r="D2177" t="s">
        <v>371</v>
      </c>
      <c r="E2177" t="s">
        <v>370</v>
      </c>
      <c r="F2177">
        <v>2176</v>
      </c>
      <c r="G2177">
        <v>2</v>
      </c>
      <c r="H2177">
        <v>13.33</v>
      </c>
      <c r="I2177">
        <v>2.625</v>
      </c>
      <c r="J2177">
        <v>1</v>
      </c>
      <c r="K2177">
        <v>1159.4000000000001</v>
      </c>
      <c r="L2177" t="s">
        <v>369</v>
      </c>
      <c r="M2177" t="s">
        <v>368</v>
      </c>
      <c r="N2177" s="8">
        <v>41956</v>
      </c>
      <c r="O2177">
        <v>0</v>
      </c>
      <c r="P2177">
        <v>0</v>
      </c>
      <c r="Q2177">
        <v>10028</v>
      </c>
      <c r="R2177">
        <v>1144.2</v>
      </c>
      <c r="S2177">
        <v>2.3839999999999999</v>
      </c>
      <c r="T2177">
        <v>33</v>
      </c>
      <c r="U2177">
        <v>3467.2</v>
      </c>
      <c r="V2177">
        <v>10</v>
      </c>
      <c r="W2177">
        <v>1.79</v>
      </c>
      <c r="X2177">
        <v>2.8919999999999999</v>
      </c>
      <c r="Y2177" s="8">
        <v>41956</v>
      </c>
    </row>
    <row r="2178" spans="1:25" x14ac:dyDescent="0.25">
      <c r="A2178">
        <v>-111.97838183</v>
      </c>
      <c r="B2178">
        <v>33.079709780000002</v>
      </c>
      <c r="C2178">
        <v>13</v>
      </c>
      <c r="D2178" t="s">
        <v>371</v>
      </c>
      <c r="E2178" t="s">
        <v>370</v>
      </c>
      <c r="F2178">
        <v>2177</v>
      </c>
      <c r="G2178">
        <v>359</v>
      </c>
      <c r="H2178">
        <v>13.33</v>
      </c>
      <c r="I2178">
        <v>2.8220000000000001</v>
      </c>
      <c r="J2178">
        <v>1</v>
      </c>
      <c r="K2178">
        <v>1159.4000000000001</v>
      </c>
      <c r="L2178" t="s">
        <v>369</v>
      </c>
      <c r="M2178" t="s">
        <v>368</v>
      </c>
      <c r="N2178" s="8">
        <v>41956</v>
      </c>
      <c r="O2178">
        <v>0</v>
      </c>
      <c r="P2178">
        <v>0</v>
      </c>
      <c r="Q2178">
        <v>9294.6</v>
      </c>
      <c r="R2178">
        <v>986.53</v>
      </c>
      <c r="S2178">
        <v>2.0550000000000002</v>
      </c>
      <c r="T2178">
        <v>33</v>
      </c>
      <c r="U2178">
        <v>2989.5</v>
      </c>
      <c r="V2178">
        <v>10</v>
      </c>
      <c r="W2178">
        <v>1.9239999999999999</v>
      </c>
      <c r="X2178">
        <v>3.109</v>
      </c>
      <c r="Y2178" s="8">
        <v>41956</v>
      </c>
    </row>
    <row r="2179" spans="1:25" x14ac:dyDescent="0.25">
      <c r="A2179">
        <v>-111.97838166</v>
      </c>
      <c r="B2179">
        <v>33.079716779999998</v>
      </c>
      <c r="C2179">
        <v>13</v>
      </c>
      <c r="D2179" t="s">
        <v>371</v>
      </c>
      <c r="E2179" t="s">
        <v>370</v>
      </c>
      <c r="F2179">
        <v>2178</v>
      </c>
      <c r="G2179">
        <v>358</v>
      </c>
      <c r="H2179">
        <v>13.33</v>
      </c>
      <c r="I2179">
        <v>2.8540000000000001</v>
      </c>
      <c r="J2179">
        <v>1</v>
      </c>
      <c r="K2179">
        <v>1159.4000000000001</v>
      </c>
      <c r="L2179" t="s">
        <v>369</v>
      </c>
      <c r="M2179" t="s">
        <v>368</v>
      </c>
      <c r="N2179" s="8">
        <v>41956</v>
      </c>
      <c r="O2179">
        <v>0</v>
      </c>
      <c r="P2179">
        <v>0</v>
      </c>
      <c r="Q2179">
        <v>8764</v>
      </c>
      <c r="R2179">
        <v>919.52</v>
      </c>
      <c r="S2179">
        <v>1.9159999999999999</v>
      </c>
      <c r="T2179">
        <v>33</v>
      </c>
      <c r="U2179">
        <v>2786.4</v>
      </c>
      <c r="V2179">
        <v>10</v>
      </c>
      <c r="W2179">
        <v>1.946</v>
      </c>
      <c r="X2179">
        <v>3.145</v>
      </c>
      <c r="Y2179" s="8">
        <v>41956</v>
      </c>
    </row>
    <row r="2180" spans="1:25" x14ac:dyDescent="0.25">
      <c r="A2180">
        <v>-111.97838251</v>
      </c>
      <c r="B2180">
        <v>33.07972479</v>
      </c>
      <c r="C2180">
        <v>13</v>
      </c>
      <c r="D2180" t="s">
        <v>371</v>
      </c>
      <c r="E2180" t="s">
        <v>370</v>
      </c>
      <c r="F2180">
        <v>2179</v>
      </c>
      <c r="G2180">
        <v>3</v>
      </c>
      <c r="H2180">
        <v>13.33</v>
      </c>
      <c r="I2180">
        <v>2.7559999999999998</v>
      </c>
      <c r="J2180">
        <v>1</v>
      </c>
      <c r="K2180">
        <v>1159.4000000000001</v>
      </c>
      <c r="L2180" t="s">
        <v>369</v>
      </c>
      <c r="M2180" t="s">
        <v>368</v>
      </c>
      <c r="N2180" s="8">
        <v>41956</v>
      </c>
      <c r="O2180">
        <v>0</v>
      </c>
      <c r="P2180">
        <v>0</v>
      </c>
      <c r="Q2180">
        <v>10520</v>
      </c>
      <c r="R2180">
        <v>1143.2</v>
      </c>
      <c r="S2180">
        <v>2.3820000000000001</v>
      </c>
      <c r="T2180">
        <v>33</v>
      </c>
      <c r="U2180">
        <v>3464.2</v>
      </c>
      <c r="V2180">
        <v>10</v>
      </c>
      <c r="W2180">
        <v>1.879</v>
      </c>
      <c r="X2180">
        <v>3.0369999999999999</v>
      </c>
      <c r="Y2180" s="8">
        <v>41956</v>
      </c>
    </row>
    <row r="2181" spans="1:25" x14ac:dyDescent="0.25">
      <c r="A2181">
        <v>-111.97838183</v>
      </c>
      <c r="B2181">
        <v>33.079732780000001</v>
      </c>
      <c r="C2181">
        <v>13</v>
      </c>
      <c r="D2181" t="s">
        <v>371</v>
      </c>
      <c r="E2181" t="s">
        <v>370</v>
      </c>
      <c r="F2181">
        <v>2180</v>
      </c>
      <c r="G2181">
        <v>359</v>
      </c>
      <c r="H2181">
        <v>13.33</v>
      </c>
      <c r="I2181">
        <v>2.887</v>
      </c>
      <c r="J2181">
        <v>1</v>
      </c>
      <c r="K2181">
        <v>1159.5</v>
      </c>
      <c r="L2181" t="s">
        <v>369</v>
      </c>
      <c r="M2181" t="s">
        <v>368</v>
      </c>
      <c r="N2181" s="8">
        <v>41956</v>
      </c>
      <c r="O2181">
        <v>0</v>
      </c>
      <c r="P2181">
        <v>0</v>
      </c>
      <c r="Q2181">
        <v>10566</v>
      </c>
      <c r="R2181">
        <v>1096</v>
      </c>
      <c r="S2181">
        <v>2.2829999999999999</v>
      </c>
      <c r="T2181">
        <v>33</v>
      </c>
      <c r="U2181">
        <v>3321.2</v>
      </c>
      <c r="V2181">
        <v>10</v>
      </c>
      <c r="W2181">
        <v>1.9690000000000001</v>
      </c>
      <c r="X2181">
        <v>3.181</v>
      </c>
      <c r="Y2181" s="8">
        <v>41956</v>
      </c>
    </row>
    <row r="2182" spans="1:25" x14ac:dyDescent="0.25">
      <c r="A2182">
        <v>-111.97838183</v>
      </c>
      <c r="B2182">
        <v>33.079740780000002</v>
      </c>
      <c r="C2182">
        <v>13</v>
      </c>
      <c r="D2182" t="s">
        <v>371</v>
      </c>
      <c r="E2182" t="s">
        <v>370</v>
      </c>
      <c r="F2182">
        <v>2181</v>
      </c>
      <c r="G2182">
        <v>359</v>
      </c>
      <c r="H2182">
        <v>13.33</v>
      </c>
      <c r="I2182">
        <v>2.8220000000000001</v>
      </c>
      <c r="J2182">
        <v>1</v>
      </c>
      <c r="K2182">
        <v>1159.9000000000001</v>
      </c>
      <c r="L2182" t="s">
        <v>369</v>
      </c>
      <c r="M2182" t="s">
        <v>368</v>
      </c>
      <c r="N2182" s="8">
        <v>41956</v>
      </c>
      <c r="O2182">
        <v>0</v>
      </c>
      <c r="P2182">
        <v>0</v>
      </c>
      <c r="Q2182">
        <v>11661</v>
      </c>
      <c r="R2182">
        <v>1237.7</v>
      </c>
      <c r="S2182">
        <v>2.5790000000000002</v>
      </c>
      <c r="T2182">
        <v>33</v>
      </c>
      <c r="U2182">
        <v>3750.7</v>
      </c>
      <c r="V2182">
        <v>10</v>
      </c>
      <c r="W2182">
        <v>1.9239999999999999</v>
      </c>
      <c r="X2182">
        <v>3.109</v>
      </c>
      <c r="Y2182" s="8">
        <v>41956</v>
      </c>
    </row>
    <row r="2183" spans="1:25" x14ac:dyDescent="0.25">
      <c r="A2183">
        <v>-111.978381</v>
      </c>
      <c r="B2183">
        <v>33.079748770000002</v>
      </c>
      <c r="C2183">
        <v>13</v>
      </c>
      <c r="D2183" t="s">
        <v>371</v>
      </c>
      <c r="E2183" t="s">
        <v>370</v>
      </c>
      <c r="F2183">
        <v>2182</v>
      </c>
      <c r="G2183">
        <v>0</v>
      </c>
      <c r="H2183">
        <v>13.33</v>
      </c>
      <c r="I2183">
        <v>2.887</v>
      </c>
      <c r="J2183">
        <v>1</v>
      </c>
      <c r="K2183">
        <v>1160</v>
      </c>
      <c r="L2183" t="s">
        <v>369</v>
      </c>
      <c r="M2183" t="s">
        <v>368</v>
      </c>
      <c r="N2183" s="8">
        <v>41956</v>
      </c>
      <c r="O2183">
        <v>0</v>
      </c>
      <c r="P2183">
        <v>0</v>
      </c>
      <c r="Q2183">
        <v>11493</v>
      </c>
      <c r="R2183">
        <v>1192.2</v>
      </c>
      <c r="S2183">
        <v>2.484</v>
      </c>
      <c r="T2183">
        <v>33</v>
      </c>
      <c r="U2183">
        <v>3612.6</v>
      </c>
      <c r="V2183">
        <v>10</v>
      </c>
      <c r="W2183">
        <v>1.9690000000000001</v>
      </c>
      <c r="X2183">
        <v>3.181</v>
      </c>
      <c r="Y2183" s="8">
        <v>41956</v>
      </c>
    </row>
    <row r="2184" spans="1:25" x14ac:dyDescent="0.25">
      <c r="A2184">
        <v>-111.97838183</v>
      </c>
      <c r="B2184">
        <v>33.079756779999997</v>
      </c>
      <c r="C2184">
        <v>13</v>
      </c>
      <c r="D2184" t="s">
        <v>371</v>
      </c>
      <c r="E2184" t="s">
        <v>370</v>
      </c>
      <c r="F2184">
        <v>2183</v>
      </c>
      <c r="G2184">
        <v>359</v>
      </c>
      <c r="H2184">
        <v>13.33</v>
      </c>
      <c r="I2184">
        <v>2.8540000000000001</v>
      </c>
      <c r="J2184">
        <v>1</v>
      </c>
      <c r="K2184">
        <v>1160.0999999999999</v>
      </c>
      <c r="L2184" t="s">
        <v>369</v>
      </c>
      <c r="M2184" t="s">
        <v>368</v>
      </c>
      <c r="N2184" s="8">
        <v>41956</v>
      </c>
      <c r="O2184">
        <v>0</v>
      </c>
      <c r="P2184">
        <v>0</v>
      </c>
      <c r="Q2184">
        <v>12917</v>
      </c>
      <c r="R2184">
        <v>1355.3</v>
      </c>
      <c r="S2184">
        <v>2.8239999999999998</v>
      </c>
      <c r="T2184">
        <v>33</v>
      </c>
      <c r="U2184">
        <v>4106.8999999999996</v>
      </c>
      <c r="V2184">
        <v>10</v>
      </c>
      <c r="W2184">
        <v>1.946</v>
      </c>
      <c r="X2184">
        <v>3.145</v>
      </c>
      <c r="Y2184" s="8">
        <v>41956</v>
      </c>
    </row>
    <row r="2185" spans="1:25" x14ac:dyDescent="0.25">
      <c r="A2185">
        <v>-111.97838134</v>
      </c>
      <c r="B2185">
        <v>33.07976378</v>
      </c>
      <c r="C2185">
        <v>13</v>
      </c>
      <c r="D2185" t="s">
        <v>371</v>
      </c>
      <c r="E2185" t="s">
        <v>370</v>
      </c>
      <c r="F2185">
        <v>2184</v>
      </c>
      <c r="G2185">
        <v>2</v>
      </c>
      <c r="H2185">
        <v>13.33</v>
      </c>
      <c r="I2185">
        <v>2.657</v>
      </c>
      <c r="J2185">
        <v>1</v>
      </c>
      <c r="K2185">
        <v>1160</v>
      </c>
      <c r="L2185" t="s">
        <v>369</v>
      </c>
      <c r="M2185" t="s">
        <v>368</v>
      </c>
      <c r="N2185" s="8">
        <v>41956</v>
      </c>
      <c r="O2185">
        <v>0</v>
      </c>
      <c r="P2185">
        <v>0</v>
      </c>
      <c r="Q2185">
        <v>10880</v>
      </c>
      <c r="R2185">
        <v>1226.0999999999999</v>
      </c>
      <c r="S2185">
        <v>2.5539999999999998</v>
      </c>
      <c r="T2185">
        <v>33</v>
      </c>
      <c r="U2185">
        <v>3715.6</v>
      </c>
      <c r="V2185">
        <v>10</v>
      </c>
      <c r="W2185">
        <v>1.8120000000000001</v>
      </c>
      <c r="X2185">
        <v>2.9279999999999999</v>
      </c>
      <c r="Y2185" s="8">
        <v>41956</v>
      </c>
    </row>
    <row r="2186" spans="1:25" x14ac:dyDescent="0.25">
      <c r="A2186">
        <v>-111.978381</v>
      </c>
      <c r="B2186">
        <v>33.079771770000001</v>
      </c>
      <c r="C2186">
        <v>13</v>
      </c>
      <c r="D2186" t="s">
        <v>371</v>
      </c>
      <c r="E2186" t="s">
        <v>370</v>
      </c>
      <c r="F2186">
        <v>2185</v>
      </c>
      <c r="G2186">
        <v>0</v>
      </c>
      <c r="H2186">
        <v>13.33</v>
      </c>
      <c r="I2186">
        <v>2.8540000000000001</v>
      </c>
      <c r="J2186">
        <v>1</v>
      </c>
      <c r="K2186">
        <v>1160.0999999999999</v>
      </c>
      <c r="L2186" t="s">
        <v>369</v>
      </c>
      <c r="M2186" t="s">
        <v>368</v>
      </c>
      <c r="N2186" s="8">
        <v>41956</v>
      </c>
      <c r="O2186">
        <v>0</v>
      </c>
      <c r="P2186">
        <v>0</v>
      </c>
      <c r="Q2186">
        <v>13611</v>
      </c>
      <c r="R2186">
        <v>1428.1</v>
      </c>
      <c r="S2186">
        <v>2.9750000000000001</v>
      </c>
      <c r="T2186">
        <v>33</v>
      </c>
      <c r="U2186">
        <v>4327.5</v>
      </c>
      <c r="V2186">
        <v>10</v>
      </c>
      <c r="W2186">
        <v>1.946</v>
      </c>
      <c r="X2186">
        <v>3.145</v>
      </c>
      <c r="Y2186" s="8">
        <v>41956</v>
      </c>
    </row>
    <row r="2187" spans="1:25" x14ac:dyDescent="0.25">
      <c r="A2187">
        <v>-111.97838166</v>
      </c>
      <c r="B2187">
        <v>33.079778779999998</v>
      </c>
      <c r="C2187">
        <v>13</v>
      </c>
      <c r="D2187" t="s">
        <v>371</v>
      </c>
      <c r="E2187" t="s">
        <v>370</v>
      </c>
      <c r="F2187">
        <v>2186</v>
      </c>
      <c r="G2187">
        <v>358</v>
      </c>
      <c r="H2187">
        <v>13.33</v>
      </c>
      <c r="I2187">
        <v>2.7559999999999998</v>
      </c>
      <c r="J2187">
        <v>1</v>
      </c>
      <c r="K2187">
        <v>1160.0999999999999</v>
      </c>
      <c r="L2187" t="s">
        <v>369</v>
      </c>
      <c r="M2187" t="s">
        <v>368</v>
      </c>
      <c r="N2187" s="8">
        <v>41956</v>
      </c>
      <c r="O2187">
        <v>0</v>
      </c>
      <c r="P2187">
        <v>0</v>
      </c>
      <c r="Q2187">
        <v>11793</v>
      </c>
      <c r="R2187">
        <v>1281.5</v>
      </c>
      <c r="S2187">
        <v>2.67</v>
      </c>
      <c r="T2187">
        <v>33</v>
      </c>
      <c r="U2187">
        <v>3883.3</v>
      </c>
      <c r="V2187">
        <v>10</v>
      </c>
      <c r="W2187">
        <v>1.879</v>
      </c>
      <c r="X2187">
        <v>3.0369999999999999</v>
      </c>
      <c r="Y2187" s="8">
        <v>41956</v>
      </c>
    </row>
    <row r="2188" spans="1:25" x14ac:dyDescent="0.25">
      <c r="A2188">
        <v>-111.97838166</v>
      </c>
      <c r="B2188">
        <v>33.079786779999999</v>
      </c>
      <c r="C2188">
        <v>13</v>
      </c>
      <c r="D2188" t="s">
        <v>371</v>
      </c>
      <c r="E2188" t="s">
        <v>370</v>
      </c>
      <c r="F2188">
        <v>2187</v>
      </c>
      <c r="G2188">
        <v>358</v>
      </c>
      <c r="H2188">
        <v>13.33</v>
      </c>
      <c r="I2188">
        <v>2.7559999999999998</v>
      </c>
      <c r="J2188">
        <v>1</v>
      </c>
      <c r="K2188">
        <v>1160</v>
      </c>
      <c r="L2188" t="s">
        <v>369</v>
      </c>
      <c r="M2188" t="s">
        <v>368</v>
      </c>
      <c r="N2188" s="8">
        <v>41956</v>
      </c>
      <c r="O2188">
        <v>0</v>
      </c>
      <c r="P2188">
        <v>0</v>
      </c>
      <c r="Q2188">
        <v>10768</v>
      </c>
      <c r="R2188">
        <v>1170.2</v>
      </c>
      <c r="S2188">
        <v>2.4380000000000002</v>
      </c>
      <c r="T2188">
        <v>33</v>
      </c>
      <c r="U2188">
        <v>3545.9</v>
      </c>
      <c r="V2188">
        <v>10</v>
      </c>
      <c r="W2188">
        <v>1.879</v>
      </c>
      <c r="X2188">
        <v>3.0369999999999999</v>
      </c>
      <c r="Y2188" s="8">
        <v>41956</v>
      </c>
    </row>
    <row r="2189" spans="1:25" x14ac:dyDescent="0.25">
      <c r="A2189">
        <v>-111.97838117000001</v>
      </c>
      <c r="B2189">
        <v>33.07979478</v>
      </c>
      <c r="C2189">
        <v>13</v>
      </c>
      <c r="D2189" t="s">
        <v>371</v>
      </c>
      <c r="E2189" t="s">
        <v>370</v>
      </c>
      <c r="F2189">
        <v>2188</v>
      </c>
      <c r="G2189">
        <v>1</v>
      </c>
      <c r="H2189">
        <v>13.33</v>
      </c>
      <c r="I2189">
        <v>2.8220000000000001</v>
      </c>
      <c r="J2189">
        <v>1</v>
      </c>
      <c r="K2189">
        <v>1160.0999999999999</v>
      </c>
      <c r="L2189" t="s">
        <v>369</v>
      </c>
      <c r="M2189" t="s">
        <v>368</v>
      </c>
      <c r="N2189" s="8">
        <v>41956</v>
      </c>
      <c r="O2189">
        <v>0</v>
      </c>
      <c r="P2189">
        <v>0</v>
      </c>
      <c r="Q2189">
        <v>11337</v>
      </c>
      <c r="R2189">
        <v>1203.3</v>
      </c>
      <c r="S2189">
        <v>2.5070000000000001</v>
      </c>
      <c r="T2189">
        <v>33</v>
      </c>
      <c r="U2189">
        <v>3646.5</v>
      </c>
      <c r="V2189">
        <v>10</v>
      </c>
      <c r="W2189">
        <v>1.9239999999999999</v>
      </c>
      <c r="X2189">
        <v>3.109</v>
      </c>
      <c r="Y2189" s="8">
        <v>41956</v>
      </c>
    </row>
    <row r="2190" spans="1:25" x14ac:dyDescent="0.25">
      <c r="A2190">
        <v>-111.97838083000001</v>
      </c>
      <c r="B2190">
        <v>33.079802780000001</v>
      </c>
      <c r="C2190">
        <v>13</v>
      </c>
      <c r="D2190" t="s">
        <v>371</v>
      </c>
      <c r="E2190" t="s">
        <v>370</v>
      </c>
      <c r="F2190">
        <v>2189</v>
      </c>
      <c r="G2190">
        <v>359</v>
      </c>
      <c r="H2190">
        <v>13.33</v>
      </c>
      <c r="I2190">
        <v>2.7890000000000001</v>
      </c>
      <c r="J2190">
        <v>1</v>
      </c>
      <c r="K2190">
        <v>1160.3</v>
      </c>
      <c r="L2190" t="s">
        <v>369</v>
      </c>
      <c r="M2190" t="s">
        <v>368</v>
      </c>
      <c r="N2190" s="8">
        <v>41956</v>
      </c>
      <c r="O2190">
        <v>0</v>
      </c>
      <c r="P2190">
        <v>0</v>
      </c>
      <c r="Q2190">
        <v>12281</v>
      </c>
      <c r="R2190">
        <v>1318.8</v>
      </c>
      <c r="S2190">
        <v>2.7480000000000002</v>
      </c>
      <c r="T2190">
        <v>33</v>
      </c>
      <c r="U2190">
        <v>3996.4</v>
      </c>
      <c r="V2190">
        <v>10</v>
      </c>
      <c r="W2190">
        <v>1.901</v>
      </c>
      <c r="X2190">
        <v>3.073</v>
      </c>
      <c r="Y2190" s="8">
        <v>41956</v>
      </c>
    </row>
    <row r="2191" spans="1:25" x14ac:dyDescent="0.25">
      <c r="A2191">
        <v>-111.97838083000001</v>
      </c>
      <c r="B2191">
        <v>33.079810780000003</v>
      </c>
      <c r="C2191">
        <v>13</v>
      </c>
      <c r="D2191" t="s">
        <v>371</v>
      </c>
      <c r="E2191" t="s">
        <v>370</v>
      </c>
      <c r="F2191">
        <v>2190</v>
      </c>
      <c r="G2191">
        <v>359</v>
      </c>
      <c r="H2191">
        <v>13.33</v>
      </c>
      <c r="I2191">
        <v>2.8220000000000001</v>
      </c>
      <c r="J2191">
        <v>1</v>
      </c>
      <c r="K2191">
        <v>1160.3</v>
      </c>
      <c r="L2191" t="s">
        <v>369</v>
      </c>
      <c r="M2191" t="s">
        <v>368</v>
      </c>
      <c r="N2191" s="8">
        <v>41956</v>
      </c>
      <c r="O2191">
        <v>0</v>
      </c>
      <c r="P2191">
        <v>0</v>
      </c>
      <c r="Q2191">
        <v>12764</v>
      </c>
      <c r="R2191">
        <v>1354.8</v>
      </c>
      <c r="S2191">
        <v>2.8220000000000001</v>
      </c>
      <c r="T2191">
        <v>33</v>
      </c>
      <c r="U2191">
        <v>4105.3</v>
      </c>
      <c r="V2191">
        <v>10</v>
      </c>
      <c r="W2191">
        <v>1.9239999999999999</v>
      </c>
      <c r="X2191">
        <v>3.109</v>
      </c>
      <c r="Y2191" s="8">
        <v>41956</v>
      </c>
    </row>
    <row r="2192" spans="1:25" x14ac:dyDescent="0.25">
      <c r="A2192">
        <v>-111.97838151000001</v>
      </c>
      <c r="B2192">
        <v>33.07981779</v>
      </c>
      <c r="C2192">
        <v>13</v>
      </c>
      <c r="D2192" t="s">
        <v>371</v>
      </c>
      <c r="E2192" t="s">
        <v>370</v>
      </c>
      <c r="F2192">
        <v>2191</v>
      </c>
      <c r="G2192">
        <v>3</v>
      </c>
      <c r="H2192">
        <v>13.33</v>
      </c>
      <c r="I2192">
        <v>2.7559999999999998</v>
      </c>
      <c r="J2192">
        <v>1</v>
      </c>
      <c r="K2192">
        <v>1160.3</v>
      </c>
      <c r="L2192" t="s">
        <v>369</v>
      </c>
      <c r="M2192" t="s">
        <v>368</v>
      </c>
      <c r="N2192" s="8">
        <v>41956</v>
      </c>
      <c r="O2192">
        <v>0</v>
      </c>
      <c r="P2192">
        <v>0</v>
      </c>
      <c r="Q2192">
        <v>11932</v>
      </c>
      <c r="R2192">
        <v>1296.5999999999999</v>
      </c>
      <c r="S2192">
        <v>2.7010000000000001</v>
      </c>
      <c r="T2192">
        <v>33</v>
      </c>
      <c r="U2192">
        <v>3929.1</v>
      </c>
      <c r="V2192">
        <v>10</v>
      </c>
      <c r="W2192">
        <v>1.879</v>
      </c>
      <c r="X2192">
        <v>3.0369999999999999</v>
      </c>
      <c r="Y2192" s="8">
        <v>41956</v>
      </c>
    </row>
    <row r="2193" spans="1:25" x14ac:dyDescent="0.25">
      <c r="A2193">
        <v>-111.97838149</v>
      </c>
      <c r="B2193">
        <v>33.079825790000001</v>
      </c>
      <c r="C2193">
        <v>13</v>
      </c>
      <c r="D2193" t="s">
        <v>371</v>
      </c>
      <c r="E2193" t="s">
        <v>370</v>
      </c>
      <c r="F2193">
        <v>2192</v>
      </c>
      <c r="G2193">
        <v>357</v>
      </c>
      <c r="H2193">
        <v>13.33</v>
      </c>
      <c r="I2193">
        <v>2.9529999999999998</v>
      </c>
      <c r="J2193">
        <v>1</v>
      </c>
      <c r="K2193">
        <v>1160.3</v>
      </c>
      <c r="L2193" t="s">
        <v>369</v>
      </c>
      <c r="M2193" t="s">
        <v>368</v>
      </c>
      <c r="N2193" s="8">
        <v>41956</v>
      </c>
      <c r="O2193">
        <v>0</v>
      </c>
      <c r="P2193">
        <v>0</v>
      </c>
      <c r="Q2193">
        <v>13413</v>
      </c>
      <c r="R2193">
        <v>1360.4</v>
      </c>
      <c r="S2193">
        <v>2.8340000000000001</v>
      </c>
      <c r="T2193">
        <v>33</v>
      </c>
      <c r="U2193">
        <v>4122.3999999999996</v>
      </c>
      <c r="V2193">
        <v>10</v>
      </c>
      <c r="W2193">
        <v>2.0129999999999999</v>
      </c>
      <c r="X2193">
        <v>3.254</v>
      </c>
      <c r="Y2193" s="8">
        <v>41956</v>
      </c>
    </row>
    <row r="2194" spans="1:25" x14ac:dyDescent="0.25">
      <c r="A2194">
        <v>-111.978381</v>
      </c>
      <c r="B2194">
        <v>33.07983377</v>
      </c>
      <c r="C2194">
        <v>13</v>
      </c>
      <c r="D2194" t="s">
        <v>371</v>
      </c>
      <c r="E2194" t="s">
        <v>370</v>
      </c>
      <c r="F2194">
        <v>2193</v>
      </c>
      <c r="G2194">
        <v>0</v>
      </c>
      <c r="H2194">
        <v>13.33</v>
      </c>
      <c r="I2194">
        <v>2.8540000000000001</v>
      </c>
      <c r="J2194">
        <v>1</v>
      </c>
      <c r="K2194">
        <v>1160.0999999999999</v>
      </c>
      <c r="L2194" t="s">
        <v>369</v>
      </c>
      <c r="M2194" t="s">
        <v>368</v>
      </c>
      <c r="N2194" s="8">
        <v>41956</v>
      </c>
      <c r="O2194">
        <v>0</v>
      </c>
      <c r="P2194">
        <v>0</v>
      </c>
      <c r="Q2194">
        <v>12238</v>
      </c>
      <c r="R2194">
        <v>1284</v>
      </c>
      <c r="S2194">
        <v>2.6749999999999998</v>
      </c>
      <c r="T2194">
        <v>33</v>
      </c>
      <c r="U2194">
        <v>3890.9</v>
      </c>
      <c r="V2194">
        <v>10</v>
      </c>
      <c r="W2194">
        <v>1.946</v>
      </c>
      <c r="X2194">
        <v>3.145</v>
      </c>
      <c r="Y2194" s="8">
        <v>41956</v>
      </c>
    </row>
    <row r="2195" spans="1:25" x14ac:dyDescent="0.25">
      <c r="A2195">
        <v>-111.97838083000001</v>
      </c>
      <c r="B2195">
        <v>33.079840779999998</v>
      </c>
      <c r="C2195">
        <v>13</v>
      </c>
      <c r="D2195" t="s">
        <v>371</v>
      </c>
      <c r="E2195" t="s">
        <v>370</v>
      </c>
      <c r="F2195">
        <v>2194</v>
      </c>
      <c r="G2195">
        <v>359</v>
      </c>
      <c r="H2195">
        <v>13.33</v>
      </c>
      <c r="I2195">
        <v>2.8220000000000001</v>
      </c>
      <c r="J2195">
        <v>1</v>
      </c>
      <c r="K2195">
        <v>1160.0999999999999</v>
      </c>
      <c r="L2195" t="s">
        <v>369</v>
      </c>
      <c r="M2195" t="s">
        <v>368</v>
      </c>
      <c r="N2195" s="8">
        <v>41956</v>
      </c>
      <c r="O2195">
        <v>0</v>
      </c>
      <c r="P2195">
        <v>0</v>
      </c>
      <c r="Q2195">
        <v>17295</v>
      </c>
      <c r="R2195">
        <v>1835.7</v>
      </c>
      <c r="S2195">
        <v>3.8239999999999998</v>
      </c>
      <c r="T2195">
        <v>33</v>
      </c>
      <c r="U2195">
        <v>5562.7</v>
      </c>
      <c r="V2195">
        <v>10</v>
      </c>
      <c r="W2195">
        <v>1.9239999999999999</v>
      </c>
      <c r="X2195">
        <v>3.109</v>
      </c>
      <c r="Y2195" s="8">
        <v>41956</v>
      </c>
    </row>
    <row r="2196" spans="1:25" x14ac:dyDescent="0.25">
      <c r="A2196">
        <v>-111.97838168</v>
      </c>
      <c r="B2196">
        <v>33.07984879</v>
      </c>
      <c r="C2196">
        <v>13</v>
      </c>
      <c r="D2196" t="s">
        <v>371</v>
      </c>
      <c r="E2196" t="s">
        <v>370</v>
      </c>
      <c r="F2196">
        <v>2195</v>
      </c>
      <c r="G2196">
        <v>4</v>
      </c>
      <c r="H2196">
        <v>13.33</v>
      </c>
      <c r="I2196">
        <v>2.887</v>
      </c>
      <c r="J2196">
        <v>1</v>
      </c>
      <c r="K2196">
        <v>1160.0999999999999</v>
      </c>
      <c r="L2196" t="s">
        <v>369</v>
      </c>
      <c r="M2196" t="s">
        <v>368</v>
      </c>
      <c r="N2196" s="8">
        <v>41956</v>
      </c>
      <c r="O2196">
        <v>0</v>
      </c>
      <c r="P2196">
        <v>0</v>
      </c>
      <c r="Q2196">
        <v>14876</v>
      </c>
      <c r="R2196">
        <v>1543.1</v>
      </c>
      <c r="S2196">
        <v>3.2149999999999999</v>
      </c>
      <c r="T2196">
        <v>33</v>
      </c>
      <c r="U2196">
        <v>4675.8999999999996</v>
      </c>
      <c r="V2196">
        <v>10</v>
      </c>
      <c r="W2196">
        <v>1.9690000000000001</v>
      </c>
      <c r="X2196">
        <v>3.181</v>
      </c>
      <c r="Y2196" s="8">
        <v>41956</v>
      </c>
    </row>
    <row r="2197" spans="1:25" x14ac:dyDescent="0.25">
      <c r="A2197">
        <v>-111.97838117000001</v>
      </c>
      <c r="B2197">
        <v>33.079855780000003</v>
      </c>
      <c r="C2197">
        <v>13</v>
      </c>
      <c r="D2197" t="s">
        <v>371</v>
      </c>
      <c r="E2197" t="s">
        <v>370</v>
      </c>
      <c r="F2197">
        <v>2196</v>
      </c>
      <c r="G2197">
        <v>1</v>
      </c>
      <c r="H2197">
        <v>13.33</v>
      </c>
      <c r="I2197">
        <v>2.7890000000000001</v>
      </c>
      <c r="J2197">
        <v>1</v>
      </c>
      <c r="K2197">
        <v>1160</v>
      </c>
      <c r="L2197" t="s">
        <v>369</v>
      </c>
      <c r="M2197" t="s">
        <v>368</v>
      </c>
      <c r="N2197" s="8">
        <v>41956</v>
      </c>
      <c r="O2197">
        <v>0</v>
      </c>
      <c r="P2197">
        <v>0</v>
      </c>
      <c r="Q2197">
        <v>16526</v>
      </c>
      <c r="R2197">
        <v>1774.7</v>
      </c>
      <c r="S2197">
        <v>3.6970000000000001</v>
      </c>
      <c r="T2197">
        <v>33</v>
      </c>
      <c r="U2197">
        <v>5377.8</v>
      </c>
      <c r="V2197">
        <v>10</v>
      </c>
      <c r="W2197">
        <v>1.901</v>
      </c>
      <c r="X2197">
        <v>3.073</v>
      </c>
      <c r="Y2197" s="8">
        <v>41956</v>
      </c>
    </row>
    <row r="2198" spans="1:25" x14ac:dyDescent="0.25">
      <c r="A2198">
        <v>-111.97838083000001</v>
      </c>
      <c r="B2198">
        <v>33.079863779999997</v>
      </c>
      <c r="C2198">
        <v>13</v>
      </c>
      <c r="D2198" t="s">
        <v>371</v>
      </c>
      <c r="E2198" t="s">
        <v>370</v>
      </c>
      <c r="F2198">
        <v>2197</v>
      </c>
      <c r="G2198">
        <v>359</v>
      </c>
      <c r="H2198">
        <v>13.33</v>
      </c>
      <c r="I2198">
        <v>2.9529999999999998</v>
      </c>
      <c r="J2198">
        <v>1</v>
      </c>
      <c r="K2198">
        <v>1160</v>
      </c>
      <c r="L2198" t="s">
        <v>369</v>
      </c>
      <c r="M2198" t="s">
        <v>368</v>
      </c>
      <c r="N2198" s="8">
        <v>41956</v>
      </c>
      <c r="O2198">
        <v>0</v>
      </c>
      <c r="P2198">
        <v>0</v>
      </c>
      <c r="Q2198">
        <v>17028</v>
      </c>
      <c r="R2198">
        <v>1727</v>
      </c>
      <c r="S2198">
        <v>3.5979999999999999</v>
      </c>
      <c r="T2198">
        <v>33</v>
      </c>
      <c r="U2198">
        <v>5233.5</v>
      </c>
      <c r="V2198">
        <v>10</v>
      </c>
      <c r="W2198">
        <v>2.0129999999999999</v>
      </c>
      <c r="X2198">
        <v>3.254</v>
      </c>
      <c r="Y2198" s="8">
        <v>41956</v>
      </c>
    </row>
    <row r="2199" spans="1:25" x14ac:dyDescent="0.25">
      <c r="A2199">
        <v>-111.97838014</v>
      </c>
      <c r="B2199">
        <v>33.07987181</v>
      </c>
      <c r="C2199">
        <v>13</v>
      </c>
      <c r="D2199" t="s">
        <v>371</v>
      </c>
      <c r="E2199" t="s">
        <v>370</v>
      </c>
      <c r="F2199">
        <v>2198</v>
      </c>
      <c r="G2199">
        <v>355</v>
      </c>
      <c r="H2199">
        <v>13.33</v>
      </c>
      <c r="I2199">
        <v>2.7229999999999999</v>
      </c>
      <c r="J2199">
        <v>1</v>
      </c>
      <c r="K2199">
        <v>1160</v>
      </c>
      <c r="L2199" t="s">
        <v>369</v>
      </c>
      <c r="M2199" t="s">
        <v>368</v>
      </c>
      <c r="N2199" s="8">
        <v>41956</v>
      </c>
      <c r="O2199">
        <v>0</v>
      </c>
      <c r="P2199">
        <v>0</v>
      </c>
      <c r="Q2199">
        <v>17084</v>
      </c>
      <c r="R2199">
        <v>1878.8</v>
      </c>
      <c r="S2199">
        <v>3.9140000000000001</v>
      </c>
      <c r="T2199">
        <v>33</v>
      </c>
      <c r="U2199">
        <v>5693.3</v>
      </c>
      <c r="V2199">
        <v>10</v>
      </c>
      <c r="W2199">
        <v>1.857</v>
      </c>
      <c r="X2199">
        <v>3.0009999999999999</v>
      </c>
      <c r="Y2199" s="8">
        <v>41956</v>
      </c>
    </row>
    <row r="2200" spans="1:25" x14ac:dyDescent="0.25">
      <c r="A2200">
        <v>-111.97838151000001</v>
      </c>
      <c r="B2200">
        <v>33.07987979</v>
      </c>
      <c r="C2200">
        <v>13</v>
      </c>
      <c r="D2200" t="s">
        <v>371</v>
      </c>
      <c r="E2200" t="s">
        <v>370</v>
      </c>
      <c r="F2200">
        <v>2199</v>
      </c>
      <c r="G2200">
        <v>3</v>
      </c>
      <c r="H2200">
        <v>13.33</v>
      </c>
      <c r="I2200">
        <v>2.7890000000000001</v>
      </c>
      <c r="J2200">
        <v>1</v>
      </c>
      <c r="K2200">
        <v>1160.0999999999999</v>
      </c>
      <c r="L2200" t="s">
        <v>369</v>
      </c>
      <c r="M2200" t="s">
        <v>368</v>
      </c>
      <c r="N2200" s="8">
        <v>41956</v>
      </c>
      <c r="O2200">
        <v>0</v>
      </c>
      <c r="P2200">
        <v>0</v>
      </c>
      <c r="Q2200">
        <v>17277</v>
      </c>
      <c r="R2200">
        <v>1855.3</v>
      </c>
      <c r="S2200">
        <v>3.8650000000000002</v>
      </c>
      <c r="T2200">
        <v>33</v>
      </c>
      <c r="U2200">
        <v>5622.1</v>
      </c>
      <c r="V2200">
        <v>10</v>
      </c>
      <c r="W2200">
        <v>1.901</v>
      </c>
      <c r="X2200">
        <v>3.073</v>
      </c>
      <c r="Y2200" s="8">
        <v>41956</v>
      </c>
    </row>
    <row r="2201" spans="1:25" x14ac:dyDescent="0.25">
      <c r="A2201">
        <v>-111.97838066</v>
      </c>
      <c r="B2201">
        <v>33.079886780000002</v>
      </c>
      <c r="C2201">
        <v>13</v>
      </c>
      <c r="D2201" t="s">
        <v>371</v>
      </c>
      <c r="E2201" t="s">
        <v>370</v>
      </c>
      <c r="F2201">
        <v>2200</v>
      </c>
      <c r="G2201">
        <v>358</v>
      </c>
      <c r="H2201">
        <v>13.33</v>
      </c>
      <c r="I2201">
        <v>2.92</v>
      </c>
      <c r="J2201">
        <v>1</v>
      </c>
      <c r="K2201">
        <v>1160.2</v>
      </c>
      <c r="L2201" t="s">
        <v>369</v>
      </c>
      <c r="M2201" t="s">
        <v>368</v>
      </c>
      <c r="N2201" s="8">
        <v>41956</v>
      </c>
      <c r="O2201">
        <v>0</v>
      </c>
      <c r="P2201">
        <v>0</v>
      </c>
      <c r="Q2201">
        <v>16803</v>
      </c>
      <c r="R2201">
        <v>1723.4</v>
      </c>
      <c r="S2201">
        <v>3.59</v>
      </c>
      <c r="T2201">
        <v>33</v>
      </c>
      <c r="U2201">
        <v>5222.3</v>
      </c>
      <c r="V2201">
        <v>10</v>
      </c>
      <c r="W2201">
        <v>1.9910000000000001</v>
      </c>
      <c r="X2201">
        <v>3.218</v>
      </c>
      <c r="Y2201" s="8">
        <v>41956</v>
      </c>
    </row>
    <row r="2202" spans="1:25" x14ac:dyDescent="0.25">
      <c r="A2202">
        <v>-111.97838186</v>
      </c>
      <c r="B2202">
        <v>33.079894809999999</v>
      </c>
      <c r="C2202">
        <v>13</v>
      </c>
      <c r="D2202" t="s">
        <v>371</v>
      </c>
      <c r="E2202" t="s">
        <v>370</v>
      </c>
      <c r="F2202">
        <v>2201</v>
      </c>
      <c r="G2202">
        <v>5</v>
      </c>
      <c r="H2202">
        <v>13.33</v>
      </c>
      <c r="I2202">
        <v>2.625</v>
      </c>
      <c r="J2202">
        <v>1</v>
      </c>
      <c r="K2202">
        <v>1160.3</v>
      </c>
      <c r="L2202" t="s">
        <v>369</v>
      </c>
      <c r="M2202" t="s">
        <v>368</v>
      </c>
      <c r="N2202" s="8">
        <v>41956</v>
      </c>
      <c r="O2202">
        <v>0</v>
      </c>
      <c r="P2202">
        <v>0</v>
      </c>
      <c r="Q2202">
        <v>19281</v>
      </c>
      <c r="R2202">
        <v>2200</v>
      </c>
      <c r="S2202">
        <v>4.5830000000000002</v>
      </c>
      <c r="T2202">
        <v>33</v>
      </c>
      <c r="U2202">
        <v>6666.5</v>
      </c>
      <c r="V2202">
        <v>10</v>
      </c>
      <c r="W2202">
        <v>1.79</v>
      </c>
      <c r="X2202">
        <v>2.8919999999999999</v>
      </c>
      <c r="Y2202" s="8">
        <v>41956</v>
      </c>
    </row>
    <row r="2203" spans="1:25" x14ac:dyDescent="0.25">
      <c r="A2203">
        <v>-111.978381</v>
      </c>
      <c r="B2203">
        <v>33.079902769999997</v>
      </c>
      <c r="C2203">
        <v>13</v>
      </c>
      <c r="D2203" t="s">
        <v>371</v>
      </c>
      <c r="E2203" t="s">
        <v>370</v>
      </c>
      <c r="F2203">
        <v>2202</v>
      </c>
      <c r="G2203">
        <v>0</v>
      </c>
      <c r="H2203">
        <v>13.33</v>
      </c>
      <c r="I2203">
        <v>2.7890000000000001</v>
      </c>
      <c r="J2203">
        <v>1</v>
      </c>
      <c r="K2203">
        <v>1160.3</v>
      </c>
      <c r="L2203" t="s">
        <v>369</v>
      </c>
      <c r="M2203" t="s">
        <v>368</v>
      </c>
      <c r="N2203" s="8">
        <v>41956</v>
      </c>
      <c r="O2203">
        <v>0</v>
      </c>
      <c r="P2203">
        <v>0</v>
      </c>
      <c r="Q2203">
        <v>19096</v>
      </c>
      <c r="R2203">
        <v>2050.6999999999998</v>
      </c>
      <c r="S2203">
        <v>4.2720000000000002</v>
      </c>
      <c r="T2203">
        <v>33</v>
      </c>
      <c r="U2203">
        <v>6214.2</v>
      </c>
      <c r="V2203">
        <v>10</v>
      </c>
      <c r="W2203">
        <v>1.901</v>
      </c>
      <c r="X2203">
        <v>3.073</v>
      </c>
      <c r="Y2203" s="8">
        <v>41956</v>
      </c>
    </row>
    <row r="2204" spans="1:25" x14ac:dyDescent="0.25">
      <c r="A2204">
        <v>-111.97838016999999</v>
      </c>
      <c r="B2204">
        <v>33.079909780000001</v>
      </c>
      <c r="C2204">
        <v>13</v>
      </c>
      <c r="D2204" t="s">
        <v>371</v>
      </c>
      <c r="E2204" t="s">
        <v>370</v>
      </c>
      <c r="F2204">
        <v>2203</v>
      </c>
      <c r="G2204">
        <v>1</v>
      </c>
      <c r="H2204">
        <v>13.33</v>
      </c>
      <c r="I2204">
        <v>2.8540000000000001</v>
      </c>
      <c r="J2204">
        <v>1</v>
      </c>
      <c r="K2204">
        <v>1160.3</v>
      </c>
      <c r="L2204" t="s">
        <v>369</v>
      </c>
      <c r="M2204" t="s">
        <v>368</v>
      </c>
      <c r="N2204" s="8">
        <v>41956</v>
      </c>
      <c r="O2204">
        <v>0</v>
      </c>
      <c r="P2204">
        <v>0</v>
      </c>
      <c r="Q2204">
        <v>19140</v>
      </c>
      <c r="R2204">
        <v>2008.2</v>
      </c>
      <c r="S2204">
        <v>4.1840000000000002</v>
      </c>
      <c r="T2204">
        <v>33</v>
      </c>
      <c r="U2204">
        <v>6085.4</v>
      </c>
      <c r="V2204">
        <v>10</v>
      </c>
      <c r="W2204">
        <v>1.946</v>
      </c>
      <c r="X2204">
        <v>3.145</v>
      </c>
      <c r="Y2204" s="8">
        <v>41956</v>
      </c>
    </row>
    <row r="2205" spans="1:25" x14ac:dyDescent="0.25">
      <c r="A2205">
        <v>-111.97838049000001</v>
      </c>
      <c r="B2205">
        <v>33.079917790000003</v>
      </c>
      <c r="C2205">
        <v>13</v>
      </c>
      <c r="D2205" t="s">
        <v>371</v>
      </c>
      <c r="E2205" t="s">
        <v>370</v>
      </c>
      <c r="F2205">
        <v>2204</v>
      </c>
      <c r="G2205">
        <v>357</v>
      </c>
      <c r="H2205">
        <v>13.33</v>
      </c>
      <c r="I2205">
        <v>2.625</v>
      </c>
      <c r="J2205">
        <v>1</v>
      </c>
      <c r="K2205">
        <v>1160.4000000000001</v>
      </c>
      <c r="L2205" t="s">
        <v>369</v>
      </c>
      <c r="M2205" t="s">
        <v>368</v>
      </c>
      <c r="N2205" s="8">
        <v>41956</v>
      </c>
      <c r="O2205">
        <v>0</v>
      </c>
      <c r="P2205">
        <v>0</v>
      </c>
      <c r="Q2205">
        <v>19533</v>
      </c>
      <c r="R2205">
        <v>2228.6999999999998</v>
      </c>
      <c r="S2205">
        <v>4.6429999999999998</v>
      </c>
      <c r="T2205">
        <v>33</v>
      </c>
      <c r="U2205">
        <v>6753.7</v>
      </c>
      <c r="V2205">
        <v>10</v>
      </c>
      <c r="W2205">
        <v>1.79</v>
      </c>
      <c r="X2205">
        <v>2.8919999999999999</v>
      </c>
      <c r="Y2205" s="8">
        <v>41956</v>
      </c>
    </row>
    <row r="2206" spans="1:25" x14ac:dyDescent="0.25">
      <c r="A2206">
        <v>-111.97838134</v>
      </c>
      <c r="B2206">
        <v>33.079925780000003</v>
      </c>
      <c r="C2206">
        <v>13</v>
      </c>
      <c r="D2206" t="s">
        <v>371</v>
      </c>
      <c r="E2206" t="s">
        <v>370</v>
      </c>
      <c r="F2206">
        <v>2205</v>
      </c>
      <c r="G2206">
        <v>2</v>
      </c>
      <c r="H2206">
        <v>13.33</v>
      </c>
      <c r="I2206">
        <v>2.7559999999999998</v>
      </c>
      <c r="J2206">
        <v>1</v>
      </c>
      <c r="K2206">
        <v>1160.5</v>
      </c>
      <c r="L2206" t="s">
        <v>369</v>
      </c>
      <c r="M2206" t="s">
        <v>368</v>
      </c>
      <c r="N2206" s="8">
        <v>41956</v>
      </c>
      <c r="O2206">
        <v>0</v>
      </c>
      <c r="P2206">
        <v>0</v>
      </c>
      <c r="Q2206">
        <v>19553</v>
      </c>
      <c r="R2206">
        <v>2124.8000000000002</v>
      </c>
      <c r="S2206">
        <v>4.4269999999999996</v>
      </c>
      <c r="T2206">
        <v>33</v>
      </c>
      <c r="U2206">
        <v>6438.8</v>
      </c>
      <c r="V2206">
        <v>10</v>
      </c>
      <c r="W2206">
        <v>1.879</v>
      </c>
      <c r="X2206">
        <v>3.0369999999999999</v>
      </c>
      <c r="Y2206" s="8">
        <v>41956</v>
      </c>
    </row>
    <row r="2207" spans="1:25" x14ac:dyDescent="0.25">
      <c r="A2207">
        <v>-111.97838</v>
      </c>
      <c r="B2207">
        <v>33.079933769999997</v>
      </c>
      <c r="C2207">
        <v>13</v>
      </c>
      <c r="D2207" t="s">
        <v>371</v>
      </c>
      <c r="E2207" t="s">
        <v>370</v>
      </c>
      <c r="F2207">
        <v>2206</v>
      </c>
      <c r="G2207">
        <v>0</v>
      </c>
      <c r="H2207">
        <v>13.33</v>
      </c>
      <c r="I2207">
        <v>2.7890000000000001</v>
      </c>
      <c r="J2207">
        <v>1</v>
      </c>
      <c r="K2207">
        <v>1160.7</v>
      </c>
      <c r="L2207" t="s">
        <v>369</v>
      </c>
      <c r="M2207" t="s">
        <v>368</v>
      </c>
      <c r="N2207" s="8">
        <v>41956</v>
      </c>
      <c r="O2207">
        <v>0</v>
      </c>
      <c r="P2207">
        <v>0</v>
      </c>
      <c r="Q2207">
        <v>17033</v>
      </c>
      <c r="R2207">
        <v>1829.1</v>
      </c>
      <c r="S2207">
        <v>3.8109999999999999</v>
      </c>
      <c r="T2207">
        <v>33</v>
      </c>
      <c r="U2207">
        <v>5542.9</v>
      </c>
      <c r="V2207">
        <v>10</v>
      </c>
      <c r="W2207">
        <v>1.901</v>
      </c>
      <c r="X2207">
        <v>3.073</v>
      </c>
      <c r="Y2207" s="8">
        <v>41956</v>
      </c>
    </row>
    <row r="2208" spans="1:25" x14ac:dyDescent="0.25">
      <c r="A2208">
        <v>-111.97838034</v>
      </c>
      <c r="B2208">
        <v>33.079940780000001</v>
      </c>
      <c r="C2208">
        <v>13</v>
      </c>
      <c r="D2208" t="s">
        <v>371</v>
      </c>
      <c r="E2208" t="s">
        <v>370</v>
      </c>
      <c r="F2208">
        <v>2207</v>
      </c>
      <c r="G2208">
        <v>2</v>
      </c>
      <c r="H2208">
        <v>13.33</v>
      </c>
      <c r="I2208">
        <v>2.625</v>
      </c>
      <c r="J2208">
        <v>1</v>
      </c>
      <c r="K2208">
        <v>1160.7</v>
      </c>
      <c r="L2208" t="s">
        <v>369</v>
      </c>
      <c r="M2208" t="s">
        <v>368</v>
      </c>
      <c r="N2208" s="8">
        <v>41956</v>
      </c>
      <c r="O2208">
        <v>0</v>
      </c>
      <c r="P2208">
        <v>0</v>
      </c>
      <c r="Q2208">
        <v>9640.1</v>
      </c>
      <c r="R2208">
        <v>1099.9000000000001</v>
      </c>
      <c r="S2208">
        <v>2.2919999999999998</v>
      </c>
      <c r="T2208">
        <v>33</v>
      </c>
      <c r="U2208">
        <v>3333.2</v>
      </c>
      <c r="V2208">
        <v>10</v>
      </c>
      <c r="W2208">
        <v>1.79</v>
      </c>
      <c r="X2208">
        <v>2.8919999999999999</v>
      </c>
      <c r="Y2208" s="8">
        <v>41956</v>
      </c>
    </row>
    <row r="2209" spans="1:25" x14ac:dyDescent="0.25">
      <c r="A2209">
        <v>-111.97838016999999</v>
      </c>
      <c r="B2209">
        <v>33.079948780000002</v>
      </c>
      <c r="C2209">
        <v>13</v>
      </c>
      <c r="D2209" t="s">
        <v>371</v>
      </c>
      <c r="E2209" t="s">
        <v>370</v>
      </c>
      <c r="F2209">
        <v>2208</v>
      </c>
      <c r="G2209">
        <v>1</v>
      </c>
      <c r="H2209">
        <v>13.33</v>
      </c>
      <c r="I2209">
        <v>2.92</v>
      </c>
      <c r="J2209">
        <v>1</v>
      </c>
      <c r="K2209">
        <v>1160.8</v>
      </c>
      <c r="L2209" t="s">
        <v>369</v>
      </c>
      <c r="M2209" t="s">
        <v>368</v>
      </c>
      <c r="N2209" s="8">
        <v>41956</v>
      </c>
      <c r="O2209">
        <v>0</v>
      </c>
      <c r="P2209">
        <v>0</v>
      </c>
      <c r="Q2209">
        <v>5240.1000000000004</v>
      </c>
      <c r="R2209">
        <v>537.44000000000005</v>
      </c>
      <c r="S2209">
        <v>1.1200000000000001</v>
      </c>
      <c r="T2209">
        <v>33</v>
      </c>
      <c r="U2209">
        <v>1628.6</v>
      </c>
      <c r="V2209">
        <v>10</v>
      </c>
      <c r="W2209">
        <v>1.9910000000000001</v>
      </c>
      <c r="X2209">
        <v>3.218</v>
      </c>
      <c r="Y2209" s="8">
        <v>41956</v>
      </c>
    </row>
    <row r="2210" spans="1:25" x14ac:dyDescent="0.25">
      <c r="A2210">
        <v>-111.97838068</v>
      </c>
      <c r="B2210">
        <v>33.079956789999997</v>
      </c>
      <c r="C2210">
        <v>13</v>
      </c>
      <c r="D2210" t="s">
        <v>371</v>
      </c>
      <c r="E2210" t="s">
        <v>370</v>
      </c>
      <c r="F2210">
        <v>2209</v>
      </c>
      <c r="G2210">
        <v>4</v>
      </c>
      <c r="H2210">
        <v>13.33</v>
      </c>
      <c r="I2210">
        <v>2.7890000000000001</v>
      </c>
      <c r="J2210">
        <v>1</v>
      </c>
      <c r="K2210">
        <v>1160.9000000000001</v>
      </c>
      <c r="L2210" t="s">
        <v>369</v>
      </c>
      <c r="M2210" t="s">
        <v>368</v>
      </c>
      <c r="N2210" s="8">
        <v>41956</v>
      </c>
      <c r="O2210">
        <v>0</v>
      </c>
      <c r="P2210">
        <v>0</v>
      </c>
      <c r="Q2210">
        <v>5064.3</v>
      </c>
      <c r="R2210">
        <v>543.85</v>
      </c>
      <c r="S2210">
        <v>1.133</v>
      </c>
      <c r="T2210">
        <v>33</v>
      </c>
      <c r="U2210">
        <v>1648</v>
      </c>
      <c r="V2210">
        <v>10</v>
      </c>
      <c r="W2210">
        <v>1.901</v>
      </c>
      <c r="X2210">
        <v>3.073</v>
      </c>
      <c r="Y2210" s="8">
        <v>41956</v>
      </c>
    </row>
    <row r="2211" spans="1:25" x14ac:dyDescent="0.25">
      <c r="A2211">
        <v>-111.97838066</v>
      </c>
      <c r="B2211">
        <v>33.07996378</v>
      </c>
      <c r="C2211">
        <v>13</v>
      </c>
      <c r="D2211" t="s">
        <v>371</v>
      </c>
      <c r="E2211" t="s">
        <v>370</v>
      </c>
      <c r="F2211">
        <v>2210</v>
      </c>
      <c r="G2211">
        <v>358</v>
      </c>
      <c r="H2211">
        <v>13.33</v>
      </c>
      <c r="I2211">
        <v>3.0179999999999998</v>
      </c>
      <c r="J2211">
        <v>1</v>
      </c>
      <c r="K2211">
        <v>1160.5999999999999</v>
      </c>
      <c r="L2211" t="s">
        <v>369</v>
      </c>
      <c r="M2211" t="s">
        <v>368</v>
      </c>
      <c r="N2211" s="8">
        <v>41956</v>
      </c>
      <c r="O2211">
        <v>0</v>
      </c>
      <c r="P2211">
        <v>0</v>
      </c>
      <c r="Q2211">
        <v>6124.9</v>
      </c>
      <c r="R2211">
        <v>607.70000000000005</v>
      </c>
      <c r="S2211">
        <v>1.266</v>
      </c>
      <c r="T2211">
        <v>33</v>
      </c>
      <c r="U2211">
        <v>1841.5</v>
      </c>
      <c r="V2211">
        <v>10</v>
      </c>
      <c r="W2211">
        <v>2.0579999999999998</v>
      </c>
      <c r="X2211">
        <v>3.3260000000000001</v>
      </c>
      <c r="Y2211" s="8">
        <v>41956</v>
      </c>
    </row>
    <row r="2212" spans="1:25" x14ac:dyDescent="0.25">
      <c r="A2212">
        <v>-111.97838016999999</v>
      </c>
      <c r="B2212">
        <v>33.079971780000001</v>
      </c>
      <c r="C2212">
        <v>13</v>
      </c>
      <c r="D2212" t="s">
        <v>371</v>
      </c>
      <c r="E2212" t="s">
        <v>370</v>
      </c>
      <c r="F2212">
        <v>2211</v>
      </c>
      <c r="G2212">
        <v>1</v>
      </c>
      <c r="H2212">
        <v>13.33</v>
      </c>
      <c r="I2212">
        <v>2.8220000000000001</v>
      </c>
      <c r="J2212">
        <v>1</v>
      </c>
      <c r="K2212">
        <v>1160.5</v>
      </c>
      <c r="L2212" t="s">
        <v>369</v>
      </c>
      <c r="M2212" t="s">
        <v>368</v>
      </c>
      <c r="N2212" s="8">
        <v>41956</v>
      </c>
      <c r="O2212">
        <v>0</v>
      </c>
      <c r="P2212">
        <v>0</v>
      </c>
      <c r="Q2212">
        <v>4655.7</v>
      </c>
      <c r="R2212">
        <v>494.16</v>
      </c>
      <c r="S2212">
        <v>1.0289999999999999</v>
      </c>
      <c r="T2212">
        <v>33</v>
      </c>
      <c r="U2212">
        <v>1497.4</v>
      </c>
      <c r="V2212">
        <v>10</v>
      </c>
      <c r="W2212">
        <v>1.9239999999999999</v>
      </c>
      <c r="X2212">
        <v>3.109</v>
      </c>
      <c r="Y2212" s="8">
        <v>41956</v>
      </c>
    </row>
    <row r="2213" spans="1:25" x14ac:dyDescent="0.25">
      <c r="A2213">
        <v>-111.97838083000001</v>
      </c>
      <c r="B2213">
        <v>33.079979780000002</v>
      </c>
      <c r="C2213">
        <v>13</v>
      </c>
      <c r="D2213" t="s">
        <v>371</v>
      </c>
      <c r="E2213" t="s">
        <v>370</v>
      </c>
      <c r="F2213">
        <v>2212</v>
      </c>
      <c r="G2213">
        <v>359</v>
      </c>
      <c r="H2213">
        <v>13.33</v>
      </c>
      <c r="I2213">
        <v>2.887</v>
      </c>
      <c r="J2213">
        <v>1</v>
      </c>
      <c r="K2213">
        <v>1160.5</v>
      </c>
      <c r="L2213" t="s">
        <v>369</v>
      </c>
      <c r="M2213" t="s">
        <v>368</v>
      </c>
      <c r="N2213" s="8">
        <v>41956</v>
      </c>
      <c r="O2213">
        <v>0</v>
      </c>
      <c r="P2213">
        <v>0</v>
      </c>
      <c r="Q2213">
        <v>1928</v>
      </c>
      <c r="R2213">
        <v>199.98</v>
      </c>
      <c r="S2213">
        <v>0.41699999999999998</v>
      </c>
      <c r="T2213">
        <v>33</v>
      </c>
      <c r="U2213">
        <v>606.01</v>
      </c>
      <c r="V2213">
        <v>10</v>
      </c>
      <c r="W2213">
        <v>1.9690000000000001</v>
      </c>
      <c r="X2213">
        <v>3.181</v>
      </c>
      <c r="Y2213" s="8">
        <v>41956</v>
      </c>
    </row>
    <row r="2214" spans="1:25" x14ac:dyDescent="0.25">
      <c r="A2214">
        <v>-111.97838016999999</v>
      </c>
      <c r="B2214">
        <v>33.079987780000003</v>
      </c>
      <c r="C2214">
        <v>13</v>
      </c>
      <c r="D2214" t="s">
        <v>371</v>
      </c>
      <c r="E2214" t="s">
        <v>370</v>
      </c>
      <c r="F2214">
        <v>2213</v>
      </c>
      <c r="G2214">
        <v>1</v>
      </c>
      <c r="H2214">
        <v>13.33</v>
      </c>
      <c r="I2214">
        <v>2.7229999999999999</v>
      </c>
      <c r="J2214">
        <v>1</v>
      </c>
      <c r="K2214">
        <v>1160.5999999999999</v>
      </c>
      <c r="L2214" t="s">
        <v>369</v>
      </c>
      <c r="M2214" t="s">
        <v>368</v>
      </c>
      <c r="N2214" s="8">
        <v>41956</v>
      </c>
      <c r="O2214">
        <v>0</v>
      </c>
      <c r="P2214">
        <v>0</v>
      </c>
      <c r="Q2214">
        <v>390.86</v>
      </c>
      <c r="R2214">
        <v>42.99</v>
      </c>
      <c r="S2214">
        <v>0.09</v>
      </c>
      <c r="T2214">
        <v>33</v>
      </c>
      <c r="U2214">
        <v>130.26</v>
      </c>
      <c r="V2214">
        <v>10</v>
      </c>
      <c r="W2214">
        <v>1.857</v>
      </c>
      <c r="X2214">
        <v>3.0009999999999999</v>
      </c>
      <c r="Y2214" s="8">
        <v>41956</v>
      </c>
    </row>
    <row r="2215" spans="1:25" x14ac:dyDescent="0.25">
      <c r="A2215">
        <v>-111.97838016999999</v>
      </c>
      <c r="B2215">
        <v>33.079995779999997</v>
      </c>
      <c r="C2215">
        <v>13</v>
      </c>
      <c r="D2215" t="s">
        <v>371</v>
      </c>
      <c r="E2215" t="s">
        <v>370</v>
      </c>
      <c r="F2215">
        <v>2214</v>
      </c>
      <c r="G2215">
        <v>1</v>
      </c>
      <c r="H2215">
        <v>13.33</v>
      </c>
      <c r="I2215">
        <v>2.7229999999999999</v>
      </c>
      <c r="J2215">
        <v>1</v>
      </c>
      <c r="K2215">
        <v>1160.5999999999999</v>
      </c>
      <c r="L2215" t="s">
        <v>369</v>
      </c>
      <c r="M2215" t="s">
        <v>368</v>
      </c>
      <c r="N2215" s="8">
        <v>41956</v>
      </c>
      <c r="O2215">
        <v>0</v>
      </c>
      <c r="P2215">
        <v>0</v>
      </c>
      <c r="Q2215">
        <v>848.06</v>
      </c>
      <c r="R2215">
        <v>93.27</v>
      </c>
      <c r="S2215">
        <v>0.19400000000000001</v>
      </c>
      <c r="T2215">
        <v>33</v>
      </c>
      <c r="U2215">
        <v>282.63</v>
      </c>
      <c r="V2215">
        <v>10</v>
      </c>
      <c r="W2215">
        <v>1.857</v>
      </c>
      <c r="X2215">
        <v>3.0009999999999999</v>
      </c>
      <c r="Y2215" s="8">
        <v>41956</v>
      </c>
    </row>
    <row r="2216" spans="1:25" x14ac:dyDescent="0.25">
      <c r="A2216">
        <v>-111.97838049000001</v>
      </c>
      <c r="B2216">
        <v>33.080003789999999</v>
      </c>
      <c r="C2216">
        <v>13</v>
      </c>
      <c r="D2216" t="s">
        <v>371</v>
      </c>
      <c r="E2216" t="s">
        <v>370</v>
      </c>
      <c r="F2216">
        <v>2215</v>
      </c>
      <c r="G2216">
        <v>357</v>
      </c>
      <c r="H2216">
        <v>13.33</v>
      </c>
      <c r="I2216">
        <v>2.9529999999999998</v>
      </c>
      <c r="J2216">
        <v>1</v>
      </c>
      <c r="K2216">
        <v>1160.7</v>
      </c>
      <c r="L2216" t="s">
        <v>369</v>
      </c>
      <c r="M2216" t="s">
        <v>368</v>
      </c>
      <c r="N2216" s="8">
        <v>41956</v>
      </c>
      <c r="O2216">
        <v>0</v>
      </c>
      <c r="P2216">
        <v>0</v>
      </c>
      <c r="Q2216">
        <v>345.04</v>
      </c>
      <c r="R2216">
        <v>35</v>
      </c>
      <c r="S2216">
        <v>7.2999999999999995E-2</v>
      </c>
      <c r="T2216">
        <v>33</v>
      </c>
      <c r="U2216">
        <v>106.05</v>
      </c>
      <c r="V2216">
        <v>10</v>
      </c>
      <c r="W2216">
        <v>2.0129999999999999</v>
      </c>
      <c r="X2216">
        <v>3.254</v>
      </c>
      <c r="Y2216" s="8">
        <v>41956</v>
      </c>
    </row>
    <row r="2217" spans="1:25" x14ac:dyDescent="0.25">
      <c r="A2217">
        <v>-111.97838166</v>
      </c>
      <c r="B2217">
        <v>33.080018780000003</v>
      </c>
      <c r="C2217">
        <v>13</v>
      </c>
      <c r="D2217" t="s">
        <v>371</v>
      </c>
      <c r="E2217" t="s">
        <v>370</v>
      </c>
      <c r="F2217">
        <v>2216</v>
      </c>
      <c r="G2217">
        <v>358</v>
      </c>
      <c r="H2217">
        <v>13.33</v>
      </c>
      <c r="I2217">
        <v>3.0179999999999998</v>
      </c>
      <c r="J2217">
        <v>1</v>
      </c>
      <c r="K2217">
        <v>1160.5</v>
      </c>
      <c r="L2217" t="s">
        <v>369</v>
      </c>
      <c r="M2217" t="s">
        <v>368</v>
      </c>
      <c r="N2217" s="8">
        <v>41956</v>
      </c>
      <c r="O2217">
        <v>0</v>
      </c>
      <c r="P2217">
        <v>0</v>
      </c>
      <c r="Q2217">
        <v>73.430000000000007</v>
      </c>
      <c r="R2217">
        <v>7.2850000000000001</v>
      </c>
      <c r="S2217">
        <v>1.4999999999999999E-2</v>
      </c>
      <c r="T2217">
        <v>33</v>
      </c>
      <c r="U2217">
        <v>22.08</v>
      </c>
      <c r="V2217">
        <v>10</v>
      </c>
      <c r="W2217">
        <v>2.0579999999999998</v>
      </c>
      <c r="X2217">
        <v>3.3260000000000001</v>
      </c>
      <c r="Y2217" s="8">
        <v>41956</v>
      </c>
    </row>
    <row r="2218" spans="1:25" x14ac:dyDescent="0.25">
      <c r="A2218">
        <v>-111.97510434</v>
      </c>
      <c r="B2218">
        <v>33.080000220000002</v>
      </c>
      <c r="C2218">
        <v>13</v>
      </c>
      <c r="D2218" t="s">
        <v>371</v>
      </c>
      <c r="E2218" t="s">
        <v>370</v>
      </c>
      <c r="F2218">
        <v>2217</v>
      </c>
      <c r="G2218">
        <v>178</v>
      </c>
      <c r="H2218">
        <v>13.33</v>
      </c>
      <c r="I2218">
        <v>0.59099999999999997</v>
      </c>
      <c r="J2218">
        <v>1</v>
      </c>
      <c r="K2218">
        <v>1164.7</v>
      </c>
      <c r="L2218" t="s">
        <v>369</v>
      </c>
      <c r="M2218" t="s">
        <v>368</v>
      </c>
      <c r="N2218" s="8">
        <v>41956</v>
      </c>
      <c r="O2218">
        <v>0</v>
      </c>
      <c r="P2218">
        <v>0</v>
      </c>
      <c r="Q2218">
        <v>92.68</v>
      </c>
      <c r="R2218">
        <v>47</v>
      </c>
      <c r="S2218">
        <v>9.8000000000000004E-2</v>
      </c>
      <c r="T2218">
        <v>33</v>
      </c>
      <c r="U2218">
        <v>142.41999999999999</v>
      </c>
      <c r="V2218">
        <v>11</v>
      </c>
      <c r="W2218">
        <v>0.40300000000000002</v>
      </c>
      <c r="X2218">
        <v>0.65100000000000002</v>
      </c>
      <c r="Y2218" s="8">
        <v>41956</v>
      </c>
    </row>
    <row r="2219" spans="1:25" x14ac:dyDescent="0.25">
      <c r="A2219">
        <v>-111.97510332</v>
      </c>
      <c r="B2219">
        <v>33.079998209999999</v>
      </c>
      <c r="C2219">
        <v>13</v>
      </c>
      <c r="D2219" t="s">
        <v>371</v>
      </c>
      <c r="E2219" t="s">
        <v>370</v>
      </c>
      <c r="F2219">
        <v>2218</v>
      </c>
      <c r="G2219">
        <v>184</v>
      </c>
      <c r="H2219">
        <v>13.33</v>
      </c>
      <c r="I2219">
        <v>0.68899999999999995</v>
      </c>
      <c r="J2219">
        <v>1</v>
      </c>
      <c r="K2219">
        <v>1164.7</v>
      </c>
      <c r="L2219" t="s">
        <v>369</v>
      </c>
      <c r="M2219" t="s">
        <v>368</v>
      </c>
      <c r="N2219" s="8">
        <v>41956</v>
      </c>
      <c r="O2219">
        <v>0</v>
      </c>
      <c r="P2219">
        <v>0</v>
      </c>
      <c r="Q2219">
        <v>540.77</v>
      </c>
      <c r="R2219">
        <v>235.06</v>
      </c>
      <c r="S2219">
        <v>0.49</v>
      </c>
      <c r="T2219">
        <v>33</v>
      </c>
      <c r="U2219">
        <v>712.29</v>
      </c>
      <c r="V2219">
        <v>11</v>
      </c>
      <c r="W2219">
        <v>0.47</v>
      </c>
      <c r="X2219">
        <v>0.75900000000000001</v>
      </c>
      <c r="Y2219" s="8">
        <v>41956</v>
      </c>
    </row>
    <row r="2220" spans="1:25" x14ac:dyDescent="0.25">
      <c r="A2220">
        <v>-111.975104</v>
      </c>
      <c r="B2220">
        <v>33.079996229999999</v>
      </c>
      <c r="C2220">
        <v>13</v>
      </c>
      <c r="D2220" t="s">
        <v>371</v>
      </c>
      <c r="E2220" t="s">
        <v>370</v>
      </c>
      <c r="F2220">
        <v>2219</v>
      </c>
      <c r="G2220">
        <v>180</v>
      </c>
      <c r="H2220">
        <v>13.33</v>
      </c>
      <c r="I2220">
        <v>0.59099999999999997</v>
      </c>
      <c r="J2220">
        <v>1</v>
      </c>
      <c r="K2220">
        <v>1164.7</v>
      </c>
      <c r="L2220" t="s">
        <v>369</v>
      </c>
      <c r="M2220" t="s">
        <v>368</v>
      </c>
      <c r="N2220" s="8">
        <v>41956</v>
      </c>
      <c r="O2220">
        <v>0</v>
      </c>
      <c r="P2220">
        <v>0</v>
      </c>
      <c r="Q2220">
        <v>1047.7</v>
      </c>
      <c r="R2220">
        <v>531.32000000000005</v>
      </c>
      <c r="S2220">
        <v>1.107</v>
      </c>
      <c r="T2220">
        <v>33</v>
      </c>
      <c r="U2220">
        <v>1610.1</v>
      </c>
      <c r="V2220">
        <v>11</v>
      </c>
      <c r="W2220">
        <v>0.40300000000000002</v>
      </c>
      <c r="X2220">
        <v>0.65100000000000002</v>
      </c>
      <c r="Y2220" s="8">
        <v>41956</v>
      </c>
    </row>
    <row r="2221" spans="1:25" x14ac:dyDescent="0.25">
      <c r="A2221">
        <v>-111.97510450999999</v>
      </c>
      <c r="B2221">
        <v>33.07999521</v>
      </c>
      <c r="C2221">
        <v>13</v>
      </c>
      <c r="D2221" t="s">
        <v>371</v>
      </c>
      <c r="E2221" t="s">
        <v>370</v>
      </c>
      <c r="F2221">
        <v>2220</v>
      </c>
      <c r="G2221">
        <v>177</v>
      </c>
      <c r="H2221">
        <v>13.33</v>
      </c>
      <c r="I2221">
        <v>0.65600000000000003</v>
      </c>
      <c r="J2221">
        <v>1</v>
      </c>
      <c r="K2221">
        <v>1164.8</v>
      </c>
      <c r="L2221" t="s">
        <v>369</v>
      </c>
      <c r="M2221" t="s">
        <v>368</v>
      </c>
      <c r="N2221" s="8">
        <v>41956</v>
      </c>
      <c r="O2221">
        <v>0</v>
      </c>
      <c r="P2221">
        <v>0</v>
      </c>
      <c r="Q2221">
        <v>904.7</v>
      </c>
      <c r="R2221">
        <v>412.91</v>
      </c>
      <c r="S2221">
        <v>0.86</v>
      </c>
      <c r="T2221">
        <v>33</v>
      </c>
      <c r="U2221">
        <v>1251.2</v>
      </c>
      <c r="V2221">
        <v>11</v>
      </c>
      <c r="W2221">
        <v>0.44700000000000001</v>
      </c>
      <c r="X2221">
        <v>0.72299999999999998</v>
      </c>
      <c r="Y2221" s="8">
        <v>41956</v>
      </c>
    </row>
    <row r="2222" spans="1:25" x14ac:dyDescent="0.25">
      <c r="A2222">
        <v>-111.97510296999999</v>
      </c>
      <c r="B2222">
        <v>33.079993180000002</v>
      </c>
      <c r="C2222">
        <v>13</v>
      </c>
      <c r="D2222" t="s">
        <v>371</v>
      </c>
      <c r="E2222" t="s">
        <v>370</v>
      </c>
      <c r="F2222">
        <v>2221</v>
      </c>
      <c r="G2222">
        <v>186</v>
      </c>
      <c r="H2222">
        <v>13.33</v>
      </c>
      <c r="I2222">
        <v>0.82</v>
      </c>
      <c r="J2222">
        <v>1</v>
      </c>
      <c r="K2222">
        <v>1164.9000000000001</v>
      </c>
      <c r="L2222" t="s">
        <v>369</v>
      </c>
      <c r="M2222" t="s">
        <v>368</v>
      </c>
      <c r="N2222" s="8">
        <v>41956</v>
      </c>
      <c r="O2222">
        <v>0</v>
      </c>
      <c r="P2222">
        <v>0</v>
      </c>
      <c r="Q2222">
        <v>813.66</v>
      </c>
      <c r="R2222">
        <v>297.08</v>
      </c>
      <c r="S2222">
        <v>0.61899999999999999</v>
      </c>
      <c r="T2222">
        <v>33</v>
      </c>
      <c r="U2222">
        <v>900.26</v>
      </c>
      <c r="V2222">
        <v>11</v>
      </c>
      <c r="W2222">
        <v>0.55900000000000005</v>
      </c>
      <c r="X2222">
        <v>0.90400000000000003</v>
      </c>
      <c r="Y2222" s="8">
        <v>41956</v>
      </c>
    </row>
    <row r="2223" spans="1:25" x14ac:dyDescent="0.25">
      <c r="A2223">
        <v>-111.97510468</v>
      </c>
      <c r="B2223">
        <v>33.079991210000003</v>
      </c>
      <c r="C2223">
        <v>13</v>
      </c>
      <c r="D2223" t="s">
        <v>371</v>
      </c>
      <c r="E2223" t="s">
        <v>370</v>
      </c>
      <c r="F2223">
        <v>2222</v>
      </c>
      <c r="G2223">
        <v>176</v>
      </c>
      <c r="H2223">
        <v>13.33</v>
      </c>
      <c r="I2223">
        <v>0.623</v>
      </c>
      <c r="J2223">
        <v>1</v>
      </c>
      <c r="K2223">
        <v>1164.8</v>
      </c>
      <c r="L2223" t="s">
        <v>369</v>
      </c>
      <c r="M2223" t="s">
        <v>368</v>
      </c>
      <c r="N2223" s="8">
        <v>41956</v>
      </c>
      <c r="O2223">
        <v>0</v>
      </c>
      <c r="P2223">
        <v>0</v>
      </c>
      <c r="Q2223">
        <v>1434</v>
      </c>
      <c r="R2223">
        <v>688.92</v>
      </c>
      <c r="S2223">
        <v>1.4350000000000001</v>
      </c>
      <c r="T2223">
        <v>33</v>
      </c>
      <c r="U2223">
        <v>2087.6</v>
      </c>
      <c r="V2223">
        <v>11</v>
      </c>
      <c r="W2223">
        <v>0.42499999999999999</v>
      </c>
      <c r="X2223">
        <v>0.68700000000000006</v>
      </c>
      <c r="Y2223" s="8">
        <v>41956</v>
      </c>
    </row>
    <row r="2224" spans="1:25" x14ac:dyDescent="0.25">
      <c r="A2224">
        <v>-111.97510502999999</v>
      </c>
      <c r="B2224">
        <v>33.079989179999998</v>
      </c>
      <c r="C2224">
        <v>13</v>
      </c>
      <c r="D2224" t="s">
        <v>371</v>
      </c>
      <c r="E2224" t="s">
        <v>370</v>
      </c>
      <c r="F2224">
        <v>2223</v>
      </c>
      <c r="G2224">
        <v>174</v>
      </c>
      <c r="H2224">
        <v>13.33</v>
      </c>
      <c r="I2224">
        <v>0.68899999999999995</v>
      </c>
      <c r="J2224">
        <v>1</v>
      </c>
      <c r="K2224">
        <v>1164.8</v>
      </c>
      <c r="L2224" t="s">
        <v>369</v>
      </c>
      <c r="M2224" t="s">
        <v>368</v>
      </c>
      <c r="N2224" s="8">
        <v>41956</v>
      </c>
      <c r="O2224">
        <v>0</v>
      </c>
      <c r="P2224">
        <v>0</v>
      </c>
      <c r="Q2224">
        <v>1123.9000000000001</v>
      </c>
      <c r="R2224">
        <v>488.5</v>
      </c>
      <c r="S2224">
        <v>1.018</v>
      </c>
      <c r="T2224">
        <v>33</v>
      </c>
      <c r="U2224">
        <v>1480.3</v>
      </c>
      <c r="V2224">
        <v>11</v>
      </c>
      <c r="W2224">
        <v>0.47</v>
      </c>
      <c r="X2224">
        <v>0.75900000000000001</v>
      </c>
      <c r="Y2224" s="8">
        <v>41956</v>
      </c>
    </row>
    <row r="2225" spans="1:25" x14ac:dyDescent="0.25">
      <c r="A2225">
        <v>-111.97510349</v>
      </c>
      <c r="B2225">
        <v>33.079987209999999</v>
      </c>
      <c r="C2225">
        <v>13</v>
      </c>
      <c r="D2225" t="s">
        <v>371</v>
      </c>
      <c r="E2225" t="s">
        <v>370</v>
      </c>
      <c r="F2225">
        <v>2224</v>
      </c>
      <c r="G2225">
        <v>183</v>
      </c>
      <c r="H2225">
        <v>13.33</v>
      </c>
      <c r="I2225">
        <v>0.72199999999999998</v>
      </c>
      <c r="J2225">
        <v>1</v>
      </c>
      <c r="K2225">
        <v>1165</v>
      </c>
      <c r="L2225" t="s">
        <v>369</v>
      </c>
      <c r="M2225" t="s">
        <v>368</v>
      </c>
      <c r="N2225" s="8">
        <v>41956</v>
      </c>
      <c r="O2225">
        <v>0</v>
      </c>
      <c r="P2225">
        <v>0</v>
      </c>
      <c r="Q2225">
        <v>1294.5999999999999</v>
      </c>
      <c r="R2225">
        <v>537.14</v>
      </c>
      <c r="S2225">
        <v>1.119</v>
      </c>
      <c r="T2225">
        <v>33</v>
      </c>
      <c r="U2225">
        <v>1627.7</v>
      </c>
      <c r="V2225">
        <v>11</v>
      </c>
      <c r="W2225">
        <v>0.49199999999999999</v>
      </c>
      <c r="X2225">
        <v>0.79500000000000004</v>
      </c>
      <c r="Y2225" s="8">
        <v>41956</v>
      </c>
    </row>
    <row r="2226" spans="1:25" x14ac:dyDescent="0.25">
      <c r="A2226">
        <v>-111.97510332</v>
      </c>
      <c r="B2226">
        <v>33.079986210000001</v>
      </c>
      <c r="C2226">
        <v>13</v>
      </c>
      <c r="D2226" t="s">
        <v>371</v>
      </c>
      <c r="E2226" t="s">
        <v>370</v>
      </c>
      <c r="F2226">
        <v>2225</v>
      </c>
      <c r="G2226">
        <v>184</v>
      </c>
      <c r="H2226">
        <v>13.33</v>
      </c>
      <c r="I2226">
        <v>0.68899999999999995</v>
      </c>
      <c r="J2226">
        <v>1</v>
      </c>
      <c r="K2226">
        <v>1165</v>
      </c>
      <c r="L2226" t="s">
        <v>369</v>
      </c>
      <c r="M2226" t="s">
        <v>368</v>
      </c>
      <c r="N2226" s="8">
        <v>41956</v>
      </c>
      <c r="O2226">
        <v>0</v>
      </c>
      <c r="P2226">
        <v>0</v>
      </c>
      <c r="Q2226">
        <v>1134.5999999999999</v>
      </c>
      <c r="R2226">
        <v>493.18</v>
      </c>
      <c r="S2226">
        <v>1.0269999999999999</v>
      </c>
      <c r="T2226">
        <v>33</v>
      </c>
      <c r="U2226">
        <v>1494.5</v>
      </c>
      <c r="V2226">
        <v>11</v>
      </c>
      <c r="W2226">
        <v>0.47</v>
      </c>
      <c r="X2226">
        <v>0.75900000000000001</v>
      </c>
      <c r="Y2226" s="8">
        <v>41956</v>
      </c>
    </row>
    <row r="2227" spans="1:25" x14ac:dyDescent="0.25">
      <c r="A2227">
        <v>-111.97510346</v>
      </c>
      <c r="B2227">
        <v>33.079982119999997</v>
      </c>
      <c r="C2227">
        <v>13</v>
      </c>
      <c r="D2227" t="s">
        <v>371</v>
      </c>
      <c r="E2227" t="s">
        <v>370</v>
      </c>
      <c r="F2227">
        <v>2226</v>
      </c>
      <c r="G2227">
        <v>189</v>
      </c>
      <c r="H2227">
        <v>13.33</v>
      </c>
      <c r="I2227">
        <v>0.82</v>
      </c>
      <c r="J2227">
        <v>1</v>
      </c>
      <c r="K2227">
        <v>1165</v>
      </c>
      <c r="L2227" t="s">
        <v>369</v>
      </c>
      <c r="M2227" t="s">
        <v>368</v>
      </c>
      <c r="N2227" s="8">
        <v>41956</v>
      </c>
      <c r="O2227">
        <v>0</v>
      </c>
      <c r="P2227">
        <v>0</v>
      </c>
      <c r="Q2227">
        <v>1427.3</v>
      </c>
      <c r="R2227">
        <v>521.15</v>
      </c>
      <c r="S2227">
        <v>1.0860000000000001</v>
      </c>
      <c r="T2227">
        <v>33</v>
      </c>
      <c r="U2227">
        <v>1579.2</v>
      </c>
      <c r="V2227">
        <v>11</v>
      </c>
      <c r="W2227">
        <v>0.55900000000000005</v>
      </c>
      <c r="X2227">
        <v>0.90400000000000003</v>
      </c>
      <c r="Y2227" s="8">
        <v>41956</v>
      </c>
    </row>
    <row r="2228" spans="1:25" x14ac:dyDescent="0.25">
      <c r="A2228">
        <v>-111.9751062</v>
      </c>
      <c r="B2228">
        <v>33.079980159999998</v>
      </c>
      <c r="C2228">
        <v>13</v>
      </c>
      <c r="D2228" t="s">
        <v>371</v>
      </c>
      <c r="E2228" t="s">
        <v>370</v>
      </c>
      <c r="F2228">
        <v>2227</v>
      </c>
      <c r="G2228">
        <v>173</v>
      </c>
      <c r="H2228">
        <v>13.33</v>
      </c>
      <c r="I2228">
        <v>0.65600000000000003</v>
      </c>
      <c r="J2228">
        <v>1</v>
      </c>
      <c r="K2228">
        <v>1164.9000000000001</v>
      </c>
      <c r="L2228" t="s">
        <v>369</v>
      </c>
      <c r="M2228" t="s">
        <v>368</v>
      </c>
      <c r="N2228" s="8">
        <v>41956</v>
      </c>
      <c r="O2228">
        <v>0</v>
      </c>
      <c r="P2228">
        <v>0</v>
      </c>
      <c r="Q2228">
        <v>2223.8000000000002</v>
      </c>
      <c r="R2228">
        <v>1015</v>
      </c>
      <c r="S2228">
        <v>2.1150000000000002</v>
      </c>
      <c r="T2228">
        <v>33</v>
      </c>
      <c r="U2228">
        <v>3075.6</v>
      </c>
      <c r="V2228">
        <v>11</v>
      </c>
      <c r="W2228">
        <v>0.44700000000000001</v>
      </c>
      <c r="X2228">
        <v>0.72299999999999998</v>
      </c>
      <c r="Y2228" s="8">
        <v>41956</v>
      </c>
    </row>
    <row r="2229" spans="1:25" x14ac:dyDescent="0.25">
      <c r="A2229">
        <v>-111.97510466</v>
      </c>
      <c r="B2229">
        <v>33.079978220000001</v>
      </c>
      <c r="C2229">
        <v>13</v>
      </c>
      <c r="D2229" t="s">
        <v>371</v>
      </c>
      <c r="E2229" t="s">
        <v>370</v>
      </c>
      <c r="F2229">
        <v>2228</v>
      </c>
      <c r="G2229">
        <v>182</v>
      </c>
      <c r="H2229">
        <v>13.33</v>
      </c>
      <c r="I2229">
        <v>0.65600000000000003</v>
      </c>
      <c r="J2229">
        <v>1</v>
      </c>
      <c r="K2229">
        <v>1165</v>
      </c>
      <c r="L2229" t="s">
        <v>369</v>
      </c>
      <c r="M2229" t="s">
        <v>368</v>
      </c>
      <c r="N2229" s="8">
        <v>41956</v>
      </c>
      <c r="O2229">
        <v>0</v>
      </c>
      <c r="P2229">
        <v>0</v>
      </c>
      <c r="Q2229">
        <v>1488.2</v>
      </c>
      <c r="R2229">
        <v>679.2</v>
      </c>
      <c r="S2229">
        <v>1.415</v>
      </c>
      <c r="T2229">
        <v>33</v>
      </c>
      <c r="U2229">
        <v>2058.1999999999998</v>
      </c>
      <c r="V2229">
        <v>11</v>
      </c>
      <c r="W2229">
        <v>0.44700000000000001</v>
      </c>
      <c r="X2229">
        <v>0.72299999999999998</v>
      </c>
      <c r="Y2229" s="8">
        <v>41956</v>
      </c>
    </row>
    <row r="2230" spans="1:25" x14ac:dyDescent="0.25">
      <c r="A2230">
        <v>-111.97510551000001</v>
      </c>
      <c r="B2230">
        <v>33.079977210000003</v>
      </c>
      <c r="C2230">
        <v>13</v>
      </c>
      <c r="D2230" t="s">
        <v>371</v>
      </c>
      <c r="E2230" t="s">
        <v>370</v>
      </c>
      <c r="F2230">
        <v>2229</v>
      </c>
      <c r="G2230">
        <v>177</v>
      </c>
      <c r="H2230">
        <v>13.33</v>
      </c>
      <c r="I2230">
        <v>0.59099999999999997</v>
      </c>
      <c r="J2230">
        <v>1</v>
      </c>
      <c r="K2230">
        <v>1165.3</v>
      </c>
      <c r="L2230" t="s">
        <v>369</v>
      </c>
      <c r="M2230" t="s">
        <v>368</v>
      </c>
      <c r="N2230" s="8">
        <v>41956</v>
      </c>
      <c r="O2230">
        <v>0</v>
      </c>
      <c r="P2230">
        <v>0</v>
      </c>
      <c r="Q2230">
        <v>1589.3</v>
      </c>
      <c r="R2230">
        <v>805.97</v>
      </c>
      <c r="S2230">
        <v>1.679</v>
      </c>
      <c r="T2230">
        <v>33</v>
      </c>
      <c r="U2230">
        <v>2442.3000000000002</v>
      </c>
      <c r="V2230">
        <v>11</v>
      </c>
      <c r="W2230">
        <v>0.40300000000000002</v>
      </c>
      <c r="X2230">
        <v>0.65100000000000002</v>
      </c>
      <c r="Y2230" s="8">
        <v>41956</v>
      </c>
    </row>
    <row r="2231" spans="1:25" x14ac:dyDescent="0.25">
      <c r="A2231">
        <v>-111.97510414</v>
      </c>
      <c r="B2231">
        <v>33.079975189999999</v>
      </c>
      <c r="C2231">
        <v>13</v>
      </c>
      <c r="D2231" t="s">
        <v>371</v>
      </c>
      <c r="E2231" t="s">
        <v>370</v>
      </c>
      <c r="F2231">
        <v>2230</v>
      </c>
      <c r="G2231">
        <v>185</v>
      </c>
      <c r="H2231">
        <v>13.33</v>
      </c>
      <c r="I2231">
        <v>0.82</v>
      </c>
      <c r="J2231">
        <v>1</v>
      </c>
      <c r="K2231">
        <v>1165.3</v>
      </c>
      <c r="L2231" t="s">
        <v>369</v>
      </c>
      <c r="M2231" t="s">
        <v>368</v>
      </c>
      <c r="N2231" s="8">
        <v>41956</v>
      </c>
      <c r="O2231">
        <v>0</v>
      </c>
      <c r="P2231">
        <v>0</v>
      </c>
      <c r="Q2231">
        <v>1950.3</v>
      </c>
      <c r="R2231">
        <v>712.09</v>
      </c>
      <c r="S2231">
        <v>1.484</v>
      </c>
      <c r="T2231">
        <v>33</v>
      </c>
      <c r="U2231">
        <v>2157.8000000000002</v>
      </c>
      <c r="V2231">
        <v>11</v>
      </c>
      <c r="W2231">
        <v>0.55900000000000005</v>
      </c>
      <c r="X2231">
        <v>0.90400000000000003</v>
      </c>
      <c r="Y2231" s="8">
        <v>41956</v>
      </c>
    </row>
    <row r="2232" spans="1:25" x14ac:dyDescent="0.25">
      <c r="A2232">
        <v>-111.975105</v>
      </c>
      <c r="B2232">
        <v>33.07997323</v>
      </c>
      <c r="C2232">
        <v>13</v>
      </c>
      <c r="D2232" t="s">
        <v>371</v>
      </c>
      <c r="E2232" t="s">
        <v>370</v>
      </c>
      <c r="F2232">
        <v>2231</v>
      </c>
      <c r="G2232">
        <v>180</v>
      </c>
      <c r="H2232">
        <v>13.33</v>
      </c>
      <c r="I2232">
        <v>0.59099999999999997</v>
      </c>
      <c r="J2232">
        <v>1</v>
      </c>
      <c r="K2232">
        <v>1165.3</v>
      </c>
      <c r="L2232" t="s">
        <v>369</v>
      </c>
      <c r="M2232" t="s">
        <v>368</v>
      </c>
      <c r="N2232" s="8">
        <v>41956</v>
      </c>
      <c r="O2232">
        <v>0</v>
      </c>
      <c r="P2232">
        <v>0</v>
      </c>
      <c r="Q2232">
        <v>3311.4</v>
      </c>
      <c r="R2232">
        <v>1679.3</v>
      </c>
      <c r="S2232">
        <v>3.4980000000000002</v>
      </c>
      <c r="T2232">
        <v>33</v>
      </c>
      <c r="U2232">
        <v>5088.7</v>
      </c>
      <c r="V2232">
        <v>11</v>
      </c>
      <c r="W2232">
        <v>0.40300000000000002</v>
      </c>
      <c r="X2232">
        <v>0.65100000000000002</v>
      </c>
      <c r="Y2232" s="8">
        <v>41956</v>
      </c>
    </row>
    <row r="2233" spans="1:25" x14ac:dyDescent="0.25">
      <c r="A2233">
        <v>-111.97510737</v>
      </c>
      <c r="B2233">
        <v>33.079970979999999</v>
      </c>
      <c r="C2233">
        <v>13</v>
      </c>
      <c r="D2233" t="s">
        <v>371</v>
      </c>
      <c r="E2233" t="s">
        <v>370</v>
      </c>
      <c r="F2233">
        <v>2232</v>
      </c>
      <c r="G2233">
        <v>166</v>
      </c>
      <c r="H2233">
        <v>13.33</v>
      </c>
      <c r="I2233">
        <v>0.85299999999999998</v>
      </c>
      <c r="J2233">
        <v>1</v>
      </c>
      <c r="K2233">
        <v>1165.5999999999999</v>
      </c>
      <c r="L2233" t="s">
        <v>369</v>
      </c>
      <c r="M2233" t="s">
        <v>368</v>
      </c>
      <c r="N2233" s="8">
        <v>41956</v>
      </c>
      <c r="O2233">
        <v>0</v>
      </c>
      <c r="P2233">
        <v>0</v>
      </c>
      <c r="Q2233">
        <v>2205.4</v>
      </c>
      <c r="R2233">
        <v>774.27</v>
      </c>
      <c r="S2233">
        <v>1.613</v>
      </c>
      <c r="T2233">
        <v>33</v>
      </c>
      <c r="U2233">
        <v>2346.3000000000002</v>
      </c>
      <c r="V2233">
        <v>11</v>
      </c>
      <c r="W2233">
        <v>0.58199999999999996</v>
      </c>
      <c r="X2233">
        <v>0.94</v>
      </c>
      <c r="Y2233" s="8">
        <v>41956</v>
      </c>
    </row>
    <row r="2234" spans="1:25" x14ac:dyDescent="0.25">
      <c r="A2234">
        <v>-111.97510803</v>
      </c>
      <c r="B2234">
        <v>33.079968819999998</v>
      </c>
      <c r="C2234">
        <v>13</v>
      </c>
      <c r="D2234" t="s">
        <v>371</v>
      </c>
      <c r="E2234" t="s">
        <v>370</v>
      </c>
      <c r="F2234">
        <v>2233</v>
      </c>
      <c r="G2234">
        <v>162</v>
      </c>
      <c r="H2234">
        <v>13.33</v>
      </c>
      <c r="I2234">
        <v>0.59099999999999997</v>
      </c>
      <c r="J2234">
        <v>1</v>
      </c>
      <c r="K2234">
        <v>1165.5</v>
      </c>
      <c r="L2234" t="s">
        <v>369</v>
      </c>
      <c r="M2234" t="s">
        <v>368</v>
      </c>
      <c r="N2234" s="8">
        <v>41956</v>
      </c>
      <c r="O2234">
        <v>0</v>
      </c>
      <c r="P2234">
        <v>0</v>
      </c>
      <c r="Q2234">
        <v>1562.3</v>
      </c>
      <c r="R2234">
        <v>792.28</v>
      </c>
      <c r="S2234">
        <v>1.651</v>
      </c>
      <c r="T2234">
        <v>33</v>
      </c>
      <c r="U2234">
        <v>2400.8000000000002</v>
      </c>
      <c r="V2234">
        <v>11</v>
      </c>
      <c r="W2234">
        <v>0.40300000000000002</v>
      </c>
      <c r="X2234">
        <v>0.65100000000000002</v>
      </c>
      <c r="Y2234" s="8">
        <v>41956</v>
      </c>
    </row>
    <row r="2235" spans="1:25" x14ac:dyDescent="0.25">
      <c r="A2235">
        <v>-111.9751038</v>
      </c>
      <c r="B2235">
        <v>33.079967160000002</v>
      </c>
      <c r="C2235">
        <v>13</v>
      </c>
      <c r="D2235" t="s">
        <v>371</v>
      </c>
      <c r="E2235" t="s">
        <v>370</v>
      </c>
      <c r="F2235">
        <v>2234</v>
      </c>
      <c r="G2235">
        <v>187</v>
      </c>
      <c r="H2235">
        <v>13.33</v>
      </c>
      <c r="I2235">
        <v>0.65600000000000003</v>
      </c>
      <c r="J2235">
        <v>1</v>
      </c>
      <c r="K2235">
        <v>1165.4000000000001</v>
      </c>
      <c r="L2235" t="s">
        <v>369</v>
      </c>
      <c r="M2235" t="s">
        <v>368</v>
      </c>
      <c r="N2235" s="8">
        <v>41956</v>
      </c>
      <c r="O2235">
        <v>0</v>
      </c>
      <c r="P2235">
        <v>0</v>
      </c>
      <c r="Q2235">
        <v>2289.6999999999998</v>
      </c>
      <c r="R2235">
        <v>1045</v>
      </c>
      <c r="S2235">
        <v>2.177</v>
      </c>
      <c r="T2235">
        <v>33</v>
      </c>
      <c r="U2235">
        <v>3166.8</v>
      </c>
      <c r="V2235">
        <v>11</v>
      </c>
      <c r="W2235">
        <v>0.44700000000000001</v>
      </c>
      <c r="X2235">
        <v>0.72299999999999998</v>
      </c>
      <c r="Y2235" s="8">
        <v>41956</v>
      </c>
    </row>
    <row r="2236" spans="1:25" x14ac:dyDescent="0.25">
      <c r="A2236">
        <v>-111.97510483000001</v>
      </c>
      <c r="B2236">
        <v>33.079966220000003</v>
      </c>
      <c r="C2236">
        <v>13</v>
      </c>
      <c r="D2236" t="s">
        <v>371</v>
      </c>
      <c r="E2236" t="s">
        <v>370</v>
      </c>
      <c r="F2236">
        <v>2235</v>
      </c>
      <c r="G2236">
        <v>181</v>
      </c>
      <c r="H2236">
        <v>13.33</v>
      </c>
      <c r="I2236">
        <v>0.72199999999999998</v>
      </c>
      <c r="J2236">
        <v>1</v>
      </c>
      <c r="K2236">
        <v>1165.4000000000001</v>
      </c>
      <c r="L2236" t="s">
        <v>369</v>
      </c>
      <c r="M2236" t="s">
        <v>368</v>
      </c>
      <c r="N2236" s="8">
        <v>41956</v>
      </c>
      <c r="O2236">
        <v>0</v>
      </c>
      <c r="P2236">
        <v>0</v>
      </c>
      <c r="Q2236">
        <v>2865.9</v>
      </c>
      <c r="R2236">
        <v>1189.0999999999999</v>
      </c>
      <c r="S2236">
        <v>2.4769999999999999</v>
      </c>
      <c r="T2236">
        <v>33</v>
      </c>
      <c r="U2236">
        <v>3603.3</v>
      </c>
      <c r="V2236">
        <v>11</v>
      </c>
      <c r="W2236">
        <v>0.49199999999999999</v>
      </c>
      <c r="X2236">
        <v>0.79500000000000004</v>
      </c>
      <c r="Y2236" s="8">
        <v>41956</v>
      </c>
    </row>
    <row r="2237" spans="1:25" x14ac:dyDescent="0.25">
      <c r="A2237">
        <v>-111.9751038</v>
      </c>
      <c r="B2237">
        <v>33.079964160000003</v>
      </c>
      <c r="C2237">
        <v>13</v>
      </c>
      <c r="D2237" t="s">
        <v>371</v>
      </c>
      <c r="E2237" t="s">
        <v>370</v>
      </c>
      <c r="F2237">
        <v>2236</v>
      </c>
      <c r="G2237">
        <v>187</v>
      </c>
      <c r="H2237">
        <v>13.33</v>
      </c>
      <c r="I2237">
        <v>0.623</v>
      </c>
      <c r="J2237">
        <v>1</v>
      </c>
      <c r="K2237">
        <v>1165.4000000000001</v>
      </c>
      <c r="L2237" t="s">
        <v>369</v>
      </c>
      <c r="M2237" t="s">
        <v>368</v>
      </c>
      <c r="N2237" s="8">
        <v>41956</v>
      </c>
      <c r="O2237">
        <v>0</v>
      </c>
      <c r="P2237">
        <v>0</v>
      </c>
      <c r="Q2237">
        <v>1350</v>
      </c>
      <c r="R2237">
        <v>648.54999999999995</v>
      </c>
      <c r="S2237">
        <v>1.351</v>
      </c>
      <c r="T2237">
        <v>33</v>
      </c>
      <c r="U2237">
        <v>1965.3</v>
      </c>
      <c r="V2237">
        <v>11</v>
      </c>
      <c r="W2237">
        <v>0.42499999999999999</v>
      </c>
      <c r="X2237">
        <v>0.68700000000000006</v>
      </c>
      <c r="Y2237" s="8">
        <v>41956</v>
      </c>
    </row>
    <row r="2238" spans="1:25" x14ac:dyDescent="0.25">
      <c r="A2238">
        <v>-111.97510363000001</v>
      </c>
      <c r="B2238">
        <v>33.07996215</v>
      </c>
      <c r="C2238">
        <v>13</v>
      </c>
      <c r="D2238" t="s">
        <v>371</v>
      </c>
      <c r="E2238" t="s">
        <v>370</v>
      </c>
      <c r="F2238">
        <v>2237</v>
      </c>
      <c r="G2238">
        <v>188</v>
      </c>
      <c r="H2238">
        <v>13.33</v>
      </c>
      <c r="I2238">
        <v>0.55800000000000005</v>
      </c>
      <c r="J2238">
        <v>1</v>
      </c>
      <c r="K2238">
        <v>1165.5</v>
      </c>
      <c r="L2238" t="s">
        <v>369</v>
      </c>
      <c r="M2238" t="s">
        <v>368</v>
      </c>
      <c r="N2238" s="8">
        <v>41956</v>
      </c>
      <c r="O2238">
        <v>0</v>
      </c>
      <c r="P2238">
        <v>0</v>
      </c>
      <c r="Q2238">
        <v>2159.9</v>
      </c>
      <c r="R2238">
        <v>1159.7</v>
      </c>
      <c r="S2238">
        <v>2.4159999999999999</v>
      </c>
      <c r="T2238">
        <v>33</v>
      </c>
      <c r="U2238">
        <v>3514.3</v>
      </c>
      <c r="V2238">
        <v>11</v>
      </c>
      <c r="W2238">
        <v>0.38</v>
      </c>
      <c r="X2238">
        <v>0.61499999999999999</v>
      </c>
      <c r="Y2238" s="8">
        <v>41956</v>
      </c>
    </row>
    <row r="2239" spans="1:25" x14ac:dyDescent="0.25">
      <c r="A2239">
        <v>-111.97510517000001</v>
      </c>
      <c r="B2239">
        <v>33.079959219999999</v>
      </c>
      <c r="C2239">
        <v>13</v>
      </c>
      <c r="D2239" t="s">
        <v>371</v>
      </c>
      <c r="E2239" t="s">
        <v>370</v>
      </c>
      <c r="F2239">
        <v>2238</v>
      </c>
      <c r="G2239">
        <v>179</v>
      </c>
      <c r="H2239">
        <v>13.33</v>
      </c>
      <c r="I2239">
        <v>0.78700000000000003</v>
      </c>
      <c r="J2239">
        <v>1</v>
      </c>
      <c r="K2239">
        <v>1165.4000000000001</v>
      </c>
      <c r="L2239" t="s">
        <v>369</v>
      </c>
      <c r="M2239" t="s">
        <v>368</v>
      </c>
      <c r="N2239" s="8">
        <v>41956</v>
      </c>
      <c r="O2239">
        <v>0</v>
      </c>
      <c r="P2239">
        <v>0</v>
      </c>
      <c r="Q2239">
        <v>5001.6000000000004</v>
      </c>
      <c r="R2239">
        <v>1902.3</v>
      </c>
      <c r="S2239">
        <v>3.9630000000000001</v>
      </c>
      <c r="T2239">
        <v>33</v>
      </c>
      <c r="U2239">
        <v>5764.5</v>
      </c>
      <c r="V2239">
        <v>11</v>
      </c>
      <c r="W2239">
        <v>0.53700000000000003</v>
      </c>
      <c r="X2239">
        <v>0.86799999999999999</v>
      </c>
      <c r="Y2239" s="8">
        <v>41956</v>
      </c>
    </row>
    <row r="2240" spans="1:25" x14ac:dyDescent="0.25">
      <c r="A2240">
        <v>-111.97510517000001</v>
      </c>
      <c r="B2240">
        <v>33.079957219999997</v>
      </c>
      <c r="C2240">
        <v>13</v>
      </c>
      <c r="D2240" t="s">
        <v>371</v>
      </c>
      <c r="E2240" t="s">
        <v>370</v>
      </c>
      <c r="F2240">
        <v>2239</v>
      </c>
      <c r="G2240">
        <v>179</v>
      </c>
      <c r="H2240">
        <v>13.33</v>
      </c>
      <c r="I2240">
        <v>0.98399999999999999</v>
      </c>
      <c r="J2240">
        <v>1</v>
      </c>
      <c r="K2240">
        <v>1165.2</v>
      </c>
      <c r="L2240" t="s">
        <v>369</v>
      </c>
      <c r="M2240" t="s">
        <v>368</v>
      </c>
      <c r="N2240" s="8">
        <v>41956</v>
      </c>
      <c r="O2240">
        <v>0</v>
      </c>
      <c r="P2240">
        <v>0</v>
      </c>
      <c r="Q2240">
        <v>4918.7</v>
      </c>
      <c r="R2240">
        <v>1496.6</v>
      </c>
      <c r="S2240">
        <v>3.1179999999999999</v>
      </c>
      <c r="T2240">
        <v>33</v>
      </c>
      <c r="U2240">
        <v>4535.2</v>
      </c>
      <c r="V2240">
        <v>11</v>
      </c>
      <c r="W2240">
        <v>0.67100000000000004</v>
      </c>
      <c r="X2240">
        <v>1.085</v>
      </c>
      <c r="Y2240" s="8">
        <v>41956</v>
      </c>
    </row>
    <row r="2241" spans="1:25" x14ac:dyDescent="0.25">
      <c r="A2241">
        <v>-111.97510603000001</v>
      </c>
      <c r="B2241">
        <v>33.079954180000001</v>
      </c>
      <c r="C2241">
        <v>13</v>
      </c>
      <c r="D2241" t="s">
        <v>371</v>
      </c>
      <c r="E2241" t="s">
        <v>370</v>
      </c>
      <c r="F2241">
        <v>2240</v>
      </c>
      <c r="G2241">
        <v>174</v>
      </c>
      <c r="H2241">
        <v>13.33</v>
      </c>
      <c r="I2241">
        <v>0.91900000000000004</v>
      </c>
      <c r="J2241">
        <v>1</v>
      </c>
      <c r="K2241">
        <v>1165.2</v>
      </c>
      <c r="L2241" t="s">
        <v>369</v>
      </c>
      <c r="M2241" t="s">
        <v>368</v>
      </c>
      <c r="N2241" s="8">
        <v>41956</v>
      </c>
      <c r="O2241">
        <v>0</v>
      </c>
      <c r="P2241">
        <v>0</v>
      </c>
      <c r="Q2241">
        <v>6305.9</v>
      </c>
      <c r="R2241">
        <v>2055.6999999999998</v>
      </c>
      <c r="S2241">
        <v>4.2830000000000004</v>
      </c>
      <c r="T2241">
        <v>33</v>
      </c>
      <c r="U2241">
        <v>6229.5</v>
      </c>
      <c r="V2241">
        <v>11</v>
      </c>
      <c r="W2241">
        <v>0.626</v>
      </c>
      <c r="X2241">
        <v>1.012</v>
      </c>
      <c r="Y2241" s="8">
        <v>41956</v>
      </c>
    </row>
    <row r="2242" spans="1:25" x14ac:dyDescent="0.25">
      <c r="A2242">
        <v>-111.97510486</v>
      </c>
      <c r="B2242">
        <v>33.079951190000003</v>
      </c>
      <c r="C2242">
        <v>13</v>
      </c>
      <c r="D2242" t="s">
        <v>371</v>
      </c>
      <c r="E2242" t="s">
        <v>370</v>
      </c>
      <c r="F2242">
        <v>2241</v>
      </c>
      <c r="G2242">
        <v>175</v>
      </c>
      <c r="H2242">
        <v>13.33</v>
      </c>
      <c r="I2242">
        <v>0.98399999999999999</v>
      </c>
      <c r="J2242">
        <v>1</v>
      </c>
      <c r="K2242">
        <v>1165.2</v>
      </c>
      <c r="L2242" t="s">
        <v>369</v>
      </c>
      <c r="M2242" t="s">
        <v>368</v>
      </c>
      <c r="N2242" s="8">
        <v>41956</v>
      </c>
      <c r="O2242">
        <v>0</v>
      </c>
      <c r="P2242">
        <v>0</v>
      </c>
      <c r="Q2242">
        <v>4612.5</v>
      </c>
      <c r="R2242">
        <v>1403.4</v>
      </c>
      <c r="S2242">
        <v>2.9239999999999999</v>
      </c>
      <c r="T2242">
        <v>33</v>
      </c>
      <c r="U2242">
        <v>4252.8</v>
      </c>
      <c r="V2242">
        <v>11</v>
      </c>
      <c r="W2242">
        <v>0.67100000000000004</v>
      </c>
      <c r="X2242">
        <v>1.085</v>
      </c>
      <c r="Y2242" s="8">
        <v>41956</v>
      </c>
    </row>
    <row r="2243" spans="1:25" x14ac:dyDescent="0.25">
      <c r="A2243">
        <v>-111.975104</v>
      </c>
      <c r="B2243">
        <v>33.079948229999999</v>
      </c>
      <c r="C2243">
        <v>13</v>
      </c>
      <c r="D2243" t="s">
        <v>371</v>
      </c>
      <c r="E2243" t="s">
        <v>370</v>
      </c>
      <c r="F2243">
        <v>2242</v>
      </c>
      <c r="G2243">
        <v>180</v>
      </c>
      <c r="H2243">
        <v>13.33</v>
      </c>
      <c r="I2243">
        <v>0.98399999999999999</v>
      </c>
      <c r="J2243">
        <v>1</v>
      </c>
      <c r="K2243">
        <v>1165.0999999999999</v>
      </c>
      <c r="L2243" t="s">
        <v>369</v>
      </c>
      <c r="M2243" t="s">
        <v>368</v>
      </c>
      <c r="N2243" s="8">
        <v>41956</v>
      </c>
      <c r="O2243">
        <v>0</v>
      </c>
      <c r="P2243">
        <v>0</v>
      </c>
      <c r="Q2243">
        <v>4426.3</v>
      </c>
      <c r="R2243">
        <v>1346.8</v>
      </c>
      <c r="S2243">
        <v>2.806</v>
      </c>
      <c r="T2243">
        <v>33</v>
      </c>
      <c r="U2243">
        <v>4081.1</v>
      </c>
      <c r="V2243">
        <v>11</v>
      </c>
      <c r="W2243">
        <v>0.67100000000000004</v>
      </c>
      <c r="X2243">
        <v>1.085</v>
      </c>
      <c r="Y2243" s="8">
        <v>41956</v>
      </c>
    </row>
    <row r="2244" spans="1:25" x14ac:dyDescent="0.25">
      <c r="A2244">
        <v>-111.97510486</v>
      </c>
      <c r="B2244">
        <v>33.079945189999997</v>
      </c>
      <c r="C2244">
        <v>13</v>
      </c>
      <c r="D2244" t="s">
        <v>371</v>
      </c>
      <c r="E2244" t="s">
        <v>370</v>
      </c>
      <c r="F2244">
        <v>2243</v>
      </c>
      <c r="G2244">
        <v>175</v>
      </c>
      <c r="H2244">
        <v>13.33</v>
      </c>
      <c r="I2244">
        <v>0.98399999999999999</v>
      </c>
      <c r="J2244">
        <v>1</v>
      </c>
      <c r="K2244">
        <v>1165.2</v>
      </c>
      <c r="L2244" t="s">
        <v>369</v>
      </c>
      <c r="M2244" t="s">
        <v>368</v>
      </c>
      <c r="N2244" s="8">
        <v>41956</v>
      </c>
      <c r="O2244">
        <v>0</v>
      </c>
      <c r="P2244">
        <v>0</v>
      </c>
      <c r="Q2244">
        <v>5497.3</v>
      </c>
      <c r="R2244">
        <v>1672.6</v>
      </c>
      <c r="S2244">
        <v>3.4849999999999999</v>
      </c>
      <c r="T2244">
        <v>33</v>
      </c>
      <c r="U2244">
        <v>5068.6000000000004</v>
      </c>
      <c r="V2244">
        <v>11</v>
      </c>
      <c r="W2244">
        <v>0.67100000000000004</v>
      </c>
      <c r="X2244">
        <v>1.085</v>
      </c>
      <c r="Y2244" s="8">
        <v>41956</v>
      </c>
    </row>
    <row r="2245" spans="1:25" x14ac:dyDescent="0.25">
      <c r="A2245">
        <v>-111.97510434</v>
      </c>
      <c r="B2245">
        <v>33.079943219999997</v>
      </c>
      <c r="C2245">
        <v>13</v>
      </c>
      <c r="D2245" t="s">
        <v>371</v>
      </c>
      <c r="E2245" t="s">
        <v>370</v>
      </c>
      <c r="F2245">
        <v>2244</v>
      </c>
      <c r="G2245">
        <v>178</v>
      </c>
      <c r="H2245">
        <v>13.33</v>
      </c>
      <c r="I2245">
        <v>0.88600000000000001</v>
      </c>
      <c r="J2245">
        <v>1</v>
      </c>
      <c r="K2245">
        <v>1165.4000000000001</v>
      </c>
      <c r="L2245" t="s">
        <v>369</v>
      </c>
      <c r="M2245" t="s">
        <v>368</v>
      </c>
      <c r="N2245" s="8">
        <v>41956</v>
      </c>
      <c r="O2245">
        <v>0</v>
      </c>
      <c r="P2245">
        <v>0</v>
      </c>
      <c r="Q2245">
        <v>5231.1000000000004</v>
      </c>
      <c r="R2245">
        <v>1768.5</v>
      </c>
      <c r="S2245">
        <v>3.6840000000000002</v>
      </c>
      <c r="T2245">
        <v>33</v>
      </c>
      <c r="U2245">
        <v>5359.1</v>
      </c>
      <c r="V2245">
        <v>11</v>
      </c>
      <c r="W2245">
        <v>0.60399999999999998</v>
      </c>
      <c r="X2245">
        <v>0.97599999999999998</v>
      </c>
      <c r="Y2245" s="8">
        <v>41956</v>
      </c>
    </row>
    <row r="2246" spans="1:25" x14ac:dyDescent="0.25">
      <c r="A2246">
        <v>-111.975104</v>
      </c>
      <c r="B2246">
        <v>33.079940229999998</v>
      </c>
      <c r="C2246">
        <v>13</v>
      </c>
      <c r="D2246" t="s">
        <v>371</v>
      </c>
      <c r="E2246" t="s">
        <v>370</v>
      </c>
      <c r="F2246">
        <v>2245</v>
      </c>
      <c r="G2246">
        <v>180</v>
      </c>
      <c r="H2246">
        <v>13.33</v>
      </c>
      <c r="I2246">
        <v>0.98399999999999999</v>
      </c>
      <c r="J2246">
        <v>1</v>
      </c>
      <c r="K2246">
        <v>1165.3</v>
      </c>
      <c r="L2246" t="s">
        <v>369</v>
      </c>
      <c r="M2246" t="s">
        <v>368</v>
      </c>
      <c r="N2246" s="8">
        <v>41956</v>
      </c>
      <c r="O2246">
        <v>0</v>
      </c>
      <c r="P2246">
        <v>0</v>
      </c>
      <c r="Q2246">
        <v>5682.2</v>
      </c>
      <c r="R2246">
        <v>1728.9</v>
      </c>
      <c r="S2246">
        <v>3.6019999999999999</v>
      </c>
      <c r="T2246">
        <v>33</v>
      </c>
      <c r="U2246">
        <v>5239.1000000000004</v>
      </c>
      <c r="V2246">
        <v>11</v>
      </c>
      <c r="W2246">
        <v>0.67100000000000004</v>
      </c>
      <c r="X2246">
        <v>1.085</v>
      </c>
      <c r="Y2246" s="8">
        <v>41956</v>
      </c>
    </row>
    <row r="2247" spans="1:25" x14ac:dyDescent="0.25">
      <c r="A2247">
        <v>-111.97510536999999</v>
      </c>
      <c r="B2247">
        <v>33.079937149999999</v>
      </c>
      <c r="C2247">
        <v>13</v>
      </c>
      <c r="D2247" t="s">
        <v>371</v>
      </c>
      <c r="E2247" t="s">
        <v>370</v>
      </c>
      <c r="F2247">
        <v>2246</v>
      </c>
      <c r="G2247">
        <v>172</v>
      </c>
      <c r="H2247">
        <v>13.33</v>
      </c>
      <c r="I2247">
        <v>0.95099999999999996</v>
      </c>
      <c r="J2247">
        <v>1</v>
      </c>
      <c r="K2247">
        <v>1165.3</v>
      </c>
      <c r="L2247" t="s">
        <v>369</v>
      </c>
      <c r="M2247" t="s">
        <v>368</v>
      </c>
      <c r="N2247" s="8">
        <v>41956</v>
      </c>
      <c r="O2247">
        <v>0</v>
      </c>
      <c r="P2247">
        <v>0</v>
      </c>
      <c r="Q2247">
        <v>4579.8999999999996</v>
      </c>
      <c r="R2247">
        <v>1441.6</v>
      </c>
      <c r="S2247">
        <v>3.0030000000000001</v>
      </c>
      <c r="T2247">
        <v>33</v>
      </c>
      <c r="U2247">
        <v>4368.3999999999996</v>
      </c>
      <c r="V2247">
        <v>11</v>
      </c>
      <c r="W2247">
        <v>0.64900000000000002</v>
      </c>
      <c r="X2247">
        <v>1.048</v>
      </c>
      <c r="Y2247" s="8">
        <v>41956</v>
      </c>
    </row>
    <row r="2248" spans="1:25" x14ac:dyDescent="0.25">
      <c r="A2248">
        <v>-111.97510262999999</v>
      </c>
      <c r="B2248">
        <v>33.07993415</v>
      </c>
      <c r="C2248">
        <v>13</v>
      </c>
      <c r="D2248" t="s">
        <v>371</v>
      </c>
      <c r="E2248" t="s">
        <v>370</v>
      </c>
      <c r="F2248">
        <v>2247</v>
      </c>
      <c r="G2248">
        <v>188</v>
      </c>
      <c r="H2248">
        <v>13.33</v>
      </c>
      <c r="I2248">
        <v>0.98399999999999999</v>
      </c>
      <c r="J2248">
        <v>1</v>
      </c>
      <c r="K2248">
        <v>1165.3</v>
      </c>
      <c r="L2248" t="s">
        <v>369</v>
      </c>
      <c r="M2248" t="s">
        <v>368</v>
      </c>
      <c r="N2248" s="8">
        <v>41956</v>
      </c>
      <c r="O2248">
        <v>0</v>
      </c>
      <c r="P2248">
        <v>0</v>
      </c>
      <c r="Q2248">
        <v>4863.3999999999996</v>
      </c>
      <c r="R2248">
        <v>1479.8</v>
      </c>
      <c r="S2248">
        <v>3.0830000000000002</v>
      </c>
      <c r="T2248">
        <v>33</v>
      </c>
      <c r="U2248">
        <v>4484.1000000000004</v>
      </c>
      <c r="V2248">
        <v>11</v>
      </c>
      <c r="W2248">
        <v>0.67100000000000004</v>
      </c>
      <c r="X2248">
        <v>1.085</v>
      </c>
      <c r="Y2248" s="8">
        <v>41956</v>
      </c>
    </row>
    <row r="2249" spans="1:25" x14ac:dyDescent="0.25">
      <c r="A2249">
        <v>-111.97510483000001</v>
      </c>
      <c r="B2249">
        <v>33.079931219999999</v>
      </c>
      <c r="C2249">
        <v>13</v>
      </c>
      <c r="D2249" t="s">
        <v>371</v>
      </c>
      <c r="E2249" t="s">
        <v>370</v>
      </c>
      <c r="F2249">
        <v>2248</v>
      </c>
      <c r="G2249">
        <v>181</v>
      </c>
      <c r="H2249">
        <v>13.33</v>
      </c>
      <c r="I2249">
        <v>0.98399999999999999</v>
      </c>
      <c r="J2249">
        <v>1</v>
      </c>
      <c r="K2249">
        <v>1165.2</v>
      </c>
      <c r="L2249" t="s">
        <v>369</v>
      </c>
      <c r="M2249" t="s">
        <v>368</v>
      </c>
      <c r="N2249" s="8">
        <v>41956</v>
      </c>
      <c r="O2249">
        <v>0</v>
      </c>
      <c r="P2249">
        <v>0</v>
      </c>
      <c r="Q2249">
        <v>5800.4</v>
      </c>
      <c r="R2249">
        <v>1764.9</v>
      </c>
      <c r="S2249">
        <v>3.677</v>
      </c>
      <c r="T2249">
        <v>33</v>
      </c>
      <c r="U2249">
        <v>5348.1</v>
      </c>
      <c r="V2249">
        <v>11</v>
      </c>
      <c r="W2249">
        <v>0.67100000000000004</v>
      </c>
      <c r="X2249">
        <v>1.085</v>
      </c>
      <c r="Y2249" s="8">
        <v>41956</v>
      </c>
    </row>
    <row r="2250" spans="1:25" x14ac:dyDescent="0.25">
      <c r="A2250">
        <v>-111.97510486</v>
      </c>
      <c r="B2250">
        <v>33.079927189999999</v>
      </c>
      <c r="C2250">
        <v>13</v>
      </c>
      <c r="D2250" t="s">
        <v>371</v>
      </c>
      <c r="E2250" t="s">
        <v>370</v>
      </c>
      <c r="F2250">
        <v>2249</v>
      </c>
      <c r="G2250">
        <v>175</v>
      </c>
      <c r="H2250">
        <v>13.33</v>
      </c>
      <c r="I2250">
        <v>1.0169999999999999</v>
      </c>
      <c r="J2250">
        <v>1</v>
      </c>
      <c r="K2250">
        <v>1165.3</v>
      </c>
      <c r="L2250" t="s">
        <v>369</v>
      </c>
      <c r="M2250" t="s">
        <v>368</v>
      </c>
      <c r="N2250" s="8">
        <v>41956</v>
      </c>
      <c r="O2250">
        <v>0</v>
      </c>
      <c r="P2250">
        <v>0</v>
      </c>
      <c r="Q2250">
        <v>7664.3</v>
      </c>
      <c r="R2250">
        <v>2256.8000000000002</v>
      </c>
      <c r="S2250">
        <v>4.702</v>
      </c>
      <c r="T2250">
        <v>33</v>
      </c>
      <c r="U2250">
        <v>6838.7</v>
      </c>
      <c r="V2250">
        <v>11</v>
      </c>
      <c r="W2250">
        <v>0.69299999999999995</v>
      </c>
      <c r="X2250">
        <v>1.121</v>
      </c>
      <c r="Y2250" s="8">
        <v>41956</v>
      </c>
    </row>
    <row r="2251" spans="1:25" x14ac:dyDescent="0.25">
      <c r="A2251">
        <v>-111.97510366</v>
      </c>
      <c r="B2251">
        <v>33.079923219999998</v>
      </c>
      <c r="C2251">
        <v>13</v>
      </c>
      <c r="D2251" t="s">
        <v>371</v>
      </c>
      <c r="E2251" t="s">
        <v>370</v>
      </c>
      <c r="F2251">
        <v>2250</v>
      </c>
      <c r="G2251">
        <v>182</v>
      </c>
      <c r="H2251">
        <v>13.33</v>
      </c>
      <c r="I2251">
        <v>1.444</v>
      </c>
      <c r="J2251">
        <v>1</v>
      </c>
      <c r="K2251">
        <v>1165.3</v>
      </c>
      <c r="L2251" t="s">
        <v>369</v>
      </c>
      <c r="M2251" t="s">
        <v>368</v>
      </c>
      <c r="N2251" s="8">
        <v>41956</v>
      </c>
      <c r="O2251">
        <v>0</v>
      </c>
      <c r="P2251">
        <v>0</v>
      </c>
      <c r="Q2251">
        <v>7328.5</v>
      </c>
      <c r="R2251">
        <v>1520.3</v>
      </c>
      <c r="S2251">
        <v>3.1669999999999998</v>
      </c>
      <c r="T2251">
        <v>33</v>
      </c>
      <c r="U2251">
        <v>4607.1000000000004</v>
      </c>
      <c r="V2251">
        <v>11</v>
      </c>
      <c r="W2251">
        <v>0.98399999999999999</v>
      </c>
      <c r="X2251">
        <v>1.591</v>
      </c>
      <c r="Y2251" s="8">
        <v>41956</v>
      </c>
    </row>
    <row r="2252" spans="1:25" x14ac:dyDescent="0.25">
      <c r="A2252">
        <v>-111.97510416999999</v>
      </c>
      <c r="B2252">
        <v>33.079919220000001</v>
      </c>
      <c r="C2252">
        <v>13</v>
      </c>
      <c r="D2252" t="s">
        <v>371</v>
      </c>
      <c r="E2252" t="s">
        <v>370</v>
      </c>
      <c r="F2252">
        <v>2251</v>
      </c>
      <c r="G2252">
        <v>179</v>
      </c>
      <c r="H2252">
        <v>13.33</v>
      </c>
      <c r="I2252">
        <v>1.476</v>
      </c>
      <c r="J2252">
        <v>1</v>
      </c>
      <c r="K2252">
        <v>1165.4000000000001</v>
      </c>
      <c r="L2252" t="s">
        <v>369</v>
      </c>
      <c r="M2252" t="s">
        <v>368</v>
      </c>
      <c r="N2252" s="8">
        <v>41956</v>
      </c>
      <c r="O2252">
        <v>0</v>
      </c>
      <c r="P2252">
        <v>0</v>
      </c>
      <c r="Q2252">
        <v>5975.2</v>
      </c>
      <c r="R2252">
        <v>1212</v>
      </c>
      <c r="S2252">
        <v>2.5249999999999999</v>
      </c>
      <c r="T2252">
        <v>33</v>
      </c>
      <c r="U2252">
        <v>3672.9</v>
      </c>
      <c r="V2252">
        <v>11</v>
      </c>
      <c r="W2252">
        <v>1.0069999999999999</v>
      </c>
      <c r="X2252">
        <v>1.627</v>
      </c>
      <c r="Y2252" s="8">
        <v>41956</v>
      </c>
    </row>
    <row r="2253" spans="1:25" x14ac:dyDescent="0.25">
      <c r="A2253">
        <v>-111.97511382</v>
      </c>
      <c r="B2253">
        <v>33.079906999999999</v>
      </c>
      <c r="C2253">
        <v>13</v>
      </c>
      <c r="D2253" t="s">
        <v>371</v>
      </c>
      <c r="E2253" t="s">
        <v>370</v>
      </c>
      <c r="F2253">
        <v>2252</v>
      </c>
      <c r="G2253">
        <v>90</v>
      </c>
      <c r="H2253">
        <v>13.33</v>
      </c>
      <c r="I2253">
        <v>1.5089999999999999</v>
      </c>
      <c r="J2253">
        <v>1</v>
      </c>
      <c r="K2253">
        <v>1165.5</v>
      </c>
      <c r="L2253" t="s">
        <v>369</v>
      </c>
      <c r="M2253" t="s">
        <v>368</v>
      </c>
      <c r="N2253" s="8">
        <v>41956</v>
      </c>
      <c r="O2253">
        <v>0</v>
      </c>
      <c r="P2253">
        <v>0</v>
      </c>
      <c r="Q2253">
        <v>3552.7</v>
      </c>
      <c r="R2253">
        <v>704.99</v>
      </c>
      <c r="S2253">
        <v>1.4690000000000001</v>
      </c>
      <c r="T2253">
        <v>33</v>
      </c>
      <c r="U2253">
        <v>2136.3000000000002</v>
      </c>
      <c r="V2253">
        <v>11</v>
      </c>
      <c r="W2253">
        <v>1.0289999999999999</v>
      </c>
      <c r="X2253">
        <v>1.663</v>
      </c>
      <c r="Y2253" s="8">
        <v>41956</v>
      </c>
    </row>
    <row r="2254" spans="1:25" x14ac:dyDescent="0.25">
      <c r="A2254">
        <v>-111.97510517000001</v>
      </c>
      <c r="B2254">
        <v>33.07991122</v>
      </c>
      <c r="C2254">
        <v>13</v>
      </c>
      <c r="D2254" t="s">
        <v>371</v>
      </c>
      <c r="E2254" t="s">
        <v>370</v>
      </c>
      <c r="F2254">
        <v>2253</v>
      </c>
      <c r="G2254">
        <v>179</v>
      </c>
      <c r="H2254">
        <v>13.33</v>
      </c>
      <c r="I2254">
        <v>1.214</v>
      </c>
      <c r="J2254">
        <v>1</v>
      </c>
      <c r="K2254">
        <v>1166.2</v>
      </c>
      <c r="L2254" t="s">
        <v>369</v>
      </c>
      <c r="M2254" t="s">
        <v>368</v>
      </c>
      <c r="N2254" s="8">
        <v>41956</v>
      </c>
      <c r="O2254">
        <v>0</v>
      </c>
      <c r="P2254">
        <v>0</v>
      </c>
      <c r="Q2254">
        <v>3631.8</v>
      </c>
      <c r="R2254">
        <v>895.99</v>
      </c>
      <c r="S2254">
        <v>1.867</v>
      </c>
      <c r="T2254">
        <v>33</v>
      </c>
      <c r="U2254">
        <v>2715.1</v>
      </c>
      <c r="V2254">
        <v>11</v>
      </c>
      <c r="W2254">
        <v>0.82799999999999996</v>
      </c>
      <c r="X2254">
        <v>1.3380000000000001</v>
      </c>
      <c r="Y2254" s="8">
        <v>41956</v>
      </c>
    </row>
    <row r="2255" spans="1:25" x14ac:dyDescent="0.25">
      <c r="A2255">
        <v>-111.97510668</v>
      </c>
      <c r="B2255">
        <v>33.079908209999999</v>
      </c>
      <c r="C2255">
        <v>13</v>
      </c>
      <c r="D2255" t="s">
        <v>371</v>
      </c>
      <c r="E2255" t="s">
        <v>370</v>
      </c>
      <c r="F2255">
        <v>2254</v>
      </c>
      <c r="G2255">
        <v>176</v>
      </c>
      <c r="H2255">
        <v>13.33</v>
      </c>
      <c r="I2255">
        <v>1.28</v>
      </c>
      <c r="J2255">
        <v>1</v>
      </c>
      <c r="K2255">
        <v>1166.2</v>
      </c>
      <c r="L2255" t="s">
        <v>369</v>
      </c>
      <c r="M2255" t="s">
        <v>368</v>
      </c>
      <c r="N2255" s="8">
        <v>41956</v>
      </c>
      <c r="O2255">
        <v>0</v>
      </c>
      <c r="P2255">
        <v>0</v>
      </c>
      <c r="Q2255">
        <v>5197.8</v>
      </c>
      <c r="R2255">
        <v>1216.5</v>
      </c>
      <c r="S2255">
        <v>2.5339999999999998</v>
      </c>
      <c r="T2255">
        <v>33</v>
      </c>
      <c r="U2255">
        <v>3686.5</v>
      </c>
      <c r="V2255">
        <v>11</v>
      </c>
      <c r="W2255">
        <v>0.872</v>
      </c>
      <c r="X2255">
        <v>1.41</v>
      </c>
      <c r="Y2255" s="8">
        <v>41956</v>
      </c>
    </row>
    <row r="2256" spans="1:25" x14ac:dyDescent="0.25">
      <c r="A2256">
        <v>-111.97510413000001</v>
      </c>
      <c r="B2256">
        <v>33.079904069999998</v>
      </c>
      <c r="C2256">
        <v>13</v>
      </c>
      <c r="D2256" t="s">
        <v>371</v>
      </c>
      <c r="E2256" t="s">
        <v>370</v>
      </c>
      <c r="F2256">
        <v>2255</v>
      </c>
      <c r="G2256">
        <v>191</v>
      </c>
      <c r="H2256">
        <v>13.33</v>
      </c>
      <c r="I2256">
        <v>1.411</v>
      </c>
      <c r="J2256">
        <v>1</v>
      </c>
      <c r="K2256">
        <v>1166.2</v>
      </c>
      <c r="L2256" t="s">
        <v>369</v>
      </c>
      <c r="M2256" t="s">
        <v>368</v>
      </c>
      <c r="N2256" s="8">
        <v>41956</v>
      </c>
      <c r="O2256">
        <v>0</v>
      </c>
      <c r="P2256">
        <v>0</v>
      </c>
      <c r="Q2256">
        <v>6499.1</v>
      </c>
      <c r="R2256">
        <v>1379.6</v>
      </c>
      <c r="S2256">
        <v>2.8740000000000001</v>
      </c>
      <c r="T2256">
        <v>33</v>
      </c>
      <c r="U2256">
        <v>4180.7</v>
      </c>
      <c r="V2256">
        <v>11</v>
      </c>
      <c r="W2256">
        <v>0.96199999999999997</v>
      </c>
      <c r="X2256">
        <v>1.5549999999999999</v>
      </c>
      <c r="Y2256" s="8">
        <v>41956</v>
      </c>
    </row>
    <row r="2257" spans="1:25" x14ac:dyDescent="0.25">
      <c r="A2257">
        <v>-111.97510634</v>
      </c>
      <c r="B2257">
        <v>33.079899220000001</v>
      </c>
      <c r="C2257">
        <v>13</v>
      </c>
      <c r="D2257" t="s">
        <v>371</v>
      </c>
      <c r="E2257" t="s">
        <v>370</v>
      </c>
      <c r="F2257">
        <v>2256</v>
      </c>
      <c r="G2257">
        <v>178</v>
      </c>
      <c r="H2257">
        <v>13.33</v>
      </c>
      <c r="I2257">
        <v>1.5089999999999999</v>
      </c>
      <c r="J2257">
        <v>1</v>
      </c>
      <c r="K2257">
        <v>1166.4000000000001</v>
      </c>
      <c r="L2257" t="s">
        <v>369</v>
      </c>
      <c r="M2257" t="s">
        <v>368</v>
      </c>
      <c r="N2257" s="8">
        <v>41956</v>
      </c>
      <c r="O2257">
        <v>0</v>
      </c>
      <c r="P2257">
        <v>0</v>
      </c>
      <c r="Q2257">
        <v>5592.8</v>
      </c>
      <c r="R2257">
        <v>1109.8</v>
      </c>
      <c r="S2257">
        <v>2.3119999999999998</v>
      </c>
      <c r="T2257">
        <v>33</v>
      </c>
      <c r="U2257">
        <v>3363.1</v>
      </c>
      <c r="V2257">
        <v>11</v>
      </c>
      <c r="W2257">
        <v>1.0289999999999999</v>
      </c>
      <c r="X2257">
        <v>1.663</v>
      </c>
      <c r="Y2257" s="8">
        <v>41956</v>
      </c>
    </row>
    <row r="2258" spans="1:25" x14ac:dyDescent="0.25">
      <c r="A2258">
        <v>-111.97510583</v>
      </c>
      <c r="B2258">
        <v>33.07989422</v>
      </c>
      <c r="C2258">
        <v>13</v>
      </c>
      <c r="D2258" t="s">
        <v>371</v>
      </c>
      <c r="E2258" t="s">
        <v>370</v>
      </c>
      <c r="F2258">
        <v>2257</v>
      </c>
      <c r="G2258">
        <v>181</v>
      </c>
      <c r="H2258">
        <v>13.33</v>
      </c>
      <c r="I2258">
        <v>1.837</v>
      </c>
      <c r="J2258">
        <v>1</v>
      </c>
      <c r="K2258">
        <v>1166.5</v>
      </c>
      <c r="L2258" t="s">
        <v>369</v>
      </c>
      <c r="M2258" t="s">
        <v>368</v>
      </c>
      <c r="N2258" s="8">
        <v>41956</v>
      </c>
      <c r="O2258">
        <v>0</v>
      </c>
      <c r="P2258">
        <v>0</v>
      </c>
      <c r="Q2258">
        <v>8087.3</v>
      </c>
      <c r="R2258">
        <v>1318.2</v>
      </c>
      <c r="S2258">
        <v>2.746</v>
      </c>
      <c r="T2258">
        <v>33</v>
      </c>
      <c r="U2258">
        <v>3994.6</v>
      </c>
      <c r="V2258">
        <v>11</v>
      </c>
      <c r="W2258">
        <v>1.2529999999999999</v>
      </c>
      <c r="X2258">
        <v>2.0249999999999999</v>
      </c>
      <c r="Y2258" s="8">
        <v>41956</v>
      </c>
    </row>
    <row r="2259" spans="1:25" x14ac:dyDescent="0.25">
      <c r="A2259">
        <v>-111.97510617</v>
      </c>
      <c r="B2259">
        <v>33.079887220000003</v>
      </c>
      <c r="C2259">
        <v>13</v>
      </c>
      <c r="D2259" t="s">
        <v>371</v>
      </c>
      <c r="E2259" t="s">
        <v>370</v>
      </c>
      <c r="F2259">
        <v>2258</v>
      </c>
      <c r="G2259">
        <v>179</v>
      </c>
      <c r="H2259">
        <v>13.33</v>
      </c>
      <c r="I2259">
        <v>2.3290000000000002</v>
      </c>
      <c r="J2259">
        <v>1</v>
      </c>
      <c r="K2259">
        <v>1166.4000000000001</v>
      </c>
      <c r="L2259" t="s">
        <v>369</v>
      </c>
      <c r="M2259" t="s">
        <v>368</v>
      </c>
      <c r="N2259" s="8">
        <v>41956</v>
      </c>
      <c r="O2259">
        <v>0</v>
      </c>
      <c r="P2259">
        <v>0</v>
      </c>
      <c r="Q2259">
        <v>8936.2999999999993</v>
      </c>
      <c r="R2259">
        <v>1148.9000000000001</v>
      </c>
      <c r="S2259">
        <v>2.3940000000000001</v>
      </c>
      <c r="T2259">
        <v>33</v>
      </c>
      <c r="U2259">
        <v>3481.5</v>
      </c>
      <c r="V2259">
        <v>11</v>
      </c>
      <c r="W2259">
        <v>1.5880000000000001</v>
      </c>
      <c r="X2259">
        <v>2.5670000000000002</v>
      </c>
      <c r="Y2259" s="8">
        <v>41956</v>
      </c>
    </row>
    <row r="2260" spans="1:25" x14ac:dyDescent="0.25">
      <c r="A2260">
        <v>-111.9751048</v>
      </c>
      <c r="B2260">
        <v>33.079881159999999</v>
      </c>
      <c r="C2260">
        <v>13</v>
      </c>
      <c r="D2260" t="s">
        <v>371</v>
      </c>
      <c r="E2260" t="s">
        <v>370</v>
      </c>
      <c r="F2260">
        <v>2259</v>
      </c>
      <c r="G2260">
        <v>187</v>
      </c>
      <c r="H2260">
        <v>13.33</v>
      </c>
      <c r="I2260">
        <v>2.133</v>
      </c>
      <c r="J2260">
        <v>1</v>
      </c>
      <c r="K2260">
        <v>1166.3</v>
      </c>
      <c r="L2260" t="s">
        <v>369</v>
      </c>
      <c r="M2260" t="s">
        <v>368</v>
      </c>
      <c r="N2260" s="8">
        <v>41956</v>
      </c>
      <c r="O2260">
        <v>0</v>
      </c>
      <c r="P2260">
        <v>0</v>
      </c>
      <c r="Q2260">
        <v>8618.5</v>
      </c>
      <c r="R2260">
        <v>1210.3</v>
      </c>
      <c r="S2260">
        <v>2.5209999999999999</v>
      </c>
      <c r="T2260">
        <v>33</v>
      </c>
      <c r="U2260">
        <v>3667.6</v>
      </c>
      <c r="V2260">
        <v>11</v>
      </c>
      <c r="W2260">
        <v>1.454</v>
      </c>
      <c r="X2260">
        <v>2.35</v>
      </c>
      <c r="Y2260" s="8">
        <v>41956</v>
      </c>
    </row>
    <row r="2261" spans="1:25" x14ac:dyDescent="0.25">
      <c r="A2261">
        <v>-111.97510617</v>
      </c>
      <c r="B2261">
        <v>33.079875219999998</v>
      </c>
      <c r="C2261">
        <v>13</v>
      </c>
      <c r="D2261" t="s">
        <v>371</v>
      </c>
      <c r="E2261" t="s">
        <v>370</v>
      </c>
      <c r="F2261">
        <v>2260</v>
      </c>
      <c r="G2261">
        <v>179</v>
      </c>
      <c r="H2261">
        <v>13.33</v>
      </c>
      <c r="I2261">
        <v>2.3290000000000002</v>
      </c>
      <c r="J2261">
        <v>1</v>
      </c>
      <c r="K2261">
        <v>1166.3</v>
      </c>
      <c r="L2261" t="s">
        <v>369</v>
      </c>
      <c r="M2261" t="s">
        <v>368</v>
      </c>
      <c r="N2261" s="8">
        <v>41956</v>
      </c>
      <c r="O2261">
        <v>0</v>
      </c>
      <c r="P2261">
        <v>0</v>
      </c>
      <c r="Q2261">
        <v>9161.9</v>
      </c>
      <c r="R2261">
        <v>1177.9000000000001</v>
      </c>
      <c r="S2261">
        <v>2.4540000000000002</v>
      </c>
      <c r="T2261">
        <v>33</v>
      </c>
      <c r="U2261">
        <v>3569.4</v>
      </c>
      <c r="V2261">
        <v>11</v>
      </c>
      <c r="W2261">
        <v>1.5880000000000001</v>
      </c>
      <c r="X2261">
        <v>2.5670000000000002</v>
      </c>
      <c r="Y2261" s="8">
        <v>41956</v>
      </c>
    </row>
    <row r="2262" spans="1:25" x14ac:dyDescent="0.25">
      <c r="A2262">
        <v>-111.97510566</v>
      </c>
      <c r="B2262">
        <v>33.079868220000002</v>
      </c>
      <c r="C2262">
        <v>13</v>
      </c>
      <c r="D2262" t="s">
        <v>371</v>
      </c>
      <c r="E2262" t="s">
        <v>370</v>
      </c>
      <c r="F2262">
        <v>2261</v>
      </c>
      <c r="G2262">
        <v>182</v>
      </c>
      <c r="H2262">
        <v>13.33</v>
      </c>
      <c r="I2262">
        <v>2.395</v>
      </c>
      <c r="J2262">
        <v>1</v>
      </c>
      <c r="K2262">
        <v>1166.3</v>
      </c>
      <c r="L2262" t="s">
        <v>369</v>
      </c>
      <c r="M2262" t="s">
        <v>368</v>
      </c>
      <c r="N2262" s="8">
        <v>41956</v>
      </c>
      <c r="O2262">
        <v>0</v>
      </c>
      <c r="P2262">
        <v>0</v>
      </c>
      <c r="Q2262">
        <v>8548.2999999999993</v>
      </c>
      <c r="R2262">
        <v>1068.9000000000001</v>
      </c>
      <c r="S2262">
        <v>2.2269999999999999</v>
      </c>
      <c r="T2262">
        <v>33</v>
      </c>
      <c r="U2262">
        <v>3239.1</v>
      </c>
      <c r="V2262">
        <v>11</v>
      </c>
      <c r="W2262">
        <v>1.633</v>
      </c>
      <c r="X2262">
        <v>2.6389999999999998</v>
      </c>
      <c r="Y2262" s="8">
        <v>41956</v>
      </c>
    </row>
    <row r="2263" spans="1:25" x14ac:dyDescent="0.25">
      <c r="A2263">
        <v>-111.97510634</v>
      </c>
      <c r="B2263">
        <v>33.079862220000003</v>
      </c>
      <c r="C2263">
        <v>13</v>
      </c>
      <c r="D2263" t="s">
        <v>371</v>
      </c>
      <c r="E2263" t="s">
        <v>370</v>
      </c>
      <c r="F2263">
        <v>2262</v>
      </c>
      <c r="G2263">
        <v>178</v>
      </c>
      <c r="H2263">
        <v>13.33</v>
      </c>
      <c r="I2263">
        <v>2.2639999999999998</v>
      </c>
      <c r="J2263">
        <v>1</v>
      </c>
      <c r="K2263">
        <v>1166.3</v>
      </c>
      <c r="L2263" t="s">
        <v>369</v>
      </c>
      <c r="M2263" t="s">
        <v>368</v>
      </c>
      <c r="N2263" s="8">
        <v>41956</v>
      </c>
      <c r="O2263">
        <v>0</v>
      </c>
      <c r="P2263">
        <v>0</v>
      </c>
      <c r="Q2263">
        <v>11200</v>
      </c>
      <c r="R2263">
        <v>1481.6</v>
      </c>
      <c r="S2263">
        <v>3.0870000000000002</v>
      </c>
      <c r="T2263">
        <v>33</v>
      </c>
      <c r="U2263">
        <v>4489.7</v>
      </c>
      <c r="V2263">
        <v>11</v>
      </c>
      <c r="W2263">
        <v>1.5429999999999999</v>
      </c>
      <c r="X2263">
        <v>2.4950000000000001</v>
      </c>
      <c r="Y2263" s="8">
        <v>41956</v>
      </c>
    </row>
    <row r="2264" spans="1:25" x14ac:dyDescent="0.25">
      <c r="A2264">
        <v>-111.975106</v>
      </c>
      <c r="B2264">
        <v>33.079856229999997</v>
      </c>
      <c r="C2264">
        <v>13</v>
      </c>
      <c r="D2264" t="s">
        <v>371</v>
      </c>
      <c r="E2264" t="s">
        <v>370</v>
      </c>
      <c r="F2264">
        <v>2263</v>
      </c>
      <c r="G2264">
        <v>180</v>
      </c>
      <c r="H2264">
        <v>13.33</v>
      </c>
      <c r="I2264">
        <v>2.3290000000000002</v>
      </c>
      <c r="J2264">
        <v>1</v>
      </c>
      <c r="K2264">
        <v>1166.4000000000001</v>
      </c>
      <c r="L2264" t="s">
        <v>369</v>
      </c>
      <c r="M2264" t="s">
        <v>368</v>
      </c>
      <c r="N2264" s="8">
        <v>41956</v>
      </c>
      <c r="O2264">
        <v>0</v>
      </c>
      <c r="P2264">
        <v>0</v>
      </c>
      <c r="Q2264">
        <v>8060.8</v>
      </c>
      <c r="R2264">
        <v>1036.3</v>
      </c>
      <c r="S2264">
        <v>2.1589999999999998</v>
      </c>
      <c r="T2264">
        <v>33</v>
      </c>
      <c r="U2264">
        <v>3140.4</v>
      </c>
      <c r="V2264">
        <v>11</v>
      </c>
      <c r="W2264">
        <v>1.5880000000000001</v>
      </c>
      <c r="X2264">
        <v>2.5670000000000002</v>
      </c>
      <c r="Y2264" s="8">
        <v>41956</v>
      </c>
    </row>
    <row r="2265" spans="1:25" x14ac:dyDescent="0.25">
      <c r="A2265">
        <v>-111.97510634</v>
      </c>
      <c r="B2265">
        <v>33.07984922</v>
      </c>
      <c r="C2265">
        <v>13</v>
      </c>
      <c r="D2265" t="s">
        <v>371</v>
      </c>
      <c r="E2265" t="s">
        <v>370</v>
      </c>
      <c r="F2265">
        <v>2264</v>
      </c>
      <c r="G2265">
        <v>178</v>
      </c>
      <c r="H2265">
        <v>13.33</v>
      </c>
      <c r="I2265">
        <v>2.395</v>
      </c>
      <c r="J2265">
        <v>1</v>
      </c>
      <c r="K2265">
        <v>1166.3</v>
      </c>
      <c r="L2265" t="s">
        <v>369</v>
      </c>
      <c r="M2265" t="s">
        <v>368</v>
      </c>
      <c r="N2265" s="8">
        <v>41956</v>
      </c>
      <c r="O2265">
        <v>0</v>
      </c>
      <c r="P2265">
        <v>0</v>
      </c>
      <c r="Q2265">
        <v>5356.9</v>
      </c>
      <c r="R2265">
        <v>669.84</v>
      </c>
      <c r="S2265">
        <v>1.395</v>
      </c>
      <c r="T2265">
        <v>33</v>
      </c>
      <c r="U2265">
        <v>2029.8</v>
      </c>
      <c r="V2265">
        <v>11</v>
      </c>
      <c r="W2265">
        <v>1.633</v>
      </c>
      <c r="X2265">
        <v>2.6389999999999998</v>
      </c>
      <c r="Y2265" s="8">
        <v>41956</v>
      </c>
    </row>
    <row r="2266" spans="1:25" x14ac:dyDescent="0.25">
      <c r="A2266">
        <v>-111.97510566</v>
      </c>
      <c r="B2266">
        <v>33.079842220000003</v>
      </c>
      <c r="C2266">
        <v>13</v>
      </c>
      <c r="D2266" t="s">
        <v>371</v>
      </c>
      <c r="E2266" t="s">
        <v>370</v>
      </c>
      <c r="F2266">
        <v>2265</v>
      </c>
      <c r="G2266">
        <v>182</v>
      </c>
      <c r="H2266">
        <v>13.33</v>
      </c>
      <c r="I2266">
        <v>2.395</v>
      </c>
      <c r="J2266">
        <v>1</v>
      </c>
      <c r="K2266">
        <v>1166.2</v>
      </c>
      <c r="L2266" t="s">
        <v>369</v>
      </c>
      <c r="M2266" t="s">
        <v>368</v>
      </c>
      <c r="N2266" s="8">
        <v>41956</v>
      </c>
      <c r="O2266">
        <v>0</v>
      </c>
      <c r="P2266">
        <v>0</v>
      </c>
      <c r="Q2266">
        <v>9354.1</v>
      </c>
      <c r="R2266">
        <v>1169.7</v>
      </c>
      <c r="S2266">
        <v>2.4369999999999998</v>
      </c>
      <c r="T2266">
        <v>33</v>
      </c>
      <c r="U2266">
        <v>3544.4</v>
      </c>
      <c r="V2266">
        <v>11</v>
      </c>
      <c r="W2266">
        <v>1.633</v>
      </c>
      <c r="X2266">
        <v>2.6389999999999998</v>
      </c>
      <c r="Y2266" s="8">
        <v>41956</v>
      </c>
    </row>
    <row r="2267" spans="1:25" x14ac:dyDescent="0.25">
      <c r="A2267">
        <v>-111.97510717</v>
      </c>
      <c r="B2267">
        <v>33.079836219999997</v>
      </c>
      <c r="C2267">
        <v>13</v>
      </c>
      <c r="D2267" t="s">
        <v>371</v>
      </c>
      <c r="E2267" t="s">
        <v>370</v>
      </c>
      <c r="F2267">
        <v>2266</v>
      </c>
      <c r="G2267">
        <v>179</v>
      </c>
      <c r="H2267">
        <v>13.33</v>
      </c>
      <c r="I2267">
        <v>2.4279999999999999</v>
      </c>
      <c r="J2267">
        <v>1</v>
      </c>
      <c r="K2267">
        <v>1166.2</v>
      </c>
      <c r="L2267" t="s">
        <v>369</v>
      </c>
      <c r="M2267" t="s">
        <v>368</v>
      </c>
      <c r="N2267" s="8">
        <v>41956</v>
      </c>
      <c r="O2267">
        <v>0</v>
      </c>
      <c r="P2267">
        <v>0</v>
      </c>
      <c r="Q2267">
        <v>10000</v>
      </c>
      <c r="R2267">
        <v>1233.5</v>
      </c>
      <c r="S2267">
        <v>2.57</v>
      </c>
      <c r="T2267">
        <v>33</v>
      </c>
      <c r="U2267">
        <v>3738</v>
      </c>
      <c r="V2267">
        <v>11</v>
      </c>
      <c r="W2267">
        <v>1.655</v>
      </c>
      <c r="X2267">
        <v>2.6749999999999998</v>
      </c>
      <c r="Y2267" s="8">
        <v>41956</v>
      </c>
    </row>
    <row r="2268" spans="1:25" x14ac:dyDescent="0.25">
      <c r="A2268">
        <v>-111.975106</v>
      </c>
      <c r="B2268">
        <v>33.079829230000001</v>
      </c>
      <c r="C2268">
        <v>13</v>
      </c>
      <c r="D2268" t="s">
        <v>371</v>
      </c>
      <c r="E2268" t="s">
        <v>370</v>
      </c>
      <c r="F2268">
        <v>2267</v>
      </c>
      <c r="G2268">
        <v>180</v>
      </c>
      <c r="H2268">
        <v>13.33</v>
      </c>
      <c r="I2268">
        <v>2.3620000000000001</v>
      </c>
      <c r="J2268">
        <v>1</v>
      </c>
      <c r="K2268">
        <v>1166.2</v>
      </c>
      <c r="L2268" t="s">
        <v>369</v>
      </c>
      <c r="M2268" t="s">
        <v>368</v>
      </c>
      <c r="N2268" s="8">
        <v>41956</v>
      </c>
      <c r="O2268">
        <v>0</v>
      </c>
      <c r="P2268">
        <v>0</v>
      </c>
      <c r="Q2268">
        <v>11623</v>
      </c>
      <c r="R2268">
        <v>1473.6</v>
      </c>
      <c r="S2268">
        <v>3.07</v>
      </c>
      <c r="T2268">
        <v>33</v>
      </c>
      <c r="U2268">
        <v>4465.3999999999996</v>
      </c>
      <c r="V2268">
        <v>11</v>
      </c>
      <c r="W2268">
        <v>1.611</v>
      </c>
      <c r="X2268">
        <v>2.6030000000000002</v>
      </c>
      <c r="Y2268" s="8">
        <v>41956</v>
      </c>
    </row>
    <row r="2269" spans="1:25" x14ac:dyDescent="0.25">
      <c r="A2269">
        <v>-111.97510583</v>
      </c>
      <c r="B2269">
        <v>33.079822219999997</v>
      </c>
      <c r="C2269">
        <v>13</v>
      </c>
      <c r="D2269" t="s">
        <v>371</v>
      </c>
      <c r="E2269" t="s">
        <v>370</v>
      </c>
      <c r="F2269">
        <v>2268</v>
      </c>
      <c r="G2269">
        <v>181</v>
      </c>
      <c r="H2269">
        <v>13.33</v>
      </c>
      <c r="I2269">
        <v>2.3620000000000001</v>
      </c>
      <c r="J2269">
        <v>1</v>
      </c>
      <c r="K2269">
        <v>1166.2</v>
      </c>
      <c r="L2269" t="s">
        <v>369</v>
      </c>
      <c r="M2269" t="s">
        <v>368</v>
      </c>
      <c r="N2269" s="8">
        <v>41956</v>
      </c>
      <c r="O2269">
        <v>0</v>
      </c>
      <c r="P2269">
        <v>0</v>
      </c>
      <c r="Q2269">
        <v>10530</v>
      </c>
      <c r="R2269">
        <v>1335</v>
      </c>
      <c r="S2269">
        <v>2.7810000000000001</v>
      </c>
      <c r="T2269">
        <v>33</v>
      </c>
      <c r="U2269">
        <v>4045.5</v>
      </c>
      <c r="V2269">
        <v>11</v>
      </c>
      <c r="W2269">
        <v>1.611</v>
      </c>
      <c r="X2269">
        <v>2.6030000000000002</v>
      </c>
      <c r="Y2269" s="8">
        <v>41956</v>
      </c>
    </row>
    <row r="2270" spans="1:25" x14ac:dyDescent="0.25">
      <c r="A2270">
        <v>-111.97510651</v>
      </c>
      <c r="B2270">
        <v>33.07981521</v>
      </c>
      <c r="C2270">
        <v>13</v>
      </c>
      <c r="D2270" t="s">
        <v>371</v>
      </c>
      <c r="E2270" t="s">
        <v>370</v>
      </c>
      <c r="F2270">
        <v>2269</v>
      </c>
      <c r="G2270">
        <v>177</v>
      </c>
      <c r="H2270">
        <v>13.33</v>
      </c>
      <c r="I2270">
        <v>2.5590000000000002</v>
      </c>
      <c r="J2270">
        <v>1</v>
      </c>
      <c r="K2270">
        <v>1166.0999999999999</v>
      </c>
      <c r="L2270" t="s">
        <v>369</v>
      </c>
      <c r="M2270" t="s">
        <v>368</v>
      </c>
      <c r="N2270" s="8">
        <v>41956</v>
      </c>
      <c r="O2270">
        <v>0</v>
      </c>
      <c r="P2270">
        <v>0</v>
      </c>
      <c r="Q2270">
        <v>8876.2999999999993</v>
      </c>
      <c r="R2270">
        <v>1038.8</v>
      </c>
      <c r="S2270">
        <v>2.1640000000000001</v>
      </c>
      <c r="T2270">
        <v>33</v>
      </c>
      <c r="U2270">
        <v>3147.8</v>
      </c>
      <c r="V2270">
        <v>11</v>
      </c>
      <c r="W2270">
        <v>1.7450000000000001</v>
      </c>
      <c r="X2270">
        <v>2.82</v>
      </c>
      <c r="Y2270" s="8">
        <v>41956</v>
      </c>
    </row>
    <row r="2271" spans="1:25" x14ac:dyDescent="0.25">
      <c r="A2271">
        <v>-111.97510668</v>
      </c>
      <c r="B2271">
        <v>33.079809210000001</v>
      </c>
      <c r="C2271">
        <v>13</v>
      </c>
      <c r="D2271" t="s">
        <v>371</v>
      </c>
      <c r="E2271" t="s">
        <v>370</v>
      </c>
      <c r="F2271">
        <v>2270</v>
      </c>
      <c r="G2271">
        <v>176</v>
      </c>
      <c r="H2271">
        <v>13.33</v>
      </c>
      <c r="I2271">
        <v>2.4609999999999999</v>
      </c>
      <c r="J2271">
        <v>1</v>
      </c>
      <c r="K2271">
        <v>1166.0999999999999</v>
      </c>
      <c r="L2271" t="s">
        <v>369</v>
      </c>
      <c r="M2271" t="s">
        <v>368</v>
      </c>
      <c r="N2271" s="8">
        <v>41956</v>
      </c>
      <c r="O2271">
        <v>0</v>
      </c>
      <c r="P2271">
        <v>0</v>
      </c>
      <c r="Q2271">
        <v>9679.7000000000007</v>
      </c>
      <c r="R2271">
        <v>1178.0999999999999</v>
      </c>
      <c r="S2271">
        <v>2.4540000000000002</v>
      </c>
      <c r="T2271">
        <v>33</v>
      </c>
      <c r="U2271">
        <v>3570</v>
      </c>
      <c r="V2271">
        <v>11</v>
      </c>
      <c r="W2271">
        <v>1.6779999999999999</v>
      </c>
      <c r="X2271">
        <v>2.7109999999999999</v>
      </c>
      <c r="Y2271" s="8">
        <v>41956</v>
      </c>
    </row>
    <row r="2272" spans="1:25" x14ac:dyDescent="0.25">
      <c r="A2272">
        <v>-111.97510617</v>
      </c>
      <c r="B2272">
        <v>33.079802219999998</v>
      </c>
      <c r="C2272">
        <v>13</v>
      </c>
      <c r="D2272" t="s">
        <v>371</v>
      </c>
      <c r="E2272" t="s">
        <v>370</v>
      </c>
      <c r="F2272">
        <v>2271</v>
      </c>
      <c r="G2272">
        <v>179</v>
      </c>
      <c r="H2272">
        <v>13.33</v>
      </c>
      <c r="I2272">
        <v>2.4609999999999999</v>
      </c>
      <c r="J2272">
        <v>1</v>
      </c>
      <c r="K2272">
        <v>1166.0999999999999</v>
      </c>
      <c r="L2272" t="s">
        <v>369</v>
      </c>
      <c r="M2272" t="s">
        <v>368</v>
      </c>
      <c r="N2272" s="8">
        <v>41956</v>
      </c>
      <c r="O2272">
        <v>0</v>
      </c>
      <c r="P2272">
        <v>0</v>
      </c>
      <c r="Q2272">
        <v>7743.2</v>
      </c>
      <c r="R2272">
        <v>942.4</v>
      </c>
      <c r="S2272">
        <v>1.9630000000000001</v>
      </c>
      <c r="T2272">
        <v>33</v>
      </c>
      <c r="U2272">
        <v>2855.8</v>
      </c>
      <c r="V2272">
        <v>11</v>
      </c>
      <c r="W2272">
        <v>1.6779999999999999</v>
      </c>
      <c r="X2272">
        <v>2.7109999999999999</v>
      </c>
      <c r="Y2272" s="8">
        <v>41956</v>
      </c>
    </row>
    <row r="2273" spans="1:25" x14ac:dyDescent="0.25">
      <c r="A2273">
        <v>-111.97510613999999</v>
      </c>
      <c r="B2273">
        <v>33.079795189999999</v>
      </c>
      <c r="C2273">
        <v>13</v>
      </c>
      <c r="D2273" t="s">
        <v>371</v>
      </c>
      <c r="E2273" t="s">
        <v>370</v>
      </c>
      <c r="F2273">
        <v>2272</v>
      </c>
      <c r="G2273">
        <v>185</v>
      </c>
      <c r="H2273">
        <v>13.33</v>
      </c>
      <c r="I2273">
        <v>2.5259999999999998</v>
      </c>
      <c r="J2273">
        <v>1</v>
      </c>
      <c r="K2273">
        <v>1166</v>
      </c>
      <c r="L2273" t="s">
        <v>369</v>
      </c>
      <c r="M2273" t="s">
        <v>368</v>
      </c>
      <c r="N2273" s="8">
        <v>41956</v>
      </c>
      <c r="O2273">
        <v>0</v>
      </c>
      <c r="P2273">
        <v>0</v>
      </c>
      <c r="Q2273">
        <v>9913.2999999999993</v>
      </c>
      <c r="R2273">
        <v>1175.2</v>
      </c>
      <c r="S2273">
        <v>2.448</v>
      </c>
      <c r="T2273">
        <v>33</v>
      </c>
      <c r="U2273">
        <v>3561.2</v>
      </c>
      <c r="V2273">
        <v>11</v>
      </c>
      <c r="W2273">
        <v>1.722</v>
      </c>
      <c r="X2273">
        <v>2.7839999999999998</v>
      </c>
      <c r="Y2273" s="8">
        <v>41956</v>
      </c>
    </row>
    <row r="2274" spans="1:25" x14ac:dyDescent="0.25">
      <c r="A2274">
        <v>-111.97510699999999</v>
      </c>
      <c r="B2274">
        <v>33.079788229999998</v>
      </c>
      <c r="C2274">
        <v>13</v>
      </c>
      <c r="D2274" t="s">
        <v>371</v>
      </c>
      <c r="E2274" t="s">
        <v>370</v>
      </c>
      <c r="F2274">
        <v>2273</v>
      </c>
      <c r="G2274">
        <v>180</v>
      </c>
      <c r="H2274">
        <v>13.33</v>
      </c>
      <c r="I2274">
        <v>2.3620000000000001</v>
      </c>
      <c r="J2274">
        <v>1</v>
      </c>
      <c r="K2274">
        <v>1166</v>
      </c>
      <c r="L2274" t="s">
        <v>369</v>
      </c>
      <c r="M2274" t="s">
        <v>368</v>
      </c>
      <c r="N2274" s="8">
        <v>41956</v>
      </c>
      <c r="O2274">
        <v>0</v>
      </c>
      <c r="P2274">
        <v>0</v>
      </c>
      <c r="Q2274">
        <v>11014</v>
      </c>
      <c r="R2274">
        <v>1396.4</v>
      </c>
      <c r="S2274">
        <v>2.9089999999999998</v>
      </c>
      <c r="T2274">
        <v>33</v>
      </c>
      <c r="U2274">
        <v>4231.3999999999996</v>
      </c>
      <c r="V2274">
        <v>11</v>
      </c>
      <c r="W2274">
        <v>1.611</v>
      </c>
      <c r="X2274">
        <v>2.6030000000000002</v>
      </c>
      <c r="Y2274" s="8">
        <v>41956</v>
      </c>
    </row>
    <row r="2275" spans="1:25" x14ac:dyDescent="0.25">
      <c r="A2275">
        <v>-111.97510683</v>
      </c>
      <c r="B2275">
        <v>33.079782219999998</v>
      </c>
      <c r="C2275">
        <v>13</v>
      </c>
      <c r="D2275" t="s">
        <v>371</v>
      </c>
      <c r="E2275" t="s">
        <v>370</v>
      </c>
      <c r="F2275">
        <v>2274</v>
      </c>
      <c r="G2275">
        <v>181</v>
      </c>
      <c r="H2275">
        <v>13.33</v>
      </c>
      <c r="I2275">
        <v>2.5259999999999998</v>
      </c>
      <c r="J2275">
        <v>1</v>
      </c>
      <c r="K2275">
        <v>1166</v>
      </c>
      <c r="L2275" t="s">
        <v>369</v>
      </c>
      <c r="M2275" t="s">
        <v>368</v>
      </c>
      <c r="N2275" s="8">
        <v>41956</v>
      </c>
      <c r="O2275">
        <v>0</v>
      </c>
      <c r="P2275">
        <v>0</v>
      </c>
      <c r="Q2275">
        <v>11576</v>
      </c>
      <c r="R2275">
        <v>1372.2</v>
      </c>
      <c r="S2275">
        <v>2.859</v>
      </c>
      <c r="T2275">
        <v>33</v>
      </c>
      <c r="U2275">
        <v>4158.3</v>
      </c>
      <c r="V2275">
        <v>11</v>
      </c>
      <c r="W2275">
        <v>1.722</v>
      </c>
      <c r="X2275">
        <v>2.7839999999999998</v>
      </c>
      <c r="Y2275" s="8">
        <v>41956</v>
      </c>
    </row>
    <row r="2276" spans="1:25" x14ac:dyDescent="0.25">
      <c r="A2276">
        <v>-111.97510634</v>
      </c>
      <c r="B2276">
        <v>33.079775220000002</v>
      </c>
      <c r="C2276">
        <v>13</v>
      </c>
      <c r="D2276" t="s">
        <v>371</v>
      </c>
      <c r="E2276" t="s">
        <v>370</v>
      </c>
      <c r="F2276">
        <v>2275</v>
      </c>
      <c r="G2276">
        <v>178</v>
      </c>
      <c r="H2276">
        <v>13.33</v>
      </c>
      <c r="I2276">
        <v>2.5259999999999998</v>
      </c>
      <c r="J2276">
        <v>1</v>
      </c>
      <c r="K2276">
        <v>1166</v>
      </c>
      <c r="L2276" t="s">
        <v>369</v>
      </c>
      <c r="M2276" t="s">
        <v>368</v>
      </c>
      <c r="N2276" s="8">
        <v>41956</v>
      </c>
      <c r="O2276">
        <v>0</v>
      </c>
      <c r="P2276">
        <v>0</v>
      </c>
      <c r="Q2276">
        <v>13155</v>
      </c>
      <c r="R2276">
        <v>1559.5</v>
      </c>
      <c r="S2276">
        <v>3.2490000000000001</v>
      </c>
      <c r="T2276">
        <v>33</v>
      </c>
      <c r="U2276">
        <v>4725.6000000000004</v>
      </c>
      <c r="V2276">
        <v>11</v>
      </c>
      <c r="W2276">
        <v>1.722</v>
      </c>
      <c r="X2276">
        <v>2.7839999999999998</v>
      </c>
      <c r="Y2276" s="8">
        <v>41956</v>
      </c>
    </row>
    <row r="2277" spans="1:25" x14ac:dyDescent="0.25">
      <c r="A2277">
        <v>-111.97510617</v>
      </c>
      <c r="B2277">
        <v>33.079768219999998</v>
      </c>
      <c r="C2277">
        <v>13</v>
      </c>
      <c r="D2277" t="s">
        <v>371</v>
      </c>
      <c r="E2277" t="s">
        <v>370</v>
      </c>
      <c r="F2277">
        <v>2276</v>
      </c>
      <c r="G2277">
        <v>179</v>
      </c>
      <c r="H2277">
        <v>13.33</v>
      </c>
      <c r="I2277">
        <v>2.395</v>
      </c>
      <c r="J2277">
        <v>1</v>
      </c>
      <c r="K2277">
        <v>1166.0999999999999</v>
      </c>
      <c r="L2277" t="s">
        <v>369</v>
      </c>
      <c r="M2277" t="s">
        <v>368</v>
      </c>
      <c r="N2277" s="8">
        <v>41956</v>
      </c>
      <c r="O2277">
        <v>0</v>
      </c>
      <c r="P2277">
        <v>0</v>
      </c>
      <c r="Q2277">
        <v>14274</v>
      </c>
      <c r="R2277">
        <v>1784.9</v>
      </c>
      <c r="S2277">
        <v>3.7189999999999999</v>
      </c>
      <c r="T2277">
        <v>33</v>
      </c>
      <c r="U2277">
        <v>5408.8</v>
      </c>
      <c r="V2277">
        <v>11</v>
      </c>
      <c r="W2277">
        <v>1.633</v>
      </c>
      <c r="X2277">
        <v>2.6389999999999998</v>
      </c>
      <c r="Y2277" s="8">
        <v>41956</v>
      </c>
    </row>
    <row r="2278" spans="1:25" x14ac:dyDescent="0.25">
      <c r="A2278">
        <v>-111.97510617</v>
      </c>
      <c r="B2278">
        <v>33.079762219999999</v>
      </c>
      <c r="C2278">
        <v>13</v>
      </c>
      <c r="D2278" t="s">
        <v>371</v>
      </c>
      <c r="E2278" t="s">
        <v>370</v>
      </c>
      <c r="F2278">
        <v>2277</v>
      </c>
      <c r="G2278">
        <v>179</v>
      </c>
      <c r="H2278">
        <v>13.33</v>
      </c>
      <c r="I2278">
        <v>2.4609999999999999</v>
      </c>
      <c r="J2278">
        <v>1</v>
      </c>
      <c r="K2278">
        <v>1166.0999999999999</v>
      </c>
      <c r="L2278" t="s">
        <v>369</v>
      </c>
      <c r="M2278" t="s">
        <v>368</v>
      </c>
      <c r="N2278" s="8">
        <v>41956</v>
      </c>
      <c r="O2278">
        <v>0</v>
      </c>
      <c r="P2278">
        <v>0</v>
      </c>
      <c r="Q2278">
        <v>11469</v>
      </c>
      <c r="R2278">
        <v>1395.9</v>
      </c>
      <c r="S2278">
        <v>2.9079999999999999</v>
      </c>
      <c r="T2278">
        <v>33</v>
      </c>
      <c r="U2278">
        <v>4229.8999999999996</v>
      </c>
      <c r="V2278">
        <v>11</v>
      </c>
      <c r="W2278">
        <v>1.6779999999999999</v>
      </c>
      <c r="X2278">
        <v>2.7109999999999999</v>
      </c>
      <c r="Y2278" s="8">
        <v>41956</v>
      </c>
    </row>
    <row r="2279" spans="1:25" x14ac:dyDescent="0.25">
      <c r="A2279">
        <v>-111.97510649</v>
      </c>
      <c r="B2279">
        <v>33.079755210000002</v>
      </c>
      <c r="C2279">
        <v>13</v>
      </c>
      <c r="D2279" t="s">
        <v>371</v>
      </c>
      <c r="E2279" t="s">
        <v>370</v>
      </c>
      <c r="F2279">
        <v>2278</v>
      </c>
      <c r="G2279">
        <v>183</v>
      </c>
      <c r="H2279">
        <v>13.33</v>
      </c>
      <c r="I2279">
        <v>2.4609999999999999</v>
      </c>
      <c r="J2279">
        <v>1</v>
      </c>
      <c r="K2279">
        <v>1166</v>
      </c>
      <c r="L2279" t="s">
        <v>369</v>
      </c>
      <c r="M2279" t="s">
        <v>368</v>
      </c>
      <c r="N2279" s="8">
        <v>41956</v>
      </c>
      <c r="O2279">
        <v>0</v>
      </c>
      <c r="P2279">
        <v>0</v>
      </c>
      <c r="Q2279">
        <v>14512</v>
      </c>
      <c r="R2279">
        <v>1766.2</v>
      </c>
      <c r="S2279">
        <v>3.68</v>
      </c>
      <c r="T2279">
        <v>33</v>
      </c>
      <c r="U2279">
        <v>5352.2</v>
      </c>
      <c r="V2279">
        <v>11</v>
      </c>
      <c r="W2279">
        <v>1.6779999999999999</v>
      </c>
      <c r="X2279">
        <v>2.7109999999999999</v>
      </c>
      <c r="Y2279" s="8">
        <v>41956</v>
      </c>
    </row>
    <row r="2280" spans="1:25" x14ac:dyDescent="0.25">
      <c r="A2280">
        <v>-111.97510665999999</v>
      </c>
      <c r="B2280">
        <v>33.079748219999999</v>
      </c>
      <c r="C2280">
        <v>13</v>
      </c>
      <c r="D2280" t="s">
        <v>371</v>
      </c>
      <c r="E2280" t="s">
        <v>370</v>
      </c>
      <c r="F2280">
        <v>2279</v>
      </c>
      <c r="G2280">
        <v>182</v>
      </c>
      <c r="H2280">
        <v>13.33</v>
      </c>
      <c r="I2280">
        <v>2.4279999999999999</v>
      </c>
      <c r="J2280">
        <v>1</v>
      </c>
      <c r="K2280">
        <v>1166</v>
      </c>
      <c r="L2280" t="s">
        <v>369</v>
      </c>
      <c r="M2280" t="s">
        <v>368</v>
      </c>
      <c r="N2280" s="8">
        <v>41956</v>
      </c>
      <c r="O2280">
        <v>0</v>
      </c>
      <c r="P2280">
        <v>0</v>
      </c>
      <c r="Q2280">
        <v>15303</v>
      </c>
      <c r="R2280">
        <v>1887.6</v>
      </c>
      <c r="S2280">
        <v>3.9329999999999998</v>
      </c>
      <c r="T2280">
        <v>33</v>
      </c>
      <c r="U2280">
        <v>5720.1</v>
      </c>
      <c r="V2280">
        <v>11</v>
      </c>
      <c r="W2280">
        <v>1.655</v>
      </c>
      <c r="X2280">
        <v>2.6749999999999998</v>
      </c>
      <c r="Y2280" s="8">
        <v>41956</v>
      </c>
    </row>
    <row r="2281" spans="1:25" x14ac:dyDescent="0.25">
      <c r="A2281">
        <v>-111.97510717</v>
      </c>
      <c r="B2281">
        <v>33.079741220000002</v>
      </c>
      <c r="C2281">
        <v>13</v>
      </c>
      <c r="D2281" t="s">
        <v>371</v>
      </c>
      <c r="E2281" t="s">
        <v>370</v>
      </c>
      <c r="F2281">
        <v>2280</v>
      </c>
      <c r="G2281">
        <v>179</v>
      </c>
      <c r="H2281">
        <v>13.33</v>
      </c>
      <c r="I2281">
        <v>2.395</v>
      </c>
      <c r="J2281">
        <v>1</v>
      </c>
      <c r="K2281">
        <v>1165.9000000000001</v>
      </c>
      <c r="L2281" t="s">
        <v>369</v>
      </c>
      <c r="M2281" t="s">
        <v>368</v>
      </c>
      <c r="N2281" s="8">
        <v>41956</v>
      </c>
      <c r="O2281">
        <v>0</v>
      </c>
      <c r="P2281">
        <v>0</v>
      </c>
      <c r="Q2281">
        <v>12761</v>
      </c>
      <c r="R2281">
        <v>1595.6</v>
      </c>
      <c r="S2281">
        <v>3.3239999999999998</v>
      </c>
      <c r="T2281">
        <v>33</v>
      </c>
      <c r="U2281">
        <v>4835.2</v>
      </c>
      <c r="V2281">
        <v>11</v>
      </c>
      <c r="W2281">
        <v>1.633</v>
      </c>
      <c r="X2281">
        <v>2.6389999999999998</v>
      </c>
      <c r="Y2281" s="8">
        <v>41956</v>
      </c>
    </row>
    <row r="2282" spans="1:25" x14ac:dyDescent="0.25">
      <c r="A2282">
        <v>-111.97510717</v>
      </c>
      <c r="B2282">
        <v>33.079735220000003</v>
      </c>
      <c r="C2282">
        <v>13</v>
      </c>
      <c r="D2282" t="s">
        <v>371</v>
      </c>
      <c r="E2282" t="s">
        <v>370</v>
      </c>
      <c r="F2282">
        <v>2281</v>
      </c>
      <c r="G2282">
        <v>179</v>
      </c>
      <c r="H2282">
        <v>13.33</v>
      </c>
      <c r="I2282">
        <v>2.4609999999999999</v>
      </c>
      <c r="J2282">
        <v>1</v>
      </c>
      <c r="K2282">
        <v>1165.9000000000001</v>
      </c>
      <c r="L2282" t="s">
        <v>369</v>
      </c>
      <c r="M2282" t="s">
        <v>368</v>
      </c>
      <c r="N2282" s="8">
        <v>41956</v>
      </c>
      <c r="O2282">
        <v>0</v>
      </c>
      <c r="P2282">
        <v>0</v>
      </c>
      <c r="Q2282">
        <v>12367</v>
      </c>
      <c r="R2282">
        <v>1505.1</v>
      </c>
      <c r="S2282">
        <v>3.1360000000000001</v>
      </c>
      <c r="T2282">
        <v>33</v>
      </c>
      <c r="U2282">
        <v>4561</v>
      </c>
      <c r="V2282">
        <v>11</v>
      </c>
      <c r="W2282">
        <v>1.6779999999999999</v>
      </c>
      <c r="X2282">
        <v>2.7109999999999999</v>
      </c>
      <c r="Y2282" s="8">
        <v>41956</v>
      </c>
    </row>
    <row r="2283" spans="1:25" x14ac:dyDescent="0.25">
      <c r="A2283">
        <v>-111.97510699999999</v>
      </c>
      <c r="B2283">
        <v>33.079728230000001</v>
      </c>
      <c r="C2283">
        <v>13</v>
      </c>
      <c r="D2283" t="s">
        <v>371</v>
      </c>
      <c r="E2283" t="s">
        <v>370</v>
      </c>
      <c r="F2283">
        <v>2282</v>
      </c>
      <c r="G2283">
        <v>180</v>
      </c>
      <c r="H2283">
        <v>13.33</v>
      </c>
      <c r="I2283">
        <v>2.3620000000000001</v>
      </c>
      <c r="J2283">
        <v>1</v>
      </c>
      <c r="K2283">
        <v>1165.9000000000001</v>
      </c>
      <c r="L2283" t="s">
        <v>369</v>
      </c>
      <c r="M2283" t="s">
        <v>368</v>
      </c>
      <c r="N2283" s="8">
        <v>41956</v>
      </c>
      <c r="O2283">
        <v>0</v>
      </c>
      <c r="P2283">
        <v>0</v>
      </c>
      <c r="Q2283">
        <v>14367</v>
      </c>
      <c r="R2283">
        <v>1821.4</v>
      </c>
      <c r="S2283">
        <v>3.7949999999999999</v>
      </c>
      <c r="T2283">
        <v>33</v>
      </c>
      <c r="U2283">
        <v>5519.4</v>
      </c>
      <c r="V2283">
        <v>11</v>
      </c>
      <c r="W2283">
        <v>1.611</v>
      </c>
      <c r="X2283">
        <v>2.6030000000000002</v>
      </c>
      <c r="Y2283" s="8">
        <v>41956</v>
      </c>
    </row>
    <row r="2284" spans="1:25" x14ac:dyDescent="0.25">
      <c r="A2284">
        <v>-111.97510665999999</v>
      </c>
      <c r="B2284">
        <v>33.079721220000003</v>
      </c>
      <c r="C2284">
        <v>13</v>
      </c>
      <c r="D2284" t="s">
        <v>371</v>
      </c>
      <c r="E2284" t="s">
        <v>370</v>
      </c>
      <c r="F2284">
        <v>2283</v>
      </c>
      <c r="G2284">
        <v>182</v>
      </c>
      <c r="H2284">
        <v>13.33</v>
      </c>
      <c r="I2284">
        <v>2.5590000000000002</v>
      </c>
      <c r="J2284">
        <v>1</v>
      </c>
      <c r="K2284">
        <v>1165.9000000000001</v>
      </c>
      <c r="L2284" t="s">
        <v>369</v>
      </c>
      <c r="M2284" t="s">
        <v>368</v>
      </c>
      <c r="N2284" s="8">
        <v>41956</v>
      </c>
      <c r="O2284">
        <v>0</v>
      </c>
      <c r="P2284">
        <v>0</v>
      </c>
      <c r="Q2284">
        <v>12339</v>
      </c>
      <c r="R2284">
        <v>1444</v>
      </c>
      <c r="S2284">
        <v>3.008</v>
      </c>
      <c r="T2284">
        <v>33</v>
      </c>
      <c r="U2284">
        <v>4375.7</v>
      </c>
      <c r="V2284">
        <v>11</v>
      </c>
      <c r="W2284">
        <v>1.7450000000000001</v>
      </c>
      <c r="X2284">
        <v>2.82</v>
      </c>
      <c r="Y2284" s="8">
        <v>41956</v>
      </c>
    </row>
    <row r="2285" spans="1:25" x14ac:dyDescent="0.25">
      <c r="A2285">
        <v>-111.97510617</v>
      </c>
      <c r="B2285">
        <v>33.079715219999997</v>
      </c>
      <c r="C2285">
        <v>13</v>
      </c>
      <c r="D2285" t="s">
        <v>371</v>
      </c>
      <c r="E2285" t="s">
        <v>370</v>
      </c>
      <c r="F2285">
        <v>2284</v>
      </c>
      <c r="G2285">
        <v>179</v>
      </c>
      <c r="H2285">
        <v>13.33</v>
      </c>
      <c r="I2285">
        <v>2.395</v>
      </c>
      <c r="J2285">
        <v>1</v>
      </c>
      <c r="K2285">
        <v>1165.8</v>
      </c>
      <c r="L2285" t="s">
        <v>369</v>
      </c>
      <c r="M2285" t="s">
        <v>368</v>
      </c>
      <c r="N2285" s="8">
        <v>41956</v>
      </c>
      <c r="O2285">
        <v>0</v>
      </c>
      <c r="P2285">
        <v>0</v>
      </c>
      <c r="Q2285">
        <v>13358</v>
      </c>
      <c r="R2285">
        <v>1670.3</v>
      </c>
      <c r="S2285">
        <v>3.48</v>
      </c>
      <c r="T2285">
        <v>33</v>
      </c>
      <c r="U2285">
        <v>5061.3999999999996</v>
      </c>
      <c r="V2285">
        <v>11</v>
      </c>
      <c r="W2285">
        <v>1.633</v>
      </c>
      <c r="X2285">
        <v>2.6389999999999998</v>
      </c>
      <c r="Y2285" s="8">
        <v>41956</v>
      </c>
    </row>
    <row r="2286" spans="1:25" x14ac:dyDescent="0.25">
      <c r="A2286">
        <v>-111.97510649</v>
      </c>
      <c r="B2286">
        <v>33.07970821</v>
      </c>
      <c r="C2286">
        <v>13</v>
      </c>
      <c r="D2286" t="s">
        <v>371</v>
      </c>
      <c r="E2286" t="s">
        <v>370</v>
      </c>
      <c r="F2286">
        <v>2285</v>
      </c>
      <c r="G2286">
        <v>183</v>
      </c>
      <c r="H2286">
        <v>13.33</v>
      </c>
      <c r="I2286">
        <v>2.3620000000000001</v>
      </c>
      <c r="J2286">
        <v>1</v>
      </c>
      <c r="K2286">
        <v>1165.8</v>
      </c>
      <c r="L2286" t="s">
        <v>369</v>
      </c>
      <c r="M2286" t="s">
        <v>368</v>
      </c>
      <c r="N2286" s="8">
        <v>41956</v>
      </c>
      <c r="O2286">
        <v>0</v>
      </c>
      <c r="P2286">
        <v>0</v>
      </c>
      <c r="Q2286">
        <v>12636</v>
      </c>
      <c r="R2286">
        <v>1602</v>
      </c>
      <c r="S2286">
        <v>3.3380000000000001</v>
      </c>
      <c r="T2286">
        <v>33</v>
      </c>
      <c r="U2286">
        <v>4854.6000000000004</v>
      </c>
      <c r="V2286">
        <v>11</v>
      </c>
      <c r="W2286">
        <v>1.611</v>
      </c>
      <c r="X2286">
        <v>2.6030000000000002</v>
      </c>
      <c r="Y2286" s="8">
        <v>41956</v>
      </c>
    </row>
    <row r="2287" spans="1:25" x14ac:dyDescent="0.25">
      <c r="A2287">
        <v>-111.97510717</v>
      </c>
      <c r="B2287">
        <v>33.079702220000001</v>
      </c>
      <c r="C2287">
        <v>13</v>
      </c>
      <c r="D2287" t="s">
        <v>371</v>
      </c>
      <c r="E2287" t="s">
        <v>370</v>
      </c>
      <c r="F2287">
        <v>2286</v>
      </c>
      <c r="G2287">
        <v>179</v>
      </c>
      <c r="H2287">
        <v>13.33</v>
      </c>
      <c r="I2287">
        <v>2.4279999999999999</v>
      </c>
      <c r="J2287">
        <v>1</v>
      </c>
      <c r="K2287">
        <v>1166</v>
      </c>
      <c r="L2287" t="s">
        <v>369</v>
      </c>
      <c r="M2287" t="s">
        <v>368</v>
      </c>
      <c r="N2287" s="8">
        <v>41956</v>
      </c>
      <c r="O2287">
        <v>0</v>
      </c>
      <c r="P2287">
        <v>0</v>
      </c>
      <c r="Q2287">
        <v>12212</v>
      </c>
      <c r="R2287">
        <v>1506.3</v>
      </c>
      <c r="S2287">
        <v>3.1379999999999999</v>
      </c>
      <c r="T2287">
        <v>33</v>
      </c>
      <c r="U2287">
        <v>4564.6000000000004</v>
      </c>
      <c r="V2287">
        <v>11</v>
      </c>
      <c r="W2287">
        <v>1.655</v>
      </c>
      <c r="X2287">
        <v>2.6749999999999998</v>
      </c>
      <c r="Y2287" s="8">
        <v>41956</v>
      </c>
    </row>
    <row r="2288" spans="1:25" x14ac:dyDescent="0.25">
      <c r="A2288">
        <v>-111.97510717</v>
      </c>
      <c r="B2288">
        <v>33.079695219999998</v>
      </c>
      <c r="C2288">
        <v>13</v>
      </c>
      <c r="D2288" t="s">
        <v>371</v>
      </c>
      <c r="E2288" t="s">
        <v>370</v>
      </c>
      <c r="F2288">
        <v>2287</v>
      </c>
      <c r="G2288">
        <v>179</v>
      </c>
      <c r="H2288">
        <v>13.33</v>
      </c>
      <c r="I2288">
        <v>2.4279999999999999</v>
      </c>
      <c r="J2288">
        <v>1</v>
      </c>
      <c r="K2288">
        <v>1166.0999999999999</v>
      </c>
      <c r="L2288" t="s">
        <v>369</v>
      </c>
      <c r="M2288" t="s">
        <v>368</v>
      </c>
      <c r="N2288" s="8">
        <v>41956</v>
      </c>
      <c r="O2288">
        <v>0</v>
      </c>
      <c r="P2288">
        <v>0</v>
      </c>
      <c r="Q2288">
        <v>13103</v>
      </c>
      <c r="R2288">
        <v>1616.2</v>
      </c>
      <c r="S2288">
        <v>3.367</v>
      </c>
      <c r="T2288">
        <v>33</v>
      </c>
      <c r="U2288">
        <v>4897.6000000000004</v>
      </c>
      <c r="V2288">
        <v>11</v>
      </c>
      <c r="W2288">
        <v>1.655</v>
      </c>
      <c r="X2288">
        <v>2.6749999999999998</v>
      </c>
      <c r="Y2288" s="8">
        <v>41956</v>
      </c>
    </row>
    <row r="2289" spans="1:25" x14ac:dyDescent="0.25">
      <c r="A2289">
        <v>-111.97510733999999</v>
      </c>
      <c r="B2289">
        <v>33.079689219999999</v>
      </c>
      <c r="C2289">
        <v>13</v>
      </c>
      <c r="D2289" t="s">
        <v>371</v>
      </c>
      <c r="E2289" t="s">
        <v>370</v>
      </c>
      <c r="F2289">
        <v>2288</v>
      </c>
      <c r="G2289">
        <v>178</v>
      </c>
      <c r="H2289">
        <v>13.33</v>
      </c>
      <c r="I2289">
        <v>2.3290000000000002</v>
      </c>
      <c r="J2289">
        <v>1</v>
      </c>
      <c r="K2289">
        <v>1166.0999999999999</v>
      </c>
      <c r="L2289" t="s">
        <v>369</v>
      </c>
      <c r="M2289" t="s">
        <v>368</v>
      </c>
      <c r="N2289" s="8">
        <v>41956</v>
      </c>
      <c r="O2289">
        <v>0</v>
      </c>
      <c r="P2289">
        <v>0</v>
      </c>
      <c r="Q2289">
        <v>12882</v>
      </c>
      <c r="R2289">
        <v>1656.2</v>
      </c>
      <c r="S2289">
        <v>3.45</v>
      </c>
      <c r="T2289">
        <v>33</v>
      </c>
      <c r="U2289">
        <v>5018.8</v>
      </c>
      <c r="V2289">
        <v>11</v>
      </c>
      <c r="W2289">
        <v>1.5880000000000001</v>
      </c>
      <c r="X2289">
        <v>2.5670000000000002</v>
      </c>
      <c r="Y2289" s="8">
        <v>41956</v>
      </c>
    </row>
    <row r="2290" spans="1:25" x14ac:dyDescent="0.25">
      <c r="A2290">
        <v>-111.97510733999999</v>
      </c>
      <c r="B2290">
        <v>33.079682220000002</v>
      </c>
      <c r="C2290">
        <v>13</v>
      </c>
      <c r="D2290" t="s">
        <v>371</v>
      </c>
      <c r="E2290" t="s">
        <v>370</v>
      </c>
      <c r="F2290">
        <v>2289</v>
      </c>
      <c r="G2290">
        <v>178</v>
      </c>
      <c r="H2290">
        <v>13.33</v>
      </c>
      <c r="I2290">
        <v>2.3620000000000001</v>
      </c>
      <c r="J2290">
        <v>1</v>
      </c>
      <c r="K2290">
        <v>1166.0999999999999</v>
      </c>
      <c r="L2290" t="s">
        <v>369</v>
      </c>
      <c r="M2290" t="s">
        <v>368</v>
      </c>
      <c r="N2290" s="8">
        <v>41956</v>
      </c>
      <c r="O2290">
        <v>0</v>
      </c>
      <c r="P2290">
        <v>0</v>
      </c>
      <c r="Q2290">
        <v>12137</v>
      </c>
      <c r="R2290">
        <v>1538.7</v>
      </c>
      <c r="S2290">
        <v>3.206</v>
      </c>
      <c r="T2290">
        <v>33</v>
      </c>
      <c r="U2290">
        <v>4662.6000000000004</v>
      </c>
      <c r="V2290">
        <v>11</v>
      </c>
      <c r="W2290">
        <v>1.611</v>
      </c>
      <c r="X2290">
        <v>2.6030000000000002</v>
      </c>
      <c r="Y2290" s="8">
        <v>41956</v>
      </c>
    </row>
    <row r="2291" spans="1:25" x14ac:dyDescent="0.25">
      <c r="A2291">
        <v>-111.97510649</v>
      </c>
      <c r="B2291">
        <v>33.079675209999998</v>
      </c>
      <c r="C2291">
        <v>13</v>
      </c>
      <c r="D2291" t="s">
        <v>371</v>
      </c>
      <c r="E2291" t="s">
        <v>370</v>
      </c>
      <c r="F2291">
        <v>2290</v>
      </c>
      <c r="G2291">
        <v>183</v>
      </c>
      <c r="H2291">
        <v>13.33</v>
      </c>
      <c r="I2291">
        <v>2.4609999999999999</v>
      </c>
      <c r="J2291">
        <v>1</v>
      </c>
      <c r="K2291">
        <v>1166</v>
      </c>
      <c r="L2291" t="s">
        <v>369</v>
      </c>
      <c r="M2291" t="s">
        <v>368</v>
      </c>
      <c r="N2291" s="8">
        <v>41956</v>
      </c>
      <c r="O2291">
        <v>0</v>
      </c>
      <c r="P2291">
        <v>0</v>
      </c>
      <c r="Q2291">
        <v>14189</v>
      </c>
      <c r="R2291">
        <v>1726.9</v>
      </c>
      <c r="S2291">
        <v>3.5979999999999999</v>
      </c>
      <c r="T2291">
        <v>33</v>
      </c>
      <c r="U2291">
        <v>5233</v>
      </c>
      <c r="V2291">
        <v>11</v>
      </c>
      <c r="W2291">
        <v>1.6779999999999999</v>
      </c>
      <c r="X2291">
        <v>2.7109999999999999</v>
      </c>
      <c r="Y2291" s="8">
        <v>41956</v>
      </c>
    </row>
    <row r="2292" spans="1:25" x14ac:dyDescent="0.25">
      <c r="A2292">
        <v>-111.97510649</v>
      </c>
      <c r="B2292">
        <v>33.079668210000001</v>
      </c>
      <c r="C2292">
        <v>13</v>
      </c>
      <c r="D2292" t="s">
        <v>371</v>
      </c>
      <c r="E2292" t="s">
        <v>370</v>
      </c>
      <c r="F2292">
        <v>2291</v>
      </c>
      <c r="G2292">
        <v>183</v>
      </c>
      <c r="H2292">
        <v>13.33</v>
      </c>
      <c r="I2292">
        <v>2.4609999999999999</v>
      </c>
      <c r="J2292">
        <v>1</v>
      </c>
      <c r="K2292">
        <v>1166</v>
      </c>
      <c r="L2292" t="s">
        <v>369</v>
      </c>
      <c r="M2292" t="s">
        <v>368</v>
      </c>
      <c r="N2292" s="8">
        <v>41956</v>
      </c>
      <c r="O2292">
        <v>0</v>
      </c>
      <c r="P2292">
        <v>0</v>
      </c>
      <c r="Q2292">
        <v>12057</v>
      </c>
      <c r="R2292">
        <v>1467.4</v>
      </c>
      <c r="S2292">
        <v>3.0569999999999999</v>
      </c>
      <c r="T2292">
        <v>33</v>
      </c>
      <c r="U2292">
        <v>4446.7</v>
      </c>
      <c r="V2292">
        <v>11</v>
      </c>
      <c r="W2292">
        <v>1.6779999999999999</v>
      </c>
      <c r="X2292">
        <v>2.7109999999999999</v>
      </c>
      <c r="Y2292" s="8">
        <v>41956</v>
      </c>
    </row>
    <row r="2293" spans="1:25" x14ac:dyDescent="0.25">
      <c r="A2293">
        <v>-111.97510665999999</v>
      </c>
      <c r="B2293">
        <v>33.079662220000003</v>
      </c>
      <c r="C2293">
        <v>13</v>
      </c>
      <c r="D2293" t="s">
        <v>371</v>
      </c>
      <c r="E2293" t="s">
        <v>370</v>
      </c>
      <c r="F2293">
        <v>2292</v>
      </c>
      <c r="G2293">
        <v>182</v>
      </c>
      <c r="H2293">
        <v>13.33</v>
      </c>
      <c r="I2293">
        <v>2.4929999999999999</v>
      </c>
      <c r="J2293">
        <v>1</v>
      </c>
      <c r="K2293">
        <v>1166</v>
      </c>
      <c r="L2293" t="s">
        <v>369</v>
      </c>
      <c r="M2293" t="s">
        <v>368</v>
      </c>
      <c r="N2293" s="8">
        <v>41956</v>
      </c>
      <c r="O2293">
        <v>0</v>
      </c>
      <c r="P2293">
        <v>0</v>
      </c>
      <c r="Q2293">
        <v>11090</v>
      </c>
      <c r="R2293">
        <v>1332</v>
      </c>
      <c r="S2293">
        <v>2.7749999999999999</v>
      </c>
      <c r="T2293">
        <v>33</v>
      </c>
      <c r="U2293">
        <v>4036.3</v>
      </c>
      <c r="V2293">
        <v>11</v>
      </c>
      <c r="W2293">
        <v>1.7</v>
      </c>
      <c r="X2293">
        <v>2.7480000000000002</v>
      </c>
      <c r="Y2293" s="8">
        <v>41956</v>
      </c>
    </row>
    <row r="2294" spans="1:25" x14ac:dyDescent="0.25">
      <c r="A2294">
        <v>-111.97510751</v>
      </c>
      <c r="B2294">
        <v>33.079655209999999</v>
      </c>
      <c r="C2294">
        <v>13</v>
      </c>
      <c r="D2294" t="s">
        <v>371</v>
      </c>
      <c r="E2294" t="s">
        <v>370</v>
      </c>
      <c r="F2294">
        <v>2293</v>
      </c>
      <c r="G2294">
        <v>177</v>
      </c>
      <c r="H2294">
        <v>13.33</v>
      </c>
      <c r="I2294">
        <v>2.395</v>
      </c>
      <c r="J2294">
        <v>1</v>
      </c>
      <c r="K2294">
        <v>1166</v>
      </c>
      <c r="L2294" t="s">
        <v>369</v>
      </c>
      <c r="M2294" t="s">
        <v>368</v>
      </c>
      <c r="N2294" s="8">
        <v>41956</v>
      </c>
      <c r="O2294">
        <v>0</v>
      </c>
      <c r="P2294">
        <v>0</v>
      </c>
      <c r="Q2294">
        <v>13718</v>
      </c>
      <c r="R2294">
        <v>1715.3</v>
      </c>
      <c r="S2294">
        <v>3.5739999999999998</v>
      </c>
      <c r="T2294">
        <v>33</v>
      </c>
      <c r="U2294">
        <v>5197.8</v>
      </c>
      <c r="V2294">
        <v>11</v>
      </c>
      <c r="W2294">
        <v>1.633</v>
      </c>
      <c r="X2294">
        <v>2.6389999999999998</v>
      </c>
      <c r="Y2294" s="8">
        <v>41956</v>
      </c>
    </row>
    <row r="2295" spans="1:25" x14ac:dyDescent="0.25">
      <c r="A2295">
        <v>-111.97510683</v>
      </c>
      <c r="B2295">
        <v>33.079648220000003</v>
      </c>
      <c r="C2295">
        <v>13</v>
      </c>
      <c r="D2295" t="s">
        <v>371</v>
      </c>
      <c r="E2295" t="s">
        <v>370</v>
      </c>
      <c r="F2295">
        <v>2294</v>
      </c>
      <c r="G2295">
        <v>181</v>
      </c>
      <c r="H2295">
        <v>13.33</v>
      </c>
      <c r="I2295">
        <v>2.3620000000000001</v>
      </c>
      <c r="J2295">
        <v>1</v>
      </c>
      <c r="K2295">
        <v>1166</v>
      </c>
      <c r="L2295" t="s">
        <v>369</v>
      </c>
      <c r="M2295" t="s">
        <v>368</v>
      </c>
      <c r="N2295" s="8">
        <v>41956</v>
      </c>
      <c r="O2295">
        <v>0</v>
      </c>
      <c r="P2295">
        <v>0</v>
      </c>
      <c r="Q2295">
        <v>12779</v>
      </c>
      <c r="R2295">
        <v>1620.1</v>
      </c>
      <c r="S2295">
        <v>3.375</v>
      </c>
      <c r="T2295">
        <v>33</v>
      </c>
      <c r="U2295">
        <v>4909.3</v>
      </c>
      <c r="V2295">
        <v>11</v>
      </c>
      <c r="W2295">
        <v>1.611</v>
      </c>
      <c r="X2295">
        <v>2.6030000000000002</v>
      </c>
      <c r="Y2295" s="8">
        <v>41956</v>
      </c>
    </row>
    <row r="2296" spans="1:25" x14ac:dyDescent="0.25">
      <c r="A2296">
        <v>-111.97510631999999</v>
      </c>
      <c r="B2296">
        <v>33.079641209999998</v>
      </c>
      <c r="C2296">
        <v>13</v>
      </c>
      <c r="D2296" t="s">
        <v>371</v>
      </c>
      <c r="E2296" t="s">
        <v>370</v>
      </c>
      <c r="F2296">
        <v>2295</v>
      </c>
      <c r="G2296">
        <v>184</v>
      </c>
      <c r="H2296">
        <v>13.33</v>
      </c>
      <c r="I2296">
        <v>2.4279999999999999</v>
      </c>
      <c r="J2296">
        <v>1</v>
      </c>
      <c r="K2296">
        <v>1166</v>
      </c>
      <c r="L2296" t="s">
        <v>369</v>
      </c>
      <c r="M2296" t="s">
        <v>368</v>
      </c>
      <c r="N2296" s="8">
        <v>41956</v>
      </c>
      <c r="O2296">
        <v>0</v>
      </c>
      <c r="P2296">
        <v>0</v>
      </c>
      <c r="Q2296">
        <v>11828</v>
      </c>
      <c r="R2296">
        <v>1459</v>
      </c>
      <c r="S2296">
        <v>3.04</v>
      </c>
      <c r="T2296">
        <v>33</v>
      </c>
      <c r="U2296">
        <v>4421.3</v>
      </c>
      <c r="V2296">
        <v>11</v>
      </c>
      <c r="W2296">
        <v>1.655</v>
      </c>
      <c r="X2296">
        <v>2.6749999999999998</v>
      </c>
      <c r="Y2296" s="8">
        <v>41956</v>
      </c>
    </row>
    <row r="2297" spans="1:25" x14ac:dyDescent="0.25">
      <c r="A2297">
        <v>-111.97510817</v>
      </c>
      <c r="B2297">
        <v>33.07963522</v>
      </c>
      <c r="C2297">
        <v>13</v>
      </c>
      <c r="D2297" t="s">
        <v>371</v>
      </c>
      <c r="E2297" t="s">
        <v>370</v>
      </c>
      <c r="F2297">
        <v>2296</v>
      </c>
      <c r="G2297">
        <v>179</v>
      </c>
      <c r="H2297">
        <v>13.33</v>
      </c>
      <c r="I2297">
        <v>2.4279999999999999</v>
      </c>
      <c r="J2297">
        <v>1</v>
      </c>
      <c r="K2297">
        <v>1166</v>
      </c>
      <c r="L2297" t="s">
        <v>369</v>
      </c>
      <c r="M2297" t="s">
        <v>368</v>
      </c>
      <c r="N2297" s="8">
        <v>41956</v>
      </c>
      <c r="O2297">
        <v>0</v>
      </c>
      <c r="P2297">
        <v>0</v>
      </c>
      <c r="Q2297">
        <v>11997</v>
      </c>
      <c r="R2297">
        <v>1479.9</v>
      </c>
      <c r="S2297">
        <v>3.0830000000000002</v>
      </c>
      <c r="T2297">
        <v>33</v>
      </c>
      <c r="U2297">
        <v>4484.5</v>
      </c>
      <c r="V2297">
        <v>11</v>
      </c>
      <c r="W2297">
        <v>1.655</v>
      </c>
      <c r="X2297">
        <v>2.6749999999999998</v>
      </c>
      <c r="Y2297" s="8">
        <v>41956</v>
      </c>
    </row>
    <row r="2298" spans="1:25" x14ac:dyDescent="0.25">
      <c r="A2298">
        <v>-111.97510783</v>
      </c>
      <c r="B2298">
        <v>33.079628219999996</v>
      </c>
      <c r="C2298">
        <v>13</v>
      </c>
      <c r="D2298" t="s">
        <v>371</v>
      </c>
      <c r="E2298" t="s">
        <v>370</v>
      </c>
      <c r="F2298">
        <v>2297</v>
      </c>
      <c r="G2298">
        <v>181</v>
      </c>
      <c r="H2298">
        <v>13.33</v>
      </c>
      <c r="I2298">
        <v>2.3620000000000001</v>
      </c>
      <c r="J2298">
        <v>1</v>
      </c>
      <c r="K2298">
        <v>1165.9000000000001</v>
      </c>
      <c r="L2298" t="s">
        <v>369</v>
      </c>
      <c r="M2298" t="s">
        <v>368</v>
      </c>
      <c r="N2298" s="8">
        <v>41956</v>
      </c>
      <c r="O2298">
        <v>0</v>
      </c>
      <c r="P2298">
        <v>0</v>
      </c>
      <c r="Q2298">
        <v>10592</v>
      </c>
      <c r="R2298">
        <v>1342.8</v>
      </c>
      <c r="S2298">
        <v>2.798</v>
      </c>
      <c r="T2298">
        <v>33</v>
      </c>
      <c r="U2298">
        <v>4069.1</v>
      </c>
      <c r="V2298">
        <v>11</v>
      </c>
      <c r="W2298">
        <v>1.611</v>
      </c>
      <c r="X2298">
        <v>2.6030000000000002</v>
      </c>
      <c r="Y2298" s="8">
        <v>41956</v>
      </c>
    </row>
    <row r="2299" spans="1:25" x14ac:dyDescent="0.25">
      <c r="A2299">
        <v>-111.97510800000001</v>
      </c>
      <c r="B2299">
        <v>33.079621230000001</v>
      </c>
      <c r="C2299">
        <v>13</v>
      </c>
      <c r="D2299" t="s">
        <v>371</v>
      </c>
      <c r="E2299" t="s">
        <v>370</v>
      </c>
      <c r="F2299">
        <v>2298</v>
      </c>
      <c r="G2299">
        <v>180</v>
      </c>
      <c r="H2299">
        <v>13.33</v>
      </c>
      <c r="I2299">
        <v>2.4609999999999999</v>
      </c>
      <c r="J2299">
        <v>1</v>
      </c>
      <c r="K2299">
        <v>1165.9000000000001</v>
      </c>
      <c r="L2299" t="s">
        <v>369</v>
      </c>
      <c r="M2299" t="s">
        <v>368</v>
      </c>
      <c r="N2299" s="8">
        <v>41956</v>
      </c>
      <c r="O2299">
        <v>0</v>
      </c>
      <c r="P2299">
        <v>0</v>
      </c>
      <c r="Q2299">
        <v>13275</v>
      </c>
      <c r="R2299">
        <v>1615.6</v>
      </c>
      <c r="S2299">
        <v>3.3660000000000001</v>
      </c>
      <c r="T2299">
        <v>33</v>
      </c>
      <c r="U2299">
        <v>4895.8</v>
      </c>
      <c r="V2299">
        <v>11</v>
      </c>
      <c r="W2299">
        <v>1.6779999999999999</v>
      </c>
      <c r="X2299">
        <v>2.7109999999999999</v>
      </c>
      <c r="Y2299" s="8">
        <v>41956</v>
      </c>
    </row>
    <row r="2300" spans="1:25" x14ac:dyDescent="0.25">
      <c r="A2300">
        <v>-111.97510800000001</v>
      </c>
      <c r="B2300">
        <v>33.079615230000002</v>
      </c>
      <c r="C2300">
        <v>13</v>
      </c>
      <c r="D2300" t="s">
        <v>371</v>
      </c>
      <c r="E2300" t="s">
        <v>370</v>
      </c>
      <c r="F2300">
        <v>2299</v>
      </c>
      <c r="G2300">
        <v>180</v>
      </c>
      <c r="H2300">
        <v>13.33</v>
      </c>
      <c r="I2300">
        <v>2.5259999999999998</v>
      </c>
      <c r="J2300">
        <v>1</v>
      </c>
      <c r="K2300">
        <v>1166</v>
      </c>
      <c r="L2300" t="s">
        <v>369</v>
      </c>
      <c r="M2300" t="s">
        <v>368</v>
      </c>
      <c r="N2300" s="8">
        <v>41956</v>
      </c>
      <c r="O2300">
        <v>0</v>
      </c>
      <c r="P2300">
        <v>0</v>
      </c>
      <c r="Q2300">
        <v>12077</v>
      </c>
      <c r="R2300">
        <v>1431.7</v>
      </c>
      <c r="S2300">
        <v>2.9830000000000001</v>
      </c>
      <c r="T2300">
        <v>33</v>
      </c>
      <c r="U2300">
        <v>4338.5</v>
      </c>
      <c r="V2300">
        <v>11</v>
      </c>
      <c r="W2300">
        <v>1.722</v>
      </c>
      <c r="X2300">
        <v>2.7839999999999998</v>
      </c>
      <c r="Y2300" s="8">
        <v>41956</v>
      </c>
    </row>
    <row r="2301" spans="1:25" x14ac:dyDescent="0.25">
      <c r="A2301">
        <v>-111.97510766000001</v>
      </c>
      <c r="B2301">
        <v>33.079608219999997</v>
      </c>
      <c r="C2301">
        <v>13</v>
      </c>
      <c r="D2301" t="s">
        <v>371</v>
      </c>
      <c r="E2301" t="s">
        <v>370</v>
      </c>
      <c r="F2301">
        <v>2300</v>
      </c>
      <c r="G2301">
        <v>182</v>
      </c>
      <c r="H2301">
        <v>13.33</v>
      </c>
      <c r="I2301">
        <v>2.3290000000000002</v>
      </c>
      <c r="J2301">
        <v>1</v>
      </c>
      <c r="K2301">
        <v>1166</v>
      </c>
      <c r="L2301" t="s">
        <v>369</v>
      </c>
      <c r="M2301" t="s">
        <v>368</v>
      </c>
      <c r="N2301" s="8">
        <v>41956</v>
      </c>
      <c r="O2301">
        <v>0</v>
      </c>
      <c r="P2301">
        <v>0</v>
      </c>
      <c r="Q2301">
        <v>12067</v>
      </c>
      <c r="R2301">
        <v>1551.4</v>
      </c>
      <c r="S2301">
        <v>3.2320000000000002</v>
      </c>
      <c r="T2301">
        <v>33</v>
      </c>
      <c r="U2301">
        <v>4701.3</v>
      </c>
      <c r="V2301">
        <v>11</v>
      </c>
      <c r="W2301">
        <v>1.5880000000000001</v>
      </c>
      <c r="X2301">
        <v>2.5670000000000002</v>
      </c>
      <c r="Y2301" s="8">
        <v>41956</v>
      </c>
    </row>
    <row r="2302" spans="1:25" x14ac:dyDescent="0.25">
      <c r="A2302">
        <v>-111.97510817</v>
      </c>
      <c r="B2302">
        <v>33.079601220000001</v>
      </c>
      <c r="C2302">
        <v>13</v>
      </c>
      <c r="D2302" t="s">
        <v>371</v>
      </c>
      <c r="E2302" t="s">
        <v>370</v>
      </c>
      <c r="F2302">
        <v>2301</v>
      </c>
      <c r="G2302">
        <v>179</v>
      </c>
      <c r="H2302">
        <v>13.33</v>
      </c>
      <c r="I2302">
        <v>2.395</v>
      </c>
      <c r="J2302">
        <v>1</v>
      </c>
      <c r="K2302">
        <v>1166</v>
      </c>
      <c r="L2302" t="s">
        <v>369</v>
      </c>
      <c r="M2302" t="s">
        <v>368</v>
      </c>
      <c r="N2302" s="8">
        <v>41956</v>
      </c>
      <c r="O2302">
        <v>0</v>
      </c>
      <c r="P2302">
        <v>0</v>
      </c>
      <c r="Q2302">
        <v>10225</v>
      </c>
      <c r="R2302">
        <v>1278.5999999999999</v>
      </c>
      <c r="S2302">
        <v>2.6640000000000001</v>
      </c>
      <c r="T2302">
        <v>33</v>
      </c>
      <c r="U2302">
        <v>3874.5</v>
      </c>
      <c r="V2302">
        <v>11</v>
      </c>
      <c r="W2302">
        <v>1.633</v>
      </c>
      <c r="X2302">
        <v>2.6389999999999998</v>
      </c>
      <c r="Y2302" s="8">
        <v>41956</v>
      </c>
    </row>
    <row r="2303" spans="1:25" x14ac:dyDescent="0.25">
      <c r="A2303">
        <v>-111.97510783</v>
      </c>
      <c r="B2303">
        <v>33.079595220000002</v>
      </c>
      <c r="C2303">
        <v>13</v>
      </c>
      <c r="D2303" t="s">
        <v>371</v>
      </c>
      <c r="E2303" t="s">
        <v>370</v>
      </c>
      <c r="F2303">
        <v>2302</v>
      </c>
      <c r="G2303">
        <v>181</v>
      </c>
      <c r="H2303">
        <v>13.33</v>
      </c>
      <c r="I2303">
        <v>2.5590000000000002</v>
      </c>
      <c r="J2303">
        <v>1</v>
      </c>
      <c r="K2303">
        <v>1166</v>
      </c>
      <c r="L2303" t="s">
        <v>369</v>
      </c>
      <c r="M2303" t="s">
        <v>368</v>
      </c>
      <c r="N2303" s="8">
        <v>41956</v>
      </c>
      <c r="O2303">
        <v>0</v>
      </c>
      <c r="P2303">
        <v>0</v>
      </c>
      <c r="Q2303">
        <v>10642</v>
      </c>
      <c r="R2303">
        <v>1245.4000000000001</v>
      </c>
      <c r="S2303">
        <v>2.5950000000000002</v>
      </c>
      <c r="T2303">
        <v>33</v>
      </c>
      <c r="U2303">
        <v>3774.1</v>
      </c>
      <c r="V2303">
        <v>11</v>
      </c>
      <c r="W2303">
        <v>1.7450000000000001</v>
      </c>
      <c r="X2303">
        <v>2.82</v>
      </c>
      <c r="Y2303" s="8">
        <v>41956</v>
      </c>
    </row>
    <row r="2304" spans="1:25" x14ac:dyDescent="0.25">
      <c r="A2304">
        <v>-111.97510903</v>
      </c>
      <c r="B2304">
        <v>33.079588180000002</v>
      </c>
      <c r="C2304">
        <v>13</v>
      </c>
      <c r="D2304" t="s">
        <v>371</v>
      </c>
      <c r="E2304" t="s">
        <v>370</v>
      </c>
      <c r="F2304">
        <v>2303</v>
      </c>
      <c r="G2304">
        <v>174</v>
      </c>
      <c r="H2304">
        <v>13.33</v>
      </c>
      <c r="I2304">
        <v>2.4609999999999999</v>
      </c>
      <c r="J2304">
        <v>1</v>
      </c>
      <c r="K2304">
        <v>1166</v>
      </c>
      <c r="L2304" t="s">
        <v>369</v>
      </c>
      <c r="M2304" t="s">
        <v>368</v>
      </c>
      <c r="N2304" s="8">
        <v>41956</v>
      </c>
      <c r="O2304">
        <v>0</v>
      </c>
      <c r="P2304">
        <v>0</v>
      </c>
      <c r="Q2304">
        <v>10789</v>
      </c>
      <c r="R2304">
        <v>1313.1</v>
      </c>
      <c r="S2304">
        <v>2.7360000000000002</v>
      </c>
      <c r="T2304">
        <v>33</v>
      </c>
      <c r="U2304">
        <v>3979</v>
      </c>
      <c r="V2304">
        <v>11</v>
      </c>
      <c r="W2304">
        <v>1.6779999999999999</v>
      </c>
      <c r="X2304">
        <v>2.7109999999999999</v>
      </c>
      <c r="Y2304" s="8">
        <v>41956</v>
      </c>
    </row>
    <row r="2305" spans="1:25" x14ac:dyDescent="0.25">
      <c r="A2305">
        <v>-111.97510783</v>
      </c>
      <c r="B2305">
        <v>33.079581220000001</v>
      </c>
      <c r="C2305">
        <v>13</v>
      </c>
      <c r="D2305" t="s">
        <v>371</v>
      </c>
      <c r="E2305" t="s">
        <v>370</v>
      </c>
      <c r="F2305">
        <v>2304</v>
      </c>
      <c r="G2305">
        <v>181</v>
      </c>
      <c r="H2305">
        <v>13.33</v>
      </c>
      <c r="I2305">
        <v>2.4929999999999999</v>
      </c>
      <c r="J2305">
        <v>1</v>
      </c>
      <c r="K2305">
        <v>1166.0999999999999</v>
      </c>
      <c r="L2305" t="s">
        <v>369</v>
      </c>
      <c r="M2305" t="s">
        <v>368</v>
      </c>
      <c r="N2305" s="8">
        <v>41956</v>
      </c>
      <c r="O2305">
        <v>0</v>
      </c>
      <c r="P2305">
        <v>0</v>
      </c>
      <c r="Q2305">
        <v>8091.8</v>
      </c>
      <c r="R2305">
        <v>971.87</v>
      </c>
      <c r="S2305">
        <v>2.0249999999999999</v>
      </c>
      <c r="T2305">
        <v>33</v>
      </c>
      <c r="U2305">
        <v>2945</v>
      </c>
      <c r="V2305">
        <v>11</v>
      </c>
      <c r="W2305">
        <v>1.7</v>
      </c>
      <c r="X2305">
        <v>2.7480000000000002</v>
      </c>
      <c r="Y2305" s="8">
        <v>41956</v>
      </c>
    </row>
    <row r="2306" spans="1:25" x14ac:dyDescent="0.25">
      <c r="A2306">
        <v>-111.97510783</v>
      </c>
      <c r="B2306">
        <v>33.079575220000002</v>
      </c>
      <c r="C2306">
        <v>13</v>
      </c>
      <c r="D2306" t="s">
        <v>371</v>
      </c>
      <c r="E2306" t="s">
        <v>370</v>
      </c>
      <c r="F2306">
        <v>2305</v>
      </c>
      <c r="G2306">
        <v>181</v>
      </c>
      <c r="H2306">
        <v>13.33</v>
      </c>
      <c r="I2306">
        <v>2.4609999999999999</v>
      </c>
      <c r="J2306">
        <v>1</v>
      </c>
      <c r="K2306">
        <v>1166</v>
      </c>
      <c r="L2306" t="s">
        <v>369</v>
      </c>
      <c r="M2306" t="s">
        <v>368</v>
      </c>
      <c r="N2306" s="8">
        <v>41956</v>
      </c>
      <c r="O2306">
        <v>0</v>
      </c>
      <c r="P2306">
        <v>0</v>
      </c>
      <c r="Q2306">
        <v>8666.2000000000007</v>
      </c>
      <c r="R2306">
        <v>1054.7</v>
      </c>
      <c r="S2306">
        <v>2.1970000000000001</v>
      </c>
      <c r="T2306">
        <v>33</v>
      </c>
      <c r="U2306">
        <v>3196.2</v>
      </c>
      <c r="V2306">
        <v>11</v>
      </c>
      <c r="W2306">
        <v>1.6779999999999999</v>
      </c>
      <c r="X2306">
        <v>2.7109999999999999</v>
      </c>
      <c r="Y2306" s="8">
        <v>41956</v>
      </c>
    </row>
    <row r="2307" spans="1:25" x14ac:dyDescent="0.25">
      <c r="A2307">
        <v>-111.97510817</v>
      </c>
      <c r="B2307">
        <v>33.079568219999999</v>
      </c>
      <c r="C2307">
        <v>13</v>
      </c>
      <c r="D2307" t="s">
        <v>371</v>
      </c>
      <c r="E2307" t="s">
        <v>370</v>
      </c>
      <c r="F2307">
        <v>2306</v>
      </c>
      <c r="G2307">
        <v>179</v>
      </c>
      <c r="H2307">
        <v>13.33</v>
      </c>
      <c r="I2307">
        <v>2.5259999999999998</v>
      </c>
      <c r="J2307">
        <v>1</v>
      </c>
      <c r="K2307">
        <v>1166</v>
      </c>
      <c r="L2307" t="s">
        <v>369</v>
      </c>
      <c r="M2307" t="s">
        <v>368</v>
      </c>
      <c r="N2307" s="8">
        <v>41956</v>
      </c>
      <c r="O2307">
        <v>0</v>
      </c>
      <c r="P2307">
        <v>0</v>
      </c>
      <c r="Q2307">
        <v>8675.9</v>
      </c>
      <c r="R2307">
        <v>1028.5</v>
      </c>
      <c r="S2307">
        <v>2.1429999999999998</v>
      </c>
      <c r="T2307">
        <v>33</v>
      </c>
      <c r="U2307">
        <v>3116.6</v>
      </c>
      <c r="V2307">
        <v>11</v>
      </c>
      <c r="W2307">
        <v>1.722</v>
      </c>
      <c r="X2307">
        <v>2.7839999999999998</v>
      </c>
      <c r="Y2307" s="8">
        <v>41956</v>
      </c>
    </row>
    <row r="2308" spans="1:25" x14ac:dyDescent="0.25">
      <c r="A2308">
        <v>-111.97510800000001</v>
      </c>
      <c r="B2308">
        <v>33.079561230000003</v>
      </c>
      <c r="C2308">
        <v>13</v>
      </c>
      <c r="D2308" t="s">
        <v>371</v>
      </c>
      <c r="E2308" t="s">
        <v>370</v>
      </c>
      <c r="F2308">
        <v>2307</v>
      </c>
      <c r="G2308">
        <v>180</v>
      </c>
      <c r="H2308">
        <v>13.33</v>
      </c>
      <c r="I2308">
        <v>2.4929999999999999</v>
      </c>
      <c r="J2308">
        <v>1</v>
      </c>
      <c r="K2308">
        <v>1166</v>
      </c>
      <c r="L2308" t="s">
        <v>369</v>
      </c>
      <c r="M2308" t="s">
        <v>368</v>
      </c>
      <c r="N2308" s="8">
        <v>41956</v>
      </c>
      <c r="O2308">
        <v>0</v>
      </c>
      <c r="P2308">
        <v>0</v>
      </c>
      <c r="Q2308">
        <v>9441.1</v>
      </c>
      <c r="R2308">
        <v>1133.9000000000001</v>
      </c>
      <c r="S2308">
        <v>2.3620000000000001</v>
      </c>
      <c r="T2308">
        <v>33</v>
      </c>
      <c r="U2308">
        <v>3436.2</v>
      </c>
      <c r="V2308">
        <v>11</v>
      </c>
      <c r="W2308">
        <v>1.7</v>
      </c>
      <c r="X2308">
        <v>2.7480000000000002</v>
      </c>
      <c r="Y2308" s="8">
        <v>41956</v>
      </c>
    </row>
    <row r="2309" spans="1:25" x14ac:dyDescent="0.25">
      <c r="A2309">
        <v>-111.97510800000001</v>
      </c>
      <c r="B2309">
        <v>33.079554229999999</v>
      </c>
      <c r="C2309">
        <v>13</v>
      </c>
      <c r="D2309" t="s">
        <v>371</v>
      </c>
      <c r="E2309" t="s">
        <v>370</v>
      </c>
      <c r="F2309">
        <v>2308</v>
      </c>
      <c r="G2309">
        <v>180</v>
      </c>
      <c r="H2309">
        <v>13.33</v>
      </c>
      <c r="I2309">
        <v>2.4609999999999999</v>
      </c>
      <c r="J2309">
        <v>1</v>
      </c>
      <c r="K2309">
        <v>1166</v>
      </c>
      <c r="L2309" t="s">
        <v>369</v>
      </c>
      <c r="M2309" t="s">
        <v>368</v>
      </c>
      <c r="N2309" s="8">
        <v>41956</v>
      </c>
      <c r="O2309">
        <v>0</v>
      </c>
      <c r="P2309">
        <v>0</v>
      </c>
      <c r="Q2309">
        <v>8150.8</v>
      </c>
      <c r="R2309">
        <v>992.01</v>
      </c>
      <c r="S2309">
        <v>2.0670000000000002</v>
      </c>
      <c r="T2309">
        <v>33</v>
      </c>
      <c r="U2309">
        <v>3006.1</v>
      </c>
      <c r="V2309">
        <v>11</v>
      </c>
      <c r="W2309">
        <v>1.6779999999999999</v>
      </c>
      <c r="X2309">
        <v>2.7109999999999999</v>
      </c>
      <c r="Y2309" s="8">
        <v>41956</v>
      </c>
    </row>
    <row r="2310" spans="1:25" x14ac:dyDescent="0.25">
      <c r="A2310">
        <v>-111.97510817</v>
      </c>
      <c r="B2310">
        <v>33.07954822</v>
      </c>
      <c r="C2310">
        <v>13</v>
      </c>
      <c r="D2310" t="s">
        <v>371</v>
      </c>
      <c r="E2310" t="s">
        <v>370</v>
      </c>
      <c r="F2310">
        <v>2309</v>
      </c>
      <c r="G2310">
        <v>179</v>
      </c>
      <c r="H2310">
        <v>13.33</v>
      </c>
      <c r="I2310">
        <v>2.5590000000000002</v>
      </c>
      <c r="J2310">
        <v>1</v>
      </c>
      <c r="K2310">
        <v>1166</v>
      </c>
      <c r="L2310" t="s">
        <v>369</v>
      </c>
      <c r="M2310" t="s">
        <v>368</v>
      </c>
      <c r="N2310" s="8">
        <v>41956</v>
      </c>
      <c r="O2310">
        <v>0</v>
      </c>
      <c r="P2310">
        <v>0</v>
      </c>
      <c r="Q2310">
        <v>13356</v>
      </c>
      <c r="R2310">
        <v>1563</v>
      </c>
      <c r="S2310">
        <v>3.2559999999999998</v>
      </c>
      <c r="T2310">
        <v>33</v>
      </c>
      <c r="U2310">
        <v>4736.5</v>
      </c>
      <c r="V2310">
        <v>11</v>
      </c>
      <c r="W2310">
        <v>1.7450000000000001</v>
      </c>
      <c r="X2310">
        <v>2.82</v>
      </c>
      <c r="Y2310" s="8">
        <v>41956</v>
      </c>
    </row>
    <row r="2311" spans="1:25" x14ac:dyDescent="0.25">
      <c r="A2311">
        <v>-111.97510883</v>
      </c>
      <c r="B2311">
        <v>33.079541220000003</v>
      </c>
      <c r="C2311">
        <v>13</v>
      </c>
      <c r="D2311" t="s">
        <v>371</v>
      </c>
      <c r="E2311" t="s">
        <v>370</v>
      </c>
      <c r="F2311">
        <v>2310</v>
      </c>
      <c r="G2311">
        <v>181</v>
      </c>
      <c r="H2311">
        <v>13.33</v>
      </c>
      <c r="I2311">
        <v>2.395</v>
      </c>
      <c r="J2311">
        <v>1</v>
      </c>
      <c r="K2311">
        <v>1166</v>
      </c>
      <c r="L2311" t="s">
        <v>369</v>
      </c>
      <c r="M2311" t="s">
        <v>368</v>
      </c>
      <c r="N2311" s="8">
        <v>41956</v>
      </c>
      <c r="O2311">
        <v>0</v>
      </c>
      <c r="P2311">
        <v>0</v>
      </c>
      <c r="Q2311">
        <v>7021.4</v>
      </c>
      <c r="R2311">
        <v>877.97</v>
      </c>
      <c r="S2311">
        <v>1.829</v>
      </c>
      <c r="T2311">
        <v>33</v>
      </c>
      <c r="U2311">
        <v>2660.5</v>
      </c>
      <c r="V2311">
        <v>11</v>
      </c>
      <c r="W2311">
        <v>1.633</v>
      </c>
      <c r="X2311">
        <v>2.6389999999999998</v>
      </c>
      <c r="Y2311" s="8">
        <v>41956</v>
      </c>
    </row>
    <row r="2312" spans="1:25" x14ac:dyDescent="0.25">
      <c r="A2312">
        <v>-111.97510883</v>
      </c>
      <c r="B2312">
        <v>33.079534219999999</v>
      </c>
      <c r="C2312">
        <v>13</v>
      </c>
      <c r="D2312" t="s">
        <v>371</v>
      </c>
      <c r="E2312" t="s">
        <v>370</v>
      </c>
      <c r="F2312">
        <v>2311</v>
      </c>
      <c r="G2312">
        <v>181</v>
      </c>
      <c r="H2312">
        <v>13.33</v>
      </c>
      <c r="I2312">
        <v>2.4609999999999999</v>
      </c>
      <c r="J2312">
        <v>1</v>
      </c>
      <c r="K2312">
        <v>1166</v>
      </c>
      <c r="L2312" t="s">
        <v>369</v>
      </c>
      <c r="M2312" t="s">
        <v>368</v>
      </c>
      <c r="N2312" s="8">
        <v>41956</v>
      </c>
      <c r="O2312">
        <v>0</v>
      </c>
      <c r="P2312">
        <v>0</v>
      </c>
      <c r="Q2312">
        <v>13046</v>
      </c>
      <c r="R2312">
        <v>1587.8</v>
      </c>
      <c r="S2312">
        <v>3.3079999999999998</v>
      </c>
      <c r="T2312">
        <v>33</v>
      </c>
      <c r="U2312">
        <v>4811.6000000000004</v>
      </c>
      <c r="V2312">
        <v>11</v>
      </c>
      <c r="W2312">
        <v>1.6779999999999999</v>
      </c>
      <c r="X2312">
        <v>2.7109999999999999</v>
      </c>
      <c r="Y2312" s="8">
        <v>41956</v>
      </c>
    </row>
    <row r="2313" spans="1:25" x14ac:dyDescent="0.25">
      <c r="A2313">
        <v>-111.975109</v>
      </c>
      <c r="B2313">
        <v>33.079528230000001</v>
      </c>
      <c r="C2313">
        <v>13</v>
      </c>
      <c r="D2313" t="s">
        <v>371</v>
      </c>
      <c r="E2313" t="s">
        <v>370</v>
      </c>
      <c r="F2313">
        <v>2312</v>
      </c>
      <c r="G2313">
        <v>180</v>
      </c>
      <c r="H2313">
        <v>13.33</v>
      </c>
      <c r="I2313">
        <v>2.5259999999999998</v>
      </c>
      <c r="J2313">
        <v>1</v>
      </c>
      <c r="K2313">
        <v>1166</v>
      </c>
      <c r="L2313" t="s">
        <v>369</v>
      </c>
      <c r="M2313" t="s">
        <v>368</v>
      </c>
      <c r="N2313" s="8">
        <v>41956</v>
      </c>
      <c r="O2313">
        <v>0</v>
      </c>
      <c r="P2313">
        <v>0</v>
      </c>
      <c r="Q2313">
        <v>13195</v>
      </c>
      <c r="R2313">
        <v>1564.2</v>
      </c>
      <c r="S2313">
        <v>3.2589999999999999</v>
      </c>
      <c r="T2313">
        <v>33</v>
      </c>
      <c r="U2313">
        <v>4740</v>
      </c>
      <c r="V2313">
        <v>11</v>
      </c>
      <c r="W2313">
        <v>1.722</v>
      </c>
      <c r="X2313">
        <v>2.7839999999999998</v>
      </c>
      <c r="Y2313" s="8">
        <v>41956</v>
      </c>
    </row>
    <row r="2314" spans="1:25" x14ac:dyDescent="0.25">
      <c r="A2314">
        <v>-111.97510834000001</v>
      </c>
      <c r="B2314">
        <v>33.079521219999997</v>
      </c>
      <c r="C2314">
        <v>13</v>
      </c>
      <c r="D2314" t="s">
        <v>371</v>
      </c>
      <c r="E2314" t="s">
        <v>370</v>
      </c>
      <c r="F2314">
        <v>2313</v>
      </c>
      <c r="G2314">
        <v>178</v>
      </c>
      <c r="H2314">
        <v>13.33</v>
      </c>
      <c r="I2314">
        <v>2.2309999999999999</v>
      </c>
      <c r="J2314">
        <v>1</v>
      </c>
      <c r="K2314">
        <v>1166</v>
      </c>
      <c r="L2314" t="s">
        <v>369</v>
      </c>
      <c r="M2314" t="s">
        <v>368</v>
      </c>
      <c r="N2314" s="8">
        <v>41956</v>
      </c>
      <c r="O2314">
        <v>0</v>
      </c>
      <c r="P2314">
        <v>0</v>
      </c>
      <c r="Q2314">
        <v>12453</v>
      </c>
      <c r="R2314">
        <v>1671.7</v>
      </c>
      <c r="S2314">
        <v>3.4830000000000001</v>
      </c>
      <c r="T2314">
        <v>33</v>
      </c>
      <c r="U2314">
        <v>5065.7</v>
      </c>
      <c r="V2314">
        <v>11</v>
      </c>
      <c r="W2314">
        <v>1.5209999999999999</v>
      </c>
      <c r="X2314">
        <v>2.4580000000000002</v>
      </c>
      <c r="Y2314" s="8">
        <v>41956</v>
      </c>
    </row>
    <row r="2315" spans="1:25" x14ac:dyDescent="0.25">
      <c r="A2315">
        <v>-111.975109</v>
      </c>
      <c r="B2315">
        <v>33.079514230000001</v>
      </c>
      <c r="C2315">
        <v>13</v>
      </c>
      <c r="D2315" t="s">
        <v>371</v>
      </c>
      <c r="E2315" t="s">
        <v>370</v>
      </c>
      <c r="F2315">
        <v>2314</v>
      </c>
      <c r="G2315">
        <v>180</v>
      </c>
      <c r="H2315">
        <v>13.33</v>
      </c>
      <c r="I2315">
        <v>2.395</v>
      </c>
      <c r="J2315">
        <v>1</v>
      </c>
      <c r="K2315">
        <v>1166</v>
      </c>
      <c r="L2315" t="s">
        <v>369</v>
      </c>
      <c r="M2315" t="s">
        <v>368</v>
      </c>
      <c r="N2315" s="8">
        <v>41956</v>
      </c>
      <c r="O2315">
        <v>0</v>
      </c>
      <c r="P2315">
        <v>0</v>
      </c>
      <c r="Q2315">
        <v>13448</v>
      </c>
      <c r="R2315">
        <v>1681.6</v>
      </c>
      <c r="S2315">
        <v>3.5030000000000001</v>
      </c>
      <c r="T2315">
        <v>33</v>
      </c>
      <c r="U2315">
        <v>5095.6000000000004</v>
      </c>
      <c r="V2315">
        <v>11</v>
      </c>
      <c r="W2315">
        <v>1.633</v>
      </c>
      <c r="X2315">
        <v>2.6389999999999998</v>
      </c>
      <c r="Y2315" s="8">
        <v>41956</v>
      </c>
    </row>
    <row r="2316" spans="1:25" x14ac:dyDescent="0.25">
      <c r="A2316">
        <v>-111.975109</v>
      </c>
      <c r="B2316">
        <v>33.079507229999997</v>
      </c>
      <c r="C2316">
        <v>13</v>
      </c>
      <c r="D2316" t="s">
        <v>371</v>
      </c>
      <c r="E2316" t="s">
        <v>370</v>
      </c>
      <c r="F2316">
        <v>2315</v>
      </c>
      <c r="G2316">
        <v>180</v>
      </c>
      <c r="H2316">
        <v>13.33</v>
      </c>
      <c r="I2316">
        <v>2.4929999999999999</v>
      </c>
      <c r="J2316">
        <v>1</v>
      </c>
      <c r="K2316">
        <v>1166</v>
      </c>
      <c r="L2316" t="s">
        <v>369</v>
      </c>
      <c r="M2316" t="s">
        <v>368</v>
      </c>
      <c r="N2316" s="8">
        <v>41956</v>
      </c>
      <c r="O2316">
        <v>0</v>
      </c>
      <c r="P2316">
        <v>0</v>
      </c>
      <c r="Q2316">
        <v>13733</v>
      </c>
      <c r="R2316">
        <v>1649.4</v>
      </c>
      <c r="S2316">
        <v>3.4359999999999999</v>
      </c>
      <c r="T2316">
        <v>33</v>
      </c>
      <c r="U2316">
        <v>4998.2</v>
      </c>
      <c r="V2316">
        <v>11</v>
      </c>
      <c r="W2316">
        <v>1.7</v>
      </c>
      <c r="X2316">
        <v>2.7480000000000002</v>
      </c>
      <c r="Y2316" s="8">
        <v>41956</v>
      </c>
    </row>
    <row r="2317" spans="1:25" x14ac:dyDescent="0.25">
      <c r="A2317">
        <v>-111.97510917</v>
      </c>
      <c r="B2317">
        <v>33.079501219999997</v>
      </c>
      <c r="C2317">
        <v>13</v>
      </c>
      <c r="D2317" t="s">
        <v>371</v>
      </c>
      <c r="E2317" t="s">
        <v>370</v>
      </c>
      <c r="F2317">
        <v>2316</v>
      </c>
      <c r="G2317">
        <v>179</v>
      </c>
      <c r="H2317">
        <v>13.33</v>
      </c>
      <c r="I2317">
        <v>2.5259999999999998</v>
      </c>
      <c r="J2317">
        <v>1</v>
      </c>
      <c r="K2317">
        <v>1166.0999999999999</v>
      </c>
      <c r="L2317" t="s">
        <v>369</v>
      </c>
      <c r="M2317" t="s">
        <v>368</v>
      </c>
      <c r="N2317" s="8">
        <v>41956</v>
      </c>
      <c r="O2317">
        <v>0</v>
      </c>
      <c r="P2317">
        <v>0</v>
      </c>
      <c r="Q2317">
        <v>13997</v>
      </c>
      <c r="R2317">
        <v>1659.3</v>
      </c>
      <c r="S2317">
        <v>3.4569999999999999</v>
      </c>
      <c r="T2317">
        <v>33</v>
      </c>
      <c r="U2317">
        <v>5028.1000000000004</v>
      </c>
      <c r="V2317">
        <v>11</v>
      </c>
      <c r="W2317">
        <v>1.722</v>
      </c>
      <c r="X2317">
        <v>2.7839999999999998</v>
      </c>
      <c r="Y2317" s="8">
        <v>41956</v>
      </c>
    </row>
    <row r="2318" spans="1:25" x14ac:dyDescent="0.25">
      <c r="A2318">
        <v>-111.97510817</v>
      </c>
      <c r="B2318">
        <v>33.079494220000001</v>
      </c>
      <c r="C2318">
        <v>13</v>
      </c>
      <c r="D2318" t="s">
        <v>371</v>
      </c>
      <c r="E2318" t="s">
        <v>370</v>
      </c>
      <c r="F2318">
        <v>2317</v>
      </c>
      <c r="G2318">
        <v>179</v>
      </c>
      <c r="H2318">
        <v>13.33</v>
      </c>
      <c r="I2318">
        <v>2.4279999999999999</v>
      </c>
      <c r="J2318">
        <v>1</v>
      </c>
      <c r="K2318">
        <v>1166.0999999999999</v>
      </c>
      <c r="L2318" t="s">
        <v>369</v>
      </c>
      <c r="M2318" t="s">
        <v>368</v>
      </c>
      <c r="N2318" s="8">
        <v>41956</v>
      </c>
      <c r="O2318">
        <v>0</v>
      </c>
      <c r="P2318">
        <v>0</v>
      </c>
      <c r="Q2318">
        <v>13513</v>
      </c>
      <c r="R2318">
        <v>1666.8</v>
      </c>
      <c r="S2318">
        <v>3.4729999999999999</v>
      </c>
      <c r="T2318">
        <v>33</v>
      </c>
      <c r="U2318">
        <v>5051</v>
      </c>
      <c r="V2318">
        <v>11</v>
      </c>
      <c r="W2318">
        <v>1.655</v>
      </c>
      <c r="X2318">
        <v>2.6749999999999998</v>
      </c>
      <c r="Y2318" s="8">
        <v>41956</v>
      </c>
    </row>
    <row r="2319" spans="1:25" x14ac:dyDescent="0.25">
      <c r="A2319">
        <v>-111.975109</v>
      </c>
      <c r="B2319">
        <v>33.079487229999998</v>
      </c>
      <c r="C2319">
        <v>13</v>
      </c>
      <c r="D2319" t="s">
        <v>371</v>
      </c>
      <c r="E2319" t="s">
        <v>370</v>
      </c>
      <c r="F2319">
        <v>2318</v>
      </c>
      <c r="G2319">
        <v>180</v>
      </c>
      <c r="H2319">
        <v>13.33</v>
      </c>
      <c r="I2319">
        <v>2.5920000000000001</v>
      </c>
      <c r="J2319">
        <v>1</v>
      </c>
      <c r="K2319">
        <v>1166</v>
      </c>
      <c r="L2319" t="s">
        <v>369</v>
      </c>
      <c r="M2319" t="s">
        <v>368</v>
      </c>
      <c r="N2319" s="8">
        <v>41956</v>
      </c>
      <c r="O2319">
        <v>0</v>
      </c>
      <c r="P2319">
        <v>0</v>
      </c>
      <c r="Q2319">
        <v>8829.7000000000007</v>
      </c>
      <c r="R2319">
        <v>1020.2</v>
      </c>
      <c r="S2319">
        <v>2.125</v>
      </c>
      <c r="T2319">
        <v>33</v>
      </c>
      <c r="U2319">
        <v>3091.6</v>
      </c>
      <c r="V2319">
        <v>11</v>
      </c>
      <c r="W2319">
        <v>1.7669999999999999</v>
      </c>
      <c r="X2319">
        <v>2.8559999999999999</v>
      </c>
      <c r="Y2319" s="8">
        <v>41956</v>
      </c>
    </row>
    <row r="2320" spans="1:25" x14ac:dyDescent="0.25">
      <c r="A2320">
        <v>-111.975109</v>
      </c>
      <c r="B2320">
        <v>33.079481229999999</v>
      </c>
      <c r="C2320">
        <v>13</v>
      </c>
      <c r="D2320" t="s">
        <v>371</v>
      </c>
      <c r="E2320" t="s">
        <v>370</v>
      </c>
      <c r="F2320">
        <v>2319</v>
      </c>
      <c r="G2320">
        <v>180</v>
      </c>
      <c r="H2320">
        <v>13.33</v>
      </c>
      <c r="I2320">
        <v>2.4279999999999999</v>
      </c>
      <c r="J2320">
        <v>1</v>
      </c>
      <c r="K2320">
        <v>1166</v>
      </c>
      <c r="L2320" t="s">
        <v>369</v>
      </c>
      <c r="M2320" t="s">
        <v>368</v>
      </c>
      <c r="N2320" s="8">
        <v>41956</v>
      </c>
      <c r="O2320">
        <v>0</v>
      </c>
      <c r="P2320">
        <v>0</v>
      </c>
      <c r="Q2320">
        <v>9209.7999999999993</v>
      </c>
      <c r="R2320">
        <v>1136</v>
      </c>
      <c r="S2320">
        <v>2.367</v>
      </c>
      <c r="T2320">
        <v>33</v>
      </c>
      <c r="U2320">
        <v>3442.6</v>
      </c>
      <c r="V2320">
        <v>11</v>
      </c>
      <c r="W2320">
        <v>1.655</v>
      </c>
      <c r="X2320">
        <v>2.6749999999999998</v>
      </c>
      <c r="Y2320" s="8">
        <v>41956</v>
      </c>
    </row>
    <row r="2321" spans="1:25" x14ac:dyDescent="0.25">
      <c r="A2321">
        <v>-111.97510849</v>
      </c>
      <c r="B2321">
        <v>33.079474210000001</v>
      </c>
      <c r="C2321">
        <v>13</v>
      </c>
      <c r="D2321" t="s">
        <v>371</v>
      </c>
      <c r="E2321" t="s">
        <v>370</v>
      </c>
      <c r="F2321">
        <v>2320</v>
      </c>
      <c r="G2321">
        <v>183</v>
      </c>
      <c r="H2321">
        <v>13.33</v>
      </c>
      <c r="I2321">
        <v>2.3620000000000001</v>
      </c>
      <c r="J2321">
        <v>1</v>
      </c>
      <c r="K2321">
        <v>1166</v>
      </c>
      <c r="L2321" t="s">
        <v>369</v>
      </c>
      <c r="M2321" t="s">
        <v>368</v>
      </c>
      <c r="N2321" s="8">
        <v>41956</v>
      </c>
      <c r="O2321">
        <v>0</v>
      </c>
      <c r="P2321">
        <v>0</v>
      </c>
      <c r="Q2321">
        <v>10439</v>
      </c>
      <c r="R2321">
        <v>1323.5</v>
      </c>
      <c r="S2321">
        <v>2.7570000000000001</v>
      </c>
      <c r="T2321">
        <v>33</v>
      </c>
      <c r="U2321">
        <v>4010.6</v>
      </c>
      <c r="V2321">
        <v>11</v>
      </c>
      <c r="W2321">
        <v>1.611</v>
      </c>
      <c r="X2321">
        <v>2.6030000000000002</v>
      </c>
      <c r="Y2321" s="8">
        <v>41956</v>
      </c>
    </row>
    <row r="2322" spans="1:25" x14ac:dyDescent="0.25">
      <c r="A2322">
        <v>-111.97510917</v>
      </c>
      <c r="B2322">
        <v>33.079467219999998</v>
      </c>
      <c r="C2322">
        <v>13</v>
      </c>
      <c r="D2322" t="s">
        <v>371</v>
      </c>
      <c r="E2322" t="s">
        <v>370</v>
      </c>
      <c r="F2322">
        <v>2321</v>
      </c>
      <c r="G2322">
        <v>179</v>
      </c>
      <c r="H2322">
        <v>13.33</v>
      </c>
      <c r="I2322">
        <v>2.395</v>
      </c>
      <c r="J2322">
        <v>1</v>
      </c>
      <c r="K2322">
        <v>1166</v>
      </c>
      <c r="L2322" t="s">
        <v>369</v>
      </c>
      <c r="M2322" t="s">
        <v>368</v>
      </c>
      <c r="N2322" s="8">
        <v>41956</v>
      </c>
      <c r="O2322">
        <v>0</v>
      </c>
      <c r="P2322">
        <v>0</v>
      </c>
      <c r="Q2322">
        <v>10992</v>
      </c>
      <c r="R2322">
        <v>1374.5</v>
      </c>
      <c r="S2322">
        <v>2.863</v>
      </c>
      <c r="T2322">
        <v>33</v>
      </c>
      <c r="U2322">
        <v>4165</v>
      </c>
      <c r="V2322">
        <v>11</v>
      </c>
      <c r="W2322">
        <v>1.633</v>
      </c>
      <c r="X2322">
        <v>2.6389999999999998</v>
      </c>
      <c r="Y2322" s="8">
        <v>41956</v>
      </c>
    </row>
    <row r="2323" spans="1:25" x14ac:dyDescent="0.25">
      <c r="A2323">
        <v>-111.97510934</v>
      </c>
      <c r="B2323">
        <v>33.079461219999999</v>
      </c>
      <c r="C2323">
        <v>13</v>
      </c>
      <c r="D2323" t="s">
        <v>371</v>
      </c>
      <c r="E2323" t="s">
        <v>370</v>
      </c>
      <c r="F2323">
        <v>2322</v>
      </c>
      <c r="G2323">
        <v>178</v>
      </c>
      <c r="H2323">
        <v>13.33</v>
      </c>
      <c r="I2323">
        <v>2.2970000000000002</v>
      </c>
      <c r="J2323">
        <v>1</v>
      </c>
      <c r="K2323">
        <v>1166.0999999999999</v>
      </c>
      <c r="L2323" t="s">
        <v>369</v>
      </c>
      <c r="M2323" t="s">
        <v>368</v>
      </c>
      <c r="N2323" s="8">
        <v>41956</v>
      </c>
      <c r="O2323">
        <v>0</v>
      </c>
      <c r="P2323">
        <v>0</v>
      </c>
      <c r="Q2323">
        <v>12507</v>
      </c>
      <c r="R2323">
        <v>1630.9</v>
      </c>
      <c r="S2323">
        <v>3.3980000000000001</v>
      </c>
      <c r="T2323">
        <v>33</v>
      </c>
      <c r="U2323">
        <v>4942.2</v>
      </c>
      <c r="V2323">
        <v>11</v>
      </c>
      <c r="W2323">
        <v>1.5660000000000001</v>
      </c>
      <c r="X2323">
        <v>2.5310000000000001</v>
      </c>
      <c r="Y2323" s="8">
        <v>41956</v>
      </c>
    </row>
    <row r="2324" spans="1:25" x14ac:dyDescent="0.25">
      <c r="A2324">
        <v>-111.975109</v>
      </c>
      <c r="B2324">
        <v>33.079454230000003</v>
      </c>
      <c r="C2324">
        <v>13</v>
      </c>
      <c r="D2324" t="s">
        <v>371</v>
      </c>
      <c r="E2324" t="s">
        <v>370</v>
      </c>
      <c r="F2324">
        <v>2323</v>
      </c>
      <c r="G2324">
        <v>180</v>
      </c>
      <c r="H2324">
        <v>13.33</v>
      </c>
      <c r="I2324">
        <v>2.395</v>
      </c>
      <c r="J2324">
        <v>1</v>
      </c>
      <c r="K2324">
        <v>1166.0999999999999</v>
      </c>
      <c r="L2324" t="s">
        <v>369</v>
      </c>
      <c r="M2324" t="s">
        <v>368</v>
      </c>
      <c r="N2324" s="8">
        <v>41956</v>
      </c>
      <c r="O2324">
        <v>0</v>
      </c>
      <c r="P2324">
        <v>0</v>
      </c>
      <c r="Q2324">
        <v>10976</v>
      </c>
      <c r="R2324">
        <v>1372.5</v>
      </c>
      <c r="S2324">
        <v>2.859</v>
      </c>
      <c r="T2324">
        <v>33</v>
      </c>
      <c r="U2324">
        <v>4159.1000000000004</v>
      </c>
      <c r="V2324">
        <v>11</v>
      </c>
      <c r="W2324">
        <v>1.633</v>
      </c>
      <c r="X2324">
        <v>2.6389999999999998</v>
      </c>
      <c r="Y2324" s="8">
        <v>41956</v>
      </c>
    </row>
    <row r="2325" spans="1:25" x14ac:dyDescent="0.25">
      <c r="A2325">
        <v>-111.97510866</v>
      </c>
      <c r="B2325">
        <v>33.079447219999999</v>
      </c>
      <c r="C2325">
        <v>13</v>
      </c>
      <c r="D2325" t="s">
        <v>371</v>
      </c>
      <c r="E2325" t="s">
        <v>370</v>
      </c>
      <c r="F2325">
        <v>2324</v>
      </c>
      <c r="G2325">
        <v>182</v>
      </c>
      <c r="H2325">
        <v>13.33</v>
      </c>
      <c r="I2325">
        <v>2.4929999999999999</v>
      </c>
      <c r="J2325">
        <v>1</v>
      </c>
      <c r="K2325">
        <v>1166</v>
      </c>
      <c r="L2325" t="s">
        <v>369</v>
      </c>
      <c r="M2325" t="s">
        <v>368</v>
      </c>
      <c r="N2325" s="8">
        <v>41956</v>
      </c>
      <c r="O2325">
        <v>0</v>
      </c>
      <c r="P2325">
        <v>0</v>
      </c>
      <c r="Q2325">
        <v>13298</v>
      </c>
      <c r="R2325">
        <v>1597.1</v>
      </c>
      <c r="S2325">
        <v>3.327</v>
      </c>
      <c r="T2325">
        <v>33</v>
      </c>
      <c r="U2325">
        <v>4839.8</v>
      </c>
      <c r="V2325">
        <v>11</v>
      </c>
      <c r="W2325">
        <v>1.7</v>
      </c>
      <c r="X2325">
        <v>2.7480000000000002</v>
      </c>
      <c r="Y2325" s="8">
        <v>41956</v>
      </c>
    </row>
    <row r="2326" spans="1:25" x14ac:dyDescent="0.25">
      <c r="A2326">
        <v>-111.97510968</v>
      </c>
      <c r="B2326">
        <v>33.079440210000001</v>
      </c>
      <c r="C2326">
        <v>13</v>
      </c>
      <c r="D2326" t="s">
        <v>371</v>
      </c>
      <c r="E2326" t="s">
        <v>370</v>
      </c>
      <c r="F2326">
        <v>2325</v>
      </c>
      <c r="G2326">
        <v>176</v>
      </c>
      <c r="H2326">
        <v>13.33</v>
      </c>
      <c r="I2326">
        <v>2.3620000000000001</v>
      </c>
      <c r="J2326">
        <v>1</v>
      </c>
      <c r="K2326">
        <v>1165.9000000000001</v>
      </c>
      <c r="L2326" t="s">
        <v>369</v>
      </c>
      <c r="M2326" t="s">
        <v>368</v>
      </c>
      <c r="N2326" s="8">
        <v>41956</v>
      </c>
      <c r="O2326">
        <v>0</v>
      </c>
      <c r="P2326">
        <v>0</v>
      </c>
      <c r="Q2326">
        <v>12667</v>
      </c>
      <c r="R2326">
        <v>1605.9</v>
      </c>
      <c r="S2326">
        <v>3.3460000000000001</v>
      </c>
      <c r="T2326">
        <v>33</v>
      </c>
      <c r="U2326">
        <v>4866.2</v>
      </c>
      <c r="V2326">
        <v>11</v>
      </c>
      <c r="W2326">
        <v>1.611</v>
      </c>
      <c r="X2326">
        <v>2.6030000000000002</v>
      </c>
      <c r="Y2326" s="8">
        <v>41956</v>
      </c>
    </row>
    <row r="2327" spans="1:25" x14ac:dyDescent="0.25">
      <c r="A2327">
        <v>-111.97510883</v>
      </c>
      <c r="B2327">
        <v>33.079434220000003</v>
      </c>
      <c r="C2327">
        <v>13</v>
      </c>
      <c r="D2327" t="s">
        <v>371</v>
      </c>
      <c r="E2327" t="s">
        <v>370</v>
      </c>
      <c r="F2327">
        <v>2326</v>
      </c>
      <c r="G2327">
        <v>181</v>
      </c>
      <c r="H2327">
        <v>13.33</v>
      </c>
      <c r="I2327">
        <v>2.657</v>
      </c>
      <c r="J2327">
        <v>1</v>
      </c>
      <c r="K2327">
        <v>1165.8</v>
      </c>
      <c r="L2327" t="s">
        <v>369</v>
      </c>
      <c r="M2327" t="s">
        <v>368</v>
      </c>
      <c r="N2327" s="8">
        <v>41956</v>
      </c>
      <c r="O2327">
        <v>0</v>
      </c>
      <c r="P2327">
        <v>0</v>
      </c>
      <c r="Q2327">
        <v>12314</v>
      </c>
      <c r="R2327">
        <v>1387.6</v>
      </c>
      <c r="S2327">
        <v>2.891</v>
      </c>
      <c r="T2327">
        <v>33</v>
      </c>
      <c r="U2327">
        <v>4205</v>
      </c>
      <c r="V2327">
        <v>11</v>
      </c>
      <c r="W2327">
        <v>1.8120000000000001</v>
      </c>
      <c r="X2327">
        <v>2.9279999999999999</v>
      </c>
      <c r="Y2327" s="8">
        <v>41956</v>
      </c>
    </row>
    <row r="2328" spans="1:25" x14ac:dyDescent="0.25">
      <c r="A2328">
        <v>-111.97510883</v>
      </c>
      <c r="B2328">
        <v>33.079427219999999</v>
      </c>
      <c r="C2328">
        <v>13</v>
      </c>
      <c r="D2328" t="s">
        <v>371</v>
      </c>
      <c r="E2328" t="s">
        <v>370</v>
      </c>
      <c r="F2328">
        <v>2327</v>
      </c>
      <c r="G2328">
        <v>181</v>
      </c>
      <c r="H2328">
        <v>13.33</v>
      </c>
      <c r="I2328">
        <v>2.2309999999999999</v>
      </c>
      <c r="J2328">
        <v>1</v>
      </c>
      <c r="K2328">
        <v>1166</v>
      </c>
      <c r="L2328" t="s">
        <v>369</v>
      </c>
      <c r="M2328" t="s">
        <v>368</v>
      </c>
      <c r="N2328" s="8">
        <v>41956</v>
      </c>
      <c r="O2328">
        <v>0</v>
      </c>
      <c r="P2328">
        <v>0</v>
      </c>
      <c r="Q2328">
        <v>12369</v>
      </c>
      <c r="R2328">
        <v>1660.3</v>
      </c>
      <c r="S2328">
        <v>3.4590000000000001</v>
      </c>
      <c r="T2328">
        <v>33</v>
      </c>
      <c r="U2328">
        <v>5031.3</v>
      </c>
      <c r="V2328">
        <v>11</v>
      </c>
      <c r="W2328">
        <v>1.5209999999999999</v>
      </c>
      <c r="X2328">
        <v>2.4580000000000002</v>
      </c>
      <c r="Y2328" s="8">
        <v>41956</v>
      </c>
    </row>
    <row r="2329" spans="1:25" x14ac:dyDescent="0.25">
      <c r="A2329">
        <v>-111.97510797</v>
      </c>
      <c r="B2329">
        <v>33.079421179999997</v>
      </c>
      <c r="C2329">
        <v>13</v>
      </c>
      <c r="D2329" t="s">
        <v>371</v>
      </c>
      <c r="E2329" t="s">
        <v>370</v>
      </c>
      <c r="F2329">
        <v>2328</v>
      </c>
      <c r="G2329">
        <v>186</v>
      </c>
      <c r="H2329">
        <v>13.33</v>
      </c>
      <c r="I2329">
        <v>2.4609999999999999</v>
      </c>
      <c r="J2329">
        <v>1</v>
      </c>
      <c r="K2329">
        <v>1166</v>
      </c>
      <c r="L2329" t="s">
        <v>369</v>
      </c>
      <c r="M2329" t="s">
        <v>368</v>
      </c>
      <c r="N2329" s="8">
        <v>41956</v>
      </c>
      <c r="O2329">
        <v>0</v>
      </c>
      <c r="P2329">
        <v>0</v>
      </c>
      <c r="Q2329">
        <v>11096</v>
      </c>
      <c r="R2329">
        <v>1350.5</v>
      </c>
      <c r="S2329">
        <v>2.8140000000000001</v>
      </c>
      <c r="T2329">
        <v>33</v>
      </c>
      <c r="U2329">
        <v>4092.4</v>
      </c>
      <c r="V2329">
        <v>11</v>
      </c>
      <c r="W2329">
        <v>1.6779999999999999</v>
      </c>
      <c r="X2329">
        <v>2.7109999999999999</v>
      </c>
      <c r="Y2329" s="8">
        <v>41956</v>
      </c>
    </row>
    <row r="2330" spans="1:25" x14ac:dyDescent="0.25">
      <c r="A2330">
        <v>-111.97511068</v>
      </c>
      <c r="B2330">
        <v>33.079413209999998</v>
      </c>
      <c r="C2330">
        <v>13</v>
      </c>
      <c r="D2330" t="s">
        <v>371</v>
      </c>
      <c r="E2330" t="s">
        <v>370</v>
      </c>
      <c r="F2330">
        <v>2329</v>
      </c>
      <c r="G2330">
        <v>176</v>
      </c>
      <c r="H2330">
        <v>13.33</v>
      </c>
      <c r="I2330">
        <v>2.4929999999999999</v>
      </c>
      <c r="J2330">
        <v>1</v>
      </c>
      <c r="K2330">
        <v>1164.9000000000001</v>
      </c>
      <c r="L2330" t="s">
        <v>369</v>
      </c>
      <c r="M2330" t="s">
        <v>368</v>
      </c>
      <c r="N2330" s="8">
        <v>41956</v>
      </c>
      <c r="O2330">
        <v>0</v>
      </c>
      <c r="P2330">
        <v>0</v>
      </c>
      <c r="Q2330">
        <v>11358</v>
      </c>
      <c r="R2330">
        <v>1364.1</v>
      </c>
      <c r="S2330">
        <v>2.8420000000000001</v>
      </c>
      <c r="T2330">
        <v>33</v>
      </c>
      <c r="U2330">
        <v>4133.8</v>
      </c>
      <c r="V2330">
        <v>11</v>
      </c>
      <c r="W2330">
        <v>1.7</v>
      </c>
      <c r="X2330">
        <v>2.7480000000000002</v>
      </c>
      <c r="Y2330" s="8">
        <v>41956</v>
      </c>
    </row>
    <row r="2331" spans="1:25" x14ac:dyDescent="0.25">
      <c r="A2331">
        <v>-111.97511</v>
      </c>
      <c r="B2331">
        <v>33.079407230000001</v>
      </c>
      <c r="C2331">
        <v>13</v>
      </c>
      <c r="D2331" t="s">
        <v>371</v>
      </c>
      <c r="E2331" t="s">
        <v>370</v>
      </c>
      <c r="F2331">
        <v>2330</v>
      </c>
      <c r="G2331">
        <v>180</v>
      </c>
      <c r="H2331">
        <v>13.33</v>
      </c>
      <c r="I2331">
        <v>2.2639999999999998</v>
      </c>
      <c r="J2331">
        <v>1</v>
      </c>
      <c r="K2331">
        <v>1164.8</v>
      </c>
      <c r="L2331" t="s">
        <v>369</v>
      </c>
      <c r="M2331" t="s">
        <v>368</v>
      </c>
      <c r="N2331" s="8">
        <v>41956</v>
      </c>
      <c r="O2331">
        <v>0</v>
      </c>
      <c r="P2331">
        <v>0</v>
      </c>
      <c r="Q2331">
        <v>11577</v>
      </c>
      <c r="R2331">
        <v>1531.6</v>
      </c>
      <c r="S2331">
        <v>3.1909999999999998</v>
      </c>
      <c r="T2331">
        <v>33</v>
      </c>
      <c r="U2331">
        <v>4641.2</v>
      </c>
      <c r="V2331">
        <v>11</v>
      </c>
      <c r="W2331">
        <v>1.5429999999999999</v>
      </c>
      <c r="X2331">
        <v>2.4950000000000001</v>
      </c>
      <c r="Y2331" s="8">
        <v>41956</v>
      </c>
    </row>
    <row r="2332" spans="1:25" x14ac:dyDescent="0.25">
      <c r="A2332">
        <v>-111.97510966</v>
      </c>
      <c r="B2332">
        <v>33.079400219999997</v>
      </c>
      <c r="C2332">
        <v>13</v>
      </c>
      <c r="D2332" t="s">
        <v>371</v>
      </c>
      <c r="E2332" t="s">
        <v>370</v>
      </c>
      <c r="F2332">
        <v>2331</v>
      </c>
      <c r="G2332">
        <v>182</v>
      </c>
      <c r="H2332">
        <v>13.33</v>
      </c>
      <c r="I2332">
        <v>2.5920000000000001</v>
      </c>
      <c r="J2332">
        <v>1</v>
      </c>
      <c r="K2332">
        <v>1164.8</v>
      </c>
      <c r="L2332" t="s">
        <v>369</v>
      </c>
      <c r="M2332" t="s">
        <v>368</v>
      </c>
      <c r="N2332" s="8">
        <v>41956</v>
      </c>
      <c r="O2332">
        <v>0</v>
      </c>
      <c r="P2332">
        <v>0</v>
      </c>
      <c r="Q2332">
        <v>11109</v>
      </c>
      <c r="R2332">
        <v>1283.5999999999999</v>
      </c>
      <c r="S2332">
        <v>2.6739999999999999</v>
      </c>
      <c r="T2332">
        <v>33</v>
      </c>
      <c r="U2332">
        <v>3889.7</v>
      </c>
      <c r="V2332">
        <v>11</v>
      </c>
      <c r="W2332">
        <v>1.7669999999999999</v>
      </c>
      <c r="X2332">
        <v>2.8559999999999999</v>
      </c>
      <c r="Y2332" s="8">
        <v>41956</v>
      </c>
    </row>
    <row r="2333" spans="1:25" x14ac:dyDescent="0.25">
      <c r="A2333">
        <v>-111.97511034</v>
      </c>
      <c r="B2333">
        <v>33.07939322</v>
      </c>
      <c r="C2333">
        <v>13</v>
      </c>
      <c r="D2333" t="s">
        <v>371</v>
      </c>
      <c r="E2333" t="s">
        <v>370</v>
      </c>
      <c r="F2333">
        <v>2332</v>
      </c>
      <c r="G2333">
        <v>178</v>
      </c>
      <c r="H2333">
        <v>13.33</v>
      </c>
      <c r="I2333">
        <v>2.5259999999999998</v>
      </c>
      <c r="J2333">
        <v>1</v>
      </c>
      <c r="K2333">
        <v>1164.7</v>
      </c>
      <c r="L2333" t="s">
        <v>369</v>
      </c>
      <c r="M2333" t="s">
        <v>368</v>
      </c>
      <c r="N2333" s="8">
        <v>41956</v>
      </c>
      <c r="O2333">
        <v>0</v>
      </c>
      <c r="P2333">
        <v>0</v>
      </c>
      <c r="Q2333">
        <v>10916</v>
      </c>
      <c r="R2333">
        <v>1294.0999999999999</v>
      </c>
      <c r="S2333">
        <v>2.6960000000000002</v>
      </c>
      <c r="T2333">
        <v>33</v>
      </c>
      <c r="U2333">
        <v>3921.5</v>
      </c>
      <c r="V2333">
        <v>11</v>
      </c>
      <c r="W2333">
        <v>1.722</v>
      </c>
      <c r="X2333">
        <v>2.7839999999999998</v>
      </c>
      <c r="Y2333" s="8">
        <v>41956</v>
      </c>
    </row>
    <row r="2334" spans="1:25" x14ac:dyDescent="0.25">
      <c r="A2334">
        <v>-111.97511016999999</v>
      </c>
      <c r="B2334">
        <v>33.079386220000004</v>
      </c>
      <c r="C2334">
        <v>13</v>
      </c>
      <c r="D2334" t="s">
        <v>371</v>
      </c>
      <c r="E2334" t="s">
        <v>370</v>
      </c>
      <c r="F2334">
        <v>2333</v>
      </c>
      <c r="G2334">
        <v>179</v>
      </c>
      <c r="H2334">
        <v>13.33</v>
      </c>
      <c r="I2334">
        <v>2.4279999999999999</v>
      </c>
      <c r="J2334">
        <v>1</v>
      </c>
      <c r="K2334">
        <v>1164.7</v>
      </c>
      <c r="L2334" t="s">
        <v>369</v>
      </c>
      <c r="M2334" t="s">
        <v>368</v>
      </c>
      <c r="N2334" s="8">
        <v>41956</v>
      </c>
      <c r="O2334">
        <v>0</v>
      </c>
      <c r="P2334">
        <v>0</v>
      </c>
      <c r="Q2334">
        <v>12738</v>
      </c>
      <c r="R2334">
        <v>1571.3</v>
      </c>
      <c r="S2334">
        <v>3.274</v>
      </c>
      <c r="T2334">
        <v>33</v>
      </c>
      <c r="U2334">
        <v>4761.5</v>
      </c>
      <c r="V2334">
        <v>11</v>
      </c>
      <c r="W2334">
        <v>1.655</v>
      </c>
      <c r="X2334">
        <v>2.6749999999999998</v>
      </c>
      <c r="Y2334" s="8">
        <v>41956</v>
      </c>
    </row>
    <row r="2335" spans="1:25" x14ac:dyDescent="0.25">
      <c r="A2335">
        <v>-111.97511068</v>
      </c>
      <c r="B2335">
        <v>33.079380209999997</v>
      </c>
      <c r="C2335">
        <v>13</v>
      </c>
      <c r="D2335" t="s">
        <v>371</v>
      </c>
      <c r="E2335" t="s">
        <v>370</v>
      </c>
      <c r="F2335">
        <v>2334</v>
      </c>
      <c r="G2335">
        <v>176</v>
      </c>
      <c r="H2335">
        <v>13.33</v>
      </c>
      <c r="I2335">
        <v>2.2970000000000002</v>
      </c>
      <c r="J2335">
        <v>1</v>
      </c>
      <c r="K2335">
        <v>1164.8</v>
      </c>
      <c r="L2335" t="s">
        <v>369</v>
      </c>
      <c r="M2335" t="s">
        <v>368</v>
      </c>
      <c r="N2335" s="8">
        <v>41956</v>
      </c>
      <c r="O2335">
        <v>0</v>
      </c>
      <c r="P2335">
        <v>0</v>
      </c>
      <c r="Q2335">
        <v>11581</v>
      </c>
      <c r="R2335">
        <v>1510.1</v>
      </c>
      <c r="S2335">
        <v>3.1459999999999999</v>
      </c>
      <c r="T2335">
        <v>33</v>
      </c>
      <c r="U2335">
        <v>4576.1000000000004</v>
      </c>
      <c r="V2335">
        <v>11</v>
      </c>
      <c r="W2335">
        <v>1.5660000000000001</v>
      </c>
      <c r="X2335">
        <v>2.5310000000000001</v>
      </c>
      <c r="Y2335" s="8">
        <v>41956</v>
      </c>
    </row>
    <row r="2336" spans="1:25" x14ac:dyDescent="0.25">
      <c r="A2336">
        <v>-111.97510914</v>
      </c>
      <c r="B2336">
        <v>33.079373189999998</v>
      </c>
      <c r="C2336">
        <v>13</v>
      </c>
      <c r="D2336" t="s">
        <v>371</v>
      </c>
      <c r="E2336" t="s">
        <v>370</v>
      </c>
      <c r="F2336">
        <v>2335</v>
      </c>
      <c r="G2336">
        <v>185</v>
      </c>
      <c r="H2336">
        <v>13.33</v>
      </c>
      <c r="I2336">
        <v>2.5259999999999998</v>
      </c>
      <c r="J2336">
        <v>1</v>
      </c>
      <c r="K2336">
        <v>1164.8</v>
      </c>
      <c r="L2336" t="s">
        <v>369</v>
      </c>
      <c r="M2336" t="s">
        <v>368</v>
      </c>
      <c r="N2336" s="8">
        <v>41956</v>
      </c>
      <c r="O2336">
        <v>0</v>
      </c>
      <c r="P2336">
        <v>0</v>
      </c>
      <c r="Q2336">
        <v>11546</v>
      </c>
      <c r="R2336">
        <v>1368.7</v>
      </c>
      <c r="S2336">
        <v>2.8519999999999999</v>
      </c>
      <c r="T2336">
        <v>33</v>
      </c>
      <c r="U2336">
        <v>4147.6000000000004</v>
      </c>
      <c r="V2336">
        <v>11</v>
      </c>
      <c r="W2336">
        <v>1.722</v>
      </c>
      <c r="X2336">
        <v>2.7839999999999998</v>
      </c>
      <c r="Y2336" s="8">
        <v>41956</v>
      </c>
    </row>
    <row r="2337" spans="1:25" x14ac:dyDescent="0.25">
      <c r="A2337">
        <v>-111.97511050999999</v>
      </c>
      <c r="B2337">
        <v>33.079366210000003</v>
      </c>
      <c r="C2337">
        <v>13</v>
      </c>
      <c r="D2337" t="s">
        <v>371</v>
      </c>
      <c r="E2337" t="s">
        <v>370</v>
      </c>
      <c r="F2337">
        <v>2336</v>
      </c>
      <c r="G2337">
        <v>177</v>
      </c>
      <c r="H2337">
        <v>13.33</v>
      </c>
      <c r="I2337">
        <v>2.4929999999999999</v>
      </c>
      <c r="J2337">
        <v>1</v>
      </c>
      <c r="K2337">
        <v>1164.5999999999999</v>
      </c>
      <c r="L2337" t="s">
        <v>369</v>
      </c>
      <c r="M2337" t="s">
        <v>368</v>
      </c>
      <c r="N2337" s="8">
        <v>41956</v>
      </c>
      <c r="O2337">
        <v>0</v>
      </c>
      <c r="P2337">
        <v>0</v>
      </c>
      <c r="Q2337">
        <v>10958</v>
      </c>
      <c r="R2337">
        <v>1316.2</v>
      </c>
      <c r="S2337">
        <v>2.742</v>
      </c>
      <c r="T2337">
        <v>33</v>
      </c>
      <c r="U2337">
        <v>3988.4</v>
      </c>
      <c r="V2337">
        <v>11</v>
      </c>
      <c r="W2337">
        <v>1.7</v>
      </c>
      <c r="X2337">
        <v>2.7480000000000002</v>
      </c>
      <c r="Y2337" s="8">
        <v>41956</v>
      </c>
    </row>
    <row r="2338" spans="1:25" x14ac:dyDescent="0.25">
      <c r="A2338">
        <v>-111.97510966</v>
      </c>
      <c r="B2338">
        <v>33.079360219999998</v>
      </c>
      <c r="C2338">
        <v>13</v>
      </c>
      <c r="D2338" t="s">
        <v>371</v>
      </c>
      <c r="E2338" t="s">
        <v>370</v>
      </c>
      <c r="F2338">
        <v>2337</v>
      </c>
      <c r="G2338">
        <v>182</v>
      </c>
      <c r="H2338">
        <v>13.33</v>
      </c>
      <c r="I2338">
        <v>2.395</v>
      </c>
      <c r="J2338">
        <v>1</v>
      </c>
      <c r="K2338">
        <v>1164.7</v>
      </c>
      <c r="L2338" t="s">
        <v>369</v>
      </c>
      <c r="M2338" t="s">
        <v>368</v>
      </c>
      <c r="N2338" s="8">
        <v>41956</v>
      </c>
      <c r="O2338">
        <v>0</v>
      </c>
      <c r="P2338">
        <v>0</v>
      </c>
      <c r="Q2338">
        <v>11268</v>
      </c>
      <c r="R2338">
        <v>1409</v>
      </c>
      <c r="S2338">
        <v>2.9350000000000001</v>
      </c>
      <c r="T2338">
        <v>33</v>
      </c>
      <c r="U2338">
        <v>4269.7</v>
      </c>
      <c r="V2338">
        <v>11</v>
      </c>
      <c r="W2338">
        <v>1.633</v>
      </c>
      <c r="X2338">
        <v>2.6389999999999998</v>
      </c>
      <c r="Y2338" s="8">
        <v>41956</v>
      </c>
    </row>
    <row r="2339" spans="1:25" x14ac:dyDescent="0.25">
      <c r="A2339">
        <v>-111.97510982999999</v>
      </c>
      <c r="B2339">
        <v>33.079353220000002</v>
      </c>
      <c r="C2339">
        <v>13</v>
      </c>
      <c r="D2339" t="s">
        <v>371</v>
      </c>
      <c r="E2339" t="s">
        <v>370</v>
      </c>
      <c r="F2339">
        <v>2338</v>
      </c>
      <c r="G2339">
        <v>181</v>
      </c>
      <c r="H2339">
        <v>13.33</v>
      </c>
      <c r="I2339">
        <v>2.4609999999999999</v>
      </c>
      <c r="J2339">
        <v>1</v>
      </c>
      <c r="K2339">
        <v>1164.5999999999999</v>
      </c>
      <c r="L2339" t="s">
        <v>369</v>
      </c>
      <c r="M2339" t="s">
        <v>368</v>
      </c>
      <c r="N2339" s="8">
        <v>41956</v>
      </c>
      <c r="O2339">
        <v>0</v>
      </c>
      <c r="P2339">
        <v>0</v>
      </c>
      <c r="Q2339">
        <v>9880.5</v>
      </c>
      <c r="R2339">
        <v>1202.5</v>
      </c>
      <c r="S2339">
        <v>2.5049999999999999</v>
      </c>
      <c r="T2339">
        <v>33</v>
      </c>
      <c r="U2339">
        <v>3644</v>
      </c>
      <c r="V2339">
        <v>11</v>
      </c>
      <c r="W2339">
        <v>1.6779999999999999</v>
      </c>
      <c r="X2339">
        <v>2.7109999999999999</v>
      </c>
      <c r="Y2339" s="8">
        <v>41956</v>
      </c>
    </row>
    <row r="2340" spans="1:25" x14ac:dyDescent="0.25">
      <c r="A2340">
        <v>-111.97511034</v>
      </c>
      <c r="B2340">
        <v>33.079346219999998</v>
      </c>
      <c r="C2340">
        <v>13</v>
      </c>
      <c r="D2340" t="s">
        <v>371</v>
      </c>
      <c r="E2340" t="s">
        <v>370</v>
      </c>
      <c r="F2340">
        <v>2339</v>
      </c>
      <c r="G2340">
        <v>178</v>
      </c>
      <c r="H2340">
        <v>13.33</v>
      </c>
      <c r="I2340">
        <v>2.2970000000000002</v>
      </c>
      <c r="J2340">
        <v>1</v>
      </c>
      <c r="K2340">
        <v>1164.7</v>
      </c>
      <c r="L2340" t="s">
        <v>369</v>
      </c>
      <c r="M2340" t="s">
        <v>368</v>
      </c>
      <c r="N2340" s="8">
        <v>41956</v>
      </c>
      <c r="O2340">
        <v>0</v>
      </c>
      <c r="P2340">
        <v>0</v>
      </c>
      <c r="Q2340">
        <v>9262.2000000000007</v>
      </c>
      <c r="R2340">
        <v>1207.8</v>
      </c>
      <c r="S2340">
        <v>2.516</v>
      </c>
      <c r="T2340">
        <v>33</v>
      </c>
      <c r="U2340">
        <v>3660</v>
      </c>
      <c r="V2340">
        <v>11</v>
      </c>
      <c r="W2340">
        <v>1.5660000000000001</v>
      </c>
      <c r="X2340">
        <v>2.5310000000000001</v>
      </c>
      <c r="Y2340" s="8">
        <v>41956</v>
      </c>
    </row>
    <row r="2341" spans="1:25" x14ac:dyDescent="0.25">
      <c r="A2341">
        <v>-111.97510982999999</v>
      </c>
      <c r="B2341">
        <v>33.079340219999999</v>
      </c>
      <c r="C2341">
        <v>13</v>
      </c>
      <c r="D2341" t="s">
        <v>371</v>
      </c>
      <c r="E2341" t="s">
        <v>370</v>
      </c>
      <c r="F2341">
        <v>2340</v>
      </c>
      <c r="G2341">
        <v>181</v>
      </c>
      <c r="H2341">
        <v>13.33</v>
      </c>
      <c r="I2341">
        <v>2.3290000000000002</v>
      </c>
      <c r="J2341">
        <v>1</v>
      </c>
      <c r="K2341">
        <v>1164.5</v>
      </c>
      <c r="L2341" t="s">
        <v>369</v>
      </c>
      <c r="M2341" t="s">
        <v>368</v>
      </c>
      <c r="N2341" s="8">
        <v>41956</v>
      </c>
      <c r="O2341">
        <v>0</v>
      </c>
      <c r="P2341">
        <v>0</v>
      </c>
      <c r="Q2341">
        <v>13185</v>
      </c>
      <c r="R2341">
        <v>1695.1</v>
      </c>
      <c r="S2341">
        <v>3.5310000000000001</v>
      </c>
      <c r="T2341">
        <v>33</v>
      </c>
      <c r="U2341">
        <v>5136.6000000000004</v>
      </c>
      <c r="V2341">
        <v>11</v>
      </c>
      <c r="W2341">
        <v>1.5880000000000001</v>
      </c>
      <c r="X2341">
        <v>2.5670000000000002</v>
      </c>
      <c r="Y2341" s="8">
        <v>41956</v>
      </c>
    </row>
    <row r="2342" spans="1:25" x14ac:dyDescent="0.25">
      <c r="A2342">
        <v>-111.97511050999999</v>
      </c>
      <c r="B2342">
        <v>33.079333210000001</v>
      </c>
      <c r="C2342">
        <v>13</v>
      </c>
      <c r="D2342" t="s">
        <v>371</v>
      </c>
      <c r="E2342" t="s">
        <v>370</v>
      </c>
      <c r="F2342">
        <v>2341</v>
      </c>
      <c r="G2342">
        <v>177</v>
      </c>
      <c r="H2342">
        <v>13.33</v>
      </c>
      <c r="I2342">
        <v>2.3620000000000001</v>
      </c>
      <c r="J2342">
        <v>1</v>
      </c>
      <c r="K2342">
        <v>1164.5999999999999</v>
      </c>
      <c r="L2342" t="s">
        <v>369</v>
      </c>
      <c r="M2342" t="s">
        <v>368</v>
      </c>
      <c r="N2342" s="8">
        <v>41956</v>
      </c>
      <c r="O2342">
        <v>0</v>
      </c>
      <c r="P2342">
        <v>0</v>
      </c>
      <c r="Q2342">
        <v>11462</v>
      </c>
      <c r="R2342">
        <v>1453.2</v>
      </c>
      <c r="S2342">
        <v>3.0270000000000001</v>
      </c>
      <c r="T2342">
        <v>33</v>
      </c>
      <c r="U2342">
        <v>4403.6000000000004</v>
      </c>
      <c r="V2342">
        <v>11</v>
      </c>
      <c r="W2342">
        <v>1.611</v>
      </c>
      <c r="X2342">
        <v>2.6030000000000002</v>
      </c>
      <c r="Y2342" s="8">
        <v>41956</v>
      </c>
    </row>
    <row r="2343" spans="1:25" x14ac:dyDescent="0.25">
      <c r="A2343">
        <v>-111.97510914</v>
      </c>
      <c r="B2343">
        <v>33.079326190000003</v>
      </c>
      <c r="C2343">
        <v>13</v>
      </c>
      <c r="D2343" t="s">
        <v>371</v>
      </c>
      <c r="E2343" t="s">
        <v>370</v>
      </c>
      <c r="F2343">
        <v>2342</v>
      </c>
      <c r="G2343">
        <v>185</v>
      </c>
      <c r="H2343">
        <v>13.33</v>
      </c>
      <c r="I2343">
        <v>2.4609999999999999</v>
      </c>
      <c r="J2343">
        <v>1</v>
      </c>
      <c r="K2343">
        <v>1164.5999999999999</v>
      </c>
      <c r="L2343" t="s">
        <v>369</v>
      </c>
      <c r="M2343" t="s">
        <v>368</v>
      </c>
      <c r="N2343" s="8">
        <v>41956</v>
      </c>
      <c r="O2343">
        <v>0</v>
      </c>
      <c r="P2343">
        <v>0</v>
      </c>
      <c r="Q2343">
        <v>14209</v>
      </c>
      <c r="R2343">
        <v>1729.3</v>
      </c>
      <c r="S2343">
        <v>3.6030000000000002</v>
      </c>
      <c r="T2343">
        <v>33</v>
      </c>
      <c r="U2343">
        <v>5240.2</v>
      </c>
      <c r="V2343">
        <v>11</v>
      </c>
      <c r="W2343">
        <v>1.6779999999999999</v>
      </c>
      <c r="X2343">
        <v>2.7109999999999999</v>
      </c>
      <c r="Y2343" s="8">
        <v>41956</v>
      </c>
    </row>
    <row r="2344" spans="1:25" x14ac:dyDescent="0.25">
      <c r="A2344">
        <v>-111.97511034</v>
      </c>
      <c r="B2344">
        <v>33.07932022</v>
      </c>
      <c r="C2344">
        <v>13</v>
      </c>
      <c r="D2344" t="s">
        <v>371</v>
      </c>
      <c r="E2344" t="s">
        <v>370</v>
      </c>
      <c r="F2344">
        <v>2343</v>
      </c>
      <c r="G2344">
        <v>178</v>
      </c>
      <c r="H2344">
        <v>13.33</v>
      </c>
      <c r="I2344">
        <v>2.395</v>
      </c>
      <c r="J2344">
        <v>1</v>
      </c>
      <c r="K2344">
        <v>1164.7</v>
      </c>
      <c r="L2344" t="s">
        <v>369</v>
      </c>
      <c r="M2344" t="s">
        <v>368</v>
      </c>
      <c r="N2344" s="8">
        <v>41956</v>
      </c>
      <c r="O2344">
        <v>0</v>
      </c>
      <c r="P2344">
        <v>0</v>
      </c>
      <c r="Q2344">
        <v>11381</v>
      </c>
      <c r="R2344">
        <v>1423.1</v>
      </c>
      <c r="S2344">
        <v>2.9649999999999999</v>
      </c>
      <c r="T2344">
        <v>33</v>
      </c>
      <c r="U2344">
        <v>4312.3999999999996</v>
      </c>
      <c r="V2344">
        <v>11</v>
      </c>
      <c r="W2344">
        <v>1.633</v>
      </c>
      <c r="X2344">
        <v>2.6389999999999998</v>
      </c>
      <c r="Y2344" s="8">
        <v>41956</v>
      </c>
    </row>
    <row r="2345" spans="1:25" x14ac:dyDescent="0.25">
      <c r="A2345">
        <v>-111.97511086</v>
      </c>
      <c r="B2345">
        <v>33.079313190000001</v>
      </c>
      <c r="C2345">
        <v>13</v>
      </c>
      <c r="D2345" t="s">
        <v>371</v>
      </c>
      <c r="E2345" t="s">
        <v>370</v>
      </c>
      <c r="F2345">
        <v>2344</v>
      </c>
      <c r="G2345">
        <v>175</v>
      </c>
      <c r="H2345">
        <v>13.33</v>
      </c>
      <c r="I2345">
        <v>2.5590000000000002</v>
      </c>
      <c r="J2345">
        <v>1</v>
      </c>
      <c r="K2345">
        <v>1164.5</v>
      </c>
      <c r="L2345" t="s">
        <v>369</v>
      </c>
      <c r="M2345" t="s">
        <v>368</v>
      </c>
      <c r="N2345" s="8">
        <v>41956</v>
      </c>
      <c r="O2345">
        <v>0</v>
      </c>
      <c r="P2345">
        <v>0</v>
      </c>
      <c r="Q2345">
        <v>12952</v>
      </c>
      <c r="R2345">
        <v>1515.8</v>
      </c>
      <c r="S2345">
        <v>3.1579999999999999</v>
      </c>
      <c r="T2345">
        <v>33</v>
      </c>
      <c r="U2345">
        <v>4593.2</v>
      </c>
      <c r="V2345">
        <v>11</v>
      </c>
      <c r="W2345">
        <v>1.7450000000000001</v>
      </c>
      <c r="X2345">
        <v>2.82</v>
      </c>
      <c r="Y2345" s="8">
        <v>41956</v>
      </c>
    </row>
    <row r="2346" spans="1:25" x14ac:dyDescent="0.25">
      <c r="A2346">
        <v>-111.97510966</v>
      </c>
      <c r="B2346">
        <v>33.079306219999999</v>
      </c>
      <c r="C2346">
        <v>13</v>
      </c>
      <c r="D2346" t="s">
        <v>371</v>
      </c>
      <c r="E2346" t="s">
        <v>370</v>
      </c>
      <c r="F2346">
        <v>2345</v>
      </c>
      <c r="G2346">
        <v>182</v>
      </c>
      <c r="H2346">
        <v>13.33</v>
      </c>
      <c r="I2346">
        <v>2.4279999999999999</v>
      </c>
      <c r="J2346">
        <v>1</v>
      </c>
      <c r="K2346">
        <v>1164.5</v>
      </c>
      <c r="L2346" t="s">
        <v>369</v>
      </c>
      <c r="M2346" t="s">
        <v>368</v>
      </c>
      <c r="N2346" s="8">
        <v>41956</v>
      </c>
      <c r="O2346">
        <v>0</v>
      </c>
      <c r="P2346">
        <v>0</v>
      </c>
      <c r="Q2346">
        <v>12957</v>
      </c>
      <c r="R2346">
        <v>1598.2</v>
      </c>
      <c r="S2346">
        <v>3.33</v>
      </c>
      <c r="T2346">
        <v>33</v>
      </c>
      <c r="U2346">
        <v>4843.2</v>
      </c>
      <c r="V2346">
        <v>11</v>
      </c>
      <c r="W2346">
        <v>1.655</v>
      </c>
      <c r="X2346">
        <v>2.6749999999999998</v>
      </c>
      <c r="Y2346" s="8">
        <v>41956</v>
      </c>
    </row>
    <row r="2347" spans="1:25" x14ac:dyDescent="0.25">
      <c r="A2347">
        <v>-111.97511151</v>
      </c>
      <c r="B2347">
        <v>33.07930021</v>
      </c>
      <c r="C2347">
        <v>13</v>
      </c>
      <c r="D2347" t="s">
        <v>371</v>
      </c>
      <c r="E2347" t="s">
        <v>370</v>
      </c>
      <c r="F2347">
        <v>2346</v>
      </c>
      <c r="G2347">
        <v>177</v>
      </c>
      <c r="H2347">
        <v>13.33</v>
      </c>
      <c r="I2347">
        <v>2.4609999999999999</v>
      </c>
      <c r="J2347">
        <v>1</v>
      </c>
      <c r="K2347">
        <v>1164.5999999999999</v>
      </c>
      <c r="L2347" t="s">
        <v>369</v>
      </c>
      <c r="M2347" t="s">
        <v>368</v>
      </c>
      <c r="N2347" s="8">
        <v>41956</v>
      </c>
      <c r="O2347">
        <v>0</v>
      </c>
      <c r="P2347">
        <v>0</v>
      </c>
      <c r="Q2347">
        <v>13410</v>
      </c>
      <c r="R2347">
        <v>1632.1</v>
      </c>
      <c r="S2347">
        <v>3.4</v>
      </c>
      <c r="T2347">
        <v>33</v>
      </c>
      <c r="U2347">
        <v>4945.8999999999996</v>
      </c>
      <c r="V2347">
        <v>11</v>
      </c>
      <c r="W2347">
        <v>1.6779999999999999</v>
      </c>
      <c r="X2347">
        <v>2.7109999999999999</v>
      </c>
      <c r="Y2347" s="8">
        <v>41956</v>
      </c>
    </row>
    <row r="2348" spans="1:25" x14ac:dyDescent="0.25">
      <c r="A2348">
        <v>-111.97510948999999</v>
      </c>
      <c r="B2348">
        <v>33.079293210000003</v>
      </c>
      <c r="C2348">
        <v>13</v>
      </c>
      <c r="D2348" t="s">
        <v>371</v>
      </c>
      <c r="E2348" t="s">
        <v>370</v>
      </c>
      <c r="F2348">
        <v>2347</v>
      </c>
      <c r="G2348">
        <v>183</v>
      </c>
      <c r="H2348">
        <v>13.33</v>
      </c>
      <c r="I2348">
        <v>2.4279999999999999</v>
      </c>
      <c r="J2348">
        <v>1</v>
      </c>
      <c r="K2348">
        <v>1164.5</v>
      </c>
      <c r="L2348" t="s">
        <v>369</v>
      </c>
      <c r="M2348" t="s">
        <v>368</v>
      </c>
      <c r="N2348" s="8">
        <v>41956</v>
      </c>
      <c r="O2348">
        <v>0</v>
      </c>
      <c r="P2348">
        <v>0</v>
      </c>
      <c r="Q2348">
        <v>14288</v>
      </c>
      <c r="R2348">
        <v>1762.4</v>
      </c>
      <c r="S2348">
        <v>3.6720000000000002</v>
      </c>
      <c r="T2348">
        <v>33</v>
      </c>
      <c r="U2348">
        <v>5340.7</v>
      </c>
      <c r="V2348">
        <v>11</v>
      </c>
      <c r="W2348">
        <v>1.655</v>
      </c>
      <c r="X2348">
        <v>2.6749999999999998</v>
      </c>
      <c r="Y2348" s="8">
        <v>41956</v>
      </c>
    </row>
    <row r="2349" spans="1:25" x14ac:dyDescent="0.25">
      <c r="A2349">
        <v>-111.975111</v>
      </c>
      <c r="B2349">
        <v>33.079287229999998</v>
      </c>
      <c r="C2349">
        <v>13</v>
      </c>
      <c r="D2349" t="s">
        <v>371</v>
      </c>
      <c r="E2349" t="s">
        <v>370</v>
      </c>
      <c r="F2349">
        <v>2348</v>
      </c>
      <c r="G2349">
        <v>180</v>
      </c>
      <c r="H2349">
        <v>13.33</v>
      </c>
      <c r="I2349">
        <v>2.2970000000000002</v>
      </c>
      <c r="J2349">
        <v>1</v>
      </c>
      <c r="K2349">
        <v>1164.5</v>
      </c>
      <c r="L2349" t="s">
        <v>369</v>
      </c>
      <c r="M2349" t="s">
        <v>368</v>
      </c>
      <c r="N2349" s="8">
        <v>41956</v>
      </c>
      <c r="O2349">
        <v>0</v>
      </c>
      <c r="P2349">
        <v>0</v>
      </c>
      <c r="Q2349">
        <v>14179</v>
      </c>
      <c r="R2349">
        <v>1848.9</v>
      </c>
      <c r="S2349">
        <v>3.8519999999999999</v>
      </c>
      <c r="T2349">
        <v>33</v>
      </c>
      <c r="U2349">
        <v>5602.8</v>
      </c>
      <c r="V2349">
        <v>11</v>
      </c>
      <c r="W2349">
        <v>1.5660000000000001</v>
      </c>
      <c r="X2349">
        <v>2.5310000000000001</v>
      </c>
      <c r="Y2349" s="8">
        <v>41956</v>
      </c>
    </row>
    <row r="2350" spans="1:25" x14ac:dyDescent="0.25">
      <c r="A2350">
        <v>-111.97511066</v>
      </c>
      <c r="B2350">
        <v>33.079280220000001</v>
      </c>
      <c r="C2350">
        <v>13</v>
      </c>
      <c r="D2350" t="s">
        <v>371</v>
      </c>
      <c r="E2350" t="s">
        <v>370</v>
      </c>
      <c r="F2350">
        <v>2349</v>
      </c>
      <c r="G2350">
        <v>182</v>
      </c>
      <c r="H2350">
        <v>13.33</v>
      </c>
      <c r="I2350">
        <v>2.4929999999999999</v>
      </c>
      <c r="J2350">
        <v>1</v>
      </c>
      <c r="K2350">
        <v>1164.5999999999999</v>
      </c>
      <c r="L2350" t="s">
        <v>369</v>
      </c>
      <c r="M2350" t="s">
        <v>368</v>
      </c>
      <c r="N2350" s="8">
        <v>41956</v>
      </c>
      <c r="O2350">
        <v>0</v>
      </c>
      <c r="P2350">
        <v>0</v>
      </c>
      <c r="Q2350">
        <v>12561</v>
      </c>
      <c r="R2350">
        <v>1508.7</v>
      </c>
      <c r="S2350">
        <v>3.1429999999999998</v>
      </c>
      <c r="T2350">
        <v>33</v>
      </c>
      <c r="U2350">
        <v>4571.7</v>
      </c>
      <c r="V2350">
        <v>11</v>
      </c>
      <c r="W2350">
        <v>1.7</v>
      </c>
      <c r="X2350">
        <v>2.7480000000000002</v>
      </c>
      <c r="Y2350" s="8">
        <v>41956</v>
      </c>
    </row>
    <row r="2351" spans="1:25" x14ac:dyDescent="0.25">
      <c r="A2351">
        <v>-111.97511066</v>
      </c>
      <c r="B2351">
        <v>33.079273219999997</v>
      </c>
      <c r="C2351">
        <v>13</v>
      </c>
      <c r="D2351" t="s">
        <v>371</v>
      </c>
      <c r="E2351" t="s">
        <v>370</v>
      </c>
      <c r="F2351">
        <v>2350</v>
      </c>
      <c r="G2351">
        <v>182</v>
      </c>
      <c r="H2351">
        <v>13.33</v>
      </c>
      <c r="I2351">
        <v>2.2639999999999998</v>
      </c>
      <c r="J2351">
        <v>1</v>
      </c>
      <c r="K2351">
        <v>1164.5999999999999</v>
      </c>
      <c r="L2351" t="s">
        <v>369</v>
      </c>
      <c r="M2351" t="s">
        <v>368</v>
      </c>
      <c r="N2351" s="8">
        <v>41956</v>
      </c>
      <c r="O2351">
        <v>0</v>
      </c>
      <c r="P2351">
        <v>0</v>
      </c>
      <c r="Q2351">
        <v>12397</v>
      </c>
      <c r="R2351">
        <v>1640</v>
      </c>
      <c r="S2351">
        <v>3.4169999999999998</v>
      </c>
      <c r="T2351">
        <v>33</v>
      </c>
      <c r="U2351">
        <v>4969.5</v>
      </c>
      <c r="V2351">
        <v>11</v>
      </c>
      <c r="W2351">
        <v>1.5429999999999999</v>
      </c>
      <c r="X2351">
        <v>2.4950000000000001</v>
      </c>
      <c r="Y2351" s="8">
        <v>41956</v>
      </c>
    </row>
    <row r="2352" spans="1:25" x14ac:dyDescent="0.25">
      <c r="A2352">
        <v>-111.97511032</v>
      </c>
      <c r="B2352">
        <v>33.079267209999998</v>
      </c>
      <c r="C2352">
        <v>13</v>
      </c>
      <c r="D2352" t="s">
        <v>371</v>
      </c>
      <c r="E2352" t="s">
        <v>370</v>
      </c>
      <c r="F2352">
        <v>2351</v>
      </c>
      <c r="G2352">
        <v>184</v>
      </c>
      <c r="H2352">
        <v>13.33</v>
      </c>
      <c r="I2352">
        <v>2.3620000000000001</v>
      </c>
      <c r="J2352">
        <v>1</v>
      </c>
      <c r="K2352">
        <v>1164.5999999999999</v>
      </c>
      <c r="L2352" t="s">
        <v>369</v>
      </c>
      <c r="M2352" t="s">
        <v>368</v>
      </c>
      <c r="N2352" s="8">
        <v>41956</v>
      </c>
      <c r="O2352">
        <v>0</v>
      </c>
      <c r="P2352">
        <v>0</v>
      </c>
      <c r="Q2352">
        <v>9332.2000000000007</v>
      </c>
      <c r="R2352">
        <v>1183.0999999999999</v>
      </c>
      <c r="S2352">
        <v>2.4649999999999999</v>
      </c>
      <c r="T2352">
        <v>33</v>
      </c>
      <c r="U2352">
        <v>3585.2</v>
      </c>
      <c r="V2352">
        <v>11</v>
      </c>
      <c r="W2352">
        <v>1.611</v>
      </c>
      <c r="X2352">
        <v>2.6030000000000002</v>
      </c>
      <c r="Y2352" s="8">
        <v>41956</v>
      </c>
    </row>
    <row r="2353" spans="1:25" x14ac:dyDescent="0.25">
      <c r="A2353">
        <v>-111.97511066</v>
      </c>
      <c r="B2353">
        <v>33.079260220000002</v>
      </c>
      <c r="C2353">
        <v>13</v>
      </c>
      <c r="D2353" t="s">
        <v>371</v>
      </c>
      <c r="E2353" t="s">
        <v>370</v>
      </c>
      <c r="F2353">
        <v>2352</v>
      </c>
      <c r="G2353">
        <v>182</v>
      </c>
      <c r="H2353">
        <v>13.33</v>
      </c>
      <c r="I2353">
        <v>2.4609999999999999</v>
      </c>
      <c r="J2353">
        <v>1</v>
      </c>
      <c r="K2353">
        <v>1164.5999999999999</v>
      </c>
      <c r="L2353" t="s">
        <v>369</v>
      </c>
      <c r="M2353" t="s">
        <v>368</v>
      </c>
      <c r="N2353" s="8">
        <v>41956</v>
      </c>
      <c r="O2353">
        <v>0</v>
      </c>
      <c r="P2353">
        <v>0</v>
      </c>
      <c r="Q2353">
        <v>9122.7999999999993</v>
      </c>
      <c r="R2353">
        <v>1110.3</v>
      </c>
      <c r="S2353">
        <v>2.3130000000000002</v>
      </c>
      <c r="T2353">
        <v>33</v>
      </c>
      <c r="U2353">
        <v>3364.6</v>
      </c>
      <c r="V2353">
        <v>11</v>
      </c>
      <c r="W2353">
        <v>1.6779999999999999</v>
      </c>
      <c r="X2353">
        <v>2.7109999999999999</v>
      </c>
      <c r="Y2353" s="8">
        <v>41956</v>
      </c>
    </row>
    <row r="2354" spans="1:25" x14ac:dyDescent="0.25">
      <c r="A2354">
        <v>-111.97511083000001</v>
      </c>
      <c r="B2354">
        <v>33.079254220000003</v>
      </c>
      <c r="C2354">
        <v>13</v>
      </c>
      <c r="D2354" t="s">
        <v>371</v>
      </c>
      <c r="E2354" t="s">
        <v>370</v>
      </c>
      <c r="F2354">
        <v>2353</v>
      </c>
      <c r="G2354">
        <v>181</v>
      </c>
      <c r="H2354">
        <v>13.33</v>
      </c>
      <c r="I2354">
        <v>2.3620000000000001</v>
      </c>
      <c r="J2354">
        <v>1</v>
      </c>
      <c r="K2354">
        <v>1164.7</v>
      </c>
      <c r="L2354" t="s">
        <v>369</v>
      </c>
      <c r="M2354" t="s">
        <v>368</v>
      </c>
      <c r="N2354" s="8">
        <v>41956</v>
      </c>
      <c r="O2354">
        <v>0</v>
      </c>
      <c r="P2354">
        <v>0</v>
      </c>
      <c r="Q2354">
        <v>13171</v>
      </c>
      <c r="R2354">
        <v>1669.8</v>
      </c>
      <c r="S2354">
        <v>3.4790000000000001</v>
      </c>
      <c r="T2354">
        <v>33</v>
      </c>
      <c r="U2354">
        <v>5060</v>
      </c>
      <c r="V2354">
        <v>11</v>
      </c>
      <c r="W2354">
        <v>1.611</v>
      </c>
      <c r="X2354">
        <v>2.6030000000000002</v>
      </c>
      <c r="Y2354" s="8">
        <v>41956</v>
      </c>
    </row>
    <row r="2355" spans="1:25" x14ac:dyDescent="0.25">
      <c r="A2355">
        <v>-111.97511186</v>
      </c>
      <c r="B2355">
        <v>33.079247189999997</v>
      </c>
      <c r="C2355">
        <v>13</v>
      </c>
      <c r="D2355" t="s">
        <v>371</v>
      </c>
      <c r="E2355" t="s">
        <v>370</v>
      </c>
      <c r="F2355">
        <v>2354</v>
      </c>
      <c r="G2355">
        <v>175</v>
      </c>
      <c r="H2355">
        <v>13.33</v>
      </c>
      <c r="I2355">
        <v>2.3620000000000001</v>
      </c>
      <c r="J2355">
        <v>1</v>
      </c>
      <c r="K2355">
        <v>1164.7</v>
      </c>
      <c r="L2355" t="s">
        <v>369</v>
      </c>
      <c r="M2355" t="s">
        <v>368</v>
      </c>
      <c r="N2355" s="8">
        <v>41956</v>
      </c>
      <c r="O2355">
        <v>0</v>
      </c>
      <c r="P2355">
        <v>0</v>
      </c>
      <c r="Q2355">
        <v>13313</v>
      </c>
      <c r="R2355">
        <v>1687.8</v>
      </c>
      <c r="S2355">
        <v>3.516</v>
      </c>
      <c r="T2355">
        <v>33</v>
      </c>
      <c r="U2355">
        <v>5114.5</v>
      </c>
      <c r="V2355">
        <v>11</v>
      </c>
      <c r="W2355">
        <v>1.611</v>
      </c>
      <c r="X2355">
        <v>2.6030000000000002</v>
      </c>
      <c r="Y2355" s="8">
        <v>41956</v>
      </c>
    </row>
    <row r="2356" spans="1:25" x14ac:dyDescent="0.25">
      <c r="A2356">
        <v>-111.97511117000001</v>
      </c>
      <c r="B2356">
        <v>33.079240220000003</v>
      </c>
      <c r="C2356">
        <v>13</v>
      </c>
      <c r="D2356" t="s">
        <v>371</v>
      </c>
      <c r="E2356" t="s">
        <v>370</v>
      </c>
      <c r="F2356">
        <v>2355</v>
      </c>
      <c r="G2356">
        <v>179</v>
      </c>
      <c r="H2356">
        <v>13.33</v>
      </c>
      <c r="I2356">
        <v>2.4929999999999999</v>
      </c>
      <c r="J2356">
        <v>1</v>
      </c>
      <c r="K2356">
        <v>1164.7</v>
      </c>
      <c r="L2356" t="s">
        <v>369</v>
      </c>
      <c r="M2356" t="s">
        <v>368</v>
      </c>
      <c r="N2356" s="8">
        <v>41956</v>
      </c>
      <c r="O2356">
        <v>0</v>
      </c>
      <c r="P2356">
        <v>0</v>
      </c>
      <c r="Q2356">
        <v>12549</v>
      </c>
      <c r="R2356">
        <v>1507.2</v>
      </c>
      <c r="S2356">
        <v>3.14</v>
      </c>
      <c r="T2356">
        <v>33</v>
      </c>
      <c r="U2356">
        <v>4567.2</v>
      </c>
      <c r="V2356">
        <v>11</v>
      </c>
      <c r="W2356">
        <v>1.7</v>
      </c>
      <c r="X2356">
        <v>2.7480000000000002</v>
      </c>
      <c r="Y2356" s="8">
        <v>41956</v>
      </c>
    </row>
    <row r="2357" spans="1:25" x14ac:dyDescent="0.25">
      <c r="A2357">
        <v>-111.97511083000001</v>
      </c>
      <c r="B2357">
        <v>33.079234219999996</v>
      </c>
      <c r="C2357">
        <v>13</v>
      </c>
      <c r="D2357" t="s">
        <v>371</v>
      </c>
      <c r="E2357" t="s">
        <v>370</v>
      </c>
      <c r="F2357">
        <v>2356</v>
      </c>
      <c r="G2357">
        <v>181</v>
      </c>
      <c r="H2357">
        <v>13.33</v>
      </c>
      <c r="I2357">
        <v>2.395</v>
      </c>
      <c r="J2357">
        <v>1</v>
      </c>
      <c r="K2357">
        <v>1164.7</v>
      </c>
      <c r="L2357" t="s">
        <v>369</v>
      </c>
      <c r="M2357" t="s">
        <v>368</v>
      </c>
      <c r="N2357" s="8">
        <v>41956</v>
      </c>
      <c r="O2357">
        <v>0</v>
      </c>
      <c r="P2357">
        <v>0</v>
      </c>
      <c r="Q2357">
        <v>10706</v>
      </c>
      <c r="R2357">
        <v>1338.7</v>
      </c>
      <c r="S2357">
        <v>2.7890000000000001</v>
      </c>
      <c r="T2357">
        <v>33</v>
      </c>
      <c r="U2357">
        <v>4056.6</v>
      </c>
      <c r="V2357">
        <v>11</v>
      </c>
      <c r="W2357">
        <v>1.633</v>
      </c>
      <c r="X2357">
        <v>2.6389999999999998</v>
      </c>
      <c r="Y2357" s="8">
        <v>41956</v>
      </c>
    </row>
    <row r="2358" spans="1:25" x14ac:dyDescent="0.25">
      <c r="A2358">
        <v>-111.975111</v>
      </c>
      <c r="B2358">
        <v>33.079227230000001</v>
      </c>
      <c r="C2358">
        <v>13</v>
      </c>
      <c r="D2358" t="s">
        <v>371</v>
      </c>
      <c r="E2358" t="s">
        <v>370</v>
      </c>
      <c r="F2358">
        <v>2357</v>
      </c>
      <c r="G2358">
        <v>180</v>
      </c>
      <c r="H2358">
        <v>13.33</v>
      </c>
      <c r="I2358">
        <v>2.3620000000000001</v>
      </c>
      <c r="J2358">
        <v>1</v>
      </c>
      <c r="K2358">
        <v>1164.5999999999999</v>
      </c>
      <c r="L2358" t="s">
        <v>369</v>
      </c>
      <c r="M2358" t="s">
        <v>368</v>
      </c>
      <c r="N2358" s="8">
        <v>41956</v>
      </c>
      <c r="O2358">
        <v>0</v>
      </c>
      <c r="P2358">
        <v>0</v>
      </c>
      <c r="Q2358">
        <v>15224</v>
      </c>
      <c r="R2358">
        <v>1930</v>
      </c>
      <c r="S2358">
        <v>4.0209999999999999</v>
      </c>
      <c r="T2358">
        <v>33</v>
      </c>
      <c r="U2358">
        <v>5848.6</v>
      </c>
      <c r="V2358">
        <v>11</v>
      </c>
      <c r="W2358">
        <v>1.611</v>
      </c>
      <c r="X2358">
        <v>2.6030000000000002</v>
      </c>
      <c r="Y2358" s="8">
        <v>41956</v>
      </c>
    </row>
    <row r="2359" spans="1:25" x14ac:dyDescent="0.25">
      <c r="A2359">
        <v>-111.975111</v>
      </c>
      <c r="B2359">
        <v>33.079220229999997</v>
      </c>
      <c r="C2359">
        <v>13</v>
      </c>
      <c r="D2359" t="s">
        <v>371</v>
      </c>
      <c r="E2359" t="s">
        <v>370</v>
      </c>
      <c r="F2359">
        <v>2358</v>
      </c>
      <c r="G2359">
        <v>180</v>
      </c>
      <c r="H2359">
        <v>13.33</v>
      </c>
      <c r="I2359">
        <v>2.395</v>
      </c>
      <c r="J2359">
        <v>1</v>
      </c>
      <c r="K2359">
        <v>1164.8</v>
      </c>
      <c r="L2359" t="s">
        <v>369</v>
      </c>
      <c r="M2359" t="s">
        <v>368</v>
      </c>
      <c r="N2359" s="8">
        <v>41956</v>
      </c>
      <c r="O2359">
        <v>0</v>
      </c>
      <c r="P2359">
        <v>0</v>
      </c>
      <c r="Q2359">
        <v>14654</v>
      </c>
      <c r="R2359">
        <v>1832.4</v>
      </c>
      <c r="S2359">
        <v>3.8180000000000001</v>
      </c>
      <c r="T2359">
        <v>33</v>
      </c>
      <c r="U2359">
        <v>5552.7</v>
      </c>
      <c r="V2359">
        <v>11</v>
      </c>
      <c r="W2359">
        <v>1.633</v>
      </c>
      <c r="X2359">
        <v>2.6389999999999998</v>
      </c>
      <c r="Y2359" s="8">
        <v>41956</v>
      </c>
    </row>
    <row r="2360" spans="1:25" x14ac:dyDescent="0.25">
      <c r="A2360">
        <v>-111.97511014</v>
      </c>
      <c r="B2360">
        <v>33.079214190000002</v>
      </c>
      <c r="C2360">
        <v>13</v>
      </c>
      <c r="D2360" t="s">
        <v>371</v>
      </c>
      <c r="E2360" t="s">
        <v>370</v>
      </c>
      <c r="F2360">
        <v>2359</v>
      </c>
      <c r="G2360">
        <v>185</v>
      </c>
      <c r="H2360">
        <v>13.33</v>
      </c>
      <c r="I2360">
        <v>2.4279999999999999</v>
      </c>
      <c r="J2360">
        <v>1</v>
      </c>
      <c r="K2360">
        <v>1164.8</v>
      </c>
      <c r="L2360" t="s">
        <v>369</v>
      </c>
      <c r="M2360" t="s">
        <v>368</v>
      </c>
      <c r="N2360" s="8">
        <v>41956</v>
      </c>
      <c r="O2360">
        <v>0</v>
      </c>
      <c r="P2360">
        <v>0</v>
      </c>
      <c r="Q2360">
        <v>11978</v>
      </c>
      <c r="R2360">
        <v>1477.5</v>
      </c>
      <c r="S2360">
        <v>3.0779999999999998</v>
      </c>
      <c r="T2360">
        <v>33</v>
      </c>
      <c r="U2360">
        <v>4477.2</v>
      </c>
      <c r="V2360">
        <v>11</v>
      </c>
      <c r="W2360">
        <v>1.655</v>
      </c>
      <c r="X2360">
        <v>2.6749999999999998</v>
      </c>
      <c r="Y2360" s="8">
        <v>41956</v>
      </c>
    </row>
    <row r="2361" spans="1:25" x14ac:dyDescent="0.25">
      <c r="A2361">
        <v>-111.97511151</v>
      </c>
      <c r="B2361">
        <v>33.079208209999997</v>
      </c>
      <c r="C2361">
        <v>13</v>
      </c>
      <c r="D2361" t="s">
        <v>371</v>
      </c>
      <c r="E2361" t="s">
        <v>370</v>
      </c>
      <c r="F2361">
        <v>2360</v>
      </c>
      <c r="G2361">
        <v>177</v>
      </c>
      <c r="H2361">
        <v>13.33</v>
      </c>
      <c r="I2361">
        <v>2.4279999999999999</v>
      </c>
      <c r="J2361">
        <v>1</v>
      </c>
      <c r="K2361">
        <v>1165.9000000000001</v>
      </c>
      <c r="L2361" t="s">
        <v>369</v>
      </c>
      <c r="M2361" t="s">
        <v>368</v>
      </c>
      <c r="N2361" s="8">
        <v>41956</v>
      </c>
      <c r="O2361">
        <v>0</v>
      </c>
      <c r="P2361">
        <v>0</v>
      </c>
      <c r="Q2361">
        <v>9023.2000000000007</v>
      </c>
      <c r="R2361">
        <v>1113</v>
      </c>
      <c r="S2361">
        <v>2.319</v>
      </c>
      <c r="T2361">
        <v>33</v>
      </c>
      <c r="U2361">
        <v>3372.8</v>
      </c>
      <c r="V2361">
        <v>11</v>
      </c>
      <c r="W2361">
        <v>1.655</v>
      </c>
      <c r="X2361">
        <v>2.6749999999999998</v>
      </c>
      <c r="Y2361" s="8">
        <v>41956</v>
      </c>
    </row>
    <row r="2362" spans="1:25" x14ac:dyDescent="0.25">
      <c r="A2362">
        <v>-111.97511083000001</v>
      </c>
      <c r="B2362">
        <v>33.079201220000002</v>
      </c>
      <c r="C2362">
        <v>13</v>
      </c>
      <c r="D2362" t="s">
        <v>371</v>
      </c>
      <c r="E2362" t="s">
        <v>370</v>
      </c>
      <c r="F2362">
        <v>2361</v>
      </c>
      <c r="G2362">
        <v>181</v>
      </c>
      <c r="H2362">
        <v>13.33</v>
      </c>
      <c r="I2362">
        <v>2.5920000000000001</v>
      </c>
      <c r="J2362">
        <v>1</v>
      </c>
      <c r="K2362">
        <v>1166</v>
      </c>
      <c r="L2362" t="s">
        <v>369</v>
      </c>
      <c r="M2362" t="s">
        <v>368</v>
      </c>
      <c r="N2362" s="8">
        <v>41956</v>
      </c>
      <c r="O2362">
        <v>0</v>
      </c>
      <c r="P2362">
        <v>0</v>
      </c>
      <c r="Q2362">
        <v>13635</v>
      </c>
      <c r="R2362">
        <v>1575.5</v>
      </c>
      <c r="S2362">
        <v>3.282</v>
      </c>
      <c r="T2362">
        <v>33</v>
      </c>
      <c r="U2362">
        <v>4774.2</v>
      </c>
      <c r="V2362">
        <v>11</v>
      </c>
      <c r="W2362">
        <v>1.7669999999999999</v>
      </c>
      <c r="X2362">
        <v>2.8559999999999999</v>
      </c>
      <c r="Y2362" s="8">
        <v>41956</v>
      </c>
    </row>
    <row r="2363" spans="1:25" x14ac:dyDescent="0.25">
      <c r="A2363">
        <v>-111.97511083000001</v>
      </c>
      <c r="B2363">
        <v>33.079195220000003</v>
      </c>
      <c r="C2363">
        <v>13</v>
      </c>
      <c r="D2363" t="s">
        <v>371</v>
      </c>
      <c r="E2363" t="s">
        <v>370</v>
      </c>
      <c r="F2363">
        <v>2362</v>
      </c>
      <c r="G2363">
        <v>181</v>
      </c>
      <c r="H2363">
        <v>13.33</v>
      </c>
      <c r="I2363">
        <v>2.4279999999999999</v>
      </c>
      <c r="J2363">
        <v>1</v>
      </c>
      <c r="K2363">
        <v>1166</v>
      </c>
      <c r="L2363" t="s">
        <v>369</v>
      </c>
      <c r="M2363" t="s">
        <v>368</v>
      </c>
      <c r="N2363" s="8">
        <v>41956</v>
      </c>
      <c r="O2363">
        <v>0</v>
      </c>
      <c r="P2363">
        <v>0</v>
      </c>
      <c r="Q2363">
        <v>13896</v>
      </c>
      <c r="R2363">
        <v>1714.1</v>
      </c>
      <c r="S2363">
        <v>3.5710000000000002</v>
      </c>
      <c r="T2363">
        <v>33</v>
      </c>
      <c r="U2363">
        <v>5194.2</v>
      </c>
      <c r="V2363">
        <v>11</v>
      </c>
      <c r="W2363">
        <v>1.655</v>
      </c>
      <c r="X2363">
        <v>2.6749999999999998</v>
      </c>
      <c r="Y2363" s="8">
        <v>41956</v>
      </c>
    </row>
    <row r="2364" spans="1:25" x14ac:dyDescent="0.25">
      <c r="A2364">
        <v>-111.97511117000001</v>
      </c>
      <c r="B2364">
        <v>33.079188219999999</v>
      </c>
      <c r="C2364">
        <v>13</v>
      </c>
      <c r="D2364" t="s">
        <v>371</v>
      </c>
      <c r="E2364" t="s">
        <v>370</v>
      </c>
      <c r="F2364">
        <v>2363</v>
      </c>
      <c r="G2364">
        <v>179</v>
      </c>
      <c r="H2364">
        <v>13.33</v>
      </c>
      <c r="I2364">
        <v>2.4609999999999999</v>
      </c>
      <c r="J2364">
        <v>1</v>
      </c>
      <c r="K2364">
        <v>1166</v>
      </c>
      <c r="L2364" t="s">
        <v>369</v>
      </c>
      <c r="M2364" t="s">
        <v>368</v>
      </c>
      <c r="N2364" s="8">
        <v>41956</v>
      </c>
      <c r="O2364">
        <v>0</v>
      </c>
      <c r="P2364">
        <v>0</v>
      </c>
      <c r="Q2364">
        <v>12092</v>
      </c>
      <c r="R2364">
        <v>1471.7</v>
      </c>
      <c r="S2364">
        <v>3.0659999999999998</v>
      </c>
      <c r="T2364">
        <v>33</v>
      </c>
      <c r="U2364">
        <v>4459.7</v>
      </c>
      <c r="V2364">
        <v>11</v>
      </c>
      <c r="W2364">
        <v>1.6779999999999999</v>
      </c>
      <c r="X2364">
        <v>2.7109999999999999</v>
      </c>
      <c r="Y2364" s="8">
        <v>41956</v>
      </c>
    </row>
    <row r="2365" spans="1:25" x14ac:dyDescent="0.25">
      <c r="A2365">
        <v>-111.975111</v>
      </c>
      <c r="B2365">
        <v>33.079181230000003</v>
      </c>
      <c r="C2365">
        <v>13</v>
      </c>
      <c r="D2365" t="s">
        <v>371</v>
      </c>
      <c r="E2365" t="s">
        <v>370</v>
      </c>
      <c r="F2365">
        <v>2364</v>
      </c>
      <c r="G2365">
        <v>180</v>
      </c>
      <c r="H2365">
        <v>13.33</v>
      </c>
      <c r="I2365">
        <v>2.395</v>
      </c>
      <c r="J2365">
        <v>1</v>
      </c>
      <c r="K2365">
        <v>1165.5999999999999</v>
      </c>
      <c r="L2365" t="s">
        <v>369</v>
      </c>
      <c r="M2365" t="s">
        <v>368</v>
      </c>
      <c r="N2365" s="8">
        <v>41956</v>
      </c>
      <c r="O2365">
        <v>0</v>
      </c>
      <c r="P2365">
        <v>0</v>
      </c>
      <c r="Q2365">
        <v>12850</v>
      </c>
      <c r="R2365">
        <v>1606.8</v>
      </c>
      <c r="S2365">
        <v>3.347</v>
      </c>
      <c r="T2365">
        <v>33</v>
      </c>
      <c r="U2365">
        <v>4869.1000000000004</v>
      </c>
      <c r="V2365">
        <v>11</v>
      </c>
      <c r="W2365">
        <v>1.633</v>
      </c>
      <c r="X2365">
        <v>2.6389999999999998</v>
      </c>
      <c r="Y2365" s="8">
        <v>41956</v>
      </c>
    </row>
    <row r="2366" spans="1:25" x14ac:dyDescent="0.25">
      <c r="A2366">
        <v>-111.97511117000001</v>
      </c>
      <c r="B2366">
        <v>33.079174219999999</v>
      </c>
      <c r="C2366">
        <v>13</v>
      </c>
      <c r="D2366" t="s">
        <v>371</v>
      </c>
      <c r="E2366" t="s">
        <v>370</v>
      </c>
      <c r="F2366">
        <v>2365</v>
      </c>
      <c r="G2366">
        <v>179</v>
      </c>
      <c r="H2366">
        <v>13.33</v>
      </c>
      <c r="I2366">
        <v>2.4609999999999999</v>
      </c>
      <c r="J2366">
        <v>1</v>
      </c>
      <c r="K2366">
        <v>1165.5</v>
      </c>
      <c r="L2366" t="s">
        <v>369</v>
      </c>
      <c r="M2366" t="s">
        <v>368</v>
      </c>
      <c r="N2366" s="8">
        <v>41956</v>
      </c>
      <c r="O2366">
        <v>0</v>
      </c>
      <c r="P2366">
        <v>0</v>
      </c>
      <c r="Q2366">
        <v>9892.6</v>
      </c>
      <c r="R2366">
        <v>1204</v>
      </c>
      <c r="S2366">
        <v>2.508</v>
      </c>
      <c r="T2366">
        <v>33</v>
      </c>
      <c r="U2366">
        <v>3648.5</v>
      </c>
      <c r="V2366">
        <v>11</v>
      </c>
      <c r="W2366">
        <v>1.6779999999999999</v>
      </c>
      <c r="X2366">
        <v>2.7109999999999999</v>
      </c>
      <c r="Y2366" s="8">
        <v>41956</v>
      </c>
    </row>
    <row r="2367" spans="1:25" x14ac:dyDescent="0.25">
      <c r="A2367">
        <v>-111.975111</v>
      </c>
      <c r="B2367">
        <v>33.079167230000003</v>
      </c>
      <c r="C2367">
        <v>13</v>
      </c>
      <c r="D2367" t="s">
        <v>371</v>
      </c>
      <c r="E2367" t="s">
        <v>370</v>
      </c>
      <c r="F2367">
        <v>2366</v>
      </c>
      <c r="G2367">
        <v>180</v>
      </c>
      <c r="H2367">
        <v>13.33</v>
      </c>
      <c r="I2367">
        <v>2.3620000000000001</v>
      </c>
      <c r="J2367">
        <v>1</v>
      </c>
      <c r="K2367">
        <v>1165.5</v>
      </c>
      <c r="L2367" t="s">
        <v>369</v>
      </c>
      <c r="M2367" t="s">
        <v>368</v>
      </c>
      <c r="N2367" s="8">
        <v>41956</v>
      </c>
      <c r="O2367">
        <v>0</v>
      </c>
      <c r="P2367">
        <v>0</v>
      </c>
      <c r="Q2367">
        <v>11612</v>
      </c>
      <c r="R2367">
        <v>1472.2</v>
      </c>
      <c r="S2367">
        <v>3.0670000000000002</v>
      </c>
      <c r="T2367">
        <v>33</v>
      </c>
      <c r="U2367">
        <v>4461.1000000000004</v>
      </c>
      <c r="V2367">
        <v>11</v>
      </c>
      <c r="W2367">
        <v>1.611</v>
      </c>
      <c r="X2367">
        <v>2.6030000000000002</v>
      </c>
      <c r="Y2367" s="8">
        <v>41956</v>
      </c>
    </row>
    <row r="2368" spans="1:25" x14ac:dyDescent="0.25">
      <c r="A2368">
        <v>-111.97511066</v>
      </c>
      <c r="B2368">
        <v>33.079161220000003</v>
      </c>
      <c r="C2368">
        <v>13</v>
      </c>
      <c r="D2368" t="s">
        <v>371</v>
      </c>
      <c r="E2368" t="s">
        <v>370</v>
      </c>
      <c r="F2368">
        <v>2367</v>
      </c>
      <c r="G2368">
        <v>182</v>
      </c>
      <c r="H2368">
        <v>13.33</v>
      </c>
      <c r="I2368">
        <v>2.4279999999999999</v>
      </c>
      <c r="J2368">
        <v>1</v>
      </c>
      <c r="K2368">
        <v>1165.5</v>
      </c>
      <c r="L2368" t="s">
        <v>369</v>
      </c>
      <c r="M2368" t="s">
        <v>368</v>
      </c>
      <c r="N2368" s="8">
        <v>41956</v>
      </c>
      <c r="O2368">
        <v>0</v>
      </c>
      <c r="P2368">
        <v>0</v>
      </c>
      <c r="Q2368">
        <v>14296</v>
      </c>
      <c r="R2368">
        <v>1763.4</v>
      </c>
      <c r="S2368">
        <v>3.6739999999999999</v>
      </c>
      <c r="T2368">
        <v>33</v>
      </c>
      <c r="U2368">
        <v>5343.6</v>
      </c>
      <c r="V2368">
        <v>11</v>
      </c>
      <c r="W2368">
        <v>1.655</v>
      </c>
      <c r="X2368">
        <v>2.6749999999999998</v>
      </c>
      <c r="Y2368" s="8">
        <v>41956</v>
      </c>
    </row>
    <row r="2369" spans="1:25" x14ac:dyDescent="0.25">
      <c r="A2369">
        <v>-111.975111</v>
      </c>
      <c r="B2369">
        <v>33.07915423</v>
      </c>
      <c r="C2369">
        <v>13</v>
      </c>
      <c r="D2369" t="s">
        <v>371</v>
      </c>
      <c r="E2369" t="s">
        <v>370</v>
      </c>
      <c r="F2369">
        <v>2368</v>
      </c>
      <c r="G2369">
        <v>180</v>
      </c>
      <c r="H2369">
        <v>13.33</v>
      </c>
      <c r="I2369">
        <v>2.625</v>
      </c>
      <c r="J2369">
        <v>1</v>
      </c>
      <c r="K2369">
        <v>1165.5</v>
      </c>
      <c r="L2369" t="s">
        <v>369</v>
      </c>
      <c r="M2369" t="s">
        <v>368</v>
      </c>
      <c r="N2369" s="8">
        <v>41956</v>
      </c>
      <c r="O2369">
        <v>0</v>
      </c>
      <c r="P2369">
        <v>0</v>
      </c>
      <c r="Q2369">
        <v>11649</v>
      </c>
      <c r="R2369">
        <v>1329.1</v>
      </c>
      <c r="S2369">
        <v>2.7690000000000001</v>
      </c>
      <c r="T2369">
        <v>33</v>
      </c>
      <c r="U2369">
        <v>4027.6</v>
      </c>
      <c r="V2369">
        <v>11</v>
      </c>
      <c r="W2369">
        <v>1.79</v>
      </c>
      <c r="X2369">
        <v>2.8919999999999999</v>
      </c>
      <c r="Y2369" s="8">
        <v>41956</v>
      </c>
    </row>
    <row r="2370" spans="1:25" x14ac:dyDescent="0.25">
      <c r="A2370">
        <v>-111.97511083000001</v>
      </c>
      <c r="B2370">
        <v>33.079147220000003</v>
      </c>
      <c r="C2370">
        <v>13</v>
      </c>
      <c r="D2370" t="s">
        <v>371</v>
      </c>
      <c r="E2370" t="s">
        <v>370</v>
      </c>
      <c r="F2370">
        <v>2369</v>
      </c>
      <c r="G2370">
        <v>181</v>
      </c>
      <c r="H2370">
        <v>13.33</v>
      </c>
      <c r="I2370">
        <v>2.4609999999999999</v>
      </c>
      <c r="J2370">
        <v>1</v>
      </c>
      <c r="K2370">
        <v>1165.5</v>
      </c>
      <c r="L2370" t="s">
        <v>369</v>
      </c>
      <c r="M2370" t="s">
        <v>368</v>
      </c>
      <c r="N2370" s="8">
        <v>41956</v>
      </c>
      <c r="O2370">
        <v>0</v>
      </c>
      <c r="P2370">
        <v>0</v>
      </c>
      <c r="Q2370">
        <v>11552</v>
      </c>
      <c r="R2370">
        <v>1406</v>
      </c>
      <c r="S2370">
        <v>2.9289999999999998</v>
      </c>
      <c r="T2370">
        <v>33</v>
      </c>
      <c r="U2370">
        <v>4260.5</v>
      </c>
      <c r="V2370">
        <v>11</v>
      </c>
      <c r="W2370">
        <v>1.6779999999999999</v>
      </c>
      <c r="X2370">
        <v>2.7109999999999999</v>
      </c>
      <c r="Y2370" s="8">
        <v>41956</v>
      </c>
    </row>
    <row r="2371" spans="1:25" x14ac:dyDescent="0.25">
      <c r="A2371">
        <v>-111.97511117000001</v>
      </c>
      <c r="B2371">
        <v>33.079141219999997</v>
      </c>
      <c r="C2371">
        <v>13</v>
      </c>
      <c r="D2371" t="s">
        <v>371</v>
      </c>
      <c r="E2371" t="s">
        <v>370</v>
      </c>
      <c r="F2371">
        <v>2370</v>
      </c>
      <c r="G2371">
        <v>179</v>
      </c>
      <c r="H2371">
        <v>13.33</v>
      </c>
      <c r="I2371">
        <v>2.3620000000000001</v>
      </c>
      <c r="J2371">
        <v>1</v>
      </c>
      <c r="K2371">
        <v>1165.4000000000001</v>
      </c>
      <c r="L2371" t="s">
        <v>369</v>
      </c>
      <c r="M2371" t="s">
        <v>368</v>
      </c>
      <c r="N2371" s="8">
        <v>41956</v>
      </c>
      <c r="O2371">
        <v>0</v>
      </c>
      <c r="P2371">
        <v>0</v>
      </c>
      <c r="Q2371">
        <v>10540</v>
      </c>
      <c r="R2371">
        <v>1336.2</v>
      </c>
      <c r="S2371">
        <v>2.7839999999999998</v>
      </c>
      <c r="T2371">
        <v>33</v>
      </c>
      <c r="U2371">
        <v>4049.2</v>
      </c>
      <c r="V2371">
        <v>11</v>
      </c>
      <c r="W2371">
        <v>1.611</v>
      </c>
      <c r="X2371">
        <v>2.6030000000000002</v>
      </c>
      <c r="Y2371" s="8">
        <v>41956</v>
      </c>
    </row>
    <row r="2372" spans="1:25" x14ac:dyDescent="0.25">
      <c r="A2372">
        <v>-111.97510997000001</v>
      </c>
      <c r="B2372">
        <v>33.079134179999997</v>
      </c>
      <c r="C2372">
        <v>13</v>
      </c>
      <c r="D2372" t="s">
        <v>371</v>
      </c>
      <c r="E2372" t="s">
        <v>370</v>
      </c>
      <c r="F2372">
        <v>2371</v>
      </c>
      <c r="G2372">
        <v>186</v>
      </c>
      <c r="H2372">
        <v>13.33</v>
      </c>
      <c r="I2372">
        <v>2.2970000000000002</v>
      </c>
      <c r="J2372">
        <v>1</v>
      </c>
      <c r="K2372">
        <v>1165.4000000000001</v>
      </c>
      <c r="L2372" t="s">
        <v>369</v>
      </c>
      <c r="M2372" t="s">
        <v>368</v>
      </c>
      <c r="N2372" s="8">
        <v>41956</v>
      </c>
      <c r="O2372">
        <v>0</v>
      </c>
      <c r="P2372">
        <v>0</v>
      </c>
      <c r="Q2372">
        <v>11240</v>
      </c>
      <c r="R2372">
        <v>1465.7</v>
      </c>
      <c r="S2372">
        <v>3.0539999999999998</v>
      </c>
      <c r="T2372">
        <v>33</v>
      </c>
      <c r="U2372">
        <v>4441.7</v>
      </c>
      <c r="V2372">
        <v>11</v>
      </c>
      <c r="W2372">
        <v>1.5660000000000001</v>
      </c>
      <c r="X2372">
        <v>2.5310000000000001</v>
      </c>
      <c r="Y2372" s="8">
        <v>41956</v>
      </c>
    </row>
    <row r="2373" spans="1:25" x14ac:dyDescent="0.25">
      <c r="A2373">
        <v>-111.97511134</v>
      </c>
      <c r="B2373">
        <v>33.079127219999997</v>
      </c>
      <c r="C2373">
        <v>13</v>
      </c>
      <c r="D2373" t="s">
        <v>371</v>
      </c>
      <c r="E2373" t="s">
        <v>370</v>
      </c>
      <c r="F2373">
        <v>2372</v>
      </c>
      <c r="G2373">
        <v>178</v>
      </c>
      <c r="H2373">
        <v>13.33</v>
      </c>
      <c r="I2373">
        <v>2.4279999999999999</v>
      </c>
      <c r="J2373">
        <v>1</v>
      </c>
      <c r="K2373">
        <v>1165.4000000000001</v>
      </c>
      <c r="L2373" t="s">
        <v>369</v>
      </c>
      <c r="M2373" t="s">
        <v>368</v>
      </c>
      <c r="N2373" s="8">
        <v>41956</v>
      </c>
      <c r="O2373">
        <v>0</v>
      </c>
      <c r="P2373">
        <v>0</v>
      </c>
      <c r="Q2373">
        <v>10961</v>
      </c>
      <c r="R2373">
        <v>1352.1</v>
      </c>
      <c r="S2373">
        <v>2.8170000000000002</v>
      </c>
      <c r="T2373">
        <v>33</v>
      </c>
      <c r="U2373">
        <v>4097.2</v>
      </c>
      <c r="V2373">
        <v>11</v>
      </c>
      <c r="W2373">
        <v>1.655</v>
      </c>
      <c r="X2373">
        <v>2.6749999999999998</v>
      </c>
      <c r="Y2373" s="8">
        <v>41956</v>
      </c>
    </row>
    <row r="2374" spans="1:25" x14ac:dyDescent="0.25">
      <c r="A2374">
        <v>-111.97511083000001</v>
      </c>
      <c r="B2374">
        <v>33.079121219999998</v>
      </c>
      <c r="C2374">
        <v>13</v>
      </c>
      <c r="D2374" t="s">
        <v>371</v>
      </c>
      <c r="E2374" t="s">
        <v>370</v>
      </c>
      <c r="F2374">
        <v>2373</v>
      </c>
      <c r="G2374">
        <v>181</v>
      </c>
      <c r="H2374">
        <v>13.33</v>
      </c>
      <c r="I2374">
        <v>2.4279999999999999</v>
      </c>
      <c r="J2374">
        <v>1</v>
      </c>
      <c r="K2374">
        <v>1165.4000000000001</v>
      </c>
      <c r="L2374" t="s">
        <v>369</v>
      </c>
      <c r="M2374" t="s">
        <v>368</v>
      </c>
      <c r="N2374" s="8">
        <v>41956</v>
      </c>
      <c r="O2374">
        <v>0</v>
      </c>
      <c r="P2374">
        <v>0</v>
      </c>
      <c r="Q2374">
        <v>11187</v>
      </c>
      <c r="R2374">
        <v>1380</v>
      </c>
      <c r="S2374">
        <v>2.875</v>
      </c>
      <c r="T2374">
        <v>33</v>
      </c>
      <c r="U2374">
        <v>4181.8</v>
      </c>
      <c r="V2374">
        <v>11</v>
      </c>
      <c r="W2374">
        <v>1.655</v>
      </c>
      <c r="X2374">
        <v>2.6749999999999998</v>
      </c>
      <c r="Y2374" s="8">
        <v>41956</v>
      </c>
    </row>
    <row r="2375" spans="1:25" x14ac:dyDescent="0.25">
      <c r="A2375">
        <v>-111.975111</v>
      </c>
      <c r="B2375">
        <v>33.079114230000002</v>
      </c>
      <c r="C2375">
        <v>13</v>
      </c>
      <c r="D2375" t="s">
        <v>371</v>
      </c>
      <c r="E2375" t="s">
        <v>370</v>
      </c>
      <c r="F2375">
        <v>2374</v>
      </c>
      <c r="G2375">
        <v>180</v>
      </c>
      <c r="H2375">
        <v>13.33</v>
      </c>
      <c r="I2375">
        <v>2.2639999999999998</v>
      </c>
      <c r="J2375">
        <v>1</v>
      </c>
      <c r="K2375">
        <v>1165.3</v>
      </c>
      <c r="L2375" t="s">
        <v>369</v>
      </c>
      <c r="M2375" t="s">
        <v>368</v>
      </c>
      <c r="N2375" s="8">
        <v>41956</v>
      </c>
      <c r="O2375">
        <v>0</v>
      </c>
      <c r="P2375">
        <v>0</v>
      </c>
      <c r="Q2375">
        <v>12307</v>
      </c>
      <c r="R2375">
        <v>1628.1</v>
      </c>
      <c r="S2375">
        <v>3.3919999999999999</v>
      </c>
      <c r="T2375">
        <v>33</v>
      </c>
      <c r="U2375">
        <v>4933.8</v>
      </c>
      <c r="V2375">
        <v>11</v>
      </c>
      <c r="W2375">
        <v>1.5429999999999999</v>
      </c>
      <c r="X2375">
        <v>2.4950000000000001</v>
      </c>
      <c r="Y2375" s="8">
        <v>41956</v>
      </c>
    </row>
    <row r="2376" spans="1:25" x14ac:dyDescent="0.25">
      <c r="A2376">
        <v>-111.97511117000001</v>
      </c>
      <c r="B2376">
        <v>33.079107219999997</v>
      </c>
      <c r="C2376">
        <v>13</v>
      </c>
      <c r="D2376" t="s">
        <v>371</v>
      </c>
      <c r="E2376" t="s">
        <v>370</v>
      </c>
      <c r="F2376">
        <v>2375</v>
      </c>
      <c r="G2376">
        <v>179</v>
      </c>
      <c r="H2376">
        <v>13.33</v>
      </c>
      <c r="I2376">
        <v>2.4929999999999999</v>
      </c>
      <c r="J2376">
        <v>1</v>
      </c>
      <c r="K2376">
        <v>1165.3</v>
      </c>
      <c r="L2376" t="s">
        <v>369</v>
      </c>
      <c r="M2376" t="s">
        <v>368</v>
      </c>
      <c r="N2376" s="8">
        <v>41956</v>
      </c>
      <c r="O2376">
        <v>0</v>
      </c>
      <c r="P2376">
        <v>0</v>
      </c>
      <c r="Q2376">
        <v>13321</v>
      </c>
      <c r="R2376">
        <v>1600</v>
      </c>
      <c r="S2376">
        <v>3.3330000000000002</v>
      </c>
      <c r="T2376">
        <v>33</v>
      </c>
      <c r="U2376">
        <v>4848.3999999999996</v>
      </c>
      <c r="V2376">
        <v>11</v>
      </c>
      <c r="W2376">
        <v>1.7</v>
      </c>
      <c r="X2376">
        <v>2.7480000000000002</v>
      </c>
      <c r="Y2376" s="8">
        <v>41956</v>
      </c>
    </row>
    <row r="2377" spans="1:25" x14ac:dyDescent="0.25">
      <c r="A2377">
        <v>-111.975111</v>
      </c>
      <c r="B2377">
        <v>33.079101229999999</v>
      </c>
      <c r="C2377">
        <v>13</v>
      </c>
      <c r="D2377" t="s">
        <v>371</v>
      </c>
      <c r="E2377" t="s">
        <v>370</v>
      </c>
      <c r="F2377">
        <v>2376</v>
      </c>
      <c r="G2377">
        <v>180</v>
      </c>
      <c r="H2377">
        <v>13.33</v>
      </c>
      <c r="I2377">
        <v>2.4279999999999999</v>
      </c>
      <c r="J2377">
        <v>1</v>
      </c>
      <c r="K2377">
        <v>1165.4000000000001</v>
      </c>
      <c r="L2377" t="s">
        <v>369</v>
      </c>
      <c r="M2377" t="s">
        <v>368</v>
      </c>
      <c r="N2377" s="8">
        <v>41956</v>
      </c>
      <c r="O2377">
        <v>0</v>
      </c>
      <c r="P2377">
        <v>0</v>
      </c>
      <c r="Q2377">
        <v>13192</v>
      </c>
      <c r="R2377">
        <v>1627.3</v>
      </c>
      <c r="S2377">
        <v>3.39</v>
      </c>
      <c r="T2377">
        <v>33</v>
      </c>
      <c r="U2377">
        <v>4931.1000000000004</v>
      </c>
      <c r="V2377">
        <v>11</v>
      </c>
      <c r="W2377">
        <v>1.655</v>
      </c>
      <c r="X2377">
        <v>2.6749999999999998</v>
      </c>
      <c r="Y2377" s="8">
        <v>41956</v>
      </c>
    </row>
    <row r="2378" spans="1:25" x14ac:dyDescent="0.25">
      <c r="A2378">
        <v>-111.97511166</v>
      </c>
      <c r="B2378">
        <v>33.079094220000002</v>
      </c>
      <c r="C2378">
        <v>13</v>
      </c>
      <c r="D2378" t="s">
        <v>371</v>
      </c>
      <c r="E2378" t="s">
        <v>370</v>
      </c>
      <c r="F2378">
        <v>2377</v>
      </c>
      <c r="G2378">
        <v>182</v>
      </c>
      <c r="H2378">
        <v>13.33</v>
      </c>
      <c r="I2378">
        <v>2.198</v>
      </c>
      <c r="J2378">
        <v>1</v>
      </c>
      <c r="K2378">
        <v>1165.3</v>
      </c>
      <c r="L2378" t="s">
        <v>369</v>
      </c>
      <c r="M2378" t="s">
        <v>368</v>
      </c>
      <c r="N2378" s="8">
        <v>41956</v>
      </c>
      <c r="O2378">
        <v>0</v>
      </c>
      <c r="P2378">
        <v>0</v>
      </c>
      <c r="Q2378">
        <v>12862</v>
      </c>
      <c r="R2378">
        <v>1752.3</v>
      </c>
      <c r="S2378">
        <v>3.6509999999999998</v>
      </c>
      <c r="T2378">
        <v>33</v>
      </c>
      <c r="U2378">
        <v>5310</v>
      </c>
      <c r="V2378">
        <v>11</v>
      </c>
      <c r="W2378">
        <v>1.4990000000000001</v>
      </c>
      <c r="X2378">
        <v>2.4220000000000002</v>
      </c>
      <c r="Y2378" s="8">
        <v>41956</v>
      </c>
    </row>
    <row r="2379" spans="1:25" x14ac:dyDescent="0.25">
      <c r="A2379">
        <v>-111.97511217</v>
      </c>
      <c r="B2379">
        <v>33.079088220000003</v>
      </c>
      <c r="C2379">
        <v>13</v>
      </c>
      <c r="D2379" t="s">
        <v>371</v>
      </c>
      <c r="E2379" t="s">
        <v>370</v>
      </c>
      <c r="F2379">
        <v>2378</v>
      </c>
      <c r="G2379">
        <v>179</v>
      </c>
      <c r="H2379">
        <v>13.33</v>
      </c>
      <c r="I2379">
        <v>2.4279999999999999</v>
      </c>
      <c r="J2379">
        <v>1</v>
      </c>
      <c r="K2379">
        <v>1165.3</v>
      </c>
      <c r="L2379" t="s">
        <v>369</v>
      </c>
      <c r="M2379" t="s">
        <v>368</v>
      </c>
      <c r="N2379" s="8">
        <v>41956</v>
      </c>
      <c r="O2379">
        <v>0</v>
      </c>
      <c r="P2379">
        <v>0</v>
      </c>
      <c r="Q2379">
        <v>11905</v>
      </c>
      <c r="R2379">
        <v>1468.5</v>
      </c>
      <c r="S2379">
        <v>3.0590000000000002</v>
      </c>
      <c r="T2379">
        <v>33</v>
      </c>
      <c r="U2379">
        <v>4450.1000000000004</v>
      </c>
      <c r="V2379">
        <v>11</v>
      </c>
      <c r="W2379">
        <v>1.655</v>
      </c>
      <c r="X2379">
        <v>2.6749999999999998</v>
      </c>
      <c r="Y2379" s="8">
        <v>41956</v>
      </c>
    </row>
    <row r="2380" spans="1:25" x14ac:dyDescent="0.25">
      <c r="A2380">
        <v>-111.975112</v>
      </c>
      <c r="B2380">
        <v>33.07908123</v>
      </c>
      <c r="C2380">
        <v>13</v>
      </c>
      <c r="D2380" t="s">
        <v>371</v>
      </c>
      <c r="E2380" t="s">
        <v>370</v>
      </c>
      <c r="F2380">
        <v>2379</v>
      </c>
      <c r="G2380">
        <v>180</v>
      </c>
      <c r="H2380">
        <v>13.33</v>
      </c>
      <c r="I2380">
        <v>2.395</v>
      </c>
      <c r="J2380">
        <v>1</v>
      </c>
      <c r="K2380">
        <v>1165.4000000000001</v>
      </c>
      <c r="L2380" t="s">
        <v>369</v>
      </c>
      <c r="M2380" t="s">
        <v>368</v>
      </c>
      <c r="N2380" s="8">
        <v>41956</v>
      </c>
      <c r="O2380">
        <v>0</v>
      </c>
      <c r="P2380">
        <v>0</v>
      </c>
      <c r="Q2380">
        <v>12804</v>
      </c>
      <c r="R2380">
        <v>1601.1</v>
      </c>
      <c r="S2380">
        <v>3.3359999999999999</v>
      </c>
      <c r="T2380">
        <v>33</v>
      </c>
      <c r="U2380">
        <v>4851.7</v>
      </c>
      <c r="V2380">
        <v>11</v>
      </c>
      <c r="W2380">
        <v>1.633</v>
      </c>
      <c r="X2380">
        <v>2.6389999999999998</v>
      </c>
      <c r="Y2380" s="8">
        <v>41956</v>
      </c>
    </row>
    <row r="2381" spans="1:25" x14ac:dyDescent="0.25">
      <c r="A2381">
        <v>-111.97511114</v>
      </c>
      <c r="B2381">
        <v>33.07907419</v>
      </c>
      <c r="C2381">
        <v>13</v>
      </c>
      <c r="D2381" t="s">
        <v>371</v>
      </c>
      <c r="E2381" t="s">
        <v>370</v>
      </c>
      <c r="F2381">
        <v>2380</v>
      </c>
      <c r="G2381">
        <v>185</v>
      </c>
      <c r="H2381">
        <v>13.33</v>
      </c>
      <c r="I2381">
        <v>2.395</v>
      </c>
      <c r="J2381">
        <v>1</v>
      </c>
      <c r="K2381">
        <v>1165.3</v>
      </c>
      <c r="L2381" t="s">
        <v>369</v>
      </c>
      <c r="M2381" t="s">
        <v>368</v>
      </c>
      <c r="N2381" s="8">
        <v>41956</v>
      </c>
      <c r="O2381">
        <v>0</v>
      </c>
      <c r="P2381">
        <v>0</v>
      </c>
      <c r="Q2381">
        <v>13067</v>
      </c>
      <c r="R2381">
        <v>1633.9</v>
      </c>
      <c r="S2381">
        <v>3.4039999999999999</v>
      </c>
      <c r="T2381">
        <v>33</v>
      </c>
      <c r="U2381">
        <v>4951.1000000000004</v>
      </c>
      <c r="V2381">
        <v>11</v>
      </c>
      <c r="W2381">
        <v>1.633</v>
      </c>
      <c r="X2381">
        <v>2.6389999999999998</v>
      </c>
      <c r="Y2381" s="8">
        <v>41956</v>
      </c>
    </row>
    <row r="2382" spans="1:25" x14ac:dyDescent="0.25">
      <c r="A2382">
        <v>-111.97511183</v>
      </c>
      <c r="B2382">
        <v>33.079068220000003</v>
      </c>
      <c r="C2382">
        <v>13</v>
      </c>
      <c r="D2382" t="s">
        <v>371</v>
      </c>
      <c r="E2382" t="s">
        <v>370</v>
      </c>
      <c r="F2382">
        <v>2381</v>
      </c>
      <c r="G2382">
        <v>181</v>
      </c>
      <c r="H2382">
        <v>13.33</v>
      </c>
      <c r="I2382">
        <v>2.4279999999999999</v>
      </c>
      <c r="J2382">
        <v>1</v>
      </c>
      <c r="K2382">
        <v>1165.4000000000001</v>
      </c>
      <c r="L2382" t="s">
        <v>369</v>
      </c>
      <c r="M2382" t="s">
        <v>368</v>
      </c>
      <c r="N2382" s="8">
        <v>41956</v>
      </c>
      <c r="O2382">
        <v>0</v>
      </c>
      <c r="P2382">
        <v>0</v>
      </c>
      <c r="Q2382">
        <v>12976</v>
      </c>
      <c r="R2382">
        <v>1600.6</v>
      </c>
      <c r="S2382">
        <v>3.335</v>
      </c>
      <c r="T2382">
        <v>33</v>
      </c>
      <c r="U2382">
        <v>4850.3</v>
      </c>
      <c r="V2382">
        <v>11</v>
      </c>
      <c r="W2382">
        <v>1.655</v>
      </c>
      <c r="X2382">
        <v>2.6749999999999998</v>
      </c>
      <c r="Y2382" s="8">
        <v>41956</v>
      </c>
    </row>
    <row r="2383" spans="1:25" x14ac:dyDescent="0.25">
      <c r="A2383">
        <v>-111.97511217</v>
      </c>
      <c r="B2383">
        <v>33.07906122</v>
      </c>
      <c r="C2383">
        <v>13</v>
      </c>
      <c r="D2383" t="s">
        <v>371</v>
      </c>
      <c r="E2383" t="s">
        <v>370</v>
      </c>
      <c r="F2383">
        <v>2382</v>
      </c>
      <c r="G2383">
        <v>179</v>
      </c>
      <c r="H2383">
        <v>13.33</v>
      </c>
      <c r="I2383">
        <v>2.3620000000000001</v>
      </c>
      <c r="J2383">
        <v>1</v>
      </c>
      <c r="K2383">
        <v>1165.3</v>
      </c>
      <c r="L2383" t="s">
        <v>369</v>
      </c>
      <c r="M2383" t="s">
        <v>368</v>
      </c>
      <c r="N2383" s="8">
        <v>41956</v>
      </c>
      <c r="O2383">
        <v>0</v>
      </c>
      <c r="P2383">
        <v>0</v>
      </c>
      <c r="Q2383">
        <v>14694</v>
      </c>
      <c r="R2383">
        <v>1862.9</v>
      </c>
      <c r="S2383">
        <v>3.8809999999999998</v>
      </c>
      <c r="T2383">
        <v>33</v>
      </c>
      <c r="U2383">
        <v>5645.1</v>
      </c>
      <c r="V2383">
        <v>11</v>
      </c>
      <c r="W2383">
        <v>1.611</v>
      </c>
      <c r="X2383">
        <v>2.6030000000000002</v>
      </c>
      <c r="Y2383" s="8">
        <v>41956</v>
      </c>
    </row>
    <row r="2384" spans="1:25" x14ac:dyDescent="0.25">
      <c r="A2384">
        <v>-111.97511234</v>
      </c>
      <c r="B2384">
        <v>33.079054220000003</v>
      </c>
      <c r="C2384">
        <v>13</v>
      </c>
      <c r="D2384" t="s">
        <v>371</v>
      </c>
      <c r="E2384" t="s">
        <v>370</v>
      </c>
      <c r="F2384">
        <v>2383</v>
      </c>
      <c r="G2384">
        <v>178</v>
      </c>
      <c r="H2384">
        <v>13.33</v>
      </c>
      <c r="I2384">
        <v>2.3290000000000002</v>
      </c>
      <c r="J2384">
        <v>1</v>
      </c>
      <c r="K2384">
        <v>1165.3</v>
      </c>
      <c r="L2384" t="s">
        <v>369</v>
      </c>
      <c r="M2384" t="s">
        <v>368</v>
      </c>
      <c r="N2384" s="8">
        <v>41956</v>
      </c>
      <c r="O2384">
        <v>0</v>
      </c>
      <c r="P2384">
        <v>0</v>
      </c>
      <c r="Q2384">
        <v>13720</v>
      </c>
      <c r="R2384">
        <v>1763.9</v>
      </c>
      <c r="S2384">
        <v>3.6749999999999998</v>
      </c>
      <c r="T2384">
        <v>33</v>
      </c>
      <c r="U2384">
        <v>5345.1</v>
      </c>
      <c r="V2384">
        <v>11</v>
      </c>
      <c r="W2384">
        <v>1.5880000000000001</v>
      </c>
      <c r="X2384">
        <v>2.5670000000000002</v>
      </c>
      <c r="Y2384" s="8">
        <v>41956</v>
      </c>
    </row>
    <row r="2385" spans="1:25" x14ac:dyDescent="0.25">
      <c r="A2385">
        <v>-111.97511183</v>
      </c>
      <c r="B2385">
        <v>33.07904722</v>
      </c>
      <c r="C2385">
        <v>13</v>
      </c>
      <c r="D2385" t="s">
        <v>371</v>
      </c>
      <c r="E2385" t="s">
        <v>370</v>
      </c>
      <c r="F2385">
        <v>2384</v>
      </c>
      <c r="G2385">
        <v>181</v>
      </c>
      <c r="H2385">
        <v>13.33</v>
      </c>
      <c r="I2385">
        <v>2.3620000000000001</v>
      </c>
      <c r="J2385">
        <v>1</v>
      </c>
      <c r="K2385">
        <v>1165.2</v>
      </c>
      <c r="L2385" t="s">
        <v>369</v>
      </c>
      <c r="M2385" t="s">
        <v>368</v>
      </c>
      <c r="N2385" s="8">
        <v>41956</v>
      </c>
      <c r="O2385">
        <v>0</v>
      </c>
      <c r="P2385">
        <v>0</v>
      </c>
      <c r="Q2385">
        <v>13140</v>
      </c>
      <c r="R2385">
        <v>1665.9</v>
      </c>
      <c r="S2385">
        <v>3.4710000000000001</v>
      </c>
      <c r="T2385">
        <v>33</v>
      </c>
      <c r="U2385">
        <v>5048.2</v>
      </c>
      <c r="V2385">
        <v>11</v>
      </c>
      <c r="W2385">
        <v>1.611</v>
      </c>
      <c r="X2385">
        <v>2.6030000000000002</v>
      </c>
      <c r="Y2385" s="8">
        <v>41956</v>
      </c>
    </row>
    <row r="2386" spans="1:25" x14ac:dyDescent="0.25">
      <c r="A2386">
        <v>-111.97511132</v>
      </c>
      <c r="B2386">
        <v>33.07904121</v>
      </c>
      <c r="C2386">
        <v>13</v>
      </c>
      <c r="D2386" t="s">
        <v>371</v>
      </c>
      <c r="E2386" t="s">
        <v>370</v>
      </c>
      <c r="F2386">
        <v>2385</v>
      </c>
      <c r="G2386">
        <v>184</v>
      </c>
      <c r="H2386">
        <v>13.33</v>
      </c>
      <c r="I2386">
        <v>2.4609999999999999</v>
      </c>
      <c r="J2386">
        <v>1</v>
      </c>
      <c r="K2386">
        <v>1165.3</v>
      </c>
      <c r="L2386" t="s">
        <v>369</v>
      </c>
      <c r="M2386" t="s">
        <v>368</v>
      </c>
      <c r="N2386" s="8">
        <v>41956</v>
      </c>
      <c r="O2386">
        <v>0</v>
      </c>
      <c r="P2386">
        <v>0</v>
      </c>
      <c r="Q2386">
        <v>13842</v>
      </c>
      <c r="R2386">
        <v>1684.6</v>
      </c>
      <c r="S2386">
        <v>3.51</v>
      </c>
      <c r="T2386">
        <v>33</v>
      </c>
      <c r="U2386">
        <v>5104.8999999999996</v>
      </c>
      <c r="V2386">
        <v>11</v>
      </c>
      <c r="W2386">
        <v>1.6779999999999999</v>
      </c>
      <c r="X2386">
        <v>2.7109999999999999</v>
      </c>
      <c r="Y2386" s="8">
        <v>41956</v>
      </c>
    </row>
    <row r="2387" spans="1:25" x14ac:dyDescent="0.25">
      <c r="A2387">
        <v>-111.97511166</v>
      </c>
      <c r="B2387">
        <v>33.079034219999997</v>
      </c>
      <c r="C2387">
        <v>13</v>
      </c>
      <c r="D2387" t="s">
        <v>371</v>
      </c>
      <c r="E2387" t="s">
        <v>370</v>
      </c>
      <c r="F2387">
        <v>2386</v>
      </c>
      <c r="G2387">
        <v>182</v>
      </c>
      <c r="H2387">
        <v>13.33</v>
      </c>
      <c r="I2387">
        <v>2.395</v>
      </c>
      <c r="J2387">
        <v>1</v>
      </c>
      <c r="K2387">
        <v>1165.2</v>
      </c>
      <c r="L2387" t="s">
        <v>369</v>
      </c>
      <c r="M2387" t="s">
        <v>368</v>
      </c>
      <c r="N2387" s="8">
        <v>41956</v>
      </c>
      <c r="O2387">
        <v>0</v>
      </c>
      <c r="P2387">
        <v>0</v>
      </c>
      <c r="Q2387">
        <v>12141</v>
      </c>
      <c r="R2387">
        <v>1518.1</v>
      </c>
      <c r="S2387">
        <v>3.1629999999999998</v>
      </c>
      <c r="T2387">
        <v>33</v>
      </c>
      <c r="U2387">
        <v>4600.3</v>
      </c>
      <c r="V2387">
        <v>11</v>
      </c>
      <c r="W2387">
        <v>1.633</v>
      </c>
      <c r="X2387">
        <v>2.6389999999999998</v>
      </c>
      <c r="Y2387" s="8">
        <v>41956</v>
      </c>
    </row>
    <row r="2388" spans="1:25" x14ac:dyDescent="0.25">
      <c r="A2388">
        <v>-111.97511213999999</v>
      </c>
      <c r="B2388">
        <v>33.079028190000002</v>
      </c>
      <c r="C2388">
        <v>13</v>
      </c>
      <c r="D2388" t="s">
        <v>371</v>
      </c>
      <c r="E2388" t="s">
        <v>370</v>
      </c>
      <c r="F2388">
        <v>2387</v>
      </c>
      <c r="G2388">
        <v>185</v>
      </c>
      <c r="H2388">
        <v>13.33</v>
      </c>
      <c r="I2388">
        <v>2.3290000000000002</v>
      </c>
      <c r="J2388">
        <v>1</v>
      </c>
      <c r="K2388">
        <v>1165.3</v>
      </c>
      <c r="L2388" t="s">
        <v>369</v>
      </c>
      <c r="M2388" t="s">
        <v>368</v>
      </c>
      <c r="N2388" s="8">
        <v>41956</v>
      </c>
      <c r="O2388">
        <v>0</v>
      </c>
      <c r="P2388">
        <v>0</v>
      </c>
      <c r="Q2388">
        <v>13630</v>
      </c>
      <c r="R2388">
        <v>1752.3</v>
      </c>
      <c r="S2388">
        <v>3.6509999999999998</v>
      </c>
      <c r="T2388">
        <v>33</v>
      </c>
      <c r="U2388">
        <v>5310</v>
      </c>
      <c r="V2388">
        <v>11</v>
      </c>
      <c r="W2388">
        <v>1.5880000000000001</v>
      </c>
      <c r="X2388">
        <v>2.5670000000000002</v>
      </c>
      <c r="Y2388" s="8">
        <v>41956</v>
      </c>
    </row>
    <row r="2389" spans="1:25" x14ac:dyDescent="0.25">
      <c r="A2389">
        <v>-111.97511234</v>
      </c>
      <c r="B2389">
        <v>33.079021220000001</v>
      </c>
      <c r="C2389">
        <v>13</v>
      </c>
      <c r="D2389" t="s">
        <v>371</v>
      </c>
      <c r="E2389" t="s">
        <v>370</v>
      </c>
      <c r="F2389">
        <v>2388</v>
      </c>
      <c r="G2389">
        <v>178</v>
      </c>
      <c r="H2389">
        <v>13.33</v>
      </c>
      <c r="I2389">
        <v>2.2970000000000002</v>
      </c>
      <c r="J2389">
        <v>1</v>
      </c>
      <c r="K2389">
        <v>1165.4000000000001</v>
      </c>
      <c r="L2389" t="s">
        <v>369</v>
      </c>
      <c r="M2389" t="s">
        <v>368</v>
      </c>
      <c r="N2389" s="8">
        <v>41956</v>
      </c>
      <c r="O2389">
        <v>0</v>
      </c>
      <c r="P2389">
        <v>0</v>
      </c>
      <c r="Q2389">
        <v>13413</v>
      </c>
      <c r="R2389">
        <v>1749.1</v>
      </c>
      <c r="S2389">
        <v>3.6440000000000001</v>
      </c>
      <c r="T2389">
        <v>33</v>
      </c>
      <c r="U2389">
        <v>5300.3</v>
      </c>
      <c r="V2389">
        <v>11</v>
      </c>
      <c r="W2389">
        <v>1.5660000000000001</v>
      </c>
      <c r="X2389">
        <v>2.5310000000000001</v>
      </c>
      <c r="Y2389" s="8">
        <v>41956</v>
      </c>
    </row>
    <row r="2390" spans="1:25" x14ac:dyDescent="0.25">
      <c r="A2390">
        <v>-111.97511234</v>
      </c>
      <c r="B2390">
        <v>33.079015220000002</v>
      </c>
      <c r="C2390">
        <v>13</v>
      </c>
      <c r="D2390" t="s">
        <v>371</v>
      </c>
      <c r="E2390" t="s">
        <v>370</v>
      </c>
      <c r="F2390">
        <v>2389</v>
      </c>
      <c r="G2390">
        <v>178</v>
      </c>
      <c r="H2390">
        <v>13.33</v>
      </c>
      <c r="I2390">
        <v>2.2309999999999999</v>
      </c>
      <c r="J2390">
        <v>1</v>
      </c>
      <c r="K2390">
        <v>1165.5</v>
      </c>
      <c r="L2390" t="s">
        <v>369</v>
      </c>
      <c r="M2390" t="s">
        <v>368</v>
      </c>
      <c r="N2390" s="8">
        <v>41956</v>
      </c>
      <c r="O2390">
        <v>0</v>
      </c>
      <c r="P2390">
        <v>0</v>
      </c>
      <c r="Q2390">
        <v>12312</v>
      </c>
      <c r="R2390">
        <v>1652.7</v>
      </c>
      <c r="S2390">
        <v>3.4430000000000001</v>
      </c>
      <c r="T2390">
        <v>33</v>
      </c>
      <c r="U2390">
        <v>5008.3</v>
      </c>
      <c r="V2390">
        <v>11</v>
      </c>
      <c r="W2390">
        <v>1.5209999999999999</v>
      </c>
      <c r="X2390">
        <v>2.4580000000000002</v>
      </c>
      <c r="Y2390" s="8">
        <v>41956</v>
      </c>
    </row>
    <row r="2391" spans="1:25" x14ac:dyDescent="0.25">
      <c r="A2391">
        <v>-111.975112</v>
      </c>
      <c r="B2391">
        <v>33.079008229999999</v>
      </c>
      <c r="C2391">
        <v>13</v>
      </c>
      <c r="D2391" t="s">
        <v>371</v>
      </c>
      <c r="E2391" t="s">
        <v>370</v>
      </c>
      <c r="F2391">
        <v>2390</v>
      </c>
      <c r="G2391">
        <v>180</v>
      </c>
      <c r="H2391">
        <v>13.33</v>
      </c>
      <c r="I2391">
        <v>2.5259999999999998</v>
      </c>
      <c r="J2391">
        <v>1</v>
      </c>
      <c r="K2391">
        <v>1165.4000000000001</v>
      </c>
      <c r="L2391" t="s">
        <v>369</v>
      </c>
      <c r="M2391" t="s">
        <v>368</v>
      </c>
      <c r="N2391" s="8">
        <v>41956</v>
      </c>
      <c r="O2391">
        <v>0</v>
      </c>
      <c r="P2391">
        <v>0</v>
      </c>
      <c r="Q2391">
        <v>13558</v>
      </c>
      <c r="R2391">
        <v>1607.2</v>
      </c>
      <c r="S2391">
        <v>3.3479999999999999</v>
      </c>
      <c r="T2391">
        <v>33</v>
      </c>
      <c r="U2391">
        <v>4870.3999999999996</v>
      </c>
      <c r="V2391">
        <v>11</v>
      </c>
      <c r="W2391">
        <v>1.722</v>
      </c>
      <c r="X2391">
        <v>2.7839999999999998</v>
      </c>
      <c r="Y2391" s="8">
        <v>41956</v>
      </c>
    </row>
    <row r="2392" spans="1:25" x14ac:dyDescent="0.25">
      <c r="A2392">
        <v>-111.97511283</v>
      </c>
      <c r="B2392">
        <v>33.079001220000002</v>
      </c>
      <c r="C2392">
        <v>13</v>
      </c>
      <c r="D2392" t="s">
        <v>371</v>
      </c>
      <c r="E2392" t="s">
        <v>370</v>
      </c>
      <c r="F2392">
        <v>2391</v>
      </c>
      <c r="G2392">
        <v>181</v>
      </c>
      <c r="H2392">
        <v>13.33</v>
      </c>
      <c r="I2392">
        <v>2.4279999999999999</v>
      </c>
      <c r="J2392">
        <v>1</v>
      </c>
      <c r="K2392">
        <v>1165.5</v>
      </c>
      <c r="L2392" t="s">
        <v>369</v>
      </c>
      <c r="M2392" t="s">
        <v>368</v>
      </c>
      <c r="N2392" s="8">
        <v>41956</v>
      </c>
      <c r="O2392">
        <v>0</v>
      </c>
      <c r="P2392">
        <v>0</v>
      </c>
      <c r="Q2392">
        <v>15056</v>
      </c>
      <c r="R2392">
        <v>1857.2</v>
      </c>
      <c r="S2392">
        <v>3.8690000000000002</v>
      </c>
      <c r="T2392">
        <v>33</v>
      </c>
      <c r="U2392">
        <v>5627.8</v>
      </c>
      <c r="V2392">
        <v>11</v>
      </c>
      <c r="W2392">
        <v>1.655</v>
      </c>
      <c r="X2392">
        <v>2.6749999999999998</v>
      </c>
      <c r="Y2392" s="8">
        <v>41956</v>
      </c>
    </row>
    <row r="2393" spans="1:25" x14ac:dyDescent="0.25">
      <c r="A2393">
        <v>-111.97511179999999</v>
      </c>
      <c r="B2393">
        <v>33.078995159999998</v>
      </c>
      <c r="C2393">
        <v>13</v>
      </c>
      <c r="D2393" t="s">
        <v>371</v>
      </c>
      <c r="E2393" t="s">
        <v>370</v>
      </c>
      <c r="F2393">
        <v>2392</v>
      </c>
      <c r="G2393">
        <v>187</v>
      </c>
      <c r="H2393">
        <v>13.33</v>
      </c>
      <c r="I2393">
        <v>2.2970000000000002</v>
      </c>
      <c r="J2393">
        <v>1</v>
      </c>
      <c r="K2393">
        <v>1165.5</v>
      </c>
      <c r="L2393" t="s">
        <v>369</v>
      </c>
      <c r="M2393" t="s">
        <v>368</v>
      </c>
      <c r="N2393" s="8">
        <v>41956</v>
      </c>
      <c r="O2393">
        <v>0</v>
      </c>
      <c r="P2393">
        <v>0</v>
      </c>
      <c r="Q2393">
        <v>14233</v>
      </c>
      <c r="R2393">
        <v>1855.9</v>
      </c>
      <c r="S2393">
        <v>3.867</v>
      </c>
      <c r="T2393">
        <v>33</v>
      </c>
      <c r="U2393">
        <v>5624</v>
      </c>
      <c r="V2393">
        <v>11</v>
      </c>
      <c r="W2393">
        <v>1.5660000000000001</v>
      </c>
      <c r="X2393">
        <v>2.5310000000000001</v>
      </c>
      <c r="Y2393" s="8">
        <v>41956</v>
      </c>
    </row>
    <row r="2394" spans="1:25" x14ac:dyDescent="0.25">
      <c r="A2394">
        <v>-111.97511299999999</v>
      </c>
      <c r="B2394">
        <v>33.07898823</v>
      </c>
      <c r="C2394">
        <v>13</v>
      </c>
      <c r="D2394" t="s">
        <v>371</v>
      </c>
      <c r="E2394" t="s">
        <v>370</v>
      </c>
      <c r="F2394">
        <v>2393</v>
      </c>
      <c r="G2394">
        <v>180</v>
      </c>
      <c r="H2394">
        <v>13.33</v>
      </c>
      <c r="I2394">
        <v>2.4609999999999999</v>
      </c>
      <c r="J2394">
        <v>1</v>
      </c>
      <c r="K2394">
        <v>1165.5</v>
      </c>
      <c r="L2394" t="s">
        <v>369</v>
      </c>
      <c r="M2394" t="s">
        <v>368</v>
      </c>
      <c r="N2394" s="8">
        <v>41956</v>
      </c>
      <c r="O2394">
        <v>0</v>
      </c>
      <c r="P2394">
        <v>0</v>
      </c>
      <c r="Q2394">
        <v>12796</v>
      </c>
      <c r="R2394">
        <v>1557.3</v>
      </c>
      <c r="S2394">
        <v>3.2440000000000002</v>
      </c>
      <c r="T2394">
        <v>33</v>
      </c>
      <c r="U2394">
        <v>4719.2</v>
      </c>
      <c r="V2394">
        <v>11</v>
      </c>
      <c r="W2394">
        <v>1.6779999999999999</v>
      </c>
      <c r="X2394">
        <v>2.7109999999999999</v>
      </c>
      <c r="Y2394" s="8">
        <v>41956</v>
      </c>
    </row>
    <row r="2395" spans="1:25" x14ac:dyDescent="0.25">
      <c r="A2395">
        <v>-111.97511249</v>
      </c>
      <c r="B2395">
        <v>33.078981210000002</v>
      </c>
      <c r="C2395">
        <v>13</v>
      </c>
      <c r="D2395" t="s">
        <v>371</v>
      </c>
      <c r="E2395" t="s">
        <v>370</v>
      </c>
      <c r="F2395">
        <v>2394</v>
      </c>
      <c r="G2395">
        <v>183</v>
      </c>
      <c r="H2395">
        <v>13.33</v>
      </c>
      <c r="I2395">
        <v>2.2639999999999998</v>
      </c>
      <c r="J2395">
        <v>1</v>
      </c>
      <c r="K2395">
        <v>1165.3</v>
      </c>
      <c r="L2395" t="s">
        <v>369</v>
      </c>
      <c r="M2395" t="s">
        <v>368</v>
      </c>
      <c r="N2395" s="8">
        <v>41956</v>
      </c>
      <c r="O2395">
        <v>0</v>
      </c>
      <c r="P2395">
        <v>0</v>
      </c>
      <c r="Q2395">
        <v>13039</v>
      </c>
      <c r="R2395">
        <v>1724.9</v>
      </c>
      <c r="S2395">
        <v>3.5939999999999999</v>
      </c>
      <c r="T2395">
        <v>33</v>
      </c>
      <c r="U2395">
        <v>5226.8999999999996</v>
      </c>
      <c r="V2395">
        <v>11</v>
      </c>
      <c r="W2395">
        <v>1.5429999999999999</v>
      </c>
      <c r="X2395">
        <v>2.4950000000000001</v>
      </c>
      <c r="Y2395" s="8">
        <v>41956</v>
      </c>
    </row>
    <row r="2396" spans="1:25" x14ac:dyDescent="0.25">
      <c r="A2396">
        <v>-111.97511283</v>
      </c>
      <c r="B2396">
        <v>33.078974219999999</v>
      </c>
      <c r="C2396">
        <v>13</v>
      </c>
      <c r="D2396" t="s">
        <v>371</v>
      </c>
      <c r="E2396" t="s">
        <v>370</v>
      </c>
      <c r="F2396">
        <v>2395</v>
      </c>
      <c r="G2396">
        <v>181</v>
      </c>
      <c r="H2396">
        <v>13.33</v>
      </c>
      <c r="I2396">
        <v>2.4929999999999999</v>
      </c>
      <c r="J2396">
        <v>1</v>
      </c>
      <c r="K2396">
        <v>1165.3</v>
      </c>
      <c r="L2396" t="s">
        <v>369</v>
      </c>
      <c r="M2396" t="s">
        <v>368</v>
      </c>
      <c r="N2396" s="8">
        <v>41956</v>
      </c>
      <c r="O2396">
        <v>0</v>
      </c>
      <c r="P2396">
        <v>0</v>
      </c>
      <c r="Q2396">
        <v>16265</v>
      </c>
      <c r="R2396">
        <v>1953.5</v>
      </c>
      <c r="S2396">
        <v>4.07</v>
      </c>
      <c r="T2396">
        <v>33</v>
      </c>
      <c r="U2396">
        <v>5919.8</v>
      </c>
      <c r="V2396">
        <v>11</v>
      </c>
      <c r="W2396">
        <v>1.7</v>
      </c>
      <c r="X2396">
        <v>2.7480000000000002</v>
      </c>
      <c r="Y2396" s="8">
        <v>41956</v>
      </c>
    </row>
    <row r="2397" spans="1:25" x14ac:dyDescent="0.25">
      <c r="A2397">
        <v>-111.97511249</v>
      </c>
      <c r="B2397">
        <v>33.078968209999999</v>
      </c>
      <c r="C2397">
        <v>13</v>
      </c>
      <c r="D2397" t="s">
        <v>371</v>
      </c>
      <c r="E2397" t="s">
        <v>370</v>
      </c>
      <c r="F2397">
        <v>2396</v>
      </c>
      <c r="G2397">
        <v>183</v>
      </c>
      <c r="H2397">
        <v>13.33</v>
      </c>
      <c r="I2397">
        <v>2.3290000000000002</v>
      </c>
      <c r="J2397">
        <v>1</v>
      </c>
      <c r="K2397">
        <v>1165.3</v>
      </c>
      <c r="L2397" t="s">
        <v>369</v>
      </c>
      <c r="M2397" t="s">
        <v>368</v>
      </c>
      <c r="N2397" s="8">
        <v>41956</v>
      </c>
      <c r="O2397">
        <v>0</v>
      </c>
      <c r="P2397">
        <v>0</v>
      </c>
      <c r="Q2397">
        <v>14543</v>
      </c>
      <c r="R2397">
        <v>1869.7</v>
      </c>
      <c r="S2397">
        <v>3.895</v>
      </c>
      <c r="T2397">
        <v>33</v>
      </c>
      <c r="U2397">
        <v>5665.7</v>
      </c>
      <c r="V2397">
        <v>11</v>
      </c>
      <c r="W2397">
        <v>1.5880000000000001</v>
      </c>
      <c r="X2397">
        <v>2.5670000000000002</v>
      </c>
      <c r="Y2397" s="8">
        <v>41956</v>
      </c>
    </row>
    <row r="2398" spans="1:25" x14ac:dyDescent="0.25">
      <c r="A2398">
        <v>-111.97511299999999</v>
      </c>
      <c r="B2398">
        <v>33.078961229999997</v>
      </c>
      <c r="C2398">
        <v>13</v>
      </c>
      <c r="D2398" t="s">
        <v>371</v>
      </c>
      <c r="E2398" t="s">
        <v>370</v>
      </c>
      <c r="F2398">
        <v>2397</v>
      </c>
      <c r="G2398">
        <v>180</v>
      </c>
      <c r="H2398">
        <v>13.33</v>
      </c>
      <c r="I2398">
        <v>2.3620000000000001</v>
      </c>
      <c r="J2398">
        <v>1</v>
      </c>
      <c r="K2398">
        <v>1165.2</v>
      </c>
      <c r="L2398" t="s">
        <v>369</v>
      </c>
      <c r="M2398" t="s">
        <v>368</v>
      </c>
      <c r="N2398" s="8">
        <v>41956</v>
      </c>
      <c r="O2398">
        <v>0</v>
      </c>
      <c r="P2398">
        <v>0</v>
      </c>
      <c r="Q2398">
        <v>15002</v>
      </c>
      <c r="R2398">
        <v>1901.9</v>
      </c>
      <c r="S2398">
        <v>3.9620000000000002</v>
      </c>
      <c r="T2398">
        <v>33</v>
      </c>
      <c r="U2398">
        <v>5763.5</v>
      </c>
      <c r="V2398">
        <v>11</v>
      </c>
      <c r="W2398">
        <v>1.611</v>
      </c>
      <c r="X2398">
        <v>2.6030000000000002</v>
      </c>
      <c r="Y2398" s="8">
        <v>41956</v>
      </c>
    </row>
    <row r="2399" spans="1:25" x14ac:dyDescent="0.25">
      <c r="A2399">
        <v>-111.97511317</v>
      </c>
      <c r="B2399">
        <v>33.078955219999997</v>
      </c>
      <c r="C2399">
        <v>13</v>
      </c>
      <c r="D2399" t="s">
        <v>371</v>
      </c>
      <c r="E2399" t="s">
        <v>370</v>
      </c>
      <c r="F2399">
        <v>2398</v>
      </c>
      <c r="G2399">
        <v>179</v>
      </c>
      <c r="H2399">
        <v>13.33</v>
      </c>
      <c r="I2399">
        <v>2.395</v>
      </c>
      <c r="J2399">
        <v>1</v>
      </c>
      <c r="K2399">
        <v>1165.2</v>
      </c>
      <c r="L2399" t="s">
        <v>369</v>
      </c>
      <c r="M2399" t="s">
        <v>368</v>
      </c>
      <c r="N2399" s="8">
        <v>41956</v>
      </c>
      <c r="O2399">
        <v>0</v>
      </c>
      <c r="P2399">
        <v>0</v>
      </c>
      <c r="Q2399">
        <v>12971</v>
      </c>
      <c r="R2399">
        <v>1621.9</v>
      </c>
      <c r="S2399">
        <v>3.379</v>
      </c>
      <c r="T2399">
        <v>33</v>
      </c>
      <c r="U2399">
        <v>4914.8999999999996</v>
      </c>
      <c r="V2399">
        <v>11</v>
      </c>
      <c r="W2399">
        <v>1.633</v>
      </c>
      <c r="X2399">
        <v>2.6389999999999998</v>
      </c>
      <c r="Y2399" s="8">
        <v>41956</v>
      </c>
    </row>
    <row r="2400" spans="1:25" x14ac:dyDescent="0.25">
      <c r="A2400">
        <v>-111.97511351</v>
      </c>
      <c r="B2400">
        <v>33.07894821</v>
      </c>
      <c r="C2400">
        <v>13</v>
      </c>
      <c r="D2400" t="s">
        <v>371</v>
      </c>
      <c r="E2400" t="s">
        <v>370</v>
      </c>
      <c r="F2400">
        <v>2399</v>
      </c>
      <c r="G2400">
        <v>177</v>
      </c>
      <c r="H2400">
        <v>13.33</v>
      </c>
      <c r="I2400">
        <v>2.5920000000000001</v>
      </c>
      <c r="J2400">
        <v>1</v>
      </c>
      <c r="K2400">
        <v>1165.3</v>
      </c>
      <c r="L2400" t="s">
        <v>369</v>
      </c>
      <c r="M2400" t="s">
        <v>368</v>
      </c>
      <c r="N2400" s="8">
        <v>41956</v>
      </c>
      <c r="O2400">
        <v>0</v>
      </c>
      <c r="P2400">
        <v>0</v>
      </c>
      <c r="Q2400">
        <v>10854</v>
      </c>
      <c r="R2400">
        <v>1254.0999999999999</v>
      </c>
      <c r="S2400">
        <v>2.613</v>
      </c>
      <c r="T2400">
        <v>33</v>
      </c>
      <c r="U2400">
        <v>3800.4</v>
      </c>
      <c r="V2400">
        <v>11</v>
      </c>
      <c r="W2400">
        <v>1.7669999999999999</v>
      </c>
      <c r="X2400">
        <v>2.8559999999999999</v>
      </c>
      <c r="Y2400" s="8">
        <v>41956</v>
      </c>
    </row>
    <row r="2401" spans="1:25" x14ac:dyDescent="0.25">
      <c r="A2401">
        <v>-111.97511299999999</v>
      </c>
      <c r="B2401">
        <v>33.078941229999998</v>
      </c>
      <c r="C2401">
        <v>13</v>
      </c>
      <c r="D2401" t="s">
        <v>371</v>
      </c>
      <c r="E2401" t="s">
        <v>370</v>
      </c>
      <c r="F2401">
        <v>2400</v>
      </c>
      <c r="G2401">
        <v>180</v>
      </c>
      <c r="H2401">
        <v>13.33</v>
      </c>
      <c r="I2401">
        <v>2.2970000000000002</v>
      </c>
      <c r="J2401">
        <v>1</v>
      </c>
      <c r="K2401">
        <v>1165.0999999999999</v>
      </c>
      <c r="L2401" t="s">
        <v>369</v>
      </c>
      <c r="M2401" t="s">
        <v>368</v>
      </c>
      <c r="N2401" s="8">
        <v>41956</v>
      </c>
      <c r="O2401">
        <v>0</v>
      </c>
      <c r="P2401">
        <v>0</v>
      </c>
      <c r="Q2401">
        <v>9393.7999999999993</v>
      </c>
      <c r="R2401">
        <v>1225</v>
      </c>
      <c r="S2401">
        <v>2.552</v>
      </c>
      <c r="T2401">
        <v>33</v>
      </c>
      <c r="U2401">
        <v>3712</v>
      </c>
      <c r="V2401">
        <v>11</v>
      </c>
      <c r="W2401">
        <v>1.5660000000000001</v>
      </c>
      <c r="X2401">
        <v>2.5310000000000001</v>
      </c>
      <c r="Y2401" s="8">
        <v>41956</v>
      </c>
    </row>
    <row r="2402" spans="1:25" x14ac:dyDescent="0.25">
      <c r="A2402">
        <v>-111.97511249</v>
      </c>
      <c r="B2402">
        <v>33.07893421</v>
      </c>
      <c r="C2402">
        <v>13</v>
      </c>
      <c r="D2402" t="s">
        <v>371</v>
      </c>
      <c r="E2402" t="s">
        <v>370</v>
      </c>
      <c r="F2402">
        <v>2401</v>
      </c>
      <c r="G2402">
        <v>183</v>
      </c>
      <c r="H2402">
        <v>13.33</v>
      </c>
      <c r="I2402">
        <v>2.3620000000000001</v>
      </c>
      <c r="J2402">
        <v>1</v>
      </c>
      <c r="K2402">
        <v>1165.2</v>
      </c>
      <c r="L2402" t="s">
        <v>369</v>
      </c>
      <c r="M2402" t="s">
        <v>368</v>
      </c>
      <c r="N2402" s="8">
        <v>41956</v>
      </c>
      <c r="O2402">
        <v>0</v>
      </c>
      <c r="P2402">
        <v>0</v>
      </c>
      <c r="Q2402">
        <v>8579.7000000000007</v>
      </c>
      <c r="R2402">
        <v>1087.7</v>
      </c>
      <c r="S2402">
        <v>2.266</v>
      </c>
      <c r="T2402">
        <v>33</v>
      </c>
      <c r="U2402">
        <v>3296.1</v>
      </c>
      <c r="V2402">
        <v>11</v>
      </c>
      <c r="W2402">
        <v>1.611</v>
      </c>
      <c r="X2402">
        <v>2.6030000000000002</v>
      </c>
      <c r="Y2402" s="8">
        <v>41956</v>
      </c>
    </row>
    <row r="2403" spans="1:25" x14ac:dyDescent="0.25">
      <c r="A2403">
        <v>-111.97511299999999</v>
      </c>
      <c r="B2403">
        <v>33.078928230000002</v>
      </c>
      <c r="C2403">
        <v>13</v>
      </c>
      <c r="D2403" t="s">
        <v>371</v>
      </c>
      <c r="E2403" t="s">
        <v>370</v>
      </c>
      <c r="F2403">
        <v>2402</v>
      </c>
      <c r="G2403">
        <v>180</v>
      </c>
      <c r="H2403">
        <v>13.33</v>
      </c>
      <c r="I2403">
        <v>2.4929999999999999</v>
      </c>
      <c r="J2403">
        <v>1</v>
      </c>
      <c r="K2403">
        <v>1165.0999999999999</v>
      </c>
      <c r="L2403" t="s">
        <v>369</v>
      </c>
      <c r="M2403" t="s">
        <v>368</v>
      </c>
      <c r="N2403" s="8">
        <v>41956</v>
      </c>
      <c r="O2403">
        <v>0</v>
      </c>
      <c r="P2403">
        <v>0</v>
      </c>
      <c r="Q2403">
        <v>11704</v>
      </c>
      <c r="R2403">
        <v>1405.7</v>
      </c>
      <c r="S2403">
        <v>2.9279999999999999</v>
      </c>
      <c r="T2403">
        <v>33</v>
      </c>
      <c r="U2403">
        <v>4259.6000000000004</v>
      </c>
      <c r="V2403">
        <v>11</v>
      </c>
      <c r="W2403">
        <v>1.7</v>
      </c>
      <c r="X2403">
        <v>2.7480000000000002</v>
      </c>
      <c r="Y2403" s="8">
        <v>41956</v>
      </c>
    </row>
    <row r="2404" spans="1:25" x14ac:dyDescent="0.25">
      <c r="A2404">
        <v>-111.97511317</v>
      </c>
      <c r="B2404">
        <v>33.078921219999998</v>
      </c>
      <c r="C2404">
        <v>13</v>
      </c>
      <c r="D2404" t="s">
        <v>371</v>
      </c>
      <c r="E2404" t="s">
        <v>370</v>
      </c>
      <c r="F2404">
        <v>2403</v>
      </c>
      <c r="G2404">
        <v>179</v>
      </c>
      <c r="H2404">
        <v>13.33</v>
      </c>
      <c r="I2404">
        <v>2.395</v>
      </c>
      <c r="J2404">
        <v>1</v>
      </c>
      <c r="K2404">
        <v>1165.0999999999999</v>
      </c>
      <c r="L2404" t="s">
        <v>369</v>
      </c>
      <c r="M2404" t="s">
        <v>368</v>
      </c>
      <c r="N2404" s="8">
        <v>41956</v>
      </c>
      <c r="O2404">
        <v>0</v>
      </c>
      <c r="P2404">
        <v>0</v>
      </c>
      <c r="Q2404">
        <v>10380</v>
      </c>
      <c r="R2404">
        <v>1297.9000000000001</v>
      </c>
      <c r="S2404">
        <v>2.7040000000000002</v>
      </c>
      <c r="T2404">
        <v>33</v>
      </c>
      <c r="U2404">
        <v>3933</v>
      </c>
      <c r="V2404">
        <v>11</v>
      </c>
      <c r="W2404">
        <v>1.633</v>
      </c>
      <c r="X2404">
        <v>2.6389999999999998</v>
      </c>
      <c r="Y2404" s="8">
        <v>41956</v>
      </c>
    </row>
    <row r="2405" spans="1:25" x14ac:dyDescent="0.25">
      <c r="A2405">
        <v>-111.97511265999999</v>
      </c>
      <c r="B2405">
        <v>33.078914220000001</v>
      </c>
      <c r="C2405">
        <v>13</v>
      </c>
      <c r="D2405" t="s">
        <v>371</v>
      </c>
      <c r="E2405" t="s">
        <v>370</v>
      </c>
      <c r="F2405">
        <v>2404</v>
      </c>
      <c r="G2405">
        <v>182</v>
      </c>
      <c r="H2405">
        <v>13.33</v>
      </c>
      <c r="I2405">
        <v>2.3620000000000001</v>
      </c>
      <c r="J2405">
        <v>1</v>
      </c>
      <c r="K2405">
        <v>1165.0999999999999</v>
      </c>
      <c r="L2405" t="s">
        <v>369</v>
      </c>
      <c r="M2405" t="s">
        <v>368</v>
      </c>
      <c r="N2405" s="8">
        <v>41956</v>
      </c>
      <c r="O2405">
        <v>0</v>
      </c>
      <c r="P2405">
        <v>0</v>
      </c>
      <c r="Q2405">
        <v>10820</v>
      </c>
      <c r="R2405">
        <v>1371.8</v>
      </c>
      <c r="S2405">
        <v>2.8580000000000001</v>
      </c>
      <c r="T2405">
        <v>33</v>
      </c>
      <c r="U2405">
        <v>4156.8999999999996</v>
      </c>
      <c r="V2405">
        <v>11</v>
      </c>
      <c r="W2405">
        <v>1.611</v>
      </c>
      <c r="X2405">
        <v>2.6030000000000002</v>
      </c>
      <c r="Y2405" s="8">
        <v>41956</v>
      </c>
    </row>
    <row r="2406" spans="1:25" x14ac:dyDescent="0.25">
      <c r="A2406">
        <v>-111.97511351</v>
      </c>
      <c r="B2406">
        <v>33.078908210000002</v>
      </c>
      <c r="C2406">
        <v>13</v>
      </c>
      <c r="D2406" t="s">
        <v>371</v>
      </c>
      <c r="E2406" t="s">
        <v>370</v>
      </c>
      <c r="F2406">
        <v>2405</v>
      </c>
      <c r="G2406">
        <v>177</v>
      </c>
      <c r="H2406">
        <v>13.33</v>
      </c>
      <c r="I2406">
        <v>2.4279999999999999</v>
      </c>
      <c r="J2406">
        <v>1</v>
      </c>
      <c r="K2406">
        <v>1165</v>
      </c>
      <c r="L2406" t="s">
        <v>369</v>
      </c>
      <c r="M2406" t="s">
        <v>368</v>
      </c>
      <c r="N2406" s="8">
        <v>41956</v>
      </c>
      <c r="O2406">
        <v>0</v>
      </c>
      <c r="P2406">
        <v>0</v>
      </c>
      <c r="Q2406">
        <v>11430</v>
      </c>
      <c r="R2406">
        <v>1410</v>
      </c>
      <c r="S2406">
        <v>2.9369999999999998</v>
      </c>
      <c r="T2406">
        <v>33</v>
      </c>
      <c r="U2406">
        <v>4272.6000000000004</v>
      </c>
      <c r="V2406">
        <v>11</v>
      </c>
      <c r="W2406">
        <v>1.655</v>
      </c>
      <c r="X2406">
        <v>2.6749999999999998</v>
      </c>
      <c r="Y2406" s="8">
        <v>41956</v>
      </c>
    </row>
    <row r="2407" spans="1:25" x14ac:dyDescent="0.25">
      <c r="A2407">
        <v>-111.97511249</v>
      </c>
      <c r="B2407">
        <v>33.078901209999998</v>
      </c>
      <c r="C2407">
        <v>13</v>
      </c>
      <c r="D2407" t="s">
        <v>371</v>
      </c>
      <c r="E2407" t="s">
        <v>370</v>
      </c>
      <c r="F2407">
        <v>2406</v>
      </c>
      <c r="G2407">
        <v>183</v>
      </c>
      <c r="H2407">
        <v>13.33</v>
      </c>
      <c r="I2407">
        <v>2.4279999999999999</v>
      </c>
      <c r="J2407">
        <v>1</v>
      </c>
      <c r="K2407">
        <v>1165.2</v>
      </c>
      <c r="L2407" t="s">
        <v>369</v>
      </c>
      <c r="M2407" t="s">
        <v>368</v>
      </c>
      <c r="N2407" s="8">
        <v>41956</v>
      </c>
      <c r="O2407">
        <v>0</v>
      </c>
      <c r="P2407">
        <v>0</v>
      </c>
      <c r="Q2407">
        <v>10712</v>
      </c>
      <c r="R2407">
        <v>1321.4</v>
      </c>
      <c r="S2407">
        <v>2.7530000000000001</v>
      </c>
      <c r="T2407">
        <v>33</v>
      </c>
      <c r="U2407">
        <v>4004.1</v>
      </c>
      <c r="V2407">
        <v>11</v>
      </c>
      <c r="W2407">
        <v>1.655</v>
      </c>
      <c r="X2407">
        <v>2.6749999999999998</v>
      </c>
      <c r="Y2407" s="8">
        <v>41956</v>
      </c>
    </row>
    <row r="2408" spans="1:25" x14ac:dyDescent="0.25">
      <c r="A2408">
        <v>-111.975114</v>
      </c>
      <c r="B2408">
        <v>33.078895230000001</v>
      </c>
      <c r="C2408">
        <v>13</v>
      </c>
      <c r="D2408" t="s">
        <v>371</v>
      </c>
      <c r="E2408" t="s">
        <v>370</v>
      </c>
      <c r="F2408">
        <v>2407</v>
      </c>
      <c r="G2408">
        <v>180</v>
      </c>
      <c r="H2408">
        <v>13.33</v>
      </c>
      <c r="I2408">
        <v>2.3290000000000002</v>
      </c>
      <c r="J2408">
        <v>1</v>
      </c>
      <c r="K2408">
        <v>1165.3</v>
      </c>
      <c r="L2408" t="s">
        <v>369</v>
      </c>
      <c r="M2408" t="s">
        <v>368</v>
      </c>
      <c r="N2408" s="8">
        <v>41956</v>
      </c>
      <c r="O2408">
        <v>0</v>
      </c>
      <c r="P2408">
        <v>0</v>
      </c>
      <c r="Q2408">
        <v>10219</v>
      </c>
      <c r="R2408">
        <v>1313.8</v>
      </c>
      <c r="S2408">
        <v>2.7370000000000001</v>
      </c>
      <c r="T2408">
        <v>33</v>
      </c>
      <c r="U2408">
        <v>3981.1</v>
      </c>
      <c r="V2408">
        <v>11</v>
      </c>
      <c r="W2408">
        <v>1.5880000000000001</v>
      </c>
      <c r="X2408">
        <v>2.5670000000000002</v>
      </c>
      <c r="Y2408" s="8">
        <v>41956</v>
      </c>
    </row>
    <row r="2409" spans="1:25" x14ac:dyDescent="0.25">
      <c r="A2409">
        <v>-111.97511349</v>
      </c>
      <c r="B2409">
        <v>33.078888210000002</v>
      </c>
      <c r="C2409">
        <v>13</v>
      </c>
      <c r="D2409" t="s">
        <v>371</v>
      </c>
      <c r="E2409" t="s">
        <v>370</v>
      </c>
      <c r="F2409">
        <v>2408</v>
      </c>
      <c r="G2409">
        <v>183</v>
      </c>
      <c r="H2409">
        <v>13.33</v>
      </c>
      <c r="I2409">
        <v>2.5590000000000002</v>
      </c>
      <c r="J2409">
        <v>1</v>
      </c>
      <c r="K2409">
        <v>1165.2</v>
      </c>
      <c r="L2409" t="s">
        <v>369</v>
      </c>
      <c r="M2409" t="s">
        <v>368</v>
      </c>
      <c r="N2409" s="8">
        <v>41956</v>
      </c>
      <c r="O2409">
        <v>0</v>
      </c>
      <c r="P2409">
        <v>0</v>
      </c>
      <c r="Q2409">
        <v>10685</v>
      </c>
      <c r="R2409">
        <v>1250.5</v>
      </c>
      <c r="S2409">
        <v>2.605</v>
      </c>
      <c r="T2409">
        <v>33</v>
      </c>
      <c r="U2409">
        <v>3789.3</v>
      </c>
      <c r="V2409">
        <v>11</v>
      </c>
      <c r="W2409">
        <v>1.7450000000000001</v>
      </c>
      <c r="X2409">
        <v>2.82</v>
      </c>
      <c r="Y2409" s="8">
        <v>41956</v>
      </c>
    </row>
    <row r="2410" spans="1:25" x14ac:dyDescent="0.25">
      <c r="A2410">
        <v>-111.975114</v>
      </c>
      <c r="B2410">
        <v>33.07888123</v>
      </c>
      <c r="C2410">
        <v>13</v>
      </c>
      <c r="D2410" t="s">
        <v>371</v>
      </c>
      <c r="E2410" t="s">
        <v>370</v>
      </c>
      <c r="F2410">
        <v>2409</v>
      </c>
      <c r="G2410">
        <v>180</v>
      </c>
      <c r="H2410">
        <v>13.33</v>
      </c>
      <c r="I2410">
        <v>2.3620000000000001</v>
      </c>
      <c r="J2410">
        <v>1</v>
      </c>
      <c r="K2410">
        <v>1165.3</v>
      </c>
      <c r="L2410" t="s">
        <v>369</v>
      </c>
      <c r="M2410" t="s">
        <v>368</v>
      </c>
      <c r="N2410" s="8">
        <v>41956</v>
      </c>
      <c r="O2410">
        <v>0</v>
      </c>
      <c r="P2410">
        <v>0</v>
      </c>
      <c r="Q2410">
        <v>9232.2000000000007</v>
      </c>
      <c r="R2410">
        <v>1170.4000000000001</v>
      </c>
      <c r="S2410">
        <v>2.4380000000000002</v>
      </c>
      <c r="T2410">
        <v>33</v>
      </c>
      <c r="U2410">
        <v>3546.8</v>
      </c>
      <c r="V2410">
        <v>11</v>
      </c>
      <c r="W2410">
        <v>1.611</v>
      </c>
      <c r="X2410">
        <v>2.6030000000000002</v>
      </c>
      <c r="Y2410" s="8">
        <v>41956</v>
      </c>
    </row>
    <row r="2411" spans="1:25" x14ac:dyDescent="0.25">
      <c r="A2411">
        <v>-111.97511383</v>
      </c>
      <c r="B2411">
        <v>33.078874220000003</v>
      </c>
      <c r="C2411">
        <v>13</v>
      </c>
      <c r="D2411" t="s">
        <v>371</v>
      </c>
      <c r="E2411" t="s">
        <v>370</v>
      </c>
      <c r="F2411">
        <v>2410</v>
      </c>
      <c r="G2411">
        <v>181</v>
      </c>
      <c r="H2411">
        <v>13.33</v>
      </c>
      <c r="I2411">
        <v>2.4929999999999999</v>
      </c>
      <c r="J2411">
        <v>1</v>
      </c>
      <c r="K2411">
        <v>1165.2</v>
      </c>
      <c r="L2411" t="s">
        <v>369</v>
      </c>
      <c r="M2411" t="s">
        <v>368</v>
      </c>
      <c r="N2411" s="8">
        <v>41956</v>
      </c>
      <c r="O2411">
        <v>0</v>
      </c>
      <c r="P2411">
        <v>0</v>
      </c>
      <c r="Q2411">
        <v>11443</v>
      </c>
      <c r="R2411">
        <v>1374.3</v>
      </c>
      <c r="S2411">
        <v>2.863</v>
      </c>
      <c r="T2411">
        <v>33</v>
      </c>
      <c r="U2411">
        <v>4164.7</v>
      </c>
      <c r="V2411">
        <v>11</v>
      </c>
      <c r="W2411">
        <v>1.7</v>
      </c>
      <c r="X2411">
        <v>2.7480000000000002</v>
      </c>
      <c r="Y2411" s="8">
        <v>41956</v>
      </c>
    </row>
    <row r="2412" spans="1:25" x14ac:dyDescent="0.25">
      <c r="A2412">
        <v>-111.97511417</v>
      </c>
      <c r="B2412">
        <v>33.078868219999997</v>
      </c>
      <c r="C2412">
        <v>13</v>
      </c>
      <c r="D2412" t="s">
        <v>371</v>
      </c>
      <c r="E2412" t="s">
        <v>370</v>
      </c>
      <c r="F2412">
        <v>2411</v>
      </c>
      <c r="G2412">
        <v>179</v>
      </c>
      <c r="H2412">
        <v>13.33</v>
      </c>
      <c r="I2412">
        <v>2.625</v>
      </c>
      <c r="J2412">
        <v>1</v>
      </c>
      <c r="K2412">
        <v>1165.3</v>
      </c>
      <c r="L2412" t="s">
        <v>369</v>
      </c>
      <c r="M2412" t="s">
        <v>368</v>
      </c>
      <c r="N2412" s="8">
        <v>41956</v>
      </c>
      <c r="O2412">
        <v>0</v>
      </c>
      <c r="P2412">
        <v>0</v>
      </c>
      <c r="Q2412">
        <v>10477</v>
      </c>
      <c r="R2412">
        <v>1195.4000000000001</v>
      </c>
      <c r="S2412">
        <v>2.4900000000000002</v>
      </c>
      <c r="T2412">
        <v>33</v>
      </c>
      <c r="U2412">
        <v>3622.4</v>
      </c>
      <c r="V2412">
        <v>11</v>
      </c>
      <c r="W2412">
        <v>1.79</v>
      </c>
      <c r="X2412">
        <v>2.8919999999999999</v>
      </c>
      <c r="Y2412" s="8">
        <v>41956</v>
      </c>
    </row>
    <row r="2413" spans="1:25" x14ac:dyDescent="0.25">
      <c r="A2413">
        <v>-111.97511383</v>
      </c>
      <c r="B2413">
        <v>33.07886122</v>
      </c>
      <c r="C2413">
        <v>13</v>
      </c>
      <c r="D2413" t="s">
        <v>371</v>
      </c>
      <c r="E2413" t="s">
        <v>370</v>
      </c>
      <c r="F2413">
        <v>2412</v>
      </c>
      <c r="G2413">
        <v>181</v>
      </c>
      <c r="H2413">
        <v>13.33</v>
      </c>
      <c r="I2413">
        <v>2.3290000000000002</v>
      </c>
      <c r="J2413">
        <v>1</v>
      </c>
      <c r="K2413">
        <v>1165.3</v>
      </c>
      <c r="L2413" t="s">
        <v>369</v>
      </c>
      <c r="M2413" t="s">
        <v>368</v>
      </c>
      <c r="N2413" s="8">
        <v>41956</v>
      </c>
      <c r="O2413">
        <v>0</v>
      </c>
      <c r="P2413">
        <v>0</v>
      </c>
      <c r="Q2413">
        <v>9373.1</v>
      </c>
      <c r="R2413">
        <v>1205</v>
      </c>
      <c r="S2413">
        <v>2.5099999999999998</v>
      </c>
      <c r="T2413">
        <v>33</v>
      </c>
      <c r="U2413">
        <v>3651.6</v>
      </c>
      <c r="V2413">
        <v>11</v>
      </c>
      <c r="W2413">
        <v>1.5880000000000001</v>
      </c>
      <c r="X2413">
        <v>2.5670000000000002</v>
      </c>
      <c r="Y2413" s="8">
        <v>41956</v>
      </c>
    </row>
    <row r="2414" spans="1:25" x14ac:dyDescent="0.25">
      <c r="A2414">
        <v>-111.97511314</v>
      </c>
      <c r="B2414">
        <v>33.078854190000001</v>
      </c>
      <c r="C2414">
        <v>13</v>
      </c>
      <c r="D2414" t="s">
        <v>371</v>
      </c>
      <c r="E2414" t="s">
        <v>370</v>
      </c>
      <c r="F2414">
        <v>2413</v>
      </c>
      <c r="G2414">
        <v>185</v>
      </c>
      <c r="H2414">
        <v>13.33</v>
      </c>
      <c r="I2414">
        <v>2.4279999999999999</v>
      </c>
      <c r="J2414">
        <v>1</v>
      </c>
      <c r="K2414">
        <v>1165.4000000000001</v>
      </c>
      <c r="L2414" t="s">
        <v>369</v>
      </c>
      <c r="M2414" t="s">
        <v>368</v>
      </c>
      <c r="N2414" s="8">
        <v>41956</v>
      </c>
      <c r="O2414">
        <v>0</v>
      </c>
      <c r="P2414">
        <v>0</v>
      </c>
      <c r="Q2414">
        <v>9824.5</v>
      </c>
      <c r="R2414">
        <v>1211.9000000000001</v>
      </c>
      <c r="S2414">
        <v>2.5249999999999999</v>
      </c>
      <c r="T2414">
        <v>33</v>
      </c>
      <c r="U2414">
        <v>3672.3</v>
      </c>
      <c r="V2414">
        <v>11</v>
      </c>
      <c r="W2414">
        <v>1.655</v>
      </c>
      <c r="X2414">
        <v>2.6749999999999998</v>
      </c>
      <c r="Y2414" s="8">
        <v>41956</v>
      </c>
    </row>
    <row r="2415" spans="1:25" x14ac:dyDescent="0.25">
      <c r="A2415">
        <v>-111.97511349</v>
      </c>
      <c r="B2415">
        <v>33.078848209999997</v>
      </c>
      <c r="C2415">
        <v>13</v>
      </c>
      <c r="D2415" t="s">
        <v>371</v>
      </c>
      <c r="E2415" t="s">
        <v>370</v>
      </c>
      <c r="F2415">
        <v>2414</v>
      </c>
      <c r="G2415">
        <v>183</v>
      </c>
      <c r="H2415">
        <v>13.33</v>
      </c>
      <c r="I2415">
        <v>2.3620000000000001</v>
      </c>
      <c r="J2415">
        <v>1</v>
      </c>
      <c r="K2415">
        <v>1165.4000000000001</v>
      </c>
      <c r="L2415" t="s">
        <v>369</v>
      </c>
      <c r="M2415" t="s">
        <v>368</v>
      </c>
      <c r="N2415" s="8">
        <v>41956</v>
      </c>
      <c r="O2415">
        <v>0</v>
      </c>
      <c r="P2415">
        <v>0</v>
      </c>
      <c r="Q2415">
        <v>9865</v>
      </c>
      <c r="R2415">
        <v>1250.7</v>
      </c>
      <c r="S2415">
        <v>2.6059999999999999</v>
      </c>
      <c r="T2415">
        <v>33</v>
      </c>
      <c r="U2415">
        <v>3789.9</v>
      </c>
      <c r="V2415">
        <v>11</v>
      </c>
      <c r="W2415">
        <v>1.611</v>
      </c>
      <c r="X2415">
        <v>2.6030000000000002</v>
      </c>
      <c r="Y2415" s="8">
        <v>41956</v>
      </c>
    </row>
    <row r="2416" spans="1:25" x14ac:dyDescent="0.25">
      <c r="A2416">
        <v>-111.97511468</v>
      </c>
      <c r="B2416">
        <v>33.07884121</v>
      </c>
      <c r="C2416">
        <v>13</v>
      </c>
      <c r="D2416" t="s">
        <v>371</v>
      </c>
      <c r="E2416" t="s">
        <v>370</v>
      </c>
      <c r="F2416">
        <v>2415</v>
      </c>
      <c r="G2416">
        <v>176</v>
      </c>
      <c r="H2416">
        <v>13.33</v>
      </c>
      <c r="I2416">
        <v>2.395</v>
      </c>
      <c r="J2416">
        <v>1</v>
      </c>
      <c r="K2416">
        <v>1165.5</v>
      </c>
      <c r="L2416" t="s">
        <v>369</v>
      </c>
      <c r="M2416" t="s">
        <v>368</v>
      </c>
      <c r="N2416" s="8">
        <v>41956</v>
      </c>
      <c r="O2416">
        <v>0</v>
      </c>
      <c r="P2416">
        <v>0</v>
      </c>
      <c r="Q2416">
        <v>7745.8</v>
      </c>
      <c r="R2416">
        <v>968.55</v>
      </c>
      <c r="S2416">
        <v>2.0179999999999998</v>
      </c>
      <c r="T2416">
        <v>33</v>
      </c>
      <c r="U2416">
        <v>2935</v>
      </c>
      <c r="V2416">
        <v>11</v>
      </c>
      <c r="W2416">
        <v>1.633</v>
      </c>
      <c r="X2416">
        <v>2.6389999999999998</v>
      </c>
      <c r="Y2416" s="8">
        <v>41956</v>
      </c>
    </row>
    <row r="2417" spans="1:25" x14ac:dyDescent="0.25">
      <c r="A2417">
        <v>-111.97511451</v>
      </c>
      <c r="B2417">
        <v>33.078834209999997</v>
      </c>
      <c r="C2417">
        <v>13</v>
      </c>
      <c r="D2417" t="s">
        <v>371</v>
      </c>
      <c r="E2417" t="s">
        <v>370</v>
      </c>
      <c r="F2417">
        <v>2416</v>
      </c>
      <c r="G2417">
        <v>177</v>
      </c>
      <c r="H2417">
        <v>13.33</v>
      </c>
      <c r="I2417">
        <v>2.4929999999999999</v>
      </c>
      <c r="J2417">
        <v>1</v>
      </c>
      <c r="K2417">
        <v>1165.4000000000001</v>
      </c>
      <c r="L2417" t="s">
        <v>369</v>
      </c>
      <c r="M2417" t="s">
        <v>368</v>
      </c>
      <c r="N2417" s="8">
        <v>41956</v>
      </c>
      <c r="O2417">
        <v>0</v>
      </c>
      <c r="P2417">
        <v>0</v>
      </c>
      <c r="Q2417">
        <v>10719</v>
      </c>
      <c r="R2417">
        <v>1287.4000000000001</v>
      </c>
      <c r="S2417">
        <v>2.6819999999999999</v>
      </c>
      <c r="T2417">
        <v>33</v>
      </c>
      <c r="U2417">
        <v>3901.2</v>
      </c>
      <c r="V2417">
        <v>11</v>
      </c>
      <c r="W2417">
        <v>1.7</v>
      </c>
      <c r="X2417">
        <v>2.7480000000000002</v>
      </c>
      <c r="Y2417" s="8">
        <v>41956</v>
      </c>
    </row>
    <row r="2418" spans="1:25" x14ac:dyDescent="0.25">
      <c r="A2418">
        <v>-111.97511349</v>
      </c>
      <c r="B2418">
        <v>33.078828209999998</v>
      </c>
      <c r="C2418">
        <v>13</v>
      </c>
      <c r="D2418" t="s">
        <v>371</v>
      </c>
      <c r="E2418" t="s">
        <v>370</v>
      </c>
      <c r="F2418">
        <v>2417</v>
      </c>
      <c r="G2418">
        <v>183</v>
      </c>
      <c r="H2418">
        <v>13.33</v>
      </c>
      <c r="I2418">
        <v>2.4279999999999999</v>
      </c>
      <c r="J2418">
        <v>1</v>
      </c>
      <c r="K2418">
        <v>1165.4000000000001</v>
      </c>
      <c r="L2418" t="s">
        <v>369</v>
      </c>
      <c r="M2418" t="s">
        <v>368</v>
      </c>
      <c r="N2418" s="8">
        <v>41956</v>
      </c>
      <c r="O2418">
        <v>0</v>
      </c>
      <c r="P2418">
        <v>0</v>
      </c>
      <c r="Q2418">
        <v>9613.2000000000007</v>
      </c>
      <c r="R2418">
        <v>1185.8</v>
      </c>
      <c r="S2418">
        <v>2.4700000000000002</v>
      </c>
      <c r="T2418">
        <v>33</v>
      </c>
      <c r="U2418">
        <v>3593.3</v>
      </c>
      <c r="V2418">
        <v>11</v>
      </c>
      <c r="W2418">
        <v>1.655</v>
      </c>
      <c r="X2418">
        <v>2.6749999999999998</v>
      </c>
      <c r="Y2418" s="8">
        <v>41956</v>
      </c>
    </row>
    <row r="2419" spans="1:25" x14ac:dyDescent="0.25">
      <c r="A2419">
        <v>-111.97511434</v>
      </c>
      <c r="B2419">
        <v>33.078821220000002</v>
      </c>
      <c r="C2419">
        <v>13</v>
      </c>
      <c r="D2419" t="s">
        <v>371</v>
      </c>
      <c r="E2419" t="s">
        <v>370</v>
      </c>
      <c r="F2419">
        <v>2418</v>
      </c>
      <c r="G2419">
        <v>178</v>
      </c>
      <c r="H2419">
        <v>13.33</v>
      </c>
      <c r="I2419">
        <v>2.5590000000000002</v>
      </c>
      <c r="J2419">
        <v>1</v>
      </c>
      <c r="K2419">
        <v>1165.5</v>
      </c>
      <c r="L2419" t="s">
        <v>369</v>
      </c>
      <c r="M2419" t="s">
        <v>368</v>
      </c>
      <c r="N2419" s="8">
        <v>41956</v>
      </c>
      <c r="O2419">
        <v>0</v>
      </c>
      <c r="P2419">
        <v>0</v>
      </c>
      <c r="Q2419">
        <v>9531.1</v>
      </c>
      <c r="R2419">
        <v>1115.4000000000001</v>
      </c>
      <c r="S2419">
        <v>2.3239999999999998</v>
      </c>
      <c r="T2419">
        <v>33</v>
      </c>
      <c r="U2419">
        <v>3380</v>
      </c>
      <c r="V2419">
        <v>11</v>
      </c>
      <c r="W2419">
        <v>1.7450000000000001</v>
      </c>
      <c r="X2419">
        <v>2.82</v>
      </c>
      <c r="Y2419" s="8">
        <v>41956</v>
      </c>
    </row>
    <row r="2420" spans="1:25" x14ac:dyDescent="0.25">
      <c r="A2420">
        <v>-111.97511366000001</v>
      </c>
      <c r="B2420">
        <v>33.078814219999998</v>
      </c>
      <c r="C2420">
        <v>13</v>
      </c>
      <c r="D2420" t="s">
        <v>371</v>
      </c>
      <c r="E2420" t="s">
        <v>370</v>
      </c>
      <c r="F2420">
        <v>2419</v>
      </c>
      <c r="G2420">
        <v>182</v>
      </c>
      <c r="H2420">
        <v>13.33</v>
      </c>
      <c r="I2420">
        <v>2.4609999999999999</v>
      </c>
      <c r="J2420">
        <v>1</v>
      </c>
      <c r="K2420">
        <v>1165.5999999999999</v>
      </c>
      <c r="L2420" t="s">
        <v>369</v>
      </c>
      <c r="M2420" t="s">
        <v>368</v>
      </c>
      <c r="N2420" s="8">
        <v>41956</v>
      </c>
      <c r="O2420">
        <v>0</v>
      </c>
      <c r="P2420">
        <v>0</v>
      </c>
      <c r="Q2420">
        <v>7296.4</v>
      </c>
      <c r="R2420">
        <v>888.03</v>
      </c>
      <c r="S2420">
        <v>1.85</v>
      </c>
      <c r="T2420">
        <v>33</v>
      </c>
      <c r="U2420">
        <v>2691</v>
      </c>
      <c r="V2420">
        <v>11</v>
      </c>
      <c r="W2420">
        <v>1.6779999999999999</v>
      </c>
      <c r="X2420">
        <v>2.7109999999999999</v>
      </c>
      <c r="Y2420" s="8">
        <v>41956</v>
      </c>
    </row>
    <row r="2421" spans="1:25" x14ac:dyDescent="0.25">
      <c r="A2421">
        <v>-111.97511383</v>
      </c>
      <c r="B2421">
        <v>33.078808219999999</v>
      </c>
      <c r="C2421">
        <v>13</v>
      </c>
      <c r="D2421" t="s">
        <v>371</v>
      </c>
      <c r="E2421" t="s">
        <v>370</v>
      </c>
      <c r="F2421">
        <v>2420</v>
      </c>
      <c r="G2421">
        <v>181</v>
      </c>
      <c r="H2421">
        <v>13.33</v>
      </c>
      <c r="I2421">
        <v>2.2970000000000002</v>
      </c>
      <c r="J2421">
        <v>1</v>
      </c>
      <c r="K2421">
        <v>1165.5999999999999</v>
      </c>
      <c r="L2421" t="s">
        <v>369</v>
      </c>
      <c r="M2421" t="s">
        <v>368</v>
      </c>
      <c r="N2421" s="8">
        <v>41956</v>
      </c>
      <c r="O2421">
        <v>0</v>
      </c>
      <c r="P2421">
        <v>0</v>
      </c>
      <c r="Q2421">
        <v>10553</v>
      </c>
      <c r="R2421">
        <v>1376.1</v>
      </c>
      <c r="S2421">
        <v>2.867</v>
      </c>
      <c r="T2421">
        <v>33</v>
      </c>
      <c r="U2421">
        <v>4170.1000000000004</v>
      </c>
      <c r="V2421">
        <v>11</v>
      </c>
      <c r="W2421">
        <v>1.5660000000000001</v>
      </c>
      <c r="X2421">
        <v>2.5310000000000001</v>
      </c>
      <c r="Y2421" s="8">
        <v>41956</v>
      </c>
    </row>
    <row r="2422" spans="1:25" x14ac:dyDescent="0.25">
      <c r="A2422">
        <v>-111.97511434</v>
      </c>
      <c r="B2422">
        <v>33.078801220000003</v>
      </c>
      <c r="C2422">
        <v>13</v>
      </c>
      <c r="D2422" t="s">
        <v>371</v>
      </c>
      <c r="E2422" t="s">
        <v>370</v>
      </c>
      <c r="F2422">
        <v>2421</v>
      </c>
      <c r="G2422">
        <v>178</v>
      </c>
      <c r="H2422">
        <v>13.33</v>
      </c>
      <c r="I2422">
        <v>2.5259999999999998</v>
      </c>
      <c r="J2422">
        <v>1</v>
      </c>
      <c r="K2422">
        <v>1165.7</v>
      </c>
      <c r="L2422" t="s">
        <v>369</v>
      </c>
      <c r="M2422" t="s">
        <v>368</v>
      </c>
      <c r="N2422" s="8">
        <v>41956</v>
      </c>
      <c r="O2422">
        <v>0</v>
      </c>
      <c r="P2422">
        <v>0</v>
      </c>
      <c r="Q2422">
        <v>11405</v>
      </c>
      <c r="R2422">
        <v>1352</v>
      </c>
      <c r="S2422">
        <v>2.8170000000000002</v>
      </c>
      <c r="T2422">
        <v>33</v>
      </c>
      <c r="U2422">
        <v>4097.1000000000004</v>
      </c>
      <c r="V2422">
        <v>11</v>
      </c>
      <c r="W2422">
        <v>1.722</v>
      </c>
      <c r="X2422">
        <v>2.7839999999999998</v>
      </c>
      <c r="Y2422" s="8">
        <v>41956</v>
      </c>
    </row>
    <row r="2423" spans="1:25" x14ac:dyDescent="0.25">
      <c r="A2423">
        <v>-111.975114</v>
      </c>
      <c r="B2423">
        <v>33.07879423</v>
      </c>
      <c r="C2423">
        <v>13</v>
      </c>
      <c r="D2423" t="s">
        <v>371</v>
      </c>
      <c r="E2423" t="s">
        <v>370</v>
      </c>
      <c r="F2423">
        <v>2422</v>
      </c>
      <c r="G2423">
        <v>180</v>
      </c>
      <c r="H2423">
        <v>13.33</v>
      </c>
      <c r="I2423">
        <v>2.4609999999999999</v>
      </c>
      <c r="J2423">
        <v>1</v>
      </c>
      <c r="K2423">
        <v>1165.5999999999999</v>
      </c>
      <c r="L2423" t="s">
        <v>369</v>
      </c>
      <c r="M2423" t="s">
        <v>368</v>
      </c>
      <c r="N2423" s="8">
        <v>41956</v>
      </c>
      <c r="O2423">
        <v>0</v>
      </c>
      <c r="P2423">
        <v>0</v>
      </c>
      <c r="Q2423">
        <v>11590</v>
      </c>
      <c r="R2423">
        <v>1410.6</v>
      </c>
      <c r="S2423">
        <v>2.9390000000000001</v>
      </c>
      <c r="T2423">
        <v>33</v>
      </c>
      <c r="U2423">
        <v>4274.7</v>
      </c>
      <c r="V2423">
        <v>11</v>
      </c>
      <c r="W2423">
        <v>1.6779999999999999</v>
      </c>
      <c r="X2423">
        <v>2.7109999999999999</v>
      </c>
      <c r="Y2423" s="8">
        <v>41956</v>
      </c>
    </row>
    <row r="2424" spans="1:25" x14ac:dyDescent="0.25">
      <c r="A2424">
        <v>-111.97511383</v>
      </c>
      <c r="B2424">
        <v>33.07878822</v>
      </c>
      <c r="C2424">
        <v>13</v>
      </c>
      <c r="D2424" t="s">
        <v>371</v>
      </c>
      <c r="E2424" t="s">
        <v>370</v>
      </c>
      <c r="F2424">
        <v>2423</v>
      </c>
      <c r="G2424">
        <v>181</v>
      </c>
      <c r="H2424">
        <v>13.33</v>
      </c>
      <c r="I2424">
        <v>2.5259999999999998</v>
      </c>
      <c r="J2424">
        <v>1</v>
      </c>
      <c r="K2424">
        <v>1165.5999999999999</v>
      </c>
      <c r="L2424" t="s">
        <v>369</v>
      </c>
      <c r="M2424" t="s">
        <v>368</v>
      </c>
      <c r="N2424" s="8">
        <v>41956</v>
      </c>
      <c r="O2424">
        <v>0</v>
      </c>
      <c r="P2424">
        <v>0</v>
      </c>
      <c r="Q2424">
        <v>11447</v>
      </c>
      <c r="R2424">
        <v>1357</v>
      </c>
      <c r="S2424">
        <v>2.827</v>
      </c>
      <c r="T2424">
        <v>33</v>
      </c>
      <c r="U2424">
        <v>4112</v>
      </c>
      <c r="V2424">
        <v>11</v>
      </c>
      <c r="W2424">
        <v>1.722</v>
      </c>
      <c r="X2424">
        <v>2.7839999999999998</v>
      </c>
      <c r="Y2424" s="8">
        <v>41956</v>
      </c>
    </row>
    <row r="2425" spans="1:25" x14ac:dyDescent="0.25">
      <c r="A2425">
        <v>-111.97511417</v>
      </c>
      <c r="B2425">
        <v>33.078781220000003</v>
      </c>
      <c r="C2425">
        <v>13</v>
      </c>
      <c r="D2425" t="s">
        <v>371</v>
      </c>
      <c r="E2425" t="s">
        <v>370</v>
      </c>
      <c r="F2425">
        <v>2424</v>
      </c>
      <c r="G2425">
        <v>179</v>
      </c>
      <c r="H2425">
        <v>13.33</v>
      </c>
      <c r="I2425">
        <v>2.4929999999999999</v>
      </c>
      <c r="J2425">
        <v>1</v>
      </c>
      <c r="K2425">
        <v>1165.5999999999999</v>
      </c>
      <c r="L2425" t="s">
        <v>369</v>
      </c>
      <c r="M2425" t="s">
        <v>368</v>
      </c>
      <c r="N2425" s="8">
        <v>41956</v>
      </c>
      <c r="O2425">
        <v>0</v>
      </c>
      <c r="P2425">
        <v>0</v>
      </c>
      <c r="Q2425">
        <v>13042</v>
      </c>
      <c r="R2425">
        <v>1566.4</v>
      </c>
      <c r="S2425">
        <v>3.2629999999999999</v>
      </c>
      <c r="T2425">
        <v>33</v>
      </c>
      <c r="U2425">
        <v>4746.7</v>
      </c>
      <c r="V2425">
        <v>11</v>
      </c>
      <c r="W2425">
        <v>1.7</v>
      </c>
      <c r="X2425">
        <v>2.7480000000000002</v>
      </c>
      <c r="Y2425" s="8">
        <v>41956</v>
      </c>
    </row>
    <row r="2426" spans="1:25" x14ac:dyDescent="0.25">
      <c r="A2426">
        <v>-111.97511434</v>
      </c>
      <c r="B2426">
        <v>33.07877422</v>
      </c>
      <c r="C2426">
        <v>13</v>
      </c>
      <c r="D2426" t="s">
        <v>371</v>
      </c>
      <c r="E2426" t="s">
        <v>370</v>
      </c>
      <c r="F2426">
        <v>2425</v>
      </c>
      <c r="G2426">
        <v>178</v>
      </c>
      <c r="H2426">
        <v>13.33</v>
      </c>
      <c r="I2426">
        <v>2.3620000000000001</v>
      </c>
      <c r="J2426">
        <v>1</v>
      </c>
      <c r="K2426">
        <v>1165.5</v>
      </c>
      <c r="L2426" t="s">
        <v>369</v>
      </c>
      <c r="M2426" t="s">
        <v>368</v>
      </c>
      <c r="N2426" s="8">
        <v>41956</v>
      </c>
      <c r="O2426">
        <v>0</v>
      </c>
      <c r="P2426">
        <v>0</v>
      </c>
      <c r="Q2426">
        <v>13313</v>
      </c>
      <c r="R2426">
        <v>1687.8</v>
      </c>
      <c r="S2426">
        <v>3.516</v>
      </c>
      <c r="T2426">
        <v>33</v>
      </c>
      <c r="U2426">
        <v>5114.5</v>
      </c>
      <c r="V2426">
        <v>11</v>
      </c>
      <c r="W2426">
        <v>1.611</v>
      </c>
      <c r="X2426">
        <v>2.6030000000000002</v>
      </c>
      <c r="Y2426" s="8">
        <v>41956</v>
      </c>
    </row>
    <row r="2427" spans="1:25" x14ac:dyDescent="0.25">
      <c r="A2427">
        <v>-111.97511417</v>
      </c>
      <c r="B2427">
        <v>33.078768220000001</v>
      </c>
      <c r="C2427">
        <v>13</v>
      </c>
      <c r="D2427" t="s">
        <v>371</v>
      </c>
      <c r="E2427" t="s">
        <v>370</v>
      </c>
      <c r="F2427">
        <v>2426</v>
      </c>
      <c r="G2427">
        <v>179</v>
      </c>
      <c r="H2427">
        <v>13.33</v>
      </c>
      <c r="I2427">
        <v>2.4609999999999999</v>
      </c>
      <c r="J2427">
        <v>1</v>
      </c>
      <c r="K2427">
        <v>1165.5</v>
      </c>
      <c r="L2427" t="s">
        <v>369</v>
      </c>
      <c r="M2427" t="s">
        <v>368</v>
      </c>
      <c r="N2427" s="8">
        <v>41956</v>
      </c>
      <c r="O2427">
        <v>0</v>
      </c>
      <c r="P2427">
        <v>0</v>
      </c>
      <c r="Q2427">
        <v>13731</v>
      </c>
      <c r="R2427">
        <v>1671.2</v>
      </c>
      <c r="S2427">
        <v>3.4820000000000002</v>
      </c>
      <c r="T2427">
        <v>33</v>
      </c>
      <c r="U2427">
        <v>5064.3</v>
      </c>
      <c r="V2427">
        <v>11</v>
      </c>
      <c r="W2427">
        <v>1.6779999999999999</v>
      </c>
      <c r="X2427">
        <v>2.7109999999999999</v>
      </c>
      <c r="Y2427" s="8">
        <v>41956</v>
      </c>
    </row>
    <row r="2428" spans="1:25" x14ac:dyDescent="0.25">
      <c r="A2428">
        <v>-111.97511332000001</v>
      </c>
      <c r="B2428">
        <v>33.078761210000003</v>
      </c>
      <c r="C2428">
        <v>13</v>
      </c>
      <c r="D2428" t="s">
        <v>371</v>
      </c>
      <c r="E2428" t="s">
        <v>370</v>
      </c>
      <c r="F2428">
        <v>2427</v>
      </c>
      <c r="G2428">
        <v>184</v>
      </c>
      <c r="H2428">
        <v>13.33</v>
      </c>
      <c r="I2428">
        <v>2.3290000000000002</v>
      </c>
      <c r="J2428">
        <v>1</v>
      </c>
      <c r="K2428">
        <v>1165.5</v>
      </c>
      <c r="L2428" t="s">
        <v>369</v>
      </c>
      <c r="M2428" t="s">
        <v>368</v>
      </c>
      <c r="N2428" s="8">
        <v>41956</v>
      </c>
      <c r="O2428">
        <v>0</v>
      </c>
      <c r="P2428">
        <v>0</v>
      </c>
      <c r="Q2428">
        <v>12568</v>
      </c>
      <c r="R2428">
        <v>1615.8</v>
      </c>
      <c r="S2428">
        <v>3.3660000000000001</v>
      </c>
      <c r="T2428">
        <v>33</v>
      </c>
      <c r="U2428">
        <v>4896.5</v>
      </c>
      <c r="V2428">
        <v>11</v>
      </c>
      <c r="W2428">
        <v>1.5880000000000001</v>
      </c>
      <c r="X2428">
        <v>2.5670000000000002</v>
      </c>
      <c r="Y2428" s="8">
        <v>41956</v>
      </c>
    </row>
    <row r="2429" spans="1:25" x14ac:dyDescent="0.25">
      <c r="A2429">
        <v>-111.97511417</v>
      </c>
      <c r="B2429">
        <v>33.07875422</v>
      </c>
      <c r="C2429">
        <v>13</v>
      </c>
      <c r="D2429" t="s">
        <v>371</v>
      </c>
      <c r="E2429" t="s">
        <v>370</v>
      </c>
      <c r="F2429">
        <v>2428</v>
      </c>
      <c r="G2429">
        <v>179</v>
      </c>
      <c r="H2429">
        <v>13.33</v>
      </c>
      <c r="I2429">
        <v>2.4609999999999999</v>
      </c>
      <c r="J2429">
        <v>1</v>
      </c>
      <c r="K2429">
        <v>1165.5</v>
      </c>
      <c r="L2429" t="s">
        <v>369</v>
      </c>
      <c r="M2429" t="s">
        <v>368</v>
      </c>
      <c r="N2429" s="8">
        <v>41956</v>
      </c>
      <c r="O2429">
        <v>0</v>
      </c>
      <c r="P2429">
        <v>0</v>
      </c>
      <c r="Q2429">
        <v>12986</v>
      </c>
      <c r="R2429">
        <v>1580.5</v>
      </c>
      <c r="S2429">
        <v>3.2930000000000001</v>
      </c>
      <c r="T2429">
        <v>33</v>
      </c>
      <c r="U2429">
        <v>4789.3999999999996</v>
      </c>
      <c r="V2429">
        <v>11</v>
      </c>
      <c r="W2429">
        <v>1.6779999999999999</v>
      </c>
      <c r="X2429">
        <v>2.7109999999999999</v>
      </c>
      <c r="Y2429" s="8">
        <v>41956</v>
      </c>
    </row>
    <row r="2430" spans="1:25" x14ac:dyDescent="0.25">
      <c r="A2430">
        <v>-111.97511417</v>
      </c>
      <c r="B2430">
        <v>33.078748220000001</v>
      </c>
      <c r="C2430">
        <v>13</v>
      </c>
      <c r="D2430" t="s">
        <v>371</v>
      </c>
      <c r="E2430" t="s">
        <v>370</v>
      </c>
      <c r="F2430">
        <v>2429</v>
      </c>
      <c r="G2430">
        <v>179</v>
      </c>
      <c r="H2430">
        <v>13.33</v>
      </c>
      <c r="I2430">
        <v>2.5259999999999998</v>
      </c>
      <c r="J2430">
        <v>1</v>
      </c>
      <c r="K2430">
        <v>1165.5999999999999</v>
      </c>
      <c r="L2430" t="s">
        <v>369</v>
      </c>
      <c r="M2430" t="s">
        <v>368</v>
      </c>
      <c r="N2430" s="8">
        <v>41956</v>
      </c>
      <c r="O2430">
        <v>0</v>
      </c>
      <c r="P2430">
        <v>0</v>
      </c>
      <c r="Q2430">
        <v>13138</v>
      </c>
      <c r="R2430">
        <v>1557.5</v>
      </c>
      <c r="S2430">
        <v>3.2450000000000001</v>
      </c>
      <c r="T2430">
        <v>33</v>
      </c>
      <c r="U2430">
        <v>4719.6000000000004</v>
      </c>
      <c r="V2430">
        <v>11</v>
      </c>
      <c r="W2430">
        <v>1.722</v>
      </c>
      <c r="X2430">
        <v>2.7839999999999998</v>
      </c>
      <c r="Y2430" s="8">
        <v>41956</v>
      </c>
    </row>
    <row r="2431" spans="1:25" x14ac:dyDescent="0.25">
      <c r="A2431">
        <v>-111.97511414</v>
      </c>
      <c r="B2431">
        <v>33.078741190000002</v>
      </c>
      <c r="C2431">
        <v>13</v>
      </c>
      <c r="D2431" t="s">
        <v>371</v>
      </c>
      <c r="E2431" t="s">
        <v>370</v>
      </c>
      <c r="F2431">
        <v>2430</v>
      </c>
      <c r="G2431">
        <v>185</v>
      </c>
      <c r="H2431">
        <v>13.33</v>
      </c>
      <c r="I2431">
        <v>2.395</v>
      </c>
      <c r="J2431">
        <v>1</v>
      </c>
      <c r="K2431">
        <v>1165.5999999999999</v>
      </c>
      <c r="L2431" t="s">
        <v>369</v>
      </c>
      <c r="M2431" t="s">
        <v>368</v>
      </c>
      <c r="N2431" s="8">
        <v>41956</v>
      </c>
      <c r="O2431">
        <v>0</v>
      </c>
      <c r="P2431">
        <v>0</v>
      </c>
      <c r="Q2431">
        <v>15329</v>
      </c>
      <c r="R2431">
        <v>1916.7</v>
      </c>
      <c r="S2431">
        <v>3.9929999999999999</v>
      </c>
      <c r="T2431">
        <v>33</v>
      </c>
      <c r="U2431">
        <v>5808.3</v>
      </c>
      <c r="V2431">
        <v>11</v>
      </c>
      <c r="W2431">
        <v>1.633</v>
      </c>
      <c r="X2431">
        <v>2.6389999999999998</v>
      </c>
      <c r="Y2431" s="8">
        <v>41956</v>
      </c>
    </row>
    <row r="2432" spans="1:25" x14ac:dyDescent="0.25">
      <c r="A2432">
        <v>-111.97511483</v>
      </c>
      <c r="B2432">
        <v>33.078734220000001</v>
      </c>
      <c r="C2432">
        <v>13</v>
      </c>
      <c r="D2432" t="s">
        <v>371</v>
      </c>
      <c r="E2432" t="s">
        <v>370</v>
      </c>
      <c r="F2432">
        <v>2431</v>
      </c>
      <c r="G2432">
        <v>181</v>
      </c>
      <c r="H2432">
        <v>13.33</v>
      </c>
      <c r="I2432">
        <v>2.3620000000000001</v>
      </c>
      <c r="J2432">
        <v>1</v>
      </c>
      <c r="K2432">
        <v>1165.5</v>
      </c>
      <c r="L2432" t="s">
        <v>369</v>
      </c>
      <c r="M2432" t="s">
        <v>368</v>
      </c>
      <c r="N2432" s="8">
        <v>41956</v>
      </c>
      <c r="O2432">
        <v>0</v>
      </c>
      <c r="P2432">
        <v>0</v>
      </c>
      <c r="Q2432">
        <v>10654</v>
      </c>
      <c r="R2432">
        <v>1350.7</v>
      </c>
      <c r="S2432">
        <v>2.8140000000000001</v>
      </c>
      <c r="T2432">
        <v>33</v>
      </c>
      <c r="U2432">
        <v>4092.9</v>
      </c>
      <c r="V2432">
        <v>11</v>
      </c>
      <c r="W2432">
        <v>1.611</v>
      </c>
      <c r="X2432">
        <v>2.6030000000000002</v>
      </c>
      <c r="Y2432" s="8">
        <v>41956</v>
      </c>
    </row>
    <row r="2433" spans="1:25" x14ac:dyDescent="0.25">
      <c r="A2433">
        <v>-111.97511483</v>
      </c>
      <c r="B2433">
        <v>33.078728220000002</v>
      </c>
      <c r="C2433">
        <v>13</v>
      </c>
      <c r="D2433" t="s">
        <v>371</v>
      </c>
      <c r="E2433" t="s">
        <v>370</v>
      </c>
      <c r="F2433">
        <v>2432</v>
      </c>
      <c r="G2433">
        <v>181</v>
      </c>
      <c r="H2433">
        <v>13.33</v>
      </c>
      <c r="I2433">
        <v>2.3290000000000002</v>
      </c>
      <c r="J2433">
        <v>1</v>
      </c>
      <c r="K2433">
        <v>1165.5999999999999</v>
      </c>
      <c r="L2433" t="s">
        <v>369</v>
      </c>
      <c r="M2433" t="s">
        <v>368</v>
      </c>
      <c r="N2433" s="8">
        <v>41956</v>
      </c>
      <c r="O2433">
        <v>0</v>
      </c>
      <c r="P2433">
        <v>0</v>
      </c>
      <c r="Q2433">
        <v>12605</v>
      </c>
      <c r="R2433">
        <v>1620.5</v>
      </c>
      <c r="S2433">
        <v>3.3759999999999999</v>
      </c>
      <c r="T2433">
        <v>33</v>
      </c>
      <c r="U2433">
        <v>4910.7</v>
      </c>
      <c r="V2433">
        <v>11</v>
      </c>
      <c r="W2433">
        <v>1.5880000000000001</v>
      </c>
      <c r="X2433">
        <v>2.5670000000000002</v>
      </c>
      <c r="Y2433" s="8">
        <v>41956</v>
      </c>
    </row>
    <row r="2434" spans="1:25" x14ac:dyDescent="0.25">
      <c r="A2434">
        <v>-111.97511483</v>
      </c>
      <c r="B2434">
        <v>33.078721219999998</v>
      </c>
      <c r="C2434">
        <v>13</v>
      </c>
      <c r="D2434" t="s">
        <v>371</v>
      </c>
      <c r="E2434" t="s">
        <v>370</v>
      </c>
      <c r="F2434">
        <v>2433</v>
      </c>
      <c r="G2434">
        <v>181</v>
      </c>
      <c r="H2434">
        <v>13.33</v>
      </c>
      <c r="I2434">
        <v>2.395</v>
      </c>
      <c r="J2434">
        <v>1</v>
      </c>
      <c r="K2434">
        <v>1165.5999999999999</v>
      </c>
      <c r="L2434" t="s">
        <v>369</v>
      </c>
      <c r="M2434" t="s">
        <v>368</v>
      </c>
      <c r="N2434" s="8">
        <v>41956</v>
      </c>
      <c r="O2434">
        <v>0</v>
      </c>
      <c r="P2434">
        <v>0</v>
      </c>
      <c r="Q2434">
        <v>14548</v>
      </c>
      <c r="R2434">
        <v>1819.1</v>
      </c>
      <c r="S2434">
        <v>3.79</v>
      </c>
      <c r="T2434">
        <v>33</v>
      </c>
      <c r="U2434">
        <v>5512.5</v>
      </c>
      <c r="V2434">
        <v>11</v>
      </c>
      <c r="W2434">
        <v>1.633</v>
      </c>
      <c r="X2434">
        <v>2.6389999999999998</v>
      </c>
      <c r="Y2434" s="8">
        <v>41956</v>
      </c>
    </row>
    <row r="2435" spans="1:25" x14ac:dyDescent="0.25">
      <c r="A2435">
        <v>-111.97511414</v>
      </c>
      <c r="B2435">
        <v>33.078714189999999</v>
      </c>
      <c r="C2435">
        <v>13</v>
      </c>
      <c r="D2435" t="s">
        <v>371</v>
      </c>
      <c r="E2435" t="s">
        <v>370</v>
      </c>
      <c r="F2435">
        <v>2434</v>
      </c>
      <c r="G2435">
        <v>185</v>
      </c>
      <c r="H2435">
        <v>13.33</v>
      </c>
      <c r="I2435">
        <v>2.4929999999999999</v>
      </c>
      <c r="J2435">
        <v>1</v>
      </c>
      <c r="K2435">
        <v>1165.5999999999999</v>
      </c>
      <c r="L2435" t="s">
        <v>369</v>
      </c>
      <c r="M2435" t="s">
        <v>368</v>
      </c>
      <c r="N2435" s="8">
        <v>41956</v>
      </c>
      <c r="O2435">
        <v>0</v>
      </c>
      <c r="P2435">
        <v>0</v>
      </c>
      <c r="Q2435">
        <v>14390</v>
      </c>
      <c r="R2435">
        <v>1728.3</v>
      </c>
      <c r="S2435">
        <v>3.601</v>
      </c>
      <c r="T2435">
        <v>33</v>
      </c>
      <c r="U2435">
        <v>5237.3999999999996</v>
      </c>
      <c r="V2435">
        <v>11</v>
      </c>
      <c r="W2435">
        <v>1.7</v>
      </c>
      <c r="X2435">
        <v>2.7480000000000002</v>
      </c>
      <c r="Y2435" s="8">
        <v>41956</v>
      </c>
    </row>
    <row r="2436" spans="1:25" x14ac:dyDescent="0.25">
      <c r="A2436">
        <v>-111.97511550999999</v>
      </c>
      <c r="B2436">
        <v>33.078708210000002</v>
      </c>
      <c r="C2436">
        <v>13</v>
      </c>
      <c r="D2436" t="s">
        <v>371</v>
      </c>
      <c r="E2436" t="s">
        <v>370</v>
      </c>
      <c r="F2436">
        <v>2435</v>
      </c>
      <c r="G2436">
        <v>177</v>
      </c>
      <c r="H2436">
        <v>13.33</v>
      </c>
      <c r="I2436">
        <v>2.3290000000000002</v>
      </c>
      <c r="J2436">
        <v>1</v>
      </c>
      <c r="K2436">
        <v>1165.5999999999999</v>
      </c>
      <c r="L2436" t="s">
        <v>369</v>
      </c>
      <c r="M2436" t="s">
        <v>368</v>
      </c>
      <c r="N2436" s="8">
        <v>41956</v>
      </c>
      <c r="O2436">
        <v>0</v>
      </c>
      <c r="P2436">
        <v>0</v>
      </c>
      <c r="Q2436">
        <v>14516</v>
      </c>
      <c r="R2436">
        <v>1866.2</v>
      </c>
      <c r="S2436">
        <v>3.8879999999999999</v>
      </c>
      <c r="T2436">
        <v>33</v>
      </c>
      <c r="U2436">
        <v>5655.2</v>
      </c>
      <c r="V2436">
        <v>11</v>
      </c>
      <c r="W2436">
        <v>1.5880000000000001</v>
      </c>
      <c r="X2436">
        <v>2.5670000000000002</v>
      </c>
      <c r="Y2436" s="8">
        <v>41956</v>
      </c>
    </row>
    <row r="2437" spans="1:25" x14ac:dyDescent="0.25">
      <c r="A2437">
        <v>-111.97511534</v>
      </c>
      <c r="B2437">
        <v>33.078701219999999</v>
      </c>
      <c r="C2437">
        <v>13</v>
      </c>
      <c r="D2437" t="s">
        <v>371</v>
      </c>
      <c r="E2437" t="s">
        <v>370</v>
      </c>
      <c r="F2437">
        <v>2436</v>
      </c>
      <c r="G2437">
        <v>178</v>
      </c>
      <c r="H2437">
        <v>13.33</v>
      </c>
      <c r="I2437">
        <v>2.4609999999999999</v>
      </c>
      <c r="J2437">
        <v>1</v>
      </c>
      <c r="K2437">
        <v>1165.7</v>
      </c>
      <c r="L2437" t="s">
        <v>369</v>
      </c>
      <c r="M2437" t="s">
        <v>368</v>
      </c>
      <c r="N2437" s="8">
        <v>41956</v>
      </c>
      <c r="O2437">
        <v>0</v>
      </c>
      <c r="P2437">
        <v>0</v>
      </c>
      <c r="Q2437">
        <v>13041</v>
      </c>
      <c r="R2437">
        <v>1587.2</v>
      </c>
      <c r="S2437">
        <v>3.3069999999999999</v>
      </c>
      <c r="T2437">
        <v>33</v>
      </c>
      <c r="U2437">
        <v>4809.7</v>
      </c>
      <c r="V2437">
        <v>11</v>
      </c>
      <c r="W2437">
        <v>1.6779999999999999</v>
      </c>
      <c r="X2437">
        <v>2.7109999999999999</v>
      </c>
      <c r="Y2437" s="8">
        <v>41956</v>
      </c>
    </row>
    <row r="2438" spans="1:25" x14ac:dyDescent="0.25">
      <c r="A2438">
        <v>-111.97511483</v>
      </c>
      <c r="B2438">
        <v>33.07869522</v>
      </c>
      <c r="C2438">
        <v>13</v>
      </c>
      <c r="D2438" t="s">
        <v>371</v>
      </c>
      <c r="E2438" t="s">
        <v>370</v>
      </c>
      <c r="F2438">
        <v>2437</v>
      </c>
      <c r="G2438">
        <v>181</v>
      </c>
      <c r="H2438">
        <v>13.33</v>
      </c>
      <c r="I2438">
        <v>2.4609999999999999</v>
      </c>
      <c r="J2438">
        <v>1</v>
      </c>
      <c r="K2438">
        <v>1165.7</v>
      </c>
      <c r="L2438" t="s">
        <v>369</v>
      </c>
      <c r="M2438" t="s">
        <v>368</v>
      </c>
      <c r="N2438" s="8">
        <v>41956</v>
      </c>
      <c r="O2438">
        <v>0</v>
      </c>
      <c r="P2438">
        <v>0</v>
      </c>
      <c r="Q2438">
        <v>12697</v>
      </c>
      <c r="R2438">
        <v>1545.3</v>
      </c>
      <c r="S2438">
        <v>3.2189999999999999</v>
      </c>
      <c r="T2438">
        <v>33</v>
      </c>
      <c r="U2438">
        <v>4682.7</v>
      </c>
      <c r="V2438">
        <v>11</v>
      </c>
      <c r="W2438">
        <v>1.6779999999999999</v>
      </c>
      <c r="X2438">
        <v>2.7109999999999999</v>
      </c>
      <c r="Y2438" s="8">
        <v>41956</v>
      </c>
    </row>
    <row r="2439" spans="1:25" x14ac:dyDescent="0.25">
      <c r="A2439">
        <v>-111.975115</v>
      </c>
      <c r="B2439">
        <v>33.078688229999997</v>
      </c>
      <c r="C2439">
        <v>13</v>
      </c>
      <c r="D2439" t="s">
        <v>371</v>
      </c>
      <c r="E2439" t="s">
        <v>370</v>
      </c>
      <c r="F2439">
        <v>2438</v>
      </c>
      <c r="G2439">
        <v>180</v>
      </c>
      <c r="H2439">
        <v>13.33</v>
      </c>
      <c r="I2439">
        <v>2.4279999999999999</v>
      </c>
      <c r="J2439">
        <v>1</v>
      </c>
      <c r="K2439">
        <v>1165.7</v>
      </c>
      <c r="L2439" t="s">
        <v>369</v>
      </c>
      <c r="M2439" t="s">
        <v>368</v>
      </c>
      <c r="N2439" s="8">
        <v>41956</v>
      </c>
      <c r="O2439">
        <v>0</v>
      </c>
      <c r="P2439">
        <v>0</v>
      </c>
      <c r="Q2439">
        <v>12952</v>
      </c>
      <c r="R2439">
        <v>1597.7</v>
      </c>
      <c r="S2439">
        <v>3.3279999999999998</v>
      </c>
      <c r="T2439">
        <v>33</v>
      </c>
      <c r="U2439">
        <v>4841.3999999999996</v>
      </c>
      <c r="V2439">
        <v>11</v>
      </c>
      <c r="W2439">
        <v>1.655</v>
      </c>
      <c r="X2439">
        <v>2.6749999999999998</v>
      </c>
      <c r="Y2439" s="8">
        <v>41956</v>
      </c>
    </row>
    <row r="2440" spans="1:25" x14ac:dyDescent="0.25">
      <c r="A2440">
        <v>-111.97511466</v>
      </c>
      <c r="B2440">
        <v>33.07868122</v>
      </c>
      <c r="C2440">
        <v>13</v>
      </c>
      <c r="D2440" t="s">
        <v>371</v>
      </c>
      <c r="E2440" t="s">
        <v>370</v>
      </c>
      <c r="F2440">
        <v>2439</v>
      </c>
      <c r="G2440">
        <v>182</v>
      </c>
      <c r="H2440">
        <v>13.33</v>
      </c>
      <c r="I2440">
        <v>2.4279999999999999</v>
      </c>
      <c r="J2440">
        <v>1</v>
      </c>
      <c r="K2440">
        <v>1165.8</v>
      </c>
      <c r="L2440" t="s">
        <v>369</v>
      </c>
      <c r="M2440" t="s">
        <v>368</v>
      </c>
      <c r="N2440" s="8">
        <v>41956</v>
      </c>
      <c r="O2440">
        <v>0</v>
      </c>
      <c r="P2440">
        <v>0</v>
      </c>
      <c r="Q2440">
        <v>14814</v>
      </c>
      <c r="R2440">
        <v>1827.3</v>
      </c>
      <c r="S2440">
        <v>3.8069999999999999</v>
      </c>
      <c r="T2440">
        <v>33</v>
      </c>
      <c r="U2440">
        <v>5537.3</v>
      </c>
      <c r="V2440">
        <v>11</v>
      </c>
      <c r="W2440">
        <v>1.655</v>
      </c>
      <c r="X2440">
        <v>2.6749999999999998</v>
      </c>
      <c r="Y2440" s="8">
        <v>41956</v>
      </c>
    </row>
    <row r="2441" spans="1:25" x14ac:dyDescent="0.25">
      <c r="A2441">
        <v>-111.97511517</v>
      </c>
      <c r="B2441">
        <v>33.078675220000001</v>
      </c>
      <c r="C2441">
        <v>13</v>
      </c>
      <c r="D2441" t="s">
        <v>371</v>
      </c>
      <c r="E2441" t="s">
        <v>370</v>
      </c>
      <c r="F2441">
        <v>2440</v>
      </c>
      <c r="G2441">
        <v>179</v>
      </c>
      <c r="H2441">
        <v>13.33</v>
      </c>
      <c r="I2441">
        <v>2.5259999999999998</v>
      </c>
      <c r="J2441">
        <v>1</v>
      </c>
      <c r="K2441">
        <v>1165.9000000000001</v>
      </c>
      <c r="L2441" t="s">
        <v>369</v>
      </c>
      <c r="M2441" t="s">
        <v>368</v>
      </c>
      <c r="N2441" s="8">
        <v>41956</v>
      </c>
      <c r="O2441">
        <v>0</v>
      </c>
      <c r="P2441">
        <v>0</v>
      </c>
      <c r="Q2441">
        <v>12582</v>
      </c>
      <c r="R2441">
        <v>1491.6</v>
      </c>
      <c r="S2441">
        <v>3.1080000000000001</v>
      </c>
      <c r="T2441">
        <v>33</v>
      </c>
      <c r="U2441">
        <v>4520</v>
      </c>
      <c r="V2441">
        <v>11</v>
      </c>
      <c r="W2441">
        <v>1.722</v>
      </c>
      <c r="X2441">
        <v>2.7839999999999998</v>
      </c>
      <c r="Y2441" s="8">
        <v>41956</v>
      </c>
    </row>
    <row r="2442" spans="1:25" x14ac:dyDescent="0.25">
      <c r="A2442">
        <v>-111.97511517</v>
      </c>
      <c r="B2442">
        <v>33.078668219999997</v>
      </c>
      <c r="C2442">
        <v>13</v>
      </c>
      <c r="D2442" t="s">
        <v>371</v>
      </c>
      <c r="E2442" t="s">
        <v>370</v>
      </c>
      <c r="F2442">
        <v>2441</v>
      </c>
      <c r="G2442">
        <v>179</v>
      </c>
      <c r="H2442">
        <v>13.33</v>
      </c>
      <c r="I2442">
        <v>2.395</v>
      </c>
      <c r="J2442">
        <v>1</v>
      </c>
      <c r="K2442">
        <v>1166</v>
      </c>
      <c r="L2442" t="s">
        <v>369</v>
      </c>
      <c r="M2442" t="s">
        <v>368</v>
      </c>
      <c r="N2442" s="8">
        <v>41956</v>
      </c>
      <c r="O2442">
        <v>0</v>
      </c>
      <c r="P2442">
        <v>0</v>
      </c>
      <c r="Q2442">
        <v>12890</v>
      </c>
      <c r="R2442">
        <v>1611.7</v>
      </c>
      <c r="S2442">
        <v>3.3580000000000001</v>
      </c>
      <c r="T2442">
        <v>33</v>
      </c>
      <c r="U2442">
        <v>4884.1000000000004</v>
      </c>
      <c r="V2442">
        <v>11</v>
      </c>
      <c r="W2442">
        <v>1.633</v>
      </c>
      <c r="X2442">
        <v>2.6389999999999998</v>
      </c>
      <c r="Y2442" s="8">
        <v>41956</v>
      </c>
    </row>
    <row r="2443" spans="1:25" x14ac:dyDescent="0.25">
      <c r="A2443">
        <v>-111.97511414</v>
      </c>
      <c r="B2443">
        <v>33.078662190000003</v>
      </c>
      <c r="C2443">
        <v>13</v>
      </c>
      <c r="D2443" t="s">
        <v>371</v>
      </c>
      <c r="E2443" t="s">
        <v>370</v>
      </c>
      <c r="F2443">
        <v>2442</v>
      </c>
      <c r="G2443">
        <v>185</v>
      </c>
      <c r="H2443">
        <v>13.33</v>
      </c>
      <c r="I2443">
        <v>2.5259999999999998</v>
      </c>
      <c r="J2443">
        <v>1</v>
      </c>
      <c r="K2443">
        <v>1165.8</v>
      </c>
      <c r="L2443" t="s">
        <v>369</v>
      </c>
      <c r="M2443" t="s">
        <v>368</v>
      </c>
      <c r="N2443" s="8">
        <v>41956</v>
      </c>
      <c r="O2443">
        <v>0</v>
      </c>
      <c r="P2443">
        <v>0</v>
      </c>
      <c r="Q2443">
        <v>13424</v>
      </c>
      <c r="R2443">
        <v>1591.4</v>
      </c>
      <c r="S2443">
        <v>3.3149999999999999</v>
      </c>
      <c r="T2443">
        <v>33</v>
      </c>
      <c r="U2443">
        <v>4822.3</v>
      </c>
      <c r="V2443">
        <v>11</v>
      </c>
      <c r="W2443">
        <v>1.722</v>
      </c>
      <c r="X2443">
        <v>2.7839999999999998</v>
      </c>
      <c r="Y2443" s="8">
        <v>41956</v>
      </c>
    </row>
    <row r="2444" spans="1:25" x14ac:dyDescent="0.25">
      <c r="A2444">
        <v>-111.975115</v>
      </c>
      <c r="B2444">
        <v>33.078655230000003</v>
      </c>
      <c r="C2444">
        <v>13</v>
      </c>
      <c r="D2444" t="s">
        <v>371</v>
      </c>
      <c r="E2444" t="s">
        <v>370</v>
      </c>
      <c r="F2444">
        <v>2443</v>
      </c>
      <c r="G2444">
        <v>180</v>
      </c>
      <c r="H2444">
        <v>13.33</v>
      </c>
      <c r="I2444">
        <v>2.395</v>
      </c>
      <c r="J2444">
        <v>1</v>
      </c>
      <c r="K2444">
        <v>1165.7</v>
      </c>
      <c r="L2444" t="s">
        <v>369</v>
      </c>
      <c r="M2444" t="s">
        <v>368</v>
      </c>
      <c r="N2444" s="8">
        <v>41956</v>
      </c>
      <c r="O2444">
        <v>0</v>
      </c>
      <c r="P2444">
        <v>0</v>
      </c>
      <c r="Q2444">
        <v>10598</v>
      </c>
      <c r="R2444">
        <v>1325.2</v>
      </c>
      <c r="S2444">
        <v>2.7610000000000001</v>
      </c>
      <c r="T2444">
        <v>33</v>
      </c>
      <c r="U2444">
        <v>4015.9</v>
      </c>
      <c r="V2444">
        <v>11</v>
      </c>
      <c r="W2444">
        <v>1.633</v>
      </c>
      <c r="X2444">
        <v>2.6389999999999998</v>
      </c>
      <c r="Y2444" s="8">
        <v>41956</v>
      </c>
    </row>
    <row r="2445" spans="1:25" x14ac:dyDescent="0.25">
      <c r="A2445">
        <v>-111.97511568</v>
      </c>
      <c r="B2445">
        <v>33.078648209999997</v>
      </c>
      <c r="C2445">
        <v>13</v>
      </c>
      <c r="D2445" t="s">
        <v>371</v>
      </c>
      <c r="E2445" t="s">
        <v>370</v>
      </c>
      <c r="F2445">
        <v>2444</v>
      </c>
      <c r="G2445">
        <v>176</v>
      </c>
      <c r="H2445">
        <v>13.33</v>
      </c>
      <c r="I2445">
        <v>2.395</v>
      </c>
      <c r="J2445">
        <v>1</v>
      </c>
      <c r="K2445">
        <v>1165.7</v>
      </c>
      <c r="L2445" t="s">
        <v>369</v>
      </c>
      <c r="M2445" t="s">
        <v>368</v>
      </c>
      <c r="N2445" s="8">
        <v>41956</v>
      </c>
      <c r="O2445">
        <v>0</v>
      </c>
      <c r="P2445">
        <v>0</v>
      </c>
      <c r="Q2445">
        <v>10605</v>
      </c>
      <c r="R2445">
        <v>1326</v>
      </c>
      <c r="S2445">
        <v>2.7629999999999999</v>
      </c>
      <c r="T2445">
        <v>33</v>
      </c>
      <c r="U2445">
        <v>4018.2</v>
      </c>
      <c r="V2445">
        <v>11</v>
      </c>
      <c r="W2445">
        <v>1.633</v>
      </c>
      <c r="X2445">
        <v>2.6389999999999998</v>
      </c>
      <c r="Y2445" s="8">
        <v>41956</v>
      </c>
    </row>
    <row r="2446" spans="1:25" x14ac:dyDescent="0.25">
      <c r="A2446">
        <v>-111.97511517</v>
      </c>
      <c r="B2446">
        <v>33.078642219999999</v>
      </c>
      <c r="C2446">
        <v>13</v>
      </c>
      <c r="D2446" t="s">
        <v>371</v>
      </c>
      <c r="E2446" t="s">
        <v>370</v>
      </c>
      <c r="F2446">
        <v>2445</v>
      </c>
      <c r="G2446">
        <v>179</v>
      </c>
      <c r="H2446">
        <v>13.33</v>
      </c>
      <c r="I2446">
        <v>2.4609999999999999</v>
      </c>
      <c r="J2446">
        <v>1</v>
      </c>
      <c r="K2446">
        <v>1165.8</v>
      </c>
      <c r="L2446" t="s">
        <v>369</v>
      </c>
      <c r="M2446" t="s">
        <v>368</v>
      </c>
      <c r="N2446" s="8">
        <v>41956</v>
      </c>
      <c r="O2446">
        <v>0</v>
      </c>
      <c r="P2446">
        <v>0</v>
      </c>
      <c r="Q2446">
        <v>10707</v>
      </c>
      <c r="R2446">
        <v>1303.0999999999999</v>
      </c>
      <c r="S2446">
        <v>2.7149999999999999</v>
      </c>
      <c r="T2446">
        <v>33</v>
      </c>
      <c r="U2446">
        <v>3948.9</v>
      </c>
      <c r="V2446">
        <v>11</v>
      </c>
      <c r="W2446">
        <v>1.6779999999999999</v>
      </c>
      <c r="X2446">
        <v>2.7109999999999999</v>
      </c>
      <c r="Y2446" s="8">
        <v>41956</v>
      </c>
    </row>
    <row r="2447" spans="1:25" x14ac:dyDescent="0.25">
      <c r="A2447">
        <v>-111.97511449</v>
      </c>
      <c r="B2447">
        <v>33.078635210000002</v>
      </c>
      <c r="C2447">
        <v>13</v>
      </c>
      <c r="D2447" t="s">
        <v>371</v>
      </c>
      <c r="E2447" t="s">
        <v>370</v>
      </c>
      <c r="F2447">
        <v>2446</v>
      </c>
      <c r="G2447">
        <v>183</v>
      </c>
      <c r="H2447">
        <v>13.33</v>
      </c>
      <c r="I2447">
        <v>2.3620000000000001</v>
      </c>
      <c r="J2447">
        <v>1</v>
      </c>
      <c r="K2447">
        <v>1165.7</v>
      </c>
      <c r="L2447" t="s">
        <v>369</v>
      </c>
      <c r="M2447" t="s">
        <v>368</v>
      </c>
      <c r="N2447" s="8">
        <v>41956</v>
      </c>
      <c r="O2447">
        <v>0</v>
      </c>
      <c r="P2447">
        <v>0</v>
      </c>
      <c r="Q2447">
        <v>11156</v>
      </c>
      <c r="R2447">
        <v>1414.3</v>
      </c>
      <c r="S2447">
        <v>2.9460000000000002</v>
      </c>
      <c r="T2447">
        <v>33</v>
      </c>
      <c r="U2447">
        <v>4285.7</v>
      </c>
      <c r="V2447">
        <v>11</v>
      </c>
      <c r="W2447">
        <v>1.611</v>
      </c>
      <c r="X2447">
        <v>2.6030000000000002</v>
      </c>
      <c r="Y2447" s="8">
        <v>41956</v>
      </c>
    </row>
    <row r="2448" spans="1:25" x14ac:dyDescent="0.25">
      <c r="A2448">
        <v>-111.975115</v>
      </c>
      <c r="B2448">
        <v>33.07862823</v>
      </c>
      <c r="C2448">
        <v>13</v>
      </c>
      <c r="D2448" t="s">
        <v>371</v>
      </c>
      <c r="E2448" t="s">
        <v>370</v>
      </c>
      <c r="F2448">
        <v>2447</v>
      </c>
      <c r="G2448">
        <v>180</v>
      </c>
      <c r="H2448">
        <v>13.33</v>
      </c>
      <c r="I2448">
        <v>2.395</v>
      </c>
      <c r="J2448">
        <v>1</v>
      </c>
      <c r="K2448">
        <v>1165.8</v>
      </c>
      <c r="L2448" t="s">
        <v>369</v>
      </c>
      <c r="M2448" t="s">
        <v>368</v>
      </c>
      <c r="N2448" s="8">
        <v>41956</v>
      </c>
      <c r="O2448">
        <v>0</v>
      </c>
      <c r="P2448">
        <v>0</v>
      </c>
      <c r="Q2448">
        <v>12697</v>
      </c>
      <c r="R2448">
        <v>1587.7</v>
      </c>
      <c r="S2448">
        <v>3.3079999999999998</v>
      </c>
      <c r="T2448">
        <v>33</v>
      </c>
      <c r="U2448">
        <v>4811.2</v>
      </c>
      <c r="V2448">
        <v>11</v>
      </c>
      <c r="W2448">
        <v>1.633</v>
      </c>
      <c r="X2448">
        <v>2.6389999999999998</v>
      </c>
      <c r="Y2448" s="8">
        <v>41956</v>
      </c>
    </row>
    <row r="2449" spans="1:25" x14ac:dyDescent="0.25">
      <c r="A2449">
        <v>-111.975116</v>
      </c>
      <c r="B2449">
        <v>33.078622230000001</v>
      </c>
      <c r="C2449">
        <v>13</v>
      </c>
      <c r="D2449" t="s">
        <v>371</v>
      </c>
      <c r="E2449" t="s">
        <v>370</v>
      </c>
      <c r="F2449">
        <v>2448</v>
      </c>
      <c r="G2449">
        <v>180</v>
      </c>
      <c r="H2449">
        <v>13.33</v>
      </c>
      <c r="I2449">
        <v>2.5590000000000002</v>
      </c>
      <c r="J2449">
        <v>1</v>
      </c>
      <c r="K2449">
        <v>1166.0999999999999</v>
      </c>
      <c r="L2449" t="s">
        <v>369</v>
      </c>
      <c r="M2449" t="s">
        <v>368</v>
      </c>
      <c r="N2449" s="8">
        <v>41956</v>
      </c>
      <c r="O2449">
        <v>0</v>
      </c>
      <c r="P2449">
        <v>0</v>
      </c>
      <c r="Q2449">
        <v>11930</v>
      </c>
      <c r="R2449">
        <v>1396.1</v>
      </c>
      <c r="S2449">
        <v>2.9089999999999998</v>
      </c>
      <c r="T2449">
        <v>33</v>
      </c>
      <c r="U2449">
        <v>4230.7</v>
      </c>
      <c r="V2449">
        <v>11</v>
      </c>
      <c r="W2449">
        <v>1.7450000000000001</v>
      </c>
      <c r="X2449">
        <v>2.82</v>
      </c>
      <c r="Y2449" s="8">
        <v>41956</v>
      </c>
    </row>
    <row r="2450" spans="1:25" x14ac:dyDescent="0.25">
      <c r="A2450">
        <v>-111.97511566</v>
      </c>
      <c r="B2450">
        <v>33.078615220000003</v>
      </c>
      <c r="C2450">
        <v>13</v>
      </c>
      <c r="D2450" t="s">
        <v>371</v>
      </c>
      <c r="E2450" t="s">
        <v>370</v>
      </c>
      <c r="F2450">
        <v>2449</v>
      </c>
      <c r="G2450">
        <v>182</v>
      </c>
      <c r="H2450">
        <v>13.33</v>
      </c>
      <c r="I2450">
        <v>2.4929999999999999</v>
      </c>
      <c r="J2450">
        <v>1</v>
      </c>
      <c r="K2450">
        <v>1166</v>
      </c>
      <c r="L2450" t="s">
        <v>369</v>
      </c>
      <c r="M2450" t="s">
        <v>368</v>
      </c>
      <c r="N2450" s="8">
        <v>41956</v>
      </c>
      <c r="O2450">
        <v>0</v>
      </c>
      <c r="P2450">
        <v>0</v>
      </c>
      <c r="Q2450">
        <v>12212</v>
      </c>
      <c r="R2450">
        <v>1466.7</v>
      </c>
      <c r="S2450">
        <v>3.056</v>
      </c>
      <c r="T2450">
        <v>33</v>
      </c>
      <c r="U2450">
        <v>4444.5</v>
      </c>
      <c r="V2450">
        <v>11</v>
      </c>
      <c r="W2450">
        <v>1.7</v>
      </c>
      <c r="X2450">
        <v>2.7480000000000002</v>
      </c>
      <c r="Y2450" s="8">
        <v>41956</v>
      </c>
    </row>
    <row r="2451" spans="1:25" x14ac:dyDescent="0.25">
      <c r="A2451">
        <v>-111.97511617000001</v>
      </c>
      <c r="B2451">
        <v>33.07860822</v>
      </c>
      <c r="C2451">
        <v>13</v>
      </c>
      <c r="D2451" t="s">
        <v>371</v>
      </c>
      <c r="E2451" t="s">
        <v>370</v>
      </c>
      <c r="F2451">
        <v>2450</v>
      </c>
      <c r="G2451">
        <v>179</v>
      </c>
      <c r="H2451">
        <v>13.33</v>
      </c>
      <c r="I2451">
        <v>2.3290000000000002</v>
      </c>
      <c r="J2451">
        <v>1</v>
      </c>
      <c r="K2451">
        <v>1166.0999999999999</v>
      </c>
      <c r="L2451" t="s">
        <v>369</v>
      </c>
      <c r="M2451" t="s">
        <v>368</v>
      </c>
      <c r="N2451" s="8">
        <v>41956</v>
      </c>
      <c r="O2451">
        <v>0</v>
      </c>
      <c r="P2451">
        <v>0</v>
      </c>
      <c r="Q2451">
        <v>11881</v>
      </c>
      <c r="R2451">
        <v>1527.5</v>
      </c>
      <c r="S2451">
        <v>3.1819999999999999</v>
      </c>
      <c r="T2451">
        <v>33</v>
      </c>
      <c r="U2451">
        <v>4628.8999999999996</v>
      </c>
      <c r="V2451">
        <v>11</v>
      </c>
      <c r="W2451">
        <v>1.5880000000000001</v>
      </c>
      <c r="X2451">
        <v>2.5670000000000002</v>
      </c>
      <c r="Y2451" s="8">
        <v>41956</v>
      </c>
    </row>
    <row r="2452" spans="1:25" x14ac:dyDescent="0.25">
      <c r="A2452">
        <v>-111.97511548999999</v>
      </c>
      <c r="B2452">
        <v>33.07860221</v>
      </c>
      <c r="C2452">
        <v>13</v>
      </c>
      <c r="D2452" t="s">
        <v>371</v>
      </c>
      <c r="E2452" t="s">
        <v>370</v>
      </c>
      <c r="F2452">
        <v>2451</v>
      </c>
      <c r="G2452">
        <v>183</v>
      </c>
      <c r="H2452">
        <v>13.33</v>
      </c>
      <c r="I2452">
        <v>2.395</v>
      </c>
      <c r="J2452">
        <v>1</v>
      </c>
      <c r="K2452">
        <v>1166.0999999999999</v>
      </c>
      <c r="L2452" t="s">
        <v>369</v>
      </c>
      <c r="M2452" t="s">
        <v>368</v>
      </c>
      <c r="N2452" s="8">
        <v>41956</v>
      </c>
      <c r="O2452">
        <v>0</v>
      </c>
      <c r="P2452">
        <v>0</v>
      </c>
      <c r="Q2452">
        <v>13267</v>
      </c>
      <c r="R2452">
        <v>1658.9</v>
      </c>
      <c r="S2452">
        <v>3.456</v>
      </c>
      <c r="T2452">
        <v>33</v>
      </c>
      <c r="U2452">
        <v>5026.8999999999996</v>
      </c>
      <c r="V2452">
        <v>11</v>
      </c>
      <c r="W2452">
        <v>1.633</v>
      </c>
      <c r="X2452">
        <v>2.6389999999999998</v>
      </c>
      <c r="Y2452" s="8">
        <v>41956</v>
      </c>
    </row>
    <row r="2453" spans="1:25" x14ac:dyDescent="0.25">
      <c r="A2453">
        <v>-111.97511617000001</v>
      </c>
      <c r="B2453">
        <v>33.078595219999997</v>
      </c>
      <c r="C2453">
        <v>13</v>
      </c>
      <c r="D2453" t="s">
        <v>371</v>
      </c>
      <c r="E2453" t="s">
        <v>370</v>
      </c>
      <c r="F2453">
        <v>2452</v>
      </c>
      <c r="G2453">
        <v>179</v>
      </c>
      <c r="H2453">
        <v>13.33</v>
      </c>
      <c r="I2453">
        <v>2.3620000000000001</v>
      </c>
      <c r="J2453">
        <v>1</v>
      </c>
      <c r="K2453">
        <v>1166.0999999999999</v>
      </c>
      <c r="L2453" t="s">
        <v>369</v>
      </c>
      <c r="M2453" t="s">
        <v>368</v>
      </c>
      <c r="N2453" s="8">
        <v>41956</v>
      </c>
      <c r="O2453">
        <v>0</v>
      </c>
      <c r="P2453">
        <v>0</v>
      </c>
      <c r="Q2453">
        <v>11157</v>
      </c>
      <c r="R2453">
        <v>1414.5</v>
      </c>
      <c r="S2453">
        <v>2.9470000000000001</v>
      </c>
      <c r="T2453">
        <v>33</v>
      </c>
      <c r="U2453">
        <v>4286.3999999999996</v>
      </c>
      <c r="V2453">
        <v>11</v>
      </c>
      <c r="W2453">
        <v>1.611</v>
      </c>
      <c r="X2453">
        <v>2.6030000000000002</v>
      </c>
      <c r="Y2453" s="8">
        <v>41956</v>
      </c>
    </row>
    <row r="2454" spans="1:25" x14ac:dyDescent="0.25">
      <c r="A2454">
        <v>-111.97511566</v>
      </c>
      <c r="B2454">
        <v>33.07858822</v>
      </c>
      <c r="C2454">
        <v>13</v>
      </c>
      <c r="D2454" t="s">
        <v>371</v>
      </c>
      <c r="E2454" t="s">
        <v>370</v>
      </c>
      <c r="F2454">
        <v>2453</v>
      </c>
      <c r="G2454">
        <v>182</v>
      </c>
      <c r="H2454">
        <v>13.33</v>
      </c>
      <c r="I2454">
        <v>2.4609999999999999</v>
      </c>
      <c r="J2454">
        <v>1</v>
      </c>
      <c r="K2454">
        <v>1166.3</v>
      </c>
      <c r="L2454" t="s">
        <v>369</v>
      </c>
      <c r="M2454" t="s">
        <v>368</v>
      </c>
      <c r="N2454" s="8">
        <v>41956</v>
      </c>
      <c r="O2454">
        <v>0</v>
      </c>
      <c r="P2454">
        <v>0</v>
      </c>
      <c r="Q2454">
        <v>13514</v>
      </c>
      <c r="R2454">
        <v>1644.7</v>
      </c>
      <c r="S2454">
        <v>3.427</v>
      </c>
      <c r="T2454">
        <v>33</v>
      </c>
      <c r="U2454">
        <v>4984</v>
      </c>
      <c r="V2454">
        <v>11</v>
      </c>
      <c r="W2454">
        <v>1.6779999999999999</v>
      </c>
      <c r="X2454">
        <v>2.7109999999999999</v>
      </c>
      <c r="Y2454" s="8">
        <v>41956</v>
      </c>
    </row>
    <row r="2455" spans="1:25" x14ac:dyDescent="0.25">
      <c r="A2455">
        <v>-111.97511617000001</v>
      </c>
      <c r="B2455">
        <v>33.078582220000001</v>
      </c>
      <c r="C2455">
        <v>13</v>
      </c>
      <c r="D2455" t="s">
        <v>371</v>
      </c>
      <c r="E2455" t="s">
        <v>370</v>
      </c>
      <c r="F2455">
        <v>2454</v>
      </c>
      <c r="G2455">
        <v>179</v>
      </c>
      <c r="H2455">
        <v>13.33</v>
      </c>
      <c r="I2455">
        <v>2.4929999999999999</v>
      </c>
      <c r="J2455">
        <v>1</v>
      </c>
      <c r="K2455">
        <v>1166.2</v>
      </c>
      <c r="L2455" t="s">
        <v>369</v>
      </c>
      <c r="M2455" t="s">
        <v>368</v>
      </c>
      <c r="N2455" s="8">
        <v>41956</v>
      </c>
      <c r="O2455">
        <v>0</v>
      </c>
      <c r="P2455">
        <v>0</v>
      </c>
      <c r="Q2455">
        <v>11019</v>
      </c>
      <c r="R2455">
        <v>1323.4</v>
      </c>
      <c r="S2455">
        <v>2.7570000000000001</v>
      </c>
      <c r="T2455">
        <v>33</v>
      </c>
      <c r="U2455">
        <v>4010.4</v>
      </c>
      <c r="V2455">
        <v>11</v>
      </c>
      <c r="W2455">
        <v>1.7</v>
      </c>
      <c r="X2455">
        <v>2.7480000000000002</v>
      </c>
      <c r="Y2455" s="8">
        <v>41956</v>
      </c>
    </row>
    <row r="2456" spans="1:25" x14ac:dyDescent="0.25">
      <c r="A2456">
        <v>-111.97511617000001</v>
      </c>
      <c r="B2456">
        <v>33.078575219999998</v>
      </c>
      <c r="C2456">
        <v>13</v>
      </c>
      <c r="D2456" t="s">
        <v>371</v>
      </c>
      <c r="E2456" t="s">
        <v>370</v>
      </c>
      <c r="F2456">
        <v>2455</v>
      </c>
      <c r="G2456">
        <v>179</v>
      </c>
      <c r="H2456">
        <v>13.33</v>
      </c>
      <c r="I2456">
        <v>2.3620000000000001</v>
      </c>
      <c r="J2456">
        <v>1</v>
      </c>
      <c r="K2456">
        <v>1166.0999999999999</v>
      </c>
      <c r="L2456" t="s">
        <v>369</v>
      </c>
      <c r="M2456" t="s">
        <v>368</v>
      </c>
      <c r="N2456" s="8">
        <v>41956</v>
      </c>
      <c r="O2456">
        <v>0</v>
      </c>
      <c r="P2456">
        <v>0</v>
      </c>
      <c r="Q2456">
        <v>7891.2</v>
      </c>
      <c r="R2456">
        <v>1000.4</v>
      </c>
      <c r="S2456">
        <v>2.0840000000000001</v>
      </c>
      <c r="T2456">
        <v>33</v>
      </c>
      <c r="U2456">
        <v>3031.6</v>
      </c>
      <c r="V2456">
        <v>11</v>
      </c>
      <c r="W2456">
        <v>1.611</v>
      </c>
      <c r="X2456">
        <v>2.6030000000000002</v>
      </c>
      <c r="Y2456" s="8">
        <v>41956</v>
      </c>
    </row>
    <row r="2457" spans="1:25" x14ac:dyDescent="0.25">
      <c r="A2457">
        <v>-111.97511532</v>
      </c>
      <c r="B2457">
        <v>33.07856821</v>
      </c>
      <c r="C2457">
        <v>13</v>
      </c>
      <c r="D2457" t="s">
        <v>371</v>
      </c>
      <c r="E2457" t="s">
        <v>370</v>
      </c>
      <c r="F2457">
        <v>2456</v>
      </c>
      <c r="G2457">
        <v>184</v>
      </c>
      <c r="H2457">
        <v>13.33</v>
      </c>
      <c r="I2457">
        <v>2.4609999999999999</v>
      </c>
      <c r="J2457">
        <v>1</v>
      </c>
      <c r="K2457">
        <v>1166.0999999999999</v>
      </c>
      <c r="L2457" t="s">
        <v>369</v>
      </c>
      <c r="M2457" t="s">
        <v>368</v>
      </c>
      <c r="N2457" s="8">
        <v>41956</v>
      </c>
      <c r="O2457">
        <v>0</v>
      </c>
      <c r="P2457">
        <v>0</v>
      </c>
      <c r="Q2457">
        <v>6560.8</v>
      </c>
      <c r="R2457">
        <v>798.5</v>
      </c>
      <c r="S2457">
        <v>1.6639999999999999</v>
      </c>
      <c r="T2457">
        <v>33</v>
      </c>
      <c r="U2457">
        <v>2419.6999999999998</v>
      </c>
      <c r="V2457">
        <v>11</v>
      </c>
      <c r="W2457">
        <v>1.6779999999999999</v>
      </c>
      <c r="X2457">
        <v>2.7109999999999999</v>
      </c>
      <c r="Y2457" s="8">
        <v>41956</v>
      </c>
    </row>
    <row r="2458" spans="1:25" x14ac:dyDescent="0.25">
      <c r="A2458">
        <v>-111.97511548999999</v>
      </c>
      <c r="B2458">
        <v>33.078562210000001</v>
      </c>
      <c r="C2458">
        <v>13</v>
      </c>
      <c r="D2458" t="s">
        <v>371</v>
      </c>
      <c r="E2458" t="s">
        <v>370</v>
      </c>
      <c r="F2458">
        <v>2457</v>
      </c>
      <c r="G2458">
        <v>183</v>
      </c>
      <c r="H2458">
        <v>13.33</v>
      </c>
      <c r="I2458">
        <v>2.2970000000000002</v>
      </c>
      <c r="J2458">
        <v>1</v>
      </c>
      <c r="K2458">
        <v>1166.0999999999999</v>
      </c>
      <c r="L2458" t="s">
        <v>369</v>
      </c>
      <c r="M2458" t="s">
        <v>368</v>
      </c>
      <c r="N2458" s="8">
        <v>41956</v>
      </c>
      <c r="O2458">
        <v>0</v>
      </c>
      <c r="P2458">
        <v>0</v>
      </c>
      <c r="Q2458">
        <v>6992.1</v>
      </c>
      <c r="R2458">
        <v>911.77</v>
      </c>
      <c r="S2458">
        <v>1.9</v>
      </c>
      <c r="T2458">
        <v>33</v>
      </c>
      <c r="U2458">
        <v>2762.9</v>
      </c>
      <c r="V2458">
        <v>11</v>
      </c>
      <c r="W2458">
        <v>1.5660000000000001</v>
      </c>
      <c r="X2458">
        <v>2.5310000000000001</v>
      </c>
      <c r="Y2458" s="8">
        <v>41956</v>
      </c>
    </row>
    <row r="2459" spans="1:25" x14ac:dyDescent="0.25">
      <c r="A2459">
        <v>-111.97511768</v>
      </c>
      <c r="B2459">
        <v>33.078555209999998</v>
      </c>
      <c r="C2459">
        <v>13</v>
      </c>
      <c r="D2459" t="s">
        <v>371</v>
      </c>
      <c r="E2459" t="s">
        <v>370</v>
      </c>
      <c r="F2459">
        <v>2458</v>
      </c>
      <c r="G2459">
        <v>176</v>
      </c>
      <c r="H2459">
        <v>13.33</v>
      </c>
      <c r="I2459">
        <v>2.4929999999999999</v>
      </c>
      <c r="J2459">
        <v>1</v>
      </c>
      <c r="K2459">
        <v>1166.0999999999999</v>
      </c>
      <c r="L2459" t="s">
        <v>369</v>
      </c>
      <c r="M2459" t="s">
        <v>368</v>
      </c>
      <c r="N2459" s="8">
        <v>41956</v>
      </c>
      <c r="O2459">
        <v>0</v>
      </c>
      <c r="P2459">
        <v>0</v>
      </c>
      <c r="Q2459">
        <v>8893.2000000000007</v>
      </c>
      <c r="R2459">
        <v>1068.0999999999999</v>
      </c>
      <c r="S2459">
        <v>2.2250000000000001</v>
      </c>
      <c r="T2459">
        <v>33</v>
      </c>
      <c r="U2459">
        <v>3236.7</v>
      </c>
      <c r="V2459">
        <v>11</v>
      </c>
      <c r="W2459">
        <v>1.7</v>
      </c>
      <c r="X2459">
        <v>2.7480000000000002</v>
      </c>
      <c r="Y2459" s="8">
        <v>41956</v>
      </c>
    </row>
    <row r="2460" spans="1:25" x14ac:dyDescent="0.25">
      <c r="A2460">
        <v>-111.97511666</v>
      </c>
      <c r="B2460">
        <v>33.078548220000002</v>
      </c>
      <c r="C2460">
        <v>13</v>
      </c>
      <c r="D2460" t="s">
        <v>371</v>
      </c>
      <c r="E2460" t="s">
        <v>370</v>
      </c>
      <c r="F2460">
        <v>2459</v>
      </c>
      <c r="G2460">
        <v>182</v>
      </c>
      <c r="H2460">
        <v>13.33</v>
      </c>
      <c r="I2460">
        <v>2.4929999999999999</v>
      </c>
      <c r="J2460">
        <v>1</v>
      </c>
      <c r="K2460">
        <v>1166.0999999999999</v>
      </c>
      <c r="L2460" t="s">
        <v>369</v>
      </c>
      <c r="M2460" t="s">
        <v>368</v>
      </c>
      <c r="N2460" s="8">
        <v>41956</v>
      </c>
      <c r="O2460">
        <v>0</v>
      </c>
      <c r="P2460">
        <v>0</v>
      </c>
      <c r="Q2460">
        <v>8290.7000000000007</v>
      </c>
      <c r="R2460">
        <v>995.76</v>
      </c>
      <c r="S2460">
        <v>2.0739999999999998</v>
      </c>
      <c r="T2460">
        <v>33</v>
      </c>
      <c r="U2460">
        <v>3017.5</v>
      </c>
      <c r="V2460">
        <v>11</v>
      </c>
      <c r="W2460">
        <v>1.7</v>
      </c>
      <c r="X2460">
        <v>2.7480000000000002</v>
      </c>
      <c r="Y2460" s="8">
        <v>41956</v>
      </c>
    </row>
    <row r="2461" spans="1:25" x14ac:dyDescent="0.25">
      <c r="A2461">
        <v>-111.975117</v>
      </c>
      <c r="B2461">
        <v>33.078542229999996</v>
      </c>
      <c r="C2461">
        <v>13</v>
      </c>
      <c r="D2461" t="s">
        <v>371</v>
      </c>
      <c r="E2461" t="s">
        <v>370</v>
      </c>
      <c r="F2461">
        <v>2460</v>
      </c>
      <c r="G2461">
        <v>180</v>
      </c>
      <c r="H2461">
        <v>13.33</v>
      </c>
      <c r="I2461">
        <v>2.5590000000000002</v>
      </c>
      <c r="J2461">
        <v>1</v>
      </c>
      <c r="K2461">
        <v>1166</v>
      </c>
      <c r="L2461" t="s">
        <v>369</v>
      </c>
      <c r="M2461" t="s">
        <v>368</v>
      </c>
      <c r="N2461" s="8">
        <v>41956</v>
      </c>
      <c r="O2461">
        <v>0</v>
      </c>
      <c r="P2461">
        <v>0</v>
      </c>
      <c r="Q2461">
        <v>9064.1</v>
      </c>
      <c r="R2461">
        <v>1060.7</v>
      </c>
      <c r="S2461">
        <v>2.21</v>
      </c>
      <c r="T2461">
        <v>33</v>
      </c>
      <c r="U2461">
        <v>3214.3</v>
      </c>
      <c r="V2461">
        <v>11</v>
      </c>
      <c r="W2461">
        <v>1.7450000000000001</v>
      </c>
      <c r="X2461">
        <v>2.82</v>
      </c>
      <c r="Y2461" s="8">
        <v>41956</v>
      </c>
    </row>
    <row r="2462" spans="1:25" x14ac:dyDescent="0.25">
      <c r="A2462">
        <v>-111.97511734</v>
      </c>
      <c r="B2462">
        <v>33.078535219999999</v>
      </c>
      <c r="C2462">
        <v>13</v>
      </c>
      <c r="D2462" t="s">
        <v>371</v>
      </c>
      <c r="E2462" t="s">
        <v>370</v>
      </c>
      <c r="F2462">
        <v>2461</v>
      </c>
      <c r="G2462">
        <v>178</v>
      </c>
      <c r="H2462">
        <v>13.33</v>
      </c>
      <c r="I2462">
        <v>2.395</v>
      </c>
      <c r="J2462">
        <v>1</v>
      </c>
      <c r="K2462">
        <v>1166</v>
      </c>
      <c r="L2462" t="s">
        <v>369</v>
      </c>
      <c r="M2462" t="s">
        <v>368</v>
      </c>
      <c r="N2462" s="8">
        <v>41956</v>
      </c>
      <c r="O2462">
        <v>0</v>
      </c>
      <c r="P2462">
        <v>0</v>
      </c>
      <c r="Q2462">
        <v>7212.8</v>
      </c>
      <c r="R2462">
        <v>901.9</v>
      </c>
      <c r="S2462">
        <v>1.879</v>
      </c>
      <c r="T2462">
        <v>33</v>
      </c>
      <c r="U2462">
        <v>2733</v>
      </c>
      <c r="V2462">
        <v>11</v>
      </c>
      <c r="W2462">
        <v>1.633</v>
      </c>
      <c r="X2462">
        <v>2.6389999999999998</v>
      </c>
      <c r="Y2462" s="8">
        <v>41956</v>
      </c>
    </row>
    <row r="2463" spans="1:25" x14ac:dyDescent="0.25">
      <c r="A2463">
        <v>-111.97511734</v>
      </c>
      <c r="B2463">
        <v>33.078528220000003</v>
      </c>
      <c r="C2463">
        <v>13</v>
      </c>
      <c r="D2463" t="s">
        <v>371</v>
      </c>
      <c r="E2463" t="s">
        <v>370</v>
      </c>
      <c r="F2463">
        <v>2462</v>
      </c>
      <c r="G2463">
        <v>178</v>
      </c>
      <c r="H2463">
        <v>13.33</v>
      </c>
      <c r="I2463">
        <v>2.4279999999999999</v>
      </c>
      <c r="J2463">
        <v>1</v>
      </c>
      <c r="K2463">
        <v>1165.9000000000001</v>
      </c>
      <c r="L2463" t="s">
        <v>369</v>
      </c>
      <c r="M2463" t="s">
        <v>368</v>
      </c>
      <c r="N2463" s="8">
        <v>41956</v>
      </c>
      <c r="O2463">
        <v>0</v>
      </c>
      <c r="P2463">
        <v>0</v>
      </c>
      <c r="Q2463">
        <v>7543.4</v>
      </c>
      <c r="R2463">
        <v>930.5</v>
      </c>
      <c r="S2463">
        <v>1.9390000000000001</v>
      </c>
      <c r="T2463">
        <v>33</v>
      </c>
      <c r="U2463">
        <v>2819.7</v>
      </c>
      <c r="V2463">
        <v>11</v>
      </c>
      <c r="W2463">
        <v>1.655</v>
      </c>
      <c r="X2463">
        <v>2.6749999999999998</v>
      </c>
      <c r="Y2463" s="8">
        <v>41956</v>
      </c>
    </row>
    <row r="2464" spans="1:25" x14ac:dyDescent="0.25">
      <c r="A2464">
        <v>-111.97511666</v>
      </c>
      <c r="B2464">
        <v>33.078521219999999</v>
      </c>
      <c r="C2464">
        <v>13</v>
      </c>
      <c r="D2464" t="s">
        <v>371</v>
      </c>
      <c r="E2464" t="s">
        <v>370</v>
      </c>
      <c r="F2464">
        <v>2463</v>
      </c>
      <c r="G2464">
        <v>182</v>
      </c>
      <c r="H2464">
        <v>13.33</v>
      </c>
      <c r="I2464">
        <v>2.4609999999999999</v>
      </c>
      <c r="J2464">
        <v>1</v>
      </c>
      <c r="K2464">
        <v>1166</v>
      </c>
      <c r="L2464" t="s">
        <v>369</v>
      </c>
      <c r="M2464" t="s">
        <v>368</v>
      </c>
      <c r="N2464" s="8">
        <v>41956</v>
      </c>
      <c r="O2464">
        <v>0</v>
      </c>
      <c r="P2464">
        <v>0</v>
      </c>
      <c r="Q2464">
        <v>6785.1</v>
      </c>
      <c r="R2464">
        <v>825.79</v>
      </c>
      <c r="S2464">
        <v>1.72</v>
      </c>
      <c r="T2464">
        <v>33</v>
      </c>
      <c r="U2464">
        <v>2502.4</v>
      </c>
      <c r="V2464">
        <v>11</v>
      </c>
      <c r="W2464">
        <v>1.6779999999999999</v>
      </c>
      <c r="X2464">
        <v>2.7109999999999999</v>
      </c>
      <c r="Y2464" s="8">
        <v>41956</v>
      </c>
    </row>
    <row r="2465" spans="1:25" x14ac:dyDescent="0.25">
      <c r="A2465">
        <v>-111.97511683</v>
      </c>
      <c r="B2465">
        <v>33.07851522</v>
      </c>
      <c r="C2465">
        <v>13</v>
      </c>
      <c r="D2465" t="s">
        <v>371</v>
      </c>
      <c r="E2465" t="s">
        <v>370</v>
      </c>
      <c r="F2465">
        <v>2464</v>
      </c>
      <c r="G2465">
        <v>181</v>
      </c>
      <c r="H2465">
        <v>13.33</v>
      </c>
      <c r="I2465">
        <v>2.5259999999999998</v>
      </c>
      <c r="J2465">
        <v>1</v>
      </c>
      <c r="K2465">
        <v>1165.9000000000001</v>
      </c>
      <c r="L2465" t="s">
        <v>369</v>
      </c>
      <c r="M2465" t="s">
        <v>368</v>
      </c>
      <c r="N2465" s="8">
        <v>41956</v>
      </c>
      <c r="O2465">
        <v>0</v>
      </c>
      <c r="P2465">
        <v>0</v>
      </c>
      <c r="Q2465">
        <v>7109.8</v>
      </c>
      <c r="R2465">
        <v>842.84</v>
      </c>
      <c r="S2465">
        <v>1.756</v>
      </c>
      <c r="T2465">
        <v>33</v>
      </c>
      <c r="U2465">
        <v>2554.1</v>
      </c>
      <c r="V2465">
        <v>11</v>
      </c>
      <c r="W2465">
        <v>1.722</v>
      </c>
      <c r="X2465">
        <v>2.7839999999999998</v>
      </c>
      <c r="Y2465" s="8">
        <v>41956</v>
      </c>
    </row>
    <row r="2466" spans="1:25" x14ac:dyDescent="0.25">
      <c r="A2466">
        <v>-111.97511749</v>
      </c>
      <c r="B2466">
        <v>33.078508210000003</v>
      </c>
      <c r="C2466">
        <v>13</v>
      </c>
      <c r="D2466" t="s">
        <v>371</v>
      </c>
      <c r="E2466" t="s">
        <v>370</v>
      </c>
      <c r="F2466">
        <v>2465</v>
      </c>
      <c r="G2466">
        <v>183</v>
      </c>
      <c r="H2466">
        <v>13.33</v>
      </c>
      <c r="I2466">
        <v>2.395</v>
      </c>
      <c r="J2466">
        <v>1</v>
      </c>
      <c r="K2466">
        <v>1165.9000000000001</v>
      </c>
      <c r="L2466" t="s">
        <v>369</v>
      </c>
      <c r="M2466" t="s">
        <v>368</v>
      </c>
      <c r="N2466" s="8">
        <v>41956</v>
      </c>
      <c r="O2466">
        <v>0</v>
      </c>
      <c r="P2466">
        <v>0</v>
      </c>
      <c r="Q2466">
        <v>6393.5</v>
      </c>
      <c r="R2466">
        <v>799.46</v>
      </c>
      <c r="S2466">
        <v>1.6659999999999999</v>
      </c>
      <c r="T2466">
        <v>33</v>
      </c>
      <c r="U2466">
        <v>2422.6</v>
      </c>
      <c r="V2466">
        <v>11</v>
      </c>
      <c r="W2466">
        <v>1.633</v>
      </c>
      <c r="X2466">
        <v>2.6389999999999998</v>
      </c>
      <c r="Y2466" s="8">
        <v>41956</v>
      </c>
    </row>
    <row r="2467" spans="1:25" x14ac:dyDescent="0.25">
      <c r="A2467">
        <v>-111.97511666</v>
      </c>
      <c r="B2467">
        <v>33.07850122</v>
      </c>
      <c r="C2467">
        <v>13</v>
      </c>
      <c r="D2467" t="s">
        <v>371</v>
      </c>
      <c r="E2467" t="s">
        <v>370</v>
      </c>
      <c r="F2467">
        <v>2466</v>
      </c>
      <c r="G2467">
        <v>182</v>
      </c>
      <c r="H2467">
        <v>13.33</v>
      </c>
      <c r="I2467">
        <v>2.4929999999999999</v>
      </c>
      <c r="J2467">
        <v>1</v>
      </c>
      <c r="K2467">
        <v>1166</v>
      </c>
      <c r="L2467" t="s">
        <v>369</v>
      </c>
      <c r="M2467" t="s">
        <v>368</v>
      </c>
      <c r="N2467" s="8">
        <v>41956</v>
      </c>
      <c r="O2467">
        <v>0</v>
      </c>
      <c r="P2467">
        <v>0</v>
      </c>
      <c r="Q2467">
        <v>5881</v>
      </c>
      <c r="R2467">
        <v>706.34</v>
      </c>
      <c r="S2467">
        <v>1.472</v>
      </c>
      <c r="T2467">
        <v>33</v>
      </c>
      <c r="U2467">
        <v>2140.4</v>
      </c>
      <c r="V2467">
        <v>11</v>
      </c>
      <c r="W2467">
        <v>1.7</v>
      </c>
      <c r="X2467">
        <v>2.7480000000000002</v>
      </c>
      <c r="Y2467" s="8">
        <v>41956</v>
      </c>
    </row>
    <row r="2468" spans="1:25" x14ac:dyDescent="0.25">
      <c r="A2468">
        <v>-111.97511817</v>
      </c>
      <c r="B2468">
        <v>33.078495220000001</v>
      </c>
      <c r="C2468">
        <v>13</v>
      </c>
      <c r="D2468" t="s">
        <v>371</v>
      </c>
      <c r="E2468" t="s">
        <v>370</v>
      </c>
      <c r="F2468">
        <v>2467</v>
      </c>
      <c r="G2468">
        <v>179</v>
      </c>
      <c r="H2468">
        <v>13.33</v>
      </c>
      <c r="I2468">
        <v>2.4279999999999999</v>
      </c>
      <c r="J2468">
        <v>1</v>
      </c>
      <c r="K2468">
        <v>1166.0999999999999</v>
      </c>
      <c r="L2468" t="s">
        <v>369</v>
      </c>
      <c r="M2468" t="s">
        <v>368</v>
      </c>
      <c r="N2468" s="8">
        <v>41956</v>
      </c>
      <c r="O2468">
        <v>0</v>
      </c>
      <c r="P2468">
        <v>0</v>
      </c>
      <c r="Q2468">
        <v>5745.9</v>
      </c>
      <c r="R2468">
        <v>708.77</v>
      </c>
      <c r="S2468">
        <v>1.4770000000000001</v>
      </c>
      <c r="T2468">
        <v>33</v>
      </c>
      <c r="U2468">
        <v>2147.8000000000002</v>
      </c>
      <c r="V2468">
        <v>11</v>
      </c>
      <c r="W2468">
        <v>1.655</v>
      </c>
      <c r="X2468">
        <v>2.6749999999999998</v>
      </c>
      <c r="Y2468" s="8">
        <v>41956</v>
      </c>
    </row>
    <row r="2469" spans="1:25" x14ac:dyDescent="0.25">
      <c r="A2469">
        <v>-111.97511751</v>
      </c>
      <c r="B2469">
        <v>33.078488210000003</v>
      </c>
      <c r="C2469">
        <v>13</v>
      </c>
      <c r="D2469" t="s">
        <v>371</v>
      </c>
      <c r="E2469" t="s">
        <v>370</v>
      </c>
      <c r="F2469">
        <v>2468</v>
      </c>
      <c r="G2469">
        <v>177</v>
      </c>
      <c r="H2469">
        <v>13.33</v>
      </c>
      <c r="I2469">
        <v>2.4609999999999999</v>
      </c>
      <c r="J2469">
        <v>1</v>
      </c>
      <c r="K2469">
        <v>1166.0999999999999</v>
      </c>
      <c r="L2469" t="s">
        <v>369</v>
      </c>
      <c r="M2469" t="s">
        <v>368</v>
      </c>
      <c r="N2469" s="8">
        <v>41956</v>
      </c>
      <c r="O2469">
        <v>0</v>
      </c>
      <c r="P2469">
        <v>0</v>
      </c>
      <c r="Q2469">
        <v>5323.9</v>
      </c>
      <c r="R2469">
        <v>647.96</v>
      </c>
      <c r="S2469">
        <v>1.35</v>
      </c>
      <c r="T2469">
        <v>33</v>
      </c>
      <c r="U2469">
        <v>1963.5</v>
      </c>
      <c r="V2469">
        <v>11</v>
      </c>
      <c r="W2469">
        <v>1.6779999999999999</v>
      </c>
      <c r="X2469">
        <v>2.7109999999999999</v>
      </c>
      <c r="Y2469" s="8">
        <v>41956</v>
      </c>
    </row>
    <row r="2470" spans="1:25" x14ac:dyDescent="0.25">
      <c r="A2470">
        <v>-111.97511817</v>
      </c>
      <c r="B2470">
        <v>33.07848122</v>
      </c>
      <c r="C2470">
        <v>13</v>
      </c>
      <c r="D2470" t="s">
        <v>371</v>
      </c>
      <c r="E2470" t="s">
        <v>370</v>
      </c>
      <c r="F2470">
        <v>2469</v>
      </c>
      <c r="G2470">
        <v>179</v>
      </c>
      <c r="H2470">
        <v>13.33</v>
      </c>
      <c r="I2470">
        <v>2.5590000000000002</v>
      </c>
      <c r="J2470">
        <v>1</v>
      </c>
      <c r="K2470">
        <v>1166.2</v>
      </c>
      <c r="L2470" t="s">
        <v>369</v>
      </c>
      <c r="M2470" t="s">
        <v>368</v>
      </c>
      <c r="N2470" s="8">
        <v>41956</v>
      </c>
      <c r="O2470">
        <v>0</v>
      </c>
      <c r="P2470">
        <v>0</v>
      </c>
      <c r="Q2470">
        <v>7483.6</v>
      </c>
      <c r="R2470">
        <v>875.78</v>
      </c>
      <c r="S2470">
        <v>1.825</v>
      </c>
      <c r="T2470">
        <v>33</v>
      </c>
      <c r="U2470">
        <v>2653.9</v>
      </c>
      <c r="V2470">
        <v>11</v>
      </c>
      <c r="W2470">
        <v>1.7450000000000001</v>
      </c>
      <c r="X2470">
        <v>2.82</v>
      </c>
      <c r="Y2470" s="8">
        <v>41956</v>
      </c>
    </row>
    <row r="2471" spans="1:25" x14ac:dyDescent="0.25">
      <c r="A2471">
        <v>-111.97511732</v>
      </c>
      <c r="B2471">
        <v>33.078474210000003</v>
      </c>
      <c r="C2471">
        <v>13</v>
      </c>
      <c r="D2471" t="s">
        <v>371</v>
      </c>
      <c r="E2471" t="s">
        <v>370</v>
      </c>
      <c r="F2471">
        <v>2470</v>
      </c>
      <c r="G2471">
        <v>184</v>
      </c>
      <c r="H2471">
        <v>13.33</v>
      </c>
      <c r="I2471">
        <v>2.395</v>
      </c>
      <c r="J2471">
        <v>1</v>
      </c>
      <c r="K2471">
        <v>1166.2</v>
      </c>
      <c r="L2471" t="s">
        <v>369</v>
      </c>
      <c r="M2471" t="s">
        <v>368</v>
      </c>
      <c r="N2471" s="8">
        <v>41956</v>
      </c>
      <c r="O2471">
        <v>0</v>
      </c>
      <c r="P2471">
        <v>0</v>
      </c>
      <c r="Q2471">
        <v>10127</v>
      </c>
      <c r="R2471">
        <v>1266.3</v>
      </c>
      <c r="S2471">
        <v>2.6379999999999999</v>
      </c>
      <c r="T2471">
        <v>33</v>
      </c>
      <c r="U2471">
        <v>3837.2</v>
      </c>
      <c r="V2471">
        <v>11</v>
      </c>
      <c r="W2471">
        <v>1.633</v>
      </c>
      <c r="X2471">
        <v>2.6389999999999998</v>
      </c>
      <c r="Y2471" s="8">
        <v>41956</v>
      </c>
    </row>
    <row r="2472" spans="1:25" x14ac:dyDescent="0.25">
      <c r="A2472">
        <v>-111.97511799999999</v>
      </c>
      <c r="B2472">
        <v>33.078468229999999</v>
      </c>
      <c r="C2472">
        <v>13</v>
      </c>
      <c r="D2472" t="s">
        <v>371</v>
      </c>
      <c r="E2472" t="s">
        <v>370</v>
      </c>
      <c r="F2472">
        <v>2471</v>
      </c>
      <c r="G2472">
        <v>180</v>
      </c>
      <c r="H2472">
        <v>13.33</v>
      </c>
      <c r="I2472">
        <v>2.4609999999999999</v>
      </c>
      <c r="J2472">
        <v>1</v>
      </c>
      <c r="K2472">
        <v>1166.2</v>
      </c>
      <c r="L2472" t="s">
        <v>369</v>
      </c>
      <c r="M2472" t="s">
        <v>368</v>
      </c>
      <c r="N2472" s="8">
        <v>41956</v>
      </c>
      <c r="O2472">
        <v>0</v>
      </c>
      <c r="P2472">
        <v>0</v>
      </c>
      <c r="Q2472">
        <v>10266</v>
      </c>
      <c r="R2472">
        <v>1249.5</v>
      </c>
      <c r="S2472">
        <v>2.6030000000000002</v>
      </c>
      <c r="T2472">
        <v>33</v>
      </c>
      <c r="U2472">
        <v>3786.3</v>
      </c>
      <c r="V2472">
        <v>11</v>
      </c>
      <c r="W2472">
        <v>1.6779999999999999</v>
      </c>
      <c r="X2472">
        <v>2.7109999999999999</v>
      </c>
      <c r="Y2472" s="8">
        <v>41956</v>
      </c>
    </row>
    <row r="2473" spans="1:25" x14ac:dyDescent="0.25">
      <c r="A2473">
        <v>-111.97511799999999</v>
      </c>
      <c r="B2473">
        <v>33.078461230000002</v>
      </c>
      <c r="C2473">
        <v>13</v>
      </c>
      <c r="D2473" t="s">
        <v>371</v>
      </c>
      <c r="E2473" t="s">
        <v>370</v>
      </c>
      <c r="F2473">
        <v>2472</v>
      </c>
      <c r="G2473">
        <v>180</v>
      </c>
      <c r="H2473">
        <v>13.33</v>
      </c>
      <c r="I2473">
        <v>2.4609999999999999</v>
      </c>
      <c r="J2473">
        <v>1</v>
      </c>
      <c r="K2473">
        <v>1166.0999999999999</v>
      </c>
      <c r="L2473" t="s">
        <v>369</v>
      </c>
      <c r="M2473" t="s">
        <v>368</v>
      </c>
      <c r="N2473" s="8">
        <v>41956</v>
      </c>
      <c r="O2473">
        <v>0</v>
      </c>
      <c r="P2473">
        <v>0</v>
      </c>
      <c r="Q2473">
        <v>12708</v>
      </c>
      <c r="R2473">
        <v>1546.6</v>
      </c>
      <c r="S2473">
        <v>3.222</v>
      </c>
      <c r="T2473">
        <v>33</v>
      </c>
      <c r="U2473">
        <v>4686.8</v>
      </c>
      <c r="V2473">
        <v>11</v>
      </c>
      <c r="W2473">
        <v>1.6779999999999999</v>
      </c>
      <c r="X2473">
        <v>2.7109999999999999</v>
      </c>
      <c r="Y2473" s="8">
        <v>41956</v>
      </c>
    </row>
    <row r="2474" spans="1:25" x14ac:dyDescent="0.25">
      <c r="A2474">
        <v>-111.97511713999999</v>
      </c>
      <c r="B2474">
        <v>33.078454190000002</v>
      </c>
      <c r="C2474">
        <v>13</v>
      </c>
      <c r="D2474" t="s">
        <v>371</v>
      </c>
      <c r="E2474" t="s">
        <v>370</v>
      </c>
      <c r="F2474">
        <v>2473</v>
      </c>
      <c r="G2474">
        <v>185</v>
      </c>
      <c r="H2474">
        <v>13.33</v>
      </c>
      <c r="I2474">
        <v>2.3620000000000001</v>
      </c>
      <c r="J2474">
        <v>1</v>
      </c>
      <c r="K2474">
        <v>1166.2</v>
      </c>
      <c r="L2474" t="s">
        <v>369</v>
      </c>
      <c r="M2474" t="s">
        <v>368</v>
      </c>
      <c r="N2474" s="8">
        <v>41956</v>
      </c>
      <c r="O2474">
        <v>0</v>
      </c>
      <c r="P2474">
        <v>0</v>
      </c>
      <c r="Q2474">
        <v>12273</v>
      </c>
      <c r="R2474">
        <v>1555.9</v>
      </c>
      <c r="S2474">
        <v>3.2410000000000001</v>
      </c>
      <c r="T2474">
        <v>33</v>
      </c>
      <c r="U2474">
        <v>4714.8999999999996</v>
      </c>
      <c r="V2474">
        <v>11</v>
      </c>
      <c r="W2474">
        <v>1.611</v>
      </c>
      <c r="X2474">
        <v>2.6030000000000002</v>
      </c>
      <c r="Y2474" s="8">
        <v>41956</v>
      </c>
    </row>
    <row r="2475" spans="1:25" x14ac:dyDescent="0.25">
      <c r="A2475">
        <v>-111.97511766</v>
      </c>
      <c r="B2475">
        <v>33.078447220000001</v>
      </c>
      <c r="C2475">
        <v>13</v>
      </c>
      <c r="D2475" t="s">
        <v>371</v>
      </c>
      <c r="E2475" t="s">
        <v>370</v>
      </c>
      <c r="F2475">
        <v>2474</v>
      </c>
      <c r="G2475">
        <v>182</v>
      </c>
      <c r="H2475">
        <v>13.33</v>
      </c>
      <c r="I2475">
        <v>2.4929999999999999</v>
      </c>
      <c r="J2475">
        <v>1</v>
      </c>
      <c r="K2475">
        <v>1166.3</v>
      </c>
      <c r="L2475" t="s">
        <v>369</v>
      </c>
      <c r="M2475" t="s">
        <v>368</v>
      </c>
      <c r="N2475" s="8">
        <v>41956</v>
      </c>
      <c r="O2475">
        <v>0</v>
      </c>
      <c r="P2475">
        <v>0</v>
      </c>
      <c r="Q2475">
        <v>12185</v>
      </c>
      <c r="R2475">
        <v>1463.5</v>
      </c>
      <c r="S2475">
        <v>3.0489999999999999</v>
      </c>
      <c r="T2475">
        <v>33</v>
      </c>
      <c r="U2475">
        <v>4435</v>
      </c>
      <c r="V2475">
        <v>11</v>
      </c>
      <c r="W2475">
        <v>1.7</v>
      </c>
      <c r="X2475">
        <v>2.7480000000000002</v>
      </c>
      <c r="Y2475" s="8">
        <v>41956</v>
      </c>
    </row>
    <row r="2476" spans="1:25" x14ac:dyDescent="0.25">
      <c r="A2476">
        <v>-111.97511817</v>
      </c>
      <c r="B2476">
        <v>33.078441220000002</v>
      </c>
      <c r="C2476">
        <v>13</v>
      </c>
      <c r="D2476" t="s">
        <v>371</v>
      </c>
      <c r="E2476" t="s">
        <v>370</v>
      </c>
      <c r="F2476">
        <v>2475</v>
      </c>
      <c r="G2476">
        <v>179</v>
      </c>
      <c r="H2476">
        <v>13.33</v>
      </c>
      <c r="I2476">
        <v>2.4279999999999999</v>
      </c>
      <c r="J2476">
        <v>1</v>
      </c>
      <c r="K2476">
        <v>1166.3</v>
      </c>
      <c r="L2476" t="s">
        <v>369</v>
      </c>
      <c r="M2476" t="s">
        <v>368</v>
      </c>
      <c r="N2476" s="8">
        <v>41956</v>
      </c>
      <c r="O2476">
        <v>0</v>
      </c>
      <c r="P2476">
        <v>0</v>
      </c>
      <c r="Q2476">
        <v>14855</v>
      </c>
      <c r="R2476">
        <v>1832.4</v>
      </c>
      <c r="S2476">
        <v>3.8170000000000002</v>
      </c>
      <c r="T2476">
        <v>33</v>
      </c>
      <c r="U2476">
        <v>5552.6</v>
      </c>
      <c r="V2476">
        <v>11</v>
      </c>
      <c r="W2476">
        <v>1.655</v>
      </c>
      <c r="X2476">
        <v>2.6749999999999998</v>
      </c>
      <c r="Y2476" s="8">
        <v>41956</v>
      </c>
    </row>
    <row r="2477" spans="1:25" x14ac:dyDescent="0.25">
      <c r="A2477">
        <v>-111.97511732</v>
      </c>
      <c r="B2477">
        <v>33.078434209999998</v>
      </c>
      <c r="C2477">
        <v>13</v>
      </c>
      <c r="D2477" t="s">
        <v>371</v>
      </c>
      <c r="E2477" t="s">
        <v>370</v>
      </c>
      <c r="F2477">
        <v>2476</v>
      </c>
      <c r="G2477">
        <v>184</v>
      </c>
      <c r="H2477">
        <v>13.33</v>
      </c>
      <c r="I2477">
        <v>2.4609999999999999</v>
      </c>
      <c r="J2477">
        <v>1</v>
      </c>
      <c r="K2477">
        <v>1166.2</v>
      </c>
      <c r="L2477" t="s">
        <v>369</v>
      </c>
      <c r="M2477" t="s">
        <v>368</v>
      </c>
      <c r="N2477" s="8">
        <v>41956</v>
      </c>
      <c r="O2477">
        <v>0</v>
      </c>
      <c r="P2477">
        <v>0</v>
      </c>
      <c r="Q2477">
        <v>12536</v>
      </c>
      <c r="R2477">
        <v>1525.7</v>
      </c>
      <c r="S2477">
        <v>3.1789999999999998</v>
      </c>
      <c r="T2477">
        <v>33</v>
      </c>
      <c r="U2477">
        <v>4623.3</v>
      </c>
      <c r="V2477">
        <v>11</v>
      </c>
      <c r="W2477">
        <v>1.6779999999999999</v>
      </c>
      <c r="X2477">
        <v>2.7109999999999999</v>
      </c>
      <c r="Y2477" s="8">
        <v>41956</v>
      </c>
    </row>
    <row r="2478" spans="1:25" x14ac:dyDescent="0.25">
      <c r="A2478">
        <v>-111.97511883</v>
      </c>
      <c r="B2478">
        <v>33.078427220000002</v>
      </c>
      <c r="C2478">
        <v>13</v>
      </c>
      <c r="D2478" t="s">
        <v>371</v>
      </c>
      <c r="E2478" t="s">
        <v>370</v>
      </c>
      <c r="F2478">
        <v>2477</v>
      </c>
      <c r="G2478">
        <v>181</v>
      </c>
      <c r="H2478">
        <v>13.33</v>
      </c>
      <c r="I2478">
        <v>2.5259999999999998</v>
      </c>
      <c r="J2478">
        <v>1</v>
      </c>
      <c r="K2478">
        <v>1166.3</v>
      </c>
      <c r="L2478" t="s">
        <v>369</v>
      </c>
      <c r="M2478" t="s">
        <v>368</v>
      </c>
      <c r="N2478" s="8">
        <v>41956</v>
      </c>
      <c r="O2478">
        <v>0</v>
      </c>
      <c r="P2478">
        <v>0</v>
      </c>
      <c r="Q2478">
        <v>16795</v>
      </c>
      <c r="R2478">
        <v>1991</v>
      </c>
      <c r="S2478">
        <v>4.1479999999999997</v>
      </c>
      <c r="T2478">
        <v>33</v>
      </c>
      <c r="U2478">
        <v>6033.3</v>
      </c>
      <c r="V2478">
        <v>11</v>
      </c>
      <c r="W2478">
        <v>1.722</v>
      </c>
      <c r="X2478">
        <v>2.7839999999999998</v>
      </c>
      <c r="Y2478" s="8">
        <v>41956</v>
      </c>
    </row>
    <row r="2479" spans="1:25" x14ac:dyDescent="0.25">
      <c r="A2479">
        <v>-111.97511849</v>
      </c>
      <c r="B2479">
        <v>33.078420209999997</v>
      </c>
      <c r="C2479">
        <v>13</v>
      </c>
      <c r="D2479" t="s">
        <v>371</v>
      </c>
      <c r="E2479" t="s">
        <v>370</v>
      </c>
      <c r="F2479">
        <v>2478</v>
      </c>
      <c r="G2479">
        <v>183</v>
      </c>
      <c r="H2479">
        <v>13.33</v>
      </c>
      <c r="I2479">
        <v>2.4929999999999999</v>
      </c>
      <c r="J2479">
        <v>1</v>
      </c>
      <c r="K2479">
        <v>1166.0999999999999</v>
      </c>
      <c r="L2479" t="s">
        <v>369</v>
      </c>
      <c r="M2479" t="s">
        <v>368</v>
      </c>
      <c r="N2479" s="8">
        <v>41956</v>
      </c>
      <c r="O2479">
        <v>0</v>
      </c>
      <c r="P2479">
        <v>0</v>
      </c>
      <c r="Q2479">
        <v>12002</v>
      </c>
      <c r="R2479">
        <v>1441.5</v>
      </c>
      <c r="S2479">
        <v>3.0030000000000001</v>
      </c>
      <c r="T2479">
        <v>33</v>
      </c>
      <c r="U2479">
        <v>4368.1000000000004</v>
      </c>
      <c r="V2479">
        <v>11</v>
      </c>
      <c r="W2479">
        <v>1.7</v>
      </c>
      <c r="X2479">
        <v>2.7480000000000002</v>
      </c>
      <c r="Y2479" s="8">
        <v>41956</v>
      </c>
    </row>
    <row r="2480" spans="1:25" x14ac:dyDescent="0.25">
      <c r="A2480">
        <v>-111.97511851</v>
      </c>
      <c r="B2480">
        <v>33.078414209999998</v>
      </c>
      <c r="C2480">
        <v>13</v>
      </c>
      <c r="D2480" t="s">
        <v>371</v>
      </c>
      <c r="E2480" t="s">
        <v>370</v>
      </c>
      <c r="F2480">
        <v>2479</v>
      </c>
      <c r="G2480">
        <v>177</v>
      </c>
      <c r="H2480">
        <v>13.33</v>
      </c>
      <c r="I2480">
        <v>2.4279999999999999</v>
      </c>
      <c r="J2480">
        <v>1</v>
      </c>
      <c r="K2480">
        <v>1166.0999999999999</v>
      </c>
      <c r="L2480" t="s">
        <v>369</v>
      </c>
      <c r="M2480" t="s">
        <v>368</v>
      </c>
      <c r="N2480" s="8">
        <v>41956</v>
      </c>
      <c r="O2480">
        <v>0</v>
      </c>
      <c r="P2480">
        <v>0</v>
      </c>
      <c r="Q2480">
        <v>5190.2</v>
      </c>
      <c r="R2480">
        <v>640.22</v>
      </c>
      <c r="S2480">
        <v>1.3340000000000001</v>
      </c>
      <c r="T2480">
        <v>33</v>
      </c>
      <c r="U2480">
        <v>1940.1</v>
      </c>
      <c r="V2480">
        <v>11</v>
      </c>
      <c r="W2480">
        <v>1.655</v>
      </c>
      <c r="X2480">
        <v>2.6749999999999998</v>
      </c>
      <c r="Y2480" s="8">
        <v>41956</v>
      </c>
    </row>
    <row r="2481" spans="1:25" x14ac:dyDescent="0.25">
      <c r="A2481">
        <v>-111.97511866000001</v>
      </c>
      <c r="B2481">
        <v>33.078407220000003</v>
      </c>
      <c r="C2481">
        <v>13</v>
      </c>
      <c r="D2481" t="s">
        <v>371</v>
      </c>
      <c r="E2481" t="s">
        <v>370</v>
      </c>
      <c r="F2481">
        <v>2480</v>
      </c>
      <c r="G2481">
        <v>182</v>
      </c>
      <c r="H2481">
        <v>13.33</v>
      </c>
      <c r="I2481">
        <v>2.4609999999999999</v>
      </c>
      <c r="J2481">
        <v>1</v>
      </c>
      <c r="K2481">
        <v>1166</v>
      </c>
      <c r="L2481" t="s">
        <v>369</v>
      </c>
      <c r="M2481" t="s">
        <v>368</v>
      </c>
      <c r="N2481" s="8">
        <v>41956</v>
      </c>
      <c r="O2481">
        <v>0</v>
      </c>
      <c r="P2481">
        <v>0</v>
      </c>
      <c r="Q2481">
        <v>579.13</v>
      </c>
      <c r="R2481">
        <v>70.48</v>
      </c>
      <c r="S2481">
        <v>0.14699999999999999</v>
      </c>
      <c r="T2481">
        <v>33</v>
      </c>
      <c r="U2481">
        <v>213.59</v>
      </c>
      <c r="V2481">
        <v>11</v>
      </c>
      <c r="W2481">
        <v>1.6779999999999999</v>
      </c>
      <c r="X2481">
        <v>2.7109999999999999</v>
      </c>
      <c r="Y2481" s="8">
        <v>41956</v>
      </c>
    </row>
    <row r="2482" spans="1:25" x14ac:dyDescent="0.25">
      <c r="A2482">
        <v>-111.97511766</v>
      </c>
      <c r="B2482">
        <v>33.078400219999999</v>
      </c>
      <c r="C2482">
        <v>13</v>
      </c>
      <c r="D2482" t="s">
        <v>371</v>
      </c>
      <c r="E2482" t="s">
        <v>370</v>
      </c>
      <c r="F2482">
        <v>2481</v>
      </c>
      <c r="G2482">
        <v>182</v>
      </c>
      <c r="H2482">
        <v>13.33</v>
      </c>
      <c r="I2482">
        <v>2.657</v>
      </c>
      <c r="J2482">
        <v>1</v>
      </c>
      <c r="K2482">
        <v>1166.0999999999999</v>
      </c>
      <c r="L2482" t="s">
        <v>369</v>
      </c>
      <c r="M2482" t="s">
        <v>368</v>
      </c>
      <c r="N2482" s="8">
        <v>41956</v>
      </c>
      <c r="O2482">
        <v>0</v>
      </c>
      <c r="P2482">
        <v>0</v>
      </c>
      <c r="Q2482">
        <v>260.8</v>
      </c>
      <c r="R2482">
        <v>29.39</v>
      </c>
      <c r="S2482">
        <v>6.0999999999999999E-2</v>
      </c>
      <c r="T2482">
        <v>33</v>
      </c>
      <c r="U2482">
        <v>89.06</v>
      </c>
      <c r="V2482">
        <v>11</v>
      </c>
      <c r="W2482">
        <v>1.8120000000000001</v>
      </c>
      <c r="X2482">
        <v>2.9279999999999999</v>
      </c>
      <c r="Y2482" s="8">
        <v>41956</v>
      </c>
    </row>
    <row r="2483" spans="1:25" x14ac:dyDescent="0.25">
      <c r="A2483">
        <v>-111.97481354</v>
      </c>
      <c r="B2483">
        <v>33.078413879999999</v>
      </c>
      <c r="C2483">
        <v>13</v>
      </c>
      <c r="D2483" t="s">
        <v>371</v>
      </c>
      <c r="E2483" t="s">
        <v>370</v>
      </c>
      <c r="F2483">
        <v>2482</v>
      </c>
      <c r="G2483">
        <v>9</v>
      </c>
      <c r="H2483">
        <v>13.33</v>
      </c>
      <c r="I2483">
        <v>0.65600000000000003</v>
      </c>
      <c r="J2483">
        <v>1</v>
      </c>
      <c r="K2483">
        <v>1166.9000000000001</v>
      </c>
      <c r="L2483" t="s">
        <v>369</v>
      </c>
      <c r="M2483" t="s">
        <v>368</v>
      </c>
      <c r="N2483" s="8">
        <v>41956</v>
      </c>
      <c r="O2483">
        <v>0</v>
      </c>
      <c r="P2483">
        <v>0</v>
      </c>
      <c r="Q2483">
        <v>227.52</v>
      </c>
      <c r="R2483">
        <v>103.84</v>
      </c>
      <c r="S2483">
        <v>0.216</v>
      </c>
      <c r="T2483">
        <v>33</v>
      </c>
      <c r="U2483">
        <v>314.66000000000003</v>
      </c>
      <c r="V2483">
        <v>12</v>
      </c>
      <c r="W2483">
        <v>0.44700000000000001</v>
      </c>
      <c r="X2483">
        <v>0.72299999999999998</v>
      </c>
      <c r="Y2483" s="8">
        <v>41956</v>
      </c>
    </row>
    <row r="2484" spans="1:25" x14ac:dyDescent="0.25">
      <c r="A2484">
        <v>-111.97481166</v>
      </c>
      <c r="B2484">
        <v>33.07841578</v>
      </c>
      <c r="C2484">
        <v>13</v>
      </c>
      <c r="D2484" t="s">
        <v>371</v>
      </c>
      <c r="E2484" t="s">
        <v>370</v>
      </c>
      <c r="F2484">
        <v>2483</v>
      </c>
      <c r="G2484">
        <v>358</v>
      </c>
      <c r="H2484">
        <v>13.33</v>
      </c>
      <c r="I2484">
        <v>0.85299999999999998</v>
      </c>
      <c r="J2484">
        <v>1</v>
      </c>
      <c r="K2484">
        <v>1166.7</v>
      </c>
      <c r="L2484" t="s">
        <v>369</v>
      </c>
      <c r="M2484" t="s">
        <v>368</v>
      </c>
      <c r="N2484" s="8">
        <v>41956</v>
      </c>
      <c r="O2484">
        <v>0</v>
      </c>
      <c r="P2484">
        <v>0</v>
      </c>
      <c r="Q2484">
        <v>786.35</v>
      </c>
      <c r="R2484">
        <v>276.07</v>
      </c>
      <c r="S2484">
        <v>0.57499999999999996</v>
      </c>
      <c r="T2484">
        <v>33</v>
      </c>
      <c r="U2484">
        <v>836.58</v>
      </c>
      <c r="V2484">
        <v>12</v>
      </c>
      <c r="W2484">
        <v>0.58199999999999996</v>
      </c>
      <c r="X2484">
        <v>0.94</v>
      </c>
      <c r="Y2484" s="8">
        <v>41956</v>
      </c>
    </row>
    <row r="2485" spans="1:25" x14ac:dyDescent="0.25">
      <c r="A2485">
        <v>-111.97481471</v>
      </c>
      <c r="B2485">
        <v>33.07841809</v>
      </c>
      <c r="C2485">
        <v>13</v>
      </c>
      <c r="D2485" t="s">
        <v>371</v>
      </c>
      <c r="E2485" t="s">
        <v>370</v>
      </c>
      <c r="F2485">
        <v>2484</v>
      </c>
      <c r="G2485">
        <v>16</v>
      </c>
      <c r="H2485">
        <v>13.33</v>
      </c>
      <c r="I2485">
        <v>0.78700000000000003</v>
      </c>
      <c r="J2485">
        <v>1</v>
      </c>
      <c r="K2485">
        <v>1166.7</v>
      </c>
      <c r="L2485" t="s">
        <v>369</v>
      </c>
      <c r="M2485" t="s">
        <v>368</v>
      </c>
      <c r="N2485" s="8">
        <v>41956</v>
      </c>
      <c r="O2485">
        <v>0</v>
      </c>
      <c r="P2485">
        <v>0</v>
      </c>
      <c r="Q2485">
        <v>209.01</v>
      </c>
      <c r="R2485">
        <v>79.489999999999995</v>
      </c>
      <c r="S2485">
        <v>0.16600000000000001</v>
      </c>
      <c r="T2485">
        <v>33</v>
      </c>
      <c r="U2485">
        <v>240.89</v>
      </c>
      <c r="V2485">
        <v>12</v>
      </c>
      <c r="W2485">
        <v>0.53700000000000003</v>
      </c>
      <c r="X2485">
        <v>0.86799999999999999</v>
      </c>
      <c r="Y2485" s="8">
        <v>41956</v>
      </c>
    </row>
    <row r="2486" spans="1:25" x14ac:dyDescent="0.25">
      <c r="A2486">
        <v>-111.97481268</v>
      </c>
      <c r="B2486">
        <v>33.078419789999998</v>
      </c>
      <c r="C2486">
        <v>13</v>
      </c>
      <c r="D2486" t="s">
        <v>371</v>
      </c>
      <c r="E2486" t="s">
        <v>370</v>
      </c>
      <c r="F2486">
        <v>2485</v>
      </c>
      <c r="G2486">
        <v>4</v>
      </c>
      <c r="H2486">
        <v>13.33</v>
      </c>
      <c r="I2486">
        <v>1.1479999999999999</v>
      </c>
      <c r="J2486">
        <v>1</v>
      </c>
      <c r="K2486">
        <v>1166.7</v>
      </c>
      <c r="L2486" t="s">
        <v>369</v>
      </c>
      <c r="M2486" t="s">
        <v>368</v>
      </c>
      <c r="N2486" s="8">
        <v>41956</v>
      </c>
      <c r="O2486">
        <v>0</v>
      </c>
      <c r="P2486">
        <v>0</v>
      </c>
      <c r="Q2486">
        <v>421.53</v>
      </c>
      <c r="R2486">
        <v>109.94</v>
      </c>
      <c r="S2486">
        <v>0.22900000000000001</v>
      </c>
      <c r="T2486">
        <v>33</v>
      </c>
      <c r="U2486">
        <v>333.14</v>
      </c>
      <c r="V2486">
        <v>12</v>
      </c>
      <c r="W2486">
        <v>0.78300000000000003</v>
      </c>
      <c r="X2486">
        <v>1.2649999999999999</v>
      </c>
      <c r="Y2486" s="8">
        <v>41956</v>
      </c>
    </row>
    <row r="2487" spans="1:25" x14ac:dyDescent="0.25">
      <c r="A2487">
        <v>-111.97481083</v>
      </c>
      <c r="B2487">
        <v>33.078423780000001</v>
      </c>
      <c r="C2487">
        <v>13</v>
      </c>
      <c r="D2487" t="s">
        <v>371</v>
      </c>
      <c r="E2487" t="s">
        <v>370</v>
      </c>
      <c r="F2487">
        <v>2486</v>
      </c>
      <c r="G2487">
        <v>359</v>
      </c>
      <c r="H2487">
        <v>13.33</v>
      </c>
      <c r="I2487">
        <v>0.68899999999999995</v>
      </c>
      <c r="J2487">
        <v>1</v>
      </c>
      <c r="K2487">
        <v>1166.8</v>
      </c>
      <c r="L2487" t="s">
        <v>369</v>
      </c>
      <c r="M2487" t="s">
        <v>368</v>
      </c>
      <c r="N2487" s="8">
        <v>41956</v>
      </c>
      <c r="O2487">
        <v>0</v>
      </c>
      <c r="P2487">
        <v>0</v>
      </c>
      <c r="Q2487">
        <v>2723.7</v>
      </c>
      <c r="R2487">
        <v>1183.9000000000001</v>
      </c>
      <c r="S2487">
        <v>2.4660000000000002</v>
      </c>
      <c r="T2487">
        <v>33</v>
      </c>
      <c r="U2487">
        <v>3587.6</v>
      </c>
      <c r="V2487">
        <v>12</v>
      </c>
      <c r="W2487">
        <v>0.47</v>
      </c>
      <c r="X2487">
        <v>0.75900000000000001</v>
      </c>
      <c r="Y2487" s="8">
        <v>41956</v>
      </c>
    </row>
    <row r="2488" spans="1:25" x14ac:dyDescent="0.25">
      <c r="A2488">
        <v>-111.97481134</v>
      </c>
      <c r="B2488">
        <v>33.078426780000001</v>
      </c>
      <c r="C2488">
        <v>13</v>
      </c>
      <c r="D2488" t="s">
        <v>371</v>
      </c>
      <c r="E2488" t="s">
        <v>370</v>
      </c>
      <c r="F2488">
        <v>2487</v>
      </c>
      <c r="G2488">
        <v>2</v>
      </c>
      <c r="H2488">
        <v>13.33</v>
      </c>
      <c r="I2488">
        <v>1.0169999999999999</v>
      </c>
      <c r="J2488">
        <v>1</v>
      </c>
      <c r="K2488">
        <v>1166.9000000000001</v>
      </c>
      <c r="L2488" t="s">
        <v>369</v>
      </c>
      <c r="M2488" t="s">
        <v>368</v>
      </c>
      <c r="N2488" s="8">
        <v>41956</v>
      </c>
      <c r="O2488">
        <v>0</v>
      </c>
      <c r="P2488">
        <v>0</v>
      </c>
      <c r="Q2488">
        <v>1610.4</v>
      </c>
      <c r="R2488">
        <v>474.18</v>
      </c>
      <c r="S2488">
        <v>0.98799999999999999</v>
      </c>
      <c r="T2488">
        <v>33</v>
      </c>
      <c r="U2488">
        <v>1436.9</v>
      </c>
      <c r="V2488">
        <v>12</v>
      </c>
      <c r="W2488">
        <v>0.69299999999999995</v>
      </c>
      <c r="X2488">
        <v>1.121</v>
      </c>
      <c r="Y2488" s="8">
        <v>41956</v>
      </c>
    </row>
    <row r="2489" spans="1:25" x14ac:dyDescent="0.25">
      <c r="A2489">
        <v>-111.97481134</v>
      </c>
      <c r="B2489">
        <v>33.078428780000003</v>
      </c>
      <c r="C2489">
        <v>13</v>
      </c>
      <c r="D2489" t="s">
        <v>371</v>
      </c>
      <c r="E2489" t="s">
        <v>370</v>
      </c>
      <c r="F2489">
        <v>2488</v>
      </c>
      <c r="G2489">
        <v>2</v>
      </c>
      <c r="H2489">
        <v>13.33</v>
      </c>
      <c r="I2489">
        <v>0.98399999999999999</v>
      </c>
      <c r="J2489">
        <v>1</v>
      </c>
      <c r="K2489">
        <v>1166.9000000000001</v>
      </c>
      <c r="L2489" t="s">
        <v>369</v>
      </c>
      <c r="M2489" t="s">
        <v>368</v>
      </c>
      <c r="N2489" s="8">
        <v>41956</v>
      </c>
      <c r="O2489">
        <v>0</v>
      </c>
      <c r="P2489">
        <v>0</v>
      </c>
      <c r="Q2489">
        <v>1508.9</v>
      </c>
      <c r="R2489">
        <v>459.11</v>
      </c>
      <c r="S2489">
        <v>0.95599999999999996</v>
      </c>
      <c r="T2489">
        <v>33</v>
      </c>
      <c r="U2489">
        <v>1391.2</v>
      </c>
      <c r="V2489">
        <v>12</v>
      </c>
      <c r="W2489">
        <v>0.67100000000000004</v>
      </c>
      <c r="X2489">
        <v>1.085</v>
      </c>
      <c r="Y2489" s="8">
        <v>41956</v>
      </c>
    </row>
    <row r="2490" spans="1:25" x14ac:dyDescent="0.25">
      <c r="A2490">
        <v>-111.97481083</v>
      </c>
      <c r="B2490">
        <v>33.078431780000003</v>
      </c>
      <c r="C2490">
        <v>13</v>
      </c>
      <c r="D2490" t="s">
        <v>371</v>
      </c>
      <c r="E2490" t="s">
        <v>370</v>
      </c>
      <c r="F2490">
        <v>2489</v>
      </c>
      <c r="G2490">
        <v>359</v>
      </c>
      <c r="H2490">
        <v>13.33</v>
      </c>
      <c r="I2490">
        <v>1.0169999999999999</v>
      </c>
      <c r="J2490">
        <v>1</v>
      </c>
      <c r="K2490">
        <v>1167</v>
      </c>
      <c r="L2490" t="s">
        <v>369</v>
      </c>
      <c r="M2490" t="s">
        <v>368</v>
      </c>
      <c r="N2490" s="8">
        <v>41956</v>
      </c>
      <c r="O2490">
        <v>0</v>
      </c>
      <c r="P2490">
        <v>0</v>
      </c>
      <c r="Q2490">
        <v>874.77</v>
      </c>
      <c r="R2490">
        <v>257.58</v>
      </c>
      <c r="S2490">
        <v>0.53700000000000003</v>
      </c>
      <c r="T2490">
        <v>33</v>
      </c>
      <c r="U2490">
        <v>780.54</v>
      </c>
      <c r="V2490">
        <v>12</v>
      </c>
      <c r="W2490">
        <v>0.69299999999999995</v>
      </c>
      <c r="X2490">
        <v>1.121</v>
      </c>
      <c r="Y2490" s="8">
        <v>41956</v>
      </c>
    </row>
    <row r="2491" spans="1:25" x14ac:dyDescent="0.25">
      <c r="A2491">
        <v>-111.97480946</v>
      </c>
      <c r="B2491">
        <v>33.078434049999998</v>
      </c>
      <c r="C2491">
        <v>13</v>
      </c>
      <c r="D2491" t="s">
        <v>371</v>
      </c>
      <c r="E2491" t="s">
        <v>370</v>
      </c>
      <c r="F2491">
        <v>2490</v>
      </c>
      <c r="G2491">
        <v>345</v>
      </c>
      <c r="H2491">
        <v>13.33</v>
      </c>
      <c r="I2491">
        <v>0.95099999999999996</v>
      </c>
      <c r="J2491">
        <v>1</v>
      </c>
      <c r="K2491">
        <v>1165.5999999999999</v>
      </c>
      <c r="L2491" t="s">
        <v>369</v>
      </c>
      <c r="M2491" t="s">
        <v>368</v>
      </c>
      <c r="N2491" s="8">
        <v>41956</v>
      </c>
      <c r="O2491">
        <v>0</v>
      </c>
      <c r="P2491">
        <v>0</v>
      </c>
      <c r="Q2491">
        <v>528.76</v>
      </c>
      <c r="R2491">
        <v>166.43</v>
      </c>
      <c r="S2491">
        <v>0.34699999999999998</v>
      </c>
      <c r="T2491">
        <v>33</v>
      </c>
      <c r="U2491">
        <v>504.34</v>
      </c>
      <c r="V2491">
        <v>12</v>
      </c>
      <c r="W2491">
        <v>0.64900000000000002</v>
      </c>
      <c r="X2491">
        <v>1.048</v>
      </c>
      <c r="Y2491" s="8">
        <v>41956</v>
      </c>
    </row>
    <row r="2492" spans="1:25" x14ac:dyDescent="0.25">
      <c r="A2492">
        <v>-111.97481148999999</v>
      </c>
      <c r="B2492">
        <v>33.078436789999998</v>
      </c>
      <c r="C2492">
        <v>13</v>
      </c>
      <c r="D2492" t="s">
        <v>371</v>
      </c>
      <c r="E2492" t="s">
        <v>370</v>
      </c>
      <c r="F2492">
        <v>2491</v>
      </c>
      <c r="G2492">
        <v>357</v>
      </c>
      <c r="H2492">
        <v>13.33</v>
      </c>
      <c r="I2492">
        <v>0.98399999999999999</v>
      </c>
      <c r="J2492">
        <v>1</v>
      </c>
      <c r="K2492">
        <v>1165.5999999999999</v>
      </c>
      <c r="L2492" t="s">
        <v>369</v>
      </c>
      <c r="M2492" t="s">
        <v>368</v>
      </c>
      <c r="N2492" s="8">
        <v>41956</v>
      </c>
      <c r="O2492">
        <v>0</v>
      </c>
      <c r="P2492">
        <v>0</v>
      </c>
      <c r="Q2492">
        <v>1469.3</v>
      </c>
      <c r="R2492">
        <v>447.05</v>
      </c>
      <c r="S2492">
        <v>0.93100000000000005</v>
      </c>
      <c r="T2492">
        <v>33</v>
      </c>
      <c r="U2492">
        <v>1354.7</v>
      </c>
      <c r="V2492">
        <v>12</v>
      </c>
      <c r="W2492">
        <v>0.67100000000000004</v>
      </c>
      <c r="X2492">
        <v>1.085</v>
      </c>
      <c r="Y2492" s="8">
        <v>41956</v>
      </c>
    </row>
    <row r="2493" spans="1:25" x14ac:dyDescent="0.25">
      <c r="A2493">
        <v>-111.9748137</v>
      </c>
      <c r="B2493">
        <v>33.078438900000002</v>
      </c>
      <c r="C2493">
        <v>13</v>
      </c>
      <c r="D2493" t="s">
        <v>371</v>
      </c>
      <c r="E2493" t="s">
        <v>370</v>
      </c>
      <c r="F2493">
        <v>2492</v>
      </c>
      <c r="G2493">
        <v>10</v>
      </c>
      <c r="H2493">
        <v>13.33</v>
      </c>
      <c r="I2493">
        <v>0.91900000000000004</v>
      </c>
      <c r="J2493">
        <v>1</v>
      </c>
      <c r="K2493">
        <v>1165.5999999999999</v>
      </c>
      <c r="L2493" t="s">
        <v>369</v>
      </c>
      <c r="M2493" t="s">
        <v>368</v>
      </c>
      <c r="N2493" s="8">
        <v>41956</v>
      </c>
      <c r="O2493">
        <v>0</v>
      </c>
      <c r="P2493">
        <v>0</v>
      </c>
      <c r="Q2493">
        <v>2421.5</v>
      </c>
      <c r="R2493">
        <v>789.41</v>
      </c>
      <c r="S2493">
        <v>1.645</v>
      </c>
      <c r="T2493">
        <v>33</v>
      </c>
      <c r="U2493">
        <v>2392.1999999999998</v>
      </c>
      <c r="V2493">
        <v>12</v>
      </c>
      <c r="W2493">
        <v>0.626</v>
      </c>
      <c r="X2493">
        <v>1.012</v>
      </c>
      <c r="Y2493" s="8">
        <v>41956</v>
      </c>
    </row>
    <row r="2494" spans="1:25" x14ac:dyDescent="0.25">
      <c r="A2494">
        <v>-111.97481012999999</v>
      </c>
      <c r="B2494">
        <v>33.078441929999997</v>
      </c>
      <c r="C2494">
        <v>13</v>
      </c>
      <c r="D2494" t="s">
        <v>371</v>
      </c>
      <c r="E2494" t="s">
        <v>370</v>
      </c>
      <c r="F2494">
        <v>2493</v>
      </c>
      <c r="G2494">
        <v>349</v>
      </c>
      <c r="H2494">
        <v>13.33</v>
      </c>
      <c r="I2494">
        <v>0.78700000000000003</v>
      </c>
      <c r="J2494">
        <v>1</v>
      </c>
      <c r="K2494">
        <v>1165.5999999999999</v>
      </c>
      <c r="L2494" t="s">
        <v>369</v>
      </c>
      <c r="M2494" t="s">
        <v>368</v>
      </c>
      <c r="N2494" s="8">
        <v>41956</v>
      </c>
      <c r="O2494">
        <v>0</v>
      </c>
      <c r="P2494">
        <v>0</v>
      </c>
      <c r="Q2494">
        <v>2296.1</v>
      </c>
      <c r="R2494">
        <v>873.27</v>
      </c>
      <c r="S2494">
        <v>1.819</v>
      </c>
      <c r="T2494">
        <v>33</v>
      </c>
      <c r="U2494">
        <v>2646.3</v>
      </c>
      <c r="V2494">
        <v>12</v>
      </c>
      <c r="W2494">
        <v>0.53700000000000003</v>
      </c>
      <c r="X2494">
        <v>0.86799999999999999</v>
      </c>
      <c r="Y2494" s="8">
        <v>41956</v>
      </c>
    </row>
    <row r="2495" spans="1:25" x14ac:dyDescent="0.25">
      <c r="A2495">
        <v>-111.97481437</v>
      </c>
      <c r="B2495">
        <v>33.078444019999999</v>
      </c>
      <c r="C2495">
        <v>13</v>
      </c>
      <c r="D2495" t="s">
        <v>371</v>
      </c>
      <c r="E2495" t="s">
        <v>370</v>
      </c>
      <c r="F2495">
        <v>2494</v>
      </c>
      <c r="G2495">
        <v>14</v>
      </c>
      <c r="H2495">
        <v>13.33</v>
      </c>
      <c r="I2495">
        <v>1.083</v>
      </c>
      <c r="J2495">
        <v>1</v>
      </c>
      <c r="K2495">
        <v>1165.5</v>
      </c>
      <c r="L2495" t="s">
        <v>369</v>
      </c>
      <c r="M2495" t="s">
        <v>368</v>
      </c>
      <c r="N2495" s="8">
        <v>41956</v>
      </c>
      <c r="O2495">
        <v>0</v>
      </c>
      <c r="P2495">
        <v>0</v>
      </c>
      <c r="Q2495">
        <v>2155.1999999999998</v>
      </c>
      <c r="R2495">
        <v>596.14</v>
      </c>
      <c r="S2495">
        <v>1.242</v>
      </c>
      <c r="T2495">
        <v>33</v>
      </c>
      <c r="U2495">
        <v>1806.5</v>
      </c>
      <c r="V2495">
        <v>12</v>
      </c>
      <c r="W2495">
        <v>0.73799999999999999</v>
      </c>
      <c r="X2495">
        <v>1.1930000000000001</v>
      </c>
      <c r="Y2495" s="8">
        <v>41956</v>
      </c>
    </row>
    <row r="2496" spans="1:25" x14ac:dyDescent="0.25">
      <c r="A2496">
        <v>-111.97480880000001</v>
      </c>
      <c r="B2496">
        <v>33.078447220000001</v>
      </c>
      <c r="C2496">
        <v>13</v>
      </c>
      <c r="D2496" t="s">
        <v>371</v>
      </c>
      <c r="E2496" t="s">
        <v>370</v>
      </c>
      <c r="F2496">
        <v>2495</v>
      </c>
      <c r="G2496">
        <v>341</v>
      </c>
      <c r="H2496">
        <v>13.33</v>
      </c>
      <c r="I2496">
        <v>0.98399999999999999</v>
      </c>
      <c r="J2496">
        <v>1</v>
      </c>
      <c r="K2496">
        <v>1165.7</v>
      </c>
      <c r="L2496" t="s">
        <v>369</v>
      </c>
      <c r="M2496" t="s">
        <v>368</v>
      </c>
      <c r="N2496" s="8">
        <v>41956</v>
      </c>
      <c r="O2496">
        <v>0</v>
      </c>
      <c r="P2496">
        <v>0</v>
      </c>
      <c r="Q2496">
        <v>3036.1</v>
      </c>
      <c r="R2496">
        <v>923.78</v>
      </c>
      <c r="S2496">
        <v>1.925</v>
      </c>
      <c r="T2496">
        <v>33</v>
      </c>
      <c r="U2496">
        <v>2799.3</v>
      </c>
      <c r="V2496">
        <v>12</v>
      </c>
      <c r="W2496">
        <v>0.67100000000000004</v>
      </c>
      <c r="X2496">
        <v>1.085</v>
      </c>
      <c r="Y2496" s="8">
        <v>41956</v>
      </c>
    </row>
    <row r="2497" spans="1:25" x14ac:dyDescent="0.25">
      <c r="A2497">
        <v>-111.97481286</v>
      </c>
      <c r="B2497">
        <v>33.078449810000002</v>
      </c>
      <c r="C2497">
        <v>13</v>
      </c>
      <c r="D2497" t="s">
        <v>371</v>
      </c>
      <c r="E2497" t="s">
        <v>370</v>
      </c>
      <c r="F2497">
        <v>2496</v>
      </c>
      <c r="G2497">
        <v>5</v>
      </c>
      <c r="H2497">
        <v>13.33</v>
      </c>
      <c r="I2497">
        <v>0.88600000000000001</v>
      </c>
      <c r="J2497">
        <v>1</v>
      </c>
      <c r="K2497">
        <v>1165.5</v>
      </c>
      <c r="L2497" t="s">
        <v>369</v>
      </c>
      <c r="M2497" t="s">
        <v>368</v>
      </c>
      <c r="N2497" s="8">
        <v>41956</v>
      </c>
      <c r="O2497">
        <v>0</v>
      </c>
      <c r="P2497">
        <v>0</v>
      </c>
      <c r="Q2497">
        <v>4575.2</v>
      </c>
      <c r="R2497">
        <v>1546.8</v>
      </c>
      <c r="S2497">
        <v>3.222</v>
      </c>
      <c r="T2497">
        <v>33</v>
      </c>
      <c r="U2497">
        <v>4687.2</v>
      </c>
      <c r="V2497">
        <v>12</v>
      </c>
      <c r="W2497">
        <v>0.60399999999999998</v>
      </c>
      <c r="X2497">
        <v>0.97599999999999998</v>
      </c>
      <c r="Y2497" s="8">
        <v>41956</v>
      </c>
    </row>
    <row r="2498" spans="1:25" x14ac:dyDescent="0.25">
      <c r="A2498">
        <v>-111.97481096999999</v>
      </c>
      <c r="B2498">
        <v>33.078452820000003</v>
      </c>
      <c r="C2498">
        <v>13</v>
      </c>
      <c r="D2498" t="s">
        <v>371</v>
      </c>
      <c r="E2498" t="s">
        <v>370</v>
      </c>
      <c r="F2498">
        <v>2497</v>
      </c>
      <c r="G2498">
        <v>354</v>
      </c>
      <c r="H2498">
        <v>13.33</v>
      </c>
      <c r="I2498">
        <v>1.05</v>
      </c>
      <c r="J2498">
        <v>1</v>
      </c>
      <c r="K2498">
        <v>1165.5</v>
      </c>
      <c r="L2498" t="s">
        <v>369</v>
      </c>
      <c r="M2498" t="s">
        <v>368</v>
      </c>
      <c r="N2498" s="8">
        <v>41956</v>
      </c>
      <c r="O2498">
        <v>0</v>
      </c>
      <c r="P2498">
        <v>0</v>
      </c>
      <c r="Q2498">
        <v>3129.3</v>
      </c>
      <c r="R2498">
        <v>892.63</v>
      </c>
      <c r="S2498">
        <v>1.86</v>
      </c>
      <c r="T2498">
        <v>33</v>
      </c>
      <c r="U2498">
        <v>2704.9</v>
      </c>
      <c r="V2498">
        <v>12</v>
      </c>
      <c r="W2498">
        <v>0.71599999999999997</v>
      </c>
      <c r="X2498">
        <v>1.157</v>
      </c>
      <c r="Y2498" s="8">
        <v>41956</v>
      </c>
    </row>
    <row r="2499" spans="1:25" x14ac:dyDescent="0.25">
      <c r="A2499">
        <v>-111.97481182999999</v>
      </c>
      <c r="B2499">
        <v>33.078454780000001</v>
      </c>
      <c r="C2499">
        <v>13</v>
      </c>
      <c r="D2499" t="s">
        <v>371</v>
      </c>
      <c r="E2499" t="s">
        <v>370</v>
      </c>
      <c r="F2499">
        <v>2498</v>
      </c>
      <c r="G2499">
        <v>359</v>
      </c>
      <c r="H2499">
        <v>13.33</v>
      </c>
      <c r="I2499">
        <v>0.98399999999999999</v>
      </c>
      <c r="J2499">
        <v>1</v>
      </c>
      <c r="K2499">
        <v>1165.5</v>
      </c>
      <c r="L2499" t="s">
        <v>369</v>
      </c>
      <c r="M2499" t="s">
        <v>368</v>
      </c>
      <c r="N2499" s="8">
        <v>41956</v>
      </c>
      <c r="O2499">
        <v>0</v>
      </c>
      <c r="P2499">
        <v>0</v>
      </c>
      <c r="Q2499">
        <v>2954.1</v>
      </c>
      <c r="R2499">
        <v>898.83</v>
      </c>
      <c r="S2499">
        <v>1.873</v>
      </c>
      <c r="T2499">
        <v>33</v>
      </c>
      <c r="U2499">
        <v>2723.7</v>
      </c>
      <c r="V2499">
        <v>12</v>
      </c>
      <c r="W2499">
        <v>0.67100000000000004</v>
      </c>
      <c r="X2499">
        <v>1.085</v>
      </c>
      <c r="Y2499" s="8">
        <v>41956</v>
      </c>
    </row>
    <row r="2500" spans="1:25" x14ac:dyDescent="0.25">
      <c r="A2500">
        <v>-111.97481337000001</v>
      </c>
      <c r="B2500">
        <v>33.078457849999999</v>
      </c>
      <c r="C2500">
        <v>13</v>
      </c>
      <c r="D2500" t="s">
        <v>371</v>
      </c>
      <c r="E2500" t="s">
        <v>370</v>
      </c>
      <c r="F2500">
        <v>2499</v>
      </c>
      <c r="G2500">
        <v>8</v>
      </c>
      <c r="H2500">
        <v>13.33</v>
      </c>
      <c r="I2500">
        <v>0.98399999999999999</v>
      </c>
      <c r="J2500">
        <v>1</v>
      </c>
      <c r="K2500">
        <v>1165.5</v>
      </c>
      <c r="L2500" t="s">
        <v>369</v>
      </c>
      <c r="M2500" t="s">
        <v>368</v>
      </c>
      <c r="N2500" s="8">
        <v>41956</v>
      </c>
      <c r="O2500">
        <v>0</v>
      </c>
      <c r="P2500">
        <v>0</v>
      </c>
      <c r="Q2500">
        <v>3167.3</v>
      </c>
      <c r="R2500">
        <v>963.72</v>
      </c>
      <c r="S2500">
        <v>2.008</v>
      </c>
      <c r="T2500">
        <v>33</v>
      </c>
      <c r="U2500">
        <v>2920.4</v>
      </c>
      <c r="V2500">
        <v>12</v>
      </c>
      <c r="W2500">
        <v>0.67100000000000004</v>
      </c>
      <c r="X2500">
        <v>1.085</v>
      </c>
      <c r="Y2500" s="8">
        <v>41956</v>
      </c>
    </row>
    <row r="2501" spans="1:25" x14ac:dyDescent="0.25">
      <c r="A2501">
        <v>-111.97481234</v>
      </c>
      <c r="B2501">
        <v>33.07846078</v>
      </c>
      <c r="C2501">
        <v>13</v>
      </c>
      <c r="D2501" t="s">
        <v>371</v>
      </c>
      <c r="E2501" t="s">
        <v>370</v>
      </c>
      <c r="F2501">
        <v>2500</v>
      </c>
      <c r="G2501">
        <v>2</v>
      </c>
      <c r="H2501">
        <v>13.33</v>
      </c>
      <c r="I2501">
        <v>0.98399999999999999</v>
      </c>
      <c r="J2501">
        <v>1</v>
      </c>
      <c r="K2501">
        <v>1165.4000000000001</v>
      </c>
      <c r="L2501" t="s">
        <v>369</v>
      </c>
      <c r="M2501" t="s">
        <v>368</v>
      </c>
      <c r="N2501" s="8">
        <v>41956</v>
      </c>
      <c r="O2501">
        <v>0</v>
      </c>
      <c r="P2501">
        <v>0</v>
      </c>
      <c r="Q2501">
        <v>3232.2</v>
      </c>
      <c r="R2501">
        <v>983.45</v>
      </c>
      <c r="S2501">
        <v>2.0489999999999999</v>
      </c>
      <c r="T2501">
        <v>33</v>
      </c>
      <c r="U2501">
        <v>2980.1</v>
      </c>
      <c r="V2501">
        <v>12</v>
      </c>
      <c r="W2501">
        <v>0.67100000000000004</v>
      </c>
      <c r="X2501">
        <v>1.085</v>
      </c>
      <c r="Y2501" s="8">
        <v>41956</v>
      </c>
    </row>
    <row r="2502" spans="1:25" x14ac:dyDescent="0.25">
      <c r="A2502">
        <v>-111.97481148999999</v>
      </c>
      <c r="B2502">
        <v>33.078462790000003</v>
      </c>
      <c r="C2502">
        <v>13</v>
      </c>
      <c r="D2502" t="s">
        <v>371</v>
      </c>
      <c r="E2502" t="s">
        <v>370</v>
      </c>
      <c r="F2502">
        <v>2501</v>
      </c>
      <c r="G2502">
        <v>357</v>
      </c>
      <c r="H2502">
        <v>13.33</v>
      </c>
      <c r="I2502">
        <v>0.88600000000000001</v>
      </c>
      <c r="J2502">
        <v>1</v>
      </c>
      <c r="K2502">
        <v>1165.4000000000001</v>
      </c>
      <c r="L2502" t="s">
        <v>369</v>
      </c>
      <c r="M2502" t="s">
        <v>368</v>
      </c>
      <c r="N2502" s="8">
        <v>41956</v>
      </c>
      <c r="O2502">
        <v>0</v>
      </c>
      <c r="P2502">
        <v>0</v>
      </c>
      <c r="Q2502">
        <v>4354.3999999999996</v>
      </c>
      <c r="R2502">
        <v>1472.1</v>
      </c>
      <c r="S2502">
        <v>3.0670000000000002</v>
      </c>
      <c r="T2502">
        <v>33</v>
      </c>
      <c r="U2502">
        <v>4460.8999999999996</v>
      </c>
      <c r="V2502">
        <v>12</v>
      </c>
      <c r="W2502">
        <v>0.60399999999999998</v>
      </c>
      <c r="X2502">
        <v>0.97599999999999998</v>
      </c>
      <c r="Y2502" s="8">
        <v>41956</v>
      </c>
    </row>
    <row r="2503" spans="1:25" x14ac:dyDescent="0.25">
      <c r="A2503">
        <v>-111.974811</v>
      </c>
      <c r="B2503">
        <v>33.078465770000001</v>
      </c>
      <c r="C2503">
        <v>13</v>
      </c>
      <c r="D2503" t="s">
        <v>371</v>
      </c>
      <c r="E2503" t="s">
        <v>370</v>
      </c>
      <c r="F2503">
        <v>2502</v>
      </c>
      <c r="G2503">
        <v>0</v>
      </c>
      <c r="H2503">
        <v>13.33</v>
      </c>
      <c r="I2503">
        <v>0.91900000000000004</v>
      </c>
      <c r="J2503">
        <v>1</v>
      </c>
      <c r="K2503">
        <v>1166.5999999999999</v>
      </c>
      <c r="L2503" t="s">
        <v>369</v>
      </c>
      <c r="M2503" t="s">
        <v>368</v>
      </c>
      <c r="N2503" s="8">
        <v>41956</v>
      </c>
      <c r="O2503">
        <v>0</v>
      </c>
      <c r="P2503">
        <v>0</v>
      </c>
      <c r="Q2503">
        <v>2464.4</v>
      </c>
      <c r="R2503">
        <v>803.4</v>
      </c>
      <c r="S2503">
        <v>1.6739999999999999</v>
      </c>
      <c r="T2503">
        <v>33</v>
      </c>
      <c r="U2503">
        <v>2434.5</v>
      </c>
      <c r="V2503">
        <v>12</v>
      </c>
      <c r="W2503">
        <v>0.626</v>
      </c>
      <c r="X2503">
        <v>1.012</v>
      </c>
      <c r="Y2503" s="8">
        <v>41956</v>
      </c>
    </row>
    <row r="2504" spans="1:25" x14ac:dyDescent="0.25">
      <c r="A2504">
        <v>-111.97481168</v>
      </c>
      <c r="B2504">
        <v>33.078468790000002</v>
      </c>
      <c r="C2504">
        <v>13</v>
      </c>
      <c r="D2504" t="s">
        <v>371</v>
      </c>
      <c r="E2504" t="s">
        <v>370</v>
      </c>
      <c r="F2504">
        <v>2503</v>
      </c>
      <c r="G2504">
        <v>4</v>
      </c>
      <c r="H2504">
        <v>13.33</v>
      </c>
      <c r="I2504">
        <v>0.88600000000000001</v>
      </c>
      <c r="J2504">
        <v>1</v>
      </c>
      <c r="K2504">
        <v>1166.5999999999999</v>
      </c>
      <c r="L2504" t="s">
        <v>369</v>
      </c>
      <c r="M2504" t="s">
        <v>368</v>
      </c>
      <c r="N2504" s="8">
        <v>41956</v>
      </c>
      <c r="O2504">
        <v>0</v>
      </c>
      <c r="P2504">
        <v>0</v>
      </c>
      <c r="Q2504">
        <v>3828.5</v>
      </c>
      <c r="R2504">
        <v>1294.3</v>
      </c>
      <c r="S2504">
        <v>2.6960000000000002</v>
      </c>
      <c r="T2504">
        <v>33</v>
      </c>
      <c r="U2504">
        <v>3922.2</v>
      </c>
      <c r="V2504">
        <v>12</v>
      </c>
      <c r="W2504">
        <v>0.60399999999999998</v>
      </c>
      <c r="X2504">
        <v>0.97599999999999998</v>
      </c>
      <c r="Y2504" s="8">
        <v>41956</v>
      </c>
    </row>
    <row r="2505" spans="1:25" x14ac:dyDescent="0.25">
      <c r="A2505">
        <v>-111.97481083</v>
      </c>
      <c r="B2505">
        <v>33.078471780000001</v>
      </c>
      <c r="C2505">
        <v>13</v>
      </c>
      <c r="D2505" t="s">
        <v>371</v>
      </c>
      <c r="E2505" t="s">
        <v>370</v>
      </c>
      <c r="F2505">
        <v>2504</v>
      </c>
      <c r="G2505">
        <v>359</v>
      </c>
      <c r="H2505">
        <v>13.33</v>
      </c>
      <c r="I2505">
        <v>0.98399999999999999</v>
      </c>
      <c r="J2505">
        <v>1</v>
      </c>
      <c r="K2505">
        <v>1166.5999999999999</v>
      </c>
      <c r="L2505" t="s">
        <v>369</v>
      </c>
      <c r="M2505" t="s">
        <v>368</v>
      </c>
      <c r="N2505" s="8">
        <v>41956</v>
      </c>
      <c r="O2505">
        <v>0</v>
      </c>
      <c r="P2505">
        <v>0</v>
      </c>
      <c r="Q2505">
        <v>2638.7</v>
      </c>
      <c r="R2505">
        <v>802.88</v>
      </c>
      <c r="S2505">
        <v>1.673</v>
      </c>
      <c r="T2505">
        <v>33</v>
      </c>
      <c r="U2505">
        <v>2433</v>
      </c>
      <c r="V2505">
        <v>12</v>
      </c>
      <c r="W2505">
        <v>0.67100000000000004</v>
      </c>
      <c r="X2505">
        <v>1.085</v>
      </c>
      <c r="Y2505" s="8">
        <v>41956</v>
      </c>
    </row>
    <row r="2506" spans="1:25" x14ac:dyDescent="0.25">
      <c r="A2506">
        <v>-111.97481032</v>
      </c>
      <c r="B2506">
        <v>33.078473789999997</v>
      </c>
      <c r="C2506">
        <v>13</v>
      </c>
      <c r="D2506" t="s">
        <v>371</v>
      </c>
      <c r="E2506" t="s">
        <v>370</v>
      </c>
      <c r="F2506">
        <v>2505</v>
      </c>
      <c r="G2506">
        <v>356</v>
      </c>
      <c r="H2506">
        <v>13.33</v>
      </c>
      <c r="I2506">
        <v>0.98399999999999999</v>
      </c>
      <c r="J2506">
        <v>1</v>
      </c>
      <c r="K2506">
        <v>1166.7</v>
      </c>
      <c r="L2506" t="s">
        <v>369</v>
      </c>
      <c r="M2506" t="s">
        <v>368</v>
      </c>
      <c r="N2506" s="8">
        <v>41956</v>
      </c>
      <c r="O2506">
        <v>0</v>
      </c>
      <c r="P2506">
        <v>0</v>
      </c>
      <c r="Q2506">
        <v>4840.1000000000004</v>
      </c>
      <c r="R2506">
        <v>1472.7</v>
      </c>
      <c r="S2506">
        <v>3.0680000000000001</v>
      </c>
      <c r="T2506">
        <v>33</v>
      </c>
      <c r="U2506">
        <v>4462.7</v>
      </c>
      <c r="V2506">
        <v>12</v>
      </c>
      <c r="W2506">
        <v>0.67100000000000004</v>
      </c>
      <c r="X2506">
        <v>1.085</v>
      </c>
      <c r="Y2506" s="8">
        <v>41956</v>
      </c>
    </row>
    <row r="2507" spans="1:25" x14ac:dyDescent="0.25">
      <c r="A2507">
        <v>-111.97481049</v>
      </c>
      <c r="B2507">
        <v>33.078476790000003</v>
      </c>
      <c r="C2507">
        <v>13</v>
      </c>
      <c r="D2507" t="s">
        <v>371</v>
      </c>
      <c r="E2507" t="s">
        <v>370</v>
      </c>
      <c r="F2507">
        <v>2506</v>
      </c>
      <c r="G2507">
        <v>357</v>
      </c>
      <c r="H2507">
        <v>13.33</v>
      </c>
      <c r="I2507">
        <v>0.98399999999999999</v>
      </c>
      <c r="J2507">
        <v>1</v>
      </c>
      <c r="K2507">
        <v>1166.5</v>
      </c>
      <c r="L2507" t="s">
        <v>369</v>
      </c>
      <c r="M2507" t="s">
        <v>368</v>
      </c>
      <c r="N2507" s="8">
        <v>41956</v>
      </c>
      <c r="O2507">
        <v>0</v>
      </c>
      <c r="P2507">
        <v>0</v>
      </c>
      <c r="Q2507">
        <v>6212.8</v>
      </c>
      <c r="R2507">
        <v>1890.4</v>
      </c>
      <c r="S2507">
        <v>3.9380000000000002</v>
      </c>
      <c r="T2507">
        <v>33</v>
      </c>
      <c r="U2507">
        <v>5728.4</v>
      </c>
      <c r="V2507">
        <v>12</v>
      </c>
      <c r="W2507">
        <v>0.67100000000000004</v>
      </c>
      <c r="X2507">
        <v>1.085</v>
      </c>
      <c r="Y2507" s="8">
        <v>41956</v>
      </c>
    </row>
    <row r="2508" spans="1:25" x14ac:dyDescent="0.25">
      <c r="A2508">
        <v>-111.97481186</v>
      </c>
      <c r="B2508">
        <v>33.07848181</v>
      </c>
      <c r="C2508">
        <v>13</v>
      </c>
      <c r="D2508" t="s">
        <v>371</v>
      </c>
      <c r="E2508" t="s">
        <v>370</v>
      </c>
      <c r="F2508">
        <v>2507</v>
      </c>
      <c r="G2508">
        <v>5</v>
      </c>
      <c r="H2508">
        <v>13.33</v>
      </c>
      <c r="I2508">
        <v>1.3779999999999999</v>
      </c>
      <c r="J2508">
        <v>1</v>
      </c>
      <c r="K2508">
        <v>1166.5</v>
      </c>
      <c r="L2508" t="s">
        <v>369</v>
      </c>
      <c r="M2508" t="s">
        <v>368</v>
      </c>
      <c r="N2508" s="8">
        <v>41956</v>
      </c>
      <c r="O2508">
        <v>0</v>
      </c>
      <c r="P2508">
        <v>0</v>
      </c>
      <c r="Q2508">
        <v>7511.1</v>
      </c>
      <c r="R2508">
        <v>1632.4</v>
      </c>
      <c r="S2508">
        <v>3.4009999999999998</v>
      </c>
      <c r="T2508">
        <v>33</v>
      </c>
      <c r="U2508">
        <v>4946.7</v>
      </c>
      <c r="V2508">
        <v>12</v>
      </c>
      <c r="W2508">
        <v>0.94</v>
      </c>
      <c r="X2508">
        <v>1.518</v>
      </c>
      <c r="Y2508" s="8">
        <v>41956</v>
      </c>
    </row>
    <row r="2509" spans="1:25" x14ac:dyDescent="0.25">
      <c r="A2509">
        <v>-111.97481186</v>
      </c>
      <c r="B2509">
        <v>33.078486810000001</v>
      </c>
      <c r="C2509">
        <v>13</v>
      </c>
      <c r="D2509" t="s">
        <v>371</v>
      </c>
      <c r="E2509" t="s">
        <v>370</v>
      </c>
      <c r="F2509">
        <v>2508</v>
      </c>
      <c r="G2509">
        <v>5</v>
      </c>
      <c r="H2509">
        <v>13.33</v>
      </c>
      <c r="I2509">
        <v>1.837</v>
      </c>
      <c r="J2509">
        <v>1</v>
      </c>
      <c r="K2509">
        <v>1166.5</v>
      </c>
      <c r="L2509" t="s">
        <v>369</v>
      </c>
      <c r="M2509" t="s">
        <v>368</v>
      </c>
      <c r="N2509" s="8">
        <v>41956</v>
      </c>
      <c r="O2509">
        <v>0</v>
      </c>
      <c r="P2509">
        <v>0</v>
      </c>
      <c r="Q2509">
        <v>8493</v>
      </c>
      <c r="R2509">
        <v>1384.4</v>
      </c>
      <c r="S2509">
        <v>2.8839999999999999</v>
      </c>
      <c r="T2509">
        <v>33</v>
      </c>
      <c r="U2509">
        <v>4195</v>
      </c>
      <c r="V2509">
        <v>12</v>
      </c>
      <c r="W2509">
        <v>1.2529999999999999</v>
      </c>
      <c r="X2509">
        <v>2.0249999999999999</v>
      </c>
      <c r="Y2509" s="8">
        <v>41956</v>
      </c>
    </row>
    <row r="2510" spans="1:25" x14ac:dyDescent="0.25">
      <c r="A2510">
        <v>-111.97481066</v>
      </c>
      <c r="B2510">
        <v>33.078492779999998</v>
      </c>
      <c r="C2510">
        <v>13</v>
      </c>
      <c r="D2510" t="s">
        <v>371</v>
      </c>
      <c r="E2510" t="s">
        <v>370</v>
      </c>
      <c r="F2510">
        <v>2509</v>
      </c>
      <c r="G2510">
        <v>358</v>
      </c>
      <c r="H2510">
        <v>13.33</v>
      </c>
      <c r="I2510">
        <v>1.9690000000000001</v>
      </c>
      <c r="J2510">
        <v>1</v>
      </c>
      <c r="K2510">
        <v>1166.5</v>
      </c>
      <c r="L2510" t="s">
        <v>369</v>
      </c>
      <c r="M2510" t="s">
        <v>368</v>
      </c>
      <c r="N2510" s="8">
        <v>41956</v>
      </c>
      <c r="O2510">
        <v>0</v>
      </c>
      <c r="P2510">
        <v>0</v>
      </c>
      <c r="Q2510">
        <v>9812.6</v>
      </c>
      <c r="R2510">
        <v>1492.8</v>
      </c>
      <c r="S2510">
        <v>3.11</v>
      </c>
      <c r="T2510">
        <v>33</v>
      </c>
      <c r="U2510">
        <v>4523.7</v>
      </c>
      <c r="V2510">
        <v>12</v>
      </c>
      <c r="W2510">
        <v>1.3420000000000001</v>
      </c>
      <c r="X2510">
        <v>2.169</v>
      </c>
      <c r="Y2510" s="8">
        <v>41956</v>
      </c>
    </row>
    <row r="2511" spans="1:25" x14ac:dyDescent="0.25">
      <c r="A2511">
        <v>-111.97481066</v>
      </c>
      <c r="B2511">
        <v>33.078497779999999</v>
      </c>
      <c r="C2511">
        <v>13</v>
      </c>
      <c r="D2511" t="s">
        <v>371</v>
      </c>
      <c r="E2511" t="s">
        <v>370</v>
      </c>
      <c r="F2511">
        <v>2510</v>
      </c>
      <c r="G2511">
        <v>358</v>
      </c>
      <c r="H2511">
        <v>13.33</v>
      </c>
      <c r="I2511">
        <v>1.9359999999999999</v>
      </c>
      <c r="J2511">
        <v>1</v>
      </c>
      <c r="K2511">
        <v>1166.5</v>
      </c>
      <c r="L2511" t="s">
        <v>369</v>
      </c>
      <c r="M2511" t="s">
        <v>368</v>
      </c>
      <c r="N2511" s="8">
        <v>41956</v>
      </c>
      <c r="O2511">
        <v>0</v>
      </c>
      <c r="P2511">
        <v>0</v>
      </c>
      <c r="Q2511">
        <v>9365.2000000000007</v>
      </c>
      <c r="R2511">
        <v>1448.9</v>
      </c>
      <c r="S2511">
        <v>3.0190000000000001</v>
      </c>
      <c r="T2511">
        <v>33</v>
      </c>
      <c r="U2511">
        <v>4390.7</v>
      </c>
      <c r="V2511">
        <v>12</v>
      </c>
      <c r="W2511">
        <v>1.32</v>
      </c>
      <c r="X2511">
        <v>2.133</v>
      </c>
      <c r="Y2511" s="8">
        <v>41956</v>
      </c>
    </row>
    <row r="2512" spans="1:25" x14ac:dyDescent="0.25">
      <c r="A2512">
        <v>-111.97481134</v>
      </c>
      <c r="B2512">
        <v>33.078503779999998</v>
      </c>
      <c r="C2512">
        <v>13</v>
      </c>
      <c r="D2512" t="s">
        <v>371</v>
      </c>
      <c r="E2512" t="s">
        <v>370</v>
      </c>
      <c r="F2512">
        <v>2511</v>
      </c>
      <c r="G2512">
        <v>2</v>
      </c>
      <c r="H2512">
        <v>13.33</v>
      </c>
      <c r="I2512">
        <v>2.133</v>
      </c>
      <c r="J2512">
        <v>1</v>
      </c>
      <c r="K2512">
        <v>1166.4000000000001</v>
      </c>
      <c r="L2512" t="s">
        <v>369</v>
      </c>
      <c r="M2512" t="s">
        <v>368</v>
      </c>
      <c r="N2512" s="8">
        <v>41956</v>
      </c>
      <c r="O2512">
        <v>0</v>
      </c>
      <c r="P2512">
        <v>0</v>
      </c>
      <c r="Q2512">
        <v>9516.6</v>
      </c>
      <c r="R2512">
        <v>1336.4</v>
      </c>
      <c r="S2512">
        <v>2.7839999999999998</v>
      </c>
      <c r="T2512">
        <v>33</v>
      </c>
      <c r="U2512">
        <v>4049.8</v>
      </c>
      <c r="V2512">
        <v>12</v>
      </c>
      <c r="W2512">
        <v>1.454</v>
      </c>
      <c r="X2512">
        <v>2.35</v>
      </c>
      <c r="Y2512" s="8">
        <v>41956</v>
      </c>
    </row>
    <row r="2513" spans="1:25" x14ac:dyDescent="0.25">
      <c r="A2513">
        <v>-111.97481066</v>
      </c>
      <c r="B2513">
        <v>33.078509779999997</v>
      </c>
      <c r="C2513">
        <v>13</v>
      </c>
      <c r="D2513" t="s">
        <v>371</v>
      </c>
      <c r="E2513" t="s">
        <v>370</v>
      </c>
      <c r="F2513">
        <v>2512</v>
      </c>
      <c r="G2513">
        <v>358</v>
      </c>
      <c r="H2513">
        <v>13.33</v>
      </c>
      <c r="I2513">
        <v>2.3290000000000002</v>
      </c>
      <c r="J2513">
        <v>1</v>
      </c>
      <c r="K2513">
        <v>1166.5999999999999</v>
      </c>
      <c r="L2513" t="s">
        <v>369</v>
      </c>
      <c r="M2513" t="s">
        <v>368</v>
      </c>
      <c r="N2513" s="8">
        <v>41956</v>
      </c>
      <c r="O2513">
        <v>0</v>
      </c>
      <c r="P2513">
        <v>0</v>
      </c>
      <c r="Q2513">
        <v>7972</v>
      </c>
      <c r="R2513">
        <v>1024.9000000000001</v>
      </c>
      <c r="S2513">
        <v>2.1349999999999998</v>
      </c>
      <c r="T2513">
        <v>33</v>
      </c>
      <c r="U2513">
        <v>3105.8</v>
      </c>
      <c r="V2513">
        <v>12</v>
      </c>
      <c r="W2513">
        <v>1.5880000000000001</v>
      </c>
      <c r="X2513">
        <v>2.5670000000000002</v>
      </c>
      <c r="Y2513" s="8">
        <v>41956</v>
      </c>
    </row>
    <row r="2514" spans="1:25" x14ac:dyDescent="0.25">
      <c r="A2514">
        <v>-111.97481051</v>
      </c>
      <c r="B2514">
        <v>33.078515789999997</v>
      </c>
      <c r="C2514">
        <v>13</v>
      </c>
      <c r="D2514" t="s">
        <v>371</v>
      </c>
      <c r="E2514" t="s">
        <v>370</v>
      </c>
      <c r="F2514">
        <v>2513</v>
      </c>
      <c r="G2514">
        <v>3</v>
      </c>
      <c r="H2514">
        <v>13.33</v>
      </c>
      <c r="I2514">
        <v>2.3620000000000001</v>
      </c>
      <c r="J2514">
        <v>1</v>
      </c>
      <c r="K2514">
        <v>1166.5999999999999</v>
      </c>
      <c r="L2514" t="s">
        <v>369</v>
      </c>
      <c r="M2514" t="s">
        <v>368</v>
      </c>
      <c r="N2514" s="8">
        <v>41956</v>
      </c>
      <c r="O2514">
        <v>0</v>
      </c>
      <c r="P2514">
        <v>0</v>
      </c>
      <c r="Q2514">
        <v>10922</v>
      </c>
      <c r="R2514">
        <v>1384.7</v>
      </c>
      <c r="S2514">
        <v>2.8849999999999998</v>
      </c>
      <c r="T2514">
        <v>33</v>
      </c>
      <c r="U2514">
        <v>4196.1000000000004</v>
      </c>
      <c r="V2514">
        <v>12</v>
      </c>
      <c r="W2514">
        <v>1.611</v>
      </c>
      <c r="X2514">
        <v>2.6030000000000002</v>
      </c>
      <c r="Y2514" s="8">
        <v>41956</v>
      </c>
    </row>
    <row r="2515" spans="1:25" x14ac:dyDescent="0.25">
      <c r="A2515">
        <v>-111.97481034</v>
      </c>
      <c r="B2515">
        <v>33.07852278</v>
      </c>
      <c r="C2515">
        <v>13</v>
      </c>
      <c r="D2515" t="s">
        <v>371</v>
      </c>
      <c r="E2515" t="s">
        <v>370</v>
      </c>
      <c r="F2515">
        <v>2514</v>
      </c>
      <c r="G2515">
        <v>2</v>
      </c>
      <c r="H2515">
        <v>13.33</v>
      </c>
      <c r="I2515">
        <v>2.2970000000000002</v>
      </c>
      <c r="J2515">
        <v>1</v>
      </c>
      <c r="K2515">
        <v>1166.5999999999999</v>
      </c>
      <c r="L2515" t="s">
        <v>369</v>
      </c>
      <c r="M2515" t="s">
        <v>368</v>
      </c>
      <c r="N2515" s="8">
        <v>41956</v>
      </c>
      <c r="O2515">
        <v>0</v>
      </c>
      <c r="P2515">
        <v>0</v>
      </c>
      <c r="Q2515">
        <v>7659.3</v>
      </c>
      <c r="R2515">
        <v>998.78</v>
      </c>
      <c r="S2515">
        <v>2.081</v>
      </c>
      <c r="T2515">
        <v>33</v>
      </c>
      <c r="U2515">
        <v>3026.6</v>
      </c>
      <c r="V2515">
        <v>12</v>
      </c>
      <c r="W2515">
        <v>1.5660000000000001</v>
      </c>
      <c r="X2515">
        <v>2.5310000000000001</v>
      </c>
      <c r="Y2515" s="8">
        <v>41956</v>
      </c>
    </row>
    <row r="2516" spans="1:25" x14ac:dyDescent="0.25">
      <c r="A2516">
        <v>-111.97480983</v>
      </c>
      <c r="B2516">
        <v>33.078528779999999</v>
      </c>
      <c r="C2516">
        <v>13</v>
      </c>
      <c r="D2516" t="s">
        <v>371</v>
      </c>
      <c r="E2516" t="s">
        <v>370</v>
      </c>
      <c r="F2516">
        <v>2515</v>
      </c>
      <c r="G2516">
        <v>359</v>
      </c>
      <c r="H2516">
        <v>13.33</v>
      </c>
      <c r="I2516">
        <v>2.3290000000000002</v>
      </c>
      <c r="J2516">
        <v>1</v>
      </c>
      <c r="K2516">
        <v>1166.5999999999999</v>
      </c>
      <c r="L2516" t="s">
        <v>369</v>
      </c>
      <c r="M2516" t="s">
        <v>368</v>
      </c>
      <c r="N2516" s="8">
        <v>41956</v>
      </c>
      <c r="O2516">
        <v>0</v>
      </c>
      <c r="P2516">
        <v>0</v>
      </c>
      <c r="Q2516">
        <v>8285.2000000000007</v>
      </c>
      <c r="R2516">
        <v>1065.2</v>
      </c>
      <c r="S2516">
        <v>2.2189999999999999</v>
      </c>
      <c r="T2516">
        <v>33</v>
      </c>
      <c r="U2516">
        <v>3227.8</v>
      </c>
      <c r="V2516">
        <v>12</v>
      </c>
      <c r="W2516">
        <v>1.5880000000000001</v>
      </c>
      <c r="X2516">
        <v>2.5670000000000002</v>
      </c>
      <c r="Y2516" s="8">
        <v>41956</v>
      </c>
    </row>
    <row r="2517" spans="1:25" x14ac:dyDescent="0.25">
      <c r="A2517">
        <v>-111.97481017</v>
      </c>
      <c r="B2517">
        <v>33.078534779999998</v>
      </c>
      <c r="C2517">
        <v>13</v>
      </c>
      <c r="D2517" t="s">
        <v>371</v>
      </c>
      <c r="E2517" t="s">
        <v>370</v>
      </c>
      <c r="F2517">
        <v>2516</v>
      </c>
      <c r="G2517">
        <v>1</v>
      </c>
      <c r="H2517">
        <v>13.33</v>
      </c>
      <c r="I2517">
        <v>2.1</v>
      </c>
      <c r="J2517">
        <v>1</v>
      </c>
      <c r="K2517">
        <v>1166.5</v>
      </c>
      <c r="L2517" t="s">
        <v>369</v>
      </c>
      <c r="M2517" t="s">
        <v>368</v>
      </c>
      <c r="N2517" s="8">
        <v>41956</v>
      </c>
      <c r="O2517">
        <v>0</v>
      </c>
      <c r="P2517">
        <v>0</v>
      </c>
      <c r="Q2517">
        <v>6197.1</v>
      </c>
      <c r="R2517">
        <v>883.87</v>
      </c>
      <c r="S2517">
        <v>1.841</v>
      </c>
      <c r="T2517">
        <v>33</v>
      </c>
      <c r="U2517">
        <v>2678.4</v>
      </c>
      <c r="V2517">
        <v>12</v>
      </c>
      <c r="W2517">
        <v>1.4319999999999999</v>
      </c>
      <c r="X2517">
        <v>2.3140000000000001</v>
      </c>
      <c r="Y2517" s="8">
        <v>41956</v>
      </c>
    </row>
    <row r="2518" spans="1:25" x14ac:dyDescent="0.25">
      <c r="A2518">
        <v>-111.97481017</v>
      </c>
      <c r="B2518">
        <v>33.078541780000002</v>
      </c>
      <c r="C2518">
        <v>13</v>
      </c>
      <c r="D2518" t="s">
        <v>371</v>
      </c>
      <c r="E2518" t="s">
        <v>370</v>
      </c>
      <c r="F2518">
        <v>2517</v>
      </c>
      <c r="G2518">
        <v>1</v>
      </c>
      <c r="H2518">
        <v>13.33</v>
      </c>
      <c r="I2518">
        <v>2.3620000000000001</v>
      </c>
      <c r="J2518">
        <v>1</v>
      </c>
      <c r="K2518">
        <v>1166.5999999999999</v>
      </c>
      <c r="L2518" t="s">
        <v>369</v>
      </c>
      <c r="M2518" t="s">
        <v>368</v>
      </c>
      <c r="N2518" s="8">
        <v>41956</v>
      </c>
      <c r="O2518">
        <v>0</v>
      </c>
      <c r="P2518">
        <v>0</v>
      </c>
      <c r="Q2518">
        <v>6798.5</v>
      </c>
      <c r="R2518">
        <v>861.9</v>
      </c>
      <c r="S2518">
        <v>1.796</v>
      </c>
      <c r="T2518">
        <v>33</v>
      </c>
      <c r="U2518">
        <v>2611.8000000000002</v>
      </c>
      <c r="V2518">
        <v>12</v>
      </c>
      <c r="W2518">
        <v>1.611</v>
      </c>
      <c r="X2518">
        <v>2.6030000000000002</v>
      </c>
      <c r="Y2518" s="8">
        <v>41956</v>
      </c>
    </row>
    <row r="2519" spans="1:25" x14ac:dyDescent="0.25">
      <c r="A2519">
        <v>-111.97480983</v>
      </c>
      <c r="B2519">
        <v>33.078547780000001</v>
      </c>
      <c r="C2519">
        <v>13</v>
      </c>
      <c r="D2519" t="s">
        <v>371</v>
      </c>
      <c r="E2519" t="s">
        <v>370</v>
      </c>
      <c r="F2519">
        <v>2518</v>
      </c>
      <c r="G2519">
        <v>359</v>
      </c>
      <c r="H2519">
        <v>13.33</v>
      </c>
      <c r="I2519">
        <v>2.395</v>
      </c>
      <c r="J2519">
        <v>1</v>
      </c>
      <c r="K2519">
        <v>1166.5</v>
      </c>
      <c r="L2519" t="s">
        <v>369</v>
      </c>
      <c r="M2519" t="s">
        <v>368</v>
      </c>
      <c r="N2519" s="8">
        <v>41956</v>
      </c>
      <c r="O2519">
        <v>0</v>
      </c>
      <c r="P2519">
        <v>0</v>
      </c>
      <c r="Q2519">
        <v>7572.1</v>
      </c>
      <c r="R2519">
        <v>946.83</v>
      </c>
      <c r="S2519">
        <v>1.9730000000000001</v>
      </c>
      <c r="T2519">
        <v>33</v>
      </c>
      <c r="U2519">
        <v>2869.2</v>
      </c>
      <c r="V2519">
        <v>12</v>
      </c>
      <c r="W2519">
        <v>1.633</v>
      </c>
      <c r="X2519">
        <v>2.6389999999999998</v>
      </c>
      <c r="Y2519" s="8">
        <v>41956</v>
      </c>
    </row>
    <row r="2520" spans="1:25" x14ac:dyDescent="0.25">
      <c r="A2520">
        <v>-111.97481017</v>
      </c>
      <c r="B2520">
        <v>33.07855378</v>
      </c>
      <c r="C2520">
        <v>13</v>
      </c>
      <c r="D2520" t="s">
        <v>371</v>
      </c>
      <c r="E2520" t="s">
        <v>370</v>
      </c>
      <c r="F2520">
        <v>2519</v>
      </c>
      <c r="G2520">
        <v>1</v>
      </c>
      <c r="H2520">
        <v>13.33</v>
      </c>
      <c r="I2520">
        <v>2.2309999999999999</v>
      </c>
      <c r="J2520">
        <v>1</v>
      </c>
      <c r="K2520">
        <v>1166.5</v>
      </c>
      <c r="L2520" t="s">
        <v>369</v>
      </c>
      <c r="M2520" t="s">
        <v>368</v>
      </c>
      <c r="N2520" s="8">
        <v>41956</v>
      </c>
      <c r="O2520">
        <v>0</v>
      </c>
      <c r="P2520">
        <v>0</v>
      </c>
      <c r="Q2520">
        <v>7673.6</v>
      </c>
      <c r="R2520">
        <v>1030.0999999999999</v>
      </c>
      <c r="S2520">
        <v>2.1459999999999999</v>
      </c>
      <c r="T2520">
        <v>33</v>
      </c>
      <c r="U2520">
        <v>3121.4</v>
      </c>
      <c r="V2520">
        <v>12</v>
      </c>
      <c r="W2520">
        <v>1.5209999999999999</v>
      </c>
      <c r="X2520">
        <v>2.4580000000000002</v>
      </c>
      <c r="Y2520" s="8">
        <v>41956</v>
      </c>
    </row>
    <row r="2521" spans="1:25" x14ac:dyDescent="0.25">
      <c r="A2521">
        <v>-111.97480949</v>
      </c>
      <c r="B2521">
        <v>33.078560789999997</v>
      </c>
      <c r="C2521">
        <v>13</v>
      </c>
      <c r="D2521" t="s">
        <v>371</v>
      </c>
      <c r="E2521" t="s">
        <v>370</v>
      </c>
      <c r="F2521">
        <v>2520</v>
      </c>
      <c r="G2521">
        <v>357</v>
      </c>
      <c r="H2521">
        <v>13.33</v>
      </c>
      <c r="I2521">
        <v>2.2970000000000002</v>
      </c>
      <c r="J2521">
        <v>1</v>
      </c>
      <c r="K2521">
        <v>1166.5</v>
      </c>
      <c r="L2521" t="s">
        <v>369</v>
      </c>
      <c r="M2521" t="s">
        <v>368</v>
      </c>
      <c r="N2521" s="8">
        <v>41956</v>
      </c>
      <c r="O2521">
        <v>0</v>
      </c>
      <c r="P2521">
        <v>0</v>
      </c>
      <c r="Q2521">
        <v>6734.6</v>
      </c>
      <c r="R2521">
        <v>878.19</v>
      </c>
      <c r="S2521">
        <v>1.83</v>
      </c>
      <c r="T2521">
        <v>33</v>
      </c>
      <c r="U2521">
        <v>2661.2</v>
      </c>
      <c r="V2521">
        <v>12</v>
      </c>
      <c r="W2521">
        <v>1.5660000000000001</v>
      </c>
      <c r="X2521">
        <v>2.5310000000000001</v>
      </c>
      <c r="Y2521" s="8">
        <v>41956</v>
      </c>
    </row>
    <row r="2522" spans="1:25" x14ac:dyDescent="0.25">
      <c r="A2522">
        <v>-111.97481000000001</v>
      </c>
      <c r="B2522">
        <v>33.078566770000002</v>
      </c>
      <c r="C2522">
        <v>13</v>
      </c>
      <c r="D2522" t="s">
        <v>371</v>
      </c>
      <c r="E2522" t="s">
        <v>370</v>
      </c>
      <c r="F2522">
        <v>2521</v>
      </c>
      <c r="G2522">
        <v>0</v>
      </c>
      <c r="H2522">
        <v>13.33</v>
      </c>
      <c r="I2522">
        <v>2.2309999999999999</v>
      </c>
      <c r="J2522">
        <v>1</v>
      </c>
      <c r="K2522">
        <v>1166.5</v>
      </c>
      <c r="L2522" t="s">
        <v>369</v>
      </c>
      <c r="M2522" t="s">
        <v>368</v>
      </c>
      <c r="N2522" s="8">
        <v>41956</v>
      </c>
      <c r="O2522">
        <v>0</v>
      </c>
      <c r="P2522">
        <v>0</v>
      </c>
      <c r="Q2522">
        <v>5257.9</v>
      </c>
      <c r="R2522">
        <v>705.8</v>
      </c>
      <c r="S2522">
        <v>1.47</v>
      </c>
      <c r="T2522">
        <v>33</v>
      </c>
      <c r="U2522">
        <v>2138.8000000000002</v>
      </c>
      <c r="V2522">
        <v>12</v>
      </c>
      <c r="W2522">
        <v>1.5209999999999999</v>
      </c>
      <c r="X2522">
        <v>2.4580000000000002</v>
      </c>
      <c r="Y2522" s="8">
        <v>41956</v>
      </c>
    </row>
    <row r="2523" spans="1:25" x14ac:dyDescent="0.25">
      <c r="A2523">
        <v>-111.97481017</v>
      </c>
      <c r="B2523">
        <v>33.078572780000002</v>
      </c>
      <c r="C2523">
        <v>13</v>
      </c>
      <c r="D2523" t="s">
        <v>371</v>
      </c>
      <c r="E2523" t="s">
        <v>370</v>
      </c>
      <c r="F2523">
        <v>2522</v>
      </c>
      <c r="G2523">
        <v>1</v>
      </c>
      <c r="H2523">
        <v>13.33</v>
      </c>
      <c r="I2523">
        <v>2.165</v>
      </c>
      <c r="J2523">
        <v>1</v>
      </c>
      <c r="K2523">
        <v>1166.4000000000001</v>
      </c>
      <c r="L2523" t="s">
        <v>369</v>
      </c>
      <c r="M2523" t="s">
        <v>368</v>
      </c>
      <c r="N2523" s="8">
        <v>41956</v>
      </c>
      <c r="O2523">
        <v>0</v>
      </c>
      <c r="P2523">
        <v>0</v>
      </c>
      <c r="Q2523">
        <v>7077.2</v>
      </c>
      <c r="R2523">
        <v>978.8</v>
      </c>
      <c r="S2523">
        <v>2.0390000000000001</v>
      </c>
      <c r="T2523">
        <v>33</v>
      </c>
      <c r="U2523">
        <v>2966.1</v>
      </c>
      <c r="V2523">
        <v>12</v>
      </c>
      <c r="W2523">
        <v>1.476</v>
      </c>
      <c r="X2523">
        <v>2.3860000000000001</v>
      </c>
      <c r="Y2523" s="8">
        <v>41956</v>
      </c>
    </row>
    <row r="2524" spans="1:25" x14ac:dyDescent="0.25">
      <c r="A2524">
        <v>-111.97480966000001</v>
      </c>
      <c r="B2524">
        <v>33.078579779999998</v>
      </c>
      <c r="C2524">
        <v>13</v>
      </c>
      <c r="D2524" t="s">
        <v>371</v>
      </c>
      <c r="E2524" t="s">
        <v>370</v>
      </c>
      <c r="F2524">
        <v>2523</v>
      </c>
      <c r="G2524">
        <v>358</v>
      </c>
      <c r="H2524">
        <v>13.33</v>
      </c>
      <c r="I2524">
        <v>2.2970000000000002</v>
      </c>
      <c r="J2524">
        <v>1</v>
      </c>
      <c r="K2524">
        <v>1166.4000000000001</v>
      </c>
      <c r="L2524" t="s">
        <v>369</v>
      </c>
      <c r="M2524" t="s">
        <v>368</v>
      </c>
      <c r="N2524" s="8">
        <v>41956</v>
      </c>
      <c r="O2524">
        <v>0</v>
      </c>
      <c r="P2524">
        <v>0</v>
      </c>
      <c r="Q2524">
        <v>7273.3</v>
      </c>
      <c r="R2524">
        <v>948.44</v>
      </c>
      <c r="S2524">
        <v>1.976</v>
      </c>
      <c r="T2524">
        <v>33</v>
      </c>
      <c r="U2524">
        <v>2874.1</v>
      </c>
      <c r="V2524">
        <v>12</v>
      </c>
      <c r="W2524">
        <v>1.5660000000000001</v>
      </c>
      <c r="X2524">
        <v>2.5310000000000001</v>
      </c>
      <c r="Y2524" s="8">
        <v>41956</v>
      </c>
    </row>
    <row r="2525" spans="1:25" x14ac:dyDescent="0.25">
      <c r="A2525">
        <v>-111.97481051</v>
      </c>
      <c r="B2525">
        <v>33.078585789999998</v>
      </c>
      <c r="C2525">
        <v>13</v>
      </c>
      <c r="D2525" t="s">
        <v>371</v>
      </c>
      <c r="E2525" t="s">
        <v>370</v>
      </c>
      <c r="F2525">
        <v>2524</v>
      </c>
      <c r="G2525">
        <v>3</v>
      </c>
      <c r="H2525">
        <v>13.33</v>
      </c>
      <c r="I2525">
        <v>2.3620000000000001</v>
      </c>
      <c r="J2525">
        <v>1</v>
      </c>
      <c r="K2525">
        <v>1166.5</v>
      </c>
      <c r="L2525" t="s">
        <v>369</v>
      </c>
      <c r="M2525" t="s">
        <v>368</v>
      </c>
      <c r="N2525" s="8">
        <v>41956</v>
      </c>
      <c r="O2525">
        <v>0</v>
      </c>
      <c r="P2525">
        <v>0</v>
      </c>
      <c r="Q2525">
        <v>8281.1</v>
      </c>
      <c r="R2525">
        <v>1049.9000000000001</v>
      </c>
      <c r="S2525">
        <v>2.1869999999999998</v>
      </c>
      <c r="T2525">
        <v>33</v>
      </c>
      <c r="U2525">
        <v>3181.4</v>
      </c>
      <c r="V2525">
        <v>12</v>
      </c>
      <c r="W2525">
        <v>1.611</v>
      </c>
      <c r="X2525">
        <v>2.6030000000000002</v>
      </c>
      <c r="Y2525" s="8">
        <v>41956</v>
      </c>
    </row>
    <row r="2526" spans="1:25" x14ac:dyDescent="0.25">
      <c r="A2526">
        <v>-111.97481086000001</v>
      </c>
      <c r="B2526">
        <v>33.078592810000004</v>
      </c>
      <c r="C2526">
        <v>13</v>
      </c>
      <c r="D2526" t="s">
        <v>371</v>
      </c>
      <c r="E2526" t="s">
        <v>370</v>
      </c>
      <c r="F2526">
        <v>2525</v>
      </c>
      <c r="G2526">
        <v>5</v>
      </c>
      <c r="H2526">
        <v>13.33</v>
      </c>
      <c r="I2526">
        <v>2.2309999999999999</v>
      </c>
      <c r="J2526">
        <v>1</v>
      </c>
      <c r="K2526">
        <v>1166.5</v>
      </c>
      <c r="L2526" t="s">
        <v>369</v>
      </c>
      <c r="M2526" t="s">
        <v>368</v>
      </c>
      <c r="N2526" s="8">
        <v>41956</v>
      </c>
      <c r="O2526">
        <v>0</v>
      </c>
      <c r="P2526">
        <v>0</v>
      </c>
      <c r="Q2526">
        <v>7851.5</v>
      </c>
      <c r="R2526">
        <v>1054</v>
      </c>
      <c r="S2526">
        <v>2.1960000000000002</v>
      </c>
      <c r="T2526">
        <v>33</v>
      </c>
      <c r="U2526">
        <v>3193.8</v>
      </c>
      <c r="V2526">
        <v>12</v>
      </c>
      <c r="W2526">
        <v>1.5209999999999999</v>
      </c>
      <c r="X2526">
        <v>2.4580000000000002</v>
      </c>
      <c r="Y2526" s="8">
        <v>41956</v>
      </c>
    </row>
    <row r="2527" spans="1:25" x14ac:dyDescent="0.25">
      <c r="A2527">
        <v>-111.97480914</v>
      </c>
      <c r="B2527">
        <v>33.078598810000003</v>
      </c>
      <c r="C2527">
        <v>13</v>
      </c>
      <c r="D2527" t="s">
        <v>371</v>
      </c>
      <c r="E2527" t="s">
        <v>370</v>
      </c>
      <c r="F2527">
        <v>2526</v>
      </c>
      <c r="G2527">
        <v>355</v>
      </c>
      <c r="H2527">
        <v>13.33</v>
      </c>
      <c r="I2527">
        <v>2.3290000000000002</v>
      </c>
      <c r="J2527">
        <v>1</v>
      </c>
      <c r="K2527">
        <v>1166.4000000000001</v>
      </c>
      <c r="L2527" t="s">
        <v>369</v>
      </c>
      <c r="M2527" t="s">
        <v>368</v>
      </c>
      <c r="N2527" s="8">
        <v>41956</v>
      </c>
      <c r="O2527">
        <v>0</v>
      </c>
      <c r="P2527">
        <v>0</v>
      </c>
      <c r="Q2527">
        <v>9013.2000000000007</v>
      </c>
      <c r="R2527">
        <v>1158.8</v>
      </c>
      <c r="S2527">
        <v>2.4140000000000001</v>
      </c>
      <c r="T2527">
        <v>33</v>
      </c>
      <c r="U2527">
        <v>3511.4</v>
      </c>
      <c r="V2527">
        <v>12</v>
      </c>
      <c r="W2527">
        <v>1.5880000000000001</v>
      </c>
      <c r="X2527">
        <v>2.5670000000000002</v>
      </c>
      <c r="Y2527" s="8">
        <v>41956</v>
      </c>
    </row>
    <row r="2528" spans="1:25" x14ac:dyDescent="0.25">
      <c r="A2528">
        <v>-111.97480949</v>
      </c>
      <c r="B2528">
        <v>33.078605789999997</v>
      </c>
      <c r="C2528">
        <v>13</v>
      </c>
      <c r="D2528" t="s">
        <v>371</v>
      </c>
      <c r="E2528" t="s">
        <v>370</v>
      </c>
      <c r="F2528">
        <v>2527</v>
      </c>
      <c r="G2528">
        <v>357</v>
      </c>
      <c r="H2528">
        <v>13.33</v>
      </c>
      <c r="I2528">
        <v>2.3290000000000002</v>
      </c>
      <c r="J2528">
        <v>1</v>
      </c>
      <c r="K2528">
        <v>1166.4000000000001</v>
      </c>
      <c r="L2528" t="s">
        <v>369</v>
      </c>
      <c r="M2528" t="s">
        <v>368</v>
      </c>
      <c r="N2528" s="8">
        <v>41956</v>
      </c>
      <c r="O2528">
        <v>0</v>
      </c>
      <c r="P2528">
        <v>0</v>
      </c>
      <c r="Q2528">
        <v>7676.9</v>
      </c>
      <c r="R2528">
        <v>986.97</v>
      </c>
      <c r="S2528">
        <v>2.056</v>
      </c>
      <c r="T2528">
        <v>33</v>
      </c>
      <c r="U2528">
        <v>2990.8</v>
      </c>
      <c r="V2528">
        <v>12</v>
      </c>
      <c r="W2528">
        <v>1.5880000000000001</v>
      </c>
      <c r="X2528">
        <v>2.5670000000000002</v>
      </c>
      <c r="Y2528" s="8">
        <v>41956</v>
      </c>
    </row>
    <row r="2529" spans="1:25" x14ac:dyDescent="0.25">
      <c r="A2529">
        <v>-111.97480968000001</v>
      </c>
      <c r="B2529">
        <v>33.078611789999997</v>
      </c>
      <c r="C2529">
        <v>13</v>
      </c>
      <c r="D2529" t="s">
        <v>371</v>
      </c>
      <c r="E2529" t="s">
        <v>370</v>
      </c>
      <c r="F2529">
        <v>2528</v>
      </c>
      <c r="G2529">
        <v>4</v>
      </c>
      <c r="H2529">
        <v>13.33</v>
      </c>
      <c r="I2529">
        <v>2.2309999999999999</v>
      </c>
      <c r="J2529">
        <v>1</v>
      </c>
      <c r="K2529">
        <v>1166.5</v>
      </c>
      <c r="L2529" t="s">
        <v>369</v>
      </c>
      <c r="M2529" t="s">
        <v>368</v>
      </c>
      <c r="N2529" s="8">
        <v>41956</v>
      </c>
      <c r="O2529">
        <v>0</v>
      </c>
      <c r="P2529">
        <v>0</v>
      </c>
      <c r="Q2529">
        <v>8625.9</v>
      </c>
      <c r="R2529">
        <v>1157.9000000000001</v>
      </c>
      <c r="S2529">
        <v>2.4119999999999999</v>
      </c>
      <c r="T2529">
        <v>33</v>
      </c>
      <c r="U2529">
        <v>3508.8</v>
      </c>
      <c r="V2529">
        <v>12</v>
      </c>
      <c r="W2529">
        <v>1.5209999999999999</v>
      </c>
      <c r="X2529">
        <v>2.4580000000000002</v>
      </c>
      <c r="Y2529" s="8">
        <v>41956</v>
      </c>
    </row>
    <row r="2530" spans="1:25" x14ac:dyDescent="0.25">
      <c r="A2530">
        <v>-111.97481051</v>
      </c>
      <c r="B2530">
        <v>33.078617790000003</v>
      </c>
      <c r="C2530">
        <v>13</v>
      </c>
      <c r="D2530" t="s">
        <v>371</v>
      </c>
      <c r="E2530" t="s">
        <v>370</v>
      </c>
      <c r="F2530">
        <v>2529</v>
      </c>
      <c r="G2530">
        <v>3</v>
      </c>
      <c r="H2530">
        <v>13.33</v>
      </c>
      <c r="I2530">
        <v>2.2309999999999999</v>
      </c>
      <c r="J2530">
        <v>1</v>
      </c>
      <c r="K2530">
        <v>1166.5</v>
      </c>
      <c r="L2530" t="s">
        <v>369</v>
      </c>
      <c r="M2530" t="s">
        <v>368</v>
      </c>
      <c r="N2530" s="8">
        <v>41956</v>
      </c>
      <c r="O2530">
        <v>0</v>
      </c>
      <c r="P2530">
        <v>0</v>
      </c>
      <c r="Q2530">
        <v>9819.6</v>
      </c>
      <c r="R2530">
        <v>1318.1</v>
      </c>
      <c r="S2530">
        <v>2.746</v>
      </c>
      <c r="T2530">
        <v>33</v>
      </c>
      <c r="U2530">
        <v>3994.4</v>
      </c>
      <c r="V2530">
        <v>12</v>
      </c>
      <c r="W2530">
        <v>1.5209999999999999</v>
      </c>
      <c r="X2530">
        <v>2.4580000000000002</v>
      </c>
      <c r="Y2530" s="8">
        <v>41956</v>
      </c>
    </row>
    <row r="2531" spans="1:25" x14ac:dyDescent="0.25">
      <c r="A2531">
        <v>-111.97480932000001</v>
      </c>
      <c r="B2531">
        <v>33.078624789999999</v>
      </c>
      <c r="C2531">
        <v>13</v>
      </c>
      <c r="D2531" t="s">
        <v>371</v>
      </c>
      <c r="E2531" t="s">
        <v>370</v>
      </c>
      <c r="F2531">
        <v>2530</v>
      </c>
      <c r="G2531">
        <v>356</v>
      </c>
      <c r="H2531">
        <v>13.33</v>
      </c>
      <c r="I2531">
        <v>2.2639999999999998</v>
      </c>
      <c r="J2531">
        <v>1</v>
      </c>
      <c r="K2531">
        <v>1166.5999999999999</v>
      </c>
      <c r="L2531" t="s">
        <v>369</v>
      </c>
      <c r="M2531" t="s">
        <v>368</v>
      </c>
      <c r="N2531" s="8">
        <v>41956</v>
      </c>
      <c r="O2531">
        <v>0</v>
      </c>
      <c r="P2531">
        <v>0</v>
      </c>
      <c r="Q2531">
        <v>10596</v>
      </c>
      <c r="R2531">
        <v>1401.7</v>
      </c>
      <c r="S2531">
        <v>2.92</v>
      </c>
      <c r="T2531">
        <v>33</v>
      </c>
      <c r="U2531">
        <v>4247.6000000000004</v>
      </c>
      <c r="V2531">
        <v>12</v>
      </c>
      <c r="W2531">
        <v>1.5429999999999999</v>
      </c>
      <c r="X2531">
        <v>2.4950000000000001</v>
      </c>
      <c r="Y2531" s="8">
        <v>41956</v>
      </c>
    </row>
    <row r="2532" spans="1:25" x14ac:dyDescent="0.25">
      <c r="A2532">
        <v>-111.97480966000001</v>
      </c>
      <c r="B2532">
        <v>33.078630779999997</v>
      </c>
      <c r="C2532">
        <v>13</v>
      </c>
      <c r="D2532" t="s">
        <v>371</v>
      </c>
      <c r="E2532" t="s">
        <v>370</v>
      </c>
      <c r="F2532">
        <v>2531</v>
      </c>
      <c r="G2532">
        <v>358</v>
      </c>
      <c r="H2532">
        <v>13.33</v>
      </c>
      <c r="I2532">
        <v>2.3290000000000002</v>
      </c>
      <c r="J2532">
        <v>1</v>
      </c>
      <c r="K2532">
        <v>1166.5999999999999</v>
      </c>
      <c r="L2532" t="s">
        <v>369</v>
      </c>
      <c r="M2532" t="s">
        <v>368</v>
      </c>
      <c r="N2532" s="8">
        <v>41956</v>
      </c>
      <c r="O2532">
        <v>0</v>
      </c>
      <c r="P2532">
        <v>0</v>
      </c>
      <c r="Q2532">
        <v>9717.2999999999993</v>
      </c>
      <c r="R2532">
        <v>1249.3</v>
      </c>
      <c r="S2532">
        <v>2.6030000000000002</v>
      </c>
      <c r="T2532">
        <v>33</v>
      </c>
      <c r="U2532">
        <v>3785.7</v>
      </c>
      <c r="V2532">
        <v>12</v>
      </c>
      <c r="W2532">
        <v>1.5880000000000001</v>
      </c>
      <c r="X2532">
        <v>2.5670000000000002</v>
      </c>
      <c r="Y2532" s="8">
        <v>41956</v>
      </c>
    </row>
    <row r="2533" spans="1:25" x14ac:dyDescent="0.25">
      <c r="A2533">
        <v>-111.97480968000001</v>
      </c>
      <c r="B2533">
        <v>33.078637790000002</v>
      </c>
      <c r="C2533">
        <v>13</v>
      </c>
      <c r="D2533" t="s">
        <v>371</v>
      </c>
      <c r="E2533" t="s">
        <v>370</v>
      </c>
      <c r="F2533">
        <v>2532</v>
      </c>
      <c r="G2533">
        <v>4</v>
      </c>
      <c r="H2533">
        <v>13.33</v>
      </c>
      <c r="I2533">
        <v>2.4929999999999999</v>
      </c>
      <c r="J2533">
        <v>1</v>
      </c>
      <c r="K2533">
        <v>1166.5999999999999</v>
      </c>
      <c r="L2533" t="s">
        <v>369</v>
      </c>
      <c r="M2533" t="s">
        <v>368</v>
      </c>
      <c r="N2533" s="8">
        <v>41956</v>
      </c>
      <c r="O2533">
        <v>0</v>
      </c>
      <c r="P2533">
        <v>0</v>
      </c>
      <c r="Q2533">
        <v>10551</v>
      </c>
      <c r="R2533">
        <v>1267.2</v>
      </c>
      <c r="S2533">
        <v>2.64</v>
      </c>
      <c r="T2533">
        <v>33</v>
      </c>
      <c r="U2533">
        <v>3840.1</v>
      </c>
      <c r="V2533">
        <v>12</v>
      </c>
      <c r="W2533">
        <v>1.7</v>
      </c>
      <c r="X2533">
        <v>2.7480000000000002</v>
      </c>
      <c r="Y2533" s="8">
        <v>41956</v>
      </c>
    </row>
    <row r="2534" spans="1:25" x14ac:dyDescent="0.25">
      <c r="A2534">
        <v>-111.97480933999999</v>
      </c>
      <c r="B2534">
        <v>33.078644779999998</v>
      </c>
      <c r="C2534">
        <v>13</v>
      </c>
      <c r="D2534" t="s">
        <v>371</v>
      </c>
      <c r="E2534" t="s">
        <v>370</v>
      </c>
      <c r="F2534">
        <v>2533</v>
      </c>
      <c r="G2534">
        <v>2</v>
      </c>
      <c r="H2534">
        <v>13.33</v>
      </c>
      <c r="I2534">
        <v>2.4609999999999999</v>
      </c>
      <c r="J2534">
        <v>1</v>
      </c>
      <c r="K2534">
        <v>1166.5999999999999</v>
      </c>
      <c r="L2534" t="s">
        <v>369</v>
      </c>
      <c r="M2534" t="s">
        <v>368</v>
      </c>
      <c r="N2534" s="8">
        <v>41956</v>
      </c>
      <c r="O2534">
        <v>0</v>
      </c>
      <c r="P2534">
        <v>0</v>
      </c>
      <c r="Q2534">
        <v>11684</v>
      </c>
      <c r="R2534">
        <v>1422</v>
      </c>
      <c r="S2534">
        <v>2.9620000000000002</v>
      </c>
      <c r="T2534">
        <v>33</v>
      </c>
      <c r="U2534">
        <v>4309.1000000000004</v>
      </c>
      <c r="V2534">
        <v>12</v>
      </c>
      <c r="W2534">
        <v>1.6779999999999999</v>
      </c>
      <c r="X2534">
        <v>2.7109999999999999</v>
      </c>
      <c r="Y2534" s="8">
        <v>41956</v>
      </c>
    </row>
    <row r="2535" spans="1:25" x14ac:dyDescent="0.25">
      <c r="A2535">
        <v>-111.97480865999999</v>
      </c>
      <c r="B2535">
        <v>33.078651780000001</v>
      </c>
      <c r="C2535">
        <v>13</v>
      </c>
      <c r="D2535" t="s">
        <v>371</v>
      </c>
      <c r="E2535" t="s">
        <v>370</v>
      </c>
      <c r="F2535">
        <v>2534</v>
      </c>
      <c r="G2535">
        <v>358</v>
      </c>
      <c r="H2535">
        <v>13.33</v>
      </c>
      <c r="I2535">
        <v>2.625</v>
      </c>
      <c r="J2535">
        <v>1</v>
      </c>
      <c r="K2535">
        <v>1166.5</v>
      </c>
      <c r="L2535" t="s">
        <v>369</v>
      </c>
      <c r="M2535" t="s">
        <v>368</v>
      </c>
      <c r="N2535" s="8">
        <v>41956</v>
      </c>
      <c r="O2535">
        <v>0</v>
      </c>
      <c r="P2535">
        <v>0</v>
      </c>
      <c r="Q2535">
        <v>10684</v>
      </c>
      <c r="R2535">
        <v>1219.0999999999999</v>
      </c>
      <c r="S2535">
        <v>2.54</v>
      </c>
      <c r="T2535">
        <v>33</v>
      </c>
      <c r="U2535">
        <v>3694.1</v>
      </c>
      <c r="V2535">
        <v>12</v>
      </c>
      <c r="W2535">
        <v>1.79</v>
      </c>
      <c r="X2535">
        <v>2.8919999999999999</v>
      </c>
      <c r="Y2535" s="8">
        <v>41956</v>
      </c>
    </row>
    <row r="2536" spans="1:25" x14ac:dyDescent="0.25">
      <c r="A2536">
        <v>-111.97480883</v>
      </c>
      <c r="B2536">
        <v>33.078658779999998</v>
      </c>
      <c r="C2536">
        <v>13</v>
      </c>
      <c r="D2536" t="s">
        <v>371</v>
      </c>
      <c r="E2536" t="s">
        <v>370</v>
      </c>
      <c r="F2536">
        <v>2535</v>
      </c>
      <c r="G2536">
        <v>359</v>
      </c>
      <c r="H2536">
        <v>13.33</v>
      </c>
      <c r="I2536">
        <v>2.625</v>
      </c>
      <c r="J2536">
        <v>1</v>
      </c>
      <c r="K2536">
        <v>1166.5999999999999</v>
      </c>
      <c r="L2536" t="s">
        <v>369</v>
      </c>
      <c r="M2536" t="s">
        <v>368</v>
      </c>
      <c r="N2536" s="8">
        <v>41956</v>
      </c>
      <c r="O2536">
        <v>0</v>
      </c>
      <c r="P2536">
        <v>0</v>
      </c>
      <c r="Q2536">
        <v>8782.5</v>
      </c>
      <c r="R2536">
        <v>1002.1</v>
      </c>
      <c r="S2536">
        <v>2.0880000000000001</v>
      </c>
      <c r="T2536">
        <v>33</v>
      </c>
      <c r="U2536">
        <v>3036.6</v>
      </c>
      <c r="V2536">
        <v>12</v>
      </c>
      <c r="W2536">
        <v>1.79</v>
      </c>
      <c r="X2536">
        <v>2.8919999999999999</v>
      </c>
      <c r="Y2536" s="8">
        <v>41956</v>
      </c>
    </row>
    <row r="2537" spans="1:25" x14ac:dyDescent="0.25">
      <c r="A2537">
        <v>-111.97480951</v>
      </c>
      <c r="B2537">
        <v>33.078665790000002</v>
      </c>
      <c r="C2537">
        <v>13</v>
      </c>
      <c r="D2537" t="s">
        <v>371</v>
      </c>
      <c r="E2537" t="s">
        <v>370</v>
      </c>
      <c r="F2537">
        <v>2536</v>
      </c>
      <c r="G2537">
        <v>3</v>
      </c>
      <c r="H2537">
        <v>13.33</v>
      </c>
      <c r="I2537">
        <v>2.625</v>
      </c>
      <c r="J2537">
        <v>1</v>
      </c>
      <c r="K2537">
        <v>1166.4000000000001</v>
      </c>
      <c r="L2537" t="s">
        <v>369</v>
      </c>
      <c r="M2537" t="s">
        <v>368</v>
      </c>
      <c r="N2537" s="8">
        <v>41956</v>
      </c>
      <c r="O2537">
        <v>0</v>
      </c>
      <c r="P2537">
        <v>0</v>
      </c>
      <c r="Q2537">
        <v>6180</v>
      </c>
      <c r="R2537">
        <v>705.14</v>
      </c>
      <c r="S2537">
        <v>1.4690000000000001</v>
      </c>
      <c r="T2537">
        <v>33</v>
      </c>
      <c r="U2537">
        <v>2136.8000000000002</v>
      </c>
      <c r="V2537">
        <v>12</v>
      </c>
      <c r="W2537">
        <v>1.79</v>
      </c>
      <c r="X2537">
        <v>2.8919999999999999</v>
      </c>
      <c r="Y2537" s="8">
        <v>41956</v>
      </c>
    </row>
    <row r="2538" spans="1:25" x14ac:dyDescent="0.25">
      <c r="A2538">
        <v>-111.97480917</v>
      </c>
      <c r="B2538">
        <v>33.078672779999998</v>
      </c>
      <c r="C2538">
        <v>13</v>
      </c>
      <c r="D2538" t="s">
        <v>371</v>
      </c>
      <c r="E2538" t="s">
        <v>370</v>
      </c>
      <c r="F2538">
        <v>2537</v>
      </c>
      <c r="G2538">
        <v>1</v>
      </c>
      <c r="H2538">
        <v>13.33</v>
      </c>
      <c r="I2538">
        <v>2.4929999999999999</v>
      </c>
      <c r="J2538">
        <v>1</v>
      </c>
      <c r="K2538">
        <v>1166.4000000000001</v>
      </c>
      <c r="L2538" t="s">
        <v>369</v>
      </c>
      <c r="M2538" t="s">
        <v>368</v>
      </c>
      <c r="N2538" s="8">
        <v>41956</v>
      </c>
      <c r="O2538">
        <v>0</v>
      </c>
      <c r="P2538">
        <v>0</v>
      </c>
      <c r="Q2538">
        <v>5888.4</v>
      </c>
      <c r="R2538">
        <v>707.24</v>
      </c>
      <c r="S2538">
        <v>1.4730000000000001</v>
      </c>
      <c r="T2538">
        <v>33</v>
      </c>
      <c r="U2538">
        <v>2143.1</v>
      </c>
      <c r="V2538">
        <v>12</v>
      </c>
      <c r="W2538">
        <v>1.7</v>
      </c>
      <c r="X2538">
        <v>2.7480000000000002</v>
      </c>
      <c r="Y2538" s="8">
        <v>41956</v>
      </c>
    </row>
    <row r="2539" spans="1:25" x14ac:dyDescent="0.25">
      <c r="A2539">
        <v>-111.974808</v>
      </c>
      <c r="B2539">
        <v>33.078679770000001</v>
      </c>
      <c r="C2539">
        <v>13</v>
      </c>
      <c r="D2539" t="s">
        <v>371</v>
      </c>
      <c r="E2539" t="s">
        <v>370</v>
      </c>
      <c r="F2539">
        <v>2538</v>
      </c>
      <c r="G2539">
        <v>0</v>
      </c>
      <c r="H2539">
        <v>13.33</v>
      </c>
      <c r="I2539">
        <v>2.5259999999999998</v>
      </c>
      <c r="J2539">
        <v>1</v>
      </c>
      <c r="K2539">
        <v>1166.4000000000001</v>
      </c>
      <c r="L2539" t="s">
        <v>369</v>
      </c>
      <c r="M2539" t="s">
        <v>368</v>
      </c>
      <c r="N2539" s="8">
        <v>41956</v>
      </c>
      <c r="O2539">
        <v>0</v>
      </c>
      <c r="P2539">
        <v>0</v>
      </c>
      <c r="Q2539">
        <v>4101.7</v>
      </c>
      <c r="R2539">
        <v>486.23</v>
      </c>
      <c r="S2539">
        <v>1.0129999999999999</v>
      </c>
      <c r="T2539">
        <v>33</v>
      </c>
      <c r="U2539">
        <v>1473.4</v>
      </c>
      <c r="V2539">
        <v>12</v>
      </c>
      <c r="W2539">
        <v>1.722</v>
      </c>
      <c r="X2539">
        <v>2.7839999999999998</v>
      </c>
      <c r="Y2539" s="8">
        <v>41956</v>
      </c>
    </row>
    <row r="2540" spans="1:25" x14ac:dyDescent="0.25">
      <c r="A2540">
        <v>-111.97480865999999</v>
      </c>
      <c r="B2540">
        <v>33.078687780000003</v>
      </c>
      <c r="C2540">
        <v>13</v>
      </c>
      <c r="D2540" t="s">
        <v>371</v>
      </c>
      <c r="E2540" t="s">
        <v>370</v>
      </c>
      <c r="F2540">
        <v>2539</v>
      </c>
      <c r="G2540">
        <v>358</v>
      </c>
      <c r="H2540">
        <v>13.33</v>
      </c>
      <c r="I2540">
        <v>2.5259999999999998</v>
      </c>
      <c r="J2540">
        <v>1</v>
      </c>
      <c r="K2540">
        <v>1166.4000000000001</v>
      </c>
      <c r="L2540" t="s">
        <v>369</v>
      </c>
      <c r="M2540" t="s">
        <v>368</v>
      </c>
      <c r="N2540" s="8">
        <v>41956</v>
      </c>
      <c r="O2540">
        <v>0</v>
      </c>
      <c r="P2540">
        <v>0</v>
      </c>
      <c r="Q2540">
        <v>8615.1</v>
      </c>
      <c r="R2540">
        <v>1021.3</v>
      </c>
      <c r="S2540">
        <v>2.1280000000000001</v>
      </c>
      <c r="T2540">
        <v>33</v>
      </c>
      <c r="U2540">
        <v>3094.8</v>
      </c>
      <c r="V2540">
        <v>12</v>
      </c>
      <c r="W2540">
        <v>1.722</v>
      </c>
      <c r="X2540">
        <v>2.7839999999999998</v>
      </c>
      <c r="Y2540" s="8">
        <v>41956</v>
      </c>
    </row>
    <row r="2541" spans="1:25" x14ac:dyDescent="0.25">
      <c r="A2541">
        <v>-111.97480883</v>
      </c>
      <c r="B2541">
        <v>33.078694779999999</v>
      </c>
      <c r="C2541">
        <v>13</v>
      </c>
      <c r="D2541" t="s">
        <v>371</v>
      </c>
      <c r="E2541" t="s">
        <v>370</v>
      </c>
      <c r="F2541">
        <v>2540</v>
      </c>
      <c r="G2541">
        <v>359</v>
      </c>
      <c r="H2541">
        <v>13.33</v>
      </c>
      <c r="I2541">
        <v>2.5590000000000002</v>
      </c>
      <c r="J2541">
        <v>1</v>
      </c>
      <c r="K2541">
        <v>1166.3</v>
      </c>
      <c r="L2541" t="s">
        <v>369</v>
      </c>
      <c r="M2541" t="s">
        <v>368</v>
      </c>
      <c r="N2541" s="8">
        <v>41956</v>
      </c>
      <c r="O2541">
        <v>0</v>
      </c>
      <c r="P2541">
        <v>0</v>
      </c>
      <c r="Q2541">
        <v>10199</v>
      </c>
      <c r="R2541">
        <v>1193.5</v>
      </c>
      <c r="S2541">
        <v>2.4860000000000002</v>
      </c>
      <c r="T2541">
        <v>33</v>
      </c>
      <c r="U2541">
        <v>3616.7</v>
      </c>
      <c r="V2541">
        <v>12</v>
      </c>
      <c r="W2541">
        <v>1.7450000000000001</v>
      </c>
      <c r="X2541">
        <v>2.82</v>
      </c>
      <c r="Y2541" s="8">
        <v>41956</v>
      </c>
    </row>
    <row r="2542" spans="1:25" x14ac:dyDescent="0.25">
      <c r="A2542">
        <v>-111.97480834</v>
      </c>
      <c r="B2542">
        <v>33.078701780000003</v>
      </c>
      <c r="C2542">
        <v>13</v>
      </c>
      <c r="D2542" t="s">
        <v>371</v>
      </c>
      <c r="E2542" t="s">
        <v>370</v>
      </c>
      <c r="F2542">
        <v>2541</v>
      </c>
      <c r="G2542">
        <v>2</v>
      </c>
      <c r="H2542">
        <v>13.33</v>
      </c>
      <c r="I2542">
        <v>2.5920000000000001</v>
      </c>
      <c r="J2542">
        <v>1</v>
      </c>
      <c r="K2542">
        <v>1166.4000000000001</v>
      </c>
      <c r="L2542" t="s">
        <v>369</v>
      </c>
      <c r="M2542" t="s">
        <v>368</v>
      </c>
      <c r="N2542" s="8">
        <v>41956</v>
      </c>
      <c r="O2542">
        <v>0</v>
      </c>
      <c r="P2542">
        <v>0</v>
      </c>
      <c r="Q2542">
        <v>9132.2999999999993</v>
      </c>
      <c r="R2542">
        <v>1055.2</v>
      </c>
      <c r="S2542">
        <v>2.198</v>
      </c>
      <c r="T2542">
        <v>33</v>
      </c>
      <c r="U2542">
        <v>3197.5</v>
      </c>
      <c r="V2542">
        <v>12</v>
      </c>
      <c r="W2542">
        <v>1.7669999999999999</v>
      </c>
      <c r="X2542">
        <v>2.8559999999999999</v>
      </c>
      <c r="Y2542" s="8">
        <v>41956</v>
      </c>
    </row>
    <row r="2543" spans="1:25" x14ac:dyDescent="0.25">
      <c r="A2543">
        <v>-111.97480899999999</v>
      </c>
      <c r="B2543">
        <v>33.078708769999999</v>
      </c>
      <c r="C2543">
        <v>13</v>
      </c>
      <c r="D2543" t="s">
        <v>371</v>
      </c>
      <c r="E2543" t="s">
        <v>370</v>
      </c>
      <c r="F2543">
        <v>2542</v>
      </c>
      <c r="G2543">
        <v>0</v>
      </c>
      <c r="H2543">
        <v>13.33</v>
      </c>
      <c r="I2543">
        <v>2.4609999999999999</v>
      </c>
      <c r="J2543">
        <v>1</v>
      </c>
      <c r="K2543">
        <v>1166</v>
      </c>
      <c r="L2543" t="s">
        <v>369</v>
      </c>
      <c r="M2543" t="s">
        <v>368</v>
      </c>
      <c r="N2543" s="8">
        <v>41956</v>
      </c>
      <c r="O2543">
        <v>0</v>
      </c>
      <c r="P2543">
        <v>0</v>
      </c>
      <c r="Q2543">
        <v>10463</v>
      </c>
      <c r="R2543">
        <v>1273.4000000000001</v>
      </c>
      <c r="S2543">
        <v>2.653</v>
      </c>
      <c r="T2543">
        <v>33</v>
      </c>
      <c r="U2543">
        <v>3858.8</v>
      </c>
      <c r="V2543">
        <v>12</v>
      </c>
      <c r="W2543">
        <v>1.6779999999999999</v>
      </c>
      <c r="X2543">
        <v>2.7109999999999999</v>
      </c>
      <c r="Y2543" s="8">
        <v>41956</v>
      </c>
    </row>
    <row r="2544" spans="1:25" x14ac:dyDescent="0.25">
      <c r="A2544">
        <v>-111.97480917</v>
      </c>
      <c r="B2544">
        <v>33.078715780000003</v>
      </c>
      <c r="C2544">
        <v>13</v>
      </c>
      <c r="D2544" t="s">
        <v>371</v>
      </c>
      <c r="E2544" t="s">
        <v>370</v>
      </c>
      <c r="F2544">
        <v>2543</v>
      </c>
      <c r="G2544">
        <v>1</v>
      </c>
      <c r="H2544">
        <v>13.33</v>
      </c>
      <c r="I2544">
        <v>2.625</v>
      </c>
      <c r="J2544">
        <v>1</v>
      </c>
      <c r="K2544">
        <v>1166.0999999999999</v>
      </c>
      <c r="L2544" t="s">
        <v>369</v>
      </c>
      <c r="M2544" t="s">
        <v>368</v>
      </c>
      <c r="N2544" s="8">
        <v>41956</v>
      </c>
      <c r="O2544">
        <v>0</v>
      </c>
      <c r="P2544">
        <v>0</v>
      </c>
      <c r="Q2544">
        <v>8563.4</v>
      </c>
      <c r="R2544">
        <v>977.08</v>
      </c>
      <c r="S2544">
        <v>2.036</v>
      </c>
      <c r="T2544">
        <v>33</v>
      </c>
      <c r="U2544">
        <v>2960.9</v>
      </c>
      <c r="V2544">
        <v>12</v>
      </c>
      <c r="W2544">
        <v>1.79</v>
      </c>
      <c r="X2544">
        <v>2.8919999999999999</v>
      </c>
      <c r="Y2544" s="8">
        <v>41956</v>
      </c>
    </row>
    <row r="2545" spans="1:25" x14ac:dyDescent="0.25">
      <c r="A2545">
        <v>-111.97480899999999</v>
      </c>
      <c r="B2545">
        <v>33.078722769999999</v>
      </c>
      <c r="C2545">
        <v>13</v>
      </c>
      <c r="D2545" t="s">
        <v>371</v>
      </c>
      <c r="E2545" t="s">
        <v>370</v>
      </c>
      <c r="F2545">
        <v>2544</v>
      </c>
      <c r="G2545">
        <v>0</v>
      </c>
      <c r="H2545">
        <v>13.33</v>
      </c>
      <c r="I2545">
        <v>2.657</v>
      </c>
      <c r="J2545">
        <v>1</v>
      </c>
      <c r="K2545">
        <v>1166.0999999999999</v>
      </c>
      <c r="L2545" t="s">
        <v>369</v>
      </c>
      <c r="M2545" t="s">
        <v>368</v>
      </c>
      <c r="N2545" s="8">
        <v>41956</v>
      </c>
      <c r="O2545">
        <v>0</v>
      </c>
      <c r="P2545">
        <v>0</v>
      </c>
      <c r="Q2545">
        <v>10571</v>
      </c>
      <c r="R2545">
        <v>1191.3</v>
      </c>
      <c r="S2545">
        <v>2.4820000000000002</v>
      </c>
      <c r="T2545">
        <v>33</v>
      </c>
      <c r="U2545">
        <v>3609.9</v>
      </c>
      <c r="V2545">
        <v>12</v>
      </c>
      <c r="W2545">
        <v>1.8120000000000001</v>
      </c>
      <c r="X2545">
        <v>2.9279999999999999</v>
      </c>
      <c r="Y2545" s="8">
        <v>41956</v>
      </c>
    </row>
    <row r="2546" spans="1:25" x14ac:dyDescent="0.25">
      <c r="A2546">
        <v>-111.97480868</v>
      </c>
      <c r="B2546">
        <v>33.078729789999997</v>
      </c>
      <c r="C2546">
        <v>13</v>
      </c>
      <c r="D2546" t="s">
        <v>371</v>
      </c>
      <c r="E2546" t="s">
        <v>370</v>
      </c>
      <c r="F2546">
        <v>2545</v>
      </c>
      <c r="G2546">
        <v>4</v>
      </c>
      <c r="H2546">
        <v>13.33</v>
      </c>
      <c r="I2546">
        <v>2.657</v>
      </c>
      <c r="J2546">
        <v>1</v>
      </c>
      <c r="K2546">
        <v>1166.0999999999999</v>
      </c>
      <c r="L2546" t="s">
        <v>369</v>
      </c>
      <c r="M2546" t="s">
        <v>368</v>
      </c>
      <c r="N2546" s="8">
        <v>41956</v>
      </c>
      <c r="O2546">
        <v>0</v>
      </c>
      <c r="P2546">
        <v>0</v>
      </c>
      <c r="Q2546">
        <v>9992.4</v>
      </c>
      <c r="R2546">
        <v>1126.0999999999999</v>
      </c>
      <c r="S2546">
        <v>2.3460000000000001</v>
      </c>
      <c r="T2546">
        <v>33</v>
      </c>
      <c r="U2546">
        <v>3412.3</v>
      </c>
      <c r="V2546">
        <v>12</v>
      </c>
      <c r="W2546">
        <v>1.8120000000000001</v>
      </c>
      <c r="X2546">
        <v>2.9279999999999999</v>
      </c>
      <c r="Y2546" s="8">
        <v>41956</v>
      </c>
    </row>
    <row r="2547" spans="1:25" x14ac:dyDescent="0.25">
      <c r="A2547">
        <v>-111.97480766</v>
      </c>
      <c r="B2547">
        <v>33.078737779999997</v>
      </c>
      <c r="C2547">
        <v>13</v>
      </c>
      <c r="D2547" t="s">
        <v>371</v>
      </c>
      <c r="E2547" t="s">
        <v>370</v>
      </c>
      <c r="F2547">
        <v>2546</v>
      </c>
      <c r="G2547">
        <v>358</v>
      </c>
      <c r="H2547">
        <v>13.33</v>
      </c>
      <c r="I2547">
        <v>2.5259999999999998</v>
      </c>
      <c r="J2547">
        <v>1</v>
      </c>
      <c r="K2547">
        <v>1166.0999999999999</v>
      </c>
      <c r="L2547" t="s">
        <v>369</v>
      </c>
      <c r="M2547" t="s">
        <v>368</v>
      </c>
      <c r="N2547" s="8">
        <v>41956</v>
      </c>
      <c r="O2547">
        <v>0</v>
      </c>
      <c r="P2547">
        <v>0</v>
      </c>
      <c r="Q2547">
        <v>11126</v>
      </c>
      <c r="R2547">
        <v>1318.9</v>
      </c>
      <c r="S2547">
        <v>2.7480000000000002</v>
      </c>
      <c r="T2547">
        <v>33</v>
      </c>
      <c r="U2547">
        <v>3996.7</v>
      </c>
      <c r="V2547">
        <v>12</v>
      </c>
      <c r="W2547">
        <v>1.722</v>
      </c>
      <c r="X2547">
        <v>2.7839999999999998</v>
      </c>
      <c r="Y2547" s="8">
        <v>41956</v>
      </c>
    </row>
    <row r="2548" spans="1:25" x14ac:dyDescent="0.25">
      <c r="A2548">
        <v>-111.97480766</v>
      </c>
      <c r="B2548">
        <v>33.078744780000001</v>
      </c>
      <c r="C2548">
        <v>13</v>
      </c>
      <c r="D2548" t="s">
        <v>371</v>
      </c>
      <c r="E2548" t="s">
        <v>370</v>
      </c>
      <c r="F2548">
        <v>2547</v>
      </c>
      <c r="G2548">
        <v>358</v>
      </c>
      <c r="H2548">
        <v>13.33</v>
      </c>
      <c r="I2548">
        <v>2.625</v>
      </c>
      <c r="J2548">
        <v>1</v>
      </c>
      <c r="K2548">
        <v>1166.0999999999999</v>
      </c>
      <c r="L2548" t="s">
        <v>369</v>
      </c>
      <c r="M2548" t="s">
        <v>368</v>
      </c>
      <c r="N2548" s="8">
        <v>41956</v>
      </c>
      <c r="O2548">
        <v>0</v>
      </c>
      <c r="P2548">
        <v>0</v>
      </c>
      <c r="Q2548">
        <v>10764</v>
      </c>
      <c r="R2548">
        <v>1228.2</v>
      </c>
      <c r="S2548">
        <v>2.5590000000000002</v>
      </c>
      <c r="T2548">
        <v>33</v>
      </c>
      <c r="U2548">
        <v>3721.9</v>
      </c>
      <c r="V2548">
        <v>12</v>
      </c>
      <c r="W2548">
        <v>1.79</v>
      </c>
      <c r="X2548">
        <v>2.8919999999999999</v>
      </c>
      <c r="Y2548" s="8">
        <v>41956</v>
      </c>
    </row>
    <row r="2549" spans="1:25" x14ac:dyDescent="0.25">
      <c r="A2549">
        <v>-111.97480883</v>
      </c>
      <c r="B2549">
        <v>33.078751779999997</v>
      </c>
      <c r="C2549">
        <v>13</v>
      </c>
      <c r="D2549" t="s">
        <v>371</v>
      </c>
      <c r="E2549" t="s">
        <v>370</v>
      </c>
      <c r="F2549">
        <v>2548</v>
      </c>
      <c r="G2549">
        <v>359</v>
      </c>
      <c r="H2549">
        <v>13.33</v>
      </c>
      <c r="I2549">
        <v>2.657</v>
      </c>
      <c r="J2549">
        <v>1</v>
      </c>
      <c r="K2549">
        <v>1166.0999999999999</v>
      </c>
      <c r="L2549" t="s">
        <v>369</v>
      </c>
      <c r="M2549" t="s">
        <v>368</v>
      </c>
      <c r="N2549" s="8">
        <v>41956</v>
      </c>
      <c r="O2549">
        <v>0</v>
      </c>
      <c r="P2549">
        <v>0</v>
      </c>
      <c r="Q2549">
        <v>9382.9</v>
      </c>
      <c r="R2549">
        <v>1057.4000000000001</v>
      </c>
      <c r="S2549">
        <v>2.2029999999999998</v>
      </c>
      <c r="T2549">
        <v>33</v>
      </c>
      <c r="U2549">
        <v>3204.2</v>
      </c>
      <c r="V2549">
        <v>12</v>
      </c>
      <c r="W2549">
        <v>1.8120000000000001</v>
      </c>
      <c r="X2549">
        <v>2.9279999999999999</v>
      </c>
      <c r="Y2549" s="8">
        <v>41956</v>
      </c>
    </row>
    <row r="2550" spans="1:25" x14ac:dyDescent="0.25">
      <c r="A2550">
        <v>-111.97480851</v>
      </c>
      <c r="B2550">
        <v>33.078758790000002</v>
      </c>
      <c r="C2550">
        <v>13</v>
      </c>
      <c r="D2550" t="s">
        <v>371</v>
      </c>
      <c r="E2550" t="s">
        <v>370</v>
      </c>
      <c r="F2550">
        <v>2549</v>
      </c>
      <c r="G2550">
        <v>3</v>
      </c>
      <c r="H2550">
        <v>13.33</v>
      </c>
      <c r="I2550">
        <v>2.4929999999999999</v>
      </c>
      <c r="J2550">
        <v>1</v>
      </c>
      <c r="K2550">
        <v>1166</v>
      </c>
      <c r="L2550" t="s">
        <v>369</v>
      </c>
      <c r="M2550" t="s">
        <v>368</v>
      </c>
      <c r="N2550" s="8">
        <v>41956</v>
      </c>
      <c r="O2550">
        <v>0</v>
      </c>
      <c r="P2550">
        <v>0</v>
      </c>
      <c r="Q2550">
        <v>9836.5</v>
      </c>
      <c r="R2550">
        <v>1181.4000000000001</v>
      </c>
      <c r="S2550">
        <v>2.4609999999999999</v>
      </c>
      <c r="T2550">
        <v>33</v>
      </c>
      <c r="U2550">
        <v>3580.1</v>
      </c>
      <c r="V2550">
        <v>12</v>
      </c>
      <c r="W2550">
        <v>1.7</v>
      </c>
      <c r="X2550">
        <v>2.7480000000000002</v>
      </c>
      <c r="Y2550" s="8">
        <v>41956</v>
      </c>
    </row>
    <row r="2551" spans="1:25" x14ac:dyDescent="0.25">
      <c r="A2551">
        <v>-111.97480883</v>
      </c>
      <c r="B2551">
        <v>33.078765779999998</v>
      </c>
      <c r="C2551">
        <v>13</v>
      </c>
      <c r="D2551" t="s">
        <v>371</v>
      </c>
      <c r="E2551" t="s">
        <v>370</v>
      </c>
      <c r="F2551">
        <v>2550</v>
      </c>
      <c r="G2551">
        <v>359</v>
      </c>
      <c r="H2551">
        <v>13.33</v>
      </c>
      <c r="I2551">
        <v>2.5920000000000001</v>
      </c>
      <c r="J2551">
        <v>1</v>
      </c>
      <c r="K2551">
        <v>1166</v>
      </c>
      <c r="L2551" t="s">
        <v>369</v>
      </c>
      <c r="M2551" t="s">
        <v>368</v>
      </c>
      <c r="N2551" s="8">
        <v>41956</v>
      </c>
      <c r="O2551">
        <v>0</v>
      </c>
      <c r="P2551">
        <v>0</v>
      </c>
      <c r="Q2551">
        <v>6681.9</v>
      </c>
      <c r="R2551">
        <v>772.06</v>
      </c>
      <c r="S2551">
        <v>1.6080000000000001</v>
      </c>
      <c r="T2551">
        <v>33</v>
      </c>
      <c r="U2551">
        <v>2339.6</v>
      </c>
      <c r="V2551">
        <v>12</v>
      </c>
      <c r="W2551">
        <v>1.7669999999999999</v>
      </c>
      <c r="X2551">
        <v>2.8559999999999999</v>
      </c>
      <c r="Y2551" s="8">
        <v>41956</v>
      </c>
    </row>
    <row r="2552" spans="1:25" x14ac:dyDescent="0.25">
      <c r="A2552">
        <v>-111.97480783</v>
      </c>
      <c r="B2552">
        <v>33.078772780000001</v>
      </c>
      <c r="C2552">
        <v>13</v>
      </c>
      <c r="D2552" t="s">
        <v>371</v>
      </c>
      <c r="E2552" t="s">
        <v>370</v>
      </c>
      <c r="F2552">
        <v>2551</v>
      </c>
      <c r="G2552">
        <v>359</v>
      </c>
      <c r="H2552">
        <v>13.33</v>
      </c>
      <c r="I2552">
        <v>2.625</v>
      </c>
      <c r="J2552">
        <v>1</v>
      </c>
      <c r="K2552">
        <v>1166.2</v>
      </c>
      <c r="L2552" t="s">
        <v>369</v>
      </c>
      <c r="M2552" t="s">
        <v>368</v>
      </c>
      <c r="N2552" s="8">
        <v>41956</v>
      </c>
      <c r="O2552">
        <v>0</v>
      </c>
      <c r="P2552">
        <v>0</v>
      </c>
      <c r="Q2552">
        <v>4297.8999999999996</v>
      </c>
      <c r="R2552">
        <v>490.39</v>
      </c>
      <c r="S2552">
        <v>1.022</v>
      </c>
      <c r="T2552">
        <v>33</v>
      </c>
      <c r="U2552">
        <v>1486</v>
      </c>
      <c r="V2552">
        <v>12</v>
      </c>
      <c r="W2552">
        <v>1.79</v>
      </c>
      <c r="X2552">
        <v>2.8919999999999999</v>
      </c>
      <c r="Y2552" s="8">
        <v>41956</v>
      </c>
    </row>
    <row r="2553" spans="1:25" x14ac:dyDescent="0.25">
      <c r="A2553">
        <v>-111.97480851</v>
      </c>
      <c r="B2553">
        <v>33.078779789999999</v>
      </c>
      <c r="C2553">
        <v>13</v>
      </c>
      <c r="D2553" t="s">
        <v>371</v>
      </c>
      <c r="E2553" t="s">
        <v>370</v>
      </c>
      <c r="F2553">
        <v>2552</v>
      </c>
      <c r="G2553">
        <v>3</v>
      </c>
      <c r="H2553">
        <v>13.33</v>
      </c>
      <c r="I2553">
        <v>2.69</v>
      </c>
      <c r="J2553">
        <v>1</v>
      </c>
      <c r="K2553">
        <v>1166.2</v>
      </c>
      <c r="L2553" t="s">
        <v>369</v>
      </c>
      <c r="M2553" t="s">
        <v>368</v>
      </c>
      <c r="N2553" s="8">
        <v>41956</v>
      </c>
      <c r="O2553">
        <v>0</v>
      </c>
      <c r="P2553">
        <v>0</v>
      </c>
      <c r="Q2553">
        <v>4198.3999999999996</v>
      </c>
      <c r="R2553">
        <v>467.36</v>
      </c>
      <c r="S2553">
        <v>0.97399999999999998</v>
      </c>
      <c r="T2553">
        <v>33</v>
      </c>
      <c r="U2553">
        <v>1416.2</v>
      </c>
      <c r="V2553">
        <v>12</v>
      </c>
      <c r="W2553">
        <v>1.8340000000000001</v>
      </c>
      <c r="X2553">
        <v>2.964</v>
      </c>
      <c r="Y2553" s="8">
        <v>41956</v>
      </c>
    </row>
    <row r="2554" spans="1:25" x14ac:dyDescent="0.25">
      <c r="A2554">
        <v>-111.97480783</v>
      </c>
      <c r="B2554">
        <v>33.078787779999999</v>
      </c>
      <c r="C2554">
        <v>13</v>
      </c>
      <c r="D2554" t="s">
        <v>371</v>
      </c>
      <c r="E2554" t="s">
        <v>370</v>
      </c>
      <c r="F2554">
        <v>2553</v>
      </c>
      <c r="G2554">
        <v>359</v>
      </c>
      <c r="H2554">
        <v>13.33</v>
      </c>
      <c r="I2554">
        <v>2.69</v>
      </c>
      <c r="J2554">
        <v>1</v>
      </c>
      <c r="K2554">
        <v>1166.2</v>
      </c>
      <c r="L2554" t="s">
        <v>369</v>
      </c>
      <c r="M2554" t="s">
        <v>368</v>
      </c>
      <c r="N2554" s="8">
        <v>41956</v>
      </c>
      <c r="O2554">
        <v>0</v>
      </c>
      <c r="P2554">
        <v>0</v>
      </c>
      <c r="Q2554">
        <v>4637.8999999999996</v>
      </c>
      <c r="R2554">
        <v>516.28</v>
      </c>
      <c r="S2554">
        <v>1.0760000000000001</v>
      </c>
      <c r="T2554">
        <v>33</v>
      </c>
      <c r="U2554">
        <v>1564.5</v>
      </c>
      <c r="V2554">
        <v>12</v>
      </c>
      <c r="W2554">
        <v>1.8340000000000001</v>
      </c>
      <c r="X2554">
        <v>2.964</v>
      </c>
      <c r="Y2554" s="8">
        <v>41956</v>
      </c>
    </row>
    <row r="2555" spans="1:25" x14ac:dyDescent="0.25">
      <c r="A2555">
        <v>-111.97480783</v>
      </c>
      <c r="B2555">
        <v>33.078794780000003</v>
      </c>
      <c r="C2555">
        <v>13</v>
      </c>
      <c r="D2555" t="s">
        <v>371</v>
      </c>
      <c r="E2555" t="s">
        <v>370</v>
      </c>
      <c r="F2555">
        <v>2554</v>
      </c>
      <c r="G2555">
        <v>359</v>
      </c>
      <c r="H2555">
        <v>13.33</v>
      </c>
      <c r="I2555">
        <v>2.5590000000000002</v>
      </c>
      <c r="J2555">
        <v>1</v>
      </c>
      <c r="K2555">
        <v>1166</v>
      </c>
      <c r="L2555" t="s">
        <v>369</v>
      </c>
      <c r="M2555" t="s">
        <v>368</v>
      </c>
      <c r="N2555" s="8">
        <v>41956</v>
      </c>
      <c r="O2555">
        <v>0</v>
      </c>
      <c r="P2555">
        <v>0</v>
      </c>
      <c r="Q2555">
        <v>4461.8999999999996</v>
      </c>
      <c r="R2555">
        <v>522.16</v>
      </c>
      <c r="S2555">
        <v>1.0880000000000001</v>
      </c>
      <c r="T2555">
        <v>33</v>
      </c>
      <c r="U2555">
        <v>1582.3</v>
      </c>
      <c r="V2555">
        <v>12</v>
      </c>
      <c r="W2555">
        <v>1.7450000000000001</v>
      </c>
      <c r="X2555">
        <v>2.82</v>
      </c>
      <c r="Y2555" s="8">
        <v>41956</v>
      </c>
    </row>
    <row r="2556" spans="1:25" x14ac:dyDescent="0.25">
      <c r="A2556">
        <v>-111.97480851</v>
      </c>
      <c r="B2556">
        <v>33.07880179</v>
      </c>
      <c r="C2556">
        <v>13</v>
      </c>
      <c r="D2556" t="s">
        <v>371</v>
      </c>
      <c r="E2556" t="s">
        <v>370</v>
      </c>
      <c r="F2556">
        <v>2555</v>
      </c>
      <c r="G2556">
        <v>3</v>
      </c>
      <c r="H2556">
        <v>13.33</v>
      </c>
      <c r="I2556">
        <v>2.69</v>
      </c>
      <c r="J2556">
        <v>1</v>
      </c>
      <c r="K2556">
        <v>1166.0999999999999</v>
      </c>
      <c r="L2556" t="s">
        <v>369</v>
      </c>
      <c r="M2556" t="s">
        <v>368</v>
      </c>
      <c r="N2556" s="8">
        <v>41956</v>
      </c>
      <c r="O2556">
        <v>0</v>
      </c>
      <c r="P2556">
        <v>0</v>
      </c>
      <c r="Q2556">
        <v>5735</v>
      </c>
      <c r="R2556">
        <v>638.41</v>
      </c>
      <c r="S2556">
        <v>1.33</v>
      </c>
      <c r="T2556">
        <v>33</v>
      </c>
      <c r="U2556">
        <v>1934.6</v>
      </c>
      <c r="V2556">
        <v>12</v>
      </c>
      <c r="W2556">
        <v>1.8340000000000001</v>
      </c>
      <c r="X2556">
        <v>2.964</v>
      </c>
      <c r="Y2556" s="8">
        <v>41956</v>
      </c>
    </row>
    <row r="2557" spans="1:25" x14ac:dyDescent="0.25">
      <c r="A2557">
        <v>-111.974808</v>
      </c>
      <c r="B2557">
        <v>33.078808770000002</v>
      </c>
      <c r="C2557">
        <v>13</v>
      </c>
      <c r="D2557" t="s">
        <v>371</v>
      </c>
      <c r="E2557" t="s">
        <v>370</v>
      </c>
      <c r="F2557">
        <v>2556</v>
      </c>
      <c r="G2557">
        <v>0</v>
      </c>
      <c r="H2557">
        <v>13.33</v>
      </c>
      <c r="I2557">
        <v>2.657</v>
      </c>
      <c r="J2557">
        <v>1</v>
      </c>
      <c r="K2557">
        <v>1166</v>
      </c>
      <c r="L2557" t="s">
        <v>369</v>
      </c>
      <c r="M2557" t="s">
        <v>368</v>
      </c>
      <c r="N2557" s="8">
        <v>41956</v>
      </c>
      <c r="O2557">
        <v>0</v>
      </c>
      <c r="P2557">
        <v>0</v>
      </c>
      <c r="Q2557">
        <v>9180.6</v>
      </c>
      <c r="R2557">
        <v>1034.5999999999999</v>
      </c>
      <c r="S2557">
        <v>2.1549999999999998</v>
      </c>
      <c r="T2557">
        <v>33</v>
      </c>
      <c r="U2557">
        <v>3135.1</v>
      </c>
      <c r="V2557">
        <v>12</v>
      </c>
      <c r="W2557">
        <v>1.8120000000000001</v>
      </c>
      <c r="X2557">
        <v>2.9279999999999999</v>
      </c>
      <c r="Y2557" s="8">
        <v>41956</v>
      </c>
    </row>
    <row r="2558" spans="1:25" x14ac:dyDescent="0.25">
      <c r="A2558">
        <v>-111.97480783</v>
      </c>
      <c r="B2558">
        <v>33.078815779999999</v>
      </c>
      <c r="C2558">
        <v>13</v>
      </c>
      <c r="D2558" t="s">
        <v>371</v>
      </c>
      <c r="E2558" t="s">
        <v>370</v>
      </c>
      <c r="F2558">
        <v>2557</v>
      </c>
      <c r="G2558">
        <v>359</v>
      </c>
      <c r="H2558">
        <v>13.33</v>
      </c>
      <c r="I2558">
        <v>2.5259999999999998</v>
      </c>
      <c r="J2558">
        <v>1</v>
      </c>
      <c r="K2558">
        <v>1166.0999999999999</v>
      </c>
      <c r="L2558" t="s">
        <v>369</v>
      </c>
      <c r="M2558" t="s">
        <v>368</v>
      </c>
      <c r="N2558" s="8">
        <v>41956</v>
      </c>
      <c r="O2558">
        <v>0</v>
      </c>
      <c r="P2558">
        <v>0</v>
      </c>
      <c r="Q2558">
        <v>7601.4</v>
      </c>
      <c r="R2558">
        <v>901.12</v>
      </c>
      <c r="S2558">
        <v>1.877</v>
      </c>
      <c r="T2558">
        <v>33</v>
      </c>
      <c r="U2558">
        <v>2730.7</v>
      </c>
      <c r="V2558">
        <v>12</v>
      </c>
      <c r="W2558">
        <v>1.722</v>
      </c>
      <c r="X2558">
        <v>2.7839999999999998</v>
      </c>
      <c r="Y2558" s="8">
        <v>41956</v>
      </c>
    </row>
    <row r="2559" spans="1:25" x14ac:dyDescent="0.25">
      <c r="A2559">
        <v>-111.97480817</v>
      </c>
      <c r="B2559">
        <v>33.07882378</v>
      </c>
      <c r="C2559">
        <v>13</v>
      </c>
      <c r="D2559" t="s">
        <v>371</v>
      </c>
      <c r="E2559" t="s">
        <v>370</v>
      </c>
      <c r="F2559">
        <v>2558</v>
      </c>
      <c r="G2559">
        <v>1</v>
      </c>
      <c r="H2559">
        <v>13.33</v>
      </c>
      <c r="I2559">
        <v>2.69</v>
      </c>
      <c r="J2559">
        <v>1</v>
      </c>
      <c r="K2559">
        <v>1166.0999999999999</v>
      </c>
      <c r="L2559" t="s">
        <v>369</v>
      </c>
      <c r="M2559" t="s">
        <v>368</v>
      </c>
      <c r="N2559" s="8">
        <v>41956</v>
      </c>
      <c r="O2559">
        <v>0</v>
      </c>
      <c r="P2559">
        <v>0</v>
      </c>
      <c r="Q2559">
        <v>6509.6</v>
      </c>
      <c r="R2559">
        <v>724.63</v>
      </c>
      <c r="S2559">
        <v>1.51</v>
      </c>
      <c r="T2559">
        <v>33</v>
      </c>
      <c r="U2559">
        <v>2195.8000000000002</v>
      </c>
      <c r="V2559">
        <v>12</v>
      </c>
      <c r="W2559">
        <v>1.8340000000000001</v>
      </c>
      <c r="X2559">
        <v>2.964</v>
      </c>
      <c r="Y2559" s="8">
        <v>41956</v>
      </c>
    </row>
    <row r="2560" spans="1:25" x14ac:dyDescent="0.25">
      <c r="A2560">
        <v>-111.974808</v>
      </c>
      <c r="B2560">
        <v>33.078830770000003</v>
      </c>
      <c r="C2560">
        <v>13</v>
      </c>
      <c r="D2560" t="s">
        <v>371</v>
      </c>
      <c r="E2560" t="s">
        <v>370</v>
      </c>
      <c r="F2560">
        <v>2559</v>
      </c>
      <c r="G2560">
        <v>0</v>
      </c>
      <c r="H2560">
        <v>13.33</v>
      </c>
      <c r="I2560">
        <v>2.625</v>
      </c>
      <c r="J2560">
        <v>1</v>
      </c>
      <c r="K2560">
        <v>1166.0999999999999</v>
      </c>
      <c r="L2560" t="s">
        <v>369</v>
      </c>
      <c r="M2560" t="s">
        <v>368</v>
      </c>
      <c r="N2560" s="8">
        <v>41956</v>
      </c>
      <c r="O2560">
        <v>0</v>
      </c>
      <c r="P2560">
        <v>0</v>
      </c>
      <c r="Q2560">
        <v>5867.6</v>
      </c>
      <c r="R2560">
        <v>669.5</v>
      </c>
      <c r="S2560">
        <v>1.395</v>
      </c>
      <c r="T2560">
        <v>33</v>
      </c>
      <c r="U2560">
        <v>2028.8</v>
      </c>
      <c r="V2560">
        <v>12</v>
      </c>
      <c r="W2560">
        <v>1.79</v>
      </c>
      <c r="X2560">
        <v>2.8919999999999999</v>
      </c>
      <c r="Y2560" s="8">
        <v>41956</v>
      </c>
    </row>
    <row r="2561" spans="1:25" x14ac:dyDescent="0.25">
      <c r="A2561">
        <v>-111.97480783</v>
      </c>
      <c r="B2561">
        <v>33.078837780000001</v>
      </c>
      <c r="C2561">
        <v>13</v>
      </c>
      <c r="D2561" t="s">
        <v>371</v>
      </c>
      <c r="E2561" t="s">
        <v>370</v>
      </c>
      <c r="F2561">
        <v>2560</v>
      </c>
      <c r="G2561">
        <v>359</v>
      </c>
      <c r="H2561">
        <v>13.33</v>
      </c>
      <c r="I2561">
        <v>2.5590000000000002</v>
      </c>
      <c r="J2561">
        <v>1</v>
      </c>
      <c r="K2561">
        <v>1165.9000000000001</v>
      </c>
      <c r="L2561" t="s">
        <v>369</v>
      </c>
      <c r="M2561" t="s">
        <v>368</v>
      </c>
      <c r="N2561" s="8">
        <v>41956</v>
      </c>
      <c r="O2561">
        <v>0</v>
      </c>
      <c r="P2561">
        <v>0</v>
      </c>
      <c r="Q2561">
        <v>7891.5</v>
      </c>
      <c r="R2561">
        <v>923.52</v>
      </c>
      <c r="S2561">
        <v>1.9239999999999999</v>
      </c>
      <c r="T2561">
        <v>33</v>
      </c>
      <c r="U2561">
        <v>2798.5</v>
      </c>
      <c r="V2561">
        <v>12</v>
      </c>
      <c r="W2561">
        <v>1.7450000000000001</v>
      </c>
      <c r="X2561">
        <v>2.82</v>
      </c>
      <c r="Y2561" s="8">
        <v>41956</v>
      </c>
    </row>
    <row r="2562" spans="1:25" x14ac:dyDescent="0.25">
      <c r="A2562">
        <v>-111.97480817</v>
      </c>
      <c r="B2562">
        <v>33.078844779999997</v>
      </c>
      <c r="C2562">
        <v>13</v>
      </c>
      <c r="D2562" t="s">
        <v>371</v>
      </c>
      <c r="E2562" t="s">
        <v>370</v>
      </c>
      <c r="F2562">
        <v>2561</v>
      </c>
      <c r="G2562">
        <v>1</v>
      </c>
      <c r="H2562">
        <v>13.33</v>
      </c>
      <c r="I2562">
        <v>2.625</v>
      </c>
      <c r="J2562">
        <v>1</v>
      </c>
      <c r="K2562">
        <v>1166</v>
      </c>
      <c r="L2562" t="s">
        <v>369</v>
      </c>
      <c r="M2562" t="s">
        <v>368</v>
      </c>
      <c r="N2562" s="8">
        <v>41956</v>
      </c>
      <c r="O2562">
        <v>0</v>
      </c>
      <c r="P2562">
        <v>0</v>
      </c>
      <c r="Q2562">
        <v>6615.7</v>
      </c>
      <c r="R2562">
        <v>754.85</v>
      </c>
      <c r="S2562">
        <v>1.573</v>
      </c>
      <c r="T2562">
        <v>33</v>
      </c>
      <c r="U2562">
        <v>2287.4</v>
      </c>
      <c r="V2562">
        <v>12</v>
      </c>
      <c r="W2562">
        <v>1.79</v>
      </c>
      <c r="X2562">
        <v>2.8919999999999999</v>
      </c>
      <c r="Y2562" s="8">
        <v>41956</v>
      </c>
    </row>
    <row r="2563" spans="1:25" x14ac:dyDescent="0.25">
      <c r="A2563">
        <v>-111.97480817</v>
      </c>
      <c r="B2563">
        <v>33.078851780000001</v>
      </c>
      <c r="C2563">
        <v>13</v>
      </c>
      <c r="D2563" t="s">
        <v>371</v>
      </c>
      <c r="E2563" t="s">
        <v>370</v>
      </c>
      <c r="F2563">
        <v>2562</v>
      </c>
      <c r="G2563">
        <v>1</v>
      </c>
      <c r="H2563">
        <v>13.33</v>
      </c>
      <c r="I2563">
        <v>2.4609999999999999</v>
      </c>
      <c r="J2563">
        <v>1</v>
      </c>
      <c r="K2563">
        <v>1166</v>
      </c>
      <c r="L2563" t="s">
        <v>369</v>
      </c>
      <c r="M2563" t="s">
        <v>368</v>
      </c>
      <c r="N2563" s="8">
        <v>41956</v>
      </c>
      <c r="O2563">
        <v>0</v>
      </c>
      <c r="P2563">
        <v>0</v>
      </c>
      <c r="Q2563">
        <v>8226</v>
      </c>
      <c r="R2563">
        <v>1001.2</v>
      </c>
      <c r="S2563">
        <v>2.0859999999999999</v>
      </c>
      <c r="T2563">
        <v>33</v>
      </c>
      <c r="U2563">
        <v>3033.8</v>
      </c>
      <c r="V2563">
        <v>12</v>
      </c>
      <c r="W2563">
        <v>1.6779999999999999</v>
      </c>
      <c r="X2563">
        <v>2.7109999999999999</v>
      </c>
      <c r="Y2563" s="8">
        <v>41956</v>
      </c>
    </row>
    <row r="2564" spans="1:25" x14ac:dyDescent="0.25">
      <c r="A2564">
        <v>-111.97480783</v>
      </c>
      <c r="B2564">
        <v>33.078859780000002</v>
      </c>
      <c r="C2564">
        <v>13</v>
      </c>
      <c r="D2564" t="s">
        <v>371</v>
      </c>
      <c r="E2564" t="s">
        <v>370</v>
      </c>
      <c r="F2564">
        <v>2563</v>
      </c>
      <c r="G2564">
        <v>359</v>
      </c>
      <c r="H2564">
        <v>13.33</v>
      </c>
      <c r="I2564">
        <v>2.625</v>
      </c>
      <c r="J2564">
        <v>1</v>
      </c>
      <c r="K2564">
        <v>1166</v>
      </c>
      <c r="L2564" t="s">
        <v>369</v>
      </c>
      <c r="M2564" t="s">
        <v>368</v>
      </c>
      <c r="N2564" s="8">
        <v>41956</v>
      </c>
      <c r="O2564">
        <v>0</v>
      </c>
      <c r="P2564">
        <v>0</v>
      </c>
      <c r="Q2564">
        <v>9433</v>
      </c>
      <c r="R2564">
        <v>1076.3</v>
      </c>
      <c r="S2564">
        <v>2.242</v>
      </c>
      <c r="T2564">
        <v>33</v>
      </c>
      <c r="U2564">
        <v>3261.5</v>
      </c>
      <c r="V2564">
        <v>12</v>
      </c>
      <c r="W2564">
        <v>1.79</v>
      </c>
      <c r="X2564">
        <v>2.8919999999999999</v>
      </c>
      <c r="Y2564" s="8">
        <v>41956</v>
      </c>
    </row>
    <row r="2565" spans="1:25" x14ac:dyDescent="0.25">
      <c r="A2565">
        <v>-111.97480714</v>
      </c>
      <c r="B2565">
        <v>33.078866810000001</v>
      </c>
      <c r="C2565">
        <v>13</v>
      </c>
      <c r="D2565" t="s">
        <v>371</v>
      </c>
      <c r="E2565" t="s">
        <v>370</v>
      </c>
      <c r="F2565">
        <v>2564</v>
      </c>
      <c r="G2565">
        <v>355</v>
      </c>
      <c r="H2565">
        <v>13.33</v>
      </c>
      <c r="I2565">
        <v>2.5920000000000001</v>
      </c>
      <c r="J2565">
        <v>1</v>
      </c>
      <c r="K2565">
        <v>1166.0999999999999</v>
      </c>
      <c r="L2565" t="s">
        <v>369</v>
      </c>
      <c r="M2565" t="s">
        <v>368</v>
      </c>
      <c r="N2565" s="8">
        <v>41956</v>
      </c>
      <c r="O2565">
        <v>0</v>
      </c>
      <c r="P2565">
        <v>0</v>
      </c>
      <c r="Q2565">
        <v>9715.2999999999993</v>
      </c>
      <c r="R2565">
        <v>1122.5999999999999</v>
      </c>
      <c r="S2565">
        <v>2.339</v>
      </c>
      <c r="T2565">
        <v>33</v>
      </c>
      <c r="U2565">
        <v>3401.7</v>
      </c>
      <c r="V2565">
        <v>12</v>
      </c>
      <c r="W2565">
        <v>1.7669999999999999</v>
      </c>
      <c r="X2565">
        <v>2.8559999999999999</v>
      </c>
      <c r="Y2565" s="8">
        <v>41956</v>
      </c>
    </row>
    <row r="2566" spans="1:25" x14ac:dyDescent="0.25">
      <c r="A2566">
        <v>-111.97480851</v>
      </c>
      <c r="B2566">
        <v>33.078873790000003</v>
      </c>
      <c r="C2566">
        <v>13</v>
      </c>
      <c r="D2566" t="s">
        <v>371</v>
      </c>
      <c r="E2566" t="s">
        <v>370</v>
      </c>
      <c r="F2566">
        <v>2565</v>
      </c>
      <c r="G2566">
        <v>3</v>
      </c>
      <c r="H2566">
        <v>13.33</v>
      </c>
      <c r="I2566">
        <v>2.5920000000000001</v>
      </c>
      <c r="J2566">
        <v>1</v>
      </c>
      <c r="K2566">
        <v>1165.9000000000001</v>
      </c>
      <c r="L2566" t="s">
        <v>369</v>
      </c>
      <c r="M2566" t="s">
        <v>368</v>
      </c>
      <c r="N2566" s="8">
        <v>41956</v>
      </c>
      <c r="O2566">
        <v>0</v>
      </c>
      <c r="P2566">
        <v>0</v>
      </c>
      <c r="Q2566">
        <v>8280.2000000000007</v>
      </c>
      <c r="R2566">
        <v>956.73</v>
      </c>
      <c r="S2566">
        <v>1.9930000000000001</v>
      </c>
      <c r="T2566">
        <v>33</v>
      </c>
      <c r="U2566">
        <v>2899.2</v>
      </c>
      <c r="V2566">
        <v>12</v>
      </c>
      <c r="W2566">
        <v>1.7669999999999999</v>
      </c>
      <c r="X2566">
        <v>2.8559999999999999</v>
      </c>
      <c r="Y2566" s="8">
        <v>41956</v>
      </c>
    </row>
    <row r="2567" spans="1:25" x14ac:dyDescent="0.25">
      <c r="A2567">
        <v>-111.974808</v>
      </c>
      <c r="B2567">
        <v>33.078880769999998</v>
      </c>
      <c r="C2567">
        <v>13</v>
      </c>
      <c r="D2567" t="s">
        <v>371</v>
      </c>
      <c r="E2567" t="s">
        <v>370</v>
      </c>
      <c r="F2567">
        <v>2566</v>
      </c>
      <c r="G2567">
        <v>360</v>
      </c>
      <c r="H2567">
        <v>13.33</v>
      </c>
      <c r="I2567">
        <v>2.7559999999999998</v>
      </c>
      <c r="J2567">
        <v>1</v>
      </c>
      <c r="K2567">
        <v>1166</v>
      </c>
      <c r="L2567" t="s">
        <v>369</v>
      </c>
      <c r="M2567" t="s">
        <v>368</v>
      </c>
      <c r="N2567" s="8">
        <v>41956</v>
      </c>
      <c r="O2567">
        <v>0</v>
      </c>
      <c r="P2567">
        <v>0</v>
      </c>
      <c r="Q2567">
        <v>7187.7</v>
      </c>
      <c r="R2567">
        <v>781.07</v>
      </c>
      <c r="S2567">
        <v>1.627</v>
      </c>
      <c r="T2567">
        <v>33</v>
      </c>
      <c r="U2567">
        <v>2366.9</v>
      </c>
      <c r="V2567">
        <v>12</v>
      </c>
      <c r="W2567">
        <v>1.879</v>
      </c>
      <c r="X2567">
        <v>3.0369999999999999</v>
      </c>
      <c r="Y2567" s="8">
        <v>41956</v>
      </c>
    </row>
    <row r="2568" spans="1:25" x14ac:dyDescent="0.25">
      <c r="A2568">
        <v>-111.97480766</v>
      </c>
      <c r="B2568">
        <v>33.078887780000002</v>
      </c>
      <c r="C2568">
        <v>13</v>
      </c>
      <c r="D2568" t="s">
        <v>371</v>
      </c>
      <c r="E2568" t="s">
        <v>370</v>
      </c>
      <c r="F2568">
        <v>2567</v>
      </c>
      <c r="G2568">
        <v>358</v>
      </c>
      <c r="H2568">
        <v>13.33</v>
      </c>
      <c r="I2568">
        <v>2.5590000000000002</v>
      </c>
      <c r="J2568">
        <v>1</v>
      </c>
      <c r="K2568">
        <v>1166</v>
      </c>
      <c r="L2568" t="s">
        <v>369</v>
      </c>
      <c r="M2568" t="s">
        <v>368</v>
      </c>
      <c r="N2568" s="8">
        <v>41956</v>
      </c>
      <c r="O2568">
        <v>0</v>
      </c>
      <c r="P2568">
        <v>0</v>
      </c>
      <c r="Q2568">
        <v>6440</v>
      </c>
      <c r="R2568">
        <v>753.64</v>
      </c>
      <c r="S2568">
        <v>1.57</v>
      </c>
      <c r="T2568">
        <v>33</v>
      </c>
      <c r="U2568">
        <v>2283.8000000000002</v>
      </c>
      <c r="V2568">
        <v>12</v>
      </c>
      <c r="W2568">
        <v>1.7450000000000001</v>
      </c>
      <c r="X2568">
        <v>2.82</v>
      </c>
      <c r="Y2568" s="8">
        <v>41956</v>
      </c>
    </row>
    <row r="2569" spans="1:25" x14ac:dyDescent="0.25">
      <c r="A2569">
        <v>-111.97480783</v>
      </c>
      <c r="B2569">
        <v>33.078895780000003</v>
      </c>
      <c r="C2569">
        <v>13</v>
      </c>
      <c r="D2569" t="s">
        <v>371</v>
      </c>
      <c r="E2569" t="s">
        <v>370</v>
      </c>
      <c r="F2569">
        <v>2568</v>
      </c>
      <c r="G2569">
        <v>359</v>
      </c>
      <c r="H2569">
        <v>13.33</v>
      </c>
      <c r="I2569">
        <v>2.625</v>
      </c>
      <c r="J2569">
        <v>1</v>
      </c>
      <c r="K2569">
        <v>1165.9000000000001</v>
      </c>
      <c r="L2569" t="s">
        <v>369</v>
      </c>
      <c r="M2569" t="s">
        <v>368</v>
      </c>
      <c r="N2569" s="8">
        <v>41956</v>
      </c>
      <c r="O2569">
        <v>0</v>
      </c>
      <c r="P2569">
        <v>0</v>
      </c>
      <c r="Q2569">
        <v>4556.5</v>
      </c>
      <c r="R2569">
        <v>519.9</v>
      </c>
      <c r="S2569">
        <v>1.083</v>
      </c>
      <c r="T2569">
        <v>33</v>
      </c>
      <c r="U2569">
        <v>1575.5</v>
      </c>
      <c r="V2569">
        <v>12</v>
      </c>
      <c r="W2569">
        <v>1.79</v>
      </c>
      <c r="X2569">
        <v>2.8919999999999999</v>
      </c>
      <c r="Y2569" s="8">
        <v>41956</v>
      </c>
    </row>
    <row r="2570" spans="1:25" x14ac:dyDescent="0.25">
      <c r="A2570">
        <v>-111.97480817</v>
      </c>
      <c r="B2570">
        <v>33.07890278</v>
      </c>
      <c r="C2570">
        <v>13</v>
      </c>
      <c r="D2570" t="s">
        <v>371</v>
      </c>
      <c r="E2570" t="s">
        <v>370</v>
      </c>
      <c r="F2570">
        <v>2569</v>
      </c>
      <c r="G2570">
        <v>1</v>
      </c>
      <c r="H2570">
        <v>13.33</v>
      </c>
      <c r="I2570">
        <v>2.5920000000000001</v>
      </c>
      <c r="J2570">
        <v>1</v>
      </c>
      <c r="K2570">
        <v>1166</v>
      </c>
      <c r="L2570" t="s">
        <v>369</v>
      </c>
      <c r="M2570" t="s">
        <v>368</v>
      </c>
      <c r="N2570" s="8">
        <v>41956</v>
      </c>
      <c r="O2570">
        <v>0</v>
      </c>
      <c r="P2570">
        <v>0</v>
      </c>
      <c r="Q2570">
        <v>6141.3</v>
      </c>
      <c r="R2570">
        <v>709.59</v>
      </c>
      <c r="S2570">
        <v>1.478</v>
      </c>
      <c r="T2570">
        <v>33</v>
      </c>
      <c r="U2570">
        <v>2150.3000000000002</v>
      </c>
      <c r="V2570">
        <v>12</v>
      </c>
      <c r="W2570">
        <v>1.7669999999999999</v>
      </c>
      <c r="X2570">
        <v>2.8559999999999999</v>
      </c>
      <c r="Y2570" s="8">
        <v>41956</v>
      </c>
    </row>
    <row r="2571" spans="1:25" x14ac:dyDescent="0.25">
      <c r="A2571">
        <v>-111.97480766</v>
      </c>
      <c r="B2571">
        <v>33.078909779999996</v>
      </c>
      <c r="C2571">
        <v>13</v>
      </c>
      <c r="D2571" t="s">
        <v>371</v>
      </c>
      <c r="E2571" t="s">
        <v>370</v>
      </c>
      <c r="F2571">
        <v>2570</v>
      </c>
      <c r="G2571">
        <v>358</v>
      </c>
      <c r="H2571">
        <v>13.33</v>
      </c>
      <c r="I2571">
        <v>2.4609999999999999</v>
      </c>
      <c r="J2571">
        <v>1</v>
      </c>
      <c r="K2571">
        <v>1166</v>
      </c>
      <c r="L2571" t="s">
        <v>369</v>
      </c>
      <c r="M2571" t="s">
        <v>368</v>
      </c>
      <c r="N2571" s="8">
        <v>41956</v>
      </c>
      <c r="O2571">
        <v>0</v>
      </c>
      <c r="P2571">
        <v>0</v>
      </c>
      <c r="Q2571">
        <v>7120.8</v>
      </c>
      <c r="R2571">
        <v>866.65</v>
      </c>
      <c r="S2571">
        <v>1.806</v>
      </c>
      <c r="T2571">
        <v>33</v>
      </c>
      <c r="U2571">
        <v>2626.2</v>
      </c>
      <c r="V2571">
        <v>12</v>
      </c>
      <c r="W2571">
        <v>1.6779999999999999</v>
      </c>
      <c r="X2571">
        <v>2.7109999999999999</v>
      </c>
      <c r="Y2571" s="8">
        <v>41956</v>
      </c>
    </row>
    <row r="2572" spans="1:25" x14ac:dyDescent="0.25">
      <c r="A2572">
        <v>-111.97480783</v>
      </c>
      <c r="B2572">
        <v>33.07891678</v>
      </c>
      <c r="C2572">
        <v>13</v>
      </c>
      <c r="D2572" t="s">
        <v>371</v>
      </c>
      <c r="E2572" t="s">
        <v>370</v>
      </c>
      <c r="F2572">
        <v>2571</v>
      </c>
      <c r="G2572">
        <v>359</v>
      </c>
      <c r="H2572">
        <v>13.33</v>
      </c>
      <c r="I2572">
        <v>2.5920000000000001</v>
      </c>
      <c r="J2572">
        <v>1</v>
      </c>
      <c r="K2572">
        <v>1166.0999999999999</v>
      </c>
      <c r="L2572" t="s">
        <v>369</v>
      </c>
      <c r="M2572" t="s">
        <v>368</v>
      </c>
      <c r="N2572" s="8">
        <v>41956</v>
      </c>
      <c r="O2572">
        <v>0</v>
      </c>
      <c r="P2572">
        <v>0</v>
      </c>
      <c r="Q2572">
        <v>7692.2</v>
      </c>
      <c r="R2572">
        <v>888.8</v>
      </c>
      <c r="S2572">
        <v>1.8520000000000001</v>
      </c>
      <c r="T2572">
        <v>33</v>
      </c>
      <c r="U2572">
        <v>2693.3</v>
      </c>
      <c r="V2572">
        <v>12</v>
      </c>
      <c r="W2572">
        <v>1.7669999999999999</v>
      </c>
      <c r="X2572">
        <v>2.8559999999999999</v>
      </c>
      <c r="Y2572" s="8">
        <v>41956</v>
      </c>
    </row>
    <row r="2573" spans="1:25" x14ac:dyDescent="0.25">
      <c r="A2573">
        <v>-111.97480834</v>
      </c>
      <c r="B2573">
        <v>33.078923779999997</v>
      </c>
      <c r="C2573">
        <v>13</v>
      </c>
      <c r="D2573" t="s">
        <v>371</v>
      </c>
      <c r="E2573" t="s">
        <v>370</v>
      </c>
      <c r="F2573">
        <v>2572</v>
      </c>
      <c r="G2573">
        <v>2</v>
      </c>
      <c r="H2573">
        <v>13.33</v>
      </c>
      <c r="I2573">
        <v>2.5920000000000001</v>
      </c>
      <c r="J2573">
        <v>1</v>
      </c>
      <c r="K2573">
        <v>1166</v>
      </c>
      <c r="L2573" t="s">
        <v>369</v>
      </c>
      <c r="M2573" t="s">
        <v>368</v>
      </c>
      <c r="N2573" s="8">
        <v>41956</v>
      </c>
      <c r="O2573">
        <v>0</v>
      </c>
      <c r="P2573">
        <v>0</v>
      </c>
      <c r="Q2573">
        <v>7897.7</v>
      </c>
      <c r="R2573">
        <v>912.54</v>
      </c>
      <c r="S2573">
        <v>1.901</v>
      </c>
      <c r="T2573">
        <v>33</v>
      </c>
      <c r="U2573">
        <v>2765.3</v>
      </c>
      <c r="V2573">
        <v>12</v>
      </c>
      <c r="W2573">
        <v>1.7669999999999999</v>
      </c>
      <c r="X2573">
        <v>2.8559999999999999</v>
      </c>
      <c r="Y2573" s="8">
        <v>41956</v>
      </c>
    </row>
    <row r="2574" spans="1:25" x14ac:dyDescent="0.25">
      <c r="A2574">
        <v>-111.97480766</v>
      </c>
      <c r="B2574">
        <v>33.078931779999998</v>
      </c>
      <c r="C2574">
        <v>13</v>
      </c>
      <c r="D2574" t="s">
        <v>371</v>
      </c>
      <c r="E2574" t="s">
        <v>370</v>
      </c>
      <c r="F2574">
        <v>2573</v>
      </c>
      <c r="G2574">
        <v>358</v>
      </c>
      <c r="H2574">
        <v>13.33</v>
      </c>
      <c r="I2574">
        <v>2.657</v>
      </c>
      <c r="J2574">
        <v>1</v>
      </c>
      <c r="K2574">
        <v>1166.2</v>
      </c>
      <c r="L2574" t="s">
        <v>369</v>
      </c>
      <c r="M2574" t="s">
        <v>368</v>
      </c>
      <c r="N2574" s="8">
        <v>41956</v>
      </c>
      <c r="O2574">
        <v>0</v>
      </c>
      <c r="P2574">
        <v>0</v>
      </c>
      <c r="Q2574">
        <v>9166.1</v>
      </c>
      <c r="R2574">
        <v>1032.9000000000001</v>
      </c>
      <c r="S2574">
        <v>2.1520000000000001</v>
      </c>
      <c r="T2574">
        <v>33</v>
      </c>
      <c r="U2574">
        <v>3130.1</v>
      </c>
      <c r="V2574">
        <v>12</v>
      </c>
      <c r="W2574">
        <v>1.8120000000000001</v>
      </c>
      <c r="X2574">
        <v>2.9279999999999999</v>
      </c>
      <c r="Y2574" s="8">
        <v>41956</v>
      </c>
    </row>
    <row r="2575" spans="1:25" x14ac:dyDescent="0.25">
      <c r="A2575">
        <v>-111.974808</v>
      </c>
      <c r="B2575">
        <v>33.078938770000001</v>
      </c>
      <c r="C2575">
        <v>13</v>
      </c>
      <c r="D2575" t="s">
        <v>371</v>
      </c>
      <c r="E2575" t="s">
        <v>370</v>
      </c>
      <c r="F2575">
        <v>2574</v>
      </c>
      <c r="G2575">
        <v>0</v>
      </c>
      <c r="H2575">
        <v>13.33</v>
      </c>
      <c r="I2575">
        <v>2.5259999999999998</v>
      </c>
      <c r="J2575">
        <v>1</v>
      </c>
      <c r="K2575">
        <v>1166.2</v>
      </c>
      <c r="L2575" t="s">
        <v>369</v>
      </c>
      <c r="M2575" t="s">
        <v>368</v>
      </c>
      <c r="N2575" s="8">
        <v>41956</v>
      </c>
      <c r="O2575">
        <v>0</v>
      </c>
      <c r="P2575">
        <v>0</v>
      </c>
      <c r="Q2575">
        <v>10360</v>
      </c>
      <c r="R2575">
        <v>1228.0999999999999</v>
      </c>
      <c r="S2575">
        <v>2.5590000000000002</v>
      </c>
      <c r="T2575">
        <v>33</v>
      </c>
      <c r="U2575">
        <v>3721.6</v>
      </c>
      <c r="V2575">
        <v>12</v>
      </c>
      <c r="W2575">
        <v>1.722</v>
      </c>
      <c r="X2575">
        <v>2.7839999999999998</v>
      </c>
      <c r="Y2575" s="8">
        <v>41956</v>
      </c>
    </row>
    <row r="2576" spans="1:25" x14ac:dyDescent="0.25">
      <c r="A2576">
        <v>-111.974808</v>
      </c>
      <c r="B2576">
        <v>33.078945769999997</v>
      </c>
      <c r="C2576">
        <v>13</v>
      </c>
      <c r="D2576" t="s">
        <v>371</v>
      </c>
      <c r="E2576" t="s">
        <v>370</v>
      </c>
      <c r="F2576">
        <v>2575</v>
      </c>
      <c r="G2576">
        <v>0</v>
      </c>
      <c r="H2576">
        <v>13.33</v>
      </c>
      <c r="I2576">
        <v>2.4929999999999999</v>
      </c>
      <c r="J2576">
        <v>1</v>
      </c>
      <c r="K2576">
        <v>1166.0999999999999</v>
      </c>
      <c r="L2576" t="s">
        <v>369</v>
      </c>
      <c r="M2576" t="s">
        <v>368</v>
      </c>
      <c r="N2576" s="8">
        <v>41956</v>
      </c>
      <c r="O2576">
        <v>0</v>
      </c>
      <c r="P2576">
        <v>0</v>
      </c>
      <c r="Q2576">
        <v>9217.2000000000007</v>
      </c>
      <c r="R2576">
        <v>1107</v>
      </c>
      <c r="S2576">
        <v>2.306</v>
      </c>
      <c r="T2576">
        <v>33</v>
      </c>
      <c r="U2576">
        <v>3354.7</v>
      </c>
      <c r="V2576">
        <v>12</v>
      </c>
      <c r="W2576">
        <v>1.7</v>
      </c>
      <c r="X2576">
        <v>2.7480000000000002</v>
      </c>
      <c r="Y2576" s="8">
        <v>41956</v>
      </c>
    </row>
    <row r="2577" spans="1:25" x14ac:dyDescent="0.25">
      <c r="A2577">
        <v>-111.974808</v>
      </c>
      <c r="B2577">
        <v>33.078952770000001</v>
      </c>
      <c r="C2577">
        <v>13</v>
      </c>
      <c r="D2577" t="s">
        <v>371</v>
      </c>
      <c r="E2577" t="s">
        <v>370</v>
      </c>
      <c r="F2577">
        <v>2576</v>
      </c>
      <c r="G2577">
        <v>0</v>
      </c>
      <c r="H2577">
        <v>13.33</v>
      </c>
      <c r="I2577">
        <v>2.7559999999999998</v>
      </c>
      <c r="J2577">
        <v>1</v>
      </c>
      <c r="K2577">
        <v>1166.0999999999999</v>
      </c>
      <c r="L2577" t="s">
        <v>369</v>
      </c>
      <c r="M2577" t="s">
        <v>368</v>
      </c>
      <c r="N2577" s="8">
        <v>41956</v>
      </c>
      <c r="O2577">
        <v>0</v>
      </c>
      <c r="P2577">
        <v>0</v>
      </c>
      <c r="Q2577">
        <v>9948.7999999999993</v>
      </c>
      <c r="R2577">
        <v>1081.0999999999999</v>
      </c>
      <c r="S2577">
        <v>2.2519999999999998</v>
      </c>
      <c r="T2577">
        <v>33</v>
      </c>
      <c r="U2577">
        <v>3276.1</v>
      </c>
      <c r="V2577">
        <v>12</v>
      </c>
      <c r="W2577">
        <v>1.879</v>
      </c>
      <c r="X2577">
        <v>3.0369999999999999</v>
      </c>
      <c r="Y2577" s="8">
        <v>41956</v>
      </c>
    </row>
    <row r="2578" spans="1:25" x14ac:dyDescent="0.25">
      <c r="A2578">
        <v>-111.974808</v>
      </c>
      <c r="B2578">
        <v>33.078959769999997</v>
      </c>
      <c r="C2578">
        <v>13</v>
      </c>
      <c r="D2578" t="s">
        <v>371</v>
      </c>
      <c r="E2578" t="s">
        <v>370</v>
      </c>
      <c r="F2578">
        <v>2577</v>
      </c>
      <c r="G2578">
        <v>0</v>
      </c>
      <c r="H2578">
        <v>13.33</v>
      </c>
      <c r="I2578">
        <v>2.69</v>
      </c>
      <c r="J2578">
        <v>1</v>
      </c>
      <c r="K2578">
        <v>1166.0999999999999</v>
      </c>
      <c r="L2578" t="s">
        <v>369</v>
      </c>
      <c r="M2578" t="s">
        <v>368</v>
      </c>
      <c r="N2578" s="8">
        <v>41956</v>
      </c>
      <c r="O2578">
        <v>0</v>
      </c>
      <c r="P2578">
        <v>0</v>
      </c>
      <c r="Q2578">
        <v>9675.6</v>
      </c>
      <c r="R2578">
        <v>1077.0999999999999</v>
      </c>
      <c r="S2578">
        <v>2.2440000000000002</v>
      </c>
      <c r="T2578">
        <v>33</v>
      </c>
      <c r="U2578">
        <v>3263.8</v>
      </c>
      <c r="V2578">
        <v>12</v>
      </c>
      <c r="W2578">
        <v>1.8340000000000001</v>
      </c>
      <c r="X2578">
        <v>2.964</v>
      </c>
      <c r="Y2578" s="8">
        <v>41956</v>
      </c>
    </row>
    <row r="2579" spans="1:25" x14ac:dyDescent="0.25">
      <c r="A2579">
        <v>-111.974808</v>
      </c>
      <c r="B2579">
        <v>33.078967769999998</v>
      </c>
      <c r="C2579">
        <v>13</v>
      </c>
      <c r="D2579" t="s">
        <v>371</v>
      </c>
      <c r="E2579" t="s">
        <v>370</v>
      </c>
      <c r="F2579">
        <v>2578</v>
      </c>
      <c r="G2579">
        <v>0</v>
      </c>
      <c r="H2579">
        <v>13.33</v>
      </c>
      <c r="I2579">
        <v>2.5920000000000001</v>
      </c>
      <c r="J2579">
        <v>1</v>
      </c>
      <c r="K2579">
        <v>1166.0999999999999</v>
      </c>
      <c r="L2579" t="s">
        <v>369</v>
      </c>
      <c r="M2579" t="s">
        <v>368</v>
      </c>
      <c r="N2579" s="8">
        <v>41956</v>
      </c>
      <c r="O2579">
        <v>0</v>
      </c>
      <c r="P2579">
        <v>0</v>
      </c>
      <c r="Q2579">
        <v>6428.6</v>
      </c>
      <c r="R2579">
        <v>742.79</v>
      </c>
      <c r="S2579">
        <v>1.5469999999999999</v>
      </c>
      <c r="T2579">
        <v>33</v>
      </c>
      <c r="U2579">
        <v>2250.9</v>
      </c>
      <c r="V2579">
        <v>12</v>
      </c>
      <c r="W2579">
        <v>1.7669999999999999</v>
      </c>
      <c r="X2579">
        <v>2.8559999999999999</v>
      </c>
      <c r="Y2579" s="8">
        <v>41956</v>
      </c>
    </row>
    <row r="2580" spans="1:25" x14ac:dyDescent="0.25">
      <c r="A2580">
        <v>-111.97480783</v>
      </c>
      <c r="B2580">
        <v>33.078974780000003</v>
      </c>
      <c r="C2580">
        <v>13</v>
      </c>
      <c r="D2580" t="s">
        <v>371</v>
      </c>
      <c r="E2580" t="s">
        <v>370</v>
      </c>
      <c r="F2580">
        <v>2579</v>
      </c>
      <c r="G2580">
        <v>359</v>
      </c>
      <c r="H2580">
        <v>13.33</v>
      </c>
      <c r="I2580">
        <v>2.657</v>
      </c>
      <c r="J2580">
        <v>1</v>
      </c>
      <c r="K2580">
        <v>1166.2</v>
      </c>
      <c r="L2580" t="s">
        <v>369</v>
      </c>
      <c r="M2580" t="s">
        <v>368</v>
      </c>
      <c r="N2580" s="8">
        <v>41956</v>
      </c>
      <c r="O2580">
        <v>0</v>
      </c>
      <c r="P2580">
        <v>0</v>
      </c>
      <c r="Q2580">
        <v>7394.3</v>
      </c>
      <c r="R2580">
        <v>833.28</v>
      </c>
      <c r="S2580">
        <v>1.736</v>
      </c>
      <c r="T2580">
        <v>33</v>
      </c>
      <c r="U2580">
        <v>2525.1</v>
      </c>
      <c r="V2580">
        <v>12</v>
      </c>
      <c r="W2580">
        <v>1.8120000000000001</v>
      </c>
      <c r="X2580">
        <v>2.9279999999999999</v>
      </c>
      <c r="Y2580" s="8">
        <v>41956</v>
      </c>
    </row>
    <row r="2581" spans="1:25" x14ac:dyDescent="0.25">
      <c r="A2581">
        <v>-111.97480766</v>
      </c>
      <c r="B2581">
        <v>33.078981779999999</v>
      </c>
      <c r="C2581">
        <v>13</v>
      </c>
      <c r="D2581" t="s">
        <v>371</v>
      </c>
      <c r="E2581" t="s">
        <v>370</v>
      </c>
      <c r="F2581">
        <v>2580</v>
      </c>
      <c r="G2581">
        <v>358</v>
      </c>
      <c r="H2581">
        <v>13.33</v>
      </c>
      <c r="I2581">
        <v>2.657</v>
      </c>
      <c r="J2581">
        <v>1</v>
      </c>
      <c r="K2581">
        <v>1166.0999999999999</v>
      </c>
      <c r="L2581" t="s">
        <v>369</v>
      </c>
      <c r="M2581" t="s">
        <v>368</v>
      </c>
      <c r="N2581" s="8">
        <v>41956</v>
      </c>
      <c r="O2581">
        <v>0</v>
      </c>
      <c r="P2581">
        <v>0</v>
      </c>
      <c r="Q2581">
        <v>6576.3</v>
      </c>
      <c r="R2581">
        <v>741.09</v>
      </c>
      <c r="S2581">
        <v>1.544</v>
      </c>
      <c r="T2581">
        <v>33</v>
      </c>
      <c r="U2581">
        <v>2245.6999999999998</v>
      </c>
      <c r="V2581">
        <v>12</v>
      </c>
      <c r="W2581">
        <v>1.8120000000000001</v>
      </c>
      <c r="X2581">
        <v>2.9279999999999999</v>
      </c>
      <c r="Y2581" s="8">
        <v>41956</v>
      </c>
    </row>
    <row r="2582" spans="1:25" x14ac:dyDescent="0.25">
      <c r="A2582">
        <v>-111.97480851</v>
      </c>
      <c r="B2582">
        <v>33.078988789999997</v>
      </c>
      <c r="C2582">
        <v>13</v>
      </c>
      <c r="D2582" t="s">
        <v>371</v>
      </c>
      <c r="E2582" t="s">
        <v>370</v>
      </c>
      <c r="F2582">
        <v>2581</v>
      </c>
      <c r="G2582">
        <v>3</v>
      </c>
      <c r="H2582">
        <v>13.33</v>
      </c>
      <c r="I2582">
        <v>2.7559999999999998</v>
      </c>
      <c r="J2582">
        <v>1</v>
      </c>
      <c r="K2582">
        <v>1166.0999999999999</v>
      </c>
      <c r="L2582" t="s">
        <v>369</v>
      </c>
      <c r="M2582" t="s">
        <v>368</v>
      </c>
      <c r="N2582" s="8">
        <v>41956</v>
      </c>
      <c r="O2582">
        <v>0</v>
      </c>
      <c r="P2582">
        <v>0</v>
      </c>
      <c r="Q2582">
        <v>9050.7999999999993</v>
      </c>
      <c r="R2582">
        <v>983.53</v>
      </c>
      <c r="S2582">
        <v>2.0489999999999999</v>
      </c>
      <c r="T2582">
        <v>33</v>
      </c>
      <c r="U2582">
        <v>2980.4</v>
      </c>
      <c r="V2582">
        <v>12</v>
      </c>
      <c r="W2582">
        <v>1.879</v>
      </c>
      <c r="X2582">
        <v>3.0369999999999999</v>
      </c>
      <c r="Y2582" s="8">
        <v>41956</v>
      </c>
    </row>
    <row r="2583" spans="1:25" x14ac:dyDescent="0.25">
      <c r="A2583">
        <v>-111.974808</v>
      </c>
      <c r="B2583">
        <v>33.078995769999999</v>
      </c>
      <c r="C2583">
        <v>13</v>
      </c>
      <c r="D2583" t="s">
        <v>371</v>
      </c>
      <c r="E2583" t="s">
        <v>370</v>
      </c>
      <c r="F2583">
        <v>2582</v>
      </c>
      <c r="G2583">
        <v>0</v>
      </c>
      <c r="H2583">
        <v>13.33</v>
      </c>
      <c r="I2583">
        <v>2.5920000000000001</v>
      </c>
      <c r="J2583">
        <v>1</v>
      </c>
      <c r="K2583">
        <v>1166.0999999999999</v>
      </c>
      <c r="L2583" t="s">
        <v>369</v>
      </c>
      <c r="M2583" t="s">
        <v>368</v>
      </c>
      <c r="N2583" s="8">
        <v>41956</v>
      </c>
      <c r="O2583">
        <v>0</v>
      </c>
      <c r="P2583">
        <v>0</v>
      </c>
      <c r="Q2583">
        <v>9630.6</v>
      </c>
      <c r="R2583">
        <v>1112.8</v>
      </c>
      <c r="S2583">
        <v>2.3180000000000001</v>
      </c>
      <c r="T2583">
        <v>33</v>
      </c>
      <c r="U2583">
        <v>3372</v>
      </c>
      <c r="V2583">
        <v>12</v>
      </c>
      <c r="W2583">
        <v>1.7669999999999999</v>
      </c>
      <c r="X2583">
        <v>2.8559999999999999</v>
      </c>
      <c r="Y2583" s="8">
        <v>41956</v>
      </c>
    </row>
    <row r="2584" spans="1:25" x14ac:dyDescent="0.25">
      <c r="A2584">
        <v>-111.97480783</v>
      </c>
      <c r="B2584">
        <v>33.079003780000001</v>
      </c>
      <c r="C2584">
        <v>13</v>
      </c>
      <c r="D2584" t="s">
        <v>371</v>
      </c>
      <c r="E2584" t="s">
        <v>370</v>
      </c>
      <c r="F2584">
        <v>2583</v>
      </c>
      <c r="G2584">
        <v>359</v>
      </c>
      <c r="H2584">
        <v>13.33</v>
      </c>
      <c r="I2584">
        <v>2.5259999999999998</v>
      </c>
      <c r="J2584">
        <v>1</v>
      </c>
      <c r="K2584">
        <v>1166.0999999999999</v>
      </c>
      <c r="L2584" t="s">
        <v>369</v>
      </c>
      <c r="M2584" t="s">
        <v>368</v>
      </c>
      <c r="N2584" s="8">
        <v>41956</v>
      </c>
      <c r="O2584">
        <v>0</v>
      </c>
      <c r="P2584">
        <v>0</v>
      </c>
      <c r="Q2584">
        <v>10566</v>
      </c>
      <c r="R2584">
        <v>1252.5999999999999</v>
      </c>
      <c r="S2584">
        <v>2.61</v>
      </c>
      <c r="T2584">
        <v>33</v>
      </c>
      <c r="U2584">
        <v>3795.7</v>
      </c>
      <c r="V2584">
        <v>12</v>
      </c>
      <c r="W2584">
        <v>1.722</v>
      </c>
      <c r="X2584">
        <v>2.7839999999999998</v>
      </c>
      <c r="Y2584" s="8">
        <v>41956</v>
      </c>
    </row>
    <row r="2585" spans="1:25" x14ac:dyDescent="0.25">
      <c r="A2585">
        <v>-111.97480783</v>
      </c>
      <c r="B2585">
        <v>33.079010779999997</v>
      </c>
      <c r="C2585">
        <v>13</v>
      </c>
      <c r="D2585" t="s">
        <v>371</v>
      </c>
      <c r="E2585" t="s">
        <v>370</v>
      </c>
      <c r="F2585">
        <v>2584</v>
      </c>
      <c r="G2585">
        <v>359</v>
      </c>
      <c r="H2585">
        <v>13.33</v>
      </c>
      <c r="I2585">
        <v>2.625</v>
      </c>
      <c r="J2585">
        <v>1</v>
      </c>
      <c r="K2585">
        <v>1166.0999999999999</v>
      </c>
      <c r="L2585" t="s">
        <v>369</v>
      </c>
      <c r="M2585" t="s">
        <v>368</v>
      </c>
      <c r="N2585" s="8">
        <v>41956</v>
      </c>
      <c r="O2585">
        <v>0</v>
      </c>
      <c r="P2585">
        <v>0</v>
      </c>
      <c r="Q2585">
        <v>9982.2999999999993</v>
      </c>
      <c r="R2585">
        <v>1139</v>
      </c>
      <c r="S2585">
        <v>2.3730000000000002</v>
      </c>
      <c r="T2585">
        <v>33</v>
      </c>
      <c r="U2585">
        <v>3451.5</v>
      </c>
      <c r="V2585">
        <v>12</v>
      </c>
      <c r="W2585">
        <v>1.79</v>
      </c>
      <c r="X2585">
        <v>2.8919999999999999</v>
      </c>
      <c r="Y2585" s="8">
        <v>41956</v>
      </c>
    </row>
    <row r="2586" spans="1:25" x14ac:dyDescent="0.25">
      <c r="A2586">
        <v>-111.974808</v>
      </c>
      <c r="B2586">
        <v>33.07901777</v>
      </c>
      <c r="C2586">
        <v>13</v>
      </c>
      <c r="D2586" t="s">
        <v>371</v>
      </c>
      <c r="E2586" t="s">
        <v>370</v>
      </c>
      <c r="F2586">
        <v>2585</v>
      </c>
      <c r="G2586">
        <v>0</v>
      </c>
      <c r="H2586">
        <v>13.33</v>
      </c>
      <c r="I2586">
        <v>2.7229999999999999</v>
      </c>
      <c r="J2586">
        <v>1</v>
      </c>
      <c r="K2586">
        <v>1166</v>
      </c>
      <c r="L2586" t="s">
        <v>369</v>
      </c>
      <c r="M2586" t="s">
        <v>368</v>
      </c>
      <c r="N2586" s="8">
        <v>41956</v>
      </c>
      <c r="O2586">
        <v>0</v>
      </c>
      <c r="P2586">
        <v>0</v>
      </c>
      <c r="Q2586">
        <v>10320</v>
      </c>
      <c r="R2586">
        <v>1134.9000000000001</v>
      </c>
      <c r="S2586">
        <v>2.3639999999999999</v>
      </c>
      <c r="T2586">
        <v>33</v>
      </c>
      <c r="U2586">
        <v>3439.2</v>
      </c>
      <c r="V2586">
        <v>12</v>
      </c>
      <c r="W2586">
        <v>1.857</v>
      </c>
      <c r="X2586">
        <v>3.0009999999999999</v>
      </c>
      <c r="Y2586" s="8">
        <v>41956</v>
      </c>
    </row>
    <row r="2587" spans="1:25" x14ac:dyDescent="0.25">
      <c r="A2587">
        <v>-111.97480734</v>
      </c>
      <c r="B2587">
        <v>33.079024779999997</v>
      </c>
      <c r="C2587">
        <v>13</v>
      </c>
      <c r="D2587" t="s">
        <v>371</v>
      </c>
      <c r="E2587" t="s">
        <v>370</v>
      </c>
      <c r="F2587">
        <v>2586</v>
      </c>
      <c r="G2587">
        <v>2</v>
      </c>
      <c r="H2587">
        <v>13.33</v>
      </c>
      <c r="I2587">
        <v>2.657</v>
      </c>
      <c r="J2587">
        <v>1</v>
      </c>
      <c r="K2587">
        <v>1166</v>
      </c>
      <c r="L2587" t="s">
        <v>369</v>
      </c>
      <c r="M2587" t="s">
        <v>368</v>
      </c>
      <c r="N2587" s="8">
        <v>41956</v>
      </c>
      <c r="O2587">
        <v>0</v>
      </c>
      <c r="P2587">
        <v>0</v>
      </c>
      <c r="Q2587">
        <v>11689</v>
      </c>
      <c r="R2587">
        <v>1317.3</v>
      </c>
      <c r="S2587">
        <v>2.7440000000000002</v>
      </c>
      <c r="T2587">
        <v>33</v>
      </c>
      <c r="U2587">
        <v>3991.7</v>
      </c>
      <c r="V2587">
        <v>12</v>
      </c>
      <c r="W2587">
        <v>1.8120000000000001</v>
      </c>
      <c r="X2587">
        <v>2.9279999999999999</v>
      </c>
      <c r="Y2587" s="8">
        <v>41956</v>
      </c>
    </row>
    <row r="2588" spans="1:25" x14ac:dyDescent="0.25">
      <c r="A2588">
        <v>-111.97480683000001</v>
      </c>
      <c r="B2588">
        <v>33.079031780000001</v>
      </c>
      <c r="C2588">
        <v>13</v>
      </c>
      <c r="D2588" t="s">
        <v>371</v>
      </c>
      <c r="E2588" t="s">
        <v>370</v>
      </c>
      <c r="F2588">
        <v>2587</v>
      </c>
      <c r="G2588">
        <v>359</v>
      </c>
      <c r="H2588">
        <v>13.33</v>
      </c>
      <c r="I2588">
        <v>2.625</v>
      </c>
      <c r="J2588">
        <v>1</v>
      </c>
      <c r="K2588">
        <v>1165.9000000000001</v>
      </c>
      <c r="L2588" t="s">
        <v>369</v>
      </c>
      <c r="M2588" t="s">
        <v>368</v>
      </c>
      <c r="N2588" s="8">
        <v>41956</v>
      </c>
      <c r="O2588">
        <v>0</v>
      </c>
      <c r="P2588">
        <v>0</v>
      </c>
      <c r="Q2588">
        <v>9626.5</v>
      </c>
      <c r="R2588">
        <v>1098.4000000000001</v>
      </c>
      <c r="S2588">
        <v>2.2879999999999998</v>
      </c>
      <c r="T2588">
        <v>33</v>
      </c>
      <c r="U2588">
        <v>3328.5</v>
      </c>
      <c r="V2588">
        <v>12</v>
      </c>
      <c r="W2588">
        <v>1.79</v>
      </c>
      <c r="X2588">
        <v>2.8919999999999999</v>
      </c>
      <c r="Y2588" s="8">
        <v>41956</v>
      </c>
    </row>
    <row r="2589" spans="1:25" x14ac:dyDescent="0.25">
      <c r="A2589">
        <v>-111.97480717000001</v>
      </c>
      <c r="B2589">
        <v>33.079038779999998</v>
      </c>
      <c r="C2589">
        <v>13</v>
      </c>
      <c r="D2589" t="s">
        <v>371</v>
      </c>
      <c r="E2589" t="s">
        <v>370</v>
      </c>
      <c r="F2589">
        <v>2588</v>
      </c>
      <c r="G2589">
        <v>1</v>
      </c>
      <c r="H2589">
        <v>13.33</v>
      </c>
      <c r="I2589">
        <v>2.5590000000000002</v>
      </c>
      <c r="J2589">
        <v>1</v>
      </c>
      <c r="K2589">
        <v>1165.9000000000001</v>
      </c>
      <c r="L2589" t="s">
        <v>369</v>
      </c>
      <c r="M2589" t="s">
        <v>368</v>
      </c>
      <c r="N2589" s="8">
        <v>41956</v>
      </c>
      <c r="O2589">
        <v>0</v>
      </c>
      <c r="P2589">
        <v>0</v>
      </c>
      <c r="Q2589">
        <v>9163.4</v>
      </c>
      <c r="R2589">
        <v>1072.4000000000001</v>
      </c>
      <c r="S2589">
        <v>2.234</v>
      </c>
      <c r="T2589">
        <v>33</v>
      </c>
      <c r="U2589">
        <v>3249.6</v>
      </c>
      <c r="V2589">
        <v>12</v>
      </c>
      <c r="W2589">
        <v>1.7450000000000001</v>
      </c>
      <c r="X2589">
        <v>2.82</v>
      </c>
      <c r="Y2589" s="8">
        <v>41956</v>
      </c>
    </row>
    <row r="2590" spans="1:25" x14ac:dyDescent="0.25">
      <c r="A2590">
        <v>-111.97480683000001</v>
      </c>
      <c r="B2590">
        <v>33.079046779999999</v>
      </c>
      <c r="C2590">
        <v>13</v>
      </c>
      <c r="D2590" t="s">
        <v>371</v>
      </c>
      <c r="E2590" t="s">
        <v>370</v>
      </c>
      <c r="F2590">
        <v>2589</v>
      </c>
      <c r="G2590">
        <v>359</v>
      </c>
      <c r="H2590">
        <v>13.33</v>
      </c>
      <c r="I2590">
        <v>2.625</v>
      </c>
      <c r="J2590">
        <v>1</v>
      </c>
      <c r="K2590">
        <v>1165.9000000000001</v>
      </c>
      <c r="L2590" t="s">
        <v>369</v>
      </c>
      <c r="M2590" t="s">
        <v>368</v>
      </c>
      <c r="N2590" s="8">
        <v>41956</v>
      </c>
      <c r="O2590">
        <v>0</v>
      </c>
      <c r="P2590">
        <v>0</v>
      </c>
      <c r="Q2590">
        <v>9763.2000000000007</v>
      </c>
      <c r="R2590">
        <v>1114</v>
      </c>
      <c r="S2590">
        <v>2.3210000000000002</v>
      </c>
      <c r="T2590">
        <v>33</v>
      </c>
      <c r="U2590">
        <v>3375.7</v>
      </c>
      <c r="V2590">
        <v>12</v>
      </c>
      <c r="W2590">
        <v>1.79</v>
      </c>
      <c r="X2590">
        <v>2.8919999999999999</v>
      </c>
      <c r="Y2590" s="8">
        <v>41956</v>
      </c>
    </row>
    <row r="2591" spans="1:25" x14ac:dyDescent="0.25">
      <c r="A2591">
        <v>-111.97480751000001</v>
      </c>
      <c r="B2591">
        <v>33.079053790000003</v>
      </c>
      <c r="C2591">
        <v>13</v>
      </c>
      <c r="D2591" t="s">
        <v>371</v>
      </c>
      <c r="E2591" t="s">
        <v>370</v>
      </c>
      <c r="F2591">
        <v>2590</v>
      </c>
      <c r="G2591">
        <v>3</v>
      </c>
      <c r="H2591">
        <v>13.33</v>
      </c>
      <c r="I2591">
        <v>2.625</v>
      </c>
      <c r="J2591">
        <v>1</v>
      </c>
      <c r="K2591">
        <v>1165.9000000000001</v>
      </c>
      <c r="L2591" t="s">
        <v>369</v>
      </c>
      <c r="M2591" t="s">
        <v>368</v>
      </c>
      <c r="N2591" s="8">
        <v>41956</v>
      </c>
      <c r="O2591">
        <v>0</v>
      </c>
      <c r="P2591">
        <v>0</v>
      </c>
      <c r="Q2591">
        <v>11528</v>
      </c>
      <c r="R2591">
        <v>1315.4</v>
      </c>
      <c r="S2591">
        <v>2.74</v>
      </c>
      <c r="T2591">
        <v>33</v>
      </c>
      <c r="U2591">
        <v>3985.9</v>
      </c>
      <c r="V2591">
        <v>12</v>
      </c>
      <c r="W2591">
        <v>1.79</v>
      </c>
      <c r="X2591">
        <v>2.8919999999999999</v>
      </c>
      <c r="Y2591" s="8">
        <v>41956</v>
      </c>
    </row>
    <row r="2592" spans="1:25" x14ac:dyDescent="0.25">
      <c r="A2592">
        <v>-111.97480649000001</v>
      </c>
      <c r="B2592">
        <v>33.07906079</v>
      </c>
      <c r="C2592">
        <v>13</v>
      </c>
      <c r="D2592" t="s">
        <v>371</v>
      </c>
      <c r="E2592" t="s">
        <v>370</v>
      </c>
      <c r="F2592">
        <v>2591</v>
      </c>
      <c r="G2592">
        <v>357</v>
      </c>
      <c r="H2592">
        <v>13.33</v>
      </c>
      <c r="I2592">
        <v>2.5920000000000001</v>
      </c>
      <c r="J2592">
        <v>1</v>
      </c>
      <c r="K2592">
        <v>1166</v>
      </c>
      <c r="L2592" t="s">
        <v>369</v>
      </c>
      <c r="M2592" t="s">
        <v>368</v>
      </c>
      <c r="N2592" s="8">
        <v>41956</v>
      </c>
      <c r="O2592">
        <v>0</v>
      </c>
      <c r="P2592">
        <v>0</v>
      </c>
      <c r="Q2592">
        <v>10942</v>
      </c>
      <c r="R2592">
        <v>1264.2</v>
      </c>
      <c r="S2592">
        <v>2.6339999999999999</v>
      </c>
      <c r="T2592">
        <v>33</v>
      </c>
      <c r="U2592">
        <v>3831</v>
      </c>
      <c r="V2592">
        <v>12</v>
      </c>
      <c r="W2592">
        <v>1.7669999999999999</v>
      </c>
      <c r="X2592">
        <v>2.8559999999999999</v>
      </c>
      <c r="Y2592" s="8">
        <v>41956</v>
      </c>
    </row>
    <row r="2593" spans="1:25" x14ac:dyDescent="0.25">
      <c r="A2593">
        <v>-111.97480734</v>
      </c>
      <c r="B2593">
        <v>33.079067780000003</v>
      </c>
      <c r="C2593">
        <v>13</v>
      </c>
      <c r="D2593" t="s">
        <v>371</v>
      </c>
      <c r="E2593" t="s">
        <v>370</v>
      </c>
      <c r="F2593">
        <v>2592</v>
      </c>
      <c r="G2593">
        <v>2</v>
      </c>
      <c r="H2593">
        <v>13.33</v>
      </c>
      <c r="I2593">
        <v>2.657</v>
      </c>
      <c r="J2593">
        <v>1</v>
      </c>
      <c r="K2593">
        <v>1166</v>
      </c>
      <c r="L2593" t="s">
        <v>369</v>
      </c>
      <c r="M2593" t="s">
        <v>368</v>
      </c>
      <c r="N2593" s="8">
        <v>41956</v>
      </c>
      <c r="O2593">
        <v>0</v>
      </c>
      <c r="P2593">
        <v>0</v>
      </c>
      <c r="Q2593">
        <v>8792.4</v>
      </c>
      <c r="R2593">
        <v>990.84</v>
      </c>
      <c r="S2593">
        <v>2.0640000000000001</v>
      </c>
      <c r="T2593">
        <v>33</v>
      </c>
      <c r="U2593">
        <v>3002.5</v>
      </c>
      <c r="V2593">
        <v>12</v>
      </c>
      <c r="W2593">
        <v>1.8120000000000001</v>
      </c>
      <c r="X2593">
        <v>2.9279999999999999</v>
      </c>
      <c r="Y2593" s="8">
        <v>41956</v>
      </c>
    </row>
    <row r="2594" spans="1:25" x14ac:dyDescent="0.25">
      <c r="A2594">
        <v>-111.97480717000001</v>
      </c>
      <c r="B2594">
        <v>33.079075779999997</v>
      </c>
      <c r="C2594">
        <v>13</v>
      </c>
      <c r="D2594" t="s">
        <v>371</v>
      </c>
      <c r="E2594" t="s">
        <v>370</v>
      </c>
      <c r="F2594">
        <v>2593</v>
      </c>
      <c r="G2594">
        <v>1</v>
      </c>
      <c r="H2594">
        <v>13.33</v>
      </c>
      <c r="I2594">
        <v>2.5590000000000002</v>
      </c>
      <c r="J2594">
        <v>1</v>
      </c>
      <c r="K2594">
        <v>1166</v>
      </c>
      <c r="L2594" t="s">
        <v>369</v>
      </c>
      <c r="M2594" t="s">
        <v>368</v>
      </c>
      <c r="N2594" s="8">
        <v>41956</v>
      </c>
      <c r="O2594">
        <v>0</v>
      </c>
      <c r="P2594">
        <v>0</v>
      </c>
      <c r="Q2594">
        <v>8605.1</v>
      </c>
      <c r="R2594">
        <v>1007</v>
      </c>
      <c r="S2594">
        <v>2.0979999999999999</v>
      </c>
      <c r="T2594">
        <v>33</v>
      </c>
      <c r="U2594">
        <v>3051.6</v>
      </c>
      <c r="V2594">
        <v>12</v>
      </c>
      <c r="W2594">
        <v>1.7450000000000001</v>
      </c>
      <c r="X2594">
        <v>2.82</v>
      </c>
      <c r="Y2594" s="8">
        <v>41956</v>
      </c>
    </row>
    <row r="2595" spans="1:25" x14ac:dyDescent="0.25">
      <c r="A2595">
        <v>-111.97480717000001</v>
      </c>
      <c r="B2595">
        <v>33.07908278</v>
      </c>
      <c r="C2595">
        <v>13</v>
      </c>
      <c r="D2595" t="s">
        <v>371</v>
      </c>
      <c r="E2595" t="s">
        <v>370</v>
      </c>
      <c r="F2595">
        <v>2594</v>
      </c>
      <c r="G2595">
        <v>1</v>
      </c>
      <c r="H2595">
        <v>13.33</v>
      </c>
      <c r="I2595">
        <v>2.5590000000000002</v>
      </c>
      <c r="J2595">
        <v>1</v>
      </c>
      <c r="K2595">
        <v>1166</v>
      </c>
      <c r="L2595" t="s">
        <v>369</v>
      </c>
      <c r="M2595" t="s">
        <v>368</v>
      </c>
      <c r="N2595" s="8">
        <v>41956</v>
      </c>
      <c r="O2595">
        <v>0</v>
      </c>
      <c r="P2595">
        <v>0</v>
      </c>
      <c r="Q2595">
        <v>8872.7000000000007</v>
      </c>
      <c r="R2595">
        <v>1038.3</v>
      </c>
      <c r="S2595">
        <v>2.1629999999999998</v>
      </c>
      <c r="T2595">
        <v>33</v>
      </c>
      <c r="U2595">
        <v>3146.5</v>
      </c>
      <c r="V2595">
        <v>12</v>
      </c>
      <c r="W2595">
        <v>1.7450000000000001</v>
      </c>
      <c r="X2595">
        <v>2.82</v>
      </c>
      <c r="Y2595" s="8">
        <v>41956</v>
      </c>
    </row>
    <row r="2596" spans="1:25" x14ac:dyDescent="0.25">
      <c r="A2596">
        <v>-111.97480649000001</v>
      </c>
      <c r="B2596">
        <v>33.079089789999998</v>
      </c>
      <c r="C2596">
        <v>13</v>
      </c>
      <c r="D2596" t="s">
        <v>371</v>
      </c>
      <c r="E2596" t="s">
        <v>370</v>
      </c>
      <c r="F2596">
        <v>2595</v>
      </c>
      <c r="G2596">
        <v>357</v>
      </c>
      <c r="H2596">
        <v>13.33</v>
      </c>
      <c r="I2596">
        <v>2.5920000000000001</v>
      </c>
      <c r="J2596">
        <v>1</v>
      </c>
      <c r="K2596">
        <v>1165.9000000000001</v>
      </c>
      <c r="L2596" t="s">
        <v>369</v>
      </c>
      <c r="M2596" t="s">
        <v>368</v>
      </c>
      <c r="N2596" s="8">
        <v>41956</v>
      </c>
      <c r="O2596">
        <v>0</v>
      </c>
      <c r="P2596">
        <v>0</v>
      </c>
      <c r="Q2596">
        <v>10275</v>
      </c>
      <c r="R2596">
        <v>1187.3</v>
      </c>
      <c r="S2596">
        <v>2.4729999999999999</v>
      </c>
      <c r="T2596">
        <v>33</v>
      </c>
      <c r="U2596">
        <v>3597.8</v>
      </c>
      <c r="V2596">
        <v>12</v>
      </c>
      <c r="W2596">
        <v>1.7669999999999999</v>
      </c>
      <c r="X2596">
        <v>2.8559999999999999</v>
      </c>
      <c r="Y2596" s="8">
        <v>41956</v>
      </c>
    </row>
    <row r="2597" spans="1:25" x14ac:dyDescent="0.25">
      <c r="A2597">
        <v>-111.97480666</v>
      </c>
      <c r="B2597">
        <v>33.07909678</v>
      </c>
      <c r="C2597">
        <v>13</v>
      </c>
      <c r="D2597" t="s">
        <v>371</v>
      </c>
      <c r="E2597" t="s">
        <v>370</v>
      </c>
      <c r="F2597">
        <v>2596</v>
      </c>
      <c r="G2597">
        <v>358</v>
      </c>
      <c r="H2597">
        <v>13.33</v>
      </c>
      <c r="I2597">
        <v>2.5590000000000002</v>
      </c>
      <c r="J2597">
        <v>1</v>
      </c>
      <c r="K2597">
        <v>1165.9000000000001</v>
      </c>
      <c r="L2597" t="s">
        <v>369</v>
      </c>
      <c r="M2597" t="s">
        <v>368</v>
      </c>
      <c r="N2597" s="8">
        <v>41956</v>
      </c>
      <c r="O2597">
        <v>0</v>
      </c>
      <c r="P2597">
        <v>0</v>
      </c>
      <c r="Q2597">
        <v>9676.5</v>
      </c>
      <c r="R2597">
        <v>1132.4000000000001</v>
      </c>
      <c r="S2597">
        <v>2.359</v>
      </c>
      <c r="T2597">
        <v>33</v>
      </c>
      <c r="U2597">
        <v>3431.5</v>
      </c>
      <c r="V2597">
        <v>12</v>
      </c>
      <c r="W2597">
        <v>1.7450000000000001</v>
      </c>
      <c r="X2597">
        <v>2.82</v>
      </c>
      <c r="Y2597" s="8">
        <v>41956</v>
      </c>
    </row>
    <row r="2598" spans="1:25" x14ac:dyDescent="0.25">
      <c r="A2598">
        <v>-111.97480666</v>
      </c>
      <c r="B2598">
        <v>33.079103779999997</v>
      </c>
      <c r="C2598">
        <v>13</v>
      </c>
      <c r="D2598" t="s">
        <v>371</v>
      </c>
      <c r="E2598" t="s">
        <v>370</v>
      </c>
      <c r="F2598">
        <v>2597</v>
      </c>
      <c r="G2598">
        <v>358</v>
      </c>
      <c r="H2598">
        <v>13.33</v>
      </c>
      <c r="I2598">
        <v>2.5259999999999998</v>
      </c>
      <c r="J2598">
        <v>1</v>
      </c>
      <c r="K2598">
        <v>1165.9000000000001</v>
      </c>
      <c r="L2598" t="s">
        <v>369</v>
      </c>
      <c r="M2598" t="s">
        <v>368</v>
      </c>
      <c r="N2598" s="8">
        <v>41956</v>
      </c>
      <c r="O2598">
        <v>0</v>
      </c>
      <c r="P2598">
        <v>0</v>
      </c>
      <c r="Q2598">
        <v>7244.7</v>
      </c>
      <c r="R2598">
        <v>858.82</v>
      </c>
      <c r="S2598">
        <v>1.7889999999999999</v>
      </c>
      <c r="T2598">
        <v>33</v>
      </c>
      <c r="U2598">
        <v>2602.5</v>
      </c>
      <c r="V2598">
        <v>12</v>
      </c>
      <c r="W2598">
        <v>1.722</v>
      </c>
      <c r="X2598">
        <v>2.7839999999999998</v>
      </c>
      <c r="Y2598" s="8">
        <v>41956</v>
      </c>
    </row>
    <row r="2599" spans="1:25" x14ac:dyDescent="0.25">
      <c r="A2599">
        <v>-111.974807</v>
      </c>
      <c r="B2599">
        <v>33.07911077</v>
      </c>
      <c r="C2599">
        <v>13</v>
      </c>
      <c r="D2599" t="s">
        <v>371</v>
      </c>
      <c r="E2599" t="s">
        <v>370</v>
      </c>
      <c r="F2599">
        <v>2598</v>
      </c>
      <c r="G2599">
        <v>0</v>
      </c>
      <c r="H2599">
        <v>13.33</v>
      </c>
      <c r="I2599">
        <v>2.657</v>
      </c>
      <c r="J2599">
        <v>1</v>
      </c>
      <c r="K2599">
        <v>1165.9000000000001</v>
      </c>
      <c r="L2599" t="s">
        <v>369</v>
      </c>
      <c r="M2599" t="s">
        <v>368</v>
      </c>
      <c r="N2599" s="8">
        <v>41956</v>
      </c>
      <c r="O2599">
        <v>0</v>
      </c>
      <c r="P2599">
        <v>0</v>
      </c>
      <c r="Q2599">
        <v>6045.1</v>
      </c>
      <c r="R2599">
        <v>681.23</v>
      </c>
      <c r="S2599">
        <v>1.419</v>
      </c>
      <c r="T2599">
        <v>33</v>
      </c>
      <c r="U2599">
        <v>2064.3000000000002</v>
      </c>
      <c r="V2599">
        <v>12</v>
      </c>
      <c r="W2599">
        <v>1.8120000000000001</v>
      </c>
      <c r="X2599">
        <v>2.9279999999999999</v>
      </c>
      <c r="Y2599" s="8">
        <v>41956</v>
      </c>
    </row>
    <row r="2600" spans="1:25" x14ac:dyDescent="0.25">
      <c r="A2600">
        <v>-111.974807</v>
      </c>
      <c r="B2600">
        <v>33.079117770000003</v>
      </c>
      <c r="C2600">
        <v>13</v>
      </c>
      <c r="D2600" t="s">
        <v>371</v>
      </c>
      <c r="E2600" t="s">
        <v>370</v>
      </c>
      <c r="F2600">
        <v>2599</v>
      </c>
      <c r="G2600">
        <v>0</v>
      </c>
      <c r="H2600">
        <v>13.33</v>
      </c>
      <c r="I2600">
        <v>2.657</v>
      </c>
      <c r="J2600">
        <v>1</v>
      </c>
      <c r="K2600">
        <v>1165.9000000000001</v>
      </c>
      <c r="L2600" t="s">
        <v>369</v>
      </c>
      <c r="M2600" t="s">
        <v>368</v>
      </c>
      <c r="N2600" s="8">
        <v>41956</v>
      </c>
      <c r="O2600">
        <v>0</v>
      </c>
      <c r="P2600">
        <v>0</v>
      </c>
      <c r="Q2600">
        <v>9173.1</v>
      </c>
      <c r="R2600">
        <v>1033.7</v>
      </c>
      <c r="S2600">
        <v>2.1539999999999999</v>
      </c>
      <c r="T2600">
        <v>33</v>
      </c>
      <c r="U2600">
        <v>3132.5</v>
      </c>
      <c r="V2600">
        <v>12</v>
      </c>
      <c r="W2600">
        <v>1.8120000000000001</v>
      </c>
      <c r="X2600">
        <v>2.9279999999999999</v>
      </c>
      <c r="Y2600" s="8">
        <v>41956</v>
      </c>
    </row>
    <row r="2601" spans="1:25" x14ac:dyDescent="0.25">
      <c r="A2601">
        <v>-111.97480717000001</v>
      </c>
      <c r="B2601">
        <v>33.079125779999998</v>
      </c>
      <c r="C2601">
        <v>13</v>
      </c>
      <c r="D2601" t="s">
        <v>371</v>
      </c>
      <c r="E2601" t="s">
        <v>370</v>
      </c>
      <c r="F2601">
        <v>2600</v>
      </c>
      <c r="G2601">
        <v>1</v>
      </c>
      <c r="H2601">
        <v>13.33</v>
      </c>
      <c r="I2601">
        <v>2.5590000000000002</v>
      </c>
      <c r="J2601">
        <v>1</v>
      </c>
      <c r="K2601">
        <v>1165.9000000000001</v>
      </c>
      <c r="L2601" t="s">
        <v>369</v>
      </c>
      <c r="M2601" t="s">
        <v>368</v>
      </c>
      <c r="N2601" s="8">
        <v>41956</v>
      </c>
      <c r="O2601">
        <v>0</v>
      </c>
      <c r="P2601">
        <v>0</v>
      </c>
      <c r="Q2601">
        <v>11928</v>
      </c>
      <c r="R2601">
        <v>1395.9</v>
      </c>
      <c r="S2601">
        <v>2.9079999999999999</v>
      </c>
      <c r="T2601">
        <v>33</v>
      </c>
      <c r="U2601">
        <v>4230</v>
      </c>
      <c r="V2601">
        <v>12</v>
      </c>
      <c r="W2601">
        <v>1.7450000000000001</v>
      </c>
      <c r="X2601">
        <v>2.82</v>
      </c>
      <c r="Y2601" s="8">
        <v>41956</v>
      </c>
    </row>
    <row r="2602" spans="1:25" x14ac:dyDescent="0.25">
      <c r="A2602">
        <v>-111.974807</v>
      </c>
      <c r="B2602">
        <v>33.079132770000001</v>
      </c>
      <c r="C2602">
        <v>13</v>
      </c>
      <c r="D2602" t="s">
        <v>371</v>
      </c>
      <c r="E2602" t="s">
        <v>370</v>
      </c>
      <c r="F2602">
        <v>2601</v>
      </c>
      <c r="G2602">
        <v>0</v>
      </c>
      <c r="H2602">
        <v>13.33</v>
      </c>
      <c r="I2602">
        <v>2.625</v>
      </c>
      <c r="J2602">
        <v>1</v>
      </c>
      <c r="K2602">
        <v>1165.8</v>
      </c>
      <c r="L2602" t="s">
        <v>369</v>
      </c>
      <c r="M2602" t="s">
        <v>368</v>
      </c>
      <c r="N2602" s="8">
        <v>41956</v>
      </c>
      <c r="O2602">
        <v>0</v>
      </c>
      <c r="P2602">
        <v>0</v>
      </c>
      <c r="Q2602">
        <v>11539</v>
      </c>
      <c r="R2602">
        <v>1316.6</v>
      </c>
      <c r="S2602">
        <v>2.7429999999999999</v>
      </c>
      <c r="T2602">
        <v>33</v>
      </c>
      <c r="U2602">
        <v>3989.8</v>
      </c>
      <c r="V2602">
        <v>12</v>
      </c>
      <c r="W2602">
        <v>1.79</v>
      </c>
      <c r="X2602">
        <v>2.8919999999999999</v>
      </c>
      <c r="Y2602" s="8">
        <v>41956</v>
      </c>
    </row>
    <row r="2603" spans="1:25" x14ac:dyDescent="0.25">
      <c r="A2603">
        <v>-111.97480751000001</v>
      </c>
      <c r="B2603">
        <v>33.079139789999999</v>
      </c>
      <c r="C2603">
        <v>13</v>
      </c>
      <c r="D2603" t="s">
        <v>371</v>
      </c>
      <c r="E2603" t="s">
        <v>370</v>
      </c>
      <c r="F2603">
        <v>2602</v>
      </c>
      <c r="G2603">
        <v>3</v>
      </c>
      <c r="H2603">
        <v>13.33</v>
      </c>
      <c r="I2603">
        <v>2.5920000000000001</v>
      </c>
      <c r="J2603">
        <v>1</v>
      </c>
      <c r="K2603">
        <v>1165.8</v>
      </c>
      <c r="L2603" t="s">
        <v>369</v>
      </c>
      <c r="M2603" t="s">
        <v>368</v>
      </c>
      <c r="N2603" s="8">
        <v>41956</v>
      </c>
      <c r="O2603">
        <v>0</v>
      </c>
      <c r="P2603">
        <v>0</v>
      </c>
      <c r="Q2603">
        <v>10203</v>
      </c>
      <c r="R2603">
        <v>1178.9000000000001</v>
      </c>
      <c r="S2603">
        <v>2.456</v>
      </c>
      <c r="T2603">
        <v>33</v>
      </c>
      <c r="U2603">
        <v>3572.4</v>
      </c>
      <c r="V2603">
        <v>12</v>
      </c>
      <c r="W2603">
        <v>1.7669999999999999</v>
      </c>
      <c r="X2603">
        <v>2.8559999999999999</v>
      </c>
      <c r="Y2603" s="8">
        <v>41956</v>
      </c>
    </row>
    <row r="2604" spans="1:25" x14ac:dyDescent="0.25">
      <c r="A2604">
        <v>-111.97480666</v>
      </c>
      <c r="B2604">
        <v>33.079146780000002</v>
      </c>
      <c r="C2604">
        <v>13</v>
      </c>
      <c r="D2604" t="s">
        <v>371</v>
      </c>
      <c r="E2604" t="s">
        <v>370</v>
      </c>
      <c r="F2604">
        <v>2603</v>
      </c>
      <c r="G2604">
        <v>358</v>
      </c>
      <c r="H2604">
        <v>13.33</v>
      </c>
      <c r="I2604">
        <v>2.625</v>
      </c>
      <c r="J2604">
        <v>1</v>
      </c>
      <c r="K2604">
        <v>1165.8</v>
      </c>
      <c r="L2604" t="s">
        <v>369</v>
      </c>
      <c r="M2604" t="s">
        <v>368</v>
      </c>
      <c r="N2604" s="8">
        <v>41956</v>
      </c>
      <c r="O2604">
        <v>0</v>
      </c>
      <c r="P2604">
        <v>0</v>
      </c>
      <c r="Q2604">
        <v>12710</v>
      </c>
      <c r="R2604">
        <v>1450.2</v>
      </c>
      <c r="S2604">
        <v>3.0209999999999999</v>
      </c>
      <c r="T2604">
        <v>33</v>
      </c>
      <c r="U2604">
        <v>4394.5</v>
      </c>
      <c r="V2604">
        <v>12</v>
      </c>
      <c r="W2604">
        <v>1.79</v>
      </c>
      <c r="X2604">
        <v>2.8919999999999999</v>
      </c>
      <c r="Y2604" s="8">
        <v>41956</v>
      </c>
    </row>
    <row r="2605" spans="1:25" x14ac:dyDescent="0.25">
      <c r="A2605">
        <v>-111.97480734</v>
      </c>
      <c r="B2605">
        <v>33.079153779999999</v>
      </c>
      <c r="C2605">
        <v>13</v>
      </c>
      <c r="D2605" t="s">
        <v>371</v>
      </c>
      <c r="E2605" t="s">
        <v>370</v>
      </c>
      <c r="F2605">
        <v>2604</v>
      </c>
      <c r="G2605">
        <v>2</v>
      </c>
      <c r="H2605">
        <v>13.33</v>
      </c>
      <c r="I2605">
        <v>2.625</v>
      </c>
      <c r="J2605">
        <v>1</v>
      </c>
      <c r="K2605">
        <v>1165.8</v>
      </c>
      <c r="L2605" t="s">
        <v>369</v>
      </c>
      <c r="M2605" t="s">
        <v>368</v>
      </c>
      <c r="N2605" s="8">
        <v>41956</v>
      </c>
      <c r="O2605">
        <v>0</v>
      </c>
      <c r="P2605">
        <v>0</v>
      </c>
      <c r="Q2605">
        <v>11258</v>
      </c>
      <c r="R2605">
        <v>1284.5</v>
      </c>
      <c r="S2605">
        <v>2.6760000000000002</v>
      </c>
      <c r="T2605">
        <v>33</v>
      </c>
      <c r="U2605">
        <v>3892.4</v>
      </c>
      <c r="V2605">
        <v>12</v>
      </c>
      <c r="W2605">
        <v>1.79</v>
      </c>
      <c r="X2605">
        <v>2.8919999999999999</v>
      </c>
      <c r="Y2605" s="8">
        <v>41956</v>
      </c>
    </row>
    <row r="2606" spans="1:25" x14ac:dyDescent="0.25">
      <c r="A2606">
        <v>-111.97480649000001</v>
      </c>
      <c r="B2606">
        <v>33.079161790000001</v>
      </c>
      <c r="C2606">
        <v>13</v>
      </c>
      <c r="D2606" t="s">
        <v>371</v>
      </c>
      <c r="E2606" t="s">
        <v>370</v>
      </c>
      <c r="F2606">
        <v>2605</v>
      </c>
      <c r="G2606">
        <v>357</v>
      </c>
      <c r="H2606">
        <v>13.33</v>
      </c>
      <c r="I2606">
        <v>2.7229999999999999</v>
      </c>
      <c r="J2606">
        <v>1</v>
      </c>
      <c r="K2606">
        <v>1165.8</v>
      </c>
      <c r="L2606" t="s">
        <v>369</v>
      </c>
      <c r="M2606" t="s">
        <v>368</v>
      </c>
      <c r="N2606" s="8">
        <v>41956</v>
      </c>
      <c r="O2606">
        <v>0</v>
      </c>
      <c r="P2606">
        <v>0</v>
      </c>
      <c r="Q2606">
        <v>12123</v>
      </c>
      <c r="R2606">
        <v>1333.2</v>
      </c>
      <c r="S2606">
        <v>2.778</v>
      </c>
      <c r="T2606">
        <v>33</v>
      </c>
      <c r="U2606">
        <v>4040</v>
      </c>
      <c r="V2606">
        <v>12</v>
      </c>
      <c r="W2606">
        <v>1.857</v>
      </c>
      <c r="X2606">
        <v>3.0009999999999999</v>
      </c>
      <c r="Y2606" s="8">
        <v>41956</v>
      </c>
    </row>
    <row r="2607" spans="1:25" x14ac:dyDescent="0.25">
      <c r="A2607">
        <v>-111.97480717000001</v>
      </c>
      <c r="B2607">
        <v>33.079168780000003</v>
      </c>
      <c r="C2607">
        <v>13</v>
      </c>
      <c r="D2607" t="s">
        <v>371</v>
      </c>
      <c r="E2607" t="s">
        <v>370</v>
      </c>
      <c r="F2607">
        <v>2606</v>
      </c>
      <c r="G2607">
        <v>1</v>
      </c>
      <c r="H2607">
        <v>13.33</v>
      </c>
      <c r="I2607">
        <v>2.625</v>
      </c>
      <c r="J2607">
        <v>1</v>
      </c>
      <c r="K2607">
        <v>1165.8</v>
      </c>
      <c r="L2607" t="s">
        <v>369</v>
      </c>
      <c r="M2607" t="s">
        <v>368</v>
      </c>
      <c r="N2607" s="8">
        <v>41956</v>
      </c>
      <c r="O2607">
        <v>0</v>
      </c>
      <c r="P2607">
        <v>0</v>
      </c>
      <c r="Q2607">
        <v>12004</v>
      </c>
      <c r="R2607">
        <v>1369.7</v>
      </c>
      <c r="S2607">
        <v>2.8540000000000001</v>
      </c>
      <c r="T2607">
        <v>33</v>
      </c>
      <c r="U2607">
        <v>4150.6000000000004</v>
      </c>
      <c r="V2607">
        <v>12</v>
      </c>
      <c r="W2607">
        <v>1.79</v>
      </c>
      <c r="X2607">
        <v>2.8919999999999999</v>
      </c>
      <c r="Y2607" s="8">
        <v>41956</v>
      </c>
    </row>
    <row r="2608" spans="1:25" x14ac:dyDescent="0.25">
      <c r="A2608">
        <v>-111.97480632</v>
      </c>
      <c r="B2608">
        <v>33.079175790000001</v>
      </c>
      <c r="C2608">
        <v>13</v>
      </c>
      <c r="D2608" t="s">
        <v>371</v>
      </c>
      <c r="E2608" t="s">
        <v>370</v>
      </c>
      <c r="F2608">
        <v>2607</v>
      </c>
      <c r="G2608">
        <v>356</v>
      </c>
      <c r="H2608">
        <v>13.33</v>
      </c>
      <c r="I2608">
        <v>2.657</v>
      </c>
      <c r="J2608">
        <v>1</v>
      </c>
      <c r="K2608">
        <v>1165.8</v>
      </c>
      <c r="L2608" t="s">
        <v>369</v>
      </c>
      <c r="M2608" t="s">
        <v>368</v>
      </c>
      <c r="N2608" s="8">
        <v>41956</v>
      </c>
      <c r="O2608">
        <v>0</v>
      </c>
      <c r="P2608">
        <v>0</v>
      </c>
      <c r="Q2608">
        <v>8716.4</v>
      </c>
      <c r="R2608">
        <v>982.27</v>
      </c>
      <c r="S2608">
        <v>2.0459999999999998</v>
      </c>
      <c r="T2608">
        <v>33</v>
      </c>
      <c r="U2608">
        <v>2976.6</v>
      </c>
      <c r="V2608">
        <v>12</v>
      </c>
      <c r="W2608">
        <v>1.8120000000000001</v>
      </c>
      <c r="X2608">
        <v>2.9279999999999999</v>
      </c>
      <c r="Y2608" s="8">
        <v>41956</v>
      </c>
    </row>
    <row r="2609" spans="1:25" x14ac:dyDescent="0.25">
      <c r="A2609">
        <v>-111.97480683000001</v>
      </c>
      <c r="B2609">
        <v>33.079182779999996</v>
      </c>
      <c r="C2609">
        <v>13</v>
      </c>
      <c r="D2609" t="s">
        <v>371</v>
      </c>
      <c r="E2609" t="s">
        <v>370</v>
      </c>
      <c r="F2609">
        <v>2608</v>
      </c>
      <c r="G2609">
        <v>359</v>
      </c>
      <c r="H2609">
        <v>13.33</v>
      </c>
      <c r="I2609">
        <v>2.5920000000000001</v>
      </c>
      <c r="J2609">
        <v>1</v>
      </c>
      <c r="K2609">
        <v>1165.7</v>
      </c>
      <c r="L2609" t="s">
        <v>369</v>
      </c>
      <c r="M2609" t="s">
        <v>368</v>
      </c>
      <c r="N2609" s="8">
        <v>41956</v>
      </c>
      <c r="O2609">
        <v>0</v>
      </c>
      <c r="P2609">
        <v>0</v>
      </c>
      <c r="Q2609">
        <v>9498.6</v>
      </c>
      <c r="R2609">
        <v>1097.5</v>
      </c>
      <c r="S2609">
        <v>2.286</v>
      </c>
      <c r="T2609">
        <v>33</v>
      </c>
      <c r="U2609">
        <v>3325.8</v>
      </c>
      <c r="V2609">
        <v>12</v>
      </c>
      <c r="W2609">
        <v>1.7669999999999999</v>
      </c>
      <c r="X2609">
        <v>2.8559999999999999</v>
      </c>
      <c r="Y2609" s="8">
        <v>41956</v>
      </c>
    </row>
    <row r="2610" spans="1:25" x14ac:dyDescent="0.25">
      <c r="A2610">
        <v>-111.97480717000001</v>
      </c>
      <c r="B2610">
        <v>33.07918978</v>
      </c>
      <c r="C2610">
        <v>13</v>
      </c>
      <c r="D2610" t="s">
        <v>371</v>
      </c>
      <c r="E2610" t="s">
        <v>370</v>
      </c>
      <c r="F2610">
        <v>2609</v>
      </c>
      <c r="G2610">
        <v>1</v>
      </c>
      <c r="H2610">
        <v>13.33</v>
      </c>
      <c r="I2610">
        <v>2.625</v>
      </c>
      <c r="J2610">
        <v>1</v>
      </c>
      <c r="K2610">
        <v>1165.7</v>
      </c>
      <c r="L2610" t="s">
        <v>369</v>
      </c>
      <c r="M2610" t="s">
        <v>368</v>
      </c>
      <c r="N2610" s="8">
        <v>41956</v>
      </c>
      <c r="O2610">
        <v>0</v>
      </c>
      <c r="P2610">
        <v>0</v>
      </c>
      <c r="Q2610">
        <v>10390</v>
      </c>
      <c r="R2610">
        <v>1185.5</v>
      </c>
      <c r="S2610">
        <v>2.4700000000000002</v>
      </c>
      <c r="T2610">
        <v>33</v>
      </c>
      <c r="U2610">
        <v>3592.5</v>
      </c>
      <c r="V2610">
        <v>12</v>
      </c>
      <c r="W2610">
        <v>1.79</v>
      </c>
      <c r="X2610">
        <v>2.8919999999999999</v>
      </c>
      <c r="Y2610" s="8">
        <v>41956</v>
      </c>
    </row>
    <row r="2611" spans="1:25" x14ac:dyDescent="0.25">
      <c r="A2611">
        <v>-111.97480666</v>
      </c>
      <c r="B2611">
        <v>33.079196779999997</v>
      </c>
      <c r="C2611">
        <v>13</v>
      </c>
      <c r="D2611" t="s">
        <v>371</v>
      </c>
      <c r="E2611" t="s">
        <v>370</v>
      </c>
      <c r="F2611">
        <v>2610</v>
      </c>
      <c r="G2611">
        <v>358</v>
      </c>
      <c r="H2611">
        <v>13.33</v>
      </c>
      <c r="I2611">
        <v>2.625</v>
      </c>
      <c r="J2611">
        <v>1</v>
      </c>
      <c r="K2611">
        <v>1165.7</v>
      </c>
      <c r="L2611" t="s">
        <v>369</v>
      </c>
      <c r="M2611" t="s">
        <v>368</v>
      </c>
      <c r="N2611" s="8">
        <v>41956</v>
      </c>
      <c r="O2611">
        <v>0</v>
      </c>
      <c r="P2611">
        <v>0</v>
      </c>
      <c r="Q2611">
        <v>10156</v>
      </c>
      <c r="R2611">
        <v>1158.8</v>
      </c>
      <c r="S2611">
        <v>2.4140000000000001</v>
      </c>
      <c r="T2611">
        <v>33</v>
      </c>
      <c r="U2611">
        <v>3511.5</v>
      </c>
      <c r="V2611">
        <v>12</v>
      </c>
      <c r="W2611">
        <v>1.79</v>
      </c>
      <c r="X2611">
        <v>2.8919999999999999</v>
      </c>
      <c r="Y2611" s="8">
        <v>41956</v>
      </c>
    </row>
    <row r="2612" spans="1:25" x14ac:dyDescent="0.25">
      <c r="A2612">
        <v>-111.97480717000001</v>
      </c>
      <c r="B2612">
        <v>33.07920378</v>
      </c>
      <c r="C2612">
        <v>13</v>
      </c>
      <c r="D2612" t="s">
        <v>371</v>
      </c>
      <c r="E2612" t="s">
        <v>370</v>
      </c>
      <c r="F2612">
        <v>2611</v>
      </c>
      <c r="G2612">
        <v>1</v>
      </c>
      <c r="H2612">
        <v>13.33</v>
      </c>
      <c r="I2612">
        <v>2.5920000000000001</v>
      </c>
      <c r="J2612">
        <v>1</v>
      </c>
      <c r="K2612">
        <v>1165.7</v>
      </c>
      <c r="L2612" t="s">
        <v>369</v>
      </c>
      <c r="M2612" t="s">
        <v>368</v>
      </c>
      <c r="N2612" s="8">
        <v>41956</v>
      </c>
      <c r="O2612">
        <v>0</v>
      </c>
      <c r="P2612">
        <v>0</v>
      </c>
      <c r="Q2612">
        <v>11068</v>
      </c>
      <c r="R2612">
        <v>1278.9000000000001</v>
      </c>
      <c r="S2612">
        <v>2.6640000000000001</v>
      </c>
      <c r="T2612">
        <v>33</v>
      </c>
      <c r="U2612">
        <v>3875.3</v>
      </c>
      <c r="V2612">
        <v>12</v>
      </c>
      <c r="W2612">
        <v>1.7669999999999999</v>
      </c>
      <c r="X2612">
        <v>2.8559999999999999</v>
      </c>
      <c r="Y2612" s="8">
        <v>41956</v>
      </c>
    </row>
    <row r="2613" spans="1:25" x14ac:dyDescent="0.25">
      <c r="A2613">
        <v>-111.97480582999999</v>
      </c>
      <c r="B2613">
        <v>33.079210779999997</v>
      </c>
      <c r="C2613">
        <v>13</v>
      </c>
      <c r="D2613" t="s">
        <v>371</v>
      </c>
      <c r="E2613" t="s">
        <v>370</v>
      </c>
      <c r="F2613">
        <v>2612</v>
      </c>
      <c r="G2613">
        <v>359</v>
      </c>
      <c r="H2613">
        <v>13.33</v>
      </c>
      <c r="I2613">
        <v>2.657</v>
      </c>
      <c r="J2613">
        <v>1</v>
      </c>
      <c r="K2613">
        <v>1165.5999999999999</v>
      </c>
      <c r="L2613" t="s">
        <v>369</v>
      </c>
      <c r="M2613" t="s">
        <v>368</v>
      </c>
      <c r="N2613" s="8">
        <v>41956</v>
      </c>
      <c r="O2613">
        <v>0</v>
      </c>
      <c r="P2613">
        <v>0</v>
      </c>
      <c r="Q2613">
        <v>8753</v>
      </c>
      <c r="R2613">
        <v>986.4</v>
      </c>
      <c r="S2613">
        <v>2.0550000000000002</v>
      </c>
      <c r="T2613">
        <v>33</v>
      </c>
      <c r="U2613">
        <v>2989.1</v>
      </c>
      <c r="V2613">
        <v>12</v>
      </c>
      <c r="W2613">
        <v>1.8120000000000001</v>
      </c>
      <c r="X2613">
        <v>2.9279999999999999</v>
      </c>
      <c r="Y2613" s="8">
        <v>41956</v>
      </c>
    </row>
    <row r="2614" spans="1:25" x14ac:dyDescent="0.25">
      <c r="A2614">
        <v>-111.97480650999999</v>
      </c>
      <c r="B2614">
        <v>33.079218789999999</v>
      </c>
      <c r="C2614">
        <v>13</v>
      </c>
      <c r="D2614" t="s">
        <v>371</v>
      </c>
      <c r="E2614" t="s">
        <v>370</v>
      </c>
      <c r="F2614">
        <v>2613</v>
      </c>
      <c r="G2614">
        <v>3</v>
      </c>
      <c r="H2614">
        <v>13.33</v>
      </c>
      <c r="I2614">
        <v>2.625</v>
      </c>
      <c r="J2614">
        <v>1</v>
      </c>
      <c r="K2614">
        <v>1165.7</v>
      </c>
      <c r="L2614" t="s">
        <v>369</v>
      </c>
      <c r="M2614" t="s">
        <v>368</v>
      </c>
      <c r="N2614" s="8">
        <v>41956</v>
      </c>
      <c r="O2614">
        <v>0</v>
      </c>
      <c r="P2614">
        <v>0</v>
      </c>
      <c r="Q2614">
        <v>11618</v>
      </c>
      <c r="R2614">
        <v>1325.6</v>
      </c>
      <c r="S2614">
        <v>2.762</v>
      </c>
      <c r="T2614">
        <v>33</v>
      </c>
      <c r="U2614">
        <v>4016.9</v>
      </c>
      <c r="V2614">
        <v>12</v>
      </c>
      <c r="W2614">
        <v>1.79</v>
      </c>
      <c r="X2614">
        <v>2.8919999999999999</v>
      </c>
      <c r="Y2614" s="8">
        <v>41956</v>
      </c>
    </row>
    <row r="2615" spans="1:25" x14ac:dyDescent="0.25">
      <c r="A2615">
        <v>-111.97480649000001</v>
      </c>
      <c r="B2615">
        <v>33.079225790000002</v>
      </c>
      <c r="C2615">
        <v>13</v>
      </c>
      <c r="D2615" t="s">
        <v>371</v>
      </c>
      <c r="E2615" t="s">
        <v>370</v>
      </c>
      <c r="F2615">
        <v>2614</v>
      </c>
      <c r="G2615">
        <v>357</v>
      </c>
      <c r="H2615">
        <v>13.33</v>
      </c>
      <c r="I2615">
        <v>2.7229999999999999</v>
      </c>
      <c r="J2615">
        <v>1</v>
      </c>
      <c r="K2615">
        <v>1165.5999999999999</v>
      </c>
      <c r="L2615" t="s">
        <v>369</v>
      </c>
      <c r="M2615" t="s">
        <v>368</v>
      </c>
      <c r="N2615" s="8">
        <v>41956</v>
      </c>
      <c r="O2615">
        <v>0</v>
      </c>
      <c r="P2615">
        <v>0</v>
      </c>
      <c r="Q2615">
        <v>10823</v>
      </c>
      <c r="R2615">
        <v>1190.3</v>
      </c>
      <c r="S2615">
        <v>2.48</v>
      </c>
      <c r="T2615">
        <v>33</v>
      </c>
      <c r="U2615">
        <v>3607</v>
      </c>
      <c r="V2615">
        <v>12</v>
      </c>
      <c r="W2615">
        <v>1.857</v>
      </c>
      <c r="X2615">
        <v>3.0009999999999999</v>
      </c>
      <c r="Y2615" s="8">
        <v>41956</v>
      </c>
    </row>
    <row r="2616" spans="1:25" x14ac:dyDescent="0.25">
      <c r="A2616">
        <v>-111.97480686</v>
      </c>
      <c r="B2616">
        <v>33.079232810000001</v>
      </c>
      <c r="C2616">
        <v>13</v>
      </c>
      <c r="D2616" t="s">
        <v>371</v>
      </c>
      <c r="E2616" t="s">
        <v>370</v>
      </c>
      <c r="F2616">
        <v>2615</v>
      </c>
      <c r="G2616">
        <v>5</v>
      </c>
      <c r="H2616">
        <v>13.33</v>
      </c>
      <c r="I2616">
        <v>2.69</v>
      </c>
      <c r="J2616">
        <v>1</v>
      </c>
      <c r="K2616">
        <v>1165.5999999999999</v>
      </c>
      <c r="L2616" t="s">
        <v>369</v>
      </c>
      <c r="M2616" t="s">
        <v>368</v>
      </c>
      <c r="N2616" s="8">
        <v>41956</v>
      </c>
      <c r="O2616">
        <v>0</v>
      </c>
      <c r="P2616">
        <v>0</v>
      </c>
      <c r="Q2616">
        <v>10474</v>
      </c>
      <c r="R2616">
        <v>1165.9000000000001</v>
      </c>
      <c r="S2616">
        <v>2.4289999999999998</v>
      </c>
      <c r="T2616">
        <v>33</v>
      </c>
      <c r="U2616">
        <v>3533.2</v>
      </c>
      <c r="V2616">
        <v>12</v>
      </c>
      <c r="W2616">
        <v>1.8340000000000001</v>
      </c>
      <c r="X2616">
        <v>2.964</v>
      </c>
      <c r="Y2616" s="8">
        <v>41956</v>
      </c>
    </row>
    <row r="2617" spans="1:25" x14ac:dyDescent="0.25">
      <c r="A2617">
        <v>-111.974806</v>
      </c>
      <c r="B2617">
        <v>33.079239770000001</v>
      </c>
      <c r="C2617">
        <v>13</v>
      </c>
      <c r="D2617" t="s">
        <v>371</v>
      </c>
      <c r="E2617" t="s">
        <v>370</v>
      </c>
      <c r="F2617">
        <v>2616</v>
      </c>
      <c r="G2617">
        <v>0</v>
      </c>
      <c r="H2617">
        <v>13.33</v>
      </c>
      <c r="I2617">
        <v>2.4929999999999999</v>
      </c>
      <c r="J2617">
        <v>1</v>
      </c>
      <c r="K2617">
        <v>1165.5999999999999</v>
      </c>
      <c r="L2617" t="s">
        <v>369</v>
      </c>
      <c r="M2617" t="s">
        <v>368</v>
      </c>
      <c r="N2617" s="8">
        <v>41956</v>
      </c>
      <c r="O2617">
        <v>0</v>
      </c>
      <c r="P2617">
        <v>0</v>
      </c>
      <c r="Q2617">
        <v>8116.6</v>
      </c>
      <c r="R2617">
        <v>974.85</v>
      </c>
      <c r="S2617">
        <v>2.0310000000000001</v>
      </c>
      <c r="T2617">
        <v>33</v>
      </c>
      <c r="U2617">
        <v>2954.1</v>
      </c>
      <c r="V2617">
        <v>12</v>
      </c>
      <c r="W2617">
        <v>1.7</v>
      </c>
      <c r="X2617">
        <v>2.7480000000000002</v>
      </c>
      <c r="Y2617" s="8">
        <v>41956</v>
      </c>
    </row>
    <row r="2618" spans="1:25" x14ac:dyDescent="0.25">
      <c r="A2618">
        <v>-111.97480634</v>
      </c>
      <c r="B2618">
        <v>33.079246779999998</v>
      </c>
      <c r="C2618">
        <v>13</v>
      </c>
      <c r="D2618" t="s">
        <v>371</v>
      </c>
      <c r="E2618" t="s">
        <v>370</v>
      </c>
      <c r="F2618">
        <v>2617</v>
      </c>
      <c r="G2618">
        <v>2</v>
      </c>
      <c r="H2618">
        <v>13.33</v>
      </c>
      <c r="I2618">
        <v>2.5920000000000001</v>
      </c>
      <c r="J2618">
        <v>1</v>
      </c>
      <c r="K2618">
        <v>1165.5999999999999</v>
      </c>
      <c r="L2618" t="s">
        <v>369</v>
      </c>
      <c r="M2618" t="s">
        <v>368</v>
      </c>
      <c r="N2618" s="8">
        <v>41956</v>
      </c>
      <c r="O2618">
        <v>0</v>
      </c>
      <c r="P2618">
        <v>0</v>
      </c>
      <c r="Q2618">
        <v>11065</v>
      </c>
      <c r="R2618">
        <v>1278.5999999999999</v>
      </c>
      <c r="S2618">
        <v>2.6640000000000001</v>
      </c>
      <c r="T2618">
        <v>33</v>
      </c>
      <c r="U2618">
        <v>3874.4</v>
      </c>
      <c r="V2618">
        <v>12</v>
      </c>
      <c r="W2618">
        <v>1.7669999999999999</v>
      </c>
      <c r="X2618">
        <v>2.8559999999999999</v>
      </c>
      <c r="Y2618" s="8">
        <v>41956</v>
      </c>
    </row>
    <row r="2619" spans="1:25" x14ac:dyDescent="0.25">
      <c r="A2619">
        <v>-111.97480668</v>
      </c>
      <c r="B2619">
        <v>33.079253790000003</v>
      </c>
      <c r="C2619">
        <v>13</v>
      </c>
      <c r="D2619" t="s">
        <v>371</v>
      </c>
      <c r="E2619" t="s">
        <v>370</v>
      </c>
      <c r="F2619">
        <v>2618</v>
      </c>
      <c r="G2619">
        <v>4</v>
      </c>
      <c r="H2619">
        <v>13.33</v>
      </c>
      <c r="I2619">
        <v>2.625</v>
      </c>
      <c r="J2619">
        <v>1</v>
      </c>
      <c r="K2619">
        <v>1165.7</v>
      </c>
      <c r="L2619" t="s">
        <v>369</v>
      </c>
      <c r="M2619" t="s">
        <v>368</v>
      </c>
      <c r="N2619" s="8">
        <v>41956</v>
      </c>
      <c r="O2619">
        <v>0</v>
      </c>
      <c r="P2619">
        <v>0</v>
      </c>
      <c r="Q2619">
        <v>11327</v>
      </c>
      <c r="R2619">
        <v>1292.4000000000001</v>
      </c>
      <c r="S2619">
        <v>2.6920000000000002</v>
      </c>
      <c r="T2619">
        <v>33</v>
      </c>
      <c r="U2619">
        <v>3916.3</v>
      </c>
      <c r="V2619">
        <v>12</v>
      </c>
      <c r="W2619">
        <v>1.79</v>
      </c>
      <c r="X2619">
        <v>2.8919999999999999</v>
      </c>
      <c r="Y2619" s="8">
        <v>41956</v>
      </c>
    </row>
    <row r="2620" spans="1:25" x14ac:dyDescent="0.25">
      <c r="A2620">
        <v>-111.974806</v>
      </c>
      <c r="B2620">
        <v>33.079261770000002</v>
      </c>
      <c r="C2620">
        <v>13</v>
      </c>
      <c r="D2620" t="s">
        <v>371</v>
      </c>
      <c r="E2620" t="s">
        <v>370</v>
      </c>
      <c r="F2620">
        <v>2619</v>
      </c>
      <c r="G2620">
        <v>360</v>
      </c>
      <c r="H2620">
        <v>13.33</v>
      </c>
      <c r="I2620">
        <v>2.625</v>
      </c>
      <c r="J2620">
        <v>1</v>
      </c>
      <c r="K2620">
        <v>1165.8</v>
      </c>
      <c r="L2620" t="s">
        <v>369</v>
      </c>
      <c r="M2620" t="s">
        <v>368</v>
      </c>
      <c r="N2620" s="8">
        <v>41956</v>
      </c>
      <c r="O2620">
        <v>0</v>
      </c>
      <c r="P2620">
        <v>0</v>
      </c>
      <c r="Q2620">
        <v>8476.7000000000007</v>
      </c>
      <c r="R2620">
        <v>967.2</v>
      </c>
      <c r="S2620">
        <v>2.0150000000000001</v>
      </c>
      <c r="T2620">
        <v>33</v>
      </c>
      <c r="U2620">
        <v>2930.9</v>
      </c>
      <c r="V2620">
        <v>12</v>
      </c>
      <c r="W2620">
        <v>1.79</v>
      </c>
      <c r="X2620">
        <v>2.8919999999999999</v>
      </c>
      <c r="Y2620" s="8">
        <v>41956</v>
      </c>
    </row>
    <row r="2621" spans="1:25" x14ac:dyDescent="0.25">
      <c r="A2621">
        <v>-111.97480582999999</v>
      </c>
      <c r="B2621">
        <v>33.07926878</v>
      </c>
      <c r="C2621">
        <v>13</v>
      </c>
      <c r="D2621" t="s">
        <v>371</v>
      </c>
      <c r="E2621" t="s">
        <v>370</v>
      </c>
      <c r="F2621">
        <v>2620</v>
      </c>
      <c r="G2621">
        <v>359</v>
      </c>
      <c r="H2621">
        <v>13.33</v>
      </c>
      <c r="I2621">
        <v>2.5590000000000002</v>
      </c>
      <c r="J2621">
        <v>1</v>
      </c>
      <c r="K2621">
        <v>1165.7</v>
      </c>
      <c r="L2621" t="s">
        <v>369</v>
      </c>
      <c r="M2621" t="s">
        <v>368</v>
      </c>
      <c r="N2621" s="8">
        <v>41956</v>
      </c>
      <c r="O2621">
        <v>0</v>
      </c>
      <c r="P2621">
        <v>0</v>
      </c>
      <c r="Q2621">
        <v>7554.1</v>
      </c>
      <c r="R2621">
        <v>884.03</v>
      </c>
      <c r="S2621">
        <v>1.8420000000000001</v>
      </c>
      <c r="T2621">
        <v>33</v>
      </c>
      <c r="U2621">
        <v>2678.9</v>
      </c>
      <c r="V2621">
        <v>12</v>
      </c>
      <c r="W2621">
        <v>1.7450000000000001</v>
      </c>
      <c r="X2621">
        <v>2.82</v>
      </c>
      <c r="Y2621" s="8">
        <v>41956</v>
      </c>
    </row>
    <row r="2622" spans="1:25" x14ac:dyDescent="0.25">
      <c r="A2622">
        <v>-111.974806</v>
      </c>
      <c r="B2622">
        <v>33.079275770000002</v>
      </c>
      <c r="C2622">
        <v>13</v>
      </c>
      <c r="D2622" t="s">
        <v>371</v>
      </c>
      <c r="E2622" t="s">
        <v>370</v>
      </c>
      <c r="F2622">
        <v>2621</v>
      </c>
      <c r="G2622">
        <v>0</v>
      </c>
      <c r="H2622">
        <v>13.33</v>
      </c>
      <c r="I2622">
        <v>2.5590000000000002</v>
      </c>
      <c r="J2622">
        <v>1</v>
      </c>
      <c r="K2622">
        <v>1165.8</v>
      </c>
      <c r="L2622" t="s">
        <v>369</v>
      </c>
      <c r="M2622" t="s">
        <v>368</v>
      </c>
      <c r="N2622" s="8">
        <v>41956</v>
      </c>
      <c r="O2622">
        <v>0</v>
      </c>
      <c r="P2622">
        <v>0</v>
      </c>
      <c r="Q2622">
        <v>8297.9</v>
      </c>
      <c r="R2622">
        <v>971.07</v>
      </c>
      <c r="S2622">
        <v>2.0230000000000001</v>
      </c>
      <c r="T2622">
        <v>33</v>
      </c>
      <c r="U2622">
        <v>2942.6</v>
      </c>
      <c r="V2622">
        <v>12</v>
      </c>
      <c r="W2622">
        <v>1.7450000000000001</v>
      </c>
      <c r="X2622">
        <v>2.82</v>
      </c>
      <c r="Y2622" s="8">
        <v>41956</v>
      </c>
    </row>
    <row r="2623" spans="1:25" x14ac:dyDescent="0.25">
      <c r="A2623">
        <v>-111.97480582999999</v>
      </c>
      <c r="B2623">
        <v>33.07928278</v>
      </c>
      <c r="C2623">
        <v>13</v>
      </c>
      <c r="D2623" t="s">
        <v>371</v>
      </c>
      <c r="E2623" t="s">
        <v>370</v>
      </c>
      <c r="F2623">
        <v>2622</v>
      </c>
      <c r="G2623">
        <v>359</v>
      </c>
      <c r="H2623">
        <v>13.33</v>
      </c>
      <c r="I2623">
        <v>2.5259999999999998</v>
      </c>
      <c r="J2623">
        <v>1</v>
      </c>
      <c r="K2623">
        <v>1165.7</v>
      </c>
      <c r="L2623" t="s">
        <v>369</v>
      </c>
      <c r="M2623" t="s">
        <v>368</v>
      </c>
      <c r="N2623" s="8">
        <v>41956</v>
      </c>
      <c r="O2623">
        <v>0</v>
      </c>
      <c r="P2623">
        <v>0</v>
      </c>
      <c r="Q2623">
        <v>10272</v>
      </c>
      <c r="R2623">
        <v>1217.7</v>
      </c>
      <c r="S2623">
        <v>2.5369999999999999</v>
      </c>
      <c r="T2623">
        <v>33</v>
      </c>
      <c r="U2623">
        <v>3689.9</v>
      </c>
      <c r="V2623">
        <v>12</v>
      </c>
      <c r="W2623">
        <v>1.722</v>
      </c>
      <c r="X2623">
        <v>2.7839999999999998</v>
      </c>
      <c r="Y2623" s="8">
        <v>41956</v>
      </c>
    </row>
    <row r="2624" spans="1:25" x14ac:dyDescent="0.25">
      <c r="A2624">
        <v>-111.97480616999999</v>
      </c>
      <c r="B2624">
        <v>33.079289780000003</v>
      </c>
      <c r="C2624">
        <v>13</v>
      </c>
      <c r="D2624" t="s">
        <v>371</v>
      </c>
      <c r="E2624" t="s">
        <v>370</v>
      </c>
      <c r="F2624">
        <v>2623</v>
      </c>
      <c r="G2624">
        <v>1</v>
      </c>
      <c r="H2624">
        <v>13.33</v>
      </c>
      <c r="I2624">
        <v>2.625</v>
      </c>
      <c r="J2624">
        <v>1</v>
      </c>
      <c r="K2624">
        <v>1165.8</v>
      </c>
      <c r="L2624" t="s">
        <v>369</v>
      </c>
      <c r="M2624" t="s">
        <v>368</v>
      </c>
      <c r="N2624" s="8">
        <v>41956</v>
      </c>
      <c r="O2624">
        <v>0</v>
      </c>
      <c r="P2624">
        <v>0</v>
      </c>
      <c r="Q2624">
        <v>10137</v>
      </c>
      <c r="R2624">
        <v>1156.5999999999999</v>
      </c>
      <c r="S2624">
        <v>2.41</v>
      </c>
      <c r="T2624">
        <v>33</v>
      </c>
      <c r="U2624">
        <v>3505</v>
      </c>
      <c r="V2624">
        <v>12</v>
      </c>
      <c r="W2624">
        <v>1.79</v>
      </c>
      <c r="X2624">
        <v>2.8919999999999999</v>
      </c>
      <c r="Y2624" s="8">
        <v>41956</v>
      </c>
    </row>
    <row r="2625" spans="1:25" x14ac:dyDescent="0.25">
      <c r="A2625">
        <v>-111.97480566</v>
      </c>
      <c r="B2625">
        <v>33.07929678</v>
      </c>
      <c r="C2625">
        <v>13</v>
      </c>
      <c r="D2625" t="s">
        <v>371</v>
      </c>
      <c r="E2625" t="s">
        <v>370</v>
      </c>
      <c r="F2625">
        <v>2624</v>
      </c>
      <c r="G2625">
        <v>358</v>
      </c>
      <c r="H2625">
        <v>13.33</v>
      </c>
      <c r="I2625">
        <v>2.5259999999999998</v>
      </c>
      <c r="J2625">
        <v>1</v>
      </c>
      <c r="K2625">
        <v>1165.8</v>
      </c>
      <c r="L2625" t="s">
        <v>369</v>
      </c>
      <c r="M2625" t="s">
        <v>368</v>
      </c>
      <c r="N2625" s="8">
        <v>41956</v>
      </c>
      <c r="O2625">
        <v>0</v>
      </c>
      <c r="P2625">
        <v>0</v>
      </c>
      <c r="Q2625">
        <v>8866.7999999999993</v>
      </c>
      <c r="R2625">
        <v>1051.0999999999999</v>
      </c>
      <c r="S2625">
        <v>2.19</v>
      </c>
      <c r="T2625">
        <v>33</v>
      </c>
      <c r="U2625">
        <v>3185.2</v>
      </c>
      <c r="V2625">
        <v>12</v>
      </c>
      <c r="W2625">
        <v>1.722</v>
      </c>
      <c r="X2625">
        <v>2.7839999999999998</v>
      </c>
      <c r="Y2625" s="8">
        <v>41956</v>
      </c>
    </row>
    <row r="2626" spans="1:25" x14ac:dyDescent="0.25">
      <c r="A2626">
        <v>-111.974806</v>
      </c>
      <c r="B2626">
        <v>33.07930477</v>
      </c>
      <c r="C2626">
        <v>13</v>
      </c>
      <c r="D2626" t="s">
        <v>371</v>
      </c>
      <c r="E2626" t="s">
        <v>370</v>
      </c>
      <c r="F2626">
        <v>2625</v>
      </c>
      <c r="G2626">
        <v>0</v>
      </c>
      <c r="H2626">
        <v>13.33</v>
      </c>
      <c r="I2626">
        <v>2.657</v>
      </c>
      <c r="J2626">
        <v>1</v>
      </c>
      <c r="K2626">
        <v>1165.8</v>
      </c>
      <c r="L2626" t="s">
        <v>369</v>
      </c>
      <c r="M2626" t="s">
        <v>368</v>
      </c>
      <c r="N2626" s="8">
        <v>41956</v>
      </c>
      <c r="O2626">
        <v>0</v>
      </c>
      <c r="P2626">
        <v>0</v>
      </c>
      <c r="Q2626">
        <v>11617</v>
      </c>
      <c r="R2626">
        <v>1309.0999999999999</v>
      </c>
      <c r="S2626">
        <v>2.7269999999999999</v>
      </c>
      <c r="T2626">
        <v>33</v>
      </c>
      <c r="U2626">
        <v>3967</v>
      </c>
      <c r="V2626">
        <v>12</v>
      </c>
      <c r="W2626">
        <v>1.8120000000000001</v>
      </c>
      <c r="X2626">
        <v>2.9279999999999999</v>
      </c>
      <c r="Y2626" s="8">
        <v>41956</v>
      </c>
    </row>
    <row r="2627" spans="1:25" x14ac:dyDescent="0.25">
      <c r="A2627">
        <v>-111.974806</v>
      </c>
      <c r="B2627">
        <v>33.079311769999997</v>
      </c>
      <c r="C2627">
        <v>13</v>
      </c>
      <c r="D2627" t="s">
        <v>371</v>
      </c>
      <c r="E2627" t="s">
        <v>370</v>
      </c>
      <c r="F2627">
        <v>2626</v>
      </c>
      <c r="G2627">
        <v>0</v>
      </c>
      <c r="H2627">
        <v>13.33</v>
      </c>
      <c r="I2627">
        <v>2.5920000000000001</v>
      </c>
      <c r="J2627">
        <v>1</v>
      </c>
      <c r="K2627">
        <v>1165.7</v>
      </c>
      <c r="L2627" t="s">
        <v>369</v>
      </c>
      <c r="M2627" t="s">
        <v>368</v>
      </c>
      <c r="N2627" s="8">
        <v>41956</v>
      </c>
      <c r="O2627">
        <v>0</v>
      </c>
      <c r="P2627">
        <v>0</v>
      </c>
      <c r="Q2627">
        <v>9059.9</v>
      </c>
      <c r="R2627">
        <v>1046.8</v>
      </c>
      <c r="S2627">
        <v>2.181</v>
      </c>
      <c r="T2627">
        <v>33</v>
      </c>
      <c r="U2627">
        <v>3172.2</v>
      </c>
      <c r="V2627">
        <v>12</v>
      </c>
      <c r="W2627">
        <v>1.7669999999999999</v>
      </c>
      <c r="X2627">
        <v>2.8559999999999999</v>
      </c>
      <c r="Y2627" s="8">
        <v>41956</v>
      </c>
    </row>
    <row r="2628" spans="1:25" x14ac:dyDescent="0.25">
      <c r="A2628">
        <v>-111.97480582999999</v>
      </c>
      <c r="B2628">
        <v>33.079318780000001</v>
      </c>
      <c r="C2628">
        <v>13</v>
      </c>
      <c r="D2628" t="s">
        <v>371</v>
      </c>
      <c r="E2628" t="s">
        <v>370</v>
      </c>
      <c r="F2628">
        <v>2627</v>
      </c>
      <c r="G2628">
        <v>359</v>
      </c>
      <c r="H2628">
        <v>13.33</v>
      </c>
      <c r="I2628">
        <v>2.5590000000000002</v>
      </c>
      <c r="J2628">
        <v>1</v>
      </c>
      <c r="K2628">
        <v>1165.7</v>
      </c>
      <c r="L2628" t="s">
        <v>369</v>
      </c>
      <c r="M2628" t="s">
        <v>368</v>
      </c>
      <c r="N2628" s="8">
        <v>41956</v>
      </c>
      <c r="O2628">
        <v>0</v>
      </c>
      <c r="P2628">
        <v>0</v>
      </c>
      <c r="Q2628">
        <v>9242.5</v>
      </c>
      <c r="R2628">
        <v>1081.5999999999999</v>
      </c>
      <c r="S2628">
        <v>2.2530000000000001</v>
      </c>
      <c r="T2628">
        <v>33</v>
      </c>
      <c r="U2628">
        <v>3277.6</v>
      </c>
      <c r="V2628">
        <v>12</v>
      </c>
      <c r="W2628">
        <v>1.7450000000000001</v>
      </c>
      <c r="X2628">
        <v>2.82</v>
      </c>
      <c r="Y2628" s="8">
        <v>41956</v>
      </c>
    </row>
    <row r="2629" spans="1:25" x14ac:dyDescent="0.25">
      <c r="A2629">
        <v>-111.97480650999999</v>
      </c>
      <c r="B2629">
        <v>33.079325789999999</v>
      </c>
      <c r="C2629">
        <v>13</v>
      </c>
      <c r="D2629" t="s">
        <v>371</v>
      </c>
      <c r="E2629" t="s">
        <v>370</v>
      </c>
      <c r="F2629">
        <v>2628</v>
      </c>
      <c r="G2629">
        <v>3</v>
      </c>
      <c r="H2629">
        <v>13.33</v>
      </c>
      <c r="I2629">
        <v>2.4279999999999999</v>
      </c>
      <c r="J2629">
        <v>1</v>
      </c>
      <c r="K2629">
        <v>1165.5999999999999</v>
      </c>
      <c r="L2629" t="s">
        <v>369</v>
      </c>
      <c r="M2629" t="s">
        <v>368</v>
      </c>
      <c r="N2629" s="8">
        <v>41956</v>
      </c>
      <c r="O2629">
        <v>0</v>
      </c>
      <c r="P2629">
        <v>0</v>
      </c>
      <c r="Q2629">
        <v>10515</v>
      </c>
      <c r="R2629">
        <v>1297</v>
      </c>
      <c r="S2629">
        <v>2.702</v>
      </c>
      <c r="T2629">
        <v>33</v>
      </c>
      <c r="U2629">
        <v>3930.4</v>
      </c>
      <c r="V2629">
        <v>12</v>
      </c>
      <c r="W2629">
        <v>1.655</v>
      </c>
      <c r="X2629">
        <v>2.6749999999999998</v>
      </c>
      <c r="Y2629" s="8">
        <v>41956</v>
      </c>
    </row>
    <row r="2630" spans="1:25" x14ac:dyDescent="0.25">
      <c r="A2630">
        <v>-111.97480616999999</v>
      </c>
      <c r="B2630">
        <v>33.079332780000001</v>
      </c>
      <c r="C2630">
        <v>13</v>
      </c>
      <c r="D2630" t="s">
        <v>371</v>
      </c>
      <c r="E2630" t="s">
        <v>370</v>
      </c>
      <c r="F2630">
        <v>2629</v>
      </c>
      <c r="G2630">
        <v>1</v>
      </c>
      <c r="H2630">
        <v>13.33</v>
      </c>
      <c r="I2630">
        <v>2.5920000000000001</v>
      </c>
      <c r="J2630">
        <v>1</v>
      </c>
      <c r="K2630">
        <v>1165.5999999999999</v>
      </c>
      <c r="L2630" t="s">
        <v>369</v>
      </c>
      <c r="M2630" t="s">
        <v>368</v>
      </c>
      <c r="N2630" s="8">
        <v>41956</v>
      </c>
      <c r="O2630">
        <v>0</v>
      </c>
      <c r="P2630">
        <v>0</v>
      </c>
      <c r="Q2630">
        <v>6404.7</v>
      </c>
      <c r="R2630">
        <v>740.02</v>
      </c>
      <c r="S2630">
        <v>1.542</v>
      </c>
      <c r="T2630">
        <v>33</v>
      </c>
      <c r="U2630">
        <v>2242.5</v>
      </c>
      <c r="V2630">
        <v>12</v>
      </c>
      <c r="W2630">
        <v>1.7669999999999999</v>
      </c>
      <c r="X2630">
        <v>2.8559999999999999</v>
      </c>
      <c r="Y2630" s="8">
        <v>41956</v>
      </c>
    </row>
    <row r="2631" spans="1:25" x14ac:dyDescent="0.25">
      <c r="A2631">
        <v>-111.97480616999999</v>
      </c>
      <c r="B2631">
        <v>33.079339779999998</v>
      </c>
      <c r="C2631">
        <v>13</v>
      </c>
      <c r="D2631" t="s">
        <v>371</v>
      </c>
      <c r="E2631" t="s">
        <v>370</v>
      </c>
      <c r="F2631">
        <v>2630</v>
      </c>
      <c r="G2631">
        <v>1</v>
      </c>
      <c r="H2631">
        <v>13.33</v>
      </c>
      <c r="I2631">
        <v>2.69</v>
      </c>
      <c r="J2631">
        <v>1</v>
      </c>
      <c r="K2631">
        <v>1165.7</v>
      </c>
      <c r="L2631" t="s">
        <v>369</v>
      </c>
      <c r="M2631" t="s">
        <v>368</v>
      </c>
      <c r="N2631" s="8">
        <v>41956</v>
      </c>
      <c r="O2631">
        <v>0</v>
      </c>
      <c r="P2631">
        <v>0</v>
      </c>
      <c r="Q2631">
        <v>5971.4</v>
      </c>
      <c r="R2631">
        <v>664.72</v>
      </c>
      <c r="S2631">
        <v>1.385</v>
      </c>
      <c r="T2631">
        <v>33</v>
      </c>
      <c r="U2631">
        <v>2014.3</v>
      </c>
      <c r="V2631">
        <v>12</v>
      </c>
      <c r="W2631">
        <v>1.8340000000000001</v>
      </c>
      <c r="X2631">
        <v>2.964</v>
      </c>
      <c r="Y2631" s="8">
        <v>41956</v>
      </c>
    </row>
    <row r="2632" spans="1:25" x14ac:dyDescent="0.25">
      <c r="A2632">
        <v>-111.97480616999999</v>
      </c>
      <c r="B2632">
        <v>33.079346780000002</v>
      </c>
      <c r="C2632">
        <v>13</v>
      </c>
      <c r="D2632" t="s">
        <v>371</v>
      </c>
      <c r="E2632" t="s">
        <v>370</v>
      </c>
      <c r="F2632">
        <v>2631</v>
      </c>
      <c r="G2632">
        <v>1</v>
      </c>
      <c r="H2632">
        <v>13.33</v>
      </c>
      <c r="I2632">
        <v>2.5920000000000001</v>
      </c>
      <c r="J2632">
        <v>1</v>
      </c>
      <c r="K2632">
        <v>1165.7</v>
      </c>
      <c r="L2632" t="s">
        <v>369</v>
      </c>
      <c r="M2632" t="s">
        <v>368</v>
      </c>
      <c r="N2632" s="8">
        <v>41956</v>
      </c>
      <c r="O2632">
        <v>0</v>
      </c>
      <c r="P2632">
        <v>0</v>
      </c>
      <c r="Q2632">
        <v>7947.1</v>
      </c>
      <c r="R2632">
        <v>918.25</v>
      </c>
      <c r="S2632">
        <v>1.913</v>
      </c>
      <c r="T2632">
        <v>33</v>
      </c>
      <c r="U2632">
        <v>2782.6</v>
      </c>
      <c r="V2632">
        <v>12</v>
      </c>
      <c r="W2632">
        <v>1.7669999999999999</v>
      </c>
      <c r="X2632">
        <v>2.8559999999999999</v>
      </c>
      <c r="Y2632" s="8">
        <v>41956</v>
      </c>
    </row>
    <row r="2633" spans="1:25" x14ac:dyDescent="0.25">
      <c r="A2633">
        <v>-111.97480634</v>
      </c>
      <c r="B2633">
        <v>33.079354780000003</v>
      </c>
      <c r="C2633">
        <v>13</v>
      </c>
      <c r="D2633" t="s">
        <v>371</v>
      </c>
      <c r="E2633" t="s">
        <v>370</v>
      </c>
      <c r="F2633">
        <v>2632</v>
      </c>
      <c r="G2633">
        <v>2</v>
      </c>
      <c r="H2633">
        <v>13.33</v>
      </c>
      <c r="I2633">
        <v>2.657</v>
      </c>
      <c r="J2633">
        <v>1</v>
      </c>
      <c r="K2633">
        <v>1165.5</v>
      </c>
      <c r="L2633" t="s">
        <v>369</v>
      </c>
      <c r="M2633" t="s">
        <v>368</v>
      </c>
      <c r="N2633" s="8">
        <v>41956</v>
      </c>
      <c r="O2633">
        <v>0</v>
      </c>
      <c r="P2633">
        <v>0</v>
      </c>
      <c r="Q2633">
        <v>12616</v>
      </c>
      <c r="R2633">
        <v>1421.7</v>
      </c>
      <c r="S2633">
        <v>2.9620000000000002</v>
      </c>
      <c r="T2633">
        <v>33</v>
      </c>
      <c r="U2633">
        <v>4308.3</v>
      </c>
      <c r="V2633">
        <v>12</v>
      </c>
      <c r="W2633">
        <v>1.8120000000000001</v>
      </c>
      <c r="X2633">
        <v>2.9279999999999999</v>
      </c>
      <c r="Y2633" s="8">
        <v>41956</v>
      </c>
    </row>
    <row r="2634" spans="1:25" x14ac:dyDescent="0.25">
      <c r="A2634">
        <v>-111.97480568</v>
      </c>
      <c r="B2634">
        <v>33.07936179</v>
      </c>
      <c r="C2634">
        <v>13</v>
      </c>
      <c r="D2634" t="s">
        <v>371</v>
      </c>
      <c r="E2634" t="s">
        <v>370</v>
      </c>
      <c r="F2634">
        <v>2633</v>
      </c>
      <c r="G2634">
        <v>4</v>
      </c>
      <c r="H2634">
        <v>13.33</v>
      </c>
      <c r="I2634">
        <v>2.5920000000000001</v>
      </c>
      <c r="J2634">
        <v>1</v>
      </c>
      <c r="K2634">
        <v>1165.5</v>
      </c>
      <c r="L2634" t="s">
        <v>369</v>
      </c>
      <c r="M2634" t="s">
        <v>368</v>
      </c>
      <c r="N2634" s="8">
        <v>41956</v>
      </c>
      <c r="O2634">
        <v>0</v>
      </c>
      <c r="P2634">
        <v>0</v>
      </c>
      <c r="Q2634">
        <v>12133</v>
      </c>
      <c r="R2634">
        <v>1401.9</v>
      </c>
      <c r="S2634">
        <v>2.9209999999999998</v>
      </c>
      <c r="T2634">
        <v>33</v>
      </c>
      <c r="U2634">
        <v>4248.3</v>
      </c>
      <c r="V2634">
        <v>12</v>
      </c>
      <c r="W2634">
        <v>1.7669999999999999</v>
      </c>
      <c r="X2634">
        <v>2.8559999999999999</v>
      </c>
      <c r="Y2634" s="8">
        <v>41956</v>
      </c>
    </row>
    <row r="2635" spans="1:25" x14ac:dyDescent="0.25">
      <c r="A2635">
        <v>-111.97480414</v>
      </c>
      <c r="B2635">
        <v>33.079368809999998</v>
      </c>
      <c r="C2635">
        <v>13</v>
      </c>
      <c r="D2635" t="s">
        <v>371</v>
      </c>
      <c r="E2635" t="s">
        <v>370</v>
      </c>
      <c r="F2635">
        <v>2634</v>
      </c>
      <c r="G2635">
        <v>355</v>
      </c>
      <c r="H2635">
        <v>13.33</v>
      </c>
      <c r="I2635">
        <v>2.5920000000000001</v>
      </c>
      <c r="J2635">
        <v>1</v>
      </c>
      <c r="K2635">
        <v>1165.4000000000001</v>
      </c>
      <c r="L2635" t="s">
        <v>369</v>
      </c>
      <c r="M2635" t="s">
        <v>368</v>
      </c>
      <c r="N2635" s="8">
        <v>41956</v>
      </c>
      <c r="O2635">
        <v>0</v>
      </c>
      <c r="P2635">
        <v>0</v>
      </c>
      <c r="Q2635">
        <v>13059</v>
      </c>
      <c r="R2635">
        <v>1508.9</v>
      </c>
      <c r="S2635">
        <v>3.1429999999999998</v>
      </c>
      <c r="T2635">
        <v>33</v>
      </c>
      <c r="U2635">
        <v>4572.3</v>
      </c>
      <c r="V2635">
        <v>12</v>
      </c>
      <c r="W2635">
        <v>1.7669999999999999</v>
      </c>
      <c r="X2635">
        <v>2.8559999999999999</v>
      </c>
      <c r="Y2635" s="8">
        <v>41956</v>
      </c>
    </row>
    <row r="2636" spans="1:25" x14ac:dyDescent="0.25">
      <c r="A2636">
        <v>-111.97480551</v>
      </c>
      <c r="B2636">
        <v>33.07937579</v>
      </c>
      <c r="C2636">
        <v>13</v>
      </c>
      <c r="D2636" t="s">
        <v>371</v>
      </c>
      <c r="E2636" t="s">
        <v>370</v>
      </c>
      <c r="F2636">
        <v>2635</v>
      </c>
      <c r="G2636">
        <v>3</v>
      </c>
      <c r="H2636">
        <v>13.33</v>
      </c>
      <c r="I2636">
        <v>2.7229999999999999</v>
      </c>
      <c r="J2636">
        <v>1</v>
      </c>
      <c r="K2636">
        <v>1165.5</v>
      </c>
      <c r="L2636" t="s">
        <v>369</v>
      </c>
      <c r="M2636" t="s">
        <v>368</v>
      </c>
      <c r="N2636" s="8">
        <v>41956</v>
      </c>
      <c r="O2636">
        <v>0</v>
      </c>
      <c r="P2636">
        <v>0</v>
      </c>
      <c r="Q2636">
        <v>12188</v>
      </c>
      <c r="R2636">
        <v>1340.4</v>
      </c>
      <c r="S2636">
        <v>2.7919999999999998</v>
      </c>
      <c r="T2636">
        <v>33</v>
      </c>
      <c r="U2636">
        <v>4061.7</v>
      </c>
      <c r="V2636">
        <v>12</v>
      </c>
      <c r="W2636">
        <v>1.857</v>
      </c>
      <c r="X2636">
        <v>3.0009999999999999</v>
      </c>
      <c r="Y2636" s="8">
        <v>41956</v>
      </c>
    </row>
    <row r="2637" spans="1:25" x14ac:dyDescent="0.25">
      <c r="A2637">
        <v>-111.97480483</v>
      </c>
      <c r="B2637">
        <v>33.079382780000003</v>
      </c>
      <c r="C2637">
        <v>13</v>
      </c>
      <c r="D2637" t="s">
        <v>371</v>
      </c>
      <c r="E2637" t="s">
        <v>370</v>
      </c>
      <c r="F2637">
        <v>2636</v>
      </c>
      <c r="G2637">
        <v>359</v>
      </c>
      <c r="H2637">
        <v>13.33</v>
      </c>
      <c r="I2637">
        <v>2.4609999999999999</v>
      </c>
      <c r="J2637">
        <v>1</v>
      </c>
      <c r="K2637">
        <v>1165.5</v>
      </c>
      <c r="L2637" t="s">
        <v>369</v>
      </c>
      <c r="M2637" t="s">
        <v>368</v>
      </c>
      <c r="N2637" s="8">
        <v>41956</v>
      </c>
      <c r="O2637">
        <v>0</v>
      </c>
      <c r="P2637">
        <v>0</v>
      </c>
      <c r="Q2637">
        <v>9077.5</v>
      </c>
      <c r="R2637">
        <v>1104.8</v>
      </c>
      <c r="S2637">
        <v>2.302</v>
      </c>
      <c r="T2637">
        <v>33</v>
      </c>
      <c r="U2637">
        <v>3347.9</v>
      </c>
      <c r="V2637">
        <v>12</v>
      </c>
      <c r="W2637">
        <v>1.6779999999999999</v>
      </c>
      <c r="X2637">
        <v>2.7109999999999999</v>
      </c>
      <c r="Y2637" s="8">
        <v>41956</v>
      </c>
    </row>
    <row r="2638" spans="1:25" x14ac:dyDescent="0.25">
      <c r="A2638">
        <v>-111.97480414</v>
      </c>
      <c r="B2638">
        <v>33.079389810000002</v>
      </c>
      <c r="C2638">
        <v>13</v>
      </c>
      <c r="D2638" t="s">
        <v>371</v>
      </c>
      <c r="E2638" t="s">
        <v>370</v>
      </c>
      <c r="F2638">
        <v>2637</v>
      </c>
      <c r="G2638">
        <v>355</v>
      </c>
      <c r="H2638">
        <v>13.33</v>
      </c>
      <c r="I2638">
        <v>2.4279999999999999</v>
      </c>
      <c r="J2638">
        <v>1</v>
      </c>
      <c r="K2638">
        <v>1165.5</v>
      </c>
      <c r="L2638" t="s">
        <v>369</v>
      </c>
      <c r="M2638" t="s">
        <v>368</v>
      </c>
      <c r="N2638" s="8">
        <v>41956</v>
      </c>
      <c r="O2638">
        <v>0</v>
      </c>
      <c r="P2638">
        <v>0</v>
      </c>
      <c r="Q2638">
        <v>9261.5</v>
      </c>
      <c r="R2638">
        <v>1142.4000000000001</v>
      </c>
      <c r="S2638">
        <v>2.38</v>
      </c>
      <c r="T2638">
        <v>33</v>
      </c>
      <c r="U2638">
        <v>3461.9</v>
      </c>
      <c r="V2638">
        <v>12</v>
      </c>
      <c r="W2638">
        <v>1.655</v>
      </c>
      <c r="X2638">
        <v>2.6749999999999998</v>
      </c>
      <c r="Y2638" s="8">
        <v>41956</v>
      </c>
    </row>
    <row r="2639" spans="1:25" x14ac:dyDescent="0.25">
      <c r="A2639">
        <v>-111.97480551</v>
      </c>
      <c r="B2639">
        <v>33.079396789999997</v>
      </c>
      <c r="C2639">
        <v>13</v>
      </c>
      <c r="D2639" t="s">
        <v>371</v>
      </c>
      <c r="E2639" t="s">
        <v>370</v>
      </c>
      <c r="F2639">
        <v>2638</v>
      </c>
      <c r="G2639">
        <v>3</v>
      </c>
      <c r="H2639">
        <v>13.33</v>
      </c>
      <c r="I2639">
        <v>2.4609999999999999</v>
      </c>
      <c r="J2639">
        <v>1</v>
      </c>
      <c r="K2639">
        <v>1165.5</v>
      </c>
      <c r="L2639" t="s">
        <v>369</v>
      </c>
      <c r="M2639" t="s">
        <v>368</v>
      </c>
      <c r="N2639" s="8">
        <v>41956</v>
      </c>
      <c r="O2639">
        <v>0</v>
      </c>
      <c r="P2639">
        <v>0</v>
      </c>
      <c r="Q2639">
        <v>8775.2000000000007</v>
      </c>
      <c r="R2639">
        <v>1068</v>
      </c>
      <c r="S2639">
        <v>2.2250000000000001</v>
      </c>
      <c r="T2639">
        <v>33</v>
      </c>
      <c r="U2639">
        <v>3236.4</v>
      </c>
      <c r="V2639">
        <v>12</v>
      </c>
      <c r="W2639">
        <v>1.6779999999999999</v>
      </c>
      <c r="X2639">
        <v>2.7109999999999999</v>
      </c>
      <c r="Y2639" s="8">
        <v>41956</v>
      </c>
    </row>
    <row r="2640" spans="1:25" x14ac:dyDescent="0.25">
      <c r="A2640">
        <v>-111.97480483</v>
      </c>
      <c r="B2640">
        <v>33.079404779999997</v>
      </c>
      <c r="C2640">
        <v>13</v>
      </c>
      <c r="D2640" t="s">
        <v>371</v>
      </c>
      <c r="E2640" t="s">
        <v>370</v>
      </c>
      <c r="F2640">
        <v>2639</v>
      </c>
      <c r="G2640">
        <v>359</v>
      </c>
      <c r="H2640">
        <v>13.33</v>
      </c>
      <c r="I2640">
        <v>2.657</v>
      </c>
      <c r="J2640">
        <v>1</v>
      </c>
      <c r="K2640">
        <v>1165.5999999999999</v>
      </c>
      <c r="L2640" t="s">
        <v>369</v>
      </c>
      <c r="M2640" t="s">
        <v>368</v>
      </c>
      <c r="N2640" s="8">
        <v>41956</v>
      </c>
      <c r="O2640">
        <v>0</v>
      </c>
      <c r="P2640">
        <v>0</v>
      </c>
      <c r="Q2640">
        <v>8681.7999999999993</v>
      </c>
      <c r="R2640">
        <v>978.37</v>
      </c>
      <c r="S2640">
        <v>2.0379999999999998</v>
      </c>
      <c r="T2640">
        <v>33</v>
      </c>
      <c r="U2640">
        <v>2964.8</v>
      </c>
      <c r="V2640">
        <v>12</v>
      </c>
      <c r="W2640">
        <v>1.8120000000000001</v>
      </c>
      <c r="X2640">
        <v>2.9279999999999999</v>
      </c>
      <c r="Y2640" s="8">
        <v>41956</v>
      </c>
    </row>
    <row r="2641" spans="1:25" x14ac:dyDescent="0.25">
      <c r="A2641">
        <v>-111.97480551</v>
      </c>
      <c r="B2641">
        <v>33.079411790000002</v>
      </c>
      <c r="C2641">
        <v>13</v>
      </c>
      <c r="D2641" t="s">
        <v>371</v>
      </c>
      <c r="E2641" t="s">
        <v>370</v>
      </c>
      <c r="F2641">
        <v>2640</v>
      </c>
      <c r="G2641">
        <v>3</v>
      </c>
      <c r="H2641">
        <v>13.33</v>
      </c>
      <c r="I2641">
        <v>2.69</v>
      </c>
      <c r="J2641">
        <v>1</v>
      </c>
      <c r="K2641">
        <v>1165.5</v>
      </c>
      <c r="L2641" t="s">
        <v>369</v>
      </c>
      <c r="M2641" t="s">
        <v>368</v>
      </c>
      <c r="N2641" s="8">
        <v>41956</v>
      </c>
      <c r="O2641">
        <v>0</v>
      </c>
      <c r="P2641">
        <v>0</v>
      </c>
      <c r="Q2641">
        <v>11150</v>
      </c>
      <c r="R2641">
        <v>1241.2</v>
      </c>
      <c r="S2641">
        <v>2.5859999999999999</v>
      </c>
      <c r="T2641">
        <v>33</v>
      </c>
      <c r="U2641">
        <v>3761.2</v>
      </c>
      <c r="V2641">
        <v>12</v>
      </c>
      <c r="W2641">
        <v>1.8340000000000001</v>
      </c>
      <c r="X2641">
        <v>2.964</v>
      </c>
      <c r="Y2641" s="8">
        <v>41956</v>
      </c>
    </row>
    <row r="2642" spans="1:25" x14ac:dyDescent="0.25">
      <c r="A2642">
        <v>-111.97480466</v>
      </c>
      <c r="B2642">
        <v>33.079418779999997</v>
      </c>
      <c r="C2642">
        <v>13</v>
      </c>
      <c r="D2642" t="s">
        <v>371</v>
      </c>
      <c r="E2642" t="s">
        <v>370</v>
      </c>
      <c r="F2642">
        <v>2641</v>
      </c>
      <c r="G2642">
        <v>358</v>
      </c>
      <c r="H2642">
        <v>13.33</v>
      </c>
      <c r="I2642">
        <v>2.395</v>
      </c>
      <c r="J2642">
        <v>1</v>
      </c>
      <c r="K2642">
        <v>1165.5</v>
      </c>
      <c r="L2642" t="s">
        <v>369</v>
      </c>
      <c r="M2642" t="s">
        <v>368</v>
      </c>
      <c r="N2642" s="8">
        <v>41956</v>
      </c>
      <c r="O2642">
        <v>0</v>
      </c>
      <c r="P2642">
        <v>0</v>
      </c>
      <c r="Q2642">
        <v>6610.3</v>
      </c>
      <c r="R2642">
        <v>826.56</v>
      </c>
      <c r="S2642">
        <v>1.722</v>
      </c>
      <c r="T2642">
        <v>33</v>
      </c>
      <c r="U2642">
        <v>2504.6999999999998</v>
      </c>
      <c r="V2642">
        <v>12</v>
      </c>
      <c r="W2642">
        <v>1.633</v>
      </c>
      <c r="X2642">
        <v>2.6389999999999998</v>
      </c>
      <c r="Y2642" s="8">
        <v>41956</v>
      </c>
    </row>
    <row r="2643" spans="1:25" x14ac:dyDescent="0.25">
      <c r="A2643">
        <v>-111.97480568</v>
      </c>
      <c r="B2643">
        <v>33.079425790000002</v>
      </c>
      <c r="C2643">
        <v>13</v>
      </c>
      <c r="D2643" t="s">
        <v>371</v>
      </c>
      <c r="E2643" t="s">
        <v>370</v>
      </c>
      <c r="F2643">
        <v>2642</v>
      </c>
      <c r="G2643">
        <v>4</v>
      </c>
      <c r="H2643">
        <v>13.33</v>
      </c>
      <c r="I2643">
        <v>2.5590000000000002</v>
      </c>
      <c r="J2643">
        <v>1</v>
      </c>
      <c r="K2643">
        <v>1165.5</v>
      </c>
      <c r="L2643" t="s">
        <v>369</v>
      </c>
      <c r="M2643" t="s">
        <v>368</v>
      </c>
      <c r="N2643" s="8">
        <v>41956</v>
      </c>
      <c r="O2643">
        <v>0</v>
      </c>
      <c r="P2643">
        <v>0</v>
      </c>
      <c r="Q2643">
        <v>6092.4</v>
      </c>
      <c r="R2643">
        <v>712.98</v>
      </c>
      <c r="S2643">
        <v>1.4850000000000001</v>
      </c>
      <c r="T2643">
        <v>33</v>
      </c>
      <c r="U2643">
        <v>2160.5</v>
      </c>
      <c r="V2643">
        <v>12</v>
      </c>
      <c r="W2643">
        <v>1.7450000000000001</v>
      </c>
      <c r="X2643">
        <v>2.82</v>
      </c>
      <c r="Y2643" s="8">
        <v>41956</v>
      </c>
    </row>
    <row r="2644" spans="1:25" x14ac:dyDescent="0.25">
      <c r="A2644">
        <v>-111.97480449</v>
      </c>
      <c r="B2644">
        <v>33.079432789999998</v>
      </c>
      <c r="C2644">
        <v>13</v>
      </c>
      <c r="D2644" t="s">
        <v>371</v>
      </c>
      <c r="E2644" t="s">
        <v>370</v>
      </c>
      <c r="F2644">
        <v>2643</v>
      </c>
      <c r="G2644">
        <v>357</v>
      </c>
      <c r="H2644">
        <v>13.33</v>
      </c>
      <c r="I2644">
        <v>2.5920000000000001</v>
      </c>
      <c r="J2644">
        <v>1</v>
      </c>
      <c r="K2644">
        <v>1165.5</v>
      </c>
      <c r="L2644" t="s">
        <v>369</v>
      </c>
      <c r="M2644" t="s">
        <v>368</v>
      </c>
      <c r="N2644" s="8">
        <v>41956</v>
      </c>
      <c r="O2644">
        <v>0</v>
      </c>
      <c r="P2644">
        <v>0</v>
      </c>
      <c r="Q2644">
        <v>6281.4</v>
      </c>
      <c r="R2644">
        <v>725.78</v>
      </c>
      <c r="S2644">
        <v>1.512</v>
      </c>
      <c r="T2644">
        <v>33</v>
      </c>
      <c r="U2644">
        <v>2199.3000000000002</v>
      </c>
      <c r="V2644">
        <v>12</v>
      </c>
      <c r="W2644">
        <v>1.7669999999999999</v>
      </c>
      <c r="X2644">
        <v>2.8559999999999999</v>
      </c>
      <c r="Y2644" s="8">
        <v>41956</v>
      </c>
    </row>
    <row r="2645" spans="1:25" x14ac:dyDescent="0.25">
      <c r="A2645">
        <v>-111.974805</v>
      </c>
      <c r="B2645">
        <v>33.079440769999998</v>
      </c>
      <c r="C2645">
        <v>13</v>
      </c>
      <c r="D2645" t="s">
        <v>371</v>
      </c>
      <c r="E2645" t="s">
        <v>370</v>
      </c>
      <c r="F2645">
        <v>2644</v>
      </c>
      <c r="G2645">
        <v>360</v>
      </c>
      <c r="H2645">
        <v>13.33</v>
      </c>
      <c r="I2645">
        <v>2.5259999999999998</v>
      </c>
      <c r="J2645">
        <v>1</v>
      </c>
      <c r="K2645">
        <v>1165.4000000000001</v>
      </c>
      <c r="L2645" t="s">
        <v>369</v>
      </c>
      <c r="M2645" t="s">
        <v>368</v>
      </c>
      <c r="N2645" s="8">
        <v>41956</v>
      </c>
      <c r="O2645">
        <v>0</v>
      </c>
      <c r="P2645">
        <v>0</v>
      </c>
      <c r="Q2645">
        <v>8853.2999999999993</v>
      </c>
      <c r="R2645">
        <v>1049.5</v>
      </c>
      <c r="S2645">
        <v>2.1869999999999998</v>
      </c>
      <c r="T2645">
        <v>33</v>
      </c>
      <c r="U2645">
        <v>3180.4</v>
      </c>
      <c r="V2645">
        <v>12</v>
      </c>
      <c r="W2645">
        <v>1.722</v>
      </c>
      <c r="X2645">
        <v>2.7839999999999998</v>
      </c>
      <c r="Y2645" s="8">
        <v>41956</v>
      </c>
    </row>
    <row r="2646" spans="1:25" x14ac:dyDescent="0.25">
      <c r="A2646">
        <v>-111.974805</v>
      </c>
      <c r="B2646">
        <v>33.079447770000002</v>
      </c>
      <c r="C2646">
        <v>13</v>
      </c>
      <c r="D2646" t="s">
        <v>371</v>
      </c>
      <c r="E2646" t="s">
        <v>370</v>
      </c>
      <c r="F2646">
        <v>2645</v>
      </c>
      <c r="G2646">
        <v>0</v>
      </c>
      <c r="H2646">
        <v>13.33</v>
      </c>
      <c r="I2646">
        <v>2.69</v>
      </c>
      <c r="J2646">
        <v>1</v>
      </c>
      <c r="K2646">
        <v>1165.5</v>
      </c>
      <c r="L2646" t="s">
        <v>369</v>
      </c>
      <c r="M2646" t="s">
        <v>368</v>
      </c>
      <c r="N2646" s="8">
        <v>41956</v>
      </c>
      <c r="O2646">
        <v>0</v>
      </c>
      <c r="P2646">
        <v>0</v>
      </c>
      <c r="Q2646">
        <v>8979.2999999999993</v>
      </c>
      <c r="R2646">
        <v>999.55</v>
      </c>
      <c r="S2646">
        <v>2.0819999999999999</v>
      </c>
      <c r="T2646">
        <v>33</v>
      </c>
      <c r="U2646">
        <v>3028.9</v>
      </c>
      <c r="V2646">
        <v>12</v>
      </c>
      <c r="W2646">
        <v>1.8340000000000001</v>
      </c>
      <c r="X2646">
        <v>2.964</v>
      </c>
      <c r="Y2646" s="8">
        <v>41956</v>
      </c>
    </row>
    <row r="2647" spans="1:25" x14ac:dyDescent="0.25">
      <c r="A2647">
        <v>-111.97480417</v>
      </c>
      <c r="B2647">
        <v>33.079454779999999</v>
      </c>
      <c r="C2647">
        <v>13</v>
      </c>
      <c r="D2647" t="s">
        <v>371</v>
      </c>
      <c r="E2647" t="s">
        <v>370</v>
      </c>
      <c r="F2647">
        <v>2646</v>
      </c>
      <c r="G2647">
        <v>1</v>
      </c>
      <c r="H2647">
        <v>13.33</v>
      </c>
      <c r="I2647">
        <v>2.5920000000000001</v>
      </c>
      <c r="J2647">
        <v>1</v>
      </c>
      <c r="K2647">
        <v>1165.4000000000001</v>
      </c>
      <c r="L2647" t="s">
        <v>369</v>
      </c>
      <c r="M2647" t="s">
        <v>368</v>
      </c>
      <c r="N2647" s="8">
        <v>41956</v>
      </c>
      <c r="O2647">
        <v>0</v>
      </c>
      <c r="P2647">
        <v>0</v>
      </c>
      <c r="Q2647">
        <v>7452.1</v>
      </c>
      <c r="R2647">
        <v>861.05</v>
      </c>
      <c r="S2647">
        <v>1.794</v>
      </c>
      <c r="T2647">
        <v>33</v>
      </c>
      <c r="U2647">
        <v>2609.1999999999998</v>
      </c>
      <c r="V2647">
        <v>12</v>
      </c>
      <c r="W2647">
        <v>1.7669999999999999</v>
      </c>
      <c r="X2647">
        <v>2.8559999999999999</v>
      </c>
      <c r="Y2647" s="8">
        <v>41956</v>
      </c>
    </row>
    <row r="2648" spans="1:25" x14ac:dyDescent="0.25">
      <c r="A2648">
        <v>-111.97480483</v>
      </c>
      <c r="B2648">
        <v>33.079461780000003</v>
      </c>
      <c r="C2648">
        <v>13</v>
      </c>
      <c r="D2648" t="s">
        <v>371</v>
      </c>
      <c r="E2648" t="s">
        <v>370</v>
      </c>
      <c r="F2648">
        <v>2647</v>
      </c>
      <c r="G2648">
        <v>359</v>
      </c>
      <c r="H2648">
        <v>13.33</v>
      </c>
      <c r="I2648">
        <v>2.5920000000000001</v>
      </c>
      <c r="J2648">
        <v>1</v>
      </c>
      <c r="K2648">
        <v>1165.4000000000001</v>
      </c>
      <c r="L2648" t="s">
        <v>369</v>
      </c>
      <c r="M2648" t="s">
        <v>368</v>
      </c>
      <c r="N2648" s="8">
        <v>41956</v>
      </c>
      <c r="O2648">
        <v>0</v>
      </c>
      <c r="P2648">
        <v>0</v>
      </c>
      <c r="Q2648">
        <v>9369</v>
      </c>
      <c r="R2648">
        <v>1082.5</v>
      </c>
      <c r="S2648">
        <v>2.2549999999999999</v>
      </c>
      <c r="T2648">
        <v>33</v>
      </c>
      <c r="U2648">
        <v>3280.4</v>
      </c>
      <c r="V2648">
        <v>12</v>
      </c>
      <c r="W2648">
        <v>1.7669999999999999</v>
      </c>
      <c r="X2648">
        <v>2.8559999999999999</v>
      </c>
      <c r="Y2648" s="8">
        <v>41956</v>
      </c>
    </row>
    <row r="2649" spans="1:25" x14ac:dyDescent="0.25">
      <c r="A2649">
        <v>-111.97480434000001</v>
      </c>
      <c r="B2649">
        <v>33.079468779999999</v>
      </c>
      <c r="C2649">
        <v>13</v>
      </c>
      <c r="D2649" t="s">
        <v>371</v>
      </c>
      <c r="E2649" t="s">
        <v>370</v>
      </c>
      <c r="F2649">
        <v>2648</v>
      </c>
      <c r="G2649">
        <v>2</v>
      </c>
      <c r="H2649">
        <v>13.33</v>
      </c>
      <c r="I2649">
        <v>2.5259999999999998</v>
      </c>
      <c r="J2649">
        <v>1</v>
      </c>
      <c r="K2649">
        <v>1165.4000000000001</v>
      </c>
      <c r="L2649" t="s">
        <v>369</v>
      </c>
      <c r="M2649" t="s">
        <v>368</v>
      </c>
      <c r="N2649" s="8">
        <v>41956</v>
      </c>
      <c r="O2649">
        <v>0</v>
      </c>
      <c r="P2649">
        <v>0</v>
      </c>
      <c r="Q2649">
        <v>12148</v>
      </c>
      <c r="R2649">
        <v>1440</v>
      </c>
      <c r="S2649">
        <v>3</v>
      </c>
      <c r="T2649">
        <v>33</v>
      </c>
      <c r="U2649">
        <v>4363.8</v>
      </c>
      <c r="V2649">
        <v>12</v>
      </c>
      <c r="W2649">
        <v>1.722</v>
      </c>
      <c r="X2649">
        <v>2.7839999999999998</v>
      </c>
      <c r="Y2649" s="8">
        <v>41956</v>
      </c>
    </row>
    <row r="2650" spans="1:25" x14ac:dyDescent="0.25">
      <c r="A2650">
        <v>-111.97480483</v>
      </c>
      <c r="B2650">
        <v>33.07947678</v>
      </c>
      <c r="C2650">
        <v>13</v>
      </c>
      <c r="D2650" t="s">
        <v>371</v>
      </c>
      <c r="E2650" t="s">
        <v>370</v>
      </c>
      <c r="F2650">
        <v>2649</v>
      </c>
      <c r="G2650">
        <v>359</v>
      </c>
      <c r="H2650">
        <v>13.33</v>
      </c>
      <c r="I2650">
        <v>2.4929999999999999</v>
      </c>
      <c r="J2650">
        <v>1</v>
      </c>
      <c r="K2650">
        <v>1165.4000000000001</v>
      </c>
      <c r="L2650" t="s">
        <v>369</v>
      </c>
      <c r="M2650" t="s">
        <v>368</v>
      </c>
      <c r="N2650" s="8">
        <v>41956</v>
      </c>
      <c r="O2650">
        <v>0</v>
      </c>
      <c r="P2650">
        <v>0</v>
      </c>
      <c r="Q2650">
        <v>9172.6</v>
      </c>
      <c r="R2650">
        <v>1101.7</v>
      </c>
      <c r="S2650">
        <v>2.2949999999999999</v>
      </c>
      <c r="T2650">
        <v>33</v>
      </c>
      <c r="U2650">
        <v>3338.4</v>
      </c>
      <c r="V2650">
        <v>12</v>
      </c>
      <c r="W2650">
        <v>1.7</v>
      </c>
      <c r="X2650">
        <v>2.7480000000000002</v>
      </c>
      <c r="Y2650" s="8">
        <v>41956</v>
      </c>
    </row>
    <row r="2651" spans="1:25" x14ac:dyDescent="0.25">
      <c r="A2651">
        <v>-111.97480417</v>
      </c>
      <c r="B2651">
        <v>33.079483779999997</v>
      </c>
      <c r="C2651">
        <v>13</v>
      </c>
      <c r="D2651" t="s">
        <v>371</v>
      </c>
      <c r="E2651" t="s">
        <v>370</v>
      </c>
      <c r="F2651">
        <v>2650</v>
      </c>
      <c r="G2651">
        <v>1</v>
      </c>
      <c r="H2651">
        <v>13.33</v>
      </c>
      <c r="I2651">
        <v>2.625</v>
      </c>
      <c r="J2651">
        <v>1</v>
      </c>
      <c r="K2651">
        <v>1165.5</v>
      </c>
      <c r="L2651" t="s">
        <v>369</v>
      </c>
      <c r="M2651" t="s">
        <v>368</v>
      </c>
      <c r="N2651" s="8">
        <v>41956</v>
      </c>
      <c r="O2651">
        <v>0</v>
      </c>
      <c r="P2651">
        <v>0</v>
      </c>
      <c r="Q2651">
        <v>7570.6</v>
      </c>
      <c r="R2651">
        <v>863.81</v>
      </c>
      <c r="S2651">
        <v>1.8</v>
      </c>
      <c r="T2651">
        <v>33</v>
      </c>
      <c r="U2651">
        <v>2617.6</v>
      </c>
      <c r="V2651">
        <v>12</v>
      </c>
      <c r="W2651">
        <v>1.79</v>
      </c>
      <c r="X2651">
        <v>2.8919999999999999</v>
      </c>
      <c r="Y2651" s="8">
        <v>41956</v>
      </c>
    </row>
    <row r="2652" spans="1:25" x14ac:dyDescent="0.25">
      <c r="A2652">
        <v>-111.974805</v>
      </c>
      <c r="B2652">
        <v>33.07949077</v>
      </c>
      <c r="C2652">
        <v>13</v>
      </c>
      <c r="D2652" t="s">
        <v>371</v>
      </c>
      <c r="E2652" t="s">
        <v>370</v>
      </c>
      <c r="F2652">
        <v>2651</v>
      </c>
      <c r="G2652">
        <v>0</v>
      </c>
      <c r="H2652">
        <v>13.33</v>
      </c>
      <c r="I2652">
        <v>2.625</v>
      </c>
      <c r="J2652">
        <v>1</v>
      </c>
      <c r="K2652">
        <v>1165.5</v>
      </c>
      <c r="L2652" t="s">
        <v>369</v>
      </c>
      <c r="M2652" t="s">
        <v>368</v>
      </c>
      <c r="N2652" s="8">
        <v>41956</v>
      </c>
      <c r="O2652">
        <v>0</v>
      </c>
      <c r="P2652">
        <v>0</v>
      </c>
      <c r="Q2652">
        <v>10248</v>
      </c>
      <c r="R2652">
        <v>1169.2</v>
      </c>
      <c r="S2652">
        <v>2.4359999999999999</v>
      </c>
      <c r="T2652">
        <v>33</v>
      </c>
      <c r="U2652">
        <v>3543.2</v>
      </c>
      <c r="V2652">
        <v>12</v>
      </c>
      <c r="W2652">
        <v>1.79</v>
      </c>
      <c r="X2652">
        <v>2.8919999999999999</v>
      </c>
      <c r="Y2652" s="8">
        <v>41956</v>
      </c>
    </row>
    <row r="2653" spans="1:25" x14ac:dyDescent="0.25">
      <c r="A2653">
        <v>-111.97480417</v>
      </c>
      <c r="B2653">
        <v>33.079497779999997</v>
      </c>
      <c r="C2653">
        <v>13</v>
      </c>
      <c r="D2653" t="s">
        <v>371</v>
      </c>
      <c r="E2653" t="s">
        <v>370</v>
      </c>
      <c r="F2653">
        <v>2652</v>
      </c>
      <c r="G2653">
        <v>1</v>
      </c>
      <c r="H2653">
        <v>13.33</v>
      </c>
      <c r="I2653">
        <v>2.5259999999999998</v>
      </c>
      <c r="J2653">
        <v>1</v>
      </c>
      <c r="K2653">
        <v>1165.5</v>
      </c>
      <c r="L2653" t="s">
        <v>369</v>
      </c>
      <c r="M2653" t="s">
        <v>368</v>
      </c>
      <c r="N2653" s="8">
        <v>41956</v>
      </c>
      <c r="O2653">
        <v>0</v>
      </c>
      <c r="P2653">
        <v>0</v>
      </c>
      <c r="Q2653">
        <v>11196</v>
      </c>
      <c r="R2653">
        <v>1327.3</v>
      </c>
      <c r="S2653">
        <v>2.7650000000000001</v>
      </c>
      <c r="T2653">
        <v>33</v>
      </c>
      <c r="U2653">
        <v>4022</v>
      </c>
      <c r="V2653">
        <v>12</v>
      </c>
      <c r="W2653">
        <v>1.722</v>
      </c>
      <c r="X2653">
        <v>2.7839999999999998</v>
      </c>
      <c r="Y2653" s="8">
        <v>41956</v>
      </c>
    </row>
    <row r="2654" spans="1:25" x14ac:dyDescent="0.25">
      <c r="A2654">
        <v>-111.97480486000001</v>
      </c>
      <c r="B2654">
        <v>33.079504810000003</v>
      </c>
      <c r="C2654">
        <v>13</v>
      </c>
      <c r="D2654" t="s">
        <v>371</v>
      </c>
      <c r="E2654" t="s">
        <v>370</v>
      </c>
      <c r="F2654">
        <v>2653</v>
      </c>
      <c r="G2654">
        <v>5</v>
      </c>
      <c r="H2654">
        <v>13.33</v>
      </c>
      <c r="I2654">
        <v>2.5590000000000002</v>
      </c>
      <c r="J2654">
        <v>1</v>
      </c>
      <c r="K2654">
        <v>1165.5</v>
      </c>
      <c r="L2654" t="s">
        <v>369</v>
      </c>
      <c r="M2654" t="s">
        <v>368</v>
      </c>
      <c r="N2654" s="8">
        <v>41956</v>
      </c>
      <c r="O2654">
        <v>0</v>
      </c>
      <c r="P2654">
        <v>0</v>
      </c>
      <c r="Q2654">
        <v>12376</v>
      </c>
      <c r="R2654">
        <v>1448.3</v>
      </c>
      <c r="S2654">
        <v>3.0169999999999999</v>
      </c>
      <c r="T2654">
        <v>33</v>
      </c>
      <c r="U2654">
        <v>4388.8</v>
      </c>
      <c r="V2654">
        <v>12</v>
      </c>
      <c r="W2654">
        <v>1.7450000000000001</v>
      </c>
      <c r="X2654">
        <v>2.82</v>
      </c>
      <c r="Y2654" s="8">
        <v>41956</v>
      </c>
    </row>
    <row r="2655" spans="1:25" x14ac:dyDescent="0.25">
      <c r="A2655">
        <v>-111.97480434000001</v>
      </c>
      <c r="B2655">
        <v>33.079511779999997</v>
      </c>
      <c r="C2655">
        <v>13</v>
      </c>
      <c r="D2655" t="s">
        <v>371</v>
      </c>
      <c r="E2655" t="s">
        <v>370</v>
      </c>
      <c r="F2655">
        <v>2654</v>
      </c>
      <c r="G2655">
        <v>2</v>
      </c>
      <c r="H2655">
        <v>13.33</v>
      </c>
      <c r="I2655">
        <v>2.5590000000000002</v>
      </c>
      <c r="J2655">
        <v>1</v>
      </c>
      <c r="K2655">
        <v>1165.5</v>
      </c>
      <c r="L2655" t="s">
        <v>369</v>
      </c>
      <c r="M2655" t="s">
        <v>368</v>
      </c>
      <c r="N2655" s="8">
        <v>41956</v>
      </c>
      <c r="O2655">
        <v>0</v>
      </c>
      <c r="P2655">
        <v>0</v>
      </c>
      <c r="Q2655">
        <v>13923</v>
      </c>
      <c r="R2655">
        <v>1629.3</v>
      </c>
      <c r="S2655">
        <v>3.3940000000000001</v>
      </c>
      <c r="T2655">
        <v>33</v>
      </c>
      <c r="U2655">
        <v>4937.3</v>
      </c>
      <c r="V2655">
        <v>12</v>
      </c>
      <c r="W2655">
        <v>1.7450000000000001</v>
      </c>
      <c r="X2655">
        <v>2.82</v>
      </c>
      <c r="Y2655" s="8">
        <v>41956</v>
      </c>
    </row>
    <row r="2656" spans="1:25" x14ac:dyDescent="0.25">
      <c r="A2656">
        <v>-111.97480400000001</v>
      </c>
      <c r="B2656">
        <v>33.079519769999997</v>
      </c>
      <c r="C2656">
        <v>13</v>
      </c>
      <c r="D2656" t="s">
        <v>371</v>
      </c>
      <c r="E2656" t="s">
        <v>370</v>
      </c>
      <c r="F2656">
        <v>2655</v>
      </c>
      <c r="G2656">
        <v>0</v>
      </c>
      <c r="H2656">
        <v>13.33</v>
      </c>
      <c r="I2656">
        <v>2.7229999999999999</v>
      </c>
      <c r="J2656">
        <v>1</v>
      </c>
      <c r="K2656">
        <v>1165.5</v>
      </c>
      <c r="L2656" t="s">
        <v>369</v>
      </c>
      <c r="M2656" t="s">
        <v>368</v>
      </c>
      <c r="N2656" s="8">
        <v>41956</v>
      </c>
      <c r="O2656">
        <v>0</v>
      </c>
      <c r="P2656">
        <v>0</v>
      </c>
      <c r="Q2656">
        <v>14482</v>
      </c>
      <c r="R2656">
        <v>1592.7</v>
      </c>
      <c r="S2656">
        <v>3.3180000000000001</v>
      </c>
      <c r="T2656">
        <v>33</v>
      </c>
      <c r="U2656">
        <v>4826.3999999999996</v>
      </c>
      <c r="V2656">
        <v>12</v>
      </c>
      <c r="W2656">
        <v>1.857</v>
      </c>
      <c r="X2656">
        <v>3.0009999999999999</v>
      </c>
      <c r="Y2656" s="8">
        <v>41956</v>
      </c>
    </row>
    <row r="2657" spans="1:25" x14ac:dyDescent="0.25">
      <c r="A2657">
        <v>-111.97480349</v>
      </c>
      <c r="B2657">
        <v>33.079526790000003</v>
      </c>
      <c r="C2657">
        <v>13</v>
      </c>
      <c r="D2657" t="s">
        <v>371</v>
      </c>
      <c r="E2657" t="s">
        <v>370</v>
      </c>
      <c r="F2657">
        <v>2656</v>
      </c>
      <c r="G2657">
        <v>357</v>
      </c>
      <c r="H2657">
        <v>13.33</v>
      </c>
      <c r="I2657">
        <v>2.5590000000000002</v>
      </c>
      <c r="J2657">
        <v>1</v>
      </c>
      <c r="K2657">
        <v>1165.3</v>
      </c>
      <c r="L2657" t="s">
        <v>369</v>
      </c>
      <c r="M2657" t="s">
        <v>368</v>
      </c>
      <c r="N2657" s="8">
        <v>41956</v>
      </c>
      <c r="O2657">
        <v>0</v>
      </c>
      <c r="P2657">
        <v>0</v>
      </c>
      <c r="Q2657">
        <v>12889</v>
      </c>
      <c r="R2657">
        <v>1508.4</v>
      </c>
      <c r="S2657">
        <v>3.1429999999999998</v>
      </c>
      <c r="T2657">
        <v>33</v>
      </c>
      <c r="U2657">
        <v>4570.8999999999996</v>
      </c>
      <c r="V2657">
        <v>12</v>
      </c>
      <c r="W2657">
        <v>1.7450000000000001</v>
      </c>
      <c r="X2657">
        <v>2.82</v>
      </c>
      <c r="Y2657" s="8">
        <v>41956</v>
      </c>
    </row>
    <row r="2658" spans="1:25" x14ac:dyDescent="0.25">
      <c r="A2658">
        <v>-111.97480434000001</v>
      </c>
      <c r="B2658">
        <v>33.079533779999998</v>
      </c>
      <c r="C2658">
        <v>13</v>
      </c>
      <c r="D2658" t="s">
        <v>371</v>
      </c>
      <c r="E2658" t="s">
        <v>370</v>
      </c>
      <c r="F2658">
        <v>2657</v>
      </c>
      <c r="G2658">
        <v>2</v>
      </c>
      <c r="H2658">
        <v>13.33</v>
      </c>
      <c r="I2658">
        <v>2.5259999999999998</v>
      </c>
      <c r="J2658">
        <v>1</v>
      </c>
      <c r="K2658">
        <v>1165.4000000000001</v>
      </c>
      <c r="L2658" t="s">
        <v>369</v>
      </c>
      <c r="M2658" t="s">
        <v>368</v>
      </c>
      <c r="N2658" s="8">
        <v>41956</v>
      </c>
      <c r="O2658">
        <v>0</v>
      </c>
      <c r="P2658">
        <v>0</v>
      </c>
      <c r="Q2658">
        <v>10421</v>
      </c>
      <c r="R2658">
        <v>1235.4000000000001</v>
      </c>
      <c r="S2658">
        <v>2.5739999999999998</v>
      </c>
      <c r="T2658">
        <v>33</v>
      </c>
      <c r="U2658">
        <v>3743.5</v>
      </c>
      <c r="V2658">
        <v>12</v>
      </c>
      <c r="W2658">
        <v>1.722</v>
      </c>
      <c r="X2658">
        <v>2.7839999999999998</v>
      </c>
      <c r="Y2658" s="8">
        <v>41956</v>
      </c>
    </row>
    <row r="2659" spans="1:25" x14ac:dyDescent="0.25">
      <c r="A2659">
        <v>-111.97480332000001</v>
      </c>
      <c r="B2659">
        <v>33.079540790000003</v>
      </c>
      <c r="C2659">
        <v>13</v>
      </c>
      <c r="D2659" t="s">
        <v>371</v>
      </c>
      <c r="E2659" t="s">
        <v>370</v>
      </c>
      <c r="F2659">
        <v>2658</v>
      </c>
      <c r="G2659">
        <v>356</v>
      </c>
      <c r="H2659">
        <v>13.33</v>
      </c>
      <c r="I2659">
        <v>2.5259999999999998</v>
      </c>
      <c r="J2659">
        <v>1</v>
      </c>
      <c r="K2659">
        <v>1165.4000000000001</v>
      </c>
      <c r="L2659" t="s">
        <v>369</v>
      </c>
      <c r="M2659" t="s">
        <v>368</v>
      </c>
      <c r="N2659" s="8">
        <v>41956</v>
      </c>
      <c r="O2659">
        <v>0</v>
      </c>
      <c r="P2659">
        <v>0</v>
      </c>
      <c r="Q2659">
        <v>10144</v>
      </c>
      <c r="R2659">
        <v>1202.5</v>
      </c>
      <c r="S2659">
        <v>2.5049999999999999</v>
      </c>
      <c r="T2659">
        <v>33</v>
      </c>
      <c r="U2659">
        <v>3644.1</v>
      </c>
      <c r="V2659">
        <v>12</v>
      </c>
      <c r="W2659">
        <v>1.722</v>
      </c>
      <c r="X2659">
        <v>2.7839999999999998</v>
      </c>
      <c r="Y2659" s="8">
        <v>41956</v>
      </c>
    </row>
    <row r="2660" spans="1:25" x14ac:dyDescent="0.25">
      <c r="A2660">
        <v>-111.97480434000001</v>
      </c>
      <c r="B2660">
        <v>33.079547779999999</v>
      </c>
      <c r="C2660">
        <v>13</v>
      </c>
      <c r="D2660" t="s">
        <v>371</v>
      </c>
      <c r="E2660" t="s">
        <v>370</v>
      </c>
      <c r="F2660">
        <v>2659</v>
      </c>
      <c r="G2660">
        <v>2</v>
      </c>
      <c r="H2660">
        <v>13.33</v>
      </c>
      <c r="I2660">
        <v>2.5590000000000002</v>
      </c>
      <c r="J2660">
        <v>1</v>
      </c>
      <c r="K2660">
        <v>1165.4000000000001</v>
      </c>
      <c r="L2660" t="s">
        <v>369</v>
      </c>
      <c r="M2660" t="s">
        <v>368</v>
      </c>
      <c r="N2660" s="8">
        <v>41956</v>
      </c>
      <c r="O2660">
        <v>0</v>
      </c>
      <c r="P2660">
        <v>0</v>
      </c>
      <c r="Q2660">
        <v>10328</v>
      </c>
      <c r="R2660">
        <v>1208.5999999999999</v>
      </c>
      <c r="S2660">
        <v>2.5179999999999998</v>
      </c>
      <c r="T2660">
        <v>33</v>
      </c>
      <c r="U2660">
        <v>3662.5</v>
      </c>
      <c r="V2660">
        <v>12</v>
      </c>
      <c r="W2660">
        <v>1.7450000000000001</v>
      </c>
      <c r="X2660">
        <v>2.82</v>
      </c>
      <c r="Y2660" s="8">
        <v>41956</v>
      </c>
    </row>
    <row r="2661" spans="1:25" x14ac:dyDescent="0.25">
      <c r="A2661">
        <v>-111.974805</v>
      </c>
      <c r="B2661">
        <v>33.079554770000001</v>
      </c>
      <c r="C2661">
        <v>13</v>
      </c>
      <c r="D2661" t="s">
        <v>371</v>
      </c>
      <c r="E2661" t="s">
        <v>370</v>
      </c>
      <c r="F2661">
        <v>2660</v>
      </c>
      <c r="G2661">
        <v>0</v>
      </c>
      <c r="H2661">
        <v>13.33</v>
      </c>
      <c r="I2661">
        <v>2.5920000000000001</v>
      </c>
      <c r="J2661">
        <v>1</v>
      </c>
      <c r="K2661">
        <v>1165.3</v>
      </c>
      <c r="L2661" t="s">
        <v>369</v>
      </c>
      <c r="M2661" t="s">
        <v>368</v>
      </c>
      <c r="N2661" s="8">
        <v>41956</v>
      </c>
      <c r="O2661">
        <v>0</v>
      </c>
      <c r="P2661">
        <v>0</v>
      </c>
      <c r="Q2661">
        <v>8977.7999999999993</v>
      </c>
      <c r="R2661">
        <v>1037.3</v>
      </c>
      <c r="S2661">
        <v>2.161</v>
      </c>
      <c r="T2661">
        <v>33</v>
      </c>
      <c r="U2661">
        <v>3143.4</v>
      </c>
      <c r="V2661">
        <v>12</v>
      </c>
      <c r="W2661">
        <v>1.7669999999999999</v>
      </c>
      <c r="X2661">
        <v>2.8559999999999999</v>
      </c>
      <c r="Y2661" s="8">
        <v>41956</v>
      </c>
    </row>
    <row r="2662" spans="1:25" x14ac:dyDescent="0.25">
      <c r="A2662">
        <v>-111.97480383</v>
      </c>
      <c r="B2662">
        <v>33.079561779999999</v>
      </c>
      <c r="C2662">
        <v>13</v>
      </c>
      <c r="D2662" t="s">
        <v>371</v>
      </c>
      <c r="E2662" t="s">
        <v>370</v>
      </c>
      <c r="F2662">
        <v>2661</v>
      </c>
      <c r="G2662">
        <v>359</v>
      </c>
      <c r="H2662">
        <v>13.33</v>
      </c>
      <c r="I2662">
        <v>2.5590000000000002</v>
      </c>
      <c r="J2662">
        <v>1</v>
      </c>
      <c r="K2662">
        <v>1165.3</v>
      </c>
      <c r="L2662" t="s">
        <v>369</v>
      </c>
      <c r="M2662" t="s">
        <v>368</v>
      </c>
      <c r="N2662" s="8">
        <v>41956</v>
      </c>
      <c r="O2662">
        <v>0</v>
      </c>
      <c r="P2662">
        <v>0</v>
      </c>
      <c r="Q2662">
        <v>12559</v>
      </c>
      <c r="R2662">
        <v>1469.7</v>
      </c>
      <c r="S2662">
        <v>3.0619999999999998</v>
      </c>
      <c r="T2662">
        <v>33</v>
      </c>
      <c r="U2662">
        <v>4453.7</v>
      </c>
      <c r="V2662">
        <v>12</v>
      </c>
      <c r="W2662">
        <v>1.7450000000000001</v>
      </c>
      <c r="X2662">
        <v>2.82</v>
      </c>
      <c r="Y2662" s="8">
        <v>41956</v>
      </c>
    </row>
    <row r="2663" spans="1:25" x14ac:dyDescent="0.25">
      <c r="A2663">
        <v>-111.97480417</v>
      </c>
      <c r="B2663">
        <v>33.07956978</v>
      </c>
      <c r="C2663">
        <v>13</v>
      </c>
      <c r="D2663" t="s">
        <v>371</v>
      </c>
      <c r="E2663" t="s">
        <v>370</v>
      </c>
      <c r="F2663">
        <v>2662</v>
      </c>
      <c r="G2663">
        <v>1</v>
      </c>
      <c r="H2663">
        <v>13.33</v>
      </c>
      <c r="I2663">
        <v>2.625</v>
      </c>
      <c r="J2663">
        <v>1</v>
      </c>
      <c r="K2663">
        <v>1165.3</v>
      </c>
      <c r="L2663" t="s">
        <v>369</v>
      </c>
      <c r="M2663" t="s">
        <v>368</v>
      </c>
      <c r="N2663" s="8">
        <v>41956</v>
      </c>
      <c r="O2663">
        <v>0</v>
      </c>
      <c r="P2663">
        <v>0</v>
      </c>
      <c r="Q2663">
        <v>12310</v>
      </c>
      <c r="R2663">
        <v>1404.6</v>
      </c>
      <c r="S2663">
        <v>2.9260000000000002</v>
      </c>
      <c r="T2663">
        <v>33</v>
      </c>
      <c r="U2663">
        <v>4256.3</v>
      </c>
      <c r="V2663">
        <v>12</v>
      </c>
      <c r="W2663">
        <v>1.79</v>
      </c>
      <c r="X2663">
        <v>2.8919999999999999</v>
      </c>
      <c r="Y2663" s="8">
        <v>41956</v>
      </c>
    </row>
    <row r="2664" spans="1:25" x14ac:dyDescent="0.25">
      <c r="A2664">
        <v>-111.97480400000001</v>
      </c>
      <c r="B2664">
        <v>33.079576770000003</v>
      </c>
      <c r="C2664">
        <v>13</v>
      </c>
      <c r="D2664" t="s">
        <v>371</v>
      </c>
      <c r="E2664" t="s">
        <v>370</v>
      </c>
      <c r="F2664">
        <v>2663</v>
      </c>
      <c r="G2664">
        <v>0</v>
      </c>
      <c r="H2664">
        <v>13.33</v>
      </c>
      <c r="I2664">
        <v>2.7229999999999999</v>
      </c>
      <c r="J2664">
        <v>1</v>
      </c>
      <c r="K2664">
        <v>1165.3</v>
      </c>
      <c r="L2664" t="s">
        <v>369</v>
      </c>
      <c r="M2664" t="s">
        <v>368</v>
      </c>
      <c r="N2664" s="8">
        <v>41956</v>
      </c>
      <c r="O2664">
        <v>0</v>
      </c>
      <c r="P2664">
        <v>0</v>
      </c>
      <c r="Q2664">
        <v>14824</v>
      </c>
      <c r="R2664">
        <v>1630.3</v>
      </c>
      <c r="S2664">
        <v>3.3969999999999998</v>
      </c>
      <c r="T2664">
        <v>33</v>
      </c>
      <c r="U2664">
        <v>4940.3999999999996</v>
      </c>
      <c r="V2664">
        <v>12</v>
      </c>
      <c r="W2664">
        <v>1.857</v>
      </c>
      <c r="X2664">
        <v>3.0009999999999999</v>
      </c>
      <c r="Y2664" s="8">
        <v>41956</v>
      </c>
    </row>
    <row r="2665" spans="1:25" x14ac:dyDescent="0.25">
      <c r="A2665">
        <v>-111.97480434000001</v>
      </c>
      <c r="B2665">
        <v>33.07958378</v>
      </c>
      <c r="C2665">
        <v>13</v>
      </c>
      <c r="D2665" t="s">
        <v>371</v>
      </c>
      <c r="E2665" t="s">
        <v>370</v>
      </c>
      <c r="F2665">
        <v>2664</v>
      </c>
      <c r="G2665">
        <v>2</v>
      </c>
      <c r="H2665">
        <v>13.33</v>
      </c>
      <c r="I2665">
        <v>2.5259999999999998</v>
      </c>
      <c r="J2665">
        <v>1</v>
      </c>
      <c r="K2665">
        <v>1165.3</v>
      </c>
      <c r="L2665" t="s">
        <v>369</v>
      </c>
      <c r="M2665" t="s">
        <v>368</v>
      </c>
      <c r="N2665" s="8">
        <v>41956</v>
      </c>
      <c r="O2665">
        <v>0</v>
      </c>
      <c r="P2665">
        <v>0</v>
      </c>
      <c r="Q2665">
        <v>14257</v>
      </c>
      <c r="R2665">
        <v>1690.1</v>
      </c>
      <c r="S2665">
        <v>3.5209999999999999</v>
      </c>
      <c r="T2665">
        <v>33</v>
      </c>
      <c r="U2665">
        <v>5121.7</v>
      </c>
      <c r="V2665">
        <v>12</v>
      </c>
      <c r="W2665">
        <v>1.722</v>
      </c>
      <c r="X2665">
        <v>2.7839999999999998</v>
      </c>
      <c r="Y2665" s="8">
        <v>41956</v>
      </c>
    </row>
    <row r="2666" spans="1:25" x14ac:dyDescent="0.25">
      <c r="A2666">
        <v>-111.97480417</v>
      </c>
      <c r="B2666">
        <v>33.079590779999997</v>
      </c>
      <c r="C2666">
        <v>13</v>
      </c>
      <c r="D2666" t="s">
        <v>371</v>
      </c>
      <c r="E2666" t="s">
        <v>370</v>
      </c>
      <c r="F2666">
        <v>2665</v>
      </c>
      <c r="G2666">
        <v>1</v>
      </c>
      <c r="H2666">
        <v>13.33</v>
      </c>
      <c r="I2666">
        <v>2.5920000000000001</v>
      </c>
      <c r="J2666">
        <v>1</v>
      </c>
      <c r="K2666">
        <v>1165.3</v>
      </c>
      <c r="L2666" t="s">
        <v>369</v>
      </c>
      <c r="M2666" t="s">
        <v>368</v>
      </c>
      <c r="N2666" s="8">
        <v>41956</v>
      </c>
      <c r="O2666">
        <v>0</v>
      </c>
      <c r="P2666">
        <v>0</v>
      </c>
      <c r="Q2666">
        <v>14372</v>
      </c>
      <c r="R2666">
        <v>1660.6</v>
      </c>
      <c r="S2666">
        <v>3.46</v>
      </c>
      <c r="T2666">
        <v>33</v>
      </c>
      <c r="U2666">
        <v>5032.1000000000004</v>
      </c>
      <c r="V2666">
        <v>12</v>
      </c>
      <c r="W2666">
        <v>1.7669999999999999</v>
      </c>
      <c r="X2666">
        <v>2.8559999999999999</v>
      </c>
      <c r="Y2666" s="8">
        <v>41956</v>
      </c>
    </row>
    <row r="2667" spans="1:25" x14ac:dyDescent="0.25">
      <c r="A2667">
        <v>-111.97480400000001</v>
      </c>
      <c r="B2667">
        <v>33.079597769999999</v>
      </c>
      <c r="C2667">
        <v>13</v>
      </c>
      <c r="D2667" t="s">
        <v>371</v>
      </c>
      <c r="E2667" t="s">
        <v>370</v>
      </c>
      <c r="F2667">
        <v>2666</v>
      </c>
      <c r="G2667">
        <v>0</v>
      </c>
      <c r="H2667">
        <v>13.33</v>
      </c>
      <c r="I2667">
        <v>2.69</v>
      </c>
      <c r="J2667">
        <v>1</v>
      </c>
      <c r="K2667">
        <v>1165.2</v>
      </c>
      <c r="L2667" t="s">
        <v>369</v>
      </c>
      <c r="M2667" t="s">
        <v>368</v>
      </c>
      <c r="N2667" s="8">
        <v>41956</v>
      </c>
      <c r="O2667">
        <v>0</v>
      </c>
      <c r="P2667">
        <v>0</v>
      </c>
      <c r="Q2667">
        <v>15469</v>
      </c>
      <c r="R2667">
        <v>1722</v>
      </c>
      <c r="S2667">
        <v>3.5870000000000002</v>
      </c>
      <c r="T2667">
        <v>33</v>
      </c>
      <c r="U2667">
        <v>5218.1000000000004</v>
      </c>
      <c r="V2667">
        <v>12</v>
      </c>
      <c r="W2667">
        <v>1.8340000000000001</v>
      </c>
      <c r="X2667">
        <v>2.964</v>
      </c>
      <c r="Y2667" s="8">
        <v>41956</v>
      </c>
    </row>
    <row r="2668" spans="1:25" x14ac:dyDescent="0.25">
      <c r="A2668">
        <v>-111.97480400000001</v>
      </c>
      <c r="B2668">
        <v>33.079604770000003</v>
      </c>
      <c r="C2668">
        <v>13</v>
      </c>
      <c r="D2668" t="s">
        <v>371</v>
      </c>
      <c r="E2668" t="s">
        <v>370</v>
      </c>
      <c r="F2668">
        <v>2667</v>
      </c>
      <c r="G2668">
        <v>0</v>
      </c>
      <c r="H2668">
        <v>13.33</v>
      </c>
      <c r="I2668">
        <v>2.657</v>
      </c>
      <c r="J2668">
        <v>1</v>
      </c>
      <c r="K2668">
        <v>1165.2</v>
      </c>
      <c r="L2668" t="s">
        <v>369</v>
      </c>
      <c r="M2668" t="s">
        <v>368</v>
      </c>
      <c r="N2668" s="8">
        <v>41956</v>
      </c>
      <c r="O2668">
        <v>0</v>
      </c>
      <c r="P2668">
        <v>0</v>
      </c>
      <c r="Q2668">
        <v>15836</v>
      </c>
      <c r="R2668">
        <v>1784.6</v>
      </c>
      <c r="S2668">
        <v>3.718</v>
      </c>
      <c r="T2668">
        <v>33</v>
      </c>
      <c r="U2668">
        <v>5408</v>
      </c>
      <c r="V2668">
        <v>12</v>
      </c>
      <c r="W2668">
        <v>1.8120000000000001</v>
      </c>
      <c r="X2668">
        <v>2.9279999999999999</v>
      </c>
      <c r="Y2668" s="8">
        <v>41956</v>
      </c>
    </row>
    <row r="2669" spans="1:25" x14ac:dyDescent="0.25">
      <c r="A2669">
        <v>-111.97480434000001</v>
      </c>
      <c r="B2669">
        <v>33.07961178</v>
      </c>
      <c r="C2669">
        <v>13</v>
      </c>
      <c r="D2669" t="s">
        <v>371</v>
      </c>
      <c r="E2669" t="s">
        <v>370</v>
      </c>
      <c r="F2669">
        <v>2668</v>
      </c>
      <c r="G2669">
        <v>2</v>
      </c>
      <c r="H2669">
        <v>13.33</v>
      </c>
      <c r="I2669">
        <v>2.4929999999999999</v>
      </c>
      <c r="J2669">
        <v>1</v>
      </c>
      <c r="K2669">
        <v>1165.0999999999999</v>
      </c>
      <c r="L2669" t="s">
        <v>369</v>
      </c>
      <c r="M2669" t="s">
        <v>368</v>
      </c>
      <c r="N2669" s="8">
        <v>41956</v>
      </c>
      <c r="O2669">
        <v>0</v>
      </c>
      <c r="P2669">
        <v>0</v>
      </c>
      <c r="Q2669">
        <v>15272</v>
      </c>
      <c r="R2669">
        <v>1834.2</v>
      </c>
      <c r="S2669">
        <v>3.8210000000000002</v>
      </c>
      <c r="T2669">
        <v>33</v>
      </c>
      <c r="U2669">
        <v>5558.2</v>
      </c>
      <c r="V2669">
        <v>12</v>
      </c>
      <c r="W2669">
        <v>1.7</v>
      </c>
      <c r="X2669">
        <v>2.7480000000000002</v>
      </c>
      <c r="Y2669" s="8">
        <v>41956</v>
      </c>
    </row>
    <row r="2670" spans="1:25" x14ac:dyDescent="0.25">
      <c r="A2670">
        <v>-111.97480383</v>
      </c>
      <c r="B2670">
        <v>33.079618779999997</v>
      </c>
      <c r="C2670">
        <v>13</v>
      </c>
      <c r="D2670" t="s">
        <v>371</v>
      </c>
      <c r="E2670" t="s">
        <v>370</v>
      </c>
      <c r="F2670">
        <v>2669</v>
      </c>
      <c r="G2670">
        <v>359</v>
      </c>
      <c r="H2670">
        <v>13.33</v>
      </c>
      <c r="I2670">
        <v>2.4279999999999999</v>
      </c>
      <c r="J2670">
        <v>1</v>
      </c>
      <c r="K2670">
        <v>1165.0999999999999</v>
      </c>
      <c r="L2670" t="s">
        <v>369</v>
      </c>
      <c r="M2670" t="s">
        <v>368</v>
      </c>
      <c r="N2670" s="8">
        <v>41956</v>
      </c>
      <c r="O2670">
        <v>0</v>
      </c>
      <c r="P2670">
        <v>0</v>
      </c>
      <c r="Q2670">
        <v>17181</v>
      </c>
      <c r="R2670">
        <v>2119.3000000000002</v>
      </c>
      <c r="S2670">
        <v>4.415</v>
      </c>
      <c r="T2670">
        <v>33</v>
      </c>
      <c r="U2670">
        <v>6422</v>
      </c>
      <c r="V2670">
        <v>12</v>
      </c>
      <c r="W2670">
        <v>1.655</v>
      </c>
      <c r="X2670">
        <v>2.6749999999999998</v>
      </c>
      <c r="Y2670" s="8">
        <v>41956</v>
      </c>
    </row>
    <row r="2671" spans="1:25" x14ac:dyDescent="0.25">
      <c r="A2671">
        <v>-111.97480400000001</v>
      </c>
      <c r="B2671">
        <v>33.07962577</v>
      </c>
      <c r="C2671">
        <v>13</v>
      </c>
      <c r="D2671" t="s">
        <v>371</v>
      </c>
      <c r="E2671" t="s">
        <v>370</v>
      </c>
      <c r="F2671">
        <v>2670</v>
      </c>
      <c r="G2671">
        <v>0</v>
      </c>
      <c r="H2671">
        <v>13.33</v>
      </c>
      <c r="I2671">
        <v>2.625</v>
      </c>
      <c r="J2671">
        <v>1</v>
      </c>
      <c r="K2671">
        <v>1165.2</v>
      </c>
      <c r="L2671" t="s">
        <v>369</v>
      </c>
      <c r="M2671" t="s">
        <v>368</v>
      </c>
      <c r="N2671" s="8">
        <v>41956</v>
      </c>
      <c r="O2671">
        <v>0</v>
      </c>
      <c r="P2671">
        <v>0</v>
      </c>
      <c r="Q2671">
        <v>13730</v>
      </c>
      <c r="R2671">
        <v>1566.6</v>
      </c>
      <c r="S2671">
        <v>3.2639999999999998</v>
      </c>
      <c r="T2671">
        <v>33</v>
      </c>
      <c r="U2671">
        <v>4747.2</v>
      </c>
      <c r="V2671">
        <v>12</v>
      </c>
      <c r="W2671">
        <v>1.79</v>
      </c>
      <c r="X2671">
        <v>2.8919999999999999</v>
      </c>
      <c r="Y2671" s="8">
        <v>41956</v>
      </c>
    </row>
    <row r="2672" spans="1:25" x14ac:dyDescent="0.25">
      <c r="A2672">
        <v>-111.97480417</v>
      </c>
      <c r="B2672">
        <v>33.079632779999997</v>
      </c>
      <c r="C2672">
        <v>13</v>
      </c>
      <c r="D2672" t="s">
        <v>371</v>
      </c>
      <c r="E2672" t="s">
        <v>370</v>
      </c>
      <c r="F2672">
        <v>2671</v>
      </c>
      <c r="G2672">
        <v>1</v>
      </c>
      <c r="H2672">
        <v>13.33</v>
      </c>
      <c r="I2672">
        <v>2.69</v>
      </c>
      <c r="J2672">
        <v>1</v>
      </c>
      <c r="K2672">
        <v>1165.2</v>
      </c>
      <c r="L2672" t="s">
        <v>369</v>
      </c>
      <c r="M2672" t="s">
        <v>368</v>
      </c>
      <c r="N2672" s="8">
        <v>41956</v>
      </c>
      <c r="O2672">
        <v>0</v>
      </c>
      <c r="P2672">
        <v>0</v>
      </c>
      <c r="Q2672">
        <v>13018</v>
      </c>
      <c r="R2672">
        <v>1449.2</v>
      </c>
      <c r="S2672">
        <v>3.0190000000000001</v>
      </c>
      <c r="T2672">
        <v>33</v>
      </c>
      <c r="U2672">
        <v>4391.3999999999996</v>
      </c>
      <c r="V2672">
        <v>12</v>
      </c>
      <c r="W2672">
        <v>1.8340000000000001</v>
      </c>
      <c r="X2672">
        <v>2.964</v>
      </c>
      <c r="Y2672" s="8">
        <v>41956</v>
      </c>
    </row>
    <row r="2673" spans="1:25" x14ac:dyDescent="0.25">
      <c r="A2673">
        <v>-111.97480383</v>
      </c>
      <c r="B2673">
        <v>33.079640779999998</v>
      </c>
      <c r="C2673">
        <v>13</v>
      </c>
      <c r="D2673" t="s">
        <v>371</v>
      </c>
      <c r="E2673" t="s">
        <v>370</v>
      </c>
      <c r="F2673">
        <v>2672</v>
      </c>
      <c r="G2673">
        <v>359</v>
      </c>
      <c r="H2673">
        <v>13.33</v>
      </c>
      <c r="I2673">
        <v>2.625</v>
      </c>
      <c r="J2673">
        <v>1</v>
      </c>
      <c r="K2673">
        <v>1165.0999999999999</v>
      </c>
      <c r="L2673" t="s">
        <v>369</v>
      </c>
      <c r="M2673" t="s">
        <v>368</v>
      </c>
      <c r="N2673" s="8">
        <v>41956</v>
      </c>
      <c r="O2673">
        <v>0</v>
      </c>
      <c r="P2673">
        <v>0</v>
      </c>
      <c r="Q2673">
        <v>16008</v>
      </c>
      <c r="R2673">
        <v>1826.5</v>
      </c>
      <c r="S2673">
        <v>3.8050000000000002</v>
      </c>
      <c r="T2673">
        <v>33</v>
      </c>
      <c r="U2673">
        <v>5534.8</v>
      </c>
      <c r="V2673">
        <v>12</v>
      </c>
      <c r="W2673">
        <v>1.79</v>
      </c>
      <c r="X2673">
        <v>2.8919999999999999</v>
      </c>
      <c r="Y2673" s="8">
        <v>41956</v>
      </c>
    </row>
    <row r="2674" spans="1:25" x14ac:dyDescent="0.25">
      <c r="A2674">
        <v>-111.97480366000001</v>
      </c>
      <c r="B2674">
        <v>33.079647780000002</v>
      </c>
      <c r="C2674">
        <v>13</v>
      </c>
      <c r="D2674" t="s">
        <v>371</v>
      </c>
      <c r="E2674" t="s">
        <v>370</v>
      </c>
      <c r="F2674">
        <v>2673</v>
      </c>
      <c r="G2674">
        <v>358</v>
      </c>
      <c r="H2674">
        <v>13.33</v>
      </c>
      <c r="I2674">
        <v>2.5259999999999998</v>
      </c>
      <c r="J2674">
        <v>1</v>
      </c>
      <c r="K2674">
        <v>1165</v>
      </c>
      <c r="L2674" t="s">
        <v>369</v>
      </c>
      <c r="M2674" t="s">
        <v>368</v>
      </c>
      <c r="N2674" s="8">
        <v>41956</v>
      </c>
      <c r="O2674">
        <v>0</v>
      </c>
      <c r="P2674">
        <v>0</v>
      </c>
      <c r="Q2674">
        <v>13465</v>
      </c>
      <c r="R2674">
        <v>1596.2</v>
      </c>
      <c r="S2674">
        <v>3.3250000000000002</v>
      </c>
      <c r="T2674">
        <v>33</v>
      </c>
      <c r="U2674">
        <v>4837</v>
      </c>
      <c r="V2674">
        <v>12</v>
      </c>
      <c r="W2674">
        <v>1.722</v>
      </c>
      <c r="X2674">
        <v>2.7839999999999998</v>
      </c>
      <c r="Y2674" s="8">
        <v>41956</v>
      </c>
    </row>
    <row r="2675" spans="1:25" x14ac:dyDescent="0.25">
      <c r="A2675">
        <v>-111.97480417</v>
      </c>
      <c r="B2675">
        <v>33.079654779999998</v>
      </c>
      <c r="C2675">
        <v>13</v>
      </c>
      <c r="D2675" t="s">
        <v>371</v>
      </c>
      <c r="E2675" t="s">
        <v>370</v>
      </c>
      <c r="F2675">
        <v>2674</v>
      </c>
      <c r="G2675">
        <v>1</v>
      </c>
      <c r="H2675">
        <v>13.33</v>
      </c>
      <c r="I2675">
        <v>2.5920000000000001</v>
      </c>
      <c r="J2675">
        <v>1</v>
      </c>
      <c r="K2675">
        <v>1165.0999999999999</v>
      </c>
      <c r="L2675" t="s">
        <v>369</v>
      </c>
      <c r="M2675" t="s">
        <v>368</v>
      </c>
      <c r="N2675" s="8">
        <v>41956</v>
      </c>
      <c r="O2675">
        <v>0</v>
      </c>
      <c r="P2675">
        <v>0</v>
      </c>
      <c r="Q2675">
        <v>13932</v>
      </c>
      <c r="R2675">
        <v>1609.8</v>
      </c>
      <c r="S2675">
        <v>3.3540000000000001</v>
      </c>
      <c r="T2675">
        <v>33</v>
      </c>
      <c r="U2675">
        <v>4878.2</v>
      </c>
      <c r="V2675">
        <v>12</v>
      </c>
      <c r="W2675">
        <v>1.7669999999999999</v>
      </c>
      <c r="X2675">
        <v>2.8559999999999999</v>
      </c>
      <c r="Y2675" s="8">
        <v>41956</v>
      </c>
    </row>
    <row r="2676" spans="1:25" x14ac:dyDescent="0.25">
      <c r="A2676">
        <v>-111.97480351</v>
      </c>
      <c r="B2676">
        <v>33.079661790000003</v>
      </c>
      <c r="C2676">
        <v>13</v>
      </c>
      <c r="D2676" t="s">
        <v>371</v>
      </c>
      <c r="E2676" t="s">
        <v>370</v>
      </c>
      <c r="F2676">
        <v>2675</v>
      </c>
      <c r="G2676">
        <v>3</v>
      </c>
      <c r="H2676">
        <v>13.33</v>
      </c>
      <c r="I2676">
        <v>2.657</v>
      </c>
      <c r="J2676">
        <v>1</v>
      </c>
      <c r="K2676">
        <v>1165.0999999999999</v>
      </c>
      <c r="L2676" t="s">
        <v>369</v>
      </c>
      <c r="M2676" t="s">
        <v>368</v>
      </c>
      <c r="N2676" s="8">
        <v>41956</v>
      </c>
      <c r="O2676">
        <v>0</v>
      </c>
      <c r="P2676">
        <v>0</v>
      </c>
      <c r="Q2676">
        <v>15033</v>
      </c>
      <c r="R2676">
        <v>1694.1</v>
      </c>
      <c r="S2676">
        <v>3.5289999999999999</v>
      </c>
      <c r="T2676">
        <v>33</v>
      </c>
      <c r="U2676">
        <v>5133.6000000000004</v>
      </c>
      <c r="V2676">
        <v>12</v>
      </c>
      <c r="W2676">
        <v>1.8120000000000001</v>
      </c>
      <c r="X2676">
        <v>2.9279999999999999</v>
      </c>
      <c r="Y2676" s="8">
        <v>41956</v>
      </c>
    </row>
    <row r="2677" spans="1:25" x14ac:dyDescent="0.25">
      <c r="A2677">
        <v>-111.97480367999999</v>
      </c>
      <c r="B2677">
        <v>33.079668789999999</v>
      </c>
      <c r="C2677">
        <v>13</v>
      </c>
      <c r="D2677" t="s">
        <v>371</v>
      </c>
      <c r="E2677" t="s">
        <v>370</v>
      </c>
      <c r="F2677">
        <v>2676</v>
      </c>
      <c r="G2677">
        <v>4</v>
      </c>
      <c r="H2677">
        <v>13.33</v>
      </c>
      <c r="I2677">
        <v>2.625</v>
      </c>
      <c r="J2677">
        <v>1</v>
      </c>
      <c r="K2677">
        <v>1165.0999999999999</v>
      </c>
      <c r="L2677" t="s">
        <v>369</v>
      </c>
      <c r="M2677" t="s">
        <v>368</v>
      </c>
      <c r="N2677" s="8">
        <v>41956</v>
      </c>
      <c r="O2677">
        <v>0</v>
      </c>
      <c r="P2677">
        <v>0</v>
      </c>
      <c r="Q2677">
        <v>12204</v>
      </c>
      <c r="R2677">
        <v>1392.5</v>
      </c>
      <c r="S2677">
        <v>2.9009999999999998</v>
      </c>
      <c r="T2677">
        <v>33</v>
      </c>
      <c r="U2677">
        <v>4219.7</v>
      </c>
      <c r="V2677">
        <v>12</v>
      </c>
      <c r="W2677">
        <v>1.79</v>
      </c>
      <c r="X2677">
        <v>2.8919999999999999</v>
      </c>
      <c r="Y2677" s="8">
        <v>41956</v>
      </c>
    </row>
    <row r="2678" spans="1:25" x14ac:dyDescent="0.25">
      <c r="A2678">
        <v>-111.97480333999999</v>
      </c>
      <c r="B2678">
        <v>33.079675780000002</v>
      </c>
      <c r="C2678">
        <v>13</v>
      </c>
      <c r="D2678" t="s">
        <v>371</v>
      </c>
      <c r="E2678" t="s">
        <v>370</v>
      </c>
      <c r="F2678">
        <v>2677</v>
      </c>
      <c r="G2678">
        <v>2</v>
      </c>
      <c r="H2678">
        <v>13.33</v>
      </c>
      <c r="I2678">
        <v>2.4929999999999999</v>
      </c>
      <c r="J2678">
        <v>1</v>
      </c>
      <c r="K2678">
        <v>1165.2</v>
      </c>
      <c r="L2678" t="s">
        <v>369</v>
      </c>
      <c r="M2678" t="s">
        <v>368</v>
      </c>
      <c r="N2678" s="8">
        <v>41956</v>
      </c>
      <c r="O2678">
        <v>0</v>
      </c>
      <c r="P2678">
        <v>0</v>
      </c>
      <c r="Q2678">
        <v>15258</v>
      </c>
      <c r="R2678">
        <v>1832.6</v>
      </c>
      <c r="S2678">
        <v>3.8180000000000001</v>
      </c>
      <c r="T2678">
        <v>33</v>
      </c>
      <c r="U2678">
        <v>5553.4</v>
      </c>
      <c r="V2678">
        <v>12</v>
      </c>
      <c r="W2678">
        <v>1.7</v>
      </c>
      <c r="X2678">
        <v>2.7480000000000002</v>
      </c>
      <c r="Y2678" s="8">
        <v>41956</v>
      </c>
    </row>
    <row r="2679" spans="1:25" x14ac:dyDescent="0.25">
      <c r="A2679">
        <v>-111.97480283</v>
      </c>
      <c r="B2679">
        <v>33.079682779999999</v>
      </c>
      <c r="C2679">
        <v>13</v>
      </c>
      <c r="D2679" t="s">
        <v>371</v>
      </c>
      <c r="E2679" t="s">
        <v>370</v>
      </c>
      <c r="F2679">
        <v>2678</v>
      </c>
      <c r="G2679">
        <v>359</v>
      </c>
      <c r="H2679">
        <v>13.33</v>
      </c>
      <c r="I2679">
        <v>2.5259999999999998</v>
      </c>
      <c r="J2679">
        <v>1</v>
      </c>
      <c r="K2679">
        <v>1165.2</v>
      </c>
      <c r="L2679" t="s">
        <v>369</v>
      </c>
      <c r="M2679" t="s">
        <v>368</v>
      </c>
      <c r="N2679" s="8">
        <v>41956</v>
      </c>
      <c r="O2679">
        <v>0</v>
      </c>
      <c r="P2679">
        <v>0</v>
      </c>
      <c r="Q2679">
        <v>11799</v>
      </c>
      <c r="R2679">
        <v>1398.8</v>
      </c>
      <c r="S2679">
        <v>2.9140000000000001</v>
      </c>
      <c r="T2679">
        <v>33</v>
      </c>
      <c r="U2679">
        <v>4238.7</v>
      </c>
      <c r="V2679">
        <v>12</v>
      </c>
      <c r="W2679">
        <v>1.722</v>
      </c>
      <c r="X2679">
        <v>2.7839999999999998</v>
      </c>
      <c r="Y2679" s="8">
        <v>41956</v>
      </c>
    </row>
    <row r="2680" spans="1:25" x14ac:dyDescent="0.25">
      <c r="A2680">
        <v>-111.97480299999999</v>
      </c>
      <c r="B2680">
        <v>33.079690769999999</v>
      </c>
      <c r="C2680">
        <v>13</v>
      </c>
      <c r="D2680" t="s">
        <v>371</v>
      </c>
      <c r="E2680" t="s">
        <v>370</v>
      </c>
      <c r="F2680">
        <v>2679</v>
      </c>
      <c r="G2680">
        <v>0</v>
      </c>
      <c r="H2680">
        <v>13.33</v>
      </c>
      <c r="I2680">
        <v>2.4929999999999999</v>
      </c>
      <c r="J2680">
        <v>1</v>
      </c>
      <c r="K2680">
        <v>1165.2</v>
      </c>
      <c r="L2680" t="s">
        <v>369</v>
      </c>
      <c r="M2680" t="s">
        <v>368</v>
      </c>
      <c r="N2680" s="8">
        <v>41956</v>
      </c>
      <c r="O2680">
        <v>0</v>
      </c>
      <c r="P2680">
        <v>0</v>
      </c>
      <c r="Q2680">
        <v>13144</v>
      </c>
      <c r="R2680">
        <v>1578.7</v>
      </c>
      <c r="S2680">
        <v>3.2890000000000001</v>
      </c>
      <c r="T2680">
        <v>33</v>
      </c>
      <c r="U2680">
        <v>4783.8</v>
      </c>
      <c r="V2680">
        <v>12</v>
      </c>
      <c r="W2680">
        <v>1.7</v>
      </c>
      <c r="X2680">
        <v>2.7480000000000002</v>
      </c>
      <c r="Y2680" s="8">
        <v>41956</v>
      </c>
    </row>
    <row r="2681" spans="1:25" x14ac:dyDescent="0.25">
      <c r="A2681">
        <v>-111.97480265999999</v>
      </c>
      <c r="B2681">
        <v>33.079697779999996</v>
      </c>
      <c r="C2681">
        <v>13</v>
      </c>
      <c r="D2681" t="s">
        <v>371</v>
      </c>
      <c r="E2681" t="s">
        <v>370</v>
      </c>
      <c r="F2681">
        <v>2680</v>
      </c>
      <c r="G2681">
        <v>358</v>
      </c>
      <c r="H2681">
        <v>13.33</v>
      </c>
      <c r="I2681">
        <v>2.4609999999999999</v>
      </c>
      <c r="J2681">
        <v>1</v>
      </c>
      <c r="K2681">
        <v>1165.5</v>
      </c>
      <c r="L2681" t="s">
        <v>369</v>
      </c>
      <c r="M2681" t="s">
        <v>368</v>
      </c>
      <c r="N2681" s="8">
        <v>41956</v>
      </c>
      <c r="O2681">
        <v>0</v>
      </c>
      <c r="P2681">
        <v>0</v>
      </c>
      <c r="Q2681">
        <v>14285</v>
      </c>
      <c r="R2681">
        <v>1738.6</v>
      </c>
      <c r="S2681">
        <v>3.6219999999999999</v>
      </c>
      <c r="T2681">
        <v>33</v>
      </c>
      <c r="U2681">
        <v>5268.5</v>
      </c>
      <c r="V2681">
        <v>12</v>
      </c>
      <c r="W2681">
        <v>1.6779999999999999</v>
      </c>
      <c r="X2681">
        <v>2.7109999999999999</v>
      </c>
      <c r="Y2681" s="8">
        <v>41956</v>
      </c>
    </row>
    <row r="2682" spans="1:25" x14ac:dyDescent="0.25">
      <c r="A2682">
        <v>-111.97480299999999</v>
      </c>
      <c r="B2682">
        <v>33.079704769999999</v>
      </c>
      <c r="C2682">
        <v>13</v>
      </c>
      <c r="D2682" t="s">
        <v>371</v>
      </c>
      <c r="E2682" t="s">
        <v>370</v>
      </c>
      <c r="F2682">
        <v>2681</v>
      </c>
      <c r="G2682">
        <v>0</v>
      </c>
      <c r="H2682">
        <v>13.33</v>
      </c>
      <c r="I2682">
        <v>2.5920000000000001</v>
      </c>
      <c r="J2682">
        <v>1</v>
      </c>
      <c r="K2682">
        <v>1165.5999999999999</v>
      </c>
      <c r="L2682" t="s">
        <v>369</v>
      </c>
      <c r="M2682" t="s">
        <v>368</v>
      </c>
      <c r="N2682" s="8">
        <v>41956</v>
      </c>
      <c r="O2682">
        <v>0</v>
      </c>
      <c r="P2682">
        <v>0</v>
      </c>
      <c r="Q2682">
        <v>10908</v>
      </c>
      <c r="R2682">
        <v>1260.4000000000001</v>
      </c>
      <c r="S2682">
        <v>2.6259999999999999</v>
      </c>
      <c r="T2682">
        <v>33</v>
      </c>
      <c r="U2682">
        <v>3819.4</v>
      </c>
      <c r="V2682">
        <v>12</v>
      </c>
      <c r="W2682">
        <v>1.7669999999999999</v>
      </c>
      <c r="X2682">
        <v>2.8559999999999999</v>
      </c>
      <c r="Y2682" s="8">
        <v>41956</v>
      </c>
    </row>
    <row r="2683" spans="1:25" x14ac:dyDescent="0.25">
      <c r="A2683">
        <v>-111.97480283</v>
      </c>
      <c r="B2683">
        <v>33.079711779999997</v>
      </c>
      <c r="C2683">
        <v>13</v>
      </c>
      <c r="D2683" t="s">
        <v>371</v>
      </c>
      <c r="E2683" t="s">
        <v>370</v>
      </c>
      <c r="F2683">
        <v>2682</v>
      </c>
      <c r="G2683">
        <v>359</v>
      </c>
      <c r="H2683">
        <v>13.33</v>
      </c>
      <c r="I2683">
        <v>2.625</v>
      </c>
      <c r="J2683">
        <v>1</v>
      </c>
      <c r="K2683">
        <v>1165.4000000000001</v>
      </c>
      <c r="L2683" t="s">
        <v>369</v>
      </c>
      <c r="M2683" t="s">
        <v>368</v>
      </c>
      <c r="N2683" s="8">
        <v>41956</v>
      </c>
      <c r="O2683">
        <v>0</v>
      </c>
      <c r="P2683">
        <v>0</v>
      </c>
      <c r="Q2683">
        <v>10356</v>
      </c>
      <c r="R2683">
        <v>1181.5999999999999</v>
      </c>
      <c r="S2683">
        <v>2.4620000000000002</v>
      </c>
      <c r="T2683">
        <v>33</v>
      </c>
      <c r="U2683">
        <v>3580.7</v>
      </c>
      <c r="V2683">
        <v>12</v>
      </c>
      <c r="W2683">
        <v>1.79</v>
      </c>
      <c r="X2683">
        <v>2.8919999999999999</v>
      </c>
      <c r="Y2683" s="8">
        <v>41956</v>
      </c>
    </row>
    <row r="2684" spans="1:25" x14ac:dyDescent="0.25">
      <c r="A2684">
        <v>-111.97480367999999</v>
      </c>
      <c r="B2684">
        <v>33.079718790000001</v>
      </c>
      <c r="C2684">
        <v>13</v>
      </c>
      <c r="D2684" t="s">
        <v>371</v>
      </c>
      <c r="E2684" t="s">
        <v>370</v>
      </c>
      <c r="F2684">
        <v>2683</v>
      </c>
      <c r="G2684">
        <v>4</v>
      </c>
      <c r="H2684">
        <v>13.33</v>
      </c>
      <c r="I2684">
        <v>2.625</v>
      </c>
      <c r="J2684">
        <v>1</v>
      </c>
      <c r="K2684">
        <v>1165.5</v>
      </c>
      <c r="L2684" t="s">
        <v>369</v>
      </c>
      <c r="M2684" t="s">
        <v>368</v>
      </c>
      <c r="N2684" s="8">
        <v>41956</v>
      </c>
      <c r="O2684">
        <v>0</v>
      </c>
      <c r="P2684">
        <v>0</v>
      </c>
      <c r="Q2684">
        <v>11953</v>
      </c>
      <c r="R2684">
        <v>1363.8</v>
      </c>
      <c r="S2684">
        <v>2.8410000000000002</v>
      </c>
      <c r="T2684">
        <v>33</v>
      </c>
      <c r="U2684">
        <v>4132.7</v>
      </c>
      <c r="V2684">
        <v>12</v>
      </c>
      <c r="W2684">
        <v>1.79</v>
      </c>
      <c r="X2684">
        <v>2.8919999999999999</v>
      </c>
      <c r="Y2684" s="8">
        <v>41956</v>
      </c>
    </row>
    <row r="2685" spans="1:25" x14ac:dyDescent="0.25">
      <c r="A2685">
        <v>-111.974802</v>
      </c>
      <c r="B2685">
        <v>33.079726770000001</v>
      </c>
      <c r="C2685">
        <v>13</v>
      </c>
      <c r="D2685" t="s">
        <v>371</v>
      </c>
      <c r="E2685" t="s">
        <v>370</v>
      </c>
      <c r="F2685">
        <v>2684</v>
      </c>
      <c r="G2685">
        <v>0</v>
      </c>
      <c r="H2685">
        <v>13.33</v>
      </c>
      <c r="I2685">
        <v>2.657</v>
      </c>
      <c r="J2685">
        <v>1</v>
      </c>
      <c r="K2685">
        <v>1165.5</v>
      </c>
      <c r="L2685" t="s">
        <v>369</v>
      </c>
      <c r="M2685" t="s">
        <v>368</v>
      </c>
      <c r="N2685" s="8">
        <v>41956</v>
      </c>
      <c r="O2685">
        <v>0</v>
      </c>
      <c r="P2685">
        <v>0</v>
      </c>
      <c r="Q2685">
        <v>12789</v>
      </c>
      <c r="R2685">
        <v>1441.2</v>
      </c>
      <c r="S2685">
        <v>3.0019999999999998</v>
      </c>
      <c r="T2685">
        <v>33</v>
      </c>
      <c r="U2685">
        <v>4367.2</v>
      </c>
      <c r="V2685">
        <v>12</v>
      </c>
      <c r="W2685">
        <v>1.8120000000000001</v>
      </c>
      <c r="X2685">
        <v>2.9279999999999999</v>
      </c>
      <c r="Y2685" s="8">
        <v>41956</v>
      </c>
    </row>
    <row r="2686" spans="1:25" x14ac:dyDescent="0.25">
      <c r="A2686">
        <v>-111.97480283</v>
      </c>
      <c r="B2686">
        <v>33.079733779999998</v>
      </c>
      <c r="C2686">
        <v>13</v>
      </c>
      <c r="D2686" t="s">
        <v>371</v>
      </c>
      <c r="E2686" t="s">
        <v>370</v>
      </c>
      <c r="F2686">
        <v>2685</v>
      </c>
      <c r="G2686">
        <v>359</v>
      </c>
      <c r="H2686">
        <v>13.33</v>
      </c>
      <c r="I2686">
        <v>2.5590000000000002</v>
      </c>
      <c r="J2686">
        <v>1</v>
      </c>
      <c r="K2686">
        <v>1165.5</v>
      </c>
      <c r="L2686" t="s">
        <v>369</v>
      </c>
      <c r="M2686" t="s">
        <v>368</v>
      </c>
      <c r="N2686" s="8">
        <v>41956</v>
      </c>
      <c r="O2686">
        <v>0</v>
      </c>
      <c r="P2686">
        <v>0</v>
      </c>
      <c r="Q2686">
        <v>10911</v>
      </c>
      <c r="R2686">
        <v>1276.9000000000001</v>
      </c>
      <c r="S2686">
        <v>2.66</v>
      </c>
      <c r="T2686">
        <v>33</v>
      </c>
      <c r="U2686">
        <v>3869.3</v>
      </c>
      <c r="V2686">
        <v>12</v>
      </c>
      <c r="W2686">
        <v>1.7450000000000001</v>
      </c>
      <c r="X2686">
        <v>2.82</v>
      </c>
      <c r="Y2686" s="8">
        <v>41956</v>
      </c>
    </row>
    <row r="2687" spans="1:25" x14ac:dyDescent="0.25">
      <c r="A2687">
        <v>-111.97480333999999</v>
      </c>
      <c r="B2687">
        <v>33.079740780000002</v>
      </c>
      <c r="C2687">
        <v>13</v>
      </c>
      <c r="D2687" t="s">
        <v>371</v>
      </c>
      <c r="E2687" t="s">
        <v>370</v>
      </c>
      <c r="F2687">
        <v>2686</v>
      </c>
      <c r="G2687">
        <v>2</v>
      </c>
      <c r="H2687">
        <v>13.33</v>
      </c>
      <c r="I2687">
        <v>2.7890000000000001</v>
      </c>
      <c r="J2687">
        <v>1</v>
      </c>
      <c r="K2687">
        <v>1165.7</v>
      </c>
      <c r="L2687" t="s">
        <v>369</v>
      </c>
      <c r="M2687" t="s">
        <v>368</v>
      </c>
      <c r="N2687" s="8">
        <v>41956</v>
      </c>
      <c r="O2687">
        <v>0</v>
      </c>
      <c r="P2687">
        <v>0</v>
      </c>
      <c r="Q2687">
        <v>11343</v>
      </c>
      <c r="R2687">
        <v>1218.0999999999999</v>
      </c>
      <c r="S2687">
        <v>2.5379999999999998</v>
      </c>
      <c r="T2687">
        <v>33</v>
      </c>
      <c r="U2687">
        <v>3691.3</v>
      </c>
      <c r="V2687">
        <v>12</v>
      </c>
      <c r="W2687">
        <v>1.901</v>
      </c>
      <c r="X2687">
        <v>3.073</v>
      </c>
      <c r="Y2687" s="8">
        <v>41956</v>
      </c>
    </row>
    <row r="2688" spans="1:25" x14ac:dyDescent="0.25">
      <c r="A2688">
        <v>-111.97480163</v>
      </c>
      <c r="B2688">
        <v>33.079747849999997</v>
      </c>
      <c r="C2688">
        <v>13</v>
      </c>
      <c r="D2688" t="s">
        <v>371</v>
      </c>
      <c r="E2688" t="s">
        <v>370</v>
      </c>
      <c r="F2688">
        <v>2687</v>
      </c>
      <c r="G2688">
        <v>352</v>
      </c>
      <c r="H2688">
        <v>13.33</v>
      </c>
      <c r="I2688">
        <v>2.69</v>
      </c>
      <c r="J2688">
        <v>1</v>
      </c>
      <c r="K2688">
        <v>1165.5999999999999</v>
      </c>
      <c r="L2688" t="s">
        <v>369</v>
      </c>
      <c r="M2688" t="s">
        <v>368</v>
      </c>
      <c r="N2688" s="8">
        <v>41956</v>
      </c>
      <c r="O2688">
        <v>0</v>
      </c>
      <c r="P2688">
        <v>0</v>
      </c>
      <c r="Q2688">
        <v>14336</v>
      </c>
      <c r="R2688">
        <v>1595.9</v>
      </c>
      <c r="S2688">
        <v>3.3250000000000002</v>
      </c>
      <c r="T2688">
        <v>33</v>
      </c>
      <c r="U2688">
        <v>4835.8999999999996</v>
      </c>
      <c r="V2688">
        <v>12</v>
      </c>
      <c r="W2688">
        <v>1.8340000000000001</v>
      </c>
      <c r="X2688">
        <v>2.964</v>
      </c>
      <c r="Y2688" s="8">
        <v>41956</v>
      </c>
    </row>
    <row r="2689" spans="1:25" x14ac:dyDescent="0.25">
      <c r="A2689">
        <v>-111.97480351</v>
      </c>
      <c r="B2689">
        <v>33.079754790000003</v>
      </c>
      <c r="C2689">
        <v>13</v>
      </c>
      <c r="D2689" t="s">
        <v>371</v>
      </c>
      <c r="E2689" t="s">
        <v>370</v>
      </c>
      <c r="F2689">
        <v>2688</v>
      </c>
      <c r="G2689">
        <v>3</v>
      </c>
      <c r="H2689">
        <v>13.33</v>
      </c>
      <c r="I2689">
        <v>2.657</v>
      </c>
      <c r="J2689">
        <v>1</v>
      </c>
      <c r="K2689">
        <v>1165.5</v>
      </c>
      <c r="L2689" t="s">
        <v>369</v>
      </c>
      <c r="M2689" t="s">
        <v>368</v>
      </c>
      <c r="N2689" s="8">
        <v>41956</v>
      </c>
      <c r="O2689">
        <v>0</v>
      </c>
      <c r="P2689">
        <v>0</v>
      </c>
      <c r="Q2689">
        <v>12560</v>
      </c>
      <c r="R2689">
        <v>1415.4</v>
      </c>
      <c r="S2689">
        <v>2.9489999999999998</v>
      </c>
      <c r="T2689">
        <v>33</v>
      </c>
      <c r="U2689">
        <v>4289</v>
      </c>
      <c r="V2689">
        <v>12</v>
      </c>
      <c r="W2689">
        <v>1.8120000000000001</v>
      </c>
      <c r="X2689">
        <v>2.9279999999999999</v>
      </c>
      <c r="Y2689" s="8">
        <v>41956</v>
      </c>
    </row>
    <row r="2690" spans="1:25" x14ac:dyDescent="0.25">
      <c r="A2690">
        <v>-111.97480265999999</v>
      </c>
      <c r="B2690">
        <v>33.079761779999998</v>
      </c>
      <c r="C2690">
        <v>13</v>
      </c>
      <c r="D2690" t="s">
        <v>371</v>
      </c>
      <c r="E2690" t="s">
        <v>370</v>
      </c>
      <c r="F2690">
        <v>2689</v>
      </c>
      <c r="G2690">
        <v>358</v>
      </c>
      <c r="H2690">
        <v>13.33</v>
      </c>
      <c r="I2690">
        <v>2.5590000000000002</v>
      </c>
      <c r="J2690">
        <v>1</v>
      </c>
      <c r="K2690">
        <v>1165.5999999999999</v>
      </c>
      <c r="L2690" t="s">
        <v>369</v>
      </c>
      <c r="M2690" t="s">
        <v>368</v>
      </c>
      <c r="N2690" s="8">
        <v>41956</v>
      </c>
      <c r="O2690">
        <v>0</v>
      </c>
      <c r="P2690">
        <v>0</v>
      </c>
      <c r="Q2690">
        <v>14174</v>
      </c>
      <c r="R2690">
        <v>1658.8</v>
      </c>
      <c r="S2690">
        <v>3.456</v>
      </c>
      <c r="T2690">
        <v>33</v>
      </c>
      <c r="U2690">
        <v>5026.5</v>
      </c>
      <c r="V2690">
        <v>12</v>
      </c>
      <c r="W2690">
        <v>1.7450000000000001</v>
      </c>
      <c r="X2690">
        <v>2.82</v>
      </c>
      <c r="Y2690" s="8">
        <v>41956</v>
      </c>
    </row>
    <row r="2691" spans="1:25" x14ac:dyDescent="0.25">
      <c r="A2691">
        <v>-111.97480265999999</v>
      </c>
      <c r="B2691">
        <v>33.079769779999999</v>
      </c>
      <c r="C2691">
        <v>13</v>
      </c>
      <c r="D2691" t="s">
        <v>371</v>
      </c>
      <c r="E2691" t="s">
        <v>370</v>
      </c>
      <c r="F2691">
        <v>2690</v>
      </c>
      <c r="G2691">
        <v>358</v>
      </c>
      <c r="H2691">
        <v>13.33</v>
      </c>
      <c r="I2691">
        <v>2.7229999999999999</v>
      </c>
      <c r="J2691">
        <v>1</v>
      </c>
      <c r="K2691">
        <v>1165.5999999999999</v>
      </c>
      <c r="L2691" t="s">
        <v>369</v>
      </c>
      <c r="M2691" t="s">
        <v>368</v>
      </c>
      <c r="N2691" s="8">
        <v>41956</v>
      </c>
      <c r="O2691">
        <v>0</v>
      </c>
      <c r="P2691">
        <v>0</v>
      </c>
      <c r="Q2691">
        <v>13368</v>
      </c>
      <c r="R2691">
        <v>1470.2</v>
      </c>
      <c r="S2691">
        <v>3.0630000000000002</v>
      </c>
      <c r="T2691">
        <v>33</v>
      </c>
      <c r="U2691">
        <v>4455.1000000000004</v>
      </c>
      <c r="V2691">
        <v>12</v>
      </c>
      <c r="W2691">
        <v>1.857</v>
      </c>
      <c r="X2691">
        <v>3.0009999999999999</v>
      </c>
      <c r="Y2691" s="8">
        <v>41956</v>
      </c>
    </row>
    <row r="2692" spans="1:25" x14ac:dyDescent="0.25">
      <c r="A2692">
        <v>-111.97480283</v>
      </c>
      <c r="B2692">
        <v>33.079776780000003</v>
      </c>
      <c r="C2692">
        <v>13</v>
      </c>
      <c r="D2692" t="s">
        <v>371</v>
      </c>
      <c r="E2692" t="s">
        <v>370</v>
      </c>
      <c r="F2692">
        <v>2691</v>
      </c>
      <c r="G2692">
        <v>359</v>
      </c>
      <c r="H2692">
        <v>13.33</v>
      </c>
      <c r="I2692">
        <v>2.625</v>
      </c>
      <c r="J2692">
        <v>1</v>
      </c>
      <c r="K2692">
        <v>1165.7</v>
      </c>
      <c r="L2692" t="s">
        <v>369</v>
      </c>
      <c r="M2692" t="s">
        <v>368</v>
      </c>
      <c r="N2692" s="8">
        <v>41956</v>
      </c>
      <c r="O2692">
        <v>0</v>
      </c>
      <c r="P2692">
        <v>0</v>
      </c>
      <c r="Q2692">
        <v>12524</v>
      </c>
      <c r="R2692">
        <v>1429</v>
      </c>
      <c r="S2692">
        <v>2.9769999999999999</v>
      </c>
      <c r="T2692">
        <v>33</v>
      </c>
      <c r="U2692">
        <v>4330.3999999999996</v>
      </c>
      <c r="V2692">
        <v>12</v>
      </c>
      <c r="W2692">
        <v>1.79</v>
      </c>
      <c r="X2692">
        <v>2.8919999999999999</v>
      </c>
      <c r="Y2692" s="8">
        <v>41956</v>
      </c>
    </row>
    <row r="2693" spans="1:25" x14ac:dyDescent="0.25">
      <c r="A2693">
        <v>-111.97480283</v>
      </c>
      <c r="B2693">
        <v>33.07978378</v>
      </c>
      <c r="C2693">
        <v>13</v>
      </c>
      <c r="D2693" t="s">
        <v>371</v>
      </c>
      <c r="E2693" t="s">
        <v>370</v>
      </c>
      <c r="F2693">
        <v>2692</v>
      </c>
      <c r="G2693">
        <v>359</v>
      </c>
      <c r="H2693">
        <v>13.33</v>
      </c>
      <c r="I2693">
        <v>2.4279999999999999</v>
      </c>
      <c r="J2693">
        <v>1</v>
      </c>
      <c r="K2693">
        <v>1165.5999999999999</v>
      </c>
      <c r="L2693" t="s">
        <v>369</v>
      </c>
      <c r="M2693" t="s">
        <v>368</v>
      </c>
      <c r="N2693" s="8">
        <v>41956</v>
      </c>
      <c r="O2693">
        <v>0</v>
      </c>
      <c r="P2693">
        <v>0</v>
      </c>
      <c r="Q2693">
        <v>11386</v>
      </c>
      <c r="R2693">
        <v>1404.4</v>
      </c>
      <c r="S2693">
        <v>2.9260000000000002</v>
      </c>
      <c r="T2693">
        <v>33</v>
      </c>
      <c r="U2693">
        <v>4255.8999999999996</v>
      </c>
      <c r="V2693">
        <v>12</v>
      </c>
      <c r="W2693">
        <v>1.655</v>
      </c>
      <c r="X2693">
        <v>2.6749999999999998</v>
      </c>
      <c r="Y2693" s="8">
        <v>41956</v>
      </c>
    </row>
    <row r="2694" spans="1:25" x14ac:dyDescent="0.25">
      <c r="A2694">
        <v>-111.97480286</v>
      </c>
      <c r="B2694">
        <v>33.079790809999999</v>
      </c>
      <c r="C2694">
        <v>13</v>
      </c>
      <c r="D2694" t="s">
        <v>371</v>
      </c>
      <c r="E2694" t="s">
        <v>370</v>
      </c>
      <c r="F2694">
        <v>2693</v>
      </c>
      <c r="G2694">
        <v>5</v>
      </c>
      <c r="H2694">
        <v>13.33</v>
      </c>
      <c r="I2694">
        <v>2.657</v>
      </c>
      <c r="J2694">
        <v>1</v>
      </c>
      <c r="K2694">
        <v>1165.5999999999999</v>
      </c>
      <c r="L2694" t="s">
        <v>369</v>
      </c>
      <c r="M2694" t="s">
        <v>368</v>
      </c>
      <c r="N2694" s="8">
        <v>41956</v>
      </c>
      <c r="O2694">
        <v>0</v>
      </c>
      <c r="P2694">
        <v>0</v>
      </c>
      <c r="Q2694">
        <v>12137</v>
      </c>
      <c r="R2694">
        <v>1367.7</v>
      </c>
      <c r="S2694">
        <v>2.8490000000000002</v>
      </c>
      <c r="T2694">
        <v>33</v>
      </c>
      <c r="U2694">
        <v>4144.6000000000004</v>
      </c>
      <c r="V2694">
        <v>12</v>
      </c>
      <c r="W2694">
        <v>1.8120000000000001</v>
      </c>
      <c r="X2694">
        <v>2.9279999999999999</v>
      </c>
      <c r="Y2694" s="8">
        <v>41956</v>
      </c>
    </row>
    <row r="2695" spans="1:25" x14ac:dyDescent="0.25">
      <c r="A2695">
        <v>-111.97480166</v>
      </c>
      <c r="B2695">
        <v>33.07979778</v>
      </c>
      <c r="C2695">
        <v>13</v>
      </c>
      <c r="D2695" t="s">
        <v>371</v>
      </c>
      <c r="E2695" t="s">
        <v>370</v>
      </c>
      <c r="F2695">
        <v>2694</v>
      </c>
      <c r="G2695">
        <v>358</v>
      </c>
      <c r="H2695">
        <v>13.33</v>
      </c>
      <c r="I2695">
        <v>2.4929999999999999</v>
      </c>
      <c r="J2695">
        <v>1</v>
      </c>
      <c r="K2695">
        <v>1165.5999999999999</v>
      </c>
      <c r="L2695" t="s">
        <v>369</v>
      </c>
      <c r="M2695" t="s">
        <v>368</v>
      </c>
      <c r="N2695" s="8">
        <v>41956</v>
      </c>
      <c r="O2695">
        <v>0</v>
      </c>
      <c r="P2695">
        <v>0</v>
      </c>
      <c r="Q2695">
        <v>13173</v>
      </c>
      <c r="R2695">
        <v>1582.1</v>
      </c>
      <c r="S2695">
        <v>3.2959999999999998</v>
      </c>
      <c r="T2695">
        <v>33</v>
      </c>
      <c r="U2695">
        <v>4794.3</v>
      </c>
      <c r="V2695">
        <v>12</v>
      </c>
      <c r="W2695">
        <v>1.7</v>
      </c>
      <c r="X2695">
        <v>2.7480000000000002</v>
      </c>
      <c r="Y2695" s="8">
        <v>41956</v>
      </c>
    </row>
    <row r="2696" spans="1:25" x14ac:dyDescent="0.25">
      <c r="A2696">
        <v>-111.97480268</v>
      </c>
      <c r="B2696">
        <v>33.079805790000002</v>
      </c>
      <c r="C2696">
        <v>13</v>
      </c>
      <c r="D2696" t="s">
        <v>371</v>
      </c>
      <c r="E2696" t="s">
        <v>370</v>
      </c>
      <c r="F2696">
        <v>2695</v>
      </c>
      <c r="G2696">
        <v>4</v>
      </c>
      <c r="H2696">
        <v>13.33</v>
      </c>
      <c r="I2696">
        <v>2.69</v>
      </c>
      <c r="J2696">
        <v>1</v>
      </c>
      <c r="K2696">
        <v>1165.5999999999999</v>
      </c>
      <c r="L2696" t="s">
        <v>369</v>
      </c>
      <c r="M2696" t="s">
        <v>368</v>
      </c>
      <c r="N2696" s="8">
        <v>41956</v>
      </c>
      <c r="O2696">
        <v>0</v>
      </c>
      <c r="P2696">
        <v>0</v>
      </c>
      <c r="Q2696">
        <v>15555</v>
      </c>
      <c r="R2696">
        <v>1731.5</v>
      </c>
      <c r="S2696">
        <v>3.6070000000000002</v>
      </c>
      <c r="T2696">
        <v>33</v>
      </c>
      <c r="U2696">
        <v>5247</v>
      </c>
      <c r="V2696">
        <v>12</v>
      </c>
      <c r="W2696">
        <v>1.8340000000000001</v>
      </c>
      <c r="X2696">
        <v>2.964</v>
      </c>
      <c r="Y2696" s="8">
        <v>41956</v>
      </c>
    </row>
    <row r="2697" spans="1:25" x14ac:dyDescent="0.25">
      <c r="A2697">
        <v>-111.97480217</v>
      </c>
      <c r="B2697">
        <v>33.079812779999997</v>
      </c>
      <c r="C2697">
        <v>13</v>
      </c>
      <c r="D2697" t="s">
        <v>371</v>
      </c>
      <c r="E2697" t="s">
        <v>370</v>
      </c>
      <c r="F2697">
        <v>2696</v>
      </c>
      <c r="G2697">
        <v>1</v>
      </c>
      <c r="H2697">
        <v>13.33</v>
      </c>
      <c r="I2697">
        <v>2.625</v>
      </c>
      <c r="J2697">
        <v>1</v>
      </c>
      <c r="K2697">
        <v>1165.5999999999999</v>
      </c>
      <c r="L2697" t="s">
        <v>369</v>
      </c>
      <c r="M2697" t="s">
        <v>368</v>
      </c>
      <c r="N2697" s="8">
        <v>41956</v>
      </c>
      <c r="O2697">
        <v>0</v>
      </c>
      <c r="P2697">
        <v>0</v>
      </c>
      <c r="Q2697">
        <v>14136</v>
      </c>
      <c r="R2697">
        <v>1613</v>
      </c>
      <c r="S2697">
        <v>3.36</v>
      </c>
      <c r="T2697">
        <v>33</v>
      </c>
      <c r="U2697">
        <v>4887.7</v>
      </c>
      <c r="V2697">
        <v>12</v>
      </c>
      <c r="W2697">
        <v>1.79</v>
      </c>
      <c r="X2697">
        <v>2.8919999999999999</v>
      </c>
      <c r="Y2697" s="8">
        <v>41956</v>
      </c>
    </row>
    <row r="2698" spans="1:25" x14ac:dyDescent="0.25">
      <c r="A2698">
        <v>-111.97480268</v>
      </c>
      <c r="B2698">
        <v>33.079819790000002</v>
      </c>
      <c r="C2698">
        <v>13</v>
      </c>
      <c r="D2698" t="s">
        <v>371</v>
      </c>
      <c r="E2698" t="s">
        <v>370</v>
      </c>
      <c r="F2698">
        <v>2697</v>
      </c>
      <c r="G2698">
        <v>4</v>
      </c>
      <c r="H2698">
        <v>13.33</v>
      </c>
      <c r="I2698">
        <v>2.5590000000000002</v>
      </c>
      <c r="J2698">
        <v>1</v>
      </c>
      <c r="K2698">
        <v>1165.7</v>
      </c>
      <c r="L2698" t="s">
        <v>369</v>
      </c>
      <c r="M2698" t="s">
        <v>368</v>
      </c>
      <c r="N2698" s="8">
        <v>41956</v>
      </c>
      <c r="O2698">
        <v>0</v>
      </c>
      <c r="P2698">
        <v>0</v>
      </c>
      <c r="Q2698">
        <v>12559</v>
      </c>
      <c r="R2698">
        <v>1469.8</v>
      </c>
      <c r="S2698">
        <v>3.0619999999999998</v>
      </c>
      <c r="T2698">
        <v>33</v>
      </c>
      <c r="U2698">
        <v>4453.8</v>
      </c>
      <c r="V2698">
        <v>12</v>
      </c>
      <c r="W2698">
        <v>1.7450000000000001</v>
      </c>
      <c r="X2698">
        <v>2.82</v>
      </c>
      <c r="Y2698" s="8">
        <v>41956</v>
      </c>
    </row>
    <row r="2699" spans="1:25" x14ac:dyDescent="0.25">
      <c r="A2699">
        <v>-111.97480149</v>
      </c>
      <c r="B2699">
        <v>33.079826789999998</v>
      </c>
      <c r="C2699">
        <v>13</v>
      </c>
      <c r="D2699" t="s">
        <v>371</v>
      </c>
      <c r="E2699" t="s">
        <v>370</v>
      </c>
      <c r="F2699">
        <v>2698</v>
      </c>
      <c r="G2699">
        <v>357</v>
      </c>
      <c r="H2699">
        <v>13.33</v>
      </c>
      <c r="I2699">
        <v>2.625</v>
      </c>
      <c r="J2699">
        <v>1</v>
      </c>
      <c r="K2699">
        <v>1165.8</v>
      </c>
      <c r="L2699" t="s">
        <v>369</v>
      </c>
      <c r="M2699" t="s">
        <v>368</v>
      </c>
      <c r="N2699" s="8">
        <v>41956</v>
      </c>
      <c r="O2699">
        <v>0</v>
      </c>
      <c r="P2699">
        <v>0</v>
      </c>
      <c r="Q2699">
        <v>16719</v>
      </c>
      <c r="R2699">
        <v>1907.7</v>
      </c>
      <c r="S2699">
        <v>3.9740000000000002</v>
      </c>
      <c r="T2699">
        <v>33</v>
      </c>
      <c r="U2699">
        <v>5780.9</v>
      </c>
      <c r="V2699">
        <v>12</v>
      </c>
      <c r="W2699">
        <v>1.79</v>
      </c>
      <c r="X2699">
        <v>2.8919999999999999</v>
      </c>
      <c r="Y2699" s="8">
        <v>41956</v>
      </c>
    </row>
    <row r="2700" spans="1:25" x14ac:dyDescent="0.25">
      <c r="A2700">
        <v>-111.974802</v>
      </c>
      <c r="B2700">
        <v>33.07983377</v>
      </c>
      <c r="C2700">
        <v>13</v>
      </c>
      <c r="D2700" t="s">
        <v>371</v>
      </c>
      <c r="E2700" t="s">
        <v>370</v>
      </c>
      <c r="F2700">
        <v>2699</v>
      </c>
      <c r="G2700">
        <v>0</v>
      </c>
      <c r="H2700">
        <v>13.33</v>
      </c>
      <c r="I2700">
        <v>2.5590000000000002</v>
      </c>
      <c r="J2700">
        <v>1</v>
      </c>
      <c r="K2700">
        <v>1165.8</v>
      </c>
      <c r="L2700" t="s">
        <v>369</v>
      </c>
      <c r="M2700" t="s">
        <v>368</v>
      </c>
      <c r="N2700" s="8">
        <v>41956</v>
      </c>
      <c r="O2700">
        <v>0</v>
      </c>
      <c r="P2700">
        <v>0</v>
      </c>
      <c r="Q2700">
        <v>15523</v>
      </c>
      <c r="R2700">
        <v>1816.6</v>
      </c>
      <c r="S2700">
        <v>3.7850000000000001</v>
      </c>
      <c r="T2700">
        <v>33</v>
      </c>
      <c r="U2700">
        <v>5504.8</v>
      </c>
      <c r="V2700">
        <v>12</v>
      </c>
      <c r="W2700">
        <v>1.7450000000000001</v>
      </c>
      <c r="X2700">
        <v>2.82</v>
      </c>
      <c r="Y2700" s="8">
        <v>41956</v>
      </c>
    </row>
    <row r="2701" spans="1:25" x14ac:dyDescent="0.25">
      <c r="A2701">
        <v>-111.97480183</v>
      </c>
      <c r="B2701">
        <v>33.079841780000002</v>
      </c>
      <c r="C2701">
        <v>13</v>
      </c>
      <c r="D2701" t="s">
        <v>371</v>
      </c>
      <c r="E2701" t="s">
        <v>370</v>
      </c>
      <c r="F2701">
        <v>2700</v>
      </c>
      <c r="G2701">
        <v>359</v>
      </c>
      <c r="H2701">
        <v>13.33</v>
      </c>
      <c r="I2701">
        <v>2.7229999999999999</v>
      </c>
      <c r="J2701">
        <v>1</v>
      </c>
      <c r="K2701">
        <v>1165.8</v>
      </c>
      <c r="L2701" t="s">
        <v>369</v>
      </c>
      <c r="M2701" t="s">
        <v>368</v>
      </c>
      <c r="N2701" s="8">
        <v>41956</v>
      </c>
      <c r="O2701">
        <v>0</v>
      </c>
      <c r="P2701">
        <v>0</v>
      </c>
      <c r="Q2701">
        <v>13487</v>
      </c>
      <c r="R2701">
        <v>1483.2</v>
      </c>
      <c r="S2701">
        <v>3.09</v>
      </c>
      <c r="T2701">
        <v>33</v>
      </c>
      <c r="U2701">
        <v>4494.7</v>
      </c>
      <c r="V2701">
        <v>12</v>
      </c>
      <c r="W2701">
        <v>1.857</v>
      </c>
      <c r="X2701">
        <v>3.0009999999999999</v>
      </c>
      <c r="Y2701" s="8">
        <v>41956</v>
      </c>
    </row>
    <row r="2702" spans="1:25" x14ac:dyDescent="0.25">
      <c r="A2702">
        <v>-111.97480114</v>
      </c>
      <c r="B2702">
        <v>33.079848810000001</v>
      </c>
      <c r="C2702">
        <v>13</v>
      </c>
      <c r="D2702" t="s">
        <v>371</v>
      </c>
      <c r="E2702" t="s">
        <v>370</v>
      </c>
      <c r="F2702">
        <v>2701</v>
      </c>
      <c r="G2702">
        <v>355</v>
      </c>
      <c r="H2702">
        <v>13.33</v>
      </c>
      <c r="I2702">
        <v>2.5259999999999998</v>
      </c>
      <c r="J2702">
        <v>1</v>
      </c>
      <c r="K2702">
        <v>1165.9000000000001</v>
      </c>
      <c r="L2702" t="s">
        <v>369</v>
      </c>
      <c r="M2702" t="s">
        <v>368</v>
      </c>
      <c r="N2702" s="8">
        <v>41956</v>
      </c>
      <c r="O2702">
        <v>0</v>
      </c>
      <c r="P2702">
        <v>0</v>
      </c>
      <c r="Q2702">
        <v>10769</v>
      </c>
      <c r="R2702">
        <v>1276.7</v>
      </c>
      <c r="S2702">
        <v>2.66</v>
      </c>
      <c r="T2702">
        <v>33</v>
      </c>
      <c r="U2702">
        <v>3868.7</v>
      </c>
      <c r="V2702">
        <v>12</v>
      </c>
      <c r="W2702">
        <v>1.722</v>
      </c>
      <c r="X2702">
        <v>2.7839999999999998</v>
      </c>
      <c r="Y2702" s="8">
        <v>41956</v>
      </c>
    </row>
    <row r="2703" spans="1:25" x14ac:dyDescent="0.25">
      <c r="A2703">
        <v>-111.97480132</v>
      </c>
      <c r="B2703">
        <v>33.079855790000003</v>
      </c>
      <c r="C2703">
        <v>13</v>
      </c>
      <c r="D2703" t="s">
        <v>371</v>
      </c>
      <c r="E2703" t="s">
        <v>370</v>
      </c>
      <c r="F2703">
        <v>2702</v>
      </c>
      <c r="G2703">
        <v>356</v>
      </c>
      <c r="H2703">
        <v>13.33</v>
      </c>
      <c r="I2703">
        <v>2.625</v>
      </c>
      <c r="J2703">
        <v>1</v>
      </c>
      <c r="K2703">
        <v>1165.9000000000001</v>
      </c>
      <c r="L2703" t="s">
        <v>369</v>
      </c>
      <c r="M2703" t="s">
        <v>368</v>
      </c>
      <c r="N2703" s="8">
        <v>41956</v>
      </c>
      <c r="O2703">
        <v>0</v>
      </c>
      <c r="P2703">
        <v>0</v>
      </c>
      <c r="Q2703">
        <v>9006.1</v>
      </c>
      <c r="R2703">
        <v>1027.5999999999999</v>
      </c>
      <c r="S2703">
        <v>2.141</v>
      </c>
      <c r="T2703">
        <v>33</v>
      </c>
      <c r="U2703">
        <v>3113.9</v>
      </c>
      <c r="V2703">
        <v>12</v>
      </c>
      <c r="W2703">
        <v>1.79</v>
      </c>
      <c r="X2703">
        <v>2.8919999999999999</v>
      </c>
      <c r="Y2703" s="8">
        <v>41956</v>
      </c>
    </row>
    <row r="2704" spans="1:25" x14ac:dyDescent="0.25">
      <c r="A2704">
        <v>-111.97480251</v>
      </c>
      <c r="B2704">
        <v>33.07986279</v>
      </c>
      <c r="C2704">
        <v>13</v>
      </c>
      <c r="D2704" t="s">
        <v>371</v>
      </c>
      <c r="E2704" t="s">
        <v>370</v>
      </c>
      <c r="F2704">
        <v>2703</v>
      </c>
      <c r="G2704">
        <v>3</v>
      </c>
      <c r="H2704">
        <v>13.33</v>
      </c>
      <c r="I2704">
        <v>2.4609999999999999</v>
      </c>
      <c r="J2704">
        <v>1</v>
      </c>
      <c r="K2704">
        <v>1166</v>
      </c>
      <c r="L2704" t="s">
        <v>369</v>
      </c>
      <c r="M2704" t="s">
        <v>368</v>
      </c>
      <c r="N2704" s="8">
        <v>41956</v>
      </c>
      <c r="O2704">
        <v>0</v>
      </c>
      <c r="P2704">
        <v>0</v>
      </c>
      <c r="Q2704">
        <v>10607</v>
      </c>
      <c r="R2704">
        <v>1291</v>
      </c>
      <c r="S2704">
        <v>2.69</v>
      </c>
      <c r="T2704">
        <v>33</v>
      </c>
      <c r="U2704">
        <v>3912</v>
      </c>
      <c r="V2704">
        <v>12</v>
      </c>
      <c r="W2704">
        <v>1.6779999999999999</v>
      </c>
      <c r="X2704">
        <v>2.7109999999999999</v>
      </c>
      <c r="Y2704" s="8">
        <v>41956</v>
      </c>
    </row>
    <row r="2705" spans="1:25" x14ac:dyDescent="0.25">
      <c r="A2705">
        <v>-111.974801</v>
      </c>
      <c r="B2705">
        <v>33.079869770000002</v>
      </c>
      <c r="C2705">
        <v>13</v>
      </c>
      <c r="D2705" t="s">
        <v>371</v>
      </c>
      <c r="E2705" t="s">
        <v>370</v>
      </c>
      <c r="F2705">
        <v>2704</v>
      </c>
      <c r="G2705">
        <v>0</v>
      </c>
      <c r="H2705">
        <v>13.33</v>
      </c>
      <c r="I2705">
        <v>2.4279999999999999</v>
      </c>
      <c r="J2705">
        <v>1</v>
      </c>
      <c r="K2705">
        <v>1165.8</v>
      </c>
      <c r="L2705" t="s">
        <v>369</v>
      </c>
      <c r="M2705" t="s">
        <v>368</v>
      </c>
      <c r="N2705" s="8">
        <v>41956</v>
      </c>
      <c r="O2705">
        <v>0</v>
      </c>
      <c r="P2705">
        <v>0</v>
      </c>
      <c r="Q2705">
        <v>11497</v>
      </c>
      <c r="R2705">
        <v>1418.2</v>
      </c>
      <c r="S2705">
        <v>2.9550000000000001</v>
      </c>
      <c r="T2705">
        <v>33</v>
      </c>
      <c r="U2705">
        <v>4297.5</v>
      </c>
      <c r="V2705">
        <v>12</v>
      </c>
      <c r="W2705">
        <v>1.655</v>
      </c>
      <c r="X2705">
        <v>2.6749999999999998</v>
      </c>
      <c r="Y2705" s="8">
        <v>41956</v>
      </c>
    </row>
    <row r="2706" spans="1:25" x14ac:dyDescent="0.25">
      <c r="A2706">
        <v>-111.97480114</v>
      </c>
      <c r="B2706">
        <v>33.079876810000002</v>
      </c>
      <c r="C2706">
        <v>13</v>
      </c>
      <c r="D2706" t="s">
        <v>371</v>
      </c>
      <c r="E2706" t="s">
        <v>370</v>
      </c>
      <c r="F2706">
        <v>2705</v>
      </c>
      <c r="G2706">
        <v>355</v>
      </c>
      <c r="H2706">
        <v>13.33</v>
      </c>
      <c r="I2706">
        <v>2.625</v>
      </c>
      <c r="J2706">
        <v>1</v>
      </c>
      <c r="K2706">
        <v>1165.8</v>
      </c>
      <c r="L2706" t="s">
        <v>369</v>
      </c>
      <c r="M2706" t="s">
        <v>368</v>
      </c>
      <c r="N2706" s="8">
        <v>41956</v>
      </c>
      <c r="O2706">
        <v>0</v>
      </c>
      <c r="P2706">
        <v>0</v>
      </c>
      <c r="Q2706">
        <v>10772</v>
      </c>
      <c r="R2706">
        <v>1229.0999999999999</v>
      </c>
      <c r="S2706">
        <v>2.5609999999999999</v>
      </c>
      <c r="T2706">
        <v>33</v>
      </c>
      <c r="U2706">
        <v>3724.6</v>
      </c>
      <c r="V2706">
        <v>12</v>
      </c>
      <c r="W2706">
        <v>1.79</v>
      </c>
      <c r="X2706">
        <v>2.8919999999999999</v>
      </c>
      <c r="Y2706" s="8">
        <v>41956</v>
      </c>
    </row>
    <row r="2707" spans="1:25" x14ac:dyDescent="0.25">
      <c r="A2707">
        <v>-111.97480166</v>
      </c>
      <c r="B2707">
        <v>33.079883780000003</v>
      </c>
      <c r="C2707">
        <v>13</v>
      </c>
      <c r="D2707" t="s">
        <v>371</v>
      </c>
      <c r="E2707" t="s">
        <v>370</v>
      </c>
      <c r="F2707">
        <v>2706</v>
      </c>
      <c r="G2707">
        <v>358</v>
      </c>
      <c r="H2707">
        <v>13.33</v>
      </c>
      <c r="I2707">
        <v>2.4609999999999999</v>
      </c>
      <c r="J2707">
        <v>1</v>
      </c>
      <c r="K2707">
        <v>1165.8</v>
      </c>
      <c r="L2707" t="s">
        <v>369</v>
      </c>
      <c r="M2707" t="s">
        <v>368</v>
      </c>
      <c r="N2707" s="8">
        <v>41956</v>
      </c>
      <c r="O2707">
        <v>0</v>
      </c>
      <c r="P2707">
        <v>0</v>
      </c>
      <c r="Q2707">
        <v>8935.2999999999993</v>
      </c>
      <c r="R2707">
        <v>1087.5</v>
      </c>
      <c r="S2707">
        <v>2.266</v>
      </c>
      <c r="T2707">
        <v>33</v>
      </c>
      <c r="U2707">
        <v>3295.4</v>
      </c>
      <c r="V2707">
        <v>12</v>
      </c>
      <c r="W2707">
        <v>1.6779999999999999</v>
      </c>
      <c r="X2707">
        <v>2.7109999999999999</v>
      </c>
      <c r="Y2707" s="8">
        <v>41956</v>
      </c>
    </row>
    <row r="2708" spans="1:25" x14ac:dyDescent="0.25">
      <c r="A2708">
        <v>-111.97480217</v>
      </c>
      <c r="B2708">
        <v>33.079891779999997</v>
      </c>
      <c r="C2708">
        <v>13</v>
      </c>
      <c r="D2708" t="s">
        <v>371</v>
      </c>
      <c r="E2708" t="s">
        <v>370</v>
      </c>
      <c r="F2708">
        <v>2707</v>
      </c>
      <c r="G2708">
        <v>1</v>
      </c>
      <c r="H2708">
        <v>13.33</v>
      </c>
      <c r="I2708">
        <v>2.625</v>
      </c>
      <c r="J2708">
        <v>1</v>
      </c>
      <c r="K2708">
        <v>1165.8</v>
      </c>
      <c r="L2708" t="s">
        <v>369</v>
      </c>
      <c r="M2708" t="s">
        <v>368</v>
      </c>
      <c r="N2708" s="8">
        <v>41956</v>
      </c>
      <c r="O2708">
        <v>0</v>
      </c>
      <c r="P2708">
        <v>0</v>
      </c>
      <c r="Q2708">
        <v>6806.8</v>
      </c>
      <c r="R2708">
        <v>776.66</v>
      </c>
      <c r="S2708">
        <v>1.6180000000000001</v>
      </c>
      <c r="T2708">
        <v>33</v>
      </c>
      <c r="U2708">
        <v>2353.5</v>
      </c>
      <c r="V2708">
        <v>12</v>
      </c>
      <c r="W2708">
        <v>1.79</v>
      </c>
      <c r="X2708">
        <v>2.8919999999999999</v>
      </c>
      <c r="Y2708" s="8">
        <v>41956</v>
      </c>
    </row>
    <row r="2709" spans="1:25" x14ac:dyDescent="0.25">
      <c r="A2709">
        <v>-111.97480117000001</v>
      </c>
      <c r="B2709">
        <v>33.079898780000001</v>
      </c>
      <c r="C2709">
        <v>13</v>
      </c>
      <c r="D2709" t="s">
        <v>371</v>
      </c>
      <c r="E2709" t="s">
        <v>370</v>
      </c>
      <c r="F2709">
        <v>2708</v>
      </c>
      <c r="G2709">
        <v>1</v>
      </c>
      <c r="H2709">
        <v>13.33</v>
      </c>
      <c r="I2709">
        <v>2.5590000000000002</v>
      </c>
      <c r="J2709">
        <v>1</v>
      </c>
      <c r="K2709">
        <v>1165.8</v>
      </c>
      <c r="L2709" t="s">
        <v>369</v>
      </c>
      <c r="M2709" t="s">
        <v>368</v>
      </c>
      <c r="N2709" s="8">
        <v>41956</v>
      </c>
      <c r="O2709">
        <v>0</v>
      </c>
      <c r="P2709">
        <v>0</v>
      </c>
      <c r="Q2709">
        <v>8594.4</v>
      </c>
      <c r="R2709">
        <v>1005.8</v>
      </c>
      <c r="S2709">
        <v>2.0950000000000002</v>
      </c>
      <c r="T2709">
        <v>33</v>
      </c>
      <c r="U2709">
        <v>3047.8</v>
      </c>
      <c r="V2709">
        <v>12</v>
      </c>
      <c r="W2709">
        <v>1.7450000000000001</v>
      </c>
      <c r="X2709">
        <v>2.82</v>
      </c>
      <c r="Y2709" s="8">
        <v>41956</v>
      </c>
    </row>
    <row r="2710" spans="1:25" x14ac:dyDescent="0.25">
      <c r="A2710">
        <v>-111.97480151000001</v>
      </c>
      <c r="B2710">
        <v>33.079905789999998</v>
      </c>
      <c r="C2710">
        <v>13</v>
      </c>
      <c r="D2710" t="s">
        <v>371</v>
      </c>
      <c r="E2710" t="s">
        <v>370</v>
      </c>
      <c r="F2710">
        <v>2709</v>
      </c>
      <c r="G2710">
        <v>3</v>
      </c>
      <c r="H2710">
        <v>13.33</v>
      </c>
      <c r="I2710">
        <v>2.5920000000000001</v>
      </c>
      <c r="J2710">
        <v>1</v>
      </c>
      <c r="K2710">
        <v>1165.8</v>
      </c>
      <c r="L2710" t="s">
        <v>369</v>
      </c>
      <c r="M2710" t="s">
        <v>368</v>
      </c>
      <c r="N2710" s="8">
        <v>41956</v>
      </c>
      <c r="O2710">
        <v>0</v>
      </c>
      <c r="P2710">
        <v>0</v>
      </c>
      <c r="Q2710">
        <v>12880</v>
      </c>
      <c r="R2710">
        <v>1488.2</v>
      </c>
      <c r="S2710">
        <v>3.1</v>
      </c>
      <c r="T2710">
        <v>33</v>
      </c>
      <c r="U2710">
        <v>4509.7</v>
      </c>
      <c r="V2710">
        <v>12</v>
      </c>
      <c r="W2710">
        <v>1.7669999999999999</v>
      </c>
      <c r="X2710">
        <v>2.8559999999999999</v>
      </c>
      <c r="Y2710" s="8">
        <v>41956</v>
      </c>
    </row>
    <row r="2711" spans="1:25" x14ac:dyDescent="0.25">
      <c r="A2711">
        <v>-111.97480117000001</v>
      </c>
      <c r="B2711">
        <v>33.079912780000001</v>
      </c>
      <c r="C2711">
        <v>13</v>
      </c>
      <c r="D2711" t="s">
        <v>371</v>
      </c>
      <c r="E2711" t="s">
        <v>370</v>
      </c>
      <c r="F2711">
        <v>2710</v>
      </c>
      <c r="G2711">
        <v>1</v>
      </c>
      <c r="H2711">
        <v>13.33</v>
      </c>
      <c r="I2711">
        <v>2.657</v>
      </c>
      <c r="J2711">
        <v>1</v>
      </c>
      <c r="K2711">
        <v>1165.8</v>
      </c>
      <c r="L2711" t="s">
        <v>369</v>
      </c>
      <c r="M2711" t="s">
        <v>368</v>
      </c>
      <c r="N2711" s="8">
        <v>41956</v>
      </c>
      <c r="O2711">
        <v>0</v>
      </c>
      <c r="P2711">
        <v>0</v>
      </c>
      <c r="Q2711">
        <v>8255.2000000000007</v>
      </c>
      <c r="R2711">
        <v>930.29</v>
      </c>
      <c r="S2711">
        <v>1.9379999999999999</v>
      </c>
      <c r="T2711">
        <v>33</v>
      </c>
      <c r="U2711">
        <v>2819.1</v>
      </c>
      <c r="V2711">
        <v>12</v>
      </c>
      <c r="W2711">
        <v>1.8120000000000001</v>
      </c>
      <c r="X2711">
        <v>2.9279999999999999</v>
      </c>
      <c r="Y2711" s="8">
        <v>41956</v>
      </c>
    </row>
    <row r="2712" spans="1:25" x14ac:dyDescent="0.25">
      <c r="A2712">
        <v>-111.9748</v>
      </c>
      <c r="B2712">
        <v>33.079919769999997</v>
      </c>
      <c r="C2712">
        <v>13</v>
      </c>
      <c r="D2712" t="s">
        <v>371</v>
      </c>
      <c r="E2712" t="s">
        <v>370</v>
      </c>
      <c r="F2712">
        <v>2711</v>
      </c>
      <c r="G2712">
        <v>0</v>
      </c>
      <c r="H2712">
        <v>13.33</v>
      </c>
      <c r="I2712">
        <v>2.4609999999999999</v>
      </c>
      <c r="J2712">
        <v>1</v>
      </c>
      <c r="K2712">
        <v>1165.8</v>
      </c>
      <c r="L2712" t="s">
        <v>369</v>
      </c>
      <c r="M2712" t="s">
        <v>368</v>
      </c>
      <c r="N2712" s="8">
        <v>41956</v>
      </c>
      <c r="O2712">
        <v>0</v>
      </c>
      <c r="P2712">
        <v>0</v>
      </c>
      <c r="Q2712">
        <v>2596.4</v>
      </c>
      <c r="R2712">
        <v>316</v>
      </c>
      <c r="S2712">
        <v>0.65800000000000003</v>
      </c>
      <c r="T2712">
        <v>33</v>
      </c>
      <c r="U2712">
        <v>957.58</v>
      </c>
      <c r="V2712">
        <v>12</v>
      </c>
      <c r="W2712">
        <v>1.6779999999999999</v>
      </c>
      <c r="X2712">
        <v>2.7109999999999999</v>
      </c>
      <c r="Y2712" s="8">
        <v>41956</v>
      </c>
    </row>
    <row r="2713" spans="1:25" x14ac:dyDescent="0.25">
      <c r="A2713">
        <v>-111.974799</v>
      </c>
      <c r="B2713">
        <v>33.07992677</v>
      </c>
      <c r="C2713">
        <v>13</v>
      </c>
      <c r="D2713" t="s">
        <v>371</v>
      </c>
      <c r="E2713" t="s">
        <v>370</v>
      </c>
      <c r="F2713">
        <v>2712</v>
      </c>
      <c r="G2713">
        <v>0</v>
      </c>
      <c r="H2713">
        <v>13.33</v>
      </c>
      <c r="I2713">
        <v>2.4929999999999999</v>
      </c>
      <c r="J2713">
        <v>1</v>
      </c>
      <c r="K2713">
        <v>1165.8</v>
      </c>
      <c r="L2713" t="s">
        <v>369</v>
      </c>
      <c r="M2713" t="s">
        <v>368</v>
      </c>
      <c r="N2713" s="8">
        <v>41956</v>
      </c>
      <c r="O2713">
        <v>0</v>
      </c>
      <c r="P2713">
        <v>0</v>
      </c>
      <c r="Q2713">
        <v>2353.4</v>
      </c>
      <c r="R2713">
        <v>282.64999999999998</v>
      </c>
      <c r="S2713">
        <v>0.58899999999999997</v>
      </c>
      <c r="T2713">
        <v>33</v>
      </c>
      <c r="U2713">
        <v>856.53</v>
      </c>
      <c r="V2713">
        <v>12</v>
      </c>
      <c r="W2713">
        <v>1.7</v>
      </c>
      <c r="X2713">
        <v>2.7480000000000002</v>
      </c>
      <c r="Y2713" s="8">
        <v>41956</v>
      </c>
    </row>
    <row r="2714" spans="1:25" x14ac:dyDescent="0.25">
      <c r="A2714">
        <v>-111.974799</v>
      </c>
      <c r="B2714">
        <v>33.079933769999997</v>
      </c>
      <c r="C2714">
        <v>13</v>
      </c>
      <c r="D2714" t="s">
        <v>371</v>
      </c>
      <c r="E2714" t="s">
        <v>370</v>
      </c>
      <c r="F2714">
        <v>2713</v>
      </c>
      <c r="G2714">
        <v>0</v>
      </c>
      <c r="H2714">
        <v>13.33</v>
      </c>
      <c r="I2714">
        <v>2.657</v>
      </c>
      <c r="J2714">
        <v>1</v>
      </c>
      <c r="K2714">
        <v>1165.7</v>
      </c>
      <c r="L2714" t="s">
        <v>369</v>
      </c>
      <c r="M2714" t="s">
        <v>368</v>
      </c>
      <c r="N2714" s="8">
        <v>41956</v>
      </c>
      <c r="O2714">
        <v>0</v>
      </c>
      <c r="P2714">
        <v>0</v>
      </c>
      <c r="Q2714">
        <v>270.8</v>
      </c>
      <c r="R2714">
        <v>30.52</v>
      </c>
      <c r="S2714">
        <v>6.4000000000000001E-2</v>
      </c>
      <c r="T2714">
        <v>33</v>
      </c>
      <c r="U2714">
        <v>92.47</v>
      </c>
      <c r="V2714">
        <v>12</v>
      </c>
      <c r="W2714">
        <v>1.8120000000000001</v>
      </c>
      <c r="X2714">
        <v>2.9279999999999999</v>
      </c>
      <c r="Y2714" s="8">
        <v>41956</v>
      </c>
    </row>
    <row r="2715" spans="1:25" x14ac:dyDescent="0.25">
      <c r="A2715">
        <v>-111.97479934</v>
      </c>
      <c r="B2715">
        <v>33.079940780000001</v>
      </c>
      <c r="C2715">
        <v>13</v>
      </c>
      <c r="D2715" t="s">
        <v>371</v>
      </c>
      <c r="E2715" t="s">
        <v>370</v>
      </c>
      <c r="F2715">
        <v>2714</v>
      </c>
      <c r="G2715">
        <v>2</v>
      </c>
      <c r="H2715">
        <v>13.33</v>
      </c>
      <c r="I2715">
        <v>2.2970000000000002</v>
      </c>
      <c r="J2715">
        <v>1</v>
      </c>
      <c r="K2715">
        <v>1165.8</v>
      </c>
      <c r="L2715" t="s">
        <v>369</v>
      </c>
      <c r="M2715" t="s">
        <v>368</v>
      </c>
      <c r="N2715" s="8">
        <v>41956</v>
      </c>
      <c r="O2715">
        <v>0</v>
      </c>
      <c r="P2715">
        <v>0</v>
      </c>
      <c r="Q2715">
        <v>35.369999999999997</v>
      </c>
      <c r="R2715">
        <v>4.6120000000000001</v>
      </c>
      <c r="S2715">
        <v>9.5999999999999992E-3</v>
      </c>
      <c r="T2715">
        <v>33</v>
      </c>
      <c r="U2715">
        <v>13.98</v>
      </c>
      <c r="V2715">
        <v>12</v>
      </c>
      <c r="W2715">
        <v>1.5660000000000001</v>
      </c>
      <c r="X2715">
        <v>2.5310000000000001</v>
      </c>
      <c r="Y2715" s="8">
        <v>41956</v>
      </c>
    </row>
    <row r="2716" spans="1:25" x14ac:dyDescent="0.25">
      <c r="A2716">
        <v>-111.97499465999999</v>
      </c>
      <c r="B2716">
        <v>33.080007219999999</v>
      </c>
      <c r="C2716">
        <v>13</v>
      </c>
      <c r="D2716" t="s">
        <v>371</v>
      </c>
      <c r="E2716" t="s">
        <v>370</v>
      </c>
      <c r="F2716">
        <v>2715</v>
      </c>
      <c r="G2716">
        <v>182</v>
      </c>
      <c r="H2716">
        <v>13.33</v>
      </c>
      <c r="I2716">
        <v>1.0169999999999999</v>
      </c>
      <c r="J2716">
        <v>1</v>
      </c>
      <c r="K2716">
        <v>1165.5</v>
      </c>
      <c r="L2716" t="s">
        <v>369</v>
      </c>
      <c r="M2716" t="s">
        <v>368</v>
      </c>
      <c r="N2716" s="8">
        <v>41956</v>
      </c>
      <c r="O2716">
        <v>0</v>
      </c>
      <c r="P2716">
        <v>0</v>
      </c>
      <c r="Q2716">
        <v>469.44</v>
      </c>
      <c r="R2716">
        <v>138.22999999999999</v>
      </c>
      <c r="S2716">
        <v>0.28799999999999998</v>
      </c>
      <c r="T2716">
        <v>33</v>
      </c>
      <c r="U2716">
        <v>418.87</v>
      </c>
      <c r="V2716">
        <v>13</v>
      </c>
      <c r="W2716">
        <v>0.69299999999999995</v>
      </c>
      <c r="X2716">
        <v>1.121</v>
      </c>
      <c r="Y2716" s="8">
        <v>41956</v>
      </c>
    </row>
    <row r="2717" spans="1:25" x14ac:dyDescent="0.25">
      <c r="A2717">
        <v>-111.97499279</v>
      </c>
      <c r="B2717">
        <v>33.080004010000003</v>
      </c>
      <c r="C2717">
        <v>13</v>
      </c>
      <c r="D2717" t="s">
        <v>371</v>
      </c>
      <c r="E2717" t="s">
        <v>370</v>
      </c>
      <c r="F2717">
        <v>2716</v>
      </c>
      <c r="G2717">
        <v>193</v>
      </c>
      <c r="H2717">
        <v>13.33</v>
      </c>
      <c r="I2717">
        <v>1.115</v>
      </c>
      <c r="J2717">
        <v>1</v>
      </c>
      <c r="K2717">
        <v>1165.3</v>
      </c>
      <c r="L2717" t="s">
        <v>369</v>
      </c>
      <c r="M2717" t="s">
        <v>368</v>
      </c>
      <c r="N2717" s="8">
        <v>41956</v>
      </c>
      <c r="O2717">
        <v>0</v>
      </c>
      <c r="P2717">
        <v>0</v>
      </c>
      <c r="Q2717">
        <v>899.62</v>
      </c>
      <c r="R2717">
        <v>241.52</v>
      </c>
      <c r="S2717">
        <v>0.503</v>
      </c>
      <c r="T2717">
        <v>33</v>
      </c>
      <c r="U2717">
        <v>731.89</v>
      </c>
      <c r="V2717">
        <v>13</v>
      </c>
      <c r="W2717">
        <v>0.76100000000000001</v>
      </c>
      <c r="X2717">
        <v>1.2290000000000001</v>
      </c>
      <c r="Y2717" s="8">
        <v>41956</v>
      </c>
    </row>
    <row r="2718" spans="1:25" x14ac:dyDescent="0.25">
      <c r="A2718">
        <v>-111.97499549</v>
      </c>
      <c r="B2718">
        <v>33.080001209999999</v>
      </c>
      <c r="C2718">
        <v>13</v>
      </c>
      <c r="D2718" t="s">
        <v>371</v>
      </c>
      <c r="E2718" t="s">
        <v>370</v>
      </c>
      <c r="F2718">
        <v>2717</v>
      </c>
      <c r="G2718">
        <v>183</v>
      </c>
      <c r="H2718">
        <v>13.33</v>
      </c>
      <c r="I2718">
        <v>1.115</v>
      </c>
      <c r="J2718">
        <v>1</v>
      </c>
      <c r="K2718">
        <v>1165.3</v>
      </c>
      <c r="L2718" t="s">
        <v>369</v>
      </c>
      <c r="M2718" t="s">
        <v>368</v>
      </c>
      <c r="N2718" s="8">
        <v>41956</v>
      </c>
      <c r="O2718">
        <v>0</v>
      </c>
      <c r="P2718">
        <v>0</v>
      </c>
      <c r="Q2718">
        <v>1039.8</v>
      </c>
      <c r="R2718">
        <v>279.17</v>
      </c>
      <c r="S2718">
        <v>0.58199999999999996</v>
      </c>
      <c r="T2718">
        <v>33</v>
      </c>
      <c r="U2718">
        <v>845.96</v>
      </c>
      <c r="V2718">
        <v>13</v>
      </c>
      <c r="W2718">
        <v>0.76100000000000001</v>
      </c>
      <c r="X2718">
        <v>1.2290000000000001</v>
      </c>
      <c r="Y2718" s="8">
        <v>41956</v>
      </c>
    </row>
    <row r="2719" spans="1:25" x14ac:dyDescent="0.25">
      <c r="A2719">
        <v>-111.97499446</v>
      </c>
      <c r="B2719">
        <v>33.079999119999997</v>
      </c>
      <c r="C2719">
        <v>13</v>
      </c>
      <c r="D2719" t="s">
        <v>371</v>
      </c>
      <c r="E2719" t="s">
        <v>370</v>
      </c>
      <c r="F2719">
        <v>2718</v>
      </c>
      <c r="G2719">
        <v>189</v>
      </c>
      <c r="H2719">
        <v>13.33</v>
      </c>
      <c r="I2719">
        <v>0.88600000000000001</v>
      </c>
      <c r="J2719">
        <v>1</v>
      </c>
      <c r="K2719">
        <v>1165.0999999999999</v>
      </c>
      <c r="L2719" t="s">
        <v>369</v>
      </c>
      <c r="M2719" t="s">
        <v>368</v>
      </c>
      <c r="N2719" s="8">
        <v>41956</v>
      </c>
      <c r="O2719">
        <v>0</v>
      </c>
      <c r="P2719">
        <v>0</v>
      </c>
      <c r="Q2719">
        <v>2593.1</v>
      </c>
      <c r="R2719">
        <v>876.67</v>
      </c>
      <c r="S2719">
        <v>1.8260000000000001</v>
      </c>
      <c r="T2719">
        <v>33</v>
      </c>
      <c r="U2719">
        <v>2656.6</v>
      </c>
      <c r="V2719">
        <v>13</v>
      </c>
      <c r="W2719">
        <v>0.60399999999999998</v>
      </c>
      <c r="X2719">
        <v>0.97599999999999998</v>
      </c>
      <c r="Y2719" s="8">
        <v>41956</v>
      </c>
    </row>
    <row r="2720" spans="1:25" x14ac:dyDescent="0.25">
      <c r="A2720">
        <v>-111.97499668</v>
      </c>
      <c r="B2720">
        <v>33.079997210000002</v>
      </c>
      <c r="C2720">
        <v>13</v>
      </c>
      <c r="D2720" t="s">
        <v>371</v>
      </c>
      <c r="E2720" t="s">
        <v>370</v>
      </c>
      <c r="F2720">
        <v>2719</v>
      </c>
      <c r="G2720">
        <v>176</v>
      </c>
      <c r="H2720">
        <v>13.33</v>
      </c>
      <c r="I2720">
        <v>0.85299999999999998</v>
      </c>
      <c r="J2720">
        <v>1</v>
      </c>
      <c r="K2720">
        <v>1165.0999999999999</v>
      </c>
      <c r="L2720" t="s">
        <v>369</v>
      </c>
      <c r="M2720" t="s">
        <v>368</v>
      </c>
      <c r="N2720" s="8">
        <v>41956</v>
      </c>
      <c r="O2720">
        <v>0</v>
      </c>
      <c r="P2720">
        <v>0</v>
      </c>
      <c r="Q2720">
        <v>3735.9</v>
      </c>
      <c r="R2720">
        <v>1311.6</v>
      </c>
      <c r="S2720">
        <v>2.7320000000000002</v>
      </c>
      <c r="T2720">
        <v>33</v>
      </c>
      <c r="U2720">
        <v>3974.5</v>
      </c>
      <c r="V2720">
        <v>13</v>
      </c>
      <c r="W2720">
        <v>0.58199999999999996</v>
      </c>
      <c r="X2720">
        <v>0.94</v>
      </c>
      <c r="Y2720" s="8">
        <v>41956</v>
      </c>
    </row>
    <row r="2721" spans="1:25" x14ac:dyDescent="0.25">
      <c r="A2721">
        <v>-111.97499854</v>
      </c>
      <c r="B2721">
        <v>33.079993950000002</v>
      </c>
      <c r="C2721">
        <v>13</v>
      </c>
      <c r="D2721" t="s">
        <v>371</v>
      </c>
      <c r="E2721" t="s">
        <v>370</v>
      </c>
      <c r="F2721">
        <v>2720</v>
      </c>
      <c r="G2721">
        <v>165</v>
      </c>
      <c r="H2721">
        <v>13.33</v>
      </c>
      <c r="I2721">
        <v>1.083</v>
      </c>
      <c r="J2721">
        <v>1</v>
      </c>
      <c r="K2721">
        <v>1165.0999999999999</v>
      </c>
      <c r="L2721" t="s">
        <v>369</v>
      </c>
      <c r="M2721" t="s">
        <v>368</v>
      </c>
      <c r="N2721" s="8">
        <v>41956</v>
      </c>
      <c r="O2721">
        <v>0</v>
      </c>
      <c r="P2721">
        <v>0</v>
      </c>
      <c r="Q2721">
        <v>2854.7</v>
      </c>
      <c r="R2721">
        <v>789.64</v>
      </c>
      <c r="S2721">
        <v>1.645</v>
      </c>
      <c r="T2721">
        <v>33</v>
      </c>
      <c r="U2721">
        <v>2392.9</v>
      </c>
      <c r="V2721">
        <v>13</v>
      </c>
      <c r="W2721">
        <v>0.73799999999999999</v>
      </c>
      <c r="X2721">
        <v>1.1930000000000001</v>
      </c>
      <c r="Y2721" s="8">
        <v>41956</v>
      </c>
    </row>
    <row r="2722" spans="1:25" x14ac:dyDescent="0.25">
      <c r="A2722">
        <v>-111.97499549</v>
      </c>
      <c r="B2722">
        <v>33.079991210000003</v>
      </c>
      <c r="C2722">
        <v>13</v>
      </c>
      <c r="D2722" t="s">
        <v>371</v>
      </c>
      <c r="E2722" t="s">
        <v>370</v>
      </c>
      <c r="F2722">
        <v>2721</v>
      </c>
      <c r="G2722">
        <v>183</v>
      </c>
      <c r="H2722">
        <v>13.33</v>
      </c>
      <c r="I2722">
        <v>0.98399999999999999</v>
      </c>
      <c r="J2722">
        <v>1</v>
      </c>
      <c r="K2722">
        <v>1165.2</v>
      </c>
      <c r="L2722" t="s">
        <v>369</v>
      </c>
      <c r="M2722" t="s">
        <v>368</v>
      </c>
      <c r="N2722" s="8">
        <v>41956</v>
      </c>
      <c r="O2722">
        <v>0</v>
      </c>
      <c r="P2722">
        <v>0</v>
      </c>
      <c r="Q2722">
        <v>2688.3</v>
      </c>
      <c r="R2722">
        <v>817.98</v>
      </c>
      <c r="S2722">
        <v>1.704</v>
      </c>
      <c r="T2722">
        <v>33</v>
      </c>
      <c r="U2722">
        <v>2478.6999999999998</v>
      </c>
      <c r="V2722">
        <v>13</v>
      </c>
      <c r="W2722">
        <v>0.67100000000000004</v>
      </c>
      <c r="X2722">
        <v>1.085</v>
      </c>
      <c r="Y2722" s="8">
        <v>41956</v>
      </c>
    </row>
    <row r="2723" spans="1:25" x14ac:dyDescent="0.25">
      <c r="A2723">
        <v>-111.974996</v>
      </c>
      <c r="B2723">
        <v>33.079989230000002</v>
      </c>
      <c r="C2723">
        <v>13</v>
      </c>
      <c r="D2723" t="s">
        <v>371</v>
      </c>
      <c r="E2723" t="s">
        <v>370</v>
      </c>
      <c r="F2723">
        <v>2722</v>
      </c>
      <c r="G2723">
        <v>180</v>
      </c>
      <c r="H2723">
        <v>13.33</v>
      </c>
      <c r="I2723">
        <v>0.78700000000000003</v>
      </c>
      <c r="J2723">
        <v>1</v>
      </c>
      <c r="K2723">
        <v>1165.2</v>
      </c>
      <c r="L2723" t="s">
        <v>369</v>
      </c>
      <c r="M2723" t="s">
        <v>368</v>
      </c>
      <c r="N2723" s="8">
        <v>41956</v>
      </c>
      <c r="O2723">
        <v>0</v>
      </c>
      <c r="P2723">
        <v>0</v>
      </c>
      <c r="Q2723">
        <v>5077.8</v>
      </c>
      <c r="R2723">
        <v>1931.2</v>
      </c>
      <c r="S2723">
        <v>4.0229999999999997</v>
      </c>
      <c r="T2723">
        <v>33</v>
      </c>
      <c r="U2723">
        <v>5852.3</v>
      </c>
      <c r="V2723">
        <v>13</v>
      </c>
      <c r="W2723">
        <v>0.53700000000000003</v>
      </c>
      <c r="X2723">
        <v>0.86799999999999999</v>
      </c>
      <c r="Y2723" s="8">
        <v>41956</v>
      </c>
    </row>
    <row r="2724" spans="1:25" x14ac:dyDescent="0.25">
      <c r="A2724">
        <v>-111.97499836999999</v>
      </c>
      <c r="B2724">
        <v>33.079986980000001</v>
      </c>
      <c r="C2724">
        <v>13</v>
      </c>
      <c r="D2724" t="s">
        <v>371</v>
      </c>
      <c r="E2724" t="s">
        <v>370</v>
      </c>
      <c r="F2724">
        <v>2723</v>
      </c>
      <c r="G2724">
        <v>166</v>
      </c>
      <c r="H2724">
        <v>13.33</v>
      </c>
      <c r="I2724">
        <v>0.72199999999999998</v>
      </c>
      <c r="J2724">
        <v>1</v>
      </c>
      <c r="K2724">
        <v>1165.2</v>
      </c>
      <c r="L2724" t="s">
        <v>369</v>
      </c>
      <c r="M2724" t="s">
        <v>368</v>
      </c>
      <c r="N2724" s="8">
        <v>41956</v>
      </c>
      <c r="O2724">
        <v>0</v>
      </c>
      <c r="P2724">
        <v>0</v>
      </c>
      <c r="Q2724">
        <v>4654.1000000000004</v>
      </c>
      <c r="R2724">
        <v>1931</v>
      </c>
      <c r="S2724">
        <v>4.0229999999999997</v>
      </c>
      <c r="T2724">
        <v>33</v>
      </c>
      <c r="U2724">
        <v>5851.6</v>
      </c>
      <c r="V2724">
        <v>13</v>
      </c>
      <c r="W2724">
        <v>0.49199999999999999</v>
      </c>
      <c r="X2724">
        <v>0.79500000000000004</v>
      </c>
      <c r="Y2724" s="8">
        <v>41956</v>
      </c>
    </row>
    <row r="2725" spans="1:25" x14ac:dyDescent="0.25">
      <c r="A2725">
        <v>-111.97499497</v>
      </c>
      <c r="B2725">
        <v>33.079984179999997</v>
      </c>
      <c r="C2725">
        <v>13</v>
      </c>
      <c r="D2725" t="s">
        <v>371</v>
      </c>
      <c r="E2725" t="s">
        <v>370</v>
      </c>
      <c r="F2725">
        <v>2724</v>
      </c>
      <c r="G2725">
        <v>186</v>
      </c>
      <c r="H2725">
        <v>13.33</v>
      </c>
      <c r="I2725">
        <v>0.85299999999999998</v>
      </c>
      <c r="J2725">
        <v>1</v>
      </c>
      <c r="K2725">
        <v>1165.2</v>
      </c>
      <c r="L2725" t="s">
        <v>369</v>
      </c>
      <c r="M2725" t="s">
        <v>368</v>
      </c>
      <c r="N2725" s="8">
        <v>41956</v>
      </c>
      <c r="O2725">
        <v>0</v>
      </c>
      <c r="P2725">
        <v>0</v>
      </c>
      <c r="Q2725">
        <v>3821.6</v>
      </c>
      <c r="R2725">
        <v>1341.7</v>
      </c>
      <c r="S2725">
        <v>2.7949999999999999</v>
      </c>
      <c r="T2725">
        <v>33</v>
      </c>
      <c r="U2725">
        <v>4065.7</v>
      </c>
      <c r="V2725">
        <v>13</v>
      </c>
      <c r="W2725">
        <v>0.58199999999999996</v>
      </c>
      <c r="X2725">
        <v>0.94</v>
      </c>
      <c r="Y2725" s="8">
        <v>41956</v>
      </c>
    </row>
    <row r="2726" spans="1:25" x14ac:dyDescent="0.25">
      <c r="A2726">
        <v>-111.97499430000001</v>
      </c>
      <c r="B2726">
        <v>33.079982100000002</v>
      </c>
      <c r="C2726">
        <v>13</v>
      </c>
      <c r="D2726" t="s">
        <v>371</v>
      </c>
      <c r="E2726" t="s">
        <v>370</v>
      </c>
      <c r="F2726">
        <v>2725</v>
      </c>
      <c r="G2726">
        <v>190</v>
      </c>
      <c r="H2726">
        <v>13.33</v>
      </c>
      <c r="I2726">
        <v>0.82</v>
      </c>
      <c r="J2726">
        <v>1</v>
      </c>
      <c r="K2726">
        <v>1165.2</v>
      </c>
      <c r="L2726" t="s">
        <v>369</v>
      </c>
      <c r="M2726" t="s">
        <v>368</v>
      </c>
      <c r="N2726" s="8">
        <v>41956</v>
      </c>
      <c r="O2726">
        <v>0</v>
      </c>
      <c r="P2726">
        <v>0</v>
      </c>
      <c r="Q2726">
        <v>3791.9</v>
      </c>
      <c r="R2726">
        <v>1384.5</v>
      </c>
      <c r="S2726">
        <v>2.8839999999999999</v>
      </c>
      <c r="T2726">
        <v>33</v>
      </c>
      <c r="U2726">
        <v>4195.5</v>
      </c>
      <c r="V2726">
        <v>13</v>
      </c>
      <c r="W2726">
        <v>0.55900000000000005</v>
      </c>
      <c r="X2726">
        <v>0.90400000000000003</v>
      </c>
      <c r="Y2726" s="8">
        <v>41956</v>
      </c>
    </row>
    <row r="2727" spans="1:25" x14ac:dyDescent="0.25">
      <c r="A2727">
        <v>-111.97499703</v>
      </c>
      <c r="B2727">
        <v>33.07998018</v>
      </c>
      <c r="C2727">
        <v>13</v>
      </c>
      <c r="D2727" t="s">
        <v>371</v>
      </c>
      <c r="E2727" t="s">
        <v>370</v>
      </c>
      <c r="F2727">
        <v>2726</v>
      </c>
      <c r="G2727">
        <v>174</v>
      </c>
      <c r="H2727">
        <v>13.33</v>
      </c>
      <c r="I2727">
        <v>0.82</v>
      </c>
      <c r="J2727">
        <v>1</v>
      </c>
      <c r="K2727">
        <v>1165.3</v>
      </c>
      <c r="L2727" t="s">
        <v>369</v>
      </c>
      <c r="M2727" t="s">
        <v>368</v>
      </c>
      <c r="N2727" s="8">
        <v>41956</v>
      </c>
      <c r="O2727">
        <v>0</v>
      </c>
      <c r="P2727">
        <v>0</v>
      </c>
      <c r="Q2727">
        <v>3031.7</v>
      </c>
      <c r="R2727">
        <v>1106.9000000000001</v>
      </c>
      <c r="S2727">
        <v>2.306</v>
      </c>
      <c r="T2727">
        <v>33</v>
      </c>
      <c r="U2727">
        <v>3354.3</v>
      </c>
      <c r="V2727">
        <v>13</v>
      </c>
      <c r="W2727">
        <v>0.55900000000000005</v>
      </c>
      <c r="X2727">
        <v>0.90400000000000003</v>
      </c>
      <c r="Y2727" s="8">
        <v>41956</v>
      </c>
    </row>
    <row r="2728" spans="1:25" x14ac:dyDescent="0.25">
      <c r="A2728">
        <v>-111.97499549</v>
      </c>
      <c r="B2728">
        <v>33.079977210000003</v>
      </c>
      <c r="C2728">
        <v>13</v>
      </c>
      <c r="D2728" t="s">
        <v>371</v>
      </c>
      <c r="E2728" t="s">
        <v>370</v>
      </c>
      <c r="F2728">
        <v>2727</v>
      </c>
      <c r="G2728">
        <v>183</v>
      </c>
      <c r="H2728">
        <v>13.33</v>
      </c>
      <c r="I2728">
        <v>0.95099999999999996</v>
      </c>
      <c r="J2728">
        <v>1</v>
      </c>
      <c r="K2728">
        <v>1165.3</v>
      </c>
      <c r="L2728" t="s">
        <v>369</v>
      </c>
      <c r="M2728" t="s">
        <v>368</v>
      </c>
      <c r="N2728" s="8">
        <v>41956</v>
      </c>
      <c r="O2728">
        <v>0</v>
      </c>
      <c r="P2728">
        <v>0</v>
      </c>
      <c r="Q2728">
        <v>5503.3</v>
      </c>
      <c r="R2728">
        <v>1732.2</v>
      </c>
      <c r="S2728">
        <v>3.609</v>
      </c>
      <c r="T2728">
        <v>33</v>
      </c>
      <c r="U2728">
        <v>5249.2</v>
      </c>
      <c r="V2728">
        <v>13</v>
      </c>
      <c r="W2728">
        <v>0.64900000000000002</v>
      </c>
      <c r="X2728">
        <v>1.048</v>
      </c>
      <c r="Y2728" s="8">
        <v>41956</v>
      </c>
    </row>
    <row r="2729" spans="1:25" x14ac:dyDescent="0.25">
      <c r="A2729">
        <v>-111.974996</v>
      </c>
      <c r="B2729">
        <v>33.079975230000002</v>
      </c>
      <c r="C2729">
        <v>13</v>
      </c>
      <c r="D2729" t="s">
        <v>371</v>
      </c>
      <c r="E2729" t="s">
        <v>370</v>
      </c>
      <c r="F2729">
        <v>2728</v>
      </c>
      <c r="G2729">
        <v>180</v>
      </c>
      <c r="H2729">
        <v>13.33</v>
      </c>
      <c r="I2729">
        <v>0.88600000000000001</v>
      </c>
      <c r="J2729">
        <v>1</v>
      </c>
      <c r="K2729">
        <v>1165.4000000000001</v>
      </c>
      <c r="L2729" t="s">
        <v>369</v>
      </c>
      <c r="M2729" t="s">
        <v>368</v>
      </c>
      <c r="N2729" s="8">
        <v>41956</v>
      </c>
      <c r="O2729">
        <v>0</v>
      </c>
      <c r="P2729">
        <v>0</v>
      </c>
      <c r="Q2729">
        <v>4691.3</v>
      </c>
      <c r="R2729">
        <v>1586</v>
      </c>
      <c r="S2729">
        <v>3.3039999999999998</v>
      </c>
      <c r="T2729">
        <v>33</v>
      </c>
      <c r="U2729">
        <v>4806.1000000000004</v>
      </c>
      <c r="V2729">
        <v>13</v>
      </c>
      <c r="W2729">
        <v>0.60399999999999998</v>
      </c>
      <c r="X2729">
        <v>0.97599999999999998</v>
      </c>
      <c r="Y2729" s="8">
        <v>41956</v>
      </c>
    </row>
    <row r="2730" spans="1:25" x14ac:dyDescent="0.25">
      <c r="A2730">
        <v>-111.97499566</v>
      </c>
      <c r="B2730">
        <v>33.079973219999999</v>
      </c>
      <c r="C2730">
        <v>13</v>
      </c>
      <c r="D2730" t="s">
        <v>371</v>
      </c>
      <c r="E2730" t="s">
        <v>370</v>
      </c>
      <c r="F2730">
        <v>2729</v>
      </c>
      <c r="G2730">
        <v>182</v>
      </c>
      <c r="H2730">
        <v>13.33</v>
      </c>
      <c r="I2730">
        <v>0.82</v>
      </c>
      <c r="J2730">
        <v>1</v>
      </c>
      <c r="K2730">
        <v>1165.5999999999999</v>
      </c>
      <c r="L2730" t="s">
        <v>369</v>
      </c>
      <c r="M2730" t="s">
        <v>368</v>
      </c>
      <c r="N2730" s="8">
        <v>41956</v>
      </c>
      <c r="O2730">
        <v>0</v>
      </c>
      <c r="P2730">
        <v>0</v>
      </c>
      <c r="Q2730">
        <v>4328.6000000000004</v>
      </c>
      <c r="R2730">
        <v>1580.5</v>
      </c>
      <c r="S2730">
        <v>3.2930000000000001</v>
      </c>
      <c r="T2730">
        <v>33</v>
      </c>
      <c r="U2730">
        <v>4789.3</v>
      </c>
      <c r="V2730">
        <v>13</v>
      </c>
      <c r="W2730">
        <v>0.55900000000000005</v>
      </c>
      <c r="X2730">
        <v>0.90400000000000003</v>
      </c>
      <c r="Y2730" s="8">
        <v>41956</v>
      </c>
    </row>
    <row r="2731" spans="1:25" x14ac:dyDescent="0.25">
      <c r="A2731">
        <v>-111.974996</v>
      </c>
      <c r="B2731">
        <v>33.079971229999998</v>
      </c>
      <c r="C2731">
        <v>13</v>
      </c>
      <c r="D2731" t="s">
        <v>371</v>
      </c>
      <c r="E2731" t="s">
        <v>370</v>
      </c>
      <c r="F2731">
        <v>2730</v>
      </c>
      <c r="G2731">
        <v>180</v>
      </c>
      <c r="H2731">
        <v>13.33</v>
      </c>
      <c r="I2731">
        <v>0.85299999999999998</v>
      </c>
      <c r="J2731">
        <v>1</v>
      </c>
      <c r="K2731">
        <v>1165.7</v>
      </c>
      <c r="L2731" t="s">
        <v>369</v>
      </c>
      <c r="M2731" t="s">
        <v>368</v>
      </c>
      <c r="N2731" s="8">
        <v>41956</v>
      </c>
      <c r="O2731">
        <v>0</v>
      </c>
      <c r="P2731">
        <v>0</v>
      </c>
      <c r="Q2731">
        <v>4700.3999999999996</v>
      </c>
      <c r="R2731">
        <v>1650.2</v>
      </c>
      <c r="S2731">
        <v>3.4380000000000002</v>
      </c>
      <c r="T2731">
        <v>33</v>
      </c>
      <c r="U2731">
        <v>5000.6000000000004</v>
      </c>
      <c r="V2731">
        <v>13</v>
      </c>
      <c r="W2731">
        <v>0.58199999999999996</v>
      </c>
      <c r="X2731">
        <v>0.94</v>
      </c>
      <c r="Y2731" s="8">
        <v>41956</v>
      </c>
    </row>
    <row r="2732" spans="1:25" x14ac:dyDescent="0.25">
      <c r="A2732">
        <v>-111.97500061</v>
      </c>
      <c r="B2732">
        <v>33.079967259999997</v>
      </c>
      <c r="C2732">
        <v>13</v>
      </c>
      <c r="D2732" t="s">
        <v>371</v>
      </c>
      <c r="E2732" t="s">
        <v>370</v>
      </c>
      <c r="F2732">
        <v>2731</v>
      </c>
      <c r="G2732">
        <v>152</v>
      </c>
      <c r="H2732">
        <v>13.33</v>
      </c>
      <c r="I2732">
        <v>0.65600000000000003</v>
      </c>
      <c r="J2732">
        <v>1</v>
      </c>
      <c r="K2732">
        <v>1165.5999999999999</v>
      </c>
      <c r="L2732" t="s">
        <v>369</v>
      </c>
      <c r="M2732" t="s">
        <v>368</v>
      </c>
      <c r="N2732" s="8">
        <v>41956</v>
      </c>
      <c r="O2732">
        <v>0</v>
      </c>
      <c r="P2732">
        <v>0</v>
      </c>
      <c r="Q2732">
        <v>3902</v>
      </c>
      <c r="R2732">
        <v>1780.9</v>
      </c>
      <c r="S2732">
        <v>3.71</v>
      </c>
      <c r="T2732">
        <v>33</v>
      </c>
      <c r="U2732">
        <v>5396.6</v>
      </c>
      <c r="V2732">
        <v>13</v>
      </c>
      <c r="W2732">
        <v>0.44700000000000001</v>
      </c>
      <c r="X2732">
        <v>0.72299999999999998</v>
      </c>
      <c r="Y2732" s="8">
        <v>41956</v>
      </c>
    </row>
    <row r="2733" spans="1:25" x14ac:dyDescent="0.25">
      <c r="A2733">
        <v>-111.9749972</v>
      </c>
      <c r="B2733">
        <v>33.079966159999998</v>
      </c>
      <c r="C2733">
        <v>13</v>
      </c>
      <c r="D2733" t="s">
        <v>371</v>
      </c>
      <c r="E2733" t="s">
        <v>370</v>
      </c>
      <c r="F2733">
        <v>2732</v>
      </c>
      <c r="G2733">
        <v>173</v>
      </c>
      <c r="H2733">
        <v>13.33</v>
      </c>
      <c r="I2733">
        <v>1.0169999999999999</v>
      </c>
      <c r="J2733">
        <v>1</v>
      </c>
      <c r="K2733">
        <v>1165.7</v>
      </c>
      <c r="L2733" t="s">
        <v>369</v>
      </c>
      <c r="M2733" t="s">
        <v>368</v>
      </c>
      <c r="N2733" s="8">
        <v>41956</v>
      </c>
      <c r="O2733">
        <v>0</v>
      </c>
      <c r="P2733">
        <v>0</v>
      </c>
      <c r="Q2733">
        <v>4894.7</v>
      </c>
      <c r="R2733">
        <v>1441.3</v>
      </c>
      <c r="S2733">
        <v>3.0030000000000001</v>
      </c>
      <c r="T2733">
        <v>33</v>
      </c>
      <c r="U2733">
        <v>4367.5</v>
      </c>
      <c r="V2733">
        <v>13</v>
      </c>
      <c r="W2733">
        <v>0.69299999999999995</v>
      </c>
      <c r="X2733">
        <v>1.121</v>
      </c>
      <c r="Y2733" s="8">
        <v>41956</v>
      </c>
    </row>
    <row r="2734" spans="1:25" x14ac:dyDescent="0.25">
      <c r="A2734">
        <v>-111.97499804</v>
      </c>
      <c r="B2734">
        <v>33.079964050000001</v>
      </c>
      <c r="C2734">
        <v>13</v>
      </c>
      <c r="D2734" t="s">
        <v>371</v>
      </c>
      <c r="E2734" t="s">
        <v>370</v>
      </c>
      <c r="F2734">
        <v>2733</v>
      </c>
      <c r="G2734">
        <v>168</v>
      </c>
      <c r="H2734">
        <v>13.33</v>
      </c>
      <c r="I2734">
        <v>0.95099999999999996</v>
      </c>
      <c r="J2734">
        <v>1</v>
      </c>
      <c r="K2734">
        <v>1165.5999999999999</v>
      </c>
      <c r="L2734" t="s">
        <v>369</v>
      </c>
      <c r="M2734" t="s">
        <v>368</v>
      </c>
      <c r="N2734" s="8">
        <v>41956</v>
      </c>
      <c r="O2734">
        <v>0</v>
      </c>
      <c r="P2734">
        <v>0</v>
      </c>
      <c r="Q2734">
        <v>4635.2</v>
      </c>
      <c r="R2734">
        <v>1459</v>
      </c>
      <c r="S2734">
        <v>3.04</v>
      </c>
      <c r="T2734">
        <v>33</v>
      </c>
      <c r="U2734">
        <v>4421.1000000000004</v>
      </c>
      <c r="V2734">
        <v>13</v>
      </c>
      <c r="W2734">
        <v>0.64900000000000002</v>
      </c>
      <c r="X2734">
        <v>1.048</v>
      </c>
      <c r="Y2734" s="8">
        <v>41956</v>
      </c>
    </row>
    <row r="2735" spans="1:25" x14ac:dyDescent="0.25">
      <c r="A2735">
        <v>-111.97499517</v>
      </c>
      <c r="B2735">
        <v>33.079961220000001</v>
      </c>
      <c r="C2735">
        <v>13</v>
      </c>
      <c r="D2735" t="s">
        <v>371</v>
      </c>
      <c r="E2735" t="s">
        <v>370</v>
      </c>
      <c r="F2735">
        <v>2734</v>
      </c>
      <c r="G2735">
        <v>179</v>
      </c>
      <c r="H2735">
        <v>13.33</v>
      </c>
      <c r="I2735">
        <v>0.98399999999999999</v>
      </c>
      <c r="J2735">
        <v>1</v>
      </c>
      <c r="K2735">
        <v>1165.5999999999999</v>
      </c>
      <c r="L2735" t="s">
        <v>369</v>
      </c>
      <c r="M2735" t="s">
        <v>368</v>
      </c>
      <c r="N2735" s="8">
        <v>41956</v>
      </c>
      <c r="O2735">
        <v>0</v>
      </c>
      <c r="P2735">
        <v>0</v>
      </c>
      <c r="Q2735">
        <v>4221</v>
      </c>
      <c r="R2735">
        <v>1284.3</v>
      </c>
      <c r="S2735">
        <v>2.6760000000000002</v>
      </c>
      <c r="T2735">
        <v>33</v>
      </c>
      <c r="U2735">
        <v>3891.8</v>
      </c>
      <c r="V2735">
        <v>13</v>
      </c>
      <c r="W2735">
        <v>0.67100000000000004</v>
      </c>
      <c r="X2735">
        <v>1.085</v>
      </c>
      <c r="Y2735" s="8">
        <v>41956</v>
      </c>
    </row>
    <row r="2736" spans="1:25" x14ac:dyDescent="0.25">
      <c r="A2736">
        <v>-111.97499532</v>
      </c>
      <c r="B2736">
        <v>33.079958210000001</v>
      </c>
      <c r="C2736">
        <v>13</v>
      </c>
      <c r="D2736" t="s">
        <v>371</v>
      </c>
      <c r="E2736" t="s">
        <v>370</v>
      </c>
      <c r="F2736">
        <v>2735</v>
      </c>
      <c r="G2736">
        <v>184</v>
      </c>
      <c r="H2736">
        <v>13.33</v>
      </c>
      <c r="I2736">
        <v>0.85299999999999998</v>
      </c>
      <c r="J2736">
        <v>1</v>
      </c>
      <c r="K2736">
        <v>1165.5999999999999</v>
      </c>
      <c r="L2736" t="s">
        <v>369</v>
      </c>
      <c r="M2736" t="s">
        <v>368</v>
      </c>
      <c r="N2736" s="8">
        <v>41956</v>
      </c>
      <c r="O2736">
        <v>0</v>
      </c>
      <c r="P2736">
        <v>0</v>
      </c>
      <c r="Q2736">
        <v>8741.6</v>
      </c>
      <c r="R2736">
        <v>3069</v>
      </c>
      <c r="S2736">
        <v>6.3940000000000001</v>
      </c>
      <c r="T2736">
        <v>33</v>
      </c>
      <c r="U2736">
        <v>9300</v>
      </c>
      <c r="V2736">
        <v>13</v>
      </c>
      <c r="W2736">
        <v>0.58199999999999996</v>
      </c>
      <c r="X2736">
        <v>0.94</v>
      </c>
      <c r="Y2736" s="8">
        <v>41956</v>
      </c>
    </row>
    <row r="2737" spans="1:25" x14ac:dyDescent="0.25">
      <c r="A2737">
        <v>-111.97499566</v>
      </c>
      <c r="B2737">
        <v>33.079954219999998</v>
      </c>
      <c r="C2737">
        <v>13</v>
      </c>
      <c r="D2737" t="s">
        <v>371</v>
      </c>
      <c r="E2737" t="s">
        <v>370</v>
      </c>
      <c r="F2737">
        <v>2736</v>
      </c>
      <c r="G2737">
        <v>182</v>
      </c>
      <c r="H2737">
        <v>13.33</v>
      </c>
      <c r="I2737">
        <v>1.5089999999999999</v>
      </c>
      <c r="J2737">
        <v>1</v>
      </c>
      <c r="K2737">
        <v>1165.5</v>
      </c>
      <c r="L2737" t="s">
        <v>369</v>
      </c>
      <c r="M2737" t="s">
        <v>368</v>
      </c>
      <c r="N2737" s="8">
        <v>41956</v>
      </c>
      <c r="O2737">
        <v>0</v>
      </c>
      <c r="P2737">
        <v>0</v>
      </c>
      <c r="Q2737">
        <v>6071.9</v>
      </c>
      <c r="R2737">
        <v>1204.9000000000001</v>
      </c>
      <c r="S2737">
        <v>2.5099999999999998</v>
      </c>
      <c r="T2737">
        <v>33</v>
      </c>
      <c r="U2737">
        <v>3651.2</v>
      </c>
      <c r="V2737">
        <v>13</v>
      </c>
      <c r="W2737">
        <v>1.0289999999999999</v>
      </c>
      <c r="X2737">
        <v>1.663</v>
      </c>
      <c r="Y2737" s="8">
        <v>41956</v>
      </c>
    </row>
    <row r="2738" spans="1:25" x14ac:dyDescent="0.25">
      <c r="A2738">
        <v>-111.97499617</v>
      </c>
      <c r="B2738">
        <v>33.079950220000001</v>
      </c>
      <c r="C2738">
        <v>13</v>
      </c>
      <c r="D2738" t="s">
        <v>371</v>
      </c>
      <c r="E2738" t="s">
        <v>370</v>
      </c>
      <c r="F2738">
        <v>2737</v>
      </c>
      <c r="G2738">
        <v>179</v>
      </c>
      <c r="H2738">
        <v>13.33</v>
      </c>
      <c r="I2738">
        <v>1.476</v>
      </c>
      <c r="J2738">
        <v>1</v>
      </c>
      <c r="K2738">
        <v>1165.5</v>
      </c>
      <c r="L2738" t="s">
        <v>369</v>
      </c>
      <c r="M2738" t="s">
        <v>368</v>
      </c>
      <c r="N2738" s="8">
        <v>41956</v>
      </c>
      <c r="O2738">
        <v>0</v>
      </c>
      <c r="P2738">
        <v>0</v>
      </c>
      <c r="Q2738">
        <v>9578.2999999999993</v>
      </c>
      <c r="R2738">
        <v>1942.9</v>
      </c>
      <c r="S2738">
        <v>4.048</v>
      </c>
      <c r="T2738">
        <v>33</v>
      </c>
      <c r="U2738">
        <v>5887.6</v>
      </c>
      <c r="V2738">
        <v>13</v>
      </c>
      <c r="W2738">
        <v>1.0069999999999999</v>
      </c>
      <c r="X2738">
        <v>1.627</v>
      </c>
      <c r="Y2738" s="8">
        <v>41956</v>
      </c>
    </row>
    <row r="2739" spans="1:25" x14ac:dyDescent="0.25">
      <c r="A2739">
        <v>-111.97499566</v>
      </c>
      <c r="B2739">
        <v>33.079946219999997</v>
      </c>
      <c r="C2739">
        <v>13</v>
      </c>
      <c r="D2739" t="s">
        <v>371</v>
      </c>
      <c r="E2739" t="s">
        <v>370</v>
      </c>
      <c r="F2739">
        <v>2738</v>
      </c>
      <c r="G2739">
        <v>182</v>
      </c>
      <c r="H2739">
        <v>13.33</v>
      </c>
      <c r="I2739">
        <v>1.5089999999999999</v>
      </c>
      <c r="J2739">
        <v>1</v>
      </c>
      <c r="K2739">
        <v>1165.4000000000001</v>
      </c>
      <c r="L2739" t="s">
        <v>369</v>
      </c>
      <c r="M2739" t="s">
        <v>368</v>
      </c>
      <c r="N2739" s="8">
        <v>41956</v>
      </c>
      <c r="O2739">
        <v>0</v>
      </c>
      <c r="P2739">
        <v>0</v>
      </c>
      <c r="Q2739">
        <v>10539</v>
      </c>
      <c r="R2739">
        <v>2091.1999999999998</v>
      </c>
      <c r="S2739">
        <v>4.3570000000000002</v>
      </c>
      <c r="T2739">
        <v>33</v>
      </c>
      <c r="U2739">
        <v>6337</v>
      </c>
      <c r="V2739">
        <v>13</v>
      </c>
      <c r="W2739">
        <v>1.0289999999999999</v>
      </c>
      <c r="X2739">
        <v>1.663</v>
      </c>
      <c r="Y2739" s="8">
        <v>41956</v>
      </c>
    </row>
    <row r="2740" spans="1:25" x14ac:dyDescent="0.25">
      <c r="A2740">
        <v>-111.97499617</v>
      </c>
      <c r="B2740">
        <v>33.07994222</v>
      </c>
      <c r="C2740">
        <v>13</v>
      </c>
      <c r="D2740" t="s">
        <v>371</v>
      </c>
      <c r="E2740" t="s">
        <v>370</v>
      </c>
      <c r="F2740">
        <v>2739</v>
      </c>
      <c r="G2740">
        <v>179</v>
      </c>
      <c r="H2740">
        <v>13.33</v>
      </c>
      <c r="I2740">
        <v>1.444</v>
      </c>
      <c r="J2740">
        <v>1</v>
      </c>
      <c r="K2740">
        <v>1165.4000000000001</v>
      </c>
      <c r="L2740" t="s">
        <v>369</v>
      </c>
      <c r="M2740" t="s">
        <v>368</v>
      </c>
      <c r="N2740" s="8">
        <v>41956</v>
      </c>
      <c r="O2740">
        <v>0</v>
      </c>
      <c r="P2740">
        <v>0</v>
      </c>
      <c r="Q2740">
        <v>10614</v>
      </c>
      <c r="R2740">
        <v>2202</v>
      </c>
      <c r="S2740">
        <v>4.5869999999999997</v>
      </c>
      <c r="T2740">
        <v>33</v>
      </c>
      <c r="U2740">
        <v>6672.7</v>
      </c>
      <c r="V2740">
        <v>13</v>
      </c>
      <c r="W2740">
        <v>0.98399999999999999</v>
      </c>
      <c r="X2740">
        <v>1.591</v>
      </c>
      <c r="Y2740" s="8">
        <v>41956</v>
      </c>
    </row>
    <row r="2741" spans="1:25" x14ac:dyDescent="0.25">
      <c r="A2741">
        <v>-111.97499668</v>
      </c>
      <c r="B2741">
        <v>33.079938210000002</v>
      </c>
      <c r="C2741">
        <v>13</v>
      </c>
      <c r="D2741" t="s">
        <v>371</v>
      </c>
      <c r="E2741" t="s">
        <v>370</v>
      </c>
      <c r="F2741">
        <v>2740</v>
      </c>
      <c r="G2741">
        <v>176</v>
      </c>
      <c r="H2741">
        <v>13.33</v>
      </c>
      <c r="I2741">
        <v>1.411</v>
      </c>
      <c r="J2741">
        <v>1</v>
      </c>
      <c r="K2741">
        <v>1165.4000000000001</v>
      </c>
      <c r="L2741" t="s">
        <v>369</v>
      </c>
      <c r="M2741" t="s">
        <v>368</v>
      </c>
      <c r="N2741" s="8">
        <v>41956</v>
      </c>
      <c r="O2741">
        <v>0</v>
      </c>
      <c r="P2741">
        <v>0</v>
      </c>
      <c r="Q2741">
        <v>12530</v>
      </c>
      <c r="R2741">
        <v>2659.9</v>
      </c>
      <c r="S2741">
        <v>5.5410000000000004</v>
      </c>
      <c r="T2741">
        <v>33</v>
      </c>
      <c r="U2741">
        <v>8060.2</v>
      </c>
      <c r="V2741">
        <v>13</v>
      </c>
      <c r="W2741">
        <v>0.96199999999999997</v>
      </c>
      <c r="X2741">
        <v>1.5549999999999999</v>
      </c>
      <c r="Y2741" s="8">
        <v>41956</v>
      </c>
    </row>
    <row r="2742" spans="1:25" x14ac:dyDescent="0.25">
      <c r="A2742">
        <v>-111.97499532</v>
      </c>
      <c r="B2742">
        <v>33.079934209999998</v>
      </c>
      <c r="C2742">
        <v>13</v>
      </c>
      <c r="D2742" t="s">
        <v>371</v>
      </c>
      <c r="E2742" t="s">
        <v>370</v>
      </c>
      <c r="F2742">
        <v>2741</v>
      </c>
      <c r="G2742">
        <v>184</v>
      </c>
      <c r="H2742">
        <v>13.33</v>
      </c>
      <c r="I2742">
        <v>1.64</v>
      </c>
      <c r="J2742">
        <v>1</v>
      </c>
      <c r="K2742">
        <v>1165.3</v>
      </c>
      <c r="L2742" t="s">
        <v>369</v>
      </c>
      <c r="M2742" t="s">
        <v>368</v>
      </c>
      <c r="N2742" s="8">
        <v>41956</v>
      </c>
      <c r="O2742">
        <v>0</v>
      </c>
      <c r="P2742">
        <v>0</v>
      </c>
      <c r="Q2742">
        <v>13109</v>
      </c>
      <c r="R2742">
        <v>2393.1</v>
      </c>
      <c r="S2742">
        <v>4.9859999999999998</v>
      </c>
      <c r="T2742">
        <v>33</v>
      </c>
      <c r="U2742">
        <v>7251.9</v>
      </c>
      <c r="V2742">
        <v>13</v>
      </c>
      <c r="W2742">
        <v>1.1180000000000001</v>
      </c>
      <c r="X2742">
        <v>1.8080000000000001</v>
      </c>
      <c r="Y2742" s="8">
        <v>41956</v>
      </c>
    </row>
    <row r="2743" spans="1:25" x14ac:dyDescent="0.25">
      <c r="A2743">
        <v>-111.97499532</v>
      </c>
      <c r="B2743">
        <v>33.079929210000003</v>
      </c>
      <c r="C2743">
        <v>13</v>
      </c>
      <c r="D2743" t="s">
        <v>371</v>
      </c>
      <c r="E2743" t="s">
        <v>370</v>
      </c>
      <c r="F2743">
        <v>2742</v>
      </c>
      <c r="G2743">
        <v>184</v>
      </c>
      <c r="H2743">
        <v>13.33</v>
      </c>
      <c r="I2743">
        <v>1.6080000000000001</v>
      </c>
      <c r="J2743">
        <v>1</v>
      </c>
      <c r="K2743">
        <v>1165.3</v>
      </c>
      <c r="L2743" t="s">
        <v>369</v>
      </c>
      <c r="M2743" t="s">
        <v>368</v>
      </c>
      <c r="N2743" s="8">
        <v>41956</v>
      </c>
      <c r="O2743">
        <v>0</v>
      </c>
      <c r="P2743">
        <v>0</v>
      </c>
      <c r="Q2743">
        <v>11547</v>
      </c>
      <c r="R2743">
        <v>2151.1</v>
      </c>
      <c r="S2743">
        <v>4.4809999999999999</v>
      </c>
      <c r="T2743">
        <v>33</v>
      </c>
      <c r="U2743">
        <v>6518.4</v>
      </c>
      <c r="V2743">
        <v>13</v>
      </c>
      <c r="W2743">
        <v>1.0960000000000001</v>
      </c>
      <c r="X2743">
        <v>1.7709999999999999</v>
      </c>
      <c r="Y2743" s="8">
        <v>41956</v>
      </c>
    </row>
    <row r="2744" spans="1:25" x14ac:dyDescent="0.25">
      <c r="A2744">
        <v>-111.974996</v>
      </c>
      <c r="B2744">
        <v>33.079924230000003</v>
      </c>
      <c r="C2744">
        <v>13</v>
      </c>
      <c r="D2744" t="s">
        <v>371</v>
      </c>
      <c r="E2744" t="s">
        <v>370</v>
      </c>
      <c r="F2744">
        <v>2743</v>
      </c>
      <c r="G2744">
        <v>180</v>
      </c>
      <c r="H2744">
        <v>13.33</v>
      </c>
      <c r="I2744">
        <v>1.772</v>
      </c>
      <c r="J2744">
        <v>1</v>
      </c>
      <c r="K2744">
        <v>1165.2</v>
      </c>
      <c r="L2744" t="s">
        <v>369</v>
      </c>
      <c r="M2744" t="s">
        <v>368</v>
      </c>
      <c r="N2744" s="8">
        <v>41956</v>
      </c>
      <c r="O2744">
        <v>0</v>
      </c>
      <c r="P2744">
        <v>0</v>
      </c>
      <c r="Q2744">
        <v>12607</v>
      </c>
      <c r="R2744">
        <v>2131</v>
      </c>
      <c r="S2744">
        <v>4.4400000000000004</v>
      </c>
      <c r="T2744">
        <v>33</v>
      </c>
      <c r="U2744">
        <v>6457.6</v>
      </c>
      <c r="V2744">
        <v>13</v>
      </c>
      <c r="W2744">
        <v>1.208</v>
      </c>
      <c r="X2744">
        <v>1.952</v>
      </c>
      <c r="Y2744" s="8">
        <v>41956</v>
      </c>
    </row>
    <row r="2745" spans="1:25" x14ac:dyDescent="0.25">
      <c r="A2745">
        <v>-111.97499566</v>
      </c>
      <c r="B2745">
        <v>33.079919220000001</v>
      </c>
      <c r="C2745">
        <v>13</v>
      </c>
      <c r="D2745" t="s">
        <v>371</v>
      </c>
      <c r="E2745" t="s">
        <v>370</v>
      </c>
      <c r="F2745">
        <v>2744</v>
      </c>
      <c r="G2745">
        <v>182</v>
      </c>
      <c r="H2745">
        <v>13.33</v>
      </c>
      <c r="I2745">
        <v>1.673</v>
      </c>
      <c r="J2745">
        <v>1</v>
      </c>
      <c r="K2745">
        <v>1165.2</v>
      </c>
      <c r="L2745" t="s">
        <v>369</v>
      </c>
      <c r="M2745" t="s">
        <v>368</v>
      </c>
      <c r="N2745" s="8">
        <v>41956</v>
      </c>
      <c r="O2745">
        <v>0</v>
      </c>
      <c r="P2745">
        <v>0</v>
      </c>
      <c r="Q2745">
        <v>17737</v>
      </c>
      <c r="R2745">
        <v>3174.7</v>
      </c>
      <c r="S2745">
        <v>6.6139999999999999</v>
      </c>
      <c r="T2745">
        <v>33</v>
      </c>
      <c r="U2745">
        <v>9620.2000000000007</v>
      </c>
      <c r="V2745">
        <v>13</v>
      </c>
      <c r="W2745">
        <v>1.141</v>
      </c>
      <c r="X2745">
        <v>1.8440000000000001</v>
      </c>
      <c r="Y2745" s="8">
        <v>41956</v>
      </c>
    </row>
    <row r="2746" spans="1:25" x14ac:dyDescent="0.25">
      <c r="A2746">
        <v>-111.974996</v>
      </c>
      <c r="B2746">
        <v>33.079913230000002</v>
      </c>
      <c r="C2746">
        <v>13</v>
      </c>
      <c r="D2746" t="s">
        <v>371</v>
      </c>
      <c r="E2746" t="s">
        <v>370</v>
      </c>
      <c r="F2746">
        <v>2745</v>
      </c>
      <c r="G2746">
        <v>180</v>
      </c>
      <c r="H2746">
        <v>13.33</v>
      </c>
      <c r="I2746">
        <v>2.2639999999999998</v>
      </c>
      <c r="J2746">
        <v>1</v>
      </c>
      <c r="K2746">
        <v>1165.0999999999999</v>
      </c>
      <c r="L2746" t="s">
        <v>369</v>
      </c>
      <c r="M2746" t="s">
        <v>368</v>
      </c>
      <c r="N2746" s="8">
        <v>41956</v>
      </c>
      <c r="O2746">
        <v>0</v>
      </c>
      <c r="P2746">
        <v>0</v>
      </c>
      <c r="Q2746">
        <v>18195</v>
      </c>
      <c r="R2746">
        <v>2407</v>
      </c>
      <c r="S2746">
        <v>5.0149999999999997</v>
      </c>
      <c r="T2746">
        <v>33</v>
      </c>
      <c r="U2746">
        <v>7293.9</v>
      </c>
      <c r="V2746">
        <v>13</v>
      </c>
      <c r="W2746">
        <v>1.5429999999999999</v>
      </c>
      <c r="X2746">
        <v>2.4950000000000001</v>
      </c>
      <c r="Y2746" s="8">
        <v>41956</v>
      </c>
    </row>
    <row r="2747" spans="1:25" x14ac:dyDescent="0.25">
      <c r="A2747">
        <v>-111.97499549</v>
      </c>
      <c r="B2747">
        <v>33.079907210000002</v>
      </c>
      <c r="C2747">
        <v>13</v>
      </c>
      <c r="D2747" t="s">
        <v>371</v>
      </c>
      <c r="E2747" t="s">
        <v>370</v>
      </c>
      <c r="F2747">
        <v>2746</v>
      </c>
      <c r="G2747">
        <v>183</v>
      </c>
      <c r="H2747">
        <v>13.33</v>
      </c>
      <c r="I2747">
        <v>2.165</v>
      </c>
      <c r="J2747">
        <v>1</v>
      </c>
      <c r="K2747">
        <v>1165</v>
      </c>
      <c r="L2747" t="s">
        <v>369</v>
      </c>
      <c r="M2747" t="s">
        <v>368</v>
      </c>
      <c r="N2747" s="8">
        <v>41956</v>
      </c>
      <c r="O2747">
        <v>0</v>
      </c>
      <c r="P2747">
        <v>0</v>
      </c>
      <c r="Q2747">
        <v>13728</v>
      </c>
      <c r="R2747">
        <v>1898.7</v>
      </c>
      <c r="S2747">
        <v>3.956</v>
      </c>
      <c r="T2747">
        <v>33</v>
      </c>
      <c r="U2747">
        <v>5753.6</v>
      </c>
      <c r="V2747">
        <v>13</v>
      </c>
      <c r="W2747">
        <v>1.476</v>
      </c>
      <c r="X2747">
        <v>2.3860000000000001</v>
      </c>
      <c r="Y2747" s="8">
        <v>41956</v>
      </c>
    </row>
    <row r="2748" spans="1:25" x14ac:dyDescent="0.25">
      <c r="A2748">
        <v>-111.974996</v>
      </c>
      <c r="B2748">
        <v>33.079901229999997</v>
      </c>
      <c r="C2748">
        <v>13</v>
      </c>
      <c r="D2748" t="s">
        <v>371</v>
      </c>
      <c r="E2748" t="s">
        <v>370</v>
      </c>
      <c r="F2748">
        <v>2747</v>
      </c>
      <c r="G2748">
        <v>180</v>
      </c>
      <c r="H2748">
        <v>13.33</v>
      </c>
      <c r="I2748">
        <v>2.165</v>
      </c>
      <c r="J2748">
        <v>1</v>
      </c>
      <c r="K2748">
        <v>1164.9000000000001</v>
      </c>
      <c r="L2748" t="s">
        <v>369</v>
      </c>
      <c r="M2748" t="s">
        <v>368</v>
      </c>
      <c r="N2748" s="8">
        <v>41956</v>
      </c>
      <c r="O2748">
        <v>0</v>
      </c>
      <c r="P2748">
        <v>0</v>
      </c>
      <c r="Q2748">
        <v>18346</v>
      </c>
      <c r="R2748">
        <v>2537.3000000000002</v>
      </c>
      <c r="S2748">
        <v>5.2859999999999996</v>
      </c>
      <c r="T2748">
        <v>33</v>
      </c>
      <c r="U2748">
        <v>7688.8</v>
      </c>
      <c r="V2748">
        <v>13</v>
      </c>
      <c r="W2748">
        <v>1.476</v>
      </c>
      <c r="X2748">
        <v>2.3860000000000001</v>
      </c>
      <c r="Y2748" s="8">
        <v>41956</v>
      </c>
    </row>
    <row r="2749" spans="1:25" x14ac:dyDescent="0.25">
      <c r="A2749">
        <v>-111.97499566</v>
      </c>
      <c r="B2749">
        <v>33.07989422</v>
      </c>
      <c r="C2749">
        <v>13</v>
      </c>
      <c r="D2749" t="s">
        <v>371</v>
      </c>
      <c r="E2749" t="s">
        <v>370</v>
      </c>
      <c r="F2749">
        <v>2748</v>
      </c>
      <c r="G2749">
        <v>182</v>
      </c>
      <c r="H2749">
        <v>13.33</v>
      </c>
      <c r="I2749">
        <v>2.2970000000000002</v>
      </c>
      <c r="J2749">
        <v>1</v>
      </c>
      <c r="K2749">
        <v>1164.9000000000001</v>
      </c>
      <c r="L2749" t="s">
        <v>369</v>
      </c>
      <c r="M2749" t="s">
        <v>368</v>
      </c>
      <c r="N2749" s="8">
        <v>41956</v>
      </c>
      <c r="O2749">
        <v>0</v>
      </c>
      <c r="P2749">
        <v>0</v>
      </c>
      <c r="Q2749">
        <v>16849</v>
      </c>
      <c r="R2749">
        <v>2197.1</v>
      </c>
      <c r="S2749">
        <v>4.577</v>
      </c>
      <c r="T2749">
        <v>33</v>
      </c>
      <c r="U2749">
        <v>6657.8</v>
      </c>
      <c r="V2749">
        <v>13</v>
      </c>
      <c r="W2749">
        <v>1.5660000000000001</v>
      </c>
      <c r="X2749">
        <v>2.5310000000000001</v>
      </c>
      <c r="Y2749" s="8">
        <v>41956</v>
      </c>
    </row>
    <row r="2750" spans="1:25" x14ac:dyDescent="0.25">
      <c r="A2750">
        <v>-111.97499768</v>
      </c>
      <c r="B2750">
        <v>33.07988821</v>
      </c>
      <c r="C2750">
        <v>13</v>
      </c>
      <c r="D2750" t="s">
        <v>371</v>
      </c>
      <c r="E2750" t="s">
        <v>370</v>
      </c>
      <c r="F2750">
        <v>2749</v>
      </c>
      <c r="G2750">
        <v>176</v>
      </c>
      <c r="H2750">
        <v>13.33</v>
      </c>
      <c r="I2750">
        <v>2.198</v>
      </c>
      <c r="J2750">
        <v>1</v>
      </c>
      <c r="K2750">
        <v>1164.8</v>
      </c>
      <c r="L2750" t="s">
        <v>369</v>
      </c>
      <c r="M2750" t="s">
        <v>368</v>
      </c>
      <c r="N2750" s="8">
        <v>41956</v>
      </c>
      <c r="O2750">
        <v>0</v>
      </c>
      <c r="P2750">
        <v>0</v>
      </c>
      <c r="Q2750">
        <v>14839</v>
      </c>
      <c r="R2750">
        <v>2021.6</v>
      </c>
      <c r="S2750">
        <v>4.2119999999999997</v>
      </c>
      <c r="T2750">
        <v>33</v>
      </c>
      <c r="U2750">
        <v>6126.1</v>
      </c>
      <c r="V2750">
        <v>13</v>
      </c>
      <c r="W2750">
        <v>1.4990000000000001</v>
      </c>
      <c r="X2750">
        <v>2.4220000000000002</v>
      </c>
      <c r="Y2750" s="8">
        <v>41956</v>
      </c>
    </row>
    <row r="2751" spans="1:25" x14ac:dyDescent="0.25">
      <c r="A2751">
        <v>-111.97499583</v>
      </c>
      <c r="B2751">
        <v>33.079882220000002</v>
      </c>
      <c r="C2751">
        <v>13</v>
      </c>
      <c r="D2751" t="s">
        <v>371</v>
      </c>
      <c r="E2751" t="s">
        <v>370</v>
      </c>
      <c r="F2751">
        <v>2750</v>
      </c>
      <c r="G2751">
        <v>181</v>
      </c>
      <c r="H2751">
        <v>13.33</v>
      </c>
      <c r="I2751">
        <v>2.133</v>
      </c>
      <c r="J2751">
        <v>1</v>
      </c>
      <c r="K2751">
        <v>1164.9000000000001</v>
      </c>
      <c r="L2751" t="s">
        <v>369</v>
      </c>
      <c r="M2751" t="s">
        <v>368</v>
      </c>
      <c r="N2751" s="8">
        <v>41956</v>
      </c>
      <c r="O2751">
        <v>0</v>
      </c>
      <c r="P2751">
        <v>0</v>
      </c>
      <c r="Q2751">
        <v>12772</v>
      </c>
      <c r="R2751">
        <v>1793.6</v>
      </c>
      <c r="S2751">
        <v>3.7370000000000001</v>
      </c>
      <c r="T2751">
        <v>33</v>
      </c>
      <c r="U2751">
        <v>5435.3</v>
      </c>
      <c r="V2751">
        <v>13</v>
      </c>
      <c r="W2751">
        <v>1.454</v>
      </c>
      <c r="X2751">
        <v>2.35</v>
      </c>
      <c r="Y2751" s="8">
        <v>41956</v>
      </c>
    </row>
    <row r="2752" spans="1:25" x14ac:dyDescent="0.25">
      <c r="A2752">
        <v>-111.97499703</v>
      </c>
      <c r="B2752">
        <v>33.079877179999997</v>
      </c>
      <c r="C2752">
        <v>13</v>
      </c>
      <c r="D2752" t="s">
        <v>371</v>
      </c>
      <c r="E2752" t="s">
        <v>370</v>
      </c>
      <c r="F2752">
        <v>2751</v>
      </c>
      <c r="G2752">
        <v>174</v>
      </c>
      <c r="H2752">
        <v>13.33</v>
      </c>
      <c r="I2752">
        <v>1.903</v>
      </c>
      <c r="J2752">
        <v>1</v>
      </c>
      <c r="K2752">
        <v>1164.9000000000001</v>
      </c>
      <c r="L2752" t="s">
        <v>369</v>
      </c>
      <c r="M2752" t="s">
        <v>368</v>
      </c>
      <c r="N2752" s="8">
        <v>41956</v>
      </c>
      <c r="O2752">
        <v>0</v>
      </c>
      <c r="P2752">
        <v>0</v>
      </c>
      <c r="Q2752">
        <v>12181</v>
      </c>
      <c r="R2752">
        <v>1917.1</v>
      </c>
      <c r="S2752">
        <v>3.9940000000000002</v>
      </c>
      <c r="T2752">
        <v>33</v>
      </c>
      <c r="U2752">
        <v>5809.3</v>
      </c>
      <c r="V2752">
        <v>13</v>
      </c>
      <c r="W2752">
        <v>1.2969999999999999</v>
      </c>
      <c r="X2752">
        <v>2.097</v>
      </c>
      <c r="Y2752" s="8">
        <v>41956</v>
      </c>
    </row>
    <row r="2753" spans="1:25" x14ac:dyDescent="0.25">
      <c r="A2753">
        <v>-111.97499497</v>
      </c>
      <c r="B2753">
        <v>33.079871179999998</v>
      </c>
      <c r="C2753">
        <v>13</v>
      </c>
      <c r="D2753" t="s">
        <v>371</v>
      </c>
      <c r="E2753" t="s">
        <v>370</v>
      </c>
      <c r="F2753">
        <v>2752</v>
      </c>
      <c r="G2753">
        <v>186</v>
      </c>
      <c r="H2753">
        <v>13.33</v>
      </c>
      <c r="I2753">
        <v>2.4609999999999999</v>
      </c>
      <c r="J2753">
        <v>1</v>
      </c>
      <c r="K2753">
        <v>1164.9000000000001</v>
      </c>
      <c r="L2753" t="s">
        <v>369</v>
      </c>
      <c r="M2753" t="s">
        <v>368</v>
      </c>
      <c r="N2753" s="8">
        <v>41956</v>
      </c>
      <c r="O2753">
        <v>0</v>
      </c>
      <c r="P2753">
        <v>0</v>
      </c>
      <c r="Q2753">
        <v>13447</v>
      </c>
      <c r="R2753">
        <v>1636.6</v>
      </c>
      <c r="S2753">
        <v>3.4089999999999998</v>
      </c>
      <c r="T2753">
        <v>33</v>
      </c>
      <c r="U2753">
        <v>4959.3</v>
      </c>
      <c r="V2753">
        <v>13</v>
      </c>
      <c r="W2753">
        <v>1.6779999999999999</v>
      </c>
      <c r="X2753">
        <v>2.7109999999999999</v>
      </c>
      <c r="Y2753" s="8">
        <v>41956</v>
      </c>
    </row>
    <row r="2754" spans="1:25" x14ac:dyDescent="0.25">
      <c r="A2754">
        <v>-111.97499682999999</v>
      </c>
      <c r="B2754">
        <v>33.079865220000002</v>
      </c>
      <c r="C2754">
        <v>13</v>
      </c>
      <c r="D2754" t="s">
        <v>371</v>
      </c>
      <c r="E2754" t="s">
        <v>370</v>
      </c>
      <c r="F2754">
        <v>2753</v>
      </c>
      <c r="G2754">
        <v>181</v>
      </c>
      <c r="H2754">
        <v>13.33</v>
      </c>
      <c r="I2754">
        <v>2.165</v>
      </c>
      <c r="J2754">
        <v>1</v>
      </c>
      <c r="K2754">
        <v>1165</v>
      </c>
      <c r="L2754" t="s">
        <v>369</v>
      </c>
      <c r="M2754" t="s">
        <v>368</v>
      </c>
      <c r="N2754" s="8">
        <v>41956</v>
      </c>
      <c r="O2754">
        <v>0</v>
      </c>
      <c r="P2754">
        <v>0</v>
      </c>
      <c r="Q2754">
        <v>13335</v>
      </c>
      <c r="R2754">
        <v>1844.3</v>
      </c>
      <c r="S2754">
        <v>3.8420000000000001</v>
      </c>
      <c r="T2754">
        <v>33</v>
      </c>
      <c r="U2754">
        <v>5588.8</v>
      </c>
      <c r="V2754">
        <v>13</v>
      </c>
      <c r="W2754">
        <v>1.476</v>
      </c>
      <c r="X2754">
        <v>2.3860000000000001</v>
      </c>
      <c r="Y2754" s="8">
        <v>41956</v>
      </c>
    </row>
    <row r="2755" spans="1:25" x14ac:dyDescent="0.25">
      <c r="A2755">
        <v>-111.974997</v>
      </c>
      <c r="B2755">
        <v>33.079859229999997</v>
      </c>
      <c r="C2755">
        <v>13</v>
      </c>
      <c r="D2755" t="s">
        <v>371</v>
      </c>
      <c r="E2755" t="s">
        <v>370</v>
      </c>
      <c r="F2755">
        <v>2754</v>
      </c>
      <c r="G2755">
        <v>180</v>
      </c>
      <c r="H2755">
        <v>13.33</v>
      </c>
      <c r="I2755">
        <v>2.2309999999999999</v>
      </c>
      <c r="J2755">
        <v>1</v>
      </c>
      <c r="K2755">
        <v>1165</v>
      </c>
      <c r="L2755" t="s">
        <v>369</v>
      </c>
      <c r="M2755" t="s">
        <v>368</v>
      </c>
      <c r="N2755" s="8">
        <v>41956</v>
      </c>
      <c r="O2755">
        <v>0</v>
      </c>
      <c r="P2755">
        <v>0</v>
      </c>
      <c r="Q2755">
        <v>11852</v>
      </c>
      <c r="R2755">
        <v>1590.9</v>
      </c>
      <c r="S2755">
        <v>3.3140000000000001</v>
      </c>
      <c r="T2755">
        <v>33</v>
      </c>
      <c r="U2755">
        <v>4821</v>
      </c>
      <c r="V2755">
        <v>13</v>
      </c>
      <c r="W2755">
        <v>1.5209999999999999</v>
      </c>
      <c r="X2755">
        <v>2.4580000000000002</v>
      </c>
      <c r="Y2755" s="8">
        <v>41956</v>
      </c>
    </row>
    <row r="2756" spans="1:25" x14ac:dyDescent="0.25">
      <c r="A2756">
        <v>-111.97499682999999</v>
      </c>
      <c r="B2756">
        <v>33.079853219999997</v>
      </c>
      <c r="C2756">
        <v>13</v>
      </c>
      <c r="D2756" t="s">
        <v>371</v>
      </c>
      <c r="E2756" t="s">
        <v>370</v>
      </c>
      <c r="F2756">
        <v>2755</v>
      </c>
      <c r="G2756">
        <v>181</v>
      </c>
      <c r="H2756">
        <v>13.33</v>
      </c>
      <c r="I2756">
        <v>2.1</v>
      </c>
      <c r="J2756">
        <v>1</v>
      </c>
      <c r="K2756">
        <v>1165</v>
      </c>
      <c r="L2756" t="s">
        <v>369</v>
      </c>
      <c r="M2756" t="s">
        <v>368</v>
      </c>
      <c r="N2756" s="8">
        <v>41956</v>
      </c>
      <c r="O2756">
        <v>0</v>
      </c>
      <c r="P2756">
        <v>0</v>
      </c>
      <c r="Q2756">
        <v>13233</v>
      </c>
      <c r="R2756">
        <v>1887.4</v>
      </c>
      <c r="S2756">
        <v>3.9319999999999999</v>
      </c>
      <c r="T2756">
        <v>33</v>
      </c>
      <c r="U2756">
        <v>5719.4</v>
      </c>
      <c r="V2756">
        <v>13</v>
      </c>
      <c r="W2756">
        <v>1.4319999999999999</v>
      </c>
      <c r="X2756">
        <v>2.3140000000000001</v>
      </c>
      <c r="Y2756" s="8">
        <v>41956</v>
      </c>
    </row>
    <row r="2757" spans="1:25" x14ac:dyDescent="0.25">
      <c r="A2757">
        <v>-111.97499666</v>
      </c>
      <c r="B2757">
        <v>33.079847219999998</v>
      </c>
      <c r="C2757">
        <v>13</v>
      </c>
      <c r="D2757" t="s">
        <v>371</v>
      </c>
      <c r="E2757" t="s">
        <v>370</v>
      </c>
      <c r="F2757">
        <v>2756</v>
      </c>
      <c r="G2757">
        <v>182</v>
      </c>
      <c r="H2757">
        <v>13.33</v>
      </c>
      <c r="I2757">
        <v>2.395</v>
      </c>
      <c r="J2757">
        <v>1</v>
      </c>
      <c r="K2757">
        <v>1165</v>
      </c>
      <c r="L2757" t="s">
        <v>369</v>
      </c>
      <c r="M2757" t="s">
        <v>368</v>
      </c>
      <c r="N2757" s="8">
        <v>41956</v>
      </c>
      <c r="O2757">
        <v>0</v>
      </c>
      <c r="P2757">
        <v>0</v>
      </c>
      <c r="Q2757">
        <v>12691</v>
      </c>
      <c r="R2757">
        <v>1586.8</v>
      </c>
      <c r="S2757">
        <v>3.306</v>
      </c>
      <c r="T2757">
        <v>33</v>
      </c>
      <c r="U2757">
        <v>4808.6000000000004</v>
      </c>
      <c r="V2757">
        <v>13</v>
      </c>
      <c r="W2757">
        <v>1.633</v>
      </c>
      <c r="X2757">
        <v>2.6389999999999998</v>
      </c>
      <c r="Y2757" s="8">
        <v>41956</v>
      </c>
    </row>
    <row r="2758" spans="1:25" x14ac:dyDescent="0.25">
      <c r="A2758">
        <v>-111.974997</v>
      </c>
      <c r="B2758">
        <v>33.07984123</v>
      </c>
      <c r="C2758">
        <v>13</v>
      </c>
      <c r="D2758" t="s">
        <v>371</v>
      </c>
      <c r="E2758" t="s">
        <v>370</v>
      </c>
      <c r="F2758">
        <v>2757</v>
      </c>
      <c r="G2758">
        <v>180</v>
      </c>
      <c r="H2758">
        <v>13.33</v>
      </c>
      <c r="I2758">
        <v>2.0670000000000002</v>
      </c>
      <c r="J2758">
        <v>1</v>
      </c>
      <c r="K2758">
        <v>1164.9000000000001</v>
      </c>
      <c r="L2758" t="s">
        <v>369</v>
      </c>
      <c r="M2758" t="s">
        <v>368</v>
      </c>
      <c r="N2758" s="8">
        <v>41956</v>
      </c>
      <c r="O2758">
        <v>0</v>
      </c>
      <c r="P2758">
        <v>0</v>
      </c>
      <c r="Q2758">
        <v>14771</v>
      </c>
      <c r="R2758">
        <v>2140.1999999999998</v>
      </c>
      <c r="S2758">
        <v>4.4589999999999996</v>
      </c>
      <c r="T2758">
        <v>33</v>
      </c>
      <c r="U2758">
        <v>6485.5</v>
      </c>
      <c r="V2758">
        <v>13</v>
      </c>
      <c r="W2758">
        <v>1.409</v>
      </c>
      <c r="X2758">
        <v>2.278</v>
      </c>
      <c r="Y2758" s="8">
        <v>41956</v>
      </c>
    </row>
    <row r="2759" spans="1:25" x14ac:dyDescent="0.25">
      <c r="A2759">
        <v>-111.97499734</v>
      </c>
      <c r="B2759">
        <v>33.07983522</v>
      </c>
      <c r="C2759">
        <v>13</v>
      </c>
      <c r="D2759" t="s">
        <v>371</v>
      </c>
      <c r="E2759" t="s">
        <v>370</v>
      </c>
      <c r="F2759">
        <v>2758</v>
      </c>
      <c r="G2759">
        <v>178</v>
      </c>
      <c r="H2759">
        <v>13.33</v>
      </c>
      <c r="I2759">
        <v>2.0339999999999998</v>
      </c>
      <c r="J2759">
        <v>1</v>
      </c>
      <c r="K2759">
        <v>1164.8</v>
      </c>
      <c r="L2759" t="s">
        <v>369</v>
      </c>
      <c r="M2759" t="s">
        <v>368</v>
      </c>
      <c r="N2759" s="8">
        <v>41956</v>
      </c>
      <c r="O2759">
        <v>0</v>
      </c>
      <c r="P2759">
        <v>0</v>
      </c>
      <c r="Q2759">
        <v>13053</v>
      </c>
      <c r="R2759">
        <v>1921.8</v>
      </c>
      <c r="S2759">
        <v>4.0039999999999996</v>
      </c>
      <c r="T2759">
        <v>33</v>
      </c>
      <c r="U2759">
        <v>5823.7</v>
      </c>
      <c r="V2759">
        <v>13</v>
      </c>
      <c r="W2759">
        <v>1.387</v>
      </c>
      <c r="X2759">
        <v>2.2410000000000001</v>
      </c>
      <c r="Y2759" s="8">
        <v>41956</v>
      </c>
    </row>
    <row r="2760" spans="1:25" x14ac:dyDescent="0.25">
      <c r="A2760">
        <v>-111.974997</v>
      </c>
      <c r="B2760">
        <v>33.079828229999997</v>
      </c>
      <c r="C2760">
        <v>13</v>
      </c>
      <c r="D2760" t="s">
        <v>371</v>
      </c>
      <c r="E2760" t="s">
        <v>370</v>
      </c>
      <c r="F2760">
        <v>2759</v>
      </c>
      <c r="G2760">
        <v>180</v>
      </c>
      <c r="H2760">
        <v>13.33</v>
      </c>
      <c r="I2760">
        <v>2.165</v>
      </c>
      <c r="J2760">
        <v>1</v>
      </c>
      <c r="K2760">
        <v>1164.5999999999999</v>
      </c>
      <c r="L2760" t="s">
        <v>369</v>
      </c>
      <c r="M2760" t="s">
        <v>368</v>
      </c>
      <c r="N2760" s="8">
        <v>41956</v>
      </c>
      <c r="O2760">
        <v>0</v>
      </c>
      <c r="P2760">
        <v>0</v>
      </c>
      <c r="Q2760">
        <v>17291</v>
      </c>
      <c r="R2760">
        <v>2391.4</v>
      </c>
      <c r="S2760">
        <v>4.9820000000000002</v>
      </c>
      <c r="T2760">
        <v>33</v>
      </c>
      <c r="U2760">
        <v>7246.7</v>
      </c>
      <c r="V2760">
        <v>13</v>
      </c>
      <c r="W2760">
        <v>1.476</v>
      </c>
      <c r="X2760">
        <v>2.3860000000000001</v>
      </c>
      <c r="Y2760" s="8">
        <v>41956</v>
      </c>
    </row>
    <row r="2761" spans="1:25" x14ac:dyDescent="0.25">
      <c r="A2761">
        <v>-111.97499649</v>
      </c>
      <c r="B2761">
        <v>33.079822210000003</v>
      </c>
      <c r="C2761">
        <v>13</v>
      </c>
      <c r="D2761" t="s">
        <v>371</v>
      </c>
      <c r="E2761" t="s">
        <v>370</v>
      </c>
      <c r="F2761">
        <v>2760</v>
      </c>
      <c r="G2761">
        <v>183</v>
      </c>
      <c r="H2761">
        <v>13.33</v>
      </c>
      <c r="I2761">
        <v>2.2639999999999998</v>
      </c>
      <c r="J2761">
        <v>1</v>
      </c>
      <c r="K2761">
        <v>1164.5999999999999</v>
      </c>
      <c r="L2761" t="s">
        <v>369</v>
      </c>
      <c r="M2761" t="s">
        <v>368</v>
      </c>
      <c r="N2761" s="8">
        <v>41956</v>
      </c>
      <c r="O2761">
        <v>0</v>
      </c>
      <c r="P2761">
        <v>0</v>
      </c>
      <c r="Q2761">
        <v>14851</v>
      </c>
      <c r="R2761">
        <v>1964.7</v>
      </c>
      <c r="S2761">
        <v>4.093</v>
      </c>
      <c r="T2761">
        <v>33</v>
      </c>
      <c r="U2761">
        <v>5953.6</v>
      </c>
      <c r="V2761">
        <v>13</v>
      </c>
      <c r="W2761">
        <v>1.5429999999999999</v>
      </c>
      <c r="X2761">
        <v>2.4950000000000001</v>
      </c>
      <c r="Y2761" s="8">
        <v>41956</v>
      </c>
    </row>
    <row r="2762" spans="1:25" x14ac:dyDescent="0.25">
      <c r="A2762">
        <v>-111.97499851000001</v>
      </c>
      <c r="B2762">
        <v>33.079816209999997</v>
      </c>
      <c r="C2762">
        <v>13</v>
      </c>
      <c r="D2762" t="s">
        <v>371</v>
      </c>
      <c r="E2762" t="s">
        <v>370</v>
      </c>
      <c r="F2762">
        <v>2761</v>
      </c>
      <c r="G2762">
        <v>177</v>
      </c>
      <c r="H2762">
        <v>13.33</v>
      </c>
      <c r="I2762">
        <v>2.198</v>
      </c>
      <c r="J2762">
        <v>1</v>
      </c>
      <c r="K2762">
        <v>1164.5999999999999</v>
      </c>
      <c r="L2762" t="s">
        <v>369</v>
      </c>
      <c r="M2762" t="s">
        <v>368</v>
      </c>
      <c r="N2762" s="8">
        <v>41956</v>
      </c>
      <c r="O2762">
        <v>0</v>
      </c>
      <c r="P2762">
        <v>0</v>
      </c>
      <c r="Q2762">
        <v>14407</v>
      </c>
      <c r="R2762">
        <v>1962.8</v>
      </c>
      <c r="S2762">
        <v>4.0890000000000004</v>
      </c>
      <c r="T2762">
        <v>33</v>
      </c>
      <c r="U2762">
        <v>5948</v>
      </c>
      <c r="V2762">
        <v>13</v>
      </c>
      <c r="W2762">
        <v>1.4990000000000001</v>
      </c>
      <c r="X2762">
        <v>2.4220000000000002</v>
      </c>
      <c r="Y2762" s="8">
        <v>41956</v>
      </c>
    </row>
    <row r="2763" spans="1:25" x14ac:dyDescent="0.25">
      <c r="A2763">
        <v>-111.97499749000001</v>
      </c>
      <c r="B2763">
        <v>33.079810209999998</v>
      </c>
      <c r="C2763">
        <v>13</v>
      </c>
      <c r="D2763" t="s">
        <v>371</v>
      </c>
      <c r="E2763" t="s">
        <v>370</v>
      </c>
      <c r="F2763">
        <v>2762</v>
      </c>
      <c r="G2763">
        <v>183</v>
      </c>
      <c r="H2763">
        <v>13.33</v>
      </c>
      <c r="I2763">
        <v>2.198</v>
      </c>
      <c r="J2763">
        <v>1</v>
      </c>
      <c r="K2763">
        <v>1164.5</v>
      </c>
      <c r="L2763" t="s">
        <v>369</v>
      </c>
      <c r="M2763" t="s">
        <v>368</v>
      </c>
      <c r="N2763" s="8">
        <v>41956</v>
      </c>
      <c r="O2763">
        <v>0</v>
      </c>
      <c r="P2763">
        <v>0</v>
      </c>
      <c r="Q2763">
        <v>19560</v>
      </c>
      <c r="R2763">
        <v>2664.9</v>
      </c>
      <c r="S2763">
        <v>5.5519999999999996</v>
      </c>
      <c r="T2763">
        <v>33</v>
      </c>
      <c r="U2763">
        <v>8075.3</v>
      </c>
      <c r="V2763">
        <v>13</v>
      </c>
      <c r="W2763">
        <v>1.4990000000000001</v>
      </c>
      <c r="X2763">
        <v>2.4220000000000002</v>
      </c>
      <c r="Y2763" s="8">
        <v>41956</v>
      </c>
    </row>
    <row r="2764" spans="1:25" x14ac:dyDescent="0.25">
      <c r="A2764">
        <v>-111.974998</v>
      </c>
      <c r="B2764">
        <v>33.079804230000001</v>
      </c>
      <c r="C2764">
        <v>13</v>
      </c>
      <c r="D2764" t="s">
        <v>371</v>
      </c>
      <c r="E2764" t="s">
        <v>370</v>
      </c>
      <c r="F2764">
        <v>2763</v>
      </c>
      <c r="G2764">
        <v>180</v>
      </c>
      <c r="H2764">
        <v>13.33</v>
      </c>
      <c r="I2764">
        <v>2.165</v>
      </c>
      <c r="J2764">
        <v>1</v>
      </c>
      <c r="K2764">
        <v>1164.5</v>
      </c>
      <c r="L2764" t="s">
        <v>369</v>
      </c>
      <c r="M2764" t="s">
        <v>368</v>
      </c>
      <c r="N2764" s="8">
        <v>41956</v>
      </c>
      <c r="O2764">
        <v>0</v>
      </c>
      <c r="P2764">
        <v>0</v>
      </c>
      <c r="Q2764">
        <v>16399</v>
      </c>
      <c r="R2764">
        <v>2268</v>
      </c>
      <c r="S2764">
        <v>4.7249999999999996</v>
      </c>
      <c r="T2764">
        <v>33</v>
      </c>
      <c r="U2764">
        <v>6872.8</v>
      </c>
      <c r="V2764">
        <v>13</v>
      </c>
      <c r="W2764">
        <v>1.476</v>
      </c>
      <c r="X2764">
        <v>2.3860000000000001</v>
      </c>
      <c r="Y2764" s="8">
        <v>41956</v>
      </c>
    </row>
    <row r="2765" spans="1:25" x14ac:dyDescent="0.25">
      <c r="A2765">
        <v>-111.97499834</v>
      </c>
      <c r="B2765">
        <v>33.079798220000001</v>
      </c>
      <c r="C2765">
        <v>13</v>
      </c>
      <c r="D2765" t="s">
        <v>371</v>
      </c>
      <c r="E2765" t="s">
        <v>370</v>
      </c>
      <c r="F2765">
        <v>2764</v>
      </c>
      <c r="G2765">
        <v>178</v>
      </c>
      <c r="H2765">
        <v>13.33</v>
      </c>
      <c r="I2765">
        <v>2.3290000000000002</v>
      </c>
      <c r="J2765">
        <v>1</v>
      </c>
      <c r="K2765">
        <v>1164.3</v>
      </c>
      <c r="L2765" t="s">
        <v>369</v>
      </c>
      <c r="M2765" t="s">
        <v>368</v>
      </c>
      <c r="N2765" s="8">
        <v>41956</v>
      </c>
      <c r="O2765">
        <v>0</v>
      </c>
      <c r="P2765">
        <v>0</v>
      </c>
      <c r="Q2765">
        <v>19473</v>
      </c>
      <c r="R2765">
        <v>2503.6</v>
      </c>
      <c r="S2765">
        <v>5.2160000000000002</v>
      </c>
      <c r="T2765">
        <v>33</v>
      </c>
      <c r="U2765">
        <v>7586.5</v>
      </c>
      <c r="V2765">
        <v>13</v>
      </c>
      <c r="W2765">
        <v>1.5880000000000001</v>
      </c>
      <c r="X2765">
        <v>2.5670000000000002</v>
      </c>
      <c r="Y2765" s="8">
        <v>41956</v>
      </c>
    </row>
    <row r="2766" spans="1:25" x14ac:dyDescent="0.25">
      <c r="A2766">
        <v>-111.97499834</v>
      </c>
      <c r="B2766">
        <v>33.079792220000002</v>
      </c>
      <c r="C2766">
        <v>13</v>
      </c>
      <c r="D2766" t="s">
        <v>371</v>
      </c>
      <c r="E2766" t="s">
        <v>370</v>
      </c>
      <c r="F2766">
        <v>2765</v>
      </c>
      <c r="G2766">
        <v>178</v>
      </c>
      <c r="H2766">
        <v>13.33</v>
      </c>
      <c r="I2766">
        <v>2.165</v>
      </c>
      <c r="J2766">
        <v>1</v>
      </c>
      <c r="K2766">
        <v>1164.3</v>
      </c>
      <c r="L2766" t="s">
        <v>369</v>
      </c>
      <c r="M2766" t="s">
        <v>368</v>
      </c>
      <c r="N2766" s="8">
        <v>41956</v>
      </c>
      <c r="O2766">
        <v>0</v>
      </c>
      <c r="P2766">
        <v>0</v>
      </c>
      <c r="Q2766">
        <v>16440</v>
      </c>
      <c r="R2766">
        <v>2273.8000000000002</v>
      </c>
      <c r="S2766">
        <v>4.7370000000000001</v>
      </c>
      <c r="T2766">
        <v>33</v>
      </c>
      <c r="U2766">
        <v>6890.2</v>
      </c>
      <c r="V2766">
        <v>13</v>
      </c>
      <c r="W2766">
        <v>1.476</v>
      </c>
      <c r="X2766">
        <v>2.3860000000000001</v>
      </c>
      <c r="Y2766" s="8">
        <v>41956</v>
      </c>
    </row>
    <row r="2767" spans="1:25" x14ac:dyDescent="0.25">
      <c r="A2767">
        <v>-111.97499834</v>
      </c>
      <c r="B2767">
        <v>33.079785219999998</v>
      </c>
      <c r="C2767">
        <v>13</v>
      </c>
      <c r="D2767" t="s">
        <v>371</v>
      </c>
      <c r="E2767" t="s">
        <v>370</v>
      </c>
      <c r="F2767">
        <v>2766</v>
      </c>
      <c r="G2767">
        <v>178</v>
      </c>
      <c r="H2767">
        <v>13.33</v>
      </c>
      <c r="I2767">
        <v>2.2639999999999998</v>
      </c>
      <c r="J2767">
        <v>1</v>
      </c>
      <c r="K2767">
        <v>1164.2</v>
      </c>
      <c r="L2767" t="s">
        <v>369</v>
      </c>
      <c r="M2767" t="s">
        <v>368</v>
      </c>
      <c r="N2767" s="8">
        <v>41956</v>
      </c>
      <c r="O2767">
        <v>0</v>
      </c>
      <c r="P2767">
        <v>0</v>
      </c>
      <c r="Q2767">
        <v>19540</v>
      </c>
      <c r="R2767">
        <v>2585</v>
      </c>
      <c r="S2767">
        <v>5.3849999999999998</v>
      </c>
      <c r="T2767">
        <v>33</v>
      </c>
      <c r="U2767">
        <v>7833.3</v>
      </c>
      <c r="V2767">
        <v>13</v>
      </c>
      <c r="W2767">
        <v>1.5429999999999999</v>
      </c>
      <c r="X2767">
        <v>2.4950000000000001</v>
      </c>
      <c r="Y2767" s="8">
        <v>41956</v>
      </c>
    </row>
    <row r="2768" spans="1:25" x14ac:dyDescent="0.25">
      <c r="A2768">
        <v>-111.97499766</v>
      </c>
      <c r="B2768">
        <v>33.079779219999999</v>
      </c>
      <c r="C2768">
        <v>13</v>
      </c>
      <c r="D2768" t="s">
        <v>371</v>
      </c>
      <c r="E2768" t="s">
        <v>370</v>
      </c>
      <c r="F2768">
        <v>2767</v>
      </c>
      <c r="G2768">
        <v>182</v>
      </c>
      <c r="H2768">
        <v>13.33</v>
      </c>
      <c r="I2768">
        <v>2.4609999999999999</v>
      </c>
      <c r="J2768">
        <v>1</v>
      </c>
      <c r="K2768">
        <v>1164.2</v>
      </c>
      <c r="L2768" t="s">
        <v>369</v>
      </c>
      <c r="M2768" t="s">
        <v>368</v>
      </c>
      <c r="N2768" s="8">
        <v>41956</v>
      </c>
      <c r="O2768">
        <v>0</v>
      </c>
      <c r="P2768">
        <v>0</v>
      </c>
      <c r="Q2768">
        <v>19217</v>
      </c>
      <c r="R2768">
        <v>2338.8000000000002</v>
      </c>
      <c r="S2768">
        <v>4.8719999999999999</v>
      </c>
      <c r="T2768">
        <v>33</v>
      </c>
      <c r="U2768">
        <v>7087.3</v>
      </c>
      <c r="V2768">
        <v>13</v>
      </c>
      <c r="W2768">
        <v>1.6779999999999999</v>
      </c>
      <c r="X2768">
        <v>2.7109999999999999</v>
      </c>
      <c r="Y2768" s="8">
        <v>41956</v>
      </c>
    </row>
    <row r="2769" spans="1:25" x14ac:dyDescent="0.25">
      <c r="A2769">
        <v>-111.97499851000001</v>
      </c>
      <c r="B2769">
        <v>33.079772210000002</v>
      </c>
      <c r="C2769">
        <v>13</v>
      </c>
      <c r="D2769" t="s">
        <v>371</v>
      </c>
      <c r="E2769" t="s">
        <v>370</v>
      </c>
      <c r="F2769">
        <v>2768</v>
      </c>
      <c r="G2769">
        <v>177</v>
      </c>
      <c r="H2769">
        <v>13.33</v>
      </c>
      <c r="I2769">
        <v>2.4279999999999999</v>
      </c>
      <c r="J2769">
        <v>1</v>
      </c>
      <c r="K2769">
        <v>1164.2</v>
      </c>
      <c r="L2769" t="s">
        <v>369</v>
      </c>
      <c r="M2769" t="s">
        <v>368</v>
      </c>
      <c r="N2769" s="8">
        <v>41956</v>
      </c>
      <c r="O2769">
        <v>0</v>
      </c>
      <c r="P2769">
        <v>0</v>
      </c>
      <c r="Q2769">
        <v>17281</v>
      </c>
      <c r="R2769">
        <v>2131.6</v>
      </c>
      <c r="S2769">
        <v>4.4409999999999998</v>
      </c>
      <c r="T2769">
        <v>33</v>
      </c>
      <c r="U2769">
        <v>6459.4</v>
      </c>
      <c r="V2769">
        <v>13</v>
      </c>
      <c r="W2769">
        <v>1.655</v>
      </c>
      <c r="X2769">
        <v>2.6749999999999998</v>
      </c>
      <c r="Y2769" s="8">
        <v>41956</v>
      </c>
    </row>
    <row r="2770" spans="1:25" x14ac:dyDescent="0.25">
      <c r="A2770">
        <v>-111.97499732</v>
      </c>
      <c r="B2770">
        <v>33.079765209999998</v>
      </c>
      <c r="C2770">
        <v>13</v>
      </c>
      <c r="D2770" t="s">
        <v>371</v>
      </c>
      <c r="E2770" t="s">
        <v>370</v>
      </c>
      <c r="F2770">
        <v>2769</v>
      </c>
      <c r="G2770">
        <v>184</v>
      </c>
      <c r="H2770">
        <v>13.33</v>
      </c>
      <c r="I2770">
        <v>2.4279999999999999</v>
      </c>
      <c r="J2770">
        <v>1</v>
      </c>
      <c r="K2770">
        <v>1164.0999999999999</v>
      </c>
      <c r="L2770" t="s">
        <v>369</v>
      </c>
      <c r="M2770" t="s">
        <v>368</v>
      </c>
      <c r="N2770" s="8">
        <v>41956</v>
      </c>
      <c r="O2770">
        <v>0</v>
      </c>
      <c r="P2770">
        <v>0</v>
      </c>
      <c r="Q2770">
        <v>17715</v>
      </c>
      <c r="R2770">
        <v>2185.1999999999998</v>
      </c>
      <c r="S2770">
        <v>4.5519999999999996</v>
      </c>
      <c r="T2770">
        <v>33</v>
      </c>
      <c r="U2770">
        <v>6621.8</v>
      </c>
      <c r="V2770">
        <v>13</v>
      </c>
      <c r="W2770">
        <v>1.655</v>
      </c>
      <c r="X2770">
        <v>2.6749999999999998</v>
      </c>
      <c r="Y2770" s="8">
        <v>41956</v>
      </c>
    </row>
    <row r="2771" spans="1:25" x14ac:dyDescent="0.25">
      <c r="A2771">
        <v>-111.97499832</v>
      </c>
      <c r="B2771">
        <v>33.079759209999999</v>
      </c>
      <c r="C2771">
        <v>13</v>
      </c>
      <c r="D2771" t="s">
        <v>371</v>
      </c>
      <c r="E2771" t="s">
        <v>370</v>
      </c>
      <c r="F2771">
        <v>2770</v>
      </c>
      <c r="G2771">
        <v>184</v>
      </c>
      <c r="H2771">
        <v>13.33</v>
      </c>
      <c r="I2771">
        <v>2.3620000000000001</v>
      </c>
      <c r="J2771">
        <v>1</v>
      </c>
      <c r="K2771">
        <v>1164.0999999999999</v>
      </c>
      <c r="L2771" t="s">
        <v>369</v>
      </c>
      <c r="M2771" t="s">
        <v>368</v>
      </c>
      <c r="N2771" s="8">
        <v>41956</v>
      </c>
      <c r="O2771">
        <v>0</v>
      </c>
      <c r="P2771">
        <v>0</v>
      </c>
      <c r="Q2771">
        <v>19657</v>
      </c>
      <c r="R2771">
        <v>2492</v>
      </c>
      <c r="S2771">
        <v>5.1920000000000002</v>
      </c>
      <c r="T2771">
        <v>33</v>
      </c>
      <c r="U2771">
        <v>7551.6</v>
      </c>
      <c r="V2771">
        <v>13</v>
      </c>
      <c r="W2771">
        <v>1.611</v>
      </c>
      <c r="X2771">
        <v>2.6030000000000002</v>
      </c>
      <c r="Y2771" s="8">
        <v>41956</v>
      </c>
    </row>
    <row r="2772" spans="1:25" x14ac:dyDescent="0.25">
      <c r="A2772">
        <v>-111.97499851000001</v>
      </c>
      <c r="B2772">
        <v>33.079752210000002</v>
      </c>
      <c r="C2772">
        <v>13</v>
      </c>
      <c r="D2772" t="s">
        <v>371</v>
      </c>
      <c r="E2772" t="s">
        <v>370</v>
      </c>
      <c r="F2772">
        <v>2771</v>
      </c>
      <c r="G2772">
        <v>177</v>
      </c>
      <c r="H2772">
        <v>13.33</v>
      </c>
      <c r="I2772">
        <v>2.395</v>
      </c>
      <c r="J2772">
        <v>1</v>
      </c>
      <c r="K2772">
        <v>1164.0999999999999</v>
      </c>
      <c r="L2772" t="s">
        <v>369</v>
      </c>
      <c r="M2772" t="s">
        <v>368</v>
      </c>
      <c r="N2772" s="8">
        <v>41956</v>
      </c>
      <c r="O2772">
        <v>0</v>
      </c>
      <c r="P2772">
        <v>0</v>
      </c>
      <c r="Q2772">
        <v>17724</v>
      </c>
      <c r="R2772">
        <v>2216.3000000000002</v>
      </c>
      <c r="S2772">
        <v>4.617</v>
      </c>
      <c r="T2772">
        <v>33</v>
      </c>
      <c r="U2772">
        <v>6715.9</v>
      </c>
      <c r="V2772">
        <v>13</v>
      </c>
      <c r="W2772">
        <v>1.633</v>
      </c>
      <c r="X2772">
        <v>2.6389999999999998</v>
      </c>
      <c r="Y2772" s="8">
        <v>41956</v>
      </c>
    </row>
    <row r="2773" spans="1:25" x14ac:dyDescent="0.25">
      <c r="A2773">
        <v>-111.97499783000001</v>
      </c>
      <c r="B2773">
        <v>33.079747220000002</v>
      </c>
      <c r="C2773">
        <v>13</v>
      </c>
      <c r="D2773" t="s">
        <v>371</v>
      </c>
      <c r="E2773" t="s">
        <v>370</v>
      </c>
      <c r="F2773">
        <v>2772</v>
      </c>
      <c r="G2773">
        <v>181</v>
      </c>
      <c r="H2773">
        <v>13.33</v>
      </c>
      <c r="I2773">
        <v>2.2970000000000002</v>
      </c>
      <c r="J2773">
        <v>1</v>
      </c>
      <c r="K2773">
        <v>1164.0999999999999</v>
      </c>
      <c r="L2773" t="s">
        <v>369</v>
      </c>
      <c r="M2773" t="s">
        <v>368</v>
      </c>
      <c r="N2773" s="8">
        <v>41956</v>
      </c>
      <c r="O2773">
        <v>0</v>
      </c>
      <c r="P2773">
        <v>0</v>
      </c>
      <c r="Q2773">
        <v>17953</v>
      </c>
      <c r="R2773">
        <v>2341</v>
      </c>
      <c r="S2773">
        <v>4.8769999999999998</v>
      </c>
      <c r="T2773">
        <v>33</v>
      </c>
      <c r="U2773">
        <v>7094</v>
      </c>
      <c r="V2773">
        <v>13</v>
      </c>
      <c r="W2773">
        <v>1.5660000000000001</v>
      </c>
      <c r="X2773">
        <v>2.5310000000000001</v>
      </c>
      <c r="Y2773" s="8">
        <v>41956</v>
      </c>
    </row>
    <row r="2774" spans="1:25" x14ac:dyDescent="0.25">
      <c r="A2774">
        <v>-111.97499817000001</v>
      </c>
      <c r="B2774">
        <v>33.07973922</v>
      </c>
      <c r="C2774">
        <v>13</v>
      </c>
      <c r="D2774" t="s">
        <v>371</v>
      </c>
      <c r="E2774" t="s">
        <v>370</v>
      </c>
      <c r="F2774">
        <v>2773</v>
      </c>
      <c r="G2774">
        <v>179</v>
      </c>
      <c r="H2774">
        <v>13.33</v>
      </c>
      <c r="I2774">
        <v>2.2639999999999998</v>
      </c>
      <c r="J2774">
        <v>1</v>
      </c>
      <c r="K2774">
        <v>1164</v>
      </c>
      <c r="L2774" t="s">
        <v>369</v>
      </c>
      <c r="M2774" t="s">
        <v>368</v>
      </c>
      <c r="N2774" s="8">
        <v>41956</v>
      </c>
      <c r="O2774">
        <v>0</v>
      </c>
      <c r="P2774">
        <v>0</v>
      </c>
      <c r="Q2774">
        <v>18567</v>
      </c>
      <c r="R2774">
        <v>2456.3000000000002</v>
      </c>
      <c r="S2774">
        <v>5.117</v>
      </c>
      <c r="T2774">
        <v>33</v>
      </c>
      <c r="U2774">
        <v>7443.3</v>
      </c>
      <c r="V2774">
        <v>13</v>
      </c>
      <c r="W2774">
        <v>1.5429999999999999</v>
      </c>
      <c r="X2774">
        <v>2.4950000000000001</v>
      </c>
      <c r="Y2774" s="8">
        <v>41956</v>
      </c>
    </row>
    <row r="2775" spans="1:25" x14ac:dyDescent="0.25">
      <c r="A2775">
        <v>-111.97499851000001</v>
      </c>
      <c r="B2775">
        <v>33.079733210000001</v>
      </c>
      <c r="C2775">
        <v>13</v>
      </c>
      <c r="D2775" t="s">
        <v>371</v>
      </c>
      <c r="E2775" t="s">
        <v>370</v>
      </c>
      <c r="F2775">
        <v>2774</v>
      </c>
      <c r="G2775">
        <v>177</v>
      </c>
      <c r="H2775">
        <v>13.33</v>
      </c>
      <c r="I2775">
        <v>2.3290000000000002</v>
      </c>
      <c r="J2775">
        <v>1</v>
      </c>
      <c r="K2775">
        <v>1164</v>
      </c>
      <c r="L2775" t="s">
        <v>369</v>
      </c>
      <c r="M2775" t="s">
        <v>368</v>
      </c>
      <c r="N2775" s="8">
        <v>41956</v>
      </c>
      <c r="O2775">
        <v>0</v>
      </c>
      <c r="P2775">
        <v>0</v>
      </c>
      <c r="Q2775">
        <v>18982</v>
      </c>
      <c r="R2775">
        <v>2440.3000000000002</v>
      </c>
      <c r="S2775">
        <v>5.0839999999999996</v>
      </c>
      <c r="T2775">
        <v>33</v>
      </c>
      <c r="U2775">
        <v>7395</v>
      </c>
      <c r="V2775">
        <v>13</v>
      </c>
      <c r="W2775">
        <v>1.5880000000000001</v>
      </c>
      <c r="X2775">
        <v>2.5670000000000002</v>
      </c>
      <c r="Y2775" s="8">
        <v>41956</v>
      </c>
    </row>
    <row r="2776" spans="1:25" x14ac:dyDescent="0.25">
      <c r="A2776">
        <v>-111.97499663000001</v>
      </c>
      <c r="B2776">
        <v>33.079726149999999</v>
      </c>
      <c r="C2776">
        <v>13</v>
      </c>
      <c r="D2776" t="s">
        <v>371</v>
      </c>
      <c r="E2776" t="s">
        <v>370</v>
      </c>
      <c r="F2776">
        <v>2775</v>
      </c>
      <c r="G2776">
        <v>188</v>
      </c>
      <c r="H2776">
        <v>13.33</v>
      </c>
      <c r="I2776">
        <v>2.395</v>
      </c>
      <c r="J2776">
        <v>1</v>
      </c>
      <c r="K2776">
        <v>1163.9000000000001</v>
      </c>
      <c r="L2776" t="s">
        <v>369</v>
      </c>
      <c r="M2776" t="s">
        <v>368</v>
      </c>
      <c r="N2776" s="8">
        <v>41956</v>
      </c>
      <c r="O2776">
        <v>0</v>
      </c>
      <c r="P2776">
        <v>0</v>
      </c>
      <c r="Q2776">
        <v>22154</v>
      </c>
      <c r="R2776">
        <v>2770.2</v>
      </c>
      <c r="S2776">
        <v>5.7709999999999999</v>
      </c>
      <c r="T2776">
        <v>33</v>
      </c>
      <c r="U2776">
        <v>8394.5</v>
      </c>
      <c r="V2776">
        <v>13</v>
      </c>
      <c r="W2776">
        <v>1.633</v>
      </c>
      <c r="X2776">
        <v>2.6389999999999998</v>
      </c>
      <c r="Y2776" s="8">
        <v>41956</v>
      </c>
    </row>
    <row r="2777" spans="1:25" x14ac:dyDescent="0.25">
      <c r="A2777">
        <v>-111.97499934</v>
      </c>
      <c r="B2777">
        <v>33.079719220000001</v>
      </c>
      <c r="C2777">
        <v>13</v>
      </c>
      <c r="D2777" t="s">
        <v>371</v>
      </c>
      <c r="E2777" t="s">
        <v>370</v>
      </c>
      <c r="F2777">
        <v>2776</v>
      </c>
      <c r="G2777">
        <v>178</v>
      </c>
      <c r="H2777">
        <v>13.33</v>
      </c>
      <c r="I2777">
        <v>2.2639999999999998</v>
      </c>
      <c r="J2777">
        <v>1</v>
      </c>
      <c r="K2777">
        <v>1163.9000000000001</v>
      </c>
      <c r="L2777" t="s">
        <v>369</v>
      </c>
      <c r="M2777" t="s">
        <v>368</v>
      </c>
      <c r="N2777" s="8">
        <v>41956</v>
      </c>
      <c r="O2777">
        <v>0</v>
      </c>
      <c r="P2777">
        <v>0</v>
      </c>
      <c r="Q2777">
        <v>21355</v>
      </c>
      <c r="R2777">
        <v>2825.1</v>
      </c>
      <c r="S2777">
        <v>5.8860000000000001</v>
      </c>
      <c r="T2777">
        <v>33</v>
      </c>
      <c r="U2777">
        <v>8560.9</v>
      </c>
      <c r="V2777">
        <v>13</v>
      </c>
      <c r="W2777">
        <v>1.5429999999999999</v>
      </c>
      <c r="X2777">
        <v>2.4950000000000001</v>
      </c>
      <c r="Y2777" s="8">
        <v>41956</v>
      </c>
    </row>
    <row r="2778" spans="1:25" x14ac:dyDescent="0.25">
      <c r="A2778">
        <v>-111.97499849</v>
      </c>
      <c r="B2778">
        <v>33.079713210000001</v>
      </c>
      <c r="C2778">
        <v>13</v>
      </c>
      <c r="D2778" t="s">
        <v>371</v>
      </c>
      <c r="E2778" t="s">
        <v>370</v>
      </c>
      <c r="F2778">
        <v>2777</v>
      </c>
      <c r="G2778">
        <v>183</v>
      </c>
      <c r="H2778">
        <v>13.33</v>
      </c>
      <c r="I2778">
        <v>2.3620000000000001</v>
      </c>
      <c r="J2778">
        <v>1</v>
      </c>
      <c r="K2778">
        <v>1163.9000000000001</v>
      </c>
      <c r="L2778" t="s">
        <v>369</v>
      </c>
      <c r="M2778" t="s">
        <v>368</v>
      </c>
      <c r="N2778" s="8">
        <v>41956</v>
      </c>
      <c r="O2778">
        <v>0</v>
      </c>
      <c r="P2778">
        <v>0</v>
      </c>
      <c r="Q2778">
        <v>20089</v>
      </c>
      <c r="R2778">
        <v>2546.8000000000002</v>
      </c>
      <c r="S2778">
        <v>5.306</v>
      </c>
      <c r="T2778">
        <v>33</v>
      </c>
      <c r="U2778">
        <v>7717.7</v>
      </c>
      <c r="V2778">
        <v>13</v>
      </c>
      <c r="W2778">
        <v>1.611</v>
      </c>
      <c r="X2778">
        <v>2.6030000000000002</v>
      </c>
      <c r="Y2778" s="8">
        <v>41956</v>
      </c>
    </row>
    <row r="2779" spans="1:25" x14ac:dyDescent="0.25">
      <c r="A2779">
        <v>-111.97499814</v>
      </c>
      <c r="B2779">
        <v>33.079706190000003</v>
      </c>
      <c r="C2779">
        <v>13</v>
      </c>
      <c r="D2779" t="s">
        <v>371</v>
      </c>
      <c r="E2779" t="s">
        <v>370</v>
      </c>
      <c r="F2779">
        <v>2778</v>
      </c>
      <c r="G2779">
        <v>185</v>
      </c>
      <c r="H2779">
        <v>13.33</v>
      </c>
      <c r="I2779">
        <v>2.198</v>
      </c>
      <c r="J2779">
        <v>1</v>
      </c>
      <c r="K2779">
        <v>1164</v>
      </c>
      <c r="L2779" t="s">
        <v>369</v>
      </c>
      <c r="M2779" t="s">
        <v>368</v>
      </c>
      <c r="N2779" s="8">
        <v>41956</v>
      </c>
      <c r="O2779">
        <v>0</v>
      </c>
      <c r="P2779">
        <v>0</v>
      </c>
      <c r="Q2779">
        <v>14736</v>
      </c>
      <c r="R2779">
        <v>2007.6</v>
      </c>
      <c r="S2779">
        <v>4.1820000000000004</v>
      </c>
      <c r="T2779">
        <v>33</v>
      </c>
      <c r="U2779">
        <v>6083.6</v>
      </c>
      <c r="V2779">
        <v>13</v>
      </c>
      <c r="W2779">
        <v>1.4990000000000001</v>
      </c>
      <c r="X2779">
        <v>2.4220000000000002</v>
      </c>
      <c r="Y2779" s="8">
        <v>41956</v>
      </c>
    </row>
    <row r="2780" spans="1:25" x14ac:dyDescent="0.25">
      <c r="A2780">
        <v>-111.97499832</v>
      </c>
      <c r="B2780">
        <v>33.079700209999999</v>
      </c>
      <c r="C2780">
        <v>13</v>
      </c>
      <c r="D2780" t="s">
        <v>371</v>
      </c>
      <c r="E2780" t="s">
        <v>370</v>
      </c>
      <c r="F2780">
        <v>2779</v>
      </c>
      <c r="G2780">
        <v>184</v>
      </c>
      <c r="H2780">
        <v>13.33</v>
      </c>
      <c r="I2780">
        <v>2.2970000000000002</v>
      </c>
      <c r="J2780">
        <v>1</v>
      </c>
      <c r="K2780">
        <v>1164</v>
      </c>
      <c r="L2780" t="s">
        <v>369</v>
      </c>
      <c r="M2780" t="s">
        <v>368</v>
      </c>
      <c r="N2780" s="8">
        <v>41956</v>
      </c>
      <c r="O2780">
        <v>0</v>
      </c>
      <c r="P2780">
        <v>0</v>
      </c>
      <c r="Q2780">
        <v>19174</v>
      </c>
      <c r="R2780">
        <v>2500.3000000000002</v>
      </c>
      <c r="S2780">
        <v>5.2089999999999996</v>
      </c>
      <c r="T2780">
        <v>33</v>
      </c>
      <c r="U2780">
        <v>7576.7</v>
      </c>
      <c r="V2780">
        <v>13</v>
      </c>
      <c r="W2780">
        <v>1.5660000000000001</v>
      </c>
      <c r="X2780">
        <v>2.5310000000000001</v>
      </c>
      <c r="Y2780" s="8">
        <v>41956</v>
      </c>
    </row>
    <row r="2781" spans="1:25" x14ac:dyDescent="0.25">
      <c r="A2781">
        <v>-111.97499849</v>
      </c>
      <c r="B2781">
        <v>33.079693210000002</v>
      </c>
      <c r="C2781">
        <v>13</v>
      </c>
      <c r="D2781" t="s">
        <v>371</v>
      </c>
      <c r="E2781" t="s">
        <v>370</v>
      </c>
      <c r="F2781">
        <v>2780</v>
      </c>
      <c r="G2781">
        <v>183</v>
      </c>
      <c r="H2781">
        <v>13.33</v>
      </c>
      <c r="I2781">
        <v>2.3620000000000001</v>
      </c>
      <c r="J2781">
        <v>1</v>
      </c>
      <c r="K2781">
        <v>1164.0999999999999</v>
      </c>
      <c r="L2781" t="s">
        <v>369</v>
      </c>
      <c r="M2781" t="s">
        <v>368</v>
      </c>
      <c r="N2781" s="8">
        <v>41956</v>
      </c>
      <c r="O2781">
        <v>0</v>
      </c>
      <c r="P2781">
        <v>0</v>
      </c>
      <c r="Q2781">
        <v>19631</v>
      </c>
      <c r="R2781">
        <v>2488.8000000000002</v>
      </c>
      <c r="S2781">
        <v>5.1849999999999996</v>
      </c>
      <c r="T2781">
        <v>33</v>
      </c>
      <c r="U2781">
        <v>7541.7</v>
      </c>
      <c r="V2781">
        <v>13</v>
      </c>
      <c r="W2781">
        <v>1.611</v>
      </c>
      <c r="X2781">
        <v>2.6030000000000002</v>
      </c>
      <c r="Y2781" s="8">
        <v>41956</v>
      </c>
    </row>
    <row r="2782" spans="1:25" x14ac:dyDescent="0.25">
      <c r="A2782">
        <v>-111.974999</v>
      </c>
      <c r="B2782">
        <v>33.079687229999998</v>
      </c>
      <c r="C2782">
        <v>13</v>
      </c>
      <c r="D2782" t="s">
        <v>371</v>
      </c>
      <c r="E2782" t="s">
        <v>370</v>
      </c>
      <c r="F2782">
        <v>2781</v>
      </c>
      <c r="G2782">
        <v>180</v>
      </c>
      <c r="H2782">
        <v>13.33</v>
      </c>
      <c r="I2782">
        <v>2.3620000000000001</v>
      </c>
      <c r="J2782">
        <v>1</v>
      </c>
      <c r="K2782">
        <v>1164</v>
      </c>
      <c r="L2782" t="s">
        <v>369</v>
      </c>
      <c r="M2782" t="s">
        <v>368</v>
      </c>
      <c r="N2782" s="8">
        <v>41956</v>
      </c>
      <c r="O2782">
        <v>0</v>
      </c>
      <c r="P2782">
        <v>0</v>
      </c>
      <c r="Q2782">
        <v>19060</v>
      </c>
      <c r="R2782">
        <v>2416.5</v>
      </c>
      <c r="S2782">
        <v>5.0339999999999998</v>
      </c>
      <c r="T2782">
        <v>33</v>
      </c>
      <c r="U2782">
        <v>7322.6</v>
      </c>
      <c r="V2782">
        <v>13</v>
      </c>
      <c r="W2782">
        <v>1.611</v>
      </c>
      <c r="X2782">
        <v>2.6030000000000002</v>
      </c>
      <c r="Y2782" s="8">
        <v>41956</v>
      </c>
    </row>
    <row r="2783" spans="1:25" x14ac:dyDescent="0.25">
      <c r="A2783">
        <v>-111.97499917</v>
      </c>
      <c r="B2783">
        <v>33.07968022</v>
      </c>
      <c r="C2783">
        <v>13</v>
      </c>
      <c r="D2783" t="s">
        <v>371</v>
      </c>
      <c r="E2783" t="s">
        <v>370</v>
      </c>
      <c r="F2783">
        <v>2782</v>
      </c>
      <c r="G2783">
        <v>179</v>
      </c>
      <c r="H2783">
        <v>13.33</v>
      </c>
      <c r="I2783">
        <v>2.395</v>
      </c>
      <c r="J2783">
        <v>1</v>
      </c>
      <c r="K2783">
        <v>1164.0999999999999</v>
      </c>
      <c r="L2783" t="s">
        <v>369</v>
      </c>
      <c r="M2783" t="s">
        <v>368</v>
      </c>
      <c r="N2783" s="8">
        <v>41956</v>
      </c>
      <c r="O2783">
        <v>0</v>
      </c>
      <c r="P2783">
        <v>0</v>
      </c>
      <c r="Q2783">
        <v>18756</v>
      </c>
      <c r="R2783">
        <v>2345.3000000000002</v>
      </c>
      <c r="S2783">
        <v>4.8860000000000001</v>
      </c>
      <c r="T2783">
        <v>33</v>
      </c>
      <c r="U2783">
        <v>7106.9</v>
      </c>
      <c r="V2783">
        <v>13</v>
      </c>
      <c r="W2783">
        <v>1.633</v>
      </c>
      <c r="X2783">
        <v>2.6389999999999998</v>
      </c>
      <c r="Y2783" s="8">
        <v>41956</v>
      </c>
    </row>
    <row r="2784" spans="1:25" x14ac:dyDescent="0.25">
      <c r="A2784">
        <v>-111.974999</v>
      </c>
      <c r="B2784">
        <v>33.079674230000002</v>
      </c>
      <c r="C2784">
        <v>13</v>
      </c>
      <c r="D2784" t="s">
        <v>371</v>
      </c>
      <c r="E2784" t="s">
        <v>370</v>
      </c>
      <c r="F2784">
        <v>2783</v>
      </c>
      <c r="G2784">
        <v>180</v>
      </c>
      <c r="H2784">
        <v>13.33</v>
      </c>
      <c r="I2784">
        <v>2.3620000000000001</v>
      </c>
      <c r="J2784">
        <v>1</v>
      </c>
      <c r="K2784">
        <v>1164.0999999999999</v>
      </c>
      <c r="L2784" t="s">
        <v>369</v>
      </c>
      <c r="M2784" t="s">
        <v>368</v>
      </c>
      <c r="N2784" s="8">
        <v>41956</v>
      </c>
      <c r="O2784">
        <v>0</v>
      </c>
      <c r="P2784">
        <v>0</v>
      </c>
      <c r="Q2784">
        <v>18277</v>
      </c>
      <c r="R2784">
        <v>2317.1</v>
      </c>
      <c r="S2784">
        <v>4.827</v>
      </c>
      <c r="T2784">
        <v>33</v>
      </c>
      <c r="U2784">
        <v>7021.5</v>
      </c>
      <c r="V2784">
        <v>13</v>
      </c>
      <c r="W2784">
        <v>1.611</v>
      </c>
      <c r="X2784">
        <v>2.6030000000000002</v>
      </c>
      <c r="Y2784" s="8">
        <v>41956</v>
      </c>
    </row>
    <row r="2785" spans="1:25" x14ac:dyDescent="0.25">
      <c r="A2785">
        <v>-111.97499797</v>
      </c>
      <c r="B2785">
        <v>33.079667180000001</v>
      </c>
      <c r="C2785">
        <v>13</v>
      </c>
      <c r="D2785" t="s">
        <v>371</v>
      </c>
      <c r="E2785" t="s">
        <v>370</v>
      </c>
      <c r="F2785">
        <v>2784</v>
      </c>
      <c r="G2785">
        <v>186</v>
      </c>
      <c r="H2785">
        <v>13.33</v>
      </c>
      <c r="I2785">
        <v>2.3290000000000002</v>
      </c>
      <c r="J2785">
        <v>1</v>
      </c>
      <c r="K2785">
        <v>1164</v>
      </c>
      <c r="L2785" t="s">
        <v>369</v>
      </c>
      <c r="M2785" t="s">
        <v>368</v>
      </c>
      <c r="N2785" s="8">
        <v>41956</v>
      </c>
      <c r="O2785">
        <v>0</v>
      </c>
      <c r="P2785">
        <v>0</v>
      </c>
      <c r="Q2785">
        <v>19564</v>
      </c>
      <c r="R2785">
        <v>2515.1999999999998</v>
      </c>
      <c r="S2785">
        <v>5.24</v>
      </c>
      <c r="T2785">
        <v>33</v>
      </c>
      <c r="U2785">
        <v>7621.7</v>
      </c>
      <c r="V2785">
        <v>13</v>
      </c>
      <c r="W2785">
        <v>1.5880000000000001</v>
      </c>
      <c r="X2785">
        <v>2.5670000000000002</v>
      </c>
      <c r="Y2785" s="8">
        <v>41956</v>
      </c>
    </row>
    <row r="2786" spans="1:25" x14ac:dyDescent="0.25">
      <c r="A2786">
        <v>-111.97499883</v>
      </c>
      <c r="B2786">
        <v>33.079661219999998</v>
      </c>
      <c r="C2786">
        <v>13</v>
      </c>
      <c r="D2786" t="s">
        <v>371</v>
      </c>
      <c r="E2786" t="s">
        <v>370</v>
      </c>
      <c r="F2786">
        <v>2785</v>
      </c>
      <c r="G2786">
        <v>181</v>
      </c>
      <c r="H2786">
        <v>13.33</v>
      </c>
      <c r="I2786">
        <v>2.2970000000000002</v>
      </c>
      <c r="J2786">
        <v>1</v>
      </c>
      <c r="K2786">
        <v>1164</v>
      </c>
      <c r="L2786" t="s">
        <v>369</v>
      </c>
      <c r="M2786" t="s">
        <v>368</v>
      </c>
      <c r="N2786" s="8">
        <v>41956</v>
      </c>
      <c r="O2786">
        <v>0</v>
      </c>
      <c r="P2786">
        <v>0</v>
      </c>
      <c r="Q2786">
        <v>19915</v>
      </c>
      <c r="R2786">
        <v>2596.9</v>
      </c>
      <c r="S2786">
        <v>5.41</v>
      </c>
      <c r="T2786">
        <v>33</v>
      </c>
      <c r="U2786">
        <v>7869.5</v>
      </c>
      <c r="V2786">
        <v>13</v>
      </c>
      <c r="W2786">
        <v>1.5660000000000001</v>
      </c>
      <c r="X2786">
        <v>2.5310000000000001</v>
      </c>
      <c r="Y2786" s="8">
        <v>41956</v>
      </c>
    </row>
    <row r="2787" spans="1:25" x14ac:dyDescent="0.25">
      <c r="A2787">
        <v>-111.97499917</v>
      </c>
      <c r="B2787">
        <v>33.079654220000002</v>
      </c>
      <c r="C2787">
        <v>13</v>
      </c>
      <c r="D2787" t="s">
        <v>371</v>
      </c>
      <c r="E2787" t="s">
        <v>370</v>
      </c>
      <c r="F2787">
        <v>2786</v>
      </c>
      <c r="G2787">
        <v>179</v>
      </c>
      <c r="H2787">
        <v>13.33</v>
      </c>
      <c r="I2787">
        <v>2.395</v>
      </c>
      <c r="J2787">
        <v>1</v>
      </c>
      <c r="K2787">
        <v>1164</v>
      </c>
      <c r="L2787" t="s">
        <v>369</v>
      </c>
      <c r="M2787" t="s">
        <v>368</v>
      </c>
      <c r="N2787" s="8">
        <v>41956</v>
      </c>
      <c r="O2787">
        <v>0</v>
      </c>
      <c r="P2787">
        <v>0</v>
      </c>
      <c r="Q2787">
        <v>17202</v>
      </c>
      <c r="R2787">
        <v>2151</v>
      </c>
      <c r="S2787">
        <v>4.4809999999999999</v>
      </c>
      <c r="T2787">
        <v>33</v>
      </c>
      <c r="U2787">
        <v>6518.1</v>
      </c>
      <c r="V2787">
        <v>13</v>
      </c>
      <c r="W2787">
        <v>1.633</v>
      </c>
      <c r="X2787">
        <v>2.6389999999999998</v>
      </c>
      <c r="Y2787" s="8">
        <v>41956</v>
      </c>
    </row>
    <row r="2788" spans="1:25" x14ac:dyDescent="0.25">
      <c r="A2788">
        <v>-111.97500017</v>
      </c>
      <c r="B2788">
        <v>33.079647219999998</v>
      </c>
      <c r="C2788">
        <v>13</v>
      </c>
      <c r="D2788" t="s">
        <v>371</v>
      </c>
      <c r="E2788" t="s">
        <v>370</v>
      </c>
      <c r="F2788">
        <v>2787</v>
      </c>
      <c r="G2788">
        <v>179</v>
      </c>
      <c r="H2788">
        <v>13.33</v>
      </c>
      <c r="I2788">
        <v>2.4279999999999999</v>
      </c>
      <c r="J2788">
        <v>1</v>
      </c>
      <c r="K2788">
        <v>1164</v>
      </c>
      <c r="L2788" t="s">
        <v>369</v>
      </c>
      <c r="M2788" t="s">
        <v>368</v>
      </c>
      <c r="N2788" s="8">
        <v>41956</v>
      </c>
      <c r="O2788">
        <v>0</v>
      </c>
      <c r="P2788">
        <v>0</v>
      </c>
      <c r="Q2788">
        <v>16476</v>
      </c>
      <c r="R2788">
        <v>2032.3</v>
      </c>
      <c r="S2788">
        <v>4.234</v>
      </c>
      <c r="T2788">
        <v>33</v>
      </c>
      <c r="U2788">
        <v>6158.6</v>
      </c>
      <c r="V2788">
        <v>13</v>
      </c>
      <c r="W2788">
        <v>1.655</v>
      </c>
      <c r="X2788">
        <v>2.6749999999999998</v>
      </c>
      <c r="Y2788" s="8">
        <v>41956</v>
      </c>
    </row>
    <row r="2789" spans="1:25" x14ac:dyDescent="0.25">
      <c r="A2789">
        <v>-111.97499879999999</v>
      </c>
      <c r="B2789">
        <v>33.079641160000001</v>
      </c>
      <c r="C2789">
        <v>13</v>
      </c>
      <c r="D2789" t="s">
        <v>371</v>
      </c>
      <c r="E2789" t="s">
        <v>370</v>
      </c>
      <c r="F2789">
        <v>2788</v>
      </c>
      <c r="G2789">
        <v>187</v>
      </c>
      <c r="H2789">
        <v>13.33</v>
      </c>
      <c r="I2789">
        <v>2.3620000000000001</v>
      </c>
      <c r="J2789">
        <v>1</v>
      </c>
      <c r="K2789">
        <v>1164</v>
      </c>
      <c r="L2789" t="s">
        <v>369</v>
      </c>
      <c r="M2789" t="s">
        <v>368</v>
      </c>
      <c r="N2789" s="8">
        <v>41956</v>
      </c>
      <c r="O2789">
        <v>0</v>
      </c>
      <c r="P2789">
        <v>0</v>
      </c>
      <c r="Q2789">
        <v>16192</v>
      </c>
      <c r="R2789">
        <v>2052.8000000000002</v>
      </c>
      <c r="S2789">
        <v>4.2770000000000001</v>
      </c>
      <c r="T2789">
        <v>33</v>
      </c>
      <c r="U2789">
        <v>6220.6</v>
      </c>
      <c r="V2789">
        <v>13</v>
      </c>
      <c r="W2789">
        <v>1.611</v>
      </c>
      <c r="X2789">
        <v>2.6030000000000002</v>
      </c>
      <c r="Y2789" s="8">
        <v>41956</v>
      </c>
    </row>
    <row r="2790" spans="1:25" x14ac:dyDescent="0.25">
      <c r="A2790">
        <v>-111.97499949</v>
      </c>
      <c r="B2790">
        <v>33.079634210000002</v>
      </c>
      <c r="C2790">
        <v>13</v>
      </c>
      <c r="D2790" t="s">
        <v>371</v>
      </c>
      <c r="E2790" t="s">
        <v>370</v>
      </c>
      <c r="F2790">
        <v>2789</v>
      </c>
      <c r="G2790">
        <v>183</v>
      </c>
      <c r="H2790">
        <v>13.33</v>
      </c>
      <c r="I2790">
        <v>2.395</v>
      </c>
      <c r="J2790">
        <v>1</v>
      </c>
      <c r="K2790">
        <v>1163.9000000000001</v>
      </c>
      <c r="L2790" t="s">
        <v>369</v>
      </c>
      <c r="M2790" t="s">
        <v>368</v>
      </c>
      <c r="N2790" s="8">
        <v>41956</v>
      </c>
      <c r="O2790">
        <v>0</v>
      </c>
      <c r="P2790">
        <v>0</v>
      </c>
      <c r="Q2790">
        <v>12887</v>
      </c>
      <c r="R2790">
        <v>1611.4</v>
      </c>
      <c r="S2790">
        <v>3.3570000000000002</v>
      </c>
      <c r="T2790">
        <v>33</v>
      </c>
      <c r="U2790">
        <v>4883.1000000000004</v>
      </c>
      <c r="V2790">
        <v>13</v>
      </c>
      <c r="W2790">
        <v>1.633</v>
      </c>
      <c r="X2790">
        <v>2.6389999999999998</v>
      </c>
      <c r="Y2790" s="8">
        <v>41956</v>
      </c>
    </row>
    <row r="2791" spans="1:25" x14ac:dyDescent="0.25">
      <c r="A2791">
        <v>-111.97500033999999</v>
      </c>
      <c r="B2791">
        <v>33.079627219999999</v>
      </c>
      <c r="C2791">
        <v>13</v>
      </c>
      <c r="D2791" t="s">
        <v>371</v>
      </c>
      <c r="E2791" t="s">
        <v>370</v>
      </c>
      <c r="F2791">
        <v>2790</v>
      </c>
      <c r="G2791">
        <v>178</v>
      </c>
      <c r="H2791">
        <v>13.33</v>
      </c>
      <c r="I2791">
        <v>2.5920000000000001</v>
      </c>
      <c r="J2791">
        <v>1</v>
      </c>
      <c r="K2791">
        <v>1163.9000000000001</v>
      </c>
      <c r="L2791" t="s">
        <v>369</v>
      </c>
      <c r="M2791" t="s">
        <v>368</v>
      </c>
      <c r="N2791" s="8">
        <v>41956</v>
      </c>
      <c r="O2791">
        <v>0</v>
      </c>
      <c r="P2791">
        <v>0</v>
      </c>
      <c r="Q2791">
        <v>14965</v>
      </c>
      <c r="R2791">
        <v>1729.2</v>
      </c>
      <c r="S2791">
        <v>3.6019999999999999</v>
      </c>
      <c r="T2791">
        <v>33</v>
      </c>
      <c r="U2791">
        <v>5239.8999999999996</v>
      </c>
      <c r="V2791">
        <v>13</v>
      </c>
      <c r="W2791">
        <v>1.7669999999999999</v>
      </c>
      <c r="X2791">
        <v>2.8559999999999999</v>
      </c>
      <c r="Y2791" s="8">
        <v>41956</v>
      </c>
    </row>
    <row r="2792" spans="1:25" x14ac:dyDescent="0.25">
      <c r="A2792">
        <v>-111.97500085999999</v>
      </c>
      <c r="B2792">
        <v>33.079621189999997</v>
      </c>
      <c r="C2792">
        <v>13</v>
      </c>
      <c r="D2792" t="s">
        <v>371</v>
      </c>
      <c r="E2792" t="s">
        <v>370</v>
      </c>
      <c r="F2792">
        <v>2791</v>
      </c>
      <c r="G2792">
        <v>175</v>
      </c>
      <c r="H2792">
        <v>13.33</v>
      </c>
      <c r="I2792">
        <v>2.4279999999999999</v>
      </c>
      <c r="J2792">
        <v>1</v>
      </c>
      <c r="K2792">
        <v>1163.7</v>
      </c>
      <c r="L2792" t="s">
        <v>369</v>
      </c>
      <c r="M2792" t="s">
        <v>368</v>
      </c>
      <c r="N2792" s="8">
        <v>41956</v>
      </c>
      <c r="O2792">
        <v>0</v>
      </c>
      <c r="P2792">
        <v>0</v>
      </c>
      <c r="Q2792">
        <v>17516</v>
      </c>
      <c r="R2792">
        <v>2160.6999999999998</v>
      </c>
      <c r="S2792">
        <v>4.5010000000000003</v>
      </c>
      <c r="T2792">
        <v>33</v>
      </c>
      <c r="U2792">
        <v>6547.5</v>
      </c>
      <c r="V2792">
        <v>13</v>
      </c>
      <c r="W2792">
        <v>1.655</v>
      </c>
      <c r="X2792">
        <v>2.6749999999999998</v>
      </c>
      <c r="Y2792" s="8">
        <v>41956</v>
      </c>
    </row>
    <row r="2793" spans="1:25" x14ac:dyDescent="0.25">
      <c r="A2793">
        <v>-111.97500017</v>
      </c>
      <c r="B2793">
        <v>33.079614220000003</v>
      </c>
      <c r="C2793">
        <v>13</v>
      </c>
      <c r="D2793" t="s">
        <v>371</v>
      </c>
      <c r="E2793" t="s">
        <v>370</v>
      </c>
      <c r="F2793">
        <v>2792</v>
      </c>
      <c r="G2793">
        <v>179</v>
      </c>
      <c r="H2793">
        <v>13.33</v>
      </c>
      <c r="I2793">
        <v>2.2309999999999999</v>
      </c>
      <c r="J2793">
        <v>1</v>
      </c>
      <c r="K2793">
        <v>1163.7</v>
      </c>
      <c r="L2793" t="s">
        <v>369</v>
      </c>
      <c r="M2793" t="s">
        <v>368</v>
      </c>
      <c r="N2793" s="8">
        <v>41956</v>
      </c>
      <c r="O2793">
        <v>0</v>
      </c>
      <c r="P2793">
        <v>0</v>
      </c>
      <c r="Q2793">
        <v>14706</v>
      </c>
      <c r="R2793">
        <v>1974</v>
      </c>
      <c r="S2793">
        <v>4.1130000000000004</v>
      </c>
      <c r="T2793">
        <v>33</v>
      </c>
      <c r="U2793">
        <v>5981.9</v>
      </c>
      <c r="V2793">
        <v>13</v>
      </c>
      <c r="W2793">
        <v>1.5209999999999999</v>
      </c>
      <c r="X2793">
        <v>2.4580000000000002</v>
      </c>
      <c r="Y2793" s="8">
        <v>41956</v>
      </c>
    </row>
    <row r="2794" spans="1:25" x14ac:dyDescent="0.25">
      <c r="A2794">
        <v>-111.97499983</v>
      </c>
      <c r="B2794">
        <v>33.07960722</v>
      </c>
      <c r="C2794">
        <v>13</v>
      </c>
      <c r="D2794" t="s">
        <v>371</v>
      </c>
      <c r="E2794" t="s">
        <v>370</v>
      </c>
      <c r="F2794">
        <v>2793</v>
      </c>
      <c r="G2794">
        <v>181</v>
      </c>
      <c r="H2794">
        <v>13.33</v>
      </c>
      <c r="I2794">
        <v>2.4279999999999999</v>
      </c>
      <c r="J2794">
        <v>1</v>
      </c>
      <c r="K2794">
        <v>1163.7</v>
      </c>
      <c r="L2794" t="s">
        <v>369</v>
      </c>
      <c r="M2794" t="s">
        <v>368</v>
      </c>
      <c r="N2794" s="8">
        <v>41956</v>
      </c>
      <c r="O2794">
        <v>0</v>
      </c>
      <c r="P2794">
        <v>0</v>
      </c>
      <c r="Q2794">
        <v>15866</v>
      </c>
      <c r="R2794">
        <v>1957</v>
      </c>
      <c r="S2794">
        <v>4.077</v>
      </c>
      <c r="T2794">
        <v>33</v>
      </c>
      <c r="U2794">
        <v>5930.4</v>
      </c>
      <c r="V2794">
        <v>13</v>
      </c>
      <c r="W2794">
        <v>1.655</v>
      </c>
      <c r="X2794">
        <v>2.6749999999999998</v>
      </c>
      <c r="Y2794" s="8">
        <v>41956</v>
      </c>
    </row>
    <row r="2795" spans="1:25" x14ac:dyDescent="0.25">
      <c r="A2795">
        <v>-111.97499949</v>
      </c>
      <c r="B2795">
        <v>33.07960121</v>
      </c>
      <c r="C2795">
        <v>13</v>
      </c>
      <c r="D2795" t="s">
        <v>371</v>
      </c>
      <c r="E2795" t="s">
        <v>370</v>
      </c>
      <c r="F2795">
        <v>2794</v>
      </c>
      <c r="G2795">
        <v>183</v>
      </c>
      <c r="H2795">
        <v>13.33</v>
      </c>
      <c r="I2795">
        <v>2.4279999999999999</v>
      </c>
      <c r="J2795">
        <v>1</v>
      </c>
      <c r="K2795">
        <v>1163.5999999999999</v>
      </c>
      <c r="L2795" t="s">
        <v>369</v>
      </c>
      <c r="M2795" t="s">
        <v>368</v>
      </c>
      <c r="N2795" s="8">
        <v>41956</v>
      </c>
      <c r="O2795">
        <v>0</v>
      </c>
      <c r="P2795">
        <v>0</v>
      </c>
      <c r="Q2795">
        <v>16940</v>
      </c>
      <c r="R2795">
        <v>2089.5</v>
      </c>
      <c r="S2795">
        <v>4.3529999999999998</v>
      </c>
      <c r="T2795">
        <v>33</v>
      </c>
      <c r="U2795">
        <v>6331.9</v>
      </c>
      <c r="V2795">
        <v>13</v>
      </c>
      <c r="W2795">
        <v>1.655</v>
      </c>
      <c r="X2795">
        <v>2.6749999999999998</v>
      </c>
      <c r="Y2795" s="8">
        <v>41956</v>
      </c>
    </row>
    <row r="2796" spans="1:25" x14ac:dyDescent="0.25">
      <c r="A2796">
        <v>-111.97499983</v>
      </c>
      <c r="B2796">
        <v>33.079594219999997</v>
      </c>
      <c r="C2796">
        <v>13</v>
      </c>
      <c r="D2796" t="s">
        <v>371</v>
      </c>
      <c r="E2796" t="s">
        <v>370</v>
      </c>
      <c r="F2796">
        <v>2795</v>
      </c>
      <c r="G2796">
        <v>181</v>
      </c>
      <c r="H2796">
        <v>13.33</v>
      </c>
      <c r="I2796">
        <v>2.4279999999999999</v>
      </c>
      <c r="J2796">
        <v>1</v>
      </c>
      <c r="K2796">
        <v>1163.5999999999999</v>
      </c>
      <c r="L2796" t="s">
        <v>369</v>
      </c>
      <c r="M2796" t="s">
        <v>368</v>
      </c>
      <c r="N2796" s="8">
        <v>41956</v>
      </c>
      <c r="O2796">
        <v>0</v>
      </c>
      <c r="P2796">
        <v>0</v>
      </c>
      <c r="Q2796">
        <v>17883</v>
      </c>
      <c r="R2796">
        <v>2205.9</v>
      </c>
      <c r="S2796">
        <v>4.5960000000000001</v>
      </c>
      <c r="T2796">
        <v>33</v>
      </c>
      <c r="U2796">
        <v>6684.4</v>
      </c>
      <c r="V2796">
        <v>13</v>
      </c>
      <c r="W2796">
        <v>1.655</v>
      </c>
      <c r="X2796">
        <v>2.6749999999999998</v>
      </c>
      <c r="Y2796" s="8">
        <v>41956</v>
      </c>
    </row>
    <row r="2797" spans="1:25" x14ac:dyDescent="0.25">
      <c r="A2797">
        <v>-111.97500051</v>
      </c>
      <c r="B2797">
        <v>33.07958721</v>
      </c>
      <c r="C2797">
        <v>13</v>
      </c>
      <c r="D2797" t="s">
        <v>371</v>
      </c>
      <c r="E2797" t="s">
        <v>370</v>
      </c>
      <c r="F2797">
        <v>2796</v>
      </c>
      <c r="G2797">
        <v>177</v>
      </c>
      <c r="H2797">
        <v>13.33</v>
      </c>
      <c r="I2797">
        <v>2.395</v>
      </c>
      <c r="J2797">
        <v>1</v>
      </c>
      <c r="K2797">
        <v>1163.5999999999999</v>
      </c>
      <c r="L2797" t="s">
        <v>369</v>
      </c>
      <c r="M2797" t="s">
        <v>368</v>
      </c>
      <c r="N2797" s="8">
        <v>41956</v>
      </c>
      <c r="O2797">
        <v>0</v>
      </c>
      <c r="P2797">
        <v>0</v>
      </c>
      <c r="Q2797">
        <v>18175</v>
      </c>
      <c r="R2797">
        <v>2272.6</v>
      </c>
      <c r="S2797">
        <v>4.7350000000000003</v>
      </c>
      <c r="T2797">
        <v>33</v>
      </c>
      <c r="U2797">
        <v>6886.7</v>
      </c>
      <c r="V2797">
        <v>13</v>
      </c>
      <c r="W2797">
        <v>1.633</v>
      </c>
      <c r="X2797">
        <v>2.6389999999999998</v>
      </c>
      <c r="Y2797" s="8">
        <v>41956</v>
      </c>
    </row>
    <row r="2798" spans="1:25" x14ac:dyDescent="0.25">
      <c r="A2798">
        <v>-111.97500017</v>
      </c>
      <c r="B2798">
        <v>33.079581220000001</v>
      </c>
      <c r="C2798">
        <v>13</v>
      </c>
      <c r="D2798" t="s">
        <v>371</v>
      </c>
      <c r="E2798" t="s">
        <v>370</v>
      </c>
      <c r="F2798">
        <v>2797</v>
      </c>
      <c r="G2798">
        <v>179</v>
      </c>
      <c r="H2798">
        <v>13.33</v>
      </c>
      <c r="I2798">
        <v>2.3620000000000001</v>
      </c>
      <c r="J2798">
        <v>1</v>
      </c>
      <c r="K2798">
        <v>1163.5</v>
      </c>
      <c r="L2798" t="s">
        <v>369</v>
      </c>
      <c r="M2798" t="s">
        <v>368</v>
      </c>
      <c r="N2798" s="8">
        <v>41956</v>
      </c>
      <c r="O2798">
        <v>0</v>
      </c>
      <c r="P2798">
        <v>0</v>
      </c>
      <c r="Q2798">
        <v>17704</v>
      </c>
      <c r="R2798">
        <v>2244.5</v>
      </c>
      <c r="S2798">
        <v>4.6760000000000002</v>
      </c>
      <c r="T2798">
        <v>33</v>
      </c>
      <c r="U2798">
        <v>6801.6</v>
      </c>
      <c r="V2798">
        <v>13</v>
      </c>
      <c r="W2798">
        <v>1.611</v>
      </c>
      <c r="X2798">
        <v>2.6030000000000002</v>
      </c>
      <c r="Y2798" s="8">
        <v>41956</v>
      </c>
    </row>
    <row r="2799" spans="1:25" x14ac:dyDescent="0.25">
      <c r="A2799">
        <v>-111.97500033999999</v>
      </c>
      <c r="B2799">
        <v>33.079574219999998</v>
      </c>
      <c r="C2799">
        <v>13</v>
      </c>
      <c r="D2799" t="s">
        <v>371</v>
      </c>
      <c r="E2799" t="s">
        <v>370</v>
      </c>
      <c r="F2799">
        <v>2798</v>
      </c>
      <c r="G2799">
        <v>178</v>
      </c>
      <c r="H2799">
        <v>13.33</v>
      </c>
      <c r="I2799">
        <v>2.395</v>
      </c>
      <c r="J2799">
        <v>1</v>
      </c>
      <c r="K2799">
        <v>1163.5</v>
      </c>
      <c r="L2799" t="s">
        <v>369</v>
      </c>
      <c r="M2799" t="s">
        <v>368</v>
      </c>
      <c r="N2799" s="8">
        <v>41956</v>
      </c>
      <c r="O2799">
        <v>0</v>
      </c>
      <c r="P2799">
        <v>0</v>
      </c>
      <c r="Q2799">
        <v>15830</v>
      </c>
      <c r="R2799">
        <v>1979.4</v>
      </c>
      <c r="S2799">
        <v>4.1239999999999997</v>
      </c>
      <c r="T2799">
        <v>33</v>
      </c>
      <c r="U2799">
        <v>5998.2</v>
      </c>
      <c r="V2799">
        <v>13</v>
      </c>
      <c r="W2799">
        <v>1.633</v>
      </c>
      <c r="X2799">
        <v>2.6389999999999998</v>
      </c>
      <c r="Y2799" s="8">
        <v>41956</v>
      </c>
    </row>
    <row r="2800" spans="1:25" x14ac:dyDescent="0.25">
      <c r="A2800">
        <v>-111.97499983</v>
      </c>
      <c r="B2800">
        <v>33.079567220000001</v>
      </c>
      <c r="C2800">
        <v>13</v>
      </c>
      <c r="D2800" t="s">
        <v>371</v>
      </c>
      <c r="E2800" t="s">
        <v>370</v>
      </c>
      <c r="F2800">
        <v>2799</v>
      </c>
      <c r="G2800">
        <v>181</v>
      </c>
      <c r="H2800">
        <v>13.33</v>
      </c>
      <c r="I2800">
        <v>2.395</v>
      </c>
      <c r="J2800">
        <v>1</v>
      </c>
      <c r="K2800">
        <v>1163.4000000000001</v>
      </c>
      <c r="L2800" t="s">
        <v>369</v>
      </c>
      <c r="M2800" t="s">
        <v>368</v>
      </c>
      <c r="N2800" s="8">
        <v>41956</v>
      </c>
      <c r="O2800">
        <v>0</v>
      </c>
      <c r="P2800">
        <v>0</v>
      </c>
      <c r="Q2800">
        <v>17358</v>
      </c>
      <c r="R2800">
        <v>2170.4</v>
      </c>
      <c r="S2800">
        <v>4.5220000000000002</v>
      </c>
      <c r="T2800">
        <v>33</v>
      </c>
      <c r="U2800">
        <v>6577.1</v>
      </c>
      <c r="V2800">
        <v>13</v>
      </c>
      <c r="W2800">
        <v>1.633</v>
      </c>
      <c r="X2800">
        <v>2.6389999999999998</v>
      </c>
      <c r="Y2800" s="8">
        <v>41956</v>
      </c>
    </row>
    <row r="2801" spans="1:25" x14ac:dyDescent="0.25">
      <c r="A2801">
        <v>-111.97499983</v>
      </c>
      <c r="B2801">
        <v>33.079561220000002</v>
      </c>
      <c r="C2801">
        <v>13</v>
      </c>
      <c r="D2801" t="s">
        <v>371</v>
      </c>
      <c r="E2801" t="s">
        <v>370</v>
      </c>
      <c r="F2801">
        <v>2800</v>
      </c>
      <c r="G2801">
        <v>181</v>
      </c>
      <c r="H2801">
        <v>13.33</v>
      </c>
      <c r="I2801">
        <v>2.3290000000000002</v>
      </c>
      <c r="J2801">
        <v>1</v>
      </c>
      <c r="K2801">
        <v>1163.4000000000001</v>
      </c>
      <c r="L2801" t="s">
        <v>369</v>
      </c>
      <c r="M2801" t="s">
        <v>368</v>
      </c>
      <c r="N2801" s="8">
        <v>41956</v>
      </c>
      <c r="O2801">
        <v>0</v>
      </c>
      <c r="P2801">
        <v>0</v>
      </c>
      <c r="Q2801">
        <v>18420</v>
      </c>
      <c r="R2801">
        <v>2368.1999999999998</v>
      </c>
      <c r="S2801">
        <v>4.9340000000000002</v>
      </c>
      <c r="T2801">
        <v>33</v>
      </c>
      <c r="U2801">
        <v>7176.4</v>
      </c>
      <c r="V2801">
        <v>13</v>
      </c>
      <c r="W2801">
        <v>1.5880000000000001</v>
      </c>
      <c r="X2801">
        <v>2.5670000000000002</v>
      </c>
      <c r="Y2801" s="8">
        <v>41956</v>
      </c>
    </row>
    <row r="2802" spans="1:25" x14ac:dyDescent="0.25">
      <c r="A2802">
        <v>-111.97499999999999</v>
      </c>
      <c r="B2802">
        <v>33.079554229999999</v>
      </c>
      <c r="C2802">
        <v>13</v>
      </c>
      <c r="D2802" t="s">
        <v>371</v>
      </c>
      <c r="E2802" t="s">
        <v>370</v>
      </c>
      <c r="F2802">
        <v>2801</v>
      </c>
      <c r="G2802">
        <v>180</v>
      </c>
      <c r="H2802">
        <v>13.33</v>
      </c>
      <c r="I2802">
        <v>2.3290000000000002</v>
      </c>
      <c r="J2802">
        <v>1</v>
      </c>
      <c r="K2802">
        <v>1163.5</v>
      </c>
      <c r="L2802" t="s">
        <v>369</v>
      </c>
      <c r="M2802" t="s">
        <v>368</v>
      </c>
      <c r="N2802" s="8">
        <v>41956</v>
      </c>
      <c r="O2802">
        <v>0</v>
      </c>
      <c r="P2802">
        <v>0</v>
      </c>
      <c r="Q2802">
        <v>17077</v>
      </c>
      <c r="R2802">
        <v>2195.4</v>
      </c>
      <c r="S2802">
        <v>4.5739999999999998</v>
      </c>
      <c r="T2802">
        <v>33</v>
      </c>
      <c r="U2802">
        <v>6652.8</v>
      </c>
      <c r="V2802">
        <v>13</v>
      </c>
      <c r="W2802">
        <v>1.5880000000000001</v>
      </c>
      <c r="X2802">
        <v>2.5670000000000002</v>
      </c>
      <c r="Y2802" s="8">
        <v>41956</v>
      </c>
    </row>
    <row r="2803" spans="1:25" x14ac:dyDescent="0.25">
      <c r="A2803">
        <v>-111.97499999999999</v>
      </c>
      <c r="B2803">
        <v>33.07954823</v>
      </c>
      <c r="C2803">
        <v>13</v>
      </c>
      <c r="D2803" t="s">
        <v>371</v>
      </c>
      <c r="E2803" t="s">
        <v>370</v>
      </c>
      <c r="F2803">
        <v>2802</v>
      </c>
      <c r="G2803">
        <v>180</v>
      </c>
      <c r="H2803">
        <v>13.33</v>
      </c>
      <c r="I2803">
        <v>2.5590000000000002</v>
      </c>
      <c r="J2803">
        <v>1</v>
      </c>
      <c r="K2803">
        <v>1163.4000000000001</v>
      </c>
      <c r="L2803" t="s">
        <v>369</v>
      </c>
      <c r="M2803" t="s">
        <v>368</v>
      </c>
      <c r="N2803" s="8">
        <v>41956</v>
      </c>
      <c r="O2803">
        <v>0</v>
      </c>
      <c r="P2803">
        <v>0</v>
      </c>
      <c r="Q2803">
        <v>18668</v>
      </c>
      <c r="R2803">
        <v>2184.6</v>
      </c>
      <c r="S2803">
        <v>4.5510000000000002</v>
      </c>
      <c r="T2803">
        <v>33</v>
      </c>
      <c r="U2803">
        <v>6620</v>
      </c>
      <c r="V2803">
        <v>13</v>
      </c>
      <c r="W2803">
        <v>1.7450000000000001</v>
      </c>
      <c r="X2803">
        <v>2.82</v>
      </c>
      <c r="Y2803" s="8">
        <v>41956</v>
      </c>
    </row>
    <row r="2804" spans="1:25" x14ac:dyDescent="0.25">
      <c r="A2804">
        <v>-111.97499983</v>
      </c>
      <c r="B2804">
        <v>33.079541220000003</v>
      </c>
      <c r="C2804">
        <v>13</v>
      </c>
      <c r="D2804" t="s">
        <v>371</v>
      </c>
      <c r="E2804" t="s">
        <v>370</v>
      </c>
      <c r="F2804">
        <v>2803</v>
      </c>
      <c r="G2804">
        <v>181</v>
      </c>
      <c r="H2804">
        <v>13.33</v>
      </c>
      <c r="I2804">
        <v>2.3290000000000002</v>
      </c>
      <c r="J2804">
        <v>1</v>
      </c>
      <c r="K2804">
        <v>1163.4000000000001</v>
      </c>
      <c r="L2804" t="s">
        <v>369</v>
      </c>
      <c r="M2804" t="s">
        <v>368</v>
      </c>
      <c r="N2804" s="8">
        <v>41956</v>
      </c>
      <c r="O2804">
        <v>0</v>
      </c>
      <c r="P2804">
        <v>0</v>
      </c>
      <c r="Q2804">
        <v>19362</v>
      </c>
      <c r="R2804">
        <v>2489.3000000000002</v>
      </c>
      <c r="S2804">
        <v>5.1859999999999999</v>
      </c>
      <c r="T2804">
        <v>33</v>
      </c>
      <c r="U2804">
        <v>7543.2</v>
      </c>
      <c r="V2804">
        <v>13</v>
      </c>
      <c r="W2804">
        <v>1.5880000000000001</v>
      </c>
      <c r="X2804">
        <v>2.5670000000000002</v>
      </c>
      <c r="Y2804" s="8">
        <v>41956</v>
      </c>
    </row>
    <row r="2805" spans="1:25" x14ac:dyDescent="0.25">
      <c r="A2805">
        <v>-111.97499983</v>
      </c>
      <c r="B2805">
        <v>33.079534219999999</v>
      </c>
      <c r="C2805">
        <v>13</v>
      </c>
      <c r="D2805" t="s">
        <v>371</v>
      </c>
      <c r="E2805" t="s">
        <v>370</v>
      </c>
      <c r="F2805">
        <v>2804</v>
      </c>
      <c r="G2805">
        <v>181</v>
      </c>
      <c r="H2805">
        <v>13.33</v>
      </c>
      <c r="I2805">
        <v>2.3290000000000002</v>
      </c>
      <c r="J2805">
        <v>1</v>
      </c>
      <c r="K2805">
        <v>1163.3</v>
      </c>
      <c r="L2805" t="s">
        <v>369</v>
      </c>
      <c r="M2805" t="s">
        <v>368</v>
      </c>
      <c r="N2805" s="8">
        <v>41956</v>
      </c>
      <c r="O2805">
        <v>0</v>
      </c>
      <c r="P2805">
        <v>0</v>
      </c>
      <c r="Q2805">
        <v>19329</v>
      </c>
      <c r="R2805">
        <v>2485.1</v>
      </c>
      <c r="S2805">
        <v>5.1769999999999996</v>
      </c>
      <c r="T2805">
        <v>33</v>
      </c>
      <c r="U2805">
        <v>7530.5</v>
      </c>
      <c r="V2805">
        <v>13</v>
      </c>
      <c r="W2805">
        <v>1.5880000000000001</v>
      </c>
      <c r="X2805">
        <v>2.5670000000000002</v>
      </c>
      <c r="Y2805" s="8">
        <v>41956</v>
      </c>
    </row>
    <row r="2806" spans="1:25" x14ac:dyDescent="0.25">
      <c r="A2806">
        <v>-111.97500066000001</v>
      </c>
      <c r="B2806">
        <v>33.07952822</v>
      </c>
      <c r="C2806">
        <v>13</v>
      </c>
      <c r="D2806" t="s">
        <v>371</v>
      </c>
      <c r="E2806" t="s">
        <v>370</v>
      </c>
      <c r="F2806">
        <v>2805</v>
      </c>
      <c r="G2806">
        <v>182</v>
      </c>
      <c r="H2806">
        <v>13.33</v>
      </c>
      <c r="I2806">
        <v>2.395</v>
      </c>
      <c r="J2806">
        <v>1</v>
      </c>
      <c r="K2806">
        <v>1163.2</v>
      </c>
      <c r="L2806" t="s">
        <v>369</v>
      </c>
      <c r="M2806" t="s">
        <v>368</v>
      </c>
      <c r="N2806" s="8">
        <v>41956</v>
      </c>
      <c r="O2806">
        <v>0</v>
      </c>
      <c r="P2806">
        <v>0</v>
      </c>
      <c r="Q2806">
        <v>18328</v>
      </c>
      <c r="R2806">
        <v>2291.6999999999998</v>
      </c>
      <c r="S2806">
        <v>4.774</v>
      </c>
      <c r="T2806">
        <v>33</v>
      </c>
      <c r="U2806">
        <v>6944.7</v>
      </c>
      <c r="V2806">
        <v>13</v>
      </c>
      <c r="W2806">
        <v>1.633</v>
      </c>
      <c r="X2806">
        <v>2.6389999999999998</v>
      </c>
      <c r="Y2806" s="8">
        <v>41956</v>
      </c>
    </row>
    <row r="2807" spans="1:25" x14ac:dyDescent="0.25">
      <c r="A2807">
        <v>-111.97500117</v>
      </c>
      <c r="B2807">
        <v>33.079521219999997</v>
      </c>
      <c r="C2807">
        <v>13</v>
      </c>
      <c r="D2807" t="s">
        <v>371</v>
      </c>
      <c r="E2807" t="s">
        <v>370</v>
      </c>
      <c r="F2807">
        <v>2806</v>
      </c>
      <c r="G2807">
        <v>179</v>
      </c>
      <c r="H2807">
        <v>13.33</v>
      </c>
      <c r="I2807">
        <v>2.4609999999999999</v>
      </c>
      <c r="J2807">
        <v>1</v>
      </c>
      <c r="K2807">
        <v>1163.2</v>
      </c>
      <c r="L2807" t="s">
        <v>369</v>
      </c>
      <c r="M2807" t="s">
        <v>368</v>
      </c>
      <c r="N2807" s="8">
        <v>41956</v>
      </c>
      <c r="O2807">
        <v>0</v>
      </c>
      <c r="P2807">
        <v>0</v>
      </c>
      <c r="Q2807">
        <v>17868</v>
      </c>
      <c r="R2807">
        <v>2174.6999999999998</v>
      </c>
      <c r="S2807">
        <v>4.5309999999999997</v>
      </c>
      <c r="T2807">
        <v>33</v>
      </c>
      <c r="U2807">
        <v>6589.9</v>
      </c>
      <c r="V2807">
        <v>13</v>
      </c>
      <c r="W2807">
        <v>1.6779999999999999</v>
      </c>
      <c r="X2807">
        <v>2.7109999999999999</v>
      </c>
      <c r="Y2807" s="8">
        <v>41956</v>
      </c>
    </row>
    <row r="2808" spans="1:25" x14ac:dyDescent="0.25">
      <c r="A2808">
        <v>-111.97500066000001</v>
      </c>
      <c r="B2808">
        <v>33.07951422</v>
      </c>
      <c r="C2808">
        <v>13</v>
      </c>
      <c r="D2808" t="s">
        <v>371</v>
      </c>
      <c r="E2808" t="s">
        <v>370</v>
      </c>
      <c r="F2808">
        <v>2807</v>
      </c>
      <c r="G2808">
        <v>182</v>
      </c>
      <c r="H2808">
        <v>13.33</v>
      </c>
      <c r="I2808">
        <v>2.395</v>
      </c>
      <c r="J2808">
        <v>1</v>
      </c>
      <c r="K2808">
        <v>1163.2</v>
      </c>
      <c r="L2808" t="s">
        <v>369</v>
      </c>
      <c r="M2808" t="s">
        <v>368</v>
      </c>
      <c r="N2808" s="8">
        <v>41956</v>
      </c>
      <c r="O2808">
        <v>0</v>
      </c>
      <c r="P2808">
        <v>0</v>
      </c>
      <c r="Q2808">
        <v>17349</v>
      </c>
      <c r="R2808">
        <v>2169.4</v>
      </c>
      <c r="S2808">
        <v>4.5190000000000001</v>
      </c>
      <c r="T2808">
        <v>33</v>
      </c>
      <c r="U2808">
        <v>6573.8</v>
      </c>
      <c r="V2808">
        <v>13</v>
      </c>
      <c r="W2808">
        <v>1.633</v>
      </c>
      <c r="X2808">
        <v>2.6389999999999998</v>
      </c>
      <c r="Y2808" s="8">
        <v>41956</v>
      </c>
    </row>
    <row r="2809" spans="1:25" x14ac:dyDescent="0.25">
      <c r="A2809">
        <v>-111.97500168000001</v>
      </c>
      <c r="B2809">
        <v>33.07950821</v>
      </c>
      <c r="C2809">
        <v>13</v>
      </c>
      <c r="D2809" t="s">
        <v>371</v>
      </c>
      <c r="E2809" t="s">
        <v>370</v>
      </c>
      <c r="F2809">
        <v>2808</v>
      </c>
      <c r="G2809">
        <v>176</v>
      </c>
      <c r="H2809">
        <v>13.33</v>
      </c>
      <c r="I2809">
        <v>2.395</v>
      </c>
      <c r="J2809">
        <v>1</v>
      </c>
      <c r="K2809">
        <v>1163.2</v>
      </c>
      <c r="L2809" t="s">
        <v>369</v>
      </c>
      <c r="M2809" t="s">
        <v>368</v>
      </c>
      <c r="N2809" s="8">
        <v>41956</v>
      </c>
      <c r="O2809">
        <v>0</v>
      </c>
      <c r="P2809">
        <v>0</v>
      </c>
      <c r="Q2809">
        <v>16886</v>
      </c>
      <c r="R2809">
        <v>2111.5</v>
      </c>
      <c r="S2809">
        <v>4.399</v>
      </c>
      <c r="T2809">
        <v>33</v>
      </c>
      <c r="U2809">
        <v>6398.5</v>
      </c>
      <c r="V2809">
        <v>13</v>
      </c>
      <c r="W2809">
        <v>1.633</v>
      </c>
      <c r="X2809">
        <v>2.6389999999999998</v>
      </c>
      <c r="Y2809" s="8">
        <v>41956</v>
      </c>
    </row>
    <row r="2810" spans="1:25" x14ac:dyDescent="0.25">
      <c r="A2810">
        <v>-111.97500049</v>
      </c>
      <c r="B2810">
        <v>33.079501209999997</v>
      </c>
      <c r="C2810">
        <v>13</v>
      </c>
      <c r="D2810" t="s">
        <v>371</v>
      </c>
      <c r="E2810" t="s">
        <v>370</v>
      </c>
      <c r="F2810">
        <v>2809</v>
      </c>
      <c r="G2810">
        <v>183</v>
      </c>
      <c r="H2810">
        <v>13.33</v>
      </c>
      <c r="I2810">
        <v>2.2970000000000002</v>
      </c>
      <c r="J2810">
        <v>1</v>
      </c>
      <c r="K2810">
        <v>1163.0999999999999</v>
      </c>
      <c r="L2810" t="s">
        <v>369</v>
      </c>
      <c r="M2810" t="s">
        <v>368</v>
      </c>
      <c r="N2810" s="8">
        <v>41956</v>
      </c>
      <c r="O2810">
        <v>0</v>
      </c>
      <c r="P2810">
        <v>0</v>
      </c>
      <c r="Q2810">
        <v>16996</v>
      </c>
      <c r="R2810">
        <v>2216.3000000000002</v>
      </c>
      <c r="S2810">
        <v>4.617</v>
      </c>
      <c r="T2810">
        <v>33</v>
      </c>
      <c r="U2810">
        <v>6716.2</v>
      </c>
      <c r="V2810">
        <v>13</v>
      </c>
      <c r="W2810">
        <v>1.5660000000000001</v>
      </c>
      <c r="X2810">
        <v>2.5310000000000001</v>
      </c>
      <c r="Y2810" s="8">
        <v>41956</v>
      </c>
    </row>
    <row r="2811" spans="1:25" x14ac:dyDescent="0.25">
      <c r="A2811">
        <v>-111.97500151</v>
      </c>
      <c r="B2811">
        <v>33.07949421</v>
      </c>
      <c r="C2811">
        <v>13</v>
      </c>
      <c r="D2811" t="s">
        <v>371</v>
      </c>
      <c r="E2811" t="s">
        <v>370</v>
      </c>
      <c r="F2811">
        <v>2810</v>
      </c>
      <c r="G2811">
        <v>177</v>
      </c>
      <c r="H2811">
        <v>13.33</v>
      </c>
      <c r="I2811">
        <v>2.3290000000000002</v>
      </c>
      <c r="J2811">
        <v>1</v>
      </c>
      <c r="K2811">
        <v>1163</v>
      </c>
      <c r="L2811" t="s">
        <v>369</v>
      </c>
      <c r="M2811" t="s">
        <v>368</v>
      </c>
      <c r="N2811" s="8">
        <v>41956</v>
      </c>
      <c r="O2811">
        <v>0</v>
      </c>
      <c r="P2811">
        <v>0</v>
      </c>
      <c r="Q2811">
        <v>15653</v>
      </c>
      <c r="R2811">
        <v>2012.4</v>
      </c>
      <c r="S2811">
        <v>4.1929999999999996</v>
      </c>
      <c r="T2811">
        <v>33</v>
      </c>
      <c r="U2811">
        <v>6098.2</v>
      </c>
      <c r="V2811">
        <v>13</v>
      </c>
      <c r="W2811">
        <v>1.5880000000000001</v>
      </c>
      <c r="X2811">
        <v>2.5670000000000002</v>
      </c>
      <c r="Y2811" s="8">
        <v>41956</v>
      </c>
    </row>
    <row r="2812" spans="1:25" x14ac:dyDescent="0.25">
      <c r="A2812">
        <v>-111.97500083</v>
      </c>
      <c r="B2812">
        <v>33.079488220000002</v>
      </c>
      <c r="C2812">
        <v>13</v>
      </c>
      <c r="D2812" t="s">
        <v>371</v>
      </c>
      <c r="E2812" t="s">
        <v>370</v>
      </c>
      <c r="F2812">
        <v>2811</v>
      </c>
      <c r="G2812">
        <v>181</v>
      </c>
      <c r="H2812">
        <v>13.33</v>
      </c>
      <c r="I2812">
        <v>2.4609999999999999</v>
      </c>
      <c r="J2812">
        <v>1</v>
      </c>
      <c r="K2812">
        <v>1163</v>
      </c>
      <c r="L2812" t="s">
        <v>369</v>
      </c>
      <c r="M2812" t="s">
        <v>368</v>
      </c>
      <c r="N2812" s="8">
        <v>41956</v>
      </c>
      <c r="O2812">
        <v>0</v>
      </c>
      <c r="P2812">
        <v>0</v>
      </c>
      <c r="Q2812">
        <v>13992</v>
      </c>
      <c r="R2812">
        <v>1703</v>
      </c>
      <c r="S2812">
        <v>3.548</v>
      </c>
      <c r="T2812">
        <v>33</v>
      </c>
      <c r="U2812">
        <v>5160.5</v>
      </c>
      <c r="V2812">
        <v>13</v>
      </c>
      <c r="W2812">
        <v>1.6779999999999999</v>
      </c>
      <c r="X2812">
        <v>2.7109999999999999</v>
      </c>
      <c r="Y2812" s="8">
        <v>41956</v>
      </c>
    </row>
    <row r="2813" spans="1:25" x14ac:dyDescent="0.25">
      <c r="A2813">
        <v>-111.97500166</v>
      </c>
      <c r="B2813">
        <v>33.079481219999998</v>
      </c>
      <c r="C2813">
        <v>13</v>
      </c>
      <c r="D2813" t="s">
        <v>371</v>
      </c>
      <c r="E2813" t="s">
        <v>370</v>
      </c>
      <c r="F2813">
        <v>2812</v>
      </c>
      <c r="G2813">
        <v>182</v>
      </c>
      <c r="H2813">
        <v>13.33</v>
      </c>
      <c r="I2813">
        <v>2.4279999999999999</v>
      </c>
      <c r="J2813">
        <v>1</v>
      </c>
      <c r="K2813">
        <v>1162.9000000000001</v>
      </c>
      <c r="L2813" t="s">
        <v>369</v>
      </c>
      <c r="M2813" t="s">
        <v>368</v>
      </c>
      <c r="N2813" s="8">
        <v>41956</v>
      </c>
      <c r="O2813">
        <v>0</v>
      </c>
      <c r="P2813">
        <v>0</v>
      </c>
      <c r="Q2813">
        <v>13339</v>
      </c>
      <c r="R2813">
        <v>1645.4</v>
      </c>
      <c r="S2813">
        <v>3.4279999999999999</v>
      </c>
      <c r="T2813">
        <v>33</v>
      </c>
      <c r="U2813">
        <v>4986.2</v>
      </c>
      <c r="V2813">
        <v>13</v>
      </c>
      <c r="W2813">
        <v>1.655</v>
      </c>
      <c r="X2813">
        <v>2.6749999999999998</v>
      </c>
      <c r="Y2813" s="8">
        <v>41956</v>
      </c>
    </row>
    <row r="2814" spans="1:25" x14ac:dyDescent="0.25">
      <c r="A2814">
        <v>-111.97500166</v>
      </c>
      <c r="B2814">
        <v>33.079474220000002</v>
      </c>
      <c r="C2814">
        <v>13</v>
      </c>
      <c r="D2814" t="s">
        <v>371</v>
      </c>
      <c r="E2814" t="s">
        <v>370</v>
      </c>
      <c r="F2814">
        <v>2813</v>
      </c>
      <c r="G2814">
        <v>182</v>
      </c>
      <c r="H2814">
        <v>13.33</v>
      </c>
      <c r="I2814">
        <v>2.3620000000000001</v>
      </c>
      <c r="J2814">
        <v>1</v>
      </c>
      <c r="K2814">
        <v>1162.8</v>
      </c>
      <c r="L2814" t="s">
        <v>369</v>
      </c>
      <c r="M2814" t="s">
        <v>368</v>
      </c>
      <c r="N2814" s="8">
        <v>41956</v>
      </c>
      <c r="O2814">
        <v>0</v>
      </c>
      <c r="P2814">
        <v>0</v>
      </c>
      <c r="Q2814">
        <v>14152</v>
      </c>
      <c r="R2814">
        <v>1794.2</v>
      </c>
      <c r="S2814">
        <v>3.738</v>
      </c>
      <c r="T2814">
        <v>33</v>
      </c>
      <c r="U2814">
        <v>5436.9</v>
      </c>
      <c r="V2814">
        <v>13</v>
      </c>
      <c r="W2814">
        <v>1.611</v>
      </c>
      <c r="X2814">
        <v>2.6030000000000002</v>
      </c>
      <c r="Y2814" s="8">
        <v>41956</v>
      </c>
    </row>
    <row r="2815" spans="1:25" x14ac:dyDescent="0.25">
      <c r="A2815">
        <v>-111.975002</v>
      </c>
      <c r="B2815">
        <v>33.079468230000003</v>
      </c>
      <c r="C2815">
        <v>13</v>
      </c>
      <c r="D2815" t="s">
        <v>371</v>
      </c>
      <c r="E2815" t="s">
        <v>370</v>
      </c>
      <c r="F2815">
        <v>2814</v>
      </c>
      <c r="G2815">
        <v>180</v>
      </c>
      <c r="H2815">
        <v>13.33</v>
      </c>
      <c r="I2815">
        <v>2.395</v>
      </c>
      <c r="J2815">
        <v>1</v>
      </c>
      <c r="K2815">
        <v>1162.9000000000001</v>
      </c>
      <c r="L2815" t="s">
        <v>369</v>
      </c>
      <c r="M2815" t="s">
        <v>368</v>
      </c>
      <c r="N2815" s="8">
        <v>41956</v>
      </c>
      <c r="O2815">
        <v>0</v>
      </c>
      <c r="P2815">
        <v>0</v>
      </c>
      <c r="Q2815">
        <v>16082</v>
      </c>
      <c r="R2815">
        <v>2010.9</v>
      </c>
      <c r="S2815">
        <v>4.1890000000000001</v>
      </c>
      <c r="T2815">
        <v>33</v>
      </c>
      <c r="U2815">
        <v>6093.6</v>
      </c>
      <c r="V2815">
        <v>13</v>
      </c>
      <c r="W2815">
        <v>1.633</v>
      </c>
      <c r="X2815">
        <v>2.6389999999999998</v>
      </c>
      <c r="Y2815" s="8">
        <v>41956</v>
      </c>
    </row>
    <row r="2816" spans="1:25" x14ac:dyDescent="0.25">
      <c r="A2816">
        <v>-111.97500183</v>
      </c>
      <c r="B2816">
        <v>33.079461219999999</v>
      </c>
      <c r="C2816">
        <v>13</v>
      </c>
      <c r="D2816" t="s">
        <v>371</v>
      </c>
      <c r="E2816" t="s">
        <v>370</v>
      </c>
      <c r="F2816">
        <v>2815</v>
      </c>
      <c r="G2816">
        <v>181</v>
      </c>
      <c r="H2816">
        <v>13.33</v>
      </c>
      <c r="I2816">
        <v>2.3620000000000001</v>
      </c>
      <c r="J2816">
        <v>1</v>
      </c>
      <c r="K2816">
        <v>1163</v>
      </c>
      <c r="L2816" t="s">
        <v>369</v>
      </c>
      <c r="M2816" t="s">
        <v>368</v>
      </c>
      <c r="N2816" s="8">
        <v>41956</v>
      </c>
      <c r="O2816">
        <v>0</v>
      </c>
      <c r="P2816">
        <v>0</v>
      </c>
      <c r="Q2816">
        <v>16920</v>
      </c>
      <c r="R2816">
        <v>2145.1</v>
      </c>
      <c r="S2816">
        <v>4.4690000000000003</v>
      </c>
      <c r="T2816">
        <v>33</v>
      </c>
      <c r="U2816">
        <v>6500.2</v>
      </c>
      <c r="V2816">
        <v>13</v>
      </c>
      <c r="W2816">
        <v>1.611</v>
      </c>
      <c r="X2816">
        <v>2.6030000000000002</v>
      </c>
      <c r="Y2816" s="8">
        <v>41956</v>
      </c>
    </row>
    <row r="2817" spans="1:25" x14ac:dyDescent="0.25">
      <c r="A2817">
        <v>-111.975002</v>
      </c>
      <c r="B2817">
        <v>33.079455230000001</v>
      </c>
      <c r="C2817">
        <v>13</v>
      </c>
      <c r="D2817" t="s">
        <v>371</v>
      </c>
      <c r="E2817" t="s">
        <v>370</v>
      </c>
      <c r="F2817">
        <v>2816</v>
      </c>
      <c r="G2817">
        <v>180</v>
      </c>
      <c r="H2817">
        <v>13.33</v>
      </c>
      <c r="I2817">
        <v>2.395</v>
      </c>
      <c r="J2817">
        <v>1</v>
      </c>
      <c r="K2817">
        <v>1162.9000000000001</v>
      </c>
      <c r="L2817" t="s">
        <v>369</v>
      </c>
      <c r="M2817" t="s">
        <v>368</v>
      </c>
      <c r="N2817" s="8">
        <v>41956</v>
      </c>
      <c r="O2817">
        <v>0</v>
      </c>
      <c r="P2817">
        <v>0</v>
      </c>
      <c r="Q2817">
        <v>17788</v>
      </c>
      <c r="R2817">
        <v>2224.1999999999998</v>
      </c>
      <c r="S2817">
        <v>4.6340000000000003</v>
      </c>
      <c r="T2817">
        <v>33</v>
      </c>
      <c r="U2817">
        <v>6740.1</v>
      </c>
      <c r="V2817">
        <v>13</v>
      </c>
      <c r="W2817">
        <v>1.633</v>
      </c>
      <c r="X2817">
        <v>2.6389999999999998</v>
      </c>
      <c r="Y2817" s="8">
        <v>41956</v>
      </c>
    </row>
    <row r="2818" spans="1:25" x14ac:dyDescent="0.25">
      <c r="A2818">
        <v>-111.975002</v>
      </c>
      <c r="B2818">
        <v>33.079448229999997</v>
      </c>
      <c r="C2818">
        <v>13</v>
      </c>
      <c r="D2818" t="s">
        <v>371</v>
      </c>
      <c r="E2818" t="s">
        <v>370</v>
      </c>
      <c r="F2818">
        <v>2817</v>
      </c>
      <c r="G2818">
        <v>180</v>
      </c>
      <c r="H2818">
        <v>13.33</v>
      </c>
      <c r="I2818">
        <v>2.4609999999999999</v>
      </c>
      <c r="J2818">
        <v>1</v>
      </c>
      <c r="K2818">
        <v>1162.8</v>
      </c>
      <c r="L2818" t="s">
        <v>369</v>
      </c>
      <c r="M2818" t="s">
        <v>368</v>
      </c>
      <c r="N2818" s="8">
        <v>41956</v>
      </c>
      <c r="O2818">
        <v>0</v>
      </c>
      <c r="P2818">
        <v>0</v>
      </c>
      <c r="Q2818">
        <v>16586</v>
      </c>
      <c r="R2818">
        <v>2018.6</v>
      </c>
      <c r="S2818">
        <v>4.2050000000000001</v>
      </c>
      <c r="T2818">
        <v>33</v>
      </c>
      <c r="U2818">
        <v>6117</v>
      </c>
      <c r="V2818">
        <v>13</v>
      </c>
      <c r="W2818">
        <v>1.6779999999999999</v>
      </c>
      <c r="X2818">
        <v>2.7109999999999999</v>
      </c>
      <c r="Y2818" s="8">
        <v>41956</v>
      </c>
    </row>
    <row r="2819" spans="1:25" x14ac:dyDescent="0.25">
      <c r="A2819">
        <v>-111.975002</v>
      </c>
      <c r="B2819">
        <v>33.07944123</v>
      </c>
      <c r="C2819">
        <v>13</v>
      </c>
      <c r="D2819" t="s">
        <v>371</v>
      </c>
      <c r="E2819" t="s">
        <v>370</v>
      </c>
      <c r="F2819">
        <v>2818</v>
      </c>
      <c r="G2819">
        <v>180</v>
      </c>
      <c r="H2819">
        <v>13.33</v>
      </c>
      <c r="I2819">
        <v>2.4279999999999999</v>
      </c>
      <c r="J2819">
        <v>1</v>
      </c>
      <c r="K2819">
        <v>1162.7</v>
      </c>
      <c r="L2819" t="s">
        <v>369</v>
      </c>
      <c r="M2819" t="s">
        <v>368</v>
      </c>
      <c r="N2819" s="8">
        <v>41956</v>
      </c>
      <c r="O2819">
        <v>0</v>
      </c>
      <c r="P2819">
        <v>0</v>
      </c>
      <c r="Q2819">
        <v>16156</v>
      </c>
      <c r="R2819">
        <v>1992.8</v>
      </c>
      <c r="S2819">
        <v>4.1520000000000001</v>
      </c>
      <c r="T2819">
        <v>33</v>
      </c>
      <c r="U2819">
        <v>6038.9</v>
      </c>
      <c r="V2819">
        <v>13</v>
      </c>
      <c r="W2819">
        <v>1.655</v>
      </c>
      <c r="X2819">
        <v>2.6749999999999998</v>
      </c>
      <c r="Y2819" s="8">
        <v>41956</v>
      </c>
    </row>
    <row r="2820" spans="1:25" x14ac:dyDescent="0.25">
      <c r="A2820">
        <v>-111.97500286</v>
      </c>
      <c r="B2820">
        <v>33.079435189999998</v>
      </c>
      <c r="C2820">
        <v>13</v>
      </c>
      <c r="D2820" t="s">
        <v>371</v>
      </c>
      <c r="E2820" t="s">
        <v>370</v>
      </c>
      <c r="F2820">
        <v>2819</v>
      </c>
      <c r="G2820">
        <v>175</v>
      </c>
      <c r="H2820">
        <v>13.33</v>
      </c>
      <c r="I2820">
        <v>2.3620000000000001</v>
      </c>
      <c r="J2820">
        <v>1</v>
      </c>
      <c r="K2820">
        <v>1162.7</v>
      </c>
      <c r="L2820" t="s">
        <v>369</v>
      </c>
      <c r="M2820" t="s">
        <v>368</v>
      </c>
      <c r="N2820" s="8">
        <v>41956</v>
      </c>
      <c r="O2820">
        <v>0</v>
      </c>
      <c r="P2820">
        <v>0</v>
      </c>
      <c r="Q2820">
        <v>19422</v>
      </c>
      <c r="R2820">
        <v>2462.3000000000002</v>
      </c>
      <c r="S2820">
        <v>5.13</v>
      </c>
      <c r="T2820">
        <v>33</v>
      </c>
      <c r="U2820">
        <v>7461.6</v>
      </c>
      <c r="V2820">
        <v>13</v>
      </c>
      <c r="W2820">
        <v>1.611</v>
      </c>
      <c r="X2820">
        <v>2.6030000000000002</v>
      </c>
      <c r="Y2820" s="8">
        <v>41956</v>
      </c>
    </row>
    <row r="2821" spans="1:25" x14ac:dyDescent="0.25">
      <c r="A2821">
        <v>-111.97500183</v>
      </c>
      <c r="B2821">
        <v>33.079428219999997</v>
      </c>
      <c r="C2821">
        <v>13</v>
      </c>
      <c r="D2821" t="s">
        <v>371</v>
      </c>
      <c r="E2821" t="s">
        <v>370</v>
      </c>
      <c r="F2821">
        <v>2820</v>
      </c>
      <c r="G2821">
        <v>181</v>
      </c>
      <c r="H2821">
        <v>13.33</v>
      </c>
      <c r="I2821">
        <v>2.4929999999999999</v>
      </c>
      <c r="J2821">
        <v>1</v>
      </c>
      <c r="K2821">
        <v>1162.7</v>
      </c>
      <c r="L2821" t="s">
        <v>369</v>
      </c>
      <c r="M2821" t="s">
        <v>368</v>
      </c>
      <c r="N2821" s="8">
        <v>41956</v>
      </c>
      <c r="O2821">
        <v>0</v>
      </c>
      <c r="P2821">
        <v>0</v>
      </c>
      <c r="Q2821">
        <v>19709</v>
      </c>
      <c r="R2821">
        <v>2367.1999999999998</v>
      </c>
      <c r="S2821">
        <v>4.9320000000000004</v>
      </c>
      <c r="T2821">
        <v>33</v>
      </c>
      <c r="U2821">
        <v>7173.3</v>
      </c>
      <c r="V2821">
        <v>13</v>
      </c>
      <c r="W2821">
        <v>1.7</v>
      </c>
      <c r="X2821">
        <v>2.7480000000000002</v>
      </c>
      <c r="Y2821" s="8">
        <v>41956</v>
      </c>
    </row>
    <row r="2822" spans="1:25" x14ac:dyDescent="0.25">
      <c r="A2822">
        <v>-111.975002</v>
      </c>
      <c r="B2822">
        <v>33.079421230000001</v>
      </c>
      <c r="C2822">
        <v>13</v>
      </c>
      <c r="D2822" t="s">
        <v>371</v>
      </c>
      <c r="E2822" t="s">
        <v>370</v>
      </c>
      <c r="F2822">
        <v>2821</v>
      </c>
      <c r="G2822">
        <v>180</v>
      </c>
      <c r="H2822">
        <v>13.33</v>
      </c>
      <c r="I2822">
        <v>2.2970000000000002</v>
      </c>
      <c r="J2822">
        <v>1</v>
      </c>
      <c r="K2822">
        <v>1162.7</v>
      </c>
      <c r="L2822" t="s">
        <v>369</v>
      </c>
      <c r="M2822" t="s">
        <v>368</v>
      </c>
      <c r="N2822" s="8">
        <v>41956</v>
      </c>
      <c r="O2822">
        <v>0</v>
      </c>
      <c r="P2822">
        <v>0</v>
      </c>
      <c r="Q2822">
        <v>19360</v>
      </c>
      <c r="R2822">
        <v>2524.5</v>
      </c>
      <c r="S2822">
        <v>5.2590000000000003</v>
      </c>
      <c r="T2822">
        <v>33</v>
      </c>
      <c r="U2822">
        <v>7650.1</v>
      </c>
      <c r="V2822">
        <v>13</v>
      </c>
      <c r="W2822">
        <v>1.5660000000000001</v>
      </c>
      <c r="X2822">
        <v>2.5310000000000001</v>
      </c>
      <c r="Y2822" s="8">
        <v>41956</v>
      </c>
    </row>
    <row r="2823" spans="1:25" x14ac:dyDescent="0.25">
      <c r="A2823">
        <v>-111.97500149</v>
      </c>
      <c r="B2823">
        <v>33.079415210000001</v>
      </c>
      <c r="C2823">
        <v>13</v>
      </c>
      <c r="D2823" t="s">
        <v>371</v>
      </c>
      <c r="E2823" t="s">
        <v>370</v>
      </c>
      <c r="F2823">
        <v>2822</v>
      </c>
      <c r="G2823">
        <v>183</v>
      </c>
      <c r="H2823">
        <v>13.33</v>
      </c>
      <c r="I2823">
        <v>2.4279999999999999</v>
      </c>
      <c r="J2823">
        <v>1</v>
      </c>
      <c r="K2823">
        <v>1162.7</v>
      </c>
      <c r="L2823" t="s">
        <v>369</v>
      </c>
      <c r="M2823" t="s">
        <v>368</v>
      </c>
      <c r="N2823" s="8">
        <v>41956</v>
      </c>
      <c r="O2823">
        <v>0</v>
      </c>
      <c r="P2823">
        <v>0</v>
      </c>
      <c r="Q2823">
        <v>16268</v>
      </c>
      <c r="R2823">
        <v>2006.7</v>
      </c>
      <c r="S2823">
        <v>4.181</v>
      </c>
      <c r="T2823">
        <v>33</v>
      </c>
      <c r="U2823">
        <v>6081</v>
      </c>
      <c r="V2823">
        <v>13</v>
      </c>
      <c r="W2823">
        <v>1.655</v>
      </c>
      <c r="X2823">
        <v>2.6749999999999998</v>
      </c>
      <c r="Y2823" s="8">
        <v>41956</v>
      </c>
    </row>
    <row r="2824" spans="1:25" x14ac:dyDescent="0.25">
      <c r="A2824">
        <v>-111.97500303</v>
      </c>
      <c r="B2824">
        <v>33.079408180000001</v>
      </c>
      <c r="C2824">
        <v>13</v>
      </c>
      <c r="D2824" t="s">
        <v>371</v>
      </c>
      <c r="E2824" t="s">
        <v>370</v>
      </c>
      <c r="F2824">
        <v>2823</v>
      </c>
      <c r="G2824">
        <v>174</v>
      </c>
      <c r="H2824">
        <v>13.33</v>
      </c>
      <c r="I2824">
        <v>2.2970000000000002</v>
      </c>
      <c r="J2824">
        <v>1</v>
      </c>
      <c r="K2824">
        <v>1162.5999999999999</v>
      </c>
      <c r="L2824" t="s">
        <v>369</v>
      </c>
      <c r="M2824" t="s">
        <v>368</v>
      </c>
      <c r="N2824" s="8">
        <v>41956</v>
      </c>
      <c r="O2824">
        <v>0</v>
      </c>
      <c r="P2824">
        <v>0</v>
      </c>
      <c r="Q2824">
        <v>17569</v>
      </c>
      <c r="R2824">
        <v>2291.1</v>
      </c>
      <c r="S2824">
        <v>4.7729999999999997</v>
      </c>
      <c r="T2824">
        <v>33</v>
      </c>
      <c r="U2824">
        <v>6942.6</v>
      </c>
      <c r="V2824">
        <v>13</v>
      </c>
      <c r="W2824">
        <v>1.5660000000000001</v>
      </c>
      <c r="X2824">
        <v>2.5310000000000001</v>
      </c>
      <c r="Y2824" s="8">
        <v>41956</v>
      </c>
    </row>
    <row r="2825" spans="1:25" x14ac:dyDescent="0.25">
      <c r="A2825">
        <v>-111.97500183</v>
      </c>
      <c r="B2825">
        <v>33.079401220000001</v>
      </c>
      <c r="C2825">
        <v>13</v>
      </c>
      <c r="D2825" t="s">
        <v>371</v>
      </c>
      <c r="E2825" t="s">
        <v>370</v>
      </c>
      <c r="F2825">
        <v>2824</v>
      </c>
      <c r="G2825">
        <v>181</v>
      </c>
      <c r="H2825">
        <v>13.33</v>
      </c>
      <c r="I2825">
        <v>2.4279999999999999</v>
      </c>
      <c r="J2825">
        <v>1</v>
      </c>
      <c r="K2825">
        <v>1162.5999999999999</v>
      </c>
      <c r="L2825" t="s">
        <v>369</v>
      </c>
      <c r="M2825" t="s">
        <v>368</v>
      </c>
      <c r="N2825" s="8">
        <v>41956</v>
      </c>
      <c r="O2825">
        <v>0</v>
      </c>
      <c r="P2825">
        <v>0</v>
      </c>
      <c r="Q2825">
        <v>15954</v>
      </c>
      <c r="R2825">
        <v>1967.9</v>
      </c>
      <c r="S2825">
        <v>4.0999999999999996</v>
      </c>
      <c r="T2825">
        <v>33</v>
      </c>
      <c r="U2825">
        <v>5963.3</v>
      </c>
      <c r="V2825">
        <v>13</v>
      </c>
      <c r="W2825">
        <v>1.655</v>
      </c>
      <c r="X2825">
        <v>2.6749999999999998</v>
      </c>
      <c r="Y2825" s="8">
        <v>41956</v>
      </c>
    </row>
    <row r="2826" spans="1:25" x14ac:dyDescent="0.25">
      <c r="A2826">
        <v>-111.97500217</v>
      </c>
      <c r="B2826">
        <v>33.079395220000002</v>
      </c>
      <c r="C2826">
        <v>13</v>
      </c>
      <c r="D2826" t="s">
        <v>371</v>
      </c>
      <c r="E2826" t="s">
        <v>370</v>
      </c>
      <c r="F2826">
        <v>2825</v>
      </c>
      <c r="G2826">
        <v>179</v>
      </c>
      <c r="H2826">
        <v>13.33</v>
      </c>
      <c r="I2826">
        <v>2.5590000000000002</v>
      </c>
      <c r="J2826">
        <v>1</v>
      </c>
      <c r="K2826">
        <v>1162.5999999999999</v>
      </c>
      <c r="L2826" t="s">
        <v>369</v>
      </c>
      <c r="M2826" t="s">
        <v>368</v>
      </c>
      <c r="N2826" s="8">
        <v>41956</v>
      </c>
      <c r="O2826">
        <v>0</v>
      </c>
      <c r="P2826">
        <v>0</v>
      </c>
      <c r="Q2826">
        <v>17848</v>
      </c>
      <c r="R2826">
        <v>2088.6</v>
      </c>
      <c r="S2826">
        <v>4.351</v>
      </c>
      <c r="T2826">
        <v>33</v>
      </c>
      <c r="U2826">
        <v>6329.2</v>
      </c>
      <c r="V2826">
        <v>13</v>
      </c>
      <c r="W2826">
        <v>1.7450000000000001</v>
      </c>
      <c r="X2826">
        <v>2.82</v>
      </c>
      <c r="Y2826" s="8">
        <v>41956</v>
      </c>
    </row>
    <row r="2827" spans="1:25" x14ac:dyDescent="0.25">
      <c r="A2827">
        <v>-111.97500268</v>
      </c>
      <c r="B2827">
        <v>33.079388209999998</v>
      </c>
      <c r="C2827">
        <v>13</v>
      </c>
      <c r="D2827" t="s">
        <v>371</v>
      </c>
      <c r="E2827" t="s">
        <v>370</v>
      </c>
      <c r="F2827">
        <v>2826</v>
      </c>
      <c r="G2827">
        <v>176</v>
      </c>
      <c r="H2827">
        <v>13.33</v>
      </c>
      <c r="I2827">
        <v>2.4279999999999999</v>
      </c>
      <c r="J2827">
        <v>1</v>
      </c>
      <c r="K2827">
        <v>1162.5999999999999</v>
      </c>
      <c r="L2827" t="s">
        <v>369</v>
      </c>
      <c r="M2827" t="s">
        <v>368</v>
      </c>
      <c r="N2827" s="8">
        <v>41956</v>
      </c>
      <c r="O2827">
        <v>0</v>
      </c>
      <c r="P2827">
        <v>0</v>
      </c>
      <c r="Q2827">
        <v>16860</v>
      </c>
      <c r="R2827">
        <v>2079.6999999999998</v>
      </c>
      <c r="S2827">
        <v>4.3330000000000002</v>
      </c>
      <c r="T2827">
        <v>33</v>
      </c>
      <c r="U2827">
        <v>6302.2</v>
      </c>
      <c r="V2827">
        <v>13</v>
      </c>
      <c r="W2827">
        <v>1.655</v>
      </c>
      <c r="X2827">
        <v>2.6749999999999998</v>
      </c>
      <c r="Y2827" s="8">
        <v>41956</v>
      </c>
    </row>
    <row r="2828" spans="1:25" x14ac:dyDescent="0.25">
      <c r="A2828">
        <v>-111.97500166</v>
      </c>
      <c r="B2828">
        <v>33.079382219999999</v>
      </c>
      <c r="C2828">
        <v>13</v>
      </c>
      <c r="D2828" t="s">
        <v>371</v>
      </c>
      <c r="E2828" t="s">
        <v>370</v>
      </c>
      <c r="F2828">
        <v>2827</v>
      </c>
      <c r="G2828">
        <v>182</v>
      </c>
      <c r="H2828">
        <v>13.33</v>
      </c>
      <c r="I2828">
        <v>2.4929999999999999</v>
      </c>
      <c r="J2828">
        <v>1</v>
      </c>
      <c r="K2828">
        <v>1162.7</v>
      </c>
      <c r="L2828" t="s">
        <v>369</v>
      </c>
      <c r="M2828" t="s">
        <v>368</v>
      </c>
      <c r="N2828" s="8">
        <v>41956</v>
      </c>
      <c r="O2828">
        <v>0</v>
      </c>
      <c r="P2828">
        <v>0</v>
      </c>
      <c r="Q2828">
        <v>15923</v>
      </c>
      <c r="R2828">
        <v>1912.4</v>
      </c>
      <c r="S2828">
        <v>3.984</v>
      </c>
      <c r="T2828">
        <v>33</v>
      </c>
      <c r="U2828">
        <v>5795.3</v>
      </c>
      <c r="V2828">
        <v>13</v>
      </c>
      <c r="W2828">
        <v>1.7</v>
      </c>
      <c r="X2828">
        <v>2.7480000000000002</v>
      </c>
      <c r="Y2828" s="8">
        <v>41956</v>
      </c>
    </row>
    <row r="2829" spans="1:25" x14ac:dyDescent="0.25">
      <c r="A2829">
        <v>-111.97500183</v>
      </c>
      <c r="B2829">
        <v>33.079375220000003</v>
      </c>
      <c r="C2829">
        <v>13</v>
      </c>
      <c r="D2829" t="s">
        <v>371</v>
      </c>
      <c r="E2829" t="s">
        <v>370</v>
      </c>
      <c r="F2829">
        <v>2828</v>
      </c>
      <c r="G2829">
        <v>181</v>
      </c>
      <c r="H2829">
        <v>13.33</v>
      </c>
      <c r="I2829">
        <v>2.4929999999999999</v>
      </c>
      <c r="J2829">
        <v>1</v>
      </c>
      <c r="K2829">
        <v>1162.5999999999999</v>
      </c>
      <c r="L2829" t="s">
        <v>369</v>
      </c>
      <c r="M2829" t="s">
        <v>368</v>
      </c>
      <c r="N2829" s="8">
        <v>41956</v>
      </c>
      <c r="O2829">
        <v>0</v>
      </c>
      <c r="P2829">
        <v>0</v>
      </c>
      <c r="Q2829">
        <v>17199</v>
      </c>
      <c r="R2829">
        <v>2065.6999999999998</v>
      </c>
      <c r="S2829">
        <v>4.3040000000000003</v>
      </c>
      <c r="T2829">
        <v>33</v>
      </c>
      <c r="U2829">
        <v>6259.7</v>
      </c>
      <c r="V2829">
        <v>13</v>
      </c>
      <c r="W2829">
        <v>1.7</v>
      </c>
      <c r="X2829">
        <v>2.7480000000000002</v>
      </c>
      <c r="Y2829" s="8">
        <v>41956</v>
      </c>
    </row>
    <row r="2830" spans="1:25" x14ac:dyDescent="0.25">
      <c r="A2830">
        <v>-111.975002</v>
      </c>
      <c r="B2830">
        <v>33.07936823</v>
      </c>
      <c r="C2830">
        <v>13</v>
      </c>
      <c r="D2830" t="s">
        <v>371</v>
      </c>
      <c r="E2830" t="s">
        <v>370</v>
      </c>
      <c r="F2830">
        <v>2829</v>
      </c>
      <c r="G2830">
        <v>180</v>
      </c>
      <c r="H2830">
        <v>13.33</v>
      </c>
      <c r="I2830">
        <v>2.3620000000000001</v>
      </c>
      <c r="J2830">
        <v>1</v>
      </c>
      <c r="K2830">
        <v>1162.7</v>
      </c>
      <c r="L2830" t="s">
        <v>369</v>
      </c>
      <c r="M2830" t="s">
        <v>368</v>
      </c>
      <c r="N2830" s="8">
        <v>41956</v>
      </c>
      <c r="O2830">
        <v>0</v>
      </c>
      <c r="P2830">
        <v>0</v>
      </c>
      <c r="Q2830">
        <v>17172</v>
      </c>
      <c r="R2830">
        <v>2177.1</v>
      </c>
      <c r="S2830">
        <v>4.5359999999999996</v>
      </c>
      <c r="T2830">
        <v>33</v>
      </c>
      <c r="U2830">
        <v>6597.1</v>
      </c>
      <c r="V2830">
        <v>13</v>
      </c>
      <c r="W2830">
        <v>1.611</v>
      </c>
      <c r="X2830">
        <v>2.6030000000000002</v>
      </c>
      <c r="Y2830" s="8">
        <v>41956</v>
      </c>
    </row>
    <row r="2831" spans="1:25" x14ac:dyDescent="0.25">
      <c r="A2831">
        <v>-111.975002</v>
      </c>
      <c r="B2831">
        <v>33.079361230000004</v>
      </c>
      <c r="C2831">
        <v>13</v>
      </c>
      <c r="D2831" t="s">
        <v>371</v>
      </c>
      <c r="E2831" t="s">
        <v>370</v>
      </c>
      <c r="F2831">
        <v>2830</v>
      </c>
      <c r="G2831">
        <v>180</v>
      </c>
      <c r="H2831">
        <v>13.33</v>
      </c>
      <c r="I2831">
        <v>2.3620000000000001</v>
      </c>
      <c r="J2831">
        <v>1</v>
      </c>
      <c r="K2831">
        <v>1162.5</v>
      </c>
      <c r="L2831" t="s">
        <v>369</v>
      </c>
      <c r="M2831" t="s">
        <v>368</v>
      </c>
      <c r="N2831" s="8">
        <v>41956</v>
      </c>
      <c r="O2831">
        <v>0</v>
      </c>
      <c r="P2831">
        <v>0</v>
      </c>
      <c r="Q2831">
        <v>15476</v>
      </c>
      <c r="R2831">
        <v>1962</v>
      </c>
      <c r="S2831">
        <v>4.0869999999999997</v>
      </c>
      <c r="T2831">
        <v>33</v>
      </c>
      <c r="U2831">
        <v>5945.4</v>
      </c>
      <c r="V2831">
        <v>13</v>
      </c>
      <c r="W2831">
        <v>1.611</v>
      </c>
      <c r="X2831">
        <v>2.6030000000000002</v>
      </c>
      <c r="Y2831" s="8">
        <v>41956</v>
      </c>
    </row>
    <row r="2832" spans="1:25" x14ac:dyDescent="0.25">
      <c r="A2832">
        <v>-111.97500166</v>
      </c>
      <c r="B2832">
        <v>33.079355219999997</v>
      </c>
      <c r="C2832">
        <v>13</v>
      </c>
      <c r="D2832" t="s">
        <v>371</v>
      </c>
      <c r="E2832" t="s">
        <v>370</v>
      </c>
      <c r="F2832">
        <v>2831</v>
      </c>
      <c r="G2832">
        <v>182</v>
      </c>
      <c r="H2832">
        <v>13.33</v>
      </c>
      <c r="I2832">
        <v>2.395</v>
      </c>
      <c r="J2832">
        <v>1</v>
      </c>
      <c r="K2832">
        <v>1162.5999999999999</v>
      </c>
      <c r="L2832" t="s">
        <v>369</v>
      </c>
      <c r="M2832" t="s">
        <v>368</v>
      </c>
      <c r="N2832" s="8">
        <v>41956</v>
      </c>
      <c r="O2832">
        <v>0</v>
      </c>
      <c r="P2832">
        <v>0</v>
      </c>
      <c r="Q2832">
        <v>17766</v>
      </c>
      <c r="R2832">
        <v>2221.5</v>
      </c>
      <c r="S2832">
        <v>4.6280000000000001</v>
      </c>
      <c r="T2832">
        <v>33</v>
      </c>
      <c r="U2832">
        <v>6731.9</v>
      </c>
      <c r="V2832">
        <v>13</v>
      </c>
      <c r="W2832">
        <v>1.633</v>
      </c>
      <c r="X2832">
        <v>2.6389999999999998</v>
      </c>
      <c r="Y2832" s="8">
        <v>41956</v>
      </c>
    </row>
    <row r="2833" spans="1:25" x14ac:dyDescent="0.25">
      <c r="A2833">
        <v>-111.97500251</v>
      </c>
      <c r="B2833">
        <v>33.079348209999999</v>
      </c>
      <c r="C2833">
        <v>13</v>
      </c>
      <c r="D2833" t="s">
        <v>371</v>
      </c>
      <c r="E2833" t="s">
        <v>370</v>
      </c>
      <c r="F2833">
        <v>2832</v>
      </c>
      <c r="G2833">
        <v>177</v>
      </c>
      <c r="H2833">
        <v>13.33</v>
      </c>
      <c r="I2833">
        <v>2.3620000000000001</v>
      </c>
      <c r="J2833">
        <v>1</v>
      </c>
      <c r="K2833">
        <v>1162.5999999999999</v>
      </c>
      <c r="L2833" t="s">
        <v>369</v>
      </c>
      <c r="M2833" t="s">
        <v>368</v>
      </c>
      <c r="N2833" s="8">
        <v>41956</v>
      </c>
      <c r="O2833">
        <v>0</v>
      </c>
      <c r="P2833">
        <v>0</v>
      </c>
      <c r="Q2833">
        <v>16501</v>
      </c>
      <c r="R2833">
        <v>2091.9</v>
      </c>
      <c r="S2833">
        <v>4.3579999999999997</v>
      </c>
      <c r="T2833">
        <v>33</v>
      </c>
      <c r="U2833">
        <v>6339.2</v>
      </c>
      <c r="V2833">
        <v>13</v>
      </c>
      <c r="W2833">
        <v>1.611</v>
      </c>
      <c r="X2833">
        <v>2.6030000000000002</v>
      </c>
      <c r="Y2833" s="8">
        <v>41956</v>
      </c>
    </row>
    <row r="2834" spans="1:25" x14ac:dyDescent="0.25">
      <c r="A2834">
        <v>-111.97500248999999</v>
      </c>
      <c r="B2834">
        <v>33.07934221</v>
      </c>
      <c r="C2834">
        <v>13</v>
      </c>
      <c r="D2834" t="s">
        <v>371</v>
      </c>
      <c r="E2834" t="s">
        <v>370</v>
      </c>
      <c r="F2834">
        <v>2833</v>
      </c>
      <c r="G2834">
        <v>183</v>
      </c>
      <c r="H2834">
        <v>13.33</v>
      </c>
      <c r="I2834">
        <v>2.3620000000000001</v>
      </c>
      <c r="J2834">
        <v>1</v>
      </c>
      <c r="K2834">
        <v>1162.5999999999999</v>
      </c>
      <c r="L2834" t="s">
        <v>369</v>
      </c>
      <c r="M2834" t="s">
        <v>368</v>
      </c>
      <c r="N2834" s="8">
        <v>41956</v>
      </c>
      <c r="O2834">
        <v>0</v>
      </c>
      <c r="P2834">
        <v>0</v>
      </c>
      <c r="Q2834">
        <v>16692</v>
      </c>
      <c r="R2834">
        <v>2116.1999999999998</v>
      </c>
      <c r="S2834">
        <v>4.4089999999999998</v>
      </c>
      <c r="T2834">
        <v>33</v>
      </c>
      <c r="U2834">
        <v>6412.8</v>
      </c>
      <c r="V2834">
        <v>13</v>
      </c>
      <c r="W2834">
        <v>1.611</v>
      </c>
      <c r="X2834">
        <v>2.6030000000000002</v>
      </c>
      <c r="Y2834" s="8">
        <v>41956</v>
      </c>
    </row>
    <row r="2835" spans="1:25" x14ac:dyDescent="0.25">
      <c r="A2835">
        <v>-111.97500316999999</v>
      </c>
      <c r="B2835">
        <v>33.079335219999997</v>
      </c>
      <c r="C2835">
        <v>13</v>
      </c>
      <c r="D2835" t="s">
        <v>371</v>
      </c>
      <c r="E2835" t="s">
        <v>370</v>
      </c>
      <c r="F2835">
        <v>2834</v>
      </c>
      <c r="G2835">
        <v>179</v>
      </c>
      <c r="H2835">
        <v>13.33</v>
      </c>
      <c r="I2835">
        <v>2.5259999999999998</v>
      </c>
      <c r="J2835">
        <v>1</v>
      </c>
      <c r="K2835">
        <v>1162.5999999999999</v>
      </c>
      <c r="L2835" t="s">
        <v>369</v>
      </c>
      <c r="M2835" t="s">
        <v>368</v>
      </c>
      <c r="N2835" s="8">
        <v>41956</v>
      </c>
      <c r="O2835">
        <v>0</v>
      </c>
      <c r="P2835">
        <v>0</v>
      </c>
      <c r="Q2835">
        <v>16181</v>
      </c>
      <c r="R2835">
        <v>1918.1</v>
      </c>
      <c r="S2835">
        <v>3.996</v>
      </c>
      <c r="T2835">
        <v>33</v>
      </c>
      <c r="U2835">
        <v>5812.6</v>
      </c>
      <c r="V2835">
        <v>13</v>
      </c>
      <c r="W2835">
        <v>1.722</v>
      </c>
      <c r="X2835">
        <v>2.7839999999999998</v>
      </c>
      <c r="Y2835" s="8">
        <v>41956</v>
      </c>
    </row>
    <row r="2836" spans="1:25" x14ac:dyDescent="0.25">
      <c r="A2836">
        <v>-111.975003</v>
      </c>
      <c r="B2836">
        <v>33.079329229999999</v>
      </c>
      <c r="C2836">
        <v>13</v>
      </c>
      <c r="D2836" t="s">
        <v>371</v>
      </c>
      <c r="E2836" t="s">
        <v>370</v>
      </c>
      <c r="F2836">
        <v>2835</v>
      </c>
      <c r="G2836">
        <v>180</v>
      </c>
      <c r="H2836">
        <v>13.33</v>
      </c>
      <c r="I2836">
        <v>2.4279999999999999</v>
      </c>
      <c r="J2836">
        <v>1</v>
      </c>
      <c r="K2836">
        <v>1162.5999999999999</v>
      </c>
      <c r="L2836" t="s">
        <v>369</v>
      </c>
      <c r="M2836" t="s">
        <v>368</v>
      </c>
      <c r="N2836" s="8">
        <v>41956</v>
      </c>
      <c r="O2836">
        <v>0</v>
      </c>
      <c r="P2836">
        <v>0</v>
      </c>
      <c r="Q2836">
        <v>17183</v>
      </c>
      <c r="R2836">
        <v>2119.5</v>
      </c>
      <c r="S2836">
        <v>4.4160000000000004</v>
      </c>
      <c r="T2836">
        <v>33</v>
      </c>
      <c r="U2836">
        <v>6422.9</v>
      </c>
      <c r="V2836">
        <v>13</v>
      </c>
      <c r="W2836">
        <v>1.655</v>
      </c>
      <c r="X2836">
        <v>2.6749999999999998</v>
      </c>
      <c r="Y2836" s="8">
        <v>41956</v>
      </c>
    </row>
    <row r="2837" spans="1:25" x14ac:dyDescent="0.25">
      <c r="A2837">
        <v>-111.97500334</v>
      </c>
      <c r="B2837">
        <v>33.079322220000002</v>
      </c>
      <c r="C2837">
        <v>13</v>
      </c>
      <c r="D2837" t="s">
        <v>371</v>
      </c>
      <c r="E2837" t="s">
        <v>370</v>
      </c>
      <c r="F2837">
        <v>2836</v>
      </c>
      <c r="G2837">
        <v>178</v>
      </c>
      <c r="H2837">
        <v>13.33</v>
      </c>
      <c r="I2837">
        <v>2.3620000000000001</v>
      </c>
      <c r="J2837">
        <v>1</v>
      </c>
      <c r="K2837">
        <v>1162.7</v>
      </c>
      <c r="L2837" t="s">
        <v>369</v>
      </c>
      <c r="M2837" t="s">
        <v>368</v>
      </c>
      <c r="N2837" s="8">
        <v>41956</v>
      </c>
      <c r="O2837">
        <v>0</v>
      </c>
      <c r="P2837">
        <v>0</v>
      </c>
      <c r="Q2837">
        <v>18394</v>
      </c>
      <c r="R2837">
        <v>2332</v>
      </c>
      <c r="S2837">
        <v>4.8579999999999997</v>
      </c>
      <c r="T2837">
        <v>33</v>
      </c>
      <c r="U2837">
        <v>7066.5</v>
      </c>
      <c r="V2837">
        <v>13</v>
      </c>
      <c r="W2837">
        <v>1.611</v>
      </c>
      <c r="X2837">
        <v>2.6030000000000002</v>
      </c>
      <c r="Y2837" s="8">
        <v>41956</v>
      </c>
    </row>
    <row r="2838" spans="1:25" x14ac:dyDescent="0.25">
      <c r="A2838">
        <v>-111.97500282999999</v>
      </c>
      <c r="B2838">
        <v>33.079315219999998</v>
      </c>
      <c r="C2838">
        <v>13</v>
      </c>
      <c r="D2838" t="s">
        <v>371</v>
      </c>
      <c r="E2838" t="s">
        <v>370</v>
      </c>
      <c r="F2838">
        <v>2837</v>
      </c>
      <c r="G2838">
        <v>181</v>
      </c>
      <c r="H2838">
        <v>13.33</v>
      </c>
      <c r="I2838">
        <v>2.2970000000000002</v>
      </c>
      <c r="J2838">
        <v>1</v>
      </c>
      <c r="K2838">
        <v>1162.5999999999999</v>
      </c>
      <c r="L2838" t="s">
        <v>369</v>
      </c>
      <c r="M2838" t="s">
        <v>368</v>
      </c>
      <c r="N2838" s="8">
        <v>41956</v>
      </c>
      <c r="O2838">
        <v>0</v>
      </c>
      <c r="P2838">
        <v>0</v>
      </c>
      <c r="Q2838">
        <v>18264</v>
      </c>
      <c r="R2838">
        <v>2381.6</v>
      </c>
      <c r="S2838">
        <v>4.9619999999999997</v>
      </c>
      <c r="T2838">
        <v>33</v>
      </c>
      <c r="U2838">
        <v>7217.1</v>
      </c>
      <c r="V2838">
        <v>13</v>
      </c>
      <c r="W2838">
        <v>1.5660000000000001</v>
      </c>
      <c r="X2838">
        <v>2.5310000000000001</v>
      </c>
      <c r="Y2838" s="8">
        <v>41956</v>
      </c>
    </row>
    <row r="2839" spans="1:25" x14ac:dyDescent="0.25">
      <c r="A2839">
        <v>-111.975003</v>
      </c>
      <c r="B2839">
        <v>33.079308230000002</v>
      </c>
      <c r="C2839">
        <v>13</v>
      </c>
      <c r="D2839" t="s">
        <v>371</v>
      </c>
      <c r="E2839" t="s">
        <v>370</v>
      </c>
      <c r="F2839">
        <v>2838</v>
      </c>
      <c r="G2839">
        <v>180</v>
      </c>
      <c r="H2839">
        <v>13.33</v>
      </c>
      <c r="I2839">
        <v>2.3620000000000001</v>
      </c>
      <c r="J2839">
        <v>1</v>
      </c>
      <c r="K2839">
        <v>1162.5999999999999</v>
      </c>
      <c r="L2839" t="s">
        <v>369</v>
      </c>
      <c r="M2839" t="s">
        <v>368</v>
      </c>
      <c r="N2839" s="8">
        <v>41956</v>
      </c>
      <c r="O2839">
        <v>0</v>
      </c>
      <c r="P2839">
        <v>0</v>
      </c>
      <c r="Q2839">
        <v>20070</v>
      </c>
      <c r="R2839">
        <v>2544.4</v>
      </c>
      <c r="S2839">
        <v>5.3010000000000002</v>
      </c>
      <c r="T2839">
        <v>33</v>
      </c>
      <c r="U2839">
        <v>7710.2</v>
      </c>
      <c r="V2839">
        <v>13</v>
      </c>
      <c r="W2839">
        <v>1.611</v>
      </c>
      <c r="X2839">
        <v>2.6030000000000002</v>
      </c>
      <c r="Y2839" s="8">
        <v>41956</v>
      </c>
    </row>
    <row r="2840" spans="1:25" x14ac:dyDescent="0.25">
      <c r="A2840">
        <v>-111.97500217</v>
      </c>
      <c r="B2840">
        <v>33.079302220000002</v>
      </c>
      <c r="C2840">
        <v>13</v>
      </c>
      <c r="D2840" t="s">
        <v>371</v>
      </c>
      <c r="E2840" t="s">
        <v>370</v>
      </c>
      <c r="F2840">
        <v>2839</v>
      </c>
      <c r="G2840">
        <v>179</v>
      </c>
      <c r="H2840">
        <v>13.33</v>
      </c>
      <c r="I2840">
        <v>2.4279999999999999</v>
      </c>
      <c r="J2840">
        <v>1</v>
      </c>
      <c r="K2840">
        <v>1162.5999999999999</v>
      </c>
      <c r="L2840" t="s">
        <v>369</v>
      </c>
      <c r="M2840" t="s">
        <v>368</v>
      </c>
      <c r="N2840" s="8">
        <v>41956</v>
      </c>
      <c r="O2840">
        <v>0</v>
      </c>
      <c r="P2840">
        <v>0</v>
      </c>
      <c r="Q2840">
        <v>19261</v>
      </c>
      <c r="R2840">
        <v>2375.9</v>
      </c>
      <c r="S2840">
        <v>4.95</v>
      </c>
      <c r="T2840">
        <v>33</v>
      </c>
      <c r="U2840">
        <v>7199.7</v>
      </c>
      <c r="V2840">
        <v>13</v>
      </c>
      <c r="W2840">
        <v>1.655</v>
      </c>
      <c r="X2840">
        <v>2.6749999999999998</v>
      </c>
      <c r="Y2840" s="8">
        <v>41956</v>
      </c>
    </row>
    <row r="2841" spans="1:25" x14ac:dyDescent="0.25">
      <c r="A2841">
        <v>-111.97500166</v>
      </c>
      <c r="B2841">
        <v>33.079295219999999</v>
      </c>
      <c r="C2841">
        <v>13</v>
      </c>
      <c r="D2841" t="s">
        <v>371</v>
      </c>
      <c r="E2841" t="s">
        <v>370</v>
      </c>
      <c r="F2841">
        <v>2840</v>
      </c>
      <c r="G2841">
        <v>182</v>
      </c>
      <c r="H2841">
        <v>13.33</v>
      </c>
      <c r="I2841">
        <v>2.4929999999999999</v>
      </c>
      <c r="J2841">
        <v>1</v>
      </c>
      <c r="K2841">
        <v>1162.5999999999999</v>
      </c>
      <c r="L2841" t="s">
        <v>369</v>
      </c>
      <c r="M2841" t="s">
        <v>368</v>
      </c>
      <c r="N2841" s="8">
        <v>41956</v>
      </c>
      <c r="O2841">
        <v>0</v>
      </c>
      <c r="P2841">
        <v>0</v>
      </c>
      <c r="Q2841">
        <v>16690</v>
      </c>
      <c r="R2841">
        <v>2004.6</v>
      </c>
      <c r="S2841">
        <v>4.1760000000000002</v>
      </c>
      <c r="T2841">
        <v>33</v>
      </c>
      <c r="U2841">
        <v>6074.5</v>
      </c>
      <c r="V2841">
        <v>13</v>
      </c>
      <c r="W2841">
        <v>1.7</v>
      </c>
      <c r="X2841">
        <v>2.7480000000000002</v>
      </c>
      <c r="Y2841" s="8">
        <v>41956</v>
      </c>
    </row>
    <row r="2842" spans="1:25" x14ac:dyDescent="0.25">
      <c r="A2842">
        <v>-111.97500183</v>
      </c>
      <c r="B2842">
        <v>33.07928922</v>
      </c>
      <c r="C2842">
        <v>13</v>
      </c>
      <c r="D2842" t="s">
        <v>371</v>
      </c>
      <c r="E2842" t="s">
        <v>370</v>
      </c>
      <c r="F2842">
        <v>2841</v>
      </c>
      <c r="G2842">
        <v>181</v>
      </c>
      <c r="H2842">
        <v>13.33</v>
      </c>
      <c r="I2842">
        <v>2.2970000000000002</v>
      </c>
      <c r="J2842">
        <v>1</v>
      </c>
      <c r="K2842">
        <v>1162.5</v>
      </c>
      <c r="L2842" t="s">
        <v>369</v>
      </c>
      <c r="M2842" t="s">
        <v>368</v>
      </c>
      <c r="N2842" s="8">
        <v>41956</v>
      </c>
      <c r="O2842">
        <v>0</v>
      </c>
      <c r="P2842">
        <v>0</v>
      </c>
      <c r="Q2842">
        <v>18287</v>
      </c>
      <c r="R2842">
        <v>2384.6999999999998</v>
      </c>
      <c r="S2842">
        <v>4.968</v>
      </c>
      <c r="T2842">
        <v>33</v>
      </c>
      <c r="U2842">
        <v>7226.3</v>
      </c>
      <c r="V2842">
        <v>13</v>
      </c>
      <c r="W2842">
        <v>1.5660000000000001</v>
      </c>
      <c r="X2842">
        <v>2.5310000000000001</v>
      </c>
      <c r="Y2842" s="8">
        <v>41956</v>
      </c>
    </row>
    <row r="2843" spans="1:25" x14ac:dyDescent="0.25">
      <c r="A2843">
        <v>-111.97500248999999</v>
      </c>
      <c r="B2843">
        <v>33.079282210000002</v>
      </c>
      <c r="C2843">
        <v>13</v>
      </c>
      <c r="D2843" t="s">
        <v>371</v>
      </c>
      <c r="E2843" t="s">
        <v>370</v>
      </c>
      <c r="F2843">
        <v>2842</v>
      </c>
      <c r="G2843">
        <v>183</v>
      </c>
      <c r="H2843">
        <v>13.33</v>
      </c>
      <c r="I2843">
        <v>2.3290000000000002</v>
      </c>
      <c r="J2843">
        <v>1</v>
      </c>
      <c r="K2843">
        <v>1162.5999999999999</v>
      </c>
      <c r="L2843" t="s">
        <v>369</v>
      </c>
      <c r="M2843" t="s">
        <v>368</v>
      </c>
      <c r="N2843" s="8">
        <v>41956</v>
      </c>
      <c r="O2843">
        <v>0</v>
      </c>
      <c r="P2843">
        <v>0</v>
      </c>
      <c r="Q2843">
        <v>17378</v>
      </c>
      <c r="R2843">
        <v>2234.1999999999998</v>
      </c>
      <c r="S2843">
        <v>4.6550000000000002</v>
      </c>
      <c r="T2843">
        <v>33</v>
      </c>
      <c r="U2843">
        <v>6770.2</v>
      </c>
      <c r="V2843">
        <v>13</v>
      </c>
      <c r="W2843">
        <v>1.5880000000000001</v>
      </c>
      <c r="X2843">
        <v>2.5670000000000002</v>
      </c>
      <c r="Y2843" s="8">
        <v>41956</v>
      </c>
    </row>
    <row r="2844" spans="1:25" x14ac:dyDescent="0.25">
      <c r="A2844">
        <v>-111.97500386</v>
      </c>
      <c r="B2844">
        <v>33.079276190000002</v>
      </c>
      <c r="C2844">
        <v>13</v>
      </c>
      <c r="D2844" t="s">
        <v>371</v>
      </c>
      <c r="E2844" t="s">
        <v>370</v>
      </c>
      <c r="F2844">
        <v>2843</v>
      </c>
      <c r="G2844">
        <v>175</v>
      </c>
      <c r="H2844">
        <v>13.33</v>
      </c>
      <c r="I2844">
        <v>2.5590000000000002</v>
      </c>
      <c r="J2844">
        <v>1</v>
      </c>
      <c r="K2844">
        <v>1162.5999999999999</v>
      </c>
      <c r="L2844" t="s">
        <v>369</v>
      </c>
      <c r="M2844" t="s">
        <v>368</v>
      </c>
      <c r="N2844" s="8">
        <v>41956</v>
      </c>
      <c r="O2844">
        <v>0</v>
      </c>
      <c r="P2844">
        <v>0</v>
      </c>
      <c r="Q2844">
        <v>14903</v>
      </c>
      <c r="R2844">
        <v>1744.1</v>
      </c>
      <c r="S2844">
        <v>3.633</v>
      </c>
      <c r="T2844">
        <v>33</v>
      </c>
      <c r="U2844">
        <v>5285.1</v>
      </c>
      <c r="V2844">
        <v>13</v>
      </c>
      <c r="W2844">
        <v>1.7450000000000001</v>
      </c>
      <c r="X2844">
        <v>2.82</v>
      </c>
      <c r="Y2844" s="8">
        <v>41956</v>
      </c>
    </row>
    <row r="2845" spans="1:25" x14ac:dyDescent="0.25">
      <c r="A2845">
        <v>-111.97500282999999</v>
      </c>
      <c r="B2845">
        <v>33.07926922</v>
      </c>
      <c r="C2845">
        <v>13</v>
      </c>
      <c r="D2845" t="s">
        <v>371</v>
      </c>
      <c r="E2845" t="s">
        <v>370</v>
      </c>
      <c r="F2845">
        <v>2844</v>
      </c>
      <c r="G2845">
        <v>181</v>
      </c>
      <c r="H2845">
        <v>13.33</v>
      </c>
      <c r="I2845">
        <v>2.395</v>
      </c>
      <c r="J2845">
        <v>1</v>
      </c>
      <c r="K2845">
        <v>1162.5999999999999</v>
      </c>
      <c r="L2845" t="s">
        <v>369</v>
      </c>
      <c r="M2845" t="s">
        <v>368</v>
      </c>
      <c r="N2845" s="8">
        <v>41956</v>
      </c>
      <c r="O2845">
        <v>0</v>
      </c>
      <c r="P2845">
        <v>0</v>
      </c>
      <c r="Q2845">
        <v>17732</v>
      </c>
      <c r="R2845">
        <v>2217.1999999999998</v>
      </c>
      <c r="S2845">
        <v>4.6189999999999998</v>
      </c>
      <c r="T2845">
        <v>33</v>
      </c>
      <c r="U2845">
        <v>6718.9</v>
      </c>
      <c r="V2845">
        <v>13</v>
      </c>
      <c r="W2845">
        <v>1.633</v>
      </c>
      <c r="X2845">
        <v>2.6389999999999998</v>
      </c>
      <c r="Y2845" s="8">
        <v>41956</v>
      </c>
    </row>
    <row r="2846" spans="1:25" x14ac:dyDescent="0.25">
      <c r="A2846">
        <v>-111.97500334</v>
      </c>
      <c r="B2846">
        <v>33.079262219999997</v>
      </c>
      <c r="C2846">
        <v>13</v>
      </c>
      <c r="D2846" t="s">
        <v>371</v>
      </c>
      <c r="E2846" t="s">
        <v>370</v>
      </c>
      <c r="F2846">
        <v>2845</v>
      </c>
      <c r="G2846">
        <v>178</v>
      </c>
      <c r="H2846">
        <v>13.33</v>
      </c>
      <c r="I2846">
        <v>2.4609999999999999</v>
      </c>
      <c r="J2846">
        <v>1</v>
      </c>
      <c r="K2846">
        <v>1162.5999999999999</v>
      </c>
      <c r="L2846" t="s">
        <v>369</v>
      </c>
      <c r="M2846" t="s">
        <v>368</v>
      </c>
      <c r="N2846" s="8">
        <v>41956</v>
      </c>
      <c r="O2846">
        <v>0</v>
      </c>
      <c r="P2846">
        <v>0</v>
      </c>
      <c r="Q2846">
        <v>16114</v>
      </c>
      <c r="R2846">
        <v>1961.2</v>
      </c>
      <c r="S2846">
        <v>4.0860000000000003</v>
      </c>
      <c r="T2846">
        <v>33</v>
      </c>
      <c r="U2846">
        <v>5943</v>
      </c>
      <c r="V2846">
        <v>13</v>
      </c>
      <c r="W2846">
        <v>1.6779999999999999</v>
      </c>
      <c r="X2846">
        <v>2.7109999999999999</v>
      </c>
      <c r="Y2846" s="8">
        <v>41956</v>
      </c>
    </row>
    <row r="2847" spans="1:25" x14ac:dyDescent="0.25">
      <c r="A2847">
        <v>-111.97500266</v>
      </c>
      <c r="B2847">
        <v>33.079256219999998</v>
      </c>
      <c r="C2847">
        <v>13</v>
      </c>
      <c r="D2847" t="s">
        <v>371</v>
      </c>
      <c r="E2847" t="s">
        <v>370</v>
      </c>
      <c r="F2847">
        <v>2846</v>
      </c>
      <c r="G2847">
        <v>182</v>
      </c>
      <c r="H2847">
        <v>13.33</v>
      </c>
      <c r="I2847">
        <v>2.4609999999999999</v>
      </c>
      <c r="J2847">
        <v>1</v>
      </c>
      <c r="K2847">
        <v>1162.7</v>
      </c>
      <c r="L2847" t="s">
        <v>369</v>
      </c>
      <c r="M2847" t="s">
        <v>368</v>
      </c>
      <c r="N2847" s="8">
        <v>41956</v>
      </c>
      <c r="O2847">
        <v>0</v>
      </c>
      <c r="P2847">
        <v>0</v>
      </c>
      <c r="Q2847">
        <v>17161</v>
      </c>
      <c r="R2847">
        <v>2088.6</v>
      </c>
      <c r="S2847">
        <v>4.351</v>
      </c>
      <c r="T2847">
        <v>33</v>
      </c>
      <c r="U2847">
        <v>6329</v>
      </c>
      <c r="V2847">
        <v>13</v>
      </c>
      <c r="W2847">
        <v>1.6779999999999999</v>
      </c>
      <c r="X2847">
        <v>2.7109999999999999</v>
      </c>
      <c r="Y2847" s="8">
        <v>41956</v>
      </c>
    </row>
    <row r="2848" spans="1:25" x14ac:dyDescent="0.25">
      <c r="A2848">
        <v>-111.97500282999999</v>
      </c>
      <c r="B2848">
        <v>33.079249220000001</v>
      </c>
      <c r="C2848">
        <v>13</v>
      </c>
      <c r="D2848" t="s">
        <v>371</v>
      </c>
      <c r="E2848" t="s">
        <v>370</v>
      </c>
      <c r="F2848">
        <v>2847</v>
      </c>
      <c r="G2848">
        <v>181</v>
      </c>
      <c r="H2848">
        <v>13.33</v>
      </c>
      <c r="I2848">
        <v>2.4609999999999999</v>
      </c>
      <c r="J2848">
        <v>1</v>
      </c>
      <c r="K2848">
        <v>1162.7</v>
      </c>
      <c r="L2848" t="s">
        <v>369</v>
      </c>
      <c r="M2848" t="s">
        <v>368</v>
      </c>
      <c r="N2848" s="8">
        <v>41956</v>
      </c>
      <c r="O2848">
        <v>0</v>
      </c>
      <c r="P2848">
        <v>0</v>
      </c>
      <c r="Q2848">
        <v>17828</v>
      </c>
      <c r="R2848">
        <v>2169.8000000000002</v>
      </c>
      <c r="S2848">
        <v>4.5199999999999996</v>
      </c>
      <c r="T2848">
        <v>33</v>
      </c>
      <c r="U2848">
        <v>6575</v>
      </c>
      <c r="V2848">
        <v>13</v>
      </c>
      <c r="W2848">
        <v>1.6779999999999999</v>
      </c>
      <c r="X2848">
        <v>2.7109999999999999</v>
      </c>
      <c r="Y2848" s="8">
        <v>41956</v>
      </c>
    </row>
    <row r="2849" spans="1:25" x14ac:dyDescent="0.25">
      <c r="A2849">
        <v>-111.97500316999999</v>
      </c>
      <c r="B2849">
        <v>33.079242219999998</v>
      </c>
      <c r="C2849">
        <v>13</v>
      </c>
      <c r="D2849" t="s">
        <v>371</v>
      </c>
      <c r="E2849" t="s">
        <v>370</v>
      </c>
      <c r="F2849">
        <v>2848</v>
      </c>
      <c r="G2849">
        <v>179</v>
      </c>
      <c r="H2849">
        <v>13.33</v>
      </c>
      <c r="I2849">
        <v>2.2970000000000002</v>
      </c>
      <c r="J2849">
        <v>1</v>
      </c>
      <c r="K2849">
        <v>1162.7</v>
      </c>
      <c r="L2849" t="s">
        <v>369</v>
      </c>
      <c r="M2849" t="s">
        <v>368</v>
      </c>
      <c r="N2849" s="8">
        <v>41956</v>
      </c>
      <c r="O2849">
        <v>0</v>
      </c>
      <c r="P2849">
        <v>0</v>
      </c>
      <c r="Q2849">
        <v>14708</v>
      </c>
      <c r="R2849">
        <v>1917.9</v>
      </c>
      <c r="S2849">
        <v>3.996</v>
      </c>
      <c r="T2849">
        <v>33</v>
      </c>
      <c r="U2849">
        <v>5811.9</v>
      </c>
      <c r="V2849">
        <v>13</v>
      </c>
      <c r="W2849">
        <v>1.5660000000000001</v>
      </c>
      <c r="X2849">
        <v>2.5310000000000001</v>
      </c>
      <c r="Y2849" s="8">
        <v>41956</v>
      </c>
    </row>
    <row r="2850" spans="1:25" x14ac:dyDescent="0.25">
      <c r="A2850">
        <v>-111.97500232</v>
      </c>
      <c r="B2850">
        <v>33.079236209999998</v>
      </c>
      <c r="C2850">
        <v>13</v>
      </c>
      <c r="D2850" t="s">
        <v>371</v>
      </c>
      <c r="E2850" t="s">
        <v>370</v>
      </c>
      <c r="F2850">
        <v>2849</v>
      </c>
      <c r="G2850">
        <v>184</v>
      </c>
      <c r="H2850">
        <v>13.33</v>
      </c>
      <c r="I2850">
        <v>2.3620000000000001</v>
      </c>
      <c r="J2850">
        <v>1</v>
      </c>
      <c r="K2850">
        <v>1162.5999999999999</v>
      </c>
      <c r="L2850" t="s">
        <v>369</v>
      </c>
      <c r="M2850" t="s">
        <v>368</v>
      </c>
      <c r="N2850" s="8">
        <v>41956</v>
      </c>
      <c r="O2850">
        <v>0</v>
      </c>
      <c r="P2850">
        <v>0</v>
      </c>
      <c r="Q2850">
        <v>15711</v>
      </c>
      <c r="R2850">
        <v>1991.9</v>
      </c>
      <c r="S2850">
        <v>4.1500000000000004</v>
      </c>
      <c r="T2850">
        <v>33</v>
      </c>
      <c r="U2850">
        <v>6035.9</v>
      </c>
      <c r="V2850">
        <v>13</v>
      </c>
      <c r="W2850">
        <v>1.611</v>
      </c>
      <c r="X2850">
        <v>2.6030000000000002</v>
      </c>
      <c r="Y2850" s="8">
        <v>41956</v>
      </c>
    </row>
    <row r="2851" spans="1:25" x14ac:dyDescent="0.25">
      <c r="A2851">
        <v>-111.97500232</v>
      </c>
      <c r="B2851">
        <v>33.079229210000001</v>
      </c>
      <c r="C2851">
        <v>13</v>
      </c>
      <c r="D2851" t="s">
        <v>371</v>
      </c>
      <c r="E2851" t="s">
        <v>370</v>
      </c>
      <c r="F2851">
        <v>2850</v>
      </c>
      <c r="G2851">
        <v>184</v>
      </c>
      <c r="H2851">
        <v>13.33</v>
      </c>
      <c r="I2851">
        <v>2.5590000000000002</v>
      </c>
      <c r="J2851">
        <v>1</v>
      </c>
      <c r="K2851">
        <v>1162.5</v>
      </c>
      <c r="L2851" t="s">
        <v>369</v>
      </c>
      <c r="M2851" t="s">
        <v>368</v>
      </c>
      <c r="N2851" s="8">
        <v>41956</v>
      </c>
      <c r="O2851">
        <v>0</v>
      </c>
      <c r="P2851">
        <v>0</v>
      </c>
      <c r="Q2851">
        <v>9863</v>
      </c>
      <c r="R2851">
        <v>1154.2</v>
      </c>
      <c r="S2851">
        <v>2.4049999999999998</v>
      </c>
      <c r="T2851">
        <v>33</v>
      </c>
      <c r="U2851">
        <v>3497.7</v>
      </c>
      <c r="V2851">
        <v>13</v>
      </c>
      <c r="W2851">
        <v>1.7450000000000001</v>
      </c>
      <c r="X2851">
        <v>2.82</v>
      </c>
      <c r="Y2851" s="8">
        <v>41956</v>
      </c>
    </row>
    <row r="2852" spans="1:25" x14ac:dyDescent="0.25">
      <c r="A2852">
        <v>-111.975004</v>
      </c>
      <c r="B2852">
        <v>33.079222229999999</v>
      </c>
      <c r="C2852">
        <v>13</v>
      </c>
      <c r="D2852" t="s">
        <v>371</v>
      </c>
      <c r="E2852" t="s">
        <v>370</v>
      </c>
      <c r="F2852">
        <v>2851</v>
      </c>
      <c r="G2852">
        <v>180</v>
      </c>
      <c r="H2852">
        <v>13.33</v>
      </c>
      <c r="I2852">
        <v>2.4609999999999999</v>
      </c>
      <c r="J2852">
        <v>1</v>
      </c>
      <c r="K2852">
        <v>1162.5999999999999</v>
      </c>
      <c r="L2852" t="s">
        <v>369</v>
      </c>
      <c r="M2852" t="s">
        <v>368</v>
      </c>
      <c r="N2852" s="8">
        <v>41956</v>
      </c>
      <c r="O2852">
        <v>0</v>
      </c>
      <c r="P2852">
        <v>0</v>
      </c>
      <c r="Q2852">
        <v>15476</v>
      </c>
      <c r="R2852">
        <v>1883.5</v>
      </c>
      <c r="S2852">
        <v>3.9239999999999999</v>
      </c>
      <c r="T2852">
        <v>33</v>
      </c>
      <c r="U2852">
        <v>5707.6</v>
      </c>
      <c r="V2852">
        <v>13</v>
      </c>
      <c r="W2852">
        <v>1.6779999999999999</v>
      </c>
      <c r="X2852">
        <v>2.7109999999999999</v>
      </c>
      <c r="Y2852" s="8">
        <v>41956</v>
      </c>
    </row>
    <row r="2853" spans="1:25" x14ac:dyDescent="0.25">
      <c r="A2853">
        <v>-111.97500434</v>
      </c>
      <c r="B2853">
        <v>33.079216219999999</v>
      </c>
      <c r="C2853">
        <v>13</v>
      </c>
      <c r="D2853" t="s">
        <v>371</v>
      </c>
      <c r="E2853" t="s">
        <v>370</v>
      </c>
      <c r="F2853">
        <v>2852</v>
      </c>
      <c r="G2853">
        <v>178</v>
      </c>
      <c r="H2853">
        <v>13.33</v>
      </c>
      <c r="I2853">
        <v>2.395</v>
      </c>
      <c r="J2853">
        <v>1</v>
      </c>
      <c r="K2853">
        <v>1162.5999999999999</v>
      </c>
      <c r="L2853" t="s">
        <v>369</v>
      </c>
      <c r="M2853" t="s">
        <v>368</v>
      </c>
      <c r="N2853" s="8">
        <v>41956</v>
      </c>
      <c r="O2853">
        <v>0</v>
      </c>
      <c r="P2853">
        <v>0</v>
      </c>
      <c r="Q2853">
        <v>15194</v>
      </c>
      <c r="R2853">
        <v>1899.9</v>
      </c>
      <c r="S2853">
        <v>3.9580000000000002</v>
      </c>
      <c r="T2853">
        <v>33</v>
      </c>
      <c r="U2853">
        <v>5757.3</v>
      </c>
      <c r="V2853">
        <v>13</v>
      </c>
      <c r="W2853">
        <v>1.633</v>
      </c>
      <c r="X2853">
        <v>2.6389999999999998</v>
      </c>
      <c r="Y2853" s="8">
        <v>41956</v>
      </c>
    </row>
    <row r="2854" spans="1:25" x14ac:dyDescent="0.25">
      <c r="A2854">
        <v>-111.97500368</v>
      </c>
      <c r="B2854">
        <v>33.079209210000002</v>
      </c>
      <c r="C2854">
        <v>13</v>
      </c>
      <c r="D2854" t="s">
        <v>371</v>
      </c>
      <c r="E2854" t="s">
        <v>370</v>
      </c>
      <c r="F2854">
        <v>2853</v>
      </c>
      <c r="G2854">
        <v>176</v>
      </c>
      <c r="H2854">
        <v>13.33</v>
      </c>
      <c r="I2854">
        <v>2.3620000000000001</v>
      </c>
      <c r="J2854">
        <v>1</v>
      </c>
      <c r="K2854">
        <v>1162.5</v>
      </c>
      <c r="L2854" t="s">
        <v>369</v>
      </c>
      <c r="M2854" t="s">
        <v>368</v>
      </c>
      <c r="N2854" s="8">
        <v>41956</v>
      </c>
      <c r="O2854">
        <v>0</v>
      </c>
      <c r="P2854">
        <v>0</v>
      </c>
      <c r="Q2854">
        <v>17384</v>
      </c>
      <c r="R2854">
        <v>2204</v>
      </c>
      <c r="S2854">
        <v>4.5919999999999996</v>
      </c>
      <c r="T2854">
        <v>33</v>
      </c>
      <c r="U2854">
        <v>6678.6</v>
      </c>
      <c r="V2854">
        <v>13</v>
      </c>
      <c r="W2854">
        <v>1.611</v>
      </c>
      <c r="X2854">
        <v>2.6030000000000002</v>
      </c>
      <c r="Y2854" s="8">
        <v>41956</v>
      </c>
    </row>
    <row r="2855" spans="1:25" x14ac:dyDescent="0.25">
      <c r="A2855">
        <v>-111.97500266</v>
      </c>
      <c r="B2855">
        <v>33.079203219999997</v>
      </c>
      <c r="C2855">
        <v>13</v>
      </c>
      <c r="D2855" t="s">
        <v>371</v>
      </c>
      <c r="E2855" t="s">
        <v>370</v>
      </c>
      <c r="F2855">
        <v>2854</v>
      </c>
      <c r="G2855">
        <v>182</v>
      </c>
      <c r="H2855">
        <v>13.33</v>
      </c>
      <c r="I2855">
        <v>2.4929999999999999</v>
      </c>
      <c r="J2855">
        <v>1</v>
      </c>
      <c r="K2855">
        <v>1162.5</v>
      </c>
      <c r="L2855" t="s">
        <v>369</v>
      </c>
      <c r="M2855" t="s">
        <v>368</v>
      </c>
      <c r="N2855" s="8">
        <v>41956</v>
      </c>
      <c r="O2855">
        <v>0</v>
      </c>
      <c r="P2855">
        <v>0</v>
      </c>
      <c r="Q2855">
        <v>16768</v>
      </c>
      <c r="R2855">
        <v>2013.9</v>
      </c>
      <c r="S2855">
        <v>4.1959999999999997</v>
      </c>
      <c r="T2855">
        <v>33</v>
      </c>
      <c r="U2855">
        <v>6102.7</v>
      </c>
      <c r="V2855">
        <v>13</v>
      </c>
      <c r="W2855">
        <v>1.7</v>
      </c>
      <c r="X2855">
        <v>2.7480000000000002</v>
      </c>
      <c r="Y2855" s="8">
        <v>41956</v>
      </c>
    </row>
    <row r="2856" spans="1:25" x14ac:dyDescent="0.25">
      <c r="A2856">
        <v>-111.97500282999999</v>
      </c>
      <c r="B2856">
        <v>33.07919622</v>
      </c>
      <c r="C2856">
        <v>13</v>
      </c>
      <c r="D2856" t="s">
        <v>371</v>
      </c>
      <c r="E2856" t="s">
        <v>370</v>
      </c>
      <c r="F2856">
        <v>2855</v>
      </c>
      <c r="G2856">
        <v>181</v>
      </c>
      <c r="H2856">
        <v>13.33</v>
      </c>
      <c r="I2856">
        <v>2.3620000000000001</v>
      </c>
      <c r="J2856">
        <v>1</v>
      </c>
      <c r="K2856">
        <v>1162.5</v>
      </c>
      <c r="L2856" t="s">
        <v>369</v>
      </c>
      <c r="M2856" t="s">
        <v>368</v>
      </c>
      <c r="N2856" s="8">
        <v>41956</v>
      </c>
      <c r="O2856">
        <v>0</v>
      </c>
      <c r="P2856">
        <v>0</v>
      </c>
      <c r="Q2856">
        <v>17786</v>
      </c>
      <c r="R2856">
        <v>2254.9</v>
      </c>
      <c r="S2856">
        <v>4.6980000000000004</v>
      </c>
      <c r="T2856">
        <v>33</v>
      </c>
      <c r="U2856">
        <v>6832.9</v>
      </c>
      <c r="V2856">
        <v>13</v>
      </c>
      <c r="W2856">
        <v>1.611</v>
      </c>
      <c r="X2856">
        <v>2.6030000000000002</v>
      </c>
      <c r="Y2856" s="8">
        <v>41956</v>
      </c>
    </row>
    <row r="2857" spans="1:25" x14ac:dyDescent="0.25">
      <c r="A2857">
        <v>-111.97500366</v>
      </c>
      <c r="B2857">
        <v>33.079189220000004</v>
      </c>
      <c r="C2857">
        <v>13</v>
      </c>
      <c r="D2857" t="s">
        <v>371</v>
      </c>
      <c r="E2857" t="s">
        <v>370</v>
      </c>
      <c r="F2857">
        <v>2856</v>
      </c>
      <c r="G2857">
        <v>182</v>
      </c>
      <c r="H2857">
        <v>13.33</v>
      </c>
      <c r="I2857">
        <v>2.395</v>
      </c>
      <c r="J2857">
        <v>1</v>
      </c>
      <c r="K2857">
        <v>1162.5</v>
      </c>
      <c r="L2857" t="s">
        <v>369</v>
      </c>
      <c r="M2857" t="s">
        <v>368</v>
      </c>
      <c r="N2857" s="8">
        <v>41956</v>
      </c>
      <c r="O2857">
        <v>0</v>
      </c>
      <c r="P2857">
        <v>0</v>
      </c>
      <c r="Q2857">
        <v>16760</v>
      </c>
      <c r="R2857">
        <v>2095.6999999999998</v>
      </c>
      <c r="S2857">
        <v>4.3659999999999997</v>
      </c>
      <c r="T2857">
        <v>33</v>
      </c>
      <c r="U2857">
        <v>6350.5</v>
      </c>
      <c r="V2857">
        <v>13</v>
      </c>
      <c r="W2857">
        <v>1.633</v>
      </c>
      <c r="X2857">
        <v>2.6389999999999998</v>
      </c>
      <c r="Y2857" s="8">
        <v>41956</v>
      </c>
    </row>
    <row r="2858" spans="1:25" x14ac:dyDescent="0.25">
      <c r="A2858">
        <v>-111.97500383000001</v>
      </c>
      <c r="B2858">
        <v>33.079183219999997</v>
      </c>
      <c r="C2858">
        <v>13</v>
      </c>
      <c r="D2858" t="s">
        <v>371</v>
      </c>
      <c r="E2858" t="s">
        <v>370</v>
      </c>
      <c r="F2858">
        <v>2857</v>
      </c>
      <c r="G2858">
        <v>181</v>
      </c>
      <c r="H2858">
        <v>13.33</v>
      </c>
      <c r="I2858">
        <v>2.3620000000000001</v>
      </c>
      <c r="J2858">
        <v>1</v>
      </c>
      <c r="K2858">
        <v>1162.4000000000001</v>
      </c>
      <c r="L2858" t="s">
        <v>369</v>
      </c>
      <c r="M2858" t="s">
        <v>368</v>
      </c>
      <c r="N2858" s="8">
        <v>41956</v>
      </c>
      <c r="O2858">
        <v>0</v>
      </c>
      <c r="P2858">
        <v>0</v>
      </c>
      <c r="Q2858">
        <v>14137</v>
      </c>
      <c r="R2858">
        <v>1792.2</v>
      </c>
      <c r="S2858">
        <v>3.734</v>
      </c>
      <c r="T2858">
        <v>33</v>
      </c>
      <c r="U2858">
        <v>5431</v>
      </c>
      <c r="V2858">
        <v>13</v>
      </c>
      <c r="W2858">
        <v>1.611</v>
      </c>
      <c r="X2858">
        <v>2.6030000000000002</v>
      </c>
      <c r="Y2858" s="8">
        <v>41956</v>
      </c>
    </row>
    <row r="2859" spans="1:25" x14ac:dyDescent="0.25">
      <c r="A2859">
        <v>-111.975004</v>
      </c>
      <c r="B2859">
        <v>33.079176230000002</v>
      </c>
      <c r="C2859">
        <v>13</v>
      </c>
      <c r="D2859" t="s">
        <v>371</v>
      </c>
      <c r="E2859" t="s">
        <v>370</v>
      </c>
      <c r="F2859">
        <v>2858</v>
      </c>
      <c r="G2859">
        <v>180</v>
      </c>
      <c r="H2859">
        <v>13.33</v>
      </c>
      <c r="I2859">
        <v>2.3620000000000001</v>
      </c>
      <c r="J2859">
        <v>1</v>
      </c>
      <c r="K2859">
        <v>1162.5</v>
      </c>
      <c r="L2859" t="s">
        <v>369</v>
      </c>
      <c r="M2859" t="s">
        <v>368</v>
      </c>
      <c r="N2859" s="8">
        <v>41956</v>
      </c>
      <c r="O2859">
        <v>0</v>
      </c>
      <c r="P2859">
        <v>0</v>
      </c>
      <c r="Q2859">
        <v>16423</v>
      </c>
      <c r="R2859">
        <v>2082</v>
      </c>
      <c r="S2859">
        <v>4.3380000000000001</v>
      </c>
      <c r="T2859">
        <v>33</v>
      </c>
      <c r="U2859">
        <v>6309.2</v>
      </c>
      <c r="V2859">
        <v>13</v>
      </c>
      <c r="W2859">
        <v>1.611</v>
      </c>
      <c r="X2859">
        <v>2.6030000000000002</v>
      </c>
      <c r="Y2859" s="8">
        <v>41956</v>
      </c>
    </row>
    <row r="2860" spans="1:25" x14ac:dyDescent="0.25">
      <c r="A2860">
        <v>-111.97500383000001</v>
      </c>
      <c r="B2860">
        <v>33.079170220000002</v>
      </c>
      <c r="C2860">
        <v>13</v>
      </c>
      <c r="D2860" t="s">
        <v>371</v>
      </c>
      <c r="E2860" t="s">
        <v>370</v>
      </c>
      <c r="F2860">
        <v>2859</v>
      </c>
      <c r="G2860">
        <v>181</v>
      </c>
      <c r="H2860">
        <v>13.33</v>
      </c>
      <c r="I2860">
        <v>2.4279999999999999</v>
      </c>
      <c r="J2860">
        <v>1</v>
      </c>
      <c r="K2860">
        <v>1162.5</v>
      </c>
      <c r="L2860" t="s">
        <v>369</v>
      </c>
      <c r="M2860" t="s">
        <v>368</v>
      </c>
      <c r="N2860" s="8">
        <v>41956</v>
      </c>
      <c r="O2860">
        <v>0</v>
      </c>
      <c r="P2860">
        <v>0</v>
      </c>
      <c r="Q2860">
        <v>15131</v>
      </c>
      <c r="R2860">
        <v>1866.4</v>
      </c>
      <c r="S2860">
        <v>3.8879999999999999</v>
      </c>
      <c r="T2860">
        <v>33</v>
      </c>
      <c r="U2860">
        <v>5655.7</v>
      </c>
      <c r="V2860">
        <v>13</v>
      </c>
      <c r="W2860">
        <v>1.655</v>
      </c>
      <c r="X2860">
        <v>2.6749999999999998</v>
      </c>
      <c r="Y2860" s="8">
        <v>41956</v>
      </c>
    </row>
    <row r="2861" spans="1:25" x14ac:dyDescent="0.25">
      <c r="A2861">
        <v>-111.97500366</v>
      </c>
      <c r="B2861">
        <v>33.079163219999998</v>
      </c>
      <c r="C2861">
        <v>13</v>
      </c>
      <c r="D2861" t="s">
        <v>371</v>
      </c>
      <c r="E2861" t="s">
        <v>370</v>
      </c>
      <c r="F2861">
        <v>2860</v>
      </c>
      <c r="G2861">
        <v>182</v>
      </c>
      <c r="H2861">
        <v>13.33</v>
      </c>
      <c r="I2861">
        <v>2.4279999999999999</v>
      </c>
      <c r="J2861">
        <v>1</v>
      </c>
      <c r="K2861">
        <v>1162.5</v>
      </c>
      <c r="L2861" t="s">
        <v>369</v>
      </c>
      <c r="M2861" t="s">
        <v>368</v>
      </c>
      <c r="N2861" s="8">
        <v>41956</v>
      </c>
      <c r="O2861">
        <v>0</v>
      </c>
      <c r="P2861">
        <v>0</v>
      </c>
      <c r="Q2861">
        <v>18612</v>
      </c>
      <c r="R2861">
        <v>2295.8000000000002</v>
      </c>
      <c r="S2861">
        <v>4.7830000000000004</v>
      </c>
      <c r="T2861">
        <v>33</v>
      </c>
      <c r="U2861">
        <v>6956.9</v>
      </c>
      <c r="V2861">
        <v>13</v>
      </c>
      <c r="W2861">
        <v>1.655</v>
      </c>
      <c r="X2861">
        <v>2.6749999999999998</v>
      </c>
      <c r="Y2861" s="8">
        <v>41956</v>
      </c>
    </row>
    <row r="2862" spans="1:25" x14ac:dyDescent="0.25">
      <c r="A2862">
        <v>-111.97500451000001</v>
      </c>
      <c r="B2862">
        <v>33.079156210000001</v>
      </c>
      <c r="C2862">
        <v>13</v>
      </c>
      <c r="D2862" t="s">
        <v>371</v>
      </c>
      <c r="E2862" t="s">
        <v>370</v>
      </c>
      <c r="F2862">
        <v>2861</v>
      </c>
      <c r="G2862">
        <v>177</v>
      </c>
      <c r="H2862">
        <v>13.33</v>
      </c>
      <c r="I2862">
        <v>2.4609999999999999</v>
      </c>
      <c r="J2862">
        <v>1</v>
      </c>
      <c r="K2862">
        <v>1162.4000000000001</v>
      </c>
      <c r="L2862" t="s">
        <v>369</v>
      </c>
      <c r="M2862" t="s">
        <v>368</v>
      </c>
      <c r="N2862" s="8">
        <v>41956</v>
      </c>
      <c r="O2862">
        <v>0</v>
      </c>
      <c r="P2862">
        <v>0</v>
      </c>
      <c r="Q2862">
        <v>15984</v>
      </c>
      <c r="R2862">
        <v>1945.4</v>
      </c>
      <c r="S2862">
        <v>4.0529999999999999</v>
      </c>
      <c r="T2862">
        <v>33</v>
      </c>
      <c r="U2862">
        <v>5895.1</v>
      </c>
      <c r="V2862">
        <v>13</v>
      </c>
      <c r="W2862">
        <v>1.6779999999999999</v>
      </c>
      <c r="X2862">
        <v>2.7109999999999999</v>
      </c>
      <c r="Y2862" s="8">
        <v>41956</v>
      </c>
    </row>
    <row r="2863" spans="1:25" x14ac:dyDescent="0.25">
      <c r="A2863">
        <v>-111.97500383000001</v>
      </c>
      <c r="B2863">
        <v>33.079149219999998</v>
      </c>
      <c r="C2863">
        <v>13</v>
      </c>
      <c r="D2863" t="s">
        <v>371</v>
      </c>
      <c r="E2863" t="s">
        <v>370</v>
      </c>
      <c r="F2863">
        <v>2862</v>
      </c>
      <c r="G2863">
        <v>181</v>
      </c>
      <c r="H2863">
        <v>13.33</v>
      </c>
      <c r="I2863">
        <v>2.3290000000000002</v>
      </c>
      <c r="J2863">
        <v>1</v>
      </c>
      <c r="K2863">
        <v>1162.5</v>
      </c>
      <c r="L2863" t="s">
        <v>369</v>
      </c>
      <c r="M2863" t="s">
        <v>368</v>
      </c>
      <c r="N2863" s="8">
        <v>41956</v>
      </c>
      <c r="O2863">
        <v>0</v>
      </c>
      <c r="P2863">
        <v>0</v>
      </c>
      <c r="Q2863">
        <v>16909</v>
      </c>
      <c r="R2863">
        <v>2173.9</v>
      </c>
      <c r="S2863">
        <v>4.5289999999999999</v>
      </c>
      <c r="T2863">
        <v>33</v>
      </c>
      <c r="U2863">
        <v>6587.7</v>
      </c>
      <c r="V2863">
        <v>13</v>
      </c>
      <c r="W2863">
        <v>1.5880000000000001</v>
      </c>
      <c r="X2863">
        <v>2.5670000000000002</v>
      </c>
      <c r="Y2863" s="8">
        <v>41956</v>
      </c>
    </row>
    <row r="2864" spans="1:25" x14ac:dyDescent="0.25">
      <c r="A2864">
        <v>-111.97500349000001</v>
      </c>
      <c r="B2864">
        <v>33.079143209999998</v>
      </c>
      <c r="C2864">
        <v>13</v>
      </c>
      <c r="D2864" t="s">
        <v>371</v>
      </c>
      <c r="E2864" t="s">
        <v>370</v>
      </c>
      <c r="F2864">
        <v>2863</v>
      </c>
      <c r="G2864">
        <v>183</v>
      </c>
      <c r="H2864">
        <v>13.33</v>
      </c>
      <c r="I2864">
        <v>2.4609999999999999</v>
      </c>
      <c r="J2864">
        <v>1</v>
      </c>
      <c r="K2864">
        <v>1162.5</v>
      </c>
      <c r="L2864" t="s">
        <v>369</v>
      </c>
      <c r="M2864" t="s">
        <v>368</v>
      </c>
      <c r="N2864" s="8">
        <v>41956</v>
      </c>
      <c r="O2864">
        <v>0</v>
      </c>
      <c r="P2864">
        <v>0</v>
      </c>
      <c r="Q2864">
        <v>14138</v>
      </c>
      <c r="R2864">
        <v>1720.7</v>
      </c>
      <c r="S2864">
        <v>3.585</v>
      </c>
      <c r="T2864">
        <v>33</v>
      </c>
      <c r="U2864">
        <v>5214.2</v>
      </c>
      <c r="V2864">
        <v>13</v>
      </c>
      <c r="W2864">
        <v>1.6779999999999999</v>
      </c>
      <c r="X2864">
        <v>2.7109999999999999</v>
      </c>
      <c r="Y2864" s="8">
        <v>41956</v>
      </c>
    </row>
    <row r="2865" spans="1:25" x14ac:dyDescent="0.25">
      <c r="A2865">
        <v>-111.97500517</v>
      </c>
      <c r="B2865">
        <v>33.079136220000002</v>
      </c>
      <c r="C2865">
        <v>13</v>
      </c>
      <c r="D2865" t="s">
        <v>371</v>
      </c>
      <c r="E2865" t="s">
        <v>370</v>
      </c>
      <c r="F2865">
        <v>2864</v>
      </c>
      <c r="G2865">
        <v>179</v>
      </c>
      <c r="H2865">
        <v>13.33</v>
      </c>
      <c r="I2865">
        <v>2.4609999999999999</v>
      </c>
      <c r="J2865">
        <v>1</v>
      </c>
      <c r="K2865">
        <v>1162.5</v>
      </c>
      <c r="L2865" t="s">
        <v>369</v>
      </c>
      <c r="M2865" t="s">
        <v>368</v>
      </c>
      <c r="N2865" s="8">
        <v>41956</v>
      </c>
      <c r="O2865">
        <v>0</v>
      </c>
      <c r="P2865">
        <v>0</v>
      </c>
      <c r="Q2865">
        <v>13600</v>
      </c>
      <c r="R2865">
        <v>1655.2</v>
      </c>
      <c r="S2865">
        <v>3.448</v>
      </c>
      <c r="T2865">
        <v>33</v>
      </c>
      <c r="U2865">
        <v>5015.8</v>
      </c>
      <c r="V2865">
        <v>13</v>
      </c>
      <c r="W2865">
        <v>1.6779999999999999</v>
      </c>
      <c r="X2865">
        <v>2.7109999999999999</v>
      </c>
      <c r="Y2865" s="8">
        <v>41956</v>
      </c>
    </row>
    <row r="2866" spans="1:25" x14ac:dyDescent="0.25">
      <c r="A2866">
        <v>-111.97500449</v>
      </c>
      <c r="B2866">
        <v>33.079130210000002</v>
      </c>
      <c r="C2866">
        <v>13</v>
      </c>
      <c r="D2866" t="s">
        <v>371</v>
      </c>
      <c r="E2866" t="s">
        <v>370</v>
      </c>
      <c r="F2866">
        <v>2865</v>
      </c>
      <c r="G2866">
        <v>183</v>
      </c>
      <c r="H2866">
        <v>13.33</v>
      </c>
      <c r="I2866">
        <v>2.2970000000000002</v>
      </c>
      <c r="J2866">
        <v>1</v>
      </c>
      <c r="K2866">
        <v>1162.5999999999999</v>
      </c>
      <c r="L2866" t="s">
        <v>369</v>
      </c>
      <c r="M2866" t="s">
        <v>368</v>
      </c>
      <c r="N2866" s="8">
        <v>41956</v>
      </c>
      <c r="O2866">
        <v>0</v>
      </c>
      <c r="P2866">
        <v>0</v>
      </c>
      <c r="Q2866">
        <v>13981</v>
      </c>
      <c r="R2866">
        <v>1823.1</v>
      </c>
      <c r="S2866">
        <v>3.798</v>
      </c>
      <c r="T2866">
        <v>33</v>
      </c>
      <c r="U2866">
        <v>5524.6</v>
      </c>
      <c r="V2866">
        <v>13</v>
      </c>
      <c r="W2866">
        <v>1.5660000000000001</v>
      </c>
      <c r="X2866">
        <v>2.5310000000000001</v>
      </c>
      <c r="Y2866" s="8">
        <v>41956</v>
      </c>
    </row>
    <row r="2867" spans="1:25" x14ac:dyDescent="0.25">
      <c r="A2867">
        <v>-111.97500517</v>
      </c>
      <c r="B2867">
        <v>33.07912322</v>
      </c>
      <c r="C2867">
        <v>13</v>
      </c>
      <c r="D2867" t="s">
        <v>371</v>
      </c>
      <c r="E2867" t="s">
        <v>370</v>
      </c>
      <c r="F2867">
        <v>2866</v>
      </c>
      <c r="G2867">
        <v>179</v>
      </c>
      <c r="H2867">
        <v>13.33</v>
      </c>
      <c r="I2867">
        <v>2.3620000000000001</v>
      </c>
      <c r="J2867">
        <v>1</v>
      </c>
      <c r="K2867">
        <v>1162.5999999999999</v>
      </c>
      <c r="L2867" t="s">
        <v>369</v>
      </c>
      <c r="M2867" t="s">
        <v>368</v>
      </c>
      <c r="N2867" s="8">
        <v>41956</v>
      </c>
      <c r="O2867">
        <v>0</v>
      </c>
      <c r="P2867">
        <v>0</v>
      </c>
      <c r="Q2867">
        <v>14481</v>
      </c>
      <c r="R2867">
        <v>1835.9</v>
      </c>
      <c r="S2867">
        <v>3.8250000000000002</v>
      </c>
      <c r="T2867">
        <v>33</v>
      </c>
      <c r="U2867">
        <v>5563.3</v>
      </c>
      <c r="V2867">
        <v>13</v>
      </c>
      <c r="W2867">
        <v>1.611</v>
      </c>
      <c r="X2867">
        <v>2.6030000000000002</v>
      </c>
      <c r="Y2867" s="8">
        <v>41956</v>
      </c>
    </row>
    <row r="2868" spans="1:25" x14ac:dyDescent="0.25">
      <c r="A2868">
        <v>-111.97500517</v>
      </c>
      <c r="B2868">
        <v>33.079116220000003</v>
      </c>
      <c r="C2868">
        <v>13</v>
      </c>
      <c r="D2868" t="s">
        <v>371</v>
      </c>
      <c r="E2868" t="s">
        <v>370</v>
      </c>
      <c r="F2868">
        <v>2867</v>
      </c>
      <c r="G2868">
        <v>179</v>
      </c>
      <c r="H2868">
        <v>13.33</v>
      </c>
      <c r="I2868">
        <v>2.4279999999999999</v>
      </c>
      <c r="J2868">
        <v>1</v>
      </c>
      <c r="K2868">
        <v>1162.7</v>
      </c>
      <c r="L2868" t="s">
        <v>369</v>
      </c>
      <c r="M2868" t="s">
        <v>368</v>
      </c>
      <c r="N2868" s="8">
        <v>41956</v>
      </c>
      <c r="O2868">
        <v>0</v>
      </c>
      <c r="P2868">
        <v>0</v>
      </c>
      <c r="Q2868">
        <v>14073</v>
      </c>
      <c r="R2868">
        <v>1735.9</v>
      </c>
      <c r="S2868">
        <v>3.617</v>
      </c>
      <c r="T2868">
        <v>33</v>
      </c>
      <c r="U2868">
        <v>5260.4</v>
      </c>
      <c r="V2868">
        <v>13</v>
      </c>
      <c r="W2868">
        <v>1.655</v>
      </c>
      <c r="X2868">
        <v>2.6749999999999998</v>
      </c>
      <c r="Y2868" s="8">
        <v>41956</v>
      </c>
    </row>
    <row r="2869" spans="1:25" x14ac:dyDescent="0.25">
      <c r="A2869">
        <v>-111.97500466</v>
      </c>
      <c r="B2869">
        <v>33.079109219999999</v>
      </c>
      <c r="C2869">
        <v>13</v>
      </c>
      <c r="D2869" t="s">
        <v>371</v>
      </c>
      <c r="E2869" t="s">
        <v>370</v>
      </c>
      <c r="F2869">
        <v>2868</v>
      </c>
      <c r="G2869">
        <v>182</v>
      </c>
      <c r="H2869">
        <v>13.33</v>
      </c>
      <c r="I2869">
        <v>2.4929999999999999</v>
      </c>
      <c r="J2869">
        <v>1</v>
      </c>
      <c r="K2869">
        <v>1162.7</v>
      </c>
      <c r="L2869" t="s">
        <v>369</v>
      </c>
      <c r="M2869" t="s">
        <v>368</v>
      </c>
      <c r="N2869" s="8">
        <v>41956</v>
      </c>
      <c r="O2869">
        <v>0</v>
      </c>
      <c r="P2869">
        <v>0</v>
      </c>
      <c r="Q2869">
        <v>15083</v>
      </c>
      <c r="R2869">
        <v>1811.5</v>
      </c>
      <c r="S2869">
        <v>3.774</v>
      </c>
      <c r="T2869">
        <v>33</v>
      </c>
      <c r="U2869">
        <v>5489.5</v>
      </c>
      <c r="V2869">
        <v>13</v>
      </c>
      <c r="W2869">
        <v>1.7</v>
      </c>
      <c r="X2869">
        <v>2.7480000000000002</v>
      </c>
      <c r="Y2869" s="8">
        <v>41956</v>
      </c>
    </row>
    <row r="2870" spans="1:25" x14ac:dyDescent="0.25">
      <c r="A2870">
        <v>-111.975005</v>
      </c>
      <c r="B2870">
        <v>33.079103230000001</v>
      </c>
      <c r="C2870">
        <v>13</v>
      </c>
      <c r="D2870" t="s">
        <v>371</v>
      </c>
      <c r="E2870" t="s">
        <v>370</v>
      </c>
      <c r="F2870">
        <v>2869</v>
      </c>
      <c r="G2870">
        <v>180</v>
      </c>
      <c r="H2870">
        <v>13.33</v>
      </c>
      <c r="I2870">
        <v>2.3620000000000001</v>
      </c>
      <c r="J2870">
        <v>1</v>
      </c>
      <c r="K2870">
        <v>1162.5999999999999</v>
      </c>
      <c r="L2870" t="s">
        <v>369</v>
      </c>
      <c r="M2870" t="s">
        <v>368</v>
      </c>
      <c r="N2870" s="8">
        <v>41956</v>
      </c>
      <c r="O2870">
        <v>0</v>
      </c>
      <c r="P2870">
        <v>0</v>
      </c>
      <c r="Q2870">
        <v>15585</v>
      </c>
      <c r="R2870">
        <v>1975.8</v>
      </c>
      <c r="S2870">
        <v>4.1159999999999997</v>
      </c>
      <c r="T2870">
        <v>33</v>
      </c>
      <c r="U2870">
        <v>5987.4</v>
      </c>
      <c r="V2870">
        <v>13</v>
      </c>
      <c r="W2870">
        <v>1.611</v>
      </c>
      <c r="X2870">
        <v>2.6030000000000002</v>
      </c>
      <c r="Y2870" s="8">
        <v>41956</v>
      </c>
    </row>
    <row r="2871" spans="1:25" x14ac:dyDescent="0.25">
      <c r="A2871">
        <v>-111.97500483</v>
      </c>
      <c r="B2871">
        <v>33.079096219999997</v>
      </c>
      <c r="C2871">
        <v>13</v>
      </c>
      <c r="D2871" t="s">
        <v>371</v>
      </c>
      <c r="E2871" t="s">
        <v>370</v>
      </c>
      <c r="F2871">
        <v>2870</v>
      </c>
      <c r="G2871">
        <v>181</v>
      </c>
      <c r="H2871">
        <v>13.33</v>
      </c>
      <c r="I2871">
        <v>2.3620000000000001</v>
      </c>
      <c r="J2871">
        <v>1</v>
      </c>
      <c r="K2871">
        <v>1162.7</v>
      </c>
      <c r="L2871" t="s">
        <v>369</v>
      </c>
      <c r="M2871" t="s">
        <v>368</v>
      </c>
      <c r="N2871" s="8">
        <v>41956</v>
      </c>
      <c r="O2871">
        <v>0</v>
      </c>
      <c r="P2871">
        <v>0</v>
      </c>
      <c r="Q2871">
        <v>15709</v>
      </c>
      <c r="R2871">
        <v>1991.5</v>
      </c>
      <c r="S2871">
        <v>4.149</v>
      </c>
      <c r="T2871">
        <v>33</v>
      </c>
      <c r="U2871">
        <v>6034.9</v>
      </c>
      <c r="V2871">
        <v>13</v>
      </c>
      <c r="W2871">
        <v>1.611</v>
      </c>
      <c r="X2871">
        <v>2.6030000000000002</v>
      </c>
      <c r="Y2871" s="8">
        <v>41956</v>
      </c>
    </row>
    <row r="2872" spans="1:25" x14ac:dyDescent="0.25">
      <c r="A2872">
        <v>-111.97500483</v>
      </c>
      <c r="B2872">
        <v>33.07908922</v>
      </c>
      <c r="C2872">
        <v>13</v>
      </c>
      <c r="D2872" t="s">
        <v>371</v>
      </c>
      <c r="E2872" t="s">
        <v>370</v>
      </c>
      <c r="F2872">
        <v>2871</v>
      </c>
      <c r="G2872">
        <v>181</v>
      </c>
      <c r="H2872">
        <v>13.33</v>
      </c>
      <c r="I2872">
        <v>2.4279999999999999</v>
      </c>
      <c r="J2872">
        <v>1</v>
      </c>
      <c r="K2872">
        <v>1162.5999999999999</v>
      </c>
      <c r="L2872" t="s">
        <v>369</v>
      </c>
      <c r="M2872" t="s">
        <v>368</v>
      </c>
      <c r="N2872" s="8">
        <v>41956</v>
      </c>
      <c r="O2872">
        <v>0</v>
      </c>
      <c r="P2872">
        <v>0</v>
      </c>
      <c r="Q2872">
        <v>14967</v>
      </c>
      <c r="R2872">
        <v>1846.2</v>
      </c>
      <c r="S2872">
        <v>3.8460000000000001</v>
      </c>
      <c r="T2872">
        <v>33</v>
      </c>
      <c r="U2872">
        <v>5594.5</v>
      </c>
      <c r="V2872">
        <v>13</v>
      </c>
      <c r="W2872">
        <v>1.655</v>
      </c>
      <c r="X2872">
        <v>2.6749999999999998</v>
      </c>
      <c r="Y2872" s="8">
        <v>41956</v>
      </c>
    </row>
    <row r="2873" spans="1:25" x14ac:dyDescent="0.25">
      <c r="A2873">
        <v>-111.97500551</v>
      </c>
      <c r="B2873">
        <v>33.07908321</v>
      </c>
      <c r="C2873">
        <v>13</v>
      </c>
      <c r="D2873" t="s">
        <v>371</v>
      </c>
      <c r="E2873" t="s">
        <v>370</v>
      </c>
      <c r="F2873">
        <v>2872</v>
      </c>
      <c r="G2873">
        <v>177</v>
      </c>
      <c r="H2873">
        <v>13.33</v>
      </c>
      <c r="I2873">
        <v>2.4929999999999999</v>
      </c>
      <c r="J2873">
        <v>1</v>
      </c>
      <c r="K2873">
        <v>1162.7</v>
      </c>
      <c r="L2873" t="s">
        <v>369</v>
      </c>
      <c r="M2873" t="s">
        <v>368</v>
      </c>
      <c r="N2873" s="8">
        <v>41956</v>
      </c>
      <c r="O2873">
        <v>0</v>
      </c>
      <c r="P2873">
        <v>0</v>
      </c>
      <c r="Q2873">
        <v>16661</v>
      </c>
      <c r="R2873">
        <v>2001.1</v>
      </c>
      <c r="S2873">
        <v>4.1689999999999996</v>
      </c>
      <c r="T2873">
        <v>33</v>
      </c>
      <c r="U2873">
        <v>6064</v>
      </c>
      <c r="V2873">
        <v>13</v>
      </c>
      <c r="W2873">
        <v>1.7</v>
      </c>
      <c r="X2873">
        <v>2.7480000000000002</v>
      </c>
      <c r="Y2873" s="8">
        <v>41956</v>
      </c>
    </row>
    <row r="2874" spans="1:25" x14ac:dyDescent="0.25">
      <c r="A2874">
        <v>-111.97500449</v>
      </c>
      <c r="B2874">
        <v>33.079076209999997</v>
      </c>
      <c r="C2874">
        <v>13</v>
      </c>
      <c r="D2874" t="s">
        <v>371</v>
      </c>
      <c r="E2874" t="s">
        <v>370</v>
      </c>
      <c r="F2874">
        <v>2873</v>
      </c>
      <c r="G2874">
        <v>183</v>
      </c>
      <c r="H2874">
        <v>13.33</v>
      </c>
      <c r="I2874">
        <v>2.4609999999999999</v>
      </c>
      <c r="J2874">
        <v>1</v>
      </c>
      <c r="K2874">
        <v>1162.7</v>
      </c>
      <c r="L2874" t="s">
        <v>369</v>
      </c>
      <c r="M2874" t="s">
        <v>368</v>
      </c>
      <c r="N2874" s="8">
        <v>41956</v>
      </c>
      <c r="O2874">
        <v>0</v>
      </c>
      <c r="P2874">
        <v>0</v>
      </c>
      <c r="Q2874">
        <v>15218</v>
      </c>
      <c r="R2874">
        <v>1852.2</v>
      </c>
      <c r="S2874">
        <v>3.859</v>
      </c>
      <c r="T2874">
        <v>33</v>
      </c>
      <c r="U2874">
        <v>5612.6</v>
      </c>
      <c r="V2874">
        <v>13</v>
      </c>
      <c r="W2874">
        <v>1.6779999999999999</v>
      </c>
      <c r="X2874">
        <v>2.7109999999999999</v>
      </c>
      <c r="Y2874" s="8">
        <v>41956</v>
      </c>
    </row>
    <row r="2875" spans="1:25" x14ac:dyDescent="0.25">
      <c r="A2875">
        <v>-111.97500483</v>
      </c>
      <c r="B2875">
        <v>33.079069220000001</v>
      </c>
      <c r="C2875">
        <v>13</v>
      </c>
      <c r="D2875" t="s">
        <v>371</v>
      </c>
      <c r="E2875" t="s">
        <v>370</v>
      </c>
      <c r="F2875">
        <v>2874</v>
      </c>
      <c r="G2875">
        <v>181</v>
      </c>
      <c r="H2875">
        <v>13.33</v>
      </c>
      <c r="I2875">
        <v>2.395</v>
      </c>
      <c r="J2875">
        <v>1</v>
      </c>
      <c r="K2875">
        <v>1162.7</v>
      </c>
      <c r="L2875" t="s">
        <v>369</v>
      </c>
      <c r="M2875" t="s">
        <v>368</v>
      </c>
      <c r="N2875" s="8">
        <v>41956</v>
      </c>
      <c r="O2875">
        <v>0</v>
      </c>
      <c r="P2875">
        <v>0</v>
      </c>
      <c r="Q2875">
        <v>14551</v>
      </c>
      <c r="R2875">
        <v>1819.4</v>
      </c>
      <c r="S2875">
        <v>3.7909999999999999</v>
      </c>
      <c r="T2875">
        <v>33</v>
      </c>
      <c r="U2875">
        <v>5513.5</v>
      </c>
      <c r="V2875">
        <v>13</v>
      </c>
      <c r="W2875">
        <v>1.633</v>
      </c>
      <c r="X2875">
        <v>2.6389999999999998</v>
      </c>
      <c r="Y2875" s="8">
        <v>41956</v>
      </c>
    </row>
    <row r="2876" spans="1:25" x14ac:dyDescent="0.25">
      <c r="A2876">
        <v>-111.97500551</v>
      </c>
      <c r="B2876">
        <v>33.079063210000001</v>
      </c>
      <c r="C2876">
        <v>13</v>
      </c>
      <c r="D2876" t="s">
        <v>371</v>
      </c>
      <c r="E2876" t="s">
        <v>370</v>
      </c>
      <c r="F2876">
        <v>2875</v>
      </c>
      <c r="G2876">
        <v>177</v>
      </c>
      <c r="H2876">
        <v>13.33</v>
      </c>
      <c r="I2876">
        <v>2.5259999999999998</v>
      </c>
      <c r="J2876">
        <v>1</v>
      </c>
      <c r="K2876">
        <v>1162.7</v>
      </c>
      <c r="L2876" t="s">
        <v>369</v>
      </c>
      <c r="M2876" t="s">
        <v>368</v>
      </c>
      <c r="N2876" s="8">
        <v>41956</v>
      </c>
      <c r="O2876">
        <v>0</v>
      </c>
      <c r="P2876">
        <v>0</v>
      </c>
      <c r="Q2876">
        <v>14085</v>
      </c>
      <c r="R2876">
        <v>1669.7</v>
      </c>
      <c r="S2876">
        <v>3.4790000000000001</v>
      </c>
      <c r="T2876">
        <v>33</v>
      </c>
      <c r="U2876">
        <v>5059.7</v>
      </c>
      <c r="V2876">
        <v>13</v>
      </c>
      <c r="W2876">
        <v>1.722</v>
      </c>
      <c r="X2876">
        <v>2.7839999999999998</v>
      </c>
      <c r="Y2876" s="8">
        <v>41956</v>
      </c>
    </row>
    <row r="2877" spans="1:25" x14ac:dyDescent="0.25">
      <c r="A2877">
        <v>-111.97500483</v>
      </c>
      <c r="B2877">
        <v>33.079056219999998</v>
      </c>
      <c r="C2877">
        <v>13</v>
      </c>
      <c r="D2877" t="s">
        <v>371</v>
      </c>
      <c r="E2877" t="s">
        <v>370</v>
      </c>
      <c r="F2877">
        <v>2876</v>
      </c>
      <c r="G2877">
        <v>181</v>
      </c>
      <c r="H2877">
        <v>13.33</v>
      </c>
      <c r="I2877">
        <v>2.4279999999999999</v>
      </c>
      <c r="J2877">
        <v>1</v>
      </c>
      <c r="K2877">
        <v>1162.8</v>
      </c>
      <c r="L2877" t="s">
        <v>369</v>
      </c>
      <c r="M2877" t="s">
        <v>368</v>
      </c>
      <c r="N2877" s="8">
        <v>41956</v>
      </c>
      <c r="O2877">
        <v>0</v>
      </c>
      <c r="P2877">
        <v>0</v>
      </c>
      <c r="Q2877">
        <v>13319</v>
      </c>
      <c r="R2877">
        <v>1642.9</v>
      </c>
      <c r="S2877">
        <v>3.423</v>
      </c>
      <c r="T2877">
        <v>33</v>
      </c>
      <c r="U2877">
        <v>4978.3999999999996</v>
      </c>
      <c r="V2877">
        <v>13</v>
      </c>
      <c r="W2877">
        <v>1.655</v>
      </c>
      <c r="X2877">
        <v>2.6749999999999998</v>
      </c>
      <c r="Y2877" s="8">
        <v>41956</v>
      </c>
    </row>
    <row r="2878" spans="1:25" x14ac:dyDescent="0.25">
      <c r="A2878">
        <v>-111.975005</v>
      </c>
      <c r="B2878">
        <v>33.079049230000003</v>
      </c>
      <c r="C2878">
        <v>13</v>
      </c>
      <c r="D2878" t="s">
        <v>371</v>
      </c>
      <c r="E2878" t="s">
        <v>370</v>
      </c>
      <c r="F2878">
        <v>2877</v>
      </c>
      <c r="G2878">
        <v>180</v>
      </c>
      <c r="H2878">
        <v>13.33</v>
      </c>
      <c r="I2878">
        <v>2.4929999999999999</v>
      </c>
      <c r="J2878">
        <v>1</v>
      </c>
      <c r="K2878">
        <v>1162.7</v>
      </c>
      <c r="L2878" t="s">
        <v>369</v>
      </c>
      <c r="M2878" t="s">
        <v>368</v>
      </c>
      <c r="N2878" s="8">
        <v>41956</v>
      </c>
      <c r="O2878">
        <v>0</v>
      </c>
      <c r="P2878">
        <v>0</v>
      </c>
      <c r="Q2878">
        <v>16085</v>
      </c>
      <c r="R2878">
        <v>1931.9</v>
      </c>
      <c r="S2878">
        <v>4.0250000000000004</v>
      </c>
      <c r="T2878">
        <v>33</v>
      </c>
      <c r="U2878">
        <v>5854.1</v>
      </c>
      <c r="V2878">
        <v>13</v>
      </c>
      <c r="W2878">
        <v>1.7</v>
      </c>
      <c r="X2878">
        <v>2.7480000000000002</v>
      </c>
      <c r="Y2878" s="8">
        <v>41956</v>
      </c>
    </row>
    <row r="2879" spans="1:25" x14ac:dyDescent="0.25">
      <c r="A2879">
        <v>-111.97500483</v>
      </c>
      <c r="B2879">
        <v>33.079043220000003</v>
      </c>
      <c r="C2879">
        <v>13</v>
      </c>
      <c r="D2879" t="s">
        <v>371</v>
      </c>
      <c r="E2879" t="s">
        <v>370</v>
      </c>
      <c r="F2879">
        <v>2878</v>
      </c>
      <c r="G2879">
        <v>181</v>
      </c>
      <c r="H2879">
        <v>13.33</v>
      </c>
      <c r="I2879">
        <v>2.4279999999999999</v>
      </c>
      <c r="J2879">
        <v>1</v>
      </c>
      <c r="K2879">
        <v>1162.8</v>
      </c>
      <c r="L2879" t="s">
        <v>369</v>
      </c>
      <c r="M2879" t="s">
        <v>368</v>
      </c>
      <c r="N2879" s="8">
        <v>41956</v>
      </c>
      <c r="O2879">
        <v>0</v>
      </c>
      <c r="P2879">
        <v>0</v>
      </c>
      <c r="Q2879">
        <v>13663</v>
      </c>
      <c r="R2879">
        <v>1685.4</v>
      </c>
      <c r="S2879">
        <v>3.5110000000000001</v>
      </c>
      <c r="T2879">
        <v>33</v>
      </c>
      <c r="U2879">
        <v>5107.3</v>
      </c>
      <c r="V2879">
        <v>13</v>
      </c>
      <c r="W2879">
        <v>1.655</v>
      </c>
      <c r="X2879">
        <v>2.6749999999999998</v>
      </c>
      <c r="Y2879" s="8">
        <v>41956</v>
      </c>
    </row>
    <row r="2880" spans="1:25" x14ac:dyDescent="0.25">
      <c r="A2880">
        <v>-111.97500466</v>
      </c>
      <c r="B2880">
        <v>33.079036219999999</v>
      </c>
      <c r="C2880">
        <v>13</v>
      </c>
      <c r="D2880" t="s">
        <v>371</v>
      </c>
      <c r="E2880" t="s">
        <v>370</v>
      </c>
      <c r="F2880">
        <v>2879</v>
      </c>
      <c r="G2880">
        <v>182</v>
      </c>
      <c r="H2880">
        <v>13.33</v>
      </c>
      <c r="I2880">
        <v>2.3620000000000001</v>
      </c>
      <c r="J2880">
        <v>1</v>
      </c>
      <c r="K2880">
        <v>1162.9000000000001</v>
      </c>
      <c r="L2880" t="s">
        <v>369</v>
      </c>
      <c r="M2880" t="s">
        <v>368</v>
      </c>
      <c r="N2880" s="8">
        <v>41956</v>
      </c>
      <c r="O2880">
        <v>0</v>
      </c>
      <c r="P2880">
        <v>0</v>
      </c>
      <c r="Q2880">
        <v>15326</v>
      </c>
      <c r="R2880">
        <v>1943</v>
      </c>
      <c r="S2880">
        <v>4.048</v>
      </c>
      <c r="T2880">
        <v>33</v>
      </c>
      <c r="U2880">
        <v>5887.8</v>
      </c>
      <c r="V2880">
        <v>13</v>
      </c>
      <c r="W2880">
        <v>1.611</v>
      </c>
      <c r="X2880">
        <v>2.6030000000000002</v>
      </c>
      <c r="Y2880" s="8">
        <v>41956</v>
      </c>
    </row>
    <row r="2881" spans="1:25" x14ac:dyDescent="0.25">
      <c r="A2881">
        <v>-111.975005</v>
      </c>
      <c r="B2881">
        <v>33.079030230000001</v>
      </c>
      <c r="C2881">
        <v>13</v>
      </c>
      <c r="D2881" t="s">
        <v>371</v>
      </c>
      <c r="E2881" t="s">
        <v>370</v>
      </c>
      <c r="F2881">
        <v>2880</v>
      </c>
      <c r="G2881">
        <v>180</v>
      </c>
      <c r="H2881">
        <v>13.33</v>
      </c>
      <c r="I2881">
        <v>2.4279999999999999</v>
      </c>
      <c r="J2881">
        <v>1</v>
      </c>
      <c r="K2881">
        <v>1162.9000000000001</v>
      </c>
      <c r="L2881" t="s">
        <v>369</v>
      </c>
      <c r="M2881" t="s">
        <v>368</v>
      </c>
      <c r="N2881" s="8">
        <v>41956</v>
      </c>
      <c r="O2881">
        <v>0</v>
      </c>
      <c r="P2881">
        <v>0</v>
      </c>
      <c r="Q2881">
        <v>12307</v>
      </c>
      <c r="R2881">
        <v>1518.1</v>
      </c>
      <c r="S2881">
        <v>3.1629999999999998</v>
      </c>
      <c r="T2881">
        <v>33</v>
      </c>
      <c r="U2881">
        <v>4600.3999999999996</v>
      </c>
      <c r="V2881">
        <v>13</v>
      </c>
      <c r="W2881">
        <v>1.655</v>
      </c>
      <c r="X2881">
        <v>2.6749999999999998</v>
      </c>
      <c r="Y2881" s="8">
        <v>41956</v>
      </c>
    </row>
    <row r="2882" spans="1:25" x14ac:dyDescent="0.25">
      <c r="A2882">
        <v>-111.97500517</v>
      </c>
      <c r="B2882">
        <v>33.079023220000003</v>
      </c>
      <c r="C2882">
        <v>13</v>
      </c>
      <c r="D2882" t="s">
        <v>371</v>
      </c>
      <c r="E2882" t="s">
        <v>370</v>
      </c>
      <c r="F2882">
        <v>2881</v>
      </c>
      <c r="G2882">
        <v>179</v>
      </c>
      <c r="H2882">
        <v>13.33</v>
      </c>
      <c r="I2882">
        <v>2.4929999999999999</v>
      </c>
      <c r="J2882">
        <v>1</v>
      </c>
      <c r="K2882">
        <v>1162.9000000000001</v>
      </c>
      <c r="L2882" t="s">
        <v>369</v>
      </c>
      <c r="M2882" t="s">
        <v>368</v>
      </c>
      <c r="N2882" s="8">
        <v>41956</v>
      </c>
      <c r="O2882">
        <v>0</v>
      </c>
      <c r="P2882">
        <v>0</v>
      </c>
      <c r="Q2882">
        <v>15710</v>
      </c>
      <c r="R2882">
        <v>1886.9</v>
      </c>
      <c r="S2882">
        <v>3.931</v>
      </c>
      <c r="T2882">
        <v>33</v>
      </c>
      <c r="U2882">
        <v>5717.8</v>
      </c>
      <c r="V2882">
        <v>13</v>
      </c>
      <c r="W2882">
        <v>1.7</v>
      </c>
      <c r="X2882">
        <v>2.7480000000000002</v>
      </c>
      <c r="Y2882" s="8">
        <v>41956</v>
      </c>
    </row>
    <row r="2883" spans="1:25" x14ac:dyDescent="0.25">
      <c r="A2883">
        <v>-111.975005</v>
      </c>
      <c r="B2883">
        <v>33.079016230000001</v>
      </c>
      <c r="C2883">
        <v>13</v>
      </c>
      <c r="D2883" t="s">
        <v>371</v>
      </c>
      <c r="E2883" t="s">
        <v>370</v>
      </c>
      <c r="F2883">
        <v>2882</v>
      </c>
      <c r="G2883">
        <v>180</v>
      </c>
      <c r="H2883">
        <v>13.33</v>
      </c>
      <c r="I2883">
        <v>2.4609999999999999</v>
      </c>
      <c r="J2883">
        <v>1</v>
      </c>
      <c r="K2883">
        <v>1162.8</v>
      </c>
      <c r="L2883" t="s">
        <v>369</v>
      </c>
      <c r="M2883" t="s">
        <v>368</v>
      </c>
      <c r="N2883" s="8">
        <v>41956</v>
      </c>
      <c r="O2883">
        <v>0</v>
      </c>
      <c r="P2883">
        <v>0</v>
      </c>
      <c r="Q2883">
        <v>14889</v>
      </c>
      <c r="R2883">
        <v>1812.1</v>
      </c>
      <c r="S2883">
        <v>3.7749999999999999</v>
      </c>
      <c r="T2883">
        <v>33</v>
      </c>
      <c r="U2883">
        <v>5491.3</v>
      </c>
      <c r="V2883">
        <v>13</v>
      </c>
      <c r="W2883">
        <v>1.6779999999999999</v>
      </c>
      <c r="X2883">
        <v>2.7109999999999999</v>
      </c>
      <c r="Y2883" s="8">
        <v>41956</v>
      </c>
    </row>
    <row r="2884" spans="1:25" x14ac:dyDescent="0.25">
      <c r="A2884">
        <v>-111.97500414</v>
      </c>
      <c r="B2884">
        <v>33.079010189999998</v>
      </c>
      <c r="C2884">
        <v>13</v>
      </c>
      <c r="D2884" t="s">
        <v>371</v>
      </c>
      <c r="E2884" t="s">
        <v>370</v>
      </c>
      <c r="F2884">
        <v>2883</v>
      </c>
      <c r="G2884">
        <v>185</v>
      </c>
      <c r="H2884">
        <v>13.33</v>
      </c>
      <c r="I2884">
        <v>2.395</v>
      </c>
      <c r="J2884">
        <v>1</v>
      </c>
      <c r="K2884">
        <v>1162.9000000000001</v>
      </c>
      <c r="L2884" t="s">
        <v>369</v>
      </c>
      <c r="M2884" t="s">
        <v>368</v>
      </c>
      <c r="N2884" s="8">
        <v>41956</v>
      </c>
      <c r="O2884">
        <v>0</v>
      </c>
      <c r="P2884">
        <v>0</v>
      </c>
      <c r="Q2884">
        <v>15765</v>
      </c>
      <c r="R2884">
        <v>1971.3</v>
      </c>
      <c r="S2884">
        <v>4.1070000000000002</v>
      </c>
      <c r="T2884">
        <v>33</v>
      </c>
      <c r="U2884">
        <v>5973.7</v>
      </c>
      <c r="V2884">
        <v>13</v>
      </c>
      <c r="W2884">
        <v>1.633</v>
      </c>
      <c r="X2884">
        <v>2.6389999999999998</v>
      </c>
      <c r="Y2884" s="8">
        <v>41956</v>
      </c>
    </row>
    <row r="2885" spans="1:25" x14ac:dyDescent="0.25">
      <c r="A2885">
        <v>-111.97500483</v>
      </c>
      <c r="B2885">
        <v>33.079003219999997</v>
      </c>
      <c r="C2885">
        <v>13</v>
      </c>
      <c r="D2885" t="s">
        <v>371</v>
      </c>
      <c r="E2885" t="s">
        <v>370</v>
      </c>
      <c r="F2885">
        <v>2884</v>
      </c>
      <c r="G2885">
        <v>181</v>
      </c>
      <c r="H2885">
        <v>13.33</v>
      </c>
      <c r="I2885">
        <v>2.4279999999999999</v>
      </c>
      <c r="J2885">
        <v>1</v>
      </c>
      <c r="K2885">
        <v>1162.9000000000001</v>
      </c>
      <c r="L2885" t="s">
        <v>369</v>
      </c>
      <c r="M2885" t="s">
        <v>368</v>
      </c>
      <c r="N2885" s="8">
        <v>41956</v>
      </c>
      <c r="O2885">
        <v>0</v>
      </c>
      <c r="P2885">
        <v>0</v>
      </c>
      <c r="Q2885">
        <v>16252</v>
      </c>
      <c r="R2885">
        <v>2004.7</v>
      </c>
      <c r="S2885">
        <v>4.1769999999999996</v>
      </c>
      <c r="T2885">
        <v>33</v>
      </c>
      <c r="U2885">
        <v>6074.9</v>
      </c>
      <c r="V2885">
        <v>13</v>
      </c>
      <c r="W2885">
        <v>1.655</v>
      </c>
      <c r="X2885">
        <v>2.6749999999999998</v>
      </c>
      <c r="Y2885" s="8">
        <v>41956</v>
      </c>
    </row>
    <row r="2886" spans="1:25" x14ac:dyDescent="0.25">
      <c r="A2886">
        <v>-111.97500466</v>
      </c>
      <c r="B2886">
        <v>33.078996220000001</v>
      </c>
      <c r="C2886">
        <v>13</v>
      </c>
      <c r="D2886" t="s">
        <v>371</v>
      </c>
      <c r="E2886" t="s">
        <v>370</v>
      </c>
      <c r="F2886">
        <v>2885</v>
      </c>
      <c r="G2886">
        <v>182</v>
      </c>
      <c r="H2886">
        <v>13.33</v>
      </c>
      <c r="I2886">
        <v>2.3290000000000002</v>
      </c>
      <c r="J2886">
        <v>1</v>
      </c>
      <c r="K2886">
        <v>1162.8</v>
      </c>
      <c r="L2886" t="s">
        <v>369</v>
      </c>
      <c r="M2886" t="s">
        <v>368</v>
      </c>
      <c r="N2886" s="8">
        <v>41956</v>
      </c>
      <c r="O2886">
        <v>0</v>
      </c>
      <c r="P2886">
        <v>0</v>
      </c>
      <c r="Q2886">
        <v>15792</v>
      </c>
      <c r="R2886">
        <v>2030.3</v>
      </c>
      <c r="S2886">
        <v>4.2300000000000004</v>
      </c>
      <c r="T2886">
        <v>33</v>
      </c>
      <c r="U2886">
        <v>6152.6</v>
      </c>
      <c r="V2886">
        <v>13</v>
      </c>
      <c r="W2886">
        <v>1.5880000000000001</v>
      </c>
      <c r="X2886">
        <v>2.5670000000000002</v>
      </c>
      <c r="Y2886" s="8">
        <v>41956</v>
      </c>
    </row>
    <row r="2887" spans="1:25" x14ac:dyDescent="0.25">
      <c r="A2887">
        <v>-111.97500466</v>
      </c>
      <c r="B2887">
        <v>33.078989219999997</v>
      </c>
      <c r="C2887">
        <v>13</v>
      </c>
      <c r="D2887" t="s">
        <v>371</v>
      </c>
      <c r="E2887" t="s">
        <v>370</v>
      </c>
      <c r="F2887">
        <v>2886</v>
      </c>
      <c r="G2887">
        <v>182</v>
      </c>
      <c r="H2887">
        <v>13.33</v>
      </c>
      <c r="I2887">
        <v>2.4929999999999999</v>
      </c>
      <c r="J2887">
        <v>1</v>
      </c>
      <c r="K2887">
        <v>1162.8</v>
      </c>
      <c r="L2887" t="s">
        <v>369</v>
      </c>
      <c r="M2887" t="s">
        <v>368</v>
      </c>
      <c r="N2887" s="8">
        <v>41956</v>
      </c>
      <c r="O2887">
        <v>0</v>
      </c>
      <c r="P2887">
        <v>0</v>
      </c>
      <c r="Q2887">
        <v>15395</v>
      </c>
      <c r="R2887">
        <v>1849</v>
      </c>
      <c r="S2887">
        <v>3.8519999999999999</v>
      </c>
      <c r="T2887">
        <v>33</v>
      </c>
      <c r="U2887">
        <v>5603</v>
      </c>
      <c r="V2887">
        <v>13</v>
      </c>
      <c r="W2887">
        <v>1.7</v>
      </c>
      <c r="X2887">
        <v>2.7480000000000002</v>
      </c>
      <c r="Y2887" s="8">
        <v>41956</v>
      </c>
    </row>
    <row r="2888" spans="1:25" x14ac:dyDescent="0.25">
      <c r="A2888">
        <v>-111.97500483</v>
      </c>
      <c r="B2888">
        <v>33.078983219999998</v>
      </c>
      <c r="C2888">
        <v>13</v>
      </c>
      <c r="D2888" t="s">
        <v>371</v>
      </c>
      <c r="E2888" t="s">
        <v>370</v>
      </c>
      <c r="F2888">
        <v>2887</v>
      </c>
      <c r="G2888">
        <v>181</v>
      </c>
      <c r="H2888">
        <v>13.33</v>
      </c>
      <c r="I2888">
        <v>2.3620000000000001</v>
      </c>
      <c r="J2888">
        <v>1</v>
      </c>
      <c r="K2888">
        <v>1162.8</v>
      </c>
      <c r="L2888" t="s">
        <v>369</v>
      </c>
      <c r="M2888" t="s">
        <v>368</v>
      </c>
      <c r="N2888" s="8">
        <v>41956</v>
      </c>
      <c r="O2888">
        <v>0</v>
      </c>
      <c r="P2888">
        <v>0</v>
      </c>
      <c r="Q2888">
        <v>15578</v>
      </c>
      <c r="R2888">
        <v>1974.9</v>
      </c>
      <c r="S2888">
        <v>4.1139999999999999</v>
      </c>
      <c r="T2888">
        <v>33</v>
      </c>
      <c r="U2888">
        <v>5984.6</v>
      </c>
      <c r="V2888">
        <v>13</v>
      </c>
      <c r="W2888">
        <v>1.611</v>
      </c>
      <c r="X2888">
        <v>2.6030000000000002</v>
      </c>
      <c r="Y2888" s="8">
        <v>41956</v>
      </c>
    </row>
    <row r="2889" spans="1:25" x14ac:dyDescent="0.25">
      <c r="A2889">
        <v>-111.97500483</v>
      </c>
      <c r="B2889">
        <v>33.078976220000001</v>
      </c>
      <c r="C2889">
        <v>13</v>
      </c>
      <c r="D2889" t="s">
        <v>371</v>
      </c>
      <c r="E2889" t="s">
        <v>370</v>
      </c>
      <c r="F2889">
        <v>2888</v>
      </c>
      <c r="G2889">
        <v>181</v>
      </c>
      <c r="H2889">
        <v>13.33</v>
      </c>
      <c r="I2889">
        <v>2.4609999999999999</v>
      </c>
      <c r="J2889">
        <v>1</v>
      </c>
      <c r="K2889">
        <v>1162.8</v>
      </c>
      <c r="L2889" t="s">
        <v>369</v>
      </c>
      <c r="M2889" t="s">
        <v>368</v>
      </c>
      <c r="N2889" s="8">
        <v>41956</v>
      </c>
      <c r="O2889">
        <v>0</v>
      </c>
      <c r="P2889">
        <v>0</v>
      </c>
      <c r="Q2889">
        <v>16170</v>
      </c>
      <c r="R2889">
        <v>1968</v>
      </c>
      <c r="S2889">
        <v>4.0999999999999996</v>
      </c>
      <c r="T2889">
        <v>33</v>
      </c>
      <c r="U2889">
        <v>5963.7</v>
      </c>
      <c r="V2889">
        <v>13</v>
      </c>
      <c r="W2889">
        <v>1.6779999999999999</v>
      </c>
      <c r="X2889">
        <v>2.7109999999999999</v>
      </c>
      <c r="Y2889" s="8">
        <v>41956</v>
      </c>
    </row>
    <row r="2890" spans="1:25" x14ac:dyDescent="0.25">
      <c r="A2890">
        <v>-111.97500517</v>
      </c>
      <c r="B2890">
        <v>33.078970220000002</v>
      </c>
      <c r="C2890">
        <v>13</v>
      </c>
      <c r="D2890" t="s">
        <v>371</v>
      </c>
      <c r="E2890" t="s">
        <v>370</v>
      </c>
      <c r="F2890">
        <v>2889</v>
      </c>
      <c r="G2890">
        <v>179</v>
      </c>
      <c r="H2890">
        <v>13.33</v>
      </c>
      <c r="I2890">
        <v>2.4929999999999999</v>
      </c>
      <c r="J2890">
        <v>1</v>
      </c>
      <c r="K2890">
        <v>1162.7</v>
      </c>
      <c r="L2890" t="s">
        <v>369</v>
      </c>
      <c r="M2890" t="s">
        <v>368</v>
      </c>
      <c r="N2890" s="8">
        <v>41956</v>
      </c>
      <c r="O2890">
        <v>0</v>
      </c>
      <c r="P2890">
        <v>0</v>
      </c>
      <c r="Q2890">
        <v>16717</v>
      </c>
      <c r="R2890">
        <v>2007.8</v>
      </c>
      <c r="S2890">
        <v>4.1829999999999998</v>
      </c>
      <c r="T2890">
        <v>33</v>
      </c>
      <c r="U2890">
        <v>6084.3</v>
      </c>
      <c r="V2890">
        <v>13</v>
      </c>
      <c r="W2890">
        <v>1.7</v>
      </c>
      <c r="X2890">
        <v>2.7480000000000002</v>
      </c>
      <c r="Y2890" s="8">
        <v>41956</v>
      </c>
    </row>
    <row r="2891" spans="1:25" x14ac:dyDescent="0.25">
      <c r="A2891">
        <v>-111.975005</v>
      </c>
      <c r="B2891">
        <v>33.078963229999999</v>
      </c>
      <c r="C2891">
        <v>13</v>
      </c>
      <c r="D2891" t="s">
        <v>371</v>
      </c>
      <c r="E2891" t="s">
        <v>370</v>
      </c>
      <c r="F2891">
        <v>2890</v>
      </c>
      <c r="G2891">
        <v>180</v>
      </c>
      <c r="H2891">
        <v>13.33</v>
      </c>
      <c r="I2891">
        <v>2.3290000000000002</v>
      </c>
      <c r="J2891">
        <v>1</v>
      </c>
      <c r="K2891">
        <v>1162.8</v>
      </c>
      <c r="L2891" t="s">
        <v>369</v>
      </c>
      <c r="M2891" t="s">
        <v>368</v>
      </c>
      <c r="N2891" s="8">
        <v>41956</v>
      </c>
      <c r="O2891">
        <v>0</v>
      </c>
      <c r="P2891">
        <v>0</v>
      </c>
      <c r="Q2891">
        <v>14091</v>
      </c>
      <c r="R2891">
        <v>1811.6</v>
      </c>
      <c r="S2891">
        <v>3.774</v>
      </c>
      <c r="T2891">
        <v>33</v>
      </c>
      <c r="U2891">
        <v>5489.6</v>
      </c>
      <c r="V2891">
        <v>13</v>
      </c>
      <c r="W2891">
        <v>1.5880000000000001</v>
      </c>
      <c r="X2891">
        <v>2.5670000000000002</v>
      </c>
      <c r="Y2891" s="8">
        <v>41956</v>
      </c>
    </row>
    <row r="2892" spans="1:25" x14ac:dyDescent="0.25">
      <c r="A2892">
        <v>-111.97500483</v>
      </c>
      <c r="B2892">
        <v>33.078956220000002</v>
      </c>
      <c r="C2892">
        <v>13</v>
      </c>
      <c r="D2892" t="s">
        <v>371</v>
      </c>
      <c r="E2892" t="s">
        <v>370</v>
      </c>
      <c r="F2892">
        <v>2891</v>
      </c>
      <c r="G2892">
        <v>181</v>
      </c>
      <c r="H2892">
        <v>13.33</v>
      </c>
      <c r="I2892">
        <v>2.3290000000000002</v>
      </c>
      <c r="J2892">
        <v>1</v>
      </c>
      <c r="K2892">
        <v>1162.8</v>
      </c>
      <c r="L2892" t="s">
        <v>369</v>
      </c>
      <c r="M2892" t="s">
        <v>368</v>
      </c>
      <c r="N2892" s="8">
        <v>41956</v>
      </c>
      <c r="O2892">
        <v>0</v>
      </c>
      <c r="P2892">
        <v>0</v>
      </c>
      <c r="Q2892">
        <v>15596</v>
      </c>
      <c r="R2892">
        <v>2005.1</v>
      </c>
      <c r="S2892">
        <v>4.1769999999999996</v>
      </c>
      <c r="T2892">
        <v>33</v>
      </c>
      <c r="U2892">
        <v>6075.9</v>
      </c>
      <c r="V2892">
        <v>13</v>
      </c>
      <c r="W2892">
        <v>1.5880000000000001</v>
      </c>
      <c r="X2892">
        <v>2.5670000000000002</v>
      </c>
      <c r="Y2892" s="8">
        <v>41956</v>
      </c>
    </row>
    <row r="2893" spans="1:25" x14ac:dyDescent="0.25">
      <c r="A2893">
        <v>-111.97500483</v>
      </c>
      <c r="B2893">
        <v>33.078950220000003</v>
      </c>
      <c r="C2893">
        <v>13</v>
      </c>
      <c r="D2893" t="s">
        <v>371</v>
      </c>
      <c r="E2893" t="s">
        <v>370</v>
      </c>
      <c r="F2893">
        <v>2892</v>
      </c>
      <c r="G2893">
        <v>181</v>
      </c>
      <c r="H2893">
        <v>13.33</v>
      </c>
      <c r="I2893">
        <v>2.4279999999999999</v>
      </c>
      <c r="J2893">
        <v>1</v>
      </c>
      <c r="K2893">
        <v>1162.9000000000001</v>
      </c>
      <c r="L2893" t="s">
        <v>369</v>
      </c>
      <c r="M2893" t="s">
        <v>368</v>
      </c>
      <c r="N2893" s="8">
        <v>41956</v>
      </c>
      <c r="O2893">
        <v>0</v>
      </c>
      <c r="P2893">
        <v>0</v>
      </c>
      <c r="Q2893">
        <v>17818</v>
      </c>
      <c r="R2893">
        <v>2197.9</v>
      </c>
      <c r="S2893">
        <v>4.5789999999999997</v>
      </c>
      <c r="T2893">
        <v>33</v>
      </c>
      <c r="U2893">
        <v>6660.2</v>
      </c>
      <c r="V2893">
        <v>13</v>
      </c>
      <c r="W2893">
        <v>1.655</v>
      </c>
      <c r="X2893">
        <v>2.6749999999999998</v>
      </c>
      <c r="Y2893" s="8">
        <v>41956</v>
      </c>
    </row>
    <row r="2894" spans="1:25" x14ac:dyDescent="0.25">
      <c r="A2894">
        <v>-111.97500568</v>
      </c>
      <c r="B2894">
        <v>33.078943209999998</v>
      </c>
      <c r="C2894">
        <v>13</v>
      </c>
      <c r="D2894" t="s">
        <v>371</v>
      </c>
      <c r="E2894" t="s">
        <v>370</v>
      </c>
      <c r="F2894">
        <v>2893</v>
      </c>
      <c r="G2894">
        <v>176</v>
      </c>
      <c r="H2894">
        <v>13.33</v>
      </c>
      <c r="I2894">
        <v>2.5259999999999998</v>
      </c>
      <c r="J2894">
        <v>1</v>
      </c>
      <c r="K2894">
        <v>1162.9000000000001</v>
      </c>
      <c r="L2894" t="s">
        <v>369</v>
      </c>
      <c r="M2894" t="s">
        <v>368</v>
      </c>
      <c r="N2894" s="8">
        <v>41956</v>
      </c>
      <c r="O2894">
        <v>0</v>
      </c>
      <c r="P2894">
        <v>0</v>
      </c>
      <c r="Q2894">
        <v>16177</v>
      </c>
      <c r="R2894">
        <v>1917.7</v>
      </c>
      <c r="S2894">
        <v>3.9950000000000001</v>
      </c>
      <c r="T2894">
        <v>33</v>
      </c>
      <c r="U2894">
        <v>5811.3</v>
      </c>
      <c r="V2894">
        <v>13</v>
      </c>
      <c r="W2894">
        <v>1.722</v>
      </c>
      <c r="X2894">
        <v>2.7839999999999998</v>
      </c>
      <c r="Y2894" s="8">
        <v>41956</v>
      </c>
    </row>
    <row r="2895" spans="1:25" x14ac:dyDescent="0.25">
      <c r="A2895">
        <v>-111.97500449</v>
      </c>
      <c r="B2895">
        <v>33.078937209999999</v>
      </c>
      <c r="C2895">
        <v>13</v>
      </c>
      <c r="D2895" t="s">
        <v>371</v>
      </c>
      <c r="E2895" t="s">
        <v>370</v>
      </c>
      <c r="F2895">
        <v>2894</v>
      </c>
      <c r="G2895">
        <v>183</v>
      </c>
      <c r="H2895">
        <v>13.33</v>
      </c>
      <c r="I2895">
        <v>2.395</v>
      </c>
      <c r="J2895">
        <v>1</v>
      </c>
      <c r="K2895">
        <v>1163</v>
      </c>
      <c r="L2895" t="s">
        <v>369</v>
      </c>
      <c r="M2895" t="s">
        <v>368</v>
      </c>
      <c r="N2895" s="8">
        <v>41956</v>
      </c>
      <c r="O2895">
        <v>0</v>
      </c>
      <c r="P2895">
        <v>0</v>
      </c>
      <c r="Q2895">
        <v>14679</v>
      </c>
      <c r="R2895">
        <v>1835.5</v>
      </c>
      <c r="S2895">
        <v>3.8239999999999998</v>
      </c>
      <c r="T2895">
        <v>33</v>
      </c>
      <c r="U2895">
        <v>5562</v>
      </c>
      <c r="V2895">
        <v>13</v>
      </c>
      <c r="W2895">
        <v>1.633</v>
      </c>
      <c r="X2895">
        <v>2.6389999999999998</v>
      </c>
      <c r="Y2895" s="8">
        <v>41956</v>
      </c>
    </row>
    <row r="2896" spans="1:25" x14ac:dyDescent="0.25">
      <c r="A2896">
        <v>-111.97500517</v>
      </c>
      <c r="B2896">
        <v>33.078930219999997</v>
      </c>
      <c r="C2896">
        <v>13</v>
      </c>
      <c r="D2896" t="s">
        <v>371</v>
      </c>
      <c r="E2896" t="s">
        <v>370</v>
      </c>
      <c r="F2896">
        <v>2895</v>
      </c>
      <c r="G2896">
        <v>179</v>
      </c>
      <c r="H2896">
        <v>13.33</v>
      </c>
      <c r="I2896">
        <v>2.4929999999999999</v>
      </c>
      <c r="J2896">
        <v>1</v>
      </c>
      <c r="K2896">
        <v>1163.2</v>
      </c>
      <c r="L2896" t="s">
        <v>369</v>
      </c>
      <c r="M2896" t="s">
        <v>368</v>
      </c>
      <c r="N2896" s="8">
        <v>41956</v>
      </c>
      <c r="O2896">
        <v>0</v>
      </c>
      <c r="P2896">
        <v>0</v>
      </c>
      <c r="Q2896">
        <v>14894</v>
      </c>
      <c r="R2896">
        <v>1788.8</v>
      </c>
      <c r="S2896">
        <v>3.7269999999999999</v>
      </c>
      <c r="T2896">
        <v>33</v>
      </c>
      <c r="U2896">
        <v>5420.7</v>
      </c>
      <c r="V2896">
        <v>13</v>
      </c>
      <c r="W2896">
        <v>1.7</v>
      </c>
      <c r="X2896">
        <v>2.7480000000000002</v>
      </c>
      <c r="Y2896" s="8">
        <v>41956</v>
      </c>
    </row>
    <row r="2897" spans="1:25" x14ac:dyDescent="0.25">
      <c r="A2897">
        <v>-111.97500466</v>
      </c>
      <c r="B2897">
        <v>33.07892322</v>
      </c>
      <c r="C2897">
        <v>13</v>
      </c>
      <c r="D2897" t="s">
        <v>371</v>
      </c>
      <c r="E2897" t="s">
        <v>370</v>
      </c>
      <c r="F2897">
        <v>2896</v>
      </c>
      <c r="G2897">
        <v>182</v>
      </c>
      <c r="H2897">
        <v>13.33</v>
      </c>
      <c r="I2897">
        <v>2.4929999999999999</v>
      </c>
      <c r="J2897">
        <v>1</v>
      </c>
      <c r="K2897">
        <v>1163.0999999999999</v>
      </c>
      <c r="L2897" t="s">
        <v>369</v>
      </c>
      <c r="M2897" t="s">
        <v>368</v>
      </c>
      <c r="N2897" s="8">
        <v>41956</v>
      </c>
      <c r="O2897">
        <v>0</v>
      </c>
      <c r="P2897">
        <v>0</v>
      </c>
      <c r="Q2897">
        <v>15863</v>
      </c>
      <c r="R2897">
        <v>1905.2</v>
      </c>
      <c r="S2897">
        <v>3.9689999999999999</v>
      </c>
      <c r="T2897">
        <v>33</v>
      </c>
      <c r="U2897">
        <v>5773.4</v>
      </c>
      <c r="V2897">
        <v>13</v>
      </c>
      <c r="W2897">
        <v>1.7</v>
      </c>
      <c r="X2897">
        <v>2.7480000000000002</v>
      </c>
      <c r="Y2897" s="8">
        <v>41956</v>
      </c>
    </row>
    <row r="2898" spans="1:25" x14ac:dyDescent="0.25">
      <c r="A2898">
        <v>-111.97500565999999</v>
      </c>
      <c r="B2898">
        <v>33.078917220000001</v>
      </c>
      <c r="C2898">
        <v>13</v>
      </c>
      <c r="D2898" t="s">
        <v>371</v>
      </c>
      <c r="E2898" t="s">
        <v>370</v>
      </c>
      <c r="F2898">
        <v>2897</v>
      </c>
      <c r="G2898">
        <v>182</v>
      </c>
      <c r="H2898">
        <v>13.33</v>
      </c>
      <c r="I2898">
        <v>2.5590000000000002</v>
      </c>
      <c r="J2898">
        <v>1</v>
      </c>
      <c r="K2898">
        <v>1163.0999999999999</v>
      </c>
      <c r="L2898" t="s">
        <v>369</v>
      </c>
      <c r="M2898" t="s">
        <v>368</v>
      </c>
      <c r="N2898" s="8">
        <v>41956</v>
      </c>
      <c r="O2898">
        <v>0</v>
      </c>
      <c r="P2898">
        <v>0</v>
      </c>
      <c r="Q2898">
        <v>14843</v>
      </c>
      <c r="R2898">
        <v>1737</v>
      </c>
      <c r="S2898">
        <v>3.6190000000000002</v>
      </c>
      <c r="T2898">
        <v>33</v>
      </c>
      <c r="U2898">
        <v>5263.7</v>
      </c>
      <c r="V2898">
        <v>13</v>
      </c>
      <c r="W2898">
        <v>1.7450000000000001</v>
      </c>
      <c r="X2898">
        <v>2.82</v>
      </c>
      <c r="Y2898" s="8">
        <v>41956</v>
      </c>
    </row>
    <row r="2899" spans="1:25" x14ac:dyDescent="0.25">
      <c r="A2899">
        <v>-111.97500534</v>
      </c>
      <c r="B2899">
        <v>33.078910219999997</v>
      </c>
      <c r="C2899">
        <v>13</v>
      </c>
      <c r="D2899" t="s">
        <v>371</v>
      </c>
      <c r="E2899" t="s">
        <v>370</v>
      </c>
      <c r="F2899">
        <v>2898</v>
      </c>
      <c r="G2899">
        <v>178</v>
      </c>
      <c r="H2899">
        <v>13.33</v>
      </c>
      <c r="I2899">
        <v>2.3290000000000002</v>
      </c>
      <c r="J2899">
        <v>1</v>
      </c>
      <c r="K2899">
        <v>1163.0999999999999</v>
      </c>
      <c r="L2899" t="s">
        <v>369</v>
      </c>
      <c r="M2899" t="s">
        <v>368</v>
      </c>
      <c r="N2899" s="8">
        <v>41956</v>
      </c>
      <c r="O2899">
        <v>0</v>
      </c>
      <c r="P2899">
        <v>0</v>
      </c>
      <c r="Q2899">
        <v>15928</v>
      </c>
      <c r="R2899">
        <v>2047.7</v>
      </c>
      <c r="S2899">
        <v>4.266</v>
      </c>
      <c r="T2899">
        <v>33</v>
      </c>
      <c r="U2899">
        <v>6205.3</v>
      </c>
      <c r="V2899">
        <v>13</v>
      </c>
      <c r="W2899">
        <v>1.5880000000000001</v>
      </c>
      <c r="X2899">
        <v>2.5670000000000002</v>
      </c>
      <c r="Y2899" s="8">
        <v>41956</v>
      </c>
    </row>
    <row r="2900" spans="1:25" x14ac:dyDescent="0.25">
      <c r="A2900">
        <v>-111.97500565999999</v>
      </c>
      <c r="B2900">
        <v>33.078903220000001</v>
      </c>
      <c r="C2900">
        <v>13</v>
      </c>
      <c r="D2900" t="s">
        <v>371</v>
      </c>
      <c r="E2900" t="s">
        <v>370</v>
      </c>
      <c r="F2900">
        <v>2899</v>
      </c>
      <c r="G2900">
        <v>182</v>
      </c>
      <c r="H2900">
        <v>13.33</v>
      </c>
      <c r="I2900">
        <v>2.3620000000000001</v>
      </c>
      <c r="J2900">
        <v>1</v>
      </c>
      <c r="K2900">
        <v>1163.0999999999999</v>
      </c>
      <c r="L2900" t="s">
        <v>369</v>
      </c>
      <c r="M2900" t="s">
        <v>368</v>
      </c>
      <c r="N2900" s="8">
        <v>41956</v>
      </c>
      <c r="O2900">
        <v>0</v>
      </c>
      <c r="P2900">
        <v>0</v>
      </c>
      <c r="Q2900">
        <v>13637</v>
      </c>
      <c r="R2900">
        <v>1728.9</v>
      </c>
      <c r="S2900">
        <v>3.6019999999999999</v>
      </c>
      <c r="T2900">
        <v>33</v>
      </c>
      <c r="U2900">
        <v>5239</v>
      </c>
      <c r="V2900">
        <v>13</v>
      </c>
      <c r="W2900">
        <v>1.611</v>
      </c>
      <c r="X2900">
        <v>2.6030000000000002</v>
      </c>
      <c r="Y2900" s="8">
        <v>41956</v>
      </c>
    </row>
    <row r="2901" spans="1:25" x14ac:dyDescent="0.25">
      <c r="A2901">
        <v>-111.97500565999999</v>
      </c>
      <c r="B2901">
        <v>33.078897220000002</v>
      </c>
      <c r="C2901">
        <v>13</v>
      </c>
      <c r="D2901" t="s">
        <v>371</v>
      </c>
      <c r="E2901" t="s">
        <v>370</v>
      </c>
      <c r="F2901">
        <v>2900</v>
      </c>
      <c r="G2901">
        <v>182</v>
      </c>
      <c r="H2901">
        <v>13.33</v>
      </c>
      <c r="I2901">
        <v>2.4609999999999999</v>
      </c>
      <c r="J2901">
        <v>1</v>
      </c>
      <c r="K2901">
        <v>1163.2</v>
      </c>
      <c r="L2901" t="s">
        <v>369</v>
      </c>
      <c r="M2901" t="s">
        <v>368</v>
      </c>
      <c r="N2901" s="8">
        <v>41956</v>
      </c>
      <c r="O2901">
        <v>0</v>
      </c>
      <c r="P2901">
        <v>0</v>
      </c>
      <c r="Q2901">
        <v>17417</v>
      </c>
      <c r="R2901">
        <v>2119.8000000000002</v>
      </c>
      <c r="S2901">
        <v>4.4160000000000004</v>
      </c>
      <c r="T2901">
        <v>33</v>
      </c>
      <c r="U2901">
        <v>6423.6</v>
      </c>
      <c r="V2901">
        <v>13</v>
      </c>
      <c r="W2901">
        <v>1.6779999999999999</v>
      </c>
      <c r="X2901">
        <v>2.7109999999999999</v>
      </c>
      <c r="Y2901" s="8">
        <v>41956</v>
      </c>
    </row>
    <row r="2902" spans="1:25" x14ac:dyDescent="0.25">
      <c r="A2902">
        <v>-111.97500599999999</v>
      </c>
      <c r="B2902">
        <v>33.078890229999999</v>
      </c>
      <c r="C2902">
        <v>13</v>
      </c>
      <c r="D2902" t="s">
        <v>371</v>
      </c>
      <c r="E2902" t="s">
        <v>370</v>
      </c>
      <c r="F2902">
        <v>2901</v>
      </c>
      <c r="G2902">
        <v>180</v>
      </c>
      <c r="H2902">
        <v>13.33</v>
      </c>
      <c r="I2902">
        <v>2.4279999999999999</v>
      </c>
      <c r="J2902">
        <v>1</v>
      </c>
      <c r="K2902">
        <v>1163.2</v>
      </c>
      <c r="L2902" t="s">
        <v>369</v>
      </c>
      <c r="M2902" t="s">
        <v>368</v>
      </c>
      <c r="N2902" s="8">
        <v>41956</v>
      </c>
      <c r="O2902">
        <v>0</v>
      </c>
      <c r="P2902">
        <v>0</v>
      </c>
      <c r="Q2902">
        <v>17188</v>
      </c>
      <c r="R2902">
        <v>2120.1999999999998</v>
      </c>
      <c r="S2902">
        <v>4.4169999999999998</v>
      </c>
      <c r="T2902">
        <v>33</v>
      </c>
      <c r="U2902">
        <v>6424.9</v>
      </c>
      <c r="V2902">
        <v>13</v>
      </c>
      <c r="W2902">
        <v>1.655</v>
      </c>
      <c r="X2902">
        <v>2.6749999999999998</v>
      </c>
      <c r="Y2902" s="8">
        <v>41956</v>
      </c>
    </row>
    <row r="2903" spans="1:25" x14ac:dyDescent="0.25">
      <c r="A2903">
        <v>-111.97500633999999</v>
      </c>
      <c r="B2903">
        <v>33.078884219999999</v>
      </c>
      <c r="C2903">
        <v>13</v>
      </c>
      <c r="D2903" t="s">
        <v>371</v>
      </c>
      <c r="E2903" t="s">
        <v>370</v>
      </c>
      <c r="F2903">
        <v>2902</v>
      </c>
      <c r="G2903">
        <v>178</v>
      </c>
      <c r="H2903">
        <v>13.33</v>
      </c>
      <c r="I2903">
        <v>2.2639999999999998</v>
      </c>
      <c r="J2903">
        <v>1</v>
      </c>
      <c r="K2903">
        <v>1163.2</v>
      </c>
      <c r="L2903" t="s">
        <v>369</v>
      </c>
      <c r="M2903" t="s">
        <v>368</v>
      </c>
      <c r="N2903" s="8">
        <v>41956</v>
      </c>
      <c r="O2903">
        <v>0</v>
      </c>
      <c r="P2903">
        <v>0</v>
      </c>
      <c r="Q2903">
        <v>16060</v>
      </c>
      <c r="R2903">
        <v>2124.6</v>
      </c>
      <c r="S2903">
        <v>4.4260000000000002</v>
      </c>
      <c r="T2903">
        <v>33</v>
      </c>
      <c r="U2903">
        <v>6438.1</v>
      </c>
      <c r="V2903">
        <v>13</v>
      </c>
      <c r="W2903">
        <v>1.5429999999999999</v>
      </c>
      <c r="X2903">
        <v>2.4950000000000001</v>
      </c>
      <c r="Y2903" s="8">
        <v>41956</v>
      </c>
    </row>
    <row r="2904" spans="1:25" x14ac:dyDescent="0.25">
      <c r="A2904">
        <v>-111.97500599999999</v>
      </c>
      <c r="B2904">
        <v>33.078877230000003</v>
      </c>
      <c r="C2904">
        <v>13</v>
      </c>
      <c r="D2904" t="s">
        <v>371</v>
      </c>
      <c r="E2904" t="s">
        <v>370</v>
      </c>
      <c r="F2904">
        <v>2903</v>
      </c>
      <c r="G2904">
        <v>180</v>
      </c>
      <c r="H2904">
        <v>13.33</v>
      </c>
      <c r="I2904">
        <v>2.4279999999999999</v>
      </c>
      <c r="J2904">
        <v>1</v>
      </c>
      <c r="K2904">
        <v>1163.2</v>
      </c>
      <c r="L2904" t="s">
        <v>369</v>
      </c>
      <c r="M2904" t="s">
        <v>368</v>
      </c>
      <c r="N2904" s="8">
        <v>41956</v>
      </c>
      <c r="O2904">
        <v>0</v>
      </c>
      <c r="P2904">
        <v>0</v>
      </c>
      <c r="Q2904">
        <v>15185</v>
      </c>
      <c r="R2904">
        <v>1873.1</v>
      </c>
      <c r="S2904">
        <v>3.9020000000000001</v>
      </c>
      <c r="T2904">
        <v>33</v>
      </c>
      <c r="U2904">
        <v>5675.9</v>
      </c>
      <c r="V2904">
        <v>13</v>
      </c>
      <c r="W2904">
        <v>1.655</v>
      </c>
      <c r="X2904">
        <v>2.6749999999999998</v>
      </c>
      <c r="Y2904" s="8">
        <v>41956</v>
      </c>
    </row>
    <row r="2905" spans="1:25" x14ac:dyDescent="0.25">
      <c r="A2905">
        <v>-111.97500583</v>
      </c>
      <c r="B2905">
        <v>33.078871220000003</v>
      </c>
      <c r="C2905">
        <v>13</v>
      </c>
      <c r="D2905" t="s">
        <v>371</v>
      </c>
      <c r="E2905" t="s">
        <v>370</v>
      </c>
      <c r="F2905">
        <v>2904</v>
      </c>
      <c r="G2905">
        <v>181</v>
      </c>
      <c r="H2905">
        <v>13.33</v>
      </c>
      <c r="I2905">
        <v>2.4929999999999999</v>
      </c>
      <c r="J2905">
        <v>1</v>
      </c>
      <c r="K2905">
        <v>1163.2</v>
      </c>
      <c r="L2905" t="s">
        <v>369</v>
      </c>
      <c r="M2905" t="s">
        <v>368</v>
      </c>
      <c r="N2905" s="8">
        <v>41956</v>
      </c>
      <c r="O2905">
        <v>0</v>
      </c>
      <c r="P2905">
        <v>0</v>
      </c>
      <c r="Q2905">
        <v>13527</v>
      </c>
      <c r="R2905">
        <v>1624.6</v>
      </c>
      <c r="S2905">
        <v>3.3849999999999998</v>
      </c>
      <c r="T2905">
        <v>33</v>
      </c>
      <c r="U2905">
        <v>4923.1000000000004</v>
      </c>
      <c r="V2905">
        <v>13</v>
      </c>
      <c r="W2905">
        <v>1.7</v>
      </c>
      <c r="X2905">
        <v>2.7480000000000002</v>
      </c>
      <c r="Y2905" s="8">
        <v>41956</v>
      </c>
    </row>
    <row r="2906" spans="1:25" x14ac:dyDescent="0.25">
      <c r="A2906">
        <v>-111.97500617</v>
      </c>
      <c r="B2906">
        <v>33.07886422</v>
      </c>
      <c r="C2906">
        <v>13</v>
      </c>
      <c r="D2906" t="s">
        <v>371</v>
      </c>
      <c r="E2906" t="s">
        <v>370</v>
      </c>
      <c r="F2906">
        <v>2905</v>
      </c>
      <c r="G2906">
        <v>179</v>
      </c>
      <c r="H2906">
        <v>13.33</v>
      </c>
      <c r="I2906">
        <v>2.395</v>
      </c>
      <c r="J2906">
        <v>1</v>
      </c>
      <c r="K2906">
        <v>1163.2</v>
      </c>
      <c r="L2906" t="s">
        <v>369</v>
      </c>
      <c r="M2906" t="s">
        <v>368</v>
      </c>
      <c r="N2906" s="8">
        <v>41956</v>
      </c>
      <c r="O2906">
        <v>0</v>
      </c>
      <c r="P2906">
        <v>0</v>
      </c>
      <c r="Q2906">
        <v>15572</v>
      </c>
      <c r="R2906">
        <v>1947.2</v>
      </c>
      <c r="S2906">
        <v>4.0570000000000004</v>
      </c>
      <c r="T2906">
        <v>33</v>
      </c>
      <c r="U2906">
        <v>5900.5</v>
      </c>
      <c r="V2906">
        <v>13</v>
      </c>
      <c r="W2906">
        <v>1.633</v>
      </c>
      <c r="X2906">
        <v>2.6389999999999998</v>
      </c>
      <c r="Y2906" s="8">
        <v>41956</v>
      </c>
    </row>
    <row r="2907" spans="1:25" x14ac:dyDescent="0.25">
      <c r="A2907">
        <v>-111.97500583</v>
      </c>
      <c r="B2907">
        <v>33.078857220000003</v>
      </c>
      <c r="C2907">
        <v>13</v>
      </c>
      <c r="D2907" t="s">
        <v>371</v>
      </c>
      <c r="E2907" t="s">
        <v>370</v>
      </c>
      <c r="F2907">
        <v>2906</v>
      </c>
      <c r="G2907">
        <v>181</v>
      </c>
      <c r="H2907">
        <v>13.33</v>
      </c>
      <c r="I2907">
        <v>2.3620000000000001</v>
      </c>
      <c r="J2907">
        <v>1</v>
      </c>
      <c r="K2907">
        <v>1163.3</v>
      </c>
      <c r="L2907" t="s">
        <v>369</v>
      </c>
      <c r="M2907" t="s">
        <v>368</v>
      </c>
      <c r="N2907" s="8">
        <v>41956</v>
      </c>
      <c r="O2907">
        <v>0</v>
      </c>
      <c r="P2907">
        <v>0</v>
      </c>
      <c r="Q2907">
        <v>14680</v>
      </c>
      <c r="R2907">
        <v>1861.1</v>
      </c>
      <c r="S2907">
        <v>3.8769999999999998</v>
      </c>
      <c r="T2907">
        <v>33</v>
      </c>
      <c r="U2907">
        <v>5639.6</v>
      </c>
      <c r="V2907">
        <v>13</v>
      </c>
      <c r="W2907">
        <v>1.611</v>
      </c>
      <c r="X2907">
        <v>2.6030000000000002</v>
      </c>
      <c r="Y2907" s="8">
        <v>41956</v>
      </c>
    </row>
    <row r="2908" spans="1:25" x14ac:dyDescent="0.25">
      <c r="A2908">
        <v>-111.97500617</v>
      </c>
      <c r="B2908">
        <v>33.078851219999997</v>
      </c>
      <c r="C2908">
        <v>13</v>
      </c>
      <c r="D2908" t="s">
        <v>371</v>
      </c>
      <c r="E2908" t="s">
        <v>370</v>
      </c>
      <c r="F2908">
        <v>2907</v>
      </c>
      <c r="G2908">
        <v>179</v>
      </c>
      <c r="H2908">
        <v>13.33</v>
      </c>
      <c r="I2908">
        <v>2.395</v>
      </c>
      <c r="J2908">
        <v>1</v>
      </c>
      <c r="K2908">
        <v>1163.4000000000001</v>
      </c>
      <c r="L2908" t="s">
        <v>369</v>
      </c>
      <c r="M2908" t="s">
        <v>368</v>
      </c>
      <c r="N2908" s="8">
        <v>41956</v>
      </c>
      <c r="O2908">
        <v>0</v>
      </c>
      <c r="P2908">
        <v>0</v>
      </c>
      <c r="Q2908">
        <v>14882</v>
      </c>
      <c r="R2908">
        <v>1860.9</v>
      </c>
      <c r="S2908">
        <v>3.8769999999999998</v>
      </c>
      <c r="T2908">
        <v>33</v>
      </c>
      <c r="U2908">
        <v>5639.1</v>
      </c>
      <c r="V2908">
        <v>13</v>
      </c>
      <c r="W2908">
        <v>1.633</v>
      </c>
      <c r="X2908">
        <v>2.6389999999999998</v>
      </c>
      <c r="Y2908" s="8">
        <v>41956</v>
      </c>
    </row>
    <row r="2909" spans="1:25" x14ac:dyDescent="0.25">
      <c r="A2909">
        <v>-111.97500549</v>
      </c>
      <c r="B2909">
        <v>33.07884421</v>
      </c>
      <c r="C2909">
        <v>13</v>
      </c>
      <c r="D2909" t="s">
        <v>371</v>
      </c>
      <c r="E2909" t="s">
        <v>370</v>
      </c>
      <c r="F2909">
        <v>2908</v>
      </c>
      <c r="G2909">
        <v>183</v>
      </c>
      <c r="H2909">
        <v>13.33</v>
      </c>
      <c r="I2909">
        <v>2.5259999999999998</v>
      </c>
      <c r="J2909">
        <v>1</v>
      </c>
      <c r="K2909">
        <v>1163.4000000000001</v>
      </c>
      <c r="L2909" t="s">
        <v>369</v>
      </c>
      <c r="M2909" t="s">
        <v>368</v>
      </c>
      <c r="N2909" s="8">
        <v>41956</v>
      </c>
      <c r="O2909">
        <v>0</v>
      </c>
      <c r="P2909">
        <v>0</v>
      </c>
      <c r="Q2909">
        <v>15349</v>
      </c>
      <c r="R2909">
        <v>1819.5</v>
      </c>
      <c r="S2909">
        <v>3.7909999999999999</v>
      </c>
      <c r="T2909">
        <v>33</v>
      </c>
      <c r="U2909">
        <v>5513.6</v>
      </c>
      <c r="V2909">
        <v>13</v>
      </c>
      <c r="W2909">
        <v>1.722</v>
      </c>
      <c r="X2909">
        <v>2.7839999999999998</v>
      </c>
      <c r="Y2909" s="8">
        <v>41956</v>
      </c>
    </row>
    <row r="2910" spans="1:25" x14ac:dyDescent="0.25">
      <c r="A2910">
        <v>-111.97500583</v>
      </c>
      <c r="B2910">
        <v>33.078837219999997</v>
      </c>
      <c r="C2910">
        <v>13</v>
      </c>
      <c r="D2910" t="s">
        <v>371</v>
      </c>
      <c r="E2910" t="s">
        <v>370</v>
      </c>
      <c r="F2910">
        <v>2909</v>
      </c>
      <c r="G2910">
        <v>181</v>
      </c>
      <c r="H2910">
        <v>13.33</v>
      </c>
      <c r="I2910">
        <v>2.4929999999999999</v>
      </c>
      <c r="J2910">
        <v>1</v>
      </c>
      <c r="K2910">
        <v>1163.0999999999999</v>
      </c>
      <c r="L2910" t="s">
        <v>369</v>
      </c>
      <c r="M2910" t="s">
        <v>368</v>
      </c>
      <c r="N2910" s="8">
        <v>41956</v>
      </c>
      <c r="O2910">
        <v>0</v>
      </c>
      <c r="P2910">
        <v>0</v>
      </c>
      <c r="Q2910">
        <v>12418</v>
      </c>
      <c r="R2910">
        <v>1491.5</v>
      </c>
      <c r="S2910">
        <v>3.1070000000000002</v>
      </c>
      <c r="T2910">
        <v>33</v>
      </c>
      <c r="U2910">
        <v>4519.6000000000004</v>
      </c>
      <c r="V2910">
        <v>13</v>
      </c>
      <c r="W2910">
        <v>1.7</v>
      </c>
      <c r="X2910">
        <v>2.7480000000000002</v>
      </c>
      <c r="Y2910" s="8">
        <v>41956</v>
      </c>
    </row>
    <row r="2911" spans="1:25" x14ac:dyDescent="0.25">
      <c r="A2911">
        <v>-111.97500583</v>
      </c>
      <c r="B2911">
        <v>33.07883022</v>
      </c>
      <c r="C2911">
        <v>13</v>
      </c>
      <c r="D2911" t="s">
        <v>371</v>
      </c>
      <c r="E2911" t="s">
        <v>370</v>
      </c>
      <c r="F2911">
        <v>2910</v>
      </c>
      <c r="G2911">
        <v>181</v>
      </c>
      <c r="H2911">
        <v>13.33</v>
      </c>
      <c r="I2911">
        <v>2.3620000000000001</v>
      </c>
      <c r="J2911">
        <v>1</v>
      </c>
      <c r="K2911">
        <v>1163</v>
      </c>
      <c r="L2911" t="s">
        <v>369</v>
      </c>
      <c r="M2911" t="s">
        <v>368</v>
      </c>
      <c r="N2911" s="8">
        <v>41956</v>
      </c>
      <c r="O2911">
        <v>0</v>
      </c>
      <c r="P2911">
        <v>0</v>
      </c>
      <c r="Q2911">
        <v>12360</v>
      </c>
      <c r="R2911">
        <v>1567</v>
      </c>
      <c r="S2911">
        <v>3.2639999999999998</v>
      </c>
      <c r="T2911">
        <v>33</v>
      </c>
      <c r="U2911">
        <v>4748.3</v>
      </c>
      <c r="V2911">
        <v>13</v>
      </c>
      <c r="W2911">
        <v>1.611</v>
      </c>
      <c r="X2911">
        <v>2.6030000000000002</v>
      </c>
      <c r="Y2911" s="8">
        <v>41956</v>
      </c>
    </row>
    <row r="2912" spans="1:25" x14ac:dyDescent="0.25">
      <c r="A2912">
        <v>-111.97500633999999</v>
      </c>
      <c r="B2912">
        <v>33.078824220000001</v>
      </c>
      <c r="C2912">
        <v>13</v>
      </c>
      <c r="D2912" t="s">
        <v>371</v>
      </c>
      <c r="E2912" t="s">
        <v>370</v>
      </c>
      <c r="F2912">
        <v>2911</v>
      </c>
      <c r="G2912">
        <v>178</v>
      </c>
      <c r="H2912">
        <v>13.33</v>
      </c>
      <c r="I2912">
        <v>2.395</v>
      </c>
      <c r="J2912">
        <v>1</v>
      </c>
      <c r="K2912">
        <v>1163</v>
      </c>
      <c r="L2912" t="s">
        <v>369</v>
      </c>
      <c r="M2912" t="s">
        <v>368</v>
      </c>
      <c r="N2912" s="8">
        <v>41956</v>
      </c>
      <c r="O2912">
        <v>0</v>
      </c>
      <c r="P2912">
        <v>0</v>
      </c>
      <c r="Q2912">
        <v>13952</v>
      </c>
      <c r="R2912">
        <v>1744.6</v>
      </c>
      <c r="S2912">
        <v>3.6349999999999998</v>
      </c>
      <c r="T2912">
        <v>33</v>
      </c>
      <c r="U2912">
        <v>5286.8</v>
      </c>
      <c r="V2912">
        <v>13</v>
      </c>
      <c r="W2912">
        <v>1.633</v>
      </c>
      <c r="X2912">
        <v>2.6389999999999998</v>
      </c>
      <c r="Y2912" s="8">
        <v>41956</v>
      </c>
    </row>
    <row r="2913" spans="1:25" x14ac:dyDescent="0.25">
      <c r="A2913">
        <v>-111.97500651</v>
      </c>
      <c r="B2913">
        <v>33.078817209999997</v>
      </c>
      <c r="C2913">
        <v>13</v>
      </c>
      <c r="D2913" t="s">
        <v>371</v>
      </c>
      <c r="E2913" t="s">
        <v>370</v>
      </c>
      <c r="F2913">
        <v>2912</v>
      </c>
      <c r="G2913">
        <v>177</v>
      </c>
      <c r="H2913">
        <v>13.33</v>
      </c>
      <c r="I2913">
        <v>2.2970000000000002</v>
      </c>
      <c r="J2913">
        <v>1</v>
      </c>
      <c r="K2913">
        <v>1163.0999999999999</v>
      </c>
      <c r="L2913" t="s">
        <v>369</v>
      </c>
      <c r="M2913" t="s">
        <v>368</v>
      </c>
      <c r="N2913" s="8">
        <v>41956</v>
      </c>
      <c r="O2913">
        <v>0</v>
      </c>
      <c r="P2913">
        <v>0</v>
      </c>
      <c r="Q2913">
        <v>11926</v>
      </c>
      <c r="R2913">
        <v>1555.2</v>
      </c>
      <c r="S2913">
        <v>3.24</v>
      </c>
      <c r="T2913">
        <v>33</v>
      </c>
      <c r="U2913">
        <v>4712.6000000000004</v>
      </c>
      <c r="V2913">
        <v>13</v>
      </c>
      <c r="W2913">
        <v>1.5660000000000001</v>
      </c>
      <c r="X2913">
        <v>2.5310000000000001</v>
      </c>
      <c r="Y2913" s="8">
        <v>41956</v>
      </c>
    </row>
    <row r="2914" spans="1:25" x14ac:dyDescent="0.25">
      <c r="A2914">
        <v>-111.97500513999999</v>
      </c>
      <c r="B2914">
        <v>33.078810189999999</v>
      </c>
      <c r="C2914">
        <v>13</v>
      </c>
      <c r="D2914" t="s">
        <v>371</v>
      </c>
      <c r="E2914" t="s">
        <v>370</v>
      </c>
      <c r="F2914">
        <v>2913</v>
      </c>
      <c r="G2914">
        <v>185</v>
      </c>
      <c r="H2914">
        <v>13.33</v>
      </c>
      <c r="I2914">
        <v>2.4609999999999999</v>
      </c>
      <c r="J2914">
        <v>1</v>
      </c>
      <c r="K2914">
        <v>1163.2</v>
      </c>
      <c r="L2914" t="s">
        <v>369</v>
      </c>
      <c r="M2914" t="s">
        <v>368</v>
      </c>
      <c r="N2914" s="8">
        <v>41956</v>
      </c>
      <c r="O2914">
        <v>0</v>
      </c>
      <c r="P2914">
        <v>0</v>
      </c>
      <c r="Q2914">
        <v>12754</v>
      </c>
      <c r="R2914">
        <v>1552.3</v>
      </c>
      <c r="S2914">
        <v>3.234</v>
      </c>
      <c r="T2914">
        <v>33</v>
      </c>
      <c r="U2914">
        <v>4703.8999999999996</v>
      </c>
      <c r="V2914">
        <v>13</v>
      </c>
      <c r="W2914">
        <v>1.6779999999999999</v>
      </c>
      <c r="X2914">
        <v>2.7109999999999999</v>
      </c>
      <c r="Y2914" s="8">
        <v>41956</v>
      </c>
    </row>
    <row r="2915" spans="1:25" x14ac:dyDescent="0.25">
      <c r="A2915">
        <v>-111.97500599999999</v>
      </c>
      <c r="B2915">
        <v>33.078804230000003</v>
      </c>
      <c r="C2915">
        <v>13</v>
      </c>
      <c r="D2915" t="s">
        <v>371</v>
      </c>
      <c r="E2915" t="s">
        <v>370</v>
      </c>
      <c r="F2915">
        <v>2914</v>
      </c>
      <c r="G2915">
        <v>180</v>
      </c>
      <c r="H2915">
        <v>13.33</v>
      </c>
      <c r="I2915">
        <v>2.5259999999999998</v>
      </c>
      <c r="J2915">
        <v>1</v>
      </c>
      <c r="K2915">
        <v>1163.0999999999999</v>
      </c>
      <c r="L2915" t="s">
        <v>369</v>
      </c>
      <c r="M2915" t="s">
        <v>368</v>
      </c>
      <c r="N2915" s="8">
        <v>41956</v>
      </c>
      <c r="O2915">
        <v>0</v>
      </c>
      <c r="P2915">
        <v>0</v>
      </c>
      <c r="Q2915">
        <v>13459</v>
      </c>
      <c r="R2915">
        <v>1595.5</v>
      </c>
      <c r="S2915">
        <v>3.3239999999999998</v>
      </c>
      <c r="T2915">
        <v>33</v>
      </c>
      <c r="U2915">
        <v>4834.8</v>
      </c>
      <c r="V2915">
        <v>13</v>
      </c>
      <c r="W2915">
        <v>1.722</v>
      </c>
      <c r="X2915">
        <v>2.7839999999999998</v>
      </c>
      <c r="Y2915" s="8">
        <v>41956</v>
      </c>
    </row>
    <row r="2916" spans="1:25" x14ac:dyDescent="0.25">
      <c r="A2916">
        <v>-111.97500513999999</v>
      </c>
      <c r="B2916">
        <v>33.078797190000003</v>
      </c>
      <c r="C2916">
        <v>13</v>
      </c>
      <c r="D2916" t="s">
        <v>371</v>
      </c>
      <c r="E2916" t="s">
        <v>370</v>
      </c>
      <c r="F2916">
        <v>2915</v>
      </c>
      <c r="G2916">
        <v>185</v>
      </c>
      <c r="H2916">
        <v>13.33</v>
      </c>
      <c r="I2916">
        <v>2.4609999999999999</v>
      </c>
      <c r="J2916">
        <v>1</v>
      </c>
      <c r="K2916">
        <v>1163</v>
      </c>
      <c r="L2916" t="s">
        <v>369</v>
      </c>
      <c r="M2916" t="s">
        <v>368</v>
      </c>
      <c r="N2916" s="8">
        <v>41956</v>
      </c>
      <c r="O2916">
        <v>0</v>
      </c>
      <c r="P2916">
        <v>0</v>
      </c>
      <c r="Q2916">
        <v>13240</v>
      </c>
      <c r="R2916">
        <v>1611.4</v>
      </c>
      <c r="S2916">
        <v>3.3570000000000002</v>
      </c>
      <c r="T2916">
        <v>33</v>
      </c>
      <c r="U2916">
        <v>4882.8999999999996</v>
      </c>
      <c r="V2916">
        <v>13</v>
      </c>
      <c r="W2916">
        <v>1.6779999999999999</v>
      </c>
      <c r="X2916">
        <v>2.7109999999999999</v>
      </c>
      <c r="Y2916" s="8">
        <v>41956</v>
      </c>
    </row>
    <row r="2917" spans="1:25" x14ac:dyDescent="0.25">
      <c r="A2917">
        <v>-111.97500651</v>
      </c>
      <c r="B2917">
        <v>33.078790210000001</v>
      </c>
      <c r="C2917">
        <v>13</v>
      </c>
      <c r="D2917" t="s">
        <v>371</v>
      </c>
      <c r="E2917" t="s">
        <v>370</v>
      </c>
      <c r="F2917">
        <v>2916</v>
      </c>
      <c r="G2917">
        <v>177</v>
      </c>
      <c r="H2917">
        <v>13.33</v>
      </c>
      <c r="I2917">
        <v>2.395</v>
      </c>
      <c r="J2917">
        <v>1</v>
      </c>
      <c r="K2917">
        <v>1163.0999999999999</v>
      </c>
      <c r="L2917" t="s">
        <v>369</v>
      </c>
      <c r="M2917" t="s">
        <v>368</v>
      </c>
      <c r="N2917" s="8">
        <v>41956</v>
      </c>
      <c r="O2917">
        <v>0</v>
      </c>
      <c r="P2917">
        <v>0</v>
      </c>
      <c r="Q2917">
        <v>12538</v>
      </c>
      <c r="R2917">
        <v>1567.8</v>
      </c>
      <c r="S2917">
        <v>3.266</v>
      </c>
      <c r="T2917">
        <v>33</v>
      </c>
      <c r="U2917">
        <v>4750.8</v>
      </c>
      <c r="V2917">
        <v>13</v>
      </c>
      <c r="W2917">
        <v>1.633</v>
      </c>
      <c r="X2917">
        <v>2.6389999999999998</v>
      </c>
      <c r="Y2917" s="8">
        <v>41956</v>
      </c>
    </row>
    <row r="2918" spans="1:25" x14ac:dyDescent="0.25">
      <c r="A2918">
        <v>-111.97500633999999</v>
      </c>
      <c r="B2918">
        <v>33.078784220000003</v>
      </c>
      <c r="C2918">
        <v>13</v>
      </c>
      <c r="D2918" t="s">
        <v>371</v>
      </c>
      <c r="E2918" t="s">
        <v>370</v>
      </c>
      <c r="F2918">
        <v>2917</v>
      </c>
      <c r="G2918">
        <v>178</v>
      </c>
      <c r="H2918">
        <v>13.33</v>
      </c>
      <c r="I2918">
        <v>2.4279999999999999</v>
      </c>
      <c r="J2918">
        <v>1</v>
      </c>
      <c r="K2918">
        <v>1163.0999999999999</v>
      </c>
      <c r="L2918" t="s">
        <v>369</v>
      </c>
      <c r="M2918" t="s">
        <v>368</v>
      </c>
      <c r="N2918" s="8">
        <v>41956</v>
      </c>
      <c r="O2918">
        <v>0</v>
      </c>
      <c r="P2918">
        <v>0</v>
      </c>
      <c r="Q2918">
        <v>16319</v>
      </c>
      <c r="R2918">
        <v>2013</v>
      </c>
      <c r="S2918">
        <v>4.194</v>
      </c>
      <c r="T2918">
        <v>33</v>
      </c>
      <c r="U2918">
        <v>6100</v>
      </c>
      <c r="V2918">
        <v>13</v>
      </c>
      <c r="W2918">
        <v>1.655</v>
      </c>
      <c r="X2918">
        <v>2.6749999999999998</v>
      </c>
      <c r="Y2918" s="8">
        <v>41956</v>
      </c>
    </row>
    <row r="2919" spans="1:25" x14ac:dyDescent="0.25">
      <c r="A2919">
        <v>-111.97500599999999</v>
      </c>
      <c r="B2919">
        <v>33.07877723</v>
      </c>
      <c r="C2919">
        <v>13</v>
      </c>
      <c r="D2919" t="s">
        <v>371</v>
      </c>
      <c r="E2919" t="s">
        <v>370</v>
      </c>
      <c r="F2919">
        <v>2918</v>
      </c>
      <c r="G2919">
        <v>180</v>
      </c>
      <c r="H2919">
        <v>13.33</v>
      </c>
      <c r="I2919">
        <v>2.2309999999999999</v>
      </c>
      <c r="J2919">
        <v>1</v>
      </c>
      <c r="K2919">
        <v>1163.2</v>
      </c>
      <c r="L2919" t="s">
        <v>369</v>
      </c>
      <c r="M2919" t="s">
        <v>368</v>
      </c>
      <c r="N2919" s="8">
        <v>41956</v>
      </c>
      <c r="O2919">
        <v>0</v>
      </c>
      <c r="P2919">
        <v>0</v>
      </c>
      <c r="Q2919">
        <v>12300</v>
      </c>
      <c r="R2919">
        <v>1651.1</v>
      </c>
      <c r="S2919">
        <v>3.44</v>
      </c>
      <c r="T2919">
        <v>33</v>
      </c>
      <c r="U2919">
        <v>5003.3999999999996</v>
      </c>
      <c r="V2919">
        <v>13</v>
      </c>
      <c r="W2919">
        <v>1.5209999999999999</v>
      </c>
      <c r="X2919">
        <v>2.4580000000000002</v>
      </c>
      <c r="Y2919" s="8">
        <v>41956</v>
      </c>
    </row>
    <row r="2920" spans="1:25" x14ac:dyDescent="0.25">
      <c r="A2920">
        <v>-111.97500531999999</v>
      </c>
      <c r="B2920">
        <v>33.078770210000002</v>
      </c>
      <c r="C2920">
        <v>13</v>
      </c>
      <c r="D2920" t="s">
        <v>371</v>
      </c>
      <c r="E2920" t="s">
        <v>370</v>
      </c>
      <c r="F2920">
        <v>2919</v>
      </c>
      <c r="G2920">
        <v>184</v>
      </c>
      <c r="H2920">
        <v>13.33</v>
      </c>
      <c r="I2920">
        <v>2.395</v>
      </c>
      <c r="J2920">
        <v>1</v>
      </c>
      <c r="K2920">
        <v>1163.2</v>
      </c>
      <c r="L2920" t="s">
        <v>369</v>
      </c>
      <c r="M2920" t="s">
        <v>368</v>
      </c>
      <c r="N2920" s="8">
        <v>41956</v>
      </c>
      <c r="O2920">
        <v>0</v>
      </c>
      <c r="P2920">
        <v>0</v>
      </c>
      <c r="Q2920">
        <v>13853</v>
      </c>
      <c r="R2920">
        <v>1732.1</v>
      </c>
      <c r="S2920">
        <v>3.609</v>
      </c>
      <c r="T2920">
        <v>33</v>
      </c>
      <c r="U2920">
        <v>5248.9</v>
      </c>
      <c r="V2920">
        <v>13</v>
      </c>
      <c r="W2920">
        <v>1.633</v>
      </c>
      <c r="X2920">
        <v>2.6389999999999998</v>
      </c>
      <c r="Y2920" s="8">
        <v>41956</v>
      </c>
    </row>
    <row r="2921" spans="1:25" x14ac:dyDescent="0.25">
      <c r="A2921">
        <v>-111.97500668000001</v>
      </c>
      <c r="B2921">
        <v>33.078764210000003</v>
      </c>
      <c r="C2921">
        <v>13</v>
      </c>
      <c r="D2921" t="s">
        <v>371</v>
      </c>
      <c r="E2921" t="s">
        <v>370</v>
      </c>
      <c r="F2921">
        <v>2920</v>
      </c>
      <c r="G2921">
        <v>176</v>
      </c>
      <c r="H2921">
        <v>13.33</v>
      </c>
      <c r="I2921">
        <v>2.5259999999999998</v>
      </c>
      <c r="J2921">
        <v>1</v>
      </c>
      <c r="K2921">
        <v>1163.2</v>
      </c>
      <c r="L2921" t="s">
        <v>369</v>
      </c>
      <c r="M2921" t="s">
        <v>368</v>
      </c>
      <c r="N2921" s="8">
        <v>41956</v>
      </c>
      <c r="O2921">
        <v>0</v>
      </c>
      <c r="P2921">
        <v>0</v>
      </c>
      <c r="Q2921">
        <v>13416</v>
      </c>
      <c r="R2921">
        <v>1590.4</v>
      </c>
      <c r="S2921">
        <v>3.3130000000000002</v>
      </c>
      <c r="T2921">
        <v>33</v>
      </c>
      <c r="U2921">
        <v>4819.5</v>
      </c>
      <c r="V2921">
        <v>13</v>
      </c>
      <c r="W2921">
        <v>1.722</v>
      </c>
      <c r="X2921">
        <v>2.7839999999999998</v>
      </c>
      <c r="Y2921" s="8">
        <v>41956</v>
      </c>
    </row>
    <row r="2922" spans="1:25" x14ac:dyDescent="0.25">
      <c r="A2922">
        <v>-111.97500583</v>
      </c>
      <c r="B2922">
        <v>33.07875722</v>
      </c>
      <c r="C2922">
        <v>13</v>
      </c>
      <c r="D2922" t="s">
        <v>371</v>
      </c>
      <c r="E2922" t="s">
        <v>370</v>
      </c>
      <c r="F2922">
        <v>2921</v>
      </c>
      <c r="G2922">
        <v>181</v>
      </c>
      <c r="H2922">
        <v>13.33</v>
      </c>
      <c r="I2922">
        <v>2.4609999999999999</v>
      </c>
      <c r="J2922">
        <v>1</v>
      </c>
      <c r="K2922">
        <v>1163.2</v>
      </c>
      <c r="L2922" t="s">
        <v>369</v>
      </c>
      <c r="M2922" t="s">
        <v>368</v>
      </c>
      <c r="N2922" s="8">
        <v>41956</v>
      </c>
      <c r="O2922">
        <v>0</v>
      </c>
      <c r="P2922">
        <v>0</v>
      </c>
      <c r="Q2922">
        <v>13167</v>
      </c>
      <c r="R2922">
        <v>1602.6</v>
      </c>
      <c r="S2922">
        <v>3.339</v>
      </c>
      <c r="T2922">
        <v>33</v>
      </c>
      <c r="U2922">
        <v>4856.3</v>
      </c>
      <c r="V2922">
        <v>13</v>
      </c>
      <c r="W2922">
        <v>1.6779999999999999</v>
      </c>
      <c r="X2922">
        <v>2.7109999999999999</v>
      </c>
      <c r="Y2922" s="8">
        <v>41956</v>
      </c>
    </row>
    <row r="2923" spans="1:25" x14ac:dyDescent="0.25">
      <c r="A2923">
        <v>-111.97500649</v>
      </c>
      <c r="B2923">
        <v>33.07875121</v>
      </c>
      <c r="C2923">
        <v>13</v>
      </c>
      <c r="D2923" t="s">
        <v>371</v>
      </c>
      <c r="E2923" t="s">
        <v>370</v>
      </c>
      <c r="F2923">
        <v>2922</v>
      </c>
      <c r="G2923">
        <v>183</v>
      </c>
      <c r="H2923">
        <v>13.33</v>
      </c>
      <c r="I2923">
        <v>2.395</v>
      </c>
      <c r="J2923">
        <v>1</v>
      </c>
      <c r="K2923">
        <v>1163.0999999999999</v>
      </c>
      <c r="L2923" t="s">
        <v>369</v>
      </c>
      <c r="M2923" t="s">
        <v>368</v>
      </c>
      <c r="N2923" s="8">
        <v>41956</v>
      </c>
      <c r="O2923">
        <v>0</v>
      </c>
      <c r="P2923">
        <v>0</v>
      </c>
      <c r="Q2923">
        <v>12880</v>
      </c>
      <c r="R2923">
        <v>1610.6</v>
      </c>
      <c r="S2923">
        <v>3.355</v>
      </c>
      <c r="T2923">
        <v>33</v>
      </c>
      <c r="U2923">
        <v>4880.5</v>
      </c>
      <c r="V2923">
        <v>13</v>
      </c>
      <c r="W2923">
        <v>1.633</v>
      </c>
      <c r="X2923">
        <v>2.6389999999999998</v>
      </c>
      <c r="Y2923" s="8">
        <v>41956</v>
      </c>
    </row>
    <row r="2924" spans="1:25" x14ac:dyDescent="0.25">
      <c r="A2924">
        <v>-111.97500717</v>
      </c>
      <c r="B2924">
        <v>33.078744219999997</v>
      </c>
      <c r="C2924">
        <v>13</v>
      </c>
      <c r="D2924" t="s">
        <v>371</v>
      </c>
      <c r="E2924" t="s">
        <v>370</v>
      </c>
      <c r="F2924">
        <v>2923</v>
      </c>
      <c r="G2924">
        <v>179</v>
      </c>
      <c r="H2924">
        <v>13.33</v>
      </c>
      <c r="I2924">
        <v>2.395</v>
      </c>
      <c r="J2924">
        <v>1</v>
      </c>
      <c r="K2924">
        <v>1163.2</v>
      </c>
      <c r="L2924" t="s">
        <v>369</v>
      </c>
      <c r="M2924" t="s">
        <v>368</v>
      </c>
      <c r="N2924" s="8">
        <v>41956</v>
      </c>
      <c r="O2924">
        <v>0</v>
      </c>
      <c r="P2924">
        <v>0</v>
      </c>
      <c r="Q2924">
        <v>12461</v>
      </c>
      <c r="R2924">
        <v>1558.1</v>
      </c>
      <c r="S2924">
        <v>3.246</v>
      </c>
      <c r="T2924">
        <v>33</v>
      </c>
      <c r="U2924">
        <v>4721.5</v>
      </c>
      <c r="V2924">
        <v>13</v>
      </c>
      <c r="W2924">
        <v>1.633</v>
      </c>
      <c r="X2924">
        <v>2.6389999999999998</v>
      </c>
      <c r="Y2924" s="8">
        <v>41956</v>
      </c>
    </row>
    <row r="2925" spans="1:25" x14ac:dyDescent="0.25">
      <c r="A2925">
        <v>-111.97500617</v>
      </c>
      <c r="B2925">
        <v>33.078737220000001</v>
      </c>
      <c r="C2925">
        <v>13</v>
      </c>
      <c r="D2925" t="s">
        <v>371</v>
      </c>
      <c r="E2925" t="s">
        <v>370</v>
      </c>
      <c r="F2925">
        <v>2924</v>
      </c>
      <c r="G2925">
        <v>179</v>
      </c>
      <c r="H2925">
        <v>13.33</v>
      </c>
      <c r="I2925">
        <v>2.3290000000000002</v>
      </c>
      <c r="J2925">
        <v>1</v>
      </c>
      <c r="K2925">
        <v>1163.2</v>
      </c>
      <c r="L2925" t="s">
        <v>369</v>
      </c>
      <c r="M2925" t="s">
        <v>368</v>
      </c>
      <c r="N2925" s="8">
        <v>41956</v>
      </c>
      <c r="O2925">
        <v>0</v>
      </c>
      <c r="P2925">
        <v>0</v>
      </c>
      <c r="Q2925">
        <v>12976</v>
      </c>
      <c r="R2925">
        <v>1668.2</v>
      </c>
      <c r="S2925">
        <v>3.476</v>
      </c>
      <c r="T2925">
        <v>33</v>
      </c>
      <c r="U2925">
        <v>5055.3</v>
      </c>
      <c r="V2925">
        <v>13</v>
      </c>
      <c r="W2925">
        <v>1.5880000000000001</v>
      </c>
      <c r="X2925">
        <v>2.5670000000000002</v>
      </c>
      <c r="Y2925" s="8">
        <v>41956</v>
      </c>
    </row>
    <row r="2926" spans="1:25" x14ac:dyDescent="0.25">
      <c r="A2926">
        <v>-111.97500683</v>
      </c>
      <c r="B2926">
        <v>33.078731220000002</v>
      </c>
      <c r="C2926">
        <v>13</v>
      </c>
      <c r="D2926" t="s">
        <v>371</v>
      </c>
      <c r="E2926" t="s">
        <v>370</v>
      </c>
      <c r="F2926">
        <v>2925</v>
      </c>
      <c r="G2926">
        <v>181</v>
      </c>
      <c r="H2926">
        <v>13.33</v>
      </c>
      <c r="I2926">
        <v>2.4279999999999999</v>
      </c>
      <c r="J2926">
        <v>1</v>
      </c>
      <c r="K2926">
        <v>1163.3</v>
      </c>
      <c r="L2926" t="s">
        <v>369</v>
      </c>
      <c r="M2926" t="s">
        <v>368</v>
      </c>
      <c r="N2926" s="8">
        <v>41956</v>
      </c>
      <c r="O2926">
        <v>0</v>
      </c>
      <c r="P2926">
        <v>0</v>
      </c>
      <c r="Q2926">
        <v>12593</v>
      </c>
      <c r="R2926">
        <v>1553.4</v>
      </c>
      <c r="S2926">
        <v>3.2360000000000002</v>
      </c>
      <c r="T2926">
        <v>33</v>
      </c>
      <c r="U2926">
        <v>4707.3</v>
      </c>
      <c r="V2926">
        <v>13</v>
      </c>
      <c r="W2926">
        <v>1.655</v>
      </c>
      <c r="X2926">
        <v>2.6749999999999998</v>
      </c>
      <c r="Y2926" s="8">
        <v>41956</v>
      </c>
    </row>
    <row r="2927" spans="1:25" x14ac:dyDescent="0.25">
      <c r="A2927">
        <v>-111.97500717</v>
      </c>
      <c r="B2927">
        <v>33.078724219999998</v>
      </c>
      <c r="C2927">
        <v>13</v>
      </c>
      <c r="D2927" t="s">
        <v>371</v>
      </c>
      <c r="E2927" t="s">
        <v>370</v>
      </c>
      <c r="F2927">
        <v>2926</v>
      </c>
      <c r="G2927">
        <v>179</v>
      </c>
      <c r="H2927">
        <v>13.33</v>
      </c>
      <c r="I2927">
        <v>2.395</v>
      </c>
      <c r="J2927">
        <v>1</v>
      </c>
      <c r="K2927">
        <v>1163.4000000000001</v>
      </c>
      <c r="L2927" t="s">
        <v>369</v>
      </c>
      <c r="M2927" t="s">
        <v>368</v>
      </c>
      <c r="N2927" s="8">
        <v>41956</v>
      </c>
      <c r="O2927">
        <v>0</v>
      </c>
      <c r="P2927">
        <v>0</v>
      </c>
      <c r="Q2927">
        <v>14177</v>
      </c>
      <c r="R2927">
        <v>1772.8</v>
      </c>
      <c r="S2927">
        <v>3.6930000000000001</v>
      </c>
      <c r="T2927">
        <v>33</v>
      </c>
      <c r="U2927">
        <v>5372</v>
      </c>
      <c r="V2927">
        <v>13</v>
      </c>
      <c r="W2927">
        <v>1.633</v>
      </c>
      <c r="X2927">
        <v>2.6389999999999998</v>
      </c>
      <c r="Y2927" s="8">
        <v>41956</v>
      </c>
    </row>
    <row r="2928" spans="1:25" x14ac:dyDescent="0.25">
      <c r="A2928">
        <v>-111.97500649</v>
      </c>
      <c r="B2928">
        <v>33.078717210000001</v>
      </c>
      <c r="C2928">
        <v>13</v>
      </c>
      <c r="D2928" t="s">
        <v>371</v>
      </c>
      <c r="E2928" t="s">
        <v>370</v>
      </c>
      <c r="F2928">
        <v>2927</v>
      </c>
      <c r="G2928">
        <v>183</v>
      </c>
      <c r="H2928">
        <v>13.33</v>
      </c>
      <c r="I2928">
        <v>2.4609999999999999</v>
      </c>
      <c r="J2928">
        <v>1</v>
      </c>
      <c r="K2928">
        <v>1163.4000000000001</v>
      </c>
      <c r="L2928" t="s">
        <v>369</v>
      </c>
      <c r="M2928" t="s">
        <v>368</v>
      </c>
      <c r="N2928" s="8">
        <v>41956</v>
      </c>
      <c r="O2928">
        <v>0</v>
      </c>
      <c r="P2928">
        <v>0</v>
      </c>
      <c r="Q2928">
        <v>14897</v>
      </c>
      <c r="R2928">
        <v>1813.1</v>
      </c>
      <c r="S2928">
        <v>3.7770000000000001</v>
      </c>
      <c r="T2928">
        <v>33</v>
      </c>
      <c r="U2928">
        <v>5494.1</v>
      </c>
      <c r="V2928">
        <v>13</v>
      </c>
      <c r="W2928">
        <v>1.6779999999999999</v>
      </c>
      <c r="X2928">
        <v>2.7109999999999999</v>
      </c>
      <c r="Y2928" s="8">
        <v>41956</v>
      </c>
    </row>
    <row r="2929" spans="1:25" x14ac:dyDescent="0.25">
      <c r="A2929">
        <v>-111.97500666000001</v>
      </c>
      <c r="B2929">
        <v>33.078711220000002</v>
      </c>
      <c r="C2929">
        <v>13</v>
      </c>
      <c r="D2929" t="s">
        <v>371</v>
      </c>
      <c r="E2929" t="s">
        <v>370</v>
      </c>
      <c r="F2929">
        <v>2928</v>
      </c>
      <c r="G2929">
        <v>182</v>
      </c>
      <c r="H2929">
        <v>13.33</v>
      </c>
      <c r="I2929">
        <v>2.3620000000000001</v>
      </c>
      <c r="J2929">
        <v>1</v>
      </c>
      <c r="K2929">
        <v>1163.3</v>
      </c>
      <c r="L2929" t="s">
        <v>369</v>
      </c>
      <c r="M2929" t="s">
        <v>368</v>
      </c>
      <c r="N2929" s="8">
        <v>41956</v>
      </c>
      <c r="O2929">
        <v>0</v>
      </c>
      <c r="P2929">
        <v>0</v>
      </c>
      <c r="Q2929">
        <v>15210</v>
      </c>
      <c r="R2929">
        <v>1928.3</v>
      </c>
      <c r="S2929">
        <v>4.0170000000000003</v>
      </c>
      <c r="T2929">
        <v>33</v>
      </c>
      <c r="U2929">
        <v>5843.2</v>
      </c>
      <c r="V2929">
        <v>13</v>
      </c>
      <c r="W2929">
        <v>1.611</v>
      </c>
      <c r="X2929">
        <v>2.6030000000000002</v>
      </c>
      <c r="Y2929" s="8">
        <v>41956</v>
      </c>
    </row>
    <row r="2930" spans="1:25" x14ac:dyDescent="0.25">
      <c r="A2930">
        <v>-111.97500734</v>
      </c>
      <c r="B2930">
        <v>33.078704219999999</v>
      </c>
      <c r="C2930">
        <v>13</v>
      </c>
      <c r="D2930" t="s">
        <v>371</v>
      </c>
      <c r="E2930" t="s">
        <v>370</v>
      </c>
      <c r="F2930">
        <v>2929</v>
      </c>
      <c r="G2930">
        <v>178</v>
      </c>
      <c r="H2930">
        <v>13.33</v>
      </c>
      <c r="I2930">
        <v>2.4609999999999999</v>
      </c>
      <c r="J2930">
        <v>1</v>
      </c>
      <c r="K2930">
        <v>1163.3</v>
      </c>
      <c r="L2930" t="s">
        <v>369</v>
      </c>
      <c r="M2930" t="s">
        <v>368</v>
      </c>
      <c r="N2930" s="8">
        <v>41956</v>
      </c>
      <c r="O2930">
        <v>0</v>
      </c>
      <c r="P2930">
        <v>0</v>
      </c>
      <c r="Q2930">
        <v>16063</v>
      </c>
      <c r="R2930">
        <v>1955</v>
      </c>
      <c r="S2930">
        <v>4.0730000000000004</v>
      </c>
      <c r="T2930">
        <v>33</v>
      </c>
      <c r="U2930">
        <v>5924.3</v>
      </c>
      <c r="V2930">
        <v>13</v>
      </c>
      <c r="W2930">
        <v>1.6779999999999999</v>
      </c>
      <c r="X2930">
        <v>2.7109999999999999</v>
      </c>
      <c r="Y2930" s="8">
        <v>41956</v>
      </c>
    </row>
    <row r="2931" spans="1:25" x14ac:dyDescent="0.25">
      <c r="A2931">
        <v>-111.97500649</v>
      </c>
      <c r="B2931">
        <v>33.078698209999999</v>
      </c>
      <c r="C2931">
        <v>13</v>
      </c>
      <c r="D2931" t="s">
        <v>371</v>
      </c>
      <c r="E2931" t="s">
        <v>370</v>
      </c>
      <c r="F2931">
        <v>2930</v>
      </c>
      <c r="G2931">
        <v>183</v>
      </c>
      <c r="H2931">
        <v>13.33</v>
      </c>
      <c r="I2931">
        <v>2.4929999999999999</v>
      </c>
      <c r="J2931">
        <v>1</v>
      </c>
      <c r="K2931">
        <v>1163.3</v>
      </c>
      <c r="L2931" t="s">
        <v>369</v>
      </c>
      <c r="M2931" t="s">
        <v>368</v>
      </c>
      <c r="N2931" s="8">
        <v>41956</v>
      </c>
      <c r="O2931">
        <v>0</v>
      </c>
      <c r="P2931">
        <v>0</v>
      </c>
      <c r="Q2931">
        <v>17061</v>
      </c>
      <c r="R2931">
        <v>2049.1</v>
      </c>
      <c r="S2931">
        <v>4.2690000000000001</v>
      </c>
      <c r="T2931">
        <v>33</v>
      </c>
      <c r="U2931">
        <v>6209.4</v>
      </c>
      <c r="V2931">
        <v>13</v>
      </c>
      <c r="W2931">
        <v>1.7</v>
      </c>
      <c r="X2931">
        <v>2.7480000000000002</v>
      </c>
      <c r="Y2931" s="8">
        <v>41956</v>
      </c>
    </row>
    <row r="2932" spans="1:25" x14ac:dyDescent="0.25">
      <c r="A2932">
        <v>-111.97500683</v>
      </c>
      <c r="B2932">
        <v>33.078691220000003</v>
      </c>
      <c r="C2932">
        <v>13</v>
      </c>
      <c r="D2932" t="s">
        <v>371</v>
      </c>
      <c r="E2932" t="s">
        <v>370</v>
      </c>
      <c r="F2932">
        <v>2931</v>
      </c>
      <c r="G2932">
        <v>181</v>
      </c>
      <c r="H2932">
        <v>13.33</v>
      </c>
      <c r="I2932">
        <v>2.4929999999999999</v>
      </c>
      <c r="J2932">
        <v>1</v>
      </c>
      <c r="K2932">
        <v>1163.3</v>
      </c>
      <c r="L2932" t="s">
        <v>369</v>
      </c>
      <c r="M2932" t="s">
        <v>368</v>
      </c>
      <c r="N2932" s="8">
        <v>41956</v>
      </c>
      <c r="O2932">
        <v>0</v>
      </c>
      <c r="P2932">
        <v>0</v>
      </c>
      <c r="Q2932">
        <v>17067</v>
      </c>
      <c r="R2932">
        <v>2049.8000000000002</v>
      </c>
      <c r="S2932">
        <v>4.2699999999999996</v>
      </c>
      <c r="T2932">
        <v>33</v>
      </c>
      <c r="U2932">
        <v>6211.5</v>
      </c>
      <c r="V2932">
        <v>13</v>
      </c>
      <c r="W2932">
        <v>1.7</v>
      </c>
      <c r="X2932">
        <v>2.7480000000000002</v>
      </c>
      <c r="Y2932" s="8">
        <v>41956</v>
      </c>
    </row>
    <row r="2933" spans="1:25" x14ac:dyDescent="0.25">
      <c r="A2933">
        <v>-111.97500717</v>
      </c>
      <c r="B2933">
        <v>33.07868422</v>
      </c>
      <c r="C2933">
        <v>13</v>
      </c>
      <c r="D2933" t="s">
        <v>371</v>
      </c>
      <c r="E2933" t="s">
        <v>370</v>
      </c>
      <c r="F2933">
        <v>2932</v>
      </c>
      <c r="G2933">
        <v>179</v>
      </c>
      <c r="H2933">
        <v>13.33</v>
      </c>
      <c r="I2933">
        <v>2.2309999999999999</v>
      </c>
      <c r="J2933">
        <v>1</v>
      </c>
      <c r="K2933">
        <v>1163.4000000000001</v>
      </c>
      <c r="L2933" t="s">
        <v>369</v>
      </c>
      <c r="M2933" t="s">
        <v>368</v>
      </c>
      <c r="N2933" s="8">
        <v>41956</v>
      </c>
      <c r="O2933">
        <v>0</v>
      </c>
      <c r="P2933">
        <v>0</v>
      </c>
      <c r="Q2933">
        <v>16889</v>
      </c>
      <c r="R2933">
        <v>2267.1</v>
      </c>
      <c r="S2933">
        <v>4.7229999999999999</v>
      </c>
      <c r="T2933">
        <v>33</v>
      </c>
      <c r="U2933">
        <v>6869.9</v>
      </c>
      <c r="V2933">
        <v>13</v>
      </c>
      <c r="W2933">
        <v>1.5209999999999999</v>
      </c>
      <c r="X2933">
        <v>2.4580000000000002</v>
      </c>
      <c r="Y2933" s="8">
        <v>41956</v>
      </c>
    </row>
    <row r="2934" spans="1:25" x14ac:dyDescent="0.25">
      <c r="A2934">
        <v>-111.97500717</v>
      </c>
      <c r="B2934">
        <v>33.07867822</v>
      </c>
      <c r="C2934">
        <v>13</v>
      </c>
      <c r="D2934" t="s">
        <v>371</v>
      </c>
      <c r="E2934" t="s">
        <v>370</v>
      </c>
      <c r="F2934">
        <v>2933</v>
      </c>
      <c r="G2934">
        <v>179</v>
      </c>
      <c r="H2934">
        <v>13.33</v>
      </c>
      <c r="I2934">
        <v>2.395</v>
      </c>
      <c r="J2934">
        <v>1</v>
      </c>
      <c r="K2934">
        <v>1163.2</v>
      </c>
      <c r="L2934" t="s">
        <v>369</v>
      </c>
      <c r="M2934" t="s">
        <v>368</v>
      </c>
      <c r="N2934" s="8">
        <v>41956</v>
      </c>
      <c r="O2934">
        <v>0</v>
      </c>
      <c r="P2934">
        <v>0</v>
      </c>
      <c r="Q2934">
        <v>16140</v>
      </c>
      <c r="R2934">
        <v>2018.2</v>
      </c>
      <c r="S2934">
        <v>4.2050000000000001</v>
      </c>
      <c r="T2934">
        <v>33</v>
      </c>
      <c r="U2934">
        <v>6115.8</v>
      </c>
      <c r="V2934">
        <v>13</v>
      </c>
      <c r="W2934">
        <v>1.633</v>
      </c>
      <c r="X2934">
        <v>2.6389999999999998</v>
      </c>
      <c r="Y2934" s="8">
        <v>41956</v>
      </c>
    </row>
    <row r="2935" spans="1:25" x14ac:dyDescent="0.25">
      <c r="A2935">
        <v>-111.97500666000001</v>
      </c>
      <c r="B2935">
        <v>33.078671219999997</v>
      </c>
      <c r="C2935">
        <v>13</v>
      </c>
      <c r="D2935" t="s">
        <v>371</v>
      </c>
      <c r="E2935" t="s">
        <v>370</v>
      </c>
      <c r="F2935">
        <v>2934</v>
      </c>
      <c r="G2935">
        <v>182</v>
      </c>
      <c r="H2935">
        <v>13.33</v>
      </c>
      <c r="I2935">
        <v>2.3290000000000002</v>
      </c>
      <c r="J2935">
        <v>1</v>
      </c>
      <c r="K2935">
        <v>1163.3</v>
      </c>
      <c r="L2935" t="s">
        <v>369</v>
      </c>
      <c r="M2935" t="s">
        <v>368</v>
      </c>
      <c r="N2935" s="8">
        <v>41956</v>
      </c>
      <c r="O2935">
        <v>0</v>
      </c>
      <c r="P2935">
        <v>0</v>
      </c>
      <c r="Q2935">
        <v>16879</v>
      </c>
      <c r="R2935">
        <v>2170.1</v>
      </c>
      <c r="S2935">
        <v>4.5209999999999999</v>
      </c>
      <c r="T2935">
        <v>33</v>
      </c>
      <c r="U2935">
        <v>6576</v>
      </c>
      <c r="V2935">
        <v>13</v>
      </c>
      <c r="W2935">
        <v>1.5880000000000001</v>
      </c>
      <c r="X2935">
        <v>2.5670000000000002</v>
      </c>
      <c r="Y2935" s="8">
        <v>41956</v>
      </c>
    </row>
    <row r="2936" spans="1:25" x14ac:dyDescent="0.25">
      <c r="A2936">
        <v>-111.97500717</v>
      </c>
      <c r="B2936">
        <v>33.078665219999998</v>
      </c>
      <c r="C2936">
        <v>13</v>
      </c>
      <c r="D2936" t="s">
        <v>371</v>
      </c>
      <c r="E2936" t="s">
        <v>370</v>
      </c>
      <c r="F2936">
        <v>2935</v>
      </c>
      <c r="G2936">
        <v>179</v>
      </c>
      <c r="H2936">
        <v>13.33</v>
      </c>
      <c r="I2936">
        <v>2.3620000000000001</v>
      </c>
      <c r="J2936">
        <v>1</v>
      </c>
      <c r="K2936">
        <v>1163.2</v>
      </c>
      <c r="L2936" t="s">
        <v>369</v>
      </c>
      <c r="M2936" t="s">
        <v>368</v>
      </c>
      <c r="N2936" s="8">
        <v>41956</v>
      </c>
      <c r="O2936">
        <v>0</v>
      </c>
      <c r="P2936">
        <v>0</v>
      </c>
      <c r="Q2936">
        <v>15784</v>
      </c>
      <c r="R2936">
        <v>2001.1</v>
      </c>
      <c r="S2936">
        <v>4.1689999999999996</v>
      </c>
      <c r="T2936">
        <v>33</v>
      </c>
      <c r="U2936">
        <v>6063.9</v>
      </c>
      <c r="V2936">
        <v>13</v>
      </c>
      <c r="W2936">
        <v>1.611</v>
      </c>
      <c r="X2936">
        <v>2.6030000000000002</v>
      </c>
      <c r="Y2936" s="8">
        <v>41956</v>
      </c>
    </row>
    <row r="2937" spans="1:25" x14ac:dyDescent="0.25">
      <c r="A2937">
        <v>-111.97500666000001</v>
      </c>
      <c r="B2937">
        <v>33.078658220000001</v>
      </c>
      <c r="C2937">
        <v>13</v>
      </c>
      <c r="D2937" t="s">
        <v>371</v>
      </c>
      <c r="E2937" t="s">
        <v>370</v>
      </c>
      <c r="F2937">
        <v>2936</v>
      </c>
      <c r="G2937">
        <v>182</v>
      </c>
      <c r="H2937">
        <v>13.33</v>
      </c>
      <c r="I2937">
        <v>2.395</v>
      </c>
      <c r="J2937">
        <v>1</v>
      </c>
      <c r="K2937">
        <v>1163.2</v>
      </c>
      <c r="L2937" t="s">
        <v>369</v>
      </c>
      <c r="M2937" t="s">
        <v>368</v>
      </c>
      <c r="N2937" s="8">
        <v>41956</v>
      </c>
      <c r="O2937">
        <v>0</v>
      </c>
      <c r="P2937">
        <v>0</v>
      </c>
      <c r="Q2937">
        <v>15999</v>
      </c>
      <c r="R2937">
        <v>2000.5</v>
      </c>
      <c r="S2937">
        <v>4.1680000000000001</v>
      </c>
      <c r="T2937">
        <v>33</v>
      </c>
      <c r="U2937">
        <v>6062.1</v>
      </c>
      <c r="V2937">
        <v>13</v>
      </c>
      <c r="W2937">
        <v>1.633</v>
      </c>
      <c r="X2937">
        <v>2.6389999999999998</v>
      </c>
      <c r="Y2937" s="8">
        <v>41956</v>
      </c>
    </row>
    <row r="2938" spans="1:25" x14ac:dyDescent="0.25">
      <c r="A2938">
        <v>-111.97500734</v>
      </c>
      <c r="B2938">
        <v>33.078652220000002</v>
      </c>
      <c r="C2938">
        <v>13</v>
      </c>
      <c r="D2938" t="s">
        <v>371</v>
      </c>
      <c r="E2938" t="s">
        <v>370</v>
      </c>
      <c r="F2938">
        <v>2937</v>
      </c>
      <c r="G2938">
        <v>178</v>
      </c>
      <c r="H2938">
        <v>13.33</v>
      </c>
      <c r="I2938">
        <v>2.3290000000000002</v>
      </c>
      <c r="J2938">
        <v>1</v>
      </c>
      <c r="K2938">
        <v>1163.2</v>
      </c>
      <c r="L2938" t="s">
        <v>369</v>
      </c>
      <c r="M2938" t="s">
        <v>368</v>
      </c>
      <c r="N2938" s="8">
        <v>41956</v>
      </c>
      <c r="O2938">
        <v>0</v>
      </c>
      <c r="P2938">
        <v>0</v>
      </c>
      <c r="Q2938">
        <v>15313</v>
      </c>
      <c r="R2938">
        <v>1968.6</v>
      </c>
      <c r="S2938">
        <v>4.101</v>
      </c>
      <c r="T2938">
        <v>33</v>
      </c>
      <c r="U2938">
        <v>5965.6</v>
      </c>
      <c r="V2938">
        <v>13</v>
      </c>
      <c r="W2938">
        <v>1.5880000000000001</v>
      </c>
      <c r="X2938">
        <v>2.5670000000000002</v>
      </c>
      <c r="Y2938" s="8">
        <v>41956</v>
      </c>
    </row>
    <row r="2939" spans="1:25" x14ac:dyDescent="0.25">
      <c r="A2939">
        <v>-111.97500700000001</v>
      </c>
      <c r="B2939">
        <v>33.078645229999999</v>
      </c>
      <c r="C2939">
        <v>13</v>
      </c>
      <c r="D2939" t="s">
        <v>371</v>
      </c>
      <c r="E2939" t="s">
        <v>370</v>
      </c>
      <c r="F2939">
        <v>2938</v>
      </c>
      <c r="G2939">
        <v>180</v>
      </c>
      <c r="H2939">
        <v>13.33</v>
      </c>
      <c r="I2939">
        <v>2.3290000000000002</v>
      </c>
      <c r="J2939">
        <v>1</v>
      </c>
      <c r="K2939">
        <v>1163.3</v>
      </c>
      <c r="L2939" t="s">
        <v>369</v>
      </c>
      <c r="M2939" t="s">
        <v>368</v>
      </c>
      <c r="N2939" s="8">
        <v>41956</v>
      </c>
      <c r="O2939">
        <v>0</v>
      </c>
      <c r="P2939">
        <v>0</v>
      </c>
      <c r="Q2939">
        <v>13573</v>
      </c>
      <c r="R2939">
        <v>1745</v>
      </c>
      <c r="S2939">
        <v>3.6349999999999998</v>
      </c>
      <c r="T2939">
        <v>33</v>
      </c>
      <c r="U2939">
        <v>5287.8</v>
      </c>
      <c r="V2939">
        <v>13</v>
      </c>
      <c r="W2939">
        <v>1.5880000000000001</v>
      </c>
      <c r="X2939">
        <v>2.5670000000000002</v>
      </c>
      <c r="Y2939" s="8">
        <v>41956</v>
      </c>
    </row>
    <row r="2940" spans="1:25" x14ac:dyDescent="0.25">
      <c r="A2940">
        <v>-111.97500700000001</v>
      </c>
      <c r="B2940">
        <v>33.078638230000003</v>
      </c>
      <c r="C2940">
        <v>13</v>
      </c>
      <c r="D2940" t="s">
        <v>371</v>
      </c>
      <c r="E2940" t="s">
        <v>370</v>
      </c>
      <c r="F2940">
        <v>2939</v>
      </c>
      <c r="G2940">
        <v>180</v>
      </c>
      <c r="H2940">
        <v>13.33</v>
      </c>
      <c r="I2940">
        <v>2.395</v>
      </c>
      <c r="J2940">
        <v>1</v>
      </c>
      <c r="K2940">
        <v>1163.4000000000001</v>
      </c>
      <c r="L2940" t="s">
        <v>369</v>
      </c>
      <c r="M2940" t="s">
        <v>368</v>
      </c>
      <c r="N2940" s="8">
        <v>41956</v>
      </c>
      <c r="O2940">
        <v>0</v>
      </c>
      <c r="P2940">
        <v>0</v>
      </c>
      <c r="Q2940">
        <v>15211</v>
      </c>
      <c r="R2940">
        <v>1902</v>
      </c>
      <c r="S2940">
        <v>3.9620000000000002</v>
      </c>
      <c r="T2940">
        <v>33</v>
      </c>
      <c r="U2940">
        <v>5763.6</v>
      </c>
      <c r="V2940">
        <v>13</v>
      </c>
      <c r="W2940">
        <v>1.633</v>
      </c>
      <c r="X2940">
        <v>2.6389999999999998</v>
      </c>
      <c r="Y2940" s="8">
        <v>41956</v>
      </c>
    </row>
    <row r="2941" spans="1:25" x14ac:dyDescent="0.25">
      <c r="A2941">
        <v>-111.97500882999999</v>
      </c>
      <c r="B2941">
        <v>33.078632220000003</v>
      </c>
      <c r="C2941">
        <v>13</v>
      </c>
      <c r="D2941" t="s">
        <v>371</v>
      </c>
      <c r="E2941" t="s">
        <v>370</v>
      </c>
      <c r="F2941">
        <v>2940</v>
      </c>
      <c r="G2941">
        <v>181</v>
      </c>
      <c r="H2941">
        <v>13.33</v>
      </c>
      <c r="I2941">
        <v>2.395</v>
      </c>
      <c r="J2941">
        <v>1</v>
      </c>
      <c r="K2941">
        <v>1163.2</v>
      </c>
      <c r="L2941" t="s">
        <v>369</v>
      </c>
      <c r="M2941" t="s">
        <v>368</v>
      </c>
      <c r="N2941" s="8">
        <v>41956</v>
      </c>
      <c r="O2941">
        <v>0</v>
      </c>
      <c r="P2941">
        <v>0</v>
      </c>
      <c r="Q2941">
        <v>15487</v>
      </c>
      <c r="R2941">
        <v>1936.5</v>
      </c>
      <c r="S2941">
        <v>4.0339999999999998</v>
      </c>
      <c r="T2941">
        <v>33</v>
      </c>
      <c r="U2941">
        <v>5868.2</v>
      </c>
      <c r="V2941">
        <v>13</v>
      </c>
      <c r="W2941">
        <v>1.633</v>
      </c>
      <c r="X2941">
        <v>2.6389999999999998</v>
      </c>
      <c r="Y2941" s="8">
        <v>41956</v>
      </c>
    </row>
    <row r="2942" spans="1:25" x14ac:dyDescent="0.25">
      <c r="A2942">
        <v>-111.97500749</v>
      </c>
      <c r="B2942">
        <v>33.078625209999998</v>
      </c>
      <c r="C2942">
        <v>13</v>
      </c>
      <c r="D2942" t="s">
        <v>371</v>
      </c>
      <c r="E2942" t="s">
        <v>370</v>
      </c>
      <c r="F2942">
        <v>2941</v>
      </c>
      <c r="G2942">
        <v>183</v>
      </c>
      <c r="H2942">
        <v>13.33</v>
      </c>
      <c r="I2942">
        <v>2.2639999999999998</v>
      </c>
      <c r="J2942">
        <v>1</v>
      </c>
      <c r="K2942">
        <v>1163.3</v>
      </c>
      <c r="L2942" t="s">
        <v>369</v>
      </c>
      <c r="M2942" t="s">
        <v>368</v>
      </c>
      <c r="N2942" s="8">
        <v>41956</v>
      </c>
      <c r="O2942">
        <v>0</v>
      </c>
      <c r="P2942">
        <v>0</v>
      </c>
      <c r="Q2942">
        <v>14142</v>
      </c>
      <c r="R2942">
        <v>1870.8</v>
      </c>
      <c r="S2942">
        <v>3.8969999999999998</v>
      </c>
      <c r="T2942">
        <v>33</v>
      </c>
      <c r="U2942">
        <v>5669</v>
      </c>
      <c r="V2942">
        <v>13</v>
      </c>
      <c r="W2942">
        <v>1.5429999999999999</v>
      </c>
      <c r="X2942">
        <v>2.4950000000000001</v>
      </c>
      <c r="Y2942" s="8">
        <v>41956</v>
      </c>
    </row>
    <row r="2943" spans="1:25" x14ac:dyDescent="0.25">
      <c r="A2943">
        <v>-111.97500917000001</v>
      </c>
      <c r="B2943">
        <v>33.07861922</v>
      </c>
      <c r="C2943">
        <v>13</v>
      </c>
      <c r="D2943" t="s">
        <v>371</v>
      </c>
      <c r="E2943" t="s">
        <v>370</v>
      </c>
      <c r="F2943">
        <v>2942</v>
      </c>
      <c r="G2943">
        <v>179</v>
      </c>
      <c r="H2943">
        <v>13.33</v>
      </c>
      <c r="I2943">
        <v>2.3620000000000001</v>
      </c>
      <c r="J2943">
        <v>1</v>
      </c>
      <c r="K2943">
        <v>1163.4000000000001</v>
      </c>
      <c r="L2943" t="s">
        <v>369</v>
      </c>
      <c r="M2943" t="s">
        <v>368</v>
      </c>
      <c r="N2943" s="8">
        <v>41956</v>
      </c>
      <c r="O2943">
        <v>0</v>
      </c>
      <c r="P2943">
        <v>0</v>
      </c>
      <c r="Q2943">
        <v>13046</v>
      </c>
      <c r="R2943">
        <v>1654</v>
      </c>
      <c r="S2943">
        <v>3.4460000000000002</v>
      </c>
      <c r="T2943">
        <v>33</v>
      </c>
      <c r="U2943">
        <v>5012.1000000000004</v>
      </c>
      <c r="V2943">
        <v>13</v>
      </c>
      <c r="W2943">
        <v>1.611</v>
      </c>
      <c r="X2943">
        <v>2.6030000000000002</v>
      </c>
      <c r="Y2943" s="8">
        <v>41956</v>
      </c>
    </row>
    <row r="2944" spans="1:25" x14ac:dyDescent="0.25">
      <c r="A2944">
        <v>-111.97500917000001</v>
      </c>
      <c r="B2944">
        <v>33.078612219999997</v>
      </c>
      <c r="C2944">
        <v>13</v>
      </c>
      <c r="D2944" t="s">
        <v>371</v>
      </c>
      <c r="E2944" t="s">
        <v>370</v>
      </c>
      <c r="F2944">
        <v>2943</v>
      </c>
      <c r="G2944">
        <v>179</v>
      </c>
      <c r="H2944">
        <v>13.33</v>
      </c>
      <c r="I2944">
        <v>2.395</v>
      </c>
      <c r="J2944">
        <v>1</v>
      </c>
      <c r="K2944">
        <v>1163.5</v>
      </c>
      <c r="L2944" t="s">
        <v>369</v>
      </c>
      <c r="M2944" t="s">
        <v>368</v>
      </c>
      <c r="N2944" s="8">
        <v>41956</v>
      </c>
      <c r="O2944">
        <v>0</v>
      </c>
      <c r="P2944">
        <v>0</v>
      </c>
      <c r="Q2944">
        <v>13308</v>
      </c>
      <c r="R2944">
        <v>1664.1</v>
      </c>
      <c r="S2944">
        <v>3.4670000000000001</v>
      </c>
      <c r="T2944">
        <v>33</v>
      </c>
      <c r="U2944">
        <v>5042.6000000000004</v>
      </c>
      <c r="V2944">
        <v>13</v>
      </c>
      <c r="W2944">
        <v>1.633</v>
      </c>
      <c r="X2944">
        <v>2.6389999999999998</v>
      </c>
      <c r="Y2944" s="8">
        <v>41956</v>
      </c>
    </row>
    <row r="2945" spans="1:25" x14ac:dyDescent="0.25">
      <c r="A2945">
        <v>-111.97500749</v>
      </c>
      <c r="B2945">
        <v>33.078606209999997</v>
      </c>
      <c r="C2945">
        <v>13</v>
      </c>
      <c r="D2945" t="s">
        <v>371</v>
      </c>
      <c r="E2945" t="s">
        <v>370</v>
      </c>
      <c r="F2945">
        <v>2944</v>
      </c>
      <c r="G2945">
        <v>183</v>
      </c>
      <c r="H2945">
        <v>13.33</v>
      </c>
      <c r="I2945">
        <v>2.3620000000000001</v>
      </c>
      <c r="J2945">
        <v>1</v>
      </c>
      <c r="K2945">
        <v>1163.7</v>
      </c>
      <c r="L2945" t="s">
        <v>369</v>
      </c>
      <c r="M2945" t="s">
        <v>368</v>
      </c>
      <c r="N2945" s="8">
        <v>41956</v>
      </c>
      <c r="O2945">
        <v>0</v>
      </c>
      <c r="P2945">
        <v>0</v>
      </c>
      <c r="Q2945">
        <v>15674</v>
      </c>
      <c r="R2945">
        <v>1987.1</v>
      </c>
      <c r="S2945">
        <v>4.1399999999999997</v>
      </c>
      <c r="T2945">
        <v>33</v>
      </c>
      <c r="U2945">
        <v>6021.5</v>
      </c>
      <c r="V2945">
        <v>13</v>
      </c>
      <c r="W2945">
        <v>1.611</v>
      </c>
      <c r="X2945">
        <v>2.6030000000000002</v>
      </c>
      <c r="Y2945" s="8">
        <v>41956</v>
      </c>
    </row>
    <row r="2946" spans="1:25" x14ac:dyDescent="0.25">
      <c r="A2946">
        <v>-111.97500882999999</v>
      </c>
      <c r="B2946">
        <v>33.078599220000001</v>
      </c>
      <c r="C2946">
        <v>13</v>
      </c>
      <c r="D2946" t="s">
        <v>371</v>
      </c>
      <c r="E2946" t="s">
        <v>370</v>
      </c>
      <c r="F2946">
        <v>2945</v>
      </c>
      <c r="G2946">
        <v>181</v>
      </c>
      <c r="H2946">
        <v>13.33</v>
      </c>
      <c r="I2946">
        <v>2.4279999999999999</v>
      </c>
      <c r="J2946">
        <v>1</v>
      </c>
      <c r="K2946">
        <v>1163.5999999999999</v>
      </c>
      <c r="L2946" t="s">
        <v>369</v>
      </c>
      <c r="M2946" t="s">
        <v>368</v>
      </c>
      <c r="N2946" s="8">
        <v>41956</v>
      </c>
      <c r="O2946">
        <v>0</v>
      </c>
      <c r="P2946">
        <v>0</v>
      </c>
      <c r="Q2946">
        <v>14504</v>
      </c>
      <c r="R2946">
        <v>1789</v>
      </c>
      <c r="S2946">
        <v>3.7269999999999999</v>
      </c>
      <c r="T2946">
        <v>33</v>
      </c>
      <c r="U2946">
        <v>5421.3</v>
      </c>
      <c r="V2946">
        <v>13</v>
      </c>
      <c r="W2946">
        <v>1.655</v>
      </c>
      <c r="X2946">
        <v>2.6749999999999998</v>
      </c>
      <c r="Y2946" s="8">
        <v>41956</v>
      </c>
    </row>
    <row r="2947" spans="1:25" x14ac:dyDescent="0.25">
      <c r="A2947">
        <v>-111.97500917000001</v>
      </c>
      <c r="B2947">
        <v>33.078593220000002</v>
      </c>
      <c r="C2947">
        <v>13</v>
      </c>
      <c r="D2947" t="s">
        <v>371</v>
      </c>
      <c r="E2947" t="s">
        <v>370</v>
      </c>
      <c r="F2947">
        <v>2946</v>
      </c>
      <c r="G2947">
        <v>179</v>
      </c>
      <c r="H2947">
        <v>13.33</v>
      </c>
      <c r="I2947">
        <v>2.4279999999999999</v>
      </c>
      <c r="J2947">
        <v>1</v>
      </c>
      <c r="K2947">
        <v>1163.7</v>
      </c>
      <c r="L2947" t="s">
        <v>369</v>
      </c>
      <c r="M2947" t="s">
        <v>368</v>
      </c>
      <c r="N2947" s="8">
        <v>41956</v>
      </c>
      <c r="O2947">
        <v>0</v>
      </c>
      <c r="P2947">
        <v>0</v>
      </c>
      <c r="Q2947">
        <v>15106</v>
      </c>
      <c r="R2947">
        <v>1863.3</v>
      </c>
      <c r="S2947">
        <v>3.8820000000000001</v>
      </c>
      <c r="T2947">
        <v>33</v>
      </c>
      <c r="U2947">
        <v>5646.5</v>
      </c>
      <c r="V2947">
        <v>13</v>
      </c>
      <c r="W2947">
        <v>1.655</v>
      </c>
      <c r="X2947">
        <v>2.6749999999999998</v>
      </c>
      <c r="Y2947" s="8">
        <v>41956</v>
      </c>
    </row>
    <row r="2948" spans="1:25" x14ac:dyDescent="0.25">
      <c r="A2948">
        <v>-111.975009</v>
      </c>
      <c r="B2948">
        <v>33.078586229999999</v>
      </c>
      <c r="C2948">
        <v>13</v>
      </c>
      <c r="D2948" t="s">
        <v>371</v>
      </c>
      <c r="E2948" t="s">
        <v>370</v>
      </c>
      <c r="F2948">
        <v>2947</v>
      </c>
      <c r="G2948">
        <v>180</v>
      </c>
      <c r="H2948">
        <v>13.33</v>
      </c>
      <c r="I2948">
        <v>2.395</v>
      </c>
      <c r="J2948">
        <v>1</v>
      </c>
      <c r="K2948">
        <v>1163.5999999999999</v>
      </c>
      <c r="L2948" t="s">
        <v>369</v>
      </c>
      <c r="M2948" t="s">
        <v>368</v>
      </c>
      <c r="N2948" s="8">
        <v>41956</v>
      </c>
      <c r="O2948">
        <v>0</v>
      </c>
      <c r="P2948">
        <v>0</v>
      </c>
      <c r="Q2948">
        <v>14131</v>
      </c>
      <c r="R2948">
        <v>1767</v>
      </c>
      <c r="S2948">
        <v>3.681</v>
      </c>
      <c r="T2948">
        <v>33</v>
      </c>
      <c r="U2948">
        <v>5354.5</v>
      </c>
      <c r="V2948">
        <v>13</v>
      </c>
      <c r="W2948">
        <v>1.633</v>
      </c>
      <c r="X2948">
        <v>2.6389999999999998</v>
      </c>
      <c r="Y2948" s="8">
        <v>41956</v>
      </c>
    </row>
    <row r="2949" spans="1:25" x14ac:dyDescent="0.25">
      <c r="A2949">
        <v>-111.97500814</v>
      </c>
      <c r="B2949">
        <v>33.078579189999999</v>
      </c>
      <c r="C2949">
        <v>13</v>
      </c>
      <c r="D2949" t="s">
        <v>371</v>
      </c>
      <c r="E2949" t="s">
        <v>370</v>
      </c>
      <c r="F2949">
        <v>2948</v>
      </c>
      <c r="G2949">
        <v>185</v>
      </c>
      <c r="H2949">
        <v>13.33</v>
      </c>
      <c r="I2949">
        <v>2.2970000000000002</v>
      </c>
      <c r="J2949">
        <v>1</v>
      </c>
      <c r="K2949">
        <v>1163.5999999999999</v>
      </c>
      <c r="L2949" t="s">
        <v>369</v>
      </c>
      <c r="M2949" t="s">
        <v>368</v>
      </c>
      <c r="N2949" s="8">
        <v>41956</v>
      </c>
      <c r="O2949">
        <v>0</v>
      </c>
      <c r="P2949">
        <v>0</v>
      </c>
      <c r="Q2949">
        <v>13059</v>
      </c>
      <c r="R2949">
        <v>1702.9</v>
      </c>
      <c r="S2949">
        <v>3.548</v>
      </c>
      <c r="T2949">
        <v>33</v>
      </c>
      <c r="U2949">
        <v>5160.2</v>
      </c>
      <c r="V2949">
        <v>13</v>
      </c>
      <c r="W2949">
        <v>1.5660000000000001</v>
      </c>
      <c r="X2949">
        <v>2.5310000000000001</v>
      </c>
      <c r="Y2949" s="8">
        <v>41956</v>
      </c>
    </row>
    <row r="2950" spans="1:25" x14ac:dyDescent="0.25">
      <c r="A2950">
        <v>-111.97500986</v>
      </c>
      <c r="B2950">
        <v>33.07857319</v>
      </c>
      <c r="C2950">
        <v>13</v>
      </c>
      <c r="D2950" t="s">
        <v>371</v>
      </c>
      <c r="E2950" t="s">
        <v>370</v>
      </c>
      <c r="F2950">
        <v>2949</v>
      </c>
      <c r="G2950">
        <v>175</v>
      </c>
      <c r="H2950">
        <v>13.33</v>
      </c>
      <c r="I2950">
        <v>2.4609999999999999</v>
      </c>
      <c r="J2950">
        <v>1</v>
      </c>
      <c r="K2950">
        <v>1163.5999999999999</v>
      </c>
      <c r="L2950" t="s">
        <v>369</v>
      </c>
      <c r="M2950" t="s">
        <v>368</v>
      </c>
      <c r="N2950" s="8">
        <v>41956</v>
      </c>
      <c r="O2950">
        <v>0</v>
      </c>
      <c r="P2950">
        <v>0</v>
      </c>
      <c r="Q2950">
        <v>12361</v>
      </c>
      <c r="R2950">
        <v>1504.4</v>
      </c>
      <c r="S2950">
        <v>3.1339999999999999</v>
      </c>
      <c r="T2950">
        <v>33</v>
      </c>
      <c r="U2950">
        <v>4558.8999999999996</v>
      </c>
      <c r="V2950">
        <v>13</v>
      </c>
      <c r="W2950">
        <v>1.6779999999999999</v>
      </c>
      <c r="X2950">
        <v>2.7109999999999999</v>
      </c>
      <c r="Y2950" s="8">
        <v>41956</v>
      </c>
    </row>
    <row r="2951" spans="1:25" x14ac:dyDescent="0.25">
      <c r="A2951">
        <v>-111.97500882999999</v>
      </c>
      <c r="B2951">
        <v>33.078566219999999</v>
      </c>
      <c r="C2951">
        <v>13</v>
      </c>
      <c r="D2951" t="s">
        <v>371</v>
      </c>
      <c r="E2951" t="s">
        <v>370</v>
      </c>
      <c r="F2951">
        <v>2950</v>
      </c>
      <c r="G2951">
        <v>181</v>
      </c>
      <c r="H2951">
        <v>13.33</v>
      </c>
      <c r="I2951">
        <v>2.395</v>
      </c>
      <c r="J2951">
        <v>1</v>
      </c>
      <c r="K2951">
        <v>1163.7</v>
      </c>
      <c r="L2951" t="s">
        <v>369</v>
      </c>
      <c r="M2951" t="s">
        <v>368</v>
      </c>
      <c r="N2951" s="8">
        <v>41956</v>
      </c>
      <c r="O2951">
        <v>0</v>
      </c>
      <c r="P2951">
        <v>0</v>
      </c>
      <c r="Q2951">
        <v>11669</v>
      </c>
      <c r="R2951">
        <v>1459.1</v>
      </c>
      <c r="S2951">
        <v>3.04</v>
      </c>
      <c r="T2951">
        <v>33</v>
      </c>
      <c r="U2951">
        <v>4421.3999999999996</v>
      </c>
      <c r="V2951">
        <v>13</v>
      </c>
      <c r="W2951">
        <v>1.633</v>
      </c>
      <c r="X2951">
        <v>2.6389999999999998</v>
      </c>
      <c r="Y2951" s="8">
        <v>41956</v>
      </c>
    </row>
    <row r="2952" spans="1:25" x14ac:dyDescent="0.25">
      <c r="A2952">
        <v>-111.97500917000001</v>
      </c>
      <c r="B2952">
        <v>33.078559220000002</v>
      </c>
      <c r="C2952">
        <v>13</v>
      </c>
      <c r="D2952" t="s">
        <v>371</v>
      </c>
      <c r="E2952" t="s">
        <v>370</v>
      </c>
      <c r="F2952">
        <v>2951</v>
      </c>
      <c r="G2952">
        <v>179</v>
      </c>
      <c r="H2952">
        <v>13.33</v>
      </c>
      <c r="I2952">
        <v>2.4609999999999999</v>
      </c>
      <c r="J2952">
        <v>1</v>
      </c>
      <c r="K2952">
        <v>1163.5999999999999</v>
      </c>
      <c r="L2952" t="s">
        <v>369</v>
      </c>
      <c r="M2952" t="s">
        <v>368</v>
      </c>
      <c r="N2952" s="8">
        <v>41956</v>
      </c>
      <c r="O2952">
        <v>0</v>
      </c>
      <c r="P2952">
        <v>0</v>
      </c>
      <c r="Q2952">
        <v>10813</v>
      </c>
      <c r="R2952">
        <v>1316</v>
      </c>
      <c r="S2952">
        <v>2.742</v>
      </c>
      <c r="T2952">
        <v>33</v>
      </c>
      <c r="U2952">
        <v>3987.9</v>
      </c>
      <c r="V2952">
        <v>13</v>
      </c>
      <c r="W2952">
        <v>1.6779999999999999</v>
      </c>
      <c r="X2952">
        <v>2.7109999999999999</v>
      </c>
      <c r="Y2952" s="8">
        <v>41956</v>
      </c>
    </row>
    <row r="2953" spans="1:25" x14ac:dyDescent="0.25">
      <c r="A2953">
        <v>-111.975009</v>
      </c>
      <c r="B2953">
        <v>33.07855223</v>
      </c>
      <c r="C2953">
        <v>13</v>
      </c>
      <c r="D2953" t="s">
        <v>371</v>
      </c>
      <c r="E2953" t="s">
        <v>370</v>
      </c>
      <c r="F2953">
        <v>2952</v>
      </c>
      <c r="G2953">
        <v>180</v>
      </c>
      <c r="H2953">
        <v>13.33</v>
      </c>
      <c r="I2953">
        <v>2.3290000000000002</v>
      </c>
      <c r="J2953">
        <v>1</v>
      </c>
      <c r="K2953">
        <v>1163.3</v>
      </c>
      <c r="L2953" t="s">
        <v>369</v>
      </c>
      <c r="M2953" t="s">
        <v>368</v>
      </c>
      <c r="N2953" s="8">
        <v>41956</v>
      </c>
      <c r="O2953">
        <v>0</v>
      </c>
      <c r="P2953">
        <v>0</v>
      </c>
      <c r="Q2953">
        <v>11579</v>
      </c>
      <c r="R2953">
        <v>1488.6</v>
      </c>
      <c r="S2953">
        <v>3.101</v>
      </c>
      <c r="T2953">
        <v>33</v>
      </c>
      <c r="U2953">
        <v>4510.8999999999996</v>
      </c>
      <c r="V2953">
        <v>13</v>
      </c>
      <c r="W2953">
        <v>1.5880000000000001</v>
      </c>
      <c r="X2953">
        <v>2.5670000000000002</v>
      </c>
      <c r="Y2953" s="8">
        <v>41956</v>
      </c>
    </row>
    <row r="2954" spans="1:25" x14ac:dyDescent="0.25">
      <c r="A2954">
        <v>-111.975009</v>
      </c>
      <c r="B2954">
        <v>33.078545230000003</v>
      </c>
      <c r="C2954">
        <v>13</v>
      </c>
      <c r="D2954" t="s">
        <v>371</v>
      </c>
      <c r="E2954" t="s">
        <v>370</v>
      </c>
      <c r="F2954">
        <v>2953</v>
      </c>
      <c r="G2954">
        <v>180</v>
      </c>
      <c r="H2954">
        <v>13.33</v>
      </c>
      <c r="I2954">
        <v>2.4279999999999999</v>
      </c>
      <c r="J2954">
        <v>1</v>
      </c>
      <c r="K2954">
        <v>1163.4000000000001</v>
      </c>
      <c r="L2954" t="s">
        <v>369</v>
      </c>
      <c r="M2954" t="s">
        <v>368</v>
      </c>
      <c r="N2954" s="8">
        <v>41956</v>
      </c>
      <c r="O2954">
        <v>0</v>
      </c>
      <c r="P2954">
        <v>0</v>
      </c>
      <c r="Q2954">
        <v>10832</v>
      </c>
      <c r="R2954">
        <v>1336.1</v>
      </c>
      <c r="S2954">
        <v>2.7839999999999998</v>
      </c>
      <c r="T2954">
        <v>33</v>
      </c>
      <c r="U2954">
        <v>4048.7</v>
      </c>
      <c r="V2954">
        <v>13</v>
      </c>
      <c r="W2954">
        <v>1.655</v>
      </c>
      <c r="X2954">
        <v>2.6749999999999998</v>
      </c>
      <c r="Y2954" s="8">
        <v>41956</v>
      </c>
    </row>
    <row r="2955" spans="1:25" x14ac:dyDescent="0.25">
      <c r="A2955">
        <v>-111.97500934</v>
      </c>
      <c r="B2955">
        <v>33.078539220000003</v>
      </c>
      <c r="C2955">
        <v>13</v>
      </c>
      <c r="D2955" t="s">
        <v>371</v>
      </c>
      <c r="E2955" t="s">
        <v>370</v>
      </c>
      <c r="F2955">
        <v>2954</v>
      </c>
      <c r="G2955">
        <v>178</v>
      </c>
      <c r="H2955">
        <v>13.33</v>
      </c>
      <c r="I2955">
        <v>2.4929999999999999</v>
      </c>
      <c r="J2955">
        <v>1</v>
      </c>
      <c r="K2955">
        <v>1163.4000000000001</v>
      </c>
      <c r="L2955" t="s">
        <v>369</v>
      </c>
      <c r="M2955" t="s">
        <v>368</v>
      </c>
      <c r="N2955" s="8">
        <v>41956</v>
      </c>
      <c r="O2955">
        <v>0</v>
      </c>
      <c r="P2955">
        <v>0</v>
      </c>
      <c r="Q2955">
        <v>11419</v>
      </c>
      <c r="R2955">
        <v>1371.5</v>
      </c>
      <c r="S2955">
        <v>2.8570000000000002</v>
      </c>
      <c r="T2955">
        <v>33</v>
      </c>
      <c r="U2955">
        <v>4155.8999999999996</v>
      </c>
      <c r="V2955">
        <v>13</v>
      </c>
      <c r="W2955">
        <v>1.7</v>
      </c>
      <c r="X2955">
        <v>2.7480000000000002</v>
      </c>
      <c r="Y2955" s="8">
        <v>41956</v>
      </c>
    </row>
    <row r="2956" spans="1:25" x14ac:dyDescent="0.25">
      <c r="A2956">
        <v>-111.97500882999999</v>
      </c>
      <c r="B2956">
        <v>33.07853222</v>
      </c>
      <c r="C2956">
        <v>13</v>
      </c>
      <c r="D2956" t="s">
        <v>371</v>
      </c>
      <c r="E2956" t="s">
        <v>370</v>
      </c>
      <c r="F2956">
        <v>2955</v>
      </c>
      <c r="G2956">
        <v>181</v>
      </c>
      <c r="H2956">
        <v>13.33</v>
      </c>
      <c r="I2956">
        <v>2.4279999999999999</v>
      </c>
      <c r="J2956">
        <v>1</v>
      </c>
      <c r="K2956">
        <v>1163.4000000000001</v>
      </c>
      <c r="L2956" t="s">
        <v>369</v>
      </c>
      <c r="M2956" t="s">
        <v>368</v>
      </c>
      <c r="N2956" s="8">
        <v>41956</v>
      </c>
      <c r="O2956">
        <v>0</v>
      </c>
      <c r="P2956">
        <v>0</v>
      </c>
      <c r="Q2956">
        <v>11864</v>
      </c>
      <c r="R2956">
        <v>1463.4</v>
      </c>
      <c r="S2956">
        <v>3.0489999999999999</v>
      </c>
      <c r="T2956">
        <v>33</v>
      </c>
      <c r="U2956">
        <v>4434.7</v>
      </c>
      <c r="V2956">
        <v>13</v>
      </c>
      <c r="W2956">
        <v>1.655</v>
      </c>
      <c r="X2956">
        <v>2.6749999999999998</v>
      </c>
      <c r="Y2956" s="8">
        <v>41956</v>
      </c>
    </row>
    <row r="2957" spans="1:25" x14ac:dyDescent="0.25">
      <c r="A2957">
        <v>-111.975009</v>
      </c>
      <c r="B2957">
        <v>33.078525229999997</v>
      </c>
      <c r="C2957">
        <v>13</v>
      </c>
      <c r="D2957" t="s">
        <v>371</v>
      </c>
      <c r="E2957" t="s">
        <v>370</v>
      </c>
      <c r="F2957">
        <v>2956</v>
      </c>
      <c r="G2957">
        <v>180</v>
      </c>
      <c r="H2957">
        <v>13.33</v>
      </c>
      <c r="I2957">
        <v>2.4929999999999999</v>
      </c>
      <c r="J2957">
        <v>1</v>
      </c>
      <c r="K2957">
        <v>1163.3</v>
      </c>
      <c r="L2957" t="s">
        <v>369</v>
      </c>
      <c r="M2957" t="s">
        <v>368</v>
      </c>
      <c r="N2957" s="8">
        <v>41956</v>
      </c>
      <c r="O2957">
        <v>0</v>
      </c>
      <c r="P2957">
        <v>0</v>
      </c>
      <c r="Q2957">
        <v>11098</v>
      </c>
      <c r="R2957">
        <v>1333</v>
      </c>
      <c r="S2957">
        <v>2.7770000000000001</v>
      </c>
      <c r="T2957">
        <v>33</v>
      </c>
      <c r="U2957">
        <v>4039.3</v>
      </c>
      <c r="V2957">
        <v>13</v>
      </c>
      <c r="W2957">
        <v>1.7</v>
      </c>
      <c r="X2957">
        <v>2.7480000000000002</v>
      </c>
      <c r="Y2957" s="8">
        <v>41956</v>
      </c>
    </row>
    <row r="2958" spans="1:25" x14ac:dyDescent="0.25">
      <c r="A2958">
        <v>-111.97500966</v>
      </c>
      <c r="B2958">
        <v>33.078518219999999</v>
      </c>
      <c r="C2958">
        <v>13</v>
      </c>
      <c r="D2958" t="s">
        <v>371</v>
      </c>
      <c r="E2958" t="s">
        <v>370</v>
      </c>
      <c r="F2958">
        <v>2957</v>
      </c>
      <c r="G2958">
        <v>182</v>
      </c>
      <c r="H2958">
        <v>13.33</v>
      </c>
      <c r="I2958">
        <v>2.4609999999999999</v>
      </c>
      <c r="J2958">
        <v>1</v>
      </c>
      <c r="K2958">
        <v>1163.2</v>
      </c>
      <c r="L2958" t="s">
        <v>369</v>
      </c>
      <c r="M2958" t="s">
        <v>368</v>
      </c>
      <c r="N2958" s="8">
        <v>41956</v>
      </c>
      <c r="O2958">
        <v>0</v>
      </c>
      <c r="P2958">
        <v>0</v>
      </c>
      <c r="Q2958">
        <v>12384</v>
      </c>
      <c r="R2958">
        <v>1507.2</v>
      </c>
      <c r="S2958">
        <v>3.14</v>
      </c>
      <c r="T2958">
        <v>33</v>
      </c>
      <c r="U2958">
        <v>4567.3999999999996</v>
      </c>
      <c r="V2958">
        <v>13</v>
      </c>
      <c r="W2958">
        <v>1.6779999999999999</v>
      </c>
      <c r="X2958">
        <v>2.7109999999999999</v>
      </c>
      <c r="Y2958" s="8">
        <v>41956</v>
      </c>
    </row>
    <row r="2959" spans="1:25" x14ac:dyDescent="0.25">
      <c r="A2959">
        <v>-111.97500949000001</v>
      </c>
      <c r="B2959">
        <v>33.078511210000002</v>
      </c>
      <c r="C2959">
        <v>13</v>
      </c>
      <c r="D2959" t="s">
        <v>371</v>
      </c>
      <c r="E2959" t="s">
        <v>370</v>
      </c>
      <c r="F2959">
        <v>2958</v>
      </c>
      <c r="G2959">
        <v>183</v>
      </c>
      <c r="H2959">
        <v>13.33</v>
      </c>
      <c r="I2959">
        <v>2.395</v>
      </c>
      <c r="J2959">
        <v>1</v>
      </c>
      <c r="K2959">
        <v>1163.2</v>
      </c>
      <c r="L2959" t="s">
        <v>369</v>
      </c>
      <c r="M2959" t="s">
        <v>368</v>
      </c>
      <c r="N2959" s="8">
        <v>41956</v>
      </c>
      <c r="O2959">
        <v>0</v>
      </c>
      <c r="P2959">
        <v>0</v>
      </c>
      <c r="Q2959">
        <v>9656.5</v>
      </c>
      <c r="R2959">
        <v>1207.5</v>
      </c>
      <c r="S2959">
        <v>2.516</v>
      </c>
      <c r="T2959">
        <v>33</v>
      </c>
      <c r="U2959">
        <v>3659</v>
      </c>
      <c r="V2959">
        <v>13</v>
      </c>
      <c r="W2959">
        <v>1.633</v>
      </c>
      <c r="X2959">
        <v>2.6389999999999998</v>
      </c>
      <c r="Y2959" s="8">
        <v>41956</v>
      </c>
    </row>
    <row r="2960" spans="1:25" x14ac:dyDescent="0.25">
      <c r="A2960">
        <v>-111.97501</v>
      </c>
      <c r="B2960">
        <v>33.078505229999998</v>
      </c>
      <c r="C2960">
        <v>13</v>
      </c>
      <c r="D2960" t="s">
        <v>371</v>
      </c>
      <c r="E2960" t="s">
        <v>370</v>
      </c>
      <c r="F2960">
        <v>2959</v>
      </c>
      <c r="G2960">
        <v>180</v>
      </c>
      <c r="H2960">
        <v>13.33</v>
      </c>
      <c r="I2960">
        <v>2.5590000000000002</v>
      </c>
      <c r="J2960">
        <v>1</v>
      </c>
      <c r="K2960">
        <v>1163.2</v>
      </c>
      <c r="L2960" t="s">
        <v>369</v>
      </c>
      <c r="M2960" t="s">
        <v>368</v>
      </c>
      <c r="N2960" s="8">
        <v>41956</v>
      </c>
      <c r="O2960">
        <v>0</v>
      </c>
      <c r="P2960">
        <v>0</v>
      </c>
      <c r="Q2960">
        <v>11567</v>
      </c>
      <c r="R2960">
        <v>1353.6</v>
      </c>
      <c r="S2960">
        <v>2.82</v>
      </c>
      <c r="T2960">
        <v>33</v>
      </c>
      <c r="U2960">
        <v>4102</v>
      </c>
      <c r="V2960">
        <v>13</v>
      </c>
      <c r="W2960">
        <v>1.7450000000000001</v>
      </c>
      <c r="X2960">
        <v>2.82</v>
      </c>
      <c r="Y2960" s="8">
        <v>41956</v>
      </c>
    </row>
    <row r="2961" spans="1:25" x14ac:dyDescent="0.25">
      <c r="A2961">
        <v>-111.97501034</v>
      </c>
      <c r="B2961">
        <v>33.07849822</v>
      </c>
      <c r="C2961">
        <v>13</v>
      </c>
      <c r="D2961" t="s">
        <v>371</v>
      </c>
      <c r="E2961" t="s">
        <v>370</v>
      </c>
      <c r="F2961">
        <v>2960</v>
      </c>
      <c r="G2961">
        <v>178</v>
      </c>
      <c r="H2961">
        <v>13.33</v>
      </c>
      <c r="I2961">
        <v>2.5590000000000002</v>
      </c>
      <c r="J2961">
        <v>1</v>
      </c>
      <c r="K2961">
        <v>1163.2</v>
      </c>
      <c r="L2961" t="s">
        <v>369</v>
      </c>
      <c r="M2961" t="s">
        <v>368</v>
      </c>
      <c r="N2961" s="8">
        <v>41956</v>
      </c>
      <c r="O2961">
        <v>0</v>
      </c>
      <c r="P2961">
        <v>0</v>
      </c>
      <c r="Q2961">
        <v>11262</v>
      </c>
      <c r="R2961">
        <v>1318</v>
      </c>
      <c r="S2961">
        <v>2.746</v>
      </c>
      <c r="T2961">
        <v>33</v>
      </c>
      <c r="U2961">
        <v>3993.9</v>
      </c>
      <c r="V2961">
        <v>13</v>
      </c>
      <c r="W2961">
        <v>1.7450000000000001</v>
      </c>
      <c r="X2961">
        <v>2.82</v>
      </c>
      <c r="Y2961" s="8">
        <v>41956</v>
      </c>
    </row>
    <row r="2962" spans="1:25" x14ac:dyDescent="0.25">
      <c r="A2962">
        <v>-111.97500951000001</v>
      </c>
      <c r="B2962">
        <v>33.078491210000003</v>
      </c>
      <c r="C2962">
        <v>13</v>
      </c>
      <c r="D2962" t="s">
        <v>371</v>
      </c>
      <c r="E2962" t="s">
        <v>370</v>
      </c>
      <c r="F2962">
        <v>2961</v>
      </c>
      <c r="G2962">
        <v>177</v>
      </c>
      <c r="H2962">
        <v>13.33</v>
      </c>
      <c r="I2962">
        <v>2.4279999999999999</v>
      </c>
      <c r="J2962">
        <v>1</v>
      </c>
      <c r="K2962">
        <v>1163.0999999999999</v>
      </c>
      <c r="L2962" t="s">
        <v>369</v>
      </c>
      <c r="M2962" t="s">
        <v>368</v>
      </c>
      <c r="N2962" s="8">
        <v>41956</v>
      </c>
      <c r="O2962">
        <v>0</v>
      </c>
      <c r="P2962">
        <v>0</v>
      </c>
      <c r="Q2962">
        <v>13086</v>
      </c>
      <c r="R2962">
        <v>1614.2</v>
      </c>
      <c r="S2962">
        <v>3.363</v>
      </c>
      <c r="T2962">
        <v>33</v>
      </c>
      <c r="U2962">
        <v>4891.5</v>
      </c>
      <c r="V2962">
        <v>13</v>
      </c>
      <c r="W2962">
        <v>1.655</v>
      </c>
      <c r="X2962">
        <v>2.6749999999999998</v>
      </c>
      <c r="Y2962" s="8">
        <v>41956</v>
      </c>
    </row>
    <row r="2963" spans="1:25" x14ac:dyDescent="0.25">
      <c r="A2963">
        <v>-111.97500932</v>
      </c>
      <c r="B2963">
        <v>33.078485209999997</v>
      </c>
      <c r="C2963">
        <v>13</v>
      </c>
      <c r="D2963" t="s">
        <v>371</v>
      </c>
      <c r="E2963" t="s">
        <v>370</v>
      </c>
      <c r="F2963">
        <v>2962</v>
      </c>
      <c r="G2963">
        <v>184</v>
      </c>
      <c r="H2963">
        <v>13.33</v>
      </c>
      <c r="I2963">
        <v>2.395</v>
      </c>
      <c r="J2963">
        <v>1</v>
      </c>
      <c r="K2963">
        <v>1163.3</v>
      </c>
      <c r="L2963" t="s">
        <v>369</v>
      </c>
      <c r="M2963" t="s">
        <v>368</v>
      </c>
      <c r="N2963" s="8">
        <v>41956</v>
      </c>
      <c r="O2963">
        <v>0</v>
      </c>
      <c r="P2963">
        <v>0</v>
      </c>
      <c r="Q2963">
        <v>12929</v>
      </c>
      <c r="R2963">
        <v>1616.6</v>
      </c>
      <c r="S2963">
        <v>3.3679999999999999</v>
      </c>
      <c r="T2963">
        <v>33</v>
      </c>
      <c r="U2963">
        <v>4898.8</v>
      </c>
      <c r="V2963">
        <v>13</v>
      </c>
      <c r="W2963">
        <v>1.633</v>
      </c>
      <c r="X2963">
        <v>2.6389999999999998</v>
      </c>
      <c r="Y2963" s="8">
        <v>41956</v>
      </c>
    </row>
    <row r="2964" spans="1:25" x14ac:dyDescent="0.25">
      <c r="A2964">
        <v>-111.97501017</v>
      </c>
      <c r="B2964">
        <v>33.078478220000001</v>
      </c>
      <c r="C2964">
        <v>13</v>
      </c>
      <c r="D2964" t="s">
        <v>371</v>
      </c>
      <c r="E2964" t="s">
        <v>370</v>
      </c>
      <c r="F2964">
        <v>2963</v>
      </c>
      <c r="G2964">
        <v>179</v>
      </c>
      <c r="H2964">
        <v>13.33</v>
      </c>
      <c r="I2964">
        <v>2.4279999999999999</v>
      </c>
      <c r="J2964">
        <v>1</v>
      </c>
      <c r="K2964">
        <v>1163.0999999999999</v>
      </c>
      <c r="L2964" t="s">
        <v>369</v>
      </c>
      <c r="M2964" t="s">
        <v>368</v>
      </c>
      <c r="N2964" s="8">
        <v>41956</v>
      </c>
      <c r="O2964">
        <v>0</v>
      </c>
      <c r="P2964">
        <v>0</v>
      </c>
      <c r="Q2964">
        <v>12783</v>
      </c>
      <c r="R2964">
        <v>1576.8</v>
      </c>
      <c r="S2964">
        <v>3.2850000000000001</v>
      </c>
      <c r="T2964">
        <v>33</v>
      </c>
      <c r="U2964">
        <v>4778.3</v>
      </c>
      <c r="V2964">
        <v>13</v>
      </c>
      <c r="W2964">
        <v>1.655</v>
      </c>
      <c r="X2964">
        <v>2.6749999999999998</v>
      </c>
      <c r="Y2964" s="8">
        <v>41956</v>
      </c>
    </row>
    <row r="2965" spans="1:25" x14ac:dyDescent="0.25">
      <c r="A2965">
        <v>-111.97500983</v>
      </c>
      <c r="B2965">
        <v>33.078471219999997</v>
      </c>
      <c r="C2965">
        <v>13</v>
      </c>
      <c r="D2965" t="s">
        <v>371</v>
      </c>
      <c r="E2965" t="s">
        <v>370</v>
      </c>
      <c r="F2965">
        <v>2964</v>
      </c>
      <c r="G2965">
        <v>181</v>
      </c>
      <c r="H2965">
        <v>13.33</v>
      </c>
      <c r="I2965">
        <v>2.4279999999999999</v>
      </c>
      <c r="J2965">
        <v>1</v>
      </c>
      <c r="K2965">
        <v>1163.2</v>
      </c>
      <c r="L2965" t="s">
        <v>369</v>
      </c>
      <c r="M2965" t="s">
        <v>368</v>
      </c>
      <c r="N2965" s="8">
        <v>41956</v>
      </c>
      <c r="O2965">
        <v>0</v>
      </c>
      <c r="P2965">
        <v>0</v>
      </c>
      <c r="Q2965">
        <v>14667</v>
      </c>
      <c r="R2965">
        <v>1809.2</v>
      </c>
      <c r="S2965">
        <v>3.7690000000000001</v>
      </c>
      <c r="T2965">
        <v>33</v>
      </c>
      <c r="U2965">
        <v>5482.4</v>
      </c>
      <c r="V2965">
        <v>13</v>
      </c>
      <c r="W2965">
        <v>1.655</v>
      </c>
      <c r="X2965">
        <v>2.6749999999999998</v>
      </c>
      <c r="Y2965" s="8">
        <v>41956</v>
      </c>
    </row>
    <row r="2966" spans="1:25" x14ac:dyDescent="0.25">
      <c r="A2966">
        <v>-111.97500966</v>
      </c>
      <c r="B2966">
        <v>33.078464220000001</v>
      </c>
      <c r="C2966">
        <v>13</v>
      </c>
      <c r="D2966" t="s">
        <v>371</v>
      </c>
      <c r="E2966" t="s">
        <v>370</v>
      </c>
      <c r="F2966">
        <v>2965</v>
      </c>
      <c r="G2966">
        <v>182</v>
      </c>
      <c r="H2966">
        <v>13.33</v>
      </c>
      <c r="I2966">
        <v>2.3620000000000001</v>
      </c>
      <c r="J2966">
        <v>1</v>
      </c>
      <c r="K2966">
        <v>1163.2</v>
      </c>
      <c r="L2966" t="s">
        <v>369</v>
      </c>
      <c r="M2966" t="s">
        <v>368</v>
      </c>
      <c r="N2966" s="8">
        <v>41956</v>
      </c>
      <c r="O2966">
        <v>0</v>
      </c>
      <c r="P2966">
        <v>0</v>
      </c>
      <c r="Q2966">
        <v>12310</v>
      </c>
      <c r="R2966">
        <v>1560.6</v>
      </c>
      <c r="S2966">
        <v>3.2509999999999999</v>
      </c>
      <c r="T2966">
        <v>33</v>
      </c>
      <c r="U2966">
        <v>4729.2</v>
      </c>
      <c r="V2966">
        <v>13</v>
      </c>
      <c r="W2966">
        <v>1.611</v>
      </c>
      <c r="X2966">
        <v>2.6030000000000002</v>
      </c>
      <c r="Y2966" s="8">
        <v>41956</v>
      </c>
    </row>
    <row r="2967" spans="1:25" x14ac:dyDescent="0.25">
      <c r="A2967">
        <v>-111.97501</v>
      </c>
      <c r="B2967">
        <v>33.078458230000003</v>
      </c>
      <c r="C2967">
        <v>13</v>
      </c>
      <c r="D2967" t="s">
        <v>371</v>
      </c>
      <c r="E2967" t="s">
        <v>370</v>
      </c>
      <c r="F2967">
        <v>2966</v>
      </c>
      <c r="G2967">
        <v>180</v>
      </c>
      <c r="H2967">
        <v>13.33</v>
      </c>
      <c r="I2967">
        <v>2.4279999999999999</v>
      </c>
      <c r="J2967">
        <v>1</v>
      </c>
      <c r="K2967">
        <v>1163.2</v>
      </c>
      <c r="L2967" t="s">
        <v>369</v>
      </c>
      <c r="M2967" t="s">
        <v>368</v>
      </c>
      <c r="N2967" s="8">
        <v>41956</v>
      </c>
      <c r="O2967">
        <v>0</v>
      </c>
      <c r="P2967">
        <v>0</v>
      </c>
      <c r="Q2967">
        <v>13555</v>
      </c>
      <c r="R2967">
        <v>1672</v>
      </c>
      <c r="S2967">
        <v>3.4830000000000001</v>
      </c>
      <c r="T2967">
        <v>33</v>
      </c>
      <c r="U2967">
        <v>5066.8</v>
      </c>
      <c r="V2967">
        <v>13</v>
      </c>
      <c r="W2967">
        <v>1.655</v>
      </c>
      <c r="X2967">
        <v>2.6749999999999998</v>
      </c>
      <c r="Y2967" s="8">
        <v>41956</v>
      </c>
    </row>
    <row r="2968" spans="1:25" x14ac:dyDescent="0.25">
      <c r="A2968">
        <v>-111.97501068</v>
      </c>
      <c r="B2968">
        <v>33.078451209999997</v>
      </c>
      <c r="C2968">
        <v>13</v>
      </c>
      <c r="D2968" t="s">
        <v>371</v>
      </c>
      <c r="E2968" t="s">
        <v>370</v>
      </c>
      <c r="F2968">
        <v>2967</v>
      </c>
      <c r="G2968">
        <v>176</v>
      </c>
      <c r="H2968">
        <v>13.33</v>
      </c>
      <c r="I2968">
        <v>2.4929999999999999</v>
      </c>
      <c r="J2968">
        <v>1</v>
      </c>
      <c r="K2968">
        <v>1163.2</v>
      </c>
      <c r="L2968" t="s">
        <v>369</v>
      </c>
      <c r="M2968" t="s">
        <v>368</v>
      </c>
      <c r="N2968" s="8">
        <v>41956</v>
      </c>
      <c r="O2968">
        <v>0</v>
      </c>
      <c r="P2968">
        <v>0</v>
      </c>
      <c r="Q2968">
        <v>14166</v>
      </c>
      <c r="R2968">
        <v>1701.4</v>
      </c>
      <c r="S2968">
        <v>3.5449999999999999</v>
      </c>
      <c r="T2968">
        <v>33</v>
      </c>
      <c r="U2968">
        <v>5155.8999999999996</v>
      </c>
      <c r="V2968">
        <v>13</v>
      </c>
      <c r="W2968">
        <v>1.7</v>
      </c>
      <c r="X2968">
        <v>2.7480000000000002</v>
      </c>
      <c r="Y2968" s="8">
        <v>41956</v>
      </c>
    </row>
    <row r="2969" spans="1:25" x14ac:dyDescent="0.25">
      <c r="A2969">
        <v>-111.97501</v>
      </c>
      <c r="B2969">
        <v>33.078444230000002</v>
      </c>
      <c r="C2969">
        <v>13</v>
      </c>
      <c r="D2969" t="s">
        <v>371</v>
      </c>
      <c r="E2969" t="s">
        <v>370</v>
      </c>
      <c r="F2969">
        <v>2968</v>
      </c>
      <c r="G2969">
        <v>180</v>
      </c>
      <c r="H2969">
        <v>13.33</v>
      </c>
      <c r="I2969">
        <v>2.4609999999999999</v>
      </c>
      <c r="J2969">
        <v>1</v>
      </c>
      <c r="K2969">
        <v>1163.0999999999999</v>
      </c>
      <c r="L2969" t="s">
        <v>369</v>
      </c>
      <c r="M2969" t="s">
        <v>368</v>
      </c>
      <c r="N2969" s="8">
        <v>41956</v>
      </c>
      <c r="O2969">
        <v>0</v>
      </c>
      <c r="P2969">
        <v>0</v>
      </c>
      <c r="Q2969">
        <v>14493</v>
      </c>
      <c r="R2969">
        <v>1763.9</v>
      </c>
      <c r="S2969">
        <v>3.6749999999999998</v>
      </c>
      <c r="T2969">
        <v>33</v>
      </c>
      <c r="U2969">
        <v>5345</v>
      </c>
      <c r="V2969">
        <v>13</v>
      </c>
      <c r="W2969">
        <v>1.6779999999999999</v>
      </c>
      <c r="X2969">
        <v>2.7109999999999999</v>
      </c>
      <c r="Y2969" s="8">
        <v>41956</v>
      </c>
    </row>
    <row r="2970" spans="1:25" x14ac:dyDescent="0.25">
      <c r="A2970">
        <v>-111.97500966</v>
      </c>
      <c r="B2970">
        <v>33.078438220000002</v>
      </c>
      <c r="C2970">
        <v>13</v>
      </c>
      <c r="D2970" t="s">
        <v>371</v>
      </c>
      <c r="E2970" t="s">
        <v>370</v>
      </c>
      <c r="F2970">
        <v>2969</v>
      </c>
      <c r="G2970">
        <v>182</v>
      </c>
      <c r="H2970">
        <v>13.33</v>
      </c>
      <c r="I2970">
        <v>2.4279999999999999</v>
      </c>
      <c r="J2970">
        <v>1</v>
      </c>
      <c r="K2970">
        <v>1163.3</v>
      </c>
      <c r="L2970" t="s">
        <v>369</v>
      </c>
      <c r="M2970" t="s">
        <v>368</v>
      </c>
      <c r="N2970" s="8">
        <v>41956</v>
      </c>
      <c r="O2970">
        <v>0</v>
      </c>
      <c r="P2970">
        <v>0</v>
      </c>
      <c r="Q2970">
        <v>14979</v>
      </c>
      <c r="R2970">
        <v>1847.7</v>
      </c>
      <c r="S2970">
        <v>3.8490000000000002</v>
      </c>
      <c r="T2970">
        <v>33</v>
      </c>
      <c r="U2970">
        <v>5599</v>
      </c>
      <c r="V2970">
        <v>13</v>
      </c>
      <c r="W2970">
        <v>1.655</v>
      </c>
      <c r="X2970">
        <v>2.6749999999999998</v>
      </c>
      <c r="Y2970" s="8">
        <v>41956</v>
      </c>
    </row>
    <row r="2971" spans="1:25" x14ac:dyDescent="0.25">
      <c r="A2971">
        <v>-111.97501017</v>
      </c>
      <c r="B2971">
        <v>33.078431219999999</v>
      </c>
      <c r="C2971">
        <v>13</v>
      </c>
      <c r="D2971" t="s">
        <v>371</v>
      </c>
      <c r="E2971" t="s">
        <v>370</v>
      </c>
      <c r="F2971">
        <v>2970</v>
      </c>
      <c r="G2971">
        <v>179</v>
      </c>
      <c r="H2971">
        <v>13.33</v>
      </c>
      <c r="I2971">
        <v>2.3620000000000001</v>
      </c>
      <c r="J2971">
        <v>1</v>
      </c>
      <c r="K2971">
        <v>1163.3</v>
      </c>
      <c r="L2971" t="s">
        <v>369</v>
      </c>
      <c r="M2971" t="s">
        <v>368</v>
      </c>
      <c r="N2971" s="8">
        <v>41956</v>
      </c>
      <c r="O2971">
        <v>0</v>
      </c>
      <c r="P2971">
        <v>0</v>
      </c>
      <c r="Q2971">
        <v>14619</v>
      </c>
      <c r="R2971">
        <v>1853.3</v>
      </c>
      <c r="S2971">
        <v>3.8610000000000002</v>
      </c>
      <c r="T2971">
        <v>33</v>
      </c>
      <c r="U2971">
        <v>5616.1</v>
      </c>
      <c r="V2971">
        <v>13</v>
      </c>
      <c r="W2971">
        <v>1.611</v>
      </c>
      <c r="X2971">
        <v>2.6030000000000002</v>
      </c>
      <c r="Y2971" s="8">
        <v>41956</v>
      </c>
    </row>
    <row r="2972" spans="1:25" x14ac:dyDescent="0.25">
      <c r="A2972">
        <v>-111.9750098</v>
      </c>
      <c r="B2972">
        <v>33.078424159999997</v>
      </c>
      <c r="C2972">
        <v>13</v>
      </c>
      <c r="D2972" t="s">
        <v>371</v>
      </c>
      <c r="E2972" t="s">
        <v>370</v>
      </c>
      <c r="F2972">
        <v>2971</v>
      </c>
      <c r="G2972">
        <v>187</v>
      </c>
      <c r="H2972">
        <v>13.33</v>
      </c>
      <c r="I2972">
        <v>2.3620000000000001</v>
      </c>
      <c r="J2972">
        <v>1</v>
      </c>
      <c r="K2972">
        <v>1163.3</v>
      </c>
      <c r="L2972" t="s">
        <v>369</v>
      </c>
      <c r="M2972" t="s">
        <v>368</v>
      </c>
      <c r="N2972" s="8">
        <v>41956</v>
      </c>
      <c r="O2972">
        <v>0</v>
      </c>
      <c r="P2972">
        <v>0</v>
      </c>
      <c r="Q2972">
        <v>18379</v>
      </c>
      <c r="R2972">
        <v>2330.1</v>
      </c>
      <c r="S2972">
        <v>4.8540000000000001</v>
      </c>
      <c r="T2972">
        <v>33</v>
      </c>
      <c r="U2972">
        <v>7060.8</v>
      </c>
      <c r="V2972">
        <v>13</v>
      </c>
      <c r="W2972">
        <v>1.611</v>
      </c>
      <c r="X2972">
        <v>2.6030000000000002</v>
      </c>
      <c r="Y2972" s="8">
        <v>41956</v>
      </c>
    </row>
    <row r="2973" spans="1:25" x14ac:dyDescent="0.25">
      <c r="A2973">
        <v>-111.97501117</v>
      </c>
      <c r="B2973">
        <v>33.078418220000003</v>
      </c>
      <c r="C2973">
        <v>13</v>
      </c>
      <c r="D2973" t="s">
        <v>371</v>
      </c>
      <c r="E2973" t="s">
        <v>370</v>
      </c>
      <c r="F2973">
        <v>2972</v>
      </c>
      <c r="G2973">
        <v>179</v>
      </c>
      <c r="H2973">
        <v>13.33</v>
      </c>
      <c r="I2973">
        <v>2.4609999999999999</v>
      </c>
      <c r="J2973">
        <v>1</v>
      </c>
      <c r="K2973">
        <v>1163.3</v>
      </c>
      <c r="L2973" t="s">
        <v>369</v>
      </c>
      <c r="M2973" t="s">
        <v>368</v>
      </c>
      <c r="N2973" s="8">
        <v>41956</v>
      </c>
      <c r="O2973">
        <v>0</v>
      </c>
      <c r="P2973">
        <v>0</v>
      </c>
      <c r="Q2973">
        <v>13510</v>
      </c>
      <c r="R2973">
        <v>1644.3</v>
      </c>
      <c r="S2973">
        <v>3.4260000000000002</v>
      </c>
      <c r="T2973">
        <v>33</v>
      </c>
      <c r="U2973">
        <v>4982.6000000000004</v>
      </c>
      <c r="V2973">
        <v>13</v>
      </c>
      <c r="W2973">
        <v>1.6779999999999999</v>
      </c>
      <c r="X2973">
        <v>2.7109999999999999</v>
      </c>
      <c r="Y2973" s="8">
        <v>41956</v>
      </c>
    </row>
    <row r="2974" spans="1:25" x14ac:dyDescent="0.25">
      <c r="A2974">
        <v>-111.97501103</v>
      </c>
      <c r="B2974">
        <v>33.078411180000003</v>
      </c>
      <c r="C2974">
        <v>13</v>
      </c>
      <c r="D2974" t="s">
        <v>371</v>
      </c>
      <c r="E2974" t="s">
        <v>370</v>
      </c>
      <c r="F2974">
        <v>2973</v>
      </c>
      <c r="G2974">
        <v>174</v>
      </c>
      <c r="H2974">
        <v>13.33</v>
      </c>
      <c r="I2974">
        <v>2.4929999999999999</v>
      </c>
      <c r="J2974">
        <v>1</v>
      </c>
      <c r="K2974">
        <v>1163.3</v>
      </c>
      <c r="L2974" t="s">
        <v>369</v>
      </c>
      <c r="M2974" t="s">
        <v>368</v>
      </c>
      <c r="N2974" s="8">
        <v>41956</v>
      </c>
      <c r="O2974">
        <v>0</v>
      </c>
      <c r="P2974">
        <v>0</v>
      </c>
      <c r="Q2974">
        <v>5342.1</v>
      </c>
      <c r="R2974">
        <v>641.61</v>
      </c>
      <c r="S2974">
        <v>1.337</v>
      </c>
      <c r="T2974">
        <v>33</v>
      </c>
      <c r="U2974">
        <v>1944.3</v>
      </c>
      <c r="V2974">
        <v>13</v>
      </c>
      <c r="W2974">
        <v>1.7</v>
      </c>
      <c r="X2974">
        <v>2.7480000000000002</v>
      </c>
      <c r="Y2974" s="8">
        <v>41956</v>
      </c>
    </row>
    <row r="2975" spans="1:25" x14ac:dyDescent="0.25">
      <c r="A2975">
        <v>-111.97501017</v>
      </c>
      <c r="B2975">
        <v>33.078404220000003</v>
      </c>
      <c r="C2975">
        <v>13</v>
      </c>
      <c r="D2975" t="s">
        <v>371</v>
      </c>
      <c r="E2975" t="s">
        <v>370</v>
      </c>
      <c r="F2975">
        <v>2974</v>
      </c>
      <c r="G2975">
        <v>179</v>
      </c>
      <c r="H2975">
        <v>13.33</v>
      </c>
      <c r="I2975">
        <v>2.4609999999999999</v>
      </c>
      <c r="J2975">
        <v>1</v>
      </c>
      <c r="K2975">
        <v>1163.4000000000001</v>
      </c>
      <c r="L2975" t="s">
        <v>369</v>
      </c>
      <c r="M2975" t="s">
        <v>368</v>
      </c>
      <c r="N2975" s="8">
        <v>41956</v>
      </c>
      <c r="O2975">
        <v>0</v>
      </c>
      <c r="P2975">
        <v>0</v>
      </c>
      <c r="Q2975">
        <v>1086.7</v>
      </c>
      <c r="R2975">
        <v>132.26</v>
      </c>
      <c r="S2975">
        <v>0.27600000000000002</v>
      </c>
      <c r="T2975">
        <v>33</v>
      </c>
      <c r="U2975">
        <v>400.78</v>
      </c>
      <c r="V2975">
        <v>13</v>
      </c>
      <c r="W2975">
        <v>1.6779999999999999</v>
      </c>
      <c r="X2975">
        <v>2.7109999999999999</v>
      </c>
      <c r="Y2975" s="8">
        <v>41956</v>
      </c>
    </row>
    <row r="2976" spans="1:25" x14ac:dyDescent="0.25">
      <c r="A2976">
        <v>-111.97501</v>
      </c>
      <c r="B2976">
        <v>33.078398229999998</v>
      </c>
      <c r="C2976">
        <v>13</v>
      </c>
      <c r="D2976" t="s">
        <v>371</v>
      </c>
      <c r="E2976" t="s">
        <v>370</v>
      </c>
      <c r="F2976">
        <v>2975</v>
      </c>
      <c r="G2976">
        <v>180</v>
      </c>
      <c r="H2976">
        <v>13.33</v>
      </c>
      <c r="I2976">
        <v>2.4609999999999999</v>
      </c>
      <c r="J2976">
        <v>1</v>
      </c>
      <c r="K2976">
        <v>1163.5999999999999</v>
      </c>
      <c r="L2976" t="s">
        <v>369</v>
      </c>
      <c r="M2976" t="s">
        <v>368</v>
      </c>
      <c r="N2976" s="8">
        <v>41956</v>
      </c>
      <c r="O2976">
        <v>0</v>
      </c>
      <c r="P2976">
        <v>0</v>
      </c>
      <c r="Q2976">
        <v>123.2</v>
      </c>
      <c r="R2976">
        <v>14.99</v>
      </c>
      <c r="S2976">
        <v>3.1E-2</v>
      </c>
      <c r="T2976">
        <v>33</v>
      </c>
      <c r="U2976">
        <v>45.44</v>
      </c>
      <c r="V2976">
        <v>13</v>
      </c>
      <c r="W2976">
        <v>1.6779999999999999</v>
      </c>
      <c r="X2976">
        <v>2.7109999999999999</v>
      </c>
      <c r="Y2976" s="8">
        <v>41956</v>
      </c>
    </row>
    <row r="2977" spans="1:25" x14ac:dyDescent="0.25">
      <c r="A2977">
        <v>-111.97501003000001</v>
      </c>
      <c r="B2977">
        <v>33.078392180000002</v>
      </c>
      <c r="C2977">
        <v>13</v>
      </c>
      <c r="D2977" t="s">
        <v>371</v>
      </c>
      <c r="E2977" t="s">
        <v>370</v>
      </c>
      <c r="F2977">
        <v>2976</v>
      </c>
      <c r="G2977">
        <v>174</v>
      </c>
      <c r="H2977">
        <v>13.33</v>
      </c>
      <c r="I2977">
        <v>2.165</v>
      </c>
      <c r="J2977">
        <v>1</v>
      </c>
      <c r="K2977">
        <v>1163.7</v>
      </c>
      <c r="L2977" t="s">
        <v>369</v>
      </c>
      <c r="M2977" t="s">
        <v>368</v>
      </c>
      <c r="N2977" s="8">
        <v>41956</v>
      </c>
      <c r="O2977">
        <v>0</v>
      </c>
      <c r="P2977">
        <v>0</v>
      </c>
      <c r="Q2977">
        <v>48.13</v>
      </c>
      <c r="R2977">
        <v>6.657</v>
      </c>
      <c r="S2977">
        <v>1.4E-2</v>
      </c>
      <c r="T2977">
        <v>33</v>
      </c>
      <c r="U2977">
        <v>20.170000000000002</v>
      </c>
      <c r="V2977">
        <v>13</v>
      </c>
      <c r="W2977">
        <v>1.476</v>
      </c>
      <c r="X2977">
        <v>2.3860000000000001</v>
      </c>
      <c r="Y2977" s="8">
        <v>41956</v>
      </c>
    </row>
    <row r="2978" spans="1:25" x14ac:dyDescent="0.25">
      <c r="A2978">
        <v>-111.97486768</v>
      </c>
      <c r="B2978">
        <v>33.078414789999997</v>
      </c>
      <c r="C2978">
        <v>13</v>
      </c>
      <c r="D2978" t="s">
        <v>371</v>
      </c>
      <c r="E2978" t="s">
        <v>370</v>
      </c>
      <c r="F2978">
        <v>2977</v>
      </c>
      <c r="G2978">
        <v>4</v>
      </c>
      <c r="H2978">
        <v>13.33</v>
      </c>
      <c r="I2978">
        <v>0.91900000000000004</v>
      </c>
      <c r="J2978">
        <v>1</v>
      </c>
      <c r="K2978">
        <v>1165.2</v>
      </c>
      <c r="L2978" t="s">
        <v>369</v>
      </c>
      <c r="M2978" t="s">
        <v>368</v>
      </c>
      <c r="N2978" s="8">
        <v>41956</v>
      </c>
      <c r="O2978">
        <v>0</v>
      </c>
      <c r="P2978">
        <v>0</v>
      </c>
      <c r="Q2978">
        <v>303.33</v>
      </c>
      <c r="R2978">
        <v>98.89</v>
      </c>
      <c r="S2978">
        <v>0.20599999999999999</v>
      </c>
      <c r="T2978">
        <v>33</v>
      </c>
      <c r="U2978">
        <v>299.66000000000003</v>
      </c>
      <c r="V2978">
        <v>14</v>
      </c>
      <c r="W2978">
        <v>0.626</v>
      </c>
      <c r="X2978">
        <v>1.012</v>
      </c>
      <c r="Y2978" s="8">
        <v>41956</v>
      </c>
    </row>
    <row r="2979" spans="1:25" x14ac:dyDescent="0.25">
      <c r="A2979">
        <v>-111.97486734</v>
      </c>
      <c r="B2979">
        <v>33.078417780000002</v>
      </c>
      <c r="C2979">
        <v>13</v>
      </c>
      <c r="D2979" t="s">
        <v>371</v>
      </c>
      <c r="E2979" t="s">
        <v>370</v>
      </c>
      <c r="F2979">
        <v>2978</v>
      </c>
      <c r="G2979">
        <v>2</v>
      </c>
      <c r="H2979">
        <v>13.33</v>
      </c>
      <c r="I2979">
        <v>1.0169999999999999</v>
      </c>
      <c r="J2979">
        <v>1</v>
      </c>
      <c r="K2979">
        <v>1165.2</v>
      </c>
      <c r="L2979" t="s">
        <v>369</v>
      </c>
      <c r="M2979" t="s">
        <v>368</v>
      </c>
      <c r="N2979" s="8">
        <v>41956</v>
      </c>
      <c r="O2979">
        <v>0</v>
      </c>
      <c r="P2979">
        <v>0</v>
      </c>
      <c r="Q2979">
        <v>938.87</v>
      </c>
      <c r="R2979">
        <v>276.45</v>
      </c>
      <c r="S2979">
        <v>0.57599999999999996</v>
      </c>
      <c r="T2979">
        <v>33</v>
      </c>
      <c r="U2979">
        <v>837.74</v>
      </c>
      <c r="V2979">
        <v>14</v>
      </c>
      <c r="W2979">
        <v>0.69299999999999995</v>
      </c>
      <c r="X2979">
        <v>1.121</v>
      </c>
      <c r="Y2979" s="8">
        <v>41956</v>
      </c>
    </row>
    <row r="2980" spans="1:25" x14ac:dyDescent="0.25">
      <c r="A2980">
        <v>-111.9748682</v>
      </c>
      <c r="B2980">
        <v>33.07842084</v>
      </c>
      <c r="C2980">
        <v>13</v>
      </c>
      <c r="D2980" t="s">
        <v>371</v>
      </c>
      <c r="E2980" t="s">
        <v>370</v>
      </c>
      <c r="F2980">
        <v>2979</v>
      </c>
      <c r="G2980">
        <v>7</v>
      </c>
      <c r="H2980">
        <v>13.33</v>
      </c>
      <c r="I2980">
        <v>1.2470000000000001</v>
      </c>
      <c r="J2980">
        <v>1</v>
      </c>
      <c r="K2980">
        <v>1165.2</v>
      </c>
      <c r="L2980" t="s">
        <v>369</v>
      </c>
      <c r="M2980" t="s">
        <v>368</v>
      </c>
      <c r="N2980" s="8">
        <v>41956</v>
      </c>
      <c r="O2980">
        <v>0</v>
      </c>
      <c r="P2980">
        <v>0</v>
      </c>
      <c r="Q2980">
        <v>1428.8</v>
      </c>
      <c r="R2980">
        <v>343.22</v>
      </c>
      <c r="S2980">
        <v>0.71499999999999997</v>
      </c>
      <c r="T2980">
        <v>33</v>
      </c>
      <c r="U2980">
        <v>1040.0999999999999</v>
      </c>
      <c r="V2980">
        <v>14</v>
      </c>
      <c r="W2980">
        <v>0.85</v>
      </c>
      <c r="X2980">
        <v>1.3740000000000001</v>
      </c>
      <c r="Y2980" s="8">
        <v>41956</v>
      </c>
    </row>
    <row r="2981" spans="1:25" x14ac:dyDescent="0.25">
      <c r="A2981">
        <v>-111.97486597</v>
      </c>
      <c r="B2981">
        <v>33.078424820000002</v>
      </c>
      <c r="C2981">
        <v>13</v>
      </c>
      <c r="D2981" t="s">
        <v>371</v>
      </c>
      <c r="E2981" t="s">
        <v>370</v>
      </c>
      <c r="F2981">
        <v>2980</v>
      </c>
      <c r="G2981">
        <v>354</v>
      </c>
      <c r="H2981">
        <v>13.33</v>
      </c>
      <c r="I2981">
        <v>1.3120000000000001</v>
      </c>
      <c r="J2981">
        <v>1</v>
      </c>
      <c r="K2981">
        <v>1165.2</v>
      </c>
      <c r="L2981" t="s">
        <v>369</v>
      </c>
      <c r="M2981" t="s">
        <v>368</v>
      </c>
      <c r="N2981" s="8">
        <v>41956</v>
      </c>
      <c r="O2981">
        <v>0</v>
      </c>
      <c r="P2981">
        <v>0</v>
      </c>
      <c r="Q2981">
        <v>3294.4</v>
      </c>
      <c r="R2981">
        <v>751.79</v>
      </c>
      <c r="S2981">
        <v>1.5660000000000001</v>
      </c>
      <c r="T2981">
        <v>33</v>
      </c>
      <c r="U2981">
        <v>2278.1</v>
      </c>
      <c r="V2981">
        <v>14</v>
      </c>
      <c r="W2981">
        <v>0.89500000000000002</v>
      </c>
      <c r="X2981">
        <v>1.446</v>
      </c>
      <c r="Y2981" s="8">
        <v>41956</v>
      </c>
    </row>
    <row r="2982" spans="1:25" x14ac:dyDescent="0.25">
      <c r="A2982">
        <v>-111.97486717</v>
      </c>
      <c r="B2982">
        <v>33.078428780000003</v>
      </c>
      <c r="C2982">
        <v>13</v>
      </c>
      <c r="D2982" t="s">
        <v>371</v>
      </c>
      <c r="E2982" t="s">
        <v>370</v>
      </c>
      <c r="F2982">
        <v>2981</v>
      </c>
      <c r="G2982">
        <v>1</v>
      </c>
      <c r="H2982">
        <v>13.33</v>
      </c>
      <c r="I2982">
        <v>1.542</v>
      </c>
      <c r="J2982">
        <v>1</v>
      </c>
      <c r="K2982">
        <v>1165.0999999999999</v>
      </c>
      <c r="L2982" t="s">
        <v>369</v>
      </c>
      <c r="M2982" t="s">
        <v>368</v>
      </c>
      <c r="N2982" s="8">
        <v>41956</v>
      </c>
      <c r="O2982">
        <v>0</v>
      </c>
      <c r="P2982">
        <v>0</v>
      </c>
      <c r="Q2982">
        <v>1566.1</v>
      </c>
      <c r="R2982">
        <v>304.14999999999998</v>
      </c>
      <c r="S2982">
        <v>0.63400000000000001</v>
      </c>
      <c r="T2982">
        <v>33</v>
      </c>
      <c r="U2982">
        <v>921.66</v>
      </c>
      <c r="V2982">
        <v>14</v>
      </c>
      <c r="W2982">
        <v>1.0509999999999999</v>
      </c>
      <c r="X2982">
        <v>1.6990000000000001</v>
      </c>
      <c r="Y2982" s="8">
        <v>41956</v>
      </c>
    </row>
    <row r="2983" spans="1:25" x14ac:dyDescent="0.25">
      <c r="A2983">
        <v>-111.97486732</v>
      </c>
      <c r="B2983">
        <v>33.078432790000001</v>
      </c>
      <c r="C2983">
        <v>13</v>
      </c>
      <c r="D2983" t="s">
        <v>371</v>
      </c>
      <c r="E2983" t="s">
        <v>370</v>
      </c>
      <c r="F2983">
        <v>2982</v>
      </c>
      <c r="G2983">
        <v>356</v>
      </c>
      <c r="H2983">
        <v>13.33</v>
      </c>
      <c r="I2983">
        <v>1.6080000000000001</v>
      </c>
      <c r="J2983">
        <v>1</v>
      </c>
      <c r="K2983">
        <v>1165.0999999999999</v>
      </c>
      <c r="L2983" t="s">
        <v>369</v>
      </c>
      <c r="M2983" t="s">
        <v>368</v>
      </c>
      <c r="N2983" s="8">
        <v>41956</v>
      </c>
      <c r="O2983">
        <v>0</v>
      </c>
      <c r="P2983">
        <v>0</v>
      </c>
      <c r="Q2983">
        <v>1234</v>
      </c>
      <c r="R2983">
        <v>229.88</v>
      </c>
      <c r="S2983">
        <v>0.47899999999999998</v>
      </c>
      <c r="T2983">
        <v>33</v>
      </c>
      <c r="U2983">
        <v>696.6</v>
      </c>
      <c r="V2983">
        <v>14</v>
      </c>
      <c r="W2983">
        <v>1.0960000000000001</v>
      </c>
      <c r="X2983">
        <v>1.7709999999999999</v>
      </c>
      <c r="Y2983" s="8">
        <v>41956</v>
      </c>
    </row>
    <row r="2984" spans="1:25" x14ac:dyDescent="0.25">
      <c r="A2984">
        <v>-111.97486868</v>
      </c>
      <c r="B2984">
        <v>33.078436789999998</v>
      </c>
      <c r="C2984">
        <v>13</v>
      </c>
      <c r="D2984" t="s">
        <v>371</v>
      </c>
      <c r="E2984" t="s">
        <v>370</v>
      </c>
      <c r="F2984">
        <v>2983</v>
      </c>
      <c r="G2984">
        <v>4</v>
      </c>
      <c r="H2984">
        <v>13.33</v>
      </c>
      <c r="I2984">
        <v>1.3779999999999999</v>
      </c>
      <c r="J2984">
        <v>1</v>
      </c>
      <c r="K2984">
        <v>1165</v>
      </c>
      <c r="L2984" t="s">
        <v>369</v>
      </c>
      <c r="M2984" t="s">
        <v>368</v>
      </c>
      <c r="N2984" s="8">
        <v>41956</v>
      </c>
      <c r="O2984">
        <v>0</v>
      </c>
      <c r="P2984">
        <v>0</v>
      </c>
      <c r="Q2984">
        <v>1676.6</v>
      </c>
      <c r="R2984">
        <v>364.38</v>
      </c>
      <c r="S2984">
        <v>0.75900000000000001</v>
      </c>
      <c r="T2984">
        <v>33</v>
      </c>
      <c r="U2984">
        <v>1104.2</v>
      </c>
      <c r="V2984">
        <v>14</v>
      </c>
      <c r="W2984">
        <v>0.94</v>
      </c>
      <c r="X2984">
        <v>1.518</v>
      </c>
      <c r="Y2984" s="8">
        <v>41956</v>
      </c>
    </row>
    <row r="2985" spans="1:25" x14ac:dyDescent="0.25">
      <c r="A2985">
        <v>-111.97486803</v>
      </c>
      <c r="B2985">
        <v>33.078440819999997</v>
      </c>
      <c r="C2985">
        <v>13</v>
      </c>
      <c r="D2985" t="s">
        <v>371</v>
      </c>
      <c r="E2985" t="s">
        <v>370</v>
      </c>
      <c r="F2985">
        <v>2984</v>
      </c>
      <c r="G2985">
        <v>6</v>
      </c>
      <c r="H2985">
        <v>13.33</v>
      </c>
      <c r="I2985">
        <v>1.444</v>
      </c>
      <c r="J2985">
        <v>1</v>
      </c>
      <c r="K2985">
        <v>1164.9000000000001</v>
      </c>
      <c r="L2985" t="s">
        <v>369</v>
      </c>
      <c r="M2985" t="s">
        <v>368</v>
      </c>
      <c r="N2985" s="8">
        <v>41956</v>
      </c>
      <c r="O2985">
        <v>0</v>
      </c>
      <c r="P2985">
        <v>0</v>
      </c>
      <c r="Q2985">
        <v>2893.3</v>
      </c>
      <c r="R2985">
        <v>600.22</v>
      </c>
      <c r="S2985">
        <v>1.25</v>
      </c>
      <c r="T2985">
        <v>33</v>
      </c>
      <c r="U2985">
        <v>1818.9</v>
      </c>
      <c r="V2985">
        <v>14</v>
      </c>
      <c r="W2985">
        <v>0.98399999999999999</v>
      </c>
      <c r="X2985">
        <v>1.591</v>
      </c>
      <c r="Y2985" s="8">
        <v>41956</v>
      </c>
    </row>
    <row r="2986" spans="1:25" x14ac:dyDescent="0.25">
      <c r="A2986">
        <v>-111.97486786</v>
      </c>
      <c r="B2986">
        <v>33.078444810000001</v>
      </c>
      <c r="C2986">
        <v>13</v>
      </c>
      <c r="D2986" t="s">
        <v>371</v>
      </c>
      <c r="E2986" t="s">
        <v>370</v>
      </c>
      <c r="F2986">
        <v>2985</v>
      </c>
      <c r="G2986">
        <v>5</v>
      </c>
      <c r="H2986">
        <v>13.33</v>
      </c>
      <c r="I2986">
        <v>1.476</v>
      </c>
      <c r="J2986">
        <v>1</v>
      </c>
      <c r="K2986">
        <v>1165</v>
      </c>
      <c r="L2986" t="s">
        <v>369</v>
      </c>
      <c r="M2986" t="s">
        <v>368</v>
      </c>
      <c r="N2986" s="8">
        <v>41956</v>
      </c>
      <c r="O2986">
        <v>0</v>
      </c>
      <c r="P2986">
        <v>0</v>
      </c>
      <c r="Q2986">
        <v>5315.8</v>
      </c>
      <c r="R2986">
        <v>1078.3</v>
      </c>
      <c r="S2986">
        <v>2.246</v>
      </c>
      <c r="T2986">
        <v>33</v>
      </c>
      <c r="U2986">
        <v>3267.5</v>
      </c>
      <c r="V2986">
        <v>14</v>
      </c>
      <c r="W2986">
        <v>1.0069999999999999</v>
      </c>
      <c r="X2986">
        <v>1.627</v>
      </c>
      <c r="Y2986" s="8">
        <v>41956</v>
      </c>
    </row>
    <row r="2987" spans="1:25" x14ac:dyDescent="0.25">
      <c r="A2987">
        <v>-111.97486696999999</v>
      </c>
      <c r="B2987">
        <v>33.078448819999998</v>
      </c>
      <c r="C2987">
        <v>13</v>
      </c>
      <c r="D2987" t="s">
        <v>371</v>
      </c>
      <c r="E2987" t="s">
        <v>370</v>
      </c>
      <c r="F2987">
        <v>2986</v>
      </c>
      <c r="G2987">
        <v>354</v>
      </c>
      <c r="H2987">
        <v>13.33</v>
      </c>
      <c r="I2987">
        <v>1.575</v>
      </c>
      <c r="J2987">
        <v>1</v>
      </c>
      <c r="K2987">
        <v>1164.9000000000001</v>
      </c>
      <c r="L2987" t="s">
        <v>369</v>
      </c>
      <c r="M2987" t="s">
        <v>368</v>
      </c>
      <c r="N2987" s="8">
        <v>41956</v>
      </c>
      <c r="O2987">
        <v>0</v>
      </c>
      <c r="P2987">
        <v>0</v>
      </c>
      <c r="Q2987">
        <v>6821.4</v>
      </c>
      <c r="R2987">
        <v>1297.2</v>
      </c>
      <c r="S2987">
        <v>2.7029999999999998</v>
      </c>
      <c r="T2987">
        <v>33</v>
      </c>
      <c r="U2987">
        <v>3930.9</v>
      </c>
      <c r="V2987">
        <v>14</v>
      </c>
      <c r="W2987">
        <v>1.0740000000000001</v>
      </c>
      <c r="X2987">
        <v>1.7350000000000001</v>
      </c>
      <c r="Y2987" s="8">
        <v>41956</v>
      </c>
    </row>
    <row r="2988" spans="1:25" x14ac:dyDescent="0.25">
      <c r="A2988">
        <v>-111.97486782999999</v>
      </c>
      <c r="B2988">
        <v>33.078452779999999</v>
      </c>
      <c r="C2988">
        <v>13</v>
      </c>
      <c r="D2988" t="s">
        <v>371</v>
      </c>
      <c r="E2988" t="s">
        <v>370</v>
      </c>
      <c r="F2988">
        <v>2987</v>
      </c>
      <c r="G2988">
        <v>359</v>
      </c>
      <c r="H2988">
        <v>13.33</v>
      </c>
      <c r="I2988">
        <v>1.444</v>
      </c>
      <c r="J2988">
        <v>1</v>
      </c>
      <c r="K2988">
        <v>1164.2</v>
      </c>
      <c r="L2988" t="s">
        <v>369</v>
      </c>
      <c r="M2988" t="s">
        <v>368</v>
      </c>
      <c r="N2988" s="8">
        <v>41956</v>
      </c>
      <c r="O2988">
        <v>0</v>
      </c>
      <c r="P2988">
        <v>0</v>
      </c>
      <c r="Q2988">
        <v>6121.5</v>
      </c>
      <c r="R2988">
        <v>1269.9000000000001</v>
      </c>
      <c r="S2988">
        <v>2.6459999999999999</v>
      </c>
      <c r="T2988">
        <v>33</v>
      </c>
      <c r="U2988">
        <v>3848.3</v>
      </c>
      <c r="V2988">
        <v>14</v>
      </c>
      <c r="W2988">
        <v>0.98399999999999999</v>
      </c>
      <c r="X2988">
        <v>1.591</v>
      </c>
      <c r="Y2988" s="8">
        <v>41956</v>
      </c>
    </row>
    <row r="2989" spans="1:25" x14ac:dyDescent="0.25">
      <c r="A2989">
        <v>-111.97486886</v>
      </c>
      <c r="B2989">
        <v>33.078456809999999</v>
      </c>
      <c r="C2989">
        <v>13</v>
      </c>
      <c r="D2989" t="s">
        <v>371</v>
      </c>
      <c r="E2989" t="s">
        <v>370</v>
      </c>
      <c r="F2989">
        <v>2988</v>
      </c>
      <c r="G2989">
        <v>5</v>
      </c>
      <c r="H2989">
        <v>13.33</v>
      </c>
      <c r="I2989">
        <v>1.345</v>
      </c>
      <c r="J2989">
        <v>1</v>
      </c>
      <c r="K2989">
        <v>1164.2</v>
      </c>
      <c r="L2989" t="s">
        <v>369</v>
      </c>
      <c r="M2989" t="s">
        <v>368</v>
      </c>
      <c r="N2989" s="8">
        <v>41956</v>
      </c>
      <c r="O2989">
        <v>0</v>
      </c>
      <c r="P2989">
        <v>0</v>
      </c>
      <c r="Q2989">
        <v>5088.8999999999996</v>
      </c>
      <c r="R2989">
        <v>1133</v>
      </c>
      <c r="S2989">
        <v>2.36</v>
      </c>
      <c r="T2989">
        <v>33</v>
      </c>
      <c r="U2989">
        <v>3433.2</v>
      </c>
      <c r="V2989">
        <v>14</v>
      </c>
      <c r="W2989">
        <v>0.91700000000000004</v>
      </c>
      <c r="X2989">
        <v>1.482</v>
      </c>
      <c r="Y2989" s="8">
        <v>41956</v>
      </c>
    </row>
    <row r="2990" spans="1:25" x14ac:dyDescent="0.25">
      <c r="A2990">
        <v>-111.97486850999999</v>
      </c>
      <c r="B2990">
        <v>33.078460790000001</v>
      </c>
      <c r="C2990">
        <v>13</v>
      </c>
      <c r="D2990" t="s">
        <v>371</v>
      </c>
      <c r="E2990" t="s">
        <v>370</v>
      </c>
      <c r="F2990">
        <v>2989</v>
      </c>
      <c r="G2990">
        <v>3</v>
      </c>
      <c r="H2990">
        <v>13.33</v>
      </c>
      <c r="I2990">
        <v>1.5089999999999999</v>
      </c>
      <c r="J2990">
        <v>1</v>
      </c>
      <c r="K2990">
        <v>1164.3</v>
      </c>
      <c r="L2990" t="s">
        <v>369</v>
      </c>
      <c r="M2990" t="s">
        <v>368</v>
      </c>
      <c r="N2990" s="8">
        <v>41956</v>
      </c>
      <c r="O2990">
        <v>0</v>
      </c>
      <c r="P2990">
        <v>0</v>
      </c>
      <c r="Q2990">
        <v>5774.2</v>
      </c>
      <c r="R2990">
        <v>1145.8</v>
      </c>
      <c r="S2990">
        <v>2.387</v>
      </c>
      <c r="T2990">
        <v>33</v>
      </c>
      <c r="U2990">
        <v>3472.1</v>
      </c>
      <c r="V2990">
        <v>14</v>
      </c>
      <c r="W2990">
        <v>1.0289999999999999</v>
      </c>
      <c r="X2990">
        <v>1.663</v>
      </c>
      <c r="Y2990" s="8">
        <v>41956</v>
      </c>
    </row>
    <row r="2991" spans="1:25" x14ac:dyDescent="0.25">
      <c r="A2991">
        <v>-111.97486834</v>
      </c>
      <c r="B2991">
        <v>33.078464779999997</v>
      </c>
      <c r="C2991">
        <v>13</v>
      </c>
      <c r="D2991" t="s">
        <v>371</v>
      </c>
      <c r="E2991" t="s">
        <v>370</v>
      </c>
      <c r="F2991">
        <v>2990</v>
      </c>
      <c r="G2991">
        <v>2</v>
      </c>
      <c r="H2991">
        <v>13.33</v>
      </c>
      <c r="I2991">
        <v>1.476</v>
      </c>
      <c r="J2991">
        <v>1</v>
      </c>
      <c r="K2991">
        <v>1164.4000000000001</v>
      </c>
      <c r="L2991" t="s">
        <v>369</v>
      </c>
      <c r="M2991" t="s">
        <v>368</v>
      </c>
      <c r="N2991" s="8">
        <v>41956</v>
      </c>
      <c r="O2991">
        <v>0</v>
      </c>
      <c r="P2991">
        <v>0</v>
      </c>
      <c r="Q2991">
        <v>3877.9</v>
      </c>
      <c r="R2991">
        <v>786.62</v>
      </c>
      <c r="S2991">
        <v>1.639</v>
      </c>
      <c r="T2991">
        <v>33</v>
      </c>
      <c r="U2991">
        <v>2383.6999999999998</v>
      </c>
      <c r="V2991">
        <v>14</v>
      </c>
      <c r="W2991">
        <v>1.0069999999999999</v>
      </c>
      <c r="X2991">
        <v>1.627</v>
      </c>
      <c r="Y2991" s="8">
        <v>41956</v>
      </c>
    </row>
    <row r="2992" spans="1:25" x14ac:dyDescent="0.25">
      <c r="A2992">
        <v>-111.97486782999999</v>
      </c>
      <c r="B2992">
        <v>33.078468780000001</v>
      </c>
      <c r="C2992">
        <v>13</v>
      </c>
      <c r="D2992" t="s">
        <v>371</v>
      </c>
      <c r="E2992" t="s">
        <v>370</v>
      </c>
      <c r="F2992">
        <v>2991</v>
      </c>
      <c r="G2992">
        <v>359</v>
      </c>
      <c r="H2992">
        <v>13.33</v>
      </c>
      <c r="I2992">
        <v>1.5089999999999999</v>
      </c>
      <c r="J2992">
        <v>1</v>
      </c>
      <c r="K2992">
        <v>1164.3</v>
      </c>
      <c r="L2992" t="s">
        <v>369</v>
      </c>
      <c r="M2992" t="s">
        <v>368</v>
      </c>
      <c r="N2992" s="8">
        <v>41956</v>
      </c>
      <c r="O2992">
        <v>0</v>
      </c>
      <c r="P2992">
        <v>0</v>
      </c>
      <c r="Q2992">
        <v>4442.2</v>
      </c>
      <c r="R2992">
        <v>881.49</v>
      </c>
      <c r="S2992">
        <v>1.8360000000000001</v>
      </c>
      <c r="T2992">
        <v>33</v>
      </c>
      <c r="U2992">
        <v>2671.2</v>
      </c>
      <c r="V2992">
        <v>14</v>
      </c>
      <c r="W2992">
        <v>1.0289999999999999</v>
      </c>
      <c r="X2992">
        <v>1.663</v>
      </c>
      <c r="Y2992" s="8">
        <v>41956</v>
      </c>
    </row>
    <row r="2993" spans="1:25" x14ac:dyDescent="0.25">
      <c r="A2993">
        <v>-111.97486732</v>
      </c>
      <c r="B2993">
        <v>33.078472789999999</v>
      </c>
      <c r="C2993">
        <v>13</v>
      </c>
      <c r="D2993" t="s">
        <v>371</v>
      </c>
      <c r="E2993" t="s">
        <v>370</v>
      </c>
      <c r="F2993">
        <v>2992</v>
      </c>
      <c r="G2993">
        <v>356</v>
      </c>
      <c r="H2993">
        <v>13.33</v>
      </c>
      <c r="I2993">
        <v>1.476</v>
      </c>
      <c r="J2993">
        <v>1</v>
      </c>
      <c r="K2993">
        <v>1164.4000000000001</v>
      </c>
      <c r="L2993" t="s">
        <v>369</v>
      </c>
      <c r="M2993" t="s">
        <v>368</v>
      </c>
      <c r="N2993" s="8">
        <v>41956</v>
      </c>
      <c r="O2993">
        <v>0</v>
      </c>
      <c r="P2993">
        <v>0</v>
      </c>
      <c r="Q2993">
        <v>4230.3999999999996</v>
      </c>
      <c r="R2993">
        <v>858.13</v>
      </c>
      <c r="S2993">
        <v>1.788</v>
      </c>
      <c r="T2993">
        <v>33</v>
      </c>
      <c r="U2993">
        <v>2600.4</v>
      </c>
      <c r="V2993">
        <v>14</v>
      </c>
      <c r="W2993">
        <v>1.0069999999999999</v>
      </c>
      <c r="X2993">
        <v>1.627</v>
      </c>
      <c r="Y2993" s="8">
        <v>41956</v>
      </c>
    </row>
    <row r="2994" spans="1:25" x14ac:dyDescent="0.25">
      <c r="A2994">
        <v>-111.9748682</v>
      </c>
      <c r="B2994">
        <v>33.07847684</v>
      </c>
      <c r="C2994">
        <v>13</v>
      </c>
      <c r="D2994" t="s">
        <v>371</v>
      </c>
      <c r="E2994" t="s">
        <v>370</v>
      </c>
      <c r="F2994">
        <v>2993</v>
      </c>
      <c r="G2994">
        <v>7</v>
      </c>
      <c r="H2994">
        <v>13.33</v>
      </c>
      <c r="I2994">
        <v>1.345</v>
      </c>
      <c r="J2994">
        <v>1</v>
      </c>
      <c r="K2994">
        <v>1164.4000000000001</v>
      </c>
      <c r="L2994" t="s">
        <v>369</v>
      </c>
      <c r="M2994" t="s">
        <v>368</v>
      </c>
      <c r="N2994" s="8">
        <v>41956</v>
      </c>
      <c r="O2994">
        <v>0</v>
      </c>
      <c r="P2994">
        <v>0</v>
      </c>
      <c r="Q2994">
        <v>3740.9</v>
      </c>
      <c r="R2994">
        <v>832.86</v>
      </c>
      <c r="S2994">
        <v>1.7350000000000001</v>
      </c>
      <c r="T2994">
        <v>33</v>
      </c>
      <c r="U2994">
        <v>2523.8000000000002</v>
      </c>
      <c r="V2994">
        <v>14</v>
      </c>
      <c r="W2994">
        <v>0.91700000000000004</v>
      </c>
      <c r="X2994">
        <v>1.482</v>
      </c>
      <c r="Y2994" s="8">
        <v>41956</v>
      </c>
    </row>
    <row r="2995" spans="1:25" x14ac:dyDescent="0.25">
      <c r="A2995">
        <v>-111.97486786</v>
      </c>
      <c r="B2995">
        <v>33.078480810000002</v>
      </c>
      <c r="C2995">
        <v>13</v>
      </c>
      <c r="D2995" t="s">
        <v>371</v>
      </c>
      <c r="E2995" t="s">
        <v>370</v>
      </c>
      <c r="F2995">
        <v>2994</v>
      </c>
      <c r="G2995">
        <v>5</v>
      </c>
      <c r="H2995">
        <v>13.33</v>
      </c>
      <c r="I2995">
        <v>1.7390000000000001</v>
      </c>
      <c r="J2995">
        <v>1</v>
      </c>
      <c r="K2995">
        <v>1164.5</v>
      </c>
      <c r="L2995" t="s">
        <v>369</v>
      </c>
      <c r="M2995" t="s">
        <v>368</v>
      </c>
      <c r="N2995" s="8">
        <v>41956</v>
      </c>
      <c r="O2995">
        <v>0</v>
      </c>
      <c r="P2995">
        <v>0</v>
      </c>
      <c r="Q2995">
        <v>3839.1</v>
      </c>
      <c r="R2995">
        <v>661.19</v>
      </c>
      <c r="S2995">
        <v>1.377</v>
      </c>
      <c r="T2995">
        <v>33</v>
      </c>
      <c r="U2995">
        <v>2003.6</v>
      </c>
      <c r="V2995">
        <v>14</v>
      </c>
      <c r="W2995">
        <v>1.1859999999999999</v>
      </c>
      <c r="X2995">
        <v>1.9159999999999999</v>
      </c>
      <c r="Y2995" s="8">
        <v>41956</v>
      </c>
    </row>
    <row r="2996" spans="1:25" x14ac:dyDescent="0.25">
      <c r="A2996">
        <v>-111.97486782999999</v>
      </c>
      <c r="B2996">
        <v>33.078484779999997</v>
      </c>
      <c r="C2996">
        <v>13</v>
      </c>
      <c r="D2996" t="s">
        <v>371</v>
      </c>
      <c r="E2996" t="s">
        <v>370</v>
      </c>
      <c r="F2996">
        <v>2995</v>
      </c>
      <c r="G2996">
        <v>359</v>
      </c>
      <c r="H2996">
        <v>13.33</v>
      </c>
      <c r="I2996">
        <v>1.444</v>
      </c>
      <c r="J2996">
        <v>1</v>
      </c>
      <c r="K2996">
        <v>1164.5</v>
      </c>
      <c r="L2996" t="s">
        <v>369</v>
      </c>
      <c r="M2996" t="s">
        <v>368</v>
      </c>
      <c r="N2996" s="8">
        <v>41956</v>
      </c>
      <c r="O2996">
        <v>0</v>
      </c>
      <c r="P2996">
        <v>0</v>
      </c>
      <c r="Q2996">
        <v>5883.4</v>
      </c>
      <c r="R2996">
        <v>1220.5</v>
      </c>
      <c r="S2996">
        <v>2.5430000000000001</v>
      </c>
      <c r="T2996">
        <v>33</v>
      </c>
      <c r="U2996">
        <v>3698.6</v>
      </c>
      <c r="V2996">
        <v>14</v>
      </c>
      <c r="W2996">
        <v>0.98399999999999999</v>
      </c>
      <c r="X2996">
        <v>1.591</v>
      </c>
      <c r="Y2996" s="8">
        <v>41956</v>
      </c>
    </row>
    <row r="2997" spans="1:25" x14ac:dyDescent="0.25">
      <c r="A2997">
        <v>-111.97487054</v>
      </c>
      <c r="B2997">
        <v>33.078488049999997</v>
      </c>
      <c r="C2997">
        <v>13</v>
      </c>
      <c r="D2997" t="s">
        <v>371</v>
      </c>
      <c r="E2997" t="s">
        <v>370</v>
      </c>
      <c r="F2997">
        <v>2996</v>
      </c>
      <c r="G2997">
        <v>15</v>
      </c>
      <c r="H2997">
        <v>13.33</v>
      </c>
      <c r="I2997">
        <v>1.3120000000000001</v>
      </c>
      <c r="J2997">
        <v>1</v>
      </c>
      <c r="K2997">
        <v>1164.5</v>
      </c>
      <c r="L2997" t="s">
        <v>369</v>
      </c>
      <c r="M2997" t="s">
        <v>368</v>
      </c>
      <c r="N2997" s="8">
        <v>41956</v>
      </c>
      <c r="O2997">
        <v>0</v>
      </c>
      <c r="P2997">
        <v>0</v>
      </c>
      <c r="Q2997">
        <v>6391.2</v>
      </c>
      <c r="R2997">
        <v>1458.5</v>
      </c>
      <c r="S2997">
        <v>3.0390000000000001</v>
      </c>
      <c r="T2997">
        <v>33</v>
      </c>
      <c r="U2997">
        <v>4419.6000000000004</v>
      </c>
      <c r="V2997">
        <v>14</v>
      </c>
      <c r="W2997">
        <v>0.89500000000000002</v>
      </c>
      <c r="X2997">
        <v>1.446</v>
      </c>
      <c r="Y2997" s="8">
        <v>41956</v>
      </c>
    </row>
    <row r="2998" spans="1:25" x14ac:dyDescent="0.25">
      <c r="A2998">
        <v>-111.974868</v>
      </c>
      <c r="B2998">
        <v>33.078492769999997</v>
      </c>
      <c r="C2998">
        <v>13</v>
      </c>
      <c r="D2998" t="s">
        <v>371</v>
      </c>
      <c r="E2998" t="s">
        <v>370</v>
      </c>
      <c r="F2998">
        <v>2997</v>
      </c>
      <c r="G2998">
        <v>0</v>
      </c>
      <c r="H2998">
        <v>13.33</v>
      </c>
      <c r="I2998">
        <v>1.542</v>
      </c>
      <c r="J2998">
        <v>1</v>
      </c>
      <c r="K2998">
        <v>1164.5999999999999</v>
      </c>
      <c r="L2998" t="s">
        <v>369</v>
      </c>
      <c r="M2998" t="s">
        <v>368</v>
      </c>
      <c r="N2998" s="8">
        <v>41956</v>
      </c>
      <c r="O2998">
        <v>0</v>
      </c>
      <c r="P2998">
        <v>0</v>
      </c>
      <c r="Q2998">
        <v>7895.1</v>
      </c>
      <c r="R2998">
        <v>1533.3</v>
      </c>
      <c r="S2998">
        <v>3.194</v>
      </c>
      <c r="T2998">
        <v>33</v>
      </c>
      <c r="U2998">
        <v>4646.3999999999996</v>
      </c>
      <c r="V2998">
        <v>14</v>
      </c>
      <c r="W2998">
        <v>1.0509999999999999</v>
      </c>
      <c r="X2998">
        <v>1.6990000000000001</v>
      </c>
      <c r="Y2998" s="8">
        <v>41956</v>
      </c>
    </row>
    <row r="2999" spans="1:25" x14ac:dyDescent="0.25">
      <c r="A2999">
        <v>-111.97486816999999</v>
      </c>
      <c r="B2999">
        <v>33.078498779999997</v>
      </c>
      <c r="C2999">
        <v>13</v>
      </c>
      <c r="D2999" t="s">
        <v>371</v>
      </c>
      <c r="E2999" t="s">
        <v>370</v>
      </c>
      <c r="F2999">
        <v>2998</v>
      </c>
      <c r="G2999">
        <v>1</v>
      </c>
      <c r="H2999">
        <v>13.33</v>
      </c>
      <c r="I2999">
        <v>2.3620000000000001</v>
      </c>
      <c r="J2999">
        <v>1</v>
      </c>
      <c r="K2999">
        <v>1164.7</v>
      </c>
      <c r="L2999" t="s">
        <v>369</v>
      </c>
      <c r="M2999" t="s">
        <v>368</v>
      </c>
      <c r="N2999" s="8">
        <v>41956</v>
      </c>
      <c r="O2999">
        <v>0</v>
      </c>
      <c r="P2999">
        <v>0</v>
      </c>
      <c r="Q2999">
        <v>8399.9</v>
      </c>
      <c r="R2999">
        <v>1064.9000000000001</v>
      </c>
      <c r="S2999">
        <v>2.2189999999999999</v>
      </c>
      <c r="T2999">
        <v>33</v>
      </c>
      <c r="U2999">
        <v>3227.1</v>
      </c>
      <c r="V2999">
        <v>14</v>
      </c>
      <c r="W2999">
        <v>1.611</v>
      </c>
      <c r="X2999">
        <v>2.6030000000000002</v>
      </c>
      <c r="Y2999" s="8">
        <v>41956</v>
      </c>
    </row>
    <row r="3000" spans="1:25" x14ac:dyDescent="0.25">
      <c r="A3000">
        <v>-111.97486649</v>
      </c>
      <c r="B3000">
        <v>33.078504789999997</v>
      </c>
      <c r="C3000">
        <v>13</v>
      </c>
      <c r="D3000" t="s">
        <v>371</v>
      </c>
      <c r="E3000" t="s">
        <v>370</v>
      </c>
      <c r="F3000">
        <v>2999</v>
      </c>
      <c r="G3000">
        <v>357</v>
      </c>
      <c r="H3000">
        <v>13.33</v>
      </c>
      <c r="I3000">
        <v>2.0339999999999998</v>
      </c>
      <c r="J3000">
        <v>1</v>
      </c>
      <c r="K3000">
        <v>1164.7</v>
      </c>
      <c r="L3000" t="s">
        <v>369</v>
      </c>
      <c r="M3000" t="s">
        <v>368</v>
      </c>
      <c r="N3000" s="8">
        <v>41956</v>
      </c>
      <c r="O3000">
        <v>0</v>
      </c>
      <c r="P3000">
        <v>0</v>
      </c>
      <c r="Q3000">
        <v>8970.5</v>
      </c>
      <c r="R3000">
        <v>1320.7</v>
      </c>
      <c r="S3000">
        <v>2.7509999999999999</v>
      </c>
      <c r="T3000">
        <v>33</v>
      </c>
      <c r="U3000">
        <v>4002.1</v>
      </c>
      <c r="V3000">
        <v>14</v>
      </c>
      <c r="W3000">
        <v>1.387</v>
      </c>
      <c r="X3000">
        <v>2.2410000000000001</v>
      </c>
      <c r="Y3000" s="8">
        <v>41956</v>
      </c>
    </row>
    <row r="3001" spans="1:25" x14ac:dyDescent="0.25">
      <c r="A3001">
        <v>-111.97486816999999</v>
      </c>
      <c r="B3001">
        <v>33.078510780000002</v>
      </c>
      <c r="C3001">
        <v>13</v>
      </c>
      <c r="D3001" t="s">
        <v>371</v>
      </c>
      <c r="E3001" t="s">
        <v>370</v>
      </c>
      <c r="F3001">
        <v>3000</v>
      </c>
      <c r="G3001">
        <v>1</v>
      </c>
      <c r="H3001">
        <v>13.33</v>
      </c>
      <c r="I3001">
        <v>2.165</v>
      </c>
      <c r="J3001">
        <v>1</v>
      </c>
      <c r="K3001">
        <v>1164.7</v>
      </c>
      <c r="L3001" t="s">
        <v>369</v>
      </c>
      <c r="M3001" t="s">
        <v>368</v>
      </c>
      <c r="N3001" s="8">
        <v>41956</v>
      </c>
      <c r="O3001">
        <v>0</v>
      </c>
      <c r="P3001">
        <v>0</v>
      </c>
      <c r="Q3001">
        <v>9699</v>
      </c>
      <c r="R3001">
        <v>1341.4</v>
      </c>
      <c r="S3001">
        <v>2.7949999999999999</v>
      </c>
      <c r="T3001">
        <v>33</v>
      </c>
      <c r="U3001">
        <v>4064.9</v>
      </c>
      <c r="V3001">
        <v>14</v>
      </c>
      <c r="W3001">
        <v>1.476</v>
      </c>
      <c r="X3001">
        <v>2.3860000000000001</v>
      </c>
      <c r="Y3001" s="8">
        <v>41956</v>
      </c>
    </row>
    <row r="3002" spans="1:25" x14ac:dyDescent="0.25">
      <c r="A3002">
        <v>-111.97486768</v>
      </c>
      <c r="B3002">
        <v>33.078516790000002</v>
      </c>
      <c r="C3002">
        <v>13</v>
      </c>
      <c r="D3002" t="s">
        <v>371</v>
      </c>
      <c r="E3002" t="s">
        <v>370</v>
      </c>
      <c r="F3002">
        <v>3001</v>
      </c>
      <c r="G3002">
        <v>4</v>
      </c>
      <c r="H3002">
        <v>13.33</v>
      </c>
      <c r="I3002">
        <v>2.165</v>
      </c>
      <c r="J3002">
        <v>1</v>
      </c>
      <c r="K3002">
        <v>1164.8</v>
      </c>
      <c r="L3002" t="s">
        <v>369</v>
      </c>
      <c r="M3002" t="s">
        <v>368</v>
      </c>
      <c r="N3002" s="8">
        <v>41956</v>
      </c>
      <c r="O3002">
        <v>0</v>
      </c>
      <c r="P3002">
        <v>0</v>
      </c>
      <c r="Q3002">
        <v>8671.5</v>
      </c>
      <c r="R3002">
        <v>1199.3</v>
      </c>
      <c r="S3002">
        <v>2.4990000000000001</v>
      </c>
      <c r="T3002">
        <v>33</v>
      </c>
      <c r="U3002">
        <v>3634.2</v>
      </c>
      <c r="V3002">
        <v>14</v>
      </c>
      <c r="W3002">
        <v>1.476</v>
      </c>
      <c r="X3002">
        <v>2.3860000000000001</v>
      </c>
      <c r="Y3002" s="8">
        <v>41956</v>
      </c>
    </row>
    <row r="3003" spans="1:25" x14ac:dyDescent="0.25">
      <c r="A3003">
        <v>-111.97486717</v>
      </c>
      <c r="B3003">
        <v>33.07852278</v>
      </c>
      <c r="C3003">
        <v>13</v>
      </c>
      <c r="D3003" t="s">
        <v>371</v>
      </c>
      <c r="E3003" t="s">
        <v>370</v>
      </c>
      <c r="F3003">
        <v>3002</v>
      </c>
      <c r="G3003">
        <v>1</v>
      </c>
      <c r="H3003">
        <v>13.33</v>
      </c>
      <c r="I3003">
        <v>2.133</v>
      </c>
      <c r="J3003">
        <v>1</v>
      </c>
      <c r="K3003">
        <v>1164.8</v>
      </c>
      <c r="L3003" t="s">
        <v>369</v>
      </c>
      <c r="M3003" t="s">
        <v>368</v>
      </c>
      <c r="N3003" s="8">
        <v>41956</v>
      </c>
      <c r="O3003">
        <v>0</v>
      </c>
      <c r="P3003">
        <v>0</v>
      </c>
      <c r="Q3003">
        <v>7165.5</v>
      </c>
      <c r="R3003">
        <v>1006.3</v>
      </c>
      <c r="S3003">
        <v>2.0960000000000001</v>
      </c>
      <c r="T3003">
        <v>33</v>
      </c>
      <c r="U3003">
        <v>3049.3</v>
      </c>
      <c r="V3003">
        <v>14</v>
      </c>
      <c r="W3003">
        <v>1.454</v>
      </c>
      <c r="X3003">
        <v>2.35</v>
      </c>
      <c r="Y3003" s="8">
        <v>41956</v>
      </c>
    </row>
    <row r="3004" spans="1:25" x14ac:dyDescent="0.25">
      <c r="A3004">
        <v>-111.97486734</v>
      </c>
      <c r="B3004">
        <v>33.078528779999999</v>
      </c>
      <c r="C3004">
        <v>13</v>
      </c>
      <c r="D3004" t="s">
        <v>371</v>
      </c>
      <c r="E3004" t="s">
        <v>370</v>
      </c>
      <c r="F3004">
        <v>3003</v>
      </c>
      <c r="G3004">
        <v>2</v>
      </c>
      <c r="H3004">
        <v>13.33</v>
      </c>
      <c r="I3004">
        <v>2.133</v>
      </c>
      <c r="J3004">
        <v>1</v>
      </c>
      <c r="K3004">
        <v>1164.8</v>
      </c>
      <c r="L3004" t="s">
        <v>369</v>
      </c>
      <c r="M3004" t="s">
        <v>368</v>
      </c>
      <c r="N3004" s="8">
        <v>41956</v>
      </c>
      <c r="O3004">
        <v>0</v>
      </c>
      <c r="P3004">
        <v>0</v>
      </c>
      <c r="Q3004">
        <v>7338.1</v>
      </c>
      <c r="R3004">
        <v>1030.5</v>
      </c>
      <c r="S3004">
        <v>2.1469999999999998</v>
      </c>
      <c r="T3004">
        <v>33</v>
      </c>
      <c r="U3004">
        <v>3122.7</v>
      </c>
      <c r="V3004">
        <v>14</v>
      </c>
      <c r="W3004">
        <v>1.454</v>
      </c>
      <c r="X3004">
        <v>2.35</v>
      </c>
      <c r="Y3004" s="8">
        <v>41956</v>
      </c>
    </row>
    <row r="3005" spans="1:25" x14ac:dyDescent="0.25">
      <c r="A3005">
        <v>-111.974867</v>
      </c>
      <c r="B3005">
        <v>33.078534769999997</v>
      </c>
      <c r="C3005">
        <v>13</v>
      </c>
      <c r="D3005" t="s">
        <v>371</v>
      </c>
      <c r="E3005" t="s">
        <v>370</v>
      </c>
      <c r="F3005">
        <v>3004</v>
      </c>
      <c r="G3005">
        <v>0</v>
      </c>
      <c r="H3005">
        <v>13.33</v>
      </c>
      <c r="I3005">
        <v>2.165</v>
      </c>
      <c r="J3005">
        <v>1</v>
      </c>
      <c r="K3005">
        <v>1164.9000000000001</v>
      </c>
      <c r="L3005" t="s">
        <v>369</v>
      </c>
      <c r="M3005" t="s">
        <v>368</v>
      </c>
      <c r="N3005" s="8">
        <v>41956</v>
      </c>
      <c r="O3005">
        <v>0</v>
      </c>
      <c r="P3005">
        <v>0</v>
      </c>
      <c r="Q3005">
        <v>7230</v>
      </c>
      <c r="R3005">
        <v>999.93</v>
      </c>
      <c r="S3005">
        <v>2.0830000000000002</v>
      </c>
      <c r="T3005">
        <v>33</v>
      </c>
      <c r="U3005">
        <v>3030.1</v>
      </c>
      <c r="V3005">
        <v>14</v>
      </c>
      <c r="W3005">
        <v>1.476</v>
      </c>
      <c r="X3005">
        <v>2.3860000000000001</v>
      </c>
      <c r="Y3005" s="8">
        <v>41956</v>
      </c>
    </row>
    <row r="3006" spans="1:25" x14ac:dyDescent="0.25">
      <c r="A3006">
        <v>-111.97486734</v>
      </c>
      <c r="B3006">
        <v>33.078540779999997</v>
      </c>
      <c r="C3006">
        <v>13</v>
      </c>
      <c r="D3006" t="s">
        <v>371</v>
      </c>
      <c r="E3006" t="s">
        <v>370</v>
      </c>
      <c r="F3006">
        <v>3005</v>
      </c>
      <c r="G3006">
        <v>2</v>
      </c>
      <c r="H3006">
        <v>13.33</v>
      </c>
      <c r="I3006">
        <v>2.133</v>
      </c>
      <c r="J3006">
        <v>1</v>
      </c>
      <c r="K3006">
        <v>1164.9000000000001</v>
      </c>
      <c r="L3006" t="s">
        <v>369</v>
      </c>
      <c r="M3006" t="s">
        <v>368</v>
      </c>
      <c r="N3006" s="8">
        <v>41956</v>
      </c>
      <c r="O3006">
        <v>0</v>
      </c>
      <c r="P3006">
        <v>0</v>
      </c>
      <c r="Q3006">
        <v>8249.6</v>
      </c>
      <c r="R3006">
        <v>1158.5</v>
      </c>
      <c r="S3006">
        <v>2.4140000000000001</v>
      </c>
      <c r="T3006">
        <v>33</v>
      </c>
      <c r="U3006">
        <v>3510.6</v>
      </c>
      <c r="V3006">
        <v>14</v>
      </c>
      <c r="W3006">
        <v>1.454</v>
      </c>
      <c r="X3006">
        <v>2.35</v>
      </c>
      <c r="Y3006" s="8">
        <v>41956</v>
      </c>
    </row>
    <row r="3007" spans="1:25" x14ac:dyDescent="0.25">
      <c r="A3007">
        <v>-111.97486766</v>
      </c>
      <c r="B3007">
        <v>33.078546780000003</v>
      </c>
      <c r="C3007">
        <v>13</v>
      </c>
      <c r="D3007" t="s">
        <v>371</v>
      </c>
      <c r="E3007" t="s">
        <v>370</v>
      </c>
      <c r="F3007">
        <v>3006</v>
      </c>
      <c r="G3007">
        <v>358</v>
      </c>
      <c r="H3007">
        <v>13.33</v>
      </c>
      <c r="I3007">
        <v>2.3290000000000002</v>
      </c>
      <c r="J3007">
        <v>1</v>
      </c>
      <c r="K3007">
        <v>1164.9000000000001</v>
      </c>
      <c r="L3007" t="s">
        <v>369</v>
      </c>
      <c r="M3007" t="s">
        <v>368</v>
      </c>
      <c r="N3007" s="8">
        <v>41956</v>
      </c>
      <c r="O3007">
        <v>0</v>
      </c>
      <c r="P3007">
        <v>0</v>
      </c>
      <c r="Q3007">
        <v>7078.1</v>
      </c>
      <c r="R3007">
        <v>909.99</v>
      </c>
      <c r="S3007">
        <v>1.8959999999999999</v>
      </c>
      <c r="T3007">
        <v>33</v>
      </c>
      <c r="U3007">
        <v>2757.5</v>
      </c>
      <c r="V3007">
        <v>14</v>
      </c>
      <c r="W3007">
        <v>1.5880000000000001</v>
      </c>
      <c r="X3007">
        <v>2.5670000000000002</v>
      </c>
      <c r="Y3007" s="8">
        <v>41956</v>
      </c>
    </row>
    <row r="3008" spans="1:25" x14ac:dyDescent="0.25">
      <c r="A3008">
        <v>-111.97486649</v>
      </c>
      <c r="B3008">
        <v>33.078553790000001</v>
      </c>
      <c r="C3008">
        <v>13</v>
      </c>
      <c r="D3008" t="s">
        <v>371</v>
      </c>
      <c r="E3008" t="s">
        <v>370</v>
      </c>
      <c r="F3008">
        <v>3007</v>
      </c>
      <c r="G3008">
        <v>357</v>
      </c>
      <c r="H3008">
        <v>13.33</v>
      </c>
      <c r="I3008">
        <v>2.165</v>
      </c>
      <c r="J3008">
        <v>1</v>
      </c>
      <c r="K3008">
        <v>1164.9000000000001</v>
      </c>
      <c r="L3008" t="s">
        <v>369</v>
      </c>
      <c r="M3008" t="s">
        <v>368</v>
      </c>
      <c r="N3008" s="8">
        <v>41956</v>
      </c>
      <c r="O3008">
        <v>0</v>
      </c>
      <c r="P3008">
        <v>0</v>
      </c>
      <c r="Q3008">
        <v>8224.7999999999993</v>
      </c>
      <c r="R3008">
        <v>1137.5</v>
      </c>
      <c r="S3008">
        <v>2.37</v>
      </c>
      <c r="T3008">
        <v>33</v>
      </c>
      <c r="U3008">
        <v>3447</v>
      </c>
      <c r="V3008">
        <v>14</v>
      </c>
      <c r="W3008">
        <v>1.476</v>
      </c>
      <c r="X3008">
        <v>2.3860000000000001</v>
      </c>
      <c r="Y3008" s="8">
        <v>41956</v>
      </c>
    </row>
    <row r="3009" spans="1:25" x14ac:dyDescent="0.25">
      <c r="A3009">
        <v>-111.97486717</v>
      </c>
      <c r="B3009">
        <v>33.078560779999997</v>
      </c>
      <c r="C3009">
        <v>13</v>
      </c>
      <c r="D3009" t="s">
        <v>371</v>
      </c>
      <c r="E3009" t="s">
        <v>370</v>
      </c>
      <c r="F3009">
        <v>3008</v>
      </c>
      <c r="G3009">
        <v>1</v>
      </c>
      <c r="H3009">
        <v>13.33</v>
      </c>
      <c r="I3009">
        <v>2.4279999999999999</v>
      </c>
      <c r="J3009">
        <v>1</v>
      </c>
      <c r="K3009">
        <v>1165</v>
      </c>
      <c r="L3009" t="s">
        <v>369</v>
      </c>
      <c r="M3009" t="s">
        <v>368</v>
      </c>
      <c r="N3009" s="8">
        <v>41956</v>
      </c>
      <c r="O3009">
        <v>0</v>
      </c>
      <c r="P3009">
        <v>0</v>
      </c>
      <c r="Q3009">
        <v>9001.1</v>
      </c>
      <c r="R3009">
        <v>1110.3</v>
      </c>
      <c r="S3009">
        <v>2.3130000000000002</v>
      </c>
      <c r="T3009">
        <v>33</v>
      </c>
      <c r="U3009">
        <v>3364.5</v>
      </c>
      <c r="V3009">
        <v>14</v>
      </c>
      <c r="W3009">
        <v>1.655</v>
      </c>
      <c r="X3009">
        <v>2.6749999999999998</v>
      </c>
      <c r="Y3009" s="8">
        <v>41956</v>
      </c>
    </row>
    <row r="3010" spans="1:25" x14ac:dyDescent="0.25">
      <c r="A3010">
        <v>-111.97486717</v>
      </c>
      <c r="B3010">
        <v>33.07856778</v>
      </c>
      <c r="C3010">
        <v>13</v>
      </c>
      <c r="D3010" t="s">
        <v>371</v>
      </c>
      <c r="E3010" t="s">
        <v>370</v>
      </c>
      <c r="F3010">
        <v>3009</v>
      </c>
      <c r="G3010">
        <v>1</v>
      </c>
      <c r="H3010">
        <v>13.33</v>
      </c>
      <c r="I3010">
        <v>2.5259999999999998</v>
      </c>
      <c r="J3010">
        <v>1</v>
      </c>
      <c r="K3010">
        <v>1165.2</v>
      </c>
      <c r="L3010" t="s">
        <v>369</v>
      </c>
      <c r="M3010" t="s">
        <v>368</v>
      </c>
      <c r="N3010" s="8">
        <v>41956</v>
      </c>
      <c r="O3010">
        <v>0</v>
      </c>
      <c r="P3010">
        <v>0</v>
      </c>
      <c r="Q3010">
        <v>9189.2000000000007</v>
      </c>
      <c r="R3010">
        <v>1089.3</v>
      </c>
      <c r="S3010">
        <v>2.2690000000000001</v>
      </c>
      <c r="T3010">
        <v>33</v>
      </c>
      <c r="U3010">
        <v>3301</v>
      </c>
      <c r="V3010">
        <v>14</v>
      </c>
      <c r="W3010">
        <v>1.722</v>
      </c>
      <c r="X3010">
        <v>2.7839999999999998</v>
      </c>
      <c r="Y3010" s="8">
        <v>41956</v>
      </c>
    </row>
    <row r="3011" spans="1:25" x14ac:dyDescent="0.25">
      <c r="A3011">
        <v>-111.97486751</v>
      </c>
      <c r="B3011">
        <v>33.078575790000002</v>
      </c>
      <c r="C3011">
        <v>13</v>
      </c>
      <c r="D3011" t="s">
        <v>371</v>
      </c>
      <c r="E3011" t="s">
        <v>370</v>
      </c>
      <c r="F3011">
        <v>3010</v>
      </c>
      <c r="G3011">
        <v>3</v>
      </c>
      <c r="H3011">
        <v>13.33</v>
      </c>
      <c r="I3011">
        <v>2.7229999999999999</v>
      </c>
      <c r="J3011">
        <v>1</v>
      </c>
      <c r="K3011">
        <v>1165.3</v>
      </c>
      <c r="L3011" t="s">
        <v>369</v>
      </c>
      <c r="M3011" t="s">
        <v>368</v>
      </c>
      <c r="N3011" s="8">
        <v>41956</v>
      </c>
      <c r="O3011">
        <v>0</v>
      </c>
      <c r="P3011">
        <v>0</v>
      </c>
      <c r="Q3011">
        <v>9423.9</v>
      </c>
      <c r="R3011">
        <v>1036.4000000000001</v>
      </c>
      <c r="S3011">
        <v>2.1589999999999998</v>
      </c>
      <c r="T3011">
        <v>33</v>
      </c>
      <c r="U3011">
        <v>3140.6</v>
      </c>
      <c r="V3011">
        <v>14</v>
      </c>
      <c r="W3011">
        <v>1.857</v>
      </c>
      <c r="X3011">
        <v>3.0009999999999999</v>
      </c>
      <c r="Y3011" s="8">
        <v>41956</v>
      </c>
    </row>
    <row r="3012" spans="1:25" x14ac:dyDescent="0.25">
      <c r="A3012">
        <v>-111.97486666</v>
      </c>
      <c r="B3012">
        <v>33.078582779999998</v>
      </c>
      <c r="C3012">
        <v>13</v>
      </c>
      <c r="D3012" t="s">
        <v>371</v>
      </c>
      <c r="E3012" t="s">
        <v>370</v>
      </c>
      <c r="F3012">
        <v>3011</v>
      </c>
      <c r="G3012">
        <v>358</v>
      </c>
      <c r="H3012">
        <v>13.33</v>
      </c>
      <c r="I3012">
        <v>2.657</v>
      </c>
      <c r="J3012">
        <v>1</v>
      </c>
      <c r="K3012">
        <v>1165.3</v>
      </c>
      <c r="L3012" t="s">
        <v>369</v>
      </c>
      <c r="M3012" t="s">
        <v>368</v>
      </c>
      <c r="N3012" s="8">
        <v>41956</v>
      </c>
      <c r="O3012">
        <v>0</v>
      </c>
      <c r="P3012">
        <v>0</v>
      </c>
      <c r="Q3012">
        <v>7425.4</v>
      </c>
      <c r="R3012">
        <v>836.78</v>
      </c>
      <c r="S3012">
        <v>1.7430000000000001</v>
      </c>
      <c r="T3012">
        <v>33</v>
      </c>
      <c r="U3012">
        <v>2535.6999999999998</v>
      </c>
      <c r="V3012">
        <v>14</v>
      </c>
      <c r="W3012">
        <v>1.8120000000000001</v>
      </c>
      <c r="X3012">
        <v>2.9279999999999999</v>
      </c>
      <c r="Y3012" s="8">
        <v>41956</v>
      </c>
    </row>
    <row r="3013" spans="1:25" x14ac:dyDescent="0.25">
      <c r="A3013">
        <v>-111.97486717</v>
      </c>
      <c r="B3013">
        <v>33.078589780000001</v>
      </c>
      <c r="C3013">
        <v>13</v>
      </c>
      <c r="D3013" t="s">
        <v>371</v>
      </c>
      <c r="E3013" t="s">
        <v>370</v>
      </c>
      <c r="F3013">
        <v>3012</v>
      </c>
      <c r="G3013">
        <v>1</v>
      </c>
      <c r="H3013">
        <v>13.33</v>
      </c>
      <c r="I3013">
        <v>2.4609999999999999</v>
      </c>
      <c r="J3013">
        <v>1</v>
      </c>
      <c r="K3013">
        <v>1165.4000000000001</v>
      </c>
      <c r="L3013" t="s">
        <v>369</v>
      </c>
      <c r="M3013" t="s">
        <v>368</v>
      </c>
      <c r="N3013" s="8">
        <v>41956</v>
      </c>
      <c r="O3013">
        <v>0</v>
      </c>
      <c r="P3013">
        <v>0</v>
      </c>
      <c r="Q3013">
        <v>9192.1</v>
      </c>
      <c r="R3013">
        <v>1118.7</v>
      </c>
      <c r="S3013">
        <v>2.331</v>
      </c>
      <c r="T3013">
        <v>33</v>
      </c>
      <c r="U3013">
        <v>3390.1</v>
      </c>
      <c r="V3013">
        <v>14</v>
      </c>
      <c r="W3013">
        <v>1.6779999999999999</v>
      </c>
      <c r="X3013">
        <v>2.7109999999999999</v>
      </c>
      <c r="Y3013" s="8">
        <v>41956</v>
      </c>
    </row>
    <row r="3014" spans="1:25" x14ac:dyDescent="0.25">
      <c r="A3014">
        <v>-111.97486751</v>
      </c>
      <c r="B3014">
        <v>33.078596789999999</v>
      </c>
      <c r="C3014">
        <v>13</v>
      </c>
      <c r="D3014" t="s">
        <v>371</v>
      </c>
      <c r="E3014" t="s">
        <v>370</v>
      </c>
      <c r="F3014">
        <v>3013</v>
      </c>
      <c r="G3014">
        <v>3</v>
      </c>
      <c r="H3014">
        <v>13.33</v>
      </c>
      <c r="I3014">
        <v>2.5259999999999998</v>
      </c>
      <c r="J3014">
        <v>1</v>
      </c>
      <c r="K3014">
        <v>1165.3</v>
      </c>
      <c r="L3014" t="s">
        <v>369</v>
      </c>
      <c r="M3014" t="s">
        <v>368</v>
      </c>
      <c r="N3014" s="8">
        <v>41956</v>
      </c>
      <c r="O3014">
        <v>0</v>
      </c>
      <c r="P3014">
        <v>0</v>
      </c>
      <c r="Q3014">
        <v>7974.4</v>
      </c>
      <c r="R3014">
        <v>945.34</v>
      </c>
      <c r="S3014">
        <v>1.9690000000000001</v>
      </c>
      <c r="T3014">
        <v>33</v>
      </c>
      <c r="U3014">
        <v>2864.7</v>
      </c>
      <c r="V3014">
        <v>14</v>
      </c>
      <c r="W3014">
        <v>1.722</v>
      </c>
      <c r="X3014">
        <v>2.7839999999999998</v>
      </c>
      <c r="Y3014" s="8">
        <v>41956</v>
      </c>
    </row>
    <row r="3015" spans="1:25" x14ac:dyDescent="0.25">
      <c r="A3015">
        <v>-111.97486632</v>
      </c>
      <c r="B3015">
        <v>33.078603790000003</v>
      </c>
      <c r="C3015">
        <v>13</v>
      </c>
      <c r="D3015" t="s">
        <v>371</v>
      </c>
      <c r="E3015" t="s">
        <v>370</v>
      </c>
      <c r="F3015">
        <v>3014</v>
      </c>
      <c r="G3015">
        <v>356</v>
      </c>
      <c r="H3015">
        <v>13.33</v>
      </c>
      <c r="I3015">
        <v>2.5590000000000002</v>
      </c>
      <c r="J3015">
        <v>1</v>
      </c>
      <c r="K3015">
        <v>1165.4000000000001</v>
      </c>
      <c r="L3015" t="s">
        <v>369</v>
      </c>
      <c r="M3015" t="s">
        <v>368</v>
      </c>
      <c r="N3015" s="8">
        <v>41956</v>
      </c>
      <c r="O3015">
        <v>0</v>
      </c>
      <c r="P3015">
        <v>0</v>
      </c>
      <c r="Q3015">
        <v>8672.4</v>
      </c>
      <c r="R3015">
        <v>1014.9</v>
      </c>
      <c r="S3015">
        <v>2.1139999999999999</v>
      </c>
      <c r="T3015">
        <v>33</v>
      </c>
      <c r="U3015">
        <v>3075.4</v>
      </c>
      <c r="V3015">
        <v>14</v>
      </c>
      <c r="W3015">
        <v>1.7450000000000001</v>
      </c>
      <c r="X3015">
        <v>2.82</v>
      </c>
      <c r="Y3015" s="8">
        <v>41956</v>
      </c>
    </row>
    <row r="3016" spans="1:25" x14ac:dyDescent="0.25">
      <c r="A3016">
        <v>-111.97486651</v>
      </c>
      <c r="B3016">
        <v>33.078610789999999</v>
      </c>
      <c r="C3016">
        <v>13</v>
      </c>
      <c r="D3016" t="s">
        <v>371</v>
      </c>
      <c r="E3016" t="s">
        <v>370</v>
      </c>
      <c r="F3016">
        <v>3015</v>
      </c>
      <c r="G3016">
        <v>3</v>
      </c>
      <c r="H3016">
        <v>13.33</v>
      </c>
      <c r="I3016">
        <v>2.5920000000000001</v>
      </c>
      <c r="J3016">
        <v>1</v>
      </c>
      <c r="K3016">
        <v>1165.2</v>
      </c>
      <c r="L3016" t="s">
        <v>369</v>
      </c>
      <c r="M3016" t="s">
        <v>368</v>
      </c>
      <c r="N3016" s="8">
        <v>41956</v>
      </c>
      <c r="O3016">
        <v>0</v>
      </c>
      <c r="P3016">
        <v>0</v>
      </c>
      <c r="Q3016">
        <v>9079.7999999999993</v>
      </c>
      <c r="R3016">
        <v>1049.0999999999999</v>
      </c>
      <c r="S3016">
        <v>2.1859999999999999</v>
      </c>
      <c r="T3016">
        <v>33</v>
      </c>
      <c r="U3016">
        <v>3179.2</v>
      </c>
      <c r="V3016">
        <v>14</v>
      </c>
      <c r="W3016">
        <v>1.7669999999999999</v>
      </c>
      <c r="X3016">
        <v>2.8559999999999999</v>
      </c>
      <c r="Y3016" s="8">
        <v>41956</v>
      </c>
    </row>
    <row r="3017" spans="1:25" x14ac:dyDescent="0.25">
      <c r="A3017">
        <v>-111.97486666</v>
      </c>
      <c r="B3017">
        <v>33.078617780000002</v>
      </c>
      <c r="C3017">
        <v>13</v>
      </c>
      <c r="D3017" t="s">
        <v>371</v>
      </c>
      <c r="E3017" t="s">
        <v>370</v>
      </c>
      <c r="F3017">
        <v>3016</v>
      </c>
      <c r="G3017">
        <v>358</v>
      </c>
      <c r="H3017">
        <v>13.33</v>
      </c>
      <c r="I3017">
        <v>2.5920000000000001</v>
      </c>
      <c r="J3017">
        <v>1</v>
      </c>
      <c r="K3017">
        <v>1165.3</v>
      </c>
      <c r="L3017" t="s">
        <v>369</v>
      </c>
      <c r="M3017" t="s">
        <v>368</v>
      </c>
      <c r="N3017" s="8">
        <v>41956</v>
      </c>
      <c r="O3017">
        <v>0</v>
      </c>
      <c r="P3017">
        <v>0</v>
      </c>
      <c r="Q3017">
        <v>10298</v>
      </c>
      <c r="R3017">
        <v>1189.9000000000001</v>
      </c>
      <c r="S3017">
        <v>2.4790000000000001</v>
      </c>
      <c r="T3017">
        <v>33</v>
      </c>
      <c r="U3017">
        <v>3605.7</v>
      </c>
      <c r="V3017">
        <v>14</v>
      </c>
      <c r="W3017">
        <v>1.7669999999999999</v>
      </c>
      <c r="X3017">
        <v>2.8559999999999999</v>
      </c>
      <c r="Y3017" s="8">
        <v>41956</v>
      </c>
    </row>
    <row r="3018" spans="1:25" x14ac:dyDescent="0.25">
      <c r="A3018">
        <v>-111.97486617</v>
      </c>
      <c r="B3018">
        <v>33.078624779999998</v>
      </c>
      <c r="C3018">
        <v>13</v>
      </c>
      <c r="D3018" t="s">
        <v>371</v>
      </c>
      <c r="E3018" t="s">
        <v>370</v>
      </c>
      <c r="F3018">
        <v>3017</v>
      </c>
      <c r="G3018">
        <v>1</v>
      </c>
      <c r="H3018">
        <v>13.33</v>
      </c>
      <c r="I3018">
        <v>2.5259999999999998</v>
      </c>
      <c r="J3018">
        <v>1</v>
      </c>
      <c r="K3018">
        <v>1165.3</v>
      </c>
      <c r="L3018" t="s">
        <v>369</v>
      </c>
      <c r="M3018" t="s">
        <v>368</v>
      </c>
      <c r="N3018" s="8">
        <v>41956</v>
      </c>
      <c r="O3018">
        <v>0</v>
      </c>
      <c r="P3018">
        <v>0</v>
      </c>
      <c r="Q3018">
        <v>10061</v>
      </c>
      <c r="R3018">
        <v>1192.7</v>
      </c>
      <c r="S3018">
        <v>2.4849999999999999</v>
      </c>
      <c r="T3018">
        <v>33</v>
      </c>
      <c r="U3018">
        <v>3614.3</v>
      </c>
      <c r="V3018">
        <v>14</v>
      </c>
      <c r="W3018">
        <v>1.722</v>
      </c>
      <c r="X3018">
        <v>2.7839999999999998</v>
      </c>
      <c r="Y3018" s="8">
        <v>41956</v>
      </c>
    </row>
    <row r="3019" spans="1:25" x14ac:dyDescent="0.25">
      <c r="A3019">
        <v>-111.97486666</v>
      </c>
      <c r="B3019">
        <v>33.078631780000002</v>
      </c>
      <c r="C3019">
        <v>13</v>
      </c>
      <c r="D3019" t="s">
        <v>371</v>
      </c>
      <c r="E3019" t="s">
        <v>370</v>
      </c>
      <c r="F3019">
        <v>3018</v>
      </c>
      <c r="G3019">
        <v>358</v>
      </c>
      <c r="H3019">
        <v>13.33</v>
      </c>
      <c r="I3019">
        <v>2.5259999999999998</v>
      </c>
      <c r="J3019">
        <v>1</v>
      </c>
      <c r="K3019">
        <v>1165.5</v>
      </c>
      <c r="L3019" t="s">
        <v>369</v>
      </c>
      <c r="M3019" t="s">
        <v>368</v>
      </c>
      <c r="N3019" s="8">
        <v>41956</v>
      </c>
      <c r="O3019">
        <v>0</v>
      </c>
      <c r="P3019">
        <v>0</v>
      </c>
      <c r="Q3019">
        <v>9620.2000000000007</v>
      </c>
      <c r="R3019">
        <v>1140.4000000000001</v>
      </c>
      <c r="S3019">
        <v>2.3759999999999999</v>
      </c>
      <c r="T3019">
        <v>33</v>
      </c>
      <c r="U3019">
        <v>3455.9</v>
      </c>
      <c r="V3019">
        <v>14</v>
      </c>
      <c r="W3019">
        <v>1.722</v>
      </c>
      <c r="X3019">
        <v>2.7839999999999998</v>
      </c>
      <c r="Y3019" s="8">
        <v>41956</v>
      </c>
    </row>
    <row r="3020" spans="1:25" x14ac:dyDescent="0.25">
      <c r="A3020">
        <v>-111.97486666</v>
      </c>
      <c r="B3020">
        <v>33.078638779999999</v>
      </c>
      <c r="C3020">
        <v>13</v>
      </c>
      <c r="D3020" t="s">
        <v>371</v>
      </c>
      <c r="E3020" t="s">
        <v>370</v>
      </c>
      <c r="F3020">
        <v>3019</v>
      </c>
      <c r="G3020">
        <v>358</v>
      </c>
      <c r="H3020">
        <v>13.33</v>
      </c>
      <c r="I3020">
        <v>2.5920000000000001</v>
      </c>
      <c r="J3020">
        <v>1</v>
      </c>
      <c r="K3020">
        <v>1165.4000000000001</v>
      </c>
      <c r="L3020" t="s">
        <v>369</v>
      </c>
      <c r="M3020" t="s">
        <v>368</v>
      </c>
      <c r="N3020" s="8">
        <v>41956</v>
      </c>
      <c r="O3020">
        <v>0</v>
      </c>
      <c r="P3020">
        <v>0</v>
      </c>
      <c r="Q3020">
        <v>11227</v>
      </c>
      <c r="R3020">
        <v>1297.2</v>
      </c>
      <c r="S3020">
        <v>2.702</v>
      </c>
      <c r="T3020">
        <v>33</v>
      </c>
      <c r="U3020">
        <v>3930.8</v>
      </c>
      <c r="V3020">
        <v>14</v>
      </c>
      <c r="W3020">
        <v>1.7669999999999999</v>
      </c>
      <c r="X3020">
        <v>2.8559999999999999</v>
      </c>
      <c r="Y3020" s="8">
        <v>41956</v>
      </c>
    </row>
    <row r="3021" spans="1:25" x14ac:dyDescent="0.25">
      <c r="A3021">
        <v>-111.97486717</v>
      </c>
      <c r="B3021">
        <v>33.078645780000002</v>
      </c>
      <c r="C3021">
        <v>13</v>
      </c>
      <c r="D3021" t="s">
        <v>371</v>
      </c>
      <c r="E3021" t="s">
        <v>370</v>
      </c>
      <c r="F3021">
        <v>3020</v>
      </c>
      <c r="G3021">
        <v>1</v>
      </c>
      <c r="H3021">
        <v>13.33</v>
      </c>
      <c r="I3021">
        <v>2.4609999999999999</v>
      </c>
      <c r="J3021">
        <v>1</v>
      </c>
      <c r="K3021">
        <v>1165.5</v>
      </c>
      <c r="L3021" t="s">
        <v>369</v>
      </c>
      <c r="M3021" t="s">
        <v>368</v>
      </c>
      <c r="N3021" s="8">
        <v>41956</v>
      </c>
      <c r="O3021">
        <v>0</v>
      </c>
      <c r="P3021">
        <v>0</v>
      </c>
      <c r="Q3021">
        <v>10050</v>
      </c>
      <c r="R3021">
        <v>1223.2</v>
      </c>
      <c r="S3021">
        <v>2.548</v>
      </c>
      <c r="T3021">
        <v>33</v>
      </c>
      <c r="U3021">
        <v>3706.5</v>
      </c>
      <c r="V3021">
        <v>14</v>
      </c>
      <c r="W3021">
        <v>1.6779999999999999</v>
      </c>
      <c r="X3021">
        <v>2.7109999999999999</v>
      </c>
      <c r="Y3021" s="8">
        <v>41956</v>
      </c>
    </row>
    <row r="3022" spans="1:25" x14ac:dyDescent="0.25">
      <c r="A3022">
        <v>-111.974867</v>
      </c>
      <c r="B3022">
        <v>33.078652769999998</v>
      </c>
      <c r="C3022">
        <v>13</v>
      </c>
      <c r="D3022" t="s">
        <v>371</v>
      </c>
      <c r="E3022" t="s">
        <v>370</v>
      </c>
      <c r="F3022">
        <v>3021</v>
      </c>
      <c r="G3022">
        <v>0</v>
      </c>
      <c r="H3022">
        <v>13.33</v>
      </c>
      <c r="I3022">
        <v>2.4929999999999999</v>
      </c>
      <c r="J3022">
        <v>1</v>
      </c>
      <c r="K3022">
        <v>1165.4000000000001</v>
      </c>
      <c r="L3022" t="s">
        <v>369</v>
      </c>
      <c r="M3022" t="s">
        <v>368</v>
      </c>
      <c r="N3022" s="8">
        <v>41956</v>
      </c>
      <c r="O3022">
        <v>0</v>
      </c>
      <c r="P3022">
        <v>0</v>
      </c>
      <c r="Q3022">
        <v>10220</v>
      </c>
      <c r="R3022">
        <v>1227.5</v>
      </c>
      <c r="S3022">
        <v>2.5569999999999999</v>
      </c>
      <c r="T3022">
        <v>33</v>
      </c>
      <c r="U3022">
        <v>3719.6</v>
      </c>
      <c r="V3022">
        <v>14</v>
      </c>
      <c r="W3022">
        <v>1.7</v>
      </c>
      <c r="X3022">
        <v>2.7480000000000002</v>
      </c>
      <c r="Y3022" s="8">
        <v>41956</v>
      </c>
    </row>
    <row r="3023" spans="1:25" x14ac:dyDescent="0.25">
      <c r="A3023">
        <v>-111.97486583</v>
      </c>
      <c r="B3023">
        <v>33.078659780000002</v>
      </c>
      <c r="C3023">
        <v>13</v>
      </c>
      <c r="D3023" t="s">
        <v>371</v>
      </c>
      <c r="E3023" t="s">
        <v>370</v>
      </c>
      <c r="F3023">
        <v>3022</v>
      </c>
      <c r="G3023">
        <v>359</v>
      </c>
      <c r="H3023">
        <v>13.33</v>
      </c>
      <c r="I3023">
        <v>2.5590000000000002</v>
      </c>
      <c r="J3023">
        <v>1</v>
      </c>
      <c r="K3023">
        <v>1165.5999999999999</v>
      </c>
      <c r="L3023" t="s">
        <v>369</v>
      </c>
      <c r="M3023" t="s">
        <v>368</v>
      </c>
      <c r="N3023" s="8">
        <v>41956</v>
      </c>
      <c r="O3023">
        <v>0</v>
      </c>
      <c r="P3023">
        <v>0</v>
      </c>
      <c r="Q3023">
        <v>11273</v>
      </c>
      <c r="R3023">
        <v>1319.3</v>
      </c>
      <c r="S3023">
        <v>2.7480000000000002</v>
      </c>
      <c r="T3023">
        <v>33</v>
      </c>
      <c r="U3023">
        <v>3997.8</v>
      </c>
      <c r="V3023">
        <v>14</v>
      </c>
      <c r="W3023">
        <v>1.7450000000000001</v>
      </c>
      <c r="X3023">
        <v>2.82</v>
      </c>
      <c r="Y3023" s="8">
        <v>41956</v>
      </c>
    </row>
    <row r="3024" spans="1:25" x14ac:dyDescent="0.25">
      <c r="A3024">
        <v>-111.97486583</v>
      </c>
      <c r="B3024">
        <v>33.078666779999999</v>
      </c>
      <c r="C3024">
        <v>13</v>
      </c>
      <c r="D3024" t="s">
        <v>371</v>
      </c>
      <c r="E3024" t="s">
        <v>370</v>
      </c>
      <c r="F3024">
        <v>3023</v>
      </c>
      <c r="G3024">
        <v>359</v>
      </c>
      <c r="H3024">
        <v>13.33</v>
      </c>
      <c r="I3024">
        <v>2.5590000000000002</v>
      </c>
      <c r="J3024">
        <v>1</v>
      </c>
      <c r="K3024">
        <v>1165.5999999999999</v>
      </c>
      <c r="L3024" t="s">
        <v>369</v>
      </c>
      <c r="M3024" t="s">
        <v>368</v>
      </c>
      <c r="N3024" s="8">
        <v>41956</v>
      </c>
      <c r="O3024">
        <v>0</v>
      </c>
      <c r="P3024">
        <v>0</v>
      </c>
      <c r="Q3024">
        <v>10738</v>
      </c>
      <c r="R3024">
        <v>1256.5999999999999</v>
      </c>
      <c r="S3024">
        <v>2.6179999999999999</v>
      </c>
      <c r="T3024">
        <v>33</v>
      </c>
      <c r="U3024">
        <v>3808</v>
      </c>
      <c r="V3024">
        <v>14</v>
      </c>
      <c r="W3024">
        <v>1.7450000000000001</v>
      </c>
      <c r="X3024">
        <v>2.82</v>
      </c>
      <c r="Y3024" s="8">
        <v>41956</v>
      </c>
    </row>
    <row r="3025" spans="1:25" x14ac:dyDescent="0.25">
      <c r="A3025">
        <v>-111.97486634000001</v>
      </c>
      <c r="B3025">
        <v>33.078673780000003</v>
      </c>
      <c r="C3025">
        <v>13</v>
      </c>
      <c r="D3025" t="s">
        <v>371</v>
      </c>
      <c r="E3025" t="s">
        <v>370</v>
      </c>
      <c r="F3025">
        <v>3024</v>
      </c>
      <c r="G3025">
        <v>2</v>
      </c>
      <c r="H3025">
        <v>13.33</v>
      </c>
      <c r="I3025">
        <v>2.5920000000000001</v>
      </c>
      <c r="J3025">
        <v>1</v>
      </c>
      <c r="K3025">
        <v>1165.5999999999999</v>
      </c>
      <c r="L3025" t="s">
        <v>369</v>
      </c>
      <c r="M3025" t="s">
        <v>368</v>
      </c>
      <c r="N3025" s="8">
        <v>41956</v>
      </c>
      <c r="O3025">
        <v>0</v>
      </c>
      <c r="P3025">
        <v>0</v>
      </c>
      <c r="Q3025">
        <v>10153</v>
      </c>
      <c r="R3025">
        <v>1173.0999999999999</v>
      </c>
      <c r="S3025">
        <v>2.444</v>
      </c>
      <c r="T3025">
        <v>33</v>
      </c>
      <c r="U3025">
        <v>3554.8</v>
      </c>
      <c r="V3025">
        <v>14</v>
      </c>
      <c r="W3025">
        <v>1.7669999999999999</v>
      </c>
      <c r="X3025">
        <v>2.8559999999999999</v>
      </c>
      <c r="Y3025" s="8">
        <v>41956</v>
      </c>
    </row>
    <row r="3026" spans="1:25" x14ac:dyDescent="0.25">
      <c r="A3026">
        <v>-111.97486566000001</v>
      </c>
      <c r="B3026">
        <v>33.078680779999999</v>
      </c>
      <c r="C3026">
        <v>13</v>
      </c>
      <c r="D3026" t="s">
        <v>371</v>
      </c>
      <c r="E3026" t="s">
        <v>370</v>
      </c>
      <c r="F3026">
        <v>3025</v>
      </c>
      <c r="G3026">
        <v>358</v>
      </c>
      <c r="H3026">
        <v>13.33</v>
      </c>
      <c r="I3026">
        <v>2.4929999999999999</v>
      </c>
      <c r="J3026">
        <v>1</v>
      </c>
      <c r="K3026">
        <v>1165.5999999999999</v>
      </c>
      <c r="L3026" t="s">
        <v>369</v>
      </c>
      <c r="M3026" t="s">
        <v>368</v>
      </c>
      <c r="N3026" s="8">
        <v>41956</v>
      </c>
      <c r="O3026">
        <v>0</v>
      </c>
      <c r="P3026">
        <v>0</v>
      </c>
      <c r="Q3026">
        <v>11260</v>
      </c>
      <c r="R3026">
        <v>1352.4</v>
      </c>
      <c r="S3026">
        <v>2.8170000000000002</v>
      </c>
      <c r="T3026">
        <v>33</v>
      </c>
      <c r="U3026">
        <v>4098</v>
      </c>
      <c r="V3026">
        <v>14</v>
      </c>
      <c r="W3026">
        <v>1.7</v>
      </c>
      <c r="X3026">
        <v>2.7480000000000002</v>
      </c>
      <c r="Y3026" s="8">
        <v>41956</v>
      </c>
    </row>
    <row r="3027" spans="1:25" x14ac:dyDescent="0.25">
      <c r="A3027">
        <v>-111.97486703</v>
      </c>
      <c r="B3027">
        <v>33.078687819999999</v>
      </c>
      <c r="C3027">
        <v>13</v>
      </c>
      <c r="D3027" t="s">
        <v>371</v>
      </c>
      <c r="E3027" t="s">
        <v>370</v>
      </c>
      <c r="F3027">
        <v>3026</v>
      </c>
      <c r="G3027">
        <v>6</v>
      </c>
      <c r="H3027">
        <v>13.33</v>
      </c>
      <c r="I3027">
        <v>2.4929999999999999</v>
      </c>
      <c r="J3027">
        <v>1</v>
      </c>
      <c r="K3027">
        <v>1165.5999999999999</v>
      </c>
      <c r="L3027" t="s">
        <v>369</v>
      </c>
      <c r="M3027" t="s">
        <v>368</v>
      </c>
      <c r="N3027" s="8">
        <v>41956</v>
      </c>
      <c r="O3027">
        <v>0</v>
      </c>
      <c r="P3027">
        <v>0</v>
      </c>
      <c r="Q3027">
        <v>9765.6</v>
      </c>
      <c r="R3027">
        <v>1172.9000000000001</v>
      </c>
      <c r="S3027">
        <v>2.444</v>
      </c>
      <c r="T3027">
        <v>33</v>
      </c>
      <c r="U3027">
        <v>3554.2</v>
      </c>
      <c r="V3027">
        <v>14</v>
      </c>
      <c r="W3027">
        <v>1.7</v>
      </c>
      <c r="X3027">
        <v>2.7480000000000002</v>
      </c>
      <c r="Y3027" s="8">
        <v>41956</v>
      </c>
    </row>
    <row r="3028" spans="1:25" x14ac:dyDescent="0.25">
      <c r="A3028">
        <v>-111.97486549</v>
      </c>
      <c r="B3028">
        <v>33.07869479</v>
      </c>
      <c r="C3028">
        <v>13</v>
      </c>
      <c r="D3028" t="s">
        <v>371</v>
      </c>
      <c r="E3028" t="s">
        <v>370</v>
      </c>
      <c r="F3028">
        <v>3027</v>
      </c>
      <c r="G3028">
        <v>357</v>
      </c>
      <c r="H3028">
        <v>13.33</v>
      </c>
      <c r="I3028">
        <v>2.625</v>
      </c>
      <c r="J3028">
        <v>1</v>
      </c>
      <c r="K3028">
        <v>1165.5999999999999</v>
      </c>
      <c r="L3028" t="s">
        <v>369</v>
      </c>
      <c r="M3028" t="s">
        <v>368</v>
      </c>
      <c r="N3028" s="8">
        <v>41956</v>
      </c>
      <c r="O3028">
        <v>0</v>
      </c>
      <c r="P3028">
        <v>0</v>
      </c>
      <c r="Q3028">
        <v>10076</v>
      </c>
      <c r="R3028">
        <v>1149.7</v>
      </c>
      <c r="S3028">
        <v>2.395</v>
      </c>
      <c r="T3028">
        <v>33</v>
      </c>
      <c r="U3028">
        <v>3484</v>
      </c>
      <c r="V3028">
        <v>14</v>
      </c>
      <c r="W3028">
        <v>1.79</v>
      </c>
      <c r="X3028">
        <v>2.8919999999999999</v>
      </c>
      <c r="Y3028" s="8">
        <v>41956</v>
      </c>
    </row>
    <row r="3029" spans="1:25" x14ac:dyDescent="0.25">
      <c r="A3029">
        <v>-111.97486617</v>
      </c>
      <c r="B3029">
        <v>33.078701780000003</v>
      </c>
      <c r="C3029">
        <v>13</v>
      </c>
      <c r="D3029" t="s">
        <v>371</v>
      </c>
      <c r="E3029" t="s">
        <v>370</v>
      </c>
      <c r="F3029">
        <v>3028</v>
      </c>
      <c r="G3029">
        <v>1</v>
      </c>
      <c r="H3029">
        <v>13.33</v>
      </c>
      <c r="I3029">
        <v>2.657</v>
      </c>
      <c r="J3029">
        <v>1</v>
      </c>
      <c r="K3029">
        <v>1165.7</v>
      </c>
      <c r="L3029" t="s">
        <v>369</v>
      </c>
      <c r="M3029" t="s">
        <v>368</v>
      </c>
      <c r="N3029" s="8">
        <v>41956</v>
      </c>
      <c r="O3029">
        <v>0</v>
      </c>
      <c r="P3029">
        <v>0</v>
      </c>
      <c r="Q3029">
        <v>12894</v>
      </c>
      <c r="R3029">
        <v>1453.1</v>
      </c>
      <c r="S3029">
        <v>3.0270000000000001</v>
      </c>
      <c r="T3029">
        <v>33</v>
      </c>
      <c r="U3029">
        <v>4403.3</v>
      </c>
      <c r="V3029">
        <v>14</v>
      </c>
      <c r="W3029">
        <v>1.8120000000000001</v>
      </c>
      <c r="X3029">
        <v>2.9279999999999999</v>
      </c>
      <c r="Y3029" s="8">
        <v>41956</v>
      </c>
    </row>
    <row r="3030" spans="1:25" x14ac:dyDescent="0.25">
      <c r="A3030">
        <v>-111.97486617</v>
      </c>
      <c r="B3030">
        <v>33.078708779999999</v>
      </c>
      <c r="C3030">
        <v>13</v>
      </c>
      <c r="D3030" t="s">
        <v>371</v>
      </c>
      <c r="E3030" t="s">
        <v>370</v>
      </c>
      <c r="F3030">
        <v>3029</v>
      </c>
      <c r="G3030">
        <v>1</v>
      </c>
      <c r="H3030">
        <v>13.33</v>
      </c>
      <c r="I3030">
        <v>2.5920000000000001</v>
      </c>
      <c r="J3030">
        <v>1</v>
      </c>
      <c r="K3030">
        <v>1165.7</v>
      </c>
      <c r="L3030" t="s">
        <v>369</v>
      </c>
      <c r="M3030" t="s">
        <v>368</v>
      </c>
      <c r="N3030" s="8">
        <v>41956</v>
      </c>
      <c r="O3030">
        <v>0</v>
      </c>
      <c r="P3030">
        <v>0</v>
      </c>
      <c r="Q3030">
        <v>11014</v>
      </c>
      <c r="R3030">
        <v>1272.7</v>
      </c>
      <c r="S3030">
        <v>2.6509999999999998</v>
      </c>
      <c r="T3030">
        <v>33</v>
      </c>
      <c r="U3030">
        <v>3856.5</v>
      </c>
      <c r="V3030">
        <v>14</v>
      </c>
      <c r="W3030">
        <v>1.7669999999999999</v>
      </c>
      <c r="X3030">
        <v>2.8559999999999999</v>
      </c>
      <c r="Y3030" s="8">
        <v>41956</v>
      </c>
    </row>
    <row r="3031" spans="1:25" x14ac:dyDescent="0.25">
      <c r="A3031">
        <v>-111.97486617</v>
      </c>
      <c r="B3031">
        <v>33.078715780000003</v>
      </c>
      <c r="C3031">
        <v>13</v>
      </c>
      <c r="D3031" t="s">
        <v>371</v>
      </c>
      <c r="E3031" t="s">
        <v>370</v>
      </c>
      <c r="F3031">
        <v>3030</v>
      </c>
      <c r="G3031">
        <v>1</v>
      </c>
      <c r="H3031">
        <v>13.33</v>
      </c>
      <c r="I3031">
        <v>2.5920000000000001</v>
      </c>
      <c r="J3031">
        <v>1</v>
      </c>
      <c r="K3031">
        <v>1165.8</v>
      </c>
      <c r="L3031" t="s">
        <v>369</v>
      </c>
      <c r="M3031" t="s">
        <v>368</v>
      </c>
      <c r="N3031" s="8">
        <v>41956</v>
      </c>
      <c r="O3031">
        <v>0</v>
      </c>
      <c r="P3031">
        <v>0</v>
      </c>
      <c r="Q3031">
        <v>9453.6</v>
      </c>
      <c r="R3031">
        <v>1092.3</v>
      </c>
      <c r="S3031">
        <v>2.2759999999999998</v>
      </c>
      <c r="T3031">
        <v>33</v>
      </c>
      <c r="U3031">
        <v>3310.1</v>
      </c>
      <c r="V3031">
        <v>14</v>
      </c>
      <c r="W3031">
        <v>1.7669999999999999</v>
      </c>
      <c r="X3031">
        <v>2.8559999999999999</v>
      </c>
      <c r="Y3031" s="8">
        <v>41956</v>
      </c>
    </row>
    <row r="3032" spans="1:25" x14ac:dyDescent="0.25">
      <c r="A3032">
        <v>-111.97486651</v>
      </c>
      <c r="B3032">
        <v>33.07872279</v>
      </c>
      <c r="C3032">
        <v>13</v>
      </c>
      <c r="D3032" t="s">
        <v>371</v>
      </c>
      <c r="E3032" t="s">
        <v>370</v>
      </c>
      <c r="F3032">
        <v>3031</v>
      </c>
      <c r="G3032">
        <v>3</v>
      </c>
      <c r="H3032">
        <v>13.33</v>
      </c>
      <c r="I3032">
        <v>2.5590000000000002</v>
      </c>
      <c r="J3032">
        <v>1</v>
      </c>
      <c r="K3032">
        <v>1165.9000000000001</v>
      </c>
      <c r="L3032" t="s">
        <v>369</v>
      </c>
      <c r="M3032" t="s">
        <v>368</v>
      </c>
      <c r="N3032" s="8">
        <v>41956</v>
      </c>
      <c r="O3032">
        <v>0</v>
      </c>
      <c r="P3032">
        <v>0</v>
      </c>
      <c r="Q3032">
        <v>12155</v>
      </c>
      <c r="R3032">
        <v>1422.4</v>
      </c>
      <c r="S3032">
        <v>2.9630000000000001</v>
      </c>
      <c r="T3032">
        <v>33</v>
      </c>
      <c r="U3032">
        <v>4310.5</v>
      </c>
      <c r="V3032">
        <v>14</v>
      </c>
      <c r="W3032">
        <v>1.7450000000000001</v>
      </c>
      <c r="X3032">
        <v>2.82</v>
      </c>
      <c r="Y3032" s="8">
        <v>41956</v>
      </c>
    </row>
    <row r="3033" spans="1:25" x14ac:dyDescent="0.25">
      <c r="A3033">
        <v>-111.97486566000001</v>
      </c>
      <c r="B3033">
        <v>33.078729780000003</v>
      </c>
      <c r="C3033">
        <v>13</v>
      </c>
      <c r="D3033" t="s">
        <v>371</v>
      </c>
      <c r="E3033" t="s">
        <v>370</v>
      </c>
      <c r="F3033">
        <v>3032</v>
      </c>
      <c r="G3033">
        <v>358</v>
      </c>
      <c r="H3033">
        <v>13.33</v>
      </c>
      <c r="I3033">
        <v>2.657</v>
      </c>
      <c r="J3033">
        <v>1</v>
      </c>
      <c r="K3033">
        <v>1165.9000000000001</v>
      </c>
      <c r="L3033" t="s">
        <v>369</v>
      </c>
      <c r="M3033" t="s">
        <v>368</v>
      </c>
      <c r="N3033" s="8">
        <v>41956</v>
      </c>
      <c r="O3033">
        <v>0</v>
      </c>
      <c r="P3033">
        <v>0</v>
      </c>
      <c r="Q3033">
        <v>10782</v>
      </c>
      <c r="R3033">
        <v>1215</v>
      </c>
      <c r="S3033">
        <v>2.5310000000000001</v>
      </c>
      <c r="T3033">
        <v>33</v>
      </c>
      <c r="U3033">
        <v>3681.9</v>
      </c>
      <c r="V3033">
        <v>14</v>
      </c>
      <c r="W3033">
        <v>1.8120000000000001</v>
      </c>
      <c r="X3033">
        <v>2.9279999999999999</v>
      </c>
      <c r="Y3033" s="8">
        <v>41956</v>
      </c>
    </row>
    <row r="3034" spans="1:25" x14ac:dyDescent="0.25">
      <c r="A3034">
        <v>-111.97486600000001</v>
      </c>
      <c r="B3034">
        <v>33.078736769999999</v>
      </c>
      <c r="C3034">
        <v>13</v>
      </c>
      <c r="D3034" t="s">
        <v>371</v>
      </c>
      <c r="E3034" t="s">
        <v>370</v>
      </c>
      <c r="F3034">
        <v>3033</v>
      </c>
      <c r="G3034">
        <v>0</v>
      </c>
      <c r="H3034">
        <v>13.33</v>
      </c>
      <c r="I3034">
        <v>2.657</v>
      </c>
      <c r="J3034">
        <v>1</v>
      </c>
      <c r="K3034">
        <v>1165.8</v>
      </c>
      <c r="L3034" t="s">
        <v>369</v>
      </c>
      <c r="M3034" t="s">
        <v>368</v>
      </c>
      <c r="N3034" s="8">
        <v>41956</v>
      </c>
      <c r="O3034">
        <v>0</v>
      </c>
      <c r="P3034">
        <v>0</v>
      </c>
      <c r="Q3034">
        <v>11002</v>
      </c>
      <c r="R3034">
        <v>1239.9000000000001</v>
      </c>
      <c r="S3034">
        <v>2.5830000000000002</v>
      </c>
      <c r="T3034">
        <v>33</v>
      </c>
      <c r="U3034">
        <v>3757.2</v>
      </c>
      <c r="V3034">
        <v>14</v>
      </c>
      <c r="W3034">
        <v>1.8120000000000001</v>
      </c>
      <c r="X3034">
        <v>2.9279999999999999</v>
      </c>
      <c r="Y3034" s="8">
        <v>41956</v>
      </c>
    </row>
    <row r="3035" spans="1:25" x14ac:dyDescent="0.25">
      <c r="A3035">
        <v>-111.97486549</v>
      </c>
      <c r="B3035">
        <v>33.078743789999997</v>
      </c>
      <c r="C3035">
        <v>13</v>
      </c>
      <c r="D3035" t="s">
        <v>371</v>
      </c>
      <c r="E3035" t="s">
        <v>370</v>
      </c>
      <c r="F3035">
        <v>3034</v>
      </c>
      <c r="G3035">
        <v>357</v>
      </c>
      <c r="H3035">
        <v>13.33</v>
      </c>
      <c r="I3035">
        <v>2.5590000000000002</v>
      </c>
      <c r="J3035">
        <v>1</v>
      </c>
      <c r="K3035">
        <v>1165.8</v>
      </c>
      <c r="L3035" t="s">
        <v>369</v>
      </c>
      <c r="M3035" t="s">
        <v>368</v>
      </c>
      <c r="N3035" s="8">
        <v>41956</v>
      </c>
      <c r="O3035">
        <v>0</v>
      </c>
      <c r="P3035">
        <v>0</v>
      </c>
      <c r="Q3035">
        <v>12038</v>
      </c>
      <c r="R3035">
        <v>1408.8</v>
      </c>
      <c r="S3035">
        <v>2.9350000000000001</v>
      </c>
      <c r="T3035">
        <v>33</v>
      </c>
      <c r="U3035">
        <v>4269</v>
      </c>
      <c r="V3035">
        <v>14</v>
      </c>
      <c r="W3035">
        <v>1.7450000000000001</v>
      </c>
      <c r="X3035">
        <v>2.82</v>
      </c>
      <c r="Y3035" s="8">
        <v>41956</v>
      </c>
    </row>
    <row r="3036" spans="1:25" x14ac:dyDescent="0.25">
      <c r="A3036">
        <v>-111.97486617</v>
      </c>
      <c r="B3036">
        <v>33.07875078</v>
      </c>
      <c r="C3036">
        <v>13</v>
      </c>
      <c r="D3036" t="s">
        <v>371</v>
      </c>
      <c r="E3036" t="s">
        <v>370</v>
      </c>
      <c r="F3036">
        <v>3035</v>
      </c>
      <c r="G3036">
        <v>1</v>
      </c>
      <c r="H3036">
        <v>13.33</v>
      </c>
      <c r="I3036">
        <v>2.625</v>
      </c>
      <c r="J3036">
        <v>1</v>
      </c>
      <c r="K3036">
        <v>1165.8</v>
      </c>
      <c r="L3036" t="s">
        <v>369</v>
      </c>
      <c r="M3036" t="s">
        <v>368</v>
      </c>
      <c r="N3036" s="8">
        <v>41956</v>
      </c>
      <c r="O3036">
        <v>0</v>
      </c>
      <c r="P3036">
        <v>0</v>
      </c>
      <c r="Q3036">
        <v>11355</v>
      </c>
      <c r="R3036">
        <v>1295.5999999999999</v>
      </c>
      <c r="S3036">
        <v>2.6989999999999998</v>
      </c>
      <c r="T3036">
        <v>33</v>
      </c>
      <c r="U3036">
        <v>3926.1</v>
      </c>
      <c r="V3036">
        <v>14</v>
      </c>
      <c r="W3036">
        <v>1.79</v>
      </c>
      <c r="X3036">
        <v>2.8919999999999999</v>
      </c>
      <c r="Y3036" s="8">
        <v>41956</v>
      </c>
    </row>
    <row r="3037" spans="1:25" x14ac:dyDescent="0.25">
      <c r="A3037">
        <v>-111.97486617</v>
      </c>
      <c r="B3037">
        <v>33.078757779999997</v>
      </c>
      <c r="C3037">
        <v>13</v>
      </c>
      <c r="D3037" t="s">
        <v>371</v>
      </c>
      <c r="E3037" t="s">
        <v>370</v>
      </c>
      <c r="F3037">
        <v>3036</v>
      </c>
      <c r="G3037">
        <v>1</v>
      </c>
      <c r="H3037">
        <v>13.33</v>
      </c>
      <c r="I3037">
        <v>2.625</v>
      </c>
      <c r="J3037">
        <v>1</v>
      </c>
      <c r="K3037">
        <v>1165.9000000000001</v>
      </c>
      <c r="L3037" t="s">
        <v>369</v>
      </c>
      <c r="M3037" t="s">
        <v>368</v>
      </c>
      <c r="N3037" s="8">
        <v>41956</v>
      </c>
      <c r="O3037">
        <v>0</v>
      </c>
      <c r="P3037">
        <v>0</v>
      </c>
      <c r="Q3037">
        <v>9931</v>
      </c>
      <c r="R3037">
        <v>1133.0999999999999</v>
      </c>
      <c r="S3037">
        <v>2.3610000000000002</v>
      </c>
      <c r="T3037">
        <v>33</v>
      </c>
      <c r="U3037">
        <v>3433.7</v>
      </c>
      <c r="V3037">
        <v>14</v>
      </c>
      <c r="W3037">
        <v>1.79</v>
      </c>
      <c r="X3037">
        <v>2.8919999999999999</v>
      </c>
      <c r="Y3037" s="8">
        <v>41956</v>
      </c>
    </row>
    <row r="3038" spans="1:25" x14ac:dyDescent="0.25">
      <c r="A3038">
        <v>-111.97486465999999</v>
      </c>
      <c r="B3038">
        <v>33.07876478</v>
      </c>
      <c r="C3038">
        <v>13</v>
      </c>
      <c r="D3038" t="s">
        <v>371</v>
      </c>
      <c r="E3038" t="s">
        <v>370</v>
      </c>
      <c r="F3038">
        <v>3037</v>
      </c>
      <c r="G3038">
        <v>358</v>
      </c>
      <c r="H3038">
        <v>13.33</v>
      </c>
      <c r="I3038">
        <v>2.5590000000000002</v>
      </c>
      <c r="J3038">
        <v>1</v>
      </c>
      <c r="K3038">
        <v>1166</v>
      </c>
      <c r="L3038" t="s">
        <v>369</v>
      </c>
      <c r="M3038" t="s">
        <v>368</v>
      </c>
      <c r="N3038" s="8">
        <v>41956</v>
      </c>
      <c r="O3038">
        <v>0</v>
      </c>
      <c r="P3038">
        <v>0</v>
      </c>
      <c r="Q3038">
        <v>10604</v>
      </c>
      <c r="R3038">
        <v>1240.9000000000001</v>
      </c>
      <c r="S3038">
        <v>2.585</v>
      </c>
      <c r="T3038">
        <v>33</v>
      </c>
      <c r="U3038">
        <v>3760.3</v>
      </c>
      <c r="V3038">
        <v>14</v>
      </c>
      <c r="W3038">
        <v>1.7450000000000001</v>
      </c>
      <c r="X3038">
        <v>2.82</v>
      </c>
      <c r="Y3038" s="8">
        <v>41956</v>
      </c>
    </row>
    <row r="3039" spans="1:25" x14ac:dyDescent="0.25">
      <c r="A3039">
        <v>-111.97486600000001</v>
      </c>
      <c r="B3039">
        <v>33.078771770000003</v>
      </c>
      <c r="C3039">
        <v>13</v>
      </c>
      <c r="D3039" t="s">
        <v>371</v>
      </c>
      <c r="E3039" t="s">
        <v>370</v>
      </c>
      <c r="F3039">
        <v>3038</v>
      </c>
      <c r="G3039">
        <v>0</v>
      </c>
      <c r="H3039">
        <v>13.33</v>
      </c>
      <c r="I3039">
        <v>2.395</v>
      </c>
      <c r="J3039">
        <v>1</v>
      </c>
      <c r="K3039">
        <v>1166</v>
      </c>
      <c r="L3039" t="s">
        <v>369</v>
      </c>
      <c r="M3039" t="s">
        <v>368</v>
      </c>
      <c r="N3039" s="8">
        <v>41956</v>
      </c>
      <c r="O3039">
        <v>0</v>
      </c>
      <c r="P3039">
        <v>0</v>
      </c>
      <c r="Q3039">
        <v>10181</v>
      </c>
      <c r="R3039">
        <v>1273.0999999999999</v>
      </c>
      <c r="S3039">
        <v>2.6520000000000001</v>
      </c>
      <c r="T3039">
        <v>33</v>
      </c>
      <c r="U3039">
        <v>3857.9</v>
      </c>
      <c r="V3039">
        <v>14</v>
      </c>
      <c r="W3039">
        <v>1.633</v>
      </c>
      <c r="X3039">
        <v>2.6389999999999998</v>
      </c>
      <c r="Y3039" s="8">
        <v>41956</v>
      </c>
    </row>
    <row r="3040" spans="1:25" x14ac:dyDescent="0.25">
      <c r="A3040">
        <v>-111.97486600000001</v>
      </c>
      <c r="B3040">
        <v>33.07877877</v>
      </c>
      <c r="C3040">
        <v>13</v>
      </c>
      <c r="D3040" t="s">
        <v>371</v>
      </c>
      <c r="E3040" t="s">
        <v>370</v>
      </c>
      <c r="F3040">
        <v>3039</v>
      </c>
      <c r="G3040">
        <v>0</v>
      </c>
      <c r="H3040">
        <v>13.33</v>
      </c>
      <c r="I3040">
        <v>2.5920000000000001</v>
      </c>
      <c r="J3040">
        <v>1</v>
      </c>
      <c r="K3040">
        <v>1165.8</v>
      </c>
      <c r="L3040" t="s">
        <v>369</v>
      </c>
      <c r="M3040" t="s">
        <v>368</v>
      </c>
      <c r="N3040" s="8">
        <v>41956</v>
      </c>
      <c r="O3040">
        <v>0</v>
      </c>
      <c r="P3040">
        <v>0</v>
      </c>
      <c r="Q3040">
        <v>10723</v>
      </c>
      <c r="R3040">
        <v>1239</v>
      </c>
      <c r="S3040">
        <v>2.581</v>
      </c>
      <c r="T3040">
        <v>33</v>
      </c>
      <c r="U3040">
        <v>3754.7</v>
      </c>
      <c r="V3040">
        <v>14</v>
      </c>
      <c r="W3040">
        <v>1.7669999999999999</v>
      </c>
      <c r="X3040">
        <v>2.8559999999999999</v>
      </c>
      <c r="Y3040" s="8">
        <v>41956</v>
      </c>
    </row>
    <row r="3041" spans="1:25" x14ac:dyDescent="0.25">
      <c r="A3041">
        <v>-111.97486483</v>
      </c>
      <c r="B3041">
        <v>33.078785779999997</v>
      </c>
      <c r="C3041">
        <v>13</v>
      </c>
      <c r="D3041" t="s">
        <v>371</v>
      </c>
      <c r="E3041" t="s">
        <v>370</v>
      </c>
      <c r="F3041">
        <v>3040</v>
      </c>
      <c r="G3041">
        <v>359</v>
      </c>
      <c r="H3041">
        <v>13.33</v>
      </c>
      <c r="I3041">
        <v>2.7559999999999998</v>
      </c>
      <c r="J3041">
        <v>1</v>
      </c>
      <c r="K3041">
        <v>1165.8</v>
      </c>
      <c r="L3041" t="s">
        <v>369</v>
      </c>
      <c r="M3041" t="s">
        <v>368</v>
      </c>
      <c r="N3041" s="8">
        <v>41956</v>
      </c>
      <c r="O3041">
        <v>0</v>
      </c>
      <c r="P3041">
        <v>0</v>
      </c>
      <c r="Q3041">
        <v>8813.4</v>
      </c>
      <c r="R3041">
        <v>957.73</v>
      </c>
      <c r="S3041">
        <v>1.9950000000000001</v>
      </c>
      <c r="T3041">
        <v>33</v>
      </c>
      <c r="U3041">
        <v>2902.2</v>
      </c>
      <c r="V3041">
        <v>14</v>
      </c>
      <c r="W3041">
        <v>1.879</v>
      </c>
      <c r="X3041">
        <v>3.0369999999999999</v>
      </c>
      <c r="Y3041" s="8">
        <v>41956</v>
      </c>
    </row>
    <row r="3042" spans="1:25" x14ac:dyDescent="0.25">
      <c r="A3042">
        <v>-111.97486483</v>
      </c>
      <c r="B3042">
        <v>33.078792780000001</v>
      </c>
      <c r="C3042">
        <v>13</v>
      </c>
      <c r="D3042" t="s">
        <v>371</v>
      </c>
      <c r="E3042" t="s">
        <v>370</v>
      </c>
      <c r="F3042">
        <v>3041</v>
      </c>
      <c r="G3042">
        <v>359</v>
      </c>
      <c r="H3042">
        <v>13.33</v>
      </c>
      <c r="I3042">
        <v>2.4609999999999999</v>
      </c>
      <c r="J3042">
        <v>1</v>
      </c>
      <c r="K3042">
        <v>1165.9000000000001</v>
      </c>
      <c r="L3042" t="s">
        <v>369</v>
      </c>
      <c r="M3042" t="s">
        <v>368</v>
      </c>
      <c r="N3042" s="8">
        <v>41956</v>
      </c>
      <c r="O3042">
        <v>0</v>
      </c>
      <c r="P3042">
        <v>0</v>
      </c>
      <c r="Q3042">
        <v>8256.4</v>
      </c>
      <c r="R3042">
        <v>1004.9</v>
      </c>
      <c r="S3042">
        <v>2.093</v>
      </c>
      <c r="T3042">
        <v>33</v>
      </c>
      <c r="U3042">
        <v>3045.1</v>
      </c>
      <c r="V3042">
        <v>14</v>
      </c>
      <c r="W3042">
        <v>1.6779999999999999</v>
      </c>
      <c r="X3042">
        <v>2.7109999999999999</v>
      </c>
      <c r="Y3042" s="8">
        <v>41956</v>
      </c>
    </row>
    <row r="3043" spans="1:25" x14ac:dyDescent="0.25">
      <c r="A3043">
        <v>-111.97486567999999</v>
      </c>
      <c r="B3043">
        <v>33.078799789999998</v>
      </c>
      <c r="C3043">
        <v>13</v>
      </c>
      <c r="D3043" t="s">
        <v>371</v>
      </c>
      <c r="E3043" t="s">
        <v>370</v>
      </c>
      <c r="F3043">
        <v>3042</v>
      </c>
      <c r="G3043">
        <v>4</v>
      </c>
      <c r="H3043">
        <v>13.33</v>
      </c>
      <c r="I3043">
        <v>2.4609999999999999</v>
      </c>
      <c r="J3043">
        <v>1</v>
      </c>
      <c r="K3043">
        <v>1165.9000000000001</v>
      </c>
      <c r="L3043" t="s">
        <v>369</v>
      </c>
      <c r="M3043" t="s">
        <v>368</v>
      </c>
      <c r="N3043" s="8">
        <v>41956</v>
      </c>
      <c r="O3043">
        <v>0</v>
      </c>
      <c r="P3043">
        <v>0</v>
      </c>
      <c r="Q3043">
        <v>7481.2</v>
      </c>
      <c r="R3043">
        <v>910.52</v>
      </c>
      <c r="S3043">
        <v>1.897</v>
      </c>
      <c r="T3043">
        <v>33</v>
      </c>
      <c r="U3043">
        <v>2759.1</v>
      </c>
      <c r="V3043">
        <v>14</v>
      </c>
      <c r="W3043">
        <v>1.6779999999999999</v>
      </c>
      <c r="X3043">
        <v>2.7109999999999999</v>
      </c>
      <c r="Y3043" s="8">
        <v>41956</v>
      </c>
    </row>
    <row r="3044" spans="1:25" x14ac:dyDescent="0.25">
      <c r="A3044">
        <v>-111.97486483</v>
      </c>
      <c r="B3044">
        <v>33.078806780000001</v>
      </c>
      <c r="C3044">
        <v>13</v>
      </c>
      <c r="D3044" t="s">
        <v>371</v>
      </c>
      <c r="E3044" t="s">
        <v>370</v>
      </c>
      <c r="F3044">
        <v>3043</v>
      </c>
      <c r="G3044">
        <v>359</v>
      </c>
      <c r="H3044">
        <v>13.33</v>
      </c>
      <c r="I3044">
        <v>2.5259999999999998</v>
      </c>
      <c r="J3044">
        <v>1</v>
      </c>
      <c r="K3044">
        <v>1165.9000000000001</v>
      </c>
      <c r="L3044" t="s">
        <v>369</v>
      </c>
      <c r="M3044" t="s">
        <v>368</v>
      </c>
      <c r="N3044" s="8">
        <v>41956</v>
      </c>
      <c r="O3044">
        <v>0</v>
      </c>
      <c r="P3044">
        <v>0</v>
      </c>
      <c r="Q3044">
        <v>10459</v>
      </c>
      <c r="R3044">
        <v>1239.9000000000001</v>
      </c>
      <c r="S3044">
        <v>2.5830000000000002</v>
      </c>
      <c r="T3044">
        <v>33</v>
      </c>
      <c r="U3044">
        <v>3757.2</v>
      </c>
      <c r="V3044">
        <v>14</v>
      </c>
      <c r="W3044">
        <v>1.722</v>
      </c>
      <c r="X3044">
        <v>2.7839999999999998</v>
      </c>
      <c r="Y3044" s="8">
        <v>41956</v>
      </c>
    </row>
    <row r="3045" spans="1:25" x14ac:dyDescent="0.25">
      <c r="A3045">
        <v>-111.97486517</v>
      </c>
      <c r="B3045">
        <v>33.078813779999997</v>
      </c>
      <c r="C3045">
        <v>13</v>
      </c>
      <c r="D3045" t="s">
        <v>371</v>
      </c>
      <c r="E3045" t="s">
        <v>370</v>
      </c>
      <c r="F3045">
        <v>3044</v>
      </c>
      <c r="G3045">
        <v>1</v>
      </c>
      <c r="H3045">
        <v>13.33</v>
      </c>
      <c r="I3045">
        <v>2.625</v>
      </c>
      <c r="J3045">
        <v>1</v>
      </c>
      <c r="K3045">
        <v>1166</v>
      </c>
      <c r="L3045" t="s">
        <v>369</v>
      </c>
      <c r="M3045" t="s">
        <v>368</v>
      </c>
      <c r="N3045" s="8">
        <v>41956</v>
      </c>
      <c r="O3045">
        <v>0</v>
      </c>
      <c r="P3045">
        <v>0</v>
      </c>
      <c r="Q3045">
        <v>8295.1</v>
      </c>
      <c r="R3045">
        <v>946.47</v>
      </c>
      <c r="S3045">
        <v>1.972</v>
      </c>
      <c r="T3045">
        <v>33</v>
      </c>
      <c r="U3045">
        <v>2868.1</v>
      </c>
      <c r="V3045">
        <v>14</v>
      </c>
      <c r="W3045">
        <v>1.79</v>
      </c>
      <c r="X3045">
        <v>2.8919999999999999</v>
      </c>
      <c r="Y3045" s="8">
        <v>41956</v>
      </c>
    </row>
    <row r="3046" spans="1:25" x14ac:dyDescent="0.25">
      <c r="A3046">
        <v>-111.97486465999999</v>
      </c>
      <c r="B3046">
        <v>33.078820780000001</v>
      </c>
      <c r="C3046">
        <v>13</v>
      </c>
      <c r="D3046" t="s">
        <v>371</v>
      </c>
      <c r="E3046" t="s">
        <v>370</v>
      </c>
      <c r="F3046">
        <v>3045</v>
      </c>
      <c r="G3046">
        <v>358</v>
      </c>
      <c r="H3046">
        <v>13.33</v>
      </c>
      <c r="I3046">
        <v>2.4929999999999999</v>
      </c>
      <c r="J3046">
        <v>1</v>
      </c>
      <c r="K3046">
        <v>1165.5999999999999</v>
      </c>
      <c r="L3046" t="s">
        <v>369</v>
      </c>
      <c r="M3046" t="s">
        <v>368</v>
      </c>
      <c r="N3046" s="8">
        <v>41956</v>
      </c>
      <c r="O3046">
        <v>0</v>
      </c>
      <c r="P3046">
        <v>0</v>
      </c>
      <c r="Q3046">
        <v>11070</v>
      </c>
      <c r="R3046">
        <v>1329.6</v>
      </c>
      <c r="S3046">
        <v>2.77</v>
      </c>
      <c r="T3046">
        <v>33</v>
      </c>
      <c r="U3046">
        <v>4029</v>
      </c>
      <c r="V3046">
        <v>14</v>
      </c>
      <c r="W3046">
        <v>1.7</v>
      </c>
      <c r="X3046">
        <v>2.7480000000000002</v>
      </c>
      <c r="Y3046" s="8">
        <v>41956</v>
      </c>
    </row>
    <row r="3047" spans="1:25" x14ac:dyDescent="0.25">
      <c r="A3047">
        <v>-111.97486517</v>
      </c>
      <c r="B3047">
        <v>33.078827779999997</v>
      </c>
      <c r="C3047">
        <v>13</v>
      </c>
      <c r="D3047" t="s">
        <v>371</v>
      </c>
      <c r="E3047" t="s">
        <v>370</v>
      </c>
      <c r="F3047">
        <v>3046</v>
      </c>
      <c r="G3047">
        <v>1</v>
      </c>
      <c r="H3047">
        <v>13.33</v>
      </c>
      <c r="I3047">
        <v>2.4609999999999999</v>
      </c>
      <c r="J3047">
        <v>1</v>
      </c>
      <c r="K3047">
        <v>1165.5999999999999</v>
      </c>
      <c r="L3047" t="s">
        <v>369</v>
      </c>
      <c r="M3047" t="s">
        <v>368</v>
      </c>
      <c r="N3047" s="8">
        <v>41956</v>
      </c>
      <c r="O3047">
        <v>0</v>
      </c>
      <c r="P3047">
        <v>0</v>
      </c>
      <c r="Q3047">
        <v>9875.7999999999993</v>
      </c>
      <c r="R3047">
        <v>1202</v>
      </c>
      <c r="S3047">
        <v>2.504</v>
      </c>
      <c r="T3047">
        <v>33</v>
      </c>
      <c r="U3047">
        <v>3642.3</v>
      </c>
      <c r="V3047">
        <v>14</v>
      </c>
      <c r="W3047">
        <v>1.6779999999999999</v>
      </c>
      <c r="X3047">
        <v>2.7109999999999999</v>
      </c>
      <c r="Y3047" s="8">
        <v>41956</v>
      </c>
    </row>
    <row r="3048" spans="1:25" x14ac:dyDescent="0.25">
      <c r="A3048">
        <v>-111.97486517</v>
      </c>
      <c r="B3048">
        <v>33.078834780000001</v>
      </c>
      <c r="C3048">
        <v>13</v>
      </c>
      <c r="D3048" t="s">
        <v>371</v>
      </c>
      <c r="E3048" t="s">
        <v>370</v>
      </c>
      <c r="F3048">
        <v>3047</v>
      </c>
      <c r="G3048">
        <v>1</v>
      </c>
      <c r="H3048">
        <v>13.33</v>
      </c>
      <c r="I3048">
        <v>2.5590000000000002</v>
      </c>
      <c r="J3048">
        <v>1</v>
      </c>
      <c r="K3048">
        <v>1165.7</v>
      </c>
      <c r="L3048" t="s">
        <v>369</v>
      </c>
      <c r="M3048" t="s">
        <v>368</v>
      </c>
      <c r="N3048" s="8">
        <v>41956</v>
      </c>
      <c r="O3048">
        <v>0</v>
      </c>
      <c r="P3048">
        <v>0</v>
      </c>
      <c r="Q3048">
        <v>9005.5</v>
      </c>
      <c r="R3048">
        <v>1053.9000000000001</v>
      </c>
      <c r="S3048">
        <v>2.1960000000000002</v>
      </c>
      <c r="T3048">
        <v>33</v>
      </c>
      <c r="U3048">
        <v>3193.6</v>
      </c>
      <c r="V3048">
        <v>14</v>
      </c>
      <c r="W3048">
        <v>1.7450000000000001</v>
      </c>
      <c r="X3048">
        <v>2.82</v>
      </c>
      <c r="Y3048" s="8">
        <v>41956</v>
      </c>
    </row>
    <row r="3049" spans="1:25" x14ac:dyDescent="0.25">
      <c r="A3049">
        <v>-111.97486483</v>
      </c>
      <c r="B3049">
        <v>33.078841779999998</v>
      </c>
      <c r="C3049">
        <v>13</v>
      </c>
      <c r="D3049" t="s">
        <v>371</v>
      </c>
      <c r="E3049" t="s">
        <v>370</v>
      </c>
      <c r="F3049">
        <v>3048</v>
      </c>
      <c r="G3049">
        <v>359</v>
      </c>
      <c r="H3049">
        <v>13.33</v>
      </c>
      <c r="I3049">
        <v>2.5590000000000002</v>
      </c>
      <c r="J3049">
        <v>1</v>
      </c>
      <c r="K3049">
        <v>1165.8</v>
      </c>
      <c r="L3049" t="s">
        <v>369</v>
      </c>
      <c r="M3049" t="s">
        <v>368</v>
      </c>
      <c r="N3049" s="8">
        <v>41956</v>
      </c>
      <c r="O3049">
        <v>0</v>
      </c>
      <c r="P3049">
        <v>0</v>
      </c>
      <c r="Q3049">
        <v>8755.1</v>
      </c>
      <c r="R3049">
        <v>1024.5999999999999</v>
      </c>
      <c r="S3049">
        <v>2.1349999999999998</v>
      </c>
      <c r="T3049">
        <v>33</v>
      </c>
      <c r="U3049">
        <v>3104.8</v>
      </c>
      <c r="V3049">
        <v>14</v>
      </c>
      <c r="W3049">
        <v>1.7450000000000001</v>
      </c>
      <c r="X3049">
        <v>2.82</v>
      </c>
      <c r="Y3049" s="8">
        <v>41956</v>
      </c>
    </row>
    <row r="3050" spans="1:25" x14ac:dyDescent="0.25">
      <c r="A3050">
        <v>-111.97486483</v>
      </c>
      <c r="B3050">
        <v>33.078848780000001</v>
      </c>
      <c r="C3050">
        <v>13</v>
      </c>
      <c r="D3050" t="s">
        <v>371</v>
      </c>
      <c r="E3050" t="s">
        <v>370</v>
      </c>
      <c r="F3050">
        <v>3049</v>
      </c>
      <c r="G3050">
        <v>359</v>
      </c>
      <c r="H3050">
        <v>13.33</v>
      </c>
      <c r="I3050">
        <v>2.5590000000000002</v>
      </c>
      <c r="J3050">
        <v>1</v>
      </c>
      <c r="K3050">
        <v>1165.8</v>
      </c>
      <c r="L3050" t="s">
        <v>369</v>
      </c>
      <c r="M3050" t="s">
        <v>368</v>
      </c>
      <c r="N3050" s="8">
        <v>41956</v>
      </c>
      <c r="O3050">
        <v>0</v>
      </c>
      <c r="P3050">
        <v>0</v>
      </c>
      <c r="Q3050">
        <v>8753.4</v>
      </c>
      <c r="R3050">
        <v>1024.4000000000001</v>
      </c>
      <c r="S3050">
        <v>2.1339999999999999</v>
      </c>
      <c r="T3050">
        <v>33</v>
      </c>
      <c r="U3050">
        <v>3104.2</v>
      </c>
      <c r="V3050">
        <v>14</v>
      </c>
      <c r="W3050">
        <v>1.7450000000000001</v>
      </c>
      <c r="X3050">
        <v>2.82</v>
      </c>
      <c r="Y3050" s="8">
        <v>41956</v>
      </c>
    </row>
    <row r="3051" spans="1:25" x14ac:dyDescent="0.25">
      <c r="A3051">
        <v>-111.97486533999999</v>
      </c>
      <c r="B3051">
        <v>33.078855779999998</v>
      </c>
      <c r="C3051">
        <v>13</v>
      </c>
      <c r="D3051" t="s">
        <v>371</v>
      </c>
      <c r="E3051" t="s">
        <v>370</v>
      </c>
      <c r="F3051">
        <v>3050</v>
      </c>
      <c r="G3051">
        <v>2</v>
      </c>
      <c r="H3051">
        <v>13.33</v>
      </c>
      <c r="I3051">
        <v>2.395</v>
      </c>
      <c r="J3051">
        <v>1</v>
      </c>
      <c r="K3051">
        <v>1165.9000000000001</v>
      </c>
      <c r="L3051" t="s">
        <v>369</v>
      </c>
      <c r="M3051" t="s">
        <v>368</v>
      </c>
      <c r="N3051" s="8">
        <v>41956</v>
      </c>
      <c r="O3051">
        <v>0</v>
      </c>
      <c r="P3051">
        <v>0</v>
      </c>
      <c r="Q3051">
        <v>8173.5</v>
      </c>
      <c r="R3051">
        <v>1022</v>
      </c>
      <c r="S3051">
        <v>2.129</v>
      </c>
      <c r="T3051">
        <v>33</v>
      </c>
      <c r="U3051">
        <v>3097</v>
      </c>
      <c r="V3051">
        <v>14</v>
      </c>
      <c r="W3051">
        <v>1.633</v>
      </c>
      <c r="X3051">
        <v>2.6389999999999998</v>
      </c>
      <c r="Y3051" s="8">
        <v>41956</v>
      </c>
    </row>
    <row r="3052" spans="1:25" x14ac:dyDescent="0.25">
      <c r="A3052">
        <v>-111.97486585999999</v>
      </c>
      <c r="B3052">
        <v>33.078862809999997</v>
      </c>
      <c r="C3052">
        <v>13</v>
      </c>
      <c r="D3052" t="s">
        <v>371</v>
      </c>
      <c r="E3052" t="s">
        <v>370</v>
      </c>
      <c r="F3052">
        <v>3051</v>
      </c>
      <c r="G3052">
        <v>5</v>
      </c>
      <c r="H3052">
        <v>13.33</v>
      </c>
      <c r="I3052">
        <v>2.5259999999999998</v>
      </c>
      <c r="J3052">
        <v>1</v>
      </c>
      <c r="K3052">
        <v>1165.8</v>
      </c>
      <c r="L3052" t="s">
        <v>369</v>
      </c>
      <c r="M3052" t="s">
        <v>368</v>
      </c>
      <c r="N3052" s="8">
        <v>41956</v>
      </c>
      <c r="O3052">
        <v>0</v>
      </c>
      <c r="P3052">
        <v>0</v>
      </c>
      <c r="Q3052">
        <v>8675.7999999999993</v>
      </c>
      <c r="R3052">
        <v>1028.5</v>
      </c>
      <c r="S3052">
        <v>2.1429999999999998</v>
      </c>
      <c r="T3052">
        <v>33</v>
      </c>
      <c r="U3052">
        <v>3116.6</v>
      </c>
      <c r="V3052">
        <v>14</v>
      </c>
      <c r="W3052">
        <v>1.722</v>
      </c>
      <c r="X3052">
        <v>2.7839999999999998</v>
      </c>
      <c r="Y3052" s="8">
        <v>41956</v>
      </c>
    </row>
    <row r="3053" spans="1:25" x14ac:dyDescent="0.25">
      <c r="A3053">
        <v>-111.97486413999999</v>
      </c>
      <c r="B3053">
        <v>33.07886981</v>
      </c>
      <c r="C3053">
        <v>13</v>
      </c>
      <c r="D3053" t="s">
        <v>371</v>
      </c>
      <c r="E3053" t="s">
        <v>370</v>
      </c>
      <c r="F3053">
        <v>3052</v>
      </c>
      <c r="G3053">
        <v>355</v>
      </c>
      <c r="H3053">
        <v>13.33</v>
      </c>
      <c r="I3053">
        <v>2.625</v>
      </c>
      <c r="J3053">
        <v>1</v>
      </c>
      <c r="K3053">
        <v>1165.8</v>
      </c>
      <c r="L3053" t="s">
        <v>369</v>
      </c>
      <c r="M3053" t="s">
        <v>368</v>
      </c>
      <c r="N3053" s="8">
        <v>41956</v>
      </c>
      <c r="O3053">
        <v>0</v>
      </c>
      <c r="P3053">
        <v>0</v>
      </c>
      <c r="Q3053">
        <v>9765.2999999999993</v>
      </c>
      <c r="R3053">
        <v>1114.2</v>
      </c>
      <c r="S3053">
        <v>2.3210000000000002</v>
      </c>
      <c r="T3053">
        <v>33</v>
      </c>
      <c r="U3053">
        <v>3376.5</v>
      </c>
      <c r="V3053">
        <v>14</v>
      </c>
      <c r="W3053">
        <v>1.79</v>
      </c>
      <c r="X3053">
        <v>2.8919999999999999</v>
      </c>
      <c r="Y3053" s="8">
        <v>41956</v>
      </c>
    </row>
    <row r="3054" spans="1:25" x14ac:dyDescent="0.25">
      <c r="A3054">
        <v>-111.97486551</v>
      </c>
      <c r="B3054">
        <v>33.078876790000002</v>
      </c>
      <c r="C3054">
        <v>13</v>
      </c>
      <c r="D3054" t="s">
        <v>371</v>
      </c>
      <c r="E3054" t="s">
        <v>370</v>
      </c>
      <c r="F3054">
        <v>3053</v>
      </c>
      <c r="G3054">
        <v>3</v>
      </c>
      <c r="H3054">
        <v>13.33</v>
      </c>
      <c r="I3054">
        <v>2.5920000000000001</v>
      </c>
      <c r="J3054">
        <v>1</v>
      </c>
      <c r="K3054">
        <v>1165.8</v>
      </c>
      <c r="L3054" t="s">
        <v>369</v>
      </c>
      <c r="M3054" t="s">
        <v>368</v>
      </c>
      <c r="N3054" s="8">
        <v>41956</v>
      </c>
      <c r="O3054">
        <v>0</v>
      </c>
      <c r="P3054">
        <v>0</v>
      </c>
      <c r="Q3054">
        <v>6393.1</v>
      </c>
      <c r="R3054">
        <v>738.69</v>
      </c>
      <c r="S3054">
        <v>1.5389999999999999</v>
      </c>
      <c r="T3054">
        <v>33</v>
      </c>
      <c r="U3054">
        <v>2238.4</v>
      </c>
      <c r="V3054">
        <v>14</v>
      </c>
      <c r="W3054">
        <v>1.7669999999999999</v>
      </c>
      <c r="X3054">
        <v>2.8559999999999999</v>
      </c>
      <c r="Y3054" s="8">
        <v>41956</v>
      </c>
    </row>
    <row r="3055" spans="1:25" x14ac:dyDescent="0.25">
      <c r="A3055">
        <v>-111.97486499999999</v>
      </c>
      <c r="B3055">
        <v>33.078883769999997</v>
      </c>
      <c r="C3055">
        <v>13</v>
      </c>
      <c r="D3055" t="s">
        <v>371</v>
      </c>
      <c r="E3055" t="s">
        <v>370</v>
      </c>
      <c r="F3055">
        <v>3054</v>
      </c>
      <c r="G3055">
        <v>0</v>
      </c>
      <c r="H3055">
        <v>13.33</v>
      </c>
      <c r="I3055">
        <v>2.5259999999999998</v>
      </c>
      <c r="J3055">
        <v>1</v>
      </c>
      <c r="K3055">
        <v>1165.9000000000001</v>
      </c>
      <c r="L3055" t="s">
        <v>369</v>
      </c>
      <c r="M3055" t="s">
        <v>368</v>
      </c>
      <c r="N3055" s="8">
        <v>41956</v>
      </c>
      <c r="O3055">
        <v>0</v>
      </c>
      <c r="P3055">
        <v>0</v>
      </c>
      <c r="Q3055">
        <v>6193.3</v>
      </c>
      <c r="R3055">
        <v>734.19</v>
      </c>
      <c r="S3055">
        <v>1.53</v>
      </c>
      <c r="T3055">
        <v>33</v>
      </c>
      <c r="U3055">
        <v>2224.8000000000002</v>
      </c>
      <c r="V3055">
        <v>14</v>
      </c>
      <c r="W3055">
        <v>1.722</v>
      </c>
      <c r="X3055">
        <v>2.7839999999999998</v>
      </c>
      <c r="Y3055" s="8">
        <v>41956</v>
      </c>
    </row>
    <row r="3056" spans="1:25" x14ac:dyDescent="0.25">
      <c r="A3056">
        <v>-111.97486533999999</v>
      </c>
      <c r="B3056">
        <v>33.078890780000002</v>
      </c>
      <c r="C3056">
        <v>13</v>
      </c>
      <c r="D3056" t="s">
        <v>371</v>
      </c>
      <c r="E3056" t="s">
        <v>370</v>
      </c>
      <c r="F3056">
        <v>3055</v>
      </c>
      <c r="G3056">
        <v>2</v>
      </c>
      <c r="H3056">
        <v>13.33</v>
      </c>
      <c r="I3056">
        <v>2.395</v>
      </c>
      <c r="J3056">
        <v>1</v>
      </c>
      <c r="K3056">
        <v>1165.9000000000001</v>
      </c>
      <c r="L3056" t="s">
        <v>369</v>
      </c>
      <c r="M3056" t="s">
        <v>368</v>
      </c>
      <c r="N3056" s="8">
        <v>41956</v>
      </c>
      <c r="O3056">
        <v>0</v>
      </c>
      <c r="P3056">
        <v>0</v>
      </c>
      <c r="Q3056">
        <v>6687.8</v>
      </c>
      <c r="R3056">
        <v>836.26</v>
      </c>
      <c r="S3056">
        <v>1.742</v>
      </c>
      <c r="T3056">
        <v>33</v>
      </c>
      <c r="U3056">
        <v>2534.1</v>
      </c>
      <c r="V3056">
        <v>14</v>
      </c>
      <c r="W3056">
        <v>1.633</v>
      </c>
      <c r="X3056">
        <v>2.6389999999999998</v>
      </c>
      <c r="Y3056" s="8">
        <v>41956</v>
      </c>
    </row>
    <row r="3057" spans="1:25" x14ac:dyDescent="0.25">
      <c r="A3057">
        <v>-111.97486499999999</v>
      </c>
      <c r="B3057">
        <v>33.078897769999998</v>
      </c>
      <c r="C3057">
        <v>13</v>
      </c>
      <c r="D3057" t="s">
        <v>371</v>
      </c>
      <c r="E3057" t="s">
        <v>370</v>
      </c>
      <c r="F3057">
        <v>3056</v>
      </c>
      <c r="G3057">
        <v>0</v>
      </c>
      <c r="H3057">
        <v>13.33</v>
      </c>
      <c r="I3057">
        <v>2.657</v>
      </c>
      <c r="J3057">
        <v>1</v>
      </c>
      <c r="K3057">
        <v>1166</v>
      </c>
      <c r="L3057" t="s">
        <v>369</v>
      </c>
      <c r="M3057" t="s">
        <v>368</v>
      </c>
      <c r="N3057" s="8">
        <v>41956</v>
      </c>
      <c r="O3057">
        <v>0</v>
      </c>
      <c r="P3057">
        <v>0</v>
      </c>
      <c r="Q3057">
        <v>8303.9</v>
      </c>
      <c r="R3057">
        <v>935.78</v>
      </c>
      <c r="S3057">
        <v>1.95</v>
      </c>
      <c r="T3057">
        <v>33</v>
      </c>
      <c r="U3057">
        <v>2835.7</v>
      </c>
      <c r="V3057">
        <v>14</v>
      </c>
      <c r="W3057">
        <v>1.8120000000000001</v>
      </c>
      <c r="X3057">
        <v>2.9279999999999999</v>
      </c>
      <c r="Y3057" s="8">
        <v>41956</v>
      </c>
    </row>
    <row r="3058" spans="1:25" x14ac:dyDescent="0.25">
      <c r="A3058">
        <v>-111.97486499999999</v>
      </c>
      <c r="B3058">
        <v>33.078904770000001</v>
      </c>
      <c r="C3058">
        <v>13</v>
      </c>
      <c r="D3058" t="s">
        <v>371</v>
      </c>
      <c r="E3058" t="s">
        <v>370</v>
      </c>
      <c r="F3058">
        <v>3057</v>
      </c>
      <c r="G3058">
        <v>0</v>
      </c>
      <c r="H3058">
        <v>13.33</v>
      </c>
      <c r="I3058">
        <v>2.625</v>
      </c>
      <c r="J3058">
        <v>1</v>
      </c>
      <c r="K3058">
        <v>1165.9000000000001</v>
      </c>
      <c r="L3058" t="s">
        <v>369</v>
      </c>
      <c r="M3058" t="s">
        <v>368</v>
      </c>
      <c r="N3058" s="8">
        <v>41956</v>
      </c>
      <c r="O3058">
        <v>0</v>
      </c>
      <c r="P3058">
        <v>0</v>
      </c>
      <c r="Q3058">
        <v>6173</v>
      </c>
      <c r="R3058">
        <v>704.34</v>
      </c>
      <c r="S3058">
        <v>1.4670000000000001</v>
      </c>
      <c r="T3058">
        <v>33</v>
      </c>
      <c r="U3058">
        <v>2134.4</v>
      </c>
      <c r="V3058">
        <v>14</v>
      </c>
      <c r="W3058">
        <v>1.79</v>
      </c>
      <c r="X3058">
        <v>2.8919999999999999</v>
      </c>
      <c r="Y3058" s="8">
        <v>41956</v>
      </c>
    </row>
    <row r="3059" spans="1:25" x14ac:dyDescent="0.25">
      <c r="A3059">
        <v>-111.97486483</v>
      </c>
      <c r="B3059">
        <v>33.078911779999999</v>
      </c>
      <c r="C3059">
        <v>13</v>
      </c>
      <c r="D3059" t="s">
        <v>371</v>
      </c>
      <c r="E3059" t="s">
        <v>370</v>
      </c>
      <c r="F3059">
        <v>3058</v>
      </c>
      <c r="G3059">
        <v>359</v>
      </c>
      <c r="H3059">
        <v>13.33</v>
      </c>
      <c r="I3059">
        <v>2.657</v>
      </c>
      <c r="J3059">
        <v>1</v>
      </c>
      <c r="K3059">
        <v>1165.9000000000001</v>
      </c>
      <c r="L3059" t="s">
        <v>369</v>
      </c>
      <c r="M3059" t="s">
        <v>368</v>
      </c>
      <c r="N3059" s="8">
        <v>41956</v>
      </c>
      <c r="O3059">
        <v>0</v>
      </c>
      <c r="P3059">
        <v>0</v>
      </c>
      <c r="Q3059">
        <v>9440.2000000000007</v>
      </c>
      <c r="R3059">
        <v>1063.8</v>
      </c>
      <c r="S3059">
        <v>2.2160000000000002</v>
      </c>
      <c r="T3059">
        <v>33</v>
      </c>
      <c r="U3059">
        <v>3223.7</v>
      </c>
      <c r="V3059">
        <v>14</v>
      </c>
      <c r="W3059">
        <v>1.8120000000000001</v>
      </c>
      <c r="X3059">
        <v>2.9279999999999999</v>
      </c>
      <c r="Y3059" s="8">
        <v>41956</v>
      </c>
    </row>
    <row r="3060" spans="1:25" x14ac:dyDescent="0.25">
      <c r="A3060">
        <v>-111.97486449</v>
      </c>
      <c r="B3060">
        <v>33.07891979</v>
      </c>
      <c r="C3060">
        <v>13</v>
      </c>
      <c r="D3060" t="s">
        <v>371</v>
      </c>
      <c r="E3060" t="s">
        <v>370</v>
      </c>
      <c r="F3060">
        <v>3059</v>
      </c>
      <c r="G3060">
        <v>357</v>
      </c>
      <c r="H3060">
        <v>13.33</v>
      </c>
      <c r="I3060">
        <v>2.5259999999999998</v>
      </c>
      <c r="J3060">
        <v>1</v>
      </c>
      <c r="K3060">
        <v>1165.9000000000001</v>
      </c>
      <c r="L3060" t="s">
        <v>369</v>
      </c>
      <c r="M3060" t="s">
        <v>368</v>
      </c>
      <c r="N3060" s="8">
        <v>41956</v>
      </c>
      <c r="O3060">
        <v>0</v>
      </c>
      <c r="P3060">
        <v>0</v>
      </c>
      <c r="Q3060">
        <v>9009.4</v>
      </c>
      <c r="R3060">
        <v>1068</v>
      </c>
      <c r="S3060">
        <v>2.2250000000000001</v>
      </c>
      <c r="T3060">
        <v>33</v>
      </c>
      <c r="U3060">
        <v>3236.4</v>
      </c>
      <c r="V3060">
        <v>14</v>
      </c>
      <c r="W3060">
        <v>1.722</v>
      </c>
      <c r="X3060">
        <v>2.7839999999999998</v>
      </c>
      <c r="Y3060" s="8">
        <v>41956</v>
      </c>
    </row>
    <row r="3061" spans="1:25" x14ac:dyDescent="0.25">
      <c r="A3061">
        <v>-111.97486517</v>
      </c>
      <c r="B3061">
        <v>33.078926780000003</v>
      </c>
      <c r="C3061">
        <v>13</v>
      </c>
      <c r="D3061" t="s">
        <v>371</v>
      </c>
      <c r="E3061" t="s">
        <v>370</v>
      </c>
      <c r="F3061">
        <v>3060</v>
      </c>
      <c r="G3061">
        <v>1</v>
      </c>
      <c r="H3061">
        <v>13.33</v>
      </c>
      <c r="I3061">
        <v>2.4609999999999999</v>
      </c>
      <c r="J3061">
        <v>1</v>
      </c>
      <c r="K3061">
        <v>1165.9000000000001</v>
      </c>
      <c r="L3061" t="s">
        <v>369</v>
      </c>
      <c r="M3061" t="s">
        <v>368</v>
      </c>
      <c r="N3061" s="8">
        <v>41956</v>
      </c>
      <c r="O3061">
        <v>0</v>
      </c>
      <c r="P3061">
        <v>0</v>
      </c>
      <c r="Q3061">
        <v>9703.6</v>
      </c>
      <c r="R3061">
        <v>1181</v>
      </c>
      <c r="S3061">
        <v>2.46</v>
      </c>
      <c r="T3061">
        <v>33</v>
      </c>
      <c r="U3061">
        <v>3578.8</v>
      </c>
      <c r="V3061">
        <v>14</v>
      </c>
      <c r="W3061">
        <v>1.6779999999999999</v>
      </c>
      <c r="X3061">
        <v>2.7109999999999999</v>
      </c>
      <c r="Y3061" s="8">
        <v>41956</v>
      </c>
    </row>
    <row r="3062" spans="1:25" x14ac:dyDescent="0.25">
      <c r="A3062">
        <v>-111.97486551</v>
      </c>
      <c r="B3062">
        <v>33.078932790000003</v>
      </c>
      <c r="C3062">
        <v>13</v>
      </c>
      <c r="D3062" t="s">
        <v>371</v>
      </c>
      <c r="E3062" t="s">
        <v>370</v>
      </c>
      <c r="F3062">
        <v>3061</v>
      </c>
      <c r="G3062">
        <v>3</v>
      </c>
      <c r="H3062">
        <v>13.33</v>
      </c>
      <c r="I3062">
        <v>2.4609999999999999</v>
      </c>
      <c r="J3062">
        <v>1</v>
      </c>
      <c r="K3062">
        <v>1166</v>
      </c>
      <c r="L3062" t="s">
        <v>369</v>
      </c>
      <c r="M3062" t="s">
        <v>368</v>
      </c>
      <c r="N3062" s="8">
        <v>41956</v>
      </c>
      <c r="O3062">
        <v>0</v>
      </c>
      <c r="P3062">
        <v>0</v>
      </c>
      <c r="Q3062">
        <v>9258.2000000000007</v>
      </c>
      <c r="R3062">
        <v>1126.8</v>
      </c>
      <c r="S3062">
        <v>2.347</v>
      </c>
      <c r="T3062">
        <v>33</v>
      </c>
      <c r="U3062">
        <v>3414.5</v>
      </c>
      <c r="V3062">
        <v>14</v>
      </c>
      <c r="W3062">
        <v>1.6779999999999999</v>
      </c>
      <c r="X3062">
        <v>2.7109999999999999</v>
      </c>
      <c r="Y3062" s="8">
        <v>41956</v>
      </c>
    </row>
    <row r="3063" spans="1:25" x14ac:dyDescent="0.25">
      <c r="A3063">
        <v>-111.97486517</v>
      </c>
      <c r="B3063">
        <v>33.078939779999999</v>
      </c>
      <c r="C3063">
        <v>13</v>
      </c>
      <c r="D3063" t="s">
        <v>371</v>
      </c>
      <c r="E3063" t="s">
        <v>370</v>
      </c>
      <c r="F3063">
        <v>3062</v>
      </c>
      <c r="G3063">
        <v>1</v>
      </c>
      <c r="H3063">
        <v>13.33</v>
      </c>
      <c r="I3063">
        <v>2.625</v>
      </c>
      <c r="J3063">
        <v>1</v>
      </c>
      <c r="K3063">
        <v>1166</v>
      </c>
      <c r="L3063" t="s">
        <v>369</v>
      </c>
      <c r="M3063" t="s">
        <v>368</v>
      </c>
      <c r="N3063" s="8">
        <v>41956</v>
      </c>
      <c r="O3063">
        <v>0</v>
      </c>
      <c r="P3063">
        <v>0</v>
      </c>
      <c r="Q3063">
        <v>11086</v>
      </c>
      <c r="R3063">
        <v>1265</v>
      </c>
      <c r="S3063">
        <v>2.6349999999999998</v>
      </c>
      <c r="T3063">
        <v>33</v>
      </c>
      <c r="U3063">
        <v>3833.3</v>
      </c>
      <c r="V3063">
        <v>14</v>
      </c>
      <c r="W3063">
        <v>1.79</v>
      </c>
      <c r="X3063">
        <v>2.8919999999999999</v>
      </c>
      <c r="Y3063" s="8">
        <v>41956</v>
      </c>
    </row>
    <row r="3064" spans="1:25" x14ac:dyDescent="0.25">
      <c r="A3064">
        <v>-111.97486499999999</v>
      </c>
      <c r="B3064">
        <v>33.078947769999999</v>
      </c>
      <c r="C3064">
        <v>13</v>
      </c>
      <c r="D3064" t="s">
        <v>371</v>
      </c>
      <c r="E3064" t="s">
        <v>370</v>
      </c>
      <c r="F3064">
        <v>3063</v>
      </c>
      <c r="G3064">
        <v>0</v>
      </c>
      <c r="H3064">
        <v>13.33</v>
      </c>
      <c r="I3064">
        <v>2.5259999999999998</v>
      </c>
      <c r="J3064">
        <v>1</v>
      </c>
      <c r="K3064">
        <v>1165.9000000000001</v>
      </c>
      <c r="L3064" t="s">
        <v>369</v>
      </c>
      <c r="M3064" t="s">
        <v>368</v>
      </c>
      <c r="N3064" s="8">
        <v>41956</v>
      </c>
      <c r="O3064">
        <v>0</v>
      </c>
      <c r="P3064">
        <v>0</v>
      </c>
      <c r="Q3064">
        <v>11563</v>
      </c>
      <c r="R3064">
        <v>1370.7</v>
      </c>
      <c r="S3064">
        <v>2.8559999999999999</v>
      </c>
      <c r="T3064">
        <v>33</v>
      </c>
      <c r="U3064">
        <v>4153.8</v>
      </c>
      <c r="V3064">
        <v>14</v>
      </c>
      <c r="W3064">
        <v>1.722</v>
      </c>
      <c r="X3064">
        <v>2.7839999999999998</v>
      </c>
      <c r="Y3064" s="8">
        <v>41956</v>
      </c>
    </row>
    <row r="3065" spans="1:25" x14ac:dyDescent="0.25">
      <c r="A3065">
        <v>-111.974864</v>
      </c>
      <c r="B3065">
        <v>33.078954770000003</v>
      </c>
      <c r="C3065">
        <v>13</v>
      </c>
      <c r="D3065" t="s">
        <v>371</v>
      </c>
      <c r="E3065" t="s">
        <v>370</v>
      </c>
      <c r="F3065">
        <v>3064</v>
      </c>
      <c r="G3065">
        <v>0</v>
      </c>
      <c r="H3065">
        <v>13.33</v>
      </c>
      <c r="I3065">
        <v>2.5590000000000002</v>
      </c>
      <c r="J3065">
        <v>1</v>
      </c>
      <c r="K3065">
        <v>1166</v>
      </c>
      <c r="L3065" t="s">
        <v>369</v>
      </c>
      <c r="M3065" t="s">
        <v>368</v>
      </c>
      <c r="N3065" s="8">
        <v>41956</v>
      </c>
      <c r="O3065">
        <v>0</v>
      </c>
      <c r="P3065">
        <v>0</v>
      </c>
      <c r="Q3065">
        <v>10886</v>
      </c>
      <c r="R3065">
        <v>1273.9000000000001</v>
      </c>
      <c r="S3065">
        <v>2.6539999999999999</v>
      </c>
      <c r="T3065">
        <v>33</v>
      </c>
      <c r="U3065">
        <v>3860.3</v>
      </c>
      <c r="V3065">
        <v>14</v>
      </c>
      <c r="W3065">
        <v>1.7450000000000001</v>
      </c>
      <c r="X3065">
        <v>2.82</v>
      </c>
      <c r="Y3065" s="8">
        <v>41956</v>
      </c>
    </row>
    <row r="3066" spans="1:25" x14ac:dyDescent="0.25">
      <c r="A3066">
        <v>-111.97486465999999</v>
      </c>
      <c r="B3066">
        <v>33.07896178</v>
      </c>
      <c r="C3066">
        <v>13</v>
      </c>
      <c r="D3066" t="s">
        <v>371</v>
      </c>
      <c r="E3066" t="s">
        <v>370</v>
      </c>
      <c r="F3066">
        <v>3065</v>
      </c>
      <c r="G3066">
        <v>358</v>
      </c>
      <c r="H3066">
        <v>13.33</v>
      </c>
      <c r="I3066">
        <v>2.4279999999999999</v>
      </c>
      <c r="J3066">
        <v>1</v>
      </c>
      <c r="K3066">
        <v>1165.9000000000001</v>
      </c>
      <c r="L3066" t="s">
        <v>369</v>
      </c>
      <c r="M3066" t="s">
        <v>368</v>
      </c>
      <c r="N3066" s="8">
        <v>41956</v>
      </c>
      <c r="O3066">
        <v>0</v>
      </c>
      <c r="P3066">
        <v>0</v>
      </c>
      <c r="Q3066">
        <v>10106</v>
      </c>
      <c r="R3066">
        <v>1246.5999999999999</v>
      </c>
      <c r="S3066">
        <v>2.597</v>
      </c>
      <c r="T3066">
        <v>33</v>
      </c>
      <c r="U3066">
        <v>3777.7</v>
      </c>
      <c r="V3066">
        <v>14</v>
      </c>
      <c r="W3066">
        <v>1.655</v>
      </c>
      <c r="X3066">
        <v>2.6749999999999998</v>
      </c>
      <c r="Y3066" s="8">
        <v>41956</v>
      </c>
    </row>
    <row r="3067" spans="1:25" x14ac:dyDescent="0.25">
      <c r="A3067">
        <v>-111.97486449</v>
      </c>
      <c r="B3067">
        <v>33.078968789999998</v>
      </c>
      <c r="C3067">
        <v>13</v>
      </c>
      <c r="D3067" t="s">
        <v>371</v>
      </c>
      <c r="E3067" t="s">
        <v>370</v>
      </c>
      <c r="F3067">
        <v>3066</v>
      </c>
      <c r="G3067">
        <v>357</v>
      </c>
      <c r="H3067">
        <v>13.33</v>
      </c>
      <c r="I3067">
        <v>2.5590000000000002</v>
      </c>
      <c r="J3067">
        <v>1</v>
      </c>
      <c r="K3067">
        <v>1166</v>
      </c>
      <c r="L3067" t="s">
        <v>369</v>
      </c>
      <c r="M3067" t="s">
        <v>368</v>
      </c>
      <c r="N3067" s="8">
        <v>41956</v>
      </c>
      <c r="O3067">
        <v>0</v>
      </c>
      <c r="P3067">
        <v>0</v>
      </c>
      <c r="Q3067">
        <v>8308.5</v>
      </c>
      <c r="R3067">
        <v>972.31</v>
      </c>
      <c r="S3067">
        <v>2.0259999999999998</v>
      </c>
      <c r="T3067">
        <v>33</v>
      </c>
      <c r="U3067">
        <v>2946.4</v>
      </c>
      <c r="V3067">
        <v>14</v>
      </c>
      <c r="W3067">
        <v>1.7450000000000001</v>
      </c>
      <c r="X3067">
        <v>2.82</v>
      </c>
      <c r="Y3067" s="8">
        <v>41956</v>
      </c>
    </row>
    <row r="3068" spans="1:25" x14ac:dyDescent="0.25">
      <c r="A3068">
        <v>-111.97486517</v>
      </c>
      <c r="B3068">
        <v>33.07897578</v>
      </c>
      <c r="C3068">
        <v>13</v>
      </c>
      <c r="D3068" t="s">
        <v>371</v>
      </c>
      <c r="E3068" t="s">
        <v>370</v>
      </c>
      <c r="F3068">
        <v>3067</v>
      </c>
      <c r="G3068">
        <v>1</v>
      </c>
      <c r="H3068">
        <v>13.33</v>
      </c>
      <c r="I3068">
        <v>2.4609999999999999</v>
      </c>
      <c r="J3068">
        <v>1</v>
      </c>
      <c r="K3068">
        <v>1166</v>
      </c>
      <c r="L3068" t="s">
        <v>369</v>
      </c>
      <c r="M3068" t="s">
        <v>368</v>
      </c>
      <c r="N3068" s="8">
        <v>41956</v>
      </c>
      <c r="O3068">
        <v>0</v>
      </c>
      <c r="P3068">
        <v>0</v>
      </c>
      <c r="Q3068">
        <v>6757.6</v>
      </c>
      <c r="R3068">
        <v>822.45</v>
      </c>
      <c r="S3068">
        <v>1.7130000000000001</v>
      </c>
      <c r="T3068">
        <v>33</v>
      </c>
      <c r="U3068">
        <v>2492.3000000000002</v>
      </c>
      <c r="V3068">
        <v>14</v>
      </c>
      <c r="W3068">
        <v>1.6779999999999999</v>
      </c>
      <c r="X3068">
        <v>2.7109999999999999</v>
      </c>
      <c r="Y3068" s="8">
        <v>41956</v>
      </c>
    </row>
    <row r="3069" spans="1:25" x14ac:dyDescent="0.25">
      <c r="A3069">
        <v>-111.97486517</v>
      </c>
      <c r="B3069">
        <v>33.078982779999997</v>
      </c>
      <c r="C3069">
        <v>13</v>
      </c>
      <c r="D3069" t="s">
        <v>371</v>
      </c>
      <c r="E3069" t="s">
        <v>370</v>
      </c>
      <c r="F3069">
        <v>3068</v>
      </c>
      <c r="G3069">
        <v>1</v>
      </c>
      <c r="H3069">
        <v>13.33</v>
      </c>
      <c r="I3069">
        <v>2.4279999999999999</v>
      </c>
      <c r="J3069">
        <v>1</v>
      </c>
      <c r="K3069">
        <v>1166.0999999999999</v>
      </c>
      <c r="L3069" t="s">
        <v>369</v>
      </c>
      <c r="M3069" t="s">
        <v>368</v>
      </c>
      <c r="N3069" s="8">
        <v>41956</v>
      </c>
      <c r="O3069">
        <v>0</v>
      </c>
      <c r="P3069">
        <v>0</v>
      </c>
      <c r="Q3069">
        <v>7445.2</v>
      </c>
      <c r="R3069">
        <v>918.37</v>
      </c>
      <c r="S3069">
        <v>1.913</v>
      </c>
      <c r="T3069">
        <v>33</v>
      </c>
      <c r="U3069">
        <v>2783</v>
      </c>
      <c r="V3069">
        <v>14</v>
      </c>
      <c r="W3069">
        <v>1.655</v>
      </c>
      <c r="X3069">
        <v>2.6749999999999998</v>
      </c>
      <c r="Y3069" s="8">
        <v>41956</v>
      </c>
    </row>
    <row r="3070" spans="1:25" x14ac:dyDescent="0.25">
      <c r="A3070">
        <v>-111.97486483</v>
      </c>
      <c r="B3070">
        <v>33.078988780000003</v>
      </c>
      <c r="C3070">
        <v>13</v>
      </c>
      <c r="D3070" t="s">
        <v>371</v>
      </c>
      <c r="E3070" t="s">
        <v>370</v>
      </c>
      <c r="F3070">
        <v>3069</v>
      </c>
      <c r="G3070">
        <v>359</v>
      </c>
      <c r="H3070">
        <v>13.33</v>
      </c>
      <c r="I3070">
        <v>2.5259999999999998</v>
      </c>
      <c r="J3070">
        <v>1</v>
      </c>
      <c r="K3070">
        <v>1166.0999999999999</v>
      </c>
      <c r="L3070" t="s">
        <v>369</v>
      </c>
      <c r="M3070" t="s">
        <v>368</v>
      </c>
      <c r="N3070" s="8">
        <v>41956</v>
      </c>
      <c r="O3070">
        <v>0</v>
      </c>
      <c r="P3070">
        <v>0</v>
      </c>
      <c r="Q3070">
        <v>6988.4</v>
      </c>
      <c r="R3070">
        <v>828.45</v>
      </c>
      <c r="S3070">
        <v>1.726</v>
      </c>
      <c r="T3070">
        <v>33</v>
      </c>
      <c r="U3070">
        <v>2510.4</v>
      </c>
      <c r="V3070">
        <v>14</v>
      </c>
      <c r="W3070">
        <v>1.722</v>
      </c>
      <c r="X3070">
        <v>2.7839999999999998</v>
      </c>
      <c r="Y3070" s="8">
        <v>41956</v>
      </c>
    </row>
    <row r="3071" spans="1:25" x14ac:dyDescent="0.25">
      <c r="A3071">
        <v>-111.97486503</v>
      </c>
      <c r="B3071">
        <v>33.07899682</v>
      </c>
      <c r="C3071">
        <v>13</v>
      </c>
      <c r="D3071" t="s">
        <v>371</v>
      </c>
      <c r="E3071" t="s">
        <v>370</v>
      </c>
      <c r="F3071">
        <v>3070</v>
      </c>
      <c r="G3071">
        <v>6</v>
      </c>
      <c r="H3071">
        <v>13.33</v>
      </c>
      <c r="I3071">
        <v>2.657</v>
      </c>
      <c r="J3071">
        <v>1</v>
      </c>
      <c r="K3071">
        <v>1166.0999999999999</v>
      </c>
      <c r="L3071" t="s">
        <v>369</v>
      </c>
      <c r="M3071" t="s">
        <v>368</v>
      </c>
      <c r="N3071" s="8">
        <v>41956</v>
      </c>
      <c r="O3071">
        <v>0</v>
      </c>
      <c r="P3071">
        <v>0</v>
      </c>
      <c r="Q3071">
        <v>7890.2</v>
      </c>
      <c r="R3071">
        <v>889.16</v>
      </c>
      <c r="S3071">
        <v>1.8520000000000001</v>
      </c>
      <c r="T3071">
        <v>33</v>
      </c>
      <c r="U3071">
        <v>2694.4</v>
      </c>
      <c r="V3071">
        <v>14</v>
      </c>
      <c r="W3071">
        <v>1.8120000000000001</v>
      </c>
      <c r="X3071">
        <v>2.9279999999999999</v>
      </c>
      <c r="Y3071" s="8">
        <v>41956</v>
      </c>
    </row>
    <row r="3072" spans="1:25" x14ac:dyDescent="0.25">
      <c r="A3072">
        <v>-111.97486366</v>
      </c>
      <c r="B3072">
        <v>33.079003780000001</v>
      </c>
      <c r="C3072">
        <v>13</v>
      </c>
      <c r="D3072" t="s">
        <v>371</v>
      </c>
      <c r="E3072" t="s">
        <v>370</v>
      </c>
      <c r="F3072">
        <v>3071</v>
      </c>
      <c r="G3072">
        <v>358</v>
      </c>
      <c r="H3072">
        <v>13.33</v>
      </c>
      <c r="I3072">
        <v>2.657</v>
      </c>
      <c r="J3072">
        <v>1</v>
      </c>
      <c r="K3072">
        <v>1166.0999999999999</v>
      </c>
      <c r="L3072" t="s">
        <v>369</v>
      </c>
      <c r="M3072" t="s">
        <v>368</v>
      </c>
      <c r="N3072" s="8">
        <v>41956</v>
      </c>
      <c r="O3072">
        <v>0</v>
      </c>
      <c r="P3072">
        <v>0</v>
      </c>
      <c r="Q3072">
        <v>8006.5</v>
      </c>
      <c r="R3072">
        <v>902.26</v>
      </c>
      <c r="S3072">
        <v>1.88</v>
      </c>
      <c r="T3072">
        <v>33</v>
      </c>
      <c r="U3072">
        <v>2734.1</v>
      </c>
      <c r="V3072">
        <v>14</v>
      </c>
      <c r="W3072">
        <v>1.8120000000000001</v>
      </c>
      <c r="X3072">
        <v>2.9279999999999999</v>
      </c>
      <c r="Y3072" s="8">
        <v>41956</v>
      </c>
    </row>
    <row r="3073" spans="1:25" x14ac:dyDescent="0.25">
      <c r="A3073">
        <v>-111.97486383</v>
      </c>
      <c r="B3073">
        <v>33.079010779999997</v>
      </c>
      <c r="C3073">
        <v>13</v>
      </c>
      <c r="D3073" t="s">
        <v>371</v>
      </c>
      <c r="E3073" t="s">
        <v>370</v>
      </c>
      <c r="F3073">
        <v>3072</v>
      </c>
      <c r="G3073">
        <v>359</v>
      </c>
      <c r="H3073">
        <v>13.33</v>
      </c>
      <c r="I3073">
        <v>2.4609999999999999</v>
      </c>
      <c r="J3073">
        <v>1</v>
      </c>
      <c r="K3073">
        <v>1166</v>
      </c>
      <c r="L3073" t="s">
        <v>369</v>
      </c>
      <c r="M3073" t="s">
        <v>368</v>
      </c>
      <c r="N3073" s="8">
        <v>41956</v>
      </c>
      <c r="O3073">
        <v>0</v>
      </c>
      <c r="P3073">
        <v>0</v>
      </c>
      <c r="Q3073">
        <v>8522</v>
      </c>
      <c r="R3073">
        <v>1037.2</v>
      </c>
      <c r="S3073">
        <v>2.161</v>
      </c>
      <c r="T3073">
        <v>33</v>
      </c>
      <c r="U3073">
        <v>3143</v>
      </c>
      <c r="V3073">
        <v>14</v>
      </c>
      <c r="W3073">
        <v>1.6779999999999999</v>
      </c>
      <c r="X3073">
        <v>2.7109999999999999</v>
      </c>
      <c r="Y3073" s="8">
        <v>41956</v>
      </c>
    </row>
    <row r="3074" spans="1:25" x14ac:dyDescent="0.25">
      <c r="A3074">
        <v>-111.97486517</v>
      </c>
      <c r="B3074">
        <v>33.079017780000001</v>
      </c>
      <c r="C3074">
        <v>13</v>
      </c>
      <c r="D3074" t="s">
        <v>371</v>
      </c>
      <c r="E3074" t="s">
        <v>370</v>
      </c>
      <c r="F3074">
        <v>3073</v>
      </c>
      <c r="G3074">
        <v>1</v>
      </c>
      <c r="H3074">
        <v>13.33</v>
      </c>
      <c r="I3074">
        <v>2.4929999999999999</v>
      </c>
      <c r="J3074">
        <v>1</v>
      </c>
      <c r="K3074">
        <v>1166</v>
      </c>
      <c r="L3074" t="s">
        <v>369</v>
      </c>
      <c r="M3074" t="s">
        <v>368</v>
      </c>
      <c r="N3074" s="8">
        <v>41956</v>
      </c>
      <c r="O3074">
        <v>0</v>
      </c>
      <c r="P3074">
        <v>0</v>
      </c>
      <c r="Q3074">
        <v>7884.2</v>
      </c>
      <c r="R3074">
        <v>946.94</v>
      </c>
      <c r="S3074">
        <v>1.9730000000000001</v>
      </c>
      <c r="T3074">
        <v>33</v>
      </c>
      <c r="U3074">
        <v>2869.5</v>
      </c>
      <c r="V3074">
        <v>14</v>
      </c>
      <c r="W3074">
        <v>1.7</v>
      </c>
      <c r="X3074">
        <v>2.7480000000000002</v>
      </c>
      <c r="Y3074" s="8">
        <v>41956</v>
      </c>
    </row>
    <row r="3075" spans="1:25" x14ac:dyDescent="0.25">
      <c r="A3075">
        <v>-111.97486417</v>
      </c>
      <c r="B3075">
        <v>33.079024779999997</v>
      </c>
      <c r="C3075">
        <v>13</v>
      </c>
      <c r="D3075" t="s">
        <v>371</v>
      </c>
      <c r="E3075" t="s">
        <v>370</v>
      </c>
      <c r="F3075">
        <v>3074</v>
      </c>
      <c r="G3075">
        <v>1</v>
      </c>
      <c r="H3075">
        <v>13.33</v>
      </c>
      <c r="I3075">
        <v>2.5590000000000002</v>
      </c>
      <c r="J3075">
        <v>1</v>
      </c>
      <c r="K3075">
        <v>1166.5999999999999</v>
      </c>
      <c r="L3075" t="s">
        <v>369</v>
      </c>
      <c r="M3075" t="s">
        <v>368</v>
      </c>
      <c r="N3075" s="8">
        <v>41956</v>
      </c>
      <c r="O3075">
        <v>0</v>
      </c>
      <c r="P3075">
        <v>0</v>
      </c>
      <c r="Q3075">
        <v>7462.1</v>
      </c>
      <c r="R3075">
        <v>873.26</v>
      </c>
      <c r="S3075">
        <v>1.819</v>
      </c>
      <c r="T3075">
        <v>33</v>
      </c>
      <c r="U3075">
        <v>2646.2</v>
      </c>
      <c r="V3075">
        <v>14</v>
      </c>
      <c r="W3075">
        <v>1.7450000000000001</v>
      </c>
      <c r="X3075">
        <v>2.82</v>
      </c>
      <c r="Y3075" s="8">
        <v>41956</v>
      </c>
    </row>
    <row r="3076" spans="1:25" x14ac:dyDescent="0.25">
      <c r="A3076">
        <v>-111.974864</v>
      </c>
      <c r="B3076">
        <v>33.07903177</v>
      </c>
      <c r="C3076">
        <v>13</v>
      </c>
      <c r="D3076" t="s">
        <v>371</v>
      </c>
      <c r="E3076" t="s">
        <v>370</v>
      </c>
      <c r="F3076">
        <v>3075</v>
      </c>
      <c r="G3076">
        <v>0</v>
      </c>
      <c r="H3076">
        <v>13.33</v>
      </c>
      <c r="I3076">
        <v>2.5590000000000002</v>
      </c>
      <c r="J3076">
        <v>1</v>
      </c>
      <c r="K3076">
        <v>1166.5999999999999</v>
      </c>
      <c r="L3076" t="s">
        <v>369</v>
      </c>
      <c r="M3076" t="s">
        <v>368</v>
      </c>
      <c r="N3076" s="8">
        <v>41956</v>
      </c>
      <c r="O3076">
        <v>0</v>
      </c>
      <c r="P3076">
        <v>0</v>
      </c>
      <c r="Q3076">
        <v>8977.2000000000007</v>
      </c>
      <c r="R3076">
        <v>1050.5999999999999</v>
      </c>
      <c r="S3076">
        <v>2.1890000000000001</v>
      </c>
      <c r="T3076">
        <v>33</v>
      </c>
      <c r="U3076">
        <v>3183.5</v>
      </c>
      <c r="V3076">
        <v>14</v>
      </c>
      <c r="W3076">
        <v>1.7450000000000001</v>
      </c>
      <c r="X3076">
        <v>2.82</v>
      </c>
      <c r="Y3076" s="8">
        <v>41956</v>
      </c>
    </row>
    <row r="3077" spans="1:25" x14ac:dyDescent="0.25">
      <c r="A3077">
        <v>-111.97486434</v>
      </c>
      <c r="B3077">
        <v>33.079038779999998</v>
      </c>
      <c r="C3077">
        <v>13</v>
      </c>
      <c r="D3077" t="s">
        <v>371</v>
      </c>
      <c r="E3077" t="s">
        <v>370</v>
      </c>
      <c r="F3077">
        <v>3076</v>
      </c>
      <c r="G3077">
        <v>2</v>
      </c>
      <c r="H3077">
        <v>13.33</v>
      </c>
      <c r="I3077">
        <v>2.5590000000000002</v>
      </c>
      <c r="J3077">
        <v>1</v>
      </c>
      <c r="K3077">
        <v>1166.5999999999999</v>
      </c>
      <c r="L3077" t="s">
        <v>369</v>
      </c>
      <c r="M3077" t="s">
        <v>368</v>
      </c>
      <c r="N3077" s="8">
        <v>41956</v>
      </c>
      <c r="O3077">
        <v>0</v>
      </c>
      <c r="P3077">
        <v>0</v>
      </c>
      <c r="Q3077">
        <v>9418.6</v>
      </c>
      <c r="R3077">
        <v>1102.2</v>
      </c>
      <c r="S3077">
        <v>2.2959999999999998</v>
      </c>
      <c r="T3077">
        <v>33</v>
      </c>
      <c r="U3077">
        <v>3340.1</v>
      </c>
      <c r="V3077">
        <v>14</v>
      </c>
      <c r="W3077">
        <v>1.7450000000000001</v>
      </c>
      <c r="X3077">
        <v>2.82</v>
      </c>
      <c r="Y3077" s="8">
        <v>41956</v>
      </c>
    </row>
    <row r="3078" spans="1:25" x14ac:dyDescent="0.25">
      <c r="A3078">
        <v>-111.97486266</v>
      </c>
      <c r="B3078">
        <v>33.079045780000001</v>
      </c>
      <c r="C3078">
        <v>13</v>
      </c>
      <c r="D3078" t="s">
        <v>371</v>
      </c>
      <c r="E3078" t="s">
        <v>370</v>
      </c>
      <c r="F3078">
        <v>3077</v>
      </c>
      <c r="G3078">
        <v>358</v>
      </c>
      <c r="H3078">
        <v>13.33</v>
      </c>
      <c r="I3078">
        <v>2.4929999999999999</v>
      </c>
      <c r="J3078">
        <v>1</v>
      </c>
      <c r="K3078">
        <v>1166.5</v>
      </c>
      <c r="L3078" t="s">
        <v>369</v>
      </c>
      <c r="M3078" t="s">
        <v>368</v>
      </c>
      <c r="N3078" s="8">
        <v>41956</v>
      </c>
      <c r="O3078">
        <v>0</v>
      </c>
      <c r="P3078">
        <v>0</v>
      </c>
      <c r="Q3078">
        <v>8818.5</v>
      </c>
      <c r="R3078">
        <v>1059.0999999999999</v>
      </c>
      <c r="S3078">
        <v>2.2069999999999999</v>
      </c>
      <c r="T3078">
        <v>33</v>
      </c>
      <c r="U3078">
        <v>3209.5</v>
      </c>
      <c r="V3078">
        <v>14</v>
      </c>
      <c r="W3078">
        <v>1.7</v>
      </c>
      <c r="X3078">
        <v>2.7480000000000002</v>
      </c>
      <c r="Y3078" s="8">
        <v>41956</v>
      </c>
    </row>
    <row r="3079" spans="1:25" x14ac:dyDescent="0.25">
      <c r="A3079">
        <v>-111.97486486</v>
      </c>
      <c r="B3079">
        <v>33.07905281</v>
      </c>
      <c r="C3079">
        <v>13</v>
      </c>
      <c r="D3079" t="s">
        <v>371</v>
      </c>
      <c r="E3079" t="s">
        <v>370</v>
      </c>
      <c r="F3079">
        <v>3078</v>
      </c>
      <c r="G3079">
        <v>5</v>
      </c>
      <c r="H3079">
        <v>13.33</v>
      </c>
      <c r="I3079">
        <v>2.5590000000000002</v>
      </c>
      <c r="J3079">
        <v>1</v>
      </c>
      <c r="K3079">
        <v>1166.5</v>
      </c>
      <c r="L3079" t="s">
        <v>369</v>
      </c>
      <c r="M3079" t="s">
        <v>368</v>
      </c>
      <c r="N3079" s="8">
        <v>41956</v>
      </c>
      <c r="O3079">
        <v>0</v>
      </c>
      <c r="P3079">
        <v>0</v>
      </c>
      <c r="Q3079">
        <v>9513.4</v>
      </c>
      <c r="R3079">
        <v>1113.3</v>
      </c>
      <c r="S3079">
        <v>2.319</v>
      </c>
      <c r="T3079">
        <v>33</v>
      </c>
      <c r="U3079">
        <v>3373.7</v>
      </c>
      <c r="V3079">
        <v>14</v>
      </c>
      <c r="W3079">
        <v>1.7450000000000001</v>
      </c>
      <c r="X3079">
        <v>2.82</v>
      </c>
      <c r="Y3079" s="8">
        <v>41956</v>
      </c>
    </row>
    <row r="3080" spans="1:25" x14ac:dyDescent="0.25">
      <c r="A3080">
        <v>-111.97486283000001</v>
      </c>
      <c r="B3080">
        <v>33.079059780000001</v>
      </c>
      <c r="C3080">
        <v>13</v>
      </c>
      <c r="D3080" t="s">
        <v>371</v>
      </c>
      <c r="E3080" t="s">
        <v>370</v>
      </c>
      <c r="F3080">
        <v>3079</v>
      </c>
      <c r="G3080">
        <v>359</v>
      </c>
      <c r="H3080">
        <v>13.33</v>
      </c>
      <c r="I3080">
        <v>2.4929999999999999</v>
      </c>
      <c r="J3080">
        <v>1</v>
      </c>
      <c r="K3080">
        <v>1166.5</v>
      </c>
      <c r="L3080" t="s">
        <v>369</v>
      </c>
      <c r="M3080" t="s">
        <v>368</v>
      </c>
      <c r="N3080" s="8">
        <v>41956</v>
      </c>
      <c r="O3080">
        <v>0</v>
      </c>
      <c r="P3080">
        <v>0</v>
      </c>
      <c r="Q3080">
        <v>11141</v>
      </c>
      <c r="R3080">
        <v>1338.1</v>
      </c>
      <c r="S3080">
        <v>2.7879999999999998</v>
      </c>
      <c r="T3080">
        <v>33</v>
      </c>
      <c r="U3080">
        <v>4054.7</v>
      </c>
      <c r="V3080">
        <v>14</v>
      </c>
      <c r="W3080">
        <v>1.7</v>
      </c>
      <c r="X3080">
        <v>2.7480000000000002</v>
      </c>
      <c r="Y3080" s="8">
        <v>41956</v>
      </c>
    </row>
    <row r="3081" spans="1:25" x14ac:dyDescent="0.25">
      <c r="A3081">
        <v>-111.97486417</v>
      </c>
      <c r="B3081">
        <v>33.079066779999998</v>
      </c>
      <c r="C3081">
        <v>13</v>
      </c>
      <c r="D3081" t="s">
        <v>371</v>
      </c>
      <c r="E3081" t="s">
        <v>370</v>
      </c>
      <c r="F3081">
        <v>3080</v>
      </c>
      <c r="G3081">
        <v>1</v>
      </c>
      <c r="H3081">
        <v>13.33</v>
      </c>
      <c r="I3081">
        <v>2.5920000000000001</v>
      </c>
      <c r="J3081">
        <v>1</v>
      </c>
      <c r="K3081">
        <v>1166.5</v>
      </c>
      <c r="L3081" t="s">
        <v>369</v>
      </c>
      <c r="M3081" t="s">
        <v>368</v>
      </c>
      <c r="N3081" s="8">
        <v>41956</v>
      </c>
      <c r="O3081">
        <v>0</v>
      </c>
      <c r="P3081">
        <v>0</v>
      </c>
      <c r="Q3081">
        <v>10528</v>
      </c>
      <c r="R3081">
        <v>1216.5</v>
      </c>
      <c r="S3081">
        <v>2.5339999999999998</v>
      </c>
      <c r="T3081">
        <v>33</v>
      </c>
      <c r="U3081">
        <v>3686.3</v>
      </c>
      <c r="V3081">
        <v>14</v>
      </c>
      <c r="W3081">
        <v>1.7669999999999999</v>
      </c>
      <c r="X3081">
        <v>2.8559999999999999</v>
      </c>
      <c r="Y3081" s="8">
        <v>41956</v>
      </c>
    </row>
    <row r="3082" spans="1:25" x14ac:dyDescent="0.25">
      <c r="A3082">
        <v>-111.97486317000001</v>
      </c>
      <c r="B3082">
        <v>33.079073780000002</v>
      </c>
      <c r="C3082">
        <v>13</v>
      </c>
      <c r="D3082" t="s">
        <v>371</v>
      </c>
      <c r="E3082" t="s">
        <v>370</v>
      </c>
      <c r="F3082">
        <v>3081</v>
      </c>
      <c r="G3082">
        <v>1</v>
      </c>
      <c r="H3082">
        <v>13.33</v>
      </c>
      <c r="I3082">
        <v>2.4929999999999999</v>
      </c>
      <c r="J3082">
        <v>1</v>
      </c>
      <c r="K3082">
        <v>1166.5</v>
      </c>
      <c r="L3082" t="s">
        <v>369</v>
      </c>
      <c r="M3082" t="s">
        <v>368</v>
      </c>
      <c r="N3082" s="8">
        <v>41956</v>
      </c>
      <c r="O3082">
        <v>0</v>
      </c>
      <c r="P3082">
        <v>0</v>
      </c>
      <c r="Q3082">
        <v>10391</v>
      </c>
      <c r="R3082">
        <v>1248</v>
      </c>
      <c r="S3082">
        <v>2.6</v>
      </c>
      <c r="T3082">
        <v>33</v>
      </c>
      <c r="U3082">
        <v>3781.7</v>
      </c>
      <c r="V3082">
        <v>14</v>
      </c>
      <c r="W3082">
        <v>1.7</v>
      </c>
      <c r="X3082">
        <v>2.7480000000000002</v>
      </c>
      <c r="Y3082" s="8">
        <v>41956</v>
      </c>
    </row>
    <row r="3083" spans="1:25" x14ac:dyDescent="0.25">
      <c r="A3083">
        <v>-111.97486351000001</v>
      </c>
      <c r="B3083">
        <v>33.079080789999999</v>
      </c>
      <c r="C3083">
        <v>13</v>
      </c>
      <c r="D3083" t="s">
        <v>371</v>
      </c>
      <c r="E3083" t="s">
        <v>370</v>
      </c>
      <c r="F3083">
        <v>3082</v>
      </c>
      <c r="G3083">
        <v>3</v>
      </c>
      <c r="H3083">
        <v>13.33</v>
      </c>
      <c r="I3083">
        <v>2.657</v>
      </c>
      <c r="J3083">
        <v>1</v>
      </c>
      <c r="K3083">
        <v>1166.5999999999999</v>
      </c>
      <c r="L3083" t="s">
        <v>369</v>
      </c>
      <c r="M3083" t="s">
        <v>368</v>
      </c>
      <c r="N3083" s="8">
        <v>41956</v>
      </c>
      <c r="O3083">
        <v>0</v>
      </c>
      <c r="P3083">
        <v>0</v>
      </c>
      <c r="Q3083">
        <v>11125</v>
      </c>
      <c r="R3083">
        <v>1253.7</v>
      </c>
      <c r="S3083">
        <v>2.6120000000000001</v>
      </c>
      <c r="T3083">
        <v>33</v>
      </c>
      <c r="U3083">
        <v>3799.1</v>
      </c>
      <c r="V3083">
        <v>14</v>
      </c>
      <c r="W3083">
        <v>1.8120000000000001</v>
      </c>
      <c r="X3083">
        <v>2.9279999999999999</v>
      </c>
      <c r="Y3083" s="8">
        <v>41956</v>
      </c>
    </row>
    <row r="3084" spans="1:25" x14ac:dyDescent="0.25">
      <c r="A3084">
        <v>-111.97486249000001</v>
      </c>
      <c r="B3084">
        <v>33.079087790000003</v>
      </c>
      <c r="C3084">
        <v>13</v>
      </c>
      <c r="D3084" t="s">
        <v>371</v>
      </c>
      <c r="E3084" t="s">
        <v>370</v>
      </c>
      <c r="F3084">
        <v>3083</v>
      </c>
      <c r="G3084">
        <v>357</v>
      </c>
      <c r="H3084">
        <v>13.33</v>
      </c>
      <c r="I3084">
        <v>2.4609999999999999</v>
      </c>
      <c r="J3084">
        <v>1</v>
      </c>
      <c r="K3084">
        <v>1166.5999999999999</v>
      </c>
      <c r="L3084" t="s">
        <v>369</v>
      </c>
      <c r="M3084" t="s">
        <v>368</v>
      </c>
      <c r="N3084" s="8">
        <v>41956</v>
      </c>
      <c r="O3084">
        <v>0</v>
      </c>
      <c r="P3084">
        <v>0</v>
      </c>
      <c r="Q3084">
        <v>11470</v>
      </c>
      <c r="R3084">
        <v>1396</v>
      </c>
      <c r="S3084">
        <v>2.9079999999999999</v>
      </c>
      <c r="T3084">
        <v>33</v>
      </c>
      <c r="U3084">
        <v>4230.2</v>
      </c>
      <c r="V3084">
        <v>14</v>
      </c>
      <c r="W3084">
        <v>1.6779999999999999</v>
      </c>
      <c r="X3084">
        <v>2.7109999999999999</v>
      </c>
      <c r="Y3084" s="8">
        <v>41956</v>
      </c>
    </row>
    <row r="3085" spans="1:25" x14ac:dyDescent="0.25">
      <c r="A3085">
        <v>-111.97486334</v>
      </c>
      <c r="B3085">
        <v>33.079094779999998</v>
      </c>
      <c r="C3085">
        <v>13</v>
      </c>
      <c r="D3085" t="s">
        <v>371</v>
      </c>
      <c r="E3085" t="s">
        <v>370</v>
      </c>
      <c r="F3085">
        <v>3084</v>
      </c>
      <c r="G3085">
        <v>2</v>
      </c>
      <c r="H3085">
        <v>13.33</v>
      </c>
      <c r="I3085">
        <v>2.395</v>
      </c>
      <c r="J3085">
        <v>1</v>
      </c>
      <c r="K3085">
        <v>1166.5999999999999</v>
      </c>
      <c r="L3085" t="s">
        <v>369</v>
      </c>
      <c r="M3085" t="s">
        <v>368</v>
      </c>
      <c r="N3085" s="8">
        <v>41956</v>
      </c>
      <c r="O3085">
        <v>0</v>
      </c>
      <c r="P3085">
        <v>0</v>
      </c>
      <c r="Q3085">
        <v>11857</v>
      </c>
      <c r="R3085">
        <v>1482.7</v>
      </c>
      <c r="S3085">
        <v>3.089</v>
      </c>
      <c r="T3085">
        <v>33</v>
      </c>
      <c r="U3085">
        <v>4492.8999999999996</v>
      </c>
      <c r="V3085">
        <v>14</v>
      </c>
      <c r="W3085">
        <v>1.633</v>
      </c>
      <c r="X3085">
        <v>2.6389999999999998</v>
      </c>
      <c r="Y3085" s="8">
        <v>41956</v>
      </c>
    </row>
    <row r="3086" spans="1:25" x14ac:dyDescent="0.25">
      <c r="A3086">
        <v>-111.97486383</v>
      </c>
      <c r="B3086">
        <v>33.079101780000002</v>
      </c>
      <c r="C3086">
        <v>13</v>
      </c>
      <c r="D3086" t="s">
        <v>371</v>
      </c>
      <c r="E3086" t="s">
        <v>370</v>
      </c>
      <c r="F3086">
        <v>3085</v>
      </c>
      <c r="G3086">
        <v>359</v>
      </c>
      <c r="H3086">
        <v>13.33</v>
      </c>
      <c r="I3086">
        <v>2.5590000000000002</v>
      </c>
      <c r="J3086">
        <v>1</v>
      </c>
      <c r="K3086">
        <v>1166.5999999999999</v>
      </c>
      <c r="L3086" t="s">
        <v>369</v>
      </c>
      <c r="M3086" t="s">
        <v>368</v>
      </c>
      <c r="N3086" s="8">
        <v>41956</v>
      </c>
      <c r="O3086">
        <v>0</v>
      </c>
      <c r="P3086">
        <v>0</v>
      </c>
      <c r="Q3086">
        <v>10813</v>
      </c>
      <c r="R3086">
        <v>1265.4000000000001</v>
      </c>
      <c r="S3086">
        <v>2.6360000000000001</v>
      </c>
      <c r="T3086">
        <v>33</v>
      </c>
      <c r="U3086">
        <v>3834.7</v>
      </c>
      <c r="V3086">
        <v>14</v>
      </c>
      <c r="W3086">
        <v>1.7450000000000001</v>
      </c>
      <c r="X3086">
        <v>2.82</v>
      </c>
      <c r="Y3086" s="8">
        <v>41956</v>
      </c>
    </row>
    <row r="3087" spans="1:25" x14ac:dyDescent="0.25">
      <c r="A3087">
        <v>-111.97486383</v>
      </c>
      <c r="B3087">
        <v>33.079108779999999</v>
      </c>
      <c r="C3087">
        <v>13</v>
      </c>
      <c r="D3087" t="s">
        <v>371</v>
      </c>
      <c r="E3087" t="s">
        <v>370</v>
      </c>
      <c r="F3087">
        <v>3086</v>
      </c>
      <c r="G3087">
        <v>359</v>
      </c>
      <c r="H3087">
        <v>13.33</v>
      </c>
      <c r="I3087">
        <v>2.625</v>
      </c>
      <c r="J3087">
        <v>1</v>
      </c>
      <c r="K3087">
        <v>1166.5</v>
      </c>
      <c r="L3087" t="s">
        <v>369</v>
      </c>
      <c r="M3087" t="s">
        <v>368</v>
      </c>
      <c r="N3087" s="8">
        <v>41956</v>
      </c>
      <c r="O3087">
        <v>0</v>
      </c>
      <c r="P3087">
        <v>0</v>
      </c>
      <c r="Q3087">
        <v>9418.7000000000007</v>
      </c>
      <c r="R3087">
        <v>1074.7</v>
      </c>
      <c r="S3087">
        <v>2.2389999999999999</v>
      </c>
      <c r="T3087">
        <v>33</v>
      </c>
      <c r="U3087">
        <v>3256.6</v>
      </c>
      <c r="V3087">
        <v>14</v>
      </c>
      <c r="W3087">
        <v>1.79</v>
      </c>
      <c r="X3087">
        <v>2.8919999999999999</v>
      </c>
      <c r="Y3087" s="8">
        <v>41956</v>
      </c>
    </row>
    <row r="3088" spans="1:25" x14ac:dyDescent="0.25">
      <c r="A3088">
        <v>-111.974864</v>
      </c>
      <c r="B3088">
        <v>33.079115770000001</v>
      </c>
      <c r="C3088">
        <v>13</v>
      </c>
      <c r="D3088" t="s">
        <v>371</v>
      </c>
      <c r="E3088" t="s">
        <v>370</v>
      </c>
      <c r="F3088">
        <v>3087</v>
      </c>
      <c r="G3088">
        <v>0</v>
      </c>
      <c r="H3088">
        <v>13.33</v>
      </c>
      <c r="I3088">
        <v>2.5259999999999998</v>
      </c>
      <c r="J3088">
        <v>1</v>
      </c>
      <c r="K3088">
        <v>1166.5</v>
      </c>
      <c r="L3088" t="s">
        <v>369</v>
      </c>
      <c r="M3088" t="s">
        <v>368</v>
      </c>
      <c r="N3088" s="8">
        <v>41956</v>
      </c>
      <c r="O3088">
        <v>0</v>
      </c>
      <c r="P3088">
        <v>0</v>
      </c>
      <c r="Q3088">
        <v>9146.4</v>
      </c>
      <c r="R3088">
        <v>1084.3</v>
      </c>
      <c r="S3088">
        <v>2.2589999999999999</v>
      </c>
      <c r="T3088">
        <v>33</v>
      </c>
      <c r="U3088">
        <v>3285.7</v>
      </c>
      <c r="V3088">
        <v>14</v>
      </c>
      <c r="W3088">
        <v>1.722</v>
      </c>
      <c r="X3088">
        <v>2.7839999999999998</v>
      </c>
      <c r="Y3088" s="8">
        <v>41956</v>
      </c>
    </row>
    <row r="3089" spans="1:25" x14ac:dyDescent="0.25">
      <c r="A3089">
        <v>-111.97486383</v>
      </c>
      <c r="B3089">
        <v>33.079122779999999</v>
      </c>
      <c r="C3089">
        <v>13</v>
      </c>
      <c r="D3089" t="s">
        <v>371</v>
      </c>
      <c r="E3089" t="s">
        <v>370</v>
      </c>
      <c r="F3089">
        <v>3088</v>
      </c>
      <c r="G3089">
        <v>359</v>
      </c>
      <c r="H3089">
        <v>13.33</v>
      </c>
      <c r="I3089">
        <v>2.4929999999999999</v>
      </c>
      <c r="J3089">
        <v>1</v>
      </c>
      <c r="K3089">
        <v>1166.5</v>
      </c>
      <c r="L3089" t="s">
        <v>369</v>
      </c>
      <c r="M3089" t="s">
        <v>368</v>
      </c>
      <c r="N3089" s="8">
        <v>41956</v>
      </c>
      <c r="O3089">
        <v>0</v>
      </c>
      <c r="P3089">
        <v>0</v>
      </c>
      <c r="Q3089">
        <v>10196</v>
      </c>
      <c r="R3089">
        <v>1224.5999999999999</v>
      </c>
      <c r="S3089">
        <v>2.5510000000000002</v>
      </c>
      <c r="T3089">
        <v>33</v>
      </c>
      <c r="U3089">
        <v>3710.9</v>
      </c>
      <c r="V3089">
        <v>14</v>
      </c>
      <c r="W3089">
        <v>1.7</v>
      </c>
      <c r="X3089">
        <v>2.7480000000000002</v>
      </c>
      <c r="Y3089" s="8">
        <v>41956</v>
      </c>
    </row>
    <row r="3090" spans="1:25" x14ac:dyDescent="0.25">
      <c r="A3090">
        <v>-111.974864</v>
      </c>
      <c r="B3090">
        <v>33.079129770000002</v>
      </c>
      <c r="C3090">
        <v>13</v>
      </c>
      <c r="D3090" t="s">
        <v>371</v>
      </c>
      <c r="E3090" t="s">
        <v>370</v>
      </c>
      <c r="F3090">
        <v>3089</v>
      </c>
      <c r="G3090">
        <v>0</v>
      </c>
      <c r="H3090">
        <v>13.33</v>
      </c>
      <c r="I3090">
        <v>2.5590000000000002</v>
      </c>
      <c r="J3090">
        <v>1</v>
      </c>
      <c r="K3090">
        <v>1166.5</v>
      </c>
      <c r="L3090" t="s">
        <v>369</v>
      </c>
      <c r="M3090" t="s">
        <v>368</v>
      </c>
      <c r="N3090" s="8">
        <v>41956</v>
      </c>
      <c r="O3090">
        <v>0</v>
      </c>
      <c r="P3090">
        <v>0</v>
      </c>
      <c r="Q3090">
        <v>11575</v>
      </c>
      <c r="R3090">
        <v>1354.6</v>
      </c>
      <c r="S3090">
        <v>2.8220000000000001</v>
      </c>
      <c r="T3090">
        <v>33</v>
      </c>
      <c r="U3090">
        <v>4104.7</v>
      </c>
      <c r="V3090">
        <v>14</v>
      </c>
      <c r="W3090">
        <v>1.7450000000000001</v>
      </c>
      <c r="X3090">
        <v>2.82</v>
      </c>
      <c r="Y3090" s="8">
        <v>41956</v>
      </c>
    </row>
    <row r="3091" spans="1:25" x14ac:dyDescent="0.25">
      <c r="A3091">
        <v>-111.97486317000001</v>
      </c>
      <c r="B3091">
        <v>33.079136779999999</v>
      </c>
      <c r="C3091">
        <v>13</v>
      </c>
      <c r="D3091" t="s">
        <v>371</v>
      </c>
      <c r="E3091" t="s">
        <v>370</v>
      </c>
      <c r="F3091">
        <v>3090</v>
      </c>
      <c r="G3091">
        <v>1</v>
      </c>
      <c r="H3091">
        <v>13.33</v>
      </c>
      <c r="I3091">
        <v>2.69</v>
      </c>
      <c r="J3091">
        <v>1</v>
      </c>
      <c r="K3091">
        <v>1166.5</v>
      </c>
      <c r="L3091" t="s">
        <v>369</v>
      </c>
      <c r="M3091" t="s">
        <v>368</v>
      </c>
      <c r="N3091" s="8">
        <v>41956</v>
      </c>
      <c r="O3091">
        <v>0</v>
      </c>
      <c r="P3091">
        <v>0</v>
      </c>
      <c r="Q3091">
        <v>12371</v>
      </c>
      <c r="R3091">
        <v>1377.2</v>
      </c>
      <c r="S3091">
        <v>2.8690000000000002</v>
      </c>
      <c r="T3091">
        <v>33</v>
      </c>
      <c r="U3091">
        <v>4173.2</v>
      </c>
      <c r="V3091">
        <v>14</v>
      </c>
      <c r="W3091">
        <v>1.8340000000000001</v>
      </c>
      <c r="X3091">
        <v>2.964</v>
      </c>
      <c r="Y3091" s="8">
        <v>41956</v>
      </c>
    </row>
    <row r="3092" spans="1:25" x14ac:dyDescent="0.25">
      <c r="A3092">
        <v>-111.97486383</v>
      </c>
      <c r="B3092">
        <v>33.07914478</v>
      </c>
      <c r="C3092">
        <v>13</v>
      </c>
      <c r="D3092" t="s">
        <v>371</v>
      </c>
      <c r="E3092" t="s">
        <v>370</v>
      </c>
      <c r="F3092">
        <v>3091</v>
      </c>
      <c r="G3092">
        <v>359</v>
      </c>
      <c r="H3092">
        <v>13.33</v>
      </c>
      <c r="I3092">
        <v>2.4929999999999999</v>
      </c>
      <c r="J3092">
        <v>1</v>
      </c>
      <c r="K3092">
        <v>1166.4000000000001</v>
      </c>
      <c r="L3092" t="s">
        <v>369</v>
      </c>
      <c r="M3092" t="s">
        <v>368</v>
      </c>
      <c r="N3092" s="8">
        <v>41956</v>
      </c>
      <c r="O3092">
        <v>0</v>
      </c>
      <c r="P3092">
        <v>0</v>
      </c>
      <c r="Q3092">
        <v>11047</v>
      </c>
      <c r="R3092">
        <v>1326.8</v>
      </c>
      <c r="S3092">
        <v>2.7639999999999998</v>
      </c>
      <c r="T3092">
        <v>33</v>
      </c>
      <c r="U3092">
        <v>4020.6</v>
      </c>
      <c r="V3092">
        <v>14</v>
      </c>
      <c r="W3092">
        <v>1.7</v>
      </c>
      <c r="X3092">
        <v>2.7480000000000002</v>
      </c>
      <c r="Y3092" s="8">
        <v>41956</v>
      </c>
    </row>
    <row r="3093" spans="1:25" x14ac:dyDescent="0.25">
      <c r="A3093">
        <v>-111.97486403000001</v>
      </c>
      <c r="B3093">
        <v>33.07915182</v>
      </c>
      <c r="C3093">
        <v>13</v>
      </c>
      <c r="D3093" t="s">
        <v>371</v>
      </c>
      <c r="E3093" t="s">
        <v>370</v>
      </c>
      <c r="F3093">
        <v>3092</v>
      </c>
      <c r="G3093">
        <v>6</v>
      </c>
      <c r="H3093">
        <v>13.33</v>
      </c>
      <c r="I3093">
        <v>2.4929999999999999</v>
      </c>
      <c r="J3093">
        <v>1</v>
      </c>
      <c r="K3093">
        <v>1166.4000000000001</v>
      </c>
      <c r="L3093" t="s">
        <v>369</v>
      </c>
      <c r="M3093" t="s">
        <v>368</v>
      </c>
      <c r="N3093" s="8">
        <v>41956</v>
      </c>
      <c r="O3093">
        <v>0</v>
      </c>
      <c r="P3093">
        <v>0</v>
      </c>
      <c r="Q3093">
        <v>9994.2999999999993</v>
      </c>
      <c r="R3093">
        <v>1200.4000000000001</v>
      </c>
      <c r="S3093">
        <v>2.5009999999999999</v>
      </c>
      <c r="T3093">
        <v>33</v>
      </c>
      <c r="U3093">
        <v>3637.5</v>
      </c>
      <c r="V3093">
        <v>14</v>
      </c>
      <c r="W3093">
        <v>1.7</v>
      </c>
      <c r="X3093">
        <v>2.7480000000000002</v>
      </c>
      <c r="Y3093" s="8">
        <v>41956</v>
      </c>
    </row>
    <row r="3094" spans="1:25" x14ac:dyDescent="0.25">
      <c r="A3094">
        <v>-111.97486366</v>
      </c>
      <c r="B3094">
        <v>33.07915878</v>
      </c>
      <c r="C3094">
        <v>13</v>
      </c>
      <c r="D3094" t="s">
        <v>371</v>
      </c>
      <c r="E3094" t="s">
        <v>370</v>
      </c>
      <c r="F3094">
        <v>3093</v>
      </c>
      <c r="G3094">
        <v>358</v>
      </c>
      <c r="H3094">
        <v>13.33</v>
      </c>
      <c r="I3094">
        <v>2.625</v>
      </c>
      <c r="J3094">
        <v>1</v>
      </c>
      <c r="K3094">
        <v>1166.5</v>
      </c>
      <c r="L3094" t="s">
        <v>369</v>
      </c>
      <c r="M3094" t="s">
        <v>368</v>
      </c>
      <c r="N3094" s="8">
        <v>41956</v>
      </c>
      <c r="O3094">
        <v>0</v>
      </c>
      <c r="P3094">
        <v>0</v>
      </c>
      <c r="Q3094">
        <v>10969</v>
      </c>
      <c r="R3094">
        <v>1251.5</v>
      </c>
      <c r="S3094">
        <v>2.6070000000000002</v>
      </c>
      <c r="T3094">
        <v>33</v>
      </c>
      <c r="U3094">
        <v>3792.5</v>
      </c>
      <c r="V3094">
        <v>14</v>
      </c>
      <c r="W3094">
        <v>1.79</v>
      </c>
      <c r="X3094">
        <v>2.8919999999999999</v>
      </c>
      <c r="Y3094" s="8">
        <v>41956</v>
      </c>
    </row>
    <row r="3095" spans="1:25" x14ac:dyDescent="0.25">
      <c r="A3095">
        <v>-111.974864</v>
      </c>
      <c r="B3095">
        <v>33.079164769999998</v>
      </c>
      <c r="C3095">
        <v>13</v>
      </c>
      <c r="D3095" t="s">
        <v>371</v>
      </c>
      <c r="E3095" t="s">
        <v>370</v>
      </c>
      <c r="F3095">
        <v>3094</v>
      </c>
      <c r="G3095">
        <v>0</v>
      </c>
      <c r="H3095">
        <v>13.33</v>
      </c>
      <c r="I3095">
        <v>2.5920000000000001</v>
      </c>
      <c r="J3095">
        <v>1</v>
      </c>
      <c r="K3095">
        <v>1166.5</v>
      </c>
      <c r="L3095" t="s">
        <v>369</v>
      </c>
      <c r="M3095" t="s">
        <v>368</v>
      </c>
      <c r="N3095" s="8">
        <v>41956</v>
      </c>
      <c r="O3095">
        <v>0</v>
      </c>
      <c r="P3095">
        <v>0</v>
      </c>
      <c r="Q3095">
        <v>10726</v>
      </c>
      <c r="R3095">
        <v>1239.3</v>
      </c>
      <c r="S3095">
        <v>2.5819999999999999</v>
      </c>
      <c r="T3095">
        <v>33</v>
      </c>
      <c r="U3095">
        <v>3755.5</v>
      </c>
      <c r="V3095">
        <v>14</v>
      </c>
      <c r="W3095">
        <v>1.7669999999999999</v>
      </c>
      <c r="X3095">
        <v>2.8559999999999999</v>
      </c>
      <c r="Y3095" s="8">
        <v>41956</v>
      </c>
    </row>
    <row r="3096" spans="1:25" x14ac:dyDescent="0.25">
      <c r="A3096">
        <v>-111.97486417</v>
      </c>
      <c r="B3096">
        <v>33.07917278</v>
      </c>
      <c r="C3096">
        <v>13</v>
      </c>
      <c r="D3096" t="s">
        <v>371</v>
      </c>
      <c r="E3096" t="s">
        <v>370</v>
      </c>
      <c r="F3096">
        <v>3095</v>
      </c>
      <c r="G3096">
        <v>1</v>
      </c>
      <c r="H3096">
        <v>13.33</v>
      </c>
      <c r="I3096">
        <v>2.5590000000000002</v>
      </c>
      <c r="J3096">
        <v>1</v>
      </c>
      <c r="K3096">
        <v>1166.5</v>
      </c>
      <c r="L3096" t="s">
        <v>369</v>
      </c>
      <c r="M3096" t="s">
        <v>368</v>
      </c>
      <c r="N3096" s="8">
        <v>41956</v>
      </c>
      <c r="O3096">
        <v>0</v>
      </c>
      <c r="P3096">
        <v>0</v>
      </c>
      <c r="Q3096">
        <v>10612</v>
      </c>
      <c r="R3096">
        <v>1241.8</v>
      </c>
      <c r="S3096">
        <v>2.5870000000000002</v>
      </c>
      <c r="T3096">
        <v>33</v>
      </c>
      <c r="U3096">
        <v>3763.2</v>
      </c>
      <c r="V3096">
        <v>14</v>
      </c>
      <c r="W3096">
        <v>1.7450000000000001</v>
      </c>
      <c r="X3096">
        <v>2.82</v>
      </c>
      <c r="Y3096" s="8">
        <v>41956</v>
      </c>
    </row>
    <row r="3097" spans="1:25" x14ac:dyDescent="0.25">
      <c r="A3097">
        <v>-111.974863</v>
      </c>
      <c r="B3097">
        <v>33.079179770000003</v>
      </c>
      <c r="C3097">
        <v>13</v>
      </c>
      <c r="D3097" t="s">
        <v>371</v>
      </c>
      <c r="E3097" t="s">
        <v>370</v>
      </c>
      <c r="F3097">
        <v>3096</v>
      </c>
      <c r="G3097">
        <v>0</v>
      </c>
      <c r="H3097">
        <v>13.33</v>
      </c>
      <c r="I3097">
        <v>2.3620000000000001</v>
      </c>
      <c r="J3097">
        <v>1</v>
      </c>
      <c r="K3097">
        <v>1166.5</v>
      </c>
      <c r="L3097" t="s">
        <v>369</v>
      </c>
      <c r="M3097" t="s">
        <v>368</v>
      </c>
      <c r="N3097" s="8">
        <v>41956</v>
      </c>
      <c r="O3097">
        <v>0</v>
      </c>
      <c r="P3097">
        <v>0</v>
      </c>
      <c r="Q3097">
        <v>13877</v>
      </c>
      <c r="R3097">
        <v>1759.4</v>
      </c>
      <c r="S3097">
        <v>3.665</v>
      </c>
      <c r="T3097">
        <v>33</v>
      </c>
      <c r="U3097">
        <v>5331.4</v>
      </c>
      <c r="V3097">
        <v>14</v>
      </c>
      <c r="W3097">
        <v>1.611</v>
      </c>
      <c r="X3097">
        <v>2.6030000000000002</v>
      </c>
      <c r="Y3097" s="8">
        <v>41956</v>
      </c>
    </row>
    <row r="3098" spans="1:25" x14ac:dyDescent="0.25">
      <c r="A3098">
        <v>-111.97486317000001</v>
      </c>
      <c r="B3098">
        <v>33.079186780000001</v>
      </c>
      <c r="C3098">
        <v>13</v>
      </c>
      <c r="D3098" t="s">
        <v>371</v>
      </c>
      <c r="E3098" t="s">
        <v>370</v>
      </c>
      <c r="F3098">
        <v>3097</v>
      </c>
      <c r="G3098">
        <v>1</v>
      </c>
      <c r="H3098">
        <v>13.33</v>
      </c>
      <c r="I3098">
        <v>2.625</v>
      </c>
      <c r="J3098">
        <v>1</v>
      </c>
      <c r="K3098">
        <v>1166.5</v>
      </c>
      <c r="L3098" t="s">
        <v>369</v>
      </c>
      <c r="M3098" t="s">
        <v>368</v>
      </c>
      <c r="N3098" s="8">
        <v>41956</v>
      </c>
      <c r="O3098">
        <v>0</v>
      </c>
      <c r="P3098">
        <v>0</v>
      </c>
      <c r="Q3098">
        <v>11105</v>
      </c>
      <c r="R3098">
        <v>1267</v>
      </c>
      <c r="S3098">
        <v>2.64</v>
      </c>
      <c r="T3098">
        <v>33</v>
      </c>
      <c r="U3098">
        <v>3839.5</v>
      </c>
      <c r="V3098">
        <v>14</v>
      </c>
      <c r="W3098">
        <v>1.79</v>
      </c>
      <c r="X3098">
        <v>2.8919999999999999</v>
      </c>
      <c r="Y3098" s="8">
        <v>41956</v>
      </c>
    </row>
    <row r="3099" spans="1:25" x14ac:dyDescent="0.25">
      <c r="A3099">
        <v>-111.97486317000001</v>
      </c>
      <c r="B3099">
        <v>33.079193779999997</v>
      </c>
      <c r="C3099">
        <v>13</v>
      </c>
      <c r="D3099" t="s">
        <v>371</v>
      </c>
      <c r="E3099" t="s">
        <v>370</v>
      </c>
      <c r="F3099">
        <v>3098</v>
      </c>
      <c r="G3099">
        <v>1</v>
      </c>
      <c r="H3099">
        <v>13.33</v>
      </c>
      <c r="I3099">
        <v>2.4609999999999999</v>
      </c>
      <c r="J3099">
        <v>1</v>
      </c>
      <c r="K3099">
        <v>1166.5</v>
      </c>
      <c r="L3099" t="s">
        <v>369</v>
      </c>
      <c r="M3099" t="s">
        <v>368</v>
      </c>
      <c r="N3099" s="8">
        <v>41956</v>
      </c>
      <c r="O3099">
        <v>0</v>
      </c>
      <c r="P3099">
        <v>0</v>
      </c>
      <c r="Q3099">
        <v>13381</v>
      </c>
      <c r="R3099">
        <v>1628.6</v>
      </c>
      <c r="S3099">
        <v>3.3929999999999998</v>
      </c>
      <c r="T3099">
        <v>33</v>
      </c>
      <c r="U3099">
        <v>4935</v>
      </c>
      <c r="V3099">
        <v>14</v>
      </c>
      <c r="W3099">
        <v>1.6779999999999999</v>
      </c>
      <c r="X3099">
        <v>2.7109999999999999</v>
      </c>
      <c r="Y3099" s="8">
        <v>41956</v>
      </c>
    </row>
    <row r="3100" spans="1:25" x14ac:dyDescent="0.25">
      <c r="A3100">
        <v>-111.974863</v>
      </c>
      <c r="B3100">
        <v>33.07920077</v>
      </c>
      <c r="C3100">
        <v>13</v>
      </c>
      <c r="D3100" t="s">
        <v>371</v>
      </c>
      <c r="E3100" t="s">
        <v>370</v>
      </c>
      <c r="F3100">
        <v>3099</v>
      </c>
      <c r="G3100">
        <v>0</v>
      </c>
      <c r="H3100">
        <v>13.33</v>
      </c>
      <c r="I3100">
        <v>2.4609999999999999</v>
      </c>
      <c r="J3100">
        <v>1</v>
      </c>
      <c r="K3100">
        <v>1166.5</v>
      </c>
      <c r="L3100" t="s">
        <v>369</v>
      </c>
      <c r="M3100" t="s">
        <v>368</v>
      </c>
      <c r="N3100" s="8">
        <v>41956</v>
      </c>
      <c r="O3100">
        <v>0</v>
      </c>
      <c r="P3100">
        <v>0</v>
      </c>
      <c r="Q3100">
        <v>11644</v>
      </c>
      <c r="R3100">
        <v>1417.2</v>
      </c>
      <c r="S3100">
        <v>2.952</v>
      </c>
      <c r="T3100">
        <v>33</v>
      </c>
      <c r="U3100">
        <v>4294.5</v>
      </c>
      <c r="V3100">
        <v>14</v>
      </c>
      <c r="W3100">
        <v>1.6779999999999999</v>
      </c>
      <c r="X3100">
        <v>2.7109999999999999</v>
      </c>
      <c r="Y3100" s="8">
        <v>41956</v>
      </c>
    </row>
    <row r="3101" spans="1:25" x14ac:dyDescent="0.25">
      <c r="A3101">
        <v>-111.97486266</v>
      </c>
      <c r="B3101">
        <v>33.079207779999997</v>
      </c>
      <c r="C3101">
        <v>13</v>
      </c>
      <c r="D3101" t="s">
        <v>371</v>
      </c>
      <c r="E3101" t="s">
        <v>370</v>
      </c>
      <c r="F3101">
        <v>3100</v>
      </c>
      <c r="G3101">
        <v>358</v>
      </c>
      <c r="H3101">
        <v>13.33</v>
      </c>
      <c r="I3101">
        <v>2.5590000000000002</v>
      </c>
      <c r="J3101">
        <v>1</v>
      </c>
      <c r="K3101">
        <v>1166.5</v>
      </c>
      <c r="L3101" t="s">
        <v>369</v>
      </c>
      <c r="M3101" t="s">
        <v>368</v>
      </c>
      <c r="N3101" s="8">
        <v>41956</v>
      </c>
      <c r="O3101">
        <v>0</v>
      </c>
      <c r="P3101">
        <v>0</v>
      </c>
      <c r="Q3101">
        <v>12542</v>
      </c>
      <c r="R3101">
        <v>1467.8</v>
      </c>
      <c r="S3101">
        <v>3.0579999999999998</v>
      </c>
      <c r="T3101">
        <v>33</v>
      </c>
      <c r="U3101">
        <v>4447.8</v>
      </c>
      <c r="V3101">
        <v>14</v>
      </c>
      <c r="W3101">
        <v>1.7450000000000001</v>
      </c>
      <c r="X3101">
        <v>2.82</v>
      </c>
      <c r="Y3101" s="8">
        <v>41956</v>
      </c>
    </row>
    <row r="3102" spans="1:25" x14ac:dyDescent="0.25">
      <c r="A3102">
        <v>-111.97486351000001</v>
      </c>
      <c r="B3102">
        <v>33.079214790000002</v>
      </c>
      <c r="C3102">
        <v>13</v>
      </c>
      <c r="D3102" t="s">
        <v>371</v>
      </c>
      <c r="E3102" t="s">
        <v>370</v>
      </c>
      <c r="F3102">
        <v>3101</v>
      </c>
      <c r="G3102">
        <v>3</v>
      </c>
      <c r="H3102">
        <v>13.33</v>
      </c>
      <c r="I3102">
        <v>2.5590000000000002</v>
      </c>
      <c r="J3102">
        <v>1</v>
      </c>
      <c r="K3102">
        <v>1166.5</v>
      </c>
      <c r="L3102" t="s">
        <v>369</v>
      </c>
      <c r="M3102" t="s">
        <v>368</v>
      </c>
      <c r="N3102" s="8">
        <v>41956</v>
      </c>
      <c r="O3102">
        <v>0</v>
      </c>
      <c r="P3102">
        <v>0</v>
      </c>
      <c r="Q3102">
        <v>12504</v>
      </c>
      <c r="R3102">
        <v>1463.3</v>
      </c>
      <c r="S3102">
        <v>3.0489999999999999</v>
      </c>
      <c r="T3102">
        <v>33</v>
      </c>
      <c r="U3102">
        <v>4434.3999999999996</v>
      </c>
      <c r="V3102">
        <v>14</v>
      </c>
      <c r="W3102">
        <v>1.7450000000000001</v>
      </c>
      <c r="X3102">
        <v>2.82</v>
      </c>
      <c r="Y3102" s="8">
        <v>41956</v>
      </c>
    </row>
    <row r="3103" spans="1:25" x14ac:dyDescent="0.25">
      <c r="A3103">
        <v>-111.974864</v>
      </c>
      <c r="B3103">
        <v>33.079221769999997</v>
      </c>
      <c r="C3103">
        <v>13</v>
      </c>
      <c r="D3103" t="s">
        <v>371</v>
      </c>
      <c r="E3103" t="s">
        <v>370</v>
      </c>
      <c r="F3103">
        <v>3102</v>
      </c>
      <c r="G3103">
        <v>0</v>
      </c>
      <c r="H3103">
        <v>13.33</v>
      </c>
      <c r="I3103">
        <v>2.4929999999999999</v>
      </c>
      <c r="J3103">
        <v>1</v>
      </c>
      <c r="K3103">
        <v>1166.5</v>
      </c>
      <c r="L3103" t="s">
        <v>369</v>
      </c>
      <c r="M3103" t="s">
        <v>368</v>
      </c>
      <c r="N3103" s="8">
        <v>41956</v>
      </c>
      <c r="O3103">
        <v>0</v>
      </c>
      <c r="P3103">
        <v>0</v>
      </c>
      <c r="Q3103">
        <v>14871</v>
      </c>
      <c r="R3103">
        <v>1786.1</v>
      </c>
      <c r="S3103">
        <v>3.7210000000000001</v>
      </c>
      <c r="T3103">
        <v>33</v>
      </c>
      <c r="U3103">
        <v>5412.4</v>
      </c>
      <c r="V3103">
        <v>14</v>
      </c>
      <c r="W3103">
        <v>1.7</v>
      </c>
      <c r="X3103">
        <v>2.7480000000000002</v>
      </c>
      <c r="Y3103" s="8">
        <v>41956</v>
      </c>
    </row>
    <row r="3104" spans="1:25" x14ac:dyDescent="0.25">
      <c r="A3104">
        <v>-111.97486334</v>
      </c>
      <c r="B3104">
        <v>33.079228780000001</v>
      </c>
      <c r="C3104">
        <v>13</v>
      </c>
      <c r="D3104" t="s">
        <v>371</v>
      </c>
      <c r="E3104" t="s">
        <v>370</v>
      </c>
      <c r="F3104">
        <v>3103</v>
      </c>
      <c r="G3104">
        <v>2</v>
      </c>
      <c r="H3104">
        <v>13.33</v>
      </c>
      <c r="I3104">
        <v>2.4609999999999999</v>
      </c>
      <c r="J3104">
        <v>1</v>
      </c>
      <c r="K3104">
        <v>1166.5</v>
      </c>
      <c r="L3104" t="s">
        <v>369</v>
      </c>
      <c r="M3104" t="s">
        <v>368</v>
      </c>
      <c r="N3104" s="8">
        <v>41956</v>
      </c>
      <c r="O3104">
        <v>0</v>
      </c>
      <c r="P3104">
        <v>0</v>
      </c>
      <c r="Q3104">
        <v>12122</v>
      </c>
      <c r="R3104">
        <v>1475.3</v>
      </c>
      <c r="S3104">
        <v>3.073</v>
      </c>
      <c r="T3104">
        <v>33</v>
      </c>
      <c r="U3104">
        <v>4470.5</v>
      </c>
      <c r="V3104">
        <v>14</v>
      </c>
      <c r="W3104">
        <v>1.6779999999999999</v>
      </c>
      <c r="X3104">
        <v>2.7109999999999999</v>
      </c>
      <c r="Y3104" s="8">
        <v>41956</v>
      </c>
    </row>
    <row r="3105" spans="1:25" x14ac:dyDescent="0.25">
      <c r="A3105">
        <v>-111.97486334</v>
      </c>
      <c r="B3105">
        <v>33.079235779999998</v>
      </c>
      <c r="C3105">
        <v>13</v>
      </c>
      <c r="D3105" t="s">
        <v>371</v>
      </c>
      <c r="E3105" t="s">
        <v>370</v>
      </c>
      <c r="F3105">
        <v>3104</v>
      </c>
      <c r="G3105">
        <v>2</v>
      </c>
      <c r="H3105">
        <v>13.33</v>
      </c>
      <c r="I3105">
        <v>2.5590000000000002</v>
      </c>
      <c r="J3105">
        <v>1</v>
      </c>
      <c r="K3105">
        <v>1166.4000000000001</v>
      </c>
      <c r="L3105" t="s">
        <v>369</v>
      </c>
      <c r="M3105" t="s">
        <v>368</v>
      </c>
      <c r="N3105" s="8">
        <v>41956</v>
      </c>
      <c r="O3105">
        <v>0</v>
      </c>
      <c r="P3105">
        <v>0</v>
      </c>
      <c r="Q3105">
        <v>13953</v>
      </c>
      <c r="R3105">
        <v>1632.9</v>
      </c>
      <c r="S3105">
        <v>3.4020000000000001</v>
      </c>
      <c r="T3105">
        <v>33</v>
      </c>
      <c r="U3105">
        <v>4948.2</v>
      </c>
      <c r="V3105">
        <v>14</v>
      </c>
      <c r="W3105">
        <v>1.7450000000000001</v>
      </c>
      <c r="X3105">
        <v>2.82</v>
      </c>
      <c r="Y3105" s="8">
        <v>41956</v>
      </c>
    </row>
    <row r="3106" spans="1:25" x14ac:dyDescent="0.25">
      <c r="A3106">
        <v>-111.97486283000001</v>
      </c>
      <c r="B3106">
        <v>33.079242780000001</v>
      </c>
      <c r="C3106">
        <v>13</v>
      </c>
      <c r="D3106" t="s">
        <v>371</v>
      </c>
      <c r="E3106" t="s">
        <v>370</v>
      </c>
      <c r="F3106">
        <v>3105</v>
      </c>
      <c r="G3106">
        <v>359</v>
      </c>
      <c r="H3106">
        <v>13.33</v>
      </c>
      <c r="I3106">
        <v>2.657</v>
      </c>
      <c r="J3106">
        <v>1</v>
      </c>
      <c r="K3106">
        <v>1166.4000000000001</v>
      </c>
      <c r="L3106" t="s">
        <v>369</v>
      </c>
      <c r="M3106" t="s">
        <v>368</v>
      </c>
      <c r="N3106" s="8">
        <v>41956</v>
      </c>
      <c r="O3106">
        <v>0</v>
      </c>
      <c r="P3106">
        <v>0</v>
      </c>
      <c r="Q3106">
        <v>12658</v>
      </c>
      <c r="R3106">
        <v>1426.4</v>
      </c>
      <c r="S3106">
        <v>2.972</v>
      </c>
      <c r="T3106">
        <v>33</v>
      </c>
      <c r="U3106">
        <v>4322.5</v>
      </c>
      <c r="V3106">
        <v>14</v>
      </c>
      <c r="W3106">
        <v>1.8120000000000001</v>
      </c>
      <c r="X3106">
        <v>2.9279999999999999</v>
      </c>
      <c r="Y3106" s="8">
        <v>41956</v>
      </c>
    </row>
    <row r="3107" spans="1:25" x14ac:dyDescent="0.25">
      <c r="A3107">
        <v>-111.97486383</v>
      </c>
      <c r="B3107">
        <v>33.079249779999998</v>
      </c>
      <c r="C3107">
        <v>13</v>
      </c>
      <c r="D3107" t="s">
        <v>371</v>
      </c>
      <c r="E3107" t="s">
        <v>370</v>
      </c>
      <c r="F3107">
        <v>3106</v>
      </c>
      <c r="G3107">
        <v>359</v>
      </c>
      <c r="H3107">
        <v>13.33</v>
      </c>
      <c r="I3107">
        <v>2.625</v>
      </c>
      <c r="J3107">
        <v>1</v>
      </c>
      <c r="K3107">
        <v>1166.4000000000001</v>
      </c>
      <c r="L3107" t="s">
        <v>369</v>
      </c>
      <c r="M3107" t="s">
        <v>368</v>
      </c>
      <c r="N3107" s="8">
        <v>41956</v>
      </c>
      <c r="O3107">
        <v>0</v>
      </c>
      <c r="P3107">
        <v>0</v>
      </c>
      <c r="Q3107">
        <v>12639</v>
      </c>
      <c r="R3107">
        <v>1442.2</v>
      </c>
      <c r="S3107">
        <v>3.0049999999999999</v>
      </c>
      <c r="T3107">
        <v>33</v>
      </c>
      <c r="U3107">
        <v>4370.2</v>
      </c>
      <c r="V3107">
        <v>14</v>
      </c>
      <c r="W3107">
        <v>1.79</v>
      </c>
      <c r="X3107">
        <v>2.8919999999999999</v>
      </c>
      <c r="Y3107" s="8">
        <v>41956</v>
      </c>
    </row>
    <row r="3108" spans="1:25" x14ac:dyDescent="0.25">
      <c r="A3108">
        <v>-111.97486349</v>
      </c>
      <c r="B3108">
        <v>33.079256790000002</v>
      </c>
      <c r="C3108">
        <v>13</v>
      </c>
      <c r="D3108" t="s">
        <v>371</v>
      </c>
      <c r="E3108" t="s">
        <v>370</v>
      </c>
      <c r="F3108">
        <v>3107</v>
      </c>
      <c r="G3108">
        <v>357</v>
      </c>
      <c r="H3108">
        <v>13.33</v>
      </c>
      <c r="I3108">
        <v>2.4929999999999999</v>
      </c>
      <c r="J3108">
        <v>1</v>
      </c>
      <c r="K3108">
        <v>1166.4000000000001</v>
      </c>
      <c r="L3108" t="s">
        <v>369</v>
      </c>
      <c r="M3108" t="s">
        <v>368</v>
      </c>
      <c r="N3108" s="8">
        <v>41956</v>
      </c>
      <c r="O3108">
        <v>0</v>
      </c>
      <c r="P3108">
        <v>0</v>
      </c>
      <c r="Q3108">
        <v>12573</v>
      </c>
      <c r="R3108">
        <v>1510.1</v>
      </c>
      <c r="S3108">
        <v>3.1459999999999999</v>
      </c>
      <c r="T3108">
        <v>33</v>
      </c>
      <c r="U3108">
        <v>4576</v>
      </c>
      <c r="V3108">
        <v>14</v>
      </c>
      <c r="W3108">
        <v>1.7</v>
      </c>
      <c r="X3108">
        <v>2.7480000000000002</v>
      </c>
      <c r="Y3108" s="8">
        <v>41956</v>
      </c>
    </row>
    <row r="3109" spans="1:25" x14ac:dyDescent="0.25">
      <c r="A3109">
        <v>-111.974863</v>
      </c>
      <c r="B3109">
        <v>33.079263769999997</v>
      </c>
      <c r="C3109">
        <v>13</v>
      </c>
      <c r="D3109" t="s">
        <v>371</v>
      </c>
      <c r="E3109" t="s">
        <v>370</v>
      </c>
      <c r="F3109">
        <v>3108</v>
      </c>
      <c r="G3109">
        <v>0</v>
      </c>
      <c r="H3109">
        <v>13.33</v>
      </c>
      <c r="I3109">
        <v>2.625</v>
      </c>
      <c r="J3109">
        <v>1</v>
      </c>
      <c r="K3109">
        <v>1166.4000000000001</v>
      </c>
      <c r="L3109" t="s">
        <v>369</v>
      </c>
      <c r="M3109" t="s">
        <v>368</v>
      </c>
      <c r="N3109" s="8">
        <v>41956</v>
      </c>
      <c r="O3109">
        <v>0</v>
      </c>
      <c r="P3109">
        <v>0</v>
      </c>
      <c r="Q3109">
        <v>12695</v>
      </c>
      <c r="R3109">
        <v>1448.5</v>
      </c>
      <c r="S3109">
        <v>3.0179999999999998</v>
      </c>
      <c r="T3109">
        <v>33</v>
      </c>
      <c r="U3109">
        <v>4389.5</v>
      </c>
      <c r="V3109">
        <v>14</v>
      </c>
      <c r="W3109">
        <v>1.79</v>
      </c>
      <c r="X3109">
        <v>2.8919999999999999</v>
      </c>
      <c r="Y3109" s="8">
        <v>41956</v>
      </c>
    </row>
    <row r="3110" spans="1:25" x14ac:dyDescent="0.25">
      <c r="A3110">
        <v>-111.97486437000001</v>
      </c>
      <c r="B3110">
        <v>33.07927085</v>
      </c>
      <c r="C3110">
        <v>13</v>
      </c>
      <c r="D3110" t="s">
        <v>371</v>
      </c>
      <c r="E3110" t="s">
        <v>370</v>
      </c>
      <c r="F3110">
        <v>3109</v>
      </c>
      <c r="G3110">
        <v>8</v>
      </c>
      <c r="H3110">
        <v>13.33</v>
      </c>
      <c r="I3110">
        <v>2.4929999999999999</v>
      </c>
      <c r="J3110">
        <v>1</v>
      </c>
      <c r="K3110">
        <v>1166.4000000000001</v>
      </c>
      <c r="L3110" t="s">
        <v>369</v>
      </c>
      <c r="M3110" t="s">
        <v>368</v>
      </c>
      <c r="N3110" s="8">
        <v>41956</v>
      </c>
      <c r="O3110">
        <v>0</v>
      </c>
      <c r="P3110">
        <v>0</v>
      </c>
      <c r="Q3110">
        <v>11007</v>
      </c>
      <c r="R3110">
        <v>1322</v>
      </c>
      <c r="S3110">
        <v>2.754</v>
      </c>
      <c r="T3110">
        <v>33</v>
      </c>
      <c r="U3110">
        <v>4006</v>
      </c>
      <c r="V3110">
        <v>14</v>
      </c>
      <c r="W3110">
        <v>1.7</v>
      </c>
      <c r="X3110">
        <v>2.7480000000000002</v>
      </c>
      <c r="Y3110" s="8">
        <v>41956</v>
      </c>
    </row>
    <row r="3111" spans="1:25" x14ac:dyDescent="0.25">
      <c r="A3111">
        <v>-111.974863</v>
      </c>
      <c r="B3111">
        <v>33.079277769999997</v>
      </c>
      <c r="C3111">
        <v>13</v>
      </c>
      <c r="D3111" t="s">
        <v>371</v>
      </c>
      <c r="E3111" t="s">
        <v>370</v>
      </c>
      <c r="F3111">
        <v>3110</v>
      </c>
      <c r="G3111">
        <v>0</v>
      </c>
      <c r="H3111">
        <v>13.33</v>
      </c>
      <c r="I3111">
        <v>2.4929999999999999</v>
      </c>
      <c r="J3111">
        <v>1</v>
      </c>
      <c r="K3111">
        <v>1166.4000000000001</v>
      </c>
      <c r="L3111" t="s">
        <v>369</v>
      </c>
      <c r="M3111" t="s">
        <v>368</v>
      </c>
      <c r="N3111" s="8">
        <v>41956</v>
      </c>
      <c r="O3111">
        <v>0</v>
      </c>
      <c r="P3111">
        <v>0</v>
      </c>
      <c r="Q3111">
        <v>12905</v>
      </c>
      <c r="R3111">
        <v>1549.9</v>
      </c>
      <c r="S3111">
        <v>3.2290000000000001</v>
      </c>
      <c r="T3111">
        <v>33</v>
      </c>
      <c r="U3111">
        <v>4696.8</v>
      </c>
      <c r="V3111">
        <v>14</v>
      </c>
      <c r="W3111">
        <v>1.7</v>
      </c>
      <c r="X3111">
        <v>2.7480000000000002</v>
      </c>
      <c r="Y3111" s="8">
        <v>41956</v>
      </c>
    </row>
    <row r="3112" spans="1:25" x14ac:dyDescent="0.25">
      <c r="A3112">
        <v>-111.97486351000001</v>
      </c>
      <c r="B3112">
        <v>33.079284790000003</v>
      </c>
      <c r="C3112">
        <v>13</v>
      </c>
      <c r="D3112" t="s">
        <v>371</v>
      </c>
      <c r="E3112" t="s">
        <v>370</v>
      </c>
      <c r="F3112">
        <v>3111</v>
      </c>
      <c r="G3112">
        <v>3</v>
      </c>
      <c r="H3112">
        <v>13.33</v>
      </c>
      <c r="I3112">
        <v>2.4279999999999999</v>
      </c>
      <c r="J3112">
        <v>1</v>
      </c>
      <c r="K3112">
        <v>1166.3</v>
      </c>
      <c r="L3112" t="s">
        <v>369</v>
      </c>
      <c r="M3112" t="s">
        <v>368</v>
      </c>
      <c r="N3112" s="8">
        <v>41956</v>
      </c>
      <c r="O3112">
        <v>0</v>
      </c>
      <c r="P3112">
        <v>0</v>
      </c>
      <c r="Q3112">
        <v>13390</v>
      </c>
      <c r="R3112">
        <v>1651.6</v>
      </c>
      <c r="S3112">
        <v>3.4409999999999998</v>
      </c>
      <c r="T3112">
        <v>33</v>
      </c>
      <c r="U3112">
        <v>5005</v>
      </c>
      <c r="V3112">
        <v>14</v>
      </c>
      <c r="W3112">
        <v>1.655</v>
      </c>
      <c r="X3112">
        <v>2.6749999999999998</v>
      </c>
      <c r="Y3112" s="8">
        <v>41956</v>
      </c>
    </row>
    <row r="3113" spans="1:25" x14ac:dyDescent="0.25">
      <c r="A3113">
        <v>-111.974863</v>
      </c>
      <c r="B3113">
        <v>33.079291769999998</v>
      </c>
      <c r="C3113">
        <v>13</v>
      </c>
      <c r="D3113" t="s">
        <v>371</v>
      </c>
      <c r="E3113" t="s">
        <v>370</v>
      </c>
      <c r="F3113">
        <v>3112</v>
      </c>
      <c r="G3113">
        <v>0</v>
      </c>
      <c r="H3113">
        <v>13.33</v>
      </c>
      <c r="I3113">
        <v>2.657</v>
      </c>
      <c r="J3113">
        <v>1</v>
      </c>
      <c r="K3113">
        <v>1166.4000000000001</v>
      </c>
      <c r="L3113" t="s">
        <v>369</v>
      </c>
      <c r="M3113" t="s">
        <v>368</v>
      </c>
      <c r="N3113" s="8">
        <v>41956</v>
      </c>
      <c r="O3113">
        <v>0</v>
      </c>
      <c r="P3113">
        <v>0</v>
      </c>
      <c r="Q3113">
        <v>12233</v>
      </c>
      <c r="R3113">
        <v>1378.6</v>
      </c>
      <c r="S3113">
        <v>2.8719999999999999</v>
      </c>
      <c r="T3113">
        <v>33</v>
      </c>
      <c r="U3113">
        <v>4177.5</v>
      </c>
      <c r="V3113">
        <v>14</v>
      </c>
      <c r="W3113">
        <v>1.8120000000000001</v>
      </c>
      <c r="X3113">
        <v>2.9279999999999999</v>
      </c>
      <c r="Y3113" s="8">
        <v>41956</v>
      </c>
    </row>
    <row r="3114" spans="1:25" x14ac:dyDescent="0.25">
      <c r="A3114">
        <v>-111.97486283000001</v>
      </c>
      <c r="B3114">
        <v>33.079298780000002</v>
      </c>
      <c r="C3114">
        <v>13</v>
      </c>
      <c r="D3114" t="s">
        <v>371</v>
      </c>
      <c r="E3114" t="s">
        <v>370</v>
      </c>
      <c r="F3114">
        <v>3113</v>
      </c>
      <c r="G3114">
        <v>359</v>
      </c>
      <c r="H3114">
        <v>13.33</v>
      </c>
      <c r="I3114">
        <v>2.5590000000000002</v>
      </c>
      <c r="J3114">
        <v>1</v>
      </c>
      <c r="K3114">
        <v>1166.3</v>
      </c>
      <c r="L3114" t="s">
        <v>369</v>
      </c>
      <c r="M3114" t="s">
        <v>368</v>
      </c>
      <c r="N3114" s="8">
        <v>41956</v>
      </c>
      <c r="O3114">
        <v>0</v>
      </c>
      <c r="P3114">
        <v>0</v>
      </c>
      <c r="Q3114">
        <v>12360</v>
      </c>
      <c r="R3114">
        <v>1446.5</v>
      </c>
      <c r="S3114">
        <v>3.0129999999999999</v>
      </c>
      <c r="T3114">
        <v>33</v>
      </c>
      <c r="U3114">
        <v>4383.2</v>
      </c>
      <c r="V3114">
        <v>14</v>
      </c>
      <c r="W3114">
        <v>1.7450000000000001</v>
      </c>
      <c r="X3114">
        <v>2.82</v>
      </c>
      <c r="Y3114" s="8">
        <v>41956</v>
      </c>
    </row>
    <row r="3115" spans="1:25" x14ac:dyDescent="0.25">
      <c r="A3115">
        <v>-111.97486317000001</v>
      </c>
      <c r="B3115">
        <v>33.079305779999999</v>
      </c>
      <c r="C3115">
        <v>13</v>
      </c>
      <c r="D3115" t="s">
        <v>371</v>
      </c>
      <c r="E3115" t="s">
        <v>370</v>
      </c>
      <c r="F3115">
        <v>3114</v>
      </c>
      <c r="G3115">
        <v>1</v>
      </c>
      <c r="H3115">
        <v>13.33</v>
      </c>
      <c r="I3115">
        <v>2.5920000000000001</v>
      </c>
      <c r="J3115">
        <v>1</v>
      </c>
      <c r="K3115">
        <v>1166.3</v>
      </c>
      <c r="L3115" t="s">
        <v>369</v>
      </c>
      <c r="M3115" t="s">
        <v>368</v>
      </c>
      <c r="N3115" s="8">
        <v>41956</v>
      </c>
      <c r="O3115">
        <v>0</v>
      </c>
      <c r="P3115">
        <v>0</v>
      </c>
      <c r="Q3115">
        <v>10876</v>
      </c>
      <c r="R3115">
        <v>1256.5999999999999</v>
      </c>
      <c r="S3115">
        <v>2.6179999999999999</v>
      </c>
      <c r="T3115">
        <v>33</v>
      </c>
      <c r="U3115">
        <v>3807.9</v>
      </c>
      <c r="V3115">
        <v>14</v>
      </c>
      <c r="W3115">
        <v>1.7669999999999999</v>
      </c>
      <c r="X3115">
        <v>2.8559999999999999</v>
      </c>
      <c r="Y3115" s="8">
        <v>41956</v>
      </c>
    </row>
    <row r="3116" spans="1:25" x14ac:dyDescent="0.25">
      <c r="A3116">
        <v>-111.97486334</v>
      </c>
      <c r="B3116">
        <v>33.079312780000002</v>
      </c>
      <c r="C3116">
        <v>13</v>
      </c>
      <c r="D3116" t="s">
        <v>371</v>
      </c>
      <c r="E3116" t="s">
        <v>370</v>
      </c>
      <c r="F3116">
        <v>3115</v>
      </c>
      <c r="G3116">
        <v>2</v>
      </c>
      <c r="H3116">
        <v>13.33</v>
      </c>
      <c r="I3116">
        <v>2.5590000000000002</v>
      </c>
      <c r="J3116">
        <v>1</v>
      </c>
      <c r="K3116">
        <v>1166.3</v>
      </c>
      <c r="L3116" t="s">
        <v>369</v>
      </c>
      <c r="M3116" t="s">
        <v>368</v>
      </c>
      <c r="N3116" s="8">
        <v>41956</v>
      </c>
      <c r="O3116">
        <v>0</v>
      </c>
      <c r="P3116">
        <v>0</v>
      </c>
      <c r="Q3116">
        <v>13465</v>
      </c>
      <c r="R3116">
        <v>1575.8</v>
      </c>
      <c r="S3116">
        <v>3.2829999999999999</v>
      </c>
      <c r="T3116">
        <v>33</v>
      </c>
      <c r="U3116">
        <v>4775.1000000000004</v>
      </c>
      <c r="V3116">
        <v>14</v>
      </c>
      <c r="W3116">
        <v>1.7450000000000001</v>
      </c>
      <c r="X3116">
        <v>2.82</v>
      </c>
      <c r="Y3116" s="8">
        <v>41956</v>
      </c>
    </row>
    <row r="3117" spans="1:25" x14ac:dyDescent="0.25">
      <c r="A3117">
        <v>-111.97486368</v>
      </c>
      <c r="B3117">
        <v>33.07931979</v>
      </c>
      <c r="C3117">
        <v>13</v>
      </c>
      <c r="D3117" t="s">
        <v>371</v>
      </c>
      <c r="E3117" t="s">
        <v>370</v>
      </c>
      <c r="F3117">
        <v>3116</v>
      </c>
      <c r="G3117">
        <v>4</v>
      </c>
      <c r="H3117">
        <v>13.33</v>
      </c>
      <c r="I3117">
        <v>2.5259999999999998</v>
      </c>
      <c r="J3117">
        <v>1</v>
      </c>
      <c r="K3117">
        <v>1166.3</v>
      </c>
      <c r="L3117" t="s">
        <v>369</v>
      </c>
      <c r="M3117" t="s">
        <v>368</v>
      </c>
      <c r="N3117" s="8">
        <v>41956</v>
      </c>
      <c r="O3117">
        <v>0</v>
      </c>
      <c r="P3117">
        <v>0</v>
      </c>
      <c r="Q3117">
        <v>13356</v>
      </c>
      <c r="R3117">
        <v>1583.3</v>
      </c>
      <c r="S3117">
        <v>3.2989999999999999</v>
      </c>
      <c r="T3117">
        <v>33</v>
      </c>
      <c r="U3117">
        <v>4797.8999999999996</v>
      </c>
      <c r="V3117">
        <v>14</v>
      </c>
      <c r="W3117">
        <v>1.722</v>
      </c>
      <c r="X3117">
        <v>2.7839999999999998</v>
      </c>
      <c r="Y3117" s="8">
        <v>41956</v>
      </c>
    </row>
    <row r="3118" spans="1:25" x14ac:dyDescent="0.25">
      <c r="A3118">
        <v>-111.97486250999999</v>
      </c>
      <c r="B3118">
        <v>33.079326790000003</v>
      </c>
      <c r="C3118">
        <v>13</v>
      </c>
      <c r="D3118" t="s">
        <v>371</v>
      </c>
      <c r="E3118" t="s">
        <v>370</v>
      </c>
      <c r="F3118">
        <v>3117</v>
      </c>
      <c r="G3118">
        <v>3</v>
      </c>
      <c r="H3118">
        <v>13.33</v>
      </c>
      <c r="I3118">
        <v>2.4929999999999999</v>
      </c>
      <c r="J3118">
        <v>1</v>
      </c>
      <c r="K3118">
        <v>1166.3</v>
      </c>
      <c r="L3118" t="s">
        <v>369</v>
      </c>
      <c r="M3118" t="s">
        <v>368</v>
      </c>
      <c r="N3118" s="8">
        <v>41956</v>
      </c>
      <c r="O3118">
        <v>0</v>
      </c>
      <c r="P3118">
        <v>0</v>
      </c>
      <c r="Q3118">
        <v>10614</v>
      </c>
      <c r="R3118">
        <v>1274.8</v>
      </c>
      <c r="S3118">
        <v>2.6560000000000001</v>
      </c>
      <c r="T3118">
        <v>33</v>
      </c>
      <c r="U3118">
        <v>3863.1</v>
      </c>
      <c r="V3118">
        <v>14</v>
      </c>
      <c r="W3118">
        <v>1.7</v>
      </c>
      <c r="X3118">
        <v>2.7480000000000002</v>
      </c>
      <c r="Y3118" s="8">
        <v>41956</v>
      </c>
    </row>
    <row r="3119" spans="1:25" x14ac:dyDescent="0.25">
      <c r="A3119">
        <v>-111.97486216999999</v>
      </c>
      <c r="B3119">
        <v>33.079333779999999</v>
      </c>
      <c r="C3119">
        <v>13</v>
      </c>
      <c r="D3119" t="s">
        <v>371</v>
      </c>
      <c r="E3119" t="s">
        <v>370</v>
      </c>
      <c r="F3119">
        <v>3118</v>
      </c>
      <c r="G3119">
        <v>1</v>
      </c>
      <c r="H3119">
        <v>13.33</v>
      </c>
      <c r="I3119">
        <v>2.5590000000000002</v>
      </c>
      <c r="J3119">
        <v>1</v>
      </c>
      <c r="K3119">
        <v>1166.3</v>
      </c>
      <c r="L3119" t="s">
        <v>369</v>
      </c>
      <c r="M3119" t="s">
        <v>368</v>
      </c>
      <c r="N3119" s="8">
        <v>41956</v>
      </c>
      <c r="O3119">
        <v>0</v>
      </c>
      <c r="P3119">
        <v>0</v>
      </c>
      <c r="Q3119">
        <v>10037</v>
      </c>
      <c r="R3119">
        <v>1174.5999999999999</v>
      </c>
      <c r="S3119">
        <v>2.4470000000000001</v>
      </c>
      <c r="T3119">
        <v>33</v>
      </c>
      <c r="U3119">
        <v>3559.5</v>
      </c>
      <c r="V3119">
        <v>14</v>
      </c>
      <c r="W3119">
        <v>1.7450000000000001</v>
      </c>
      <c r="X3119">
        <v>2.82</v>
      </c>
      <c r="Y3119" s="8">
        <v>41956</v>
      </c>
    </row>
    <row r="3120" spans="1:25" x14ac:dyDescent="0.25">
      <c r="A3120">
        <v>-111.97486216999999</v>
      </c>
      <c r="B3120">
        <v>33.079340780000003</v>
      </c>
      <c r="C3120">
        <v>13</v>
      </c>
      <c r="D3120" t="s">
        <v>371</v>
      </c>
      <c r="E3120" t="s">
        <v>370</v>
      </c>
      <c r="F3120">
        <v>3119</v>
      </c>
      <c r="G3120">
        <v>1</v>
      </c>
      <c r="H3120">
        <v>13.33</v>
      </c>
      <c r="I3120">
        <v>2.5590000000000002</v>
      </c>
      <c r="J3120">
        <v>1</v>
      </c>
      <c r="K3120">
        <v>1166.3</v>
      </c>
      <c r="L3120" t="s">
        <v>369</v>
      </c>
      <c r="M3120" t="s">
        <v>368</v>
      </c>
      <c r="N3120" s="8">
        <v>41956</v>
      </c>
      <c r="O3120">
        <v>0</v>
      </c>
      <c r="P3120">
        <v>0</v>
      </c>
      <c r="Q3120">
        <v>9730.7000000000007</v>
      </c>
      <c r="R3120">
        <v>1138.7</v>
      </c>
      <c r="S3120">
        <v>2.3719999999999999</v>
      </c>
      <c r="T3120">
        <v>33</v>
      </c>
      <c r="U3120">
        <v>3450.7</v>
      </c>
      <c r="V3120">
        <v>14</v>
      </c>
      <c r="W3120">
        <v>1.7450000000000001</v>
      </c>
      <c r="X3120">
        <v>2.82</v>
      </c>
      <c r="Y3120" s="8">
        <v>41956</v>
      </c>
    </row>
    <row r="3121" spans="1:25" x14ac:dyDescent="0.25">
      <c r="A3121">
        <v>-111.97486149</v>
      </c>
      <c r="B3121">
        <v>33.07934779</v>
      </c>
      <c r="C3121">
        <v>13</v>
      </c>
      <c r="D3121" t="s">
        <v>371</v>
      </c>
      <c r="E3121" t="s">
        <v>370</v>
      </c>
      <c r="F3121">
        <v>3120</v>
      </c>
      <c r="G3121">
        <v>357</v>
      </c>
      <c r="H3121">
        <v>13.33</v>
      </c>
      <c r="I3121">
        <v>2.5920000000000001</v>
      </c>
      <c r="J3121">
        <v>1</v>
      </c>
      <c r="K3121">
        <v>1166.3</v>
      </c>
      <c r="L3121" t="s">
        <v>369</v>
      </c>
      <c r="M3121" t="s">
        <v>368</v>
      </c>
      <c r="N3121" s="8">
        <v>41956</v>
      </c>
      <c r="O3121">
        <v>0</v>
      </c>
      <c r="P3121">
        <v>0</v>
      </c>
      <c r="Q3121">
        <v>8997.5</v>
      </c>
      <c r="R3121">
        <v>1039.5999999999999</v>
      </c>
      <c r="S3121">
        <v>2.1659999999999999</v>
      </c>
      <c r="T3121">
        <v>33</v>
      </c>
      <c r="U3121">
        <v>3150.3</v>
      </c>
      <c r="V3121">
        <v>14</v>
      </c>
      <c r="W3121">
        <v>1.7669999999999999</v>
      </c>
      <c r="X3121">
        <v>2.8559999999999999</v>
      </c>
      <c r="Y3121" s="8">
        <v>41956</v>
      </c>
    </row>
    <row r="3122" spans="1:25" x14ac:dyDescent="0.25">
      <c r="A3122">
        <v>-111.974862</v>
      </c>
      <c r="B3122">
        <v>33.079354770000002</v>
      </c>
      <c r="C3122">
        <v>13</v>
      </c>
      <c r="D3122" t="s">
        <v>371</v>
      </c>
      <c r="E3122" t="s">
        <v>370</v>
      </c>
      <c r="F3122">
        <v>3121</v>
      </c>
      <c r="G3122">
        <v>0</v>
      </c>
      <c r="H3122">
        <v>13.33</v>
      </c>
      <c r="I3122">
        <v>2.4609999999999999</v>
      </c>
      <c r="J3122">
        <v>1</v>
      </c>
      <c r="K3122">
        <v>1166.3</v>
      </c>
      <c r="L3122" t="s">
        <v>369</v>
      </c>
      <c r="M3122" t="s">
        <v>368</v>
      </c>
      <c r="N3122" s="8">
        <v>41956</v>
      </c>
      <c r="O3122">
        <v>0</v>
      </c>
      <c r="P3122">
        <v>0</v>
      </c>
      <c r="Q3122">
        <v>9658.9</v>
      </c>
      <c r="R3122">
        <v>1175.5999999999999</v>
      </c>
      <c r="S3122">
        <v>2.4489999999999998</v>
      </c>
      <c r="T3122">
        <v>33</v>
      </c>
      <c r="U3122">
        <v>3562.3</v>
      </c>
      <c r="V3122">
        <v>14</v>
      </c>
      <c r="W3122">
        <v>1.6779999999999999</v>
      </c>
      <c r="X3122">
        <v>2.7109999999999999</v>
      </c>
      <c r="Y3122" s="8">
        <v>41956</v>
      </c>
    </row>
    <row r="3123" spans="1:25" x14ac:dyDescent="0.25">
      <c r="A3123">
        <v>-111.974862</v>
      </c>
      <c r="B3123">
        <v>33.079361769999998</v>
      </c>
      <c r="C3123">
        <v>13</v>
      </c>
      <c r="D3123" t="s">
        <v>371</v>
      </c>
      <c r="E3123" t="s">
        <v>370</v>
      </c>
      <c r="F3123">
        <v>3122</v>
      </c>
      <c r="G3123">
        <v>0</v>
      </c>
      <c r="H3123">
        <v>13.33</v>
      </c>
      <c r="I3123">
        <v>2.4279999999999999</v>
      </c>
      <c r="J3123">
        <v>1</v>
      </c>
      <c r="K3123">
        <v>1166.3</v>
      </c>
      <c r="L3123" t="s">
        <v>369</v>
      </c>
      <c r="M3123" t="s">
        <v>368</v>
      </c>
      <c r="N3123" s="8">
        <v>41956</v>
      </c>
      <c r="O3123">
        <v>0</v>
      </c>
      <c r="P3123">
        <v>0</v>
      </c>
      <c r="Q3123">
        <v>7726</v>
      </c>
      <c r="R3123">
        <v>953.01</v>
      </c>
      <c r="S3123">
        <v>1.9850000000000001</v>
      </c>
      <c r="T3123">
        <v>33</v>
      </c>
      <c r="U3123">
        <v>2887.9</v>
      </c>
      <c r="V3123">
        <v>14</v>
      </c>
      <c r="W3123">
        <v>1.655</v>
      </c>
      <c r="X3123">
        <v>2.6749999999999998</v>
      </c>
      <c r="Y3123" s="8">
        <v>41956</v>
      </c>
    </row>
    <row r="3124" spans="1:25" x14ac:dyDescent="0.25">
      <c r="A3124">
        <v>-111.974862</v>
      </c>
      <c r="B3124">
        <v>33.079368770000002</v>
      </c>
      <c r="C3124">
        <v>13</v>
      </c>
      <c r="D3124" t="s">
        <v>371</v>
      </c>
      <c r="E3124" t="s">
        <v>370</v>
      </c>
      <c r="F3124">
        <v>3123</v>
      </c>
      <c r="G3124">
        <v>0</v>
      </c>
      <c r="H3124">
        <v>13.33</v>
      </c>
      <c r="I3124">
        <v>2.5920000000000001</v>
      </c>
      <c r="J3124">
        <v>1</v>
      </c>
      <c r="K3124">
        <v>1166.3</v>
      </c>
      <c r="L3124" t="s">
        <v>369</v>
      </c>
      <c r="M3124" t="s">
        <v>368</v>
      </c>
      <c r="N3124" s="8">
        <v>41956</v>
      </c>
      <c r="O3124">
        <v>0</v>
      </c>
      <c r="P3124">
        <v>0</v>
      </c>
      <c r="Q3124">
        <v>10044</v>
      </c>
      <c r="R3124">
        <v>1160.5</v>
      </c>
      <c r="S3124">
        <v>2.4180000000000001</v>
      </c>
      <c r="T3124">
        <v>33</v>
      </c>
      <c r="U3124">
        <v>3516.6</v>
      </c>
      <c r="V3124">
        <v>14</v>
      </c>
      <c r="W3124">
        <v>1.7669999999999999</v>
      </c>
      <c r="X3124">
        <v>2.8559999999999999</v>
      </c>
      <c r="Y3124" s="8">
        <v>41956</v>
      </c>
    </row>
    <row r="3125" spans="1:25" x14ac:dyDescent="0.25">
      <c r="A3125">
        <v>-111.97486182999999</v>
      </c>
      <c r="B3125">
        <v>33.079375779999999</v>
      </c>
      <c r="C3125">
        <v>13</v>
      </c>
      <c r="D3125" t="s">
        <v>371</v>
      </c>
      <c r="E3125" t="s">
        <v>370</v>
      </c>
      <c r="F3125">
        <v>3124</v>
      </c>
      <c r="G3125">
        <v>359</v>
      </c>
      <c r="H3125">
        <v>13.33</v>
      </c>
      <c r="I3125">
        <v>2.5259999999999998</v>
      </c>
      <c r="J3125">
        <v>1</v>
      </c>
      <c r="K3125">
        <v>1166.2</v>
      </c>
      <c r="L3125" t="s">
        <v>369</v>
      </c>
      <c r="M3125" t="s">
        <v>368</v>
      </c>
      <c r="N3125" s="8">
        <v>41956</v>
      </c>
      <c r="O3125">
        <v>0</v>
      </c>
      <c r="P3125">
        <v>0</v>
      </c>
      <c r="Q3125">
        <v>8341.7999999999993</v>
      </c>
      <c r="R3125">
        <v>988.89</v>
      </c>
      <c r="S3125">
        <v>2.06</v>
      </c>
      <c r="T3125">
        <v>33</v>
      </c>
      <c r="U3125">
        <v>2996.6</v>
      </c>
      <c r="V3125">
        <v>14</v>
      </c>
      <c r="W3125">
        <v>1.722</v>
      </c>
      <c r="X3125">
        <v>2.7839999999999998</v>
      </c>
      <c r="Y3125" s="8">
        <v>41956</v>
      </c>
    </row>
    <row r="3126" spans="1:25" x14ac:dyDescent="0.25">
      <c r="A3126">
        <v>-111.97486234</v>
      </c>
      <c r="B3126">
        <v>33.079382780000003</v>
      </c>
      <c r="C3126">
        <v>13</v>
      </c>
      <c r="D3126" t="s">
        <v>371</v>
      </c>
      <c r="E3126" t="s">
        <v>370</v>
      </c>
      <c r="F3126">
        <v>3125</v>
      </c>
      <c r="G3126">
        <v>2</v>
      </c>
      <c r="H3126">
        <v>13.33</v>
      </c>
      <c r="I3126">
        <v>2.4609999999999999</v>
      </c>
      <c r="J3126">
        <v>1</v>
      </c>
      <c r="K3126">
        <v>1166.3</v>
      </c>
      <c r="L3126" t="s">
        <v>369</v>
      </c>
      <c r="M3126" t="s">
        <v>368</v>
      </c>
      <c r="N3126" s="8">
        <v>41956</v>
      </c>
      <c r="O3126">
        <v>0</v>
      </c>
      <c r="P3126">
        <v>0</v>
      </c>
      <c r="Q3126">
        <v>10025</v>
      </c>
      <c r="R3126">
        <v>1220.0999999999999</v>
      </c>
      <c r="S3126">
        <v>2.5419999999999998</v>
      </c>
      <c r="T3126">
        <v>33</v>
      </c>
      <c r="U3126">
        <v>3697.2</v>
      </c>
      <c r="V3126">
        <v>14</v>
      </c>
      <c r="W3126">
        <v>1.6779999999999999</v>
      </c>
      <c r="X3126">
        <v>2.7109999999999999</v>
      </c>
      <c r="Y3126" s="8">
        <v>41956</v>
      </c>
    </row>
    <row r="3127" spans="1:25" x14ac:dyDescent="0.25">
      <c r="A3127">
        <v>-111.974862</v>
      </c>
      <c r="B3127">
        <v>33.079389769999999</v>
      </c>
      <c r="C3127">
        <v>13</v>
      </c>
      <c r="D3127" t="s">
        <v>371</v>
      </c>
      <c r="E3127" t="s">
        <v>370</v>
      </c>
      <c r="F3127">
        <v>3126</v>
      </c>
      <c r="G3127">
        <v>0</v>
      </c>
      <c r="H3127">
        <v>13.33</v>
      </c>
      <c r="I3127">
        <v>2.5259999999999998</v>
      </c>
      <c r="J3127">
        <v>1</v>
      </c>
      <c r="K3127">
        <v>1166.3</v>
      </c>
      <c r="L3127" t="s">
        <v>369</v>
      </c>
      <c r="M3127" t="s">
        <v>368</v>
      </c>
      <c r="N3127" s="8">
        <v>41956</v>
      </c>
      <c r="O3127">
        <v>0</v>
      </c>
      <c r="P3127">
        <v>0</v>
      </c>
      <c r="Q3127">
        <v>8745.9</v>
      </c>
      <c r="R3127">
        <v>1036.8</v>
      </c>
      <c r="S3127">
        <v>2.16</v>
      </c>
      <c r="T3127">
        <v>33</v>
      </c>
      <c r="U3127">
        <v>3141.8</v>
      </c>
      <c r="V3127">
        <v>14</v>
      </c>
      <c r="W3127">
        <v>1.722</v>
      </c>
      <c r="X3127">
        <v>2.7839999999999998</v>
      </c>
      <c r="Y3127" s="8">
        <v>41956</v>
      </c>
    </row>
    <row r="3128" spans="1:25" x14ac:dyDescent="0.25">
      <c r="A3128">
        <v>-111.97486114</v>
      </c>
      <c r="B3128">
        <v>33.079396809999999</v>
      </c>
      <c r="C3128">
        <v>13</v>
      </c>
      <c r="D3128" t="s">
        <v>371</v>
      </c>
      <c r="E3128" t="s">
        <v>370</v>
      </c>
      <c r="F3128">
        <v>3127</v>
      </c>
      <c r="G3128">
        <v>355</v>
      </c>
      <c r="H3128">
        <v>13.33</v>
      </c>
      <c r="I3128">
        <v>2.5920000000000001</v>
      </c>
      <c r="J3128">
        <v>1</v>
      </c>
      <c r="K3128">
        <v>1166.3</v>
      </c>
      <c r="L3128" t="s">
        <v>369</v>
      </c>
      <c r="M3128" t="s">
        <v>368</v>
      </c>
      <c r="N3128" s="8">
        <v>41956</v>
      </c>
      <c r="O3128">
        <v>0</v>
      </c>
      <c r="P3128">
        <v>0</v>
      </c>
      <c r="Q3128">
        <v>8116.7</v>
      </c>
      <c r="R3128">
        <v>937.85</v>
      </c>
      <c r="S3128">
        <v>1.954</v>
      </c>
      <c r="T3128">
        <v>33</v>
      </c>
      <c r="U3128">
        <v>2842</v>
      </c>
      <c r="V3128">
        <v>14</v>
      </c>
      <c r="W3128">
        <v>1.7669999999999999</v>
      </c>
      <c r="X3128">
        <v>2.8559999999999999</v>
      </c>
      <c r="Y3128" s="8">
        <v>41956</v>
      </c>
    </row>
    <row r="3129" spans="1:25" x14ac:dyDescent="0.25">
      <c r="A3129">
        <v>-111.97486149</v>
      </c>
      <c r="B3129">
        <v>33.079403790000001</v>
      </c>
      <c r="C3129">
        <v>13</v>
      </c>
      <c r="D3129" t="s">
        <v>371</v>
      </c>
      <c r="E3129" t="s">
        <v>370</v>
      </c>
      <c r="F3129">
        <v>3128</v>
      </c>
      <c r="G3129">
        <v>357</v>
      </c>
      <c r="H3129">
        <v>13.33</v>
      </c>
      <c r="I3129">
        <v>2.7229999999999999</v>
      </c>
      <c r="J3129">
        <v>1</v>
      </c>
      <c r="K3129">
        <v>1166.4000000000001</v>
      </c>
      <c r="L3129" t="s">
        <v>369</v>
      </c>
      <c r="M3129" t="s">
        <v>368</v>
      </c>
      <c r="N3129" s="8">
        <v>41956</v>
      </c>
      <c r="O3129">
        <v>0</v>
      </c>
      <c r="P3129">
        <v>0</v>
      </c>
      <c r="Q3129">
        <v>7250.3</v>
      </c>
      <c r="R3129">
        <v>797.36</v>
      </c>
      <c r="S3129">
        <v>1.661</v>
      </c>
      <c r="T3129">
        <v>33</v>
      </c>
      <c r="U3129">
        <v>2416.1999999999998</v>
      </c>
      <c r="V3129">
        <v>14</v>
      </c>
      <c r="W3129">
        <v>1.857</v>
      </c>
      <c r="X3129">
        <v>3.0009999999999999</v>
      </c>
      <c r="Y3129" s="8">
        <v>41956</v>
      </c>
    </row>
    <row r="3130" spans="1:25" x14ac:dyDescent="0.25">
      <c r="A3130">
        <v>-111.97486250999999</v>
      </c>
      <c r="B3130">
        <v>33.079410789999997</v>
      </c>
      <c r="C3130">
        <v>13</v>
      </c>
      <c r="D3130" t="s">
        <v>371</v>
      </c>
      <c r="E3130" t="s">
        <v>370</v>
      </c>
      <c r="F3130">
        <v>3129</v>
      </c>
      <c r="G3130">
        <v>3</v>
      </c>
      <c r="H3130">
        <v>13.33</v>
      </c>
      <c r="I3130">
        <v>2.5259999999999998</v>
      </c>
      <c r="J3130">
        <v>1</v>
      </c>
      <c r="K3130">
        <v>1166.3</v>
      </c>
      <c r="L3130" t="s">
        <v>369</v>
      </c>
      <c r="M3130" t="s">
        <v>368</v>
      </c>
      <c r="N3130" s="8">
        <v>41956</v>
      </c>
      <c r="O3130">
        <v>0</v>
      </c>
      <c r="P3130">
        <v>0</v>
      </c>
      <c r="Q3130">
        <v>5496.3</v>
      </c>
      <c r="R3130">
        <v>651.55999999999995</v>
      </c>
      <c r="S3130">
        <v>1.357</v>
      </c>
      <c r="T3130">
        <v>33</v>
      </c>
      <c r="U3130">
        <v>1974.4</v>
      </c>
      <c r="V3130">
        <v>14</v>
      </c>
      <c r="W3130">
        <v>1.722</v>
      </c>
      <c r="X3130">
        <v>2.7839999999999998</v>
      </c>
      <c r="Y3130" s="8">
        <v>41956</v>
      </c>
    </row>
    <row r="3131" spans="1:25" x14ac:dyDescent="0.25">
      <c r="A3131">
        <v>-111.97486182999999</v>
      </c>
      <c r="B3131">
        <v>33.07941778</v>
      </c>
      <c r="C3131">
        <v>13</v>
      </c>
      <c r="D3131" t="s">
        <v>371</v>
      </c>
      <c r="E3131" t="s">
        <v>370</v>
      </c>
      <c r="F3131">
        <v>3130</v>
      </c>
      <c r="G3131">
        <v>359</v>
      </c>
      <c r="H3131">
        <v>13.33</v>
      </c>
      <c r="I3131">
        <v>2.5590000000000002</v>
      </c>
      <c r="J3131">
        <v>1</v>
      </c>
      <c r="K3131">
        <v>1166.4000000000001</v>
      </c>
      <c r="L3131" t="s">
        <v>369</v>
      </c>
      <c r="M3131" t="s">
        <v>368</v>
      </c>
      <c r="N3131" s="8">
        <v>41956</v>
      </c>
      <c r="O3131">
        <v>0</v>
      </c>
      <c r="P3131">
        <v>0</v>
      </c>
      <c r="Q3131">
        <v>7021</v>
      </c>
      <c r="R3131">
        <v>821.64</v>
      </c>
      <c r="S3131">
        <v>1.712</v>
      </c>
      <c r="T3131">
        <v>33</v>
      </c>
      <c r="U3131">
        <v>2489.8000000000002</v>
      </c>
      <c r="V3131">
        <v>14</v>
      </c>
      <c r="W3131">
        <v>1.7450000000000001</v>
      </c>
      <c r="X3131">
        <v>2.82</v>
      </c>
      <c r="Y3131" s="8">
        <v>41956</v>
      </c>
    </row>
    <row r="3132" spans="1:25" x14ac:dyDescent="0.25">
      <c r="A3132">
        <v>-111.97486250999999</v>
      </c>
      <c r="B3132">
        <v>33.079424789999997</v>
      </c>
      <c r="C3132">
        <v>13</v>
      </c>
      <c r="D3132" t="s">
        <v>371</v>
      </c>
      <c r="E3132" t="s">
        <v>370</v>
      </c>
      <c r="F3132">
        <v>3131</v>
      </c>
      <c r="G3132">
        <v>3</v>
      </c>
      <c r="H3132">
        <v>13.33</v>
      </c>
      <c r="I3132">
        <v>2.625</v>
      </c>
      <c r="J3132">
        <v>1</v>
      </c>
      <c r="K3132">
        <v>1166.4000000000001</v>
      </c>
      <c r="L3132" t="s">
        <v>369</v>
      </c>
      <c r="M3132" t="s">
        <v>368</v>
      </c>
      <c r="N3132" s="8">
        <v>41956</v>
      </c>
      <c r="O3132">
        <v>0</v>
      </c>
      <c r="P3132">
        <v>0</v>
      </c>
      <c r="Q3132">
        <v>8106.7</v>
      </c>
      <c r="R3132">
        <v>924.98</v>
      </c>
      <c r="S3132">
        <v>1.927</v>
      </c>
      <c r="T3132">
        <v>33</v>
      </c>
      <c r="U3132">
        <v>2803</v>
      </c>
      <c r="V3132">
        <v>14</v>
      </c>
      <c r="W3132">
        <v>1.79</v>
      </c>
      <c r="X3132">
        <v>2.8919999999999999</v>
      </c>
      <c r="Y3132" s="8">
        <v>41956</v>
      </c>
    </row>
    <row r="3133" spans="1:25" x14ac:dyDescent="0.25">
      <c r="A3133">
        <v>-111.974862</v>
      </c>
      <c r="B3133">
        <v>33.079431769999999</v>
      </c>
      <c r="C3133">
        <v>13</v>
      </c>
      <c r="D3133" t="s">
        <v>371</v>
      </c>
      <c r="E3133" t="s">
        <v>370</v>
      </c>
      <c r="F3133">
        <v>3132</v>
      </c>
      <c r="G3133">
        <v>0</v>
      </c>
      <c r="H3133">
        <v>13.33</v>
      </c>
      <c r="I3133">
        <v>2.4929999999999999</v>
      </c>
      <c r="J3133">
        <v>1</v>
      </c>
      <c r="K3133">
        <v>1166.4000000000001</v>
      </c>
      <c r="L3133" t="s">
        <v>369</v>
      </c>
      <c r="M3133" t="s">
        <v>368</v>
      </c>
      <c r="N3133" s="8">
        <v>41956</v>
      </c>
      <c r="O3133">
        <v>0</v>
      </c>
      <c r="P3133">
        <v>0</v>
      </c>
      <c r="Q3133">
        <v>8886.2000000000007</v>
      </c>
      <c r="R3133">
        <v>1067.3</v>
      </c>
      <c r="S3133">
        <v>2.2240000000000002</v>
      </c>
      <c r="T3133">
        <v>33</v>
      </c>
      <c r="U3133">
        <v>3234.2</v>
      </c>
      <c r="V3133">
        <v>14</v>
      </c>
      <c r="W3133">
        <v>1.7</v>
      </c>
      <c r="X3133">
        <v>2.7480000000000002</v>
      </c>
      <c r="Y3133" s="8">
        <v>41956</v>
      </c>
    </row>
    <row r="3134" spans="1:25" x14ac:dyDescent="0.25">
      <c r="A3134">
        <v>-111.97486182999999</v>
      </c>
      <c r="B3134">
        <v>33.079438779999997</v>
      </c>
      <c r="C3134">
        <v>13</v>
      </c>
      <c r="D3134" t="s">
        <v>371</v>
      </c>
      <c r="E3134" t="s">
        <v>370</v>
      </c>
      <c r="F3134">
        <v>3133</v>
      </c>
      <c r="G3134">
        <v>359</v>
      </c>
      <c r="H3134">
        <v>13.33</v>
      </c>
      <c r="I3134">
        <v>2.5590000000000002</v>
      </c>
      <c r="J3134">
        <v>1</v>
      </c>
      <c r="K3134">
        <v>1166.4000000000001</v>
      </c>
      <c r="L3134" t="s">
        <v>369</v>
      </c>
      <c r="M3134" t="s">
        <v>368</v>
      </c>
      <c r="N3134" s="8">
        <v>41956</v>
      </c>
      <c r="O3134">
        <v>0</v>
      </c>
      <c r="P3134">
        <v>0</v>
      </c>
      <c r="Q3134">
        <v>7982.4</v>
      </c>
      <c r="R3134">
        <v>934.14</v>
      </c>
      <c r="S3134">
        <v>1.946</v>
      </c>
      <c r="T3134">
        <v>33</v>
      </c>
      <c r="U3134">
        <v>2830.7</v>
      </c>
      <c r="V3134">
        <v>14</v>
      </c>
      <c r="W3134">
        <v>1.7450000000000001</v>
      </c>
      <c r="X3134">
        <v>2.82</v>
      </c>
      <c r="Y3134" s="8">
        <v>41956</v>
      </c>
    </row>
    <row r="3135" spans="1:25" x14ac:dyDescent="0.25">
      <c r="A3135">
        <v>-111.974862</v>
      </c>
      <c r="B3135">
        <v>33.07944577</v>
      </c>
      <c r="C3135">
        <v>13</v>
      </c>
      <c r="D3135" t="s">
        <v>371</v>
      </c>
      <c r="E3135" t="s">
        <v>370</v>
      </c>
      <c r="F3135">
        <v>3134</v>
      </c>
      <c r="G3135">
        <v>0</v>
      </c>
      <c r="H3135">
        <v>13.33</v>
      </c>
      <c r="I3135">
        <v>2.5259999999999998</v>
      </c>
      <c r="J3135">
        <v>1</v>
      </c>
      <c r="K3135">
        <v>1166.4000000000001</v>
      </c>
      <c r="L3135" t="s">
        <v>369</v>
      </c>
      <c r="M3135" t="s">
        <v>368</v>
      </c>
      <c r="N3135" s="8">
        <v>41956</v>
      </c>
      <c r="O3135">
        <v>0</v>
      </c>
      <c r="P3135">
        <v>0</v>
      </c>
      <c r="Q3135">
        <v>7289.3</v>
      </c>
      <c r="R3135">
        <v>864.11</v>
      </c>
      <c r="S3135">
        <v>1.8</v>
      </c>
      <c r="T3135">
        <v>33</v>
      </c>
      <c r="U3135">
        <v>2618.5</v>
      </c>
      <c r="V3135">
        <v>14</v>
      </c>
      <c r="W3135">
        <v>1.722</v>
      </c>
      <c r="X3135">
        <v>2.7839999999999998</v>
      </c>
      <c r="Y3135" s="8">
        <v>41956</v>
      </c>
    </row>
    <row r="3136" spans="1:25" x14ac:dyDescent="0.25">
      <c r="A3136">
        <v>-111.974862</v>
      </c>
      <c r="B3136">
        <v>33.079452770000003</v>
      </c>
      <c r="C3136">
        <v>13</v>
      </c>
      <c r="D3136" t="s">
        <v>371</v>
      </c>
      <c r="E3136" t="s">
        <v>370</v>
      </c>
      <c r="F3136">
        <v>3135</v>
      </c>
      <c r="G3136">
        <v>0</v>
      </c>
      <c r="H3136">
        <v>13.33</v>
      </c>
      <c r="I3136">
        <v>2.625</v>
      </c>
      <c r="J3136">
        <v>1</v>
      </c>
      <c r="K3136">
        <v>1166.4000000000001</v>
      </c>
      <c r="L3136" t="s">
        <v>369</v>
      </c>
      <c r="M3136" t="s">
        <v>368</v>
      </c>
      <c r="N3136" s="8">
        <v>41956</v>
      </c>
      <c r="O3136">
        <v>0</v>
      </c>
      <c r="P3136">
        <v>0</v>
      </c>
      <c r="Q3136">
        <v>10647</v>
      </c>
      <c r="R3136">
        <v>1214.8</v>
      </c>
      <c r="S3136">
        <v>2.5310000000000001</v>
      </c>
      <c r="T3136">
        <v>33</v>
      </c>
      <c r="U3136">
        <v>3681.1</v>
      </c>
      <c r="V3136">
        <v>14</v>
      </c>
      <c r="W3136">
        <v>1.79</v>
      </c>
      <c r="X3136">
        <v>2.8919999999999999</v>
      </c>
      <c r="Y3136" s="8">
        <v>41956</v>
      </c>
    </row>
    <row r="3137" spans="1:25" x14ac:dyDescent="0.25">
      <c r="A3137">
        <v>-111.97486254</v>
      </c>
      <c r="B3137">
        <v>33.079459880000002</v>
      </c>
      <c r="C3137">
        <v>13</v>
      </c>
      <c r="D3137" t="s">
        <v>371</v>
      </c>
      <c r="E3137" t="s">
        <v>370</v>
      </c>
      <c r="F3137">
        <v>3136</v>
      </c>
      <c r="G3137">
        <v>9</v>
      </c>
      <c r="H3137">
        <v>13.33</v>
      </c>
      <c r="I3137">
        <v>2.5590000000000002</v>
      </c>
      <c r="J3137">
        <v>1</v>
      </c>
      <c r="K3137">
        <v>1166.3</v>
      </c>
      <c r="L3137" t="s">
        <v>369</v>
      </c>
      <c r="M3137" t="s">
        <v>368</v>
      </c>
      <c r="N3137" s="8">
        <v>41956</v>
      </c>
      <c r="O3137">
        <v>0</v>
      </c>
      <c r="P3137">
        <v>0</v>
      </c>
      <c r="Q3137">
        <v>11316</v>
      </c>
      <c r="R3137">
        <v>1324.2</v>
      </c>
      <c r="S3137">
        <v>2.7589999999999999</v>
      </c>
      <c r="T3137">
        <v>33</v>
      </c>
      <c r="U3137">
        <v>4012.8</v>
      </c>
      <c r="V3137">
        <v>14</v>
      </c>
      <c r="W3137">
        <v>1.7450000000000001</v>
      </c>
      <c r="X3137">
        <v>2.82</v>
      </c>
      <c r="Y3137" s="8">
        <v>41956</v>
      </c>
    </row>
    <row r="3138" spans="1:25" x14ac:dyDescent="0.25">
      <c r="A3138">
        <v>-111.97486032</v>
      </c>
      <c r="B3138">
        <v>33.079466789999998</v>
      </c>
      <c r="C3138">
        <v>13</v>
      </c>
      <c r="D3138" t="s">
        <v>371</v>
      </c>
      <c r="E3138" t="s">
        <v>370</v>
      </c>
      <c r="F3138">
        <v>3137</v>
      </c>
      <c r="G3138">
        <v>356</v>
      </c>
      <c r="H3138">
        <v>13.33</v>
      </c>
      <c r="I3138">
        <v>2.4929999999999999</v>
      </c>
      <c r="J3138">
        <v>1</v>
      </c>
      <c r="K3138">
        <v>1166.3</v>
      </c>
      <c r="L3138" t="s">
        <v>369</v>
      </c>
      <c r="M3138" t="s">
        <v>368</v>
      </c>
      <c r="N3138" s="8">
        <v>41956</v>
      </c>
      <c r="O3138">
        <v>0</v>
      </c>
      <c r="P3138">
        <v>0</v>
      </c>
      <c r="Q3138">
        <v>11340</v>
      </c>
      <c r="R3138">
        <v>1362</v>
      </c>
      <c r="S3138">
        <v>2.8370000000000002</v>
      </c>
      <c r="T3138">
        <v>33</v>
      </c>
      <c r="U3138">
        <v>4127.2</v>
      </c>
      <c r="V3138">
        <v>14</v>
      </c>
      <c r="W3138">
        <v>1.7</v>
      </c>
      <c r="X3138">
        <v>2.7480000000000002</v>
      </c>
      <c r="Y3138" s="8">
        <v>41956</v>
      </c>
    </row>
    <row r="3139" spans="1:25" x14ac:dyDescent="0.25">
      <c r="A3139">
        <v>-111.97486186</v>
      </c>
      <c r="B3139">
        <v>33.079473810000003</v>
      </c>
      <c r="C3139">
        <v>13</v>
      </c>
      <c r="D3139" t="s">
        <v>371</v>
      </c>
      <c r="E3139" t="s">
        <v>370</v>
      </c>
      <c r="F3139">
        <v>3138</v>
      </c>
      <c r="G3139">
        <v>5</v>
      </c>
      <c r="H3139">
        <v>13.33</v>
      </c>
      <c r="I3139">
        <v>2.625</v>
      </c>
      <c r="J3139">
        <v>1</v>
      </c>
      <c r="K3139">
        <v>1166.3</v>
      </c>
      <c r="L3139" t="s">
        <v>369</v>
      </c>
      <c r="M3139" t="s">
        <v>368</v>
      </c>
      <c r="N3139" s="8">
        <v>41956</v>
      </c>
      <c r="O3139">
        <v>0</v>
      </c>
      <c r="P3139">
        <v>0</v>
      </c>
      <c r="Q3139">
        <v>9326.1</v>
      </c>
      <c r="R3139">
        <v>1064.0999999999999</v>
      </c>
      <c r="S3139">
        <v>2.2170000000000001</v>
      </c>
      <c r="T3139">
        <v>33</v>
      </c>
      <c r="U3139">
        <v>3224.6</v>
      </c>
      <c r="V3139">
        <v>14</v>
      </c>
      <c r="W3139">
        <v>1.79</v>
      </c>
      <c r="X3139">
        <v>2.8919999999999999</v>
      </c>
      <c r="Y3139" s="8">
        <v>41956</v>
      </c>
    </row>
    <row r="3140" spans="1:25" x14ac:dyDescent="0.25">
      <c r="A3140">
        <v>-111.97486134</v>
      </c>
      <c r="B3140">
        <v>33.079480779999997</v>
      </c>
      <c r="C3140">
        <v>13</v>
      </c>
      <c r="D3140" t="s">
        <v>371</v>
      </c>
      <c r="E3140" t="s">
        <v>370</v>
      </c>
      <c r="F3140">
        <v>3139</v>
      </c>
      <c r="G3140">
        <v>2</v>
      </c>
      <c r="H3140">
        <v>13.33</v>
      </c>
      <c r="I3140">
        <v>2.4929999999999999</v>
      </c>
      <c r="J3140">
        <v>1</v>
      </c>
      <c r="K3140">
        <v>1166.3</v>
      </c>
      <c r="L3140" t="s">
        <v>369</v>
      </c>
      <c r="M3140" t="s">
        <v>368</v>
      </c>
      <c r="N3140" s="8">
        <v>41956</v>
      </c>
      <c r="O3140">
        <v>0</v>
      </c>
      <c r="P3140">
        <v>0</v>
      </c>
      <c r="Q3140">
        <v>9354.2999999999993</v>
      </c>
      <c r="R3140">
        <v>1123.5</v>
      </c>
      <c r="S3140">
        <v>2.3410000000000002</v>
      </c>
      <c r="T3140">
        <v>33</v>
      </c>
      <c r="U3140">
        <v>3404.6</v>
      </c>
      <c r="V3140">
        <v>14</v>
      </c>
      <c r="W3140">
        <v>1.7</v>
      </c>
      <c r="X3140">
        <v>2.7480000000000002</v>
      </c>
      <c r="Y3140" s="8">
        <v>41956</v>
      </c>
    </row>
    <row r="3141" spans="1:25" x14ac:dyDescent="0.25">
      <c r="A3141">
        <v>-111.97486032</v>
      </c>
      <c r="B3141">
        <v>33.079487790000002</v>
      </c>
      <c r="C3141">
        <v>13</v>
      </c>
      <c r="D3141" t="s">
        <v>371</v>
      </c>
      <c r="E3141" t="s">
        <v>370</v>
      </c>
      <c r="F3141">
        <v>3140</v>
      </c>
      <c r="G3141">
        <v>356</v>
      </c>
      <c r="H3141">
        <v>13.33</v>
      </c>
      <c r="I3141">
        <v>2.5590000000000002</v>
      </c>
      <c r="J3141">
        <v>1</v>
      </c>
      <c r="K3141">
        <v>1166.4000000000001</v>
      </c>
      <c r="L3141" t="s">
        <v>369</v>
      </c>
      <c r="M3141" t="s">
        <v>368</v>
      </c>
      <c r="N3141" s="8">
        <v>41956</v>
      </c>
      <c r="O3141">
        <v>0</v>
      </c>
      <c r="P3141">
        <v>0</v>
      </c>
      <c r="Q3141">
        <v>9262.4</v>
      </c>
      <c r="R3141">
        <v>1083.9000000000001</v>
      </c>
      <c r="S3141">
        <v>2.258</v>
      </c>
      <c r="T3141">
        <v>33</v>
      </c>
      <c r="U3141">
        <v>3284.7</v>
      </c>
      <c r="V3141">
        <v>14</v>
      </c>
      <c r="W3141">
        <v>1.7450000000000001</v>
      </c>
      <c r="X3141">
        <v>2.82</v>
      </c>
      <c r="Y3141" s="8">
        <v>41956</v>
      </c>
    </row>
    <row r="3142" spans="1:25" x14ac:dyDescent="0.25">
      <c r="A3142">
        <v>-111.97486066</v>
      </c>
      <c r="B3142">
        <v>33.079494779999997</v>
      </c>
      <c r="C3142">
        <v>13</v>
      </c>
      <c r="D3142" t="s">
        <v>371</v>
      </c>
      <c r="E3142" t="s">
        <v>370</v>
      </c>
      <c r="F3142">
        <v>3141</v>
      </c>
      <c r="G3142">
        <v>358</v>
      </c>
      <c r="H3142">
        <v>13.33</v>
      </c>
      <c r="I3142">
        <v>2.5590000000000002</v>
      </c>
      <c r="J3142">
        <v>1</v>
      </c>
      <c r="K3142">
        <v>1166.4000000000001</v>
      </c>
      <c r="L3142" t="s">
        <v>369</v>
      </c>
      <c r="M3142" t="s">
        <v>368</v>
      </c>
      <c r="N3142" s="8">
        <v>41956</v>
      </c>
      <c r="O3142">
        <v>0</v>
      </c>
      <c r="P3142">
        <v>0</v>
      </c>
      <c r="Q3142">
        <v>10347</v>
      </c>
      <c r="R3142">
        <v>1210.9000000000001</v>
      </c>
      <c r="S3142">
        <v>2.5230000000000001</v>
      </c>
      <c r="T3142">
        <v>33</v>
      </c>
      <c r="U3142">
        <v>3669.4</v>
      </c>
      <c r="V3142">
        <v>14</v>
      </c>
      <c r="W3142">
        <v>1.7450000000000001</v>
      </c>
      <c r="X3142">
        <v>2.82</v>
      </c>
      <c r="Y3142" s="8">
        <v>41956</v>
      </c>
    </row>
    <row r="3143" spans="1:25" x14ac:dyDescent="0.25">
      <c r="A3143">
        <v>-111.97486117</v>
      </c>
      <c r="B3143">
        <v>33.079501780000001</v>
      </c>
      <c r="C3143">
        <v>13</v>
      </c>
      <c r="D3143" t="s">
        <v>371</v>
      </c>
      <c r="E3143" t="s">
        <v>370</v>
      </c>
      <c r="F3143">
        <v>3142</v>
      </c>
      <c r="G3143">
        <v>1</v>
      </c>
      <c r="H3143">
        <v>13.33</v>
      </c>
      <c r="I3143">
        <v>2.5259999999999998</v>
      </c>
      <c r="J3143">
        <v>1</v>
      </c>
      <c r="K3143">
        <v>1166.4000000000001</v>
      </c>
      <c r="L3143" t="s">
        <v>369</v>
      </c>
      <c r="M3143" t="s">
        <v>368</v>
      </c>
      <c r="N3143" s="8">
        <v>41956</v>
      </c>
      <c r="O3143">
        <v>0</v>
      </c>
      <c r="P3143">
        <v>0</v>
      </c>
      <c r="Q3143">
        <v>8574.7000000000007</v>
      </c>
      <c r="R3143">
        <v>1016.5</v>
      </c>
      <c r="S3143">
        <v>2.1179999999999999</v>
      </c>
      <c r="T3143">
        <v>33</v>
      </c>
      <c r="U3143">
        <v>3080.3</v>
      </c>
      <c r="V3143">
        <v>14</v>
      </c>
      <c r="W3143">
        <v>1.722</v>
      </c>
      <c r="X3143">
        <v>2.7839999999999998</v>
      </c>
      <c r="Y3143" s="8">
        <v>41956</v>
      </c>
    </row>
    <row r="3144" spans="1:25" x14ac:dyDescent="0.25">
      <c r="A3144">
        <v>-111.97486186</v>
      </c>
      <c r="B3144">
        <v>33.079509809999998</v>
      </c>
      <c r="C3144">
        <v>13</v>
      </c>
      <c r="D3144" t="s">
        <v>371</v>
      </c>
      <c r="E3144" t="s">
        <v>370</v>
      </c>
      <c r="F3144">
        <v>3143</v>
      </c>
      <c r="G3144">
        <v>5</v>
      </c>
      <c r="H3144">
        <v>13.33</v>
      </c>
      <c r="I3144">
        <v>2.5920000000000001</v>
      </c>
      <c r="J3144">
        <v>1</v>
      </c>
      <c r="K3144">
        <v>1166.4000000000001</v>
      </c>
      <c r="L3144" t="s">
        <v>369</v>
      </c>
      <c r="M3144" t="s">
        <v>368</v>
      </c>
      <c r="N3144" s="8">
        <v>41956</v>
      </c>
      <c r="O3144">
        <v>0</v>
      </c>
      <c r="P3144">
        <v>0</v>
      </c>
      <c r="Q3144">
        <v>9255.7999999999993</v>
      </c>
      <c r="R3144">
        <v>1069.5</v>
      </c>
      <c r="S3144">
        <v>2.2280000000000002</v>
      </c>
      <c r="T3144">
        <v>33</v>
      </c>
      <c r="U3144">
        <v>3240.8</v>
      </c>
      <c r="V3144">
        <v>14</v>
      </c>
      <c r="W3144">
        <v>1.7669999999999999</v>
      </c>
      <c r="X3144">
        <v>2.8559999999999999</v>
      </c>
      <c r="Y3144" s="8">
        <v>41956</v>
      </c>
    </row>
    <row r="3145" spans="1:25" x14ac:dyDescent="0.25">
      <c r="A3145">
        <v>-111.974861</v>
      </c>
      <c r="B3145">
        <v>33.079516769999998</v>
      </c>
      <c r="C3145">
        <v>13</v>
      </c>
      <c r="D3145" t="s">
        <v>371</v>
      </c>
      <c r="E3145" t="s">
        <v>370</v>
      </c>
      <c r="F3145">
        <v>3144</v>
      </c>
      <c r="G3145">
        <v>0</v>
      </c>
      <c r="H3145">
        <v>13.33</v>
      </c>
      <c r="I3145">
        <v>2.5590000000000002</v>
      </c>
      <c r="J3145">
        <v>1</v>
      </c>
      <c r="K3145">
        <v>1166.4000000000001</v>
      </c>
      <c r="L3145" t="s">
        <v>369</v>
      </c>
      <c r="M3145" t="s">
        <v>368</v>
      </c>
      <c r="N3145" s="8">
        <v>41956</v>
      </c>
      <c r="O3145">
        <v>0</v>
      </c>
      <c r="P3145">
        <v>0</v>
      </c>
      <c r="Q3145">
        <v>13030</v>
      </c>
      <c r="R3145">
        <v>1524.9</v>
      </c>
      <c r="S3145">
        <v>3.177</v>
      </c>
      <c r="T3145">
        <v>33</v>
      </c>
      <c r="U3145">
        <v>4620.8999999999996</v>
      </c>
      <c r="V3145">
        <v>14</v>
      </c>
      <c r="W3145">
        <v>1.7450000000000001</v>
      </c>
      <c r="X3145">
        <v>2.82</v>
      </c>
      <c r="Y3145" s="8">
        <v>41956</v>
      </c>
    </row>
    <row r="3146" spans="1:25" x14ac:dyDescent="0.25">
      <c r="A3146">
        <v>-111.97486086000001</v>
      </c>
      <c r="B3146">
        <v>33.079523809999998</v>
      </c>
      <c r="C3146">
        <v>13</v>
      </c>
      <c r="D3146" t="s">
        <v>371</v>
      </c>
      <c r="E3146" t="s">
        <v>370</v>
      </c>
      <c r="F3146">
        <v>3145</v>
      </c>
      <c r="G3146">
        <v>5</v>
      </c>
      <c r="H3146">
        <v>13.33</v>
      </c>
      <c r="I3146">
        <v>2.625</v>
      </c>
      <c r="J3146">
        <v>1</v>
      </c>
      <c r="K3146">
        <v>1166.3</v>
      </c>
      <c r="L3146" t="s">
        <v>369</v>
      </c>
      <c r="M3146" t="s">
        <v>368</v>
      </c>
      <c r="N3146" s="8">
        <v>41956</v>
      </c>
      <c r="O3146">
        <v>0</v>
      </c>
      <c r="P3146">
        <v>0</v>
      </c>
      <c r="Q3146">
        <v>11294</v>
      </c>
      <c r="R3146">
        <v>1288.5999999999999</v>
      </c>
      <c r="S3146">
        <v>2.6850000000000001</v>
      </c>
      <c r="T3146">
        <v>33</v>
      </c>
      <c r="U3146">
        <v>3904.8</v>
      </c>
      <c r="V3146">
        <v>14</v>
      </c>
      <c r="W3146">
        <v>1.79</v>
      </c>
      <c r="X3146">
        <v>2.8919999999999999</v>
      </c>
      <c r="Y3146" s="8">
        <v>41956</v>
      </c>
    </row>
    <row r="3147" spans="1:25" x14ac:dyDescent="0.25">
      <c r="A3147">
        <v>-111.97486134</v>
      </c>
      <c r="B3147">
        <v>33.079530779999999</v>
      </c>
      <c r="C3147">
        <v>13</v>
      </c>
      <c r="D3147" t="s">
        <v>371</v>
      </c>
      <c r="E3147" t="s">
        <v>370</v>
      </c>
      <c r="F3147">
        <v>3146</v>
      </c>
      <c r="G3147">
        <v>2</v>
      </c>
      <c r="H3147">
        <v>13.33</v>
      </c>
      <c r="I3147">
        <v>2.5259999999999998</v>
      </c>
      <c r="J3147">
        <v>1</v>
      </c>
      <c r="K3147">
        <v>1166.4000000000001</v>
      </c>
      <c r="L3147" t="s">
        <v>369</v>
      </c>
      <c r="M3147" t="s">
        <v>368</v>
      </c>
      <c r="N3147" s="8">
        <v>41956</v>
      </c>
      <c r="O3147">
        <v>0</v>
      </c>
      <c r="P3147">
        <v>0</v>
      </c>
      <c r="Q3147">
        <v>13006</v>
      </c>
      <c r="R3147">
        <v>1541.8</v>
      </c>
      <c r="S3147">
        <v>3.2120000000000002</v>
      </c>
      <c r="T3147">
        <v>33</v>
      </c>
      <c r="U3147">
        <v>4672</v>
      </c>
      <c r="V3147">
        <v>14</v>
      </c>
      <c r="W3147">
        <v>1.722</v>
      </c>
      <c r="X3147">
        <v>2.7839999999999998</v>
      </c>
      <c r="Y3147" s="8">
        <v>41956</v>
      </c>
    </row>
    <row r="3148" spans="1:25" x14ac:dyDescent="0.25">
      <c r="A3148">
        <v>-111.97486083</v>
      </c>
      <c r="B3148">
        <v>33.079537780000003</v>
      </c>
      <c r="C3148">
        <v>13</v>
      </c>
      <c r="D3148" t="s">
        <v>371</v>
      </c>
      <c r="E3148" t="s">
        <v>370</v>
      </c>
      <c r="F3148">
        <v>3147</v>
      </c>
      <c r="G3148">
        <v>359</v>
      </c>
      <c r="H3148">
        <v>13.33</v>
      </c>
      <c r="I3148">
        <v>2.4609999999999999</v>
      </c>
      <c r="J3148">
        <v>1</v>
      </c>
      <c r="K3148">
        <v>1166.4000000000001</v>
      </c>
      <c r="L3148" t="s">
        <v>369</v>
      </c>
      <c r="M3148" t="s">
        <v>368</v>
      </c>
      <c r="N3148" s="8">
        <v>41956</v>
      </c>
      <c r="O3148">
        <v>0</v>
      </c>
      <c r="P3148">
        <v>0</v>
      </c>
      <c r="Q3148">
        <v>13627</v>
      </c>
      <c r="R3148">
        <v>1658.5</v>
      </c>
      <c r="S3148">
        <v>3.4550000000000001</v>
      </c>
      <c r="T3148">
        <v>33</v>
      </c>
      <c r="U3148">
        <v>5025.7</v>
      </c>
      <c r="V3148">
        <v>14</v>
      </c>
      <c r="W3148">
        <v>1.6779999999999999</v>
      </c>
      <c r="X3148">
        <v>2.7109999999999999</v>
      </c>
      <c r="Y3148" s="8">
        <v>41956</v>
      </c>
    </row>
    <row r="3149" spans="1:25" x14ac:dyDescent="0.25">
      <c r="A3149">
        <v>-111.97486134</v>
      </c>
      <c r="B3149">
        <v>33.079544779999999</v>
      </c>
      <c r="C3149">
        <v>13</v>
      </c>
      <c r="D3149" t="s">
        <v>371</v>
      </c>
      <c r="E3149" t="s">
        <v>370</v>
      </c>
      <c r="F3149">
        <v>3148</v>
      </c>
      <c r="G3149">
        <v>2</v>
      </c>
      <c r="H3149">
        <v>13.33</v>
      </c>
      <c r="I3149">
        <v>2.4609999999999999</v>
      </c>
      <c r="J3149">
        <v>1</v>
      </c>
      <c r="K3149">
        <v>1166.4000000000001</v>
      </c>
      <c r="L3149" t="s">
        <v>369</v>
      </c>
      <c r="M3149" t="s">
        <v>368</v>
      </c>
      <c r="N3149" s="8">
        <v>41956</v>
      </c>
      <c r="O3149">
        <v>0</v>
      </c>
      <c r="P3149">
        <v>0</v>
      </c>
      <c r="Q3149">
        <v>11628</v>
      </c>
      <c r="R3149">
        <v>1415.2</v>
      </c>
      <c r="S3149">
        <v>2.948</v>
      </c>
      <c r="T3149">
        <v>33</v>
      </c>
      <c r="U3149">
        <v>4288.6000000000004</v>
      </c>
      <c r="V3149">
        <v>14</v>
      </c>
      <c r="W3149">
        <v>1.6779999999999999</v>
      </c>
      <c r="X3149">
        <v>2.7109999999999999</v>
      </c>
      <c r="Y3149" s="8">
        <v>41956</v>
      </c>
    </row>
    <row r="3150" spans="1:25" x14ac:dyDescent="0.25">
      <c r="A3150">
        <v>-111.97485983</v>
      </c>
      <c r="B3150">
        <v>33.079551780000003</v>
      </c>
      <c r="C3150">
        <v>13</v>
      </c>
      <c r="D3150" t="s">
        <v>371</v>
      </c>
      <c r="E3150" t="s">
        <v>370</v>
      </c>
      <c r="F3150">
        <v>3149</v>
      </c>
      <c r="G3150">
        <v>359</v>
      </c>
      <c r="H3150">
        <v>13.33</v>
      </c>
      <c r="I3150">
        <v>2.4279999999999999</v>
      </c>
      <c r="J3150">
        <v>1</v>
      </c>
      <c r="K3150">
        <v>1166.4000000000001</v>
      </c>
      <c r="L3150" t="s">
        <v>369</v>
      </c>
      <c r="M3150" t="s">
        <v>368</v>
      </c>
      <c r="N3150" s="8">
        <v>41956</v>
      </c>
      <c r="O3150">
        <v>0</v>
      </c>
      <c r="P3150">
        <v>0</v>
      </c>
      <c r="Q3150">
        <v>10252</v>
      </c>
      <c r="R3150">
        <v>1264.5999999999999</v>
      </c>
      <c r="S3150">
        <v>2.6349999999999998</v>
      </c>
      <c r="T3150">
        <v>33</v>
      </c>
      <c r="U3150">
        <v>3832.1</v>
      </c>
      <c r="V3150">
        <v>14</v>
      </c>
      <c r="W3150">
        <v>1.655</v>
      </c>
      <c r="X3150">
        <v>2.6749999999999998</v>
      </c>
      <c r="Y3150" s="8">
        <v>41956</v>
      </c>
    </row>
    <row r="3151" spans="1:25" x14ac:dyDescent="0.25">
      <c r="A3151">
        <v>-111.97486066</v>
      </c>
      <c r="B3151">
        <v>33.079558779999999</v>
      </c>
      <c r="C3151">
        <v>13</v>
      </c>
      <c r="D3151" t="s">
        <v>371</v>
      </c>
      <c r="E3151" t="s">
        <v>370</v>
      </c>
      <c r="F3151">
        <v>3150</v>
      </c>
      <c r="G3151">
        <v>358</v>
      </c>
      <c r="H3151">
        <v>13.33</v>
      </c>
      <c r="I3151">
        <v>2.5590000000000002</v>
      </c>
      <c r="J3151">
        <v>1</v>
      </c>
      <c r="K3151">
        <v>1166.4000000000001</v>
      </c>
      <c r="L3151" t="s">
        <v>369</v>
      </c>
      <c r="M3151" t="s">
        <v>368</v>
      </c>
      <c r="N3151" s="8">
        <v>41956</v>
      </c>
      <c r="O3151">
        <v>0</v>
      </c>
      <c r="P3151">
        <v>0</v>
      </c>
      <c r="Q3151">
        <v>11104</v>
      </c>
      <c r="R3151">
        <v>1299.5</v>
      </c>
      <c r="S3151">
        <v>2.7069999999999999</v>
      </c>
      <c r="T3151">
        <v>33</v>
      </c>
      <c r="U3151">
        <v>3937.7</v>
      </c>
      <c r="V3151">
        <v>14</v>
      </c>
      <c r="W3151">
        <v>1.7450000000000001</v>
      </c>
      <c r="X3151">
        <v>2.82</v>
      </c>
      <c r="Y3151" s="8">
        <v>41956</v>
      </c>
    </row>
    <row r="3152" spans="1:25" x14ac:dyDescent="0.25">
      <c r="A3152">
        <v>-111.97486051</v>
      </c>
      <c r="B3152">
        <v>33.079565789999997</v>
      </c>
      <c r="C3152">
        <v>13</v>
      </c>
      <c r="D3152" t="s">
        <v>371</v>
      </c>
      <c r="E3152" t="s">
        <v>370</v>
      </c>
      <c r="F3152">
        <v>3151</v>
      </c>
      <c r="G3152">
        <v>3</v>
      </c>
      <c r="H3152">
        <v>13.33</v>
      </c>
      <c r="I3152">
        <v>2.5259999999999998</v>
      </c>
      <c r="J3152">
        <v>1</v>
      </c>
      <c r="K3152">
        <v>1166.4000000000001</v>
      </c>
      <c r="L3152" t="s">
        <v>369</v>
      </c>
      <c r="M3152" t="s">
        <v>368</v>
      </c>
      <c r="N3152" s="8">
        <v>41956</v>
      </c>
      <c r="O3152">
        <v>0</v>
      </c>
      <c r="P3152">
        <v>0</v>
      </c>
      <c r="Q3152">
        <v>10365</v>
      </c>
      <c r="R3152">
        <v>1228.8</v>
      </c>
      <c r="S3152">
        <v>2.56</v>
      </c>
      <c r="T3152">
        <v>33</v>
      </c>
      <c r="U3152">
        <v>3723.6</v>
      </c>
      <c r="V3152">
        <v>14</v>
      </c>
      <c r="W3152">
        <v>1.722</v>
      </c>
      <c r="X3152">
        <v>2.7839999999999998</v>
      </c>
      <c r="Y3152" s="8">
        <v>41956</v>
      </c>
    </row>
    <row r="3153" spans="1:25" x14ac:dyDescent="0.25">
      <c r="A3153">
        <v>-111.97485983</v>
      </c>
      <c r="B3153">
        <v>33.079572779999999</v>
      </c>
      <c r="C3153">
        <v>13</v>
      </c>
      <c r="D3153" t="s">
        <v>371</v>
      </c>
      <c r="E3153" t="s">
        <v>370</v>
      </c>
      <c r="F3153">
        <v>3152</v>
      </c>
      <c r="G3153">
        <v>359</v>
      </c>
      <c r="H3153">
        <v>13.33</v>
      </c>
      <c r="I3153">
        <v>2.5259999999999998</v>
      </c>
      <c r="J3153">
        <v>1</v>
      </c>
      <c r="K3153">
        <v>1166.4000000000001</v>
      </c>
      <c r="L3153" t="s">
        <v>369</v>
      </c>
      <c r="M3153" t="s">
        <v>368</v>
      </c>
      <c r="N3153" s="8">
        <v>41956</v>
      </c>
      <c r="O3153">
        <v>0</v>
      </c>
      <c r="P3153">
        <v>0</v>
      </c>
      <c r="Q3153">
        <v>12948</v>
      </c>
      <c r="R3153">
        <v>1534.9</v>
      </c>
      <c r="S3153">
        <v>3.198</v>
      </c>
      <c r="T3153">
        <v>33</v>
      </c>
      <c r="U3153">
        <v>4651.2</v>
      </c>
      <c r="V3153">
        <v>14</v>
      </c>
      <c r="W3153">
        <v>1.722</v>
      </c>
      <c r="X3153">
        <v>2.7839999999999998</v>
      </c>
      <c r="Y3153" s="8">
        <v>41956</v>
      </c>
    </row>
    <row r="3154" spans="1:25" x14ac:dyDescent="0.25">
      <c r="A3154">
        <v>-111.97485949</v>
      </c>
      <c r="B3154">
        <v>33.079579789999997</v>
      </c>
      <c r="C3154">
        <v>13</v>
      </c>
      <c r="D3154" t="s">
        <v>371</v>
      </c>
      <c r="E3154" t="s">
        <v>370</v>
      </c>
      <c r="F3154">
        <v>3153</v>
      </c>
      <c r="G3154">
        <v>357</v>
      </c>
      <c r="H3154">
        <v>13.33</v>
      </c>
      <c r="I3154">
        <v>2.5920000000000001</v>
      </c>
      <c r="J3154">
        <v>1</v>
      </c>
      <c r="K3154">
        <v>1166.4000000000001</v>
      </c>
      <c r="L3154" t="s">
        <v>369</v>
      </c>
      <c r="M3154" t="s">
        <v>368</v>
      </c>
      <c r="N3154" s="8">
        <v>41956</v>
      </c>
      <c r="O3154">
        <v>0</v>
      </c>
      <c r="P3154">
        <v>0</v>
      </c>
      <c r="Q3154">
        <v>11542</v>
      </c>
      <c r="R3154">
        <v>1333.6</v>
      </c>
      <c r="S3154">
        <v>2.778</v>
      </c>
      <c r="T3154">
        <v>33</v>
      </c>
      <c r="U3154">
        <v>4041.3</v>
      </c>
      <c r="V3154">
        <v>14</v>
      </c>
      <c r="W3154">
        <v>1.7669999999999999</v>
      </c>
      <c r="X3154">
        <v>2.8559999999999999</v>
      </c>
      <c r="Y3154" s="8">
        <v>41956</v>
      </c>
    </row>
    <row r="3155" spans="1:25" x14ac:dyDescent="0.25">
      <c r="A3155">
        <v>-111.97486000000001</v>
      </c>
      <c r="B3155">
        <v>33.079586769999999</v>
      </c>
      <c r="C3155">
        <v>13</v>
      </c>
      <c r="D3155" t="s">
        <v>371</v>
      </c>
      <c r="E3155" t="s">
        <v>370</v>
      </c>
      <c r="F3155">
        <v>3154</v>
      </c>
      <c r="G3155">
        <v>0</v>
      </c>
      <c r="H3155">
        <v>13.33</v>
      </c>
      <c r="I3155">
        <v>2.4609999999999999</v>
      </c>
      <c r="J3155">
        <v>1</v>
      </c>
      <c r="K3155">
        <v>1166.4000000000001</v>
      </c>
      <c r="L3155" t="s">
        <v>369</v>
      </c>
      <c r="M3155" t="s">
        <v>368</v>
      </c>
      <c r="N3155" s="8">
        <v>41956</v>
      </c>
      <c r="O3155">
        <v>0</v>
      </c>
      <c r="P3155">
        <v>0</v>
      </c>
      <c r="Q3155">
        <v>12788</v>
      </c>
      <c r="R3155">
        <v>1556.4</v>
      </c>
      <c r="S3155">
        <v>3.2429999999999999</v>
      </c>
      <c r="T3155">
        <v>33</v>
      </c>
      <c r="U3155">
        <v>4716.3999999999996</v>
      </c>
      <c r="V3155">
        <v>14</v>
      </c>
      <c r="W3155">
        <v>1.6779999999999999</v>
      </c>
      <c r="X3155">
        <v>2.7109999999999999</v>
      </c>
      <c r="Y3155" s="8">
        <v>41956</v>
      </c>
    </row>
    <row r="3156" spans="1:25" x14ac:dyDescent="0.25">
      <c r="A3156">
        <v>-111.97486017</v>
      </c>
      <c r="B3156">
        <v>33.079593780000003</v>
      </c>
      <c r="C3156">
        <v>13</v>
      </c>
      <c r="D3156" t="s">
        <v>371</v>
      </c>
      <c r="E3156" t="s">
        <v>370</v>
      </c>
      <c r="F3156">
        <v>3155</v>
      </c>
      <c r="G3156">
        <v>1</v>
      </c>
      <c r="H3156">
        <v>13.33</v>
      </c>
      <c r="I3156">
        <v>2.4609999999999999</v>
      </c>
      <c r="J3156">
        <v>1</v>
      </c>
      <c r="K3156">
        <v>1166.4000000000001</v>
      </c>
      <c r="L3156" t="s">
        <v>369</v>
      </c>
      <c r="M3156" t="s">
        <v>368</v>
      </c>
      <c r="N3156" s="8">
        <v>41956</v>
      </c>
      <c r="O3156">
        <v>0</v>
      </c>
      <c r="P3156">
        <v>0</v>
      </c>
      <c r="Q3156">
        <v>14155</v>
      </c>
      <c r="R3156">
        <v>1722.8</v>
      </c>
      <c r="S3156">
        <v>3.589</v>
      </c>
      <c r="T3156">
        <v>33</v>
      </c>
      <c r="U3156">
        <v>5220.6000000000004</v>
      </c>
      <c r="V3156">
        <v>14</v>
      </c>
      <c r="W3156">
        <v>1.6779999999999999</v>
      </c>
      <c r="X3156">
        <v>2.7109999999999999</v>
      </c>
      <c r="Y3156" s="8">
        <v>41956</v>
      </c>
    </row>
    <row r="3157" spans="1:25" x14ac:dyDescent="0.25">
      <c r="A3157">
        <v>-111.97485983</v>
      </c>
      <c r="B3157">
        <v>33.07960078</v>
      </c>
      <c r="C3157">
        <v>13</v>
      </c>
      <c r="D3157" t="s">
        <v>371</v>
      </c>
      <c r="E3157" t="s">
        <v>370</v>
      </c>
      <c r="F3157">
        <v>3156</v>
      </c>
      <c r="G3157">
        <v>359</v>
      </c>
      <c r="H3157">
        <v>13.33</v>
      </c>
      <c r="I3157">
        <v>2.4929999999999999</v>
      </c>
      <c r="J3157">
        <v>1</v>
      </c>
      <c r="K3157">
        <v>1166.3</v>
      </c>
      <c r="L3157" t="s">
        <v>369</v>
      </c>
      <c r="M3157" t="s">
        <v>368</v>
      </c>
      <c r="N3157" s="8">
        <v>41956</v>
      </c>
      <c r="O3157">
        <v>0</v>
      </c>
      <c r="P3157">
        <v>0</v>
      </c>
      <c r="Q3157">
        <v>13927</v>
      </c>
      <c r="R3157">
        <v>1672.7</v>
      </c>
      <c r="S3157">
        <v>3.4849999999999999</v>
      </c>
      <c r="T3157">
        <v>33</v>
      </c>
      <c r="U3157">
        <v>5068.8</v>
      </c>
      <c r="V3157">
        <v>14</v>
      </c>
      <c r="W3157">
        <v>1.7</v>
      </c>
      <c r="X3157">
        <v>2.7480000000000002</v>
      </c>
      <c r="Y3157" s="8">
        <v>41956</v>
      </c>
    </row>
    <row r="3158" spans="1:25" x14ac:dyDescent="0.25">
      <c r="A3158">
        <v>-111.97485966000001</v>
      </c>
      <c r="B3158">
        <v>33.079607780000003</v>
      </c>
      <c r="C3158">
        <v>13</v>
      </c>
      <c r="D3158" t="s">
        <v>371</v>
      </c>
      <c r="E3158" t="s">
        <v>370</v>
      </c>
      <c r="F3158">
        <v>3157</v>
      </c>
      <c r="G3158">
        <v>358</v>
      </c>
      <c r="H3158">
        <v>13.33</v>
      </c>
      <c r="I3158">
        <v>2.4609999999999999</v>
      </c>
      <c r="J3158">
        <v>1</v>
      </c>
      <c r="K3158">
        <v>1166.2</v>
      </c>
      <c r="L3158" t="s">
        <v>369</v>
      </c>
      <c r="M3158" t="s">
        <v>368</v>
      </c>
      <c r="N3158" s="8">
        <v>41956</v>
      </c>
      <c r="O3158">
        <v>0</v>
      </c>
      <c r="P3158">
        <v>0</v>
      </c>
      <c r="Q3158">
        <v>14412</v>
      </c>
      <c r="R3158">
        <v>1754</v>
      </c>
      <c r="S3158">
        <v>3.6539999999999999</v>
      </c>
      <c r="T3158">
        <v>33</v>
      </c>
      <c r="U3158">
        <v>5315.2</v>
      </c>
      <c r="V3158">
        <v>14</v>
      </c>
      <c r="W3158">
        <v>1.6779999999999999</v>
      </c>
      <c r="X3158">
        <v>2.7109999999999999</v>
      </c>
      <c r="Y3158" s="8">
        <v>41956</v>
      </c>
    </row>
    <row r="3159" spans="1:25" x14ac:dyDescent="0.25">
      <c r="A3159">
        <v>-111.97485983</v>
      </c>
      <c r="B3159">
        <v>33.07961478</v>
      </c>
      <c r="C3159">
        <v>13</v>
      </c>
      <c r="D3159" t="s">
        <v>371</v>
      </c>
      <c r="E3159" t="s">
        <v>370</v>
      </c>
      <c r="F3159">
        <v>3158</v>
      </c>
      <c r="G3159">
        <v>359</v>
      </c>
      <c r="H3159">
        <v>13.33</v>
      </c>
      <c r="I3159">
        <v>2.5259999999999998</v>
      </c>
      <c r="J3159">
        <v>1</v>
      </c>
      <c r="K3159">
        <v>1166.3</v>
      </c>
      <c r="L3159" t="s">
        <v>369</v>
      </c>
      <c r="M3159" t="s">
        <v>368</v>
      </c>
      <c r="N3159" s="8">
        <v>41956</v>
      </c>
      <c r="O3159">
        <v>0</v>
      </c>
      <c r="P3159">
        <v>0</v>
      </c>
      <c r="Q3159">
        <v>14373</v>
      </c>
      <c r="R3159">
        <v>1703.8</v>
      </c>
      <c r="S3159">
        <v>3.55</v>
      </c>
      <c r="T3159">
        <v>33</v>
      </c>
      <c r="U3159">
        <v>5163</v>
      </c>
      <c r="V3159">
        <v>14</v>
      </c>
      <c r="W3159">
        <v>1.722</v>
      </c>
      <c r="X3159">
        <v>2.7839999999999998</v>
      </c>
      <c r="Y3159" s="8">
        <v>41956</v>
      </c>
    </row>
    <row r="3160" spans="1:25" x14ac:dyDescent="0.25">
      <c r="A3160">
        <v>-111.97486000000001</v>
      </c>
      <c r="B3160">
        <v>33.079621770000003</v>
      </c>
      <c r="C3160">
        <v>13</v>
      </c>
      <c r="D3160" t="s">
        <v>371</v>
      </c>
      <c r="E3160" t="s">
        <v>370</v>
      </c>
      <c r="F3160">
        <v>3159</v>
      </c>
      <c r="G3160">
        <v>0</v>
      </c>
      <c r="H3160">
        <v>13.33</v>
      </c>
      <c r="I3160">
        <v>2.4609999999999999</v>
      </c>
      <c r="J3160">
        <v>1</v>
      </c>
      <c r="K3160">
        <v>1166.4000000000001</v>
      </c>
      <c r="L3160" t="s">
        <v>369</v>
      </c>
      <c r="M3160" t="s">
        <v>368</v>
      </c>
      <c r="N3160" s="8">
        <v>41956</v>
      </c>
      <c r="O3160">
        <v>0</v>
      </c>
      <c r="P3160">
        <v>0</v>
      </c>
      <c r="Q3160">
        <v>12691</v>
      </c>
      <c r="R3160">
        <v>1544.6</v>
      </c>
      <c r="S3160">
        <v>3.218</v>
      </c>
      <c r="T3160">
        <v>33</v>
      </c>
      <c r="U3160">
        <v>4680.7</v>
      </c>
      <c r="V3160">
        <v>14</v>
      </c>
      <c r="W3160">
        <v>1.6779999999999999</v>
      </c>
      <c r="X3160">
        <v>2.7109999999999999</v>
      </c>
      <c r="Y3160" s="8">
        <v>41956</v>
      </c>
    </row>
    <row r="3161" spans="1:25" x14ac:dyDescent="0.25">
      <c r="A3161">
        <v>-111.97486068000001</v>
      </c>
      <c r="B3161">
        <v>33.079628790000001</v>
      </c>
      <c r="C3161">
        <v>13</v>
      </c>
      <c r="D3161" t="s">
        <v>371</v>
      </c>
      <c r="E3161" t="s">
        <v>370</v>
      </c>
      <c r="F3161">
        <v>3160</v>
      </c>
      <c r="G3161">
        <v>4</v>
      </c>
      <c r="H3161">
        <v>13.33</v>
      </c>
      <c r="I3161">
        <v>2.5259999999999998</v>
      </c>
      <c r="J3161">
        <v>1</v>
      </c>
      <c r="K3161">
        <v>1166.3</v>
      </c>
      <c r="L3161" t="s">
        <v>369</v>
      </c>
      <c r="M3161" t="s">
        <v>368</v>
      </c>
      <c r="N3161" s="8">
        <v>41956</v>
      </c>
      <c r="O3161">
        <v>0</v>
      </c>
      <c r="P3161">
        <v>0</v>
      </c>
      <c r="Q3161">
        <v>14011</v>
      </c>
      <c r="R3161">
        <v>1661</v>
      </c>
      <c r="S3161">
        <v>3.46</v>
      </c>
      <c r="T3161">
        <v>33</v>
      </c>
      <c r="U3161">
        <v>5033.2</v>
      </c>
      <c r="V3161">
        <v>14</v>
      </c>
      <c r="W3161">
        <v>1.722</v>
      </c>
      <c r="X3161">
        <v>2.7839999999999998</v>
      </c>
      <c r="Y3161" s="8">
        <v>41956</v>
      </c>
    </row>
    <row r="3162" spans="1:25" x14ac:dyDescent="0.25">
      <c r="A3162">
        <v>-111.97485951</v>
      </c>
      <c r="B3162">
        <v>33.079635789999998</v>
      </c>
      <c r="C3162">
        <v>13</v>
      </c>
      <c r="D3162" t="s">
        <v>371</v>
      </c>
      <c r="E3162" t="s">
        <v>370</v>
      </c>
      <c r="F3162">
        <v>3161</v>
      </c>
      <c r="G3162">
        <v>3</v>
      </c>
      <c r="H3162">
        <v>13.33</v>
      </c>
      <c r="I3162">
        <v>2.4279999999999999</v>
      </c>
      <c r="J3162">
        <v>1</v>
      </c>
      <c r="K3162">
        <v>1166.4000000000001</v>
      </c>
      <c r="L3162" t="s">
        <v>369</v>
      </c>
      <c r="M3162" t="s">
        <v>368</v>
      </c>
      <c r="N3162" s="8">
        <v>41956</v>
      </c>
      <c r="O3162">
        <v>0</v>
      </c>
      <c r="P3162">
        <v>0</v>
      </c>
      <c r="Q3162">
        <v>13882</v>
      </c>
      <c r="R3162">
        <v>1712.4</v>
      </c>
      <c r="S3162">
        <v>3.5670000000000002</v>
      </c>
      <c r="T3162">
        <v>33</v>
      </c>
      <c r="U3162">
        <v>5189.1000000000004</v>
      </c>
      <c r="V3162">
        <v>14</v>
      </c>
      <c r="W3162">
        <v>1.655</v>
      </c>
      <c r="X3162">
        <v>2.6749999999999998</v>
      </c>
      <c r="Y3162" s="8">
        <v>41956</v>
      </c>
    </row>
    <row r="3163" spans="1:25" x14ac:dyDescent="0.25">
      <c r="A3163">
        <v>-111.97485966000001</v>
      </c>
      <c r="B3163">
        <v>33.07964278</v>
      </c>
      <c r="C3163">
        <v>13</v>
      </c>
      <c r="D3163" t="s">
        <v>371</v>
      </c>
      <c r="E3163" t="s">
        <v>370</v>
      </c>
      <c r="F3163">
        <v>3162</v>
      </c>
      <c r="G3163">
        <v>358</v>
      </c>
      <c r="H3163">
        <v>13.33</v>
      </c>
      <c r="I3163">
        <v>2.4929999999999999</v>
      </c>
      <c r="J3163">
        <v>1</v>
      </c>
      <c r="K3163">
        <v>1166.4000000000001</v>
      </c>
      <c r="L3163" t="s">
        <v>369</v>
      </c>
      <c r="M3163" t="s">
        <v>368</v>
      </c>
      <c r="N3163" s="8">
        <v>41956</v>
      </c>
      <c r="O3163">
        <v>0</v>
      </c>
      <c r="P3163">
        <v>0</v>
      </c>
      <c r="Q3163">
        <v>14425</v>
      </c>
      <c r="R3163">
        <v>1732.5</v>
      </c>
      <c r="S3163">
        <v>3.609</v>
      </c>
      <c r="T3163">
        <v>33</v>
      </c>
      <c r="U3163">
        <v>5250.1</v>
      </c>
      <c r="V3163">
        <v>14</v>
      </c>
      <c r="W3163">
        <v>1.7</v>
      </c>
      <c r="X3163">
        <v>2.7480000000000002</v>
      </c>
      <c r="Y3163" s="8">
        <v>41956</v>
      </c>
    </row>
    <row r="3164" spans="1:25" x14ac:dyDescent="0.25">
      <c r="A3164">
        <v>-111.97485967999999</v>
      </c>
      <c r="B3164">
        <v>33.079649789999998</v>
      </c>
      <c r="C3164">
        <v>13</v>
      </c>
      <c r="D3164" t="s">
        <v>371</v>
      </c>
      <c r="E3164" t="s">
        <v>370</v>
      </c>
      <c r="F3164">
        <v>3163</v>
      </c>
      <c r="G3164">
        <v>4</v>
      </c>
      <c r="H3164">
        <v>13.33</v>
      </c>
      <c r="I3164">
        <v>2.4279999999999999</v>
      </c>
      <c r="J3164">
        <v>1</v>
      </c>
      <c r="K3164">
        <v>1166.4000000000001</v>
      </c>
      <c r="L3164" t="s">
        <v>369</v>
      </c>
      <c r="M3164" t="s">
        <v>368</v>
      </c>
      <c r="N3164" s="8">
        <v>41956</v>
      </c>
      <c r="O3164">
        <v>0</v>
      </c>
      <c r="P3164">
        <v>0</v>
      </c>
      <c r="Q3164">
        <v>13551</v>
      </c>
      <c r="R3164">
        <v>1671.5</v>
      </c>
      <c r="S3164">
        <v>3.4820000000000002</v>
      </c>
      <c r="T3164">
        <v>33</v>
      </c>
      <c r="U3164">
        <v>5065.3</v>
      </c>
      <c r="V3164">
        <v>14</v>
      </c>
      <c r="W3164">
        <v>1.655</v>
      </c>
      <c r="X3164">
        <v>2.6749999999999998</v>
      </c>
      <c r="Y3164" s="8">
        <v>41956</v>
      </c>
    </row>
    <row r="3165" spans="1:25" x14ac:dyDescent="0.25">
      <c r="A3165">
        <v>-111.97485883</v>
      </c>
      <c r="B3165">
        <v>33.079656780000001</v>
      </c>
      <c r="C3165">
        <v>13</v>
      </c>
      <c r="D3165" t="s">
        <v>371</v>
      </c>
      <c r="E3165" t="s">
        <v>370</v>
      </c>
      <c r="F3165">
        <v>3164</v>
      </c>
      <c r="G3165">
        <v>359</v>
      </c>
      <c r="H3165">
        <v>13.33</v>
      </c>
      <c r="I3165">
        <v>2.5259999999999998</v>
      </c>
      <c r="J3165">
        <v>1</v>
      </c>
      <c r="K3165">
        <v>1166.4000000000001</v>
      </c>
      <c r="L3165" t="s">
        <v>369</v>
      </c>
      <c r="M3165" t="s">
        <v>368</v>
      </c>
      <c r="N3165" s="8">
        <v>41956</v>
      </c>
      <c r="O3165">
        <v>0</v>
      </c>
      <c r="P3165">
        <v>0</v>
      </c>
      <c r="Q3165">
        <v>14578</v>
      </c>
      <c r="R3165">
        <v>1728.2</v>
      </c>
      <c r="S3165">
        <v>3.6</v>
      </c>
      <c r="T3165">
        <v>33</v>
      </c>
      <c r="U3165">
        <v>5236.8</v>
      </c>
      <c r="V3165">
        <v>14</v>
      </c>
      <c r="W3165">
        <v>1.722</v>
      </c>
      <c r="X3165">
        <v>2.7839999999999998</v>
      </c>
      <c r="Y3165" s="8">
        <v>41956</v>
      </c>
    </row>
    <row r="3166" spans="1:25" x14ac:dyDescent="0.25">
      <c r="A3166">
        <v>-111.97485917</v>
      </c>
      <c r="B3166">
        <v>33.079663779999997</v>
      </c>
      <c r="C3166">
        <v>13</v>
      </c>
      <c r="D3166" t="s">
        <v>371</v>
      </c>
      <c r="E3166" t="s">
        <v>370</v>
      </c>
      <c r="F3166">
        <v>3165</v>
      </c>
      <c r="G3166">
        <v>1</v>
      </c>
      <c r="H3166">
        <v>13.33</v>
      </c>
      <c r="I3166">
        <v>2.4609999999999999</v>
      </c>
      <c r="J3166">
        <v>1</v>
      </c>
      <c r="K3166">
        <v>1166.4000000000001</v>
      </c>
      <c r="L3166" t="s">
        <v>369</v>
      </c>
      <c r="M3166" t="s">
        <v>368</v>
      </c>
      <c r="N3166" s="8">
        <v>41956</v>
      </c>
      <c r="O3166">
        <v>0</v>
      </c>
      <c r="P3166">
        <v>0</v>
      </c>
      <c r="Q3166">
        <v>14982</v>
      </c>
      <c r="R3166">
        <v>1823.4</v>
      </c>
      <c r="S3166">
        <v>3.7989999999999999</v>
      </c>
      <c r="T3166">
        <v>33</v>
      </c>
      <c r="U3166">
        <v>5525.5</v>
      </c>
      <c r="V3166">
        <v>14</v>
      </c>
      <c r="W3166">
        <v>1.6779999999999999</v>
      </c>
      <c r="X3166">
        <v>2.7109999999999999</v>
      </c>
      <c r="Y3166" s="8">
        <v>41956</v>
      </c>
    </row>
    <row r="3167" spans="1:25" x14ac:dyDescent="0.25">
      <c r="A3167">
        <v>-111.97485917</v>
      </c>
      <c r="B3167">
        <v>33.079670780000001</v>
      </c>
      <c r="C3167">
        <v>13</v>
      </c>
      <c r="D3167" t="s">
        <v>371</v>
      </c>
      <c r="E3167" t="s">
        <v>370</v>
      </c>
      <c r="F3167">
        <v>3166</v>
      </c>
      <c r="G3167">
        <v>1</v>
      </c>
      <c r="H3167">
        <v>13.33</v>
      </c>
      <c r="I3167">
        <v>2.625</v>
      </c>
      <c r="J3167">
        <v>1</v>
      </c>
      <c r="K3167">
        <v>1166.4000000000001</v>
      </c>
      <c r="L3167" t="s">
        <v>369</v>
      </c>
      <c r="M3167" t="s">
        <v>368</v>
      </c>
      <c r="N3167" s="8">
        <v>41956</v>
      </c>
      <c r="O3167">
        <v>0</v>
      </c>
      <c r="P3167">
        <v>0</v>
      </c>
      <c r="Q3167">
        <v>15075</v>
      </c>
      <c r="R3167">
        <v>1720.1</v>
      </c>
      <c r="S3167">
        <v>3.5830000000000002</v>
      </c>
      <c r="T3167">
        <v>33</v>
      </c>
      <c r="U3167">
        <v>5212.3</v>
      </c>
      <c r="V3167">
        <v>14</v>
      </c>
      <c r="W3167">
        <v>1.79</v>
      </c>
      <c r="X3167">
        <v>2.8919999999999999</v>
      </c>
      <c r="Y3167" s="8">
        <v>41956</v>
      </c>
    </row>
    <row r="3168" spans="1:25" x14ac:dyDescent="0.25">
      <c r="A3168">
        <v>-111.974859</v>
      </c>
      <c r="B3168">
        <v>33.079677770000004</v>
      </c>
      <c r="C3168">
        <v>13</v>
      </c>
      <c r="D3168" t="s">
        <v>371</v>
      </c>
      <c r="E3168" t="s">
        <v>370</v>
      </c>
      <c r="F3168">
        <v>3167</v>
      </c>
      <c r="G3168">
        <v>0</v>
      </c>
      <c r="H3168">
        <v>13.33</v>
      </c>
      <c r="I3168">
        <v>2.657</v>
      </c>
      <c r="J3168">
        <v>1</v>
      </c>
      <c r="K3168">
        <v>1166.4000000000001</v>
      </c>
      <c r="L3168" t="s">
        <v>369</v>
      </c>
      <c r="M3168" t="s">
        <v>368</v>
      </c>
      <c r="N3168" s="8">
        <v>41956</v>
      </c>
      <c r="O3168">
        <v>0</v>
      </c>
      <c r="P3168">
        <v>0</v>
      </c>
      <c r="Q3168">
        <v>13850</v>
      </c>
      <c r="R3168">
        <v>1560.7</v>
      </c>
      <c r="S3168">
        <v>3.2519999999999998</v>
      </c>
      <c r="T3168">
        <v>33</v>
      </c>
      <c r="U3168">
        <v>4729.5</v>
      </c>
      <c r="V3168">
        <v>14</v>
      </c>
      <c r="W3168">
        <v>1.8120000000000001</v>
      </c>
      <c r="X3168">
        <v>2.9279999999999999</v>
      </c>
      <c r="Y3168" s="8">
        <v>41956</v>
      </c>
    </row>
    <row r="3169" spans="1:25" x14ac:dyDescent="0.25">
      <c r="A3169">
        <v>-111.97485883</v>
      </c>
      <c r="B3169">
        <v>33.079684780000001</v>
      </c>
      <c r="C3169">
        <v>13</v>
      </c>
      <c r="D3169" t="s">
        <v>371</v>
      </c>
      <c r="E3169" t="s">
        <v>370</v>
      </c>
      <c r="F3169">
        <v>3168</v>
      </c>
      <c r="G3169">
        <v>359</v>
      </c>
      <c r="H3169">
        <v>13.33</v>
      </c>
      <c r="I3169">
        <v>2.5920000000000001</v>
      </c>
      <c r="J3169">
        <v>1</v>
      </c>
      <c r="K3169">
        <v>1166.4000000000001</v>
      </c>
      <c r="L3169" t="s">
        <v>369</v>
      </c>
      <c r="M3169" t="s">
        <v>368</v>
      </c>
      <c r="N3169" s="8">
        <v>41956</v>
      </c>
      <c r="O3169">
        <v>0</v>
      </c>
      <c r="P3169">
        <v>0</v>
      </c>
      <c r="Q3169">
        <v>13423</v>
      </c>
      <c r="R3169">
        <v>1551</v>
      </c>
      <c r="S3169">
        <v>3.2309999999999999</v>
      </c>
      <c r="T3169">
        <v>33</v>
      </c>
      <c r="U3169">
        <v>4699.8999999999996</v>
      </c>
      <c r="V3169">
        <v>14</v>
      </c>
      <c r="W3169">
        <v>1.7669999999999999</v>
      </c>
      <c r="X3169">
        <v>2.8559999999999999</v>
      </c>
      <c r="Y3169" s="8">
        <v>41956</v>
      </c>
    </row>
    <row r="3170" spans="1:25" x14ac:dyDescent="0.25">
      <c r="A3170">
        <v>-111.974859</v>
      </c>
      <c r="B3170">
        <v>33.079691769999997</v>
      </c>
      <c r="C3170">
        <v>13</v>
      </c>
      <c r="D3170" t="s">
        <v>371</v>
      </c>
      <c r="E3170" t="s">
        <v>370</v>
      </c>
      <c r="F3170">
        <v>3169</v>
      </c>
      <c r="G3170">
        <v>0</v>
      </c>
      <c r="H3170">
        <v>13.33</v>
      </c>
      <c r="I3170">
        <v>2.5590000000000002</v>
      </c>
      <c r="J3170">
        <v>1</v>
      </c>
      <c r="K3170">
        <v>1166.4000000000001</v>
      </c>
      <c r="L3170" t="s">
        <v>369</v>
      </c>
      <c r="M3170" t="s">
        <v>368</v>
      </c>
      <c r="N3170" s="8">
        <v>41956</v>
      </c>
      <c r="O3170">
        <v>0</v>
      </c>
      <c r="P3170">
        <v>0</v>
      </c>
      <c r="Q3170">
        <v>13724</v>
      </c>
      <c r="R3170">
        <v>1606.1</v>
      </c>
      <c r="S3170">
        <v>3.3460000000000001</v>
      </c>
      <c r="T3170">
        <v>33</v>
      </c>
      <c r="U3170">
        <v>4866.8999999999996</v>
      </c>
      <c r="V3170">
        <v>14</v>
      </c>
      <c r="W3170">
        <v>1.7450000000000001</v>
      </c>
      <c r="X3170">
        <v>2.82</v>
      </c>
      <c r="Y3170" s="8">
        <v>41956</v>
      </c>
    </row>
    <row r="3171" spans="1:25" x14ac:dyDescent="0.25">
      <c r="A3171">
        <v>-111.974859</v>
      </c>
      <c r="B3171">
        <v>33.07969877</v>
      </c>
      <c r="C3171">
        <v>13</v>
      </c>
      <c r="D3171" t="s">
        <v>371</v>
      </c>
      <c r="E3171" t="s">
        <v>370</v>
      </c>
      <c r="F3171">
        <v>3170</v>
      </c>
      <c r="G3171">
        <v>0</v>
      </c>
      <c r="H3171">
        <v>13.33</v>
      </c>
      <c r="I3171">
        <v>2.5920000000000001</v>
      </c>
      <c r="J3171">
        <v>1</v>
      </c>
      <c r="K3171">
        <v>1166.3</v>
      </c>
      <c r="L3171" t="s">
        <v>369</v>
      </c>
      <c r="M3171" t="s">
        <v>368</v>
      </c>
      <c r="N3171" s="8">
        <v>41956</v>
      </c>
      <c r="O3171">
        <v>0</v>
      </c>
      <c r="P3171">
        <v>0</v>
      </c>
      <c r="Q3171">
        <v>13096</v>
      </c>
      <c r="R3171">
        <v>1513.2</v>
      </c>
      <c r="S3171">
        <v>3.1520000000000001</v>
      </c>
      <c r="T3171">
        <v>33</v>
      </c>
      <c r="U3171">
        <v>4585.3999999999996</v>
      </c>
      <c r="V3171">
        <v>14</v>
      </c>
      <c r="W3171">
        <v>1.7669999999999999</v>
      </c>
      <c r="X3171">
        <v>2.8559999999999999</v>
      </c>
      <c r="Y3171" s="8">
        <v>41956</v>
      </c>
    </row>
    <row r="3172" spans="1:25" x14ac:dyDescent="0.25">
      <c r="A3172">
        <v>-111.97485866</v>
      </c>
      <c r="B3172">
        <v>33.079705779999998</v>
      </c>
      <c r="C3172">
        <v>13</v>
      </c>
      <c r="D3172" t="s">
        <v>371</v>
      </c>
      <c r="E3172" t="s">
        <v>370</v>
      </c>
      <c r="F3172">
        <v>3171</v>
      </c>
      <c r="G3172">
        <v>358</v>
      </c>
      <c r="H3172">
        <v>13.33</v>
      </c>
      <c r="I3172">
        <v>2.5259999999999998</v>
      </c>
      <c r="J3172">
        <v>1</v>
      </c>
      <c r="K3172">
        <v>1166.3</v>
      </c>
      <c r="L3172" t="s">
        <v>369</v>
      </c>
      <c r="M3172" t="s">
        <v>368</v>
      </c>
      <c r="N3172" s="8">
        <v>41956</v>
      </c>
      <c r="O3172">
        <v>0</v>
      </c>
      <c r="P3172">
        <v>0</v>
      </c>
      <c r="Q3172">
        <v>12472</v>
      </c>
      <c r="R3172">
        <v>1478.6</v>
      </c>
      <c r="S3172">
        <v>3.08</v>
      </c>
      <c r="T3172">
        <v>33</v>
      </c>
      <c r="U3172">
        <v>4480.5</v>
      </c>
      <c r="V3172">
        <v>14</v>
      </c>
      <c r="W3172">
        <v>1.722</v>
      </c>
      <c r="X3172">
        <v>2.7839999999999998</v>
      </c>
      <c r="Y3172" s="8">
        <v>41956</v>
      </c>
    </row>
    <row r="3173" spans="1:25" x14ac:dyDescent="0.25">
      <c r="A3173">
        <v>-111.97485917</v>
      </c>
      <c r="B3173">
        <v>33.079712780000001</v>
      </c>
      <c r="C3173">
        <v>13</v>
      </c>
      <c r="D3173" t="s">
        <v>371</v>
      </c>
      <c r="E3173" t="s">
        <v>370</v>
      </c>
      <c r="F3173">
        <v>3172</v>
      </c>
      <c r="G3173">
        <v>1</v>
      </c>
      <c r="H3173">
        <v>13.33</v>
      </c>
      <c r="I3173">
        <v>2.4929999999999999</v>
      </c>
      <c r="J3173">
        <v>1</v>
      </c>
      <c r="K3173">
        <v>1166.3</v>
      </c>
      <c r="L3173" t="s">
        <v>369</v>
      </c>
      <c r="M3173" t="s">
        <v>368</v>
      </c>
      <c r="N3173" s="8">
        <v>41956</v>
      </c>
      <c r="O3173">
        <v>0</v>
      </c>
      <c r="P3173">
        <v>0</v>
      </c>
      <c r="Q3173">
        <v>13244</v>
      </c>
      <c r="R3173">
        <v>1590.7</v>
      </c>
      <c r="S3173">
        <v>3.3140000000000001</v>
      </c>
      <c r="T3173">
        <v>33</v>
      </c>
      <c r="U3173">
        <v>4820.2</v>
      </c>
      <c r="V3173">
        <v>14</v>
      </c>
      <c r="W3173">
        <v>1.7</v>
      </c>
      <c r="X3173">
        <v>2.7480000000000002</v>
      </c>
      <c r="Y3173" s="8">
        <v>41956</v>
      </c>
    </row>
    <row r="3174" spans="1:25" x14ac:dyDescent="0.25">
      <c r="A3174">
        <v>-111.97485933999999</v>
      </c>
      <c r="B3174">
        <v>33.079719779999998</v>
      </c>
      <c r="C3174">
        <v>13</v>
      </c>
      <c r="D3174" t="s">
        <v>371</v>
      </c>
      <c r="E3174" t="s">
        <v>370</v>
      </c>
      <c r="F3174">
        <v>3173</v>
      </c>
      <c r="G3174">
        <v>2</v>
      </c>
      <c r="H3174">
        <v>13.33</v>
      </c>
      <c r="I3174">
        <v>2.5259999999999998</v>
      </c>
      <c r="J3174">
        <v>1</v>
      </c>
      <c r="K3174">
        <v>1166.4000000000001</v>
      </c>
      <c r="L3174" t="s">
        <v>369</v>
      </c>
      <c r="M3174" t="s">
        <v>368</v>
      </c>
      <c r="N3174" s="8">
        <v>41956</v>
      </c>
      <c r="O3174">
        <v>0</v>
      </c>
      <c r="P3174">
        <v>0</v>
      </c>
      <c r="Q3174">
        <v>11832</v>
      </c>
      <c r="R3174">
        <v>1402.6</v>
      </c>
      <c r="S3174">
        <v>2.9220000000000002</v>
      </c>
      <c r="T3174">
        <v>33</v>
      </c>
      <c r="U3174">
        <v>4250.3999999999996</v>
      </c>
      <c r="V3174">
        <v>14</v>
      </c>
      <c r="W3174">
        <v>1.722</v>
      </c>
      <c r="X3174">
        <v>2.7839999999999998</v>
      </c>
      <c r="Y3174" s="8">
        <v>41956</v>
      </c>
    </row>
    <row r="3175" spans="1:25" x14ac:dyDescent="0.25">
      <c r="A3175">
        <v>-111.974859</v>
      </c>
      <c r="B3175">
        <v>33.079726770000001</v>
      </c>
      <c r="C3175">
        <v>13</v>
      </c>
      <c r="D3175" t="s">
        <v>371</v>
      </c>
      <c r="E3175" t="s">
        <v>370</v>
      </c>
      <c r="F3175">
        <v>3174</v>
      </c>
      <c r="G3175">
        <v>0</v>
      </c>
      <c r="H3175">
        <v>13.33</v>
      </c>
      <c r="I3175">
        <v>2.5259999999999998</v>
      </c>
      <c r="J3175">
        <v>1</v>
      </c>
      <c r="K3175">
        <v>1166.4000000000001</v>
      </c>
      <c r="L3175" t="s">
        <v>369</v>
      </c>
      <c r="M3175" t="s">
        <v>368</v>
      </c>
      <c r="N3175" s="8">
        <v>41956</v>
      </c>
      <c r="O3175">
        <v>0</v>
      </c>
      <c r="P3175">
        <v>0</v>
      </c>
      <c r="Q3175">
        <v>11837</v>
      </c>
      <c r="R3175">
        <v>1403.2</v>
      </c>
      <c r="S3175">
        <v>2.923</v>
      </c>
      <c r="T3175">
        <v>33</v>
      </c>
      <c r="U3175">
        <v>4252.3</v>
      </c>
      <c r="V3175">
        <v>14</v>
      </c>
      <c r="W3175">
        <v>1.722</v>
      </c>
      <c r="X3175">
        <v>2.7839999999999998</v>
      </c>
      <c r="Y3175" s="8">
        <v>41956</v>
      </c>
    </row>
    <row r="3176" spans="1:25" x14ac:dyDescent="0.25">
      <c r="A3176">
        <v>-111.97485866</v>
      </c>
      <c r="B3176">
        <v>33.079733779999998</v>
      </c>
      <c r="C3176">
        <v>13</v>
      </c>
      <c r="D3176" t="s">
        <v>371</v>
      </c>
      <c r="E3176" t="s">
        <v>370</v>
      </c>
      <c r="F3176">
        <v>3175</v>
      </c>
      <c r="G3176">
        <v>358</v>
      </c>
      <c r="H3176">
        <v>13.33</v>
      </c>
      <c r="I3176">
        <v>2.4929999999999999</v>
      </c>
      <c r="J3176">
        <v>1</v>
      </c>
      <c r="K3176">
        <v>1166.3</v>
      </c>
      <c r="L3176" t="s">
        <v>369</v>
      </c>
      <c r="M3176" t="s">
        <v>368</v>
      </c>
      <c r="N3176" s="8">
        <v>41956</v>
      </c>
      <c r="O3176">
        <v>0</v>
      </c>
      <c r="P3176">
        <v>0</v>
      </c>
      <c r="Q3176">
        <v>13109</v>
      </c>
      <c r="R3176">
        <v>1574.5</v>
      </c>
      <c r="S3176">
        <v>3.28</v>
      </c>
      <c r="T3176">
        <v>33</v>
      </c>
      <c r="U3176">
        <v>4771.3</v>
      </c>
      <c r="V3176">
        <v>14</v>
      </c>
      <c r="W3176">
        <v>1.7</v>
      </c>
      <c r="X3176">
        <v>2.7480000000000002</v>
      </c>
      <c r="Y3176" s="8">
        <v>41956</v>
      </c>
    </row>
    <row r="3177" spans="1:25" x14ac:dyDescent="0.25">
      <c r="A3177">
        <v>-111.97485783</v>
      </c>
      <c r="B3177">
        <v>33.079740780000002</v>
      </c>
      <c r="C3177">
        <v>13</v>
      </c>
      <c r="D3177" t="s">
        <v>371</v>
      </c>
      <c r="E3177" t="s">
        <v>370</v>
      </c>
      <c r="F3177">
        <v>3176</v>
      </c>
      <c r="G3177">
        <v>359</v>
      </c>
      <c r="H3177">
        <v>13.33</v>
      </c>
      <c r="I3177">
        <v>2.5920000000000001</v>
      </c>
      <c r="J3177">
        <v>1</v>
      </c>
      <c r="K3177">
        <v>1166.3</v>
      </c>
      <c r="L3177" t="s">
        <v>369</v>
      </c>
      <c r="M3177" t="s">
        <v>368</v>
      </c>
      <c r="N3177" s="8">
        <v>41956</v>
      </c>
      <c r="O3177">
        <v>0</v>
      </c>
      <c r="P3177">
        <v>0</v>
      </c>
      <c r="Q3177">
        <v>11562</v>
      </c>
      <c r="R3177">
        <v>1336</v>
      </c>
      <c r="S3177">
        <v>2.7829999999999999</v>
      </c>
      <c r="T3177">
        <v>33</v>
      </c>
      <c r="U3177">
        <v>4048.3</v>
      </c>
      <c r="V3177">
        <v>14</v>
      </c>
      <c r="W3177">
        <v>1.7669999999999999</v>
      </c>
      <c r="X3177">
        <v>2.8559999999999999</v>
      </c>
      <c r="Y3177" s="8">
        <v>41956</v>
      </c>
    </row>
    <row r="3178" spans="1:25" x14ac:dyDescent="0.25">
      <c r="A3178">
        <v>-111.97485917</v>
      </c>
      <c r="B3178">
        <v>33.079747779999998</v>
      </c>
      <c r="C3178">
        <v>13</v>
      </c>
      <c r="D3178" t="s">
        <v>371</v>
      </c>
      <c r="E3178" t="s">
        <v>370</v>
      </c>
      <c r="F3178">
        <v>3177</v>
      </c>
      <c r="G3178">
        <v>1</v>
      </c>
      <c r="H3178">
        <v>13.33</v>
      </c>
      <c r="I3178">
        <v>2.5920000000000001</v>
      </c>
      <c r="J3178">
        <v>1</v>
      </c>
      <c r="K3178">
        <v>1166.2</v>
      </c>
      <c r="L3178" t="s">
        <v>369</v>
      </c>
      <c r="M3178" t="s">
        <v>368</v>
      </c>
      <c r="N3178" s="8">
        <v>41956</v>
      </c>
      <c r="O3178">
        <v>0</v>
      </c>
      <c r="P3178">
        <v>0</v>
      </c>
      <c r="Q3178">
        <v>12684</v>
      </c>
      <c r="R3178">
        <v>1465.6</v>
      </c>
      <c r="S3178">
        <v>3.0529999999999999</v>
      </c>
      <c r="T3178">
        <v>33</v>
      </c>
      <c r="U3178">
        <v>4441.1000000000004</v>
      </c>
      <c r="V3178">
        <v>14</v>
      </c>
      <c r="W3178">
        <v>1.7669999999999999</v>
      </c>
      <c r="X3178">
        <v>2.8559999999999999</v>
      </c>
      <c r="Y3178" s="8">
        <v>41956</v>
      </c>
    </row>
    <row r="3179" spans="1:25" x14ac:dyDescent="0.25">
      <c r="A3179">
        <v>-111.974859</v>
      </c>
      <c r="B3179">
        <v>33.079754770000001</v>
      </c>
      <c r="C3179">
        <v>13</v>
      </c>
      <c r="D3179" t="s">
        <v>371</v>
      </c>
      <c r="E3179" t="s">
        <v>370</v>
      </c>
      <c r="F3179">
        <v>3178</v>
      </c>
      <c r="G3179">
        <v>0</v>
      </c>
      <c r="H3179">
        <v>13.33</v>
      </c>
      <c r="I3179">
        <v>2.5590000000000002</v>
      </c>
      <c r="J3179">
        <v>1</v>
      </c>
      <c r="K3179">
        <v>1166.2</v>
      </c>
      <c r="L3179" t="s">
        <v>369</v>
      </c>
      <c r="M3179" t="s">
        <v>368</v>
      </c>
      <c r="N3179" s="8">
        <v>41956</v>
      </c>
      <c r="O3179">
        <v>0</v>
      </c>
      <c r="P3179">
        <v>0</v>
      </c>
      <c r="Q3179">
        <v>12896</v>
      </c>
      <c r="R3179">
        <v>1509.2</v>
      </c>
      <c r="S3179">
        <v>3.1440000000000001</v>
      </c>
      <c r="T3179">
        <v>33</v>
      </c>
      <c r="U3179">
        <v>4573.3</v>
      </c>
      <c r="V3179">
        <v>14</v>
      </c>
      <c r="W3179">
        <v>1.7450000000000001</v>
      </c>
      <c r="X3179">
        <v>2.82</v>
      </c>
      <c r="Y3179" s="8">
        <v>41956</v>
      </c>
    </row>
    <row r="3180" spans="1:25" x14ac:dyDescent="0.25">
      <c r="A3180">
        <v>-111.97485917</v>
      </c>
      <c r="B3180">
        <v>33.079761779999998</v>
      </c>
      <c r="C3180">
        <v>13</v>
      </c>
      <c r="D3180" t="s">
        <v>371</v>
      </c>
      <c r="E3180" t="s">
        <v>370</v>
      </c>
      <c r="F3180">
        <v>3179</v>
      </c>
      <c r="G3180">
        <v>1</v>
      </c>
      <c r="H3180">
        <v>13.33</v>
      </c>
      <c r="I3180">
        <v>2.5259999999999998</v>
      </c>
      <c r="J3180">
        <v>1</v>
      </c>
      <c r="K3180">
        <v>1166.2</v>
      </c>
      <c r="L3180" t="s">
        <v>369</v>
      </c>
      <c r="M3180" t="s">
        <v>368</v>
      </c>
      <c r="N3180" s="8">
        <v>41956</v>
      </c>
      <c r="O3180">
        <v>0</v>
      </c>
      <c r="P3180">
        <v>0</v>
      </c>
      <c r="Q3180">
        <v>10802</v>
      </c>
      <c r="R3180">
        <v>1280.5</v>
      </c>
      <c r="S3180">
        <v>2.6680000000000001</v>
      </c>
      <c r="T3180">
        <v>33</v>
      </c>
      <c r="U3180">
        <v>3880.4</v>
      </c>
      <c r="V3180">
        <v>14</v>
      </c>
      <c r="W3180">
        <v>1.722</v>
      </c>
      <c r="X3180">
        <v>2.7839999999999998</v>
      </c>
      <c r="Y3180" s="8">
        <v>41956</v>
      </c>
    </row>
    <row r="3181" spans="1:25" x14ac:dyDescent="0.25">
      <c r="A3181">
        <v>-111.97485883</v>
      </c>
      <c r="B3181">
        <v>33.079768780000002</v>
      </c>
      <c r="C3181">
        <v>13</v>
      </c>
      <c r="D3181" t="s">
        <v>371</v>
      </c>
      <c r="E3181" t="s">
        <v>370</v>
      </c>
      <c r="F3181">
        <v>3180</v>
      </c>
      <c r="G3181">
        <v>359</v>
      </c>
      <c r="H3181">
        <v>13.33</v>
      </c>
      <c r="I3181">
        <v>2.5259999999999998</v>
      </c>
      <c r="J3181">
        <v>1</v>
      </c>
      <c r="K3181">
        <v>1166.0999999999999</v>
      </c>
      <c r="L3181" t="s">
        <v>369</v>
      </c>
      <c r="M3181" t="s">
        <v>368</v>
      </c>
      <c r="N3181" s="8">
        <v>41956</v>
      </c>
      <c r="O3181">
        <v>0</v>
      </c>
      <c r="P3181">
        <v>0</v>
      </c>
      <c r="Q3181">
        <v>11918</v>
      </c>
      <c r="R3181">
        <v>1412.8</v>
      </c>
      <c r="S3181">
        <v>2.9430000000000001</v>
      </c>
      <c r="T3181">
        <v>33</v>
      </c>
      <c r="U3181">
        <v>4281.1000000000004</v>
      </c>
      <c r="V3181">
        <v>14</v>
      </c>
      <c r="W3181">
        <v>1.722</v>
      </c>
      <c r="X3181">
        <v>2.7839999999999998</v>
      </c>
      <c r="Y3181" s="8">
        <v>41956</v>
      </c>
    </row>
    <row r="3182" spans="1:25" x14ac:dyDescent="0.25">
      <c r="A3182">
        <v>-111.97485917</v>
      </c>
      <c r="B3182">
        <v>33.079775779999999</v>
      </c>
      <c r="C3182">
        <v>13</v>
      </c>
      <c r="D3182" t="s">
        <v>371</v>
      </c>
      <c r="E3182" t="s">
        <v>370</v>
      </c>
      <c r="F3182">
        <v>3181</v>
      </c>
      <c r="G3182">
        <v>1</v>
      </c>
      <c r="H3182">
        <v>13.33</v>
      </c>
      <c r="I3182">
        <v>2.5590000000000002</v>
      </c>
      <c r="J3182">
        <v>1</v>
      </c>
      <c r="K3182">
        <v>1166.0999999999999</v>
      </c>
      <c r="L3182" t="s">
        <v>369</v>
      </c>
      <c r="M3182" t="s">
        <v>368</v>
      </c>
      <c r="N3182" s="8">
        <v>41956</v>
      </c>
      <c r="O3182">
        <v>0</v>
      </c>
      <c r="P3182">
        <v>0</v>
      </c>
      <c r="Q3182">
        <v>10249</v>
      </c>
      <c r="R3182">
        <v>1199.4000000000001</v>
      </c>
      <c r="S3182">
        <v>2.4990000000000001</v>
      </c>
      <c r="T3182">
        <v>33</v>
      </c>
      <c r="U3182">
        <v>3634.5</v>
      </c>
      <c r="V3182">
        <v>14</v>
      </c>
      <c r="W3182">
        <v>1.7450000000000001</v>
      </c>
      <c r="X3182">
        <v>2.82</v>
      </c>
      <c r="Y3182" s="8">
        <v>41956</v>
      </c>
    </row>
    <row r="3183" spans="1:25" x14ac:dyDescent="0.25">
      <c r="A3183">
        <v>-111.97485933999999</v>
      </c>
      <c r="B3183">
        <v>33.079782780000002</v>
      </c>
      <c r="C3183">
        <v>13</v>
      </c>
      <c r="D3183" t="s">
        <v>371</v>
      </c>
      <c r="E3183" t="s">
        <v>370</v>
      </c>
      <c r="F3183">
        <v>3182</v>
      </c>
      <c r="G3183">
        <v>2</v>
      </c>
      <c r="H3183">
        <v>13.33</v>
      </c>
      <c r="I3183">
        <v>2.5259999999999998</v>
      </c>
      <c r="J3183">
        <v>1</v>
      </c>
      <c r="K3183">
        <v>1166.2</v>
      </c>
      <c r="L3183" t="s">
        <v>369</v>
      </c>
      <c r="M3183" t="s">
        <v>368</v>
      </c>
      <c r="N3183" s="8">
        <v>41956</v>
      </c>
      <c r="O3183">
        <v>0</v>
      </c>
      <c r="P3183">
        <v>0</v>
      </c>
      <c r="Q3183">
        <v>10975</v>
      </c>
      <c r="R3183">
        <v>1301.0999999999999</v>
      </c>
      <c r="S3183">
        <v>2.7109999999999999</v>
      </c>
      <c r="T3183">
        <v>33</v>
      </c>
      <c r="U3183">
        <v>3942.6</v>
      </c>
      <c r="V3183">
        <v>14</v>
      </c>
      <c r="W3183">
        <v>1.722</v>
      </c>
      <c r="X3183">
        <v>2.7839999999999998</v>
      </c>
      <c r="Y3183" s="8">
        <v>41956</v>
      </c>
    </row>
    <row r="3184" spans="1:25" x14ac:dyDescent="0.25">
      <c r="A3184">
        <v>-111.97485866</v>
      </c>
      <c r="B3184">
        <v>33.079789779999999</v>
      </c>
      <c r="C3184">
        <v>13</v>
      </c>
      <c r="D3184" t="s">
        <v>371</v>
      </c>
      <c r="E3184" t="s">
        <v>370</v>
      </c>
      <c r="F3184">
        <v>3183</v>
      </c>
      <c r="G3184">
        <v>358</v>
      </c>
      <c r="H3184">
        <v>13.33</v>
      </c>
      <c r="I3184">
        <v>2.625</v>
      </c>
      <c r="J3184">
        <v>1</v>
      </c>
      <c r="K3184">
        <v>1166.0999999999999</v>
      </c>
      <c r="L3184" t="s">
        <v>369</v>
      </c>
      <c r="M3184" t="s">
        <v>368</v>
      </c>
      <c r="N3184" s="8">
        <v>41956</v>
      </c>
      <c r="O3184">
        <v>0</v>
      </c>
      <c r="P3184">
        <v>0</v>
      </c>
      <c r="Q3184">
        <v>11658</v>
      </c>
      <c r="R3184">
        <v>1330.2</v>
      </c>
      <c r="S3184">
        <v>2.7709999999999999</v>
      </c>
      <c r="T3184">
        <v>33</v>
      </c>
      <c r="U3184">
        <v>4030.9</v>
      </c>
      <c r="V3184">
        <v>14</v>
      </c>
      <c r="W3184">
        <v>1.79</v>
      </c>
      <c r="X3184">
        <v>2.8919999999999999</v>
      </c>
      <c r="Y3184" s="8">
        <v>41956</v>
      </c>
    </row>
    <row r="3185" spans="1:25" x14ac:dyDescent="0.25">
      <c r="A3185">
        <v>-111.97486019999999</v>
      </c>
      <c r="B3185">
        <v>33.07979684</v>
      </c>
      <c r="C3185">
        <v>13</v>
      </c>
      <c r="D3185" t="s">
        <v>371</v>
      </c>
      <c r="E3185" t="s">
        <v>370</v>
      </c>
      <c r="F3185">
        <v>3184</v>
      </c>
      <c r="G3185">
        <v>7</v>
      </c>
      <c r="H3185">
        <v>13.33</v>
      </c>
      <c r="I3185">
        <v>2.4929999999999999</v>
      </c>
      <c r="J3185">
        <v>1</v>
      </c>
      <c r="K3185">
        <v>1166.3</v>
      </c>
      <c r="L3185" t="s">
        <v>369</v>
      </c>
      <c r="M3185" t="s">
        <v>368</v>
      </c>
      <c r="N3185" s="8">
        <v>41956</v>
      </c>
      <c r="O3185">
        <v>0</v>
      </c>
      <c r="P3185">
        <v>0</v>
      </c>
      <c r="Q3185">
        <v>10064</v>
      </c>
      <c r="R3185">
        <v>1208.7</v>
      </c>
      <c r="S3185">
        <v>2.5179999999999998</v>
      </c>
      <c r="T3185">
        <v>33</v>
      </c>
      <c r="U3185">
        <v>3662.9</v>
      </c>
      <c r="V3185">
        <v>14</v>
      </c>
      <c r="W3185">
        <v>1.7</v>
      </c>
      <c r="X3185">
        <v>2.7480000000000002</v>
      </c>
      <c r="Y3185" s="8">
        <v>41956</v>
      </c>
    </row>
    <row r="3186" spans="1:25" x14ac:dyDescent="0.25">
      <c r="A3186">
        <v>-111.97485832</v>
      </c>
      <c r="B3186">
        <v>33.07980379</v>
      </c>
      <c r="C3186">
        <v>13</v>
      </c>
      <c r="D3186" t="s">
        <v>371</v>
      </c>
      <c r="E3186" t="s">
        <v>370</v>
      </c>
      <c r="F3186">
        <v>3185</v>
      </c>
      <c r="G3186">
        <v>356</v>
      </c>
      <c r="H3186">
        <v>13.33</v>
      </c>
      <c r="I3186">
        <v>2.4929999999999999</v>
      </c>
      <c r="J3186">
        <v>1</v>
      </c>
      <c r="K3186">
        <v>1166.3</v>
      </c>
      <c r="L3186" t="s">
        <v>369</v>
      </c>
      <c r="M3186" t="s">
        <v>368</v>
      </c>
      <c r="N3186" s="8">
        <v>41956</v>
      </c>
      <c r="O3186">
        <v>0</v>
      </c>
      <c r="P3186">
        <v>0</v>
      </c>
      <c r="Q3186">
        <v>9892.2000000000007</v>
      </c>
      <c r="R3186">
        <v>1188.0999999999999</v>
      </c>
      <c r="S3186">
        <v>2.4750000000000001</v>
      </c>
      <c r="T3186">
        <v>33</v>
      </c>
      <c r="U3186">
        <v>3600.3</v>
      </c>
      <c r="V3186">
        <v>14</v>
      </c>
      <c r="W3186">
        <v>1.7</v>
      </c>
      <c r="X3186">
        <v>2.7480000000000002</v>
      </c>
      <c r="Y3186" s="8">
        <v>41956</v>
      </c>
    </row>
    <row r="3187" spans="1:25" x14ac:dyDescent="0.25">
      <c r="A3187">
        <v>-111.97485783</v>
      </c>
      <c r="B3187">
        <v>33.079810780000003</v>
      </c>
      <c r="C3187">
        <v>13</v>
      </c>
      <c r="D3187" t="s">
        <v>371</v>
      </c>
      <c r="E3187" t="s">
        <v>370</v>
      </c>
      <c r="F3187">
        <v>3186</v>
      </c>
      <c r="G3187">
        <v>359</v>
      </c>
      <c r="H3187">
        <v>13.33</v>
      </c>
      <c r="I3187">
        <v>2.625</v>
      </c>
      <c r="J3187">
        <v>1</v>
      </c>
      <c r="K3187">
        <v>1166.2</v>
      </c>
      <c r="L3187" t="s">
        <v>369</v>
      </c>
      <c r="M3187" t="s">
        <v>368</v>
      </c>
      <c r="N3187" s="8">
        <v>41956</v>
      </c>
      <c r="O3187">
        <v>0</v>
      </c>
      <c r="P3187">
        <v>0</v>
      </c>
      <c r="Q3187">
        <v>10721</v>
      </c>
      <c r="R3187">
        <v>1223.3</v>
      </c>
      <c r="S3187">
        <v>2.5489999999999999</v>
      </c>
      <c r="T3187">
        <v>33</v>
      </c>
      <c r="U3187">
        <v>3707</v>
      </c>
      <c r="V3187">
        <v>14</v>
      </c>
      <c r="W3187">
        <v>1.79</v>
      </c>
      <c r="X3187">
        <v>2.8919999999999999</v>
      </c>
      <c r="Y3187" s="8">
        <v>41956</v>
      </c>
    </row>
    <row r="3188" spans="1:25" x14ac:dyDescent="0.25">
      <c r="A3188">
        <v>-111.974858</v>
      </c>
      <c r="B3188">
        <v>33.079817769999998</v>
      </c>
      <c r="C3188">
        <v>13</v>
      </c>
      <c r="D3188" t="s">
        <v>371</v>
      </c>
      <c r="E3188" t="s">
        <v>370</v>
      </c>
      <c r="F3188">
        <v>3187</v>
      </c>
      <c r="G3188">
        <v>0</v>
      </c>
      <c r="H3188">
        <v>13.33</v>
      </c>
      <c r="I3188">
        <v>2.5590000000000002</v>
      </c>
      <c r="J3188">
        <v>1</v>
      </c>
      <c r="K3188">
        <v>1166.2</v>
      </c>
      <c r="L3188" t="s">
        <v>369</v>
      </c>
      <c r="M3188" t="s">
        <v>368</v>
      </c>
      <c r="N3188" s="8">
        <v>41956</v>
      </c>
      <c r="O3188">
        <v>0</v>
      </c>
      <c r="P3188">
        <v>0</v>
      </c>
      <c r="Q3188">
        <v>13855</v>
      </c>
      <c r="R3188">
        <v>1621.5</v>
      </c>
      <c r="S3188">
        <v>3.3780000000000001</v>
      </c>
      <c r="T3188">
        <v>33</v>
      </c>
      <c r="U3188">
        <v>4913.5</v>
      </c>
      <c r="V3188">
        <v>14</v>
      </c>
      <c r="W3188">
        <v>1.7450000000000001</v>
      </c>
      <c r="X3188">
        <v>2.82</v>
      </c>
      <c r="Y3188" s="8">
        <v>41956</v>
      </c>
    </row>
    <row r="3189" spans="1:25" x14ac:dyDescent="0.25">
      <c r="A3189">
        <v>-111.97485817</v>
      </c>
      <c r="B3189">
        <v>33.079824780000003</v>
      </c>
      <c r="C3189">
        <v>13</v>
      </c>
      <c r="D3189" t="s">
        <v>371</v>
      </c>
      <c r="E3189" t="s">
        <v>370</v>
      </c>
      <c r="F3189">
        <v>3188</v>
      </c>
      <c r="G3189">
        <v>1</v>
      </c>
      <c r="H3189">
        <v>13.33</v>
      </c>
      <c r="I3189">
        <v>2.5259999999999998</v>
      </c>
      <c r="J3189">
        <v>1</v>
      </c>
      <c r="K3189">
        <v>1166.3</v>
      </c>
      <c r="L3189" t="s">
        <v>369</v>
      </c>
      <c r="M3189" t="s">
        <v>368</v>
      </c>
      <c r="N3189" s="8">
        <v>41956</v>
      </c>
      <c r="O3189">
        <v>0</v>
      </c>
      <c r="P3189">
        <v>0</v>
      </c>
      <c r="Q3189">
        <v>13694</v>
      </c>
      <c r="R3189">
        <v>1623.4</v>
      </c>
      <c r="S3189">
        <v>3.3820000000000001</v>
      </c>
      <c r="T3189">
        <v>33</v>
      </c>
      <c r="U3189">
        <v>4919.3999999999996</v>
      </c>
      <c r="V3189">
        <v>14</v>
      </c>
      <c r="W3189">
        <v>1.722</v>
      </c>
      <c r="X3189">
        <v>2.7839999999999998</v>
      </c>
      <c r="Y3189" s="8">
        <v>41956</v>
      </c>
    </row>
    <row r="3190" spans="1:25" x14ac:dyDescent="0.25">
      <c r="A3190">
        <v>-111.97485732</v>
      </c>
      <c r="B3190">
        <v>33.07983179</v>
      </c>
      <c r="C3190">
        <v>13</v>
      </c>
      <c r="D3190" t="s">
        <v>371</v>
      </c>
      <c r="E3190" t="s">
        <v>370</v>
      </c>
      <c r="F3190">
        <v>3189</v>
      </c>
      <c r="G3190">
        <v>356</v>
      </c>
      <c r="H3190">
        <v>13.33</v>
      </c>
      <c r="I3190">
        <v>2.5920000000000001</v>
      </c>
      <c r="J3190">
        <v>1</v>
      </c>
      <c r="K3190">
        <v>1166.3</v>
      </c>
      <c r="L3190" t="s">
        <v>369</v>
      </c>
      <c r="M3190" t="s">
        <v>368</v>
      </c>
      <c r="N3190" s="8">
        <v>41956</v>
      </c>
      <c r="O3190">
        <v>0</v>
      </c>
      <c r="P3190">
        <v>0</v>
      </c>
      <c r="Q3190">
        <v>14361</v>
      </c>
      <c r="R3190">
        <v>1659.4</v>
      </c>
      <c r="S3190">
        <v>3.4569999999999999</v>
      </c>
      <c r="T3190">
        <v>33</v>
      </c>
      <c r="U3190">
        <v>5028.3999999999996</v>
      </c>
      <c r="V3190">
        <v>14</v>
      </c>
      <c r="W3190">
        <v>1.7669999999999999</v>
      </c>
      <c r="X3190">
        <v>2.8559999999999999</v>
      </c>
      <c r="Y3190" s="8">
        <v>41956</v>
      </c>
    </row>
    <row r="3191" spans="1:25" x14ac:dyDescent="0.25">
      <c r="A3191">
        <v>-111.974858</v>
      </c>
      <c r="B3191">
        <v>33.079838770000002</v>
      </c>
      <c r="C3191">
        <v>13</v>
      </c>
      <c r="D3191" t="s">
        <v>371</v>
      </c>
      <c r="E3191" t="s">
        <v>370</v>
      </c>
      <c r="F3191">
        <v>3190</v>
      </c>
      <c r="G3191">
        <v>0</v>
      </c>
      <c r="H3191">
        <v>13.33</v>
      </c>
      <c r="I3191">
        <v>2.5259999999999998</v>
      </c>
      <c r="J3191">
        <v>1</v>
      </c>
      <c r="K3191">
        <v>1166.2</v>
      </c>
      <c r="L3191" t="s">
        <v>369</v>
      </c>
      <c r="M3191" t="s">
        <v>368</v>
      </c>
      <c r="N3191" s="8">
        <v>41956</v>
      </c>
      <c r="O3191">
        <v>0</v>
      </c>
      <c r="P3191">
        <v>0</v>
      </c>
      <c r="Q3191">
        <v>15478</v>
      </c>
      <c r="R3191">
        <v>1834.9</v>
      </c>
      <c r="S3191">
        <v>3.823</v>
      </c>
      <c r="T3191">
        <v>33</v>
      </c>
      <c r="U3191">
        <v>5560.2</v>
      </c>
      <c r="V3191">
        <v>14</v>
      </c>
      <c r="W3191">
        <v>1.722</v>
      </c>
      <c r="X3191">
        <v>2.7839999999999998</v>
      </c>
      <c r="Y3191" s="8">
        <v>41956</v>
      </c>
    </row>
    <row r="3192" spans="1:25" x14ac:dyDescent="0.25">
      <c r="A3192">
        <v>-111.97485766</v>
      </c>
      <c r="B3192">
        <v>33.079845779999999</v>
      </c>
      <c r="C3192">
        <v>13</v>
      </c>
      <c r="D3192" t="s">
        <v>371</v>
      </c>
      <c r="E3192" t="s">
        <v>370</v>
      </c>
      <c r="F3192">
        <v>3191</v>
      </c>
      <c r="G3192">
        <v>358</v>
      </c>
      <c r="H3192">
        <v>13.33</v>
      </c>
      <c r="I3192">
        <v>2.4929999999999999</v>
      </c>
      <c r="J3192">
        <v>1</v>
      </c>
      <c r="K3192">
        <v>1166.2</v>
      </c>
      <c r="L3192" t="s">
        <v>369</v>
      </c>
      <c r="M3192" t="s">
        <v>368</v>
      </c>
      <c r="N3192" s="8">
        <v>41956</v>
      </c>
      <c r="O3192">
        <v>0</v>
      </c>
      <c r="P3192">
        <v>0</v>
      </c>
      <c r="Q3192">
        <v>18899</v>
      </c>
      <c r="R3192">
        <v>2269.9</v>
      </c>
      <c r="S3192">
        <v>4.7290000000000001</v>
      </c>
      <c r="T3192">
        <v>33</v>
      </c>
      <c r="U3192">
        <v>6878.3</v>
      </c>
      <c r="V3192">
        <v>14</v>
      </c>
      <c r="W3192">
        <v>1.7</v>
      </c>
      <c r="X3192">
        <v>2.7480000000000002</v>
      </c>
      <c r="Y3192" s="8">
        <v>41956</v>
      </c>
    </row>
    <row r="3193" spans="1:25" x14ac:dyDescent="0.25">
      <c r="A3193">
        <v>-111.974858</v>
      </c>
      <c r="B3193">
        <v>33.079852770000002</v>
      </c>
      <c r="C3193">
        <v>13</v>
      </c>
      <c r="D3193" t="s">
        <v>371</v>
      </c>
      <c r="E3193" t="s">
        <v>370</v>
      </c>
      <c r="F3193">
        <v>3192</v>
      </c>
      <c r="G3193">
        <v>360</v>
      </c>
      <c r="H3193">
        <v>13.33</v>
      </c>
      <c r="I3193">
        <v>2.4929999999999999</v>
      </c>
      <c r="J3193">
        <v>1</v>
      </c>
      <c r="K3193">
        <v>1166.3</v>
      </c>
      <c r="L3193" t="s">
        <v>369</v>
      </c>
      <c r="M3193" t="s">
        <v>368</v>
      </c>
      <c r="N3193" s="8">
        <v>41956</v>
      </c>
      <c r="O3193">
        <v>0</v>
      </c>
      <c r="P3193">
        <v>0</v>
      </c>
      <c r="Q3193">
        <v>12144</v>
      </c>
      <c r="R3193">
        <v>1458.5</v>
      </c>
      <c r="S3193">
        <v>3.0390000000000001</v>
      </c>
      <c r="T3193">
        <v>33</v>
      </c>
      <c r="U3193">
        <v>4419.8</v>
      </c>
      <c r="V3193">
        <v>14</v>
      </c>
      <c r="W3193">
        <v>1.7</v>
      </c>
      <c r="X3193">
        <v>2.7480000000000002</v>
      </c>
      <c r="Y3193" s="8">
        <v>41956</v>
      </c>
    </row>
    <row r="3194" spans="1:25" x14ac:dyDescent="0.25">
      <c r="A3194">
        <v>-111.97485886</v>
      </c>
      <c r="B3194">
        <v>33.079859810000002</v>
      </c>
      <c r="C3194">
        <v>13</v>
      </c>
      <c r="D3194" t="s">
        <v>371</v>
      </c>
      <c r="E3194" t="s">
        <v>370</v>
      </c>
      <c r="F3194">
        <v>3193</v>
      </c>
      <c r="G3194">
        <v>5</v>
      </c>
      <c r="H3194">
        <v>13.33</v>
      </c>
      <c r="I3194">
        <v>2.5590000000000002</v>
      </c>
      <c r="J3194">
        <v>1</v>
      </c>
      <c r="K3194">
        <v>1166.3</v>
      </c>
      <c r="L3194" t="s">
        <v>369</v>
      </c>
      <c r="M3194" t="s">
        <v>368</v>
      </c>
      <c r="N3194" s="8">
        <v>41956</v>
      </c>
      <c r="O3194">
        <v>0</v>
      </c>
      <c r="P3194">
        <v>0</v>
      </c>
      <c r="Q3194">
        <v>15966</v>
      </c>
      <c r="R3194">
        <v>1868.4</v>
      </c>
      <c r="S3194">
        <v>3.8929999999999998</v>
      </c>
      <c r="T3194">
        <v>33</v>
      </c>
      <c r="U3194">
        <v>5661.8</v>
      </c>
      <c r="V3194">
        <v>14</v>
      </c>
      <c r="W3194">
        <v>1.7450000000000001</v>
      </c>
      <c r="X3194">
        <v>2.82</v>
      </c>
      <c r="Y3194" s="8">
        <v>41956</v>
      </c>
    </row>
    <row r="3195" spans="1:25" x14ac:dyDescent="0.25">
      <c r="A3195">
        <v>-111.97485766</v>
      </c>
      <c r="B3195">
        <v>33.079866780000003</v>
      </c>
      <c r="C3195">
        <v>13</v>
      </c>
      <c r="D3195" t="s">
        <v>371</v>
      </c>
      <c r="E3195" t="s">
        <v>370</v>
      </c>
      <c r="F3195">
        <v>3194</v>
      </c>
      <c r="G3195">
        <v>358</v>
      </c>
      <c r="H3195">
        <v>13.33</v>
      </c>
      <c r="I3195">
        <v>2.69</v>
      </c>
      <c r="J3195">
        <v>1</v>
      </c>
      <c r="K3195">
        <v>1166.3</v>
      </c>
      <c r="L3195" t="s">
        <v>369</v>
      </c>
      <c r="M3195" t="s">
        <v>368</v>
      </c>
      <c r="N3195" s="8">
        <v>41956</v>
      </c>
      <c r="O3195">
        <v>0</v>
      </c>
      <c r="P3195">
        <v>0</v>
      </c>
      <c r="Q3195">
        <v>11828</v>
      </c>
      <c r="R3195">
        <v>1316.7</v>
      </c>
      <c r="S3195">
        <v>2.7429999999999999</v>
      </c>
      <c r="T3195">
        <v>33</v>
      </c>
      <c r="U3195">
        <v>3990</v>
      </c>
      <c r="V3195">
        <v>14</v>
      </c>
      <c r="W3195">
        <v>1.8340000000000001</v>
      </c>
      <c r="X3195">
        <v>2.964</v>
      </c>
      <c r="Y3195" s="8">
        <v>41956</v>
      </c>
    </row>
    <row r="3196" spans="1:25" x14ac:dyDescent="0.25">
      <c r="A3196">
        <v>-111.97485834</v>
      </c>
      <c r="B3196">
        <v>33.07987378</v>
      </c>
      <c r="C3196">
        <v>13</v>
      </c>
      <c r="D3196" t="s">
        <v>371</v>
      </c>
      <c r="E3196" t="s">
        <v>370</v>
      </c>
      <c r="F3196">
        <v>3195</v>
      </c>
      <c r="G3196">
        <v>2</v>
      </c>
      <c r="H3196">
        <v>13.33</v>
      </c>
      <c r="I3196">
        <v>2.5590000000000002</v>
      </c>
      <c r="J3196">
        <v>1</v>
      </c>
      <c r="K3196">
        <v>1166.3</v>
      </c>
      <c r="L3196" t="s">
        <v>369</v>
      </c>
      <c r="M3196" t="s">
        <v>368</v>
      </c>
      <c r="N3196" s="8">
        <v>41956</v>
      </c>
      <c r="O3196">
        <v>0</v>
      </c>
      <c r="P3196">
        <v>0</v>
      </c>
      <c r="Q3196">
        <v>10616</v>
      </c>
      <c r="R3196">
        <v>1242.3</v>
      </c>
      <c r="S3196">
        <v>2.5880000000000001</v>
      </c>
      <c r="T3196">
        <v>33</v>
      </c>
      <c r="U3196">
        <v>3764.7</v>
      </c>
      <c r="V3196">
        <v>14</v>
      </c>
      <c r="W3196">
        <v>1.7450000000000001</v>
      </c>
      <c r="X3196">
        <v>2.82</v>
      </c>
      <c r="Y3196" s="8">
        <v>41956</v>
      </c>
    </row>
    <row r="3197" spans="1:25" x14ac:dyDescent="0.25">
      <c r="A3197">
        <v>-111.97485851</v>
      </c>
      <c r="B3197">
        <v>33.079880789999997</v>
      </c>
      <c r="C3197">
        <v>13</v>
      </c>
      <c r="D3197" t="s">
        <v>371</v>
      </c>
      <c r="E3197" t="s">
        <v>370</v>
      </c>
      <c r="F3197">
        <v>3196</v>
      </c>
      <c r="G3197">
        <v>3</v>
      </c>
      <c r="H3197">
        <v>13.33</v>
      </c>
      <c r="I3197">
        <v>2.5590000000000002</v>
      </c>
      <c r="J3197">
        <v>1</v>
      </c>
      <c r="K3197">
        <v>1166.0999999999999</v>
      </c>
      <c r="L3197" t="s">
        <v>369</v>
      </c>
      <c r="M3197" t="s">
        <v>368</v>
      </c>
      <c r="N3197" s="8">
        <v>41956</v>
      </c>
      <c r="O3197">
        <v>0</v>
      </c>
      <c r="P3197">
        <v>0</v>
      </c>
      <c r="Q3197">
        <v>15215</v>
      </c>
      <c r="R3197">
        <v>1780.5</v>
      </c>
      <c r="S3197">
        <v>3.7090000000000001</v>
      </c>
      <c r="T3197">
        <v>33</v>
      </c>
      <c r="U3197">
        <v>5395.5</v>
      </c>
      <c r="V3197">
        <v>14</v>
      </c>
      <c r="W3197">
        <v>1.7450000000000001</v>
      </c>
      <c r="X3197">
        <v>2.82</v>
      </c>
      <c r="Y3197" s="8">
        <v>41956</v>
      </c>
    </row>
    <row r="3198" spans="1:25" x14ac:dyDescent="0.25">
      <c r="A3198">
        <v>-111.97485851</v>
      </c>
      <c r="B3198">
        <v>33.079887790000001</v>
      </c>
      <c r="C3198">
        <v>13</v>
      </c>
      <c r="D3198" t="s">
        <v>371</v>
      </c>
      <c r="E3198" t="s">
        <v>370</v>
      </c>
      <c r="F3198">
        <v>3197</v>
      </c>
      <c r="G3198">
        <v>3</v>
      </c>
      <c r="H3198">
        <v>13.33</v>
      </c>
      <c r="I3198">
        <v>2.4609999999999999</v>
      </c>
      <c r="J3198">
        <v>1</v>
      </c>
      <c r="K3198">
        <v>1166.0999999999999</v>
      </c>
      <c r="L3198" t="s">
        <v>369</v>
      </c>
      <c r="M3198" t="s">
        <v>368</v>
      </c>
      <c r="N3198" s="8">
        <v>41956</v>
      </c>
      <c r="O3198">
        <v>0</v>
      </c>
      <c r="P3198">
        <v>0</v>
      </c>
      <c r="Q3198">
        <v>13584</v>
      </c>
      <c r="R3198">
        <v>1653.3</v>
      </c>
      <c r="S3198">
        <v>3.444</v>
      </c>
      <c r="T3198">
        <v>33</v>
      </c>
      <c r="U3198">
        <v>5010</v>
      </c>
      <c r="V3198">
        <v>14</v>
      </c>
      <c r="W3198">
        <v>1.6779999999999999</v>
      </c>
      <c r="X3198">
        <v>2.7109999999999999</v>
      </c>
      <c r="Y3198" s="8">
        <v>41956</v>
      </c>
    </row>
    <row r="3199" spans="1:25" x14ac:dyDescent="0.25">
      <c r="A3199">
        <v>-111.974858</v>
      </c>
      <c r="B3199">
        <v>33.079894770000003</v>
      </c>
      <c r="C3199">
        <v>13</v>
      </c>
      <c r="D3199" t="s">
        <v>371</v>
      </c>
      <c r="E3199" t="s">
        <v>370</v>
      </c>
      <c r="F3199">
        <v>3198</v>
      </c>
      <c r="G3199">
        <v>0</v>
      </c>
      <c r="H3199">
        <v>13.33</v>
      </c>
      <c r="I3199">
        <v>2.395</v>
      </c>
      <c r="J3199">
        <v>1</v>
      </c>
      <c r="K3199">
        <v>1166.0999999999999</v>
      </c>
      <c r="L3199" t="s">
        <v>369</v>
      </c>
      <c r="M3199" t="s">
        <v>368</v>
      </c>
      <c r="N3199" s="8">
        <v>41956</v>
      </c>
      <c r="O3199">
        <v>0</v>
      </c>
      <c r="P3199">
        <v>0</v>
      </c>
      <c r="Q3199">
        <v>8848.2999999999993</v>
      </c>
      <c r="R3199">
        <v>1106.4000000000001</v>
      </c>
      <c r="S3199">
        <v>2.3050000000000002</v>
      </c>
      <c r="T3199">
        <v>33</v>
      </c>
      <c r="U3199">
        <v>3352.7</v>
      </c>
      <c r="V3199">
        <v>14</v>
      </c>
      <c r="W3199">
        <v>1.633</v>
      </c>
      <c r="X3199">
        <v>2.6389999999999998</v>
      </c>
      <c r="Y3199" s="8">
        <v>41956</v>
      </c>
    </row>
    <row r="3200" spans="1:25" x14ac:dyDescent="0.25">
      <c r="A3200">
        <v>-111.97485734</v>
      </c>
      <c r="B3200">
        <v>33.07990178</v>
      </c>
      <c r="C3200">
        <v>13</v>
      </c>
      <c r="D3200" t="s">
        <v>371</v>
      </c>
      <c r="E3200" t="s">
        <v>370</v>
      </c>
      <c r="F3200">
        <v>3199</v>
      </c>
      <c r="G3200">
        <v>2</v>
      </c>
      <c r="H3200">
        <v>13.33</v>
      </c>
      <c r="I3200">
        <v>2.4609999999999999</v>
      </c>
      <c r="J3200">
        <v>1</v>
      </c>
      <c r="K3200">
        <v>1166.2</v>
      </c>
      <c r="L3200" t="s">
        <v>369</v>
      </c>
      <c r="M3200" t="s">
        <v>368</v>
      </c>
      <c r="N3200" s="8">
        <v>41956</v>
      </c>
      <c r="O3200">
        <v>0</v>
      </c>
      <c r="P3200">
        <v>0</v>
      </c>
      <c r="Q3200">
        <v>9981.4</v>
      </c>
      <c r="R3200">
        <v>1214.8</v>
      </c>
      <c r="S3200">
        <v>2.5310000000000001</v>
      </c>
      <c r="T3200">
        <v>33</v>
      </c>
      <c r="U3200">
        <v>3681.2</v>
      </c>
      <c r="V3200">
        <v>14</v>
      </c>
      <c r="W3200">
        <v>1.6779999999999999</v>
      </c>
      <c r="X3200">
        <v>2.7109999999999999</v>
      </c>
      <c r="Y3200" s="8">
        <v>41956</v>
      </c>
    </row>
    <row r="3201" spans="1:25" x14ac:dyDescent="0.25">
      <c r="A3201">
        <v>-111.974857</v>
      </c>
      <c r="B3201">
        <v>33.079908770000003</v>
      </c>
      <c r="C3201">
        <v>13</v>
      </c>
      <c r="D3201" t="s">
        <v>371</v>
      </c>
      <c r="E3201" t="s">
        <v>370</v>
      </c>
      <c r="F3201">
        <v>3200</v>
      </c>
      <c r="G3201">
        <v>0</v>
      </c>
      <c r="H3201">
        <v>13.33</v>
      </c>
      <c r="I3201">
        <v>2.625</v>
      </c>
      <c r="J3201">
        <v>1</v>
      </c>
      <c r="K3201">
        <v>1166.2</v>
      </c>
      <c r="L3201" t="s">
        <v>369</v>
      </c>
      <c r="M3201" t="s">
        <v>368</v>
      </c>
      <c r="N3201" s="8">
        <v>41956</v>
      </c>
      <c r="O3201">
        <v>0</v>
      </c>
      <c r="P3201">
        <v>0</v>
      </c>
      <c r="Q3201">
        <v>10543</v>
      </c>
      <c r="R3201">
        <v>1202.9000000000001</v>
      </c>
      <c r="S3201">
        <v>2.5059999999999998</v>
      </c>
      <c r="T3201">
        <v>33</v>
      </c>
      <c r="U3201">
        <v>3645.2</v>
      </c>
      <c r="V3201">
        <v>14</v>
      </c>
      <c r="W3201">
        <v>1.79</v>
      </c>
      <c r="X3201">
        <v>2.8919999999999999</v>
      </c>
      <c r="Y3201" s="8">
        <v>41956</v>
      </c>
    </row>
    <row r="3202" spans="1:25" x14ac:dyDescent="0.25">
      <c r="A3202">
        <v>-111.97485666</v>
      </c>
      <c r="B3202">
        <v>33.07991578</v>
      </c>
      <c r="C3202">
        <v>13</v>
      </c>
      <c r="D3202" t="s">
        <v>371</v>
      </c>
      <c r="E3202" t="s">
        <v>370</v>
      </c>
      <c r="F3202">
        <v>3201</v>
      </c>
      <c r="G3202">
        <v>358</v>
      </c>
      <c r="H3202">
        <v>13.33</v>
      </c>
      <c r="I3202">
        <v>2.5590000000000002</v>
      </c>
      <c r="J3202">
        <v>1</v>
      </c>
      <c r="K3202">
        <v>1166.3</v>
      </c>
      <c r="L3202" t="s">
        <v>369</v>
      </c>
      <c r="M3202" t="s">
        <v>368</v>
      </c>
      <c r="N3202" s="8">
        <v>41956</v>
      </c>
      <c r="O3202">
        <v>0</v>
      </c>
      <c r="P3202">
        <v>0</v>
      </c>
      <c r="Q3202">
        <v>6716.9</v>
      </c>
      <c r="R3202">
        <v>786.06</v>
      </c>
      <c r="S3202">
        <v>1.6379999999999999</v>
      </c>
      <c r="T3202">
        <v>33</v>
      </c>
      <c r="U3202">
        <v>2382</v>
      </c>
      <c r="V3202">
        <v>14</v>
      </c>
      <c r="W3202">
        <v>1.7450000000000001</v>
      </c>
      <c r="X3202">
        <v>2.82</v>
      </c>
      <c r="Y3202" s="8">
        <v>41956</v>
      </c>
    </row>
    <row r="3203" spans="1:25" x14ac:dyDescent="0.25">
      <c r="A3203">
        <v>-111.9748568</v>
      </c>
      <c r="B3203">
        <v>33.079922840000002</v>
      </c>
      <c r="C3203">
        <v>13</v>
      </c>
      <c r="D3203" t="s">
        <v>371</v>
      </c>
      <c r="E3203" t="s">
        <v>370</v>
      </c>
      <c r="F3203">
        <v>3202</v>
      </c>
      <c r="G3203">
        <v>353</v>
      </c>
      <c r="H3203">
        <v>13.33</v>
      </c>
      <c r="I3203">
        <v>2.4609999999999999</v>
      </c>
      <c r="J3203">
        <v>1</v>
      </c>
      <c r="K3203">
        <v>1166.3</v>
      </c>
      <c r="L3203" t="s">
        <v>369</v>
      </c>
      <c r="M3203" t="s">
        <v>368</v>
      </c>
      <c r="N3203" s="8">
        <v>41956</v>
      </c>
      <c r="O3203">
        <v>0</v>
      </c>
      <c r="P3203">
        <v>0</v>
      </c>
      <c r="Q3203">
        <v>5955</v>
      </c>
      <c r="R3203">
        <v>724.77</v>
      </c>
      <c r="S3203">
        <v>1.51</v>
      </c>
      <c r="T3203">
        <v>33</v>
      </c>
      <c r="U3203">
        <v>2196.3000000000002</v>
      </c>
      <c r="V3203">
        <v>14</v>
      </c>
      <c r="W3203">
        <v>1.6779999999999999</v>
      </c>
      <c r="X3203">
        <v>2.7109999999999999</v>
      </c>
      <c r="Y3203" s="8">
        <v>41956</v>
      </c>
    </row>
    <row r="3204" spans="1:25" x14ac:dyDescent="0.25">
      <c r="A3204">
        <v>-111.97485749000001</v>
      </c>
      <c r="B3204">
        <v>33.079929790000001</v>
      </c>
      <c r="C3204">
        <v>13</v>
      </c>
      <c r="D3204" t="s">
        <v>371</v>
      </c>
      <c r="E3204" t="s">
        <v>370</v>
      </c>
      <c r="F3204">
        <v>3203</v>
      </c>
      <c r="G3204">
        <v>357</v>
      </c>
      <c r="H3204">
        <v>13.33</v>
      </c>
      <c r="I3204">
        <v>2.5259999999999998</v>
      </c>
      <c r="J3204">
        <v>1</v>
      </c>
      <c r="K3204">
        <v>1166.2</v>
      </c>
      <c r="L3204" t="s">
        <v>369</v>
      </c>
      <c r="M3204" t="s">
        <v>368</v>
      </c>
      <c r="N3204" s="8">
        <v>41956</v>
      </c>
      <c r="O3204">
        <v>0</v>
      </c>
      <c r="P3204">
        <v>0</v>
      </c>
      <c r="Q3204">
        <v>1375.1</v>
      </c>
      <c r="R3204">
        <v>163.01</v>
      </c>
      <c r="S3204">
        <v>0.34</v>
      </c>
      <c r="T3204">
        <v>33</v>
      </c>
      <c r="U3204">
        <v>493.98</v>
      </c>
      <c r="V3204">
        <v>14</v>
      </c>
      <c r="W3204">
        <v>1.722</v>
      </c>
      <c r="X3204">
        <v>2.7839999999999998</v>
      </c>
      <c r="Y3204" s="8">
        <v>41956</v>
      </c>
    </row>
    <row r="3205" spans="1:25" x14ac:dyDescent="0.25">
      <c r="A3205">
        <v>-111.97485766</v>
      </c>
      <c r="B3205">
        <v>33.079957780000001</v>
      </c>
      <c r="C3205">
        <v>13</v>
      </c>
      <c r="D3205" t="s">
        <v>371</v>
      </c>
      <c r="E3205" t="s">
        <v>370</v>
      </c>
      <c r="F3205">
        <v>3204</v>
      </c>
      <c r="G3205">
        <v>358</v>
      </c>
      <c r="H3205">
        <v>13.33</v>
      </c>
      <c r="I3205">
        <v>2.5920000000000001</v>
      </c>
      <c r="J3205">
        <v>1</v>
      </c>
      <c r="K3205">
        <v>1166.0999999999999</v>
      </c>
      <c r="L3205" t="s">
        <v>369</v>
      </c>
      <c r="M3205" t="s">
        <v>368</v>
      </c>
      <c r="N3205" s="8">
        <v>41956</v>
      </c>
      <c r="O3205">
        <v>0</v>
      </c>
      <c r="P3205">
        <v>0</v>
      </c>
      <c r="Q3205">
        <v>78.28</v>
      </c>
      <c r="R3205">
        <v>9.0440000000000005</v>
      </c>
      <c r="S3205">
        <v>1.9E-2</v>
      </c>
      <c r="T3205">
        <v>33</v>
      </c>
      <c r="U3205">
        <v>27.41</v>
      </c>
      <c r="V3205">
        <v>14</v>
      </c>
      <c r="W3205">
        <v>1.7669999999999999</v>
      </c>
      <c r="X3205">
        <v>2.8559999999999999</v>
      </c>
      <c r="Y3205" s="8">
        <v>41956</v>
      </c>
    </row>
    <row r="3206" spans="1:25" x14ac:dyDescent="0.25">
      <c r="A3206">
        <v>-111.97516166</v>
      </c>
      <c r="B3206">
        <v>33.080014220000002</v>
      </c>
      <c r="C3206">
        <v>13</v>
      </c>
      <c r="D3206" t="s">
        <v>371</v>
      </c>
      <c r="E3206" t="s">
        <v>370</v>
      </c>
      <c r="F3206">
        <v>3205</v>
      </c>
      <c r="G3206">
        <v>182</v>
      </c>
      <c r="H3206">
        <v>13.33</v>
      </c>
      <c r="I3206">
        <v>0.68899999999999995</v>
      </c>
      <c r="J3206">
        <v>1</v>
      </c>
      <c r="K3206">
        <v>1164.5999999999999</v>
      </c>
      <c r="L3206" t="s">
        <v>369</v>
      </c>
      <c r="M3206" t="s">
        <v>368</v>
      </c>
      <c r="N3206" s="8">
        <v>41961</v>
      </c>
      <c r="O3206">
        <v>0</v>
      </c>
      <c r="P3206">
        <v>0</v>
      </c>
      <c r="Q3206">
        <v>41.04</v>
      </c>
      <c r="R3206">
        <v>17.84</v>
      </c>
      <c r="S3206">
        <v>3.6999999999999998E-2</v>
      </c>
      <c r="T3206">
        <v>33</v>
      </c>
      <c r="U3206">
        <v>54.06</v>
      </c>
      <c r="V3206">
        <v>1</v>
      </c>
      <c r="W3206">
        <v>0.47</v>
      </c>
      <c r="X3206">
        <v>0.75900000000000001</v>
      </c>
      <c r="Y3206" s="8">
        <v>41961</v>
      </c>
    </row>
    <row r="3207" spans="1:25" x14ac:dyDescent="0.25">
      <c r="A3207">
        <v>-111.9751622</v>
      </c>
      <c r="B3207">
        <v>33.080007160000001</v>
      </c>
      <c r="C3207">
        <v>13</v>
      </c>
      <c r="D3207" t="s">
        <v>371</v>
      </c>
      <c r="E3207" t="s">
        <v>370</v>
      </c>
      <c r="F3207">
        <v>3206</v>
      </c>
      <c r="G3207">
        <v>173</v>
      </c>
      <c r="H3207">
        <v>13.33</v>
      </c>
      <c r="I3207">
        <v>0.68899999999999995</v>
      </c>
      <c r="J3207">
        <v>1</v>
      </c>
      <c r="K3207">
        <v>1164.5</v>
      </c>
      <c r="L3207" t="s">
        <v>369</v>
      </c>
      <c r="M3207" t="s">
        <v>368</v>
      </c>
      <c r="N3207" s="8">
        <v>41961</v>
      </c>
      <c r="O3207">
        <v>0</v>
      </c>
      <c r="P3207">
        <v>0</v>
      </c>
      <c r="Q3207">
        <v>357.73</v>
      </c>
      <c r="R3207">
        <v>155.49</v>
      </c>
      <c r="S3207">
        <v>0.32400000000000001</v>
      </c>
      <c r="T3207">
        <v>33</v>
      </c>
      <c r="U3207">
        <v>471.19</v>
      </c>
      <c r="V3207">
        <v>1</v>
      </c>
      <c r="W3207">
        <v>0.47</v>
      </c>
      <c r="X3207">
        <v>0.75900000000000001</v>
      </c>
      <c r="Y3207" s="8">
        <v>41961</v>
      </c>
    </row>
    <row r="3208" spans="1:25" x14ac:dyDescent="0.25">
      <c r="A3208">
        <v>-111.97516234</v>
      </c>
      <c r="B3208">
        <v>33.080003220000002</v>
      </c>
      <c r="C3208">
        <v>13</v>
      </c>
      <c r="D3208" t="s">
        <v>371</v>
      </c>
      <c r="E3208" t="s">
        <v>370</v>
      </c>
      <c r="F3208">
        <v>3207</v>
      </c>
      <c r="G3208">
        <v>178</v>
      </c>
      <c r="H3208">
        <v>13.33</v>
      </c>
      <c r="I3208">
        <v>1.05</v>
      </c>
      <c r="J3208">
        <v>1</v>
      </c>
      <c r="K3208">
        <v>1164.5999999999999</v>
      </c>
      <c r="L3208" t="s">
        <v>369</v>
      </c>
      <c r="M3208" t="s">
        <v>368</v>
      </c>
      <c r="N3208" s="8">
        <v>41961</v>
      </c>
      <c r="O3208">
        <v>0</v>
      </c>
      <c r="P3208">
        <v>0</v>
      </c>
      <c r="Q3208">
        <v>224.68</v>
      </c>
      <c r="R3208">
        <v>64.09</v>
      </c>
      <c r="S3208">
        <v>0.13400000000000001</v>
      </c>
      <c r="T3208">
        <v>33</v>
      </c>
      <c r="U3208">
        <v>194.21</v>
      </c>
      <c r="V3208">
        <v>1</v>
      </c>
      <c r="W3208">
        <v>0.71599999999999997</v>
      </c>
      <c r="X3208">
        <v>1.157</v>
      </c>
      <c r="Y3208" s="8">
        <v>41961</v>
      </c>
    </row>
    <row r="3209" spans="1:25" x14ac:dyDescent="0.25">
      <c r="A3209">
        <v>-111.97516251</v>
      </c>
      <c r="B3209">
        <v>33.080001209999999</v>
      </c>
      <c r="C3209">
        <v>13</v>
      </c>
      <c r="D3209" t="s">
        <v>371</v>
      </c>
      <c r="E3209" t="s">
        <v>370</v>
      </c>
      <c r="F3209">
        <v>3208</v>
      </c>
      <c r="G3209">
        <v>177</v>
      </c>
      <c r="H3209">
        <v>13.33</v>
      </c>
      <c r="I3209">
        <v>0.68899999999999995</v>
      </c>
      <c r="J3209">
        <v>1</v>
      </c>
      <c r="K3209">
        <v>1164.5</v>
      </c>
      <c r="L3209" t="s">
        <v>369</v>
      </c>
      <c r="M3209" t="s">
        <v>368</v>
      </c>
      <c r="N3209" s="8">
        <v>41961</v>
      </c>
      <c r="O3209">
        <v>0</v>
      </c>
      <c r="P3209">
        <v>0</v>
      </c>
      <c r="Q3209">
        <v>9.7010000000000005</v>
      </c>
      <c r="R3209">
        <v>4.2169999999999996</v>
      </c>
      <c r="S3209">
        <v>8.8000000000000005E-3</v>
      </c>
      <c r="T3209">
        <v>33</v>
      </c>
      <c r="U3209">
        <v>12.78</v>
      </c>
      <c r="V3209">
        <v>1</v>
      </c>
      <c r="W3209">
        <v>0.47</v>
      </c>
      <c r="X3209">
        <v>0.75900000000000001</v>
      </c>
      <c r="Y3209" s="8">
        <v>41961</v>
      </c>
    </row>
    <row r="3210" spans="1:25" x14ac:dyDescent="0.25">
      <c r="A3210">
        <v>-111.97516132</v>
      </c>
      <c r="B3210">
        <v>33.079997210000002</v>
      </c>
      <c r="C3210">
        <v>13</v>
      </c>
      <c r="D3210" t="s">
        <v>371</v>
      </c>
      <c r="E3210" t="s">
        <v>370</v>
      </c>
      <c r="F3210">
        <v>3209</v>
      </c>
      <c r="G3210">
        <v>184</v>
      </c>
      <c r="H3210">
        <v>13.33</v>
      </c>
      <c r="I3210">
        <v>0.59099999999999997</v>
      </c>
      <c r="J3210">
        <v>1</v>
      </c>
      <c r="K3210">
        <v>1164.4000000000001</v>
      </c>
      <c r="L3210" t="s">
        <v>369</v>
      </c>
      <c r="M3210" t="s">
        <v>368</v>
      </c>
      <c r="N3210" s="8">
        <v>41961</v>
      </c>
      <c r="O3210">
        <v>0</v>
      </c>
      <c r="P3210">
        <v>0</v>
      </c>
      <c r="Q3210">
        <v>235.2</v>
      </c>
      <c r="R3210">
        <v>119.27</v>
      </c>
      <c r="S3210">
        <v>0.248</v>
      </c>
      <c r="T3210">
        <v>33</v>
      </c>
      <c r="U3210">
        <v>361.44</v>
      </c>
      <c r="V3210">
        <v>1</v>
      </c>
      <c r="W3210">
        <v>0.40300000000000002</v>
      </c>
      <c r="X3210">
        <v>0.65100000000000002</v>
      </c>
      <c r="Y3210" s="8">
        <v>41961</v>
      </c>
    </row>
    <row r="3211" spans="1:25" x14ac:dyDescent="0.25">
      <c r="A3211">
        <v>-111.975161</v>
      </c>
      <c r="B3211">
        <v>33.079993229999999</v>
      </c>
      <c r="C3211">
        <v>13</v>
      </c>
      <c r="D3211" t="s">
        <v>371</v>
      </c>
      <c r="E3211" t="s">
        <v>370</v>
      </c>
      <c r="F3211">
        <v>3210</v>
      </c>
      <c r="G3211">
        <v>180</v>
      </c>
      <c r="H3211">
        <v>13.33</v>
      </c>
      <c r="I3211">
        <v>0.59099999999999997</v>
      </c>
      <c r="J3211">
        <v>1</v>
      </c>
      <c r="K3211">
        <v>1164.5</v>
      </c>
      <c r="L3211" t="s">
        <v>369</v>
      </c>
      <c r="M3211" t="s">
        <v>368</v>
      </c>
      <c r="N3211" s="8">
        <v>41961</v>
      </c>
      <c r="O3211">
        <v>0</v>
      </c>
      <c r="P3211">
        <v>0</v>
      </c>
      <c r="Q3211">
        <v>340.79</v>
      </c>
      <c r="R3211">
        <v>172.82</v>
      </c>
      <c r="S3211">
        <v>0.36</v>
      </c>
      <c r="T3211">
        <v>33</v>
      </c>
      <c r="U3211">
        <v>523.70000000000005</v>
      </c>
      <c r="V3211">
        <v>1</v>
      </c>
      <c r="W3211">
        <v>0.40300000000000002</v>
      </c>
      <c r="X3211">
        <v>0.65100000000000002</v>
      </c>
      <c r="Y3211" s="8">
        <v>41961</v>
      </c>
    </row>
    <row r="3212" spans="1:25" x14ac:dyDescent="0.25">
      <c r="A3212">
        <v>-111.97516154</v>
      </c>
      <c r="B3212">
        <v>33.079990119999998</v>
      </c>
      <c r="C3212">
        <v>13</v>
      </c>
      <c r="D3212" t="s">
        <v>371</v>
      </c>
      <c r="E3212" t="s">
        <v>370</v>
      </c>
      <c r="F3212">
        <v>3211</v>
      </c>
      <c r="G3212">
        <v>171</v>
      </c>
      <c r="H3212">
        <v>13.33</v>
      </c>
      <c r="I3212">
        <v>0.72199999999999998</v>
      </c>
      <c r="J3212">
        <v>1</v>
      </c>
      <c r="K3212">
        <v>1164.3</v>
      </c>
      <c r="L3212" t="s">
        <v>369</v>
      </c>
      <c r="M3212" t="s">
        <v>368</v>
      </c>
      <c r="N3212" s="8">
        <v>41961</v>
      </c>
      <c r="O3212">
        <v>0</v>
      </c>
      <c r="P3212">
        <v>0</v>
      </c>
      <c r="Q3212">
        <v>303.63</v>
      </c>
      <c r="R3212">
        <v>125.98</v>
      </c>
      <c r="S3212">
        <v>0.26200000000000001</v>
      </c>
      <c r="T3212">
        <v>33</v>
      </c>
      <c r="U3212">
        <v>381.76</v>
      </c>
      <c r="V3212">
        <v>1</v>
      </c>
      <c r="W3212">
        <v>0.49199999999999999</v>
      </c>
      <c r="X3212">
        <v>0.79500000000000004</v>
      </c>
      <c r="Y3212" s="8">
        <v>41961</v>
      </c>
    </row>
    <row r="3213" spans="1:25" x14ac:dyDescent="0.25">
      <c r="A3213">
        <v>-111.97516103</v>
      </c>
      <c r="B3213">
        <v>33.079989179999998</v>
      </c>
      <c r="C3213">
        <v>13</v>
      </c>
      <c r="D3213" t="s">
        <v>371</v>
      </c>
      <c r="E3213" t="s">
        <v>370</v>
      </c>
      <c r="F3213">
        <v>3212</v>
      </c>
      <c r="G3213">
        <v>174</v>
      </c>
      <c r="H3213">
        <v>13.33</v>
      </c>
      <c r="I3213">
        <v>0.82</v>
      </c>
      <c r="J3213">
        <v>1</v>
      </c>
      <c r="K3213">
        <v>1164.4000000000001</v>
      </c>
      <c r="L3213" t="s">
        <v>369</v>
      </c>
      <c r="M3213" t="s">
        <v>368</v>
      </c>
      <c r="N3213" s="8">
        <v>41961</v>
      </c>
      <c r="O3213">
        <v>0</v>
      </c>
      <c r="P3213">
        <v>0</v>
      </c>
      <c r="Q3213">
        <v>104.84</v>
      </c>
      <c r="R3213">
        <v>38.28</v>
      </c>
      <c r="S3213">
        <v>0.08</v>
      </c>
      <c r="T3213">
        <v>33</v>
      </c>
      <c r="U3213">
        <v>116</v>
      </c>
      <c r="V3213">
        <v>1</v>
      </c>
      <c r="W3213">
        <v>0.55900000000000005</v>
      </c>
      <c r="X3213">
        <v>0.90400000000000003</v>
      </c>
      <c r="Y3213" s="8">
        <v>41961</v>
      </c>
    </row>
    <row r="3214" spans="1:25" x14ac:dyDescent="0.25">
      <c r="A3214">
        <v>-111.9751612</v>
      </c>
      <c r="B3214">
        <v>33.079986159999997</v>
      </c>
      <c r="C3214">
        <v>13</v>
      </c>
      <c r="D3214" t="s">
        <v>371</v>
      </c>
      <c r="E3214" t="s">
        <v>370</v>
      </c>
      <c r="F3214">
        <v>3213</v>
      </c>
      <c r="G3214">
        <v>173</v>
      </c>
      <c r="H3214">
        <v>13.33</v>
      </c>
      <c r="I3214">
        <v>0.78700000000000003</v>
      </c>
      <c r="J3214">
        <v>1</v>
      </c>
      <c r="K3214">
        <v>1164.4000000000001</v>
      </c>
      <c r="L3214" t="s">
        <v>369</v>
      </c>
      <c r="M3214" t="s">
        <v>368</v>
      </c>
      <c r="N3214" s="8">
        <v>41961</v>
      </c>
      <c r="O3214">
        <v>0</v>
      </c>
      <c r="P3214">
        <v>0</v>
      </c>
      <c r="Q3214">
        <v>205.21</v>
      </c>
      <c r="R3214">
        <v>78.05</v>
      </c>
      <c r="S3214">
        <v>0.16300000000000001</v>
      </c>
      <c r="T3214">
        <v>33</v>
      </c>
      <c r="U3214">
        <v>236.51</v>
      </c>
      <c r="V3214">
        <v>1</v>
      </c>
      <c r="W3214">
        <v>0.53700000000000003</v>
      </c>
      <c r="X3214">
        <v>0.86799999999999999</v>
      </c>
      <c r="Y3214" s="8">
        <v>41961</v>
      </c>
    </row>
    <row r="3215" spans="1:25" x14ac:dyDescent="0.25">
      <c r="A3215">
        <v>-111.9751588</v>
      </c>
      <c r="B3215">
        <v>33.079984160000002</v>
      </c>
      <c r="C3215">
        <v>13</v>
      </c>
      <c r="D3215" t="s">
        <v>371</v>
      </c>
      <c r="E3215" t="s">
        <v>370</v>
      </c>
      <c r="F3215">
        <v>3214</v>
      </c>
      <c r="G3215">
        <v>187</v>
      </c>
      <c r="H3215">
        <v>13.33</v>
      </c>
      <c r="I3215">
        <v>0.68899999999999995</v>
      </c>
      <c r="J3215">
        <v>1</v>
      </c>
      <c r="K3215">
        <v>1164.4000000000001</v>
      </c>
      <c r="L3215" t="s">
        <v>369</v>
      </c>
      <c r="M3215" t="s">
        <v>368</v>
      </c>
      <c r="N3215" s="8">
        <v>41961</v>
      </c>
      <c r="O3215">
        <v>0</v>
      </c>
      <c r="P3215">
        <v>0</v>
      </c>
      <c r="Q3215">
        <v>78.349999999999994</v>
      </c>
      <c r="R3215">
        <v>34.06</v>
      </c>
      <c r="S3215">
        <v>7.0999999999999994E-2</v>
      </c>
      <c r="T3215">
        <v>33</v>
      </c>
      <c r="U3215">
        <v>103.2</v>
      </c>
      <c r="V3215">
        <v>1</v>
      </c>
      <c r="W3215">
        <v>0.47</v>
      </c>
      <c r="X3215">
        <v>0.75900000000000001</v>
      </c>
      <c r="Y3215" s="8">
        <v>41961</v>
      </c>
    </row>
    <row r="3216" spans="1:25" x14ac:dyDescent="0.25">
      <c r="A3216">
        <v>-111.9751602</v>
      </c>
      <c r="B3216">
        <v>33.07998216</v>
      </c>
      <c r="C3216">
        <v>13</v>
      </c>
      <c r="D3216" t="s">
        <v>371</v>
      </c>
      <c r="E3216" t="s">
        <v>370</v>
      </c>
      <c r="F3216">
        <v>3215</v>
      </c>
      <c r="G3216">
        <v>173</v>
      </c>
      <c r="H3216">
        <v>13.33</v>
      </c>
      <c r="I3216">
        <v>0.68899999999999995</v>
      </c>
      <c r="J3216">
        <v>1</v>
      </c>
      <c r="K3216">
        <v>1164.5</v>
      </c>
      <c r="L3216" t="s">
        <v>369</v>
      </c>
      <c r="M3216" t="s">
        <v>368</v>
      </c>
      <c r="N3216" s="8">
        <v>41961</v>
      </c>
      <c r="O3216">
        <v>0</v>
      </c>
      <c r="P3216">
        <v>0</v>
      </c>
      <c r="Q3216">
        <v>248.86</v>
      </c>
      <c r="R3216">
        <v>108.17</v>
      </c>
      <c r="S3216">
        <v>0.22500000000000001</v>
      </c>
      <c r="T3216">
        <v>33</v>
      </c>
      <c r="U3216">
        <v>327.79</v>
      </c>
      <c r="V3216">
        <v>1</v>
      </c>
      <c r="W3216">
        <v>0.47</v>
      </c>
      <c r="X3216">
        <v>0.75900000000000001</v>
      </c>
      <c r="Y3216" s="8">
        <v>41961</v>
      </c>
    </row>
    <row r="3217" spans="1:25" x14ac:dyDescent="0.25">
      <c r="A3217">
        <v>-111.97516203000001</v>
      </c>
      <c r="B3217">
        <v>33.079979819999998</v>
      </c>
      <c r="C3217">
        <v>13</v>
      </c>
      <c r="D3217" t="s">
        <v>371</v>
      </c>
      <c r="E3217" t="s">
        <v>370</v>
      </c>
      <c r="F3217">
        <v>3216</v>
      </c>
      <c r="G3217">
        <v>162</v>
      </c>
      <c r="H3217">
        <v>13.33</v>
      </c>
      <c r="I3217">
        <v>0.72199999999999998</v>
      </c>
      <c r="J3217">
        <v>1</v>
      </c>
      <c r="K3217">
        <v>1164.5</v>
      </c>
      <c r="L3217" t="s">
        <v>369</v>
      </c>
      <c r="M3217" t="s">
        <v>368</v>
      </c>
      <c r="N3217" s="8">
        <v>41961</v>
      </c>
      <c r="O3217">
        <v>0</v>
      </c>
      <c r="P3217">
        <v>0</v>
      </c>
      <c r="Q3217">
        <v>499.88</v>
      </c>
      <c r="R3217">
        <v>207.41</v>
      </c>
      <c r="S3217">
        <v>0.432</v>
      </c>
      <c r="T3217">
        <v>33</v>
      </c>
      <c r="U3217">
        <v>628.5</v>
      </c>
      <c r="V3217">
        <v>1</v>
      </c>
      <c r="W3217">
        <v>0.49199999999999999</v>
      </c>
      <c r="X3217">
        <v>0.79500000000000004</v>
      </c>
      <c r="Y3217" s="8">
        <v>41961</v>
      </c>
    </row>
    <row r="3218" spans="1:25" x14ac:dyDescent="0.25">
      <c r="A3218">
        <v>-111.9751602</v>
      </c>
      <c r="B3218">
        <v>33.079978160000003</v>
      </c>
      <c r="C3218">
        <v>13</v>
      </c>
      <c r="D3218" t="s">
        <v>371</v>
      </c>
      <c r="E3218" t="s">
        <v>370</v>
      </c>
      <c r="F3218">
        <v>3217</v>
      </c>
      <c r="G3218">
        <v>173</v>
      </c>
      <c r="H3218">
        <v>13.33</v>
      </c>
      <c r="I3218">
        <v>0.78700000000000003</v>
      </c>
      <c r="J3218">
        <v>1</v>
      </c>
      <c r="K3218">
        <v>1164.5999999999999</v>
      </c>
      <c r="L3218" t="s">
        <v>369</v>
      </c>
      <c r="M3218" t="s">
        <v>368</v>
      </c>
      <c r="N3218" s="8">
        <v>41961</v>
      </c>
      <c r="O3218">
        <v>0</v>
      </c>
      <c r="P3218">
        <v>0</v>
      </c>
      <c r="Q3218">
        <v>1394.2</v>
      </c>
      <c r="R3218">
        <v>530.26</v>
      </c>
      <c r="S3218">
        <v>1.105</v>
      </c>
      <c r="T3218">
        <v>33</v>
      </c>
      <c r="U3218">
        <v>1606.9</v>
      </c>
      <c r="V3218">
        <v>1</v>
      </c>
      <c r="W3218">
        <v>0.53700000000000003</v>
      </c>
      <c r="X3218">
        <v>0.86799999999999999</v>
      </c>
      <c r="Y3218" s="8">
        <v>41961</v>
      </c>
    </row>
    <row r="3219" spans="1:25" x14ac:dyDescent="0.25">
      <c r="A3219">
        <v>-111.97515968</v>
      </c>
      <c r="B3219">
        <v>33.079976209999998</v>
      </c>
      <c r="C3219">
        <v>13</v>
      </c>
      <c r="D3219" t="s">
        <v>371</v>
      </c>
      <c r="E3219" t="s">
        <v>370</v>
      </c>
      <c r="F3219">
        <v>3218</v>
      </c>
      <c r="G3219">
        <v>176</v>
      </c>
      <c r="H3219">
        <v>13.33</v>
      </c>
      <c r="I3219">
        <v>0.68899999999999995</v>
      </c>
      <c r="J3219">
        <v>1</v>
      </c>
      <c r="K3219">
        <v>1164.5999999999999</v>
      </c>
      <c r="L3219" t="s">
        <v>369</v>
      </c>
      <c r="M3219" t="s">
        <v>368</v>
      </c>
      <c r="N3219" s="8">
        <v>41961</v>
      </c>
      <c r="O3219">
        <v>0</v>
      </c>
      <c r="P3219">
        <v>0</v>
      </c>
      <c r="Q3219">
        <v>695.09</v>
      </c>
      <c r="R3219">
        <v>302.13</v>
      </c>
      <c r="S3219">
        <v>0.629</v>
      </c>
      <c r="T3219">
        <v>33</v>
      </c>
      <c r="U3219">
        <v>915.55</v>
      </c>
      <c r="V3219">
        <v>1</v>
      </c>
      <c r="W3219">
        <v>0.47</v>
      </c>
      <c r="X3219">
        <v>0.75900000000000001</v>
      </c>
      <c r="Y3219" s="8">
        <v>41961</v>
      </c>
    </row>
    <row r="3220" spans="1:25" x14ac:dyDescent="0.25">
      <c r="A3220">
        <v>-111.975159</v>
      </c>
      <c r="B3220">
        <v>33.079974229999998</v>
      </c>
      <c r="C3220">
        <v>13</v>
      </c>
      <c r="D3220" t="s">
        <v>371</v>
      </c>
      <c r="E3220" t="s">
        <v>370</v>
      </c>
      <c r="F3220">
        <v>3219</v>
      </c>
      <c r="G3220">
        <v>180</v>
      </c>
      <c r="H3220">
        <v>13.33</v>
      </c>
      <c r="I3220">
        <v>0.68899999999999995</v>
      </c>
      <c r="J3220">
        <v>1</v>
      </c>
      <c r="K3220">
        <v>1164.5999999999999</v>
      </c>
      <c r="L3220" t="s">
        <v>369</v>
      </c>
      <c r="M3220" t="s">
        <v>368</v>
      </c>
      <c r="N3220" s="8">
        <v>41961</v>
      </c>
      <c r="O3220">
        <v>0</v>
      </c>
      <c r="P3220">
        <v>0</v>
      </c>
      <c r="Q3220">
        <v>445.33</v>
      </c>
      <c r="R3220">
        <v>193.57</v>
      </c>
      <c r="S3220">
        <v>0.40300000000000002</v>
      </c>
      <c r="T3220">
        <v>33</v>
      </c>
      <c r="U3220">
        <v>586.58000000000004</v>
      </c>
      <c r="V3220">
        <v>1</v>
      </c>
      <c r="W3220">
        <v>0.47</v>
      </c>
      <c r="X3220">
        <v>0.75900000000000001</v>
      </c>
      <c r="Y3220" s="8">
        <v>41961</v>
      </c>
    </row>
    <row r="3221" spans="1:25" x14ac:dyDescent="0.25">
      <c r="A3221">
        <v>-111.975159</v>
      </c>
      <c r="B3221">
        <v>33.079972230000003</v>
      </c>
      <c r="C3221">
        <v>13</v>
      </c>
      <c r="D3221" t="s">
        <v>371</v>
      </c>
      <c r="E3221" t="s">
        <v>370</v>
      </c>
      <c r="F3221">
        <v>3220</v>
      </c>
      <c r="G3221">
        <v>180</v>
      </c>
      <c r="H3221">
        <v>13.33</v>
      </c>
      <c r="I3221">
        <v>0.755</v>
      </c>
      <c r="J3221">
        <v>1</v>
      </c>
      <c r="K3221">
        <v>1164.7</v>
      </c>
      <c r="L3221" t="s">
        <v>369</v>
      </c>
      <c r="M3221" t="s">
        <v>368</v>
      </c>
      <c r="N3221" s="8">
        <v>41961</v>
      </c>
      <c r="O3221">
        <v>0</v>
      </c>
      <c r="P3221">
        <v>0</v>
      </c>
      <c r="Q3221">
        <v>1106.4000000000001</v>
      </c>
      <c r="R3221">
        <v>439.1</v>
      </c>
      <c r="S3221">
        <v>0.91500000000000004</v>
      </c>
      <c r="T3221">
        <v>33</v>
      </c>
      <c r="U3221">
        <v>1330.6</v>
      </c>
      <c r="V3221">
        <v>1</v>
      </c>
      <c r="W3221">
        <v>0.51400000000000001</v>
      </c>
      <c r="X3221">
        <v>0.83199999999999996</v>
      </c>
      <c r="Y3221" s="8">
        <v>41961</v>
      </c>
    </row>
    <row r="3222" spans="1:25" x14ac:dyDescent="0.25">
      <c r="A3222">
        <v>-111.97515986000001</v>
      </c>
      <c r="B3222">
        <v>33.079970189999997</v>
      </c>
      <c r="C3222">
        <v>13</v>
      </c>
      <c r="D3222" t="s">
        <v>371</v>
      </c>
      <c r="E3222" t="s">
        <v>370</v>
      </c>
      <c r="F3222">
        <v>3221</v>
      </c>
      <c r="G3222">
        <v>175</v>
      </c>
      <c r="H3222">
        <v>13.33</v>
      </c>
      <c r="I3222">
        <v>0.68899999999999995</v>
      </c>
      <c r="J3222">
        <v>1</v>
      </c>
      <c r="K3222">
        <v>1164.7</v>
      </c>
      <c r="L3222" t="s">
        <v>369</v>
      </c>
      <c r="M3222" t="s">
        <v>368</v>
      </c>
      <c r="N3222" s="8">
        <v>41961</v>
      </c>
      <c r="O3222">
        <v>0</v>
      </c>
      <c r="P3222">
        <v>0</v>
      </c>
      <c r="Q3222">
        <v>1907.5</v>
      </c>
      <c r="R3222">
        <v>829.14</v>
      </c>
      <c r="S3222">
        <v>1.7270000000000001</v>
      </c>
      <c r="T3222">
        <v>33</v>
      </c>
      <c r="U3222">
        <v>2512.5</v>
      </c>
      <c r="V3222">
        <v>1</v>
      </c>
      <c r="W3222">
        <v>0.47</v>
      </c>
      <c r="X3222">
        <v>0.75900000000000001</v>
      </c>
      <c r="Y3222" s="8">
        <v>41961</v>
      </c>
    </row>
    <row r="3223" spans="1:25" x14ac:dyDescent="0.25">
      <c r="A3223">
        <v>-111.97515970000001</v>
      </c>
      <c r="B3223">
        <v>33.079968100000002</v>
      </c>
      <c r="C3223">
        <v>13</v>
      </c>
      <c r="D3223" t="s">
        <v>371</v>
      </c>
      <c r="E3223" t="s">
        <v>370</v>
      </c>
      <c r="F3223">
        <v>3222</v>
      </c>
      <c r="G3223">
        <v>170</v>
      </c>
      <c r="H3223">
        <v>13.33</v>
      </c>
      <c r="I3223">
        <v>0.755</v>
      </c>
      <c r="J3223">
        <v>1</v>
      </c>
      <c r="K3223">
        <v>1164.8</v>
      </c>
      <c r="L3223" t="s">
        <v>369</v>
      </c>
      <c r="M3223" t="s">
        <v>368</v>
      </c>
      <c r="N3223" s="8">
        <v>41961</v>
      </c>
      <c r="O3223">
        <v>0</v>
      </c>
      <c r="P3223">
        <v>0</v>
      </c>
      <c r="Q3223">
        <v>1948</v>
      </c>
      <c r="R3223">
        <v>773.09</v>
      </c>
      <c r="S3223">
        <v>1.611</v>
      </c>
      <c r="T3223">
        <v>33</v>
      </c>
      <c r="U3223">
        <v>2342.6999999999998</v>
      </c>
      <c r="V3223">
        <v>1</v>
      </c>
      <c r="W3223">
        <v>0.51400000000000001</v>
      </c>
      <c r="X3223">
        <v>0.83199999999999996</v>
      </c>
      <c r="Y3223" s="8">
        <v>41961</v>
      </c>
    </row>
    <row r="3224" spans="1:25" x14ac:dyDescent="0.25">
      <c r="A3224">
        <v>-111.97516103</v>
      </c>
      <c r="B3224">
        <v>33.079965819999998</v>
      </c>
      <c r="C3224">
        <v>13</v>
      </c>
      <c r="D3224" t="s">
        <v>371</v>
      </c>
      <c r="E3224" t="s">
        <v>370</v>
      </c>
      <c r="F3224">
        <v>3223</v>
      </c>
      <c r="G3224">
        <v>162</v>
      </c>
      <c r="H3224">
        <v>13.33</v>
      </c>
      <c r="I3224">
        <v>0.755</v>
      </c>
      <c r="J3224">
        <v>1</v>
      </c>
      <c r="K3224">
        <v>1164.7</v>
      </c>
      <c r="L3224" t="s">
        <v>369</v>
      </c>
      <c r="M3224" t="s">
        <v>368</v>
      </c>
      <c r="N3224" s="8">
        <v>41961</v>
      </c>
      <c r="O3224">
        <v>0</v>
      </c>
      <c r="P3224">
        <v>0</v>
      </c>
      <c r="Q3224">
        <v>2280.9</v>
      </c>
      <c r="R3224">
        <v>905.23</v>
      </c>
      <c r="S3224">
        <v>1.8859999999999999</v>
      </c>
      <c r="T3224">
        <v>33</v>
      </c>
      <c r="U3224">
        <v>2743.1</v>
      </c>
      <c r="V3224">
        <v>1</v>
      </c>
      <c r="W3224">
        <v>0.51400000000000001</v>
      </c>
      <c r="X3224">
        <v>0.83199999999999996</v>
      </c>
      <c r="Y3224" s="8">
        <v>41961</v>
      </c>
    </row>
    <row r="3225" spans="1:25" x14ac:dyDescent="0.25">
      <c r="A3225">
        <v>-111.97515851</v>
      </c>
      <c r="B3225">
        <v>33.07996421</v>
      </c>
      <c r="C3225">
        <v>13</v>
      </c>
      <c r="D3225" t="s">
        <v>371</v>
      </c>
      <c r="E3225" t="s">
        <v>370</v>
      </c>
      <c r="F3225">
        <v>3224</v>
      </c>
      <c r="G3225">
        <v>177</v>
      </c>
      <c r="H3225">
        <v>13.33</v>
      </c>
      <c r="I3225">
        <v>0.755</v>
      </c>
      <c r="J3225">
        <v>1</v>
      </c>
      <c r="K3225">
        <v>1164.8</v>
      </c>
      <c r="L3225" t="s">
        <v>369</v>
      </c>
      <c r="M3225" t="s">
        <v>368</v>
      </c>
      <c r="N3225" s="8">
        <v>41961</v>
      </c>
      <c r="O3225">
        <v>0</v>
      </c>
      <c r="P3225">
        <v>0</v>
      </c>
      <c r="Q3225">
        <v>4969.8999999999996</v>
      </c>
      <c r="R3225">
        <v>1972.4</v>
      </c>
      <c r="S3225">
        <v>4.109</v>
      </c>
      <c r="T3225">
        <v>33</v>
      </c>
      <c r="U3225">
        <v>5977</v>
      </c>
      <c r="V3225">
        <v>1</v>
      </c>
      <c r="W3225">
        <v>0.51400000000000001</v>
      </c>
      <c r="X3225">
        <v>0.83199999999999996</v>
      </c>
      <c r="Y3225" s="8">
        <v>41961</v>
      </c>
    </row>
    <row r="3226" spans="1:25" x14ac:dyDescent="0.25">
      <c r="A3226">
        <v>-111.97515797</v>
      </c>
      <c r="B3226">
        <v>33.079962180000003</v>
      </c>
      <c r="C3226">
        <v>13</v>
      </c>
      <c r="D3226" t="s">
        <v>371</v>
      </c>
      <c r="E3226" t="s">
        <v>370</v>
      </c>
      <c r="F3226">
        <v>3225</v>
      </c>
      <c r="G3226">
        <v>186</v>
      </c>
      <c r="H3226">
        <v>13.33</v>
      </c>
      <c r="I3226">
        <v>0.68899999999999995</v>
      </c>
      <c r="J3226">
        <v>1</v>
      </c>
      <c r="K3226">
        <v>1164.7</v>
      </c>
      <c r="L3226" t="s">
        <v>369</v>
      </c>
      <c r="M3226" t="s">
        <v>368</v>
      </c>
      <c r="N3226" s="8">
        <v>41961</v>
      </c>
      <c r="O3226">
        <v>0</v>
      </c>
      <c r="P3226">
        <v>0</v>
      </c>
      <c r="Q3226">
        <v>2494.8000000000002</v>
      </c>
      <c r="R3226">
        <v>1084.4000000000001</v>
      </c>
      <c r="S3226">
        <v>2.2589999999999999</v>
      </c>
      <c r="T3226">
        <v>33</v>
      </c>
      <c r="U3226">
        <v>3286.1</v>
      </c>
      <c r="V3226">
        <v>1</v>
      </c>
      <c r="W3226">
        <v>0.47</v>
      </c>
      <c r="X3226">
        <v>0.75900000000000001</v>
      </c>
      <c r="Y3226" s="8">
        <v>41961</v>
      </c>
    </row>
    <row r="3227" spans="1:25" x14ac:dyDescent="0.25">
      <c r="A3227">
        <v>-111.97515746000001</v>
      </c>
      <c r="B3227">
        <v>33.079960120000003</v>
      </c>
      <c r="C3227">
        <v>13</v>
      </c>
      <c r="D3227" t="s">
        <v>371</v>
      </c>
      <c r="E3227" t="s">
        <v>370</v>
      </c>
      <c r="F3227">
        <v>3226</v>
      </c>
      <c r="G3227">
        <v>189</v>
      </c>
      <c r="H3227">
        <v>13.33</v>
      </c>
      <c r="I3227">
        <v>0.623</v>
      </c>
      <c r="J3227">
        <v>1</v>
      </c>
      <c r="K3227">
        <v>1164.7</v>
      </c>
      <c r="L3227" t="s">
        <v>369</v>
      </c>
      <c r="M3227" t="s">
        <v>368</v>
      </c>
      <c r="N3227" s="8">
        <v>41961</v>
      </c>
      <c r="O3227">
        <v>0</v>
      </c>
      <c r="P3227">
        <v>0</v>
      </c>
      <c r="Q3227">
        <v>1301.5</v>
      </c>
      <c r="R3227">
        <v>625.28</v>
      </c>
      <c r="S3227">
        <v>1.3029999999999999</v>
      </c>
      <c r="T3227">
        <v>33</v>
      </c>
      <c r="U3227">
        <v>1894.8</v>
      </c>
      <c r="V3227">
        <v>1</v>
      </c>
      <c r="W3227">
        <v>0.42499999999999999</v>
      </c>
      <c r="X3227">
        <v>0.68700000000000006</v>
      </c>
      <c r="Y3227" s="8">
        <v>41961</v>
      </c>
    </row>
    <row r="3228" spans="1:25" x14ac:dyDescent="0.25">
      <c r="A3228">
        <v>-111.97515730000001</v>
      </c>
      <c r="B3228">
        <v>33.079958099999999</v>
      </c>
      <c r="C3228">
        <v>13</v>
      </c>
      <c r="D3228" t="s">
        <v>371</v>
      </c>
      <c r="E3228" t="s">
        <v>370</v>
      </c>
      <c r="F3228">
        <v>3227</v>
      </c>
      <c r="G3228">
        <v>190</v>
      </c>
      <c r="H3228">
        <v>13.33</v>
      </c>
      <c r="I3228">
        <v>0.68899999999999995</v>
      </c>
      <c r="J3228">
        <v>1</v>
      </c>
      <c r="K3228">
        <v>1164.8</v>
      </c>
      <c r="L3228" t="s">
        <v>369</v>
      </c>
      <c r="M3228" t="s">
        <v>368</v>
      </c>
      <c r="N3228" s="8">
        <v>41961</v>
      </c>
      <c r="O3228">
        <v>0</v>
      </c>
      <c r="P3228">
        <v>0</v>
      </c>
      <c r="Q3228">
        <v>2959.9</v>
      </c>
      <c r="R3228">
        <v>1286.5999999999999</v>
      </c>
      <c r="S3228">
        <v>2.68</v>
      </c>
      <c r="T3228">
        <v>33</v>
      </c>
      <c r="U3228">
        <v>3898.7</v>
      </c>
      <c r="V3228">
        <v>1</v>
      </c>
      <c r="W3228">
        <v>0.47</v>
      </c>
      <c r="X3228">
        <v>0.75900000000000001</v>
      </c>
      <c r="Y3228" s="8">
        <v>41961</v>
      </c>
    </row>
    <row r="3229" spans="1:25" x14ac:dyDescent="0.25">
      <c r="A3229">
        <v>-111.97515679</v>
      </c>
      <c r="B3229">
        <v>33.079956009999997</v>
      </c>
      <c r="C3229">
        <v>13</v>
      </c>
      <c r="D3229" t="s">
        <v>371</v>
      </c>
      <c r="E3229" t="s">
        <v>370</v>
      </c>
      <c r="F3229">
        <v>3228</v>
      </c>
      <c r="G3229">
        <v>193</v>
      </c>
      <c r="H3229">
        <v>13.33</v>
      </c>
      <c r="I3229">
        <v>0.65600000000000003</v>
      </c>
      <c r="J3229">
        <v>1</v>
      </c>
      <c r="K3229">
        <v>1164.8</v>
      </c>
      <c r="L3229" t="s">
        <v>369</v>
      </c>
      <c r="M3229" t="s">
        <v>368</v>
      </c>
      <c r="N3229" s="8">
        <v>41961</v>
      </c>
      <c r="O3229">
        <v>0</v>
      </c>
      <c r="P3229">
        <v>0</v>
      </c>
      <c r="Q3229">
        <v>2935</v>
      </c>
      <c r="R3229">
        <v>1339.6</v>
      </c>
      <c r="S3229">
        <v>2.7909999999999999</v>
      </c>
      <c r="T3229">
        <v>33</v>
      </c>
      <c r="U3229">
        <v>4059.3</v>
      </c>
      <c r="V3229">
        <v>1</v>
      </c>
      <c r="W3229">
        <v>0.44700000000000001</v>
      </c>
      <c r="X3229">
        <v>0.72299999999999998</v>
      </c>
      <c r="Y3229" s="8">
        <v>41961</v>
      </c>
    </row>
    <row r="3230" spans="1:25" x14ac:dyDescent="0.25">
      <c r="A3230">
        <v>-111.97516087</v>
      </c>
      <c r="B3230">
        <v>33.079954069999999</v>
      </c>
      <c r="C3230">
        <v>13</v>
      </c>
      <c r="D3230" t="s">
        <v>371</v>
      </c>
      <c r="E3230" t="s">
        <v>370</v>
      </c>
      <c r="F3230">
        <v>3229</v>
      </c>
      <c r="G3230">
        <v>169</v>
      </c>
      <c r="H3230">
        <v>13.33</v>
      </c>
      <c r="I3230">
        <v>0.755</v>
      </c>
      <c r="J3230">
        <v>1</v>
      </c>
      <c r="K3230">
        <v>1164.9000000000001</v>
      </c>
      <c r="L3230" t="s">
        <v>369</v>
      </c>
      <c r="M3230" t="s">
        <v>368</v>
      </c>
      <c r="N3230" s="8">
        <v>41961</v>
      </c>
      <c r="O3230">
        <v>0</v>
      </c>
      <c r="P3230">
        <v>0</v>
      </c>
      <c r="Q3230">
        <v>2610.1</v>
      </c>
      <c r="R3230">
        <v>1035.9000000000001</v>
      </c>
      <c r="S3230">
        <v>2.1579999999999999</v>
      </c>
      <c r="T3230">
        <v>33</v>
      </c>
      <c r="U3230">
        <v>3139.1</v>
      </c>
      <c r="V3230">
        <v>1</v>
      </c>
      <c r="W3230">
        <v>0.51400000000000001</v>
      </c>
      <c r="X3230">
        <v>0.83199999999999996</v>
      </c>
      <c r="Y3230" s="8">
        <v>41961</v>
      </c>
    </row>
    <row r="3231" spans="1:25" x14ac:dyDescent="0.25">
      <c r="A3231">
        <v>-111.97516121</v>
      </c>
      <c r="B3231">
        <v>33.07995201</v>
      </c>
      <c r="C3231">
        <v>13</v>
      </c>
      <c r="D3231" t="s">
        <v>371</v>
      </c>
      <c r="E3231" t="s">
        <v>370</v>
      </c>
      <c r="F3231">
        <v>3230</v>
      </c>
      <c r="G3231">
        <v>167</v>
      </c>
      <c r="H3231">
        <v>13.33</v>
      </c>
      <c r="I3231">
        <v>0.82</v>
      </c>
      <c r="J3231">
        <v>1</v>
      </c>
      <c r="K3231">
        <v>1164.9000000000001</v>
      </c>
      <c r="L3231" t="s">
        <v>369</v>
      </c>
      <c r="M3231" t="s">
        <v>368</v>
      </c>
      <c r="N3231" s="8">
        <v>41961</v>
      </c>
      <c r="O3231">
        <v>0</v>
      </c>
      <c r="P3231">
        <v>0</v>
      </c>
      <c r="Q3231">
        <v>2009.5</v>
      </c>
      <c r="R3231">
        <v>733.72</v>
      </c>
      <c r="S3231">
        <v>1.5289999999999999</v>
      </c>
      <c r="T3231">
        <v>33</v>
      </c>
      <c r="U3231">
        <v>2223.4</v>
      </c>
      <c r="V3231">
        <v>1</v>
      </c>
      <c r="W3231">
        <v>0.55900000000000005</v>
      </c>
      <c r="X3231">
        <v>0.90400000000000003</v>
      </c>
      <c r="Y3231" s="8">
        <v>41961</v>
      </c>
    </row>
    <row r="3232" spans="1:25" x14ac:dyDescent="0.25">
      <c r="A3232">
        <v>-111.9751607</v>
      </c>
      <c r="B3232">
        <v>33.079950099999998</v>
      </c>
      <c r="C3232">
        <v>13</v>
      </c>
      <c r="D3232" t="s">
        <v>371</v>
      </c>
      <c r="E3232" t="s">
        <v>370</v>
      </c>
      <c r="F3232">
        <v>3231</v>
      </c>
      <c r="G3232">
        <v>170</v>
      </c>
      <c r="H3232">
        <v>13.33</v>
      </c>
      <c r="I3232">
        <v>0.91900000000000004</v>
      </c>
      <c r="J3232">
        <v>1</v>
      </c>
      <c r="K3232">
        <v>1164.9000000000001</v>
      </c>
      <c r="L3232" t="s">
        <v>369</v>
      </c>
      <c r="M3232" t="s">
        <v>368</v>
      </c>
      <c r="N3232" s="8">
        <v>41961</v>
      </c>
      <c r="O3232">
        <v>0</v>
      </c>
      <c r="P3232">
        <v>0</v>
      </c>
      <c r="Q3232">
        <v>1275.0999999999999</v>
      </c>
      <c r="R3232">
        <v>415.69</v>
      </c>
      <c r="S3232">
        <v>0.86599999999999999</v>
      </c>
      <c r="T3232">
        <v>33</v>
      </c>
      <c r="U3232">
        <v>1259.7</v>
      </c>
      <c r="V3232">
        <v>1</v>
      </c>
      <c r="W3232">
        <v>0.626</v>
      </c>
      <c r="X3232">
        <v>1.012</v>
      </c>
      <c r="Y3232" s="8">
        <v>41961</v>
      </c>
    </row>
    <row r="3233" spans="1:25" x14ac:dyDescent="0.25">
      <c r="A3233">
        <v>-111.97515763</v>
      </c>
      <c r="B3233">
        <v>33.079947150000002</v>
      </c>
      <c r="C3233">
        <v>13</v>
      </c>
      <c r="D3233" t="s">
        <v>371</v>
      </c>
      <c r="E3233" t="s">
        <v>370</v>
      </c>
      <c r="F3233">
        <v>3232</v>
      </c>
      <c r="G3233">
        <v>188</v>
      </c>
      <c r="H3233">
        <v>13.33</v>
      </c>
      <c r="I3233">
        <v>0.82</v>
      </c>
      <c r="J3233">
        <v>1</v>
      </c>
      <c r="K3233">
        <v>1164.9000000000001</v>
      </c>
      <c r="L3233" t="s">
        <v>369</v>
      </c>
      <c r="M3233" t="s">
        <v>368</v>
      </c>
      <c r="N3233" s="8">
        <v>41961</v>
      </c>
      <c r="O3233">
        <v>0</v>
      </c>
      <c r="P3233">
        <v>0</v>
      </c>
      <c r="Q3233">
        <v>3859.9</v>
      </c>
      <c r="R3233">
        <v>1409.3</v>
      </c>
      <c r="S3233">
        <v>2.9359999999999999</v>
      </c>
      <c r="T3233">
        <v>33</v>
      </c>
      <c r="U3233">
        <v>4270.7</v>
      </c>
      <c r="V3233">
        <v>1</v>
      </c>
      <c r="W3233">
        <v>0.55900000000000005</v>
      </c>
      <c r="X3233">
        <v>0.90400000000000003</v>
      </c>
      <c r="Y3233" s="8">
        <v>41961</v>
      </c>
    </row>
    <row r="3234" spans="1:25" x14ac:dyDescent="0.25">
      <c r="A3234">
        <v>-111.97515866000001</v>
      </c>
      <c r="B3234">
        <v>33.079943219999997</v>
      </c>
      <c r="C3234">
        <v>13</v>
      </c>
      <c r="D3234" t="s">
        <v>371</v>
      </c>
      <c r="E3234" t="s">
        <v>370</v>
      </c>
      <c r="F3234">
        <v>3233</v>
      </c>
      <c r="G3234">
        <v>182</v>
      </c>
      <c r="H3234">
        <v>13.33</v>
      </c>
      <c r="I3234">
        <v>1.1479999999999999</v>
      </c>
      <c r="J3234">
        <v>1</v>
      </c>
      <c r="K3234">
        <v>1164.8</v>
      </c>
      <c r="L3234" t="s">
        <v>369</v>
      </c>
      <c r="M3234" t="s">
        <v>368</v>
      </c>
      <c r="N3234" s="8">
        <v>41961</v>
      </c>
      <c r="O3234">
        <v>0</v>
      </c>
      <c r="P3234">
        <v>0</v>
      </c>
      <c r="Q3234">
        <v>4232.2</v>
      </c>
      <c r="R3234">
        <v>1103.8</v>
      </c>
      <c r="S3234">
        <v>2.2989999999999999</v>
      </c>
      <c r="T3234">
        <v>33</v>
      </c>
      <c r="U3234">
        <v>3344.7</v>
      </c>
      <c r="V3234">
        <v>1</v>
      </c>
      <c r="W3234">
        <v>0.78300000000000003</v>
      </c>
      <c r="X3234">
        <v>1.2649999999999999</v>
      </c>
      <c r="Y3234" s="8">
        <v>41961</v>
      </c>
    </row>
    <row r="3235" spans="1:25" x14ac:dyDescent="0.25">
      <c r="A3235">
        <v>-111.97515883</v>
      </c>
      <c r="B3235">
        <v>33.079940219999997</v>
      </c>
      <c r="C3235">
        <v>13</v>
      </c>
      <c r="D3235" t="s">
        <v>371</v>
      </c>
      <c r="E3235" t="s">
        <v>370</v>
      </c>
      <c r="F3235">
        <v>3234</v>
      </c>
      <c r="G3235">
        <v>181</v>
      </c>
      <c r="H3235">
        <v>13.33</v>
      </c>
      <c r="I3235">
        <v>1.214</v>
      </c>
      <c r="J3235">
        <v>1</v>
      </c>
      <c r="K3235">
        <v>1164.9000000000001</v>
      </c>
      <c r="L3235" t="s">
        <v>369</v>
      </c>
      <c r="M3235" t="s">
        <v>368</v>
      </c>
      <c r="N3235" s="8">
        <v>41961</v>
      </c>
      <c r="O3235">
        <v>0</v>
      </c>
      <c r="P3235">
        <v>0</v>
      </c>
      <c r="Q3235">
        <v>7848.7</v>
      </c>
      <c r="R3235">
        <v>1936.3</v>
      </c>
      <c r="S3235">
        <v>4.0339999999999998</v>
      </c>
      <c r="T3235">
        <v>33</v>
      </c>
      <c r="U3235">
        <v>5867.6</v>
      </c>
      <c r="V3235">
        <v>1</v>
      </c>
      <c r="W3235">
        <v>0.82799999999999996</v>
      </c>
      <c r="X3235">
        <v>1.3380000000000001</v>
      </c>
      <c r="Y3235" s="8">
        <v>41961</v>
      </c>
    </row>
    <row r="3236" spans="1:25" x14ac:dyDescent="0.25">
      <c r="A3236">
        <v>-111.97515866000001</v>
      </c>
      <c r="B3236">
        <v>33.07993622</v>
      </c>
      <c r="C3236">
        <v>13</v>
      </c>
      <c r="D3236" t="s">
        <v>371</v>
      </c>
      <c r="E3236" t="s">
        <v>370</v>
      </c>
      <c r="F3236">
        <v>3235</v>
      </c>
      <c r="G3236">
        <v>182</v>
      </c>
      <c r="H3236">
        <v>13.33</v>
      </c>
      <c r="I3236">
        <v>1.181</v>
      </c>
      <c r="J3236">
        <v>1</v>
      </c>
      <c r="K3236">
        <v>1164.8</v>
      </c>
      <c r="L3236" t="s">
        <v>369</v>
      </c>
      <c r="M3236" t="s">
        <v>368</v>
      </c>
      <c r="N3236" s="8">
        <v>41961</v>
      </c>
      <c r="O3236">
        <v>0</v>
      </c>
      <c r="P3236">
        <v>0</v>
      </c>
      <c r="Q3236">
        <v>7708.5</v>
      </c>
      <c r="R3236">
        <v>1954.5</v>
      </c>
      <c r="S3236">
        <v>4.0720000000000001</v>
      </c>
      <c r="T3236">
        <v>33</v>
      </c>
      <c r="U3236">
        <v>5922.9</v>
      </c>
      <c r="V3236">
        <v>1</v>
      </c>
      <c r="W3236">
        <v>0.80500000000000005</v>
      </c>
      <c r="X3236">
        <v>1.3009999999999999</v>
      </c>
      <c r="Y3236" s="8">
        <v>41961</v>
      </c>
    </row>
    <row r="3237" spans="1:25" x14ac:dyDescent="0.25">
      <c r="A3237">
        <v>-111.97515986000001</v>
      </c>
      <c r="B3237">
        <v>33.079933189999998</v>
      </c>
      <c r="C3237">
        <v>13</v>
      </c>
      <c r="D3237" t="s">
        <v>371</v>
      </c>
      <c r="E3237" t="s">
        <v>370</v>
      </c>
      <c r="F3237">
        <v>3236</v>
      </c>
      <c r="G3237">
        <v>175</v>
      </c>
      <c r="H3237">
        <v>13.33</v>
      </c>
      <c r="I3237">
        <v>1.2470000000000001</v>
      </c>
      <c r="J3237">
        <v>1</v>
      </c>
      <c r="K3237">
        <v>1164.9000000000001</v>
      </c>
      <c r="L3237" t="s">
        <v>369</v>
      </c>
      <c r="M3237" t="s">
        <v>368</v>
      </c>
      <c r="N3237" s="8">
        <v>41961</v>
      </c>
      <c r="O3237">
        <v>0</v>
      </c>
      <c r="P3237">
        <v>0</v>
      </c>
      <c r="Q3237">
        <v>7365.1</v>
      </c>
      <c r="R3237">
        <v>1769.2</v>
      </c>
      <c r="S3237">
        <v>3.6859999999999999</v>
      </c>
      <c r="T3237">
        <v>33</v>
      </c>
      <c r="U3237">
        <v>5361.2</v>
      </c>
      <c r="V3237">
        <v>1</v>
      </c>
      <c r="W3237">
        <v>0.85</v>
      </c>
      <c r="X3237">
        <v>1.3740000000000001</v>
      </c>
      <c r="Y3237" s="8">
        <v>41961</v>
      </c>
    </row>
    <row r="3238" spans="1:25" x14ac:dyDescent="0.25">
      <c r="A3238">
        <v>-111.97515866000001</v>
      </c>
      <c r="B3238">
        <v>33.079930220000001</v>
      </c>
      <c r="C3238">
        <v>13</v>
      </c>
      <c r="D3238" t="s">
        <v>371</v>
      </c>
      <c r="E3238" t="s">
        <v>370</v>
      </c>
      <c r="F3238">
        <v>3237</v>
      </c>
      <c r="G3238">
        <v>182</v>
      </c>
      <c r="H3238">
        <v>13.33</v>
      </c>
      <c r="I3238">
        <v>1.115</v>
      </c>
      <c r="J3238">
        <v>1</v>
      </c>
      <c r="K3238">
        <v>1164.9000000000001</v>
      </c>
      <c r="L3238" t="s">
        <v>369</v>
      </c>
      <c r="M3238" t="s">
        <v>368</v>
      </c>
      <c r="N3238" s="8">
        <v>41961</v>
      </c>
      <c r="O3238">
        <v>0</v>
      </c>
      <c r="P3238">
        <v>0</v>
      </c>
      <c r="Q3238">
        <v>7819.5</v>
      </c>
      <c r="R3238">
        <v>2099.3000000000002</v>
      </c>
      <c r="S3238">
        <v>4.3739999999999997</v>
      </c>
      <c r="T3238">
        <v>33</v>
      </c>
      <c r="U3238">
        <v>6361.6</v>
      </c>
      <c r="V3238">
        <v>1</v>
      </c>
      <c r="W3238">
        <v>0.76100000000000001</v>
      </c>
      <c r="X3238">
        <v>1.2290000000000001</v>
      </c>
      <c r="Y3238" s="8">
        <v>41961</v>
      </c>
    </row>
    <row r="3239" spans="1:25" x14ac:dyDescent="0.25">
      <c r="A3239">
        <v>-111.97515883</v>
      </c>
      <c r="B3239">
        <v>33.079926219999997</v>
      </c>
      <c r="C3239">
        <v>13</v>
      </c>
      <c r="D3239" t="s">
        <v>371</v>
      </c>
      <c r="E3239" t="s">
        <v>370</v>
      </c>
      <c r="F3239">
        <v>3238</v>
      </c>
      <c r="G3239">
        <v>181</v>
      </c>
      <c r="H3239">
        <v>13.33</v>
      </c>
      <c r="I3239">
        <v>1.115</v>
      </c>
      <c r="J3239">
        <v>1</v>
      </c>
      <c r="K3239">
        <v>1164.9000000000001</v>
      </c>
      <c r="L3239" t="s">
        <v>369</v>
      </c>
      <c r="M3239" t="s">
        <v>368</v>
      </c>
      <c r="N3239" s="8">
        <v>41961</v>
      </c>
      <c r="O3239">
        <v>0</v>
      </c>
      <c r="P3239">
        <v>0</v>
      </c>
      <c r="Q3239">
        <v>8095.8</v>
      </c>
      <c r="R3239">
        <v>2173.5</v>
      </c>
      <c r="S3239">
        <v>4.5279999999999996</v>
      </c>
      <c r="T3239">
        <v>33</v>
      </c>
      <c r="U3239">
        <v>6586.3</v>
      </c>
      <c r="V3239">
        <v>1</v>
      </c>
      <c r="W3239">
        <v>0.76100000000000001</v>
      </c>
      <c r="X3239">
        <v>1.2290000000000001</v>
      </c>
      <c r="Y3239" s="8">
        <v>41961</v>
      </c>
    </row>
    <row r="3240" spans="1:25" x14ac:dyDescent="0.25">
      <c r="A3240">
        <v>-111.97515934</v>
      </c>
      <c r="B3240">
        <v>33.07992222</v>
      </c>
      <c r="C3240">
        <v>13</v>
      </c>
      <c r="D3240" t="s">
        <v>371</v>
      </c>
      <c r="E3240" t="s">
        <v>370</v>
      </c>
      <c r="F3240">
        <v>3239</v>
      </c>
      <c r="G3240">
        <v>178</v>
      </c>
      <c r="H3240">
        <v>13.33</v>
      </c>
      <c r="I3240">
        <v>1.5089999999999999</v>
      </c>
      <c r="J3240">
        <v>1</v>
      </c>
      <c r="K3240">
        <v>1164.9000000000001</v>
      </c>
      <c r="L3240" t="s">
        <v>369</v>
      </c>
      <c r="M3240" t="s">
        <v>368</v>
      </c>
      <c r="N3240" s="8">
        <v>41961</v>
      </c>
      <c r="O3240">
        <v>0</v>
      </c>
      <c r="P3240">
        <v>0</v>
      </c>
      <c r="Q3240">
        <v>6095.2</v>
      </c>
      <c r="R3240">
        <v>1209.5</v>
      </c>
      <c r="S3240">
        <v>2.52</v>
      </c>
      <c r="T3240">
        <v>33</v>
      </c>
      <c r="U3240">
        <v>3665.2</v>
      </c>
      <c r="V3240">
        <v>1</v>
      </c>
      <c r="W3240">
        <v>1.0289999999999999</v>
      </c>
      <c r="X3240">
        <v>1.663</v>
      </c>
      <c r="Y3240" s="8">
        <v>41961</v>
      </c>
    </row>
    <row r="3241" spans="1:25" x14ac:dyDescent="0.25">
      <c r="A3241">
        <v>-111.97515883</v>
      </c>
      <c r="B3241">
        <v>33.079917219999999</v>
      </c>
      <c r="C3241">
        <v>13</v>
      </c>
      <c r="D3241" t="s">
        <v>371</v>
      </c>
      <c r="E3241" t="s">
        <v>370</v>
      </c>
      <c r="F3241">
        <v>3240</v>
      </c>
      <c r="G3241">
        <v>181</v>
      </c>
      <c r="H3241">
        <v>13.33</v>
      </c>
      <c r="I3241">
        <v>1.575</v>
      </c>
      <c r="J3241">
        <v>1</v>
      </c>
      <c r="K3241">
        <v>1164.8</v>
      </c>
      <c r="L3241" t="s">
        <v>369</v>
      </c>
      <c r="M3241" t="s">
        <v>368</v>
      </c>
      <c r="N3241" s="8">
        <v>41961</v>
      </c>
      <c r="O3241">
        <v>0</v>
      </c>
      <c r="P3241">
        <v>0</v>
      </c>
      <c r="Q3241">
        <v>6995.2</v>
      </c>
      <c r="R3241">
        <v>1330.3</v>
      </c>
      <c r="S3241">
        <v>2.7709999999999999</v>
      </c>
      <c r="T3241">
        <v>33</v>
      </c>
      <c r="U3241">
        <v>4031.1</v>
      </c>
      <c r="V3241">
        <v>1</v>
      </c>
      <c r="W3241">
        <v>1.0740000000000001</v>
      </c>
      <c r="X3241">
        <v>1.7350000000000001</v>
      </c>
      <c r="Y3241" s="8">
        <v>41961</v>
      </c>
    </row>
    <row r="3242" spans="1:25" x14ac:dyDescent="0.25">
      <c r="A3242">
        <v>-111.975159</v>
      </c>
      <c r="B3242">
        <v>33.079912229999998</v>
      </c>
      <c r="C3242">
        <v>13</v>
      </c>
      <c r="D3242" t="s">
        <v>371</v>
      </c>
      <c r="E3242" t="s">
        <v>370</v>
      </c>
      <c r="F3242">
        <v>3241</v>
      </c>
      <c r="G3242">
        <v>180</v>
      </c>
      <c r="H3242">
        <v>13.33</v>
      </c>
      <c r="I3242">
        <v>1.837</v>
      </c>
      <c r="J3242">
        <v>1</v>
      </c>
      <c r="K3242">
        <v>1165</v>
      </c>
      <c r="L3242" t="s">
        <v>369</v>
      </c>
      <c r="M3242" t="s">
        <v>368</v>
      </c>
      <c r="N3242" s="8">
        <v>41961</v>
      </c>
      <c r="O3242">
        <v>0</v>
      </c>
      <c r="P3242">
        <v>0</v>
      </c>
      <c r="Q3242">
        <v>6699.3</v>
      </c>
      <c r="R3242">
        <v>1092</v>
      </c>
      <c r="S3242">
        <v>2.2749999999999999</v>
      </c>
      <c r="T3242">
        <v>33</v>
      </c>
      <c r="U3242">
        <v>3309</v>
      </c>
      <c r="V3242">
        <v>1</v>
      </c>
      <c r="W3242">
        <v>1.2529999999999999</v>
      </c>
      <c r="X3242">
        <v>2.0249999999999999</v>
      </c>
      <c r="Y3242" s="8">
        <v>41961</v>
      </c>
    </row>
    <row r="3243" spans="1:25" x14ac:dyDescent="0.25">
      <c r="A3243">
        <v>-111.97515934</v>
      </c>
      <c r="B3243">
        <v>33.07990822</v>
      </c>
      <c r="C3243">
        <v>13</v>
      </c>
      <c r="D3243" t="s">
        <v>371</v>
      </c>
      <c r="E3243" t="s">
        <v>370</v>
      </c>
      <c r="F3243">
        <v>3242</v>
      </c>
      <c r="G3243">
        <v>178</v>
      </c>
      <c r="H3243">
        <v>13.33</v>
      </c>
      <c r="I3243">
        <v>1.837</v>
      </c>
      <c r="J3243">
        <v>1</v>
      </c>
      <c r="K3243">
        <v>1165</v>
      </c>
      <c r="L3243" t="s">
        <v>369</v>
      </c>
      <c r="M3243" t="s">
        <v>368</v>
      </c>
      <c r="N3243" s="8">
        <v>41961</v>
      </c>
      <c r="O3243">
        <v>0</v>
      </c>
      <c r="P3243">
        <v>0</v>
      </c>
      <c r="Q3243">
        <v>8019.6</v>
      </c>
      <c r="R3243">
        <v>1307.2</v>
      </c>
      <c r="S3243">
        <v>2.7229999999999999</v>
      </c>
      <c r="T3243">
        <v>33</v>
      </c>
      <c r="U3243">
        <v>3961.2</v>
      </c>
      <c r="V3243">
        <v>1</v>
      </c>
      <c r="W3243">
        <v>1.2529999999999999</v>
      </c>
      <c r="X3243">
        <v>2.0249999999999999</v>
      </c>
      <c r="Y3243" s="8">
        <v>41961</v>
      </c>
    </row>
    <row r="3244" spans="1:25" x14ac:dyDescent="0.25">
      <c r="A3244">
        <v>-111.97515780000001</v>
      </c>
      <c r="B3244">
        <v>33.079903160000001</v>
      </c>
      <c r="C3244">
        <v>13</v>
      </c>
      <c r="D3244" t="s">
        <v>371</v>
      </c>
      <c r="E3244" t="s">
        <v>370</v>
      </c>
      <c r="F3244">
        <v>3243</v>
      </c>
      <c r="G3244">
        <v>187</v>
      </c>
      <c r="H3244">
        <v>13.33</v>
      </c>
      <c r="I3244">
        <v>1.7390000000000001</v>
      </c>
      <c r="J3244">
        <v>1</v>
      </c>
      <c r="K3244">
        <v>1164.9000000000001</v>
      </c>
      <c r="L3244" t="s">
        <v>369</v>
      </c>
      <c r="M3244" t="s">
        <v>368</v>
      </c>
      <c r="N3244" s="8">
        <v>41961</v>
      </c>
      <c r="O3244">
        <v>0</v>
      </c>
      <c r="P3244">
        <v>0</v>
      </c>
      <c r="Q3244">
        <v>11457</v>
      </c>
      <c r="R3244">
        <v>1973.2</v>
      </c>
      <c r="S3244">
        <v>4.1109999999999998</v>
      </c>
      <c r="T3244">
        <v>33</v>
      </c>
      <c r="U3244">
        <v>5979.4</v>
      </c>
      <c r="V3244">
        <v>1</v>
      </c>
      <c r="W3244">
        <v>1.1859999999999999</v>
      </c>
      <c r="X3244">
        <v>1.9159999999999999</v>
      </c>
      <c r="Y3244" s="8">
        <v>41961</v>
      </c>
    </row>
    <row r="3245" spans="1:25" x14ac:dyDescent="0.25">
      <c r="A3245">
        <v>-111.97515779</v>
      </c>
      <c r="B3245">
        <v>33.079898010000001</v>
      </c>
      <c r="C3245">
        <v>13</v>
      </c>
      <c r="D3245" t="s">
        <v>371</v>
      </c>
      <c r="E3245" t="s">
        <v>370</v>
      </c>
      <c r="F3245">
        <v>3244</v>
      </c>
      <c r="G3245">
        <v>193</v>
      </c>
      <c r="H3245">
        <v>13.33</v>
      </c>
      <c r="I3245">
        <v>1.7390000000000001</v>
      </c>
      <c r="J3245">
        <v>1</v>
      </c>
      <c r="K3245">
        <v>1164.9000000000001</v>
      </c>
      <c r="L3245" t="s">
        <v>369</v>
      </c>
      <c r="M3245" t="s">
        <v>368</v>
      </c>
      <c r="N3245" s="8">
        <v>41961</v>
      </c>
      <c r="O3245">
        <v>0</v>
      </c>
      <c r="P3245">
        <v>0</v>
      </c>
      <c r="Q3245">
        <v>8961.7999999999993</v>
      </c>
      <c r="R3245">
        <v>1543.5</v>
      </c>
      <c r="S3245">
        <v>3.2160000000000002</v>
      </c>
      <c r="T3245">
        <v>33</v>
      </c>
      <c r="U3245">
        <v>4677.2</v>
      </c>
      <c r="V3245">
        <v>1</v>
      </c>
      <c r="W3245">
        <v>1.1859999999999999</v>
      </c>
      <c r="X3245">
        <v>1.9159999999999999</v>
      </c>
      <c r="Y3245" s="8">
        <v>41961</v>
      </c>
    </row>
    <row r="3246" spans="1:25" x14ac:dyDescent="0.25">
      <c r="A3246">
        <v>-111.97515917</v>
      </c>
      <c r="B3246">
        <v>33.079893220000002</v>
      </c>
      <c r="C3246">
        <v>13</v>
      </c>
      <c r="D3246" t="s">
        <v>371</v>
      </c>
      <c r="E3246" t="s">
        <v>370</v>
      </c>
      <c r="F3246">
        <v>3245</v>
      </c>
      <c r="G3246">
        <v>179</v>
      </c>
      <c r="H3246">
        <v>13.33</v>
      </c>
      <c r="I3246">
        <v>1.673</v>
      </c>
      <c r="J3246">
        <v>1</v>
      </c>
      <c r="K3246">
        <v>1164.9000000000001</v>
      </c>
      <c r="L3246" t="s">
        <v>369</v>
      </c>
      <c r="M3246" t="s">
        <v>368</v>
      </c>
      <c r="N3246" s="8">
        <v>41961</v>
      </c>
      <c r="O3246">
        <v>0</v>
      </c>
      <c r="P3246">
        <v>0</v>
      </c>
      <c r="Q3246">
        <v>11647</v>
      </c>
      <c r="R3246">
        <v>2084.6</v>
      </c>
      <c r="S3246">
        <v>4.343</v>
      </c>
      <c r="T3246">
        <v>33</v>
      </c>
      <c r="U3246">
        <v>6316.9</v>
      </c>
      <c r="V3246">
        <v>1</v>
      </c>
      <c r="W3246">
        <v>1.141</v>
      </c>
      <c r="X3246">
        <v>1.8440000000000001</v>
      </c>
      <c r="Y3246" s="8">
        <v>41961</v>
      </c>
    </row>
    <row r="3247" spans="1:25" x14ac:dyDescent="0.25">
      <c r="A3247">
        <v>-111.97515883</v>
      </c>
      <c r="B3247">
        <v>33.079888220000001</v>
      </c>
      <c r="C3247">
        <v>13</v>
      </c>
      <c r="D3247" t="s">
        <v>371</v>
      </c>
      <c r="E3247" t="s">
        <v>370</v>
      </c>
      <c r="F3247">
        <v>3246</v>
      </c>
      <c r="G3247">
        <v>181</v>
      </c>
      <c r="H3247">
        <v>13.33</v>
      </c>
      <c r="I3247">
        <v>1.804</v>
      </c>
      <c r="J3247">
        <v>1</v>
      </c>
      <c r="K3247">
        <v>1164.9000000000001</v>
      </c>
      <c r="L3247" t="s">
        <v>369</v>
      </c>
      <c r="M3247" t="s">
        <v>368</v>
      </c>
      <c r="N3247" s="8">
        <v>41961</v>
      </c>
      <c r="O3247">
        <v>0</v>
      </c>
      <c r="P3247">
        <v>0</v>
      </c>
      <c r="Q3247">
        <v>9185.1</v>
      </c>
      <c r="R3247">
        <v>1524.4</v>
      </c>
      <c r="S3247">
        <v>3.1760000000000002</v>
      </c>
      <c r="T3247">
        <v>33</v>
      </c>
      <c r="U3247">
        <v>4619.3999999999996</v>
      </c>
      <c r="V3247">
        <v>1</v>
      </c>
      <c r="W3247">
        <v>1.23</v>
      </c>
      <c r="X3247">
        <v>1.988</v>
      </c>
      <c r="Y3247" s="8">
        <v>41961</v>
      </c>
    </row>
    <row r="3248" spans="1:25" x14ac:dyDescent="0.25">
      <c r="A3248">
        <v>-111.97515951</v>
      </c>
      <c r="B3248">
        <v>33.079883209999998</v>
      </c>
      <c r="C3248">
        <v>13</v>
      </c>
      <c r="D3248" t="s">
        <v>371</v>
      </c>
      <c r="E3248" t="s">
        <v>370</v>
      </c>
      <c r="F3248">
        <v>3247</v>
      </c>
      <c r="G3248">
        <v>177</v>
      </c>
      <c r="H3248">
        <v>13.33</v>
      </c>
      <c r="I3248">
        <v>1.673</v>
      </c>
      <c r="J3248">
        <v>1</v>
      </c>
      <c r="K3248">
        <v>1164.8</v>
      </c>
      <c r="L3248" t="s">
        <v>369</v>
      </c>
      <c r="M3248" t="s">
        <v>368</v>
      </c>
      <c r="N3248" s="8">
        <v>41961</v>
      </c>
      <c r="O3248">
        <v>0</v>
      </c>
      <c r="P3248">
        <v>0</v>
      </c>
      <c r="Q3248">
        <v>9024.7000000000007</v>
      </c>
      <c r="R3248">
        <v>1615.2</v>
      </c>
      <c r="S3248">
        <v>3.3650000000000002</v>
      </c>
      <c r="T3248">
        <v>33</v>
      </c>
      <c r="U3248">
        <v>4894.7</v>
      </c>
      <c r="V3248">
        <v>1</v>
      </c>
      <c r="W3248">
        <v>1.141</v>
      </c>
      <c r="X3248">
        <v>1.8440000000000001</v>
      </c>
      <c r="Y3248" s="8">
        <v>41961</v>
      </c>
    </row>
    <row r="3249" spans="1:25" x14ac:dyDescent="0.25">
      <c r="A3249">
        <v>-111.97515917</v>
      </c>
      <c r="B3249">
        <v>33.079878219999998</v>
      </c>
      <c r="C3249">
        <v>13</v>
      </c>
      <c r="D3249" t="s">
        <v>371</v>
      </c>
      <c r="E3249" t="s">
        <v>370</v>
      </c>
      <c r="F3249">
        <v>3248</v>
      </c>
      <c r="G3249">
        <v>179</v>
      </c>
      <c r="H3249">
        <v>13.33</v>
      </c>
      <c r="I3249">
        <v>1.7390000000000001</v>
      </c>
      <c r="J3249">
        <v>1</v>
      </c>
      <c r="K3249">
        <v>1164.9000000000001</v>
      </c>
      <c r="L3249" t="s">
        <v>369</v>
      </c>
      <c r="M3249" t="s">
        <v>368</v>
      </c>
      <c r="N3249" s="8">
        <v>41961</v>
      </c>
      <c r="O3249">
        <v>0</v>
      </c>
      <c r="P3249">
        <v>0</v>
      </c>
      <c r="Q3249">
        <v>8270.5</v>
      </c>
      <c r="R3249">
        <v>1424.4</v>
      </c>
      <c r="S3249">
        <v>2.968</v>
      </c>
      <c r="T3249">
        <v>33</v>
      </c>
      <c r="U3249">
        <v>4316.3999999999996</v>
      </c>
      <c r="V3249">
        <v>1</v>
      </c>
      <c r="W3249">
        <v>1.1859999999999999</v>
      </c>
      <c r="X3249">
        <v>1.9159999999999999</v>
      </c>
      <c r="Y3249" s="8">
        <v>41961</v>
      </c>
    </row>
    <row r="3250" spans="1:25" x14ac:dyDescent="0.25">
      <c r="A3250">
        <v>-111.97515932</v>
      </c>
      <c r="B3250">
        <v>33.079873210000002</v>
      </c>
      <c r="C3250">
        <v>13</v>
      </c>
      <c r="D3250" t="s">
        <v>371</v>
      </c>
      <c r="E3250" t="s">
        <v>370</v>
      </c>
      <c r="F3250">
        <v>3249</v>
      </c>
      <c r="G3250">
        <v>184</v>
      </c>
      <c r="H3250">
        <v>13.33</v>
      </c>
      <c r="I3250">
        <v>1.804</v>
      </c>
      <c r="J3250">
        <v>1</v>
      </c>
      <c r="K3250">
        <v>1164.9000000000001</v>
      </c>
      <c r="L3250" t="s">
        <v>369</v>
      </c>
      <c r="M3250" t="s">
        <v>368</v>
      </c>
      <c r="N3250" s="8">
        <v>41961</v>
      </c>
      <c r="O3250">
        <v>0</v>
      </c>
      <c r="P3250">
        <v>0</v>
      </c>
      <c r="Q3250">
        <v>11408</v>
      </c>
      <c r="R3250">
        <v>1893.4</v>
      </c>
      <c r="S3250">
        <v>3.9449999999999998</v>
      </c>
      <c r="T3250">
        <v>33</v>
      </c>
      <c r="U3250">
        <v>5737.5</v>
      </c>
      <c r="V3250">
        <v>1</v>
      </c>
      <c r="W3250">
        <v>1.23</v>
      </c>
      <c r="X3250">
        <v>1.988</v>
      </c>
      <c r="Y3250" s="8">
        <v>41961</v>
      </c>
    </row>
    <row r="3251" spans="1:25" x14ac:dyDescent="0.25">
      <c r="A3251">
        <v>-111.97515849</v>
      </c>
      <c r="B3251">
        <v>33.079867210000003</v>
      </c>
      <c r="C3251">
        <v>13</v>
      </c>
      <c r="D3251" t="s">
        <v>371</v>
      </c>
      <c r="E3251" t="s">
        <v>370</v>
      </c>
      <c r="F3251">
        <v>3250</v>
      </c>
      <c r="G3251">
        <v>183</v>
      </c>
      <c r="H3251">
        <v>13.33</v>
      </c>
      <c r="I3251">
        <v>1.772</v>
      </c>
      <c r="J3251">
        <v>1</v>
      </c>
      <c r="K3251">
        <v>1164.9000000000001</v>
      </c>
      <c r="L3251" t="s">
        <v>369</v>
      </c>
      <c r="M3251" t="s">
        <v>368</v>
      </c>
      <c r="N3251" s="8">
        <v>41961</v>
      </c>
      <c r="O3251">
        <v>0</v>
      </c>
      <c r="P3251">
        <v>0</v>
      </c>
      <c r="Q3251">
        <v>12054</v>
      </c>
      <c r="R3251">
        <v>2037.6</v>
      </c>
      <c r="S3251">
        <v>4.2450000000000001</v>
      </c>
      <c r="T3251">
        <v>33</v>
      </c>
      <c r="U3251">
        <v>6174.6</v>
      </c>
      <c r="V3251">
        <v>1</v>
      </c>
      <c r="W3251">
        <v>1.208</v>
      </c>
      <c r="X3251">
        <v>1.952</v>
      </c>
      <c r="Y3251" s="8">
        <v>41961</v>
      </c>
    </row>
    <row r="3252" spans="1:25" x14ac:dyDescent="0.25">
      <c r="A3252">
        <v>-111.9751602</v>
      </c>
      <c r="B3252">
        <v>33.079862159999998</v>
      </c>
      <c r="C3252">
        <v>13</v>
      </c>
      <c r="D3252" t="s">
        <v>371</v>
      </c>
      <c r="E3252" t="s">
        <v>370</v>
      </c>
      <c r="F3252">
        <v>3251</v>
      </c>
      <c r="G3252">
        <v>173</v>
      </c>
      <c r="H3252">
        <v>13.33</v>
      </c>
      <c r="I3252">
        <v>2.133</v>
      </c>
      <c r="J3252">
        <v>1</v>
      </c>
      <c r="K3252">
        <v>1165</v>
      </c>
      <c r="L3252" t="s">
        <v>369</v>
      </c>
      <c r="M3252" t="s">
        <v>368</v>
      </c>
      <c r="N3252" s="8">
        <v>41961</v>
      </c>
      <c r="O3252">
        <v>0</v>
      </c>
      <c r="P3252">
        <v>0</v>
      </c>
      <c r="Q3252">
        <v>10692</v>
      </c>
      <c r="R3252">
        <v>1501.5</v>
      </c>
      <c r="S3252">
        <v>3.1280000000000001</v>
      </c>
      <c r="T3252">
        <v>33</v>
      </c>
      <c r="U3252">
        <v>4550.1000000000004</v>
      </c>
      <c r="V3252">
        <v>1</v>
      </c>
      <c r="W3252">
        <v>1.454</v>
      </c>
      <c r="X3252">
        <v>2.35</v>
      </c>
      <c r="Y3252" s="8">
        <v>41961</v>
      </c>
    </row>
    <row r="3253" spans="1:25" x14ac:dyDescent="0.25">
      <c r="A3253">
        <v>-111.97516050999999</v>
      </c>
      <c r="B3253">
        <v>33.079856210000003</v>
      </c>
      <c r="C3253">
        <v>13</v>
      </c>
      <c r="D3253" t="s">
        <v>371</v>
      </c>
      <c r="E3253" t="s">
        <v>370</v>
      </c>
      <c r="F3253">
        <v>3252</v>
      </c>
      <c r="G3253">
        <v>177</v>
      </c>
      <c r="H3253">
        <v>13.33</v>
      </c>
      <c r="I3253">
        <v>1.903</v>
      </c>
      <c r="J3253">
        <v>1</v>
      </c>
      <c r="K3253">
        <v>1165</v>
      </c>
      <c r="L3253" t="s">
        <v>369</v>
      </c>
      <c r="M3253" t="s">
        <v>368</v>
      </c>
      <c r="N3253" s="8">
        <v>41961</v>
      </c>
      <c r="O3253">
        <v>0</v>
      </c>
      <c r="P3253">
        <v>0</v>
      </c>
      <c r="Q3253">
        <v>7308.8</v>
      </c>
      <c r="R3253">
        <v>1150.3</v>
      </c>
      <c r="S3253">
        <v>2.3959999999999999</v>
      </c>
      <c r="T3253">
        <v>33</v>
      </c>
      <c r="U3253">
        <v>3485.6</v>
      </c>
      <c r="V3253">
        <v>1</v>
      </c>
      <c r="W3253">
        <v>1.2969999999999999</v>
      </c>
      <c r="X3253">
        <v>2.097</v>
      </c>
      <c r="Y3253" s="8">
        <v>41961</v>
      </c>
    </row>
    <row r="3254" spans="1:25" x14ac:dyDescent="0.25">
      <c r="A3254">
        <v>-111.97515866000001</v>
      </c>
      <c r="B3254">
        <v>33.079851220000002</v>
      </c>
      <c r="C3254">
        <v>13</v>
      </c>
      <c r="D3254" t="s">
        <v>371</v>
      </c>
      <c r="E3254" t="s">
        <v>370</v>
      </c>
      <c r="F3254">
        <v>3253</v>
      </c>
      <c r="G3254">
        <v>182</v>
      </c>
      <c r="H3254">
        <v>13.33</v>
      </c>
      <c r="I3254">
        <v>2.0339999999999998</v>
      </c>
      <c r="J3254">
        <v>1</v>
      </c>
      <c r="K3254">
        <v>1165.0999999999999</v>
      </c>
      <c r="L3254" t="s">
        <v>369</v>
      </c>
      <c r="M3254" t="s">
        <v>368</v>
      </c>
      <c r="N3254" s="8">
        <v>41961</v>
      </c>
      <c r="O3254">
        <v>0</v>
      </c>
      <c r="P3254">
        <v>0</v>
      </c>
      <c r="Q3254">
        <v>9917.7999999999993</v>
      </c>
      <c r="R3254">
        <v>1460.2</v>
      </c>
      <c r="S3254">
        <v>3.0419999999999998</v>
      </c>
      <c r="T3254">
        <v>33</v>
      </c>
      <c r="U3254">
        <v>4424.7</v>
      </c>
      <c r="V3254">
        <v>1</v>
      </c>
      <c r="W3254">
        <v>1.387</v>
      </c>
      <c r="X3254">
        <v>2.2410000000000001</v>
      </c>
      <c r="Y3254" s="8">
        <v>41961</v>
      </c>
    </row>
    <row r="3255" spans="1:25" x14ac:dyDescent="0.25">
      <c r="A3255">
        <v>-111.97515968</v>
      </c>
      <c r="B3255">
        <v>33.079846209999999</v>
      </c>
      <c r="C3255">
        <v>13</v>
      </c>
      <c r="D3255" t="s">
        <v>371</v>
      </c>
      <c r="E3255" t="s">
        <v>370</v>
      </c>
      <c r="F3255">
        <v>3254</v>
      </c>
      <c r="G3255">
        <v>176</v>
      </c>
      <c r="H3255">
        <v>13.33</v>
      </c>
      <c r="I3255">
        <v>1.9359999999999999</v>
      </c>
      <c r="J3255">
        <v>1</v>
      </c>
      <c r="K3255">
        <v>1165.0999999999999</v>
      </c>
      <c r="L3255" t="s">
        <v>369</v>
      </c>
      <c r="M3255" t="s">
        <v>368</v>
      </c>
      <c r="N3255" s="8">
        <v>41961</v>
      </c>
      <c r="O3255">
        <v>0</v>
      </c>
      <c r="P3255">
        <v>0</v>
      </c>
      <c r="Q3255">
        <v>10693</v>
      </c>
      <c r="R3255">
        <v>1654.3</v>
      </c>
      <c r="S3255">
        <v>3.4460000000000002</v>
      </c>
      <c r="T3255">
        <v>33</v>
      </c>
      <c r="U3255">
        <v>5013</v>
      </c>
      <c r="V3255">
        <v>1</v>
      </c>
      <c r="W3255">
        <v>1.32</v>
      </c>
      <c r="X3255">
        <v>2.133</v>
      </c>
      <c r="Y3255" s="8">
        <v>41961</v>
      </c>
    </row>
    <row r="3256" spans="1:25" x14ac:dyDescent="0.25">
      <c r="A3256">
        <v>-111.97516017</v>
      </c>
      <c r="B3256">
        <v>33.079840220000001</v>
      </c>
      <c r="C3256">
        <v>13</v>
      </c>
      <c r="D3256" t="s">
        <v>371</v>
      </c>
      <c r="E3256" t="s">
        <v>370</v>
      </c>
      <c r="F3256">
        <v>3255</v>
      </c>
      <c r="G3256">
        <v>179</v>
      </c>
      <c r="H3256">
        <v>13.33</v>
      </c>
      <c r="I3256">
        <v>1.9690000000000001</v>
      </c>
      <c r="J3256">
        <v>1</v>
      </c>
      <c r="K3256">
        <v>1165.0999999999999</v>
      </c>
      <c r="L3256" t="s">
        <v>369</v>
      </c>
      <c r="M3256" t="s">
        <v>368</v>
      </c>
      <c r="N3256" s="8">
        <v>41961</v>
      </c>
      <c r="O3256">
        <v>0</v>
      </c>
      <c r="P3256">
        <v>0</v>
      </c>
      <c r="Q3256">
        <v>14222</v>
      </c>
      <c r="R3256">
        <v>2163.6999999999998</v>
      </c>
      <c r="S3256">
        <v>4.508</v>
      </c>
      <c r="T3256">
        <v>33</v>
      </c>
      <c r="U3256">
        <v>6556.7</v>
      </c>
      <c r="V3256">
        <v>1</v>
      </c>
      <c r="W3256">
        <v>1.3420000000000001</v>
      </c>
      <c r="X3256">
        <v>2.169</v>
      </c>
      <c r="Y3256" s="8">
        <v>41961</v>
      </c>
    </row>
    <row r="3257" spans="1:25" x14ac:dyDescent="0.25">
      <c r="A3257">
        <v>-111.97515883</v>
      </c>
      <c r="B3257">
        <v>33.07983522</v>
      </c>
      <c r="C3257">
        <v>13</v>
      </c>
      <c r="D3257" t="s">
        <v>371</v>
      </c>
      <c r="E3257" t="s">
        <v>370</v>
      </c>
      <c r="F3257">
        <v>3256</v>
      </c>
      <c r="G3257">
        <v>181</v>
      </c>
      <c r="H3257">
        <v>13.33</v>
      </c>
      <c r="I3257">
        <v>2.0009999999999999</v>
      </c>
      <c r="J3257">
        <v>1</v>
      </c>
      <c r="K3257">
        <v>1165.0999999999999</v>
      </c>
      <c r="L3257" t="s">
        <v>369</v>
      </c>
      <c r="M3257" t="s">
        <v>368</v>
      </c>
      <c r="N3257" s="8">
        <v>41961</v>
      </c>
      <c r="O3257">
        <v>0</v>
      </c>
      <c r="P3257">
        <v>0</v>
      </c>
      <c r="Q3257">
        <v>12776</v>
      </c>
      <c r="R3257">
        <v>1911.9</v>
      </c>
      <c r="S3257">
        <v>3.9830000000000001</v>
      </c>
      <c r="T3257">
        <v>33</v>
      </c>
      <c r="U3257">
        <v>5793.5</v>
      </c>
      <c r="V3257">
        <v>1</v>
      </c>
      <c r="W3257">
        <v>1.365</v>
      </c>
      <c r="X3257">
        <v>2.2050000000000001</v>
      </c>
      <c r="Y3257" s="8">
        <v>41961</v>
      </c>
    </row>
    <row r="3258" spans="1:25" x14ac:dyDescent="0.25">
      <c r="A3258">
        <v>-111.97516</v>
      </c>
      <c r="B3258">
        <v>33.079829230000001</v>
      </c>
      <c r="C3258">
        <v>13</v>
      </c>
      <c r="D3258" t="s">
        <v>371</v>
      </c>
      <c r="E3258" t="s">
        <v>370</v>
      </c>
      <c r="F3258">
        <v>3257</v>
      </c>
      <c r="G3258">
        <v>180</v>
      </c>
      <c r="H3258">
        <v>13.33</v>
      </c>
      <c r="I3258">
        <v>2.0339999999999998</v>
      </c>
      <c r="J3258">
        <v>1</v>
      </c>
      <c r="K3258">
        <v>1165.0999999999999</v>
      </c>
      <c r="L3258" t="s">
        <v>369</v>
      </c>
      <c r="M3258" t="s">
        <v>368</v>
      </c>
      <c r="N3258" s="8">
        <v>41961</v>
      </c>
      <c r="O3258">
        <v>0</v>
      </c>
      <c r="P3258">
        <v>0</v>
      </c>
      <c r="Q3258">
        <v>11367</v>
      </c>
      <c r="R3258">
        <v>1673.5</v>
      </c>
      <c r="S3258">
        <v>3.4860000000000002</v>
      </c>
      <c r="T3258">
        <v>33</v>
      </c>
      <c r="U3258">
        <v>5071.2</v>
      </c>
      <c r="V3258">
        <v>1</v>
      </c>
      <c r="W3258">
        <v>1.387</v>
      </c>
      <c r="X3258">
        <v>2.2410000000000001</v>
      </c>
      <c r="Y3258" s="8">
        <v>41961</v>
      </c>
    </row>
    <row r="3259" spans="1:25" x14ac:dyDescent="0.25">
      <c r="A3259">
        <v>-111.97515983</v>
      </c>
      <c r="B3259">
        <v>33.079824219999999</v>
      </c>
      <c r="C3259">
        <v>13</v>
      </c>
      <c r="D3259" t="s">
        <v>371</v>
      </c>
      <c r="E3259" t="s">
        <v>370</v>
      </c>
      <c r="F3259">
        <v>3258</v>
      </c>
      <c r="G3259">
        <v>181</v>
      </c>
      <c r="H3259">
        <v>13.33</v>
      </c>
      <c r="I3259">
        <v>1.9690000000000001</v>
      </c>
      <c r="J3259">
        <v>1</v>
      </c>
      <c r="K3259">
        <v>1165</v>
      </c>
      <c r="L3259" t="s">
        <v>369</v>
      </c>
      <c r="M3259" t="s">
        <v>368</v>
      </c>
      <c r="N3259" s="8">
        <v>41961</v>
      </c>
      <c r="O3259">
        <v>0</v>
      </c>
      <c r="P3259">
        <v>0</v>
      </c>
      <c r="Q3259">
        <v>13828</v>
      </c>
      <c r="R3259">
        <v>2103.6999999999998</v>
      </c>
      <c r="S3259">
        <v>4.383</v>
      </c>
      <c r="T3259">
        <v>33</v>
      </c>
      <c r="U3259">
        <v>6374.9</v>
      </c>
      <c r="V3259">
        <v>1</v>
      </c>
      <c r="W3259">
        <v>1.3420000000000001</v>
      </c>
      <c r="X3259">
        <v>2.169</v>
      </c>
      <c r="Y3259" s="8">
        <v>41961</v>
      </c>
    </row>
    <row r="3260" spans="1:25" x14ac:dyDescent="0.25">
      <c r="A3260">
        <v>-111.97515934</v>
      </c>
      <c r="B3260">
        <v>33.07981822</v>
      </c>
      <c r="C3260">
        <v>13</v>
      </c>
      <c r="D3260" t="s">
        <v>371</v>
      </c>
      <c r="E3260" t="s">
        <v>370</v>
      </c>
      <c r="F3260">
        <v>3259</v>
      </c>
      <c r="G3260">
        <v>178</v>
      </c>
      <c r="H3260">
        <v>13.33</v>
      </c>
      <c r="I3260">
        <v>2.2309999999999999</v>
      </c>
      <c r="J3260">
        <v>1</v>
      </c>
      <c r="K3260">
        <v>1164.9000000000001</v>
      </c>
      <c r="L3260" t="s">
        <v>369</v>
      </c>
      <c r="M3260" t="s">
        <v>368</v>
      </c>
      <c r="N3260" s="8">
        <v>41961</v>
      </c>
      <c r="O3260">
        <v>0</v>
      </c>
      <c r="P3260">
        <v>0</v>
      </c>
      <c r="Q3260">
        <v>11966</v>
      </c>
      <c r="R3260">
        <v>1606.3</v>
      </c>
      <c r="S3260">
        <v>3.3460000000000001</v>
      </c>
      <c r="T3260">
        <v>33</v>
      </c>
      <c r="U3260">
        <v>4867.5</v>
      </c>
      <c r="V3260">
        <v>1</v>
      </c>
      <c r="W3260">
        <v>1.5209999999999999</v>
      </c>
      <c r="X3260">
        <v>2.4580000000000002</v>
      </c>
      <c r="Y3260" s="8">
        <v>41961</v>
      </c>
    </row>
    <row r="3261" spans="1:25" x14ac:dyDescent="0.25">
      <c r="A3261">
        <v>-111.975159</v>
      </c>
      <c r="B3261">
        <v>33.079812230000002</v>
      </c>
      <c r="C3261">
        <v>13</v>
      </c>
      <c r="D3261" t="s">
        <v>371</v>
      </c>
      <c r="E3261" t="s">
        <v>370</v>
      </c>
      <c r="F3261">
        <v>3260</v>
      </c>
      <c r="G3261">
        <v>180</v>
      </c>
      <c r="H3261">
        <v>13.33</v>
      </c>
      <c r="I3261">
        <v>2.0009999999999999</v>
      </c>
      <c r="J3261">
        <v>1</v>
      </c>
      <c r="K3261">
        <v>1164.9000000000001</v>
      </c>
      <c r="L3261" t="s">
        <v>369</v>
      </c>
      <c r="M3261" t="s">
        <v>368</v>
      </c>
      <c r="N3261" s="8">
        <v>41961</v>
      </c>
      <c r="O3261">
        <v>0</v>
      </c>
      <c r="P3261">
        <v>0</v>
      </c>
      <c r="Q3261">
        <v>10797</v>
      </c>
      <c r="R3261">
        <v>1615.7</v>
      </c>
      <c r="S3261">
        <v>3.3660000000000001</v>
      </c>
      <c r="T3261">
        <v>33</v>
      </c>
      <c r="U3261">
        <v>4896.2</v>
      </c>
      <c r="V3261">
        <v>1</v>
      </c>
      <c r="W3261">
        <v>1.365</v>
      </c>
      <c r="X3261">
        <v>2.2050000000000001</v>
      </c>
      <c r="Y3261" s="8">
        <v>41961</v>
      </c>
    </row>
    <row r="3262" spans="1:25" x14ac:dyDescent="0.25">
      <c r="A3262">
        <v>-111.97515934</v>
      </c>
      <c r="B3262">
        <v>33.079807219999999</v>
      </c>
      <c r="C3262">
        <v>13</v>
      </c>
      <c r="D3262" t="s">
        <v>371</v>
      </c>
      <c r="E3262" t="s">
        <v>370</v>
      </c>
      <c r="F3262">
        <v>3261</v>
      </c>
      <c r="G3262">
        <v>178</v>
      </c>
      <c r="H3262">
        <v>13.33</v>
      </c>
      <c r="I3262">
        <v>2.0009999999999999</v>
      </c>
      <c r="J3262">
        <v>1</v>
      </c>
      <c r="K3262">
        <v>1164.8</v>
      </c>
      <c r="L3262" t="s">
        <v>369</v>
      </c>
      <c r="M3262" t="s">
        <v>368</v>
      </c>
      <c r="N3262" s="8">
        <v>41961</v>
      </c>
      <c r="O3262">
        <v>0</v>
      </c>
      <c r="P3262">
        <v>0</v>
      </c>
      <c r="Q3262">
        <v>9434.6</v>
      </c>
      <c r="R3262">
        <v>1411.8</v>
      </c>
      <c r="S3262">
        <v>2.9409999999999998</v>
      </c>
      <c r="T3262">
        <v>33</v>
      </c>
      <c r="U3262">
        <v>4278.2</v>
      </c>
      <c r="V3262">
        <v>1</v>
      </c>
      <c r="W3262">
        <v>1.365</v>
      </c>
      <c r="X3262">
        <v>2.2050000000000001</v>
      </c>
      <c r="Y3262" s="8">
        <v>41961</v>
      </c>
    </row>
    <row r="3263" spans="1:25" x14ac:dyDescent="0.25">
      <c r="A3263">
        <v>-111.97515866000001</v>
      </c>
      <c r="B3263">
        <v>33.07980122</v>
      </c>
      <c r="C3263">
        <v>13</v>
      </c>
      <c r="D3263" t="s">
        <v>371</v>
      </c>
      <c r="E3263" t="s">
        <v>370</v>
      </c>
      <c r="F3263">
        <v>3262</v>
      </c>
      <c r="G3263">
        <v>182</v>
      </c>
      <c r="H3263">
        <v>13.33</v>
      </c>
      <c r="I3263">
        <v>2.0009999999999999</v>
      </c>
      <c r="J3263">
        <v>1</v>
      </c>
      <c r="K3263">
        <v>1164.9000000000001</v>
      </c>
      <c r="L3263" t="s">
        <v>369</v>
      </c>
      <c r="M3263" t="s">
        <v>368</v>
      </c>
      <c r="N3263" s="8">
        <v>41961</v>
      </c>
      <c r="O3263">
        <v>0</v>
      </c>
      <c r="P3263">
        <v>0</v>
      </c>
      <c r="Q3263">
        <v>12838</v>
      </c>
      <c r="R3263">
        <v>1921.1</v>
      </c>
      <c r="S3263">
        <v>4.0019999999999998</v>
      </c>
      <c r="T3263">
        <v>33</v>
      </c>
      <c r="U3263">
        <v>5821.4</v>
      </c>
      <c r="V3263">
        <v>1</v>
      </c>
      <c r="W3263">
        <v>1.365</v>
      </c>
      <c r="X3263">
        <v>2.2050000000000001</v>
      </c>
      <c r="Y3263" s="8">
        <v>41961</v>
      </c>
    </row>
    <row r="3264" spans="1:25" x14ac:dyDescent="0.25">
      <c r="A3264">
        <v>-111.97515968</v>
      </c>
      <c r="B3264">
        <v>33.07979521</v>
      </c>
      <c r="C3264">
        <v>13</v>
      </c>
      <c r="D3264" t="s">
        <v>371</v>
      </c>
      <c r="E3264" t="s">
        <v>370</v>
      </c>
      <c r="F3264">
        <v>3263</v>
      </c>
      <c r="G3264">
        <v>176</v>
      </c>
      <c r="H3264">
        <v>13.33</v>
      </c>
      <c r="I3264">
        <v>1.87</v>
      </c>
      <c r="J3264">
        <v>1</v>
      </c>
      <c r="K3264">
        <v>1164.9000000000001</v>
      </c>
      <c r="L3264" t="s">
        <v>369</v>
      </c>
      <c r="M3264" t="s">
        <v>368</v>
      </c>
      <c r="N3264" s="8">
        <v>41961</v>
      </c>
      <c r="O3264">
        <v>0</v>
      </c>
      <c r="P3264">
        <v>0</v>
      </c>
      <c r="Q3264">
        <v>12231</v>
      </c>
      <c r="R3264">
        <v>1958.7</v>
      </c>
      <c r="S3264">
        <v>4.0810000000000004</v>
      </c>
      <c r="T3264">
        <v>33</v>
      </c>
      <c r="U3264">
        <v>5935.4</v>
      </c>
      <c r="V3264">
        <v>1</v>
      </c>
      <c r="W3264">
        <v>1.2749999999999999</v>
      </c>
      <c r="X3264">
        <v>2.0609999999999999</v>
      </c>
      <c r="Y3264" s="8">
        <v>41961</v>
      </c>
    </row>
    <row r="3265" spans="1:25" x14ac:dyDescent="0.25">
      <c r="A3265">
        <v>-111.97515917</v>
      </c>
      <c r="B3265">
        <v>33.07979022</v>
      </c>
      <c r="C3265">
        <v>13</v>
      </c>
      <c r="D3265" t="s">
        <v>371</v>
      </c>
      <c r="E3265" t="s">
        <v>370</v>
      </c>
      <c r="F3265">
        <v>3264</v>
      </c>
      <c r="G3265">
        <v>179</v>
      </c>
      <c r="H3265">
        <v>13.33</v>
      </c>
      <c r="I3265">
        <v>2.1</v>
      </c>
      <c r="J3265">
        <v>1</v>
      </c>
      <c r="K3265">
        <v>1164.9000000000001</v>
      </c>
      <c r="L3265" t="s">
        <v>369</v>
      </c>
      <c r="M3265" t="s">
        <v>368</v>
      </c>
      <c r="N3265" s="8">
        <v>41961</v>
      </c>
      <c r="O3265">
        <v>0</v>
      </c>
      <c r="P3265">
        <v>0</v>
      </c>
      <c r="Q3265">
        <v>11281</v>
      </c>
      <c r="R3265">
        <v>1609</v>
      </c>
      <c r="S3265">
        <v>3.3519999999999999</v>
      </c>
      <c r="T3265">
        <v>33</v>
      </c>
      <c r="U3265">
        <v>4875.6000000000004</v>
      </c>
      <c r="V3265">
        <v>1</v>
      </c>
      <c r="W3265">
        <v>1.4319999999999999</v>
      </c>
      <c r="X3265">
        <v>2.3140000000000001</v>
      </c>
      <c r="Y3265" s="8">
        <v>41961</v>
      </c>
    </row>
    <row r="3266" spans="1:25" x14ac:dyDescent="0.25">
      <c r="A3266">
        <v>-111.97515814</v>
      </c>
      <c r="B3266">
        <v>33.079785190000003</v>
      </c>
      <c r="C3266">
        <v>13</v>
      </c>
      <c r="D3266" t="s">
        <v>371</v>
      </c>
      <c r="E3266" t="s">
        <v>370</v>
      </c>
      <c r="F3266">
        <v>3265</v>
      </c>
      <c r="G3266">
        <v>185</v>
      </c>
      <c r="H3266">
        <v>13.33</v>
      </c>
      <c r="I3266">
        <v>2.133</v>
      </c>
      <c r="J3266">
        <v>1</v>
      </c>
      <c r="K3266">
        <v>1165</v>
      </c>
      <c r="L3266" t="s">
        <v>369</v>
      </c>
      <c r="M3266" t="s">
        <v>368</v>
      </c>
      <c r="N3266" s="8">
        <v>41961</v>
      </c>
      <c r="O3266">
        <v>0</v>
      </c>
      <c r="P3266">
        <v>0</v>
      </c>
      <c r="Q3266">
        <v>12503</v>
      </c>
      <c r="R3266">
        <v>1755.8</v>
      </c>
      <c r="S3266">
        <v>3.6579999999999999</v>
      </c>
      <c r="T3266">
        <v>33</v>
      </c>
      <c r="U3266">
        <v>5320.5</v>
      </c>
      <c r="V3266">
        <v>1</v>
      </c>
      <c r="W3266">
        <v>1.454</v>
      </c>
      <c r="X3266">
        <v>2.35</v>
      </c>
      <c r="Y3266" s="8">
        <v>41961</v>
      </c>
    </row>
    <row r="3267" spans="1:25" x14ac:dyDescent="0.25">
      <c r="A3267">
        <v>-111.97515966</v>
      </c>
      <c r="B3267">
        <v>33.079779219999999</v>
      </c>
      <c r="C3267">
        <v>13</v>
      </c>
      <c r="D3267" t="s">
        <v>371</v>
      </c>
      <c r="E3267" t="s">
        <v>370</v>
      </c>
      <c r="F3267">
        <v>3266</v>
      </c>
      <c r="G3267">
        <v>182</v>
      </c>
      <c r="H3267">
        <v>13.33</v>
      </c>
      <c r="I3267">
        <v>2.0670000000000002</v>
      </c>
      <c r="J3267">
        <v>1</v>
      </c>
      <c r="K3267">
        <v>1165</v>
      </c>
      <c r="L3267" t="s">
        <v>369</v>
      </c>
      <c r="M3267" t="s">
        <v>368</v>
      </c>
      <c r="N3267" s="8">
        <v>41961</v>
      </c>
      <c r="O3267">
        <v>0</v>
      </c>
      <c r="P3267">
        <v>0</v>
      </c>
      <c r="Q3267">
        <v>11400</v>
      </c>
      <c r="R3267">
        <v>1651.7</v>
      </c>
      <c r="S3267">
        <v>3.4409999999999998</v>
      </c>
      <c r="T3267">
        <v>33</v>
      </c>
      <c r="U3267">
        <v>5005.2</v>
      </c>
      <c r="V3267">
        <v>1</v>
      </c>
      <c r="W3267">
        <v>1.409</v>
      </c>
      <c r="X3267">
        <v>2.278</v>
      </c>
      <c r="Y3267" s="8">
        <v>41961</v>
      </c>
    </row>
    <row r="3268" spans="1:25" x14ac:dyDescent="0.25">
      <c r="A3268">
        <v>-111.97515966</v>
      </c>
      <c r="B3268">
        <v>33.07977322</v>
      </c>
      <c r="C3268">
        <v>13</v>
      </c>
      <c r="D3268" t="s">
        <v>371</v>
      </c>
      <c r="E3268" t="s">
        <v>370</v>
      </c>
      <c r="F3268">
        <v>3267</v>
      </c>
      <c r="G3268">
        <v>182</v>
      </c>
      <c r="H3268">
        <v>13.33</v>
      </c>
      <c r="I3268">
        <v>2.0670000000000002</v>
      </c>
      <c r="J3268">
        <v>1</v>
      </c>
      <c r="K3268">
        <v>1164.9000000000001</v>
      </c>
      <c r="L3268" t="s">
        <v>369</v>
      </c>
      <c r="M3268" t="s">
        <v>368</v>
      </c>
      <c r="N3268" s="8">
        <v>41961</v>
      </c>
      <c r="O3268">
        <v>0</v>
      </c>
      <c r="P3268">
        <v>0</v>
      </c>
      <c r="Q3268">
        <v>13502</v>
      </c>
      <c r="R3268">
        <v>1956.3</v>
      </c>
      <c r="S3268">
        <v>4.0759999999999996</v>
      </c>
      <c r="T3268">
        <v>33</v>
      </c>
      <c r="U3268">
        <v>5928.1</v>
      </c>
      <c r="V3268">
        <v>1</v>
      </c>
      <c r="W3268">
        <v>1.409</v>
      </c>
      <c r="X3268">
        <v>2.278</v>
      </c>
      <c r="Y3268" s="8">
        <v>41961</v>
      </c>
    </row>
    <row r="3269" spans="1:25" x14ac:dyDescent="0.25">
      <c r="A3269">
        <v>-111.97516068</v>
      </c>
      <c r="B3269">
        <v>33.07976721</v>
      </c>
      <c r="C3269">
        <v>13</v>
      </c>
      <c r="D3269" t="s">
        <v>371</v>
      </c>
      <c r="E3269" t="s">
        <v>370</v>
      </c>
      <c r="F3269">
        <v>3268</v>
      </c>
      <c r="G3269">
        <v>176</v>
      </c>
      <c r="H3269">
        <v>13.33</v>
      </c>
      <c r="I3269">
        <v>2.0670000000000002</v>
      </c>
      <c r="J3269">
        <v>1</v>
      </c>
      <c r="K3269">
        <v>1165</v>
      </c>
      <c r="L3269" t="s">
        <v>369</v>
      </c>
      <c r="M3269" t="s">
        <v>368</v>
      </c>
      <c r="N3269" s="8">
        <v>41961</v>
      </c>
      <c r="O3269">
        <v>0</v>
      </c>
      <c r="P3269">
        <v>0</v>
      </c>
      <c r="Q3269">
        <v>12196</v>
      </c>
      <c r="R3269">
        <v>1767.1</v>
      </c>
      <c r="S3269">
        <v>3.681</v>
      </c>
      <c r="T3269">
        <v>33</v>
      </c>
      <c r="U3269">
        <v>5354.9</v>
      </c>
      <c r="V3269">
        <v>1</v>
      </c>
      <c r="W3269">
        <v>1.409</v>
      </c>
      <c r="X3269">
        <v>2.278</v>
      </c>
      <c r="Y3269" s="8">
        <v>41961</v>
      </c>
    </row>
    <row r="3270" spans="1:25" x14ac:dyDescent="0.25">
      <c r="A3270">
        <v>-111.97515932</v>
      </c>
      <c r="B3270">
        <v>33.079762209999998</v>
      </c>
      <c r="C3270">
        <v>13</v>
      </c>
      <c r="D3270" t="s">
        <v>371</v>
      </c>
      <c r="E3270" t="s">
        <v>370</v>
      </c>
      <c r="F3270">
        <v>3269</v>
      </c>
      <c r="G3270">
        <v>184</v>
      </c>
      <c r="H3270">
        <v>13.33</v>
      </c>
      <c r="I3270">
        <v>1.9690000000000001</v>
      </c>
      <c r="J3270">
        <v>1</v>
      </c>
      <c r="K3270">
        <v>1164.9000000000001</v>
      </c>
      <c r="L3270" t="s">
        <v>369</v>
      </c>
      <c r="M3270" t="s">
        <v>368</v>
      </c>
      <c r="N3270" s="8">
        <v>41961</v>
      </c>
      <c r="O3270">
        <v>0</v>
      </c>
      <c r="P3270">
        <v>0</v>
      </c>
      <c r="Q3270">
        <v>12788</v>
      </c>
      <c r="R3270">
        <v>1945.5</v>
      </c>
      <c r="S3270">
        <v>4.0529999999999999</v>
      </c>
      <c r="T3270">
        <v>33</v>
      </c>
      <c r="U3270">
        <v>5895.6</v>
      </c>
      <c r="V3270">
        <v>1</v>
      </c>
      <c r="W3270">
        <v>1.3420000000000001</v>
      </c>
      <c r="X3270">
        <v>2.169</v>
      </c>
      <c r="Y3270" s="8">
        <v>41961</v>
      </c>
    </row>
    <row r="3271" spans="1:25" x14ac:dyDescent="0.25">
      <c r="A3271">
        <v>-111.97516</v>
      </c>
      <c r="B3271">
        <v>33.079756230000001</v>
      </c>
      <c r="C3271">
        <v>13</v>
      </c>
      <c r="D3271" t="s">
        <v>371</v>
      </c>
      <c r="E3271" t="s">
        <v>370</v>
      </c>
      <c r="F3271">
        <v>3270</v>
      </c>
      <c r="G3271">
        <v>180</v>
      </c>
      <c r="H3271">
        <v>13.33</v>
      </c>
      <c r="I3271">
        <v>2.198</v>
      </c>
      <c r="J3271">
        <v>1</v>
      </c>
      <c r="K3271">
        <v>1164.9000000000001</v>
      </c>
      <c r="L3271" t="s">
        <v>369</v>
      </c>
      <c r="M3271" t="s">
        <v>368</v>
      </c>
      <c r="N3271" s="8">
        <v>41961</v>
      </c>
      <c r="O3271">
        <v>0</v>
      </c>
      <c r="P3271">
        <v>0</v>
      </c>
      <c r="Q3271">
        <v>9804.7000000000007</v>
      </c>
      <c r="R3271">
        <v>1335.8</v>
      </c>
      <c r="S3271">
        <v>2.7829999999999999</v>
      </c>
      <c r="T3271">
        <v>33</v>
      </c>
      <c r="U3271">
        <v>4047.8</v>
      </c>
      <c r="V3271">
        <v>1</v>
      </c>
      <c r="W3271">
        <v>1.4990000000000001</v>
      </c>
      <c r="X3271">
        <v>2.4220000000000002</v>
      </c>
      <c r="Y3271" s="8">
        <v>41961</v>
      </c>
    </row>
    <row r="3272" spans="1:25" x14ac:dyDescent="0.25">
      <c r="A3272">
        <v>-111.97516050999999</v>
      </c>
      <c r="B3272">
        <v>33.07975021</v>
      </c>
      <c r="C3272">
        <v>13</v>
      </c>
      <c r="D3272" t="s">
        <v>371</v>
      </c>
      <c r="E3272" t="s">
        <v>370</v>
      </c>
      <c r="F3272">
        <v>3271</v>
      </c>
      <c r="G3272">
        <v>177</v>
      </c>
      <c r="H3272">
        <v>13.33</v>
      </c>
      <c r="I3272">
        <v>1.9359999999999999</v>
      </c>
      <c r="J3272">
        <v>1</v>
      </c>
      <c r="K3272">
        <v>1164.8</v>
      </c>
      <c r="L3272" t="s">
        <v>369</v>
      </c>
      <c r="M3272" t="s">
        <v>368</v>
      </c>
      <c r="N3272" s="8">
        <v>41961</v>
      </c>
      <c r="O3272">
        <v>0</v>
      </c>
      <c r="P3272">
        <v>0</v>
      </c>
      <c r="Q3272">
        <v>13449</v>
      </c>
      <c r="R3272">
        <v>2080.6999999999998</v>
      </c>
      <c r="S3272">
        <v>4.335</v>
      </c>
      <c r="T3272">
        <v>33</v>
      </c>
      <c r="U3272">
        <v>6305.1</v>
      </c>
      <c r="V3272">
        <v>1</v>
      </c>
      <c r="W3272">
        <v>1.32</v>
      </c>
      <c r="X3272">
        <v>2.133</v>
      </c>
      <c r="Y3272" s="8">
        <v>41961</v>
      </c>
    </row>
    <row r="3273" spans="1:25" x14ac:dyDescent="0.25">
      <c r="A3273">
        <v>-111.975159</v>
      </c>
      <c r="B3273">
        <v>33.079744230000003</v>
      </c>
      <c r="C3273">
        <v>13</v>
      </c>
      <c r="D3273" t="s">
        <v>371</v>
      </c>
      <c r="E3273" t="s">
        <v>370</v>
      </c>
      <c r="F3273">
        <v>3272</v>
      </c>
      <c r="G3273">
        <v>180</v>
      </c>
      <c r="H3273">
        <v>13.33</v>
      </c>
      <c r="I3273">
        <v>2.0670000000000002</v>
      </c>
      <c r="J3273">
        <v>1</v>
      </c>
      <c r="K3273">
        <v>1164.8</v>
      </c>
      <c r="L3273" t="s">
        <v>369</v>
      </c>
      <c r="M3273" t="s">
        <v>368</v>
      </c>
      <c r="N3273" s="8">
        <v>41961</v>
      </c>
      <c r="O3273">
        <v>0</v>
      </c>
      <c r="P3273">
        <v>0</v>
      </c>
      <c r="Q3273">
        <v>10702</v>
      </c>
      <c r="R3273">
        <v>1550.6</v>
      </c>
      <c r="S3273">
        <v>3.23</v>
      </c>
      <c r="T3273">
        <v>33</v>
      </c>
      <c r="U3273">
        <v>4698.8999999999996</v>
      </c>
      <c r="V3273">
        <v>1</v>
      </c>
      <c r="W3273">
        <v>1.409</v>
      </c>
      <c r="X3273">
        <v>2.278</v>
      </c>
      <c r="Y3273" s="8">
        <v>41961</v>
      </c>
    </row>
    <row r="3274" spans="1:25" x14ac:dyDescent="0.25">
      <c r="A3274">
        <v>-111.97516034</v>
      </c>
      <c r="B3274">
        <v>33.079738220000003</v>
      </c>
      <c r="C3274">
        <v>13</v>
      </c>
      <c r="D3274" t="s">
        <v>371</v>
      </c>
      <c r="E3274" t="s">
        <v>370</v>
      </c>
      <c r="F3274">
        <v>3273</v>
      </c>
      <c r="G3274">
        <v>178</v>
      </c>
      <c r="H3274">
        <v>13.33</v>
      </c>
      <c r="I3274">
        <v>2.0670000000000002</v>
      </c>
      <c r="J3274">
        <v>1</v>
      </c>
      <c r="K3274">
        <v>1164.8</v>
      </c>
      <c r="L3274" t="s">
        <v>369</v>
      </c>
      <c r="M3274" t="s">
        <v>368</v>
      </c>
      <c r="N3274" s="8">
        <v>41961</v>
      </c>
      <c r="O3274">
        <v>0</v>
      </c>
      <c r="P3274">
        <v>0</v>
      </c>
      <c r="Q3274">
        <v>11855</v>
      </c>
      <c r="R3274">
        <v>1717.7</v>
      </c>
      <c r="S3274">
        <v>3.5779999999999998</v>
      </c>
      <c r="T3274">
        <v>33</v>
      </c>
      <c r="U3274">
        <v>5205</v>
      </c>
      <c r="V3274">
        <v>1</v>
      </c>
      <c r="W3274">
        <v>1.409</v>
      </c>
      <c r="X3274">
        <v>2.278</v>
      </c>
      <c r="Y3274" s="8">
        <v>41961</v>
      </c>
    </row>
    <row r="3275" spans="1:25" x14ac:dyDescent="0.25">
      <c r="A3275">
        <v>-111.97515949</v>
      </c>
      <c r="B3275">
        <v>33.079733210000001</v>
      </c>
      <c r="C3275">
        <v>13</v>
      </c>
      <c r="D3275" t="s">
        <v>371</v>
      </c>
      <c r="E3275" t="s">
        <v>370</v>
      </c>
      <c r="F3275">
        <v>3274</v>
      </c>
      <c r="G3275">
        <v>183</v>
      </c>
      <c r="H3275">
        <v>13.33</v>
      </c>
      <c r="I3275">
        <v>2.0670000000000002</v>
      </c>
      <c r="J3275">
        <v>1</v>
      </c>
      <c r="K3275">
        <v>1164.7</v>
      </c>
      <c r="L3275" t="s">
        <v>369</v>
      </c>
      <c r="M3275" t="s">
        <v>368</v>
      </c>
      <c r="N3275" s="8">
        <v>41961</v>
      </c>
      <c r="O3275">
        <v>0</v>
      </c>
      <c r="P3275">
        <v>0</v>
      </c>
      <c r="Q3275">
        <v>12409</v>
      </c>
      <c r="R3275">
        <v>1797.9</v>
      </c>
      <c r="S3275">
        <v>3.746</v>
      </c>
      <c r="T3275">
        <v>33</v>
      </c>
      <c r="U3275">
        <v>5448.1</v>
      </c>
      <c r="V3275">
        <v>1</v>
      </c>
      <c r="W3275">
        <v>1.409</v>
      </c>
      <c r="X3275">
        <v>2.278</v>
      </c>
      <c r="Y3275" s="8">
        <v>41961</v>
      </c>
    </row>
    <row r="3276" spans="1:25" x14ac:dyDescent="0.25">
      <c r="A3276">
        <v>-111.97516</v>
      </c>
      <c r="B3276">
        <v>33.079727230000003</v>
      </c>
      <c r="C3276">
        <v>13</v>
      </c>
      <c r="D3276" t="s">
        <v>371</v>
      </c>
      <c r="E3276" t="s">
        <v>370</v>
      </c>
      <c r="F3276">
        <v>3275</v>
      </c>
      <c r="G3276">
        <v>180</v>
      </c>
      <c r="H3276">
        <v>13.33</v>
      </c>
      <c r="I3276">
        <v>2.133</v>
      </c>
      <c r="J3276">
        <v>1</v>
      </c>
      <c r="K3276">
        <v>1164.8</v>
      </c>
      <c r="L3276" t="s">
        <v>369</v>
      </c>
      <c r="M3276" t="s">
        <v>368</v>
      </c>
      <c r="N3276" s="8">
        <v>41961</v>
      </c>
      <c r="O3276">
        <v>0</v>
      </c>
      <c r="P3276">
        <v>0</v>
      </c>
      <c r="Q3276">
        <v>11061</v>
      </c>
      <c r="R3276">
        <v>1553.3</v>
      </c>
      <c r="S3276">
        <v>3.2360000000000002</v>
      </c>
      <c r="T3276">
        <v>33</v>
      </c>
      <c r="U3276">
        <v>4707.1000000000004</v>
      </c>
      <c r="V3276">
        <v>1</v>
      </c>
      <c r="W3276">
        <v>1.454</v>
      </c>
      <c r="X3276">
        <v>2.35</v>
      </c>
      <c r="Y3276" s="8">
        <v>41961</v>
      </c>
    </row>
    <row r="3277" spans="1:25" x14ac:dyDescent="0.25">
      <c r="A3277">
        <v>-111.97515983</v>
      </c>
      <c r="B3277">
        <v>33.079721220000003</v>
      </c>
      <c r="C3277">
        <v>13</v>
      </c>
      <c r="D3277" t="s">
        <v>371</v>
      </c>
      <c r="E3277" t="s">
        <v>370</v>
      </c>
      <c r="F3277">
        <v>3276</v>
      </c>
      <c r="G3277">
        <v>181</v>
      </c>
      <c r="H3277">
        <v>13.33</v>
      </c>
      <c r="I3277">
        <v>2.1</v>
      </c>
      <c r="J3277">
        <v>1</v>
      </c>
      <c r="K3277">
        <v>1164.7</v>
      </c>
      <c r="L3277" t="s">
        <v>369</v>
      </c>
      <c r="M3277" t="s">
        <v>368</v>
      </c>
      <c r="N3277" s="8">
        <v>41961</v>
      </c>
      <c r="O3277">
        <v>0</v>
      </c>
      <c r="P3277">
        <v>0</v>
      </c>
      <c r="Q3277">
        <v>12752</v>
      </c>
      <c r="R3277">
        <v>1818.8</v>
      </c>
      <c r="S3277">
        <v>3.7890000000000001</v>
      </c>
      <c r="T3277">
        <v>33</v>
      </c>
      <c r="U3277">
        <v>5511.6</v>
      </c>
      <c r="V3277">
        <v>1</v>
      </c>
      <c r="W3277">
        <v>1.4319999999999999</v>
      </c>
      <c r="X3277">
        <v>2.3140000000000001</v>
      </c>
      <c r="Y3277" s="8">
        <v>41961</v>
      </c>
    </row>
    <row r="3278" spans="1:25" x14ac:dyDescent="0.25">
      <c r="A3278">
        <v>-111.97516017</v>
      </c>
      <c r="B3278">
        <v>33.079716220000002</v>
      </c>
      <c r="C3278">
        <v>13</v>
      </c>
      <c r="D3278" t="s">
        <v>371</v>
      </c>
      <c r="E3278" t="s">
        <v>370</v>
      </c>
      <c r="F3278">
        <v>3277</v>
      </c>
      <c r="G3278">
        <v>179</v>
      </c>
      <c r="H3278">
        <v>13.33</v>
      </c>
      <c r="I3278">
        <v>2.0009999999999999</v>
      </c>
      <c r="J3278">
        <v>1</v>
      </c>
      <c r="K3278">
        <v>1164.7</v>
      </c>
      <c r="L3278" t="s">
        <v>369</v>
      </c>
      <c r="M3278" t="s">
        <v>368</v>
      </c>
      <c r="N3278" s="8">
        <v>41961</v>
      </c>
      <c r="O3278">
        <v>0</v>
      </c>
      <c r="P3278">
        <v>0</v>
      </c>
      <c r="Q3278">
        <v>11755</v>
      </c>
      <c r="R3278">
        <v>1759</v>
      </c>
      <c r="S3278">
        <v>3.6640000000000001</v>
      </c>
      <c r="T3278">
        <v>33</v>
      </c>
      <c r="U3278">
        <v>5330.2</v>
      </c>
      <c r="V3278">
        <v>1</v>
      </c>
      <c r="W3278">
        <v>1.365</v>
      </c>
      <c r="X3278">
        <v>2.2050000000000001</v>
      </c>
      <c r="Y3278" s="8">
        <v>41961</v>
      </c>
    </row>
    <row r="3279" spans="1:25" x14ac:dyDescent="0.25">
      <c r="A3279">
        <v>-111.97515983</v>
      </c>
      <c r="B3279">
        <v>33.079710220000003</v>
      </c>
      <c r="C3279">
        <v>13</v>
      </c>
      <c r="D3279" t="s">
        <v>371</v>
      </c>
      <c r="E3279" t="s">
        <v>370</v>
      </c>
      <c r="F3279">
        <v>3278</v>
      </c>
      <c r="G3279">
        <v>181</v>
      </c>
      <c r="H3279">
        <v>13.33</v>
      </c>
      <c r="I3279">
        <v>1.9359999999999999</v>
      </c>
      <c r="J3279">
        <v>1</v>
      </c>
      <c r="K3279">
        <v>1164.5999999999999</v>
      </c>
      <c r="L3279" t="s">
        <v>369</v>
      </c>
      <c r="M3279" t="s">
        <v>368</v>
      </c>
      <c r="N3279" s="8">
        <v>41961</v>
      </c>
      <c r="O3279">
        <v>0</v>
      </c>
      <c r="P3279">
        <v>0</v>
      </c>
      <c r="Q3279">
        <v>9319</v>
      </c>
      <c r="R3279">
        <v>1441.8</v>
      </c>
      <c r="S3279">
        <v>3.004</v>
      </c>
      <c r="T3279">
        <v>33</v>
      </c>
      <c r="U3279">
        <v>4369</v>
      </c>
      <c r="V3279">
        <v>1</v>
      </c>
      <c r="W3279">
        <v>1.32</v>
      </c>
      <c r="X3279">
        <v>2.133</v>
      </c>
      <c r="Y3279" s="8">
        <v>41961</v>
      </c>
    </row>
    <row r="3280" spans="1:25" x14ac:dyDescent="0.25">
      <c r="A3280">
        <v>-111.97515966</v>
      </c>
      <c r="B3280">
        <v>33.079704220000004</v>
      </c>
      <c r="C3280">
        <v>13</v>
      </c>
      <c r="D3280" t="s">
        <v>371</v>
      </c>
      <c r="E3280" t="s">
        <v>370</v>
      </c>
      <c r="F3280">
        <v>3279</v>
      </c>
      <c r="G3280">
        <v>182</v>
      </c>
      <c r="H3280">
        <v>13.33</v>
      </c>
      <c r="I3280">
        <v>2.165</v>
      </c>
      <c r="J3280">
        <v>1</v>
      </c>
      <c r="K3280">
        <v>1164.5999999999999</v>
      </c>
      <c r="L3280" t="s">
        <v>369</v>
      </c>
      <c r="M3280" t="s">
        <v>368</v>
      </c>
      <c r="N3280" s="8">
        <v>41961</v>
      </c>
      <c r="O3280">
        <v>0</v>
      </c>
      <c r="P3280">
        <v>0</v>
      </c>
      <c r="Q3280">
        <v>9567</v>
      </c>
      <c r="R3280">
        <v>1323.1</v>
      </c>
      <c r="S3280">
        <v>2.7570000000000001</v>
      </c>
      <c r="T3280">
        <v>33</v>
      </c>
      <c r="U3280">
        <v>4009.5</v>
      </c>
      <c r="V3280">
        <v>1</v>
      </c>
      <c r="W3280">
        <v>1.476</v>
      </c>
      <c r="X3280">
        <v>2.3860000000000001</v>
      </c>
      <c r="Y3280" s="8">
        <v>41961</v>
      </c>
    </row>
    <row r="3281" spans="1:25" x14ac:dyDescent="0.25">
      <c r="A3281">
        <v>-111.97516</v>
      </c>
      <c r="B3281">
        <v>33.079699230000003</v>
      </c>
      <c r="C3281">
        <v>13</v>
      </c>
      <c r="D3281" t="s">
        <v>371</v>
      </c>
      <c r="E3281" t="s">
        <v>370</v>
      </c>
      <c r="F3281">
        <v>3280</v>
      </c>
      <c r="G3281">
        <v>180</v>
      </c>
      <c r="H3281">
        <v>13.33</v>
      </c>
      <c r="I3281">
        <v>2.198</v>
      </c>
      <c r="J3281">
        <v>1</v>
      </c>
      <c r="K3281">
        <v>1164.5999999999999</v>
      </c>
      <c r="L3281" t="s">
        <v>369</v>
      </c>
      <c r="M3281" t="s">
        <v>368</v>
      </c>
      <c r="N3281" s="8">
        <v>41961</v>
      </c>
      <c r="O3281">
        <v>0</v>
      </c>
      <c r="P3281">
        <v>0</v>
      </c>
      <c r="Q3281">
        <v>8345.2000000000007</v>
      </c>
      <c r="R3281">
        <v>1136.9000000000001</v>
      </c>
      <c r="S3281">
        <v>2.3690000000000002</v>
      </c>
      <c r="T3281">
        <v>33</v>
      </c>
      <c r="U3281">
        <v>3445.3</v>
      </c>
      <c r="V3281">
        <v>1</v>
      </c>
      <c r="W3281">
        <v>1.4990000000000001</v>
      </c>
      <c r="X3281">
        <v>2.4220000000000002</v>
      </c>
      <c r="Y3281" s="8">
        <v>41961</v>
      </c>
    </row>
    <row r="3282" spans="1:25" x14ac:dyDescent="0.25">
      <c r="A3282">
        <v>-111.97516117000001</v>
      </c>
      <c r="B3282">
        <v>33.079693220000003</v>
      </c>
      <c r="C3282">
        <v>13</v>
      </c>
      <c r="D3282" t="s">
        <v>371</v>
      </c>
      <c r="E3282" t="s">
        <v>370</v>
      </c>
      <c r="F3282">
        <v>3281</v>
      </c>
      <c r="G3282">
        <v>179</v>
      </c>
      <c r="H3282">
        <v>13.33</v>
      </c>
      <c r="I3282">
        <v>2.198</v>
      </c>
      <c r="J3282">
        <v>1</v>
      </c>
      <c r="K3282">
        <v>1164.5999999999999</v>
      </c>
      <c r="L3282" t="s">
        <v>369</v>
      </c>
      <c r="M3282" t="s">
        <v>368</v>
      </c>
      <c r="N3282" s="8">
        <v>41961</v>
      </c>
      <c r="O3282">
        <v>0</v>
      </c>
      <c r="P3282">
        <v>0</v>
      </c>
      <c r="Q3282">
        <v>8414</v>
      </c>
      <c r="R3282">
        <v>1146.3</v>
      </c>
      <c r="S3282">
        <v>2.3879999999999999</v>
      </c>
      <c r="T3282">
        <v>33</v>
      </c>
      <c r="U3282">
        <v>3473.7</v>
      </c>
      <c r="V3282">
        <v>1</v>
      </c>
      <c r="W3282">
        <v>1.4990000000000001</v>
      </c>
      <c r="X3282">
        <v>2.4220000000000002</v>
      </c>
      <c r="Y3282" s="8">
        <v>41961</v>
      </c>
    </row>
    <row r="3283" spans="1:25" x14ac:dyDescent="0.25">
      <c r="A3283">
        <v>-111.97516032</v>
      </c>
      <c r="B3283">
        <v>33.079687210000003</v>
      </c>
      <c r="C3283">
        <v>13</v>
      </c>
      <c r="D3283" t="s">
        <v>371</v>
      </c>
      <c r="E3283" t="s">
        <v>370</v>
      </c>
      <c r="F3283">
        <v>3282</v>
      </c>
      <c r="G3283">
        <v>184</v>
      </c>
      <c r="H3283">
        <v>13.33</v>
      </c>
      <c r="I3283">
        <v>2.133</v>
      </c>
      <c r="J3283">
        <v>1</v>
      </c>
      <c r="K3283">
        <v>1164.5999999999999</v>
      </c>
      <c r="L3283" t="s">
        <v>369</v>
      </c>
      <c r="M3283" t="s">
        <v>368</v>
      </c>
      <c r="N3283" s="8">
        <v>41961</v>
      </c>
      <c r="O3283">
        <v>0</v>
      </c>
      <c r="P3283">
        <v>0</v>
      </c>
      <c r="Q3283">
        <v>9003.7999999999993</v>
      </c>
      <c r="R3283">
        <v>1264.4000000000001</v>
      </c>
      <c r="S3283">
        <v>2.6339999999999999</v>
      </c>
      <c r="T3283">
        <v>33</v>
      </c>
      <c r="U3283">
        <v>3831.5</v>
      </c>
      <c r="V3283">
        <v>1</v>
      </c>
      <c r="W3283">
        <v>1.454</v>
      </c>
      <c r="X3283">
        <v>2.35</v>
      </c>
      <c r="Y3283" s="8">
        <v>41961</v>
      </c>
    </row>
    <row r="3284" spans="1:25" x14ac:dyDescent="0.25">
      <c r="A3284">
        <v>-111.97516017</v>
      </c>
      <c r="B3284">
        <v>33.079681219999998</v>
      </c>
      <c r="C3284">
        <v>13</v>
      </c>
      <c r="D3284" t="s">
        <v>371</v>
      </c>
      <c r="E3284" t="s">
        <v>370</v>
      </c>
      <c r="F3284">
        <v>3283</v>
      </c>
      <c r="G3284">
        <v>179</v>
      </c>
      <c r="H3284">
        <v>13.33</v>
      </c>
      <c r="I3284">
        <v>2.2309999999999999</v>
      </c>
      <c r="J3284">
        <v>1</v>
      </c>
      <c r="K3284">
        <v>1164.7</v>
      </c>
      <c r="L3284" t="s">
        <v>369</v>
      </c>
      <c r="M3284" t="s">
        <v>368</v>
      </c>
      <c r="N3284" s="8">
        <v>41961</v>
      </c>
      <c r="O3284">
        <v>0</v>
      </c>
      <c r="P3284">
        <v>0</v>
      </c>
      <c r="Q3284">
        <v>7059.2</v>
      </c>
      <c r="R3284">
        <v>947.59</v>
      </c>
      <c r="S3284">
        <v>1.974</v>
      </c>
      <c r="T3284">
        <v>33</v>
      </c>
      <c r="U3284">
        <v>2871.5</v>
      </c>
      <c r="V3284">
        <v>1</v>
      </c>
      <c r="W3284">
        <v>1.5209999999999999</v>
      </c>
      <c r="X3284">
        <v>2.4580000000000002</v>
      </c>
      <c r="Y3284" s="8">
        <v>41961</v>
      </c>
    </row>
    <row r="3285" spans="1:25" x14ac:dyDescent="0.25">
      <c r="A3285">
        <v>-111.97515949</v>
      </c>
      <c r="B3285">
        <v>33.079675209999998</v>
      </c>
      <c r="C3285">
        <v>13</v>
      </c>
      <c r="D3285" t="s">
        <v>371</v>
      </c>
      <c r="E3285" t="s">
        <v>370</v>
      </c>
      <c r="F3285">
        <v>3284</v>
      </c>
      <c r="G3285">
        <v>183</v>
      </c>
      <c r="H3285">
        <v>13.33</v>
      </c>
      <c r="I3285">
        <v>2.133</v>
      </c>
      <c r="J3285">
        <v>1</v>
      </c>
      <c r="K3285">
        <v>1164.5999999999999</v>
      </c>
      <c r="L3285" t="s">
        <v>369</v>
      </c>
      <c r="M3285" t="s">
        <v>368</v>
      </c>
      <c r="N3285" s="8">
        <v>41961</v>
      </c>
      <c r="O3285">
        <v>0</v>
      </c>
      <c r="P3285">
        <v>0</v>
      </c>
      <c r="Q3285">
        <v>8690.9</v>
      </c>
      <c r="R3285">
        <v>1220.5</v>
      </c>
      <c r="S3285">
        <v>2.5430000000000001</v>
      </c>
      <c r="T3285">
        <v>33</v>
      </c>
      <c r="U3285">
        <v>3698.4</v>
      </c>
      <c r="V3285">
        <v>1</v>
      </c>
      <c r="W3285">
        <v>1.454</v>
      </c>
      <c r="X3285">
        <v>2.35</v>
      </c>
      <c r="Y3285" s="8">
        <v>41961</v>
      </c>
    </row>
    <row r="3286" spans="1:25" x14ac:dyDescent="0.25">
      <c r="A3286">
        <v>-111.97516048999999</v>
      </c>
      <c r="B3286">
        <v>33.079669209999999</v>
      </c>
      <c r="C3286">
        <v>13</v>
      </c>
      <c r="D3286" t="s">
        <v>371</v>
      </c>
      <c r="E3286" t="s">
        <v>370</v>
      </c>
      <c r="F3286">
        <v>3285</v>
      </c>
      <c r="G3286">
        <v>183</v>
      </c>
      <c r="H3286">
        <v>13.33</v>
      </c>
      <c r="I3286">
        <v>2.165</v>
      </c>
      <c r="J3286">
        <v>1</v>
      </c>
      <c r="K3286">
        <v>1164.5999999999999</v>
      </c>
      <c r="L3286" t="s">
        <v>369</v>
      </c>
      <c r="M3286" t="s">
        <v>368</v>
      </c>
      <c r="N3286" s="8">
        <v>41961</v>
      </c>
      <c r="O3286">
        <v>0</v>
      </c>
      <c r="P3286">
        <v>0</v>
      </c>
      <c r="Q3286">
        <v>8884.4</v>
      </c>
      <c r="R3286">
        <v>1228.8</v>
      </c>
      <c r="S3286">
        <v>2.56</v>
      </c>
      <c r="T3286">
        <v>33</v>
      </c>
      <c r="U3286">
        <v>3723.5</v>
      </c>
      <c r="V3286">
        <v>1</v>
      </c>
      <c r="W3286">
        <v>1.476</v>
      </c>
      <c r="X3286">
        <v>2.3860000000000001</v>
      </c>
      <c r="Y3286" s="8">
        <v>41961</v>
      </c>
    </row>
    <row r="3287" spans="1:25" x14ac:dyDescent="0.25">
      <c r="A3287">
        <v>-111.97516134</v>
      </c>
      <c r="B3287">
        <v>33.07966322</v>
      </c>
      <c r="C3287">
        <v>13</v>
      </c>
      <c r="D3287" t="s">
        <v>371</v>
      </c>
      <c r="E3287" t="s">
        <v>370</v>
      </c>
      <c r="F3287">
        <v>3286</v>
      </c>
      <c r="G3287">
        <v>178</v>
      </c>
      <c r="H3287">
        <v>13.33</v>
      </c>
      <c r="I3287">
        <v>2.198</v>
      </c>
      <c r="J3287">
        <v>1</v>
      </c>
      <c r="K3287">
        <v>1164.5</v>
      </c>
      <c r="L3287" t="s">
        <v>369</v>
      </c>
      <c r="M3287" t="s">
        <v>368</v>
      </c>
      <c r="N3287" s="8">
        <v>41961</v>
      </c>
      <c r="O3287">
        <v>0</v>
      </c>
      <c r="P3287">
        <v>0</v>
      </c>
      <c r="Q3287">
        <v>9862.2000000000007</v>
      </c>
      <c r="R3287">
        <v>1343.6</v>
      </c>
      <c r="S3287">
        <v>2.7989999999999999</v>
      </c>
      <c r="T3287">
        <v>33</v>
      </c>
      <c r="U3287">
        <v>4071.6</v>
      </c>
      <c r="V3287">
        <v>1</v>
      </c>
      <c r="W3287">
        <v>1.4990000000000001</v>
      </c>
      <c r="X3287">
        <v>2.4220000000000002</v>
      </c>
      <c r="Y3287" s="8">
        <v>41961</v>
      </c>
    </row>
    <row r="3288" spans="1:25" x14ac:dyDescent="0.25">
      <c r="A3288">
        <v>-111.97515983</v>
      </c>
      <c r="B3288">
        <v>33.079657220000001</v>
      </c>
      <c r="C3288">
        <v>13</v>
      </c>
      <c r="D3288" t="s">
        <v>371</v>
      </c>
      <c r="E3288" t="s">
        <v>370</v>
      </c>
      <c r="F3288">
        <v>3287</v>
      </c>
      <c r="G3288">
        <v>181</v>
      </c>
      <c r="H3288">
        <v>13.33</v>
      </c>
      <c r="I3288">
        <v>2.2970000000000002</v>
      </c>
      <c r="J3288">
        <v>1</v>
      </c>
      <c r="K3288">
        <v>1164.5</v>
      </c>
      <c r="L3288" t="s">
        <v>369</v>
      </c>
      <c r="M3288" t="s">
        <v>368</v>
      </c>
      <c r="N3288" s="8">
        <v>41961</v>
      </c>
      <c r="O3288">
        <v>0</v>
      </c>
      <c r="P3288">
        <v>0</v>
      </c>
      <c r="Q3288">
        <v>9729.7000000000007</v>
      </c>
      <c r="R3288">
        <v>1268.8</v>
      </c>
      <c r="S3288">
        <v>2.6429999999999998</v>
      </c>
      <c r="T3288">
        <v>33</v>
      </c>
      <c r="U3288">
        <v>3844.7</v>
      </c>
      <c r="V3288">
        <v>1</v>
      </c>
      <c r="W3288">
        <v>1.5660000000000001</v>
      </c>
      <c r="X3288">
        <v>2.5310000000000001</v>
      </c>
      <c r="Y3288" s="8">
        <v>41961</v>
      </c>
    </row>
    <row r="3289" spans="1:25" x14ac:dyDescent="0.25">
      <c r="A3289">
        <v>-111.97516068</v>
      </c>
      <c r="B3289">
        <v>33.079651210000002</v>
      </c>
      <c r="C3289">
        <v>13</v>
      </c>
      <c r="D3289" t="s">
        <v>371</v>
      </c>
      <c r="E3289" t="s">
        <v>370</v>
      </c>
      <c r="F3289">
        <v>3288</v>
      </c>
      <c r="G3289">
        <v>176</v>
      </c>
      <c r="H3289">
        <v>13.33</v>
      </c>
      <c r="I3289">
        <v>2.3290000000000002</v>
      </c>
      <c r="J3289">
        <v>1</v>
      </c>
      <c r="K3289">
        <v>1164.5999999999999</v>
      </c>
      <c r="L3289" t="s">
        <v>369</v>
      </c>
      <c r="M3289" t="s">
        <v>368</v>
      </c>
      <c r="N3289" s="8">
        <v>41961</v>
      </c>
      <c r="O3289">
        <v>0</v>
      </c>
      <c r="P3289">
        <v>0</v>
      </c>
      <c r="Q3289">
        <v>10637</v>
      </c>
      <c r="R3289">
        <v>1367.5</v>
      </c>
      <c r="S3289">
        <v>2.8490000000000002</v>
      </c>
      <c r="T3289">
        <v>33</v>
      </c>
      <c r="U3289">
        <v>4144</v>
      </c>
      <c r="V3289">
        <v>1</v>
      </c>
      <c r="W3289">
        <v>1.5880000000000001</v>
      </c>
      <c r="X3289">
        <v>2.5670000000000002</v>
      </c>
      <c r="Y3289" s="8">
        <v>41961</v>
      </c>
    </row>
    <row r="3290" spans="1:25" x14ac:dyDescent="0.25">
      <c r="A3290">
        <v>-111.97516066</v>
      </c>
      <c r="B3290">
        <v>33.079645220000003</v>
      </c>
      <c r="C3290">
        <v>13</v>
      </c>
      <c r="D3290" t="s">
        <v>371</v>
      </c>
      <c r="E3290" t="s">
        <v>370</v>
      </c>
      <c r="F3290">
        <v>3289</v>
      </c>
      <c r="G3290">
        <v>182</v>
      </c>
      <c r="H3290">
        <v>13.33</v>
      </c>
      <c r="I3290">
        <v>2.198</v>
      </c>
      <c r="J3290">
        <v>1</v>
      </c>
      <c r="K3290">
        <v>1164.5999999999999</v>
      </c>
      <c r="L3290" t="s">
        <v>369</v>
      </c>
      <c r="M3290" t="s">
        <v>368</v>
      </c>
      <c r="N3290" s="8">
        <v>41961</v>
      </c>
      <c r="O3290">
        <v>0</v>
      </c>
      <c r="P3290">
        <v>0</v>
      </c>
      <c r="Q3290">
        <v>11537</v>
      </c>
      <c r="R3290">
        <v>1571.8</v>
      </c>
      <c r="S3290">
        <v>3.2749999999999999</v>
      </c>
      <c r="T3290">
        <v>33</v>
      </c>
      <c r="U3290">
        <v>4763.1000000000004</v>
      </c>
      <c r="V3290">
        <v>1</v>
      </c>
      <c r="W3290">
        <v>1.4990000000000001</v>
      </c>
      <c r="X3290">
        <v>2.4220000000000002</v>
      </c>
      <c r="Y3290" s="8">
        <v>41961</v>
      </c>
    </row>
    <row r="3291" spans="1:25" x14ac:dyDescent="0.25">
      <c r="A3291">
        <v>-111.97516032</v>
      </c>
      <c r="B3291">
        <v>33.079639210000003</v>
      </c>
      <c r="C3291">
        <v>13</v>
      </c>
      <c r="D3291" t="s">
        <v>371</v>
      </c>
      <c r="E3291" t="s">
        <v>370</v>
      </c>
      <c r="F3291">
        <v>3290</v>
      </c>
      <c r="G3291">
        <v>184</v>
      </c>
      <c r="H3291">
        <v>13.33</v>
      </c>
      <c r="I3291">
        <v>2.165</v>
      </c>
      <c r="J3291">
        <v>1</v>
      </c>
      <c r="K3291">
        <v>1164.5999999999999</v>
      </c>
      <c r="L3291" t="s">
        <v>369</v>
      </c>
      <c r="M3291" t="s">
        <v>368</v>
      </c>
      <c r="N3291" s="8">
        <v>41961</v>
      </c>
      <c r="O3291">
        <v>0</v>
      </c>
      <c r="P3291">
        <v>0</v>
      </c>
      <c r="Q3291">
        <v>10029</v>
      </c>
      <c r="R3291">
        <v>1387.1</v>
      </c>
      <c r="S3291">
        <v>2.89</v>
      </c>
      <c r="T3291">
        <v>33</v>
      </c>
      <c r="U3291">
        <v>4203.3</v>
      </c>
      <c r="V3291">
        <v>1</v>
      </c>
      <c r="W3291">
        <v>1.476</v>
      </c>
      <c r="X3291">
        <v>2.3860000000000001</v>
      </c>
      <c r="Y3291" s="8">
        <v>41961</v>
      </c>
    </row>
    <row r="3292" spans="1:25" x14ac:dyDescent="0.25">
      <c r="A3292">
        <v>-111.97516082999999</v>
      </c>
      <c r="B3292">
        <v>33.079632220000001</v>
      </c>
      <c r="C3292">
        <v>13</v>
      </c>
      <c r="D3292" t="s">
        <v>371</v>
      </c>
      <c r="E3292" t="s">
        <v>370</v>
      </c>
      <c r="F3292">
        <v>3291</v>
      </c>
      <c r="G3292">
        <v>181</v>
      </c>
      <c r="H3292">
        <v>13.33</v>
      </c>
      <c r="I3292">
        <v>2.198</v>
      </c>
      <c r="J3292">
        <v>1</v>
      </c>
      <c r="K3292">
        <v>1164.5</v>
      </c>
      <c r="L3292" t="s">
        <v>369</v>
      </c>
      <c r="M3292" t="s">
        <v>368</v>
      </c>
      <c r="N3292" s="8">
        <v>41961</v>
      </c>
      <c r="O3292">
        <v>0</v>
      </c>
      <c r="P3292">
        <v>0</v>
      </c>
      <c r="Q3292">
        <v>9740.6</v>
      </c>
      <c r="R3292">
        <v>1327.1</v>
      </c>
      <c r="S3292">
        <v>2.7650000000000001</v>
      </c>
      <c r="T3292">
        <v>33</v>
      </c>
      <c r="U3292">
        <v>4021.4</v>
      </c>
      <c r="V3292">
        <v>1</v>
      </c>
      <c r="W3292">
        <v>1.4990000000000001</v>
      </c>
      <c r="X3292">
        <v>2.4220000000000002</v>
      </c>
      <c r="Y3292" s="8">
        <v>41961</v>
      </c>
    </row>
    <row r="3293" spans="1:25" x14ac:dyDescent="0.25">
      <c r="A3293">
        <v>-111.97516050999999</v>
      </c>
      <c r="B3293">
        <v>33.079626210000001</v>
      </c>
      <c r="C3293">
        <v>13</v>
      </c>
      <c r="D3293" t="s">
        <v>371</v>
      </c>
      <c r="E3293" t="s">
        <v>370</v>
      </c>
      <c r="F3293">
        <v>3292</v>
      </c>
      <c r="G3293">
        <v>177</v>
      </c>
      <c r="H3293">
        <v>13.33</v>
      </c>
      <c r="I3293">
        <v>2.3290000000000002</v>
      </c>
      <c r="J3293">
        <v>1</v>
      </c>
      <c r="K3293">
        <v>1164.5999999999999</v>
      </c>
      <c r="L3293" t="s">
        <v>369</v>
      </c>
      <c r="M3293" t="s">
        <v>368</v>
      </c>
      <c r="N3293" s="8">
        <v>41961</v>
      </c>
      <c r="O3293">
        <v>0</v>
      </c>
      <c r="P3293">
        <v>0</v>
      </c>
      <c r="Q3293">
        <v>10046</v>
      </c>
      <c r="R3293">
        <v>1291.5999999999999</v>
      </c>
      <c r="S3293">
        <v>2.6909999999999998</v>
      </c>
      <c r="T3293">
        <v>33</v>
      </c>
      <c r="U3293">
        <v>3913.9</v>
      </c>
      <c r="V3293">
        <v>1</v>
      </c>
      <c r="W3293">
        <v>1.5880000000000001</v>
      </c>
      <c r="X3293">
        <v>2.5670000000000002</v>
      </c>
      <c r="Y3293" s="8">
        <v>41961</v>
      </c>
    </row>
    <row r="3294" spans="1:25" x14ac:dyDescent="0.25">
      <c r="A3294">
        <v>-111.97516117000001</v>
      </c>
      <c r="B3294">
        <v>33.079620220000002</v>
      </c>
      <c r="C3294">
        <v>13</v>
      </c>
      <c r="D3294" t="s">
        <v>371</v>
      </c>
      <c r="E3294" t="s">
        <v>370</v>
      </c>
      <c r="F3294">
        <v>3293</v>
      </c>
      <c r="G3294">
        <v>179</v>
      </c>
      <c r="H3294">
        <v>13.33</v>
      </c>
      <c r="I3294">
        <v>2.165</v>
      </c>
      <c r="J3294">
        <v>1</v>
      </c>
      <c r="K3294">
        <v>1164.5999999999999</v>
      </c>
      <c r="L3294" t="s">
        <v>369</v>
      </c>
      <c r="M3294" t="s">
        <v>368</v>
      </c>
      <c r="N3294" s="8">
        <v>41961</v>
      </c>
      <c r="O3294">
        <v>0</v>
      </c>
      <c r="P3294">
        <v>0</v>
      </c>
      <c r="Q3294">
        <v>9726.5</v>
      </c>
      <c r="R3294">
        <v>1345.2</v>
      </c>
      <c r="S3294">
        <v>2.8029999999999999</v>
      </c>
      <c r="T3294">
        <v>33</v>
      </c>
      <c r="U3294">
        <v>4076.4</v>
      </c>
      <c r="V3294">
        <v>1</v>
      </c>
      <c r="W3294">
        <v>1.476</v>
      </c>
      <c r="X3294">
        <v>2.3860000000000001</v>
      </c>
      <c r="Y3294" s="8">
        <v>41961</v>
      </c>
    </row>
    <row r="3295" spans="1:25" x14ac:dyDescent="0.25">
      <c r="A3295">
        <v>-111.97515997000001</v>
      </c>
      <c r="B3295">
        <v>33.07961418</v>
      </c>
      <c r="C3295">
        <v>13</v>
      </c>
      <c r="D3295" t="s">
        <v>371</v>
      </c>
      <c r="E3295" t="s">
        <v>370</v>
      </c>
      <c r="F3295">
        <v>3294</v>
      </c>
      <c r="G3295">
        <v>186</v>
      </c>
      <c r="H3295">
        <v>13.33</v>
      </c>
      <c r="I3295">
        <v>2.2309999999999999</v>
      </c>
      <c r="J3295">
        <v>1</v>
      </c>
      <c r="K3295">
        <v>1164.5999999999999</v>
      </c>
      <c r="L3295" t="s">
        <v>369</v>
      </c>
      <c r="M3295" t="s">
        <v>368</v>
      </c>
      <c r="N3295" s="8">
        <v>41961</v>
      </c>
      <c r="O3295">
        <v>0</v>
      </c>
      <c r="P3295">
        <v>0</v>
      </c>
      <c r="Q3295">
        <v>12281</v>
      </c>
      <c r="R3295">
        <v>1648.5</v>
      </c>
      <c r="S3295">
        <v>3.4340000000000002</v>
      </c>
      <c r="T3295">
        <v>33</v>
      </c>
      <c r="U3295">
        <v>4995.5</v>
      </c>
      <c r="V3295">
        <v>1</v>
      </c>
      <c r="W3295">
        <v>1.5209999999999999</v>
      </c>
      <c r="X3295">
        <v>2.4580000000000002</v>
      </c>
      <c r="Y3295" s="8">
        <v>41961</v>
      </c>
    </row>
    <row r="3296" spans="1:25" x14ac:dyDescent="0.25">
      <c r="A3296">
        <v>-111.97516117000001</v>
      </c>
      <c r="B3296">
        <v>33.079608219999997</v>
      </c>
      <c r="C3296">
        <v>13</v>
      </c>
      <c r="D3296" t="s">
        <v>371</v>
      </c>
      <c r="E3296" t="s">
        <v>370</v>
      </c>
      <c r="F3296">
        <v>3295</v>
      </c>
      <c r="G3296">
        <v>179</v>
      </c>
      <c r="H3296">
        <v>13.33</v>
      </c>
      <c r="I3296">
        <v>2.1</v>
      </c>
      <c r="J3296">
        <v>1</v>
      </c>
      <c r="K3296">
        <v>1164.5999999999999</v>
      </c>
      <c r="L3296" t="s">
        <v>369</v>
      </c>
      <c r="M3296" t="s">
        <v>368</v>
      </c>
      <c r="N3296" s="8">
        <v>41961</v>
      </c>
      <c r="O3296">
        <v>0</v>
      </c>
      <c r="P3296">
        <v>0</v>
      </c>
      <c r="Q3296">
        <v>11594</v>
      </c>
      <c r="R3296">
        <v>1653.6</v>
      </c>
      <c r="S3296">
        <v>3.4449999999999998</v>
      </c>
      <c r="T3296">
        <v>33</v>
      </c>
      <c r="U3296">
        <v>5011</v>
      </c>
      <c r="V3296">
        <v>1</v>
      </c>
      <c r="W3296">
        <v>1.4319999999999999</v>
      </c>
      <c r="X3296">
        <v>2.3140000000000001</v>
      </c>
      <c r="Y3296" s="8">
        <v>41961</v>
      </c>
    </row>
    <row r="3297" spans="1:25" x14ac:dyDescent="0.25">
      <c r="A3297">
        <v>-111.97515932</v>
      </c>
      <c r="B3297">
        <v>33.079602209999997</v>
      </c>
      <c r="C3297">
        <v>13</v>
      </c>
      <c r="D3297" t="s">
        <v>371</v>
      </c>
      <c r="E3297" t="s">
        <v>370</v>
      </c>
      <c r="F3297">
        <v>3296</v>
      </c>
      <c r="G3297">
        <v>184</v>
      </c>
      <c r="H3297">
        <v>13.33</v>
      </c>
      <c r="I3297">
        <v>2.2970000000000002</v>
      </c>
      <c r="J3297">
        <v>1</v>
      </c>
      <c r="K3297">
        <v>1164.7</v>
      </c>
      <c r="L3297" t="s">
        <v>369</v>
      </c>
      <c r="M3297" t="s">
        <v>368</v>
      </c>
      <c r="N3297" s="8">
        <v>41961</v>
      </c>
      <c r="O3297">
        <v>0</v>
      </c>
      <c r="P3297">
        <v>0</v>
      </c>
      <c r="Q3297">
        <v>11221</v>
      </c>
      <c r="R3297">
        <v>1463.2</v>
      </c>
      <c r="S3297">
        <v>3.048</v>
      </c>
      <c r="T3297">
        <v>33</v>
      </c>
      <c r="U3297">
        <v>4434.1000000000004</v>
      </c>
      <c r="V3297">
        <v>1</v>
      </c>
      <c r="W3297">
        <v>1.5660000000000001</v>
      </c>
      <c r="X3297">
        <v>2.5310000000000001</v>
      </c>
      <c r="Y3297" s="8">
        <v>41961</v>
      </c>
    </row>
    <row r="3298" spans="1:25" x14ac:dyDescent="0.25">
      <c r="A3298">
        <v>-111.97516151000001</v>
      </c>
      <c r="B3298">
        <v>33.079596209999998</v>
      </c>
      <c r="C3298">
        <v>13</v>
      </c>
      <c r="D3298" t="s">
        <v>371</v>
      </c>
      <c r="E3298" t="s">
        <v>370</v>
      </c>
      <c r="F3298">
        <v>3297</v>
      </c>
      <c r="G3298">
        <v>177</v>
      </c>
      <c r="H3298">
        <v>13.33</v>
      </c>
      <c r="I3298">
        <v>2.2309999999999999</v>
      </c>
      <c r="J3298">
        <v>1</v>
      </c>
      <c r="K3298">
        <v>1164.7</v>
      </c>
      <c r="L3298" t="s">
        <v>369</v>
      </c>
      <c r="M3298" t="s">
        <v>368</v>
      </c>
      <c r="N3298" s="8">
        <v>41961</v>
      </c>
      <c r="O3298">
        <v>0</v>
      </c>
      <c r="P3298">
        <v>0</v>
      </c>
      <c r="Q3298">
        <v>9906.4</v>
      </c>
      <c r="R3298">
        <v>1329.8</v>
      </c>
      <c r="S3298">
        <v>2.77</v>
      </c>
      <c r="T3298">
        <v>33</v>
      </c>
      <c r="U3298">
        <v>4029.7</v>
      </c>
      <c r="V3298">
        <v>1</v>
      </c>
      <c r="W3298">
        <v>1.5209999999999999</v>
      </c>
      <c r="X3298">
        <v>2.4580000000000002</v>
      </c>
      <c r="Y3298" s="8">
        <v>41961</v>
      </c>
    </row>
    <row r="3299" spans="1:25" x14ac:dyDescent="0.25">
      <c r="A3299">
        <v>-111.97515914</v>
      </c>
      <c r="B3299">
        <v>33.079590189999998</v>
      </c>
      <c r="C3299">
        <v>13</v>
      </c>
      <c r="D3299" t="s">
        <v>371</v>
      </c>
      <c r="E3299" t="s">
        <v>370</v>
      </c>
      <c r="F3299">
        <v>3298</v>
      </c>
      <c r="G3299">
        <v>185</v>
      </c>
      <c r="H3299">
        <v>13.33</v>
      </c>
      <c r="I3299">
        <v>2.198</v>
      </c>
      <c r="J3299">
        <v>1</v>
      </c>
      <c r="K3299">
        <v>1164.7</v>
      </c>
      <c r="L3299" t="s">
        <v>369</v>
      </c>
      <c r="M3299" t="s">
        <v>368</v>
      </c>
      <c r="N3299" s="8">
        <v>41961</v>
      </c>
      <c r="O3299">
        <v>0</v>
      </c>
      <c r="P3299">
        <v>0</v>
      </c>
      <c r="Q3299">
        <v>7360.2</v>
      </c>
      <c r="R3299">
        <v>1002.7</v>
      </c>
      <c r="S3299">
        <v>2.089</v>
      </c>
      <c r="T3299">
        <v>33</v>
      </c>
      <c r="U3299">
        <v>3038.6</v>
      </c>
      <c r="V3299">
        <v>1</v>
      </c>
      <c r="W3299">
        <v>1.4990000000000001</v>
      </c>
      <c r="X3299">
        <v>2.4220000000000002</v>
      </c>
      <c r="Y3299" s="8">
        <v>41961</v>
      </c>
    </row>
    <row r="3300" spans="1:25" x14ac:dyDescent="0.25">
      <c r="A3300">
        <v>-111.97516050999999</v>
      </c>
      <c r="B3300">
        <v>33.07958421</v>
      </c>
      <c r="C3300">
        <v>13</v>
      </c>
      <c r="D3300" t="s">
        <v>371</v>
      </c>
      <c r="E3300" t="s">
        <v>370</v>
      </c>
      <c r="F3300">
        <v>3299</v>
      </c>
      <c r="G3300">
        <v>177</v>
      </c>
      <c r="H3300">
        <v>13.33</v>
      </c>
      <c r="I3300">
        <v>2.2639999999999998</v>
      </c>
      <c r="J3300">
        <v>1</v>
      </c>
      <c r="K3300">
        <v>1164.7</v>
      </c>
      <c r="L3300" t="s">
        <v>369</v>
      </c>
      <c r="M3300" t="s">
        <v>368</v>
      </c>
      <c r="N3300" s="8">
        <v>41961</v>
      </c>
      <c r="O3300">
        <v>0</v>
      </c>
      <c r="P3300">
        <v>0</v>
      </c>
      <c r="Q3300">
        <v>7869.3</v>
      </c>
      <c r="R3300">
        <v>1041</v>
      </c>
      <c r="S3300">
        <v>2.169</v>
      </c>
      <c r="T3300">
        <v>33</v>
      </c>
      <c r="U3300">
        <v>3154.6</v>
      </c>
      <c r="V3300">
        <v>1</v>
      </c>
      <c r="W3300">
        <v>1.5429999999999999</v>
      </c>
      <c r="X3300">
        <v>2.4950000000000001</v>
      </c>
      <c r="Y3300" s="8">
        <v>41961</v>
      </c>
    </row>
    <row r="3301" spans="1:25" x14ac:dyDescent="0.25">
      <c r="A3301">
        <v>-111.9751612</v>
      </c>
      <c r="B3301">
        <v>33.079578159999997</v>
      </c>
      <c r="C3301">
        <v>13</v>
      </c>
      <c r="D3301" t="s">
        <v>371</v>
      </c>
      <c r="E3301" t="s">
        <v>370</v>
      </c>
      <c r="F3301">
        <v>3300</v>
      </c>
      <c r="G3301">
        <v>173</v>
      </c>
      <c r="H3301">
        <v>13.33</v>
      </c>
      <c r="I3301">
        <v>2.2309999999999999</v>
      </c>
      <c r="J3301">
        <v>1</v>
      </c>
      <c r="K3301">
        <v>1164.7</v>
      </c>
      <c r="L3301" t="s">
        <v>369</v>
      </c>
      <c r="M3301" t="s">
        <v>368</v>
      </c>
      <c r="N3301" s="8">
        <v>41961</v>
      </c>
      <c r="O3301">
        <v>0</v>
      </c>
      <c r="P3301">
        <v>0</v>
      </c>
      <c r="Q3301">
        <v>8179.7</v>
      </c>
      <c r="R3301">
        <v>1098</v>
      </c>
      <c r="S3301">
        <v>2.2879999999999998</v>
      </c>
      <c r="T3301">
        <v>33</v>
      </c>
      <c r="U3301">
        <v>3327.3</v>
      </c>
      <c r="V3301">
        <v>1</v>
      </c>
      <c r="W3301">
        <v>1.5209999999999999</v>
      </c>
      <c r="X3301">
        <v>2.4580000000000002</v>
      </c>
      <c r="Y3301" s="8">
        <v>41961</v>
      </c>
    </row>
    <row r="3302" spans="1:25" x14ac:dyDescent="0.25">
      <c r="A3302">
        <v>-111.97515914</v>
      </c>
      <c r="B3302">
        <v>33.07957219</v>
      </c>
      <c r="C3302">
        <v>13</v>
      </c>
      <c r="D3302" t="s">
        <v>371</v>
      </c>
      <c r="E3302" t="s">
        <v>370</v>
      </c>
      <c r="F3302">
        <v>3301</v>
      </c>
      <c r="G3302">
        <v>185</v>
      </c>
      <c r="H3302">
        <v>13.33</v>
      </c>
      <c r="I3302">
        <v>2.165</v>
      </c>
      <c r="J3302">
        <v>1</v>
      </c>
      <c r="K3302">
        <v>1164.8</v>
      </c>
      <c r="L3302" t="s">
        <v>369</v>
      </c>
      <c r="M3302" t="s">
        <v>368</v>
      </c>
      <c r="N3302" s="8">
        <v>41961</v>
      </c>
      <c r="O3302">
        <v>0</v>
      </c>
      <c r="P3302">
        <v>0</v>
      </c>
      <c r="Q3302">
        <v>9800</v>
      </c>
      <c r="R3302">
        <v>1355.4</v>
      </c>
      <c r="S3302">
        <v>2.8239999999999998</v>
      </c>
      <c r="T3302">
        <v>33</v>
      </c>
      <c r="U3302">
        <v>4107.2</v>
      </c>
      <c r="V3302">
        <v>1</v>
      </c>
      <c r="W3302">
        <v>1.476</v>
      </c>
      <c r="X3302">
        <v>2.3860000000000001</v>
      </c>
      <c r="Y3302" s="8">
        <v>41961</v>
      </c>
    </row>
    <row r="3303" spans="1:25" x14ac:dyDescent="0.25">
      <c r="A3303">
        <v>-111.97515966</v>
      </c>
      <c r="B3303">
        <v>33.079565219999999</v>
      </c>
      <c r="C3303">
        <v>13</v>
      </c>
      <c r="D3303" t="s">
        <v>371</v>
      </c>
      <c r="E3303" t="s">
        <v>370</v>
      </c>
      <c r="F3303">
        <v>3302</v>
      </c>
      <c r="G3303">
        <v>182</v>
      </c>
      <c r="H3303">
        <v>13.33</v>
      </c>
      <c r="I3303">
        <v>2.198</v>
      </c>
      <c r="J3303">
        <v>1</v>
      </c>
      <c r="K3303">
        <v>1164.7</v>
      </c>
      <c r="L3303" t="s">
        <v>369</v>
      </c>
      <c r="M3303" t="s">
        <v>368</v>
      </c>
      <c r="N3303" s="8">
        <v>41961</v>
      </c>
      <c r="O3303">
        <v>0</v>
      </c>
      <c r="P3303">
        <v>0</v>
      </c>
      <c r="Q3303">
        <v>9291.6</v>
      </c>
      <c r="R3303">
        <v>1265.9000000000001</v>
      </c>
      <c r="S3303">
        <v>2.637</v>
      </c>
      <c r="T3303">
        <v>33</v>
      </c>
      <c r="U3303">
        <v>3836</v>
      </c>
      <c r="V3303">
        <v>1</v>
      </c>
      <c r="W3303">
        <v>1.4990000000000001</v>
      </c>
      <c r="X3303">
        <v>2.4220000000000002</v>
      </c>
      <c r="Y3303" s="8">
        <v>41961</v>
      </c>
    </row>
    <row r="3304" spans="1:25" x14ac:dyDescent="0.25">
      <c r="A3304">
        <v>-111.97516050999999</v>
      </c>
      <c r="B3304">
        <v>33.079559209999999</v>
      </c>
      <c r="C3304">
        <v>13</v>
      </c>
      <c r="D3304" t="s">
        <v>371</v>
      </c>
      <c r="E3304" t="s">
        <v>370</v>
      </c>
      <c r="F3304">
        <v>3303</v>
      </c>
      <c r="G3304">
        <v>177</v>
      </c>
      <c r="H3304">
        <v>13.33</v>
      </c>
      <c r="I3304">
        <v>2.165</v>
      </c>
      <c r="J3304">
        <v>1</v>
      </c>
      <c r="K3304">
        <v>1164.7</v>
      </c>
      <c r="L3304" t="s">
        <v>369</v>
      </c>
      <c r="M3304" t="s">
        <v>368</v>
      </c>
      <c r="N3304" s="8">
        <v>41961</v>
      </c>
      <c r="O3304">
        <v>0</v>
      </c>
      <c r="P3304">
        <v>0</v>
      </c>
      <c r="Q3304">
        <v>10228</v>
      </c>
      <c r="R3304">
        <v>1414.6</v>
      </c>
      <c r="S3304">
        <v>2.9470000000000001</v>
      </c>
      <c r="T3304">
        <v>33</v>
      </c>
      <c r="U3304">
        <v>4286.6000000000004</v>
      </c>
      <c r="V3304">
        <v>1</v>
      </c>
      <c r="W3304">
        <v>1.476</v>
      </c>
      <c r="X3304">
        <v>2.3860000000000001</v>
      </c>
      <c r="Y3304" s="8">
        <v>41961</v>
      </c>
    </row>
    <row r="3305" spans="1:25" x14ac:dyDescent="0.25">
      <c r="A3305">
        <v>-111.97516066</v>
      </c>
      <c r="B3305">
        <v>33.079553220000001</v>
      </c>
      <c r="C3305">
        <v>13</v>
      </c>
      <c r="D3305" t="s">
        <v>371</v>
      </c>
      <c r="E3305" t="s">
        <v>370</v>
      </c>
      <c r="F3305">
        <v>3304</v>
      </c>
      <c r="G3305">
        <v>182</v>
      </c>
      <c r="H3305">
        <v>13.33</v>
      </c>
      <c r="I3305">
        <v>2.3290000000000002</v>
      </c>
      <c r="J3305">
        <v>1</v>
      </c>
      <c r="K3305">
        <v>1164.7</v>
      </c>
      <c r="L3305" t="s">
        <v>369</v>
      </c>
      <c r="M3305" t="s">
        <v>368</v>
      </c>
      <c r="N3305" s="8">
        <v>41961</v>
      </c>
      <c r="O3305">
        <v>0</v>
      </c>
      <c r="P3305">
        <v>0</v>
      </c>
      <c r="Q3305">
        <v>8653.7999999999993</v>
      </c>
      <c r="R3305">
        <v>1112.5999999999999</v>
      </c>
      <c r="S3305">
        <v>2.3180000000000001</v>
      </c>
      <c r="T3305">
        <v>33</v>
      </c>
      <c r="U3305">
        <v>3371.4</v>
      </c>
      <c r="V3305">
        <v>1</v>
      </c>
      <c r="W3305">
        <v>1.5880000000000001</v>
      </c>
      <c r="X3305">
        <v>2.5670000000000002</v>
      </c>
      <c r="Y3305" s="8">
        <v>41961</v>
      </c>
    </row>
    <row r="3306" spans="1:25" x14ac:dyDescent="0.25">
      <c r="A3306">
        <v>-111.97516048999999</v>
      </c>
      <c r="B3306">
        <v>33.079547210000001</v>
      </c>
      <c r="C3306">
        <v>13</v>
      </c>
      <c r="D3306" t="s">
        <v>371</v>
      </c>
      <c r="E3306" t="s">
        <v>370</v>
      </c>
      <c r="F3306">
        <v>3305</v>
      </c>
      <c r="G3306">
        <v>183</v>
      </c>
      <c r="H3306">
        <v>13.33</v>
      </c>
      <c r="I3306">
        <v>2.2970000000000002</v>
      </c>
      <c r="J3306">
        <v>1</v>
      </c>
      <c r="K3306">
        <v>1164.7</v>
      </c>
      <c r="L3306" t="s">
        <v>369</v>
      </c>
      <c r="M3306" t="s">
        <v>368</v>
      </c>
      <c r="N3306" s="8">
        <v>41961</v>
      </c>
      <c r="O3306">
        <v>0</v>
      </c>
      <c r="P3306">
        <v>0</v>
      </c>
      <c r="Q3306">
        <v>10063</v>
      </c>
      <c r="R3306">
        <v>1312.3</v>
      </c>
      <c r="S3306">
        <v>2.734</v>
      </c>
      <c r="T3306">
        <v>33</v>
      </c>
      <c r="U3306">
        <v>3976.6</v>
      </c>
      <c r="V3306">
        <v>1</v>
      </c>
      <c r="W3306">
        <v>1.5660000000000001</v>
      </c>
      <c r="X3306">
        <v>2.5310000000000001</v>
      </c>
      <c r="Y3306" s="8">
        <v>41961</v>
      </c>
    </row>
    <row r="3307" spans="1:25" x14ac:dyDescent="0.25">
      <c r="A3307">
        <v>-111.97516151000001</v>
      </c>
      <c r="B3307">
        <v>33.079541210000002</v>
      </c>
      <c r="C3307">
        <v>13</v>
      </c>
      <c r="D3307" t="s">
        <v>371</v>
      </c>
      <c r="E3307" t="s">
        <v>370</v>
      </c>
      <c r="F3307">
        <v>3306</v>
      </c>
      <c r="G3307">
        <v>177</v>
      </c>
      <c r="H3307">
        <v>13.33</v>
      </c>
      <c r="I3307">
        <v>2.2309999999999999</v>
      </c>
      <c r="J3307">
        <v>1</v>
      </c>
      <c r="K3307">
        <v>1164.7</v>
      </c>
      <c r="L3307" t="s">
        <v>369</v>
      </c>
      <c r="M3307" t="s">
        <v>368</v>
      </c>
      <c r="N3307" s="8">
        <v>41961</v>
      </c>
      <c r="O3307">
        <v>0</v>
      </c>
      <c r="P3307">
        <v>0</v>
      </c>
      <c r="Q3307">
        <v>10781</v>
      </c>
      <c r="R3307">
        <v>1447.1</v>
      </c>
      <c r="S3307">
        <v>3.0150000000000001</v>
      </c>
      <c r="T3307">
        <v>33</v>
      </c>
      <c r="U3307">
        <v>4385.3</v>
      </c>
      <c r="V3307">
        <v>1</v>
      </c>
      <c r="W3307">
        <v>1.5209999999999999</v>
      </c>
      <c r="X3307">
        <v>2.4580000000000002</v>
      </c>
      <c r="Y3307" s="8">
        <v>41961</v>
      </c>
    </row>
    <row r="3308" spans="1:25" x14ac:dyDescent="0.25">
      <c r="A3308">
        <v>-111.975161</v>
      </c>
      <c r="B3308">
        <v>33.079535229999998</v>
      </c>
      <c r="C3308">
        <v>13</v>
      </c>
      <c r="D3308" t="s">
        <v>371</v>
      </c>
      <c r="E3308" t="s">
        <v>370</v>
      </c>
      <c r="F3308">
        <v>3307</v>
      </c>
      <c r="G3308">
        <v>180</v>
      </c>
      <c r="H3308">
        <v>13.33</v>
      </c>
      <c r="I3308">
        <v>2.2309999999999999</v>
      </c>
      <c r="J3308">
        <v>1</v>
      </c>
      <c r="K3308">
        <v>1164.8</v>
      </c>
      <c r="L3308" t="s">
        <v>369</v>
      </c>
      <c r="M3308" t="s">
        <v>368</v>
      </c>
      <c r="N3308" s="8">
        <v>41961</v>
      </c>
      <c r="O3308">
        <v>0</v>
      </c>
      <c r="P3308">
        <v>0</v>
      </c>
      <c r="Q3308">
        <v>14294</v>
      </c>
      <c r="R3308">
        <v>1918.8</v>
      </c>
      <c r="S3308">
        <v>3.9980000000000002</v>
      </c>
      <c r="T3308">
        <v>33</v>
      </c>
      <c r="U3308">
        <v>5814.6</v>
      </c>
      <c r="V3308">
        <v>1</v>
      </c>
      <c r="W3308">
        <v>1.5209999999999999</v>
      </c>
      <c r="X3308">
        <v>2.4580000000000002</v>
      </c>
      <c r="Y3308" s="8">
        <v>41961</v>
      </c>
    </row>
    <row r="3309" spans="1:25" x14ac:dyDescent="0.25">
      <c r="A3309">
        <v>-111.97515966</v>
      </c>
      <c r="B3309">
        <v>33.079529219999998</v>
      </c>
      <c r="C3309">
        <v>13</v>
      </c>
      <c r="D3309" t="s">
        <v>371</v>
      </c>
      <c r="E3309" t="s">
        <v>370</v>
      </c>
      <c r="F3309">
        <v>3308</v>
      </c>
      <c r="G3309">
        <v>182</v>
      </c>
      <c r="H3309">
        <v>13.33</v>
      </c>
      <c r="I3309">
        <v>2.0339999999999998</v>
      </c>
      <c r="J3309">
        <v>1</v>
      </c>
      <c r="K3309">
        <v>1164.8</v>
      </c>
      <c r="L3309" t="s">
        <v>369</v>
      </c>
      <c r="M3309" t="s">
        <v>368</v>
      </c>
      <c r="N3309" s="8">
        <v>41961</v>
      </c>
      <c r="O3309">
        <v>0</v>
      </c>
      <c r="P3309">
        <v>0</v>
      </c>
      <c r="Q3309">
        <v>14463</v>
      </c>
      <c r="R3309">
        <v>2129.4</v>
      </c>
      <c r="S3309">
        <v>4.4359999999999999</v>
      </c>
      <c r="T3309">
        <v>33</v>
      </c>
      <c r="U3309">
        <v>6452.7</v>
      </c>
      <c r="V3309">
        <v>1</v>
      </c>
      <c r="W3309">
        <v>1.387</v>
      </c>
      <c r="X3309">
        <v>2.2410000000000001</v>
      </c>
      <c r="Y3309" s="8">
        <v>41961</v>
      </c>
    </row>
    <row r="3310" spans="1:25" x14ac:dyDescent="0.25">
      <c r="A3310">
        <v>-111.97515983</v>
      </c>
      <c r="B3310">
        <v>33.079523219999999</v>
      </c>
      <c r="C3310">
        <v>13</v>
      </c>
      <c r="D3310" t="s">
        <v>371</v>
      </c>
      <c r="E3310" t="s">
        <v>370</v>
      </c>
      <c r="F3310">
        <v>3309</v>
      </c>
      <c r="G3310">
        <v>181</v>
      </c>
      <c r="H3310">
        <v>13.33</v>
      </c>
      <c r="I3310">
        <v>2.2639999999999998</v>
      </c>
      <c r="J3310">
        <v>1</v>
      </c>
      <c r="K3310">
        <v>1164.7</v>
      </c>
      <c r="L3310" t="s">
        <v>369</v>
      </c>
      <c r="M3310" t="s">
        <v>368</v>
      </c>
      <c r="N3310" s="8">
        <v>41961</v>
      </c>
      <c r="O3310">
        <v>0</v>
      </c>
      <c r="P3310">
        <v>0</v>
      </c>
      <c r="Q3310">
        <v>12952</v>
      </c>
      <c r="R3310">
        <v>1713.4</v>
      </c>
      <c r="S3310">
        <v>3.57</v>
      </c>
      <c r="T3310">
        <v>33</v>
      </c>
      <c r="U3310">
        <v>5192.2</v>
      </c>
      <c r="V3310">
        <v>1</v>
      </c>
      <c r="W3310">
        <v>1.5429999999999999</v>
      </c>
      <c r="X3310">
        <v>2.4950000000000001</v>
      </c>
      <c r="Y3310" s="8">
        <v>41961</v>
      </c>
    </row>
    <row r="3311" spans="1:25" x14ac:dyDescent="0.25">
      <c r="A3311">
        <v>-111.97516</v>
      </c>
      <c r="B3311">
        <v>33.07951723</v>
      </c>
      <c r="C3311">
        <v>13</v>
      </c>
      <c r="D3311" t="s">
        <v>371</v>
      </c>
      <c r="E3311" t="s">
        <v>370</v>
      </c>
      <c r="F3311">
        <v>3310</v>
      </c>
      <c r="G3311">
        <v>180</v>
      </c>
      <c r="H3311">
        <v>13.33</v>
      </c>
      <c r="I3311">
        <v>2.395</v>
      </c>
      <c r="J3311">
        <v>1</v>
      </c>
      <c r="K3311">
        <v>1164.8</v>
      </c>
      <c r="L3311" t="s">
        <v>369</v>
      </c>
      <c r="M3311" t="s">
        <v>368</v>
      </c>
      <c r="N3311" s="8">
        <v>41961</v>
      </c>
      <c r="O3311">
        <v>0</v>
      </c>
      <c r="P3311">
        <v>0</v>
      </c>
      <c r="Q3311">
        <v>12533</v>
      </c>
      <c r="R3311">
        <v>1567.1</v>
      </c>
      <c r="S3311">
        <v>3.2650000000000001</v>
      </c>
      <c r="T3311">
        <v>33</v>
      </c>
      <c r="U3311">
        <v>4748.8999999999996</v>
      </c>
      <c r="V3311">
        <v>1</v>
      </c>
      <c r="W3311">
        <v>1.633</v>
      </c>
      <c r="X3311">
        <v>2.6389999999999998</v>
      </c>
      <c r="Y3311" s="8">
        <v>41961</v>
      </c>
    </row>
    <row r="3312" spans="1:25" x14ac:dyDescent="0.25">
      <c r="A3312">
        <v>-111.97516117000001</v>
      </c>
      <c r="B3312">
        <v>33.079511220000001</v>
      </c>
      <c r="C3312">
        <v>13</v>
      </c>
      <c r="D3312" t="s">
        <v>371</v>
      </c>
      <c r="E3312" t="s">
        <v>370</v>
      </c>
      <c r="F3312">
        <v>3311</v>
      </c>
      <c r="G3312">
        <v>179</v>
      </c>
      <c r="H3312">
        <v>13.33</v>
      </c>
      <c r="I3312">
        <v>2.2309999999999999</v>
      </c>
      <c r="J3312">
        <v>1</v>
      </c>
      <c r="K3312">
        <v>1164.7</v>
      </c>
      <c r="L3312" t="s">
        <v>369</v>
      </c>
      <c r="M3312" t="s">
        <v>368</v>
      </c>
      <c r="N3312" s="8">
        <v>41961</v>
      </c>
      <c r="O3312">
        <v>0</v>
      </c>
      <c r="P3312">
        <v>0</v>
      </c>
      <c r="Q3312">
        <v>15147</v>
      </c>
      <c r="R3312">
        <v>2033.3</v>
      </c>
      <c r="S3312">
        <v>4.2359999999999998</v>
      </c>
      <c r="T3312">
        <v>33</v>
      </c>
      <c r="U3312">
        <v>6161.4</v>
      </c>
      <c r="V3312">
        <v>1</v>
      </c>
      <c r="W3312">
        <v>1.5209999999999999</v>
      </c>
      <c r="X3312">
        <v>2.4580000000000002</v>
      </c>
      <c r="Y3312" s="8">
        <v>41961</v>
      </c>
    </row>
    <row r="3313" spans="1:25" x14ac:dyDescent="0.25">
      <c r="A3313">
        <v>-111.975161</v>
      </c>
      <c r="B3313">
        <v>33.079505230000002</v>
      </c>
      <c r="C3313">
        <v>13</v>
      </c>
      <c r="D3313" t="s">
        <v>371</v>
      </c>
      <c r="E3313" t="s">
        <v>370</v>
      </c>
      <c r="F3313">
        <v>3312</v>
      </c>
      <c r="G3313">
        <v>180</v>
      </c>
      <c r="H3313">
        <v>13.33</v>
      </c>
      <c r="I3313">
        <v>2.165</v>
      </c>
      <c r="J3313">
        <v>1</v>
      </c>
      <c r="K3313">
        <v>1164.7</v>
      </c>
      <c r="L3313" t="s">
        <v>369</v>
      </c>
      <c r="M3313" t="s">
        <v>368</v>
      </c>
      <c r="N3313" s="8">
        <v>41961</v>
      </c>
      <c r="O3313">
        <v>0</v>
      </c>
      <c r="P3313">
        <v>0</v>
      </c>
      <c r="Q3313">
        <v>13281</v>
      </c>
      <c r="R3313">
        <v>1836.8</v>
      </c>
      <c r="S3313">
        <v>3.827</v>
      </c>
      <c r="T3313">
        <v>33</v>
      </c>
      <c r="U3313">
        <v>5565.9</v>
      </c>
      <c r="V3313">
        <v>1</v>
      </c>
      <c r="W3313">
        <v>1.476</v>
      </c>
      <c r="X3313">
        <v>2.3860000000000001</v>
      </c>
      <c r="Y3313" s="8">
        <v>41961</v>
      </c>
    </row>
    <row r="3314" spans="1:25" x14ac:dyDescent="0.25">
      <c r="A3314">
        <v>-111.97516168</v>
      </c>
      <c r="B3314">
        <v>33.079499210000002</v>
      </c>
      <c r="C3314">
        <v>13</v>
      </c>
      <c r="D3314" t="s">
        <v>371</v>
      </c>
      <c r="E3314" t="s">
        <v>370</v>
      </c>
      <c r="F3314">
        <v>3313</v>
      </c>
      <c r="G3314">
        <v>176</v>
      </c>
      <c r="H3314">
        <v>13.33</v>
      </c>
      <c r="I3314">
        <v>2.0339999999999998</v>
      </c>
      <c r="J3314">
        <v>1</v>
      </c>
      <c r="K3314">
        <v>1164.7</v>
      </c>
      <c r="L3314" t="s">
        <v>369</v>
      </c>
      <c r="M3314" t="s">
        <v>368</v>
      </c>
      <c r="N3314" s="8">
        <v>41961</v>
      </c>
      <c r="O3314">
        <v>0</v>
      </c>
      <c r="P3314">
        <v>0</v>
      </c>
      <c r="Q3314">
        <v>11230</v>
      </c>
      <c r="R3314">
        <v>1653.3</v>
      </c>
      <c r="S3314">
        <v>3.444</v>
      </c>
      <c r="T3314">
        <v>33</v>
      </c>
      <c r="U3314">
        <v>5010.1000000000004</v>
      </c>
      <c r="V3314">
        <v>1</v>
      </c>
      <c r="W3314">
        <v>1.387</v>
      </c>
      <c r="X3314">
        <v>2.2410000000000001</v>
      </c>
      <c r="Y3314" s="8">
        <v>41961</v>
      </c>
    </row>
    <row r="3315" spans="1:25" x14ac:dyDescent="0.25">
      <c r="A3315">
        <v>-111.97516014</v>
      </c>
      <c r="B3315">
        <v>33.079493190000001</v>
      </c>
      <c r="C3315">
        <v>13</v>
      </c>
      <c r="D3315" t="s">
        <v>371</v>
      </c>
      <c r="E3315" t="s">
        <v>370</v>
      </c>
      <c r="F3315">
        <v>3314</v>
      </c>
      <c r="G3315">
        <v>185</v>
      </c>
      <c r="H3315">
        <v>13.33</v>
      </c>
      <c r="I3315">
        <v>2.133</v>
      </c>
      <c r="J3315">
        <v>1</v>
      </c>
      <c r="K3315">
        <v>1164.7</v>
      </c>
      <c r="L3315" t="s">
        <v>369</v>
      </c>
      <c r="M3315" t="s">
        <v>368</v>
      </c>
      <c r="N3315" s="8">
        <v>41961</v>
      </c>
      <c r="O3315">
        <v>0</v>
      </c>
      <c r="P3315">
        <v>0</v>
      </c>
      <c r="Q3315">
        <v>11437</v>
      </c>
      <c r="R3315">
        <v>1606.1</v>
      </c>
      <c r="S3315">
        <v>3.3460000000000001</v>
      </c>
      <c r="T3315">
        <v>33</v>
      </c>
      <c r="U3315">
        <v>4866.8</v>
      </c>
      <c r="V3315">
        <v>1</v>
      </c>
      <c r="W3315">
        <v>1.454</v>
      </c>
      <c r="X3315">
        <v>2.35</v>
      </c>
      <c r="Y3315" s="8">
        <v>41961</v>
      </c>
    </row>
    <row r="3316" spans="1:25" x14ac:dyDescent="0.25">
      <c r="A3316">
        <v>-111.97516048999999</v>
      </c>
      <c r="B3316">
        <v>33.079487210000003</v>
      </c>
      <c r="C3316">
        <v>13</v>
      </c>
      <c r="D3316" t="s">
        <v>371</v>
      </c>
      <c r="E3316" t="s">
        <v>370</v>
      </c>
      <c r="F3316">
        <v>3315</v>
      </c>
      <c r="G3316">
        <v>183</v>
      </c>
      <c r="H3316">
        <v>13.33</v>
      </c>
      <c r="I3316">
        <v>2.2970000000000002</v>
      </c>
      <c r="J3316">
        <v>1</v>
      </c>
      <c r="K3316">
        <v>1164.7</v>
      </c>
      <c r="L3316" t="s">
        <v>369</v>
      </c>
      <c r="M3316" t="s">
        <v>368</v>
      </c>
      <c r="N3316" s="8">
        <v>41961</v>
      </c>
      <c r="O3316">
        <v>0</v>
      </c>
      <c r="P3316">
        <v>0</v>
      </c>
      <c r="Q3316">
        <v>9685.7000000000007</v>
      </c>
      <c r="R3316">
        <v>1263</v>
      </c>
      <c r="S3316">
        <v>2.6309999999999998</v>
      </c>
      <c r="T3316">
        <v>33</v>
      </c>
      <c r="U3316">
        <v>3827.3</v>
      </c>
      <c r="V3316">
        <v>1</v>
      </c>
      <c r="W3316">
        <v>1.5660000000000001</v>
      </c>
      <c r="X3316">
        <v>2.5310000000000001</v>
      </c>
      <c r="Y3316" s="8">
        <v>41961</v>
      </c>
    </row>
    <row r="3317" spans="1:25" x14ac:dyDescent="0.25">
      <c r="A3317">
        <v>-111.975162</v>
      </c>
      <c r="B3317">
        <v>33.079481229999999</v>
      </c>
      <c r="C3317">
        <v>13</v>
      </c>
      <c r="D3317" t="s">
        <v>371</v>
      </c>
      <c r="E3317" t="s">
        <v>370</v>
      </c>
      <c r="F3317">
        <v>3316</v>
      </c>
      <c r="G3317">
        <v>180</v>
      </c>
      <c r="H3317">
        <v>13.33</v>
      </c>
      <c r="I3317">
        <v>2.165</v>
      </c>
      <c r="J3317">
        <v>1</v>
      </c>
      <c r="K3317">
        <v>1164.7</v>
      </c>
      <c r="L3317" t="s">
        <v>369</v>
      </c>
      <c r="M3317" t="s">
        <v>368</v>
      </c>
      <c r="N3317" s="8">
        <v>41961</v>
      </c>
      <c r="O3317">
        <v>0</v>
      </c>
      <c r="P3317">
        <v>0</v>
      </c>
      <c r="Q3317">
        <v>10728</v>
      </c>
      <c r="R3317">
        <v>1483.7</v>
      </c>
      <c r="S3317">
        <v>3.0910000000000002</v>
      </c>
      <c r="T3317">
        <v>33</v>
      </c>
      <c r="U3317">
        <v>4496.1000000000004</v>
      </c>
      <c r="V3317">
        <v>1</v>
      </c>
      <c r="W3317">
        <v>1.476</v>
      </c>
      <c r="X3317">
        <v>2.3860000000000001</v>
      </c>
      <c r="Y3317" s="8">
        <v>41961</v>
      </c>
    </row>
    <row r="3318" spans="1:25" x14ac:dyDescent="0.25">
      <c r="A3318">
        <v>-111.97516114</v>
      </c>
      <c r="B3318">
        <v>33.079474189999999</v>
      </c>
      <c r="C3318">
        <v>13</v>
      </c>
      <c r="D3318" t="s">
        <v>371</v>
      </c>
      <c r="E3318" t="s">
        <v>370</v>
      </c>
      <c r="F3318">
        <v>3317</v>
      </c>
      <c r="G3318">
        <v>185</v>
      </c>
      <c r="H3318">
        <v>13.33</v>
      </c>
      <c r="I3318">
        <v>2.0339999999999998</v>
      </c>
      <c r="J3318">
        <v>1</v>
      </c>
      <c r="K3318">
        <v>1164.7</v>
      </c>
      <c r="L3318" t="s">
        <v>369</v>
      </c>
      <c r="M3318" t="s">
        <v>368</v>
      </c>
      <c r="N3318" s="8">
        <v>41961</v>
      </c>
      <c r="O3318">
        <v>0</v>
      </c>
      <c r="P3318">
        <v>0</v>
      </c>
      <c r="Q3318">
        <v>14490</v>
      </c>
      <c r="R3318">
        <v>2133.1999999999998</v>
      </c>
      <c r="S3318">
        <v>4.444</v>
      </c>
      <c r="T3318">
        <v>33</v>
      </c>
      <c r="U3318">
        <v>6464.4</v>
      </c>
      <c r="V3318">
        <v>1</v>
      </c>
      <c r="W3318">
        <v>1.387</v>
      </c>
      <c r="X3318">
        <v>2.2410000000000001</v>
      </c>
      <c r="Y3318" s="8">
        <v>41961</v>
      </c>
    </row>
    <row r="3319" spans="1:25" x14ac:dyDescent="0.25">
      <c r="A3319">
        <v>-111.97516132</v>
      </c>
      <c r="B3319">
        <v>33.079469209999999</v>
      </c>
      <c r="C3319">
        <v>13</v>
      </c>
      <c r="D3319" t="s">
        <v>371</v>
      </c>
      <c r="E3319" t="s">
        <v>370</v>
      </c>
      <c r="F3319">
        <v>3318</v>
      </c>
      <c r="G3319">
        <v>184</v>
      </c>
      <c r="H3319">
        <v>13.33</v>
      </c>
      <c r="I3319">
        <v>2.3290000000000002</v>
      </c>
      <c r="J3319">
        <v>1</v>
      </c>
      <c r="K3319">
        <v>1164.7</v>
      </c>
      <c r="L3319" t="s">
        <v>369</v>
      </c>
      <c r="M3319" t="s">
        <v>368</v>
      </c>
      <c r="N3319" s="8">
        <v>41961</v>
      </c>
      <c r="O3319">
        <v>0</v>
      </c>
      <c r="P3319">
        <v>0</v>
      </c>
      <c r="Q3319">
        <v>13740</v>
      </c>
      <c r="R3319">
        <v>1766.4</v>
      </c>
      <c r="S3319">
        <v>3.68</v>
      </c>
      <c r="T3319">
        <v>33</v>
      </c>
      <c r="U3319">
        <v>5352.8</v>
      </c>
      <c r="V3319">
        <v>1</v>
      </c>
      <c r="W3319">
        <v>1.5880000000000001</v>
      </c>
      <c r="X3319">
        <v>2.5670000000000002</v>
      </c>
      <c r="Y3319" s="8">
        <v>41961</v>
      </c>
    </row>
    <row r="3320" spans="1:25" x14ac:dyDescent="0.25">
      <c r="A3320">
        <v>-111.97516217</v>
      </c>
      <c r="B3320">
        <v>33.079462220000003</v>
      </c>
      <c r="C3320">
        <v>13</v>
      </c>
      <c r="D3320" t="s">
        <v>371</v>
      </c>
      <c r="E3320" t="s">
        <v>370</v>
      </c>
      <c r="F3320">
        <v>3319</v>
      </c>
      <c r="G3320">
        <v>179</v>
      </c>
      <c r="H3320">
        <v>13.33</v>
      </c>
      <c r="I3320">
        <v>2.0009999999999999</v>
      </c>
      <c r="J3320">
        <v>1</v>
      </c>
      <c r="K3320">
        <v>1164.7</v>
      </c>
      <c r="L3320" t="s">
        <v>369</v>
      </c>
      <c r="M3320" t="s">
        <v>368</v>
      </c>
      <c r="N3320" s="8">
        <v>41961</v>
      </c>
      <c r="O3320">
        <v>0</v>
      </c>
      <c r="P3320">
        <v>0</v>
      </c>
      <c r="Q3320">
        <v>12193</v>
      </c>
      <c r="R3320">
        <v>1824.6</v>
      </c>
      <c r="S3320">
        <v>3.8010000000000002</v>
      </c>
      <c r="T3320">
        <v>33</v>
      </c>
      <c r="U3320">
        <v>5529.1</v>
      </c>
      <c r="V3320">
        <v>1</v>
      </c>
      <c r="W3320">
        <v>1.365</v>
      </c>
      <c r="X3320">
        <v>2.2050000000000001</v>
      </c>
      <c r="Y3320" s="8">
        <v>41961</v>
      </c>
    </row>
    <row r="3321" spans="1:25" x14ac:dyDescent="0.25">
      <c r="A3321">
        <v>-111.97516166</v>
      </c>
      <c r="B3321">
        <v>33.079456219999997</v>
      </c>
      <c r="C3321">
        <v>13</v>
      </c>
      <c r="D3321" t="s">
        <v>371</v>
      </c>
      <c r="E3321" t="s">
        <v>370</v>
      </c>
      <c r="F3321">
        <v>3320</v>
      </c>
      <c r="G3321">
        <v>182</v>
      </c>
      <c r="H3321">
        <v>13.33</v>
      </c>
      <c r="I3321">
        <v>2.2309999999999999</v>
      </c>
      <c r="J3321">
        <v>1</v>
      </c>
      <c r="K3321">
        <v>1164.7</v>
      </c>
      <c r="L3321" t="s">
        <v>369</v>
      </c>
      <c r="M3321" t="s">
        <v>368</v>
      </c>
      <c r="N3321" s="8">
        <v>41961</v>
      </c>
      <c r="O3321">
        <v>0</v>
      </c>
      <c r="P3321">
        <v>0</v>
      </c>
      <c r="Q3321">
        <v>11662</v>
      </c>
      <c r="R3321">
        <v>1565.5</v>
      </c>
      <c r="S3321">
        <v>3.2610000000000001</v>
      </c>
      <c r="T3321">
        <v>33</v>
      </c>
      <c r="U3321">
        <v>4744</v>
      </c>
      <c r="V3321">
        <v>1</v>
      </c>
      <c r="W3321">
        <v>1.5209999999999999</v>
      </c>
      <c r="X3321">
        <v>2.4580000000000002</v>
      </c>
      <c r="Y3321" s="8">
        <v>41961</v>
      </c>
    </row>
    <row r="3322" spans="1:25" x14ac:dyDescent="0.25">
      <c r="A3322">
        <v>-111.97516183</v>
      </c>
      <c r="B3322">
        <v>33.079450219999998</v>
      </c>
      <c r="C3322">
        <v>13</v>
      </c>
      <c r="D3322" t="s">
        <v>371</v>
      </c>
      <c r="E3322" t="s">
        <v>370</v>
      </c>
      <c r="F3322">
        <v>3321</v>
      </c>
      <c r="G3322">
        <v>181</v>
      </c>
      <c r="H3322">
        <v>13.33</v>
      </c>
      <c r="I3322">
        <v>2.1</v>
      </c>
      <c r="J3322">
        <v>1</v>
      </c>
      <c r="K3322">
        <v>1164.5999999999999</v>
      </c>
      <c r="L3322" t="s">
        <v>369</v>
      </c>
      <c r="M3322" t="s">
        <v>368</v>
      </c>
      <c r="N3322" s="8">
        <v>41961</v>
      </c>
      <c r="O3322">
        <v>0</v>
      </c>
      <c r="P3322">
        <v>0</v>
      </c>
      <c r="Q3322">
        <v>13071</v>
      </c>
      <c r="R3322">
        <v>1864.3</v>
      </c>
      <c r="S3322">
        <v>3.8839999999999999</v>
      </c>
      <c r="T3322">
        <v>33</v>
      </c>
      <c r="U3322">
        <v>5649.4</v>
      </c>
      <c r="V3322">
        <v>1</v>
      </c>
      <c r="W3322">
        <v>1.4319999999999999</v>
      </c>
      <c r="X3322">
        <v>2.3140000000000001</v>
      </c>
      <c r="Y3322" s="8">
        <v>41961</v>
      </c>
    </row>
    <row r="3323" spans="1:25" x14ac:dyDescent="0.25">
      <c r="A3323">
        <v>-111.97516217</v>
      </c>
      <c r="B3323">
        <v>33.079444219999999</v>
      </c>
      <c r="C3323">
        <v>13</v>
      </c>
      <c r="D3323" t="s">
        <v>371</v>
      </c>
      <c r="E3323" t="s">
        <v>370</v>
      </c>
      <c r="F3323">
        <v>3322</v>
      </c>
      <c r="G3323">
        <v>179</v>
      </c>
      <c r="H3323">
        <v>13.33</v>
      </c>
      <c r="I3323">
        <v>2.2309999999999999</v>
      </c>
      <c r="J3323">
        <v>1</v>
      </c>
      <c r="K3323">
        <v>1164.5999999999999</v>
      </c>
      <c r="L3323" t="s">
        <v>369</v>
      </c>
      <c r="M3323" t="s">
        <v>368</v>
      </c>
      <c r="N3323" s="8">
        <v>41961</v>
      </c>
      <c r="O3323">
        <v>0</v>
      </c>
      <c r="P3323">
        <v>0</v>
      </c>
      <c r="Q3323">
        <v>11627</v>
      </c>
      <c r="R3323">
        <v>1560.8</v>
      </c>
      <c r="S3323">
        <v>3.2519999999999998</v>
      </c>
      <c r="T3323">
        <v>33</v>
      </c>
      <c r="U3323">
        <v>4729.7</v>
      </c>
      <c r="V3323">
        <v>1</v>
      </c>
      <c r="W3323">
        <v>1.5209999999999999</v>
      </c>
      <c r="X3323">
        <v>2.4580000000000002</v>
      </c>
      <c r="Y3323" s="8">
        <v>41961</v>
      </c>
    </row>
    <row r="3324" spans="1:25" x14ac:dyDescent="0.25">
      <c r="A3324">
        <v>-111.975162</v>
      </c>
      <c r="B3324">
        <v>33.079438230000001</v>
      </c>
      <c r="C3324">
        <v>13</v>
      </c>
      <c r="D3324" t="s">
        <v>371</v>
      </c>
      <c r="E3324" t="s">
        <v>370</v>
      </c>
      <c r="F3324">
        <v>3323</v>
      </c>
      <c r="G3324">
        <v>180</v>
      </c>
      <c r="H3324">
        <v>13.33</v>
      </c>
      <c r="I3324">
        <v>2.133</v>
      </c>
      <c r="J3324">
        <v>1</v>
      </c>
      <c r="K3324">
        <v>1164.5999999999999</v>
      </c>
      <c r="L3324" t="s">
        <v>369</v>
      </c>
      <c r="M3324" t="s">
        <v>368</v>
      </c>
      <c r="N3324" s="8">
        <v>41961</v>
      </c>
      <c r="O3324">
        <v>0</v>
      </c>
      <c r="P3324">
        <v>0</v>
      </c>
      <c r="Q3324">
        <v>12247</v>
      </c>
      <c r="R3324">
        <v>1719.8</v>
      </c>
      <c r="S3324">
        <v>3.5830000000000002</v>
      </c>
      <c r="T3324">
        <v>33</v>
      </c>
      <c r="U3324">
        <v>5211.6000000000004</v>
      </c>
      <c r="V3324">
        <v>1</v>
      </c>
      <c r="W3324">
        <v>1.454</v>
      </c>
      <c r="X3324">
        <v>2.35</v>
      </c>
      <c r="Y3324" s="8">
        <v>41961</v>
      </c>
    </row>
    <row r="3325" spans="1:25" x14ac:dyDescent="0.25">
      <c r="A3325">
        <v>-111.975162</v>
      </c>
      <c r="B3325">
        <v>33.079432230000002</v>
      </c>
      <c r="C3325">
        <v>13</v>
      </c>
      <c r="D3325" t="s">
        <v>371</v>
      </c>
      <c r="E3325" t="s">
        <v>370</v>
      </c>
      <c r="F3325">
        <v>3324</v>
      </c>
      <c r="G3325">
        <v>180</v>
      </c>
      <c r="H3325">
        <v>13.33</v>
      </c>
      <c r="I3325">
        <v>2.1</v>
      </c>
      <c r="J3325">
        <v>1</v>
      </c>
      <c r="K3325">
        <v>1164.5999999999999</v>
      </c>
      <c r="L3325" t="s">
        <v>369</v>
      </c>
      <c r="M3325" t="s">
        <v>368</v>
      </c>
      <c r="N3325" s="8">
        <v>41961</v>
      </c>
      <c r="O3325">
        <v>0</v>
      </c>
      <c r="P3325">
        <v>0</v>
      </c>
      <c r="Q3325">
        <v>13082</v>
      </c>
      <c r="R3325">
        <v>1865.8</v>
      </c>
      <c r="S3325">
        <v>3.887</v>
      </c>
      <c r="T3325">
        <v>33</v>
      </c>
      <c r="U3325">
        <v>5653.9</v>
      </c>
      <c r="V3325">
        <v>1</v>
      </c>
      <c r="W3325">
        <v>1.4319999999999999</v>
      </c>
      <c r="X3325">
        <v>2.3140000000000001</v>
      </c>
      <c r="Y3325" s="8">
        <v>41961</v>
      </c>
    </row>
    <row r="3326" spans="1:25" x14ac:dyDescent="0.25">
      <c r="A3326">
        <v>-111.975162</v>
      </c>
      <c r="B3326">
        <v>33.079426230000003</v>
      </c>
      <c r="C3326">
        <v>13</v>
      </c>
      <c r="D3326" t="s">
        <v>371</v>
      </c>
      <c r="E3326" t="s">
        <v>370</v>
      </c>
      <c r="F3326">
        <v>3325</v>
      </c>
      <c r="G3326">
        <v>180</v>
      </c>
      <c r="H3326">
        <v>13.33</v>
      </c>
      <c r="I3326">
        <v>2.198</v>
      </c>
      <c r="J3326">
        <v>1</v>
      </c>
      <c r="K3326">
        <v>1164.7</v>
      </c>
      <c r="L3326" t="s">
        <v>369</v>
      </c>
      <c r="M3326" t="s">
        <v>368</v>
      </c>
      <c r="N3326" s="8">
        <v>41961</v>
      </c>
      <c r="O3326">
        <v>0</v>
      </c>
      <c r="P3326">
        <v>0</v>
      </c>
      <c r="Q3326">
        <v>11397</v>
      </c>
      <c r="R3326">
        <v>1552.7</v>
      </c>
      <c r="S3326">
        <v>3.2349999999999999</v>
      </c>
      <c r="T3326">
        <v>33</v>
      </c>
      <c r="U3326">
        <v>4705.3</v>
      </c>
      <c r="V3326">
        <v>1</v>
      </c>
      <c r="W3326">
        <v>1.4990000000000001</v>
      </c>
      <c r="X3326">
        <v>2.4220000000000002</v>
      </c>
      <c r="Y3326" s="8">
        <v>41961</v>
      </c>
    </row>
    <row r="3327" spans="1:25" x14ac:dyDescent="0.25">
      <c r="A3327">
        <v>-111.97516286</v>
      </c>
      <c r="B3327">
        <v>33.07942019</v>
      </c>
      <c r="C3327">
        <v>13</v>
      </c>
      <c r="D3327" t="s">
        <v>371</v>
      </c>
      <c r="E3327" t="s">
        <v>370</v>
      </c>
      <c r="F3327">
        <v>3326</v>
      </c>
      <c r="G3327">
        <v>175</v>
      </c>
      <c r="H3327">
        <v>13.33</v>
      </c>
      <c r="I3327">
        <v>2.133</v>
      </c>
      <c r="J3327">
        <v>1</v>
      </c>
      <c r="K3327">
        <v>1164.7</v>
      </c>
      <c r="L3327" t="s">
        <v>369</v>
      </c>
      <c r="M3327" t="s">
        <v>368</v>
      </c>
      <c r="N3327" s="8">
        <v>41961</v>
      </c>
      <c r="O3327">
        <v>0</v>
      </c>
      <c r="P3327">
        <v>0</v>
      </c>
      <c r="Q3327">
        <v>11593</v>
      </c>
      <c r="R3327">
        <v>1628</v>
      </c>
      <c r="S3327">
        <v>3.3919999999999999</v>
      </c>
      <c r="T3327">
        <v>33</v>
      </c>
      <c r="U3327">
        <v>4933.3</v>
      </c>
      <c r="V3327">
        <v>1</v>
      </c>
      <c r="W3327">
        <v>1.454</v>
      </c>
      <c r="X3327">
        <v>2.35</v>
      </c>
      <c r="Y3327" s="8">
        <v>41961</v>
      </c>
    </row>
    <row r="3328" spans="1:25" x14ac:dyDescent="0.25">
      <c r="A3328">
        <v>-111.97516014</v>
      </c>
      <c r="B3328">
        <v>33.079415189999999</v>
      </c>
      <c r="C3328">
        <v>13</v>
      </c>
      <c r="D3328" t="s">
        <v>371</v>
      </c>
      <c r="E3328" t="s">
        <v>370</v>
      </c>
      <c r="F3328">
        <v>3327</v>
      </c>
      <c r="G3328">
        <v>185</v>
      </c>
      <c r="H3328">
        <v>13.33</v>
      </c>
      <c r="I3328">
        <v>2.165</v>
      </c>
      <c r="J3328">
        <v>1</v>
      </c>
      <c r="K3328">
        <v>1164.9000000000001</v>
      </c>
      <c r="L3328" t="s">
        <v>369</v>
      </c>
      <c r="M3328" t="s">
        <v>368</v>
      </c>
      <c r="N3328" s="8">
        <v>41961</v>
      </c>
      <c r="O3328">
        <v>0</v>
      </c>
      <c r="P3328">
        <v>0</v>
      </c>
      <c r="Q3328">
        <v>13223</v>
      </c>
      <c r="R3328">
        <v>1828.7</v>
      </c>
      <c r="S3328">
        <v>3.81</v>
      </c>
      <c r="T3328">
        <v>33</v>
      </c>
      <c r="U3328">
        <v>5541.6</v>
      </c>
      <c r="V3328">
        <v>1</v>
      </c>
      <c r="W3328">
        <v>1.476</v>
      </c>
      <c r="X3328">
        <v>2.3860000000000001</v>
      </c>
      <c r="Y3328" s="8">
        <v>41961</v>
      </c>
    </row>
    <row r="3329" spans="1:25" x14ac:dyDescent="0.25">
      <c r="A3329">
        <v>-111.97516237000001</v>
      </c>
      <c r="B3329">
        <v>33.079409149999996</v>
      </c>
      <c r="C3329">
        <v>13</v>
      </c>
      <c r="D3329" t="s">
        <v>371</v>
      </c>
      <c r="E3329" t="s">
        <v>370</v>
      </c>
      <c r="F3329">
        <v>3328</v>
      </c>
      <c r="G3329">
        <v>172</v>
      </c>
      <c r="H3329">
        <v>13.33</v>
      </c>
      <c r="I3329">
        <v>2.133</v>
      </c>
      <c r="J3329">
        <v>1</v>
      </c>
      <c r="K3329">
        <v>1164.8</v>
      </c>
      <c r="L3329" t="s">
        <v>369</v>
      </c>
      <c r="M3329" t="s">
        <v>368</v>
      </c>
      <c r="N3329" s="8">
        <v>41961</v>
      </c>
      <c r="O3329">
        <v>0</v>
      </c>
      <c r="P3329">
        <v>0</v>
      </c>
      <c r="Q3329">
        <v>12296</v>
      </c>
      <c r="R3329">
        <v>1726.7</v>
      </c>
      <c r="S3329">
        <v>3.597</v>
      </c>
      <c r="T3329">
        <v>33</v>
      </c>
      <c r="U3329">
        <v>5232.3999999999996</v>
      </c>
      <c r="V3329">
        <v>1</v>
      </c>
      <c r="W3329">
        <v>1.454</v>
      </c>
      <c r="X3329">
        <v>2.35</v>
      </c>
      <c r="Y3329" s="8">
        <v>41961</v>
      </c>
    </row>
    <row r="3330" spans="1:25" x14ac:dyDescent="0.25">
      <c r="A3330">
        <v>-111.97516097</v>
      </c>
      <c r="B3330">
        <v>33.07940318</v>
      </c>
      <c r="C3330">
        <v>13</v>
      </c>
      <c r="D3330" t="s">
        <v>371</v>
      </c>
      <c r="E3330" t="s">
        <v>370</v>
      </c>
      <c r="F3330">
        <v>3329</v>
      </c>
      <c r="G3330">
        <v>186</v>
      </c>
      <c r="H3330">
        <v>13.33</v>
      </c>
      <c r="I3330">
        <v>2.2639999999999998</v>
      </c>
      <c r="J3330">
        <v>1</v>
      </c>
      <c r="K3330">
        <v>1164.8</v>
      </c>
      <c r="L3330" t="s">
        <v>369</v>
      </c>
      <c r="M3330" t="s">
        <v>368</v>
      </c>
      <c r="N3330" s="8">
        <v>41961</v>
      </c>
      <c r="O3330">
        <v>0</v>
      </c>
      <c r="P3330">
        <v>0</v>
      </c>
      <c r="Q3330">
        <v>12360</v>
      </c>
      <c r="R3330">
        <v>1635.1</v>
      </c>
      <c r="S3330">
        <v>3.4060000000000001</v>
      </c>
      <c r="T3330">
        <v>33</v>
      </c>
      <c r="U3330">
        <v>4954.8</v>
      </c>
      <c r="V3330">
        <v>1</v>
      </c>
      <c r="W3330">
        <v>1.5429999999999999</v>
      </c>
      <c r="X3330">
        <v>2.4950000000000001</v>
      </c>
      <c r="Y3330" s="8">
        <v>41961</v>
      </c>
    </row>
    <row r="3331" spans="1:25" x14ac:dyDescent="0.25">
      <c r="A3331">
        <v>-111.97516251</v>
      </c>
      <c r="B3331">
        <v>33.079396209999999</v>
      </c>
      <c r="C3331">
        <v>13</v>
      </c>
      <c r="D3331" t="s">
        <v>371</v>
      </c>
      <c r="E3331" t="s">
        <v>370</v>
      </c>
      <c r="F3331">
        <v>3330</v>
      </c>
      <c r="G3331">
        <v>177</v>
      </c>
      <c r="H3331">
        <v>13.33</v>
      </c>
      <c r="I3331">
        <v>2.0670000000000002</v>
      </c>
      <c r="J3331">
        <v>1</v>
      </c>
      <c r="K3331">
        <v>1164.8</v>
      </c>
      <c r="L3331" t="s">
        <v>369</v>
      </c>
      <c r="M3331" t="s">
        <v>368</v>
      </c>
      <c r="N3331" s="8">
        <v>41961</v>
      </c>
      <c r="O3331">
        <v>0</v>
      </c>
      <c r="P3331">
        <v>0</v>
      </c>
      <c r="Q3331">
        <v>15474</v>
      </c>
      <c r="R3331">
        <v>2242.1</v>
      </c>
      <c r="S3331">
        <v>4.6710000000000003</v>
      </c>
      <c r="T3331">
        <v>33</v>
      </c>
      <c r="U3331">
        <v>6794.1</v>
      </c>
      <c r="V3331">
        <v>1</v>
      </c>
      <c r="W3331">
        <v>1.409</v>
      </c>
      <c r="X3331">
        <v>2.278</v>
      </c>
      <c r="Y3331" s="8">
        <v>41961</v>
      </c>
    </row>
    <row r="3332" spans="1:25" x14ac:dyDescent="0.25">
      <c r="A3332">
        <v>-111.975161</v>
      </c>
      <c r="B3332">
        <v>33.079390230000001</v>
      </c>
      <c r="C3332">
        <v>13</v>
      </c>
      <c r="D3332" t="s">
        <v>371</v>
      </c>
      <c r="E3332" t="s">
        <v>370</v>
      </c>
      <c r="F3332">
        <v>3331</v>
      </c>
      <c r="G3332">
        <v>180</v>
      </c>
      <c r="H3332">
        <v>13.33</v>
      </c>
      <c r="I3332">
        <v>2.4609999999999999</v>
      </c>
      <c r="J3332">
        <v>1</v>
      </c>
      <c r="K3332">
        <v>1164.9000000000001</v>
      </c>
      <c r="L3332" t="s">
        <v>369</v>
      </c>
      <c r="M3332" t="s">
        <v>368</v>
      </c>
      <c r="N3332" s="8">
        <v>41961</v>
      </c>
      <c r="O3332">
        <v>0</v>
      </c>
      <c r="P3332">
        <v>0</v>
      </c>
      <c r="Q3332">
        <v>10380</v>
      </c>
      <c r="R3332">
        <v>1263.4000000000001</v>
      </c>
      <c r="S3332">
        <v>2.6320000000000001</v>
      </c>
      <c r="T3332">
        <v>33</v>
      </c>
      <c r="U3332">
        <v>3828.4</v>
      </c>
      <c r="V3332">
        <v>1</v>
      </c>
      <c r="W3332">
        <v>1.6779999999999999</v>
      </c>
      <c r="X3332">
        <v>2.7109999999999999</v>
      </c>
      <c r="Y3332" s="8">
        <v>41961</v>
      </c>
    </row>
    <row r="3333" spans="1:25" x14ac:dyDescent="0.25">
      <c r="A3333">
        <v>-111.97516183</v>
      </c>
      <c r="B3333">
        <v>33.079384220000001</v>
      </c>
      <c r="C3333">
        <v>13</v>
      </c>
      <c r="D3333" t="s">
        <v>371</v>
      </c>
      <c r="E3333" t="s">
        <v>370</v>
      </c>
      <c r="F3333">
        <v>3332</v>
      </c>
      <c r="G3333">
        <v>181</v>
      </c>
      <c r="H3333">
        <v>13.33</v>
      </c>
      <c r="I3333">
        <v>2.1</v>
      </c>
      <c r="J3333">
        <v>1</v>
      </c>
      <c r="K3333">
        <v>1164.9000000000001</v>
      </c>
      <c r="L3333" t="s">
        <v>369</v>
      </c>
      <c r="M3333" t="s">
        <v>368</v>
      </c>
      <c r="N3333" s="8">
        <v>41961</v>
      </c>
      <c r="O3333">
        <v>0</v>
      </c>
      <c r="P3333">
        <v>0</v>
      </c>
      <c r="Q3333">
        <v>12411</v>
      </c>
      <c r="R3333">
        <v>1770.1</v>
      </c>
      <c r="S3333">
        <v>3.6880000000000002</v>
      </c>
      <c r="T3333">
        <v>33</v>
      </c>
      <c r="U3333">
        <v>5364</v>
      </c>
      <c r="V3333">
        <v>1</v>
      </c>
      <c r="W3333">
        <v>1.4319999999999999</v>
      </c>
      <c r="X3333">
        <v>2.3140000000000001</v>
      </c>
      <c r="Y3333" s="8">
        <v>41961</v>
      </c>
    </row>
    <row r="3334" spans="1:25" x14ac:dyDescent="0.25">
      <c r="A3334">
        <v>-111.97516114</v>
      </c>
      <c r="B3334">
        <v>33.07937819</v>
      </c>
      <c r="C3334">
        <v>13</v>
      </c>
      <c r="D3334" t="s">
        <v>371</v>
      </c>
      <c r="E3334" t="s">
        <v>370</v>
      </c>
      <c r="F3334">
        <v>3333</v>
      </c>
      <c r="G3334">
        <v>185</v>
      </c>
      <c r="H3334">
        <v>13.33</v>
      </c>
      <c r="I3334">
        <v>2.133</v>
      </c>
      <c r="J3334">
        <v>1</v>
      </c>
      <c r="K3334">
        <v>1164.8</v>
      </c>
      <c r="L3334" t="s">
        <v>369</v>
      </c>
      <c r="M3334" t="s">
        <v>368</v>
      </c>
      <c r="N3334" s="8">
        <v>41961</v>
      </c>
      <c r="O3334">
        <v>0</v>
      </c>
      <c r="P3334">
        <v>0</v>
      </c>
      <c r="Q3334">
        <v>12234</v>
      </c>
      <c r="R3334">
        <v>1718</v>
      </c>
      <c r="S3334">
        <v>3.5790000000000002</v>
      </c>
      <c r="T3334">
        <v>33</v>
      </c>
      <c r="U3334">
        <v>5206.1000000000004</v>
      </c>
      <c r="V3334">
        <v>1</v>
      </c>
      <c r="W3334">
        <v>1.454</v>
      </c>
      <c r="X3334">
        <v>2.35</v>
      </c>
      <c r="Y3334" s="8">
        <v>41961</v>
      </c>
    </row>
    <row r="3335" spans="1:25" x14ac:dyDescent="0.25">
      <c r="A3335">
        <v>-111.97516217</v>
      </c>
      <c r="B3335">
        <v>33.079372220000003</v>
      </c>
      <c r="C3335">
        <v>13</v>
      </c>
      <c r="D3335" t="s">
        <v>371</v>
      </c>
      <c r="E3335" t="s">
        <v>370</v>
      </c>
      <c r="F3335">
        <v>3334</v>
      </c>
      <c r="G3335">
        <v>179</v>
      </c>
      <c r="H3335">
        <v>13.33</v>
      </c>
      <c r="I3335">
        <v>2.2639999999999998</v>
      </c>
      <c r="J3335">
        <v>1</v>
      </c>
      <c r="K3335">
        <v>1164.9000000000001</v>
      </c>
      <c r="L3335" t="s">
        <v>369</v>
      </c>
      <c r="M3335" t="s">
        <v>368</v>
      </c>
      <c r="N3335" s="8">
        <v>41961</v>
      </c>
      <c r="O3335">
        <v>0</v>
      </c>
      <c r="P3335">
        <v>0</v>
      </c>
      <c r="Q3335">
        <v>14663</v>
      </c>
      <c r="R3335">
        <v>1939.7</v>
      </c>
      <c r="S3335">
        <v>4.0410000000000004</v>
      </c>
      <c r="T3335">
        <v>33</v>
      </c>
      <c r="U3335">
        <v>5877.9</v>
      </c>
      <c r="V3335">
        <v>1</v>
      </c>
      <c r="W3335">
        <v>1.5429999999999999</v>
      </c>
      <c r="X3335">
        <v>2.4950000000000001</v>
      </c>
      <c r="Y3335" s="8">
        <v>41961</v>
      </c>
    </row>
    <row r="3336" spans="1:25" x14ac:dyDescent="0.25">
      <c r="A3336">
        <v>-111.97516251</v>
      </c>
      <c r="B3336">
        <v>33.079366210000003</v>
      </c>
      <c r="C3336">
        <v>13</v>
      </c>
      <c r="D3336" t="s">
        <v>371</v>
      </c>
      <c r="E3336" t="s">
        <v>370</v>
      </c>
      <c r="F3336">
        <v>3335</v>
      </c>
      <c r="G3336">
        <v>177</v>
      </c>
      <c r="H3336">
        <v>13.33</v>
      </c>
      <c r="I3336">
        <v>2.0670000000000002</v>
      </c>
      <c r="J3336">
        <v>1</v>
      </c>
      <c r="K3336">
        <v>1164.8</v>
      </c>
      <c r="L3336" t="s">
        <v>369</v>
      </c>
      <c r="M3336" t="s">
        <v>368</v>
      </c>
      <c r="N3336" s="8">
        <v>41961</v>
      </c>
      <c r="O3336">
        <v>0</v>
      </c>
      <c r="P3336">
        <v>0</v>
      </c>
      <c r="Q3336">
        <v>10928</v>
      </c>
      <c r="R3336">
        <v>1583.3</v>
      </c>
      <c r="S3336">
        <v>3.2989999999999999</v>
      </c>
      <c r="T3336">
        <v>33</v>
      </c>
      <c r="U3336">
        <v>4797.8999999999996</v>
      </c>
      <c r="V3336">
        <v>1</v>
      </c>
      <c r="W3336">
        <v>1.409</v>
      </c>
      <c r="X3336">
        <v>2.278</v>
      </c>
      <c r="Y3336" s="8">
        <v>41961</v>
      </c>
    </row>
    <row r="3337" spans="1:25" x14ac:dyDescent="0.25">
      <c r="A3337">
        <v>-111.975162</v>
      </c>
      <c r="B3337">
        <v>33.079360229999999</v>
      </c>
      <c r="C3337">
        <v>13</v>
      </c>
      <c r="D3337" t="s">
        <v>371</v>
      </c>
      <c r="E3337" t="s">
        <v>370</v>
      </c>
      <c r="F3337">
        <v>3336</v>
      </c>
      <c r="G3337">
        <v>180</v>
      </c>
      <c r="H3337">
        <v>13.33</v>
      </c>
      <c r="I3337">
        <v>2.2309999999999999</v>
      </c>
      <c r="J3337">
        <v>1</v>
      </c>
      <c r="K3337">
        <v>1164.8</v>
      </c>
      <c r="L3337" t="s">
        <v>369</v>
      </c>
      <c r="M3337" t="s">
        <v>368</v>
      </c>
      <c r="N3337" s="8">
        <v>41961</v>
      </c>
      <c r="O3337">
        <v>0</v>
      </c>
      <c r="P3337">
        <v>0</v>
      </c>
      <c r="Q3337">
        <v>12637</v>
      </c>
      <c r="R3337">
        <v>1696.4</v>
      </c>
      <c r="S3337">
        <v>3.5339999999999998</v>
      </c>
      <c r="T3337">
        <v>33</v>
      </c>
      <c r="U3337">
        <v>5140.5</v>
      </c>
      <c r="V3337">
        <v>1</v>
      </c>
      <c r="W3337">
        <v>1.5209999999999999</v>
      </c>
      <c r="X3337">
        <v>2.4580000000000002</v>
      </c>
      <c r="Y3337" s="8">
        <v>41961</v>
      </c>
    </row>
    <row r="3338" spans="1:25" x14ac:dyDescent="0.25">
      <c r="A3338">
        <v>-111.97516217</v>
      </c>
      <c r="B3338">
        <v>33.079354219999999</v>
      </c>
      <c r="C3338">
        <v>13</v>
      </c>
      <c r="D3338" t="s">
        <v>371</v>
      </c>
      <c r="E3338" t="s">
        <v>370</v>
      </c>
      <c r="F3338">
        <v>3337</v>
      </c>
      <c r="G3338">
        <v>179</v>
      </c>
      <c r="H3338">
        <v>13.33</v>
      </c>
      <c r="I3338">
        <v>2.0670000000000002</v>
      </c>
      <c r="J3338">
        <v>1</v>
      </c>
      <c r="K3338">
        <v>1164.9000000000001</v>
      </c>
      <c r="L3338" t="s">
        <v>369</v>
      </c>
      <c r="M3338" t="s">
        <v>368</v>
      </c>
      <c r="N3338" s="8">
        <v>41961</v>
      </c>
      <c r="O3338">
        <v>0</v>
      </c>
      <c r="P3338">
        <v>0</v>
      </c>
      <c r="Q3338">
        <v>12175</v>
      </c>
      <c r="R3338">
        <v>1764</v>
      </c>
      <c r="S3338">
        <v>3.6749999999999998</v>
      </c>
      <c r="T3338">
        <v>33</v>
      </c>
      <c r="U3338">
        <v>5345.5</v>
      </c>
      <c r="V3338">
        <v>1</v>
      </c>
      <c r="W3338">
        <v>1.409</v>
      </c>
      <c r="X3338">
        <v>2.278</v>
      </c>
      <c r="Y3338" s="8">
        <v>41961</v>
      </c>
    </row>
    <row r="3339" spans="1:25" x14ac:dyDescent="0.25">
      <c r="A3339">
        <v>-111.97516166</v>
      </c>
      <c r="B3339">
        <v>33.07934822</v>
      </c>
      <c r="C3339">
        <v>13</v>
      </c>
      <c r="D3339" t="s">
        <v>371</v>
      </c>
      <c r="E3339" t="s">
        <v>370</v>
      </c>
      <c r="F3339">
        <v>3338</v>
      </c>
      <c r="G3339">
        <v>182</v>
      </c>
      <c r="H3339">
        <v>13.33</v>
      </c>
      <c r="I3339">
        <v>2.3290000000000002</v>
      </c>
      <c r="J3339">
        <v>1</v>
      </c>
      <c r="K3339">
        <v>1164.9000000000001</v>
      </c>
      <c r="L3339" t="s">
        <v>369</v>
      </c>
      <c r="M3339" t="s">
        <v>368</v>
      </c>
      <c r="N3339" s="8">
        <v>41961</v>
      </c>
      <c r="O3339">
        <v>0</v>
      </c>
      <c r="P3339">
        <v>0</v>
      </c>
      <c r="Q3339">
        <v>12160</v>
      </c>
      <c r="R3339">
        <v>1563.3</v>
      </c>
      <c r="S3339">
        <v>3.2570000000000001</v>
      </c>
      <c r="T3339">
        <v>33</v>
      </c>
      <c r="U3339">
        <v>4737.3</v>
      </c>
      <c r="V3339">
        <v>1</v>
      </c>
      <c r="W3339">
        <v>1.5880000000000001</v>
      </c>
      <c r="X3339">
        <v>2.5670000000000002</v>
      </c>
      <c r="Y3339" s="8">
        <v>41961</v>
      </c>
    </row>
    <row r="3340" spans="1:25" x14ac:dyDescent="0.25">
      <c r="A3340">
        <v>-111.97516268</v>
      </c>
      <c r="B3340">
        <v>33.07934221</v>
      </c>
      <c r="C3340">
        <v>13</v>
      </c>
      <c r="D3340" t="s">
        <v>371</v>
      </c>
      <c r="E3340" t="s">
        <v>370</v>
      </c>
      <c r="F3340">
        <v>3339</v>
      </c>
      <c r="G3340">
        <v>176</v>
      </c>
      <c r="H3340">
        <v>13.33</v>
      </c>
      <c r="I3340">
        <v>2.0670000000000002</v>
      </c>
      <c r="J3340">
        <v>1</v>
      </c>
      <c r="K3340">
        <v>1164.9000000000001</v>
      </c>
      <c r="L3340" t="s">
        <v>369</v>
      </c>
      <c r="M3340" t="s">
        <v>368</v>
      </c>
      <c r="N3340" s="8">
        <v>41961</v>
      </c>
      <c r="O3340">
        <v>0</v>
      </c>
      <c r="P3340">
        <v>0</v>
      </c>
      <c r="Q3340">
        <v>13847</v>
      </c>
      <c r="R3340">
        <v>2006.3</v>
      </c>
      <c r="S3340">
        <v>4.18</v>
      </c>
      <c r="T3340">
        <v>33</v>
      </c>
      <c r="U3340">
        <v>6079.7</v>
      </c>
      <c r="V3340">
        <v>1</v>
      </c>
      <c r="W3340">
        <v>1.409</v>
      </c>
      <c r="X3340">
        <v>2.278</v>
      </c>
      <c r="Y3340" s="8">
        <v>41961</v>
      </c>
    </row>
    <row r="3341" spans="1:25" x14ac:dyDescent="0.25">
      <c r="A3341">
        <v>-111.97516117000001</v>
      </c>
      <c r="B3341">
        <v>33.079336220000002</v>
      </c>
      <c r="C3341">
        <v>13</v>
      </c>
      <c r="D3341" t="s">
        <v>371</v>
      </c>
      <c r="E3341" t="s">
        <v>370</v>
      </c>
      <c r="F3341">
        <v>3340</v>
      </c>
      <c r="G3341">
        <v>179</v>
      </c>
      <c r="H3341">
        <v>13.33</v>
      </c>
      <c r="I3341">
        <v>2.133</v>
      </c>
      <c r="J3341">
        <v>1</v>
      </c>
      <c r="K3341">
        <v>1164.9000000000001</v>
      </c>
      <c r="L3341" t="s">
        <v>369</v>
      </c>
      <c r="M3341" t="s">
        <v>368</v>
      </c>
      <c r="N3341" s="8">
        <v>41961</v>
      </c>
      <c r="O3341">
        <v>0</v>
      </c>
      <c r="P3341">
        <v>0</v>
      </c>
      <c r="Q3341">
        <v>13241</v>
      </c>
      <c r="R3341">
        <v>1859.4</v>
      </c>
      <c r="S3341">
        <v>3.8740000000000001</v>
      </c>
      <c r="T3341">
        <v>33</v>
      </c>
      <c r="U3341">
        <v>5634.5</v>
      </c>
      <c r="V3341">
        <v>1</v>
      </c>
      <c r="W3341">
        <v>1.454</v>
      </c>
      <c r="X3341">
        <v>2.35</v>
      </c>
      <c r="Y3341" s="8">
        <v>41961</v>
      </c>
    </row>
    <row r="3342" spans="1:25" x14ac:dyDescent="0.25">
      <c r="A3342">
        <v>-111.97516132</v>
      </c>
      <c r="B3342">
        <v>33.079330210000002</v>
      </c>
      <c r="C3342">
        <v>13</v>
      </c>
      <c r="D3342" t="s">
        <v>371</v>
      </c>
      <c r="E3342" t="s">
        <v>370</v>
      </c>
      <c r="F3342">
        <v>3341</v>
      </c>
      <c r="G3342">
        <v>184</v>
      </c>
      <c r="H3342">
        <v>13.33</v>
      </c>
      <c r="I3342">
        <v>2.2309999999999999</v>
      </c>
      <c r="J3342">
        <v>1</v>
      </c>
      <c r="K3342">
        <v>1164.9000000000001</v>
      </c>
      <c r="L3342" t="s">
        <v>369</v>
      </c>
      <c r="M3342" t="s">
        <v>368</v>
      </c>
      <c r="N3342" s="8">
        <v>41961</v>
      </c>
      <c r="O3342">
        <v>0</v>
      </c>
      <c r="P3342">
        <v>0</v>
      </c>
      <c r="Q3342">
        <v>11432</v>
      </c>
      <c r="R3342">
        <v>1534.6</v>
      </c>
      <c r="S3342">
        <v>3.1970000000000001</v>
      </c>
      <c r="T3342">
        <v>33</v>
      </c>
      <c r="U3342">
        <v>4650.2</v>
      </c>
      <c r="V3342">
        <v>1</v>
      </c>
      <c r="W3342">
        <v>1.5209999999999999</v>
      </c>
      <c r="X3342">
        <v>2.4580000000000002</v>
      </c>
      <c r="Y3342" s="8">
        <v>41961</v>
      </c>
    </row>
    <row r="3343" spans="1:25" x14ac:dyDescent="0.25">
      <c r="A3343">
        <v>-111.97516183</v>
      </c>
      <c r="B3343">
        <v>33.079324219999997</v>
      </c>
      <c r="C3343">
        <v>13</v>
      </c>
      <c r="D3343" t="s">
        <v>371</v>
      </c>
      <c r="E3343" t="s">
        <v>370</v>
      </c>
      <c r="F3343">
        <v>3342</v>
      </c>
      <c r="G3343">
        <v>181</v>
      </c>
      <c r="H3343">
        <v>13.33</v>
      </c>
      <c r="I3343">
        <v>2.2970000000000002</v>
      </c>
      <c r="J3343">
        <v>1</v>
      </c>
      <c r="K3343">
        <v>1164.9000000000001</v>
      </c>
      <c r="L3343" t="s">
        <v>369</v>
      </c>
      <c r="M3343" t="s">
        <v>368</v>
      </c>
      <c r="N3343" s="8">
        <v>41961</v>
      </c>
      <c r="O3343">
        <v>0</v>
      </c>
      <c r="P3343">
        <v>0</v>
      </c>
      <c r="Q3343">
        <v>10396</v>
      </c>
      <c r="R3343">
        <v>1355.6</v>
      </c>
      <c r="S3343">
        <v>2.8239999999999998</v>
      </c>
      <c r="T3343">
        <v>33</v>
      </c>
      <c r="U3343">
        <v>4107.8</v>
      </c>
      <c r="V3343">
        <v>1</v>
      </c>
      <c r="W3343">
        <v>1.5660000000000001</v>
      </c>
      <c r="X3343">
        <v>2.5310000000000001</v>
      </c>
      <c r="Y3343" s="8">
        <v>41961</v>
      </c>
    </row>
    <row r="3344" spans="1:25" x14ac:dyDescent="0.25">
      <c r="A3344">
        <v>-111.97516303</v>
      </c>
      <c r="B3344">
        <v>33.079318180000001</v>
      </c>
      <c r="C3344">
        <v>13</v>
      </c>
      <c r="D3344" t="s">
        <v>371</v>
      </c>
      <c r="E3344" t="s">
        <v>370</v>
      </c>
      <c r="F3344">
        <v>3343</v>
      </c>
      <c r="G3344">
        <v>174</v>
      </c>
      <c r="H3344">
        <v>13.33</v>
      </c>
      <c r="I3344">
        <v>2.2309999999999999</v>
      </c>
      <c r="J3344">
        <v>1</v>
      </c>
      <c r="K3344">
        <v>1164.8</v>
      </c>
      <c r="L3344" t="s">
        <v>369</v>
      </c>
      <c r="M3344" t="s">
        <v>368</v>
      </c>
      <c r="N3344" s="8">
        <v>41961</v>
      </c>
      <c r="O3344">
        <v>0</v>
      </c>
      <c r="P3344">
        <v>0</v>
      </c>
      <c r="Q3344">
        <v>13658</v>
      </c>
      <c r="R3344">
        <v>1833.4</v>
      </c>
      <c r="S3344">
        <v>3.82</v>
      </c>
      <c r="T3344">
        <v>33</v>
      </c>
      <c r="U3344">
        <v>5555.7</v>
      </c>
      <c r="V3344">
        <v>1</v>
      </c>
      <c r="W3344">
        <v>1.5209999999999999</v>
      </c>
      <c r="X3344">
        <v>2.4580000000000002</v>
      </c>
      <c r="Y3344" s="8">
        <v>41961</v>
      </c>
    </row>
    <row r="3345" spans="1:25" x14ac:dyDescent="0.25">
      <c r="A3345">
        <v>-111.97516149</v>
      </c>
      <c r="B3345">
        <v>33.079312209999998</v>
      </c>
      <c r="C3345">
        <v>13</v>
      </c>
      <c r="D3345" t="s">
        <v>371</v>
      </c>
      <c r="E3345" t="s">
        <v>370</v>
      </c>
      <c r="F3345">
        <v>3344</v>
      </c>
      <c r="G3345">
        <v>183</v>
      </c>
      <c r="H3345">
        <v>13.33</v>
      </c>
      <c r="I3345">
        <v>2.2970000000000002</v>
      </c>
      <c r="J3345">
        <v>1</v>
      </c>
      <c r="K3345">
        <v>1164.8</v>
      </c>
      <c r="L3345" t="s">
        <v>369</v>
      </c>
      <c r="M3345" t="s">
        <v>368</v>
      </c>
      <c r="N3345" s="8">
        <v>41961</v>
      </c>
      <c r="O3345">
        <v>0</v>
      </c>
      <c r="P3345">
        <v>0</v>
      </c>
      <c r="Q3345">
        <v>13973</v>
      </c>
      <c r="R3345">
        <v>1822.1</v>
      </c>
      <c r="S3345">
        <v>3.7959999999999998</v>
      </c>
      <c r="T3345">
        <v>33</v>
      </c>
      <c r="U3345">
        <v>5521.4</v>
      </c>
      <c r="V3345">
        <v>1</v>
      </c>
      <c r="W3345">
        <v>1.5660000000000001</v>
      </c>
      <c r="X3345">
        <v>2.5310000000000001</v>
      </c>
      <c r="Y3345" s="8">
        <v>41961</v>
      </c>
    </row>
    <row r="3346" spans="1:25" x14ac:dyDescent="0.25">
      <c r="A3346">
        <v>-111.97516249</v>
      </c>
      <c r="B3346">
        <v>33.079305210000001</v>
      </c>
      <c r="C3346">
        <v>13</v>
      </c>
      <c r="D3346" t="s">
        <v>371</v>
      </c>
      <c r="E3346" t="s">
        <v>370</v>
      </c>
      <c r="F3346">
        <v>3345</v>
      </c>
      <c r="G3346">
        <v>183</v>
      </c>
      <c r="H3346">
        <v>13.33</v>
      </c>
      <c r="I3346">
        <v>2.165</v>
      </c>
      <c r="J3346">
        <v>1</v>
      </c>
      <c r="K3346">
        <v>1164.8</v>
      </c>
      <c r="L3346" t="s">
        <v>369</v>
      </c>
      <c r="M3346" t="s">
        <v>368</v>
      </c>
      <c r="N3346" s="8">
        <v>41961</v>
      </c>
      <c r="O3346">
        <v>0</v>
      </c>
      <c r="P3346">
        <v>0</v>
      </c>
      <c r="Q3346">
        <v>13740</v>
      </c>
      <c r="R3346">
        <v>1900.3</v>
      </c>
      <c r="S3346">
        <v>3.9590000000000001</v>
      </c>
      <c r="T3346">
        <v>33</v>
      </c>
      <c r="U3346">
        <v>5758.6</v>
      </c>
      <c r="V3346">
        <v>1</v>
      </c>
      <c r="W3346">
        <v>1.476</v>
      </c>
      <c r="X3346">
        <v>2.3860000000000001</v>
      </c>
      <c r="Y3346" s="8">
        <v>41961</v>
      </c>
    </row>
    <row r="3347" spans="1:25" x14ac:dyDescent="0.25">
      <c r="A3347">
        <v>-111.97516166</v>
      </c>
      <c r="B3347">
        <v>33.079299220000003</v>
      </c>
      <c r="C3347">
        <v>13</v>
      </c>
      <c r="D3347" t="s">
        <v>371</v>
      </c>
      <c r="E3347" t="s">
        <v>370</v>
      </c>
      <c r="F3347">
        <v>3346</v>
      </c>
      <c r="G3347">
        <v>182</v>
      </c>
      <c r="H3347">
        <v>13.33</v>
      </c>
      <c r="I3347">
        <v>2.165</v>
      </c>
      <c r="J3347">
        <v>1</v>
      </c>
      <c r="K3347">
        <v>1164.8</v>
      </c>
      <c r="L3347" t="s">
        <v>369</v>
      </c>
      <c r="M3347" t="s">
        <v>368</v>
      </c>
      <c r="N3347" s="8">
        <v>41961</v>
      </c>
      <c r="O3347">
        <v>0</v>
      </c>
      <c r="P3347">
        <v>0</v>
      </c>
      <c r="Q3347">
        <v>10684</v>
      </c>
      <c r="R3347">
        <v>1477.6</v>
      </c>
      <c r="S3347">
        <v>3.0779999999999998</v>
      </c>
      <c r="T3347">
        <v>33</v>
      </c>
      <c r="U3347">
        <v>4477.6000000000004</v>
      </c>
      <c r="V3347">
        <v>1</v>
      </c>
      <c r="W3347">
        <v>1.476</v>
      </c>
      <c r="X3347">
        <v>2.3860000000000001</v>
      </c>
      <c r="Y3347" s="8">
        <v>41961</v>
      </c>
    </row>
    <row r="3348" spans="1:25" x14ac:dyDescent="0.25">
      <c r="A3348">
        <v>-111.97516333999999</v>
      </c>
      <c r="B3348">
        <v>33.079293219999997</v>
      </c>
      <c r="C3348">
        <v>13</v>
      </c>
      <c r="D3348" t="s">
        <v>371</v>
      </c>
      <c r="E3348" t="s">
        <v>370</v>
      </c>
      <c r="F3348">
        <v>3347</v>
      </c>
      <c r="G3348">
        <v>178</v>
      </c>
      <c r="H3348">
        <v>13.33</v>
      </c>
      <c r="I3348">
        <v>2.165</v>
      </c>
      <c r="J3348">
        <v>1</v>
      </c>
      <c r="K3348">
        <v>1165</v>
      </c>
      <c r="L3348" t="s">
        <v>369</v>
      </c>
      <c r="M3348" t="s">
        <v>368</v>
      </c>
      <c r="N3348" s="8">
        <v>41961</v>
      </c>
      <c r="O3348">
        <v>0</v>
      </c>
      <c r="P3348">
        <v>0</v>
      </c>
      <c r="Q3348">
        <v>14721</v>
      </c>
      <c r="R3348">
        <v>2036</v>
      </c>
      <c r="S3348">
        <v>4.242</v>
      </c>
      <c r="T3348">
        <v>33</v>
      </c>
      <c r="U3348">
        <v>6169.8</v>
      </c>
      <c r="V3348">
        <v>1</v>
      </c>
      <c r="W3348">
        <v>1.476</v>
      </c>
      <c r="X3348">
        <v>2.3860000000000001</v>
      </c>
      <c r="Y3348" s="8">
        <v>41961</v>
      </c>
    </row>
    <row r="3349" spans="1:25" x14ac:dyDescent="0.25">
      <c r="A3349">
        <v>-111.97516400000001</v>
      </c>
      <c r="B3349">
        <v>33.079287229999998</v>
      </c>
      <c r="C3349">
        <v>13</v>
      </c>
      <c r="D3349" t="s">
        <v>371</v>
      </c>
      <c r="E3349" t="s">
        <v>370</v>
      </c>
      <c r="F3349">
        <v>3348</v>
      </c>
      <c r="G3349">
        <v>180</v>
      </c>
      <c r="H3349">
        <v>13.33</v>
      </c>
      <c r="I3349">
        <v>2.165</v>
      </c>
      <c r="J3349">
        <v>1</v>
      </c>
      <c r="K3349">
        <v>1165</v>
      </c>
      <c r="L3349" t="s">
        <v>369</v>
      </c>
      <c r="M3349" t="s">
        <v>368</v>
      </c>
      <c r="N3349" s="8">
        <v>41961</v>
      </c>
      <c r="O3349">
        <v>0</v>
      </c>
      <c r="P3349">
        <v>0</v>
      </c>
      <c r="Q3349">
        <v>13347</v>
      </c>
      <c r="R3349">
        <v>1846</v>
      </c>
      <c r="S3349">
        <v>3.8460000000000001</v>
      </c>
      <c r="T3349">
        <v>33</v>
      </c>
      <c r="U3349">
        <v>5593.9</v>
      </c>
      <c r="V3349">
        <v>1</v>
      </c>
      <c r="W3349">
        <v>1.476</v>
      </c>
      <c r="X3349">
        <v>2.3860000000000001</v>
      </c>
      <c r="Y3349" s="8">
        <v>41961</v>
      </c>
    </row>
    <row r="3350" spans="1:25" x14ac:dyDescent="0.25">
      <c r="A3350">
        <v>-111.97516366000001</v>
      </c>
      <c r="B3350">
        <v>33.079281219999999</v>
      </c>
      <c r="C3350">
        <v>13</v>
      </c>
      <c r="D3350" t="s">
        <v>371</v>
      </c>
      <c r="E3350" t="s">
        <v>370</v>
      </c>
      <c r="F3350">
        <v>3349</v>
      </c>
      <c r="G3350">
        <v>182</v>
      </c>
      <c r="H3350">
        <v>13.33</v>
      </c>
      <c r="I3350">
        <v>2.2970000000000002</v>
      </c>
      <c r="J3350">
        <v>1</v>
      </c>
      <c r="K3350">
        <v>1164.9000000000001</v>
      </c>
      <c r="L3350" t="s">
        <v>369</v>
      </c>
      <c r="M3350" t="s">
        <v>368</v>
      </c>
      <c r="N3350" s="8">
        <v>41961</v>
      </c>
      <c r="O3350">
        <v>0</v>
      </c>
      <c r="P3350">
        <v>0</v>
      </c>
      <c r="Q3350">
        <v>9802.5</v>
      </c>
      <c r="R3350">
        <v>1278.3</v>
      </c>
      <c r="S3350">
        <v>2.6629999999999998</v>
      </c>
      <c r="T3350">
        <v>33</v>
      </c>
      <c r="U3350">
        <v>3873.5</v>
      </c>
      <c r="V3350">
        <v>1</v>
      </c>
      <c r="W3350">
        <v>1.5660000000000001</v>
      </c>
      <c r="X3350">
        <v>2.5310000000000001</v>
      </c>
      <c r="Y3350" s="8">
        <v>41961</v>
      </c>
    </row>
    <row r="3351" spans="1:25" x14ac:dyDescent="0.25">
      <c r="A3351">
        <v>-111.97516468000001</v>
      </c>
      <c r="B3351">
        <v>33.079275209999999</v>
      </c>
      <c r="C3351">
        <v>13</v>
      </c>
      <c r="D3351" t="s">
        <v>371</v>
      </c>
      <c r="E3351" t="s">
        <v>370</v>
      </c>
      <c r="F3351">
        <v>3350</v>
      </c>
      <c r="G3351">
        <v>176</v>
      </c>
      <c r="H3351">
        <v>13.33</v>
      </c>
      <c r="I3351">
        <v>2.2309999999999999</v>
      </c>
      <c r="J3351">
        <v>1</v>
      </c>
      <c r="K3351">
        <v>1164.9000000000001</v>
      </c>
      <c r="L3351" t="s">
        <v>369</v>
      </c>
      <c r="M3351" t="s">
        <v>368</v>
      </c>
      <c r="N3351" s="8">
        <v>41961</v>
      </c>
      <c r="O3351">
        <v>0</v>
      </c>
      <c r="P3351">
        <v>0</v>
      </c>
      <c r="Q3351">
        <v>14077</v>
      </c>
      <c r="R3351">
        <v>1889.6</v>
      </c>
      <c r="S3351">
        <v>3.9369999999999998</v>
      </c>
      <c r="T3351">
        <v>33</v>
      </c>
      <c r="U3351">
        <v>5726.2</v>
      </c>
      <c r="V3351">
        <v>1</v>
      </c>
      <c r="W3351">
        <v>1.5209999999999999</v>
      </c>
      <c r="X3351">
        <v>2.4580000000000002</v>
      </c>
      <c r="Y3351" s="8">
        <v>41961</v>
      </c>
    </row>
    <row r="3352" spans="1:25" x14ac:dyDescent="0.25">
      <c r="A3352">
        <v>-111.97516451</v>
      </c>
      <c r="B3352">
        <v>33.07926921</v>
      </c>
      <c r="C3352">
        <v>13</v>
      </c>
      <c r="D3352" t="s">
        <v>371</v>
      </c>
      <c r="E3352" t="s">
        <v>370</v>
      </c>
      <c r="F3352">
        <v>3351</v>
      </c>
      <c r="G3352">
        <v>177</v>
      </c>
      <c r="H3352">
        <v>13.33</v>
      </c>
      <c r="I3352">
        <v>2.2309999999999999</v>
      </c>
      <c r="J3352">
        <v>1</v>
      </c>
      <c r="K3352">
        <v>1164.8</v>
      </c>
      <c r="L3352" t="s">
        <v>369</v>
      </c>
      <c r="M3352" t="s">
        <v>368</v>
      </c>
      <c r="N3352" s="8">
        <v>41961</v>
      </c>
      <c r="O3352">
        <v>0</v>
      </c>
      <c r="P3352">
        <v>0</v>
      </c>
      <c r="Q3352">
        <v>12952</v>
      </c>
      <c r="R3352">
        <v>1738.6</v>
      </c>
      <c r="S3352">
        <v>3.6219999999999999</v>
      </c>
      <c r="T3352">
        <v>33</v>
      </c>
      <c r="U3352">
        <v>5268.4</v>
      </c>
      <c r="V3352">
        <v>1</v>
      </c>
      <c r="W3352">
        <v>1.5209999999999999</v>
      </c>
      <c r="X3352">
        <v>2.4580000000000002</v>
      </c>
      <c r="Y3352" s="8">
        <v>41961</v>
      </c>
    </row>
    <row r="3353" spans="1:25" x14ac:dyDescent="0.25">
      <c r="A3353">
        <v>-111.97516383</v>
      </c>
      <c r="B3353">
        <v>33.079263220000001</v>
      </c>
      <c r="C3353">
        <v>13</v>
      </c>
      <c r="D3353" t="s">
        <v>371</v>
      </c>
      <c r="E3353" t="s">
        <v>370</v>
      </c>
      <c r="F3353">
        <v>3352</v>
      </c>
      <c r="G3353">
        <v>181</v>
      </c>
      <c r="H3353">
        <v>13.33</v>
      </c>
      <c r="I3353">
        <v>2.1</v>
      </c>
      <c r="J3353">
        <v>1</v>
      </c>
      <c r="K3353">
        <v>1164.8</v>
      </c>
      <c r="L3353" t="s">
        <v>369</v>
      </c>
      <c r="M3353" t="s">
        <v>368</v>
      </c>
      <c r="N3353" s="8">
        <v>41961</v>
      </c>
      <c r="O3353">
        <v>0</v>
      </c>
      <c r="P3353">
        <v>0</v>
      </c>
      <c r="Q3353">
        <v>13499</v>
      </c>
      <c r="R3353">
        <v>1925.4</v>
      </c>
      <c r="S3353">
        <v>4.0110000000000001</v>
      </c>
      <c r="T3353">
        <v>33</v>
      </c>
      <c r="U3353">
        <v>5834.4</v>
      </c>
      <c r="V3353">
        <v>1</v>
      </c>
      <c r="W3353">
        <v>1.4319999999999999</v>
      </c>
      <c r="X3353">
        <v>2.3140000000000001</v>
      </c>
      <c r="Y3353" s="8">
        <v>41961</v>
      </c>
    </row>
    <row r="3354" spans="1:25" x14ac:dyDescent="0.25">
      <c r="A3354">
        <v>-111.97516551</v>
      </c>
      <c r="B3354">
        <v>33.079257210000002</v>
      </c>
      <c r="C3354">
        <v>13</v>
      </c>
      <c r="D3354" t="s">
        <v>371</v>
      </c>
      <c r="E3354" t="s">
        <v>370</v>
      </c>
      <c r="F3354">
        <v>3353</v>
      </c>
      <c r="G3354">
        <v>177</v>
      </c>
      <c r="H3354">
        <v>13.33</v>
      </c>
      <c r="I3354">
        <v>2.0339999999999998</v>
      </c>
      <c r="J3354">
        <v>1</v>
      </c>
      <c r="K3354">
        <v>1164.9000000000001</v>
      </c>
      <c r="L3354" t="s">
        <v>369</v>
      </c>
      <c r="M3354" t="s">
        <v>368</v>
      </c>
      <c r="N3354" s="8">
        <v>41961</v>
      </c>
      <c r="O3354">
        <v>0</v>
      </c>
      <c r="P3354">
        <v>0</v>
      </c>
      <c r="Q3354">
        <v>14952</v>
      </c>
      <c r="R3354">
        <v>2201.4</v>
      </c>
      <c r="S3354">
        <v>4.5860000000000003</v>
      </c>
      <c r="T3354">
        <v>33</v>
      </c>
      <c r="U3354">
        <v>6670.8</v>
      </c>
      <c r="V3354">
        <v>1</v>
      </c>
      <c r="W3354">
        <v>1.387</v>
      </c>
      <c r="X3354">
        <v>2.2410000000000001</v>
      </c>
      <c r="Y3354" s="8">
        <v>41961</v>
      </c>
    </row>
    <row r="3355" spans="1:25" x14ac:dyDescent="0.25">
      <c r="A3355">
        <v>-111.97516349</v>
      </c>
      <c r="B3355">
        <v>33.079251210000002</v>
      </c>
      <c r="C3355">
        <v>13</v>
      </c>
      <c r="D3355" t="s">
        <v>371</v>
      </c>
      <c r="E3355" t="s">
        <v>370</v>
      </c>
      <c r="F3355">
        <v>3354</v>
      </c>
      <c r="G3355">
        <v>183</v>
      </c>
      <c r="H3355">
        <v>13.33</v>
      </c>
      <c r="I3355">
        <v>2.133</v>
      </c>
      <c r="J3355">
        <v>1</v>
      </c>
      <c r="K3355">
        <v>1164.8</v>
      </c>
      <c r="L3355" t="s">
        <v>369</v>
      </c>
      <c r="M3355" t="s">
        <v>368</v>
      </c>
      <c r="N3355" s="8">
        <v>41961</v>
      </c>
      <c r="O3355">
        <v>0</v>
      </c>
      <c r="P3355">
        <v>0</v>
      </c>
      <c r="Q3355">
        <v>13431</v>
      </c>
      <c r="R3355">
        <v>1886.2</v>
      </c>
      <c r="S3355">
        <v>3.93</v>
      </c>
      <c r="T3355">
        <v>33</v>
      </c>
      <c r="U3355">
        <v>5715.7</v>
      </c>
      <c r="V3355">
        <v>1</v>
      </c>
      <c r="W3355">
        <v>1.454</v>
      </c>
      <c r="X3355">
        <v>2.35</v>
      </c>
      <c r="Y3355" s="8">
        <v>41961</v>
      </c>
    </row>
    <row r="3356" spans="1:25" x14ac:dyDescent="0.25">
      <c r="A3356">
        <v>-111.97516468000001</v>
      </c>
      <c r="B3356">
        <v>33.079245210000003</v>
      </c>
      <c r="C3356">
        <v>13</v>
      </c>
      <c r="D3356" t="s">
        <v>371</v>
      </c>
      <c r="E3356" t="s">
        <v>370</v>
      </c>
      <c r="F3356">
        <v>3355</v>
      </c>
      <c r="G3356">
        <v>176</v>
      </c>
      <c r="H3356">
        <v>13.33</v>
      </c>
      <c r="I3356">
        <v>2.165</v>
      </c>
      <c r="J3356">
        <v>1</v>
      </c>
      <c r="K3356">
        <v>1164.8</v>
      </c>
      <c r="L3356" t="s">
        <v>369</v>
      </c>
      <c r="M3356" t="s">
        <v>368</v>
      </c>
      <c r="N3356" s="8">
        <v>41961</v>
      </c>
      <c r="O3356">
        <v>0</v>
      </c>
      <c r="P3356">
        <v>0</v>
      </c>
      <c r="Q3356">
        <v>12069</v>
      </c>
      <c r="R3356">
        <v>1669.2</v>
      </c>
      <c r="S3356">
        <v>3.4769999999999999</v>
      </c>
      <c r="T3356">
        <v>33</v>
      </c>
      <c r="U3356">
        <v>5058.1000000000004</v>
      </c>
      <c r="V3356">
        <v>1</v>
      </c>
      <c r="W3356">
        <v>1.476</v>
      </c>
      <c r="X3356">
        <v>2.3860000000000001</v>
      </c>
      <c r="Y3356" s="8">
        <v>41961</v>
      </c>
    </row>
    <row r="3357" spans="1:25" x14ac:dyDescent="0.25">
      <c r="A3357">
        <v>-111.97516366000001</v>
      </c>
      <c r="B3357">
        <v>33.079238220000001</v>
      </c>
      <c r="C3357">
        <v>13</v>
      </c>
      <c r="D3357" t="s">
        <v>371</v>
      </c>
      <c r="E3357" t="s">
        <v>370</v>
      </c>
      <c r="F3357">
        <v>3356</v>
      </c>
      <c r="G3357">
        <v>182</v>
      </c>
      <c r="H3357">
        <v>13.33</v>
      </c>
      <c r="I3357">
        <v>1.9690000000000001</v>
      </c>
      <c r="J3357">
        <v>1</v>
      </c>
      <c r="K3357">
        <v>1164.8</v>
      </c>
      <c r="L3357" t="s">
        <v>369</v>
      </c>
      <c r="M3357" t="s">
        <v>368</v>
      </c>
      <c r="N3357" s="8">
        <v>41961</v>
      </c>
      <c r="O3357">
        <v>0</v>
      </c>
      <c r="P3357">
        <v>0</v>
      </c>
      <c r="Q3357">
        <v>9939.9</v>
      </c>
      <c r="R3357">
        <v>1512.2</v>
      </c>
      <c r="S3357">
        <v>3.15</v>
      </c>
      <c r="T3357">
        <v>33</v>
      </c>
      <c r="U3357">
        <v>4582.3999999999996</v>
      </c>
      <c r="V3357">
        <v>1</v>
      </c>
      <c r="W3357">
        <v>1.3420000000000001</v>
      </c>
      <c r="X3357">
        <v>2.169</v>
      </c>
      <c r="Y3357" s="8">
        <v>41961</v>
      </c>
    </row>
    <row r="3358" spans="1:25" x14ac:dyDescent="0.25">
      <c r="A3358">
        <v>-111.97516434000001</v>
      </c>
      <c r="B3358">
        <v>33.079232220000002</v>
      </c>
      <c r="C3358">
        <v>13</v>
      </c>
      <c r="D3358" t="s">
        <v>371</v>
      </c>
      <c r="E3358" t="s">
        <v>370</v>
      </c>
      <c r="F3358">
        <v>3357</v>
      </c>
      <c r="G3358">
        <v>178</v>
      </c>
      <c r="H3358">
        <v>13.33</v>
      </c>
      <c r="I3358">
        <v>2.3290000000000002</v>
      </c>
      <c r="J3358">
        <v>1</v>
      </c>
      <c r="K3358">
        <v>1164.8</v>
      </c>
      <c r="L3358" t="s">
        <v>369</v>
      </c>
      <c r="M3358" t="s">
        <v>368</v>
      </c>
      <c r="N3358" s="8">
        <v>41961</v>
      </c>
      <c r="O3358">
        <v>0</v>
      </c>
      <c r="P3358">
        <v>0</v>
      </c>
      <c r="Q3358">
        <v>11250</v>
      </c>
      <c r="R3358">
        <v>1446.4</v>
      </c>
      <c r="S3358">
        <v>3.0129999999999999</v>
      </c>
      <c r="T3358">
        <v>33</v>
      </c>
      <c r="U3358">
        <v>4383</v>
      </c>
      <c r="V3358">
        <v>1</v>
      </c>
      <c r="W3358">
        <v>1.5880000000000001</v>
      </c>
      <c r="X3358">
        <v>2.5670000000000002</v>
      </c>
      <c r="Y3358" s="8">
        <v>41961</v>
      </c>
    </row>
    <row r="3359" spans="1:25" x14ac:dyDescent="0.25">
      <c r="A3359">
        <v>-111.97516349</v>
      </c>
      <c r="B3359">
        <v>33.079226210000002</v>
      </c>
      <c r="C3359">
        <v>13</v>
      </c>
      <c r="D3359" t="s">
        <v>371</v>
      </c>
      <c r="E3359" t="s">
        <v>370</v>
      </c>
      <c r="F3359">
        <v>3358</v>
      </c>
      <c r="G3359">
        <v>183</v>
      </c>
      <c r="H3359">
        <v>13.33</v>
      </c>
      <c r="I3359">
        <v>2.165</v>
      </c>
      <c r="J3359">
        <v>1</v>
      </c>
      <c r="K3359">
        <v>1164.8</v>
      </c>
      <c r="L3359" t="s">
        <v>369</v>
      </c>
      <c r="M3359" t="s">
        <v>368</v>
      </c>
      <c r="N3359" s="8">
        <v>41961</v>
      </c>
      <c r="O3359">
        <v>0</v>
      </c>
      <c r="P3359">
        <v>0</v>
      </c>
      <c r="Q3359">
        <v>11742</v>
      </c>
      <c r="R3359">
        <v>1624</v>
      </c>
      <c r="S3359">
        <v>3.383</v>
      </c>
      <c r="T3359">
        <v>33</v>
      </c>
      <c r="U3359">
        <v>4921.2</v>
      </c>
      <c r="V3359">
        <v>1</v>
      </c>
      <c r="W3359">
        <v>1.476</v>
      </c>
      <c r="X3359">
        <v>2.3860000000000001</v>
      </c>
      <c r="Y3359" s="8">
        <v>41961</v>
      </c>
    </row>
    <row r="3360" spans="1:25" x14ac:dyDescent="0.25">
      <c r="A3360">
        <v>-111.97516400000001</v>
      </c>
      <c r="B3360">
        <v>33.079220229999997</v>
      </c>
      <c r="C3360">
        <v>13</v>
      </c>
      <c r="D3360" t="s">
        <v>371</v>
      </c>
      <c r="E3360" t="s">
        <v>370</v>
      </c>
      <c r="F3360">
        <v>3359</v>
      </c>
      <c r="G3360">
        <v>180</v>
      </c>
      <c r="H3360">
        <v>13.33</v>
      </c>
      <c r="I3360">
        <v>2.165</v>
      </c>
      <c r="J3360">
        <v>1</v>
      </c>
      <c r="K3360">
        <v>1164.9000000000001</v>
      </c>
      <c r="L3360" t="s">
        <v>369</v>
      </c>
      <c r="M3360" t="s">
        <v>368</v>
      </c>
      <c r="N3360" s="8">
        <v>41961</v>
      </c>
      <c r="O3360">
        <v>0</v>
      </c>
      <c r="P3360">
        <v>0</v>
      </c>
      <c r="Q3360">
        <v>14019</v>
      </c>
      <c r="R3360">
        <v>1938.9</v>
      </c>
      <c r="S3360">
        <v>4.0389999999999997</v>
      </c>
      <c r="T3360">
        <v>33</v>
      </c>
      <c r="U3360">
        <v>5875.6</v>
      </c>
      <c r="V3360">
        <v>1</v>
      </c>
      <c r="W3360">
        <v>1.476</v>
      </c>
      <c r="X3360">
        <v>2.3860000000000001</v>
      </c>
      <c r="Y3360" s="8">
        <v>41961</v>
      </c>
    </row>
    <row r="3361" spans="1:25" x14ac:dyDescent="0.25">
      <c r="A3361">
        <v>-111.97516383</v>
      </c>
      <c r="B3361">
        <v>33.079214219999997</v>
      </c>
      <c r="C3361">
        <v>13</v>
      </c>
      <c r="D3361" t="s">
        <v>371</v>
      </c>
      <c r="E3361" t="s">
        <v>370</v>
      </c>
      <c r="F3361">
        <v>3360</v>
      </c>
      <c r="G3361">
        <v>181</v>
      </c>
      <c r="H3361">
        <v>13.33</v>
      </c>
      <c r="I3361">
        <v>2.395</v>
      </c>
      <c r="J3361">
        <v>1</v>
      </c>
      <c r="K3361">
        <v>1164.9000000000001</v>
      </c>
      <c r="L3361" t="s">
        <v>369</v>
      </c>
      <c r="M3361" t="s">
        <v>368</v>
      </c>
      <c r="N3361" s="8">
        <v>41961</v>
      </c>
      <c r="O3361">
        <v>0</v>
      </c>
      <c r="P3361">
        <v>0</v>
      </c>
      <c r="Q3361">
        <v>13467</v>
      </c>
      <c r="R3361">
        <v>1683.9</v>
      </c>
      <c r="S3361">
        <v>3.508</v>
      </c>
      <c r="T3361">
        <v>33</v>
      </c>
      <c r="U3361">
        <v>5102.8</v>
      </c>
      <c r="V3361">
        <v>1</v>
      </c>
      <c r="W3361">
        <v>1.633</v>
      </c>
      <c r="X3361">
        <v>2.6389999999999998</v>
      </c>
      <c r="Y3361" s="8">
        <v>41961</v>
      </c>
    </row>
    <row r="3362" spans="1:25" x14ac:dyDescent="0.25">
      <c r="A3362">
        <v>-111.97516568</v>
      </c>
      <c r="B3362">
        <v>33.079209210000002</v>
      </c>
      <c r="C3362">
        <v>13</v>
      </c>
      <c r="D3362" t="s">
        <v>371</v>
      </c>
      <c r="E3362" t="s">
        <v>370</v>
      </c>
      <c r="F3362">
        <v>3361</v>
      </c>
      <c r="G3362">
        <v>176</v>
      </c>
      <c r="H3362">
        <v>13.33</v>
      </c>
      <c r="I3362">
        <v>2.198</v>
      </c>
      <c r="J3362">
        <v>1</v>
      </c>
      <c r="K3362">
        <v>1165</v>
      </c>
      <c r="L3362" t="s">
        <v>369</v>
      </c>
      <c r="M3362" t="s">
        <v>368</v>
      </c>
      <c r="N3362" s="8">
        <v>41961</v>
      </c>
      <c r="O3362">
        <v>0</v>
      </c>
      <c r="P3362">
        <v>0</v>
      </c>
      <c r="Q3362">
        <v>10104</v>
      </c>
      <c r="R3362">
        <v>1376.6</v>
      </c>
      <c r="S3362">
        <v>2.8679999999999999</v>
      </c>
      <c r="T3362">
        <v>33</v>
      </c>
      <c r="U3362">
        <v>4171.6000000000004</v>
      </c>
      <c r="V3362">
        <v>1</v>
      </c>
      <c r="W3362">
        <v>1.4990000000000001</v>
      </c>
      <c r="X3362">
        <v>2.4220000000000002</v>
      </c>
      <c r="Y3362" s="8">
        <v>41961</v>
      </c>
    </row>
    <row r="3363" spans="1:25" x14ac:dyDescent="0.25">
      <c r="A3363">
        <v>-111.97516263</v>
      </c>
      <c r="B3363">
        <v>33.07920215</v>
      </c>
      <c r="C3363">
        <v>13</v>
      </c>
      <c r="D3363" t="s">
        <v>371</v>
      </c>
      <c r="E3363" t="s">
        <v>370</v>
      </c>
      <c r="F3363">
        <v>3362</v>
      </c>
      <c r="G3363">
        <v>188</v>
      </c>
      <c r="H3363">
        <v>13.33</v>
      </c>
      <c r="I3363">
        <v>2.133</v>
      </c>
      <c r="J3363">
        <v>1</v>
      </c>
      <c r="K3363">
        <v>1164.9000000000001</v>
      </c>
      <c r="L3363" t="s">
        <v>369</v>
      </c>
      <c r="M3363" t="s">
        <v>368</v>
      </c>
      <c r="N3363" s="8">
        <v>41961</v>
      </c>
      <c r="O3363">
        <v>0</v>
      </c>
      <c r="P3363">
        <v>0</v>
      </c>
      <c r="Q3363">
        <v>5817.9</v>
      </c>
      <c r="R3363">
        <v>817.02</v>
      </c>
      <c r="S3363">
        <v>1.702</v>
      </c>
      <c r="T3363">
        <v>33</v>
      </c>
      <c r="U3363">
        <v>2475.8000000000002</v>
      </c>
      <c r="V3363">
        <v>1</v>
      </c>
      <c r="W3363">
        <v>1.454</v>
      </c>
      <c r="X3363">
        <v>2.35</v>
      </c>
      <c r="Y3363" s="8">
        <v>41961</v>
      </c>
    </row>
    <row r="3364" spans="1:25" x14ac:dyDescent="0.25">
      <c r="A3364">
        <v>-111.97516537</v>
      </c>
      <c r="B3364">
        <v>33.079196150000001</v>
      </c>
      <c r="C3364">
        <v>13</v>
      </c>
      <c r="D3364" t="s">
        <v>371</v>
      </c>
      <c r="E3364" t="s">
        <v>370</v>
      </c>
      <c r="F3364">
        <v>3363</v>
      </c>
      <c r="G3364">
        <v>172</v>
      </c>
      <c r="H3364">
        <v>13.33</v>
      </c>
      <c r="I3364">
        <v>2.2639999999999998</v>
      </c>
      <c r="J3364">
        <v>1</v>
      </c>
      <c r="K3364">
        <v>1165</v>
      </c>
      <c r="L3364" t="s">
        <v>369</v>
      </c>
      <c r="M3364" t="s">
        <v>368</v>
      </c>
      <c r="N3364" s="8">
        <v>41961</v>
      </c>
      <c r="O3364">
        <v>0</v>
      </c>
      <c r="P3364">
        <v>0</v>
      </c>
      <c r="Q3364">
        <v>6855.5</v>
      </c>
      <c r="R3364">
        <v>906.92</v>
      </c>
      <c r="S3364">
        <v>1.889</v>
      </c>
      <c r="T3364">
        <v>33</v>
      </c>
      <c r="U3364">
        <v>2748.2</v>
      </c>
      <c r="V3364">
        <v>1</v>
      </c>
      <c r="W3364">
        <v>1.5429999999999999</v>
      </c>
      <c r="X3364">
        <v>2.4950000000000001</v>
      </c>
      <c r="Y3364" s="8">
        <v>41961</v>
      </c>
    </row>
    <row r="3365" spans="1:25" x14ac:dyDescent="0.25">
      <c r="A3365">
        <v>-111.97516349</v>
      </c>
      <c r="B3365">
        <v>33.07919021</v>
      </c>
      <c r="C3365">
        <v>13</v>
      </c>
      <c r="D3365" t="s">
        <v>371</v>
      </c>
      <c r="E3365" t="s">
        <v>370</v>
      </c>
      <c r="F3365">
        <v>3364</v>
      </c>
      <c r="G3365">
        <v>183</v>
      </c>
      <c r="H3365">
        <v>13.33</v>
      </c>
      <c r="I3365">
        <v>2.133</v>
      </c>
      <c r="J3365">
        <v>1</v>
      </c>
      <c r="K3365">
        <v>1165</v>
      </c>
      <c r="L3365" t="s">
        <v>369</v>
      </c>
      <c r="M3365" t="s">
        <v>368</v>
      </c>
      <c r="N3365" s="8">
        <v>41961</v>
      </c>
      <c r="O3365">
        <v>0</v>
      </c>
      <c r="P3365">
        <v>0</v>
      </c>
      <c r="Q3365">
        <v>6121.6</v>
      </c>
      <c r="R3365">
        <v>859.66</v>
      </c>
      <c r="S3365">
        <v>1.7909999999999999</v>
      </c>
      <c r="T3365">
        <v>33</v>
      </c>
      <c r="U3365">
        <v>2605</v>
      </c>
      <c r="V3365">
        <v>1</v>
      </c>
      <c r="W3365">
        <v>1.454</v>
      </c>
      <c r="X3365">
        <v>2.35</v>
      </c>
      <c r="Y3365" s="8">
        <v>41961</v>
      </c>
    </row>
    <row r="3366" spans="1:25" x14ac:dyDescent="0.25">
      <c r="A3366">
        <v>-111.97516451</v>
      </c>
      <c r="B3366">
        <v>33.079184210000001</v>
      </c>
      <c r="C3366">
        <v>13</v>
      </c>
      <c r="D3366" t="s">
        <v>371</v>
      </c>
      <c r="E3366" t="s">
        <v>370</v>
      </c>
      <c r="F3366">
        <v>3365</v>
      </c>
      <c r="G3366">
        <v>177</v>
      </c>
      <c r="H3366">
        <v>13.33</v>
      </c>
      <c r="I3366">
        <v>2.2639999999999998</v>
      </c>
      <c r="J3366">
        <v>1</v>
      </c>
      <c r="K3366">
        <v>1165</v>
      </c>
      <c r="L3366" t="s">
        <v>369</v>
      </c>
      <c r="M3366" t="s">
        <v>368</v>
      </c>
      <c r="N3366" s="8">
        <v>41961</v>
      </c>
      <c r="O3366">
        <v>0</v>
      </c>
      <c r="P3366">
        <v>0</v>
      </c>
      <c r="Q3366">
        <v>8880.2000000000007</v>
      </c>
      <c r="R3366">
        <v>1174.8</v>
      </c>
      <c r="S3366">
        <v>2.4470000000000001</v>
      </c>
      <c r="T3366">
        <v>33</v>
      </c>
      <c r="U3366">
        <v>3559.9</v>
      </c>
      <c r="V3366">
        <v>1</v>
      </c>
      <c r="W3366">
        <v>1.5429999999999999</v>
      </c>
      <c r="X3366">
        <v>2.4950000000000001</v>
      </c>
      <c r="Y3366" s="8">
        <v>41961</v>
      </c>
    </row>
    <row r="3367" spans="1:25" x14ac:dyDescent="0.25">
      <c r="A3367">
        <v>-111.97516417</v>
      </c>
      <c r="B3367">
        <v>33.079178220000003</v>
      </c>
      <c r="C3367">
        <v>13</v>
      </c>
      <c r="D3367" t="s">
        <v>371</v>
      </c>
      <c r="E3367" t="s">
        <v>370</v>
      </c>
      <c r="F3367">
        <v>3366</v>
      </c>
      <c r="G3367">
        <v>179</v>
      </c>
      <c r="H3367">
        <v>13.33</v>
      </c>
      <c r="I3367">
        <v>2.2309999999999999</v>
      </c>
      <c r="J3367">
        <v>1</v>
      </c>
      <c r="K3367">
        <v>1165</v>
      </c>
      <c r="L3367" t="s">
        <v>369</v>
      </c>
      <c r="M3367" t="s">
        <v>368</v>
      </c>
      <c r="N3367" s="8">
        <v>41961</v>
      </c>
      <c r="O3367">
        <v>0</v>
      </c>
      <c r="P3367">
        <v>0</v>
      </c>
      <c r="Q3367">
        <v>9723</v>
      </c>
      <c r="R3367">
        <v>1305.2</v>
      </c>
      <c r="S3367">
        <v>2.7189999999999999</v>
      </c>
      <c r="T3367">
        <v>33</v>
      </c>
      <c r="U3367">
        <v>3955.1</v>
      </c>
      <c r="V3367">
        <v>1</v>
      </c>
      <c r="W3367">
        <v>1.5209999999999999</v>
      </c>
      <c r="X3367">
        <v>2.4580000000000002</v>
      </c>
      <c r="Y3367" s="8">
        <v>41961</v>
      </c>
    </row>
    <row r="3368" spans="1:25" x14ac:dyDescent="0.25">
      <c r="A3368">
        <v>-111.97516483</v>
      </c>
      <c r="B3368">
        <v>33.079172219999997</v>
      </c>
      <c r="C3368">
        <v>13</v>
      </c>
      <c r="D3368" t="s">
        <v>371</v>
      </c>
      <c r="E3368" t="s">
        <v>370</v>
      </c>
      <c r="F3368">
        <v>3367</v>
      </c>
      <c r="G3368">
        <v>181</v>
      </c>
      <c r="H3368">
        <v>13.33</v>
      </c>
      <c r="I3368">
        <v>2.198</v>
      </c>
      <c r="J3368">
        <v>1</v>
      </c>
      <c r="K3368">
        <v>1164.9000000000001</v>
      </c>
      <c r="L3368" t="s">
        <v>369</v>
      </c>
      <c r="M3368" t="s">
        <v>368</v>
      </c>
      <c r="N3368" s="8">
        <v>41961</v>
      </c>
      <c r="O3368">
        <v>0</v>
      </c>
      <c r="P3368">
        <v>0</v>
      </c>
      <c r="Q3368">
        <v>10761</v>
      </c>
      <c r="R3368">
        <v>1466.1</v>
      </c>
      <c r="S3368">
        <v>3.0539999999999998</v>
      </c>
      <c r="T3368">
        <v>33</v>
      </c>
      <c r="U3368">
        <v>4442.7</v>
      </c>
      <c r="V3368">
        <v>1</v>
      </c>
      <c r="W3368">
        <v>1.4990000000000001</v>
      </c>
      <c r="X3368">
        <v>2.4220000000000002</v>
      </c>
      <c r="Y3368" s="8">
        <v>41961</v>
      </c>
    </row>
    <row r="3369" spans="1:25" x14ac:dyDescent="0.25">
      <c r="A3369">
        <v>-111.97516483</v>
      </c>
      <c r="B3369">
        <v>33.079166219999998</v>
      </c>
      <c r="C3369">
        <v>13</v>
      </c>
      <c r="D3369" t="s">
        <v>371</v>
      </c>
      <c r="E3369" t="s">
        <v>370</v>
      </c>
      <c r="F3369">
        <v>3368</v>
      </c>
      <c r="G3369">
        <v>181</v>
      </c>
      <c r="H3369">
        <v>13.33</v>
      </c>
      <c r="I3369">
        <v>2.1</v>
      </c>
      <c r="J3369">
        <v>1</v>
      </c>
      <c r="K3369">
        <v>1165</v>
      </c>
      <c r="L3369" t="s">
        <v>369</v>
      </c>
      <c r="M3369" t="s">
        <v>368</v>
      </c>
      <c r="N3369" s="8">
        <v>41961</v>
      </c>
      <c r="O3369">
        <v>0</v>
      </c>
      <c r="P3369">
        <v>0</v>
      </c>
      <c r="Q3369">
        <v>7875.1</v>
      </c>
      <c r="R3369">
        <v>1123.2</v>
      </c>
      <c r="S3369">
        <v>2.34</v>
      </c>
      <c r="T3369">
        <v>33</v>
      </c>
      <c r="U3369">
        <v>3403.6</v>
      </c>
      <c r="V3369">
        <v>1</v>
      </c>
      <c r="W3369">
        <v>1.4319999999999999</v>
      </c>
      <c r="X3369">
        <v>2.3140000000000001</v>
      </c>
      <c r="Y3369" s="8">
        <v>41961</v>
      </c>
    </row>
    <row r="3370" spans="1:25" x14ac:dyDescent="0.25">
      <c r="A3370">
        <v>-111.975165</v>
      </c>
      <c r="B3370">
        <v>33.079159230000002</v>
      </c>
      <c r="C3370">
        <v>13</v>
      </c>
      <c r="D3370" t="s">
        <v>371</v>
      </c>
      <c r="E3370" t="s">
        <v>370</v>
      </c>
      <c r="F3370">
        <v>3369</v>
      </c>
      <c r="G3370">
        <v>180</v>
      </c>
      <c r="H3370">
        <v>13.33</v>
      </c>
      <c r="I3370">
        <v>2.1</v>
      </c>
      <c r="J3370">
        <v>1</v>
      </c>
      <c r="K3370">
        <v>1164.9000000000001</v>
      </c>
      <c r="L3370" t="s">
        <v>369</v>
      </c>
      <c r="M3370" t="s">
        <v>368</v>
      </c>
      <c r="N3370" s="8">
        <v>41961</v>
      </c>
      <c r="O3370">
        <v>0</v>
      </c>
      <c r="P3370">
        <v>0</v>
      </c>
      <c r="Q3370">
        <v>7403</v>
      </c>
      <c r="R3370">
        <v>1055.9000000000001</v>
      </c>
      <c r="S3370">
        <v>2.2000000000000002</v>
      </c>
      <c r="T3370">
        <v>33</v>
      </c>
      <c r="U3370">
        <v>3199.6</v>
      </c>
      <c r="V3370">
        <v>1</v>
      </c>
      <c r="W3370">
        <v>1.4319999999999999</v>
      </c>
      <c r="X3370">
        <v>2.3140000000000001</v>
      </c>
      <c r="Y3370" s="8">
        <v>41961</v>
      </c>
    </row>
    <row r="3371" spans="1:25" x14ac:dyDescent="0.25">
      <c r="A3371">
        <v>-111.97516366000001</v>
      </c>
      <c r="B3371">
        <v>33.079154219999999</v>
      </c>
      <c r="C3371">
        <v>13</v>
      </c>
      <c r="D3371" t="s">
        <v>371</v>
      </c>
      <c r="E3371" t="s">
        <v>370</v>
      </c>
      <c r="F3371">
        <v>3370</v>
      </c>
      <c r="G3371">
        <v>182</v>
      </c>
      <c r="H3371">
        <v>13.33</v>
      </c>
      <c r="I3371">
        <v>2.0670000000000002</v>
      </c>
      <c r="J3371">
        <v>1</v>
      </c>
      <c r="K3371">
        <v>1164.9000000000001</v>
      </c>
      <c r="L3371" t="s">
        <v>369</v>
      </c>
      <c r="M3371" t="s">
        <v>368</v>
      </c>
      <c r="N3371" s="8">
        <v>41961</v>
      </c>
      <c r="O3371">
        <v>0</v>
      </c>
      <c r="P3371">
        <v>0</v>
      </c>
      <c r="Q3371">
        <v>9538.9</v>
      </c>
      <c r="R3371">
        <v>1382.1</v>
      </c>
      <c r="S3371">
        <v>2.879</v>
      </c>
      <c r="T3371">
        <v>33</v>
      </c>
      <c r="U3371">
        <v>4188.2</v>
      </c>
      <c r="V3371">
        <v>1</v>
      </c>
      <c r="W3371">
        <v>1.409</v>
      </c>
      <c r="X3371">
        <v>2.278</v>
      </c>
      <c r="Y3371" s="8">
        <v>41961</v>
      </c>
    </row>
    <row r="3372" spans="1:25" x14ac:dyDescent="0.25">
      <c r="A3372">
        <v>-111.97516400000001</v>
      </c>
      <c r="B3372">
        <v>33.079147229999997</v>
      </c>
      <c r="C3372">
        <v>13</v>
      </c>
      <c r="D3372" t="s">
        <v>371</v>
      </c>
      <c r="E3372" t="s">
        <v>370</v>
      </c>
      <c r="F3372">
        <v>3371</v>
      </c>
      <c r="G3372">
        <v>180</v>
      </c>
      <c r="H3372">
        <v>13.33</v>
      </c>
      <c r="I3372">
        <v>2.0670000000000002</v>
      </c>
      <c r="J3372">
        <v>1</v>
      </c>
      <c r="K3372">
        <v>1165</v>
      </c>
      <c r="L3372" t="s">
        <v>369</v>
      </c>
      <c r="M3372" t="s">
        <v>368</v>
      </c>
      <c r="N3372" s="8">
        <v>41961</v>
      </c>
      <c r="O3372">
        <v>0</v>
      </c>
      <c r="P3372">
        <v>0</v>
      </c>
      <c r="Q3372">
        <v>9726.6</v>
      </c>
      <c r="R3372">
        <v>1409.3</v>
      </c>
      <c r="S3372">
        <v>2.9359999999999999</v>
      </c>
      <c r="T3372">
        <v>33</v>
      </c>
      <c r="U3372">
        <v>4270.6000000000004</v>
      </c>
      <c r="V3372">
        <v>1</v>
      </c>
      <c r="W3372">
        <v>1.409</v>
      </c>
      <c r="X3372">
        <v>2.278</v>
      </c>
      <c r="Y3372" s="8">
        <v>41961</v>
      </c>
    </row>
    <row r="3373" spans="1:25" x14ac:dyDescent="0.25">
      <c r="A3373">
        <v>-111.97516417</v>
      </c>
      <c r="B3373">
        <v>33.079141219999997</v>
      </c>
      <c r="C3373">
        <v>13</v>
      </c>
      <c r="D3373" t="s">
        <v>371</v>
      </c>
      <c r="E3373" t="s">
        <v>370</v>
      </c>
      <c r="F3373">
        <v>3372</v>
      </c>
      <c r="G3373">
        <v>179</v>
      </c>
      <c r="H3373">
        <v>13.33</v>
      </c>
      <c r="I3373">
        <v>2.133</v>
      </c>
      <c r="J3373">
        <v>1</v>
      </c>
      <c r="K3373">
        <v>1165</v>
      </c>
      <c r="L3373" t="s">
        <v>369</v>
      </c>
      <c r="M3373" t="s">
        <v>368</v>
      </c>
      <c r="N3373" s="8">
        <v>41961</v>
      </c>
      <c r="O3373">
        <v>0</v>
      </c>
      <c r="P3373">
        <v>0</v>
      </c>
      <c r="Q3373">
        <v>11042</v>
      </c>
      <c r="R3373">
        <v>1550.6</v>
      </c>
      <c r="S3373">
        <v>3.23</v>
      </c>
      <c r="T3373">
        <v>33</v>
      </c>
      <c r="U3373">
        <v>4698.8999999999996</v>
      </c>
      <c r="V3373">
        <v>1</v>
      </c>
      <c r="W3373">
        <v>1.454</v>
      </c>
      <c r="X3373">
        <v>2.35</v>
      </c>
      <c r="Y3373" s="8">
        <v>41961</v>
      </c>
    </row>
    <row r="3374" spans="1:25" x14ac:dyDescent="0.25">
      <c r="A3374">
        <v>-111.97516586</v>
      </c>
      <c r="B3374">
        <v>33.079135190000002</v>
      </c>
      <c r="C3374">
        <v>13</v>
      </c>
      <c r="D3374" t="s">
        <v>371</v>
      </c>
      <c r="E3374" t="s">
        <v>370</v>
      </c>
      <c r="F3374">
        <v>3373</v>
      </c>
      <c r="G3374">
        <v>175</v>
      </c>
      <c r="H3374">
        <v>13.33</v>
      </c>
      <c r="I3374">
        <v>2.2970000000000002</v>
      </c>
      <c r="J3374">
        <v>1</v>
      </c>
      <c r="K3374">
        <v>1164.9000000000001</v>
      </c>
      <c r="L3374" t="s">
        <v>369</v>
      </c>
      <c r="M3374" t="s">
        <v>368</v>
      </c>
      <c r="N3374" s="8">
        <v>41961</v>
      </c>
      <c r="O3374">
        <v>0</v>
      </c>
      <c r="P3374">
        <v>0</v>
      </c>
      <c r="Q3374">
        <v>11178</v>
      </c>
      <c r="R3374">
        <v>1457.6</v>
      </c>
      <c r="S3374">
        <v>3.0369999999999999</v>
      </c>
      <c r="T3374">
        <v>33</v>
      </c>
      <c r="U3374">
        <v>4417.1000000000004</v>
      </c>
      <c r="V3374">
        <v>1</v>
      </c>
      <c r="W3374">
        <v>1.5660000000000001</v>
      </c>
      <c r="X3374">
        <v>2.5310000000000001</v>
      </c>
      <c r="Y3374" s="8">
        <v>41961</v>
      </c>
    </row>
    <row r="3375" spans="1:25" x14ac:dyDescent="0.25">
      <c r="A3375">
        <v>-111.97516346</v>
      </c>
      <c r="B3375">
        <v>33.079129119999997</v>
      </c>
      <c r="C3375">
        <v>13</v>
      </c>
      <c r="D3375" t="s">
        <v>371</v>
      </c>
      <c r="E3375" t="s">
        <v>370</v>
      </c>
      <c r="F3375">
        <v>3374</v>
      </c>
      <c r="G3375">
        <v>189</v>
      </c>
      <c r="H3375">
        <v>13.33</v>
      </c>
      <c r="I3375">
        <v>2.165</v>
      </c>
      <c r="J3375">
        <v>1</v>
      </c>
      <c r="K3375">
        <v>1164.9000000000001</v>
      </c>
      <c r="L3375" t="s">
        <v>369</v>
      </c>
      <c r="M3375" t="s">
        <v>368</v>
      </c>
      <c r="N3375" s="8">
        <v>41961</v>
      </c>
      <c r="O3375">
        <v>0</v>
      </c>
      <c r="P3375">
        <v>0</v>
      </c>
      <c r="Q3375">
        <v>9209</v>
      </c>
      <c r="R3375">
        <v>1273.5999999999999</v>
      </c>
      <c r="S3375">
        <v>2.653</v>
      </c>
      <c r="T3375">
        <v>33</v>
      </c>
      <c r="U3375">
        <v>3859.5</v>
      </c>
      <c r="V3375">
        <v>1</v>
      </c>
      <c r="W3375">
        <v>1.476</v>
      </c>
      <c r="X3375">
        <v>2.3860000000000001</v>
      </c>
      <c r="Y3375" s="8">
        <v>41961</v>
      </c>
    </row>
    <row r="3376" spans="1:25" x14ac:dyDescent="0.25">
      <c r="A3376">
        <v>-111.97516517</v>
      </c>
      <c r="B3376">
        <v>33.07912322</v>
      </c>
      <c r="C3376">
        <v>13</v>
      </c>
      <c r="D3376" t="s">
        <v>371</v>
      </c>
      <c r="E3376" t="s">
        <v>370</v>
      </c>
      <c r="F3376">
        <v>3375</v>
      </c>
      <c r="G3376">
        <v>179</v>
      </c>
      <c r="H3376">
        <v>13.33</v>
      </c>
      <c r="I3376">
        <v>2.2639999999999998</v>
      </c>
      <c r="J3376">
        <v>1</v>
      </c>
      <c r="K3376">
        <v>1164.9000000000001</v>
      </c>
      <c r="L3376" t="s">
        <v>369</v>
      </c>
      <c r="M3376" t="s">
        <v>368</v>
      </c>
      <c r="N3376" s="8">
        <v>41961</v>
      </c>
      <c r="O3376">
        <v>0</v>
      </c>
      <c r="P3376">
        <v>0</v>
      </c>
      <c r="Q3376">
        <v>9153.4</v>
      </c>
      <c r="R3376">
        <v>1210.9000000000001</v>
      </c>
      <c r="S3376">
        <v>2.5230000000000001</v>
      </c>
      <c r="T3376">
        <v>33</v>
      </c>
      <c r="U3376">
        <v>3669.4</v>
      </c>
      <c r="V3376">
        <v>1</v>
      </c>
      <c r="W3376">
        <v>1.5429999999999999</v>
      </c>
      <c r="X3376">
        <v>2.4950000000000001</v>
      </c>
      <c r="Y3376" s="8">
        <v>41961</v>
      </c>
    </row>
    <row r="3377" spans="1:25" x14ac:dyDescent="0.25">
      <c r="A3377">
        <v>-111.97516432</v>
      </c>
      <c r="B3377">
        <v>33.07911721</v>
      </c>
      <c r="C3377">
        <v>13</v>
      </c>
      <c r="D3377" t="s">
        <v>371</v>
      </c>
      <c r="E3377" t="s">
        <v>370</v>
      </c>
      <c r="F3377">
        <v>3376</v>
      </c>
      <c r="G3377">
        <v>184</v>
      </c>
      <c r="H3377">
        <v>13.33</v>
      </c>
      <c r="I3377">
        <v>2.2970000000000002</v>
      </c>
      <c r="J3377">
        <v>1</v>
      </c>
      <c r="K3377">
        <v>1164.9000000000001</v>
      </c>
      <c r="L3377" t="s">
        <v>369</v>
      </c>
      <c r="M3377" t="s">
        <v>368</v>
      </c>
      <c r="N3377" s="8">
        <v>41961</v>
      </c>
      <c r="O3377">
        <v>0</v>
      </c>
      <c r="P3377">
        <v>0</v>
      </c>
      <c r="Q3377">
        <v>11170</v>
      </c>
      <c r="R3377">
        <v>1456.6</v>
      </c>
      <c r="S3377">
        <v>3.0350000000000001</v>
      </c>
      <c r="T3377">
        <v>33</v>
      </c>
      <c r="U3377">
        <v>4413.8999999999996</v>
      </c>
      <c r="V3377">
        <v>1</v>
      </c>
      <c r="W3377">
        <v>1.5660000000000001</v>
      </c>
      <c r="X3377">
        <v>2.5310000000000001</v>
      </c>
      <c r="Y3377" s="8">
        <v>41961</v>
      </c>
    </row>
    <row r="3378" spans="1:25" x14ac:dyDescent="0.25">
      <c r="A3378">
        <v>-111.97516483</v>
      </c>
      <c r="B3378">
        <v>33.079111220000001</v>
      </c>
      <c r="C3378">
        <v>13</v>
      </c>
      <c r="D3378" t="s">
        <v>371</v>
      </c>
      <c r="E3378" t="s">
        <v>370</v>
      </c>
      <c r="F3378">
        <v>3377</v>
      </c>
      <c r="G3378">
        <v>181</v>
      </c>
      <c r="H3378">
        <v>13.33</v>
      </c>
      <c r="I3378">
        <v>2.0670000000000002</v>
      </c>
      <c r="J3378">
        <v>1</v>
      </c>
      <c r="K3378">
        <v>1164.9000000000001</v>
      </c>
      <c r="L3378" t="s">
        <v>369</v>
      </c>
      <c r="M3378" t="s">
        <v>368</v>
      </c>
      <c r="N3378" s="8">
        <v>41961</v>
      </c>
      <c r="O3378">
        <v>0</v>
      </c>
      <c r="P3378">
        <v>0</v>
      </c>
      <c r="Q3378">
        <v>12743</v>
      </c>
      <c r="R3378">
        <v>1846.3</v>
      </c>
      <c r="S3378">
        <v>3.8460000000000001</v>
      </c>
      <c r="T3378">
        <v>33</v>
      </c>
      <c r="U3378">
        <v>5594.8</v>
      </c>
      <c r="V3378">
        <v>1</v>
      </c>
      <c r="W3378">
        <v>1.409</v>
      </c>
      <c r="X3378">
        <v>2.278</v>
      </c>
      <c r="Y3378" s="8">
        <v>41961</v>
      </c>
    </row>
    <row r="3379" spans="1:25" x14ac:dyDescent="0.25">
      <c r="A3379">
        <v>-111.97516346</v>
      </c>
      <c r="B3379">
        <v>33.079105120000001</v>
      </c>
      <c r="C3379">
        <v>13</v>
      </c>
      <c r="D3379" t="s">
        <v>371</v>
      </c>
      <c r="E3379" t="s">
        <v>370</v>
      </c>
      <c r="F3379">
        <v>3378</v>
      </c>
      <c r="G3379">
        <v>189</v>
      </c>
      <c r="H3379">
        <v>13.33</v>
      </c>
      <c r="I3379">
        <v>2.198</v>
      </c>
      <c r="J3379">
        <v>1</v>
      </c>
      <c r="K3379">
        <v>1164.9000000000001</v>
      </c>
      <c r="L3379" t="s">
        <v>369</v>
      </c>
      <c r="M3379" t="s">
        <v>368</v>
      </c>
      <c r="N3379" s="8">
        <v>41961</v>
      </c>
      <c r="O3379">
        <v>0</v>
      </c>
      <c r="P3379">
        <v>0</v>
      </c>
      <c r="Q3379">
        <v>10874</v>
      </c>
      <c r="R3379">
        <v>1481.4</v>
      </c>
      <c r="S3379">
        <v>3.0859999999999999</v>
      </c>
      <c r="T3379">
        <v>33</v>
      </c>
      <c r="U3379">
        <v>4489.2</v>
      </c>
      <c r="V3379">
        <v>1</v>
      </c>
      <c r="W3379">
        <v>1.4990000000000001</v>
      </c>
      <c r="X3379">
        <v>2.4220000000000002</v>
      </c>
      <c r="Y3379" s="8">
        <v>41961</v>
      </c>
    </row>
    <row r="3380" spans="1:25" x14ac:dyDescent="0.25">
      <c r="A3380">
        <v>-111.97516517</v>
      </c>
      <c r="B3380">
        <v>33.079099220000003</v>
      </c>
      <c r="C3380">
        <v>13</v>
      </c>
      <c r="D3380" t="s">
        <v>371</v>
      </c>
      <c r="E3380" t="s">
        <v>370</v>
      </c>
      <c r="F3380">
        <v>3379</v>
      </c>
      <c r="G3380">
        <v>179</v>
      </c>
      <c r="H3380">
        <v>13.33</v>
      </c>
      <c r="I3380">
        <v>2.133</v>
      </c>
      <c r="J3380">
        <v>1</v>
      </c>
      <c r="K3380">
        <v>1164.8</v>
      </c>
      <c r="L3380" t="s">
        <v>369</v>
      </c>
      <c r="M3380" t="s">
        <v>368</v>
      </c>
      <c r="N3380" s="8">
        <v>41961</v>
      </c>
      <c r="O3380">
        <v>0</v>
      </c>
      <c r="P3380">
        <v>0</v>
      </c>
      <c r="Q3380">
        <v>10909</v>
      </c>
      <c r="R3380">
        <v>1531.9</v>
      </c>
      <c r="S3380">
        <v>3.1909999999999998</v>
      </c>
      <c r="T3380">
        <v>33</v>
      </c>
      <c r="U3380">
        <v>4642.1000000000004</v>
      </c>
      <c r="V3380">
        <v>1</v>
      </c>
      <c r="W3380">
        <v>1.454</v>
      </c>
      <c r="X3380">
        <v>2.35</v>
      </c>
      <c r="Y3380" s="8">
        <v>41961</v>
      </c>
    </row>
    <row r="3381" spans="1:25" x14ac:dyDescent="0.25">
      <c r="A3381">
        <v>-111.975165</v>
      </c>
      <c r="B3381">
        <v>33.079093229999998</v>
      </c>
      <c r="C3381">
        <v>13</v>
      </c>
      <c r="D3381" t="s">
        <v>371</v>
      </c>
      <c r="E3381" t="s">
        <v>370</v>
      </c>
      <c r="F3381">
        <v>3380</v>
      </c>
      <c r="G3381">
        <v>180</v>
      </c>
      <c r="H3381">
        <v>13.33</v>
      </c>
      <c r="I3381">
        <v>2.133</v>
      </c>
      <c r="J3381">
        <v>1</v>
      </c>
      <c r="K3381">
        <v>1164.9000000000001</v>
      </c>
      <c r="L3381" t="s">
        <v>369</v>
      </c>
      <c r="M3381" t="s">
        <v>368</v>
      </c>
      <c r="N3381" s="8">
        <v>41961</v>
      </c>
      <c r="O3381">
        <v>0</v>
      </c>
      <c r="P3381">
        <v>0</v>
      </c>
      <c r="Q3381">
        <v>11033</v>
      </c>
      <c r="R3381">
        <v>1549.3</v>
      </c>
      <c r="S3381">
        <v>3.2280000000000002</v>
      </c>
      <c r="T3381">
        <v>33</v>
      </c>
      <c r="U3381">
        <v>4694.8999999999996</v>
      </c>
      <c r="V3381">
        <v>1</v>
      </c>
      <c r="W3381">
        <v>1.454</v>
      </c>
      <c r="X3381">
        <v>2.35</v>
      </c>
      <c r="Y3381" s="8">
        <v>41961</v>
      </c>
    </row>
    <row r="3382" spans="1:25" x14ac:dyDescent="0.25">
      <c r="A3382">
        <v>-111.97516603</v>
      </c>
      <c r="B3382">
        <v>33.079087180000002</v>
      </c>
      <c r="C3382">
        <v>13</v>
      </c>
      <c r="D3382" t="s">
        <v>371</v>
      </c>
      <c r="E3382" t="s">
        <v>370</v>
      </c>
      <c r="F3382">
        <v>3381</v>
      </c>
      <c r="G3382">
        <v>174</v>
      </c>
      <c r="H3382">
        <v>13.33</v>
      </c>
      <c r="I3382">
        <v>2.2309999999999999</v>
      </c>
      <c r="J3382">
        <v>1</v>
      </c>
      <c r="K3382">
        <v>1164.9000000000001</v>
      </c>
      <c r="L3382" t="s">
        <v>369</v>
      </c>
      <c r="M3382" t="s">
        <v>368</v>
      </c>
      <c r="N3382" s="8">
        <v>41961</v>
      </c>
      <c r="O3382">
        <v>0</v>
      </c>
      <c r="P3382">
        <v>0</v>
      </c>
      <c r="Q3382">
        <v>10915</v>
      </c>
      <c r="R3382">
        <v>1465.2</v>
      </c>
      <c r="S3382">
        <v>3.052</v>
      </c>
      <c r="T3382">
        <v>33</v>
      </c>
      <c r="U3382">
        <v>4439.8999999999996</v>
      </c>
      <c r="V3382">
        <v>1</v>
      </c>
      <c r="W3382">
        <v>1.5209999999999999</v>
      </c>
      <c r="X3382">
        <v>2.4580000000000002</v>
      </c>
      <c r="Y3382" s="8">
        <v>41961</v>
      </c>
    </row>
    <row r="3383" spans="1:25" x14ac:dyDescent="0.25">
      <c r="A3383">
        <v>-111.9751638</v>
      </c>
      <c r="B3383">
        <v>33.079081160000001</v>
      </c>
      <c r="C3383">
        <v>13</v>
      </c>
      <c r="D3383" t="s">
        <v>371</v>
      </c>
      <c r="E3383" t="s">
        <v>370</v>
      </c>
      <c r="F3383">
        <v>3382</v>
      </c>
      <c r="G3383">
        <v>187</v>
      </c>
      <c r="H3383">
        <v>13.33</v>
      </c>
      <c r="I3383">
        <v>2.198</v>
      </c>
      <c r="J3383">
        <v>1</v>
      </c>
      <c r="K3383">
        <v>1164.9000000000001</v>
      </c>
      <c r="L3383" t="s">
        <v>369</v>
      </c>
      <c r="M3383" t="s">
        <v>368</v>
      </c>
      <c r="N3383" s="8">
        <v>41961</v>
      </c>
      <c r="O3383">
        <v>0</v>
      </c>
      <c r="P3383">
        <v>0</v>
      </c>
      <c r="Q3383">
        <v>12419</v>
      </c>
      <c r="R3383">
        <v>1692</v>
      </c>
      <c r="S3383">
        <v>3.5249999999999999</v>
      </c>
      <c r="T3383">
        <v>33</v>
      </c>
      <c r="U3383">
        <v>5127.1000000000004</v>
      </c>
      <c r="V3383">
        <v>1</v>
      </c>
      <c r="W3383">
        <v>1.4990000000000001</v>
      </c>
      <c r="X3383">
        <v>2.4220000000000002</v>
      </c>
      <c r="Y3383" s="8">
        <v>41961</v>
      </c>
    </row>
    <row r="3384" spans="1:25" x14ac:dyDescent="0.25">
      <c r="A3384">
        <v>-111.975165</v>
      </c>
      <c r="B3384">
        <v>33.079075230000001</v>
      </c>
      <c r="C3384">
        <v>13</v>
      </c>
      <c r="D3384" t="s">
        <v>371</v>
      </c>
      <c r="E3384" t="s">
        <v>370</v>
      </c>
      <c r="F3384">
        <v>3383</v>
      </c>
      <c r="G3384">
        <v>180</v>
      </c>
      <c r="H3384">
        <v>13.33</v>
      </c>
      <c r="I3384">
        <v>2.1</v>
      </c>
      <c r="J3384">
        <v>1</v>
      </c>
      <c r="K3384">
        <v>1164.9000000000001</v>
      </c>
      <c r="L3384" t="s">
        <v>369</v>
      </c>
      <c r="M3384" t="s">
        <v>368</v>
      </c>
      <c r="N3384" s="8">
        <v>41961</v>
      </c>
      <c r="O3384">
        <v>0</v>
      </c>
      <c r="P3384">
        <v>0</v>
      </c>
      <c r="Q3384">
        <v>10909</v>
      </c>
      <c r="R3384">
        <v>1555.9</v>
      </c>
      <c r="S3384">
        <v>3.2410000000000001</v>
      </c>
      <c r="T3384">
        <v>33</v>
      </c>
      <c r="U3384">
        <v>4714.7</v>
      </c>
      <c r="V3384">
        <v>1</v>
      </c>
      <c r="W3384">
        <v>1.4319999999999999</v>
      </c>
      <c r="X3384">
        <v>2.3140000000000001</v>
      </c>
      <c r="Y3384" s="8">
        <v>41961</v>
      </c>
    </row>
    <row r="3385" spans="1:25" x14ac:dyDescent="0.25">
      <c r="A3385">
        <v>-111.975165</v>
      </c>
      <c r="B3385">
        <v>33.079069230000002</v>
      </c>
      <c r="C3385">
        <v>13</v>
      </c>
      <c r="D3385" t="s">
        <v>371</v>
      </c>
      <c r="E3385" t="s">
        <v>370</v>
      </c>
      <c r="F3385">
        <v>3384</v>
      </c>
      <c r="G3385">
        <v>180</v>
      </c>
      <c r="H3385">
        <v>13.33</v>
      </c>
      <c r="I3385">
        <v>2.0670000000000002</v>
      </c>
      <c r="J3385">
        <v>1</v>
      </c>
      <c r="K3385">
        <v>1164.9000000000001</v>
      </c>
      <c r="L3385" t="s">
        <v>369</v>
      </c>
      <c r="M3385" t="s">
        <v>368</v>
      </c>
      <c r="N3385" s="8">
        <v>41961</v>
      </c>
      <c r="O3385">
        <v>0</v>
      </c>
      <c r="P3385">
        <v>0</v>
      </c>
      <c r="Q3385">
        <v>12697</v>
      </c>
      <c r="R3385">
        <v>1839.6</v>
      </c>
      <c r="S3385">
        <v>3.8330000000000002</v>
      </c>
      <c r="T3385">
        <v>33</v>
      </c>
      <c r="U3385">
        <v>5574.7</v>
      </c>
      <c r="V3385">
        <v>1</v>
      </c>
      <c r="W3385">
        <v>1.409</v>
      </c>
      <c r="X3385">
        <v>2.278</v>
      </c>
      <c r="Y3385" s="8">
        <v>41961</v>
      </c>
    </row>
    <row r="3386" spans="1:25" x14ac:dyDescent="0.25">
      <c r="A3386">
        <v>-111.97516566</v>
      </c>
      <c r="B3386">
        <v>33.079063220000002</v>
      </c>
      <c r="C3386">
        <v>13</v>
      </c>
      <c r="D3386" t="s">
        <v>371</v>
      </c>
      <c r="E3386" t="s">
        <v>370</v>
      </c>
      <c r="F3386">
        <v>3385</v>
      </c>
      <c r="G3386">
        <v>182</v>
      </c>
      <c r="H3386">
        <v>13.33</v>
      </c>
      <c r="I3386">
        <v>2.3290000000000002</v>
      </c>
      <c r="J3386">
        <v>1</v>
      </c>
      <c r="K3386">
        <v>1165</v>
      </c>
      <c r="L3386" t="s">
        <v>369</v>
      </c>
      <c r="M3386" t="s">
        <v>368</v>
      </c>
      <c r="N3386" s="8">
        <v>41961</v>
      </c>
      <c r="O3386">
        <v>0</v>
      </c>
      <c r="P3386">
        <v>0</v>
      </c>
      <c r="Q3386">
        <v>14411</v>
      </c>
      <c r="R3386">
        <v>1852.7</v>
      </c>
      <c r="S3386">
        <v>3.86</v>
      </c>
      <c r="T3386">
        <v>33</v>
      </c>
      <c r="U3386">
        <v>5614.4</v>
      </c>
      <c r="V3386">
        <v>1</v>
      </c>
      <c r="W3386">
        <v>1.5880000000000001</v>
      </c>
      <c r="X3386">
        <v>2.5670000000000002</v>
      </c>
      <c r="Y3386" s="8">
        <v>41961</v>
      </c>
    </row>
    <row r="3387" spans="1:25" x14ac:dyDescent="0.25">
      <c r="A3387">
        <v>-111.97516568</v>
      </c>
      <c r="B3387">
        <v>33.079057210000002</v>
      </c>
      <c r="C3387">
        <v>13</v>
      </c>
      <c r="D3387" t="s">
        <v>371</v>
      </c>
      <c r="E3387" t="s">
        <v>370</v>
      </c>
      <c r="F3387">
        <v>3386</v>
      </c>
      <c r="G3387">
        <v>176</v>
      </c>
      <c r="H3387">
        <v>13.33</v>
      </c>
      <c r="I3387">
        <v>2.2309999999999999</v>
      </c>
      <c r="J3387">
        <v>1</v>
      </c>
      <c r="K3387">
        <v>1165.0999999999999</v>
      </c>
      <c r="L3387" t="s">
        <v>369</v>
      </c>
      <c r="M3387" t="s">
        <v>368</v>
      </c>
      <c r="N3387" s="8">
        <v>41961</v>
      </c>
      <c r="O3387">
        <v>0</v>
      </c>
      <c r="P3387">
        <v>0</v>
      </c>
      <c r="Q3387">
        <v>13878</v>
      </c>
      <c r="R3387">
        <v>1862.9</v>
      </c>
      <c r="S3387">
        <v>3.8809999999999998</v>
      </c>
      <c r="T3387">
        <v>33</v>
      </c>
      <c r="U3387">
        <v>5645.1</v>
      </c>
      <c r="V3387">
        <v>1</v>
      </c>
      <c r="W3387">
        <v>1.5209999999999999</v>
      </c>
      <c r="X3387">
        <v>2.4580000000000002</v>
      </c>
      <c r="Y3387" s="8">
        <v>41961</v>
      </c>
    </row>
    <row r="3388" spans="1:25" x14ac:dyDescent="0.25">
      <c r="A3388">
        <v>-111.97516548999999</v>
      </c>
      <c r="B3388">
        <v>33.079050209999998</v>
      </c>
      <c r="C3388">
        <v>13</v>
      </c>
      <c r="D3388" t="s">
        <v>371</v>
      </c>
      <c r="E3388" t="s">
        <v>370</v>
      </c>
      <c r="F3388">
        <v>3387</v>
      </c>
      <c r="G3388">
        <v>183</v>
      </c>
      <c r="H3388">
        <v>13.33</v>
      </c>
      <c r="I3388">
        <v>2.133</v>
      </c>
      <c r="J3388">
        <v>1</v>
      </c>
      <c r="K3388">
        <v>1165.0999999999999</v>
      </c>
      <c r="L3388" t="s">
        <v>369</v>
      </c>
      <c r="M3388" t="s">
        <v>368</v>
      </c>
      <c r="N3388" s="8">
        <v>41961</v>
      </c>
      <c r="O3388">
        <v>0</v>
      </c>
      <c r="P3388">
        <v>0</v>
      </c>
      <c r="Q3388">
        <v>14194</v>
      </c>
      <c r="R3388">
        <v>1993.2</v>
      </c>
      <c r="S3388">
        <v>4.1529999999999996</v>
      </c>
      <c r="T3388">
        <v>33</v>
      </c>
      <c r="U3388">
        <v>6040.1</v>
      </c>
      <c r="V3388">
        <v>1</v>
      </c>
      <c r="W3388">
        <v>1.454</v>
      </c>
      <c r="X3388">
        <v>2.35</v>
      </c>
      <c r="Y3388" s="8">
        <v>41961</v>
      </c>
    </row>
    <row r="3389" spans="1:25" x14ac:dyDescent="0.25">
      <c r="A3389">
        <v>-111.97516548999999</v>
      </c>
      <c r="B3389">
        <v>33.079044209999999</v>
      </c>
      <c r="C3389">
        <v>13</v>
      </c>
      <c r="D3389" t="s">
        <v>371</v>
      </c>
      <c r="E3389" t="s">
        <v>370</v>
      </c>
      <c r="F3389">
        <v>3388</v>
      </c>
      <c r="G3389">
        <v>183</v>
      </c>
      <c r="H3389">
        <v>13.33</v>
      </c>
      <c r="I3389">
        <v>2.133</v>
      </c>
      <c r="J3389">
        <v>1</v>
      </c>
      <c r="K3389">
        <v>1165</v>
      </c>
      <c r="L3389" t="s">
        <v>369</v>
      </c>
      <c r="M3389" t="s">
        <v>368</v>
      </c>
      <c r="N3389" s="8">
        <v>41961</v>
      </c>
      <c r="O3389">
        <v>0</v>
      </c>
      <c r="P3389">
        <v>0</v>
      </c>
      <c r="Q3389">
        <v>12028</v>
      </c>
      <c r="R3389">
        <v>1689.1</v>
      </c>
      <c r="S3389">
        <v>3.5190000000000001</v>
      </c>
      <c r="T3389">
        <v>33</v>
      </c>
      <c r="U3389">
        <v>5118.3999999999996</v>
      </c>
      <c r="V3389">
        <v>1</v>
      </c>
      <c r="W3389">
        <v>1.454</v>
      </c>
      <c r="X3389">
        <v>2.35</v>
      </c>
      <c r="Y3389" s="8">
        <v>41961</v>
      </c>
    </row>
    <row r="3390" spans="1:25" x14ac:dyDescent="0.25">
      <c r="A3390">
        <v>-111.97516566</v>
      </c>
      <c r="B3390">
        <v>33.079038220000001</v>
      </c>
      <c r="C3390">
        <v>13</v>
      </c>
      <c r="D3390" t="s">
        <v>371</v>
      </c>
      <c r="E3390" t="s">
        <v>370</v>
      </c>
      <c r="F3390">
        <v>3389</v>
      </c>
      <c r="G3390">
        <v>182</v>
      </c>
      <c r="H3390">
        <v>13.33</v>
      </c>
      <c r="I3390">
        <v>2.198</v>
      </c>
      <c r="J3390">
        <v>1</v>
      </c>
      <c r="K3390">
        <v>1165</v>
      </c>
      <c r="L3390" t="s">
        <v>369</v>
      </c>
      <c r="M3390" t="s">
        <v>368</v>
      </c>
      <c r="N3390" s="8">
        <v>41961</v>
      </c>
      <c r="O3390">
        <v>0</v>
      </c>
      <c r="P3390">
        <v>0</v>
      </c>
      <c r="Q3390">
        <v>11733</v>
      </c>
      <c r="R3390">
        <v>1598.5</v>
      </c>
      <c r="S3390">
        <v>3.33</v>
      </c>
      <c r="T3390">
        <v>33</v>
      </c>
      <c r="U3390">
        <v>4843.8999999999996</v>
      </c>
      <c r="V3390">
        <v>1</v>
      </c>
      <c r="W3390">
        <v>1.4990000000000001</v>
      </c>
      <c r="X3390">
        <v>2.4220000000000002</v>
      </c>
      <c r="Y3390" s="8">
        <v>41961</v>
      </c>
    </row>
    <row r="3391" spans="1:25" x14ac:dyDescent="0.25">
      <c r="A3391">
        <v>-111.97516686</v>
      </c>
      <c r="B3391">
        <v>33.07903219</v>
      </c>
      <c r="C3391">
        <v>13</v>
      </c>
      <c r="D3391" t="s">
        <v>371</v>
      </c>
      <c r="E3391" t="s">
        <v>370</v>
      </c>
      <c r="F3391">
        <v>3390</v>
      </c>
      <c r="G3391">
        <v>175</v>
      </c>
      <c r="H3391">
        <v>13.33</v>
      </c>
      <c r="I3391">
        <v>2.2970000000000002</v>
      </c>
      <c r="J3391">
        <v>1</v>
      </c>
      <c r="K3391">
        <v>1165</v>
      </c>
      <c r="L3391" t="s">
        <v>369</v>
      </c>
      <c r="M3391" t="s">
        <v>368</v>
      </c>
      <c r="N3391" s="8">
        <v>41961</v>
      </c>
      <c r="O3391">
        <v>0</v>
      </c>
      <c r="P3391">
        <v>0</v>
      </c>
      <c r="Q3391">
        <v>11274</v>
      </c>
      <c r="R3391">
        <v>1470.2</v>
      </c>
      <c r="S3391">
        <v>3.0630000000000002</v>
      </c>
      <c r="T3391">
        <v>33</v>
      </c>
      <c r="U3391">
        <v>4455.1000000000004</v>
      </c>
      <c r="V3391">
        <v>1</v>
      </c>
      <c r="W3391">
        <v>1.5660000000000001</v>
      </c>
      <c r="X3391">
        <v>2.5310000000000001</v>
      </c>
      <c r="Y3391" s="8">
        <v>41961</v>
      </c>
    </row>
    <row r="3392" spans="1:25" x14ac:dyDescent="0.25">
      <c r="A3392">
        <v>-111.975166</v>
      </c>
      <c r="B3392">
        <v>33.079026229999997</v>
      </c>
      <c r="C3392">
        <v>13</v>
      </c>
      <c r="D3392" t="s">
        <v>371</v>
      </c>
      <c r="E3392" t="s">
        <v>370</v>
      </c>
      <c r="F3392">
        <v>3391</v>
      </c>
      <c r="G3392">
        <v>180</v>
      </c>
      <c r="H3392">
        <v>13.33</v>
      </c>
      <c r="I3392">
        <v>2.0339999999999998</v>
      </c>
      <c r="J3392">
        <v>1</v>
      </c>
      <c r="K3392">
        <v>1165</v>
      </c>
      <c r="L3392" t="s">
        <v>369</v>
      </c>
      <c r="M3392" t="s">
        <v>368</v>
      </c>
      <c r="N3392" s="8">
        <v>41961</v>
      </c>
      <c r="O3392">
        <v>0</v>
      </c>
      <c r="P3392">
        <v>0</v>
      </c>
      <c r="Q3392">
        <v>11388</v>
      </c>
      <c r="R3392">
        <v>1676.7</v>
      </c>
      <c r="S3392">
        <v>3.4929999999999999</v>
      </c>
      <c r="T3392">
        <v>33</v>
      </c>
      <c r="U3392">
        <v>5080.8</v>
      </c>
      <c r="V3392">
        <v>1</v>
      </c>
      <c r="W3392">
        <v>1.387</v>
      </c>
      <c r="X3392">
        <v>2.2410000000000001</v>
      </c>
      <c r="Y3392" s="8">
        <v>41961</v>
      </c>
    </row>
    <row r="3393" spans="1:25" x14ac:dyDescent="0.25">
      <c r="A3393">
        <v>-111.97516582999999</v>
      </c>
      <c r="B3393">
        <v>33.079020219999997</v>
      </c>
      <c r="C3393">
        <v>13</v>
      </c>
      <c r="D3393" t="s">
        <v>371</v>
      </c>
      <c r="E3393" t="s">
        <v>370</v>
      </c>
      <c r="F3393">
        <v>3392</v>
      </c>
      <c r="G3393">
        <v>181</v>
      </c>
      <c r="H3393">
        <v>13.33</v>
      </c>
      <c r="I3393">
        <v>2.2309999999999999</v>
      </c>
      <c r="J3393">
        <v>1</v>
      </c>
      <c r="K3393">
        <v>1165.0999999999999</v>
      </c>
      <c r="L3393" t="s">
        <v>369</v>
      </c>
      <c r="M3393" t="s">
        <v>368</v>
      </c>
      <c r="N3393" s="8">
        <v>41961</v>
      </c>
      <c r="O3393">
        <v>0</v>
      </c>
      <c r="P3393">
        <v>0</v>
      </c>
      <c r="Q3393">
        <v>12207</v>
      </c>
      <c r="R3393">
        <v>1638.6</v>
      </c>
      <c r="S3393">
        <v>3.4140000000000001</v>
      </c>
      <c r="T3393">
        <v>33</v>
      </c>
      <c r="U3393">
        <v>4965.6000000000004</v>
      </c>
      <c r="V3393">
        <v>1</v>
      </c>
      <c r="W3393">
        <v>1.5209999999999999</v>
      </c>
      <c r="X3393">
        <v>2.4580000000000002</v>
      </c>
      <c r="Y3393" s="8">
        <v>41961</v>
      </c>
    </row>
    <row r="3394" spans="1:25" x14ac:dyDescent="0.25">
      <c r="A3394">
        <v>-111.97516582999999</v>
      </c>
      <c r="B3394">
        <v>33.079014219999998</v>
      </c>
      <c r="C3394">
        <v>13</v>
      </c>
      <c r="D3394" t="s">
        <v>371</v>
      </c>
      <c r="E3394" t="s">
        <v>370</v>
      </c>
      <c r="F3394">
        <v>3393</v>
      </c>
      <c r="G3394">
        <v>181</v>
      </c>
      <c r="H3394">
        <v>13.33</v>
      </c>
      <c r="I3394">
        <v>2.2309999999999999</v>
      </c>
      <c r="J3394">
        <v>1</v>
      </c>
      <c r="K3394">
        <v>1165</v>
      </c>
      <c r="L3394" t="s">
        <v>369</v>
      </c>
      <c r="M3394" t="s">
        <v>368</v>
      </c>
      <c r="N3394" s="8">
        <v>41961</v>
      </c>
      <c r="O3394">
        <v>0</v>
      </c>
      <c r="P3394">
        <v>0</v>
      </c>
      <c r="Q3394">
        <v>12070</v>
      </c>
      <c r="R3394">
        <v>1620.3</v>
      </c>
      <c r="S3394">
        <v>3.3759999999999999</v>
      </c>
      <c r="T3394">
        <v>33</v>
      </c>
      <c r="U3394">
        <v>4909.8999999999996</v>
      </c>
      <c r="V3394">
        <v>1</v>
      </c>
      <c r="W3394">
        <v>1.5209999999999999</v>
      </c>
      <c r="X3394">
        <v>2.4580000000000002</v>
      </c>
      <c r="Y3394" s="8">
        <v>41961</v>
      </c>
    </row>
    <row r="3395" spans="1:25" x14ac:dyDescent="0.25">
      <c r="A3395">
        <v>-111.97516582999999</v>
      </c>
      <c r="B3395">
        <v>33.079008219999999</v>
      </c>
      <c r="C3395">
        <v>13</v>
      </c>
      <c r="D3395" t="s">
        <v>371</v>
      </c>
      <c r="E3395" t="s">
        <v>370</v>
      </c>
      <c r="F3395">
        <v>3394</v>
      </c>
      <c r="G3395">
        <v>181</v>
      </c>
      <c r="H3395">
        <v>13.33</v>
      </c>
      <c r="I3395">
        <v>2.165</v>
      </c>
      <c r="J3395">
        <v>1</v>
      </c>
      <c r="K3395">
        <v>1165</v>
      </c>
      <c r="L3395" t="s">
        <v>369</v>
      </c>
      <c r="M3395" t="s">
        <v>368</v>
      </c>
      <c r="N3395" s="8">
        <v>41961</v>
      </c>
      <c r="O3395">
        <v>0</v>
      </c>
      <c r="P3395">
        <v>0</v>
      </c>
      <c r="Q3395">
        <v>13001</v>
      </c>
      <c r="R3395">
        <v>1798.1</v>
      </c>
      <c r="S3395">
        <v>3.746</v>
      </c>
      <c r="T3395">
        <v>33</v>
      </c>
      <c r="U3395">
        <v>5448.9</v>
      </c>
      <c r="V3395">
        <v>1</v>
      </c>
      <c r="W3395">
        <v>1.476</v>
      </c>
      <c r="X3395">
        <v>2.3860000000000001</v>
      </c>
      <c r="Y3395" s="8">
        <v>41961</v>
      </c>
    </row>
    <row r="3396" spans="1:25" x14ac:dyDescent="0.25">
      <c r="A3396">
        <v>-111.97516548999999</v>
      </c>
      <c r="B3396">
        <v>33.079002209999999</v>
      </c>
      <c r="C3396">
        <v>13</v>
      </c>
      <c r="D3396" t="s">
        <v>371</v>
      </c>
      <c r="E3396" t="s">
        <v>370</v>
      </c>
      <c r="F3396">
        <v>3395</v>
      </c>
      <c r="G3396">
        <v>183</v>
      </c>
      <c r="H3396">
        <v>13.33</v>
      </c>
      <c r="I3396">
        <v>2.165</v>
      </c>
      <c r="J3396">
        <v>1</v>
      </c>
      <c r="K3396">
        <v>1165</v>
      </c>
      <c r="L3396" t="s">
        <v>369</v>
      </c>
      <c r="M3396" t="s">
        <v>368</v>
      </c>
      <c r="N3396" s="8">
        <v>41961</v>
      </c>
      <c r="O3396">
        <v>0</v>
      </c>
      <c r="P3396">
        <v>0</v>
      </c>
      <c r="Q3396">
        <v>13065</v>
      </c>
      <c r="R3396">
        <v>1806.9</v>
      </c>
      <c r="S3396">
        <v>3.7639999999999998</v>
      </c>
      <c r="T3396">
        <v>33</v>
      </c>
      <c r="U3396">
        <v>5475.4</v>
      </c>
      <c r="V3396">
        <v>1</v>
      </c>
      <c r="W3396">
        <v>1.476</v>
      </c>
      <c r="X3396">
        <v>2.3860000000000001</v>
      </c>
      <c r="Y3396" s="8">
        <v>41961</v>
      </c>
    </row>
    <row r="3397" spans="1:25" x14ac:dyDescent="0.25">
      <c r="A3397">
        <v>-111.9751662</v>
      </c>
      <c r="B3397">
        <v>33.078996160000003</v>
      </c>
      <c r="C3397">
        <v>13</v>
      </c>
      <c r="D3397" t="s">
        <v>371</v>
      </c>
      <c r="E3397" t="s">
        <v>370</v>
      </c>
      <c r="F3397">
        <v>3396</v>
      </c>
      <c r="G3397">
        <v>173</v>
      </c>
      <c r="H3397">
        <v>13.33</v>
      </c>
      <c r="I3397">
        <v>2.395</v>
      </c>
      <c r="J3397">
        <v>1</v>
      </c>
      <c r="K3397">
        <v>1165.0999999999999</v>
      </c>
      <c r="L3397" t="s">
        <v>369</v>
      </c>
      <c r="M3397" t="s">
        <v>368</v>
      </c>
      <c r="N3397" s="8">
        <v>41961</v>
      </c>
      <c r="O3397">
        <v>0</v>
      </c>
      <c r="P3397">
        <v>0</v>
      </c>
      <c r="Q3397">
        <v>12666</v>
      </c>
      <c r="R3397">
        <v>1583.8</v>
      </c>
      <c r="S3397">
        <v>3.3</v>
      </c>
      <c r="T3397">
        <v>33</v>
      </c>
      <c r="U3397">
        <v>4799.3999999999996</v>
      </c>
      <c r="V3397">
        <v>1</v>
      </c>
      <c r="W3397">
        <v>1.633</v>
      </c>
      <c r="X3397">
        <v>2.6389999999999998</v>
      </c>
      <c r="Y3397" s="8">
        <v>41961</v>
      </c>
    </row>
    <row r="3398" spans="1:25" x14ac:dyDescent="0.25">
      <c r="A3398">
        <v>-111.97516514</v>
      </c>
      <c r="B3398">
        <v>33.078990189999999</v>
      </c>
      <c r="C3398">
        <v>13</v>
      </c>
      <c r="D3398" t="s">
        <v>371</v>
      </c>
      <c r="E3398" t="s">
        <v>370</v>
      </c>
      <c r="F3398">
        <v>3397</v>
      </c>
      <c r="G3398">
        <v>185</v>
      </c>
      <c r="H3398">
        <v>13.33</v>
      </c>
      <c r="I3398">
        <v>2.2309999999999999</v>
      </c>
      <c r="J3398">
        <v>1</v>
      </c>
      <c r="K3398">
        <v>1165.0999999999999</v>
      </c>
      <c r="L3398" t="s">
        <v>369</v>
      </c>
      <c r="M3398" t="s">
        <v>368</v>
      </c>
      <c r="N3398" s="8">
        <v>41961</v>
      </c>
      <c r="O3398">
        <v>0</v>
      </c>
      <c r="P3398">
        <v>0</v>
      </c>
      <c r="Q3398">
        <v>11280</v>
      </c>
      <c r="R3398">
        <v>1514.2</v>
      </c>
      <c r="S3398">
        <v>3.1539999999999999</v>
      </c>
      <c r="T3398">
        <v>33</v>
      </c>
      <c r="U3398">
        <v>4588.3999999999996</v>
      </c>
      <c r="V3398">
        <v>1</v>
      </c>
      <c r="W3398">
        <v>1.5209999999999999</v>
      </c>
      <c r="X3398">
        <v>2.4580000000000002</v>
      </c>
      <c r="Y3398" s="8">
        <v>41961</v>
      </c>
    </row>
    <row r="3399" spans="1:25" x14ac:dyDescent="0.25">
      <c r="A3399">
        <v>-111.97516634</v>
      </c>
      <c r="B3399">
        <v>33.078984220000002</v>
      </c>
      <c r="C3399">
        <v>13</v>
      </c>
      <c r="D3399" t="s">
        <v>371</v>
      </c>
      <c r="E3399" t="s">
        <v>370</v>
      </c>
      <c r="F3399">
        <v>3398</v>
      </c>
      <c r="G3399">
        <v>178</v>
      </c>
      <c r="H3399">
        <v>13.33</v>
      </c>
      <c r="I3399">
        <v>2.133</v>
      </c>
      <c r="J3399">
        <v>1</v>
      </c>
      <c r="K3399">
        <v>1165.0999999999999</v>
      </c>
      <c r="L3399" t="s">
        <v>369</v>
      </c>
      <c r="M3399" t="s">
        <v>368</v>
      </c>
      <c r="N3399" s="8">
        <v>41961</v>
      </c>
      <c r="O3399">
        <v>0</v>
      </c>
      <c r="P3399">
        <v>0</v>
      </c>
      <c r="Q3399">
        <v>9755</v>
      </c>
      <c r="R3399">
        <v>1369.9</v>
      </c>
      <c r="S3399">
        <v>2.8540000000000001</v>
      </c>
      <c r="T3399">
        <v>33</v>
      </c>
      <c r="U3399">
        <v>4151.3</v>
      </c>
      <c r="V3399">
        <v>1</v>
      </c>
      <c r="W3399">
        <v>1.454</v>
      </c>
      <c r="X3399">
        <v>2.35</v>
      </c>
      <c r="Y3399" s="8">
        <v>41961</v>
      </c>
    </row>
    <row r="3400" spans="1:25" x14ac:dyDescent="0.25">
      <c r="A3400">
        <v>-111.97516548999999</v>
      </c>
      <c r="B3400">
        <v>33.078978210000002</v>
      </c>
      <c r="C3400">
        <v>13</v>
      </c>
      <c r="D3400" t="s">
        <v>371</v>
      </c>
      <c r="E3400" t="s">
        <v>370</v>
      </c>
      <c r="F3400">
        <v>3399</v>
      </c>
      <c r="G3400">
        <v>183</v>
      </c>
      <c r="H3400">
        <v>13.33</v>
      </c>
      <c r="I3400">
        <v>2.2309999999999999</v>
      </c>
      <c r="J3400">
        <v>1</v>
      </c>
      <c r="K3400">
        <v>1165.0999999999999</v>
      </c>
      <c r="L3400" t="s">
        <v>369</v>
      </c>
      <c r="M3400" t="s">
        <v>368</v>
      </c>
      <c r="N3400" s="8">
        <v>41961</v>
      </c>
      <c r="O3400">
        <v>0</v>
      </c>
      <c r="P3400">
        <v>0</v>
      </c>
      <c r="Q3400">
        <v>11498</v>
      </c>
      <c r="R3400">
        <v>1543.4</v>
      </c>
      <c r="S3400">
        <v>3.2149999999999999</v>
      </c>
      <c r="T3400">
        <v>33</v>
      </c>
      <c r="U3400">
        <v>4677</v>
      </c>
      <c r="V3400">
        <v>1</v>
      </c>
      <c r="W3400">
        <v>1.5209999999999999</v>
      </c>
      <c r="X3400">
        <v>2.4580000000000002</v>
      </c>
      <c r="Y3400" s="8">
        <v>41961</v>
      </c>
    </row>
    <row r="3401" spans="1:25" x14ac:dyDescent="0.25">
      <c r="A3401">
        <v>-111.97516514</v>
      </c>
      <c r="B3401">
        <v>33.078972190000002</v>
      </c>
      <c r="C3401">
        <v>13</v>
      </c>
      <c r="D3401" t="s">
        <v>371</v>
      </c>
      <c r="E3401" t="s">
        <v>370</v>
      </c>
      <c r="F3401">
        <v>3400</v>
      </c>
      <c r="G3401">
        <v>185</v>
      </c>
      <c r="H3401">
        <v>13.33</v>
      </c>
      <c r="I3401">
        <v>2.133</v>
      </c>
      <c r="J3401">
        <v>1</v>
      </c>
      <c r="K3401">
        <v>1165.0999999999999</v>
      </c>
      <c r="L3401" t="s">
        <v>369</v>
      </c>
      <c r="M3401" t="s">
        <v>368</v>
      </c>
      <c r="N3401" s="8">
        <v>41961</v>
      </c>
      <c r="O3401">
        <v>0</v>
      </c>
      <c r="P3401">
        <v>0</v>
      </c>
      <c r="Q3401">
        <v>12434</v>
      </c>
      <c r="R3401">
        <v>1746.2</v>
      </c>
      <c r="S3401">
        <v>3.6379999999999999</v>
      </c>
      <c r="T3401">
        <v>33</v>
      </c>
      <c r="U3401">
        <v>5291.4</v>
      </c>
      <c r="V3401">
        <v>1</v>
      </c>
      <c r="W3401">
        <v>1.454</v>
      </c>
      <c r="X3401">
        <v>2.35</v>
      </c>
      <c r="Y3401" s="8">
        <v>41961</v>
      </c>
    </row>
    <row r="3402" spans="1:25" x14ac:dyDescent="0.25">
      <c r="A3402">
        <v>-111.97516736999999</v>
      </c>
      <c r="B3402">
        <v>33.078966149999999</v>
      </c>
      <c r="C3402">
        <v>13</v>
      </c>
      <c r="D3402" t="s">
        <v>371</v>
      </c>
      <c r="E3402" t="s">
        <v>370</v>
      </c>
      <c r="F3402">
        <v>3401</v>
      </c>
      <c r="G3402">
        <v>172</v>
      </c>
      <c r="H3402">
        <v>13.33</v>
      </c>
      <c r="I3402">
        <v>2.165</v>
      </c>
      <c r="J3402">
        <v>1</v>
      </c>
      <c r="K3402">
        <v>1165</v>
      </c>
      <c r="L3402" t="s">
        <v>369</v>
      </c>
      <c r="M3402" t="s">
        <v>368</v>
      </c>
      <c r="N3402" s="8">
        <v>41961</v>
      </c>
      <c r="O3402">
        <v>0</v>
      </c>
      <c r="P3402">
        <v>0</v>
      </c>
      <c r="Q3402">
        <v>13325</v>
      </c>
      <c r="R3402">
        <v>1842.9</v>
      </c>
      <c r="S3402">
        <v>3.839</v>
      </c>
      <c r="T3402">
        <v>33</v>
      </c>
      <c r="U3402">
        <v>5584.6</v>
      </c>
      <c r="V3402">
        <v>1</v>
      </c>
      <c r="W3402">
        <v>1.476</v>
      </c>
      <c r="X3402">
        <v>2.3860000000000001</v>
      </c>
      <c r="Y3402" s="8">
        <v>41961</v>
      </c>
    </row>
    <row r="3403" spans="1:25" x14ac:dyDescent="0.25">
      <c r="A3403">
        <v>-111.9751648</v>
      </c>
      <c r="B3403">
        <v>33.078960160000001</v>
      </c>
      <c r="C3403">
        <v>13</v>
      </c>
      <c r="D3403" t="s">
        <v>371</v>
      </c>
      <c r="E3403" t="s">
        <v>370</v>
      </c>
      <c r="F3403">
        <v>3402</v>
      </c>
      <c r="G3403">
        <v>187</v>
      </c>
      <c r="H3403">
        <v>13.33</v>
      </c>
      <c r="I3403">
        <v>2.3620000000000001</v>
      </c>
      <c r="J3403">
        <v>1</v>
      </c>
      <c r="K3403">
        <v>1165.0999999999999</v>
      </c>
      <c r="L3403" t="s">
        <v>369</v>
      </c>
      <c r="M3403" t="s">
        <v>368</v>
      </c>
      <c r="N3403" s="8">
        <v>41961</v>
      </c>
      <c r="O3403">
        <v>0</v>
      </c>
      <c r="P3403">
        <v>0</v>
      </c>
      <c r="Q3403">
        <v>13709</v>
      </c>
      <c r="R3403">
        <v>1737.9</v>
      </c>
      <c r="S3403">
        <v>3.621</v>
      </c>
      <c r="T3403">
        <v>33</v>
      </c>
      <c r="U3403">
        <v>5266.5</v>
      </c>
      <c r="V3403">
        <v>1</v>
      </c>
      <c r="W3403">
        <v>1.611</v>
      </c>
      <c r="X3403">
        <v>2.6030000000000002</v>
      </c>
      <c r="Y3403" s="8">
        <v>41961</v>
      </c>
    </row>
    <row r="3404" spans="1:25" x14ac:dyDescent="0.25">
      <c r="A3404">
        <v>-111.97516634</v>
      </c>
      <c r="B3404">
        <v>33.078953220000002</v>
      </c>
      <c r="C3404">
        <v>13</v>
      </c>
      <c r="D3404" t="s">
        <v>371</v>
      </c>
      <c r="E3404" t="s">
        <v>370</v>
      </c>
      <c r="F3404">
        <v>3403</v>
      </c>
      <c r="G3404">
        <v>178</v>
      </c>
      <c r="H3404">
        <v>13.33</v>
      </c>
      <c r="I3404">
        <v>2.2639999999999998</v>
      </c>
      <c r="J3404">
        <v>1</v>
      </c>
      <c r="K3404">
        <v>1165</v>
      </c>
      <c r="L3404" t="s">
        <v>369</v>
      </c>
      <c r="M3404" t="s">
        <v>368</v>
      </c>
      <c r="N3404" s="8">
        <v>41961</v>
      </c>
      <c r="O3404">
        <v>0</v>
      </c>
      <c r="P3404">
        <v>0</v>
      </c>
      <c r="Q3404">
        <v>11129</v>
      </c>
      <c r="R3404">
        <v>1472.2</v>
      </c>
      <c r="S3404">
        <v>3.0670000000000002</v>
      </c>
      <c r="T3404">
        <v>33</v>
      </c>
      <c r="U3404">
        <v>4461.3</v>
      </c>
      <c r="V3404">
        <v>1</v>
      </c>
      <c r="W3404">
        <v>1.5429999999999999</v>
      </c>
      <c r="X3404">
        <v>2.4950000000000001</v>
      </c>
      <c r="Y3404" s="8">
        <v>41961</v>
      </c>
    </row>
    <row r="3405" spans="1:25" x14ac:dyDescent="0.25">
      <c r="A3405">
        <v>-111.97516566</v>
      </c>
      <c r="B3405">
        <v>33.078947220000003</v>
      </c>
      <c r="C3405">
        <v>13</v>
      </c>
      <c r="D3405" t="s">
        <v>371</v>
      </c>
      <c r="E3405" t="s">
        <v>370</v>
      </c>
      <c r="F3405">
        <v>3404</v>
      </c>
      <c r="G3405">
        <v>182</v>
      </c>
      <c r="H3405">
        <v>13.33</v>
      </c>
      <c r="I3405">
        <v>2.0670000000000002</v>
      </c>
      <c r="J3405">
        <v>1</v>
      </c>
      <c r="K3405">
        <v>1165</v>
      </c>
      <c r="L3405" t="s">
        <v>369</v>
      </c>
      <c r="M3405" t="s">
        <v>368</v>
      </c>
      <c r="N3405" s="8">
        <v>41961</v>
      </c>
      <c r="O3405">
        <v>0</v>
      </c>
      <c r="P3405">
        <v>0</v>
      </c>
      <c r="Q3405">
        <v>6909.3</v>
      </c>
      <c r="R3405">
        <v>1001.1</v>
      </c>
      <c r="S3405">
        <v>2.0859999999999999</v>
      </c>
      <c r="T3405">
        <v>33</v>
      </c>
      <c r="U3405">
        <v>3033.6</v>
      </c>
      <c r="V3405">
        <v>1</v>
      </c>
      <c r="W3405">
        <v>1.409</v>
      </c>
      <c r="X3405">
        <v>2.278</v>
      </c>
      <c r="Y3405" s="8">
        <v>41961</v>
      </c>
    </row>
    <row r="3406" spans="1:25" x14ac:dyDescent="0.25">
      <c r="A3406">
        <v>-111.975166</v>
      </c>
      <c r="B3406">
        <v>33.078941229999998</v>
      </c>
      <c r="C3406">
        <v>13</v>
      </c>
      <c r="D3406" t="s">
        <v>371</v>
      </c>
      <c r="E3406" t="s">
        <v>370</v>
      </c>
      <c r="F3406">
        <v>3405</v>
      </c>
      <c r="G3406">
        <v>180</v>
      </c>
      <c r="H3406">
        <v>13.33</v>
      </c>
      <c r="I3406">
        <v>2.198</v>
      </c>
      <c r="J3406">
        <v>1</v>
      </c>
      <c r="K3406">
        <v>1165.0999999999999</v>
      </c>
      <c r="L3406" t="s">
        <v>369</v>
      </c>
      <c r="M3406" t="s">
        <v>368</v>
      </c>
      <c r="N3406" s="8">
        <v>41961</v>
      </c>
      <c r="O3406">
        <v>0</v>
      </c>
      <c r="P3406">
        <v>0</v>
      </c>
      <c r="Q3406">
        <v>6304</v>
      </c>
      <c r="R3406">
        <v>858.85</v>
      </c>
      <c r="S3406">
        <v>1.7889999999999999</v>
      </c>
      <c r="T3406">
        <v>33</v>
      </c>
      <c r="U3406">
        <v>2602.6</v>
      </c>
      <c r="V3406">
        <v>1</v>
      </c>
      <c r="W3406">
        <v>1.4990000000000001</v>
      </c>
      <c r="X3406">
        <v>2.4220000000000002</v>
      </c>
      <c r="Y3406" s="8">
        <v>41961</v>
      </c>
    </row>
    <row r="3407" spans="1:25" x14ac:dyDescent="0.25">
      <c r="A3407">
        <v>-111.9751648</v>
      </c>
      <c r="B3407">
        <v>33.07893516</v>
      </c>
      <c r="C3407">
        <v>13</v>
      </c>
      <c r="D3407" t="s">
        <v>371</v>
      </c>
      <c r="E3407" t="s">
        <v>370</v>
      </c>
      <c r="F3407">
        <v>3406</v>
      </c>
      <c r="G3407">
        <v>187</v>
      </c>
      <c r="H3407">
        <v>13.33</v>
      </c>
      <c r="I3407">
        <v>2.1</v>
      </c>
      <c r="J3407">
        <v>1</v>
      </c>
      <c r="K3407">
        <v>1165.2</v>
      </c>
      <c r="L3407" t="s">
        <v>369</v>
      </c>
      <c r="M3407" t="s">
        <v>368</v>
      </c>
      <c r="N3407" s="8">
        <v>41961</v>
      </c>
      <c r="O3407">
        <v>0</v>
      </c>
      <c r="P3407">
        <v>0</v>
      </c>
      <c r="Q3407">
        <v>7348.2</v>
      </c>
      <c r="R3407">
        <v>1048</v>
      </c>
      <c r="S3407">
        <v>2.1829999999999998</v>
      </c>
      <c r="T3407">
        <v>33</v>
      </c>
      <c r="U3407">
        <v>3175.9</v>
      </c>
      <c r="V3407">
        <v>1</v>
      </c>
      <c r="W3407">
        <v>1.4319999999999999</v>
      </c>
      <c r="X3407">
        <v>2.3140000000000001</v>
      </c>
      <c r="Y3407" s="8">
        <v>41961</v>
      </c>
    </row>
    <row r="3408" spans="1:25" x14ac:dyDescent="0.25">
      <c r="A3408">
        <v>-111.97516650999999</v>
      </c>
      <c r="B3408">
        <v>33.078929209999998</v>
      </c>
      <c r="C3408">
        <v>13</v>
      </c>
      <c r="D3408" t="s">
        <v>371</v>
      </c>
      <c r="E3408" t="s">
        <v>370</v>
      </c>
      <c r="F3408">
        <v>3407</v>
      </c>
      <c r="G3408">
        <v>177</v>
      </c>
      <c r="H3408">
        <v>13.33</v>
      </c>
      <c r="I3408">
        <v>2.165</v>
      </c>
      <c r="J3408">
        <v>1</v>
      </c>
      <c r="K3408">
        <v>1165.0999999999999</v>
      </c>
      <c r="L3408" t="s">
        <v>369</v>
      </c>
      <c r="M3408" t="s">
        <v>368</v>
      </c>
      <c r="N3408" s="8">
        <v>41961</v>
      </c>
      <c r="O3408">
        <v>0</v>
      </c>
      <c r="P3408">
        <v>0</v>
      </c>
      <c r="Q3408">
        <v>7060.6</v>
      </c>
      <c r="R3408">
        <v>976.5</v>
      </c>
      <c r="S3408">
        <v>2.0339999999999998</v>
      </c>
      <c r="T3408">
        <v>33</v>
      </c>
      <c r="U3408">
        <v>2959.1</v>
      </c>
      <c r="V3408">
        <v>1</v>
      </c>
      <c r="W3408">
        <v>1.476</v>
      </c>
      <c r="X3408">
        <v>2.3860000000000001</v>
      </c>
      <c r="Y3408" s="8">
        <v>41961</v>
      </c>
    </row>
    <row r="3409" spans="1:25" x14ac:dyDescent="0.25">
      <c r="A3409">
        <v>-111.975166</v>
      </c>
      <c r="B3409">
        <v>33.078923230000001</v>
      </c>
      <c r="C3409">
        <v>13</v>
      </c>
      <c r="D3409" t="s">
        <v>371</v>
      </c>
      <c r="E3409" t="s">
        <v>370</v>
      </c>
      <c r="F3409">
        <v>3408</v>
      </c>
      <c r="G3409">
        <v>180</v>
      </c>
      <c r="H3409">
        <v>13.33</v>
      </c>
      <c r="I3409">
        <v>2.165</v>
      </c>
      <c r="J3409">
        <v>1</v>
      </c>
      <c r="K3409">
        <v>1165.0999999999999</v>
      </c>
      <c r="L3409" t="s">
        <v>369</v>
      </c>
      <c r="M3409" t="s">
        <v>368</v>
      </c>
      <c r="N3409" s="8">
        <v>41961</v>
      </c>
      <c r="O3409">
        <v>0</v>
      </c>
      <c r="P3409">
        <v>0</v>
      </c>
      <c r="Q3409">
        <v>6728</v>
      </c>
      <c r="R3409">
        <v>930.51</v>
      </c>
      <c r="S3409">
        <v>1.9390000000000001</v>
      </c>
      <c r="T3409">
        <v>33</v>
      </c>
      <c r="U3409">
        <v>2819.7</v>
      </c>
      <c r="V3409">
        <v>1</v>
      </c>
      <c r="W3409">
        <v>1.476</v>
      </c>
      <c r="X3409">
        <v>2.3860000000000001</v>
      </c>
      <c r="Y3409" s="8">
        <v>41961</v>
      </c>
    </row>
    <row r="3410" spans="1:25" x14ac:dyDescent="0.25">
      <c r="A3410">
        <v>-111.97516582999999</v>
      </c>
      <c r="B3410">
        <v>33.078917220000001</v>
      </c>
      <c r="C3410">
        <v>13</v>
      </c>
      <c r="D3410" t="s">
        <v>371</v>
      </c>
      <c r="E3410" t="s">
        <v>370</v>
      </c>
      <c r="F3410">
        <v>3409</v>
      </c>
      <c r="G3410">
        <v>181</v>
      </c>
      <c r="H3410">
        <v>13.33</v>
      </c>
      <c r="I3410">
        <v>2.2309999999999999</v>
      </c>
      <c r="J3410">
        <v>1</v>
      </c>
      <c r="K3410">
        <v>1165.2</v>
      </c>
      <c r="L3410" t="s">
        <v>369</v>
      </c>
      <c r="M3410" t="s">
        <v>368</v>
      </c>
      <c r="N3410" s="8">
        <v>41961</v>
      </c>
      <c r="O3410">
        <v>0</v>
      </c>
      <c r="P3410">
        <v>0</v>
      </c>
      <c r="Q3410">
        <v>7112.1</v>
      </c>
      <c r="R3410">
        <v>954.7</v>
      </c>
      <c r="S3410">
        <v>1.9890000000000001</v>
      </c>
      <c r="T3410">
        <v>33</v>
      </c>
      <c r="U3410">
        <v>2893</v>
      </c>
      <c r="V3410">
        <v>1</v>
      </c>
      <c r="W3410">
        <v>1.5209999999999999</v>
      </c>
      <c r="X3410">
        <v>2.4580000000000002</v>
      </c>
      <c r="Y3410" s="8">
        <v>41961</v>
      </c>
    </row>
    <row r="3411" spans="1:25" x14ac:dyDescent="0.25">
      <c r="A3411">
        <v>-111.97516616999999</v>
      </c>
      <c r="B3411">
        <v>33.078911220000002</v>
      </c>
      <c r="C3411">
        <v>13</v>
      </c>
      <c r="D3411" t="s">
        <v>371</v>
      </c>
      <c r="E3411" t="s">
        <v>370</v>
      </c>
      <c r="F3411">
        <v>3410</v>
      </c>
      <c r="G3411">
        <v>179</v>
      </c>
      <c r="H3411">
        <v>13.33</v>
      </c>
      <c r="I3411">
        <v>2.133</v>
      </c>
      <c r="J3411">
        <v>1</v>
      </c>
      <c r="K3411">
        <v>1165.2</v>
      </c>
      <c r="L3411" t="s">
        <v>369</v>
      </c>
      <c r="M3411" t="s">
        <v>368</v>
      </c>
      <c r="N3411" s="8">
        <v>41961</v>
      </c>
      <c r="O3411">
        <v>0</v>
      </c>
      <c r="P3411">
        <v>0</v>
      </c>
      <c r="Q3411">
        <v>8891.1</v>
      </c>
      <c r="R3411">
        <v>1248.5999999999999</v>
      </c>
      <c r="S3411">
        <v>2.601</v>
      </c>
      <c r="T3411">
        <v>33</v>
      </c>
      <c r="U3411">
        <v>3783.6</v>
      </c>
      <c r="V3411">
        <v>1</v>
      </c>
      <c r="W3411">
        <v>1.454</v>
      </c>
      <c r="X3411">
        <v>2.35</v>
      </c>
      <c r="Y3411" s="8">
        <v>41961</v>
      </c>
    </row>
    <row r="3412" spans="1:25" x14ac:dyDescent="0.25">
      <c r="A3412">
        <v>-111.975166</v>
      </c>
      <c r="B3412">
        <v>33.078905229999997</v>
      </c>
      <c r="C3412">
        <v>13</v>
      </c>
      <c r="D3412" t="s">
        <v>371</v>
      </c>
      <c r="E3412" t="s">
        <v>370</v>
      </c>
      <c r="F3412">
        <v>3411</v>
      </c>
      <c r="G3412">
        <v>180</v>
      </c>
      <c r="H3412">
        <v>13.33</v>
      </c>
      <c r="I3412">
        <v>2.133</v>
      </c>
      <c r="J3412">
        <v>1</v>
      </c>
      <c r="K3412">
        <v>1165.2</v>
      </c>
      <c r="L3412" t="s">
        <v>369</v>
      </c>
      <c r="M3412" t="s">
        <v>368</v>
      </c>
      <c r="N3412" s="8">
        <v>41961</v>
      </c>
      <c r="O3412">
        <v>0</v>
      </c>
      <c r="P3412">
        <v>0</v>
      </c>
      <c r="Q3412">
        <v>6042.9</v>
      </c>
      <c r="R3412">
        <v>848.61</v>
      </c>
      <c r="S3412">
        <v>1.768</v>
      </c>
      <c r="T3412">
        <v>33</v>
      </c>
      <c r="U3412">
        <v>2571.6</v>
      </c>
      <c r="V3412">
        <v>1</v>
      </c>
      <c r="W3412">
        <v>1.454</v>
      </c>
      <c r="X3412">
        <v>2.35</v>
      </c>
      <c r="Y3412" s="8">
        <v>41961</v>
      </c>
    </row>
    <row r="3413" spans="1:25" x14ac:dyDescent="0.25">
      <c r="A3413">
        <v>-111.975166</v>
      </c>
      <c r="B3413">
        <v>33.07889823</v>
      </c>
      <c r="C3413">
        <v>13</v>
      </c>
      <c r="D3413" t="s">
        <v>371</v>
      </c>
      <c r="E3413" t="s">
        <v>370</v>
      </c>
      <c r="F3413">
        <v>3412</v>
      </c>
      <c r="G3413">
        <v>180</v>
      </c>
      <c r="H3413">
        <v>13.33</v>
      </c>
      <c r="I3413">
        <v>2.165</v>
      </c>
      <c r="J3413">
        <v>1</v>
      </c>
      <c r="K3413">
        <v>1165.2</v>
      </c>
      <c r="L3413" t="s">
        <v>369</v>
      </c>
      <c r="M3413" t="s">
        <v>368</v>
      </c>
      <c r="N3413" s="8">
        <v>41961</v>
      </c>
      <c r="O3413">
        <v>0</v>
      </c>
      <c r="P3413">
        <v>0</v>
      </c>
      <c r="Q3413">
        <v>7042.7</v>
      </c>
      <c r="R3413">
        <v>974.03</v>
      </c>
      <c r="S3413">
        <v>2.0289999999999999</v>
      </c>
      <c r="T3413">
        <v>33</v>
      </c>
      <c r="U3413">
        <v>2951.6</v>
      </c>
      <c r="V3413">
        <v>1</v>
      </c>
      <c r="W3413">
        <v>1.476</v>
      </c>
      <c r="X3413">
        <v>2.3860000000000001</v>
      </c>
      <c r="Y3413" s="8">
        <v>41961</v>
      </c>
    </row>
    <row r="3414" spans="1:25" x14ac:dyDescent="0.25">
      <c r="A3414">
        <v>-111.97516514</v>
      </c>
      <c r="B3414">
        <v>33.078892189999998</v>
      </c>
      <c r="C3414">
        <v>13</v>
      </c>
      <c r="D3414" t="s">
        <v>371</v>
      </c>
      <c r="E3414" t="s">
        <v>370</v>
      </c>
      <c r="F3414">
        <v>3413</v>
      </c>
      <c r="G3414">
        <v>185</v>
      </c>
      <c r="H3414">
        <v>13.33</v>
      </c>
      <c r="I3414">
        <v>2.198</v>
      </c>
      <c r="J3414">
        <v>1</v>
      </c>
      <c r="K3414">
        <v>1165.3</v>
      </c>
      <c r="L3414" t="s">
        <v>369</v>
      </c>
      <c r="M3414" t="s">
        <v>368</v>
      </c>
      <c r="N3414" s="8">
        <v>41961</v>
      </c>
      <c r="O3414">
        <v>0</v>
      </c>
      <c r="P3414">
        <v>0</v>
      </c>
      <c r="Q3414">
        <v>7297.6</v>
      </c>
      <c r="R3414">
        <v>994.23</v>
      </c>
      <c r="S3414">
        <v>2.0710000000000002</v>
      </c>
      <c r="T3414">
        <v>33</v>
      </c>
      <c r="U3414">
        <v>3012.8</v>
      </c>
      <c r="V3414">
        <v>1</v>
      </c>
      <c r="W3414">
        <v>1.4990000000000001</v>
      </c>
      <c r="X3414">
        <v>2.4220000000000002</v>
      </c>
      <c r="Y3414" s="8">
        <v>41961</v>
      </c>
    </row>
    <row r="3415" spans="1:25" x14ac:dyDescent="0.25">
      <c r="A3415">
        <v>-111.97516686</v>
      </c>
      <c r="B3415">
        <v>33.078886189999999</v>
      </c>
      <c r="C3415">
        <v>13</v>
      </c>
      <c r="D3415" t="s">
        <v>371</v>
      </c>
      <c r="E3415" t="s">
        <v>370</v>
      </c>
      <c r="F3415">
        <v>3414</v>
      </c>
      <c r="G3415">
        <v>175</v>
      </c>
      <c r="H3415">
        <v>13.33</v>
      </c>
      <c r="I3415">
        <v>2.0670000000000002</v>
      </c>
      <c r="J3415">
        <v>1</v>
      </c>
      <c r="K3415">
        <v>1165.2</v>
      </c>
      <c r="L3415" t="s">
        <v>369</v>
      </c>
      <c r="M3415" t="s">
        <v>368</v>
      </c>
      <c r="N3415" s="8">
        <v>41961</v>
      </c>
      <c r="O3415">
        <v>0</v>
      </c>
      <c r="P3415">
        <v>0</v>
      </c>
      <c r="Q3415">
        <v>8894.1</v>
      </c>
      <c r="R3415">
        <v>1288.7</v>
      </c>
      <c r="S3415">
        <v>2.6850000000000001</v>
      </c>
      <c r="T3415">
        <v>33</v>
      </c>
      <c r="U3415">
        <v>3905</v>
      </c>
      <c r="V3415">
        <v>1</v>
      </c>
      <c r="W3415">
        <v>1.409</v>
      </c>
      <c r="X3415">
        <v>2.278</v>
      </c>
      <c r="Y3415" s="8">
        <v>41961</v>
      </c>
    </row>
    <row r="3416" spans="1:25" x14ac:dyDescent="0.25">
      <c r="A3416">
        <v>-111.97516566</v>
      </c>
      <c r="B3416">
        <v>33.078880220000002</v>
      </c>
      <c r="C3416">
        <v>13</v>
      </c>
      <c r="D3416" t="s">
        <v>371</v>
      </c>
      <c r="E3416" t="s">
        <v>370</v>
      </c>
      <c r="F3416">
        <v>3415</v>
      </c>
      <c r="G3416">
        <v>182</v>
      </c>
      <c r="H3416">
        <v>13.33</v>
      </c>
      <c r="I3416">
        <v>2.2970000000000002</v>
      </c>
      <c r="J3416">
        <v>1</v>
      </c>
      <c r="K3416">
        <v>1165.3</v>
      </c>
      <c r="L3416" t="s">
        <v>369</v>
      </c>
      <c r="M3416" t="s">
        <v>368</v>
      </c>
      <c r="N3416" s="8">
        <v>41961</v>
      </c>
      <c r="O3416">
        <v>0</v>
      </c>
      <c r="P3416">
        <v>0</v>
      </c>
      <c r="Q3416">
        <v>9836.2999999999993</v>
      </c>
      <c r="R3416">
        <v>1282.7</v>
      </c>
      <c r="S3416">
        <v>2.6720000000000002</v>
      </c>
      <c r="T3416">
        <v>33</v>
      </c>
      <c r="U3416">
        <v>3886.8</v>
      </c>
      <c r="V3416">
        <v>1</v>
      </c>
      <c r="W3416">
        <v>1.5660000000000001</v>
      </c>
      <c r="X3416">
        <v>2.5310000000000001</v>
      </c>
      <c r="Y3416" s="8">
        <v>41961</v>
      </c>
    </row>
    <row r="3417" spans="1:25" x14ac:dyDescent="0.25">
      <c r="A3417">
        <v>-111.97516566</v>
      </c>
      <c r="B3417">
        <v>33.078874220000003</v>
      </c>
      <c r="C3417">
        <v>13</v>
      </c>
      <c r="D3417" t="s">
        <v>371</v>
      </c>
      <c r="E3417" t="s">
        <v>370</v>
      </c>
      <c r="F3417">
        <v>3416</v>
      </c>
      <c r="G3417">
        <v>182</v>
      </c>
      <c r="H3417">
        <v>13.33</v>
      </c>
      <c r="I3417">
        <v>2.198</v>
      </c>
      <c r="J3417">
        <v>1</v>
      </c>
      <c r="K3417">
        <v>1165.3</v>
      </c>
      <c r="L3417" t="s">
        <v>369</v>
      </c>
      <c r="M3417" t="s">
        <v>368</v>
      </c>
      <c r="N3417" s="8">
        <v>41961</v>
      </c>
      <c r="O3417">
        <v>0</v>
      </c>
      <c r="P3417">
        <v>0</v>
      </c>
      <c r="Q3417">
        <v>10112</v>
      </c>
      <c r="R3417">
        <v>1377.7</v>
      </c>
      <c r="S3417">
        <v>2.87</v>
      </c>
      <c r="T3417">
        <v>33</v>
      </c>
      <c r="U3417">
        <v>4174.8999999999996</v>
      </c>
      <c r="V3417">
        <v>1</v>
      </c>
      <c r="W3417">
        <v>1.4990000000000001</v>
      </c>
      <c r="X3417">
        <v>2.4220000000000002</v>
      </c>
      <c r="Y3417" s="8">
        <v>41961</v>
      </c>
    </row>
    <row r="3418" spans="1:25" x14ac:dyDescent="0.25">
      <c r="A3418">
        <v>-111.97516634</v>
      </c>
      <c r="B3418">
        <v>33.078868219999997</v>
      </c>
      <c r="C3418">
        <v>13</v>
      </c>
      <c r="D3418" t="s">
        <v>371</v>
      </c>
      <c r="E3418" t="s">
        <v>370</v>
      </c>
      <c r="F3418">
        <v>3417</v>
      </c>
      <c r="G3418">
        <v>178</v>
      </c>
      <c r="H3418">
        <v>13.33</v>
      </c>
      <c r="I3418">
        <v>2.2309999999999999</v>
      </c>
      <c r="J3418">
        <v>1</v>
      </c>
      <c r="K3418">
        <v>1165.3</v>
      </c>
      <c r="L3418" t="s">
        <v>369</v>
      </c>
      <c r="M3418" t="s">
        <v>368</v>
      </c>
      <c r="N3418" s="8">
        <v>41961</v>
      </c>
      <c r="O3418">
        <v>0</v>
      </c>
      <c r="P3418">
        <v>0</v>
      </c>
      <c r="Q3418">
        <v>10095</v>
      </c>
      <c r="R3418">
        <v>1355.2</v>
      </c>
      <c r="S3418">
        <v>2.823</v>
      </c>
      <c r="T3418">
        <v>33</v>
      </c>
      <c r="U3418">
        <v>4106.6000000000004</v>
      </c>
      <c r="V3418">
        <v>1</v>
      </c>
      <c r="W3418">
        <v>1.5209999999999999</v>
      </c>
      <c r="X3418">
        <v>2.4580000000000002</v>
      </c>
      <c r="Y3418" s="8">
        <v>41961</v>
      </c>
    </row>
    <row r="3419" spans="1:25" x14ac:dyDescent="0.25">
      <c r="A3419">
        <v>-111.97516616999999</v>
      </c>
      <c r="B3419">
        <v>33.078862219999998</v>
      </c>
      <c r="C3419">
        <v>13</v>
      </c>
      <c r="D3419" t="s">
        <v>371</v>
      </c>
      <c r="E3419" t="s">
        <v>370</v>
      </c>
      <c r="F3419">
        <v>3418</v>
      </c>
      <c r="G3419">
        <v>179</v>
      </c>
      <c r="H3419">
        <v>13.33</v>
      </c>
      <c r="I3419">
        <v>2.133</v>
      </c>
      <c r="J3419">
        <v>1</v>
      </c>
      <c r="K3419">
        <v>1165.4000000000001</v>
      </c>
      <c r="L3419" t="s">
        <v>369</v>
      </c>
      <c r="M3419" t="s">
        <v>368</v>
      </c>
      <c r="N3419" s="8">
        <v>41961</v>
      </c>
      <c r="O3419">
        <v>0</v>
      </c>
      <c r="P3419">
        <v>0</v>
      </c>
      <c r="Q3419">
        <v>9181.2000000000007</v>
      </c>
      <c r="R3419">
        <v>1289.3</v>
      </c>
      <c r="S3419">
        <v>2.6859999999999999</v>
      </c>
      <c r="T3419">
        <v>33</v>
      </c>
      <c r="U3419">
        <v>3907.1</v>
      </c>
      <c r="V3419">
        <v>1</v>
      </c>
      <c r="W3419">
        <v>1.454</v>
      </c>
      <c r="X3419">
        <v>2.35</v>
      </c>
      <c r="Y3419" s="8">
        <v>41961</v>
      </c>
    </row>
    <row r="3420" spans="1:25" x14ac:dyDescent="0.25">
      <c r="A3420">
        <v>-111.97516548999999</v>
      </c>
      <c r="B3420">
        <v>33.07885521</v>
      </c>
      <c r="C3420">
        <v>13</v>
      </c>
      <c r="D3420" t="s">
        <v>371</v>
      </c>
      <c r="E3420" t="s">
        <v>370</v>
      </c>
      <c r="F3420">
        <v>3419</v>
      </c>
      <c r="G3420">
        <v>183</v>
      </c>
      <c r="H3420">
        <v>13.33</v>
      </c>
      <c r="I3420">
        <v>2.1</v>
      </c>
      <c r="J3420">
        <v>1</v>
      </c>
      <c r="K3420">
        <v>1165.3</v>
      </c>
      <c r="L3420" t="s">
        <v>369</v>
      </c>
      <c r="M3420" t="s">
        <v>368</v>
      </c>
      <c r="N3420" s="8">
        <v>41961</v>
      </c>
      <c r="O3420">
        <v>0</v>
      </c>
      <c r="P3420">
        <v>0</v>
      </c>
      <c r="Q3420">
        <v>9836.1</v>
      </c>
      <c r="R3420">
        <v>1402.9</v>
      </c>
      <c r="S3420">
        <v>2.923</v>
      </c>
      <c r="T3420">
        <v>33</v>
      </c>
      <c r="U3420">
        <v>4251.2</v>
      </c>
      <c r="V3420">
        <v>1</v>
      </c>
      <c r="W3420">
        <v>1.4319999999999999</v>
      </c>
      <c r="X3420">
        <v>2.3140000000000001</v>
      </c>
      <c r="Y3420" s="8">
        <v>41961</v>
      </c>
    </row>
    <row r="3421" spans="1:25" x14ac:dyDescent="0.25">
      <c r="A3421">
        <v>-111.97516566</v>
      </c>
      <c r="B3421">
        <v>33.078849220000002</v>
      </c>
      <c r="C3421">
        <v>13</v>
      </c>
      <c r="D3421" t="s">
        <v>371</v>
      </c>
      <c r="E3421" t="s">
        <v>370</v>
      </c>
      <c r="F3421">
        <v>3420</v>
      </c>
      <c r="G3421">
        <v>182</v>
      </c>
      <c r="H3421">
        <v>13.33</v>
      </c>
      <c r="I3421">
        <v>2.133</v>
      </c>
      <c r="J3421">
        <v>1</v>
      </c>
      <c r="K3421">
        <v>1165.4000000000001</v>
      </c>
      <c r="L3421" t="s">
        <v>369</v>
      </c>
      <c r="M3421" t="s">
        <v>368</v>
      </c>
      <c r="N3421" s="8">
        <v>41961</v>
      </c>
      <c r="O3421">
        <v>0</v>
      </c>
      <c r="P3421">
        <v>0</v>
      </c>
      <c r="Q3421">
        <v>9867</v>
      </c>
      <c r="R3421">
        <v>1385.6</v>
      </c>
      <c r="S3421">
        <v>2.887</v>
      </c>
      <c r="T3421">
        <v>33</v>
      </c>
      <c r="U3421">
        <v>4198.8999999999996</v>
      </c>
      <c r="V3421">
        <v>1</v>
      </c>
      <c r="W3421">
        <v>1.454</v>
      </c>
      <c r="X3421">
        <v>2.35</v>
      </c>
      <c r="Y3421" s="8">
        <v>41961</v>
      </c>
    </row>
    <row r="3422" spans="1:25" x14ac:dyDescent="0.25">
      <c r="A3422">
        <v>-111.97516634</v>
      </c>
      <c r="B3422">
        <v>33.078843220000003</v>
      </c>
      <c r="C3422">
        <v>13</v>
      </c>
      <c r="D3422" t="s">
        <v>371</v>
      </c>
      <c r="E3422" t="s">
        <v>370</v>
      </c>
      <c r="F3422">
        <v>3421</v>
      </c>
      <c r="G3422">
        <v>178</v>
      </c>
      <c r="H3422">
        <v>13.33</v>
      </c>
      <c r="I3422">
        <v>2.2309999999999999</v>
      </c>
      <c r="J3422">
        <v>1</v>
      </c>
      <c r="K3422">
        <v>1165.3</v>
      </c>
      <c r="L3422" t="s">
        <v>369</v>
      </c>
      <c r="M3422" t="s">
        <v>368</v>
      </c>
      <c r="N3422" s="8">
        <v>41961</v>
      </c>
      <c r="O3422">
        <v>0</v>
      </c>
      <c r="P3422">
        <v>0</v>
      </c>
      <c r="Q3422">
        <v>8405.7999999999993</v>
      </c>
      <c r="R3422">
        <v>1128.4000000000001</v>
      </c>
      <c r="S3422">
        <v>2.351</v>
      </c>
      <c r="T3422">
        <v>33</v>
      </c>
      <c r="U3422">
        <v>3419.3</v>
      </c>
      <c r="V3422">
        <v>1</v>
      </c>
      <c r="W3422">
        <v>1.5209999999999999</v>
      </c>
      <c r="X3422">
        <v>2.4580000000000002</v>
      </c>
      <c r="Y3422" s="8">
        <v>41961</v>
      </c>
    </row>
    <row r="3423" spans="1:25" x14ac:dyDescent="0.25">
      <c r="A3423">
        <v>-111.97516582999999</v>
      </c>
      <c r="B3423">
        <v>33.078837219999997</v>
      </c>
      <c r="C3423">
        <v>13</v>
      </c>
      <c r="D3423" t="s">
        <v>371</v>
      </c>
      <c r="E3423" t="s">
        <v>370</v>
      </c>
      <c r="F3423">
        <v>3422</v>
      </c>
      <c r="G3423">
        <v>181</v>
      </c>
      <c r="H3423">
        <v>13.33</v>
      </c>
      <c r="I3423">
        <v>2.198</v>
      </c>
      <c r="J3423">
        <v>1</v>
      </c>
      <c r="K3423">
        <v>1165.3</v>
      </c>
      <c r="L3423" t="s">
        <v>369</v>
      </c>
      <c r="M3423" t="s">
        <v>368</v>
      </c>
      <c r="N3423" s="8">
        <v>41961</v>
      </c>
      <c r="O3423">
        <v>0</v>
      </c>
      <c r="P3423">
        <v>0</v>
      </c>
      <c r="Q3423">
        <v>7973.4</v>
      </c>
      <c r="R3423">
        <v>1086.3</v>
      </c>
      <c r="S3423">
        <v>2.2629999999999999</v>
      </c>
      <c r="T3423">
        <v>33</v>
      </c>
      <c r="U3423">
        <v>3291.8</v>
      </c>
      <c r="V3423">
        <v>1</v>
      </c>
      <c r="W3423">
        <v>1.4990000000000001</v>
      </c>
      <c r="X3423">
        <v>2.4220000000000002</v>
      </c>
      <c r="Y3423" s="8">
        <v>41961</v>
      </c>
    </row>
    <row r="3424" spans="1:25" x14ac:dyDescent="0.25">
      <c r="A3424">
        <v>-111.97516634</v>
      </c>
      <c r="B3424">
        <v>33.078831219999998</v>
      </c>
      <c r="C3424">
        <v>13</v>
      </c>
      <c r="D3424" t="s">
        <v>371</v>
      </c>
      <c r="E3424" t="s">
        <v>370</v>
      </c>
      <c r="F3424">
        <v>3423</v>
      </c>
      <c r="G3424">
        <v>178</v>
      </c>
      <c r="H3424">
        <v>13.33</v>
      </c>
      <c r="I3424">
        <v>2.133</v>
      </c>
      <c r="J3424">
        <v>1</v>
      </c>
      <c r="K3424">
        <v>1165.2</v>
      </c>
      <c r="L3424" t="s">
        <v>369</v>
      </c>
      <c r="M3424" t="s">
        <v>368</v>
      </c>
      <c r="N3424" s="8">
        <v>41961</v>
      </c>
      <c r="O3424">
        <v>0</v>
      </c>
      <c r="P3424">
        <v>0</v>
      </c>
      <c r="Q3424">
        <v>6920.7</v>
      </c>
      <c r="R3424">
        <v>971.89</v>
      </c>
      <c r="S3424">
        <v>2.0249999999999999</v>
      </c>
      <c r="T3424">
        <v>33</v>
      </c>
      <c r="U3424">
        <v>2945.1</v>
      </c>
      <c r="V3424">
        <v>1</v>
      </c>
      <c r="W3424">
        <v>1.454</v>
      </c>
      <c r="X3424">
        <v>2.35</v>
      </c>
      <c r="Y3424" s="8">
        <v>41961</v>
      </c>
    </row>
    <row r="3425" spans="1:25" x14ac:dyDescent="0.25">
      <c r="A3425">
        <v>-111.97516566</v>
      </c>
      <c r="B3425">
        <v>33.078825219999999</v>
      </c>
      <c r="C3425">
        <v>13</v>
      </c>
      <c r="D3425" t="s">
        <v>371</v>
      </c>
      <c r="E3425" t="s">
        <v>370</v>
      </c>
      <c r="F3425">
        <v>3424</v>
      </c>
      <c r="G3425">
        <v>182</v>
      </c>
      <c r="H3425">
        <v>13.33</v>
      </c>
      <c r="I3425">
        <v>2.2309999999999999</v>
      </c>
      <c r="J3425">
        <v>1</v>
      </c>
      <c r="K3425">
        <v>1165.3</v>
      </c>
      <c r="L3425" t="s">
        <v>369</v>
      </c>
      <c r="M3425" t="s">
        <v>368</v>
      </c>
      <c r="N3425" s="8">
        <v>41961</v>
      </c>
      <c r="O3425">
        <v>0</v>
      </c>
      <c r="P3425">
        <v>0</v>
      </c>
      <c r="Q3425">
        <v>8249.6</v>
      </c>
      <c r="R3425">
        <v>1107.4000000000001</v>
      </c>
      <c r="S3425">
        <v>2.3069999999999999</v>
      </c>
      <c r="T3425">
        <v>33</v>
      </c>
      <c r="U3425">
        <v>3355.7</v>
      </c>
      <c r="V3425">
        <v>1</v>
      </c>
      <c r="W3425">
        <v>1.5209999999999999</v>
      </c>
      <c r="X3425">
        <v>2.4580000000000002</v>
      </c>
      <c r="Y3425" s="8">
        <v>41961</v>
      </c>
    </row>
    <row r="3426" spans="1:25" x14ac:dyDescent="0.25">
      <c r="A3426">
        <v>-111.97516668</v>
      </c>
      <c r="B3426">
        <v>33.078819209999999</v>
      </c>
      <c r="C3426">
        <v>13</v>
      </c>
      <c r="D3426" t="s">
        <v>371</v>
      </c>
      <c r="E3426" t="s">
        <v>370</v>
      </c>
      <c r="F3426">
        <v>3425</v>
      </c>
      <c r="G3426">
        <v>176</v>
      </c>
      <c r="H3426">
        <v>13.33</v>
      </c>
      <c r="I3426">
        <v>2.165</v>
      </c>
      <c r="J3426">
        <v>1</v>
      </c>
      <c r="K3426">
        <v>1165.3</v>
      </c>
      <c r="L3426" t="s">
        <v>369</v>
      </c>
      <c r="M3426" t="s">
        <v>368</v>
      </c>
      <c r="N3426" s="8">
        <v>41961</v>
      </c>
      <c r="O3426">
        <v>0</v>
      </c>
      <c r="P3426">
        <v>0</v>
      </c>
      <c r="Q3426">
        <v>8344.2000000000007</v>
      </c>
      <c r="R3426">
        <v>1154</v>
      </c>
      <c r="S3426">
        <v>2.4039999999999999</v>
      </c>
      <c r="T3426">
        <v>33</v>
      </c>
      <c r="U3426">
        <v>3497.1</v>
      </c>
      <c r="V3426">
        <v>1</v>
      </c>
      <c r="W3426">
        <v>1.476</v>
      </c>
      <c r="X3426">
        <v>2.3860000000000001</v>
      </c>
      <c r="Y3426" s="8">
        <v>41961</v>
      </c>
    </row>
    <row r="3427" spans="1:25" x14ac:dyDescent="0.25">
      <c r="A3427">
        <v>-111.97516532</v>
      </c>
      <c r="B3427">
        <v>33.07881321</v>
      </c>
      <c r="C3427">
        <v>13</v>
      </c>
      <c r="D3427" t="s">
        <v>371</v>
      </c>
      <c r="E3427" t="s">
        <v>370</v>
      </c>
      <c r="F3427">
        <v>3426</v>
      </c>
      <c r="G3427">
        <v>184</v>
      </c>
      <c r="H3427">
        <v>13.33</v>
      </c>
      <c r="I3427">
        <v>2.198</v>
      </c>
      <c r="J3427">
        <v>1</v>
      </c>
      <c r="K3427">
        <v>1165.3</v>
      </c>
      <c r="L3427" t="s">
        <v>369</v>
      </c>
      <c r="M3427" t="s">
        <v>368</v>
      </c>
      <c r="N3427" s="8">
        <v>41961</v>
      </c>
      <c r="O3427">
        <v>0</v>
      </c>
      <c r="P3427">
        <v>0</v>
      </c>
      <c r="Q3427">
        <v>10774</v>
      </c>
      <c r="R3427">
        <v>1467.8</v>
      </c>
      <c r="S3427">
        <v>3.0579999999999998</v>
      </c>
      <c r="T3427">
        <v>33</v>
      </c>
      <c r="U3427">
        <v>4447.8999999999996</v>
      </c>
      <c r="V3427">
        <v>1</v>
      </c>
      <c r="W3427">
        <v>1.4990000000000001</v>
      </c>
      <c r="X3427">
        <v>2.4220000000000002</v>
      </c>
      <c r="Y3427" s="8">
        <v>41961</v>
      </c>
    </row>
    <row r="3428" spans="1:25" x14ac:dyDescent="0.25">
      <c r="A3428">
        <v>-111.97516616999999</v>
      </c>
      <c r="B3428">
        <v>33.078806219999997</v>
      </c>
      <c r="C3428">
        <v>13</v>
      </c>
      <c r="D3428" t="s">
        <v>371</v>
      </c>
      <c r="E3428" t="s">
        <v>370</v>
      </c>
      <c r="F3428">
        <v>3427</v>
      </c>
      <c r="G3428">
        <v>179</v>
      </c>
      <c r="H3428">
        <v>13.33</v>
      </c>
      <c r="I3428">
        <v>2.2309999999999999</v>
      </c>
      <c r="J3428">
        <v>1</v>
      </c>
      <c r="K3428">
        <v>1165.0999999999999</v>
      </c>
      <c r="L3428" t="s">
        <v>369</v>
      </c>
      <c r="M3428" t="s">
        <v>368</v>
      </c>
      <c r="N3428" s="8">
        <v>41961</v>
      </c>
      <c r="O3428">
        <v>0</v>
      </c>
      <c r="P3428">
        <v>0</v>
      </c>
      <c r="Q3428">
        <v>10029</v>
      </c>
      <c r="R3428">
        <v>1346.3</v>
      </c>
      <c r="S3428">
        <v>2.8050000000000002</v>
      </c>
      <c r="T3428">
        <v>33</v>
      </c>
      <c r="U3428">
        <v>4079.7</v>
      </c>
      <c r="V3428">
        <v>1</v>
      </c>
      <c r="W3428">
        <v>1.5209999999999999</v>
      </c>
      <c r="X3428">
        <v>2.4580000000000002</v>
      </c>
      <c r="Y3428" s="8">
        <v>41961</v>
      </c>
    </row>
    <row r="3429" spans="1:25" x14ac:dyDescent="0.25">
      <c r="A3429">
        <v>-111.97516634</v>
      </c>
      <c r="B3429">
        <v>33.078800219999998</v>
      </c>
      <c r="C3429">
        <v>13</v>
      </c>
      <c r="D3429" t="s">
        <v>371</v>
      </c>
      <c r="E3429" t="s">
        <v>370</v>
      </c>
      <c r="F3429">
        <v>3428</v>
      </c>
      <c r="G3429">
        <v>178</v>
      </c>
      <c r="H3429">
        <v>13.33</v>
      </c>
      <c r="I3429">
        <v>2.2639999999999998</v>
      </c>
      <c r="J3429">
        <v>1</v>
      </c>
      <c r="K3429">
        <v>1165.2</v>
      </c>
      <c r="L3429" t="s">
        <v>369</v>
      </c>
      <c r="M3429" t="s">
        <v>368</v>
      </c>
      <c r="N3429" s="8">
        <v>41961</v>
      </c>
      <c r="O3429">
        <v>0</v>
      </c>
      <c r="P3429">
        <v>0</v>
      </c>
      <c r="Q3429">
        <v>10467</v>
      </c>
      <c r="R3429">
        <v>1384.7</v>
      </c>
      <c r="S3429">
        <v>2.8849999999999998</v>
      </c>
      <c r="T3429">
        <v>33</v>
      </c>
      <c r="U3429">
        <v>4196.1000000000004</v>
      </c>
      <c r="V3429">
        <v>1</v>
      </c>
      <c r="W3429">
        <v>1.5429999999999999</v>
      </c>
      <c r="X3429">
        <v>2.4950000000000001</v>
      </c>
      <c r="Y3429" s="8">
        <v>41961</v>
      </c>
    </row>
    <row r="3430" spans="1:25" x14ac:dyDescent="0.25">
      <c r="A3430">
        <v>-111.97516582999999</v>
      </c>
      <c r="B3430">
        <v>33.078794219999999</v>
      </c>
      <c r="C3430">
        <v>13</v>
      </c>
      <c r="D3430" t="s">
        <v>371</v>
      </c>
      <c r="E3430" t="s">
        <v>370</v>
      </c>
      <c r="F3430">
        <v>3429</v>
      </c>
      <c r="G3430">
        <v>181</v>
      </c>
      <c r="H3430">
        <v>13.33</v>
      </c>
      <c r="I3430">
        <v>2.198</v>
      </c>
      <c r="J3430">
        <v>1</v>
      </c>
      <c r="K3430">
        <v>1165.2</v>
      </c>
      <c r="L3430" t="s">
        <v>369</v>
      </c>
      <c r="M3430" t="s">
        <v>368</v>
      </c>
      <c r="N3430" s="8">
        <v>41961</v>
      </c>
      <c r="O3430">
        <v>0</v>
      </c>
      <c r="P3430">
        <v>0</v>
      </c>
      <c r="Q3430">
        <v>8868.7999999999993</v>
      </c>
      <c r="R3430">
        <v>1208.3</v>
      </c>
      <c r="S3430">
        <v>2.5169999999999999</v>
      </c>
      <c r="T3430">
        <v>33</v>
      </c>
      <c r="U3430">
        <v>3661.4</v>
      </c>
      <c r="V3430">
        <v>1</v>
      </c>
      <c r="W3430">
        <v>1.4990000000000001</v>
      </c>
      <c r="X3430">
        <v>2.4220000000000002</v>
      </c>
      <c r="Y3430" s="8">
        <v>41961</v>
      </c>
    </row>
    <row r="3431" spans="1:25" x14ac:dyDescent="0.25">
      <c r="A3431">
        <v>-111.97516634</v>
      </c>
      <c r="B3431">
        <v>33.07878822</v>
      </c>
      <c r="C3431">
        <v>13</v>
      </c>
      <c r="D3431" t="s">
        <v>371</v>
      </c>
      <c r="E3431" t="s">
        <v>370</v>
      </c>
      <c r="F3431">
        <v>3430</v>
      </c>
      <c r="G3431">
        <v>178</v>
      </c>
      <c r="H3431">
        <v>13.33</v>
      </c>
      <c r="I3431">
        <v>2.0670000000000002</v>
      </c>
      <c r="J3431">
        <v>1</v>
      </c>
      <c r="K3431">
        <v>1165.2</v>
      </c>
      <c r="L3431" t="s">
        <v>369</v>
      </c>
      <c r="M3431" t="s">
        <v>368</v>
      </c>
      <c r="N3431" s="8">
        <v>41961</v>
      </c>
      <c r="O3431">
        <v>0</v>
      </c>
      <c r="P3431">
        <v>0</v>
      </c>
      <c r="Q3431">
        <v>10936</v>
      </c>
      <c r="R3431">
        <v>1584.5</v>
      </c>
      <c r="S3431">
        <v>3.3010000000000002</v>
      </c>
      <c r="T3431">
        <v>33</v>
      </c>
      <c r="U3431">
        <v>4801.5</v>
      </c>
      <c r="V3431">
        <v>1</v>
      </c>
      <c r="W3431">
        <v>1.409</v>
      </c>
      <c r="X3431">
        <v>2.278</v>
      </c>
      <c r="Y3431" s="8">
        <v>41961</v>
      </c>
    </row>
    <row r="3432" spans="1:25" x14ac:dyDescent="0.25">
      <c r="A3432">
        <v>-111.97516616999999</v>
      </c>
      <c r="B3432">
        <v>33.078782220000001</v>
      </c>
      <c r="C3432">
        <v>13</v>
      </c>
      <c r="D3432" t="s">
        <v>371</v>
      </c>
      <c r="E3432" t="s">
        <v>370</v>
      </c>
      <c r="F3432">
        <v>3431</v>
      </c>
      <c r="G3432">
        <v>179</v>
      </c>
      <c r="H3432">
        <v>13.33</v>
      </c>
      <c r="I3432">
        <v>2.198</v>
      </c>
      <c r="J3432">
        <v>1</v>
      </c>
      <c r="K3432">
        <v>1165.2</v>
      </c>
      <c r="L3432" t="s">
        <v>369</v>
      </c>
      <c r="M3432" t="s">
        <v>368</v>
      </c>
      <c r="N3432" s="8">
        <v>41961</v>
      </c>
      <c r="O3432">
        <v>0</v>
      </c>
      <c r="P3432">
        <v>0</v>
      </c>
      <c r="Q3432">
        <v>10143</v>
      </c>
      <c r="R3432">
        <v>1381.8</v>
      </c>
      <c r="S3432">
        <v>2.879</v>
      </c>
      <c r="T3432">
        <v>33</v>
      </c>
      <c r="U3432">
        <v>4187.3999999999996</v>
      </c>
      <c r="V3432">
        <v>1</v>
      </c>
      <c r="W3432">
        <v>1.4990000000000001</v>
      </c>
      <c r="X3432">
        <v>2.4220000000000002</v>
      </c>
      <c r="Y3432" s="8">
        <v>41961</v>
      </c>
    </row>
    <row r="3433" spans="1:25" x14ac:dyDescent="0.25">
      <c r="A3433">
        <v>-111.97516582999999</v>
      </c>
      <c r="B3433">
        <v>33.078776220000002</v>
      </c>
      <c r="C3433">
        <v>13</v>
      </c>
      <c r="D3433" t="s">
        <v>371</v>
      </c>
      <c r="E3433" t="s">
        <v>370</v>
      </c>
      <c r="F3433">
        <v>3432</v>
      </c>
      <c r="G3433">
        <v>181</v>
      </c>
      <c r="H3433">
        <v>13.33</v>
      </c>
      <c r="I3433">
        <v>2.2309999999999999</v>
      </c>
      <c r="J3433">
        <v>1</v>
      </c>
      <c r="K3433">
        <v>1165.2</v>
      </c>
      <c r="L3433" t="s">
        <v>369</v>
      </c>
      <c r="M3433" t="s">
        <v>368</v>
      </c>
      <c r="N3433" s="8">
        <v>41961</v>
      </c>
      <c r="O3433">
        <v>0</v>
      </c>
      <c r="P3433">
        <v>0</v>
      </c>
      <c r="Q3433">
        <v>11000</v>
      </c>
      <c r="R3433">
        <v>1476.6</v>
      </c>
      <c r="S3433">
        <v>3.0760000000000001</v>
      </c>
      <c r="T3433">
        <v>33</v>
      </c>
      <c r="U3433">
        <v>4474.3999999999996</v>
      </c>
      <c r="V3433">
        <v>1</v>
      </c>
      <c r="W3433">
        <v>1.5209999999999999</v>
      </c>
      <c r="X3433">
        <v>2.4580000000000002</v>
      </c>
      <c r="Y3433" s="8">
        <v>41961</v>
      </c>
    </row>
    <row r="3434" spans="1:25" x14ac:dyDescent="0.25">
      <c r="A3434">
        <v>-111.97516650999999</v>
      </c>
      <c r="B3434">
        <v>33.078770210000002</v>
      </c>
      <c r="C3434">
        <v>13</v>
      </c>
      <c r="D3434" t="s">
        <v>371</v>
      </c>
      <c r="E3434" t="s">
        <v>370</v>
      </c>
      <c r="F3434">
        <v>3433</v>
      </c>
      <c r="G3434">
        <v>177</v>
      </c>
      <c r="H3434">
        <v>13.33</v>
      </c>
      <c r="I3434">
        <v>2.2309999999999999</v>
      </c>
      <c r="J3434">
        <v>1</v>
      </c>
      <c r="K3434">
        <v>1165.2</v>
      </c>
      <c r="L3434" t="s">
        <v>369</v>
      </c>
      <c r="M3434" t="s">
        <v>368</v>
      </c>
      <c r="N3434" s="8">
        <v>41961</v>
      </c>
      <c r="O3434">
        <v>0</v>
      </c>
      <c r="P3434">
        <v>0</v>
      </c>
      <c r="Q3434">
        <v>11395</v>
      </c>
      <c r="R3434">
        <v>1529.6</v>
      </c>
      <c r="S3434">
        <v>3.1869999999999998</v>
      </c>
      <c r="T3434">
        <v>33</v>
      </c>
      <c r="U3434">
        <v>4635.2</v>
      </c>
      <c r="V3434">
        <v>1</v>
      </c>
      <c r="W3434">
        <v>1.5209999999999999</v>
      </c>
      <c r="X3434">
        <v>2.4580000000000002</v>
      </c>
      <c r="Y3434" s="8">
        <v>41961</v>
      </c>
    </row>
    <row r="3435" spans="1:25" x14ac:dyDescent="0.25">
      <c r="A3435">
        <v>-111.97516548999999</v>
      </c>
      <c r="B3435">
        <v>33.078764210000003</v>
      </c>
      <c r="C3435">
        <v>13</v>
      </c>
      <c r="D3435" t="s">
        <v>371</v>
      </c>
      <c r="E3435" t="s">
        <v>370</v>
      </c>
      <c r="F3435">
        <v>3434</v>
      </c>
      <c r="G3435">
        <v>183</v>
      </c>
      <c r="H3435">
        <v>13.33</v>
      </c>
      <c r="I3435">
        <v>2.133</v>
      </c>
      <c r="J3435">
        <v>1</v>
      </c>
      <c r="K3435">
        <v>1165.2</v>
      </c>
      <c r="L3435" t="s">
        <v>369</v>
      </c>
      <c r="M3435" t="s">
        <v>368</v>
      </c>
      <c r="N3435" s="8">
        <v>41961</v>
      </c>
      <c r="O3435">
        <v>0</v>
      </c>
      <c r="P3435">
        <v>0</v>
      </c>
      <c r="Q3435">
        <v>11837</v>
      </c>
      <c r="R3435">
        <v>1662.3</v>
      </c>
      <c r="S3435">
        <v>3.4630000000000001</v>
      </c>
      <c r="T3435">
        <v>33</v>
      </c>
      <c r="U3435">
        <v>5037.3</v>
      </c>
      <c r="V3435">
        <v>1</v>
      </c>
      <c r="W3435">
        <v>1.454</v>
      </c>
      <c r="X3435">
        <v>2.35</v>
      </c>
      <c r="Y3435" s="8">
        <v>41961</v>
      </c>
    </row>
    <row r="3436" spans="1:25" x14ac:dyDescent="0.25">
      <c r="A3436">
        <v>-111.97516650999999</v>
      </c>
      <c r="B3436">
        <v>33.078758209999997</v>
      </c>
      <c r="C3436">
        <v>13</v>
      </c>
      <c r="D3436" t="s">
        <v>371</v>
      </c>
      <c r="E3436" t="s">
        <v>370</v>
      </c>
      <c r="F3436">
        <v>3435</v>
      </c>
      <c r="G3436">
        <v>177</v>
      </c>
      <c r="H3436">
        <v>13.33</v>
      </c>
      <c r="I3436">
        <v>2.3290000000000002</v>
      </c>
      <c r="J3436">
        <v>1</v>
      </c>
      <c r="K3436">
        <v>1165.2</v>
      </c>
      <c r="L3436" t="s">
        <v>369</v>
      </c>
      <c r="M3436" t="s">
        <v>368</v>
      </c>
      <c r="N3436" s="8">
        <v>41961</v>
      </c>
      <c r="O3436">
        <v>0</v>
      </c>
      <c r="P3436">
        <v>0</v>
      </c>
      <c r="Q3436">
        <v>11708</v>
      </c>
      <c r="R3436">
        <v>1505.2</v>
      </c>
      <c r="S3436">
        <v>3.1360000000000001</v>
      </c>
      <c r="T3436">
        <v>33</v>
      </c>
      <c r="U3436">
        <v>4561.2</v>
      </c>
      <c r="V3436">
        <v>1</v>
      </c>
      <c r="W3436">
        <v>1.5880000000000001</v>
      </c>
      <c r="X3436">
        <v>2.5670000000000002</v>
      </c>
      <c r="Y3436" s="8">
        <v>41961</v>
      </c>
    </row>
    <row r="3437" spans="1:25" x14ac:dyDescent="0.25">
      <c r="A3437">
        <v>-111.97516446</v>
      </c>
      <c r="B3437">
        <v>33.078752119999997</v>
      </c>
      <c r="C3437">
        <v>13</v>
      </c>
      <c r="D3437" t="s">
        <v>371</v>
      </c>
      <c r="E3437" t="s">
        <v>370</v>
      </c>
      <c r="F3437">
        <v>3436</v>
      </c>
      <c r="G3437">
        <v>189</v>
      </c>
      <c r="H3437">
        <v>13.33</v>
      </c>
      <c r="I3437">
        <v>2.165</v>
      </c>
      <c r="J3437">
        <v>1</v>
      </c>
      <c r="K3437">
        <v>1165.2</v>
      </c>
      <c r="L3437" t="s">
        <v>369</v>
      </c>
      <c r="M3437" t="s">
        <v>368</v>
      </c>
      <c r="N3437" s="8">
        <v>41961</v>
      </c>
      <c r="O3437">
        <v>0</v>
      </c>
      <c r="P3437">
        <v>0</v>
      </c>
      <c r="Q3437">
        <v>11224</v>
      </c>
      <c r="R3437">
        <v>1552.3</v>
      </c>
      <c r="S3437">
        <v>3.234</v>
      </c>
      <c r="T3437">
        <v>33</v>
      </c>
      <c r="U3437">
        <v>4704</v>
      </c>
      <c r="V3437">
        <v>1</v>
      </c>
      <c r="W3437">
        <v>1.476</v>
      </c>
      <c r="X3437">
        <v>2.3860000000000001</v>
      </c>
      <c r="Y3437" s="8">
        <v>41961</v>
      </c>
    </row>
    <row r="3438" spans="1:25" x14ac:dyDescent="0.25">
      <c r="A3438">
        <v>-111.97516650999999</v>
      </c>
      <c r="B3438">
        <v>33.078746209999998</v>
      </c>
      <c r="C3438">
        <v>13</v>
      </c>
      <c r="D3438" t="s">
        <v>371</v>
      </c>
      <c r="E3438" t="s">
        <v>370</v>
      </c>
      <c r="F3438">
        <v>3437</v>
      </c>
      <c r="G3438">
        <v>177</v>
      </c>
      <c r="H3438">
        <v>13.33</v>
      </c>
      <c r="I3438">
        <v>2.2309999999999999</v>
      </c>
      <c r="J3438">
        <v>1</v>
      </c>
      <c r="K3438">
        <v>1165.3</v>
      </c>
      <c r="L3438" t="s">
        <v>369</v>
      </c>
      <c r="M3438" t="s">
        <v>368</v>
      </c>
      <c r="N3438" s="8">
        <v>41961</v>
      </c>
      <c r="O3438">
        <v>0</v>
      </c>
      <c r="P3438">
        <v>0</v>
      </c>
      <c r="Q3438">
        <v>12752</v>
      </c>
      <c r="R3438">
        <v>1711.8</v>
      </c>
      <c r="S3438">
        <v>3.5659999999999998</v>
      </c>
      <c r="T3438">
        <v>33</v>
      </c>
      <c r="U3438">
        <v>5187.3</v>
      </c>
      <c r="V3438">
        <v>1</v>
      </c>
      <c r="W3438">
        <v>1.5209999999999999</v>
      </c>
      <c r="X3438">
        <v>2.4580000000000002</v>
      </c>
      <c r="Y3438" s="8">
        <v>41961</v>
      </c>
    </row>
    <row r="3439" spans="1:25" x14ac:dyDescent="0.25">
      <c r="A3439">
        <v>-111.97516650999999</v>
      </c>
      <c r="B3439">
        <v>33.078740209999999</v>
      </c>
      <c r="C3439">
        <v>13</v>
      </c>
      <c r="D3439" t="s">
        <v>371</v>
      </c>
      <c r="E3439" t="s">
        <v>370</v>
      </c>
      <c r="F3439">
        <v>3438</v>
      </c>
      <c r="G3439">
        <v>177</v>
      </c>
      <c r="H3439">
        <v>13.33</v>
      </c>
      <c r="I3439">
        <v>2.2970000000000002</v>
      </c>
      <c r="J3439">
        <v>1</v>
      </c>
      <c r="K3439">
        <v>1165.3</v>
      </c>
      <c r="L3439" t="s">
        <v>369</v>
      </c>
      <c r="M3439" t="s">
        <v>368</v>
      </c>
      <c r="N3439" s="8">
        <v>41961</v>
      </c>
      <c r="O3439">
        <v>0</v>
      </c>
      <c r="P3439">
        <v>0</v>
      </c>
      <c r="Q3439">
        <v>12874</v>
      </c>
      <c r="R3439">
        <v>1678.8</v>
      </c>
      <c r="S3439">
        <v>3.4980000000000002</v>
      </c>
      <c r="T3439">
        <v>33</v>
      </c>
      <c r="U3439">
        <v>5087.3999999999996</v>
      </c>
      <c r="V3439">
        <v>1</v>
      </c>
      <c r="W3439">
        <v>1.5660000000000001</v>
      </c>
      <c r="X3439">
        <v>2.5310000000000001</v>
      </c>
      <c r="Y3439" s="8">
        <v>41961</v>
      </c>
    </row>
    <row r="3440" spans="1:25" x14ac:dyDescent="0.25">
      <c r="A3440">
        <v>-111.97516616999999</v>
      </c>
      <c r="B3440">
        <v>33.078733219999997</v>
      </c>
      <c r="C3440">
        <v>13</v>
      </c>
      <c r="D3440" t="s">
        <v>371</v>
      </c>
      <c r="E3440" t="s">
        <v>370</v>
      </c>
      <c r="F3440">
        <v>3439</v>
      </c>
      <c r="G3440">
        <v>179</v>
      </c>
      <c r="H3440">
        <v>13.33</v>
      </c>
      <c r="I3440">
        <v>2.2970000000000002</v>
      </c>
      <c r="J3440">
        <v>1</v>
      </c>
      <c r="K3440">
        <v>1165.3</v>
      </c>
      <c r="L3440" t="s">
        <v>369</v>
      </c>
      <c r="M3440" t="s">
        <v>368</v>
      </c>
      <c r="N3440" s="8">
        <v>41961</v>
      </c>
      <c r="O3440">
        <v>0</v>
      </c>
      <c r="P3440">
        <v>0</v>
      </c>
      <c r="Q3440">
        <v>11074</v>
      </c>
      <c r="R3440">
        <v>1444</v>
      </c>
      <c r="S3440">
        <v>3.008</v>
      </c>
      <c r="T3440">
        <v>33</v>
      </c>
      <c r="U3440">
        <v>4375.8</v>
      </c>
      <c r="V3440">
        <v>1</v>
      </c>
      <c r="W3440">
        <v>1.5660000000000001</v>
      </c>
      <c r="X3440">
        <v>2.5310000000000001</v>
      </c>
      <c r="Y3440" s="8">
        <v>41961</v>
      </c>
    </row>
    <row r="3441" spans="1:25" x14ac:dyDescent="0.25">
      <c r="A3441">
        <v>-111.97516582999999</v>
      </c>
      <c r="B3441">
        <v>33.078727219999998</v>
      </c>
      <c r="C3441">
        <v>13</v>
      </c>
      <c r="D3441" t="s">
        <v>371</v>
      </c>
      <c r="E3441" t="s">
        <v>370</v>
      </c>
      <c r="F3441">
        <v>3440</v>
      </c>
      <c r="G3441">
        <v>181</v>
      </c>
      <c r="H3441">
        <v>13.33</v>
      </c>
      <c r="I3441">
        <v>2.198</v>
      </c>
      <c r="J3441">
        <v>1</v>
      </c>
      <c r="K3441">
        <v>1165.4000000000001</v>
      </c>
      <c r="L3441" t="s">
        <v>369</v>
      </c>
      <c r="M3441" t="s">
        <v>368</v>
      </c>
      <c r="N3441" s="8">
        <v>41961</v>
      </c>
      <c r="O3441">
        <v>0</v>
      </c>
      <c r="P3441">
        <v>0</v>
      </c>
      <c r="Q3441">
        <v>12307</v>
      </c>
      <c r="R3441">
        <v>1676.7</v>
      </c>
      <c r="S3441">
        <v>3.4929999999999999</v>
      </c>
      <c r="T3441">
        <v>33</v>
      </c>
      <c r="U3441">
        <v>5081</v>
      </c>
      <c r="V3441">
        <v>1</v>
      </c>
      <c r="W3441">
        <v>1.4990000000000001</v>
      </c>
      <c r="X3441">
        <v>2.4220000000000002</v>
      </c>
      <c r="Y3441" s="8">
        <v>41961</v>
      </c>
    </row>
    <row r="3442" spans="1:25" x14ac:dyDescent="0.25">
      <c r="A3442">
        <v>-111.97516566</v>
      </c>
      <c r="B3442">
        <v>33.078721219999998</v>
      </c>
      <c r="C3442">
        <v>13</v>
      </c>
      <c r="D3442" t="s">
        <v>371</v>
      </c>
      <c r="E3442" t="s">
        <v>370</v>
      </c>
      <c r="F3442">
        <v>3441</v>
      </c>
      <c r="G3442">
        <v>182</v>
      </c>
      <c r="H3442">
        <v>13.33</v>
      </c>
      <c r="I3442">
        <v>2.1</v>
      </c>
      <c r="J3442">
        <v>1</v>
      </c>
      <c r="K3442">
        <v>1165.4000000000001</v>
      </c>
      <c r="L3442" t="s">
        <v>369</v>
      </c>
      <c r="M3442" t="s">
        <v>368</v>
      </c>
      <c r="N3442" s="8">
        <v>41961</v>
      </c>
      <c r="O3442">
        <v>0</v>
      </c>
      <c r="P3442">
        <v>0</v>
      </c>
      <c r="Q3442">
        <v>13393</v>
      </c>
      <c r="R3442">
        <v>1910.2</v>
      </c>
      <c r="S3442">
        <v>3.98</v>
      </c>
      <c r="T3442">
        <v>33</v>
      </c>
      <c r="U3442">
        <v>5788.4</v>
      </c>
      <c r="V3442">
        <v>1</v>
      </c>
      <c r="W3442">
        <v>1.4319999999999999</v>
      </c>
      <c r="X3442">
        <v>2.3140000000000001</v>
      </c>
      <c r="Y3442" s="8">
        <v>41961</v>
      </c>
    </row>
    <row r="3443" spans="1:25" x14ac:dyDescent="0.25">
      <c r="A3443">
        <v>-111.97516683000001</v>
      </c>
      <c r="B3443">
        <v>33.078715219999999</v>
      </c>
      <c r="C3443">
        <v>13</v>
      </c>
      <c r="D3443" t="s">
        <v>371</v>
      </c>
      <c r="E3443" t="s">
        <v>370</v>
      </c>
      <c r="F3443">
        <v>3442</v>
      </c>
      <c r="G3443">
        <v>181</v>
      </c>
      <c r="H3443">
        <v>13.33</v>
      </c>
      <c r="I3443">
        <v>2.2639999999999998</v>
      </c>
      <c r="J3443">
        <v>1</v>
      </c>
      <c r="K3443">
        <v>1165.4000000000001</v>
      </c>
      <c r="L3443" t="s">
        <v>369</v>
      </c>
      <c r="M3443" t="s">
        <v>368</v>
      </c>
      <c r="N3443" s="8">
        <v>41961</v>
      </c>
      <c r="O3443">
        <v>0</v>
      </c>
      <c r="P3443">
        <v>0</v>
      </c>
      <c r="Q3443">
        <v>13575</v>
      </c>
      <c r="R3443">
        <v>1795.9</v>
      </c>
      <c r="S3443">
        <v>3.7410000000000001</v>
      </c>
      <c r="T3443">
        <v>33</v>
      </c>
      <c r="U3443">
        <v>5442.1</v>
      </c>
      <c r="V3443">
        <v>1</v>
      </c>
      <c r="W3443">
        <v>1.5429999999999999</v>
      </c>
      <c r="X3443">
        <v>2.4950000000000001</v>
      </c>
      <c r="Y3443" s="8">
        <v>41961</v>
      </c>
    </row>
    <row r="3444" spans="1:25" x14ac:dyDescent="0.25">
      <c r="A3444">
        <v>-111.97516683000001</v>
      </c>
      <c r="B3444">
        <v>33.07870922</v>
      </c>
      <c r="C3444">
        <v>13</v>
      </c>
      <c r="D3444" t="s">
        <v>371</v>
      </c>
      <c r="E3444" t="s">
        <v>370</v>
      </c>
      <c r="F3444">
        <v>3443</v>
      </c>
      <c r="G3444">
        <v>181</v>
      </c>
      <c r="H3444">
        <v>13.33</v>
      </c>
      <c r="I3444">
        <v>2.165</v>
      </c>
      <c r="J3444">
        <v>1</v>
      </c>
      <c r="K3444">
        <v>1165.4000000000001</v>
      </c>
      <c r="L3444" t="s">
        <v>369</v>
      </c>
      <c r="M3444" t="s">
        <v>368</v>
      </c>
      <c r="N3444" s="8">
        <v>41961</v>
      </c>
      <c r="O3444">
        <v>0</v>
      </c>
      <c r="P3444">
        <v>0</v>
      </c>
      <c r="Q3444">
        <v>12378</v>
      </c>
      <c r="R3444">
        <v>1711.9</v>
      </c>
      <c r="S3444">
        <v>3.5659999999999998</v>
      </c>
      <c r="T3444">
        <v>33</v>
      </c>
      <c r="U3444">
        <v>5187.6000000000004</v>
      </c>
      <c r="V3444">
        <v>1</v>
      </c>
      <c r="W3444">
        <v>1.476</v>
      </c>
      <c r="X3444">
        <v>2.3860000000000001</v>
      </c>
      <c r="Y3444" s="8">
        <v>41961</v>
      </c>
    </row>
    <row r="3445" spans="1:25" x14ac:dyDescent="0.25">
      <c r="A3445">
        <v>-111.97516614</v>
      </c>
      <c r="B3445">
        <v>33.078703189999999</v>
      </c>
      <c r="C3445">
        <v>13</v>
      </c>
      <c r="D3445" t="s">
        <v>371</v>
      </c>
      <c r="E3445" t="s">
        <v>370</v>
      </c>
      <c r="F3445">
        <v>3444</v>
      </c>
      <c r="G3445">
        <v>185</v>
      </c>
      <c r="H3445">
        <v>13.33</v>
      </c>
      <c r="I3445">
        <v>2.133</v>
      </c>
      <c r="J3445">
        <v>1</v>
      </c>
      <c r="K3445">
        <v>1165.5</v>
      </c>
      <c r="L3445" t="s">
        <v>369</v>
      </c>
      <c r="M3445" t="s">
        <v>368</v>
      </c>
      <c r="N3445" s="8">
        <v>41961</v>
      </c>
      <c r="O3445">
        <v>0</v>
      </c>
      <c r="P3445">
        <v>0</v>
      </c>
      <c r="Q3445">
        <v>11853</v>
      </c>
      <c r="R3445">
        <v>1664.6</v>
      </c>
      <c r="S3445">
        <v>3.468</v>
      </c>
      <c r="T3445">
        <v>33</v>
      </c>
      <c r="U3445">
        <v>5044.1000000000004</v>
      </c>
      <c r="V3445">
        <v>1</v>
      </c>
      <c r="W3445">
        <v>1.454</v>
      </c>
      <c r="X3445">
        <v>2.35</v>
      </c>
      <c r="Y3445" s="8">
        <v>41961</v>
      </c>
    </row>
    <row r="3446" spans="1:25" x14ac:dyDescent="0.25">
      <c r="A3446">
        <v>-111.97516837000001</v>
      </c>
      <c r="B3446">
        <v>33.078697150000004</v>
      </c>
      <c r="C3446">
        <v>13</v>
      </c>
      <c r="D3446" t="s">
        <v>371</v>
      </c>
      <c r="E3446" t="s">
        <v>370</v>
      </c>
      <c r="F3446">
        <v>3445</v>
      </c>
      <c r="G3446">
        <v>172</v>
      </c>
      <c r="H3446">
        <v>13.33</v>
      </c>
      <c r="I3446">
        <v>2.2309999999999999</v>
      </c>
      <c r="J3446">
        <v>1</v>
      </c>
      <c r="K3446">
        <v>1165.4000000000001</v>
      </c>
      <c r="L3446" t="s">
        <v>369</v>
      </c>
      <c r="M3446" t="s">
        <v>368</v>
      </c>
      <c r="N3446" s="8">
        <v>41961</v>
      </c>
      <c r="O3446">
        <v>0</v>
      </c>
      <c r="P3446">
        <v>0</v>
      </c>
      <c r="Q3446">
        <v>11749</v>
      </c>
      <c r="R3446">
        <v>1577.1</v>
      </c>
      <c r="S3446">
        <v>3.286</v>
      </c>
      <c r="T3446">
        <v>33</v>
      </c>
      <c r="U3446">
        <v>4779.1000000000004</v>
      </c>
      <c r="V3446">
        <v>1</v>
      </c>
      <c r="W3446">
        <v>1.5209999999999999</v>
      </c>
      <c r="X3446">
        <v>2.4580000000000002</v>
      </c>
      <c r="Y3446" s="8">
        <v>41961</v>
      </c>
    </row>
    <row r="3447" spans="1:25" x14ac:dyDescent="0.25">
      <c r="A3447">
        <v>-111.97516582999999</v>
      </c>
      <c r="B3447">
        <v>33.078691220000003</v>
      </c>
      <c r="C3447">
        <v>13</v>
      </c>
      <c r="D3447" t="s">
        <v>371</v>
      </c>
      <c r="E3447" t="s">
        <v>370</v>
      </c>
      <c r="F3447">
        <v>3446</v>
      </c>
      <c r="G3447">
        <v>181</v>
      </c>
      <c r="H3447">
        <v>13.33</v>
      </c>
      <c r="I3447">
        <v>2.133</v>
      </c>
      <c r="J3447">
        <v>1</v>
      </c>
      <c r="K3447">
        <v>1165.4000000000001</v>
      </c>
      <c r="L3447" t="s">
        <v>369</v>
      </c>
      <c r="M3447" t="s">
        <v>368</v>
      </c>
      <c r="N3447" s="8">
        <v>41961</v>
      </c>
      <c r="O3447">
        <v>0</v>
      </c>
      <c r="P3447">
        <v>0</v>
      </c>
      <c r="Q3447">
        <v>12649</v>
      </c>
      <c r="R3447">
        <v>1776.3</v>
      </c>
      <c r="S3447">
        <v>3.7010000000000001</v>
      </c>
      <c r="T3447">
        <v>33</v>
      </c>
      <c r="U3447">
        <v>5382.8</v>
      </c>
      <c r="V3447">
        <v>1</v>
      </c>
      <c r="W3447">
        <v>1.454</v>
      </c>
      <c r="X3447">
        <v>2.35</v>
      </c>
      <c r="Y3447" s="8">
        <v>41961</v>
      </c>
    </row>
    <row r="3448" spans="1:25" x14ac:dyDescent="0.25">
      <c r="A3448">
        <v>-111.97516734</v>
      </c>
      <c r="B3448">
        <v>33.078685219999997</v>
      </c>
      <c r="C3448">
        <v>13</v>
      </c>
      <c r="D3448" t="s">
        <v>371</v>
      </c>
      <c r="E3448" t="s">
        <v>370</v>
      </c>
      <c r="F3448">
        <v>3447</v>
      </c>
      <c r="G3448">
        <v>178</v>
      </c>
      <c r="H3448">
        <v>13.33</v>
      </c>
      <c r="I3448">
        <v>2.2309999999999999</v>
      </c>
      <c r="J3448">
        <v>1</v>
      </c>
      <c r="K3448">
        <v>1165.4000000000001</v>
      </c>
      <c r="L3448" t="s">
        <v>369</v>
      </c>
      <c r="M3448" t="s">
        <v>368</v>
      </c>
      <c r="N3448" s="8">
        <v>41961</v>
      </c>
      <c r="O3448">
        <v>0</v>
      </c>
      <c r="P3448">
        <v>0</v>
      </c>
      <c r="Q3448">
        <v>11960</v>
      </c>
      <c r="R3448">
        <v>1605.4</v>
      </c>
      <c r="S3448">
        <v>3.3450000000000002</v>
      </c>
      <c r="T3448">
        <v>33</v>
      </c>
      <c r="U3448">
        <v>4864.8999999999996</v>
      </c>
      <c r="V3448">
        <v>1</v>
      </c>
      <c r="W3448">
        <v>1.5209999999999999</v>
      </c>
      <c r="X3448">
        <v>2.4580000000000002</v>
      </c>
      <c r="Y3448" s="8">
        <v>41961</v>
      </c>
    </row>
    <row r="3449" spans="1:25" x14ac:dyDescent="0.25">
      <c r="A3449">
        <v>-111.97516768</v>
      </c>
      <c r="B3449">
        <v>33.078679209999997</v>
      </c>
      <c r="C3449">
        <v>13</v>
      </c>
      <c r="D3449" t="s">
        <v>371</v>
      </c>
      <c r="E3449" t="s">
        <v>370</v>
      </c>
      <c r="F3449">
        <v>3448</v>
      </c>
      <c r="G3449">
        <v>176</v>
      </c>
      <c r="H3449">
        <v>13.33</v>
      </c>
      <c r="I3449">
        <v>2.3290000000000002</v>
      </c>
      <c r="J3449">
        <v>1</v>
      </c>
      <c r="K3449">
        <v>1165.4000000000001</v>
      </c>
      <c r="L3449" t="s">
        <v>369</v>
      </c>
      <c r="M3449" t="s">
        <v>368</v>
      </c>
      <c r="N3449" s="8">
        <v>41961</v>
      </c>
      <c r="O3449">
        <v>0</v>
      </c>
      <c r="P3449">
        <v>0</v>
      </c>
      <c r="Q3449">
        <v>10919</v>
      </c>
      <c r="R3449">
        <v>1403.7</v>
      </c>
      <c r="S3449">
        <v>2.9239999999999999</v>
      </c>
      <c r="T3449">
        <v>33</v>
      </c>
      <c r="U3449">
        <v>4253.8</v>
      </c>
      <c r="V3449">
        <v>1</v>
      </c>
      <c r="W3449">
        <v>1.5880000000000001</v>
      </c>
      <c r="X3449">
        <v>2.5670000000000002</v>
      </c>
      <c r="Y3449" s="8">
        <v>41961</v>
      </c>
    </row>
    <row r="3450" spans="1:25" x14ac:dyDescent="0.25">
      <c r="A3450">
        <v>-111.975166</v>
      </c>
      <c r="B3450">
        <v>33.07867323</v>
      </c>
      <c r="C3450">
        <v>13</v>
      </c>
      <c r="D3450" t="s">
        <v>371</v>
      </c>
      <c r="E3450" t="s">
        <v>370</v>
      </c>
      <c r="F3450">
        <v>3449</v>
      </c>
      <c r="G3450">
        <v>180</v>
      </c>
      <c r="H3450">
        <v>13.33</v>
      </c>
      <c r="I3450">
        <v>2.0670000000000002</v>
      </c>
      <c r="J3450">
        <v>1</v>
      </c>
      <c r="K3450">
        <v>1165.4000000000001</v>
      </c>
      <c r="L3450" t="s">
        <v>369</v>
      </c>
      <c r="M3450" t="s">
        <v>368</v>
      </c>
      <c r="N3450" s="8">
        <v>41961</v>
      </c>
      <c r="O3450">
        <v>0</v>
      </c>
      <c r="P3450">
        <v>0</v>
      </c>
      <c r="Q3450">
        <v>10775</v>
      </c>
      <c r="R3450">
        <v>1561.2</v>
      </c>
      <c r="S3450">
        <v>3.2530000000000001</v>
      </c>
      <c r="T3450">
        <v>33</v>
      </c>
      <c r="U3450">
        <v>4730.8999999999996</v>
      </c>
      <c r="V3450">
        <v>1</v>
      </c>
      <c r="W3450">
        <v>1.409</v>
      </c>
      <c r="X3450">
        <v>2.278</v>
      </c>
      <c r="Y3450" s="8">
        <v>41961</v>
      </c>
    </row>
    <row r="3451" spans="1:25" x14ac:dyDescent="0.25">
      <c r="A3451">
        <v>-111.975167</v>
      </c>
      <c r="B3451">
        <v>33.078667230000001</v>
      </c>
      <c r="C3451">
        <v>13</v>
      </c>
      <c r="D3451" t="s">
        <v>371</v>
      </c>
      <c r="E3451" t="s">
        <v>370</v>
      </c>
      <c r="F3451">
        <v>3450</v>
      </c>
      <c r="G3451">
        <v>180</v>
      </c>
      <c r="H3451">
        <v>13.33</v>
      </c>
      <c r="I3451">
        <v>1.9690000000000001</v>
      </c>
      <c r="J3451">
        <v>1</v>
      </c>
      <c r="K3451">
        <v>1165.4000000000001</v>
      </c>
      <c r="L3451" t="s">
        <v>369</v>
      </c>
      <c r="M3451" t="s">
        <v>368</v>
      </c>
      <c r="N3451" s="8">
        <v>41961</v>
      </c>
      <c r="O3451">
        <v>0</v>
      </c>
      <c r="P3451">
        <v>0</v>
      </c>
      <c r="Q3451">
        <v>10547</v>
      </c>
      <c r="R3451">
        <v>1604.5</v>
      </c>
      <c r="S3451">
        <v>3.343</v>
      </c>
      <c r="T3451">
        <v>33</v>
      </c>
      <c r="U3451">
        <v>4862.2</v>
      </c>
      <c r="V3451">
        <v>1</v>
      </c>
      <c r="W3451">
        <v>1.3420000000000001</v>
      </c>
      <c r="X3451">
        <v>2.169</v>
      </c>
      <c r="Y3451" s="8">
        <v>41961</v>
      </c>
    </row>
    <row r="3452" spans="1:25" x14ac:dyDescent="0.25">
      <c r="A3452">
        <v>-111.97516768</v>
      </c>
      <c r="B3452">
        <v>33.07866121</v>
      </c>
      <c r="C3452">
        <v>13</v>
      </c>
      <c r="D3452" t="s">
        <v>371</v>
      </c>
      <c r="E3452" t="s">
        <v>370</v>
      </c>
      <c r="F3452">
        <v>3451</v>
      </c>
      <c r="G3452">
        <v>176</v>
      </c>
      <c r="H3452">
        <v>13.33</v>
      </c>
      <c r="I3452">
        <v>2.3290000000000002</v>
      </c>
      <c r="J3452">
        <v>1</v>
      </c>
      <c r="K3452">
        <v>1165.3</v>
      </c>
      <c r="L3452" t="s">
        <v>369</v>
      </c>
      <c r="M3452" t="s">
        <v>368</v>
      </c>
      <c r="N3452" s="8">
        <v>41961</v>
      </c>
      <c r="O3452">
        <v>0</v>
      </c>
      <c r="P3452">
        <v>0</v>
      </c>
      <c r="Q3452">
        <v>10857</v>
      </c>
      <c r="R3452">
        <v>1395.8</v>
      </c>
      <c r="S3452">
        <v>2.9079999999999999</v>
      </c>
      <c r="T3452">
        <v>33</v>
      </c>
      <c r="U3452">
        <v>4229.7</v>
      </c>
      <c r="V3452">
        <v>1</v>
      </c>
      <c r="W3452">
        <v>1.5880000000000001</v>
      </c>
      <c r="X3452">
        <v>2.5670000000000002</v>
      </c>
      <c r="Y3452" s="8">
        <v>41961</v>
      </c>
    </row>
    <row r="3453" spans="1:25" x14ac:dyDescent="0.25">
      <c r="A3453">
        <v>-111.97516514</v>
      </c>
      <c r="B3453">
        <v>33.078655189999999</v>
      </c>
      <c r="C3453">
        <v>13</v>
      </c>
      <c r="D3453" t="s">
        <v>371</v>
      </c>
      <c r="E3453" t="s">
        <v>370</v>
      </c>
      <c r="F3453">
        <v>3452</v>
      </c>
      <c r="G3453">
        <v>185</v>
      </c>
      <c r="H3453">
        <v>13.33</v>
      </c>
      <c r="I3453">
        <v>2.2639999999999998</v>
      </c>
      <c r="J3453">
        <v>1</v>
      </c>
      <c r="K3453">
        <v>1165.4000000000001</v>
      </c>
      <c r="L3453" t="s">
        <v>369</v>
      </c>
      <c r="M3453" t="s">
        <v>368</v>
      </c>
      <c r="N3453" s="8">
        <v>41961</v>
      </c>
      <c r="O3453">
        <v>0</v>
      </c>
      <c r="P3453">
        <v>0</v>
      </c>
      <c r="Q3453">
        <v>9029.4</v>
      </c>
      <c r="R3453">
        <v>1194.5</v>
      </c>
      <c r="S3453">
        <v>2.4889999999999999</v>
      </c>
      <c r="T3453">
        <v>33</v>
      </c>
      <c r="U3453">
        <v>3619.7</v>
      </c>
      <c r="V3453">
        <v>1</v>
      </c>
      <c r="W3453">
        <v>1.5429999999999999</v>
      </c>
      <c r="X3453">
        <v>2.4950000000000001</v>
      </c>
      <c r="Y3453" s="8">
        <v>41961</v>
      </c>
    </row>
    <row r="3454" spans="1:25" x14ac:dyDescent="0.25">
      <c r="A3454">
        <v>-111.97516634</v>
      </c>
      <c r="B3454">
        <v>33.078649220000003</v>
      </c>
      <c r="C3454">
        <v>13</v>
      </c>
      <c r="D3454" t="s">
        <v>371</v>
      </c>
      <c r="E3454" t="s">
        <v>370</v>
      </c>
      <c r="F3454">
        <v>3453</v>
      </c>
      <c r="G3454">
        <v>178</v>
      </c>
      <c r="H3454">
        <v>13.33</v>
      </c>
      <c r="I3454">
        <v>2.2639999999999998</v>
      </c>
      <c r="J3454">
        <v>1</v>
      </c>
      <c r="K3454">
        <v>1165.4000000000001</v>
      </c>
      <c r="L3454" t="s">
        <v>369</v>
      </c>
      <c r="M3454" t="s">
        <v>368</v>
      </c>
      <c r="N3454" s="8">
        <v>41961</v>
      </c>
      <c r="O3454">
        <v>0</v>
      </c>
      <c r="P3454">
        <v>0</v>
      </c>
      <c r="Q3454">
        <v>7129.7</v>
      </c>
      <c r="R3454">
        <v>943.19</v>
      </c>
      <c r="S3454">
        <v>1.9650000000000001</v>
      </c>
      <c r="T3454">
        <v>33</v>
      </c>
      <c r="U3454">
        <v>2858.1</v>
      </c>
      <c r="V3454">
        <v>1</v>
      </c>
      <c r="W3454">
        <v>1.5429999999999999</v>
      </c>
      <c r="X3454">
        <v>2.4950000000000001</v>
      </c>
      <c r="Y3454" s="8">
        <v>41961</v>
      </c>
    </row>
    <row r="3455" spans="1:25" x14ac:dyDescent="0.25">
      <c r="A3455">
        <v>-111.97516616999999</v>
      </c>
      <c r="B3455">
        <v>33.078642219999999</v>
      </c>
      <c r="C3455">
        <v>13</v>
      </c>
      <c r="D3455" t="s">
        <v>371</v>
      </c>
      <c r="E3455" t="s">
        <v>370</v>
      </c>
      <c r="F3455">
        <v>3454</v>
      </c>
      <c r="G3455">
        <v>179</v>
      </c>
      <c r="H3455">
        <v>13.33</v>
      </c>
      <c r="I3455">
        <v>2.165</v>
      </c>
      <c r="J3455">
        <v>1</v>
      </c>
      <c r="K3455">
        <v>1165.4000000000001</v>
      </c>
      <c r="L3455" t="s">
        <v>369</v>
      </c>
      <c r="M3455" t="s">
        <v>368</v>
      </c>
      <c r="N3455" s="8">
        <v>41961</v>
      </c>
      <c r="O3455">
        <v>0</v>
      </c>
      <c r="P3455">
        <v>0</v>
      </c>
      <c r="Q3455">
        <v>7445.3</v>
      </c>
      <c r="R3455">
        <v>1029.7</v>
      </c>
      <c r="S3455">
        <v>2.145</v>
      </c>
      <c r="T3455">
        <v>33</v>
      </c>
      <c r="U3455">
        <v>3120.3</v>
      </c>
      <c r="V3455">
        <v>1</v>
      </c>
      <c r="W3455">
        <v>1.476</v>
      </c>
      <c r="X3455">
        <v>2.3860000000000001</v>
      </c>
      <c r="Y3455" s="8">
        <v>41961</v>
      </c>
    </row>
    <row r="3456" spans="1:25" x14ac:dyDescent="0.25">
      <c r="A3456">
        <v>-111.97516514</v>
      </c>
      <c r="B3456">
        <v>33.078636189999997</v>
      </c>
      <c r="C3456">
        <v>13</v>
      </c>
      <c r="D3456" t="s">
        <v>371</v>
      </c>
      <c r="E3456" t="s">
        <v>370</v>
      </c>
      <c r="F3456">
        <v>3455</v>
      </c>
      <c r="G3456">
        <v>185</v>
      </c>
      <c r="H3456">
        <v>13.33</v>
      </c>
      <c r="I3456">
        <v>2.2309999999999999</v>
      </c>
      <c r="J3456">
        <v>1</v>
      </c>
      <c r="K3456">
        <v>1165.4000000000001</v>
      </c>
      <c r="L3456" t="s">
        <v>369</v>
      </c>
      <c r="M3456" t="s">
        <v>368</v>
      </c>
      <c r="N3456" s="8">
        <v>41961</v>
      </c>
      <c r="O3456">
        <v>0</v>
      </c>
      <c r="P3456">
        <v>0</v>
      </c>
      <c r="Q3456">
        <v>10177</v>
      </c>
      <c r="R3456">
        <v>1366.1</v>
      </c>
      <c r="S3456">
        <v>2.8460000000000001</v>
      </c>
      <c r="T3456">
        <v>33</v>
      </c>
      <c r="U3456">
        <v>4139.7</v>
      </c>
      <c r="V3456">
        <v>1</v>
      </c>
      <c r="W3456">
        <v>1.5209999999999999</v>
      </c>
      <c r="X3456">
        <v>2.4580000000000002</v>
      </c>
      <c r="Y3456" s="8">
        <v>41961</v>
      </c>
    </row>
    <row r="3457" spans="1:25" x14ac:dyDescent="0.25">
      <c r="A3457">
        <v>-111.97516650999999</v>
      </c>
      <c r="B3457">
        <v>33.07863021</v>
      </c>
      <c r="C3457">
        <v>13</v>
      </c>
      <c r="D3457" t="s">
        <v>371</v>
      </c>
      <c r="E3457" t="s">
        <v>370</v>
      </c>
      <c r="F3457">
        <v>3456</v>
      </c>
      <c r="G3457">
        <v>177</v>
      </c>
      <c r="H3457">
        <v>13.33</v>
      </c>
      <c r="I3457">
        <v>2.3620000000000001</v>
      </c>
      <c r="J3457">
        <v>1</v>
      </c>
      <c r="K3457">
        <v>1165.4000000000001</v>
      </c>
      <c r="L3457" t="s">
        <v>369</v>
      </c>
      <c r="M3457" t="s">
        <v>368</v>
      </c>
      <c r="N3457" s="8">
        <v>41961</v>
      </c>
      <c r="O3457">
        <v>0</v>
      </c>
      <c r="P3457">
        <v>0</v>
      </c>
      <c r="Q3457">
        <v>10369</v>
      </c>
      <c r="R3457">
        <v>1314.6</v>
      </c>
      <c r="S3457">
        <v>2.7389999999999999</v>
      </c>
      <c r="T3457">
        <v>33</v>
      </c>
      <c r="U3457">
        <v>3983.5</v>
      </c>
      <c r="V3457">
        <v>1</v>
      </c>
      <c r="W3457">
        <v>1.611</v>
      </c>
      <c r="X3457">
        <v>2.6030000000000002</v>
      </c>
      <c r="Y3457" s="8">
        <v>41961</v>
      </c>
    </row>
    <row r="3458" spans="1:25" x14ac:dyDescent="0.25">
      <c r="A3458">
        <v>-111.97516634</v>
      </c>
      <c r="B3458">
        <v>33.078624220000002</v>
      </c>
      <c r="C3458">
        <v>13</v>
      </c>
      <c r="D3458" t="s">
        <v>371</v>
      </c>
      <c r="E3458" t="s">
        <v>370</v>
      </c>
      <c r="F3458">
        <v>3457</v>
      </c>
      <c r="G3458">
        <v>178</v>
      </c>
      <c r="H3458">
        <v>13.33</v>
      </c>
      <c r="I3458">
        <v>2.2309999999999999</v>
      </c>
      <c r="J3458">
        <v>1</v>
      </c>
      <c r="K3458">
        <v>1165.4000000000001</v>
      </c>
      <c r="L3458" t="s">
        <v>369</v>
      </c>
      <c r="M3458" t="s">
        <v>368</v>
      </c>
      <c r="N3458" s="8">
        <v>41961</v>
      </c>
      <c r="O3458">
        <v>0</v>
      </c>
      <c r="P3458">
        <v>0</v>
      </c>
      <c r="Q3458">
        <v>8009.1</v>
      </c>
      <c r="R3458">
        <v>1075.0999999999999</v>
      </c>
      <c r="S3458">
        <v>2.2400000000000002</v>
      </c>
      <c r="T3458">
        <v>33</v>
      </c>
      <c r="U3458">
        <v>3257.9</v>
      </c>
      <c r="V3458">
        <v>1</v>
      </c>
      <c r="W3458">
        <v>1.5209999999999999</v>
      </c>
      <c r="X3458">
        <v>2.4580000000000002</v>
      </c>
      <c r="Y3458" s="8">
        <v>41961</v>
      </c>
    </row>
    <row r="3459" spans="1:25" x14ac:dyDescent="0.25">
      <c r="A3459">
        <v>-111.97516717000001</v>
      </c>
      <c r="B3459">
        <v>33.078618220000003</v>
      </c>
      <c r="C3459">
        <v>13</v>
      </c>
      <c r="D3459" t="s">
        <v>371</v>
      </c>
      <c r="E3459" t="s">
        <v>370</v>
      </c>
      <c r="F3459">
        <v>3458</v>
      </c>
      <c r="G3459">
        <v>179</v>
      </c>
      <c r="H3459">
        <v>13.33</v>
      </c>
      <c r="I3459">
        <v>2.2309999999999999</v>
      </c>
      <c r="J3459">
        <v>1</v>
      </c>
      <c r="K3459">
        <v>1165.3</v>
      </c>
      <c r="L3459" t="s">
        <v>369</v>
      </c>
      <c r="M3459" t="s">
        <v>368</v>
      </c>
      <c r="N3459" s="8">
        <v>41961</v>
      </c>
      <c r="O3459">
        <v>0</v>
      </c>
      <c r="P3459">
        <v>0</v>
      </c>
      <c r="Q3459">
        <v>9592.2000000000007</v>
      </c>
      <c r="R3459">
        <v>1287.5999999999999</v>
      </c>
      <c r="S3459">
        <v>2.6829999999999998</v>
      </c>
      <c r="T3459">
        <v>33</v>
      </c>
      <c r="U3459">
        <v>3901.9</v>
      </c>
      <c r="V3459">
        <v>1</v>
      </c>
      <c r="W3459">
        <v>1.5209999999999999</v>
      </c>
      <c r="X3459">
        <v>2.4580000000000002</v>
      </c>
      <c r="Y3459" s="8">
        <v>41961</v>
      </c>
    </row>
    <row r="3460" spans="1:25" x14ac:dyDescent="0.25">
      <c r="A3460">
        <v>-111.97516666</v>
      </c>
      <c r="B3460">
        <v>33.078612219999997</v>
      </c>
      <c r="C3460">
        <v>13</v>
      </c>
      <c r="D3460" t="s">
        <v>371</v>
      </c>
      <c r="E3460" t="s">
        <v>370</v>
      </c>
      <c r="F3460">
        <v>3459</v>
      </c>
      <c r="G3460">
        <v>182</v>
      </c>
      <c r="H3460">
        <v>13.33</v>
      </c>
      <c r="I3460">
        <v>2.2309999999999999</v>
      </c>
      <c r="J3460">
        <v>1</v>
      </c>
      <c r="K3460">
        <v>1165.4000000000001</v>
      </c>
      <c r="L3460" t="s">
        <v>369</v>
      </c>
      <c r="M3460" t="s">
        <v>368</v>
      </c>
      <c r="N3460" s="8">
        <v>41961</v>
      </c>
      <c r="O3460">
        <v>0</v>
      </c>
      <c r="P3460">
        <v>0</v>
      </c>
      <c r="Q3460">
        <v>8998.4</v>
      </c>
      <c r="R3460">
        <v>1207.9000000000001</v>
      </c>
      <c r="S3460">
        <v>2.516</v>
      </c>
      <c r="T3460">
        <v>33</v>
      </c>
      <c r="U3460">
        <v>3660.3</v>
      </c>
      <c r="V3460">
        <v>1</v>
      </c>
      <c r="W3460">
        <v>1.5209999999999999</v>
      </c>
      <c r="X3460">
        <v>2.4580000000000002</v>
      </c>
      <c r="Y3460" s="8">
        <v>41961</v>
      </c>
    </row>
    <row r="3461" spans="1:25" x14ac:dyDescent="0.25">
      <c r="A3461">
        <v>-111.97516717000001</v>
      </c>
      <c r="B3461">
        <v>33.078606219999998</v>
      </c>
      <c r="C3461">
        <v>13</v>
      </c>
      <c r="D3461" t="s">
        <v>371</v>
      </c>
      <c r="E3461" t="s">
        <v>370</v>
      </c>
      <c r="F3461">
        <v>3460</v>
      </c>
      <c r="G3461">
        <v>179</v>
      </c>
      <c r="H3461">
        <v>13.33</v>
      </c>
      <c r="I3461">
        <v>2.1</v>
      </c>
      <c r="J3461">
        <v>1</v>
      </c>
      <c r="K3461">
        <v>1165.4000000000001</v>
      </c>
      <c r="L3461" t="s">
        <v>369</v>
      </c>
      <c r="M3461" t="s">
        <v>368</v>
      </c>
      <c r="N3461" s="8">
        <v>41961</v>
      </c>
      <c r="O3461">
        <v>0</v>
      </c>
      <c r="P3461">
        <v>0</v>
      </c>
      <c r="Q3461">
        <v>9437.4</v>
      </c>
      <c r="R3461">
        <v>1346</v>
      </c>
      <c r="S3461">
        <v>2.8039999999999998</v>
      </c>
      <c r="T3461">
        <v>33</v>
      </c>
      <c r="U3461">
        <v>4078.8</v>
      </c>
      <c r="V3461">
        <v>1</v>
      </c>
      <c r="W3461">
        <v>1.4319999999999999</v>
      </c>
      <c r="X3461">
        <v>2.3140000000000001</v>
      </c>
      <c r="Y3461" s="8">
        <v>41961</v>
      </c>
    </row>
    <row r="3462" spans="1:25" x14ac:dyDescent="0.25">
      <c r="A3462">
        <v>-111.97516649000001</v>
      </c>
      <c r="B3462">
        <v>33.078600209999998</v>
      </c>
      <c r="C3462">
        <v>13</v>
      </c>
      <c r="D3462" t="s">
        <v>371</v>
      </c>
      <c r="E3462" t="s">
        <v>370</v>
      </c>
      <c r="F3462">
        <v>3461</v>
      </c>
      <c r="G3462">
        <v>183</v>
      </c>
      <c r="H3462">
        <v>13.33</v>
      </c>
      <c r="I3462">
        <v>2.1</v>
      </c>
      <c r="J3462">
        <v>1</v>
      </c>
      <c r="K3462">
        <v>1165.4000000000001</v>
      </c>
      <c r="L3462" t="s">
        <v>369</v>
      </c>
      <c r="M3462" t="s">
        <v>368</v>
      </c>
      <c r="N3462" s="8">
        <v>41961</v>
      </c>
      <c r="O3462">
        <v>0</v>
      </c>
      <c r="P3462">
        <v>0</v>
      </c>
      <c r="Q3462">
        <v>10661</v>
      </c>
      <c r="R3462">
        <v>1520.6</v>
      </c>
      <c r="S3462">
        <v>3.1680000000000001</v>
      </c>
      <c r="T3462">
        <v>33</v>
      </c>
      <c r="U3462">
        <v>4607.8</v>
      </c>
      <c r="V3462">
        <v>1</v>
      </c>
      <c r="W3462">
        <v>1.4319999999999999</v>
      </c>
      <c r="X3462">
        <v>2.3140000000000001</v>
      </c>
      <c r="Y3462" s="8">
        <v>41961</v>
      </c>
    </row>
    <row r="3463" spans="1:25" x14ac:dyDescent="0.25">
      <c r="A3463">
        <v>-111.9751672</v>
      </c>
      <c r="B3463">
        <v>33.078594160000002</v>
      </c>
      <c r="C3463">
        <v>13</v>
      </c>
      <c r="D3463" t="s">
        <v>371</v>
      </c>
      <c r="E3463" t="s">
        <v>370</v>
      </c>
      <c r="F3463">
        <v>3462</v>
      </c>
      <c r="G3463">
        <v>173</v>
      </c>
      <c r="H3463">
        <v>13.33</v>
      </c>
      <c r="I3463">
        <v>2.133</v>
      </c>
      <c r="J3463">
        <v>1</v>
      </c>
      <c r="K3463">
        <v>1165.5</v>
      </c>
      <c r="L3463" t="s">
        <v>369</v>
      </c>
      <c r="M3463" t="s">
        <v>368</v>
      </c>
      <c r="N3463" s="8">
        <v>41961</v>
      </c>
      <c r="O3463">
        <v>0</v>
      </c>
      <c r="P3463">
        <v>0</v>
      </c>
      <c r="Q3463">
        <v>9919.4</v>
      </c>
      <c r="R3463">
        <v>1393</v>
      </c>
      <c r="S3463">
        <v>2.9020000000000001</v>
      </c>
      <c r="T3463">
        <v>33</v>
      </c>
      <c r="U3463">
        <v>4221.2</v>
      </c>
      <c r="V3463">
        <v>1</v>
      </c>
      <c r="W3463">
        <v>1.454</v>
      </c>
      <c r="X3463">
        <v>2.35</v>
      </c>
      <c r="Y3463" s="8">
        <v>41961</v>
      </c>
    </row>
    <row r="3464" spans="1:25" x14ac:dyDescent="0.25">
      <c r="A3464">
        <v>-111.97516566</v>
      </c>
      <c r="B3464">
        <v>33.07858822</v>
      </c>
      <c r="C3464">
        <v>13</v>
      </c>
      <c r="D3464" t="s">
        <v>371</v>
      </c>
      <c r="E3464" t="s">
        <v>370</v>
      </c>
      <c r="F3464">
        <v>3463</v>
      </c>
      <c r="G3464">
        <v>182</v>
      </c>
      <c r="H3464">
        <v>13.33</v>
      </c>
      <c r="I3464">
        <v>2.165</v>
      </c>
      <c r="J3464">
        <v>1</v>
      </c>
      <c r="K3464">
        <v>1165.5</v>
      </c>
      <c r="L3464" t="s">
        <v>369</v>
      </c>
      <c r="M3464" t="s">
        <v>368</v>
      </c>
      <c r="N3464" s="8">
        <v>41961</v>
      </c>
      <c r="O3464">
        <v>0</v>
      </c>
      <c r="P3464">
        <v>0</v>
      </c>
      <c r="Q3464">
        <v>9496.2999999999993</v>
      </c>
      <c r="R3464">
        <v>1313.4</v>
      </c>
      <c r="S3464">
        <v>2.7360000000000002</v>
      </c>
      <c r="T3464">
        <v>33</v>
      </c>
      <c r="U3464">
        <v>3979.9</v>
      </c>
      <c r="V3464">
        <v>1</v>
      </c>
      <c r="W3464">
        <v>1.476</v>
      </c>
      <c r="X3464">
        <v>2.3860000000000001</v>
      </c>
      <c r="Y3464" s="8">
        <v>41961</v>
      </c>
    </row>
    <row r="3465" spans="1:25" x14ac:dyDescent="0.25">
      <c r="A3465">
        <v>-111.97516717000001</v>
      </c>
      <c r="B3465">
        <v>33.078582220000001</v>
      </c>
      <c r="C3465">
        <v>13</v>
      </c>
      <c r="D3465" t="s">
        <v>371</v>
      </c>
      <c r="E3465" t="s">
        <v>370</v>
      </c>
      <c r="F3465">
        <v>3464</v>
      </c>
      <c r="G3465">
        <v>179</v>
      </c>
      <c r="H3465">
        <v>13.33</v>
      </c>
      <c r="I3465">
        <v>2.2970000000000002</v>
      </c>
      <c r="J3465">
        <v>1</v>
      </c>
      <c r="K3465">
        <v>1165.5999999999999</v>
      </c>
      <c r="L3465" t="s">
        <v>369</v>
      </c>
      <c r="M3465" t="s">
        <v>368</v>
      </c>
      <c r="N3465" s="8">
        <v>41961</v>
      </c>
      <c r="O3465">
        <v>0</v>
      </c>
      <c r="P3465">
        <v>0</v>
      </c>
      <c r="Q3465">
        <v>8711.6</v>
      </c>
      <c r="R3465">
        <v>1136</v>
      </c>
      <c r="S3465">
        <v>2.367</v>
      </c>
      <c r="T3465">
        <v>33</v>
      </c>
      <c r="U3465">
        <v>3442.4</v>
      </c>
      <c r="V3465">
        <v>1</v>
      </c>
      <c r="W3465">
        <v>1.5660000000000001</v>
      </c>
      <c r="X3465">
        <v>2.5310000000000001</v>
      </c>
      <c r="Y3465" s="8">
        <v>41961</v>
      </c>
    </row>
    <row r="3466" spans="1:25" x14ac:dyDescent="0.25">
      <c r="A3466">
        <v>-111.97516597000001</v>
      </c>
      <c r="B3466">
        <v>33.078576179999999</v>
      </c>
      <c r="C3466">
        <v>13</v>
      </c>
      <c r="D3466" t="s">
        <v>371</v>
      </c>
      <c r="E3466" t="s">
        <v>370</v>
      </c>
      <c r="F3466">
        <v>3465</v>
      </c>
      <c r="G3466">
        <v>186</v>
      </c>
      <c r="H3466">
        <v>13.33</v>
      </c>
      <c r="I3466">
        <v>2.198</v>
      </c>
      <c r="J3466">
        <v>1</v>
      </c>
      <c r="K3466">
        <v>1165.5</v>
      </c>
      <c r="L3466" t="s">
        <v>369</v>
      </c>
      <c r="M3466" t="s">
        <v>368</v>
      </c>
      <c r="N3466" s="8">
        <v>41961</v>
      </c>
      <c r="O3466">
        <v>0</v>
      </c>
      <c r="P3466">
        <v>0</v>
      </c>
      <c r="Q3466">
        <v>8420.2000000000007</v>
      </c>
      <c r="R3466">
        <v>1147.2</v>
      </c>
      <c r="S3466">
        <v>2.39</v>
      </c>
      <c r="T3466">
        <v>33</v>
      </c>
      <c r="U3466">
        <v>3476.2</v>
      </c>
      <c r="V3466">
        <v>1</v>
      </c>
      <c r="W3466">
        <v>1.4990000000000001</v>
      </c>
      <c r="X3466">
        <v>2.4220000000000002</v>
      </c>
      <c r="Y3466" s="8">
        <v>41961</v>
      </c>
    </row>
    <row r="3467" spans="1:25" x14ac:dyDescent="0.25">
      <c r="A3467">
        <v>-111.97516751000001</v>
      </c>
      <c r="B3467">
        <v>33.078570210000002</v>
      </c>
      <c r="C3467">
        <v>13</v>
      </c>
      <c r="D3467" t="s">
        <v>371</v>
      </c>
      <c r="E3467" t="s">
        <v>370</v>
      </c>
      <c r="F3467">
        <v>3466</v>
      </c>
      <c r="G3467">
        <v>177</v>
      </c>
      <c r="H3467">
        <v>13.33</v>
      </c>
      <c r="I3467">
        <v>2.165</v>
      </c>
      <c r="J3467">
        <v>1</v>
      </c>
      <c r="K3467">
        <v>1165.5</v>
      </c>
      <c r="L3467" t="s">
        <v>369</v>
      </c>
      <c r="M3467" t="s">
        <v>368</v>
      </c>
      <c r="N3467" s="8">
        <v>41961</v>
      </c>
      <c r="O3467">
        <v>0</v>
      </c>
      <c r="P3467">
        <v>0</v>
      </c>
      <c r="Q3467">
        <v>8604.1</v>
      </c>
      <c r="R3467">
        <v>1190</v>
      </c>
      <c r="S3467">
        <v>2.4790000000000001</v>
      </c>
      <c r="T3467">
        <v>33</v>
      </c>
      <c r="U3467">
        <v>3606</v>
      </c>
      <c r="V3467">
        <v>1</v>
      </c>
      <c r="W3467">
        <v>1.476</v>
      </c>
      <c r="X3467">
        <v>2.3860000000000001</v>
      </c>
      <c r="Y3467" s="8">
        <v>41961</v>
      </c>
    </row>
    <row r="3468" spans="1:25" x14ac:dyDescent="0.25">
      <c r="A3468">
        <v>-111.97516563000001</v>
      </c>
      <c r="B3468">
        <v>33.078564149999998</v>
      </c>
      <c r="C3468">
        <v>13</v>
      </c>
      <c r="D3468" t="s">
        <v>371</v>
      </c>
      <c r="E3468" t="s">
        <v>370</v>
      </c>
      <c r="F3468">
        <v>3467</v>
      </c>
      <c r="G3468">
        <v>188</v>
      </c>
      <c r="H3468">
        <v>13.33</v>
      </c>
      <c r="I3468">
        <v>2.165</v>
      </c>
      <c r="J3468">
        <v>1</v>
      </c>
      <c r="K3468">
        <v>1165.5</v>
      </c>
      <c r="L3468" t="s">
        <v>369</v>
      </c>
      <c r="M3468" t="s">
        <v>368</v>
      </c>
      <c r="N3468" s="8">
        <v>41961</v>
      </c>
      <c r="O3468">
        <v>0</v>
      </c>
      <c r="P3468">
        <v>0</v>
      </c>
      <c r="Q3468">
        <v>8367.2000000000007</v>
      </c>
      <c r="R3468">
        <v>1157.2</v>
      </c>
      <c r="S3468">
        <v>2.411</v>
      </c>
      <c r="T3468">
        <v>33</v>
      </c>
      <c r="U3468">
        <v>3506.7</v>
      </c>
      <c r="V3468">
        <v>1</v>
      </c>
      <c r="W3468">
        <v>1.476</v>
      </c>
      <c r="X3468">
        <v>2.3860000000000001</v>
      </c>
      <c r="Y3468" s="8">
        <v>41961</v>
      </c>
    </row>
    <row r="3469" spans="1:25" x14ac:dyDescent="0.25">
      <c r="A3469">
        <v>-111.97516717000001</v>
      </c>
      <c r="B3469">
        <v>33.078558219999998</v>
      </c>
      <c r="C3469">
        <v>13</v>
      </c>
      <c r="D3469" t="s">
        <v>371</v>
      </c>
      <c r="E3469" t="s">
        <v>370</v>
      </c>
      <c r="F3469">
        <v>3468</v>
      </c>
      <c r="G3469">
        <v>179</v>
      </c>
      <c r="H3469">
        <v>13.33</v>
      </c>
      <c r="I3469">
        <v>2.1</v>
      </c>
      <c r="J3469">
        <v>1</v>
      </c>
      <c r="K3469">
        <v>1165.5999999999999</v>
      </c>
      <c r="L3469" t="s">
        <v>369</v>
      </c>
      <c r="M3469" t="s">
        <v>368</v>
      </c>
      <c r="N3469" s="8">
        <v>41961</v>
      </c>
      <c r="O3469">
        <v>0</v>
      </c>
      <c r="P3469">
        <v>0</v>
      </c>
      <c r="Q3469">
        <v>9222.7999999999993</v>
      </c>
      <c r="R3469">
        <v>1315.4</v>
      </c>
      <c r="S3469">
        <v>2.74</v>
      </c>
      <c r="T3469">
        <v>33</v>
      </c>
      <c r="U3469">
        <v>3986.1</v>
      </c>
      <c r="V3469">
        <v>1</v>
      </c>
      <c r="W3469">
        <v>1.4319999999999999</v>
      </c>
      <c r="X3469">
        <v>2.3140000000000001</v>
      </c>
      <c r="Y3469" s="8">
        <v>41961</v>
      </c>
    </row>
    <row r="3470" spans="1:25" x14ac:dyDescent="0.25">
      <c r="A3470">
        <v>-111.97516683000001</v>
      </c>
      <c r="B3470">
        <v>33.078552219999999</v>
      </c>
      <c r="C3470">
        <v>13</v>
      </c>
      <c r="D3470" t="s">
        <v>371</v>
      </c>
      <c r="E3470" t="s">
        <v>370</v>
      </c>
      <c r="F3470">
        <v>3469</v>
      </c>
      <c r="G3470">
        <v>181</v>
      </c>
      <c r="H3470">
        <v>13.33</v>
      </c>
      <c r="I3470">
        <v>2.165</v>
      </c>
      <c r="J3470">
        <v>1</v>
      </c>
      <c r="K3470">
        <v>1165.5999999999999</v>
      </c>
      <c r="L3470" t="s">
        <v>369</v>
      </c>
      <c r="M3470" t="s">
        <v>368</v>
      </c>
      <c r="N3470" s="8">
        <v>41961</v>
      </c>
      <c r="O3470">
        <v>0</v>
      </c>
      <c r="P3470">
        <v>0</v>
      </c>
      <c r="Q3470">
        <v>7668.1</v>
      </c>
      <c r="R3470">
        <v>1060.5</v>
      </c>
      <c r="S3470">
        <v>2.2090000000000001</v>
      </c>
      <c r="T3470">
        <v>33</v>
      </c>
      <c r="U3470">
        <v>3213.7</v>
      </c>
      <c r="V3470">
        <v>1</v>
      </c>
      <c r="W3470">
        <v>1.476</v>
      </c>
      <c r="X3470">
        <v>2.3860000000000001</v>
      </c>
      <c r="Y3470" s="8">
        <v>41961</v>
      </c>
    </row>
    <row r="3471" spans="1:25" x14ac:dyDescent="0.25">
      <c r="A3471">
        <v>-111.97516597000001</v>
      </c>
      <c r="B3471">
        <v>33.078546179999996</v>
      </c>
      <c r="C3471">
        <v>13</v>
      </c>
      <c r="D3471" t="s">
        <v>371</v>
      </c>
      <c r="E3471" t="s">
        <v>370</v>
      </c>
      <c r="F3471">
        <v>3470</v>
      </c>
      <c r="G3471">
        <v>186</v>
      </c>
      <c r="H3471">
        <v>13.33</v>
      </c>
      <c r="I3471">
        <v>2.133</v>
      </c>
      <c r="J3471">
        <v>1</v>
      </c>
      <c r="K3471">
        <v>1165.5999999999999</v>
      </c>
      <c r="L3471" t="s">
        <v>369</v>
      </c>
      <c r="M3471" t="s">
        <v>368</v>
      </c>
      <c r="N3471" s="8">
        <v>41961</v>
      </c>
      <c r="O3471">
        <v>0</v>
      </c>
      <c r="P3471">
        <v>0</v>
      </c>
      <c r="Q3471">
        <v>6758.4</v>
      </c>
      <c r="R3471">
        <v>949.09</v>
      </c>
      <c r="S3471">
        <v>1.9770000000000001</v>
      </c>
      <c r="T3471">
        <v>33</v>
      </c>
      <c r="U3471">
        <v>2876</v>
      </c>
      <c r="V3471">
        <v>1</v>
      </c>
      <c r="W3471">
        <v>1.454</v>
      </c>
      <c r="X3471">
        <v>2.35</v>
      </c>
      <c r="Y3471" s="8">
        <v>41961</v>
      </c>
    </row>
    <row r="3472" spans="1:25" x14ac:dyDescent="0.25">
      <c r="A3472">
        <v>-111.97516683000001</v>
      </c>
      <c r="B3472">
        <v>33.078539220000003</v>
      </c>
      <c r="C3472">
        <v>13</v>
      </c>
      <c r="D3472" t="s">
        <v>371</v>
      </c>
      <c r="E3472" t="s">
        <v>370</v>
      </c>
      <c r="F3472">
        <v>3471</v>
      </c>
      <c r="G3472">
        <v>181</v>
      </c>
      <c r="H3472">
        <v>13.33</v>
      </c>
      <c r="I3472">
        <v>2.3620000000000001</v>
      </c>
      <c r="J3472">
        <v>1</v>
      </c>
      <c r="K3472">
        <v>1165.5999999999999</v>
      </c>
      <c r="L3472" t="s">
        <v>369</v>
      </c>
      <c r="M3472" t="s">
        <v>368</v>
      </c>
      <c r="N3472" s="8">
        <v>41961</v>
      </c>
      <c r="O3472">
        <v>0</v>
      </c>
      <c r="P3472">
        <v>0</v>
      </c>
      <c r="Q3472">
        <v>5998</v>
      </c>
      <c r="R3472">
        <v>760.41</v>
      </c>
      <c r="S3472">
        <v>1.5840000000000001</v>
      </c>
      <c r="T3472">
        <v>33</v>
      </c>
      <c r="U3472">
        <v>2304.3000000000002</v>
      </c>
      <c r="V3472">
        <v>1</v>
      </c>
      <c r="W3472">
        <v>1.611</v>
      </c>
      <c r="X3472">
        <v>2.6030000000000002</v>
      </c>
      <c r="Y3472" s="8">
        <v>41961</v>
      </c>
    </row>
    <row r="3473" spans="1:25" x14ac:dyDescent="0.25">
      <c r="A3473">
        <v>-111.97516768</v>
      </c>
      <c r="B3473">
        <v>33.078533210000003</v>
      </c>
      <c r="C3473">
        <v>13</v>
      </c>
      <c r="D3473" t="s">
        <v>371</v>
      </c>
      <c r="E3473" t="s">
        <v>370</v>
      </c>
      <c r="F3473">
        <v>3472</v>
      </c>
      <c r="G3473">
        <v>176</v>
      </c>
      <c r="H3473">
        <v>13.33</v>
      </c>
      <c r="I3473">
        <v>2.133</v>
      </c>
      <c r="J3473">
        <v>1</v>
      </c>
      <c r="K3473">
        <v>1165.5999999999999</v>
      </c>
      <c r="L3473" t="s">
        <v>369</v>
      </c>
      <c r="M3473" t="s">
        <v>368</v>
      </c>
      <c r="N3473" s="8">
        <v>41961</v>
      </c>
      <c r="O3473">
        <v>0</v>
      </c>
      <c r="P3473">
        <v>0</v>
      </c>
      <c r="Q3473">
        <v>8959.6</v>
      </c>
      <c r="R3473">
        <v>1258.2</v>
      </c>
      <c r="S3473">
        <v>2.621</v>
      </c>
      <c r="T3473">
        <v>33</v>
      </c>
      <c r="U3473">
        <v>3812.7</v>
      </c>
      <c r="V3473">
        <v>1</v>
      </c>
      <c r="W3473">
        <v>1.454</v>
      </c>
      <c r="X3473">
        <v>2.35</v>
      </c>
      <c r="Y3473" s="8">
        <v>41961</v>
      </c>
    </row>
    <row r="3474" spans="1:25" x14ac:dyDescent="0.25">
      <c r="A3474">
        <v>-111.975167</v>
      </c>
      <c r="B3474">
        <v>33.078527229999999</v>
      </c>
      <c r="C3474">
        <v>13</v>
      </c>
      <c r="D3474" t="s">
        <v>371</v>
      </c>
      <c r="E3474" t="s">
        <v>370</v>
      </c>
      <c r="F3474">
        <v>3473</v>
      </c>
      <c r="G3474">
        <v>180</v>
      </c>
      <c r="H3474">
        <v>13.33</v>
      </c>
      <c r="I3474">
        <v>2.3290000000000002</v>
      </c>
      <c r="J3474">
        <v>1</v>
      </c>
      <c r="K3474">
        <v>1165.5999999999999</v>
      </c>
      <c r="L3474" t="s">
        <v>369</v>
      </c>
      <c r="M3474" t="s">
        <v>368</v>
      </c>
      <c r="N3474" s="8">
        <v>41961</v>
      </c>
      <c r="O3474">
        <v>0</v>
      </c>
      <c r="P3474">
        <v>0</v>
      </c>
      <c r="Q3474">
        <v>8755.9</v>
      </c>
      <c r="R3474">
        <v>1125.7</v>
      </c>
      <c r="S3474">
        <v>2.3450000000000002</v>
      </c>
      <c r="T3474">
        <v>33</v>
      </c>
      <c r="U3474">
        <v>3411.2</v>
      </c>
      <c r="V3474">
        <v>1</v>
      </c>
      <c r="W3474">
        <v>1.5880000000000001</v>
      </c>
      <c r="X3474">
        <v>2.5670000000000002</v>
      </c>
      <c r="Y3474" s="8">
        <v>41961</v>
      </c>
    </row>
    <row r="3475" spans="1:25" x14ac:dyDescent="0.25">
      <c r="A3475">
        <v>-111.97516717000001</v>
      </c>
      <c r="B3475">
        <v>33.078521219999999</v>
      </c>
      <c r="C3475">
        <v>13</v>
      </c>
      <c r="D3475" t="s">
        <v>371</v>
      </c>
      <c r="E3475" t="s">
        <v>370</v>
      </c>
      <c r="F3475">
        <v>3474</v>
      </c>
      <c r="G3475">
        <v>179</v>
      </c>
      <c r="H3475">
        <v>13.33</v>
      </c>
      <c r="I3475">
        <v>2.165</v>
      </c>
      <c r="J3475">
        <v>1</v>
      </c>
      <c r="K3475">
        <v>1165.5999999999999</v>
      </c>
      <c r="L3475" t="s">
        <v>369</v>
      </c>
      <c r="M3475" t="s">
        <v>368</v>
      </c>
      <c r="N3475" s="8">
        <v>41961</v>
      </c>
      <c r="O3475">
        <v>0</v>
      </c>
      <c r="P3475">
        <v>0</v>
      </c>
      <c r="Q3475">
        <v>7898.6</v>
      </c>
      <c r="R3475">
        <v>1092.4000000000001</v>
      </c>
      <c r="S3475">
        <v>2.2759999999999998</v>
      </c>
      <c r="T3475">
        <v>33</v>
      </c>
      <c r="U3475">
        <v>3310.3</v>
      </c>
      <c r="V3475">
        <v>1</v>
      </c>
      <c r="W3475">
        <v>1.476</v>
      </c>
      <c r="X3475">
        <v>2.3860000000000001</v>
      </c>
      <c r="Y3475" s="8">
        <v>41961</v>
      </c>
    </row>
    <row r="3476" spans="1:25" x14ac:dyDescent="0.25">
      <c r="A3476">
        <v>-111.97516649000001</v>
      </c>
      <c r="B3476">
        <v>33.078515209999999</v>
      </c>
      <c r="C3476">
        <v>13</v>
      </c>
      <c r="D3476" t="s">
        <v>371</v>
      </c>
      <c r="E3476" t="s">
        <v>370</v>
      </c>
      <c r="F3476">
        <v>3475</v>
      </c>
      <c r="G3476">
        <v>183</v>
      </c>
      <c r="H3476">
        <v>13.33</v>
      </c>
      <c r="I3476">
        <v>2.2309999999999999</v>
      </c>
      <c r="J3476">
        <v>1</v>
      </c>
      <c r="K3476">
        <v>1165.7</v>
      </c>
      <c r="L3476" t="s">
        <v>369</v>
      </c>
      <c r="M3476" t="s">
        <v>368</v>
      </c>
      <c r="N3476" s="8">
        <v>41961</v>
      </c>
      <c r="O3476">
        <v>0</v>
      </c>
      <c r="P3476">
        <v>0</v>
      </c>
      <c r="Q3476">
        <v>7530.7</v>
      </c>
      <c r="R3476">
        <v>1010.9</v>
      </c>
      <c r="S3476">
        <v>2.1059999999999999</v>
      </c>
      <c r="T3476">
        <v>33</v>
      </c>
      <c r="U3476">
        <v>3063.3</v>
      </c>
      <c r="V3476">
        <v>1</v>
      </c>
      <c r="W3476">
        <v>1.5209999999999999</v>
      </c>
      <c r="X3476">
        <v>2.4580000000000002</v>
      </c>
      <c r="Y3476" s="8">
        <v>41961</v>
      </c>
    </row>
    <row r="3477" spans="1:25" x14ac:dyDescent="0.25">
      <c r="A3477">
        <v>-111.97516751000001</v>
      </c>
      <c r="B3477">
        <v>33.07850921</v>
      </c>
      <c r="C3477">
        <v>13</v>
      </c>
      <c r="D3477" t="s">
        <v>371</v>
      </c>
      <c r="E3477" t="s">
        <v>370</v>
      </c>
      <c r="F3477">
        <v>3476</v>
      </c>
      <c r="G3477">
        <v>177</v>
      </c>
      <c r="H3477">
        <v>13.33</v>
      </c>
      <c r="I3477">
        <v>2.165</v>
      </c>
      <c r="J3477">
        <v>1</v>
      </c>
      <c r="K3477">
        <v>1165.8</v>
      </c>
      <c r="L3477" t="s">
        <v>369</v>
      </c>
      <c r="M3477" t="s">
        <v>368</v>
      </c>
      <c r="N3477" s="8">
        <v>41961</v>
      </c>
      <c r="O3477">
        <v>0</v>
      </c>
      <c r="P3477">
        <v>0</v>
      </c>
      <c r="Q3477">
        <v>5706.1</v>
      </c>
      <c r="R3477">
        <v>789.18</v>
      </c>
      <c r="S3477">
        <v>1.6439999999999999</v>
      </c>
      <c r="T3477">
        <v>33</v>
      </c>
      <c r="U3477">
        <v>2391.5</v>
      </c>
      <c r="V3477">
        <v>1</v>
      </c>
      <c r="W3477">
        <v>1.476</v>
      </c>
      <c r="X3477">
        <v>2.3860000000000001</v>
      </c>
      <c r="Y3477" s="8">
        <v>41961</v>
      </c>
    </row>
    <row r="3478" spans="1:25" x14ac:dyDescent="0.25">
      <c r="A3478">
        <v>-111.975167</v>
      </c>
      <c r="B3478">
        <v>33.078503230000003</v>
      </c>
      <c r="C3478">
        <v>13</v>
      </c>
      <c r="D3478" t="s">
        <v>371</v>
      </c>
      <c r="E3478" t="s">
        <v>370</v>
      </c>
      <c r="F3478">
        <v>3477</v>
      </c>
      <c r="G3478">
        <v>180</v>
      </c>
      <c r="H3478">
        <v>13.33</v>
      </c>
      <c r="I3478">
        <v>2.198</v>
      </c>
      <c r="J3478">
        <v>1</v>
      </c>
      <c r="K3478">
        <v>1165.8</v>
      </c>
      <c r="L3478" t="s">
        <v>369</v>
      </c>
      <c r="M3478" t="s">
        <v>368</v>
      </c>
      <c r="N3478" s="8">
        <v>41961</v>
      </c>
      <c r="O3478">
        <v>0</v>
      </c>
      <c r="P3478">
        <v>0</v>
      </c>
      <c r="Q3478">
        <v>4980.5</v>
      </c>
      <c r="R3478">
        <v>678.53</v>
      </c>
      <c r="S3478">
        <v>1.4139999999999999</v>
      </c>
      <c r="T3478">
        <v>33</v>
      </c>
      <c r="U3478">
        <v>2056.1999999999998</v>
      </c>
      <c r="V3478">
        <v>1</v>
      </c>
      <c r="W3478">
        <v>1.4990000000000001</v>
      </c>
      <c r="X3478">
        <v>2.4220000000000002</v>
      </c>
      <c r="Y3478" s="8">
        <v>41961</v>
      </c>
    </row>
    <row r="3479" spans="1:25" x14ac:dyDescent="0.25">
      <c r="A3479">
        <v>-111.97516666</v>
      </c>
      <c r="B3479">
        <v>33.078497220000003</v>
      </c>
      <c r="C3479">
        <v>13</v>
      </c>
      <c r="D3479" t="s">
        <v>371</v>
      </c>
      <c r="E3479" t="s">
        <v>370</v>
      </c>
      <c r="F3479">
        <v>3478</v>
      </c>
      <c r="G3479">
        <v>182</v>
      </c>
      <c r="H3479">
        <v>13.33</v>
      </c>
      <c r="I3479">
        <v>2.1</v>
      </c>
      <c r="J3479">
        <v>1</v>
      </c>
      <c r="K3479">
        <v>1165.8</v>
      </c>
      <c r="L3479" t="s">
        <v>369</v>
      </c>
      <c r="M3479" t="s">
        <v>368</v>
      </c>
      <c r="N3479" s="8">
        <v>41961</v>
      </c>
      <c r="O3479">
        <v>0</v>
      </c>
      <c r="P3479">
        <v>0</v>
      </c>
      <c r="Q3479">
        <v>6799.8</v>
      </c>
      <c r="R3479">
        <v>969.83</v>
      </c>
      <c r="S3479">
        <v>2.02</v>
      </c>
      <c r="T3479">
        <v>33</v>
      </c>
      <c r="U3479">
        <v>2938.9</v>
      </c>
      <c r="V3479">
        <v>1</v>
      </c>
      <c r="W3479">
        <v>1.4319999999999999</v>
      </c>
      <c r="X3479">
        <v>2.3140000000000001</v>
      </c>
      <c r="Y3479" s="8">
        <v>41961</v>
      </c>
    </row>
    <row r="3480" spans="1:25" x14ac:dyDescent="0.25">
      <c r="A3480">
        <v>-111.97516683000001</v>
      </c>
      <c r="B3480">
        <v>33.078490219999999</v>
      </c>
      <c r="C3480">
        <v>13</v>
      </c>
      <c r="D3480" t="s">
        <v>371</v>
      </c>
      <c r="E3480" t="s">
        <v>370</v>
      </c>
      <c r="F3480">
        <v>3479</v>
      </c>
      <c r="G3480">
        <v>181</v>
      </c>
      <c r="H3480">
        <v>13.33</v>
      </c>
      <c r="I3480">
        <v>2.198</v>
      </c>
      <c r="J3480">
        <v>1</v>
      </c>
      <c r="K3480">
        <v>1165.9000000000001</v>
      </c>
      <c r="L3480" t="s">
        <v>369</v>
      </c>
      <c r="M3480" t="s">
        <v>368</v>
      </c>
      <c r="N3480" s="8">
        <v>41961</v>
      </c>
      <c r="O3480">
        <v>0</v>
      </c>
      <c r="P3480">
        <v>0</v>
      </c>
      <c r="Q3480">
        <v>5400.4</v>
      </c>
      <c r="R3480">
        <v>735.75</v>
      </c>
      <c r="S3480">
        <v>1.5329999999999999</v>
      </c>
      <c r="T3480">
        <v>33</v>
      </c>
      <c r="U3480">
        <v>2229.5</v>
      </c>
      <c r="V3480">
        <v>1</v>
      </c>
      <c r="W3480">
        <v>1.4990000000000001</v>
      </c>
      <c r="X3480">
        <v>2.4220000000000002</v>
      </c>
      <c r="Y3480" s="8">
        <v>41961</v>
      </c>
    </row>
    <row r="3481" spans="1:25" x14ac:dyDescent="0.25">
      <c r="A3481">
        <v>-111.97516649000001</v>
      </c>
      <c r="B3481">
        <v>33.078484209999999</v>
      </c>
      <c r="C3481">
        <v>13</v>
      </c>
      <c r="D3481" t="s">
        <v>371</v>
      </c>
      <c r="E3481" t="s">
        <v>370</v>
      </c>
      <c r="F3481">
        <v>3480</v>
      </c>
      <c r="G3481">
        <v>183</v>
      </c>
      <c r="H3481">
        <v>13.33</v>
      </c>
      <c r="I3481">
        <v>2.133</v>
      </c>
      <c r="J3481">
        <v>1</v>
      </c>
      <c r="K3481">
        <v>1165.9000000000001</v>
      </c>
      <c r="L3481" t="s">
        <v>369</v>
      </c>
      <c r="M3481" t="s">
        <v>368</v>
      </c>
      <c r="N3481" s="8">
        <v>41961</v>
      </c>
      <c r="O3481">
        <v>0</v>
      </c>
      <c r="P3481">
        <v>0</v>
      </c>
      <c r="Q3481">
        <v>7063.5</v>
      </c>
      <c r="R3481">
        <v>991.93</v>
      </c>
      <c r="S3481">
        <v>2.0670000000000002</v>
      </c>
      <c r="T3481">
        <v>33</v>
      </c>
      <c r="U3481">
        <v>3005.9</v>
      </c>
      <c r="V3481">
        <v>1</v>
      </c>
      <c r="W3481">
        <v>1.454</v>
      </c>
      <c r="X3481">
        <v>2.35</v>
      </c>
      <c r="Y3481" s="8">
        <v>41961</v>
      </c>
    </row>
    <row r="3482" spans="1:25" x14ac:dyDescent="0.25">
      <c r="A3482">
        <v>-111.97516683000001</v>
      </c>
      <c r="B3482">
        <v>33.078478220000001</v>
      </c>
      <c r="C3482">
        <v>13</v>
      </c>
      <c r="D3482" t="s">
        <v>371</v>
      </c>
      <c r="E3482" t="s">
        <v>370</v>
      </c>
      <c r="F3482">
        <v>3481</v>
      </c>
      <c r="G3482">
        <v>181</v>
      </c>
      <c r="H3482">
        <v>13.33</v>
      </c>
      <c r="I3482">
        <v>2.2970000000000002</v>
      </c>
      <c r="J3482">
        <v>1</v>
      </c>
      <c r="K3482">
        <v>1165.8</v>
      </c>
      <c r="L3482" t="s">
        <v>369</v>
      </c>
      <c r="M3482" t="s">
        <v>368</v>
      </c>
      <c r="N3482" s="8">
        <v>41961</v>
      </c>
      <c r="O3482">
        <v>0</v>
      </c>
      <c r="P3482">
        <v>0</v>
      </c>
      <c r="Q3482">
        <v>8332</v>
      </c>
      <c r="R3482">
        <v>1086.5</v>
      </c>
      <c r="S3482">
        <v>2.2639999999999998</v>
      </c>
      <c r="T3482">
        <v>33</v>
      </c>
      <c r="U3482">
        <v>3292.4</v>
      </c>
      <c r="V3482">
        <v>1</v>
      </c>
      <c r="W3482">
        <v>1.5660000000000001</v>
      </c>
      <c r="X3482">
        <v>2.5310000000000001</v>
      </c>
      <c r="Y3482" s="8">
        <v>41961</v>
      </c>
    </row>
    <row r="3483" spans="1:25" x14ac:dyDescent="0.25">
      <c r="A3483">
        <v>-111.97516751000001</v>
      </c>
      <c r="B3483">
        <v>33.078472210000001</v>
      </c>
      <c r="C3483">
        <v>13</v>
      </c>
      <c r="D3483" t="s">
        <v>371</v>
      </c>
      <c r="E3483" t="s">
        <v>370</v>
      </c>
      <c r="F3483">
        <v>3482</v>
      </c>
      <c r="G3483">
        <v>177</v>
      </c>
      <c r="H3483">
        <v>13.33</v>
      </c>
      <c r="I3483">
        <v>2.3290000000000002</v>
      </c>
      <c r="J3483">
        <v>1</v>
      </c>
      <c r="K3483">
        <v>1165.7</v>
      </c>
      <c r="L3483" t="s">
        <v>369</v>
      </c>
      <c r="M3483" t="s">
        <v>368</v>
      </c>
      <c r="N3483" s="8">
        <v>41961</v>
      </c>
      <c r="O3483">
        <v>0</v>
      </c>
      <c r="P3483">
        <v>0</v>
      </c>
      <c r="Q3483">
        <v>9306.7999999999993</v>
      </c>
      <c r="R3483">
        <v>1196.5</v>
      </c>
      <c r="S3483">
        <v>2.4929999999999999</v>
      </c>
      <c r="T3483">
        <v>33</v>
      </c>
      <c r="U3483">
        <v>3625.8</v>
      </c>
      <c r="V3483">
        <v>1</v>
      </c>
      <c r="W3483">
        <v>1.5880000000000001</v>
      </c>
      <c r="X3483">
        <v>2.5670000000000002</v>
      </c>
      <c r="Y3483" s="8">
        <v>41961</v>
      </c>
    </row>
    <row r="3484" spans="1:25" x14ac:dyDescent="0.25">
      <c r="A3484">
        <v>-111.97516683000001</v>
      </c>
      <c r="B3484">
        <v>33.078466220000003</v>
      </c>
      <c r="C3484">
        <v>13</v>
      </c>
      <c r="D3484" t="s">
        <v>371</v>
      </c>
      <c r="E3484" t="s">
        <v>370</v>
      </c>
      <c r="F3484">
        <v>3483</v>
      </c>
      <c r="G3484">
        <v>181</v>
      </c>
      <c r="H3484">
        <v>13.33</v>
      </c>
      <c r="I3484">
        <v>2.2970000000000002</v>
      </c>
      <c r="J3484">
        <v>1</v>
      </c>
      <c r="K3484">
        <v>1165.8</v>
      </c>
      <c r="L3484" t="s">
        <v>369</v>
      </c>
      <c r="M3484" t="s">
        <v>368</v>
      </c>
      <c r="N3484" s="8">
        <v>41961</v>
      </c>
      <c r="O3484">
        <v>0</v>
      </c>
      <c r="P3484">
        <v>0</v>
      </c>
      <c r="Q3484">
        <v>10025</v>
      </c>
      <c r="R3484">
        <v>1307.3</v>
      </c>
      <c r="S3484">
        <v>2.7240000000000002</v>
      </c>
      <c r="T3484">
        <v>33</v>
      </c>
      <c r="U3484">
        <v>3961.5</v>
      </c>
      <c r="V3484">
        <v>1</v>
      </c>
      <c r="W3484">
        <v>1.5660000000000001</v>
      </c>
      <c r="X3484">
        <v>2.5310000000000001</v>
      </c>
      <c r="Y3484" s="8">
        <v>41961</v>
      </c>
    </row>
    <row r="3485" spans="1:25" x14ac:dyDescent="0.25">
      <c r="A3485">
        <v>-111.97516649000001</v>
      </c>
      <c r="B3485">
        <v>33.078460210000003</v>
      </c>
      <c r="C3485">
        <v>13</v>
      </c>
      <c r="D3485" t="s">
        <v>371</v>
      </c>
      <c r="E3485" t="s">
        <v>370</v>
      </c>
      <c r="F3485">
        <v>3484</v>
      </c>
      <c r="G3485">
        <v>183</v>
      </c>
      <c r="H3485">
        <v>13.33</v>
      </c>
      <c r="I3485">
        <v>2.133</v>
      </c>
      <c r="J3485">
        <v>1</v>
      </c>
      <c r="K3485">
        <v>1165.7</v>
      </c>
      <c r="L3485" t="s">
        <v>369</v>
      </c>
      <c r="M3485" t="s">
        <v>368</v>
      </c>
      <c r="N3485" s="8">
        <v>41961</v>
      </c>
      <c r="O3485">
        <v>0</v>
      </c>
      <c r="P3485">
        <v>0</v>
      </c>
      <c r="Q3485">
        <v>7948.9</v>
      </c>
      <c r="R3485">
        <v>1116.3</v>
      </c>
      <c r="S3485">
        <v>2.3260000000000001</v>
      </c>
      <c r="T3485">
        <v>33</v>
      </c>
      <c r="U3485">
        <v>3382.6</v>
      </c>
      <c r="V3485">
        <v>1</v>
      </c>
      <c r="W3485">
        <v>1.454</v>
      </c>
      <c r="X3485">
        <v>2.35</v>
      </c>
      <c r="Y3485" s="8">
        <v>41961</v>
      </c>
    </row>
    <row r="3486" spans="1:25" x14ac:dyDescent="0.25">
      <c r="A3486">
        <v>-111.97516717000001</v>
      </c>
      <c r="B3486">
        <v>33.078454219999998</v>
      </c>
      <c r="C3486">
        <v>13</v>
      </c>
      <c r="D3486" t="s">
        <v>371</v>
      </c>
      <c r="E3486" t="s">
        <v>370</v>
      </c>
      <c r="F3486">
        <v>3485</v>
      </c>
      <c r="G3486">
        <v>179</v>
      </c>
      <c r="H3486">
        <v>13.33</v>
      </c>
      <c r="I3486">
        <v>2.3620000000000001</v>
      </c>
      <c r="J3486">
        <v>1</v>
      </c>
      <c r="K3486">
        <v>1165.7</v>
      </c>
      <c r="L3486" t="s">
        <v>369</v>
      </c>
      <c r="M3486" t="s">
        <v>368</v>
      </c>
      <c r="N3486" s="8">
        <v>41961</v>
      </c>
      <c r="O3486">
        <v>0</v>
      </c>
      <c r="P3486">
        <v>0</v>
      </c>
      <c r="Q3486">
        <v>12034</v>
      </c>
      <c r="R3486">
        <v>1525.6</v>
      </c>
      <c r="S3486">
        <v>3.1779999999999999</v>
      </c>
      <c r="T3486">
        <v>33</v>
      </c>
      <c r="U3486">
        <v>4623</v>
      </c>
      <c r="V3486">
        <v>1</v>
      </c>
      <c r="W3486">
        <v>1.611</v>
      </c>
      <c r="X3486">
        <v>2.6030000000000002</v>
      </c>
      <c r="Y3486" s="8">
        <v>41961</v>
      </c>
    </row>
    <row r="3487" spans="1:25" x14ac:dyDescent="0.25">
      <c r="A3487">
        <v>-111.97516683000001</v>
      </c>
      <c r="B3487">
        <v>33.078448219999999</v>
      </c>
      <c r="C3487">
        <v>13</v>
      </c>
      <c r="D3487" t="s">
        <v>371</v>
      </c>
      <c r="E3487" t="s">
        <v>370</v>
      </c>
      <c r="F3487">
        <v>3486</v>
      </c>
      <c r="G3487">
        <v>181</v>
      </c>
      <c r="H3487">
        <v>13.33</v>
      </c>
      <c r="I3487">
        <v>2.133</v>
      </c>
      <c r="J3487">
        <v>1</v>
      </c>
      <c r="K3487">
        <v>1165.5999999999999</v>
      </c>
      <c r="L3487" t="s">
        <v>369</v>
      </c>
      <c r="M3487" t="s">
        <v>368</v>
      </c>
      <c r="N3487" s="8">
        <v>41961</v>
      </c>
      <c r="O3487">
        <v>0</v>
      </c>
      <c r="P3487">
        <v>0</v>
      </c>
      <c r="Q3487">
        <v>10181</v>
      </c>
      <c r="R3487">
        <v>1429.7</v>
      </c>
      <c r="S3487">
        <v>2.9790000000000001</v>
      </c>
      <c r="T3487">
        <v>33</v>
      </c>
      <c r="U3487">
        <v>4332.5</v>
      </c>
      <c r="V3487">
        <v>1</v>
      </c>
      <c r="W3487">
        <v>1.454</v>
      </c>
      <c r="X3487">
        <v>2.35</v>
      </c>
      <c r="Y3487" s="8">
        <v>41961</v>
      </c>
    </row>
    <row r="3488" spans="1:25" x14ac:dyDescent="0.25">
      <c r="A3488">
        <v>-111.97516868</v>
      </c>
      <c r="B3488">
        <v>33.078442209999999</v>
      </c>
      <c r="C3488">
        <v>13</v>
      </c>
      <c r="D3488" t="s">
        <v>371</v>
      </c>
      <c r="E3488" t="s">
        <v>370</v>
      </c>
      <c r="F3488">
        <v>3487</v>
      </c>
      <c r="G3488">
        <v>176</v>
      </c>
      <c r="H3488">
        <v>13.33</v>
      </c>
      <c r="I3488">
        <v>2.2970000000000002</v>
      </c>
      <c r="J3488">
        <v>1</v>
      </c>
      <c r="K3488">
        <v>1165.7</v>
      </c>
      <c r="L3488" t="s">
        <v>369</v>
      </c>
      <c r="M3488" t="s">
        <v>368</v>
      </c>
      <c r="N3488" s="8">
        <v>41961</v>
      </c>
      <c r="O3488">
        <v>0</v>
      </c>
      <c r="P3488">
        <v>0</v>
      </c>
      <c r="Q3488">
        <v>11660</v>
      </c>
      <c r="R3488">
        <v>1520.4</v>
      </c>
      <c r="S3488">
        <v>3.1680000000000001</v>
      </c>
      <c r="T3488">
        <v>33</v>
      </c>
      <c r="U3488">
        <v>4607.3999999999996</v>
      </c>
      <c r="V3488">
        <v>1</v>
      </c>
      <c r="W3488">
        <v>1.5660000000000001</v>
      </c>
      <c r="X3488">
        <v>2.5310000000000001</v>
      </c>
      <c r="Y3488" s="8">
        <v>41961</v>
      </c>
    </row>
    <row r="3489" spans="1:25" x14ac:dyDescent="0.25">
      <c r="A3489">
        <v>-111.97516697</v>
      </c>
      <c r="B3489">
        <v>33.07843518</v>
      </c>
      <c r="C3489">
        <v>13</v>
      </c>
      <c r="D3489" t="s">
        <v>371</v>
      </c>
      <c r="E3489" t="s">
        <v>370</v>
      </c>
      <c r="F3489">
        <v>3488</v>
      </c>
      <c r="G3489">
        <v>186</v>
      </c>
      <c r="H3489">
        <v>13.33</v>
      </c>
      <c r="I3489">
        <v>2.133</v>
      </c>
      <c r="J3489">
        <v>1</v>
      </c>
      <c r="K3489">
        <v>1165.8</v>
      </c>
      <c r="L3489" t="s">
        <v>369</v>
      </c>
      <c r="M3489" t="s">
        <v>368</v>
      </c>
      <c r="N3489" s="8">
        <v>41961</v>
      </c>
      <c r="O3489">
        <v>0</v>
      </c>
      <c r="P3489">
        <v>0</v>
      </c>
      <c r="Q3489">
        <v>8634.2999999999993</v>
      </c>
      <c r="R3489">
        <v>1212.5</v>
      </c>
      <c r="S3489">
        <v>2.5259999999999998</v>
      </c>
      <c r="T3489">
        <v>33</v>
      </c>
      <c r="U3489">
        <v>3674.3</v>
      </c>
      <c r="V3489">
        <v>1</v>
      </c>
      <c r="W3489">
        <v>1.454</v>
      </c>
      <c r="X3489">
        <v>2.35</v>
      </c>
      <c r="Y3489" s="8">
        <v>41961</v>
      </c>
    </row>
    <row r="3490" spans="1:25" x14ac:dyDescent="0.25">
      <c r="A3490">
        <v>-111.97516649000001</v>
      </c>
      <c r="B3490">
        <v>33.078429210000003</v>
      </c>
      <c r="C3490">
        <v>13</v>
      </c>
      <c r="D3490" t="s">
        <v>371</v>
      </c>
      <c r="E3490" t="s">
        <v>370</v>
      </c>
      <c r="F3490">
        <v>3489</v>
      </c>
      <c r="G3490">
        <v>183</v>
      </c>
      <c r="H3490">
        <v>13.33</v>
      </c>
      <c r="I3490">
        <v>2.198</v>
      </c>
      <c r="J3490">
        <v>1</v>
      </c>
      <c r="K3490">
        <v>1165.7</v>
      </c>
      <c r="L3490" t="s">
        <v>369</v>
      </c>
      <c r="M3490" t="s">
        <v>368</v>
      </c>
      <c r="N3490" s="8">
        <v>41961</v>
      </c>
      <c r="O3490">
        <v>0</v>
      </c>
      <c r="P3490">
        <v>0</v>
      </c>
      <c r="Q3490">
        <v>10417</v>
      </c>
      <c r="R3490">
        <v>1419.2</v>
      </c>
      <c r="S3490">
        <v>2.9569999999999999</v>
      </c>
      <c r="T3490">
        <v>33</v>
      </c>
      <c r="U3490">
        <v>4300.7</v>
      </c>
      <c r="V3490">
        <v>1</v>
      </c>
      <c r="W3490">
        <v>1.4990000000000001</v>
      </c>
      <c r="X3490">
        <v>2.4220000000000002</v>
      </c>
      <c r="Y3490" s="8">
        <v>41961</v>
      </c>
    </row>
    <row r="3491" spans="1:25" x14ac:dyDescent="0.25">
      <c r="A3491">
        <v>-111.97516886</v>
      </c>
      <c r="B3491">
        <v>33.078423190000002</v>
      </c>
      <c r="C3491">
        <v>13</v>
      </c>
      <c r="D3491" t="s">
        <v>371</v>
      </c>
      <c r="E3491" t="s">
        <v>370</v>
      </c>
      <c r="F3491">
        <v>3490</v>
      </c>
      <c r="G3491">
        <v>175</v>
      </c>
      <c r="H3491">
        <v>13.33</v>
      </c>
      <c r="I3491">
        <v>2.1</v>
      </c>
      <c r="J3491">
        <v>1</v>
      </c>
      <c r="K3491">
        <v>1165.8</v>
      </c>
      <c r="L3491" t="s">
        <v>369</v>
      </c>
      <c r="M3491" t="s">
        <v>368</v>
      </c>
      <c r="N3491" s="8">
        <v>41961</v>
      </c>
      <c r="O3491">
        <v>0</v>
      </c>
      <c r="P3491">
        <v>0</v>
      </c>
      <c r="Q3491">
        <v>6752.8</v>
      </c>
      <c r="R3491">
        <v>963.12</v>
      </c>
      <c r="S3491">
        <v>2.0059999999999998</v>
      </c>
      <c r="T3491">
        <v>33</v>
      </c>
      <c r="U3491">
        <v>2918.5</v>
      </c>
      <c r="V3491">
        <v>1</v>
      </c>
      <c r="W3491">
        <v>1.4319999999999999</v>
      </c>
      <c r="X3491">
        <v>2.3140000000000001</v>
      </c>
      <c r="Y3491" s="8">
        <v>41961</v>
      </c>
    </row>
    <row r="3492" spans="1:25" x14ac:dyDescent="0.25">
      <c r="A3492">
        <v>-111.97531303</v>
      </c>
      <c r="B3492">
        <v>33.078375819999998</v>
      </c>
      <c r="C3492">
        <v>13</v>
      </c>
      <c r="D3492" t="s">
        <v>371</v>
      </c>
      <c r="E3492" t="s">
        <v>370</v>
      </c>
      <c r="F3492">
        <v>3491</v>
      </c>
      <c r="G3492">
        <v>6</v>
      </c>
      <c r="H3492">
        <v>13.33</v>
      </c>
      <c r="I3492">
        <v>2.165</v>
      </c>
      <c r="J3492">
        <v>1</v>
      </c>
      <c r="K3492">
        <v>1165.5</v>
      </c>
      <c r="L3492" t="s">
        <v>369</v>
      </c>
      <c r="M3492" t="s">
        <v>368</v>
      </c>
      <c r="N3492" s="8">
        <v>41961</v>
      </c>
      <c r="O3492">
        <v>0</v>
      </c>
      <c r="P3492">
        <v>0</v>
      </c>
      <c r="Q3492">
        <v>720.91</v>
      </c>
      <c r="R3492">
        <v>99.7</v>
      </c>
      <c r="S3492">
        <v>0.20799999999999999</v>
      </c>
      <c r="T3492">
        <v>33</v>
      </c>
      <c r="U3492">
        <v>302.13</v>
      </c>
      <c r="V3492">
        <v>2</v>
      </c>
      <c r="W3492">
        <v>1.476</v>
      </c>
      <c r="X3492">
        <v>2.3860000000000001</v>
      </c>
      <c r="Y3492" s="8">
        <v>41961</v>
      </c>
    </row>
    <row r="3493" spans="1:25" x14ac:dyDescent="0.25">
      <c r="A3493">
        <v>-111.9753108</v>
      </c>
      <c r="B3493">
        <v>33.078379839999997</v>
      </c>
      <c r="C3493">
        <v>13</v>
      </c>
      <c r="D3493" t="s">
        <v>371</v>
      </c>
      <c r="E3493" t="s">
        <v>370</v>
      </c>
      <c r="F3493">
        <v>3492</v>
      </c>
      <c r="G3493">
        <v>353</v>
      </c>
      <c r="H3493">
        <v>13.33</v>
      </c>
      <c r="I3493">
        <v>1.444</v>
      </c>
      <c r="J3493">
        <v>1</v>
      </c>
      <c r="K3493">
        <v>1165.3</v>
      </c>
      <c r="L3493" t="s">
        <v>369</v>
      </c>
      <c r="M3493" t="s">
        <v>368</v>
      </c>
      <c r="N3493" s="8">
        <v>41961</v>
      </c>
      <c r="O3493">
        <v>0</v>
      </c>
      <c r="P3493">
        <v>0</v>
      </c>
      <c r="Q3493">
        <v>381.91</v>
      </c>
      <c r="R3493">
        <v>79.23</v>
      </c>
      <c r="S3493">
        <v>0.16500000000000001</v>
      </c>
      <c r="T3493">
        <v>33</v>
      </c>
      <c r="U3493">
        <v>240.09</v>
      </c>
      <c r="V3493">
        <v>2</v>
      </c>
      <c r="W3493">
        <v>0.98399999999999999</v>
      </c>
      <c r="X3493">
        <v>1.591</v>
      </c>
      <c r="Y3493" s="8">
        <v>41961</v>
      </c>
    </row>
    <row r="3494" spans="1:25" x14ac:dyDescent="0.25">
      <c r="A3494">
        <v>-111.97531452</v>
      </c>
      <c r="B3494">
        <v>33.078385320000002</v>
      </c>
      <c r="C3494">
        <v>13</v>
      </c>
      <c r="D3494" t="s">
        <v>371</v>
      </c>
      <c r="E3494" t="s">
        <v>370</v>
      </c>
      <c r="F3494">
        <v>3493</v>
      </c>
      <c r="G3494">
        <v>21</v>
      </c>
      <c r="H3494">
        <v>13.33</v>
      </c>
      <c r="I3494">
        <v>2.165</v>
      </c>
      <c r="J3494">
        <v>1</v>
      </c>
      <c r="K3494">
        <v>1165.2</v>
      </c>
      <c r="L3494" t="s">
        <v>369</v>
      </c>
      <c r="M3494" t="s">
        <v>368</v>
      </c>
      <c r="N3494" s="8">
        <v>41961</v>
      </c>
      <c r="O3494">
        <v>0</v>
      </c>
      <c r="P3494">
        <v>0</v>
      </c>
      <c r="Q3494">
        <v>63.87</v>
      </c>
      <c r="R3494">
        <v>8.8339999999999996</v>
      </c>
      <c r="S3494">
        <v>1.7999999999999999E-2</v>
      </c>
      <c r="T3494">
        <v>33</v>
      </c>
      <c r="U3494">
        <v>26.77</v>
      </c>
      <c r="V3494">
        <v>2</v>
      </c>
      <c r="W3494">
        <v>1.476</v>
      </c>
      <c r="X3494">
        <v>2.3860000000000001</v>
      </c>
      <c r="Y3494" s="8">
        <v>41961</v>
      </c>
    </row>
    <row r="3495" spans="1:25" x14ac:dyDescent="0.25">
      <c r="A3495">
        <v>-111.97531304</v>
      </c>
      <c r="B3495">
        <v>33.078388949999997</v>
      </c>
      <c r="C3495">
        <v>13</v>
      </c>
      <c r="D3495" t="s">
        <v>371</v>
      </c>
      <c r="E3495" t="s">
        <v>370</v>
      </c>
      <c r="F3495">
        <v>3494</v>
      </c>
      <c r="G3495">
        <v>12</v>
      </c>
      <c r="H3495">
        <v>13.33</v>
      </c>
      <c r="I3495">
        <v>1.6080000000000001</v>
      </c>
      <c r="J3495">
        <v>1</v>
      </c>
      <c r="K3495">
        <v>1165.2</v>
      </c>
      <c r="L3495" t="s">
        <v>369</v>
      </c>
      <c r="M3495" t="s">
        <v>368</v>
      </c>
      <c r="N3495" s="8">
        <v>41961</v>
      </c>
      <c r="O3495">
        <v>0</v>
      </c>
      <c r="P3495">
        <v>0</v>
      </c>
      <c r="Q3495">
        <v>1428.8</v>
      </c>
      <c r="R3495">
        <v>266.17</v>
      </c>
      <c r="S3495">
        <v>0.55500000000000005</v>
      </c>
      <c r="T3495">
        <v>33</v>
      </c>
      <c r="U3495">
        <v>806.58</v>
      </c>
      <c r="V3495">
        <v>2</v>
      </c>
      <c r="W3495">
        <v>1.0960000000000001</v>
      </c>
      <c r="X3495">
        <v>1.7709999999999999</v>
      </c>
      <c r="Y3495" s="8">
        <v>41961</v>
      </c>
    </row>
    <row r="3496" spans="1:25" x14ac:dyDescent="0.25">
      <c r="A3496">
        <v>-111.97530929</v>
      </c>
      <c r="B3496">
        <v>33.078393089999999</v>
      </c>
      <c r="C3496">
        <v>13</v>
      </c>
      <c r="D3496" t="s">
        <v>371</v>
      </c>
      <c r="E3496" t="s">
        <v>370</v>
      </c>
      <c r="F3496">
        <v>3495</v>
      </c>
      <c r="G3496">
        <v>344</v>
      </c>
      <c r="H3496">
        <v>13.33</v>
      </c>
      <c r="I3496">
        <v>1.64</v>
      </c>
      <c r="J3496">
        <v>1</v>
      </c>
      <c r="K3496">
        <v>1165.4000000000001</v>
      </c>
      <c r="L3496" t="s">
        <v>369</v>
      </c>
      <c r="M3496" t="s">
        <v>368</v>
      </c>
      <c r="N3496" s="8">
        <v>41961</v>
      </c>
      <c r="O3496">
        <v>0</v>
      </c>
      <c r="P3496">
        <v>0</v>
      </c>
      <c r="Q3496">
        <v>507.42</v>
      </c>
      <c r="R3496">
        <v>92.63</v>
      </c>
      <c r="S3496">
        <v>0.193</v>
      </c>
      <c r="T3496">
        <v>33</v>
      </c>
      <c r="U3496">
        <v>280.70999999999998</v>
      </c>
      <c r="V3496">
        <v>2</v>
      </c>
      <c r="W3496">
        <v>1.1180000000000001</v>
      </c>
      <c r="X3496">
        <v>1.8080000000000001</v>
      </c>
      <c r="Y3496" s="8">
        <v>41961</v>
      </c>
    </row>
    <row r="3497" spans="1:25" x14ac:dyDescent="0.25">
      <c r="A3497">
        <v>-111.97531117</v>
      </c>
      <c r="B3497">
        <v>33.078396779999999</v>
      </c>
      <c r="C3497">
        <v>13</v>
      </c>
      <c r="D3497" t="s">
        <v>371</v>
      </c>
      <c r="E3497" t="s">
        <v>370</v>
      </c>
      <c r="F3497">
        <v>3496</v>
      </c>
      <c r="G3497">
        <v>1</v>
      </c>
      <c r="H3497">
        <v>13.33</v>
      </c>
      <c r="I3497">
        <v>1.673</v>
      </c>
      <c r="J3497">
        <v>1</v>
      </c>
      <c r="K3497">
        <v>1165.4000000000001</v>
      </c>
      <c r="L3497" t="s">
        <v>369</v>
      </c>
      <c r="M3497" t="s">
        <v>368</v>
      </c>
      <c r="N3497" s="8">
        <v>41961</v>
      </c>
      <c r="O3497">
        <v>0</v>
      </c>
      <c r="P3497">
        <v>0</v>
      </c>
      <c r="Q3497">
        <v>1325</v>
      </c>
      <c r="R3497">
        <v>237.16</v>
      </c>
      <c r="S3497">
        <v>0.49399999999999999</v>
      </c>
      <c r="T3497">
        <v>33</v>
      </c>
      <c r="U3497">
        <v>718.65</v>
      </c>
      <c r="V3497">
        <v>2</v>
      </c>
      <c r="W3497">
        <v>1.141</v>
      </c>
      <c r="X3497">
        <v>1.8440000000000001</v>
      </c>
      <c r="Y3497" s="8">
        <v>41961</v>
      </c>
    </row>
    <row r="3498" spans="1:25" x14ac:dyDescent="0.25">
      <c r="A3498">
        <v>-111.97531103</v>
      </c>
      <c r="B3498">
        <v>33.078401820000003</v>
      </c>
      <c r="C3498">
        <v>13</v>
      </c>
      <c r="D3498" t="s">
        <v>371</v>
      </c>
      <c r="E3498" t="s">
        <v>370</v>
      </c>
      <c r="F3498">
        <v>3497</v>
      </c>
      <c r="G3498">
        <v>6</v>
      </c>
      <c r="H3498">
        <v>13.33</v>
      </c>
      <c r="I3498">
        <v>1.7390000000000001</v>
      </c>
      <c r="J3498">
        <v>1</v>
      </c>
      <c r="K3498">
        <v>1165.4000000000001</v>
      </c>
      <c r="L3498" t="s">
        <v>369</v>
      </c>
      <c r="M3498" t="s">
        <v>368</v>
      </c>
      <c r="N3498" s="8">
        <v>41961</v>
      </c>
      <c r="O3498">
        <v>0</v>
      </c>
      <c r="P3498">
        <v>0</v>
      </c>
      <c r="Q3498">
        <v>1545.8</v>
      </c>
      <c r="R3498">
        <v>266.22000000000003</v>
      </c>
      <c r="S3498">
        <v>0.55500000000000005</v>
      </c>
      <c r="T3498">
        <v>33</v>
      </c>
      <c r="U3498">
        <v>806.73</v>
      </c>
      <c r="V3498">
        <v>2</v>
      </c>
      <c r="W3498">
        <v>1.1859999999999999</v>
      </c>
      <c r="X3498">
        <v>1.9159999999999999</v>
      </c>
      <c r="Y3498" s="8">
        <v>41961</v>
      </c>
    </row>
    <row r="3499" spans="1:25" x14ac:dyDescent="0.25">
      <c r="A3499">
        <v>-111.97531119999999</v>
      </c>
      <c r="B3499">
        <v>33.07840684</v>
      </c>
      <c r="C3499">
        <v>13</v>
      </c>
      <c r="D3499" t="s">
        <v>371</v>
      </c>
      <c r="E3499" t="s">
        <v>370</v>
      </c>
      <c r="F3499">
        <v>3498</v>
      </c>
      <c r="G3499">
        <v>7</v>
      </c>
      <c r="H3499">
        <v>13.33</v>
      </c>
      <c r="I3499">
        <v>1.542</v>
      </c>
      <c r="J3499">
        <v>1</v>
      </c>
      <c r="K3499">
        <v>1165.4000000000001</v>
      </c>
      <c r="L3499" t="s">
        <v>369</v>
      </c>
      <c r="M3499" t="s">
        <v>368</v>
      </c>
      <c r="N3499" s="8">
        <v>41961</v>
      </c>
      <c r="O3499">
        <v>0</v>
      </c>
      <c r="P3499">
        <v>0</v>
      </c>
      <c r="Q3499">
        <v>5209.7</v>
      </c>
      <c r="R3499">
        <v>1011.8</v>
      </c>
      <c r="S3499">
        <v>2.1080000000000001</v>
      </c>
      <c r="T3499">
        <v>33</v>
      </c>
      <c r="U3499">
        <v>3066</v>
      </c>
      <c r="V3499">
        <v>2</v>
      </c>
      <c r="W3499">
        <v>1.0509999999999999</v>
      </c>
      <c r="X3499">
        <v>1.6990000000000001</v>
      </c>
      <c r="Y3499" s="8">
        <v>41961</v>
      </c>
    </row>
    <row r="3500" spans="1:25" x14ac:dyDescent="0.25">
      <c r="A3500">
        <v>-111.97530965999999</v>
      </c>
      <c r="B3500">
        <v>33.078410779999999</v>
      </c>
      <c r="C3500">
        <v>13</v>
      </c>
      <c r="D3500" t="s">
        <v>371</v>
      </c>
      <c r="E3500" t="s">
        <v>370</v>
      </c>
      <c r="F3500">
        <v>3499</v>
      </c>
      <c r="G3500">
        <v>358</v>
      </c>
      <c r="H3500">
        <v>13.33</v>
      </c>
      <c r="I3500">
        <v>1.837</v>
      </c>
      <c r="J3500">
        <v>1</v>
      </c>
      <c r="K3500">
        <v>1165.4000000000001</v>
      </c>
      <c r="L3500" t="s">
        <v>369</v>
      </c>
      <c r="M3500" t="s">
        <v>368</v>
      </c>
      <c r="N3500" s="8">
        <v>41961</v>
      </c>
      <c r="O3500">
        <v>0</v>
      </c>
      <c r="P3500">
        <v>0</v>
      </c>
      <c r="Q3500">
        <v>6532.3</v>
      </c>
      <c r="R3500">
        <v>1064.8</v>
      </c>
      <c r="S3500">
        <v>2.218</v>
      </c>
      <c r="T3500">
        <v>33</v>
      </c>
      <c r="U3500">
        <v>3226.6</v>
      </c>
      <c r="V3500">
        <v>2</v>
      </c>
      <c r="W3500">
        <v>1.2529999999999999</v>
      </c>
      <c r="X3500">
        <v>2.0249999999999999</v>
      </c>
      <c r="Y3500" s="8">
        <v>41961</v>
      </c>
    </row>
    <row r="3501" spans="1:25" x14ac:dyDescent="0.25">
      <c r="A3501">
        <v>-111.97530897</v>
      </c>
      <c r="B3501">
        <v>33.078414819999999</v>
      </c>
      <c r="C3501">
        <v>13</v>
      </c>
      <c r="D3501" t="s">
        <v>371</v>
      </c>
      <c r="E3501" t="s">
        <v>370</v>
      </c>
      <c r="F3501">
        <v>3500</v>
      </c>
      <c r="G3501">
        <v>354</v>
      </c>
      <c r="H3501">
        <v>13.33</v>
      </c>
      <c r="I3501">
        <v>1.804</v>
      </c>
      <c r="J3501">
        <v>1</v>
      </c>
      <c r="K3501">
        <v>1165.4000000000001</v>
      </c>
      <c r="L3501" t="s">
        <v>369</v>
      </c>
      <c r="M3501" t="s">
        <v>368</v>
      </c>
      <c r="N3501" s="8">
        <v>41961</v>
      </c>
      <c r="O3501">
        <v>0</v>
      </c>
      <c r="P3501">
        <v>0</v>
      </c>
      <c r="Q3501">
        <v>6168.6</v>
      </c>
      <c r="R3501">
        <v>1023.8</v>
      </c>
      <c r="S3501">
        <v>2.133</v>
      </c>
      <c r="T3501">
        <v>33</v>
      </c>
      <c r="U3501">
        <v>3102.3</v>
      </c>
      <c r="V3501">
        <v>2</v>
      </c>
      <c r="W3501">
        <v>1.23</v>
      </c>
      <c r="X3501">
        <v>1.988</v>
      </c>
      <c r="Y3501" s="8">
        <v>41961</v>
      </c>
    </row>
    <row r="3502" spans="1:25" x14ac:dyDescent="0.25">
      <c r="A3502">
        <v>-111.97531068000001</v>
      </c>
      <c r="B3502">
        <v>33.078419789999998</v>
      </c>
      <c r="C3502">
        <v>13</v>
      </c>
      <c r="D3502" t="s">
        <v>371</v>
      </c>
      <c r="E3502" t="s">
        <v>370</v>
      </c>
      <c r="F3502">
        <v>3501</v>
      </c>
      <c r="G3502">
        <v>4</v>
      </c>
      <c r="H3502">
        <v>13.33</v>
      </c>
      <c r="I3502">
        <v>1.3779999999999999</v>
      </c>
      <c r="J3502">
        <v>1</v>
      </c>
      <c r="K3502">
        <v>1165.4000000000001</v>
      </c>
      <c r="L3502" t="s">
        <v>369</v>
      </c>
      <c r="M3502" t="s">
        <v>368</v>
      </c>
      <c r="N3502" s="8">
        <v>41961</v>
      </c>
      <c r="O3502">
        <v>0</v>
      </c>
      <c r="P3502">
        <v>0</v>
      </c>
      <c r="Q3502">
        <v>6063.3</v>
      </c>
      <c r="R3502">
        <v>1317.8</v>
      </c>
      <c r="S3502">
        <v>2.7450000000000001</v>
      </c>
      <c r="T3502">
        <v>33</v>
      </c>
      <c r="U3502">
        <v>3993.2</v>
      </c>
      <c r="V3502">
        <v>2</v>
      </c>
      <c r="W3502">
        <v>0.94</v>
      </c>
      <c r="X3502">
        <v>1.518</v>
      </c>
      <c r="Y3502" s="8">
        <v>41961</v>
      </c>
    </row>
    <row r="3503" spans="1:25" x14ac:dyDescent="0.25">
      <c r="A3503">
        <v>-111.97531054</v>
      </c>
      <c r="B3503">
        <v>33.078422879999998</v>
      </c>
      <c r="C3503">
        <v>13</v>
      </c>
      <c r="D3503" t="s">
        <v>371</v>
      </c>
      <c r="E3503" t="s">
        <v>370</v>
      </c>
      <c r="F3503">
        <v>3502</v>
      </c>
      <c r="G3503">
        <v>9</v>
      </c>
      <c r="H3503">
        <v>13.33</v>
      </c>
      <c r="I3503">
        <v>1.5089999999999999</v>
      </c>
      <c r="J3503">
        <v>1</v>
      </c>
      <c r="K3503">
        <v>1165.3</v>
      </c>
      <c r="L3503" t="s">
        <v>369</v>
      </c>
      <c r="M3503" t="s">
        <v>368</v>
      </c>
      <c r="N3503" s="8">
        <v>41961</v>
      </c>
      <c r="O3503">
        <v>0</v>
      </c>
      <c r="P3503">
        <v>0</v>
      </c>
      <c r="Q3503">
        <v>7923.4</v>
      </c>
      <c r="R3503">
        <v>1572.3</v>
      </c>
      <c r="S3503">
        <v>3.2759999999999998</v>
      </c>
      <c r="T3503">
        <v>33</v>
      </c>
      <c r="U3503">
        <v>4764.5</v>
      </c>
      <c r="V3503">
        <v>2</v>
      </c>
      <c r="W3503">
        <v>1.0289999999999999</v>
      </c>
      <c r="X3503">
        <v>1.663</v>
      </c>
      <c r="Y3503" s="8">
        <v>41961</v>
      </c>
    </row>
    <row r="3504" spans="1:25" x14ac:dyDescent="0.25">
      <c r="A3504">
        <v>-111.97531087</v>
      </c>
      <c r="B3504">
        <v>33.07842393</v>
      </c>
      <c r="C3504">
        <v>13</v>
      </c>
      <c r="D3504" t="s">
        <v>371</v>
      </c>
      <c r="E3504" t="s">
        <v>370</v>
      </c>
      <c r="F3504">
        <v>3503</v>
      </c>
      <c r="G3504">
        <v>11</v>
      </c>
      <c r="H3504">
        <v>13.33</v>
      </c>
      <c r="I3504">
        <v>0.78700000000000003</v>
      </c>
      <c r="J3504">
        <v>1</v>
      </c>
      <c r="K3504">
        <v>1165.4000000000001</v>
      </c>
      <c r="L3504" t="s">
        <v>369</v>
      </c>
      <c r="M3504" t="s">
        <v>368</v>
      </c>
      <c r="N3504" s="8">
        <v>41961</v>
      </c>
      <c r="O3504">
        <v>0</v>
      </c>
      <c r="P3504">
        <v>0</v>
      </c>
      <c r="Q3504">
        <v>1689.3</v>
      </c>
      <c r="R3504">
        <v>642.48</v>
      </c>
      <c r="S3504">
        <v>1.339</v>
      </c>
      <c r="T3504">
        <v>33</v>
      </c>
      <c r="U3504">
        <v>1946.9</v>
      </c>
      <c r="V3504">
        <v>2</v>
      </c>
      <c r="W3504">
        <v>0.53700000000000003</v>
      </c>
      <c r="X3504">
        <v>0.86799999999999999</v>
      </c>
      <c r="Y3504" s="8">
        <v>41961</v>
      </c>
    </row>
    <row r="3505" spans="1:25" x14ac:dyDescent="0.25">
      <c r="A3505">
        <v>-111.97530750999999</v>
      </c>
      <c r="B3505">
        <v>33.078425789999997</v>
      </c>
      <c r="C3505">
        <v>13</v>
      </c>
      <c r="D3505" t="s">
        <v>371</v>
      </c>
      <c r="E3505" t="s">
        <v>370</v>
      </c>
      <c r="F3505">
        <v>3504</v>
      </c>
      <c r="G3505">
        <v>3</v>
      </c>
      <c r="H3505">
        <v>13.33</v>
      </c>
      <c r="I3505">
        <v>0.65600000000000003</v>
      </c>
      <c r="J3505">
        <v>1</v>
      </c>
      <c r="K3505">
        <v>1164.9000000000001</v>
      </c>
      <c r="L3505" t="s">
        <v>369</v>
      </c>
      <c r="M3505" t="s">
        <v>368</v>
      </c>
      <c r="N3505" s="8">
        <v>41961</v>
      </c>
      <c r="O3505">
        <v>0</v>
      </c>
      <c r="P3505">
        <v>0</v>
      </c>
      <c r="Q3505">
        <v>3369.3</v>
      </c>
      <c r="R3505">
        <v>1537.7</v>
      </c>
      <c r="S3505">
        <v>3.2040000000000002</v>
      </c>
      <c r="T3505">
        <v>33</v>
      </c>
      <c r="U3505">
        <v>4659.8</v>
      </c>
      <c r="V3505">
        <v>2</v>
      </c>
      <c r="W3505">
        <v>0.44700000000000001</v>
      </c>
      <c r="X3505">
        <v>0.72299999999999998</v>
      </c>
      <c r="Y3505" s="8">
        <v>41961</v>
      </c>
    </row>
    <row r="3506" spans="1:25" x14ac:dyDescent="0.25">
      <c r="A3506">
        <v>-111.975307</v>
      </c>
      <c r="B3506">
        <v>33.078428770000002</v>
      </c>
      <c r="C3506">
        <v>13</v>
      </c>
      <c r="D3506" t="s">
        <v>371</v>
      </c>
      <c r="E3506" t="s">
        <v>370</v>
      </c>
      <c r="F3506">
        <v>3505</v>
      </c>
      <c r="G3506">
        <v>0</v>
      </c>
      <c r="H3506">
        <v>13.33</v>
      </c>
      <c r="I3506">
        <v>1.181</v>
      </c>
      <c r="J3506">
        <v>1</v>
      </c>
      <c r="K3506">
        <v>1164.8</v>
      </c>
      <c r="L3506" t="s">
        <v>369</v>
      </c>
      <c r="M3506" t="s">
        <v>368</v>
      </c>
      <c r="N3506" s="8">
        <v>41961</v>
      </c>
      <c r="O3506">
        <v>0</v>
      </c>
      <c r="P3506">
        <v>0</v>
      </c>
      <c r="Q3506">
        <v>1792.4</v>
      </c>
      <c r="R3506">
        <v>454.47</v>
      </c>
      <c r="S3506">
        <v>0.94699999999999995</v>
      </c>
      <c r="T3506">
        <v>33</v>
      </c>
      <c r="U3506">
        <v>1377.2</v>
      </c>
      <c r="V3506">
        <v>2</v>
      </c>
      <c r="W3506">
        <v>0.80500000000000005</v>
      </c>
      <c r="X3506">
        <v>1.3009999999999999</v>
      </c>
      <c r="Y3506" s="8">
        <v>41961</v>
      </c>
    </row>
    <row r="3507" spans="1:25" x14ac:dyDescent="0.25">
      <c r="A3507">
        <v>-111.97530632</v>
      </c>
      <c r="B3507">
        <v>33.078431790000003</v>
      </c>
      <c r="C3507">
        <v>13</v>
      </c>
      <c r="D3507" t="s">
        <v>371</v>
      </c>
      <c r="E3507" t="s">
        <v>370</v>
      </c>
      <c r="F3507">
        <v>3506</v>
      </c>
      <c r="G3507">
        <v>356</v>
      </c>
      <c r="H3507">
        <v>13.33</v>
      </c>
      <c r="I3507">
        <v>1.1479999999999999</v>
      </c>
      <c r="J3507">
        <v>1</v>
      </c>
      <c r="K3507">
        <v>1164.9000000000001</v>
      </c>
      <c r="L3507" t="s">
        <v>369</v>
      </c>
      <c r="M3507" t="s">
        <v>368</v>
      </c>
      <c r="N3507" s="8">
        <v>41961</v>
      </c>
      <c r="O3507">
        <v>0</v>
      </c>
      <c r="P3507">
        <v>0</v>
      </c>
      <c r="Q3507">
        <v>3354</v>
      </c>
      <c r="R3507">
        <v>874.72</v>
      </c>
      <c r="S3507">
        <v>1.8220000000000001</v>
      </c>
      <c r="T3507">
        <v>33</v>
      </c>
      <c r="U3507">
        <v>2650.7</v>
      </c>
      <c r="V3507">
        <v>2</v>
      </c>
      <c r="W3507">
        <v>0.78300000000000003</v>
      </c>
      <c r="X3507">
        <v>1.2649999999999999</v>
      </c>
      <c r="Y3507" s="8">
        <v>41961</v>
      </c>
    </row>
    <row r="3508" spans="1:25" x14ac:dyDescent="0.25">
      <c r="A3508">
        <v>-111.97530632</v>
      </c>
      <c r="B3508">
        <v>33.078434790000003</v>
      </c>
      <c r="C3508">
        <v>13</v>
      </c>
      <c r="D3508" t="s">
        <v>371</v>
      </c>
      <c r="E3508" t="s">
        <v>370</v>
      </c>
      <c r="F3508">
        <v>3507</v>
      </c>
      <c r="G3508">
        <v>356</v>
      </c>
      <c r="H3508">
        <v>13.33</v>
      </c>
      <c r="I3508">
        <v>1.181</v>
      </c>
      <c r="J3508">
        <v>1</v>
      </c>
      <c r="K3508">
        <v>1164.9000000000001</v>
      </c>
      <c r="L3508" t="s">
        <v>369</v>
      </c>
      <c r="M3508" t="s">
        <v>368</v>
      </c>
      <c r="N3508" s="8">
        <v>41961</v>
      </c>
      <c r="O3508">
        <v>0</v>
      </c>
      <c r="P3508">
        <v>0</v>
      </c>
      <c r="Q3508">
        <v>3989.9</v>
      </c>
      <c r="R3508">
        <v>1011.7</v>
      </c>
      <c r="S3508">
        <v>2.1080000000000001</v>
      </c>
      <c r="T3508">
        <v>33</v>
      </c>
      <c r="U3508">
        <v>3065.7</v>
      </c>
      <c r="V3508">
        <v>2</v>
      </c>
      <c r="W3508">
        <v>0.80500000000000005</v>
      </c>
      <c r="X3508">
        <v>1.3009999999999999</v>
      </c>
      <c r="Y3508" s="8">
        <v>41961</v>
      </c>
    </row>
    <row r="3509" spans="1:25" x14ac:dyDescent="0.25">
      <c r="A3509">
        <v>-111.9753082</v>
      </c>
      <c r="B3509">
        <v>33.078438839999997</v>
      </c>
      <c r="C3509">
        <v>13</v>
      </c>
      <c r="D3509" t="s">
        <v>371</v>
      </c>
      <c r="E3509" t="s">
        <v>370</v>
      </c>
      <c r="F3509">
        <v>3508</v>
      </c>
      <c r="G3509">
        <v>7</v>
      </c>
      <c r="H3509">
        <v>13.33</v>
      </c>
      <c r="I3509">
        <v>1.2470000000000001</v>
      </c>
      <c r="J3509">
        <v>1</v>
      </c>
      <c r="K3509">
        <v>1164.9000000000001</v>
      </c>
      <c r="L3509" t="s">
        <v>369</v>
      </c>
      <c r="M3509" t="s">
        <v>368</v>
      </c>
      <c r="N3509" s="8">
        <v>41961</v>
      </c>
      <c r="O3509">
        <v>0</v>
      </c>
      <c r="P3509">
        <v>0</v>
      </c>
      <c r="Q3509">
        <v>6662.7</v>
      </c>
      <c r="R3509">
        <v>1600.5</v>
      </c>
      <c r="S3509">
        <v>3.3340000000000001</v>
      </c>
      <c r="T3509">
        <v>33</v>
      </c>
      <c r="U3509">
        <v>4849.8999999999996</v>
      </c>
      <c r="V3509">
        <v>2</v>
      </c>
      <c r="W3509">
        <v>0.85</v>
      </c>
      <c r="X3509">
        <v>1.3740000000000001</v>
      </c>
      <c r="Y3509" s="8">
        <v>41961</v>
      </c>
    </row>
    <row r="3510" spans="1:25" x14ac:dyDescent="0.25">
      <c r="A3510">
        <v>-111.97530682999999</v>
      </c>
      <c r="B3510">
        <v>33.078442780000003</v>
      </c>
      <c r="C3510">
        <v>13</v>
      </c>
      <c r="D3510" t="s">
        <v>371</v>
      </c>
      <c r="E3510" t="s">
        <v>370</v>
      </c>
      <c r="F3510">
        <v>3509</v>
      </c>
      <c r="G3510">
        <v>359</v>
      </c>
      <c r="H3510">
        <v>13.33</v>
      </c>
      <c r="I3510">
        <v>1.476</v>
      </c>
      <c r="J3510">
        <v>1</v>
      </c>
      <c r="K3510">
        <v>1164.8</v>
      </c>
      <c r="L3510" t="s">
        <v>369</v>
      </c>
      <c r="M3510" t="s">
        <v>368</v>
      </c>
      <c r="N3510" s="8">
        <v>41961</v>
      </c>
      <c r="O3510">
        <v>0</v>
      </c>
      <c r="P3510">
        <v>0</v>
      </c>
      <c r="Q3510">
        <v>9117</v>
      </c>
      <c r="R3510">
        <v>1849.3</v>
      </c>
      <c r="S3510">
        <v>3.8530000000000002</v>
      </c>
      <c r="T3510">
        <v>33</v>
      </c>
      <c r="U3510">
        <v>5604.1</v>
      </c>
      <c r="V3510">
        <v>2</v>
      </c>
      <c r="W3510">
        <v>1.0069999999999999</v>
      </c>
      <c r="X3510">
        <v>1.627</v>
      </c>
      <c r="Y3510" s="8">
        <v>41961</v>
      </c>
    </row>
    <row r="3511" spans="1:25" x14ac:dyDescent="0.25">
      <c r="A3511">
        <v>-111.97530686</v>
      </c>
      <c r="B3511">
        <v>33.078448809999998</v>
      </c>
      <c r="C3511">
        <v>13</v>
      </c>
      <c r="D3511" t="s">
        <v>371</v>
      </c>
      <c r="E3511" t="s">
        <v>370</v>
      </c>
      <c r="F3511">
        <v>3510</v>
      </c>
      <c r="G3511">
        <v>5</v>
      </c>
      <c r="H3511">
        <v>13.33</v>
      </c>
      <c r="I3511">
        <v>1.706</v>
      </c>
      <c r="J3511">
        <v>1</v>
      </c>
      <c r="K3511">
        <v>1164.9000000000001</v>
      </c>
      <c r="L3511" t="s">
        <v>369</v>
      </c>
      <c r="M3511" t="s">
        <v>368</v>
      </c>
      <c r="N3511" s="8">
        <v>41961</v>
      </c>
      <c r="O3511">
        <v>0</v>
      </c>
      <c r="P3511">
        <v>0</v>
      </c>
      <c r="Q3511">
        <v>12086</v>
      </c>
      <c r="R3511">
        <v>2121.6</v>
      </c>
      <c r="S3511">
        <v>4.42</v>
      </c>
      <c r="T3511">
        <v>33</v>
      </c>
      <c r="U3511">
        <v>6429</v>
      </c>
      <c r="V3511">
        <v>2</v>
      </c>
      <c r="W3511">
        <v>1.163</v>
      </c>
      <c r="X3511">
        <v>1.88</v>
      </c>
      <c r="Y3511" s="8">
        <v>41961</v>
      </c>
    </row>
    <row r="3512" spans="1:25" x14ac:dyDescent="0.25">
      <c r="A3512">
        <v>-111.975307</v>
      </c>
      <c r="B3512">
        <v>33.078453770000003</v>
      </c>
      <c r="C3512">
        <v>13</v>
      </c>
      <c r="D3512" t="s">
        <v>371</v>
      </c>
      <c r="E3512" t="s">
        <v>370</v>
      </c>
      <c r="F3512">
        <v>3511</v>
      </c>
      <c r="G3512">
        <v>0</v>
      </c>
      <c r="H3512">
        <v>13.33</v>
      </c>
      <c r="I3512">
        <v>2.0339999999999998</v>
      </c>
      <c r="J3512">
        <v>1</v>
      </c>
      <c r="K3512">
        <v>1164.9000000000001</v>
      </c>
      <c r="L3512" t="s">
        <v>369</v>
      </c>
      <c r="M3512" t="s">
        <v>368</v>
      </c>
      <c r="N3512" s="8">
        <v>41961</v>
      </c>
      <c r="O3512">
        <v>0</v>
      </c>
      <c r="P3512">
        <v>0</v>
      </c>
      <c r="Q3512">
        <v>14688</v>
      </c>
      <c r="R3512">
        <v>2162.5</v>
      </c>
      <c r="S3512">
        <v>4.5049999999999999</v>
      </c>
      <c r="T3512">
        <v>33</v>
      </c>
      <c r="U3512">
        <v>6553.1</v>
      </c>
      <c r="V3512">
        <v>2</v>
      </c>
      <c r="W3512">
        <v>1.387</v>
      </c>
      <c r="X3512">
        <v>2.2410000000000001</v>
      </c>
      <c r="Y3512" s="8">
        <v>41961</v>
      </c>
    </row>
    <row r="3513" spans="1:25" x14ac:dyDescent="0.25">
      <c r="A3513">
        <v>-111.97530566</v>
      </c>
      <c r="B3513">
        <v>33.078459780000003</v>
      </c>
      <c r="C3513">
        <v>13</v>
      </c>
      <c r="D3513" t="s">
        <v>371</v>
      </c>
      <c r="E3513" t="s">
        <v>370</v>
      </c>
      <c r="F3513">
        <v>3512</v>
      </c>
      <c r="G3513">
        <v>358</v>
      </c>
      <c r="H3513">
        <v>13.33</v>
      </c>
      <c r="I3513">
        <v>2.1</v>
      </c>
      <c r="J3513">
        <v>1</v>
      </c>
      <c r="K3513">
        <v>1164.9000000000001</v>
      </c>
      <c r="L3513" t="s">
        <v>369</v>
      </c>
      <c r="M3513" t="s">
        <v>368</v>
      </c>
      <c r="N3513" s="8">
        <v>41961</v>
      </c>
      <c r="O3513">
        <v>0</v>
      </c>
      <c r="P3513">
        <v>0</v>
      </c>
      <c r="Q3513">
        <v>12673</v>
      </c>
      <c r="R3513">
        <v>1807.5</v>
      </c>
      <c r="S3513">
        <v>3.766</v>
      </c>
      <c r="T3513">
        <v>33</v>
      </c>
      <c r="U3513">
        <v>5477.4</v>
      </c>
      <c r="V3513">
        <v>2</v>
      </c>
      <c r="W3513">
        <v>1.4319999999999999</v>
      </c>
      <c r="X3513">
        <v>2.3140000000000001</v>
      </c>
      <c r="Y3513" s="8">
        <v>41961</v>
      </c>
    </row>
    <row r="3514" spans="1:25" x14ac:dyDescent="0.25">
      <c r="A3514">
        <v>-111.97530686</v>
      </c>
      <c r="B3514">
        <v>33.07846481</v>
      </c>
      <c r="C3514">
        <v>13</v>
      </c>
      <c r="D3514" t="s">
        <v>371</v>
      </c>
      <c r="E3514" t="s">
        <v>370</v>
      </c>
      <c r="F3514">
        <v>3513</v>
      </c>
      <c r="G3514">
        <v>5</v>
      </c>
      <c r="H3514">
        <v>13.33</v>
      </c>
      <c r="I3514">
        <v>1.9359999999999999</v>
      </c>
      <c r="J3514">
        <v>1</v>
      </c>
      <c r="K3514">
        <v>1164.9000000000001</v>
      </c>
      <c r="L3514" t="s">
        <v>369</v>
      </c>
      <c r="M3514" t="s">
        <v>368</v>
      </c>
      <c r="N3514" s="8">
        <v>41961</v>
      </c>
      <c r="O3514">
        <v>0</v>
      </c>
      <c r="P3514">
        <v>0</v>
      </c>
      <c r="Q3514">
        <v>16253</v>
      </c>
      <c r="R3514">
        <v>2514.6</v>
      </c>
      <c r="S3514">
        <v>5.2389999999999999</v>
      </c>
      <c r="T3514">
        <v>33</v>
      </c>
      <c r="U3514">
        <v>7620</v>
      </c>
      <c r="V3514">
        <v>2</v>
      </c>
      <c r="W3514">
        <v>1.32</v>
      </c>
      <c r="X3514">
        <v>2.133</v>
      </c>
      <c r="Y3514" s="8">
        <v>41961</v>
      </c>
    </row>
    <row r="3515" spans="1:25" x14ac:dyDescent="0.25">
      <c r="A3515">
        <v>-111.97530617</v>
      </c>
      <c r="B3515">
        <v>33.078470780000004</v>
      </c>
      <c r="C3515">
        <v>13</v>
      </c>
      <c r="D3515" t="s">
        <v>371</v>
      </c>
      <c r="E3515" t="s">
        <v>370</v>
      </c>
      <c r="F3515">
        <v>3514</v>
      </c>
      <c r="G3515">
        <v>1</v>
      </c>
      <c r="H3515">
        <v>13.33</v>
      </c>
      <c r="I3515">
        <v>2.0009999999999999</v>
      </c>
      <c r="J3515">
        <v>1</v>
      </c>
      <c r="K3515">
        <v>1164.8</v>
      </c>
      <c r="L3515" t="s">
        <v>369</v>
      </c>
      <c r="M3515" t="s">
        <v>368</v>
      </c>
      <c r="N3515" s="8">
        <v>41961</v>
      </c>
      <c r="O3515">
        <v>0</v>
      </c>
      <c r="P3515">
        <v>0</v>
      </c>
      <c r="Q3515">
        <v>14299</v>
      </c>
      <c r="R3515">
        <v>2139.8000000000002</v>
      </c>
      <c r="S3515">
        <v>4.4580000000000002</v>
      </c>
      <c r="T3515">
        <v>33</v>
      </c>
      <c r="U3515">
        <v>6484.1</v>
      </c>
      <c r="V3515">
        <v>2</v>
      </c>
      <c r="W3515">
        <v>1.365</v>
      </c>
      <c r="X3515">
        <v>2.2050000000000001</v>
      </c>
      <c r="Y3515" s="8">
        <v>41961</v>
      </c>
    </row>
    <row r="3516" spans="1:25" x14ac:dyDescent="0.25">
      <c r="A3516">
        <v>-111.97530634</v>
      </c>
      <c r="B3516">
        <v>33.078475779999998</v>
      </c>
      <c r="C3516">
        <v>13</v>
      </c>
      <c r="D3516" t="s">
        <v>371</v>
      </c>
      <c r="E3516" t="s">
        <v>370</v>
      </c>
      <c r="F3516">
        <v>3515</v>
      </c>
      <c r="G3516">
        <v>2</v>
      </c>
      <c r="H3516">
        <v>13.33</v>
      </c>
      <c r="I3516">
        <v>2.0009999999999999</v>
      </c>
      <c r="J3516">
        <v>1</v>
      </c>
      <c r="K3516">
        <v>1164.8</v>
      </c>
      <c r="L3516" t="s">
        <v>369</v>
      </c>
      <c r="M3516" t="s">
        <v>368</v>
      </c>
      <c r="N3516" s="8">
        <v>41961</v>
      </c>
      <c r="O3516">
        <v>0</v>
      </c>
      <c r="P3516">
        <v>0</v>
      </c>
      <c r="Q3516">
        <v>13015</v>
      </c>
      <c r="R3516">
        <v>1947.5</v>
      </c>
      <c r="S3516">
        <v>4.0570000000000004</v>
      </c>
      <c r="T3516">
        <v>33</v>
      </c>
      <c r="U3516">
        <v>5901.5</v>
      </c>
      <c r="V3516">
        <v>2</v>
      </c>
      <c r="W3516">
        <v>1.365</v>
      </c>
      <c r="X3516">
        <v>2.2050000000000001</v>
      </c>
      <c r="Y3516" s="8">
        <v>41961</v>
      </c>
    </row>
    <row r="3517" spans="1:25" x14ac:dyDescent="0.25">
      <c r="A3517">
        <v>-111.97530651</v>
      </c>
      <c r="B3517">
        <v>33.078481789999998</v>
      </c>
      <c r="C3517">
        <v>13</v>
      </c>
      <c r="D3517" t="s">
        <v>371</v>
      </c>
      <c r="E3517" t="s">
        <v>370</v>
      </c>
      <c r="F3517">
        <v>3516</v>
      </c>
      <c r="G3517">
        <v>3</v>
      </c>
      <c r="H3517">
        <v>13.33</v>
      </c>
      <c r="I3517">
        <v>1.9359999999999999</v>
      </c>
      <c r="J3517">
        <v>1</v>
      </c>
      <c r="K3517">
        <v>1164.8</v>
      </c>
      <c r="L3517" t="s">
        <v>369</v>
      </c>
      <c r="M3517" t="s">
        <v>368</v>
      </c>
      <c r="N3517" s="8">
        <v>41961</v>
      </c>
      <c r="O3517">
        <v>0</v>
      </c>
      <c r="P3517">
        <v>0</v>
      </c>
      <c r="Q3517">
        <v>10807</v>
      </c>
      <c r="R3517">
        <v>1672</v>
      </c>
      <c r="S3517">
        <v>3.4830000000000001</v>
      </c>
      <c r="T3517">
        <v>33</v>
      </c>
      <c r="U3517">
        <v>5066.8</v>
      </c>
      <c r="V3517">
        <v>2</v>
      </c>
      <c r="W3517">
        <v>1.32</v>
      </c>
      <c r="X3517">
        <v>2.133</v>
      </c>
      <c r="Y3517" s="8">
        <v>41961</v>
      </c>
    </row>
    <row r="3518" spans="1:25" x14ac:dyDescent="0.25">
      <c r="A3518">
        <v>-111.97530634</v>
      </c>
      <c r="B3518">
        <v>33.078486779999999</v>
      </c>
      <c r="C3518">
        <v>13</v>
      </c>
      <c r="D3518" t="s">
        <v>371</v>
      </c>
      <c r="E3518" t="s">
        <v>370</v>
      </c>
      <c r="F3518">
        <v>3517</v>
      </c>
      <c r="G3518">
        <v>2</v>
      </c>
      <c r="H3518">
        <v>13.33</v>
      </c>
      <c r="I3518">
        <v>1.9690000000000001</v>
      </c>
      <c r="J3518">
        <v>1</v>
      </c>
      <c r="K3518">
        <v>1164.7</v>
      </c>
      <c r="L3518" t="s">
        <v>369</v>
      </c>
      <c r="M3518" t="s">
        <v>368</v>
      </c>
      <c r="N3518" s="8">
        <v>41961</v>
      </c>
      <c r="O3518">
        <v>0</v>
      </c>
      <c r="P3518">
        <v>0</v>
      </c>
      <c r="Q3518">
        <v>10500</v>
      </c>
      <c r="R3518">
        <v>1597.5</v>
      </c>
      <c r="S3518">
        <v>3.3279999999999998</v>
      </c>
      <c r="T3518">
        <v>33</v>
      </c>
      <c r="U3518">
        <v>4840.8</v>
      </c>
      <c r="V3518">
        <v>2</v>
      </c>
      <c r="W3518">
        <v>1.3420000000000001</v>
      </c>
      <c r="X3518">
        <v>2.169</v>
      </c>
      <c r="Y3518" s="8">
        <v>41961</v>
      </c>
    </row>
    <row r="3519" spans="1:25" x14ac:dyDescent="0.25">
      <c r="A3519">
        <v>-111.97530716999999</v>
      </c>
      <c r="B3519">
        <v>33.078492779999998</v>
      </c>
      <c r="C3519">
        <v>13</v>
      </c>
      <c r="D3519" t="s">
        <v>371</v>
      </c>
      <c r="E3519" t="s">
        <v>370</v>
      </c>
      <c r="F3519">
        <v>3518</v>
      </c>
      <c r="G3519">
        <v>1</v>
      </c>
      <c r="H3519">
        <v>13.33</v>
      </c>
      <c r="I3519">
        <v>2.0670000000000002</v>
      </c>
      <c r="J3519">
        <v>1</v>
      </c>
      <c r="K3519">
        <v>1164.7</v>
      </c>
      <c r="L3519" t="s">
        <v>369</v>
      </c>
      <c r="M3519" t="s">
        <v>368</v>
      </c>
      <c r="N3519" s="8">
        <v>41961</v>
      </c>
      <c r="O3519">
        <v>0</v>
      </c>
      <c r="P3519">
        <v>0</v>
      </c>
      <c r="Q3519">
        <v>10213</v>
      </c>
      <c r="R3519">
        <v>1479.8</v>
      </c>
      <c r="S3519">
        <v>3.0830000000000002</v>
      </c>
      <c r="T3519">
        <v>33</v>
      </c>
      <c r="U3519">
        <v>4484.2</v>
      </c>
      <c r="V3519">
        <v>2</v>
      </c>
      <c r="W3519">
        <v>1.409</v>
      </c>
      <c r="X3519">
        <v>2.278</v>
      </c>
      <c r="Y3519" s="8">
        <v>41961</v>
      </c>
    </row>
    <row r="3520" spans="1:25" x14ac:dyDescent="0.25">
      <c r="A3520">
        <v>-111.97530666</v>
      </c>
      <c r="B3520">
        <v>33.078498779999997</v>
      </c>
      <c r="C3520">
        <v>13</v>
      </c>
      <c r="D3520" t="s">
        <v>371</v>
      </c>
      <c r="E3520" t="s">
        <v>370</v>
      </c>
      <c r="F3520">
        <v>3519</v>
      </c>
      <c r="G3520">
        <v>358</v>
      </c>
      <c r="H3520">
        <v>13.33</v>
      </c>
      <c r="I3520">
        <v>1.9359999999999999</v>
      </c>
      <c r="J3520">
        <v>1</v>
      </c>
      <c r="K3520">
        <v>1164.7</v>
      </c>
      <c r="L3520" t="s">
        <v>369</v>
      </c>
      <c r="M3520" t="s">
        <v>368</v>
      </c>
      <c r="N3520" s="8">
        <v>41961</v>
      </c>
      <c r="O3520">
        <v>0</v>
      </c>
      <c r="P3520">
        <v>0</v>
      </c>
      <c r="Q3520">
        <v>11798</v>
      </c>
      <c r="R3520">
        <v>1825.3</v>
      </c>
      <c r="S3520">
        <v>3.8029999999999999</v>
      </c>
      <c r="T3520">
        <v>33</v>
      </c>
      <c r="U3520">
        <v>5531.3</v>
      </c>
      <c r="V3520">
        <v>2</v>
      </c>
      <c r="W3520">
        <v>1.32</v>
      </c>
      <c r="X3520">
        <v>2.133</v>
      </c>
      <c r="Y3520" s="8">
        <v>41961</v>
      </c>
    </row>
    <row r="3521" spans="1:25" x14ac:dyDescent="0.25">
      <c r="A3521">
        <v>-111.97530666</v>
      </c>
      <c r="B3521">
        <v>33.078503779999998</v>
      </c>
      <c r="C3521">
        <v>13</v>
      </c>
      <c r="D3521" t="s">
        <v>371</v>
      </c>
      <c r="E3521" t="s">
        <v>370</v>
      </c>
      <c r="F3521">
        <v>3520</v>
      </c>
      <c r="G3521">
        <v>358</v>
      </c>
      <c r="H3521">
        <v>13.33</v>
      </c>
      <c r="I3521">
        <v>2.0670000000000002</v>
      </c>
      <c r="J3521">
        <v>1</v>
      </c>
      <c r="K3521">
        <v>1164.7</v>
      </c>
      <c r="L3521" t="s">
        <v>369</v>
      </c>
      <c r="M3521" t="s">
        <v>368</v>
      </c>
      <c r="N3521" s="8">
        <v>41961</v>
      </c>
      <c r="O3521">
        <v>0</v>
      </c>
      <c r="P3521">
        <v>0</v>
      </c>
      <c r="Q3521">
        <v>10631</v>
      </c>
      <c r="R3521">
        <v>1540.3</v>
      </c>
      <c r="S3521">
        <v>3.2090000000000001</v>
      </c>
      <c r="T3521">
        <v>33</v>
      </c>
      <c r="U3521">
        <v>4667.5</v>
      </c>
      <c r="V3521">
        <v>2</v>
      </c>
      <c r="W3521">
        <v>1.409</v>
      </c>
      <c r="X3521">
        <v>2.278</v>
      </c>
      <c r="Y3521" s="8">
        <v>41961</v>
      </c>
    </row>
    <row r="3522" spans="1:25" x14ac:dyDescent="0.25">
      <c r="A3522">
        <v>-111.97530668</v>
      </c>
      <c r="B3522">
        <v>33.078509789999998</v>
      </c>
      <c r="C3522">
        <v>13</v>
      </c>
      <c r="D3522" t="s">
        <v>371</v>
      </c>
      <c r="E3522" t="s">
        <v>370</v>
      </c>
      <c r="F3522">
        <v>3521</v>
      </c>
      <c r="G3522">
        <v>4</v>
      </c>
      <c r="H3522">
        <v>13.33</v>
      </c>
      <c r="I3522">
        <v>2.0339999999999998</v>
      </c>
      <c r="J3522">
        <v>1</v>
      </c>
      <c r="K3522">
        <v>1164.7</v>
      </c>
      <c r="L3522" t="s">
        <v>369</v>
      </c>
      <c r="M3522" t="s">
        <v>368</v>
      </c>
      <c r="N3522" s="8">
        <v>41961</v>
      </c>
      <c r="O3522">
        <v>0</v>
      </c>
      <c r="P3522">
        <v>0</v>
      </c>
      <c r="Q3522">
        <v>9569.5</v>
      </c>
      <c r="R3522">
        <v>1408.9</v>
      </c>
      <c r="S3522">
        <v>2.9350000000000001</v>
      </c>
      <c r="T3522">
        <v>33</v>
      </c>
      <c r="U3522">
        <v>4269.3999999999996</v>
      </c>
      <c r="V3522">
        <v>2</v>
      </c>
      <c r="W3522">
        <v>1.387</v>
      </c>
      <c r="X3522">
        <v>2.2410000000000001</v>
      </c>
      <c r="Y3522" s="8">
        <v>41961</v>
      </c>
    </row>
    <row r="3523" spans="1:25" x14ac:dyDescent="0.25">
      <c r="A3523">
        <v>-111.97530768</v>
      </c>
      <c r="B3523">
        <v>33.07851479</v>
      </c>
      <c r="C3523">
        <v>13</v>
      </c>
      <c r="D3523" t="s">
        <v>371</v>
      </c>
      <c r="E3523" t="s">
        <v>370</v>
      </c>
      <c r="F3523">
        <v>3522</v>
      </c>
      <c r="G3523">
        <v>4</v>
      </c>
      <c r="H3523">
        <v>13.33</v>
      </c>
      <c r="I3523">
        <v>2.0339999999999998</v>
      </c>
      <c r="J3523">
        <v>1</v>
      </c>
      <c r="K3523">
        <v>1164.8</v>
      </c>
      <c r="L3523" t="s">
        <v>369</v>
      </c>
      <c r="M3523" t="s">
        <v>368</v>
      </c>
      <c r="N3523" s="8">
        <v>41961</v>
      </c>
      <c r="O3523">
        <v>0</v>
      </c>
      <c r="P3523">
        <v>0</v>
      </c>
      <c r="Q3523">
        <v>9468.9</v>
      </c>
      <c r="R3523">
        <v>1394.1</v>
      </c>
      <c r="S3523">
        <v>2.9039999999999999</v>
      </c>
      <c r="T3523">
        <v>33</v>
      </c>
      <c r="U3523">
        <v>4224.5</v>
      </c>
      <c r="V3523">
        <v>2</v>
      </c>
      <c r="W3523">
        <v>1.387</v>
      </c>
      <c r="X3523">
        <v>2.2410000000000001</v>
      </c>
      <c r="Y3523" s="8">
        <v>41961</v>
      </c>
    </row>
    <row r="3524" spans="1:25" x14ac:dyDescent="0.25">
      <c r="A3524">
        <v>-111.975306</v>
      </c>
      <c r="B3524">
        <v>33.078520769999997</v>
      </c>
      <c r="C3524">
        <v>13</v>
      </c>
      <c r="D3524" t="s">
        <v>371</v>
      </c>
      <c r="E3524" t="s">
        <v>370</v>
      </c>
      <c r="F3524">
        <v>3523</v>
      </c>
      <c r="G3524">
        <v>0</v>
      </c>
      <c r="H3524">
        <v>13.33</v>
      </c>
      <c r="I3524">
        <v>2.0339999999999998</v>
      </c>
      <c r="J3524">
        <v>1</v>
      </c>
      <c r="K3524">
        <v>1164.7</v>
      </c>
      <c r="L3524" t="s">
        <v>369</v>
      </c>
      <c r="M3524" t="s">
        <v>368</v>
      </c>
      <c r="N3524" s="8">
        <v>41961</v>
      </c>
      <c r="O3524">
        <v>0</v>
      </c>
      <c r="P3524">
        <v>0</v>
      </c>
      <c r="Q3524">
        <v>11857</v>
      </c>
      <c r="R3524">
        <v>1745.7</v>
      </c>
      <c r="S3524">
        <v>3.637</v>
      </c>
      <c r="T3524">
        <v>33</v>
      </c>
      <c r="U3524">
        <v>5290.1</v>
      </c>
      <c r="V3524">
        <v>2</v>
      </c>
      <c r="W3524">
        <v>1.387</v>
      </c>
      <c r="X3524">
        <v>2.2410000000000001</v>
      </c>
      <c r="Y3524" s="8">
        <v>41961</v>
      </c>
    </row>
    <row r="3525" spans="1:25" x14ac:dyDescent="0.25">
      <c r="A3525">
        <v>-111.975306</v>
      </c>
      <c r="B3525">
        <v>33.078527770000001</v>
      </c>
      <c r="C3525">
        <v>13</v>
      </c>
      <c r="D3525" t="s">
        <v>371</v>
      </c>
      <c r="E3525" t="s">
        <v>370</v>
      </c>
      <c r="F3525">
        <v>3524</v>
      </c>
      <c r="G3525">
        <v>0</v>
      </c>
      <c r="H3525">
        <v>13.33</v>
      </c>
      <c r="I3525">
        <v>2.395</v>
      </c>
      <c r="J3525">
        <v>1</v>
      </c>
      <c r="K3525">
        <v>1164.8</v>
      </c>
      <c r="L3525" t="s">
        <v>369</v>
      </c>
      <c r="M3525" t="s">
        <v>368</v>
      </c>
      <c r="N3525" s="8">
        <v>41961</v>
      </c>
      <c r="O3525">
        <v>0</v>
      </c>
      <c r="P3525">
        <v>0</v>
      </c>
      <c r="Q3525">
        <v>12856</v>
      </c>
      <c r="R3525">
        <v>1607.5</v>
      </c>
      <c r="S3525">
        <v>3.3490000000000002</v>
      </c>
      <c r="T3525">
        <v>33</v>
      </c>
      <c r="U3525">
        <v>4871.2</v>
      </c>
      <c r="V3525">
        <v>2</v>
      </c>
      <c r="W3525">
        <v>1.633</v>
      </c>
      <c r="X3525">
        <v>2.6389999999999998</v>
      </c>
      <c r="Y3525" s="8">
        <v>41961</v>
      </c>
    </row>
    <row r="3526" spans="1:25" x14ac:dyDescent="0.25">
      <c r="A3526">
        <v>-111.97530634</v>
      </c>
      <c r="B3526">
        <v>33.078533780000001</v>
      </c>
      <c r="C3526">
        <v>13</v>
      </c>
      <c r="D3526" t="s">
        <v>371</v>
      </c>
      <c r="E3526" t="s">
        <v>370</v>
      </c>
      <c r="F3526">
        <v>3525</v>
      </c>
      <c r="G3526">
        <v>2</v>
      </c>
      <c r="H3526">
        <v>13.33</v>
      </c>
      <c r="I3526">
        <v>2.3620000000000001</v>
      </c>
      <c r="J3526">
        <v>1</v>
      </c>
      <c r="K3526">
        <v>1164.8</v>
      </c>
      <c r="L3526" t="s">
        <v>369</v>
      </c>
      <c r="M3526" t="s">
        <v>368</v>
      </c>
      <c r="N3526" s="8">
        <v>41961</v>
      </c>
      <c r="O3526">
        <v>0</v>
      </c>
      <c r="P3526">
        <v>0</v>
      </c>
      <c r="Q3526">
        <v>14579</v>
      </c>
      <c r="R3526">
        <v>1848.3</v>
      </c>
      <c r="S3526">
        <v>3.851</v>
      </c>
      <c r="T3526">
        <v>33</v>
      </c>
      <c r="U3526">
        <v>5601</v>
      </c>
      <c r="V3526">
        <v>2</v>
      </c>
      <c r="W3526">
        <v>1.611</v>
      </c>
      <c r="X3526">
        <v>2.6030000000000002</v>
      </c>
      <c r="Y3526" s="8">
        <v>41961</v>
      </c>
    </row>
    <row r="3527" spans="1:25" x14ac:dyDescent="0.25">
      <c r="A3527">
        <v>-111.97530583</v>
      </c>
      <c r="B3527">
        <v>33.078540779999997</v>
      </c>
      <c r="C3527">
        <v>13</v>
      </c>
      <c r="D3527" t="s">
        <v>371</v>
      </c>
      <c r="E3527" t="s">
        <v>370</v>
      </c>
      <c r="F3527">
        <v>3526</v>
      </c>
      <c r="G3527">
        <v>359</v>
      </c>
      <c r="H3527">
        <v>13.33</v>
      </c>
      <c r="I3527">
        <v>2.395</v>
      </c>
      <c r="J3527">
        <v>1</v>
      </c>
      <c r="K3527">
        <v>1164.7</v>
      </c>
      <c r="L3527" t="s">
        <v>369</v>
      </c>
      <c r="M3527" t="s">
        <v>368</v>
      </c>
      <c r="N3527" s="8">
        <v>41961</v>
      </c>
      <c r="O3527">
        <v>0</v>
      </c>
      <c r="P3527">
        <v>0</v>
      </c>
      <c r="Q3527">
        <v>15687</v>
      </c>
      <c r="R3527">
        <v>1961.6</v>
      </c>
      <c r="S3527">
        <v>4.0869999999999997</v>
      </c>
      <c r="T3527">
        <v>33</v>
      </c>
      <c r="U3527">
        <v>5944.2</v>
      </c>
      <c r="V3527">
        <v>2</v>
      </c>
      <c r="W3527">
        <v>1.633</v>
      </c>
      <c r="X3527">
        <v>2.6389999999999998</v>
      </c>
      <c r="Y3527" s="8">
        <v>41961</v>
      </c>
    </row>
    <row r="3528" spans="1:25" x14ac:dyDescent="0.25">
      <c r="A3528">
        <v>-111.97530651</v>
      </c>
      <c r="B3528">
        <v>33.078546789999997</v>
      </c>
      <c r="C3528">
        <v>13</v>
      </c>
      <c r="D3528" t="s">
        <v>371</v>
      </c>
      <c r="E3528" t="s">
        <v>370</v>
      </c>
      <c r="F3528">
        <v>3527</v>
      </c>
      <c r="G3528">
        <v>3</v>
      </c>
      <c r="H3528">
        <v>13.33</v>
      </c>
      <c r="I3528">
        <v>2.3620000000000001</v>
      </c>
      <c r="J3528">
        <v>1</v>
      </c>
      <c r="K3528">
        <v>1164.7</v>
      </c>
      <c r="L3528" t="s">
        <v>369</v>
      </c>
      <c r="M3528" t="s">
        <v>368</v>
      </c>
      <c r="N3528" s="8">
        <v>41961</v>
      </c>
      <c r="O3528">
        <v>0</v>
      </c>
      <c r="P3528">
        <v>0</v>
      </c>
      <c r="Q3528">
        <v>15402</v>
      </c>
      <c r="R3528">
        <v>1952.6</v>
      </c>
      <c r="S3528">
        <v>4.0679999999999996</v>
      </c>
      <c r="T3528">
        <v>33</v>
      </c>
      <c r="U3528">
        <v>5917.1</v>
      </c>
      <c r="V3528">
        <v>2</v>
      </c>
      <c r="W3528">
        <v>1.611</v>
      </c>
      <c r="X3528">
        <v>2.6030000000000002</v>
      </c>
      <c r="Y3528" s="8">
        <v>41961</v>
      </c>
    </row>
    <row r="3529" spans="1:25" x14ac:dyDescent="0.25">
      <c r="A3529">
        <v>-111.975306</v>
      </c>
      <c r="B3529">
        <v>33.078552770000002</v>
      </c>
      <c r="C3529">
        <v>13</v>
      </c>
      <c r="D3529" t="s">
        <v>371</v>
      </c>
      <c r="E3529" t="s">
        <v>370</v>
      </c>
      <c r="F3529">
        <v>3528</v>
      </c>
      <c r="G3529">
        <v>0</v>
      </c>
      <c r="H3529">
        <v>13.33</v>
      </c>
      <c r="I3529">
        <v>2.2639999999999998</v>
      </c>
      <c r="J3529">
        <v>1</v>
      </c>
      <c r="K3529">
        <v>1164.7</v>
      </c>
      <c r="L3529" t="s">
        <v>369</v>
      </c>
      <c r="M3529" t="s">
        <v>368</v>
      </c>
      <c r="N3529" s="8">
        <v>41961</v>
      </c>
      <c r="O3529">
        <v>0</v>
      </c>
      <c r="P3529">
        <v>0</v>
      </c>
      <c r="Q3529">
        <v>13865</v>
      </c>
      <c r="R3529">
        <v>1834.3</v>
      </c>
      <c r="S3529">
        <v>3.8210000000000002</v>
      </c>
      <c r="T3529">
        <v>33</v>
      </c>
      <c r="U3529">
        <v>5558.3</v>
      </c>
      <c r="V3529">
        <v>2</v>
      </c>
      <c r="W3529">
        <v>1.5429999999999999</v>
      </c>
      <c r="X3529">
        <v>2.4950000000000001</v>
      </c>
      <c r="Y3529" s="8">
        <v>41961</v>
      </c>
    </row>
    <row r="3530" spans="1:25" x14ac:dyDescent="0.25">
      <c r="A3530">
        <v>-111.975307</v>
      </c>
      <c r="B3530">
        <v>33.078559769999998</v>
      </c>
      <c r="C3530">
        <v>13</v>
      </c>
      <c r="D3530" t="s">
        <v>371</v>
      </c>
      <c r="E3530" t="s">
        <v>370</v>
      </c>
      <c r="F3530">
        <v>3529</v>
      </c>
      <c r="G3530">
        <v>0</v>
      </c>
      <c r="H3530">
        <v>13.33</v>
      </c>
      <c r="I3530">
        <v>2.3620000000000001</v>
      </c>
      <c r="J3530">
        <v>1</v>
      </c>
      <c r="K3530">
        <v>1164.7</v>
      </c>
      <c r="L3530" t="s">
        <v>369</v>
      </c>
      <c r="M3530" t="s">
        <v>368</v>
      </c>
      <c r="N3530" s="8">
        <v>41961</v>
      </c>
      <c r="O3530">
        <v>0</v>
      </c>
      <c r="P3530">
        <v>0</v>
      </c>
      <c r="Q3530">
        <v>14505</v>
      </c>
      <c r="R3530">
        <v>1838.9</v>
      </c>
      <c r="S3530">
        <v>3.831</v>
      </c>
      <c r="T3530">
        <v>33</v>
      </c>
      <c r="U3530">
        <v>5572.5</v>
      </c>
      <c r="V3530">
        <v>2</v>
      </c>
      <c r="W3530">
        <v>1.611</v>
      </c>
      <c r="X3530">
        <v>2.6030000000000002</v>
      </c>
      <c r="Y3530" s="8">
        <v>41961</v>
      </c>
    </row>
    <row r="3531" spans="1:25" x14ac:dyDescent="0.25">
      <c r="A3531">
        <v>-111.97530617</v>
      </c>
      <c r="B3531">
        <v>33.078565779999998</v>
      </c>
      <c r="C3531">
        <v>13</v>
      </c>
      <c r="D3531" t="s">
        <v>371</v>
      </c>
      <c r="E3531" t="s">
        <v>370</v>
      </c>
      <c r="F3531">
        <v>3530</v>
      </c>
      <c r="G3531">
        <v>1</v>
      </c>
      <c r="H3531">
        <v>13.33</v>
      </c>
      <c r="I3531">
        <v>2.5259999999999998</v>
      </c>
      <c r="J3531">
        <v>1</v>
      </c>
      <c r="K3531">
        <v>1164.5999999999999</v>
      </c>
      <c r="L3531" t="s">
        <v>369</v>
      </c>
      <c r="M3531" t="s">
        <v>368</v>
      </c>
      <c r="N3531" s="8">
        <v>41961</v>
      </c>
      <c r="O3531">
        <v>0</v>
      </c>
      <c r="P3531">
        <v>0</v>
      </c>
      <c r="Q3531">
        <v>14229</v>
      </c>
      <c r="R3531">
        <v>1686.7</v>
      </c>
      <c r="S3531">
        <v>3.5139999999999998</v>
      </c>
      <c r="T3531">
        <v>33</v>
      </c>
      <c r="U3531">
        <v>5111.3</v>
      </c>
      <c r="V3531">
        <v>2</v>
      </c>
      <c r="W3531">
        <v>1.722</v>
      </c>
      <c r="X3531">
        <v>2.7839999999999998</v>
      </c>
      <c r="Y3531" s="8">
        <v>41961</v>
      </c>
    </row>
    <row r="3532" spans="1:25" x14ac:dyDescent="0.25">
      <c r="A3532">
        <v>-111.97530716999999</v>
      </c>
      <c r="B3532">
        <v>33.078572780000002</v>
      </c>
      <c r="C3532">
        <v>13</v>
      </c>
      <c r="D3532" t="s">
        <v>371</v>
      </c>
      <c r="E3532" t="s">
        <v>370</v>
      </c>
      <c r="F3532">
        <v>3531</v>
      </c>
      <c r="G3532">
        <v>1</v>
      </c>
      <c r="H3532">
        <v>13.33</v>
      </c>
      <c r="I3532">
        <v>2.3620000000000001</v>
      </c>
      <c r="J3532">
        <v>1</v>
      </c>
      <c r="K3532">
        <v>1164.5</v>
      </c>
      <c r="L3532" t="s">
        <v>369</v>
      </c>
      <c r="M3532" t="s">
        <v>368</v>
      </c>
      <c r="N3532" s="8">
        <v>41961</v>
      </c>
      <c r="O3532">
        <v>0</v>
      </c>
      <c r="P3532">
        <v>0</v>
      </c>
      <c r="Q3532">
        <v>12716</v>
      </c>
      <c r="R3532">
        <v>1612.2</v>
      </c>
      <c r="S3532">
        <v>3.359</v>
      </c>
      <c r="T3532">
        <v>33</v>
      </c>
      <c r="U3532">
        <v>4885.3999999999996</v>
      </c>
      <c r="V3532">
        <v>2</v>
      </c>
      <c r="W3532">
        <v>1.611</v>
      </c>
      <c r="X3532">
        <v>2.6030000000000002</v>
      </c>
      <c r="Y3532" s="8">
        <v>41961</v>
      </c>
    </row>
    <row r="3533" spans="1:25" x14ac:dyDescent="0.25">
      <c r="A3533">
        <v>-111.97530566</v>
      </c>
      <c r="B3533">
        <v>33.078578780000001</v>
      </c>
      <c r="C3533">
        <v>13</v>
      </c>
      <c r="D3533" t="s">
        <v>371</v>
      </c>
      <c r="E3533" t="s">
        <v>370</v>
      </c>
      <c r="F3533">
        <v>3532</v>
      </c>
      <c r="G3533">
        <v>358</v>
      </c>
      <c r="H3533">
        <v>13.33</v>
      </c>
      <c r="I3533">
        <v>2.1</v>
      </c>
      <c r="J3533">
        <v>1</v>
      </c>
      <c r="K3533">
        <v>1164.5999999999999</v>
      </c>
      <c r="L3533" t="s">
        <v>369</v>
      </c>
      <c r="M3533" t="s">
        <v>368</v>
      </c>
      <c r="N3533" s="8">
        <v>41961</v>
      </c>
      <c r="O3533">
        <v>0</v>
      </c>
      <c r="P3533">
        <v>0</v>
      </c>
      <c r="Q3533">
        <v>15004</v>
      </c>
      <c r="R3533">
        <v>2140</v>
      </c>
      <c r="S3533">
        <v>4.4580000000000002</v>
      </c>
      <c r="T3533">
        <v>33</v>
      </c>
      <c r="U3533">
        <v>6484.7</v>
      </c>
      <c r="V3533">
        <v>2</v>
      </c>
      <c r="W3533">
        <v>1.4319999999999999</v>
      </c>
      <c r="X3533">
        <v>2.3140000000000001</v>
      </c>
      <c r="Y3533" s="8">
        <v>41961</v>
      </c>
    </row>
    <row r="3534" spans="1:25" x14ac:dyDescent="0.25">
      <c r="A3534">
        <v>-111.97530634</v>
      </c>
      <c r="B3534">
        <v>33.078585779999997</v>
      </c>
      <c r="C3534">
        <v>13</v>
      </c>
      <c r="D3534" t="s">
        <v>371</v>
      </c>
      <c r="E3534" t="s">
        <v>370</v>
      </c>
      <c r="F3534">
        <v>3533</v>
      </c>
      <c r="G3534">
        <v>2</v>
      </c>
      <c r="H3534">
        <v>13.33</v>
      </c>
      <c r="I3534">
        <v>2.4609999999999999</v>
      </c>
      <c r="J3534">
        <v>1</v>
      </c>
      <c r="K3534">
        <v>1164.5</v>
      </c>
      <c r="L3534" t="s">
        <v>369</v>
      </c>
      <c r="M3534" t="s">
        <v>368</v>
      </c>
      <c r="N3534" s="8">
        <v>41961</v>
      </c>
      <c r="O3534">
        <v>0</v>
      </c>
      <c r="P3534">
        <v>0</v>
      </c>
      <c r="Q3534">
        <v>13797</v>
      </c>
      <c r="R3534">
        <v>1679.2</v>
      </c>
      <c r="S3534">
        <v>3.4980000000000002</v>
      </c>
      <c r="T3534">
        <v>33</v>
      </c>
      <c r="U3534">
        <v>5088.3999999999996</v>
      </c>
      <c r="V3534">
        <v>2</v>
      </c>
      <c r="W3534">
        <v>1.6779999999999999</v>
      </c>
      <c r="X3534">
        <v>2.7109999999999999</v>
      </c>
      <c r="Y3534" s="8">
        <v>41961</v>
      </c>
    </row>
    <row r="3535" spans="1:25" x14ac:dyDescent="0.25">
      <c r="A3535">
        <v>-111.97530634</v>
      </c>
      <c r="B3535">
        <v>33.078591779999996</v>
      </c>
      <c r="C3535">
        <v>13</v>
      </c>
      <c r="D3535" t="s">
        <v>371</v>
      </c>
      <c r="E3535" t="s">
        <v>370</v>
      </c>
      <c r="F3535">
        <v>3534</v>
      </c>
      <c r="G3535">
        <v>2</v>
      </c>
      <c r="H3535">
        <v>13.33</v>
      </c>
      <c r="I3535">
        <v>2.3290000000000002</v>
      </c>
      <c r="J3535">
        <v>1</v>
      </c>
      <c r="K3535">
        <v>1164.5999999999999</v>
      </c>
      <c r="L3535" t="s">
        <v>369</v>
      </c>
      <c r="M3535" t="s">
        <v>368</v>
      </c>
      <c r="N3535" s="8">
        <v>41961</v>
      </c>
      <c r="O3535">
        <v>0</v>
      </c>
      <c r="P3535">
        <v>0</v>
      </c>
      <c r="Q3535">
        <v>13798</v>
      </c>
      <c r="R3535">
        <v>1774</v>
      </c>
      <c r="S3535">
        <v>3.6960000000000002</v>
      </c>
      <c r="T3535">
        <v>33</v>
      </c>
      <c r="U3535">
        <v>5375.7</v>
      </c>
      <c r="V3535">
        <v>2</v>
      </c>
      <c r="W3535">
        <v>1.5880000000000001</v>
      </c>
      <c r="X3535">
        <v>2.5670000000000002</v>
      </c>
      <c r="Y3535" s="8">
        <v>41961</v>
      </c>
    </row>
    <row r="3536" spans="1:25" x14ac:dyDescent="0.25">
      <c r="A3536">
        <v>-111.97530666</v>
      </c>
      <c r="B3536">
        <v>33.078597780000003</v>
      </c>
      <c r="C3536">
        <v>13</v>
      </c>
      <c r="D3536" t="s">
        <v>371</v>
      </c>
      <c r="E3536" t="s">
        <v>370</v>
      </c>
      <c r="F3536">
        <v>3535</v>
      </c>
      <c r="G3536">
        <v>358</v>
      </c>
      <c r="H3536">
        <v>13.33</v>
      </c>
      <c r="I3536">
        <v>2.4609999999999999</v>
      </c>
      <c r="J3536">
        <v>1</v>
      </c>
      <c r="K3536">
        <v>1164.5999999999999</v>
      </c>
      <c r="L3536" t="s">
        <v>369</v>
      </c>
      <c r="M3536" t="s">
        <v>368</v>
      </c>
      <c r="N3536" s="8">
        <v>41961</v>
      </c>
      <c r="O3536">
        <v>0</v>
      </c>
      <c r="P3536">
        <v>0</v>
      </c>
      <c r="Q3536">
        <v>15734</v>
      </c>
      <c r="R3536">
        <v>1915</v>
      </c>
      <c r="S3536">
        <v>3.99</v>
      </c>
      <c r="T3536">
        <v>33</v>
      </c>
      <c r="U3536">
        <v>5803</v>
      </c>
      <c r="V3536">
        <v>2</v>
      </c>
      <c r="W3536">
        <v>1.6779999999999999</v>
      </c>
      <c r="X3536">
        <v>2.7109999999999999</v>
      </c>
      <c r="Y3536" s="8">
        <v>41961</v>
      </c>
    </row>
    <row r="3537" spans="1:25" x14ac:dyDescent="0.25">
      <c r="A3537">
        <v>-111.97530648999999</v>
      </c>
      <c r="B3537">
        <v>33.07860479</v>
      </c>
      <c r="C3537">
        <v>13</v>
      </c>
      <c r="D3537" t="s">
        <v>371</v>
      </c>
      <c r="E3537" t="s">
        <v>370</v>
      </c>
      <c r="F3537">
        <v>3536</v>
      </c>
      <c r="G3537">
        <v>357</v>
      </c>
      <c r="H3537">
        <v>13.33</v>
      </c>
      <c r="I3537">
        <v>2.3290000000000002</v>
      </c>
      <c r="J3537">
        <v>1</v>
      </c>
      <c r="K3537">
        <v>1164.5999999999999</v>
      </c>
      <c r="L3537" t="s">
        <v>369</v>
      </c>
      <c r="M3537" t="s">
        <v>368</v>
      </c>
      <c r="N3537" s="8">
        <v>41961</v>
      </c>
      <c r="O3537">
        <v>0</v>
      </c>
      <c r="P3537">
        <v>0</v>
      </c>
      <c r="Q3537">
        <v>14311</v>
      </c>
      <c r="R3537">
        <v>1839.8</v>
      </c>
      <c r="S3537">
        <v>3.8330000000000002</v>
      </c>
      <c r="T3537">
        <v>33</v>
      </c>
      <c r="U3537">
        <v>5575.3</v>
      </c>
      <c r="V3537">
        <v>2</v>
      </c>
      <c r="W3537">
        <v>1.5880000000000001</v>
      </c>
      <c r="X3537">
        <v>2.5670000000000002</v>
      </c>
      <c r="Y3537" s="8">
        <v>41961</v>
      </c>
    </row>
    <row r="3538" spans="1:25" x14ac:dyDescent="0.25">
      <c r="A3538">
        <v>-111.97530583</v>
      </c>
      <c r="B3538">
        <v>33.078610779999998</v>
      </c>
      <c r="C3538">
        <v>13</v>
      </c>
      <c r="D3538" t="s">
        <v>371</v>
      </c>
      <c r="E3538" t="s">
        <v>370</v>
      </c>
      <c r="F3538">
        <v>3537</v>
      </c>
      <c r="G3538">
        <v>359</v>
      </c>
      <c r="H3538">
        <v>13.33</v>
      </c>
      <c r="I3538">
        <v>2.4279999999999999</v>
      </c>
      <c r="J3538">
        <v>1</v>
      </c>
      <c r="K3538">
        <v>1164.5999999999999</v>
      </c>
      <c r="L3538" t="s">
        <v>369</v>
      </c>
      <c r="M3538" t="s">
        <v>368</v>
      </c>
      <c r="N3538" s="8">
        <v>41961</v>
      </c>
      <c r="O3538">
        <v>0</v>
      </c>
      <c r="P3538">
        <v>0</v>
      </c>
      <c r="Q3538">
        <v>13688</v>
      </c>
      <c r="R3538">
        <v>1688.5</v>
      </c>
      <c r="S3538">
        <v>3.5179999999999998</v>
      </c>
      <c r="T3538">
        <v>33</v>
      </c>
      <c r="U3538">
        <v>5116.7</v>
      </c>
      <c r="V3538">
        <v>2</v>
      </c>
      <c r="W3538">
        <v>1.655</v>
      </c>
      <c r="X3538">
        <v>2.6749999999999998</v>
      </c>
      <c r="Y3538" s="8">
        <v>41961</v>
      </c>
    </row>
    <row r="3539" spans="1:25" x14ac:dyDescent="0.25">
      <c r="A3539">
        <v>-111.97530802999999</v>
      </c>
      <c r="B3539">
        <v>33.078616820000001</v>
      </c>
      <c r="C3539">
        <v>13</v>
      </c>
      <c r="D3539" t="s">
        <v>371</v>
      </c>
      <c r="E3539" t="s">
        <v>370</v>
      </c>
      <c r="F3539">
        <v>3538</v>
      </c>
      <c r="G3539">
        <v>6</v>
      </c>
      <c r="H3539">
        <v>13.33</v>
      </c>
      <c r="I3539">
        <v>2.2970000000000002</v>
      </c>
      <c r="J3539">
        <v>1</v>
      </c>
      <c r="K3539">
        <v>1164.5999999999999</v>
      </c>
      <c r="L3539" t="s">
        <v>369</v>
      </c>
      <c r="M3539" t="s">
        <v>368</v>
      </c>
      <c r="N3539" s="8">
        <v>41961</v>
      </c>
      <c r="O3539">
        <v>0</v>
      </c>
      <c r="P3539">
        <v>0</v>
      </c>
      <c r="Q3539">
        <v>15624</v>
      </c>
      <c r="R3539">
        <v>2037.4</v>
      </c>
      <c r="S3539">
        <v>4.2450000000000001</v>
      </c>
      <c r="T3539">
        <v>33</v>
      </c>
      <c r="U3539">
        <v>6173.8</v>
      </c>
      <c r="V3539">
        <v>2</v>
      </c>
      <c r="W3539">
        <v>1.5660000000000001</v>
      </c>
      <c r="X3539">
        <v>2.5310000000000001</v>
      </c>
      <c r="Y3539" s="8">
        <v>41961</v>
      </c>
    </row>
    <row r="3540" spans="1:25" x14ac:dyDescent="0.25">
      <c r="A3540">
        <v>-111.97530596999999</v>
      </c>
      <c r="B3540">
        <v>33.078623819999997</v>
      </c>
      <c r="C3540">
        <v>13</v>
      </c>
      <c r="D3540" t="s">
        <v>371</v>
      </c>
      <c r="E3540" t="s">
        <v>370</v>
      </c>
      <c r="F3540">
        <v>3539</v>
      </c>
      <c r="G3540">
        <v>354</v>
      </c>
      <c r="H3540">
        <v>13.33</v>
      </c>
      <c r="I3540">
        <v>2.395</v>
      </c>
      <c r="J3540">
        <v>1</v>
      </c>
      <c r="K3540">
        <v>1164.8</v>
      </c>
      <c r="L3540" t="s">
        <v>369</v>
      </c>
      <c r="M3540" t="s">
        <v>368</v>
      </c>
      <c r="N3540" s="8">
        <v>41961</v>
      </c>
      <c r="O3540">
        <v>0</v>
      </c>
      <c r="P3540">
        <v>0</v>
      </c>
      <c r="Q3540">
        <v>12475</v>
      </c>
      <c r="R3540">
        <v>1559.9</v>
      </c>
      <c r="S3540">
        <v>3.25</v>
      </c>
      <c r="T3540">
        <v>33</v>
      </c>
      <c r="U3540">
        <v>4727</v>
      </c>
      <c r="V3540">
        <v>2</v>
      </c>
      <c r="W3540">
        <v>1.633</v>
      </c>
      <c r="X3540">
        <v>2.6389999999999998</v>
      </c>
      <c r="Y3540" s="8">
        <v>41961</v>
      </c>
    </row>
    <row r="3541" spans="1:25" x14ac:dyDescent="0.25">
      <c r="A3541">
        <v>-111.97530617</v>
      </c>
      <c r="B3541">
        <v>33.07862978</v>
      </c>
      <c r="C3541">
        <v>13</v>
      </c>
      <c r="D3541" t="s">
        <v>371</v>
      </c>
      <c r="E3541" t="s">
        <v>370</v>
      </c>
      <c r="F3541">
        <v>3540</v>
      </c>
      <c r="G3541">
        <v>1</v>
      </c>
      <c r="H3541">
        <v>13.33</v>
      </c>
      <c r="I3541">
        <v>2.395</v>
      </c>
      <c r="J3541">
        <v>1</v>
      </c>
      <c r="K3541">
        <v>1164.8</v>
      </c>
      <c r="L3541" t="s">
        <v>369</v>
      </c>
      <c r="M3541" t="s">
        <v>368</v>
      </c>
      <c r="N3541" s="8">
        <v>41961</v>
      </c>
      <c r="O3541">
        <v>0</v>
      </c>
      <c r="P3541">
        <v>0</v>
      </c>
      <c r="Q3541">
        <v>13583</v>
      </c>
      <c r="R3541">
        <v>1698.5</v>
      </c>
      <c r="S3541">
        <v>3.5379999999999998</v>
      </c>
      <c r="T3541">
        <v>33</v>
      </c>
      <c r="U3541">
        <v>5146.8999999999996</v>
      </c>
      <c r="V3541">
        <v>2</v>
      </c>
      <c r="W3541">
        <v>1.633</v>
      </c>
      <c r="X3541">
        <v>2.6389999999999998</v>
      </c>
      <c r="Y3541" s="8">
        <v>41961</v>
      </c>
    </row>
    <row r="3542" spans="1:25" x14ac:dyDescent="0.25">
      <c r="A3542">
        <v>-111.97530768</v>
      </c>
      <c r="B3542">
        <v>33.07863579</v>
      </c>
      <c r="C3542">
        <v>13</v>
      </c>
      <c r="D3542" t="s">
        <v>371</v>
      </c>
      <c r="E3542" t="s">
        <v>370</v>
      </c>
      <c r="F3542">
        <v>3541</v>
      </c>
      <c r="G3542">
        <v>4</v>
      </c>
      <c r="H3542">
        <v>13.33</v>
      </c>
      <c r="I3542">
        <v>2.3620000000000001</v>
      </c>
      <c r="J3542">
        <v>1</v>
      </c>
      <c r="K3542">
        <v>1164.8</v>
      </c>
      <c r="L3542" t="s">
        <v>369</v>
      </c>
      <c r="M3542" t="s">
        <v>368</v>
      </c>
      <c r="N3542" s="8">
        <v>41961</v>
      </c>
      <c r="O3542">
        <v>0</v>
      </c>
      <c r="P3542">
        <v>0</v>
      </c>
      <c r="Q3542">
        <v>14912</v>
      </c>
      <c r="R3542">
        <v>1890.5</v>
      </c>
      <c r="S3542">
        <v>3.9390000000000001</v>
      </c>
      <c r="T3542">
        <v>33</v>
      </c>
      <c r="U3542">
        <v>5728.8</v>
      </c>
      <c r="V3542">
        <v>2</v>
      </c>
      <c r="W3542">
        <v>1.611</v>
      </c>
      <c r="X3542">
        <v>2.6030000000000002</v>
      </c>
      <c r="Y3542" s="8">
        <v>41961</v>
      </c>
    </row>
    <row r="3543" spans="1:25" x14ac:dyDescent="0.25">
      <c r="A3543">
        <v>-111.975306</v>
      </c>
      <c r="B3543">
        <v>33.078642770000002</v>
      </c>
      <c r="C3543">
        <v>13</v>
      </c>
      <c r="D3543" t="s">
        <v>371</v>
      </c>
      <c r="E3543" t="s">
        <v>370</v>
      </c>
      <c r="F3543">
        <v>3542</v>
      </c>
      <c r="G3543">
        <v>0</v>
      </c>
      <c r="H3543">
        <v>13.33</v>
      </c>
      <c r="I3543">
        <v>2.2309999999999999</v>
      </c>
      <c r="J3543">
        <v>1</v>
      </c>
      <c r="K3543">
        <v>1164.9000000000001</v>
      </c>
      <c r="L3543" t="s">
        <v>369</v>
      </c>
      <c r="M3543" t="s">
        <v>368</v>
      </c>
      <c r="N3543" s="8">
        <v>41961</v>
      </c>
      <c r="O3543">
        <v>0</v>
      </c>
      <c r="P3543">
        <v>0</v>
      </c>
      <c r="Q3543">
        <v>14353</v>
      </c>
      <c r="R3543">
        <v>1926.7</v>
      </c>
      <c r="S3543">
        <v>4.0140000000000002</v>
      </c>
      <c r="T3543">
        <v>33</v>
      </c>
      <c r="U3543">
        <v>5838.3</v>
      </c>
      <c r="V3543">
        <v>2</v>
      </c>
      <c r="W3543">
        <v>1.5209999999999999</v>
      </c>
      <c r="X3543">
        <v>2.4580000000000002</v>
      </c>
      <c r="Y3543" s="8">
        <v>41961</v>
      </c>
    </row>
    <row r="3544" spans="1:25" x14ac:dyDescent="0.25">
      <c r="A3544">
        <v>-111.97530634</v>
      </c>
      <c r="B3544">
        <v>33.078648780000002</v>
      </c>
      <c r="C3544">
        <v>13</v>
      </c>
      <c r="D3544" t="s">
        <v>371</v>
      </c>
      <c r="E3544" t="s">
        <v>370</v>
      </c>
      <c r="F3544">
        <v>3543</v>
      </c>
      <c r="G3544">
        <v>2</v>
      </c>
      <c r="H3544">
        <v>13.33</v>
      </c>
      <c r="I3544">
        <v>2.2970000000000002</v>
      </c>
      <c r="J3544">
        <v>1</v>
      </c>
      <c r="K3544">
        <v>1164.8</v>
      </c>
      <c r="L3544" t="s">
        <v>369</v>
      </c>
      <c r="M3544" t="s">
        <v>368</v>
      </c>
      <c r="N3544" s="8">
        <v>41961</v>
      </c>
      <c r="O3544">
        <v>0</v>
      </c>
      <c r="P3544">
        <v>0</v>
      </c>
      <c r="Q3544">
        <v>16499</v>
      </c>
      <c r="R3544">
        <v>2151.5</v>
      </c>
      <c r="S3544">
        <v>4.4820000000000002</v>
      </c>
      <c r="T3544">
        <v>33</v>
      </c>
      <c r="U3544">
        <v>6519.6</v>
      </c>
      <c r="V3544">
        <v>2</v>
      </c>
      <c r="W3544">
        <v>1.5660000000000001</v>
      </c>
      <c r="X3544">
        <v>2.5310000000000001</v>
      </c>
      <c r="Y3544" s="8">
        <v>41961</v>
      </c>
    </row>
    <row r="3545" spans="1:25" x14ac:dyDescent="0.25">
      <c r="A3545">
        <v>-111.97530734</v>
      </c>
      <c r="B3545">
        <v>33.078654780000001</v>
      </c>
      <c r="C3545">
        <v>13</v>
      </c>
      <c r="D3545" t="s">
        <v>371</v>
      </c>
      <c r="E3545" t="s">
        <v>370</v>
      </c>
      <c r="F3545">
        <v>3544</v>
      </c>
      <c r="G3545">
        <v>2</v>
      </c>
      <c r="H3545">
        <v>13.33</v>
      </c>
      <c r="I3545">
        <v>2.4929999999999999</v>
      </c>
      <c r="J3545">
        <v>1</v>
      </c>
      <c r="K3545">
        <v>1164.9000000000001</v>
      </c>
      <c r="L3545" t="s">
        <v>369</v>
      </c>
      <c r="M3545" t="s">
        <v>368</v>
      </c>
      <c r="N3545" s="8">
        <v>41961</v>
      </c>
      <c r="O3545">
        <v>0</v>
      </c>
      <c r="P3545">
        <v>0</v>
      </c>
      <c r="Q3545">
        <v>13856</v>
      </c>
      <c r="R3545">
        <v>1664.1</v>
      </c>
      <c r="S3545">
        <v>3.4670000000000001</v>
      </c>
      <c r="T3545">
        <v>33</v>
      </c>
      <c r="U3545">
        <v>5042.8</v>
      </c>
      <c r="V3545">
        <v>2</v>
      </c>
      <c r="W3545">
        <v>1.7</v>
      </c>
      <c r="X3545">
        <v>2.7480000000000002</v>
      </c>
      <c r="Y3545" s="8">
        <v>41961</v>
      </c>
    </row>
    <row r="3546" spans="1:25" x14ac:dyDescent="0.25">
      <c r="A3546">
        <v>-111.97530566</v>
      </c>
      <c r="B3546">
        <v>33.078661779999997</v>
      </c>
      <c r="C3546">
        <v>13</v>
      </c>
      <c r="D3546" t="s">
        <v>371</v>
      </c>
      <c r="E3546" t="s">
        <v>370</v>
      </c>
      <c r="F3546">
        <v>3545</v>
      </c>
      <c r="G3546">
        <v>358</v>
      </c>
      <c r="H3546">
        <v>13.33</v>
      </c>
      <c r="I3546">
        <v>2.395</v>
      </c>
      <c r="J3546">
        <v>1</v>
      </c>
      <c r="K3546">
        <v>1164.8</v>
      </c>
      <c r="L3546" t="s">
        <v>369</v>
      </c>
      <c r="M3546" t="s">
        <v>368</v>
      </c>
      <c r="N3546" s="8">
        <v>41961</v>
      </c>
      <c r="O3546">
        <v>0</v>
      </c>
      <c r="P3546">
        <v>0</v>
      </c>
      <c r="Q3546">
        <v>13316</v>
      </c>
      <c r="R3546">
        <v>1665.1</v>
      </c>
      <c r="S3546">
        <v>3.4689999999999999</v>
      </c>
      <c r="T3546">
        <v>33</v>
      </c>
      <c r="U3546">
        <v>5045.7</v>
      </c>
      <c r="V3546">
        <v>2</v>
      </c>
      <c r="W3546">
        <v>1.633</v>
      </c>
      <c r="X3546">
        <v>2.6389999999999998</v>
      </c>
      <c r="Y3546" s="8">
        <v>41961</v>
      </c>
    </row>
    <row r="3547" spans="1:25" x14ac:dyDescent="0.25">
      <c r="A3547">
        <v>-111.975306</v>
      </c>
      <c r="B3547">
        <v>33.078667770000003</v>
      </c>
      <c r="C3547">
        <v>13</v>
      </c>
      <c r="D3547" t="s">
        <v>371</v>
      </c>
      <c r="E3547" t="s">
        <v>370</v>
      </c>
      <c r="F3547">
        <v>3546</v>
      </c>
      <c r="G3547">
        <v>0</v>
      </c>
      <c r="H3547">
        <v>13.33</v>
      </c>
      <c r="I3547">
        <v>2.133</v>
      </c>
      <c r="J3547">
        <v>1</v>
      </c>
      <c r="K3547">
        <v>1164.8</v>
      </c>
      <c r="L3547" t="s">
        <v>369</v>
      </c>
      <c r="M3547" t="s">
        <v>368</v>
      </c>
      <c r="N3547" s="8">
        <v>41961</v>
      </c>
      <c r="O3547">
        <v>0</v>
      </c>
      <c r="P3547">
        <v>0</v>
      </c>
      <c r="Q3547">
        <v>13930</v>
      </c>
      <c r="R3547">
        <v>1956.2</v>
      </c>
      <c r="S3547">
        <v>4.0750000000000002</v>
      </c>
      <c r="T3547">
        <v>33</v>
      </c>
      <c r="U3547">
        <v>5927.8</v>
      </c>
      <c r="V3547">
        <v>2</v>
      </c>
      <c r="W3547">
        <v>1.454</v>
      </c>
      <c r="X3547">
        <v>2.35</v>
      </c>
      <c r="Y3547" s="8">
        <v>41961</v>
      </c>
    </row>
    <row r="3548" spans="1:25" x14ac:dyDescent="0.25">
      <c r="A3548">
        <v>-111.97530668</v>
      </c>
      <c r="B3548">
        <v>33.078674790000001</v>
      </c>
      <c r="C3548">
        <v>13</v>
      </c>
      <c r="D3548" t="s">
        <v>371</v>
      </c>
      <c r="E3548" t="s">
        <v>370</v>
      </c>
      <c r="F3548">
        <v>3547</v>
      </c>
      <c r="G3548">
        <v>4</v>
      </c>
      <c r="H3548">
        <v>13.33</v>
      </c>
      <c r="I3548">
        <v>2.2970000000000002</v>
      </c>
      <c r="J3548">
        <v>1</v>
      </c>
      <c r="K3548">
        <v>1164.8</v>
      </c>
      <c r="L3548" t="s">
        <v>369</v>
      </c>
      <c r="M3548" t="s">
        <v>368</v>
      </c>
      <c r="N3548" s="8">
        <v>41961</v>
      </c>
      <c r="O3548">
        <v>0</v>
      </c>
      <c r="P3548">
        <v>0</v>
      </c>
      <c r="Q3548">
        <v>13042</v>
      </c>
      <c r="R3548">
        <v>1700.7</v>
      </c>
      <c r="S3548">
        <v>3.5430000000000001</v>
      </c>
      <c r="T3548">
        <v>33</v>
      </c>
      <c r="U3548">
        <v>5153.7</v>
      </c>
      <c r="V3548">
        <v>2</v>
      </c>
      <c r="W3548">
        <v>1.5660000000000001</v>
      </c>
      <c r="X3548">
        <v>2.5310000000000001</v>
      </c>
      <c r="Y3548" s="8">
        <v>41961</v>
      </c>
    </row>
    <row r="3549" spans="1:25" x14ac:dyDescent="0.25">
      <c r="A3549">
        <v>-111.975306</v>
      </c>
      <c r="B3549">
        <v>33.078680769999998</v>
      </c>
      <c r="C3549">
        <v>13</v>
      </c>
      <c r="D3549" t="s">
        <v>371</v>
      </c>
      <c r="E3549" t="s">
        <v>370</v>
      </c>
      <c r="F3549">
        <v>3548</v>
      </c>
      <c r="G3549">
        <v>0</v>
      </c>
      <c r="H3549">
        <v>13.33</v>
      </c>
      <c r="I3549">
        <v>2.3620000000000001</v>
      </c>
      <c r="J3549">
        <v>1</v>
      </c>
      <c r="K3549">
        <v>1164.8</v>
      </c>
      <c r="L3549" t="s">
        <v>369</v>
      </c>
      <c r="M3549" t="s">
        <v>368</v>
      </c>
      <c r="N3549" s="8">
        <v>41961</v>
      </c>
      <c r="O3549">
        <v>0</v>
      </c>
      <c r="P3549">
        <v>0</v>
      </c>
      <c r="Q3549">
        <v>14424</v>
      </c>
      <c r="R3549">
        <v>1828.7</v>
      </c>
      <c r="S3549">
        <v>3.81</v>
      </c>
      <c r="T3549">
        <v>33</v>
      </c>
      <c r="U3549">
        <v>5541.5</v>
      </c>
      <c r="V3549">
        <v>2</v>
      </c>
      <c r="W3549">
        <v>1.611</v>
      </c>
      <c r="X3549">
        <v>2.6030000000000002</v>
      </c>
      <c r="Y3549" s="8">
        <v>41961</v>
      </c>
    </row>
    <row r="3550" spans="1:25" x14ac:dyDescent="0.25">
      <c r="A3550">
        <v>-111.97530617</v>
      </c>
      <c r="B3550">
        <v>33.078686779999998</v>
      </c>
      <c r="C3550">
        <v>13</v>
      </c>
      <c r="D3550" t="s">
        <v>371</v>
      </c>
      <c r="E3550" t="s">
        <v>370</v>
      </c>
      <c r="F3550">
        <v>3549</v>
      </c>
      <c r="G3550">
        <v>1</v>
      </c>
      <c r="H3550">
        <v>13.33</v>
      </c>
      <c r="I3550">
        <v>2.2639999999999998</v>
      </c>
      <c r="J3550">
        <v>1</v>
      </c>
      <c r="K3550">
        <v>1164.8</v>
      </c>
      <c r="L3550" t="s">
        <v>369</v>
      </c>
      <c r="M3550" t="s">
        <v>368</v>
      </c>
      <c r="N3550" s="8">
        <v>41961</v>
      </c>
      <c r="O3550">
        <v>0</v>
      </c>
      <c r="P3550">
        <v>0</v>
      </c>
      <c r="Q3550">
        <v>12345</v>
      </c>
      <c r="R3550">
        <v>1633.1</v>
      </c>
      <c r="S3550">
        <v>3.4020000000000001</v>
      </c>
      <c r="T3550">
        <v>33</v>
      </c>
      <c r="U3550">
        <v>4948.8999999999996</v>
      </c>
      <c r="V3550">
        <v>2</v>
      </c>
      <c r="W3550">
        <v>1.5429999999999999</v>
      </c>
      <c r="X3550">
        <v>2.4950000000000001</v>
      </c>
      <c r="Y3550" s="8">
        <v>41961</v>
      </c>
    </row>
    <row r="3551" spans="1:25" x14ac:dyDescent="0.25">
      <c r="A3551">
        <v>-111.97530549</v>
      </c>
      <c r="B3551">
        <v>33.078693790000003</v>
      </c>
      <c r="C3551">
        <v>13</v>
      </c>
      <c r="D3551" t="s">
        <v>371</v>
      </c>
      <c r="E3551" t="s">
        <v>370</v>
      </c>
      <c r="F3551">
        <v>3550</v>
      </c>
      <c r="G3551">
        <v>357</v>
      </c>
      <c r="H3551">
        <v>13.33</v>
      </c>
      <c r="I3551">
        <v>2.2970000000000002</v>
      </c>
      <c r="J3551">
        <v>1</v>
      </c>
      <c r="K3551">
        <v>1164.8</v>
      </c>
      <c r="L3551" t="s">
        <v>369</v>
      </c>
      <c r="M3551" t="s">
        <v>368</v>
      </c>
      <c r="N3551" s="8">
        <v>41961</v>
      </c>
      <c r="O3551">
        <v>0</v>
      </c>
      <c r="P3551">
        <v>0</v>
      </c>
      <c r="Q3551">
        <v>13331</v>
      </c>
      <c r="R3551">
        <v>1738.3</v>
      </c>
      <c r="S3551">
        <v>3.621</v>
      </c>
      <c r="T3551">
        <v>33</v>
      </c>
      <c r="U3551">
        <v>5267.6</v>
      </c>
      <c r="V3551">
        <v>2</v>
      </c>
      <c r="W3551">
        <v>1.5660000000000001</v>
      </c>
      <c r="X3551">
        <v>2.5310000000000001</v>
      </c>
      <c r="Y3551" s="8">
        <v>41961</v>
      </c>
    </row>
    <row r="3552" spans="1:25" x14ac:dyDescent="0.25">
      <c r="A3552">
        <v>-111.97530668</v>
      </c>
      <c r="B3552">
        <v>33.078699790000002</v>
      </c>
      <c r="C3552">
        <v>13</v>
      </c>
      <c r="D3552" t="s">
        <v>371</v>
      </c>
      <c r="E3552" t="s">
        <v>370</v>
      </c>
      <c r="F3552">
        <v>3551</v>
      </c>
      <c r="G3552">
        <v>4</v>
      </c>
      <c r="H3552">
        <v>13.33</v>
      </c>
      <c r="I3552">
        <v>2.4609999999999999</v>
      </c>
      <c r="J3552">
        <v>1</v>
      </c>
      <c r="K3552">
        <v>1164.9000000000001</v>
      </c>
      <c r="L3552" t="s">
        <v>369</v>
      </c>
      <c r="M3552" t="s">
        <v>368</v>
      </c>
      <c r="N3552" s="8">
        <v>41961</v>
      </c>
      <c r="O3552">
        <v>0</v>
      </c>
      <c r="P3552">
        <v>0</v>
      </c>
      <c r="Q3552">
        <v>15051</v>
      </c>
      <c r="R3552">
        <v>1831.8</v>
      </c>
      <c r="S3552">
        <v>3.8159999999999998</v>
      </c>
      <c r="T3552">
        <v>33</v>
      </c>
      <c r="U3552">
        <v>5551</v>
      </c>
      <c r="V3552">
        <v>2</v>
      </c>
      <c r="W3552">
        <v>1.6779999999999999</v>
      </c>
      <c r="X3552">
        <v>2.7109999999999999</v>
      </c>
      <c r="Y3552" s="8">
        <v>41961</v>
      </c>
    </row>
    <row r="3553" spans="1:25" x14ac:dyDescent="0.25">
      <c r="A3553">
        <v>-111.97530566</v>
      </c>
      <c r="B3553">
        <v>33.078706779999997</v>
      </c>
      <c r="C3553">
        <v>13</v>
      </c>
      <c r="D3553" t="s">
        <v>371</v>
      </c>
      <c r="E3553" t="s">
        <v>370</v>
      </c>
      <c r="F3553">
        <v>3552</v>
      </c>
      <c r="G3553">
        <v>358</v>
      </c>
      <c r="H3553">
        <v>13.33</v>
      </c>
      <c r="I3553">
        <v>2.3290000000000002</v>
      </c>
      <c r="J3553">
        <v>1</v>
      </c>
      <c r="K3553">
        <v>1164.9000000000001</v>
      </c>
      <c r="L3553" t="s">
        <v>369</v>
      </c>
      <c r="M3553" t="s">
        <v>368</v>
      </c>
      <c r="N3553" s="8">
        <v>41961</v>
      </c>
      <c r="O3553">
        <v>0</v>
      </c>
      <c r="P3553">
        <v>0</v>
      </c>
      <c r="Q3553">
        <v>14674</v>
      </c>
      <c r="R3553">
        <v>1886.5</v>
      </c>
      <c r="S3553">
        <v>3.93</v>
      </c>
      <c r="T3553">
        <v>33</v>
      </c>
      <c r="U3553">
        <v>5716.7</v>
      </c>
      <c r="V3553">
        <v>2</v>
      </c>
      <c r="W3553">
        <v>1.5880000000000001</v>
      </c>
      <c r="X3553">
        <v>2.5670000000000002</v>
      </c>
      <c r="Y3553" s="8">
        <v>41961</v>
      </c>
    </row>
    <row r="3554" spans="1:25" x14ac:dyDescent="0.25">
      <c r="A3554">
        <v>-111.97530668</v>
      </c>
      <c r="B3554">
        <v>33.078712789999997</v>
      </c>
      <c r="C3554">
        <v>13</v>
      </c>
      <c r="D3554" t="s">
        <v>371</v>
      </c>
      <c r="E3554" t="s">
        <v>370</v>
      </c>
      <c r="F3554">
        <v>3553</v>
      </c>
      <c r="G3554">
        <v>4</v>
      </c>
      <c r="H3554">
        <v>13.33</v>
      </c>
      <c r="I3554">
        <v>2.2970000000000002</v>
      </c>
      <c r="J3554">
        <v>1</v>
      </c>
      <c r="K3554">
        <v>1164.8</v>
      </c>
      <c r="L3554" t="s">
        <v>369</v>
      </c>
      <c r="M3554" t="s">
        <v>368</v>
      </c>
      <c r="N3554" s="8">
        <v>41961</v>
      </c>
      <c r="O3554">
        <v>0</v>
      </c>
      <c r="P3554">
        <v>0</v>
      </c>
      <c r="Q3554">
        <v>14559</v>
      </c>
      <c r="R3554">
        <v>1898.5</v>
      </c>
      <c r="S3554">
        <v>3.9550000000000001</v>
      </c>
      <c r="T3554">
        <v>33</v>
      </c>
      <c r="U3554">
        <v>5753.1</v>
      </c>
      <c r="V3554">
        <v>2</v>
      </c>
      <c r="W3554">
        <v>1.5660000000000001</v>
      </c>
      <c r="X3554">
        <v>2.5310000000000001</v>
      </c>
      <c r="Y3554" s="8">
        <v>41961</v>
      </c>
    </row>
    <row r="3555" spans="1:25" x14ac:dyDescent="0.25">
      <c r="A3555">
        <v>-111.97530651</v>
      </c>
      <c r="B3555">
        <v>33.078719790000001</v>
      </c>
      <c r="C3555">
        <v>13</v>
      </c>
      <c r="D3555" t="s">
        <v>371</v>
      </c>
      <c r="E3555" t="s">
        <v>370</v>
      </c>
      <c r="F3555">
        <v>3554</v>
      </c>
      <c r="G3555">
        <v>3</v>
      </c>
      <c r="H3555">
        <v>13.33</v>
      </c>
      <c r="I3555">
        <v>2.2970000000000002</v>
      </c>
      <c r="J3555">
        <v>1</v>
      </c>
      <c r="K3555">
        <v>1164.9000000000001</v>
      </c>
      <c r="L3555" t="s">
        <v>369</v>
      </c>
      <c r="M3555" t="s">
        <v>368</v>
      </c>
      <c r="N3555" s="8">
        <v>41961</v>
      </c>
      <c r="O3555">
        <v>0</v>
      </c>
      <c r="P3555">
        <v>0</v>
      </c>
      <c r="Q3555">
        <v>12681</v>
      </c>
      <c r="R3555">
        <v>1653.6</v>
      </c>
      <c r="S3555">
        <v>3.4449999999999998</v>
      </c>
      <c r="T3555">
        <v>33</v>
      </c>
      <c r="U3555">
        <v>5011</v>
      </c>
      <c r="V3555">
        <v>2</v>
      </c>
      <c r="W3555">
        <v>1.5660000000000001</v>
      </c>
      <c r="X3555">
        <v>2.5310000000000001</v>
      </c>
      <c r="Y3555" s="8">
        <v>41961</v>
      </c>
    </row>
    <row r="3556" spans="1:25" x14ac:dyDescent="0.25">
      <c r="A3556">
        <v>-111.97530634</v>
      </c>
      <c r="B3556">
        <v>33.078725779999999</v>
      </c>
      <c r="C3556">
        <v>13</v>
      </c>
      <c r="D3556" t="s">
        <v>371</v>
      </c>
      <c r="E3556" t="s">
        <v>370</v>
      </c>
      <c r="F3556">
        <v>3555</v>
      </c>
      <c r="G3556">
        <v>2</v>
      </c>
      <c r="H3556">
        <v>13.33</v>
      </c>
      <c r="I3556">
        <v>2.2970000000000002</v>
      </c>
      <c r="J3556">
        <v>1</v>
      </c>
      <c r="K3556">
        <v>1164.9000000000001</v>
      </c>
      <c r="L3556" t="s">
        <v>369</v>
      </c>
      <c r="M3556" t="s">
        <v>368</v>
      </c>
      <c r="N3556" s="8">
        <v>41961</v>
      </c>
      <c r="O3556">
        <v>0</v>
      </c>
      <c r="P3556">
        <v>0</v>
      </c>
      <c r="Q3556">
        <v>12473</v>
      </c>
      <c r="R3556">
        <v>1626.5</v>
      </c>
      <c r="S3556">
        <v>3.3889999999999998</v>
      </c>
      <c r="T3556">
        <v>33</v>
      </c>
      <c r="U3556">
        <v>4928.8</v>
      </c>
      <c r="V3556">
        <v>2</v>
      </c>
      <c r="W3556">
        <v>1.5660000000000001</v>
      </c>
      <c r="X3556">
        <v>2.5310000000000001</v>
      </c>
      <c r="Y3556" s="8">
        <v>41961</v>
      </c>
    </row>
    <row r="3557" spans="1:25" x14ac:dyDescent="0.25">
      <c r="A3557">
        <v>-111.97530634</v>
      </c>
      <c r="B3557">
        <v>33.078731779999998</v>
      </c>
      <c r="C3557">
        <v>13</v>
      </c>
      <c r="D3557" t="s">
        <v>371</v>
      </c>
      <c r="E3557" t="s">
        <v>370</v>
      </c>
      <c r="F3557">
        <v>3556</v>
      </c>
      <c r="G3557">
        <v>2</v>
      </c>
      <c r="H3557">
        <v>13.33</v>
      </c>
      <c r="I3557">
        <v>2.395</v>
      </c>
      <c r="J3557">
        <v>1</v>
      </c>
      <c r="K3557">
        <v>1164.9000000000001</v>
      </c>
      <c r="L3557" t="s">
        <v>369</v>
      </c>
      <c r="M3557" t="s">
        <v>368</v>
      </c>
      <c r="N3557" s="8">
        <v>41961</v>
      </c>
      <c r="O3557">
        <v>0</v>
      </c>
      <c r="P3557">
        <v>0</v>
      </c>
      <c r="Q3557">
        <v>12114</v>
      </c>
      <c r="R3557">
        <v>1514.8</v>
      </c>
      <c r="S3557">
        <v>3.1560000000000001</v>
      </c>
      <c r="T3557">
        <v>33</v>
      </c>
      <c r="U3557">
        <v>4590.2</v>
      </c>
      <c r="V3557">
        <v>2</v>
      </c>
      <c r="W3557">
        <v>1.633</v>
      </c>
      <c r="X3557">
        <v>2.6389999999999998</v>
      </c>
      <c r="Y3557" s="8">
        <v>41961</v>
      </c>
    </row>
    <row r="3558" spans="1:25" x14ac:dyDescent="0.25">
      <c r="A3558">
        <v>-111.97530583</v>
      </c>
      <c r="B3558">
        <v>33.078738780000002</v>
      </c>
      <c r="C3558">
        <v>13</v>
      </c>
      <c r="D3558" t="s">
        <v>371</v>
      </c>
      <c r="E3558" t="s">
        <v>370</v>
      </c>
      <c r="F3558">
        <v>3557</v>
      </c>
      <c r="G3558">
        <v>359</v>
      </c>
      <c r="H3558">
        <v>13.33</v>
      </c>
      <c r="I3558">
        <v>2.4279999999999999</v>
      </c>
      <c r="J3558">
        <v>1</v>
      </c>
      <c r="K3558">
        <v>1164.9000000000001</v>
      </c>
      <c r="L3558" t="s">
        <v>369</v>
      </c>
      <c r="M3558" t="s">
        <v>368</v>
      </c>
      <c r="N3558" s="8">
        <v>41961</v>
      </c>
      <c r="O3558">
        <v>0</v>
      </c>
      <c r="P3558">
        <v>0</v>
      </c>
      <c r="Q3558">
        <v>14270</v>
      </c>
      <c r="R3558">
        <v>1760.3</v>
      </c>
      <c r="S3558">
        <v>3.6669999999999998</v>
      </c>
      <c r="T3558">
        <v>33</v>
      </c>
      <c r="U3558">
        <v>5334.1</v>
      </c>
      <c r="V3558">
        <v>2</v>
      </c>
      <c r="W3558">
        <v>1.655</v>
      </c>
      <c r="X3558">
        <v>2.6749999999999998</v>
      </c>
      <c r="Y3558" s="8">
        <v>41961</v>
      </c>
    </row>
    <row r="3559" spans="1:25" x14ac:dyDescent="0.25">
      <c r="A3559">
        <v>-111.97530734</v>
      </c>
      <c r="B3559">
        <v>33.078744780000001</v>
      </c>
      <c r="C3559">
        <v>13</v>
      </c>
      <c r="D3559" t="s">
        <v>371</v>
      </c>
      <c r="E3559" t="s">
        <v>370</v>
      </c>
      <c r="F3559">
        <v>3558</v>
      </c>
      <c r="G3559">
        <v>2</v>
      </c>
      <c r="H3559">
        <v>13.33</v>
      </c>
      <c r="I3559">
        <v>2.198</v>
      </c>
      <c r="J3559">
        <v>1</v>
      </c>
      <c r="K3559">
        <v>1164.8</v>
      </c>
      <c r="L3559" t="s">
        <v>369</v>
      </c>
      <c r="M3559" t="s">
        <v>368</v>
      </c>
      <c r="N3559" s="8">
        <v>41961</v>
      </c>
      <c r="O3559">
        <v>0</v>
      </c>
      <c r="P3559">
        <v>0</v>
      </c>
      <c r="Q3559">
        <v>14952</v>
      </c>
      <c r="R3559">
        <v>2037</v>
      </c>
      <c r="S3559">
        <v>4.2439999999999998</v>
      </c>
      <c r="T3559">
        <v>33</v>
      </c>
      <c r="U3559">
        <v>6172.7</v>
      </c>
      <c r="V3559">
        <v>2</v>
      </c>
      <c r="W3559">
        <v>1.4990000000000001</v>
      </c>
      <c r="X3559">
        <v>2.4220000000000002</v>
      </c>
      <c r="Y3559" s="8">
        <v>41961</v>
      </c>
    </row>
    <row r="3560" spans="1:25" x14ac:dyDescent="0.25">
      <c r="A3560">
        <v>-111.97530566</v>
      </c>
      <c r="B3560">
        <v>33.078751779999997</v>
      </c>
      <c r="C3560">
        <v>13</v>
      </c>
      <c r="D3560" t="s">
        <v>371</v>
      </c>
      <c r="E3560" t="s">
        <v>370</v>
      </c>
      <c r="F3560">
        <v>3559</v>
      </c>
      <c r="G3560">
        <v>358</v>
      </c>
      <c r="H3560">
        <v>13.33</v>
      </c>
      <c r="I3560">
        <v>2.3620000000000001</v>
      </c>
      <c r="J3560">
        <v>1</v>
      </c>
      <c r="K3560">
        <v>1164.8</v>
      </c>
      <c r="L3560" t="s">
        <v>369</v>
      </c>
      <c r="M3560" t="s">
        <v>368</v>
      </c>
      <c r="N3560" s="8">
        <v>41961</v>
      </c>
      <c r="O3560">
        <v>0</v>
      </c>
      <c r="P3560">
        <v>0</v>
      </c>
      <c r="Q3560">
        <v>15790</v>
      </c>
      <c r="R3560">
        <v>2001.9</v>
      </c>
      <c r="S3560">
        <v>4.1710000000000003</v>
      </c>
      <c r="T3560">
        <v>33</v>
      </c>
      <c r="U3560">
        <v>6066.3</v>
      </c>
      <c r="V3560">
        <v>2</v>
      </c>
      <c r="W3560">
        <v>1.611</v>
      </c>
      <c r="X3560">
        <v>2.6030000000000002</v>
      </c>
      <c r="Y3560" s="8">
        <v>41961</v>
      </c>
    </row>
    <row r="3561" spans="1:25" x14ac:dyDescent="0.25">
      <c r="A3561">
        <v>-111.97530768</v>
      </c>
      <c r="B3561">
        <v>33.078757789999997</v>
      </c>
      <c r="C3561">
        <v>13</v>
      </c>
      <c r="D3561" t="s">
        <v>371</v>
      </c>
      <c r="E3561" t="s">
        <v>370</v>
      </c>
      <c r="F3561">
        <v>3560</v>
      </c>
      <c r="G3561">
        <v>4</v>
      </c>
      <c r="H3561">
        <v>13.33</v>
      </c>
      <c r="I3561">
        <v>2.4279999999999999</v>
      </c>
      <c r="J3561">
        <v>1</v>
      </c>
      <c r="K3561">
        <v>1164.8</v>
      </c>
      <c r="L3561" t="s">
        <v>369</v>
      </c>
      <c r="M3561" t="s">
        <v>368</v>
      </c>
      <c r="N3561" s="8">
        <v>41961</v>
      </c>
      <c r="O3561">
        <v>0</v>
      </c>
      <c r="P3561">
        <v>0</v>
      </c>
      <c r="Q3561">
        <v>16640</v>
      </c>
      <c r="R3561">
        <v>2052.6</v>
      </c>
      <c r="S3561">
        <v>4.2759999999999998</v>
      </c>
      <c r="T3561">
        <v>33</v>
      </c>
      <c r="U3561">
        <v>6219.9</v>
      </c>
      <c r="V3561">
        <v>2</v>
      </c>
      <c r="W3561">
        <v>1.655</v>
      </c>
      <c r="X3561">
        <v>2.6749999999999998</v>
      </c>
      <c r="Y3561" s="8">
        <v>41961</v>
      </c>
    </row>
    <row r="3562" spans="1:25" x14ac:dyDescent="0.25">
      <c r="A3562">
        <v>-111.9753048</v>
      </c>
      <c r="B3562">
        <v>33.078763840000001</v>
      </c>
      <c r="C3562">
        <v>13</v>
      </c>
      <c r="D3562" t="s">
        <v>371</v>
      </c>
      <c r="E3562" t="s">
        <v>370</v>
      </c>
      <c r="F3562">
        <v>3561</v>
      </c>
      <c r="G3562">
        <v>353</v>
      </c>
      <c r="H3562">
        <v>13.33</v>
      </c>
      <c r="I3562">
        <v>2.657</v>
      </c>
      <c r="J3562">
        <v>1</v>
      </c>
      <c r="K3562">
        <v>1164.9000000000001</v>
      </c>
      <c r="L3562" t="s">
        <v>369</v>
      </c>
      <c r="M3562" t="s">
        <v>368</v>
      </c>
      <c r="N3562" s="8">
        <v>41961</v>
      </c>
      <c r="O3562">
        <v>0</v>
      </c>
      <c r="P3562">
        <v>0</v>
      </c>
      <c r="Q3562">
        <v>14656</v>
      </c>
      <c r="R3562">
        <v>1651.6</v>
      </c>
      <c r="S3562">
        <v>3.4409999999999998</v>
      </c>
      <c r="T3562">
        <v>33</v>
      </c>
      <c r="U3562">
        <v>5005</v>
      </c>
      <c r="V3562">
        <v>2</v>
      </c>
      <c r="W3562">
        <v>1.8120000000000001</v>
      </c>
      <c r="X3562">
        <v>2.9279999999999999</v>
      </c>
      <c r="Y3562" s="8">
        <v>41961</v>
      </c>
    </row>
    <row r="3563" spans="1:25" x14ac:dyDescent="0.25">
      <c r="A3563">
        <v>-111.9753082</v>
      </c>
      <c r="B3563">
        <v>33.078770839999997</v>
      </c>
      <c r="C3563">
        <v>13</v>
      </c>
      <c r="D3563" t="s">
        <v>371</v>
      </c>
      <c r="E3563" t="s">
        <v>370</v>
      </c>
      <c r="F3563">
        <v>3562</v>
      </c>
      <c r="G3563">
        <v>7</v>
      </c>
      <c r="H3563">
        <v>13.33</v>
      </c>
      <c r="I3563">
        <v>2.133</v>
      </c>
      <c r="J3563">
        <v>1</v>
      </c>
      <c r="K3563">
        <v>1164.9000000000001</v>
      </c>
      <c r="L3563" t="s">
        <v>369</v>
      </c>
      <c r="M3563" t="s">
        <v>368</v>
      </c>
      <c r="N3563" s="8">
        <v>41961</v>
      </c>
      <c r="O3563">
        <v>0</v>
      </c>
      <c r="P3563">
        <v>0</v>
      </c>
      <c r="Q3563">
        <v>14486</v>
      </c>
      <c r="R3563">
        <v>2034.3</v>
      </c>
      <c r="S3563">
        <v>4.2380000000000004</v>
      </c>
      <c r="T3563">
        <v>33</v>
      </c>
      <c r="U3563">
        <v>6164.4</v>
      </c>
      <c r="V3563">
        <v>2</v>
      </c>
      <c r="W3563">
        <v>1.454</v>
      </c>
      <c r="X3563">
        <v>2.35</v>
      </c>
      <c r="Y3563" s="8">
        <v>41961</v>
      </c>
    </row>
    <row r="3564" spans="1:25" x14ac:dyDescent="0.25">
      <c r="A3564">
        <v>-111.97530497</v>
      </c>
      <c r="B3564">
        <v>33.078776820000002</v>
      </c>
      <c r="C3564">
        <v>13</v>
      </c>
      <c r="D3564" t="s">
        <v>371</v>
      </c>
      <c r="E3564" t="s">
        <v>370</v>
      </c>
      <c r="F3564">
        <v>3563</v>
      </c>
      <c r="G3564">
        <v>354</v>
      </c>
      <c r="H3564">
        <v>13.33</v>
      </c>
      <c r="I3564">
        <v>2.2970000000000002</v>
      </c>
      <c r="J3564">
        <v>1</v>
      </c>
      <c r="K3564">
        <v>1164.8</v>
      </c>
      <c r="L3564" t="s">
        <v>369</v>
      </c>
      <c r="M3564" t="s">
        <v>368</v>
      </c>
      <c r="N3564" s="8">
        <v>41961</v>
      </c>
      <c r="O3564">
        <v>0</v>
      </c>
      <c r="P3564">
        <v>0</v>
      </c>
      <c r="Q3564">
        <v>12828</v>
      </c>
      <c r="R3564">
        <v>1672.8</v>
      </c>
      <c r="S3564">
        <v>3.4849999999999999</v>
      </c>
      <c r="T3564">
        <v>33</v>
      </c>
      <c r="U3564">
        <v>5069.2</v>
      </c>
      <c r="V3564">
        <v>2</v>
      </c>
      <c r="W3564">
        <v>1.5660000000000001</v>
      </c>
      <c r="X3564">
        <v>2.5310000000000001</v>
      </c>
      <c r="Y3564" s="8">
        <v>41961</v>
      </c>
    </row>
    <row r="3565" spans="1:25" x14ac:dyDescent="0.25">
      <c r="A3565">
        <v>-111.97530703</v>
      </c>
      <c r="B3565">
        <v>33.078783819999998</v>
      </c>
      <c r="C3565">
        <v>13</v>
      </c>
      <c r="D3565" t="s">
        <v>371</v>
      </c>
      <c r="E3565" t="s">
        <v>370</v>
      </c>
      <c r="F3565">
        <v>3564</v>
      </c>
      <c r="G3565">
        <v>6</v>
      </c>
      <c r="H3565">
        <v>13.33</v>
      </c>
      <c r="I3565">
        <v>2.2639999999999998</v>
      </c>
      <c r="J3565">
        <v>1</v>
      </c>
      <c r="K3565">
        <v>1164.7</v>
      </c>
      <c r="L3565" t="s">
        <v>369</v>
      </c>
      <c r="M3565" t="s">
        <v>368</v>
      </c>
      <c r="N3565" s="8">
        <v>41961</v>
      </c>
      <c r="O3565">
        <v>0</v>
      </c>
      <c r="P3565">
        <v>0</v>
      </c>
      <c r="Q3565">
        <v>14440</v>
      </c>
      <c r="R3565">
        <v>1910.3</v>
      </c>
      <c r="S3565">
        <v>3.98</v>
      </c>
      <c r="T3565">
        <v>33</v>
      </c>
      <c r="U3565">
        <v>5788.9</v>
      </c>
      <c r="V3565">
        <v>2</v>
      </c>
      <c r="W3565">
        <v>1.5429999999999999</v>
      </c>
      <c r="X3565">
        <v>2.4950000000000001</v>
      </c>
      <c r="Y3565" s="8">
        <v>41961</v>
      </c>
    </row>
    <row r="3566" spans="1:25" x14ac:dyDescent="0.25">
      <c r="A3566">
        <v>-111.97530532</v>
      </c>
      <c r="B3566">
        <v>33.078789790000002</v>
      </c>
      <c r="C3566">
        <v>13</v>
      </c>
      <c r="D3566" t="s">
        <v>371</v>
      </c>
      <c r="E3566" t="s">
        <v>370</v>
      </c>
      <c r="F3566">
        <v>3565</v>
      </c>
      <c r="G3566">
        <v>356</v>
      </c>
      <c r="H3566">
        <v>13.33</v>
      </c>
      <c r="I3566">
        <v>2.5259999999999998</v>
      </c>
      <c r="J3566">
        <v>1</v>
      </c>
      <c r="K3566">
        <v>1164.8</v>
      </c>
      <c r="L3566" t="s">
        <v>369</v>
      </c>
      <c r="M3566" t="s">
        <v>368</v>
      </c>
      <c r="N3566" s="8">
        <v>41961</v>
      </c>
      <c r="O3566">
        <v>0</v>
      </c>
      <c r="P3566">
        <v>0</v>
      </c>
      <c r="Q3566">
        <v>12629</v>
      </c>
      <c r="R3566">
        <v>1497.2</v>
      </c>
      <c r="S3566">
        <v>3.1190000000000002</v>
      </c>
      <c r="T3566">
        <v>33</v>
      </c>
      <c r="U3566">
        <v>4536.8</v>
      </c>
      <c r="V3566">
        <v>2</v>
      </c>
      <c r="W3566">
        <v>1.722</v>
      </c>
      <c r="X3566">
        <v>2.7839999999999998</v>
      </c>
      <c r="Y3566" s="8">
        <v>41961</v>
      </c>
    </row>
    <row r="3567" spans="1:25" x14ac:dyDescent="0.25">
      <c r="A3567">
        <v>-111.97530583</v>
      </c>
      <c r="B3567">
        <v>33.07879578</v>
      </c>
      <c r="C3567">
        <v>13</v>
      </c>
      <c r="D3567" t="s">
        <v>371</v>
      </c>
      <c r="E3567" t="s">
        <v>370</v>
      </c>
      <c r="F3567">
        <v>3566</v>
      </c>
      <c r="G3567">
        <v>359</v>
      </c>
      <c r="H3567">
        <v>13.33</v>
      </c>
      <c r="I3567">
        <v>2.4609999999999999</v>
      </c>
      <c r="J3567">
        <v>1</v>
      </c>
      <c r="K3567">
        <v>1164.7</v>
      </c>
      <c r="L3567" t="s">
        <v>369</v>
      </c>
      <c r="M3567" t="s">
        <v>368</v>
      </c>
      <c r="N3567" s="8">
        <v>41961</v>
      </c>
      <c r="O3567">
        <v>0</v>
      </c>
      <c r="P3567">
        <v>0</v>
      </c>
      <c r="Q3567">
        <v>13181</v>
      </c>
      <c r="R3567">
        <v>1604.2</v>
      </c>
      <c r="S3567">
        <v>3.3420000000000001</v>
      </c>
      <c r="T3567">
        <v>33</v>
      </c>
      <c r="U3567">
        <v>4861.3</v>
      </c>
      <c r="V3567">
        <v>2</v>
      </c>
      <c r="W3567">
        <v>1.6779999999999999</v>
      </c>
      <c r="X3567">
        <v>2.7109999999999999</v>
      </c>
      <c r="Y3567" s="8">
        <v>41961</v>
      </c>
    </row>
    <row r="3568" spans="1:25" x14ac:dyDescent="0.25">
      <c r="A3568">
        <v>-111.97530617</v>
      </c>
      <c r="B3568">
        <v>33.078802779999997</v>
      </c>
      <c r="C3568">
        <v>13</v>
      </c>
      <c r="D3568" t="s">
        <v>371</v>
      </c>
      <c r="E3568" t="s">
        <v>370</v>
      </c>
      <c r="F3568">
        <v>3567</v>
      </c>
      <c r="G3568">
        <v>1</v>
      </c>
      <c r="H3568">
        <v>13.33</v>
      </c>
      <c r="I3568">
        <v>2.2639999999999998</v>
      </c>
      <c r="J3568">
        <v>1</v>
      </c>
      <c r="K3568">
        <v>1164.5999999999999</v>
      </c>
      <c r="L3568" t="s">
        <v>369</v>
      </c>
      <c r="M3568" t="s">
        <v>368</v>
      </c>
      <c r="N3568" s="8">
        <v>41961</v>
      </c>
      <c r="O3568">
        <v>0</v>
      </c>
      <c r="P3568">
        <v>0</v>
      </c>
      <c r="Q3568">
        <v>14185</v>
      </c>
      <c r="R3568">
        <v>1876.5</v>
      </c>
      <c r="S3568">
        <v>3.9089999999999998</v>
      </c>
      <c r="T3568">
        <v>33</v>
      </c>
      <c r="U3568">
        <v>5686.5</v>
      </c>
      <c r="V3568">
        <v>2</v>
      </c>
      <c r="W3568">
        <v>1.5429999999999999</v>
      </c>
      <c r="X3568">
        <v>2.4950000000000001</v>
      </c>
      <c r="Y3568" s="8">
        <v>41961</v>
      </c>
    </row>
    <row r="3569" spans="1:25" x14ac:dyDescent="0.25">
      <c r="A3569">
        <v>-111.97530549</v>
      </c>
      <c r="B3569">
        <v>33.078808789999997</v>
      </c>
      <c r="C3569">
        <v>13</v>
      </c>
      <c r="D3569" t="s">
        <v>371</v>
      </c>
      <c r="E3569" t="s">
        <v>370</v>
      </c>
      <c r="F3569">
        <v>3568</v>
      </c>
      <c r="G3569">
        <v>357</v>
      </c>
      <c r="H3569">
        <v>13.33</v>
      </c>
      <c r="I3569">
        <v>2.2970000000000002</v>
      </c>
      <c r="J3569">
        <v>1</v>
      </c>
      <c r="K3569">
        <v>1164.7</v>
      </c>
      <c r="L3569" t="s">
        <v>369</v>
      </c>
      <c r="M3569" t="s">
        <v>368</v>
      </c>
      <c r="N3569" s="8">
        <v>41961</v>
      </c>
      <c r="O3569">
        <v>0</v>
      </c>
      <c r="P3569">
        <v>0</v>
      </c>
      <c r="Q3569">
        <v>11666</v>
      </c>
      <c r="R3569">
        <v>1521.2</v>
      </c>
      <c r="S3569">
        <v>3.169</v>
      </c>
      <c r="T3569">
        <v>33</v>
      </c>
      <c r="U3569">
        <v>4609.8</v>
      </c>
      <c r="V3569">
        <v>2</v>
      </c>
      <c r="W3569">
        <v>1.5660000000000001</v>
      </c>
      <c r="X3569">
        <v>2.5310000000000001</v>
      </c>
      <c r="Y3569" s="8">
        <v>41961</v>
      </c>
    </row>
    <row r="3570" spans="1:25" x14ac:dyDescent="0.25">
      <c r="A3570">
        <v>-111.97530617</v>
      </c>
      <c r="B3570">
        <v>33.078814780000002</v>
      </c>
      <c r="C3570">
        <v>13</v>
      </c>
      <c r="D3570" t="s">
        <v>371</v>
      </c>
      <c r="E3570" t="s">
        <v>370</v>
      </c>
      <c r="F3570">
        <v>3569</v>
      </c>
      <c r="G3570">
        <v>1</v>
      </c>
      <c r="H3570">
        <v>13.33</v>
      </c>
      <c r="I3570">
        <v>2.2970000000000002</v>
      </c>
      <c r="J3570">
        <v>1</v>
      </c>
      <c r="K3570">
        <v>1164.7</v>
      </c>
      <c r="L3570" t="s">
        <v>369</v>
      </c>
      <c r="M3570" t="s">
        <v>368</v>
      </c>
      <c r="N3570" s="8">
        <v>41961</v>
      </c>
      <c r="O3570">
        <v>0</v>
      </c>
      <c r="P3570">
        <v>0</v>
      </c>
      <c r="Q3570">
        <v>15771</v>
      </c>
      <c r="R3570">
        <v>2056.6</v>
      </c>
      <c r="S3570">
        <v>4.2839999999999998</v>
      </c>
      <c r="T3570">
        <v>33</v>
      </c>
      <c r="U3570">
        <v>6232</v>
      </c>
      <c r="V3570">
        <v>2</v>
      </c>
      <c r="W3570">
        <v>1.5660000000000001</v>
      </c>
      <c r="X3570">
        <v>2.5310000000000001</v>
      </c>
      <c r="Y3570" s="8">
        <v>41961</v>
      </c>
    </row>
    <row r="3571" spans="1:25" x14ac:dyDescent="0.25">
      <c r="A3571">
        <v>-111.97530634</v>
      </c>
      <c r="B3571">
        <v>33.078821779999998</v>
      </c>
      <c r="C3571">
        <v>13</v>
      </c>
      <c r="D3571" t="s">
        <v>371</v>
      </c>
      <c r="E3571" t="s">
        <v>370</v>
      </c>
      <c r="F3571">
        <v>3570</v>
      </c>
      <c r="G3571">
        <v>2</v>
      </c>
      <c r="H3571">
        <v>13.33</v>
      </c>
      <c r="I3571">
        <v>2.2309999999999999</v>
      </c>
      <c r="J3571">
        <v>1</v>
      </c>
      <c r="K3571">
        <v>1164.7</v>
      </c>
      <c r="L3571" t="s">
        <v>369</v>
      </c>
      <c r="M3571" t="s">
        <v>368</v>
      </c>
      <c r="N3571" s="8">
        <v>41961</v>
      </c>
      <c r="O3571">
        <v>0</v>
      </c>
      <c r="P3571">
        <v>0</v>
      </c>
      <c r="Q3571">
        <v>13176</v>
      </c>
      <c r="R3571">
        <v>1768.6</v>
      </c>
      <c r="S3571">
        <v>3.6850000000000001</v>
      </c>
      <c r="T3571">
        <v>33</v>
      </c>
      <c r="U3571">
        <v>5359.5</v>
      </c>
      <c r="V3571">
        <v>2</v>
      </c>
      <c r="W3571">
        <v>1.5209999999999999</v>
      </c>
      <c r="X3571">
        <v>2.4580000000000002</v>
      </c>
      <c r="Y3571" s="8">
        <v>41961</v>
      </c>
    </row>
    <row r="3572" spans="1:25" x14ac:dyDescent="0.25">
      <c r="A3572">
        <v>-111.975306</v>
      </c>
      <c r="B3572">
        <v>33.078827769999997</v>
      </c>
      <c r="C3572">
        <v>13</v>
      </c>
      <c r="D3572" t="s">
        <v>371</v>
      </c>
      <c r="E3572" t="s">
        <v>370</v>
      </c>
      <c r="F3572">
        <v>3571</v>
      </c>
      <c r="G3572">
        <v>0</v>
      </c>
      <c r="H3572">
        <v>13.33</v>
      </c>
      <c r="I3572">
        <v>2.3290000000000002</v>
      </c>
      <c r="J3572">
        <v>1</v>
      </c>
      <c r="K3572">
        <v>1164.7</v>
      </c>
      <c r="L3572" t="s">
        <v>369</v>
      </c>
      <c r="M3572" t="s">
        <v>368</v>
      </c>
      <c r="N3572" s="8">
        <v>41961</v>
      </c>
      <c r="O3572">
        <v>0</v>
      </c>
      <c r="P3572">
        <v>0</v>
      </c>
      <c r="Q3572">
        <v>14163</v>
      </c>
      <c r="R3572">
        <v>1820.9</v>
      </c>
      <c r="S3572">
        <v>3.794</v>
      </c>
      <c r="T3572">
        <v>33</v>
      </c>
      <c r="U3572">
        <v>5517.9</v>
      </c>
      <c r="V3572">
        <v>2</v>
      </c>
      <c r="W3572">
        <v>1.5880000000000001</v>
      </c>
      <c r="X3572">
        <v>2.5670000000000002</v>
      </c>
      <c r="Y3572" s="8">
        <v>41961</v>
      </c>
    </row>
    <row r="3573" spans="1:25" x14ac:dyDescent="0.25">
      <c r="A3573">
        <v>-111.97530651</v>
      </c>
      <c r="B3573">
        <v>33.078834790000002</v>
      </c>
      <c r="C3573">
        <v>13</v>
      </c>
      <c r="D3573" t="s">
        <v>371</v>
      </c>
      <c r="E3573" t="s">
        <v>370</v>
      </c>
      <c r="F3573">
        <v>3572</v>
      </c>
      <c r="G3573">
        <v>3</v>
      </c>
      <c r="H3573">
        <v>13.33</v>
      </c>
      <c r="I3573">
        <v>2.395</v>
      </c>
      <c r="J3573">
        <v>1</v>
      </c>
      <c r="K3573">
        <v>1164.7</v>
      </c>
      <c r="L3573" t="s">
        <v>369</v>
      </c>
      <c r="M3573" t="s">
        <v>368</v>
      </c>
      <c r="N3573" s="8">
        <v>41961</v>
      </c>
      <c r="O3573">
        <v>0</v>
      </c>
      <c r="P3573">
        <v>0</v>
      </c>
      <c r="Q3573">
        <v>11742</v>
      </c>
      <c r="R3573">
        <v>1468.3</v>
      </c>
      <c r="S3573">
        <v>3.0590000000000002</v>
      </c>
      <c r="T3573">
        <v>33</v>
      </c>
      <c r="U3573">
        <v>4449.3</v>
      </c>
      <c r="V3573">
        <v>2</v>
      </c>
      <c r="W3573">
        <v>1.633</v>
      </c>
      <c r="X3573">
        <v>2.6389999999999998</v>
      </c>
      <c r="Y3573" s="8">
        <v>41961</v>
      </c>
    </row>
    <row r="3574" spans="1:25" x14ac:dyDescent="0.25">
      <c r="A3574">
        <v>-111.975306</v>
      </c>
      <c r="B3574">
        <v>33.078840769999999</v>
      </c>
      <c r="C3574">
        <v>13</v>
      </c>
      <c r="D3574" t="s">
        <v>371</v>
      </c>
      <c r="E3574" t="s">
        <v>370</v>
      </c>
      <c r="F3574">
        <v>3573</v>
      </c>
      <c r="G3574">
        <v>0</v>
      </c>
      <c r="H3574">
        <v>13.33</v>
      </c>
      <c r="I3574">
        <v>2.2970000000000002</v>
      </c>
      <c r="J3574">
        <v>1</v>
      </c>
      <c r="K3574">
        <v>1164.7</v>
      </c>
      <c r="L3574" t="s">
        <v>369</v>
      </c>
      <c r="M3574" t="s">
        <v>368</v>
      </c>
      <c r="N3574" s="8">
        <v>41961</v>
      </c>
      <c r="O3574">
        <v>0</v>
      </c>
      <c r="P3574">
        <v>0</v>
      </c>
      <c r="Q3574">
        <v>12013</v>
      </c>
      <c r="R3574">
        <v>1566.6</v>
      </c>
      <c r="S3574">
        <v>3.2639999999999998</v>
      </c>
      <c r="T3574">
        <v>33</v>
      </c>
      <c r="U3574">
        <v>4747.2</v>
      </c>
      <c r="V3574">
        <v>2</v>
      </c>
      <c r="W3574">
        <v>1.5660000000000001</v>
      </c>
      <c r="X3574">
        <v>2.5310000000000001</v>
      </c>
      <c r="Y3574" s="8">
        <v>41961</v>
      </c>
    </row>
    <row r="3575" spans="1:25" x14ac:dyDescent="0.25">
      <c r="A3575">
        <v>-111.975306</v>
      </c>
      <c r="B3575">
        <v>33.078847770000003</v>
      </c>
      <c r="C3575">
        <v>13</v>
      </c>
      <c r="D3575" t="s">
        <v>371</v>
      </c>
      <c r="E3575" t="s">
        <v>370</v>
      </c>
      <c r="F3575">
        <v>3574</v>
      </c>
      <c r="G3575">
        <v>0</v>
      </c>
      <c r="H3575">
        <v>13.33</v>
      </c>
      <c r="I3575">
        <v>2.165</v>
      </c>
      <c r="J3575">
        <v>1</v>
      </c>
      <c r="K3575">
        <v>1164.7</v>
      </c>
      <c r="L3575" t="s">
        <v>369</v>
      </c>
      <c r="M3575" t="s">
        <v>368</v>
      </c>
      <c r="N3575" s="8">
        <v>41961</v>
      </c>
      <c r="O3575">
        <v>0</v>
      </c>
      <c r="P3575">
        <v>0</v>
      </c>
      <c r="Q3575">
        <v>15030</v>
      </c>
      <c r="R3575">
        <v>2078.6999999999998</v>
      </c>
      <c r="S3575">
        <v>4.3310000000000004</v>
      </c>
      <c r="T3575">
        <v>33</v>
      </c>
      <c r="U3575">
        <v>6299.1</v>
      </c>
      <c r="V3575">
        <v>2</v>
      </c>
      <c r="W3575">
        <v>1.476</v>
      </c>
      <c r="X3575">
        <v>2.3860000000000001</v>
      </c>
      <c r="Y3575" s="8">
        <v>41961</v>
      </c>
    </row>
    <row r="3576" spans="1:25" x14ac:dyDescent="0.25">
      <c r="A3576">
        <v>-111.97530617</v>
      </c>
      <c r="B3576">
        <v>33.078853780000003</v>
      </c>
      <c r="C3576">
        <v>13</v>
      </c>
      <c r="D3576" t="s">
        <v>371</v>
      </c>
      <c r="E3576" t="s">
        <v>370</v>
      </c>
      <c r="F3576">
        <v>3575</v>
      </c>
      <c r="G3576">
        <v>1</v>
      </c>
      <c r="H3576">
        <v>13.33</v>
      </c>
      <c r="I3576">
        <v>2.395</v>
      </c>
      <c r="J3576">
        <v>1</v>
      </c>
      <c r="K3576">
        <v>1164.7</v>
      </c>
      <c r="L3576" t="s">
        <v>369</v>
      </c>
      <c r="M3576" t="s">
        <v>368</v>
      </c>
      <c r="N3576" s="8">
        <v>41961</v>
      </c>
      <c r="O3576">
        <v>0</v>
      </c>
      <c r="P3576">
        <v>0</v>
      </c>
      <c r="Q3576">
        <v>17478</v>
      </c>
      <c r="R3576">
        <v>2185.4</v>
      </c>
      <c r="S3576">
        <v>4.5529999999999999</v>
      </c>
      <c r="T3576">
        <v>33</v>
      </c>
      <c r="U3576">
        <v>6622.5</v>
      </c>
      <c r="V3576">
        <v>2</v>
      </c>
      <c r="W3576">
        <v>1.633</v>
      </c>
      <c r="X3576">
        <v>2.6389999999999998</v>
      </c>
      <c r="Y3576" s="8">
        <v>41961</v>
      </c>
    </row>
    <row r="3577" spans="1:25" x14ac:dyDescent="0.25">
      <c r="A3577">
        <v>-111.97530549</v>
      </c>
      <c r="B3577">
        <v>33.078859790000003</v>
      </c>
      <c r="C3577">
        <v>13</v>
      </c>
      <c r="D3577" t="s">
        <v>371</v>
      </c>
      <c r="E3577" t="s">
        <v>370</v>
      </c>
      <c r="F3577">
        <v>3576</v>
      </c>
      <c r="G3577">
        <v>357</v>
      </c>
      <c r="H3577">
        <v>13.33</v>
      </c>
      <c r="I3577">
        <v>2.395</v>
      </c>
      <c r="J3577">
        <v>1</v>
      </c>
      <c r="K3577">
        <v>1164.7</v>
      </c>
      <c r="L3577" t="s">
        <v>369</v>
      </c>
      <c r="M3577" t="s">
        <v>368</v>
      </c>
      <c r="N3577" s="8">
        <v>41961</v>
      </c>
      <c r="O3577">
        <v>0</v>
      </c>
      <c r="P3577">
        <v>0</v>
      </c>
      <c r="Q3577">
        <v>14230</v>
      </c>
      <c r="R3577">
        <v>1779.3</v>
      </c>
      <c r="S3577">
        <v>3.7069999999999999</v>
      </c>
      <c r="T3577">
        <v>33</v>
      </c>
      <c r="U3577">
        <v>5391.8</v>
      </c>
      <c r="V3577">
        <v>2</v>
      </c>
      <c r="W3577">
        <v>1.633</v>
      </c>
      <c r="X3577">
        <v>2.6389999999999998</v>
      </c>
      <c r="Y3577" s="8">
        <v>41961</v>
      </c>
    </row>
    <row r="3578" spans="1:25" x14ac:dyDescent="0.25">
      <c r="A3578">
        <v>-111.97530686</v>
      </c>
      <c r="B3578">
        <v>33.078866810000001</v>
      </c>
      <c r="C3578">
        <v>13</v>
      </c>
      <c r="D3578" t="s">
        <v>371</v>
      </c>
      <c r="E3578" t="s">
        <v>370</v>
      </c>
      <c r="F3578">
        <v>3577</v>
      </c>
      <c r="G3578">
        <v>5</v>
      </c>
      <c r="H3578">
        <v>13.33</v>
      </c>
      <c r="I3578">
        <v>2.3620000000000001</v>
      </c>
      <c r="J3578">
        <v>1</v>
      </c>
      <c r="K3578">
        <v>1164.5999999999999</v>
      </c>
      <c r="L3578" t="s">
        <v>369</v>
      </c>
      <c r="M3578" t="s">
        <v>368</v>
      </c>
      <c r="N3578" s="8">
        <v>41961</v>
      </c>
      <c r="O3578">
        <v>0</v>
      </c>
      <c r="P3578">
        <v>0</v>
      </c>
      <c r="Q3578">
        <v>15393</v>
      </c>
      <c r="R3578">
        <v>1951.5</v>
      </c>
      <c r="S3578">
        <v>4.0659999999999998</v>
      </c>
      <c r="T3578">
        <v>33</v>
      </c>
      <c r="U3578">
        <v>5913.8</v>
      </c>
      <c r="V3578">
        <v>2</v>
      </c>
      <c r="W3578">
        <v>1.611</v>
      </c>
      <c r="X3578">
        <v>2.6030000000000002</v>
      </c>
      <c r="Y3578" s="8">
        <v>41961</v>
      </c>
    </row>
    <row r="3579" spans="1:25" x14ac:dyDescent="0.25">
      <c r="A3579">
        <v>-111.97530583</v>
      </c>
      <c r="B3579">
        <v>33.078872779999998</v>
      </c>
      <c r="C3579">
        <v>13</v>
      </c>
      <c r="D3579" t="s">
        <v>371</v>
      </c>
      <c r="E3579" t="s">
        <v>370</v>
      </c>
      <c r="F3579">
        <v>3578</v>
      </c>
      <c r="G3579">
        <v>359</v>
      </c>
      <c r="H3579">
        <v>13.33</v>
      </c>
      <c r="I3579">
        <v>2.2970000000000002</v>
      </c>
      <c r="J3579">
        <v>1</v>
      </c>
      <c r="K3579">
        <v>1164.5999999999999</v>
      </c>
      <c r="L3579" t="s">
        <v>369</v>
      </c>
      <c r="M3579" t="s">
        <v>368</v>
      </c>
      <c r="N3579" s="8">
        <v>41961</v>
      </c>
      <c r="O3579">
        <v>0</v>
      </c>
      <c r="P3579">
        <v>0</v>
      </c>
      <c r="Q3579">
        <v>17011</v>
      </c>
      <c r="R3579">
        <v>2218.1999999999998</v>
      </c>
      <c r="S3579">
        <v>4.6210000000000004</v>
      </c>
      <c r="T3579">
        <v>33</v>
      </c>
      <c r="U3579">
        <v>6721.8</v>
      </c>
      <c r="V3579">
        <v>2</v>
      </c>
      <c r="W3579">
        <v>1.5660000000000001</v>
      </c>
      <c r="X3579">
        <v>2.5310000000000001</v>
      </c>
      <c r="Y3579" s="8">
        <v>41961</v>
      </c>
    </row>
    <row r="3580" spans="1:25" x14ac:dyDescent="0.25">
      <c r="A3580">
        <v>-111.97530617</v>
      </c>
      <c r="B3580">
        <v>33.078878779999997</v>
      </c>
      <c r="C3580">
        <v>13</v>
      </c>
      <c r="D3580" t="s">
        <v>371</v>
      </c>
      <c r="E3580" t="s">
        <v>370</v>
      </c>
      <c r="F3580">
        <v>3579</v>
      </c>
      <c r="G3580">
        <v>1</v>
      </c>
      <c r="H3580">
        <v>13.33</v>
      </c>
      <c r="I3580">
        <v>2.3620000000000001</v>
      </c>
      <c r="J3580">
        <v>1</v>
      </c>
      <c r="K3580">
        <v>1164.5999999999999</v>
      </c>
      <c r="L3580" t="s">
        <v>369</v>
      </c>
      <c r="M3580" t="s">
        <v>368</v>
      </c>
      <c r="N3580" s="8">
        <v>41961</v>
      </c>
      <c r="O3580">
        <v>0</v>
      </c>
      <c r="P3580">
        <v>0</v>
      </c>
      <c r="Q3580">
        <v>15043</v>
      </c>
      <c r="R3580">
        <v>1907.1</v>
      </c>
      <c r="S3580">
        <v>3.9729999999999999</v>
      </c>
      <c r="T3580">
        <v>33</v>
      </c>
      <c r="U3580">
        <v>5779.1</v>
      </c>
      <c r="V3580">
        <v>2</v>
      </c>
      <c r="W3580">
        <v>1.611</v>
      </c>
      <c r="X3580">
        <v>2.6030000000000002</v>
      </c>
      <c r="Y3580" s="8">
        <v>41961</v>
      </c>
    </row>
    <row r="3581" spans="1:25" x14ac:dyDescent="0.25">
      <c r="A3581">
        <v>-111.97530583</v>
      </c>
      <c r="B3581">
        <v>33.07888578</v>
      </c>
      <c r="C3581">
        <v>13</v>
      </c>
      <c r="D3581" t="s">
        <v>371</v>
      </c>
      <c r="E3581" t="s">
        <v>370</v>
      </c>
      <c r="F3581">
        <v>3580</v>
      </c>
      <c r="G3581">
        <v>359</v>
      </c>
      <c r="H3581">
        <v>13.33</v>
      </c>
      <c r="I3581">
        <v>2.2639999999999998</v>
      </c>
      <c r="J3581">
        <v>1</v>
      </c>
      <c r="K3581">
        <v>1164.5</v>
      </c>
      <c r="L3581" t="s">
        <v>369</v>
      </c>
      <c r="M3581" t="s">
        <v>368</v>
      </c>
      <c r="N3581" s="8">
        <v>41961</v>
      </c>
      <c r="O3581">
        <v>0</v>
      </c>
      <c r="P3581">
        <v>0</v>
      </c>
      <c r="Q3581">
        <v>13474</v>
      </c>
      <c r="R3581">
        <v>1782.5</v>
      </c>
      <c r="S3581">
        <v>3.714</v>
      </c>
      <c r="T3581">
        <v>33</v>
      </c>
      <c r="U3581">
        <v>5401.5</v>
      </c>
      <c r="V3581">
        <v>2</v>
      </c>
      <c r="W3581">
        <v>1.5429999999999999</v>
      </c>
      <c r="X3581">
        <v>2.4950000000000001</v>
      </c>
      <c r="Y3581" s="8">
        <v>41961</v>
      </c>
    </row>
    <row r="3582" spans="1:25" x14ac:dyDescent="0.25">
      <c r="A3582">
        <v>-111.97530634</v>
      </c>
      <c r="B3582">
        <v>33.078891779999999</v>
      </c>
      <c r="C3582">
        <v>13</v>
      </c>
      <c r="D3582" t="s">
        <v>371</v>
      </c>
      <c r="E3582" t="s">
        <v>370</v>
      </c>
      <c r="F3582">
        <v>3581</v>
      </c>
      <c r="G3582">
        <v>2</v>
      </c>
      <c r="H3582">
        <v>13.33</v>
      </c>
      <c r="I3582">
        <v>2.395</v>
      </c>
      <c r="J3582">
        <v>1</v>
      </c>
      <c r="K3582">
        <v>1164.5</v>
      </c>
      <c r="L3582" t="s">
        <v>369</v>
      </c>
      <c r="M3582" t="s">
        <v>368</v>
      </c>
      <c r="N3582" s="8">
        <v>41961</v>
      </c>
      <c r="O3582">
        <v>0</v>
      </c>
      <c r="P3582">
        <v>0</v>
      </c>
      <c r="Q3582">
        <v>15092</v>
      </c>
      <c r="R3582">
        <v>1887.1</v>
      </c>
      <c r="S3582">
        <v>3.931</v>
      </c>
      <c r="T3582">
        <v>33</v>
      </c>
      <c r="U3582">
        <v>5718.5</v>
      </c>
      <c r="V3582">
        <v>2</v>
      </c>
      <c r="W3582">
        <v>1.633</v>
      </c>
      <c r="X3582">
        <v>2.6389999999999998</v>
      </c>
      <c r="Y3582" s="8">
        <v>41961</v>
      </c>
    </row>
    <row r="3583" spans="1:25" x14ac:dyDescent="0.25">
      <c r="A3583">
        <v>-111.97530534000001</v>
      </c>
      <c r="B3583">
        <v>33.078898780000003</v>
      </c>
      <c r="C3583">
        <v>13</v>
      </c>
      <c r="D3583" t="s">
        <v>371</v>
      </c>
      <c r="E3583" t="s">
        <v>370</v>
      </c>
      <c r="F3583">
        <v>3582</v>
      </c>
      <c r="G3583">
        <v>2</v>
      </c>
      <c r="H3583">
        <v>13.33</v>
      </c>
      <c r="I3583">
        <v>2.4279999999999999</v>
      </c>
      <c r="J3583">
        <v>1</v>
      </c>
      <c r="K3583">
        <v>1164.5999999999999</v>
      </c>
      <c r="L3583" t="s">
        <v>369</v>
      </c>
      <c r="M3583" t="s">
        <v>368</v>
      </c>
      <c r="N3583" s="8">
        <v>41961</v>
      </c>
      <c r="O3583">
        <v>0</v>
      </c>
      <c r="P3583">
        <v>0</v>
      </c>
      <c r="Q3583">
        <v>12427</v>
      </c>
      <c r="R3583">
        <v>1532.9</v>
      </c>
      <c r="S3583">
        <v>3.194</v>
      </c>
      <c r="T3583">
        <v>33</v>
      </c>
      <c r="U3583">
        <v>4645.1000000000004</v>
      </c>
      <c r="V3583">
        <v>2</v>
      </c>
      <c r="W3583">
        <v>1.655</v>
      </c>
      <c r="X3583">
        <v>2.6749999999999998</v>
      </c>
      <c r="Y3583" s="8">
        <v>41961</v>
      </c>
    </row>
    <row r="3584" spans="1:25" x14ac:dyDescent="0.25">
      <c r="A3584">
        <v>-111.97530586000001</v>
      </c>
      <c r="B3584">
        <v>33.078904809999997</v>
      </c>
      <c r="C3584">
        <v>13</v>
      </c>
      <c r="D3584" t="s">
        <v>371</v>
      </c>
      <c r="E3584" t="s">
        <v>370</v>
      </c>
      <c r="F3584">
        <v>3583</v>
      </c>
      <c r="G3584">
        <v>5</v>
      </c>
      <c r="H3584">
        <v>13.33</v>
      </c>
      <c r="I3584">
        <v>2.3290000000000002</v>
      </c>
      <c r="J3584">
        <v>1</v>
      </c>
      <c r="K3584">
        <v>1164.5999999999999</v>
      </c>
      <c r="L3584" t="s">
        <v>369</v>
      </c>
      <c r="M3584" t="s">
        <v>368</v>
      </c>
      <c r="N3584" s="8">
        <v>41961</v>
      </c>
      <c r="O3584">
        <v>0</v>
      </c>
      <c r="P3584">
        <v>0</v>
      </c>
      <c r="Q3584">
        <v>14149</v>
      </c>
      <c r="R3584">
        <v>1819</v>
      </c>
      <c r="S3584">
        <v>3.79</v>
      </c>
      <c r="T3584">
        <v>33</v>
      </c>
      <c r="U3584">
        <v>5512.1</v>
      </c>
      <c r="V3584">
        <v>2</v>
      </c>
      <c r="W3584">
        <v>1.5880000000000001</v>
      </c>
      <c r="X3584">
        <v>2.5670000000000002</v>
      </c>
      <c r="Y3584" s="8">
        <v>41961</v>
      </c>
    </row>
    <row r="3585" spans="1:25" x14ac:dyDescent="0.25">
      <c r="A3585">
        <v>-111.97530500000001</v>
      </c>
      <c r="B3585">
        <v>33.07891077</v>
      </c>
      <c r="C3585">
        <v>13</v>
      </c>
      <c r="D3585" t="s">
        <v>371</v>
      </c>
      <c r="E3585" t="s">
        <v>370</v>
      </c>
      <c r="F3585">
        <v>3584</v>
      </c>
      <c r="G3585">
        <v>0</v>
      </c>
      <c r="H3585">
        <v>13.33</v>
      </c>
      <c r="I3585">
        <v>2.2970000000000002</v>
      </c>
      <c r="J3585">
        <v>1</v>
      </c>
      <c r="K3585">
        <v>1164.5999999999999</v>
      </c>
      <c r="L3585" t="s">
        <v>369</v>
      </c>
      <c r="M3585" t="s">
        <v>368</v>
      </c>
      <c r="N3585" s="8">
        <v>41961</v>
      </c>
      <c r="O3585">
        <v>0</v>
      </c>
      <c r="P3585">
        <v>0</v>
      </c>
      <c r="Q3585">
        <v>14127</v>
      </c>
      <c r="R3585">
        <v>1842.2</v>
      </c>
      <c r="S3585">
        <v>3.8380000000000001</v>
      </c>
      <c r="T3585">
        <v>33</v>
      </c>
      <c r="U3585">
        <v>5582.5</v>
      </c>
      <c r="V3585">
        <v>2</v>
      </c>
      <c r="W3585">
        <v>1.5660000000000001</v>
      </c>
      <c r="X3585">
        <v>2.5310000000000001</v>
      </c>
      <c r="Y3585" s="8">
        <v>41961</v>
      </c>
    </row>
    <row r="3586" spans="1:25" x14ac:dyDescent="0.25">
      <c r="A3586">
        <v>-111.97530534000001</v>
      </c>
      <c r="B3586">
        <v>33.078917779999998</v>
      </c>
      <c r="C3586">
        <v>13</v>
      </c>
      <c r="D3586" t="s">
        <v>371</v>
      </c>
      <c r="E3586" t="s">
        <v>370</v>
      </c>
      <c r="F3586">
        <v>3585</v>
      </c>
      <c r="G3586">
        <v>2</v>
      </c>
      <c r="H3586">
        <v>13.33</v>
      </c>
      <c r="I3586">
        <v>2.4279999999999999</v>
      </c>
      <c r="J3586">
        <v>1</v>
      </c>
      <c r="K3586">
        <v>1164.5999999999999</v>
      </c>
      <c r="L3586" t="s">
        <v>369</v>
      </c>
      <c r="M3586" t="s">
        <v>368</v>
      </c>
      <c r="N3586" s="8">
        <v>41961</v>
      </c>
      <c r="O3586">
        <v>0</v>
      </c>
      <c r="P3586">
        <v>0</v>
      </c>
      <c r="Q3586">
        <v>13930</v>
      </c>
      <c r="R3586">
        <v>1718.3</v>
      </c>
      <c r="S3586">
        <v>3.58</v>
      </c>
      <c r="T3586">
        <v>33</v>
      </c>
      <c r="U3586">
        <v>5207</v>
      </c>
      <c r="V3586">
        <v>2</v>
      </c>
      <c r="W3586">
        <v>1.655</v>
      </c>
      <c r="X3586">
        <v>2.6749999999999998</v>
      </c>
      <c r="Y3586" s="8">
        <v>41961</v>
      </c>
    </row>
    <row r="3587" spans="1:25" x14ac:dyDescent="0.25">
      <c r="A3587">
        <v>-111.97530399999999</v>
      </c>
      <c r="B3587">
        <v>33.078923770000003</v>
      </c>
      <c r="C3587">
        <v>13</v>
      </c>
      <c r="D3587" t="s">
        <v>371</v>
      </c>
      <c r="E3587" t="s">
        <v>370</v>
      </c>
      <c r="F3587">
        <v>3586</v>
      </c>
      <c r="G3587">
        <v>0</v>
      </c>
      <c r="H3587">
        <v>13.33</v>
      </c>
      <c r="I3587">
        <v>2.2970000000000002</v>
      </c>
      <c r="J3587">
        <v>1</v>
      </c>
      <c r="K3587">
        <v>1164.7</v>
      </c>
      <c r="L3587" t="s">
        <v>369</v>
      </c>
      <c r="M3587" t="s">
        <v>368</v>
      </c>
      <c r="N3587" s="8">
        <v>41961</v>
      </c>
      <c r="O3587">
        <v>0</v>
      </c>
      <c r="P3587">
        <v>0</v>
      </c>
      <c r="Q3587">
        <v>12596</v>
      </c>
      <c r="R3587">
        <v>1642.5</v>
      </c>
      <c r="S3587">
        <v>3.4220000000000002</v>
      </c>
      <c r="T3587">
        <v>33</v>
      </c>
      <c r="U3587">
        <v>4977.3999999999996</v>
      </c>
      <c r="V3587">
        <v>2</v>
      </c>
      <c r="W3587">
        <v>1.5660000000000001</v>
      </c>
      <c r="X3587">
        <v>2.5310000000000001</v>
      </c>
      <c r="Y3587" s="8">
        <v>41961</v>
      </c>
    </row>
    <row r="3588" spans="1:25" x14ac:dyDescent="0.25">
      <c r="A3588">
        <v>-111.97530500000001</v>
      </c>
      <c r="B3588">
        <v>33.078929770000002</v>
      </c>
      <c r="C3588">
        <v>13</v>
      </c>
      <c r="D3588" t="s">
        <v>371</v>
      </c>
      <c r="E3588" t="s">
        <v>370</v>
      </c>
      <c r="F3588">
        <v>3587</v>
      </c>
      <c r="G3588">
        <v>0</v>
      </c>
      <c r="H3588">
        <v>13.33</v>
      </c>
      <c r="I3588">
        <v>2.2309999999999999</v>
      </c>
      <c r="J3588">
        <v>1</v>
      </c>
      <c r="K3588">
        <v>1164.5999999999999</v>
      </c>
      <c r="L3588" t="s">
        <v>369</v>
      </c>
      <c r="M3588" t="s">
        <v>368</v>
      </c>
      <c r="N3588" s="8">
        <v>41961</v>
      </c>
      <c r="O3588">
        <v>0</v>
      </c>
      <c r="P3588">
        <v>0</v>
      </c>
      <c r="Q3588">
        <v>15205</v>
      </c>
      <c r="R3588">
        <v>2041.1</v>
      </c>
      <c r="S3588">
        <v>4.2519999999999998</v>
      </c>
      <c r="T3588">
        <v>33</v>
      </c>
      <c r="U3588">
        <v>6185</v>
      </c>
      <c r="V3588">
        <v>2</v>
      </c>
      <c r="W3588">
        <v>1.5209999999999999</v>
      </c>
      <c r="X3588">
        <v>2.4580000000000002</v>
      </c>
      <c r="Y3588" s="8">
        <v>41961</v>
      </c>
    </row>
    <row r="3589" spans="1:25" x14ac:dyDescent="0.25">
      <c r="A3589">
        <v>-111.97530466000001</v>
      </c>
      <c r="B3589">
        <v>33.078936779999999</v>
      </c>
      <c r="C3589">
        <v>13</v>
      </c>
      <c r="D3589" t="s">
        <v>371</v>
      </c>
      <c r="E3589" t="s">
        <v>370</v>
      </c>
      <c r="F3589">
        <v>3588</v>
      </c>
      <c r="G3589">
        <v>358</v>
      </c>
      <c r="H3589">
        <v>13.33</v>
      </c>
      <c r="I3589">
        <v>2.2639999999999998</v>
      </c>
      <c r="J3589">
        <v>1</v>
      </c>
      <c r="K3589">
        <v>1164.5</v>
      </c>
      <c r="L3589" t="s">
        <v>369</v>
      </c>
      <c r="M3589" t="s">
        <v>368</v>
      </c>
      <c r="N3589" s="8">
        <v>41961</v>
      </c>
      <c r="O3589">
        <v>0</v>
      </c>
      <c r="P3589">
        <v>0</v>
      </c>
      <c r="Q3589">
        <v>14499</v>
      </c>
      <c r="R3589">
        <v>1918.1</v>
      </c>
      <c r="S3589">
        <v>3.996</v>
      </c>
      <c r="T3589">
        <v>33</v>
      </c>
      <c r="U3589">
        <v>5812.5</v>
      </c>
      <c r="V3589">
        <v>2</v>
      </c>
      <c r="W3589">
        <v>1.5429999999999999</v>
      </c>
      <c r="X3589">
        <v>2.4950000000000001</v>
      </c>
      <c r="Y3589" s="8">
        <v>41961</v>
      </c>
    </row>
    <row r="3590" spans="1:25" x14ac:dyDescent="0.25">
      <c r="A3590">
        <v>-111.97530500000001</v>
      </c>
      <c r="B3590">
        <v>33.078942769999998</v>
      </c>
      <c r="C3590">
        <v>13</v>
      </c>
      <c r="D3590" t="s">
        <v>371</v>
      </c>
      <c r="E3590" t="s">
        <v>370</v>
      </c>
      <c r="F3590">
        <v>3589</v>
      </c>
      <c r="G3590">
        <v>0</v>
      </c>
      <c r="H3590">
        <v>13.33</v>
      </c>
      <c r="I3590">
        <v>2.395</v>
      </c>
      <c r="J3590">
        <v>1</v>
      </c>
      <c r="K3590">
        <v>1164.5</v>
      </c>
      <c r="L3590" t="s">
        <v>369</v>
      </c>
      <c r="M3590" t="s">
        <v>368</v>
      </c>
      <c r="N3590" s="8">
        <v>41961</v>
      </c>
      <c r="O3590">
        <v>0</v>
      </c>
      <c r="P3590">
        <v>0</v>
      </c>
      <c r="Q3590">
        <v>13336</v>
      </c>
      <c r="R3590">
        <v>1667.5</v>
      </c>
      <c r="S3590">
        <v>3.4740000000000002</v>
      </c>
      <c r="T3590">
        <v>33</v>
      </c>
      <c r="U3590">
        <v>5053</v>
      </c>
      <c r="V3590">
        <v>2</v>
      </c>
      <c r="W3590">
        <v>1.633</v>
      </c>
      <c r="X3590">
        <v>2.6389999999999998</v>
      </c>
      <c r="Y3590" s="8">
        <v>41961</v>
      </c>
    </row>
    <row r="3591" spans="1:25" x14ac:dyDescent="0.25">
      <c r="A3591">
        <v>-111.97530500000001</v>
      </c>
      <c r="B3591">
        <v>33.078949770000001</v>
      </c>
      <c r="C3591">
        <v>13</v>
      </c>
      <c r="D3591" t="s">
        <v>371</v>
      </c>
      <c r="E3591" t="s">
        <v>370</v>
      </c>
      <c r="F3591">
        <v>3590</v>
      </c>
      <c r="G3591">
        <v>0</v>
      </c>
      <c r="H3591">
        <v>13.33</v>
      </c>
      <c r="I3591">
        <v>2.4279999999999999</v>
      </c>
      <c r="J3591">
        <v>1</v>
      </c>
      <c r="K3591">
        <v>1164.4000000000001</v>
      </c>
      <c r="L3591" t="s">
        <v>369</v>
      </c>
      <c r="M3591" t="s">
        <v>368</v>
      </c>
      <c r="N3591" s="8">
        <v>41961</v>
      </c>
      <c r="O3591">
        <v>0</v>
      </c>
      <c r="P3591">
        <v>0</v>
      </c>
      <c r="Q3591">
        <v>14048</v>
      </c>
      <c r="R3591">
        <v>1732.8</v>
      </c>
      <c r="S3591">
        <v>3.61</v>
      </c>
      <c r="T3591">
        <v>33</v>
      </c>
      <c r="U3591">
        <v>5251</v>
      </c>
      <c r="V3591">
        <v>2</v>
      </c>
      <c r="W3591">
        <v>1.655</v>
      </c>
      <c r="X3591">
        <v>2.6749999999999998</v>
      </c>
      <c r="Y3591" s="8">
        <v>41961</v>
      </c>
    </row>
    <row r="3592" spans="1:25" x14ac:dyDescent="0.25">
      <c r="A3592">
        <v>-111.97530449</v>
      </c>
      <c r="B3592">
        <v>33.078955790000002</v>
      </c>
      <c r="C3592">
        <v>13</v>
      </c>
      <c r="D3592" t="s">
        <v>371</v>
      </c>
      <c r="E3592" t="s">
        <v>370</v>
      </c>
      <c r="F3592">
        <v>3591</v>
      </c>
      <c r="G3592">
        <v>357</v>
      </c>
      <c r="H3592">
        <v>13.33</v>
      </c>
      <c r="I3592">
        <v>2.2309999999999999</v>
      </c>
      <c r="J3592">
        <v>1</v>
      </c>
      <c r="K3592">
        <v>1164.4000000000001</v>
      </c>
      <c r="L3592" t="s">
        <v>369</v>
      </c>
      <c r="M3592" t="s">
        <v>368</v>
      </c>
      <c r="N3592" s="8">
        <v>41961</v>
      </c>
      <c r="O3592">
        <v>0</v>
      </c>
      <c r="P3592">
        <v>0</v>
      </c>
      <c r="Q3592">
        <v>12367</v>
      </c>
      <c r="R3592">
        <v>1660.2</v>
      </c>
      <c r="S3592">
        <v>3.4590000000000001</v>
      </c>
      <c r="T3592">
        <v>33</v>
      </c>
      <c r="U3592">
        <v>5030.8</v>
      </c>
      <c r="V3592">
        <v>2</v>
      </c>
      <c r="W3592">
        <v>1.5209999999999999</v>
      </c>
      <c r="X3592">
        <v>2.4580000000000002</v>
      </c>
      <c r="Y3592" s="8">
        <v>41961</v>
      </c>
    </row>
    <row r="3593" spans="1:25" x14ac:dyDescent="0.25">
      <c r="A3593">
        <v>-111.97530483</v>
      </c>
      <c r="B3593">
        <v>33.07896178</v>
      </c>
      <c r="C3593">
        <v>13</v>
      </c>
      <c r="D3593" t="s">
        <v>371</v>
      </c>
      <c r="E3593" t="s">
        <v>370</v>
      </c>
      <c r="F3593">
        <v>3592</v>
      </c>
      <c r="G3593">
        <v>359</v>
      </c>
      <c r="H3593">
        <v>13.33</v>
      </c>
      <c r="I3593">
        <v>2.2639999999999998</v>
      </c>
      <c r="J3593">
        <v>1</v>
      </c>
      <c r="K3593">
        <v>1164.4000000000001</v>
      </c>
      <c r="L3593" t="s">
        <v>369</v>
      </c>
      <c r="M3593" t="s">
        <v>368</v>
      </c>
      <c r="N3593" s="8">
        <v>41961</v>
      </c>
      <c r="O3593">
        <v>0</v>
      </c>
      <c r="P3593">
        <v>0</v>
      </c>
      <c r="Q3593">
        <v>14990</v>
      </c>
      <c r="R3593">
        <v>1983</v>
      </c>
      <c r="S3593">
        <v>4.1310000000000002</v>
      </c>
      <c r="T3593">
        <v>33</v>
      </c>
      <c r="U3593">
        <v>6009.1</v>
      </c>
      <c r="V3593">
        <v>2</v>
      </c>
      <c r="W3593">
        <v>1.5429999999999999</v>
      </c>
      <c r="X3593">
        <v>2.4950000000000001</v>
      </c>
      <c r="Y3593" s="8">
        <v>41961</v>
      </c>
    </row>
    <row r="3594" spans="1:25" x14ac:dyDescent="0.25">
      <c r="A3594">
        <v>-111.97530483</v>
      </c>
      <c r="B3594">
        <v>33.078967779999999</v>
      </c>
      <c r="C3594">
        <v>13</v>
      </c>
      <c r="D3594" t="s">
        <v>371</v>
      </c>
      <c r="E3594" t="s">
        <v>370</v>
      </c>
      <c r="F3594">
        <v>3593</v>
      </c>
      <c r="G3594">
        <v>359</v>
      </c>
      <c r="H3594">
        <v>13.33</v>
      </c>
      <c r="I3594">
        <v>2.4929999999999999</v>
      </c>
      <c r="J3594">
        <v>1</v>
      </c>
      <c r="K3594">
        <v>1164.4000000000001</v>
      </c>
      <c r="L3594" t="s">
        <v>369</v>
      </c>
      <c r="M3594" t="s">
        <v>368</v>
      </c>
      <c r="N3594" s="8">
        <v>41961</v>
      </c>
      <c r="O3594">
        <v>0</v>
      </c>
      <c r="P3594">
        <v>0</v>
      </c>
      <c r="Q3594">
        <v>14868</v>
      </c>
      <c r="R3594">
        <v>1785.8</v>
      </c>
      <c r="S3594">
        <v>3.72</v>
      </c>
      <c r="T3594">
        <v>33</v>
      </c>
      <c r="U3594">
        <v>5411.4</v>
      </c>
      <c r="V3594">
        <v>2</v>
      </c>
      <c r="W3594">
        <v>1.7</v>
      </c>
      <c r="X3594">
        <v>2.7480000000000002</v>
      </c>
      <c r="Y3594" s="8">
        <v>41961</v>
      </c>
    </row>
    <row r="3595" spans="1:25" x14ac:dyDescent="0.25">
      <c r="A3595">
        <v>-111.97530500000001</v>
      </c>
      <c r="B3595">
        <v>33.078974770000002</v>
      </c>
      <c r="C3595">
        <v>13</v>
      </c>
      <c r="D3595" t="s">
        <v>371</v>
      </c>
      <c r="E3595" t="s">
        <v>370</v>
      </c>
      <c r="F3595">
        <v>3594</v>
      </c>
      <c r="G3595">
        <v>0</v>
      </c>
      <c r="H3595">
        <v>13.33</v>
      </c>
      <c r="I3595">
        <v>2.2970000000000002</v>
      </c>
      <c r="J3595">
        <v>1</v>
      </c>
      <c r="K3595">
        <v>1164.4000000000001</v>
      </c>
      <c r="L3595" t="s">
        <v>369</v>
      </c>
      <c r="M3595" t="s">
        <v>368</v>
      </c>
      <c r="N3595" s="8">
        <v>41961</v>
      </c>
      <c r="O3595">
        <v>0</v>
      </c>
      <c r="P3595">
        <v>0</v>
      </c>
      <c r="Q3595">
        <v>14457</v>
      </c>
      <c r="R3595">
        <v>1885.2</v>
      </c>
      <c r="S3595">
        <v>3.927</v>
      </c>
      <c r="T3595">
        <v>33</v>
      </c>
      <c r="U3595">
        <v>5712.7</v>
      </c>
      <c r="V3595">
        <v>2</v>
      </c>
      <c r="W3595">
        <v>1.5660000000000001</v>
      </c>
      <c r="X3595">
        <v>2.5310000000000001</v>
      </c>
      <c r="Y3595" s="8">
        <v>41961</v>
      </c>
    </row>
    <row r="3596" spans="1:25" x14ac:dyDescent="0.25">
      <c r="A3596">
        <v>-111.97530449</v>
      </c>
      <c r="B3596">
        <v>33.078980790000003</v>
      </c>
      <c r="C3596">
        <v>13</v>
      </c>
      <c r="D3596" t="s">
        <v>371</v>
      </c>
      <c r="E3596" t="s">
        <v>370</v>
      </c>
      <c r="F3596">
        <v>3595</v>
      </c>
      <c r="G3596">
        <v>357</v>
      </c>
      <c r="H3596">
        <v>13.33</v>
      </c>
      <c r="I3596">
        <v>2.2309999999999999</v>
      </c>
      <c r="J3596">
        <v>1</v>
      </c>
      <c r="K3596">
        <v>1164.4000000000001</v>
      </c>
      <c r="L3596" t="s">
        <v>369</v>
      </c>
      <c r="M3596" t="s">
        <v>368</v>
      </c>
      <c r="N3596" s="8">
        <v>41961</v>
      </c>
      <c r="O3596">
        <v>0</v>
      </c>
      <c r="P3596">
        <v>0</v>
      </c>
      <c r="Q3596">
        <v>15738</v>
      </c>
      <c r="R3596">
        <v>2112.5</v>
      </c>
      <c r="S3596">
        <v>4.4009999999999998</v>
      </c>
      <c r="T3596">
        <v>33</v>
      </c>
      <c r="U3596">
        <v>6401.7</v>
      </c>
      <c r="V3596">
        <v>2</v>
      </c>
      <c r="W3596">
        <v>1.5209999999999999</v>
      </c>
      <c r="X3596">
        <v>2.4580000000000002</v>
      </c>
      <c r="Y3596" s="8">
        <v>41961</v>
      </c>
    </row>
    <row r="3597" spans="1:25" x14ac:dyDescent="0.25">
      <c r="A3597">
        <v>-111.97530500000001</v>
      </c>
      <c r="B3597">
        <v>33.07898677</v>
      </c>
      <c r="C3597">
        <v>13</v>
      </c>
      <c r="D3597" t="s">
        <v>371</v>
      </c>
      <c r="E3597" t="s">
        <v>370</v>
      </c>
      <c r="F3597">
        <v>3596</v>
      </c>
      <c r="G3597">
        <v>0</v>
      </c>
      <c r="H3597">
        <v>13.33</v>
      </c>
      <c r="I3597">
        <v>2.2639999999999998</v>
      </c>
      <c r="J3597">
        <v>1</v>
      </c>
      <c r="K3597">
        <v>1164.4000000000001</v>
      </c>
      <c r="L3597" t="s">
        <v>369</v>
      </c>
      <c r="M3597" t="s">
        <v>368</v>
      </c>
      <c r="N3597" s="8">
        <v>41961</v>
      </c>
      <c r="O3597">
        <v>0</v>
      </c>
      <c r="P3597">
        <v>0</v>
      </c>
      <c r="Q3597">
        <v>15049</v>
      </c>
      <c r="R3597">
        <v>1990.8</v>
      </c>
      <c r="S3597">
        <v>4.1479999999999997</v>
      </c>
      <c r="T3597">
        <v>33</v>
      </c>
      <c r="U3597">
        <v>6032.8</v>
      </c>
      <c r="V3597">
        <v>2</v>
      </c>
      <c r="W3597">
        <v>1.5429999999999999</v>
      </c>
      <c r="X3597">
        <v>2.4950000000000001</v>
      </c>
      <c r="Y3597" s="8">
        <v>41961</v>
      </c>
    </row>
    <row r="3598" spans="1:25" x14ac:dyDescent="0.25">
      <c r="A3598">
        <v>-111.97530349</v>
      </c>
      <c r="B3598">
        <v>33.078993789999998</v>
      </c>
      <c r="C3598">
        <v>13</v>
      </c>
      <c r="D3598" t="s">
        <v>371</v>
      </c>
      <c r="E3598" t="s">
        <v>370</v>
      </c>
      <c r="F3598">
        <v>3597</v>
      </c>
      <c r="G3598">
        <v>357</v>
      </c>
      <c r="H3598">
        <v>13.33</v>
      </c>
      <c r="I3598">
        <v>2.4609999999999999</v>
      </c>
      <c r="J3598">
        <v>1</v>
      </c>
      <c r="K3598">
        <v>1164.5</v>
      </c>
      <c r="L3598" t="s">
        <v>369</v>
      </c>
      <c r="M3598" t="s">
        <v>368</v>
      </c>
      <c r="N3598" s="8">
        <v>41961</v>
      </c>
      <c r="O3598">
        <v>0</v>
      </c>
      <c r="P3598">
        <v>0</v>
      </c>
      <c r="Q3598">
        <v>15452</v>
      </c>
      <c r="R3598">
        <v>1880.6</v>
      </c>
      <c r="S3598">
        <v>3.9180000000000001</v>
      </c>
      <c r="T3598">
        <v>33</v>
      </c>
      <c r="U3598">
        <v>5698.8</v>
      </c>
      <c r="V3598">
        <v>2</v>
      </c>
      <c r="W3598">
        <v>1.6779999999999999</v>
      </c>
      <c r="X3598">
        <v>2.7109999999999999</v>
      </c>
      <c r="Y3598" s="8">
        <v>41961</v>
      </c>
    </row>
    <row r="3599" spans="1:25" x14ac:dyDescent="0.25">
      <c r="A3599">
        <v>-111.97530551</v>
      </c>
      <c r="B3599">
        <v>33.078999789999997</v>
      </c>
      <c r="C3599">
        <v>13</v>
      </c>
      <c r="D3599" t="s">
        <v>371</v>
      </c>
      <c r="E3599" t="s">
        <v>370</v>
      </c>
      <c r="F3599">
        <v>3598</v>
      </c>
      <c r="G3599">
        <v>3</v>
      </c>
      <c r="H3599">
        <v>13.33</v>
      </c>
      <c r="I3599">
        <v>2.165</v>
      </c>
      <c r="J3599">
        <v>1</v>
      </c>
      <c r="K3599">
        <v>1164.4000000000001</v>
      </c>
      <c r="L3599" t="s">
        <v>369</v>
      </c>
      <c r="M3599" t="s">
        <v>368</v>
      </c>
      <c r="N3599" s="8">
        <v>41961</v>
      </c>
      <c r="O3599">
        <v>0</v>
      </c>
      <c r="P3599">
        <v>0</v>
      </c>
      <c r="Q3599">
        <v>14968</v>
      </c>
      <c r="R3599">
        <v>2070.1</v>
      </c>
      <c r="S3599">
        <v>4.3129999999999997</v>
      </c>
      <c r="T3599">
        <v>33</v>
      </c>
      <c r="U3599">
        <v>6273.1</v>
      </c>
      <c r="V3599">
        <v>2</v>
      </c>
      <c r="W3599">
        <v>1.476</v>
      </c>
      <c r="X3599">
        <v>2.3860000000000001</v>
      </c>
      <c r="Y3599" s="8">
        <v>41961</v>
      </c>
    </row>
    <row r="3600" spans="1:25" x14ac:dyDescent="0.25">
      <c r="A3600">
        <v>-111.97530500000001</v>
      </c>
      <c r="B3600">
        <v>33.079005770000002</v>
      </c>
      <c r="C3600">
        <v>13</v>
      </c>
      <c r="D3600" t="s">
        <v>371</v>
      </c>
      <c r="E3600" t="s">
        <v>370</v>
      </c>
      <c r="F3600">
        <v>3599</v>
      </c>
      <c r="G3600">
        <v>0</v>
      </c>
      <c r="H3600">
        <v>13.33</v>
      </c>
      <c r="I3600">
        <v>2.3620000000000001</v>
      </c>
      <c r="J3600">
        <v>1</v>
      </c>
      <c r="K3600">
        <v>1164.4000000000001</v>
      </c>
      <c r="L3600" t="s">
        <v>369</v>
      </c>
      <c r="M3600" t="s">
        <v>368</v>
      </c>
      <c r="N3600" s="8">
        <v>41961</v>
      </c>
      <c r="O3600">
        <v>0</v>
      </c>
      <c r="P3600">
        <v>0</v>
      </c>
      <c r="Q3600">
        <v>14677</v>
      </c>
      <c r="R3600">
        <v>1860.7</v>
      </c>
      <c r="S3600">
        <v>3.8759999999999999</v>
      </c>
      <c r="T3600">
        <v>33</v>
      </c>
      <c r="U3600">
        <v>5638.5</v>
      </c>
      <c r="V3600">
        <v>2</v>
      </c>
      <c r="W3600">
        <v>1.611</v>
      </c>
      <c r="X3600">
        <v>2.6030000000000002</v>
      </c>
      <c r="Y3600" s="8">
        <v>41961</v>
      </c>
    </row>
    <row r="3601" spans="1:25" x14ac:dyDescent="0.25">
      <c r="A3601">
        <v>-111.97530517</v>
      </c>
      <c r="B3601">
        <v>33.079012779999999</v>
      </c>
      <c r="C3601">
        <v>13</v>
      </c>
      <c r="D3601" t="s">
        <v>371</v>
      </c>
      <c r="E3601" t="s">
        <v>370</v>
      </c>
      <c r="F3601">
        <v>3600</v>
      </c>
      <c r="G3601">
        <v>1</v>
      </c>
      <c r="H3601">
        <v>13.33</v>
      </c>
      <c r="I3601">
        <v>2.3620000000000001</v>
      </c>
      <c r="J3601">
        <v>1</v>
      </c>
      <c r="K3601">
        <v>1164.4000000000001</v>
      </c>
      <c r="L3601" t="s">
        <v>369</v>
      </c>
      <c r="M3601" t="s">
        <v>368</v>
      </c>
      <c r="N3601" s="8">
        <v>41961</v>
      </c>
      <c r="O3601">
        <v>0</v>
      </c>
      <c r="P3601">
        <v>0</v>
      </c>
      <c r="Q3601">
        <v>14435</v>
      </c>
      <c r="R3601">
        <v>1830.1</v>
      </c>
      <c r="S3601">
        <v>3.8130000000000002</v>
      </c>
      <c r="T3601">
        <v>33</v>
      </c>
      <c r="U3601">
        <v>5545.7</v>
      </c>
      <c r="V3601">
        <v>2</v>
      </c>
      <c r="W3601">
        <v>1.611</v>
      </c>
      <c r="X3601">
        <v>2.6030000000000002</v>
      </c>
      <c r="Y3601" s="8">
        <v>41961</v>
      </c>
    </row>
    <row r="3602" spans="1:25" x14ac:dyDescent="0.25">
      <c r="A3602">
        <v>-111.97530517</v>
      </c>
      <c r="B3602">
        <v>33.079018779999998</v>
      </c>
      <c r="C3602">
        <v>13</v>
      </c>
      <c r="D3602" t="s">
        <v>371</v>
      </c>
      <c r="E3602" t="s">
        <v>370</v>
      </c>
      <c r="F3602">
        <v>3601</v>
      </c>
      <c r="G3602">
        <v>1</v>
      </c>
      <c r="H3602">
        <v>13.33</v>
      </c>
      <c r="I3602">
        <v>2.2970000000000002</v>
      </c>
      <c r="J3602">
        <v>1</v>
      </c>
      <c r="K3602">
        <v>1164.3</v>
      </c>
      <c r="L3602" t="s">
        <v>369</v>
      </c>
      <c r="M3602" t="s">
        <v>368</v>
      </c>
      <c r="N3602" s="8">
        <v>41961</v>
      </c>
      <c r="O3602">
        <v>0</v>
      </c>
      <c r="P3602">
        <v>0</v>
      </c>
      <c r="Q3602">
        <v>14395</v>
      </c>
      <c r="R3602">
        <v>1877.1</v>
      </c>
      <c r="S3602">
        <v>3.911</v>
      </c>
      <c r="T3602">
        <v>33</v>
      </c>
      <c r="U3602">
        <v>5688.1</v>
      </c>
      <c r="V3602">
        <v>2</v>
      </c>
      <c r="W3602">
        <v>1.5660000000000001</v>
      </c>
      <c r="X3602">
        <v>2.5310000000000001</v>
      </c>
      <c r="Y3602" s="8">
        <v>41961</v>
      </c>
    </row>
    <row r="3603" spans="1:25" x14ac:dyDescent="0.25">
      <c r="A3603">
        <v>-111.97530517</v>
      </c>
      <c r="B3603">
        <v>33.079024779999997</v>
      </c>
      <c r="C3603">
        <v>13</v>
      </c>
      <c r="D3603" t="s">
        <v>371</v>
      </c>
      <c r="E3603" t="s">
        <v>370</v>
      </c>
      <c r="F3603">
        <v>3602</v>
      </c>
      <c r="G3603">
        <v>1</v>
      </c>
      <c r="H3603">
        <v>13.33</v>
      </c>
      <c r="I3603">
        <v>2.198</v>
      </c>
      <c r="J3603">
        <v>1</v>
      </c>
      <c r="K3603">
        <v>1164.3</v>
      </c>
      <c r="L3603" t="s">
        <v>369</v>
      </c>
      <c r="M3603" t="s">
        <v>368</v>
      </c>
      <c r="N3603" s="8">
        <v>41961</v>
      </c>
      <c r="O3603">
        <v>0</v>
      </c>
      <c r="P3603">
        <v>0</v>
      </c>
      <c r="Q3603">
        <v>12421</v>
      </c>
      <c r="R3603">
        <v>1692.2</v>
      </c>
      <c r="S3603">
        <v>3.5249999999999999</v>
      </c>
      <c r="T3603">
        <v>33</v>
      </c>
      <c r="U3603">
        <v>5127.8999999999996</v>
      </c>
      <c r="V3603">
        <v>2</v>
      </c>
      <c r="W3603">
        <v>1.4990000000000001</v>
      </c>
      <c r="X3603">
        <v>2.4220000000000002</v>
      </c>
      <c r="Y3603" s="8">
        <v>41961</v>
      </c>
    </row>
    <row r="3604" spans="1:25" x14ac:dyDescent="0.25">
      <c r="A3604">
        <v>-111.97530517</v>
      </c>
      <c r="B3604">
        <v>33.079031780000001</v>
      </c>
      <c r="C3604">
        <v>13</v>
      </c>
      <c r="D3604" t="s">
        <v>371</v>
      </c>
      <c r="E3604" t="s">
        <v>370</v>
      </c>
      <c r="F3604">
        <v>3603</v>
      </c>
      <c r="G3604">
        <v>1</v>
      </c>
      <c r="H3604">
        <v>13.33</v>
      </c>
      <c r="I3604">
        <v>2.2309999999999999</v>
      </c>
      <c r="J3604">
        <v>1</v>
      </c>
      <c r="K3604">
        <v>1164.3</v>
      </c>
      <c r="L3604" t="s">
        <v>369</v>
      </c>
      <c r="M3604" t="s">
        <v>368</v>
      </c>
      <c r="N3604" s="8">
        <v>41961</v>
      </c>
      <c r="O3604">
        <v>0</v>
      </c>
      <c r="P3604">
        <v>0</v>
      </c>
      <c r="Q3604">
        <v>14179</v>
      </c>
      <c r="R3604">
        <v>1903.4</v>
      </c>
      <c r="S3604">
        <v>3.9649999999999999</v>
      </c>
      <c r="T3604">
        <v>33</v>
      </c>
      <c r="U3604">
        <v>5767.7</v>
      </c>
      <c r="V3604">
        <v>2</v>
      </c>
      <c r="W3604">
        <v>1.5209999999999999</v>
      </c>
      <c r="X3604">
        <v>2.4580000000000002</v>
      </c>
      <c r="Y3604" s="8">
        <v>41961</v>
      </c>
    </row>
    <row r="3605" spans="1:25" x14ac:dyDescent="0.25">
      <c r="A3605">
        <v>-111.97530483</v>
      </c>
      <c r="B3605">
        <v>33.07903778</v>
      </c>
      <c r="C3605">
        <v>13</v>
      </c>
      <c r="D3605" t="s">
        <v>371</v>
      </c>
      <c r="E3605" t="s">
        <v>370</v>
      </c>
      <c r="F3605">
        <v>3604</v>
      </c>
      <c r="G3605">
        <v>359</v>
      </c>
      <c r="H3605">
        <v>13.33</v>
      </c>
      <c r="I3605">
        <v>2.3620000000000001</v>
      </c>
      <c r="J3605">
        <v>1</v>
      </c>
      <c r="K3605">
        <v>1164.3</v>
      </c>
      <c r="L3605" t="s">
        <v>369</v>
      </c>
      <c r="M3605" t="s">
        <v>368</v>
      </c>
      <c r="N3605" s="8">
        <v>41961</v>
      </c>
      <c r="O3605">
        <v>0</v>
      </c>
      <c r="P3605">
        <v>0</v>
      </c>
      <c r="Q3605">
        <v>14048</v>
      </c>
      <c r="R3605">
        <v>1781</v>
      </c>
      <c r="S3605">
        <v>3.7109999999999999</v>
      </c>
      <c r="T3605">
        <v>33</v>
      </c>
      <c r="U3605">
        <v>5397.1</v>
      </c>
      <c r="V3605">
        <v>2</v>
      </c>
      <c r="W3605">
        <v>1.611</v>
      </c>
      <c r="X3605">
        <v>2.6030000000000002</v>
      </c>
      <c r="Y3605" s="8">
        <v>41961</v>
      </c>
    </row>
    <row r="3606" spans="1:25" x14ac:dyDescent="0.25">
      <c r="A3606">
        <v>-111.97530483</v>
      </c>
      <c r="B3606">
        <v>33.079044779999997</v>
      </c>
      <c r="C3606">
        <v>13</v>
      </c>
      <c r="D3606" t="s">
        <v>371</v>
      </c>
      <c r="E3606" t="s">
        <v>370</v>
      </c>
      <c r="F3606">
        <v>3605</v>
      </c>
      <c r="G3606">
        <v>359</v>
      </c>
      <c r="H3606">
        <v>13.33</v>
      </c>
      <c r="I3606">
        <v>2.4279999999999999</v>
      </c>
      <c r="J3606">
        <v>1</v>
      </c>
      <c r="K3606">
        <v>1164.3</v>
      </c>
      <c r="L3606" t="s">
        <v>369</v>
      </c>
      <c r="M3606" t="s">
        <v>368</v>
      </c>
      <c r="N3606" s="8">
        <v>41961</v>
      </c>
      <c r="O3606">
        <v>0</v>
      </c>
      <c r="P3606">
        <v>0</v>
      </c>
      <c r="Q3606">
        <v>12137</v>
      </c>
      <c r="R3606">
        <v>1497.2</v>
      </c>
      <c r="S3606">
        <v>3.1190000000000002</v>
      </c>
      <c r="T3606">
        <v>33</v>
      </c>
      <c r="U3606">
        <v>4536.8999999999996</v>
      </c>
      <c r="V3606">
        <v>2</v>
      </c>
      <c r="W3606">
        <v>1.655</v>
      </c>
      <c r="X3606">
        <v>2.6749999999999998</v>
      </c>
      <c r="Y3606" s="8">
        <v>41961</v>
      </c>
    </row>
    <row r="3607" spans="1:25" x14ac:dyDescent="0.25">
      <c r="A3607">
        <v>-111.97530349</v>
      </c>
      <c r="B3607">
        <v>33.079050789999997</v>
      </c>
      <c r="C3607">
        <v>13</v>
      </c>
      <c r="D3607" t="s">
        <v>371</v>
      </c>
      <c r="E3607" t="s">
        <v>370</v>
      </c>
      <c r="F3607">
        <v>3606</v>
      </c>
      <c r="G3607">
        <v>357</v>
      </c>
      <c r="H3607">
        <v>13.33</v>
      </c>
      <c r="I3607">
        <v>2.2639999999999998</v>
      </c>
      <c r="J3607">
        <v>1</v>
      </c>
      <c r="K3607">
        <v>1164.3</v>
      </c>
      <c r="L3607" t="s">
        <v>369</v>
      </c>
      <c r="M3607" t="s">
        <v>368</v>
      </c>
      <c r="N3607" s="8">
        <v>41961</v>
      </c>
      <c r="O3607">
        <v>0</v>
      </c>
      <c r="P3607">
        <v>0</v>
      </c>
      <c r="Q3607">
        <v>14191</v>
      </c>
      <c r="R3607">
        <v>1877.3</v>
      </c>
      <c r="S3607">
        <v>3.911</v>
      </c>
      <c r="T3607">
        <v>33</v>
      </c>
      <c r="U3607">
        <v>5688.9</v>
      </c>
      <c r="V3607">
        <v>2</v>
      </c>
      <c r="W3607">
        <v>1.5429999999999999</v>
      </c>
      <c r="X3607">
        <v>2.4950000000000001</v>
      </c>
      <c r="Y3607" s="8">
        <v>41961</v>
      </c>
    </row>
    <row r="3608" spans="1:25" x14ac:dyDescent="0.25">
      <c r="A3608">
        <v>-111.97530551</v>
      </c>
      <c r="B3608">
        <v>33.079056790000003</v>
      </c>
      <c r="C3608">
        <v>13</v>
      </c>
      <c r="D3608" t="s">
        <v>371</v>
      </c>
      <c r="E3608" t="s">
        <v>370</v>
      </c>
      <c r="F3608">
        <v>3607</v>
      </c>
      <c r="G3608">
        <v>3</v>
      </c>
      <c r="H3608">
        <v>13.33</v>
      </c>
      <c r="I3608">
        <v>2.3620000000000001</v>
      </c>
      <c r="J3608">
        <v>1</v>
      </c>
      <c r="K3608">
        <v>1164.3</v>
      </c>
      <c r="L3608" t="s">
        <v>369</v>
      </c>
      <c r="M3608" t="s">
        <v>368</v>
      </c>
      <c r="N3608" s="8">
        <v>41961</v>
      </c>
      <c r="O3608">
        <v>0</v>
      </c>
      <c r="P3608">
        <v>0</v>
      </c>
      <c r="Q3608">
        <v>13913</v>
      </c>
      <c r="R3608">
        <v>1763.9</v>
      </c>
      <c r="S3608">
        <v>3.6749999999999998</v>
      </c>
      <c r="T3608">
        <v>33</v>
      </c>
      <c r="U3608">
        <v>5345.1</v>
      </c>
      <c r="V3608">
        <v>2</v>
      </c>
      <c r="W3608">
        <v>1.611</v>
      </c>
      <c r="X3608">
        <v>2.6030000000000002</v>
      </c>
      <c r="Y3608" s="8">
        <v>41961</v>
      </c>
    </row>
    <row r="3609" spans="1:25" x14ac:dyDescent="0.25">
      <c r="A3609">
        <v>-111.97530383</v>
      </c>
      <c r="B3609">
        <v>33.079063779999998</v>
      </c>
      <c r="C3609">
        <v>13</v>
      </c>
      <c r="D3609" t="s">
        <v>371</v>
      </c>
      <c r="E3609" t="s">
        <v>370</v>
      </c>
      <c r="F3609">
        <v>3608</v>
      </c>
      <c r="G3609">
        <v>359</v>
      </c>
      <c r="H3609">
        <v>13.33</v>
      </c>
      <c r="I3609">
        <v>2.2639999999999998</v>
      </c>
      <c r="J3609">
        <v>1</v>
      </c>
      <c r="K3609">
        <v>1164.3</v>
      </c>
      <c r="L3609" t="s">
        <v>369</v>
      </c>
      <c r="M3609" t="s">
        <v>368</v>
      </c>
      <c r="N3609" s="8">
        <v>41961</v>
      </c>
      <c r="O3609">
        <v>0</v>
      </c>
      <c r="P3609">
        <v>0</v>
      </c>
      <c r="Q3609">
        <v>15543</v>
      </c>
      <c r="R3609">
        <v>2056.1999999999998</v>
      </c>
      <c r="S3609">
        <v>4.2839999999999998</v>
      </c>
      <c r="T3609">
        <v>33</v>
      </c>
      <c r="U3609">
        <v>6230.8</v>
      </c>
      <c r="V3609">
        <v>2</v>
      </c>
      <c r="W3609">
        <v>1.5429999999999999</v>
      </c>
      <c r="X3609">
        <v>2.4950000000000001</v>
      </c>
      <c r="Y3609" s="8">
        <v>41961</v>
      </c>
    </row>
    <row r="3610" spans="1:25" x14ac:dyDescent="0.25">
      <c r="A3610">
        <v>-111.97530534000001</v>
      </c>
      <c r="B3610">
        <v>33.079069779999998</v>
      </c>
      <c r="C3610">
        <v>13</v>
      </c>
      <c r="D3610" t="s">
        <v>371</v>
      </c>
      <c r="E3610" t="s">
        <v>370</v>
      </c>
      <c r="F3610">
        <v>3609</v>
      </c>
      <c r="G3610">
        <v>2</v>
      </c>
      <c r="H3610">
        <v>13.33</v>
      </c>
      <c r="I3610">
        <v>2.2970000000000002</v>
      </c>
      <c r="J3610">
        <v>1</v>
      </c>
      <c r="K3610">
        <v>1164.3</v>
      </c>
      <c r="L3610" t="s">
        <v>369</v>
      </c>
      <c r="M3610" t="s">
        <v>368</v>
      </c>
      <c r="N3610" s="8">
        <v>41961</v>
      </c>
      <c r="O3610">
        <v>0</v>
      </c>
      <c r="P3610">
        <v>0</v>
      </c>
      <c r="Q3610">
        <v>14490</v>
      </c>
      <c r="R3610">
        <v>1889.5</v>
      </c>
      <c r="S3610">
        <v>3.9359999999999999</v>
      </c>
      <c r="T3610">
        <v>33</v>
      </c>
      <c r="U3610">
        <v>5725.6</v>
      </c>
      <c r="V3610">
        <v>2</v>
      </c>
      <c r="W3610">
        <v>1.5660000000000001</v>
      </c>
      <c r="X3610">
        <v>2.5310000000000001</v>
      </c>
      <c r="Y3610" s="8">
        <v>41961</v>
      </c>
    </row>
    <row r="3611" spans="1:25" x14ac:dyDescent="0.25">
      <c r="A3611">
        <v>-111.97530399999999</v>
      </c>
      <c r="B3611">
        <v>33.079075770000003</v>
      </c>
      <c r="C3611">
        <v>13</v>
      </c>
      <c r="D3611" t="s">
        <v>371</v>
      </c>
      <c r="E3611" t="s">
        <v>370</v>
      </c>
      <c r="F3611">
        <v>3610</v>
      </c>
      <c r="G3611">
        <v>0</v>
      </c>
      <c r="H3611">
        <v>13.33</v>
      </c>
      <c r="I3611">
        <v>2.2970000000000002</v>
      </c>
      <c r="J3611">
        <v>1</v>
      </c>
      <c r="K3611">
        <v>1164.3</v>
      </c>
      <c r="L3611" t="s">
        <v>369</v>
      </c>
      <c r="M3611" t="s">
        <v>368</v>
      </c>
      <c r="N3611" s="8">
        <v>41961</v>
      </c>
      <c r="O3611">
        <v>0</v>
      </c>
      <c r="P3611">
        <v>0</v>
      </c>
      <c r="Q3611">
        <v>15540</v>
      </c>
      <c r="R3611">
        <v>2026.4</v>
      </c>
      <c r="S3611">
        <v>4.2220000000000004</v>
      </c>
      <c r="T3611">
        <v>33</v>
      </c>
      <c r="U3611">
        <v>6140.5</v>
      </c>
      <c r="V3611">
        <v>2</v>
      </c>
      <c r="W3611">
        <v>1.5660000000000001</v>
      </c>
      <c r="X3611">
        <v>2.5310000000000001</v>
      </c>
      <c r="Y3611" s="8">
        <v>41961</v>
      </c>
    </row>
    <row r="3612" spans="1:25" x14ac:dyDescent="0.25">
      <c r="A3612">
        <v>-111.97530451</v>
      </c>
      <c r="B3612">
        <v>33.079082790000001</v>
      </c>
      <c r="C3612">
        <v>13</v>
      </c>
      <c r="D3612" t="s">
        <v>371</v>
      </c>
      <c r="E3612" t="s">
        <v>370</v>
      </c>
      <c r="F3612">
        <v>3611</v>
      </c>
      <c r="G3612">
        <v>3</v>
      </c>
      <c r="H3612">
        <v>13.33</v>
      </c>
      <c r="I3612">
        <v>2.3290000000000002</v>
      </c>
      <c r="J3612">
        <v>1</v>
      </c>
      <c r="K3612">
        <v>1164.5</v>
      </c>
      <c r="L3612" t="s">
        <v>369</v>
      </c>
      <c r="M3612" t="s">
        <v>368</v>
      </c>
      <c r="N3612" s="8">
        <v>41961</v>
      </c>
      <c r="O3612">
        <v>0</v>
      </c>
      <c r="P3612">
        <v>0</v>
      </c>
      <c r="Q3612">
        <v>15130</v>
      </c>
      <c r="R3612">
        <v>1945.2</v>
      </c>
      <c r="S3612">
        <v>4.0529999999999999</v>
      </c>
      <c r="T3612">
        <v>33</v>
      </c>
      <c r="U3612">
        <v>5894.6</v>
      </c>
      <c r="V3612">
        <v>2</v>
      </c>
      <c r="W3612">
        <v>1.5880000000000001</v>
      </c>
      <c r="X3612">
        <v>2.5670000000000002</v>
      </c>
      <c r="Y3612" s="8">
        <v>41961</v>
      </c>
    </row>
    <row r="3613" spans="1:25" x14ac:dyDescent="0.25">
      <c r="A3613">
        <v>-111.97530467999999</v>
      </c>
      <c r="B3613">
        <v>33.07908879</v>
      </c>
      <c r="C3613">
        <v>13</v>
      </c>
      <c r="D3613" t="s">
        <v>371</v>
      </c>
      <c r="E3613" t="s">
        <v>370</v>
      </c>
      <c r="F3613">
        <v>3612</v>
      </c>
      <c r="G3613">
        <v>4</v>
      </c>
      <c r="H3613">
        <v>13.33</v>
      </c>
      <c r="I3613">
        <v>2.4609999999999999</v>
      </c>
      <c r="J3613">
        <v>1</v>
      </c>
      <c r="K3613">
        <v>1164.4000000000001</v>
      </c>
      <c r="L3613" t="s">
        <v>369</v>
      </c>
      <c r="M3613" t="s">
        <v>368</v>
      </c>
      <c r="N3613" s="8">
        <v>41961</v>
      </c>
      <c r="O3613">
        <v>0</v>
      </c>
      <c r="P3613">
        <v>0</v>
      </c>
      <c r="Q3613">
        <v>15151</v>
      </c>
      <c r="R3613">
        <v>1844</v>
      </c>
      <c r="S3613">
        <v>3.8420000000000001</v>
      </c>
      <c r="T3613">
        <v>33</v>
      </c>
      <c r="U3613">
        <v>5587.8</v>
      </c>
      <c r="V3613">
        <v>2</v>
      </c>
      <c r="W3613">
        <v>1.6779999999999999</v>
      </c>
      <c r="X3613">
        <v>2.7109999999999999</v>
      </c>
      <c r="Y3613" s="8">
        <v>41961</v>
      </c>
    </row>
    <row r="3614" spans="1:25" x14ac:dyDescent="0.25">
      <c r="A3614">
        <v>-111.97530383</v>
      </c>
      <c r="B3614">
        <v>33.079095780000003</v>
      </c>
      <c r="C3614">
        <v>13</v>
      </c>
      <c r="D3614" t="s">
        <v>371</v>
      </c>
      <c r="E3614" t="s">
        <v>370</v>
      </c>
      <c r="F3614">
        <v>3613</v>
      </c>
      <c r="G3614">
        <v>359</v>
      </c>
      <c r="H3614">
        <v>13.33</v>
      </c>
      <c r="I3614">
        <v>2.2309999999999999</v>
      </c>
      <c r="J3614">
        <v>1</v>
      </c>
      <c r="K3614">
        <v>1164.4000000000001</v>
      </c>
      <c r="L3614" t="s">
        <v>369</v>
      </c>
      <c r="M3614" t="s">
        <v>368</v>
      </c>
      <c r="N3614" s="8">
        <v>41961</v>
      </c>
      <c r="O3614">
        <v>0</v>
      </c>
      <c r="P3614">
        <v>0</v>
      </c>
      <c r="Q3614">
        <v>14191</v>
      </c>
      <c r="R3614">
        <v>1904.9</v>
      </c>
      <c r="S3614">
        <v>3.9689999999999999</v>
      </c>
      <c r="T3614">
        <v>33</v>
      </c>
      <c r="U3614">
        <v>5772.6</v>
      </c>
      <c r="V3614">
        <v>2</v>
      </c>
      <c r="W3614">
        <v>1.5209999999999999</v>
      </c>
      <c r="X3614">
        <v>2.4580000000000002</v>
      </c>
      <c r="Y3614" s="8">
        <v>41961</v>
      </c>
    </row>
    <row r="3615" spans="1:25" x14ac:dyDescent="0.25">
      <c r="A3615">
        <v>-111.97530503</v>
      </c>
      <c r="B3615">
        <v>33.079101819999998</v>
      </c>
      <c r="C3615">
        <v>13</v>
      </c>
      <c r="D3615" t="s">
        <v>371</v>
      </c>
      <c r="E3615" t="s">
        <v>370</v>
      </c>
      <c r="F3615">
        <v>3614</v>
      </c>
      <c r="G3615">
        <v>6</v>
      </c>
      <c r="H3615">
        <v>13.33</v>
      </c>
      <c r="I3615">
        <v>2.3290000000000002</v>
      </c>
      <c r="J3615">
        <v>1</v>
      </c>
      <c r="K3615">
        <v>1164.4000000000001</v>
      </c>
      <c r="L3615" t="s">
        <v>369</v>
      </c>
      <c r="M3615" t="s">
        <v>368</v>
      </c>
      <c r="N3615" s="8">
        <v>41961</v>
      </c>
      <c r="O3615">
        <v>0</v>
      </c>
      <c r="P3615">
        <v>0</v>
      </c>
      <c r="Q3615">
        <v>17275</v>
      </c>
      <c r="R3615">
        <v>2220.9</v>
      </c>
      <c r="S3615">
        <v>4.6269999999999998</v>
      </c>
      <c r="T3615">
        <v>33</v>
      </c>
      <c r="U3615">
        <v>6730.1</v>
      </c>
      <c r="V3615">
        <v>2</v>
      </c>
      <c r="W3615">
        <v>1.5880000000000001</v>
      </c>
      <c r="X3615">
        <v>2.5670000000000002</v>
      </c>
      <c r="Y3615" s="8">
        <v>41961</v>
      </c>
    </row>
    <row r="3616" spans="1:25" x14ac:dyDescent="0.25">
      <c r="A3616">
        <v>-111.97530365999999</v>
      </c>
      <c r="B3616">
        <v>33.079108779999999</v>
      </c>
      <c r="C3616">
        <v>13</v>
      </c>
      <c r="D3616" t="s">
        <v>371</v>
      </c>
      <c r="E3616" t="s">
        <v>370</v>
      </c>
      <c r="F3616">
        <v>3615</v>
      </c>
      <c r="G3616">
        <v>358</v>
      </c>
      <c r="H3616">
        <v>13.33</v>
      </c>
      <c r="I3616">
        <v>2.2970000000000002</v>
      </c>
      <c r="J3616">
        <v>1</v>
      </c>
      <c r="K3616">
        <v>1164.4000000000001</v>
      </c>
      <c r="L3616" t="s">
        <v>369</v>
      </c>
      <c r="M3616" t="s">
        <v>368</v>
      </c>
      <c r="N3616" s="8">
        <v>41961</v>
      </c>
      <c r="O3616">
        <v>0</v>
      </c>
      <c r="P3616">
        <v>0</v>
      </c>
      <c r="Q3616">
        <v>19268</v>
      </c>
      <c r="R3616">
        <v>2512.5</v>
      </c>
      <c r="S3616">
        <v>5.234</v>
      </c>
      <c r="T3616">
        <v>33</v>
      </c>
      <c r="U3616">
        <v>7613.8</v>
      </c>
      <c r="V3616">
        <v>2</v>
      </c>
      <c r="W3616">
        <v>1.5660000000000001</v>
      </c>
      <c r="X3616">
        <v>2.5310000000000001</v>
      </c>
      <c r="Y3616" s="8">
        <v>41961</v>
      </c>
    </row>
    <row r="3617" spans="1:25" x14ac:dyDescent="0.25">
      <c r="A3617">
        <v>-111.97530399999999</v>
      </c>
      <c r="B3617">
        <v>33.079114769999997</v>
      </c>
      <c r="C3617">
        <v>13</v>
      </c>
      <c r="D3617" t="s">
        <v>371</v>
      </c>
      <c r="E3617" t="s">
        <v>370</v>
      </c>
      <c r="F3617">
        <v>3616</v>
      </c>
      <c r="G3617">
        <v>0</v>
      </c>
      <c r="H3617">
        <v>13.33</v>
      </c>
      <c r="I3617">
        <v>2.198</v>
      </c>
      <c r="J3617">
        <v>1</v>
      </c>
      <c r="K3617">
        <v>1164.4000000000001</v>
      </c>
      <c r="L3617" t="s">
        <v>369</v>
      </c>
      <c r="M3617" t="s">
        <v>368</v>
      </c>
      <c r="N3617" s="8">
        <v>41961</v>
      </c>
      <c r="O3617">
        <v>0</v>
      </c>
      <c r="P3617">
        <v>0</v>
      </c>
      <c r="Q3617">
        <v>18837</v>
      </c>
      <c r="R3617">
        <v>2566.3000000000002</v>
      </c>
      <c r="S3617">
        <v>5.3470000000000004</v>
      </c>
      <c r="T3617">
        <v>33</v>
      </c>
      <c r="U3617">
        <v>7776.7</v>
      </c>
      <c r="V3617">
        <v>2</v>
      </c>
      <c r="W3617">
        <v>1.4990000000000001</v>
      </c>
      <c r="X3617">
        <v>2.4220000000000002</v>
      </c>
      <c r="Y3617" s="8">
        <v>41961</v>
      </c>
    </row>
    <row r="3618" spans="1:25" x14ac:dyDescent="0.25">
      <c r="A3618">
        <v>-111.97530417</v>
      </c>
      <c r="B3618">
        <v>33.079120779999997</v>
      </c>
      <c r="C3618">
        <v>13</v>
      </c>
      <c r="D3618" t="s">
        <v>371</v>
      </c>
      <c r="E3618" t="s">
        <v>370</v>
      </c>
      <c r="F3618">
        <v>3617</v>
      </c>
      <c r="G3618">
        <v>1</v>
      </c>
      <c r="H3618">
        <v>13.33</v>
      </c>
      <c r="I3618">
        <v>2.3620000000000001</v>
      </c>
      <c r="J3618">
        <v>1</v>
      </c>
      <c r="K3618">
        <v>1164.5</v>
      </c>
      <c r="L3618" t="s">
        <v>369</v>
      </c>
      <c r="M3618" t="s">
        <v>368</v>
      </c>
      <c r="N3618" s="8">
        <v>41961</v>
      </c>
      <c r="O3618">
        <v>0</v>
      </c>
      <c r="P3618">
        <v>0</v>
      </c>
      <c r="Q3618">
        <v>14711</v>
      </c>
      <c r="R3618">
        <v>1865</v>
      </c>
      <c r="S3618">
        <v>3.8849999999999998</v>
      </c>
      <c r="T3618">
        <v>33</v>
      </c>
      <c r="U3618">
        <v>5651.6</v>
      </c>
      <c r="V3618">
        <v>2</v>
      </c>
      <c r="W3618">
        <v>1.611</v>
      </c>
      <c r="X3618">
        <v>2.6030000000000002</v>
      </c>
      <c r="Y3618" s="8">
        <v>41961</v>
      </c>
    </row>
    <row r="3619" spans="1:25" x14ac:dyDescent="0.25">
      <c r="A3619">
        <v>-111.97530451</v>
      </c>
      <c r="B3619">
        <v>33.079127790000001</v>
      </c>
      <c r="C3619">
        <v>13</v>
      </c>
      <c r="D3619" t="s">
        <v>371</v>
      </c>
      <c r="E3619" t="s">
        <v>370</v>
      </c>
      <c r="F3619">
        <v>3618</v>
      </c>
      <c r="G3619">
        <v>3</v>
      </c>
      <c r="H3619">
        <v>13.33</v>
      </c>
      <c r="I3619">
        <v>2.2970000000000002</v>
      </c>
      <c r="J3619">
        <v>1</v>
      </c>
      <c r="K3619">
        <v>1164.5999999999999</v>
      </c>
      <c r="L3619" t="s">
        <v>369</v>
      </c>
      <c r="M3619" t="s">
        <v>368</v>
      </c>
      <c r="N3619" s="8">
        <v>41961</v>
      </c>
      <c r="O3619">
        <v>0</v>
      </c>
      <c r="P3619">
        <v>0</v>
      </c>
      <c r="Q3619">
        <v>15091</v>
      </c>
      <c r="R3619">
        <v>1967.9</v>
      </c>
      <c r="S3619">
        <v>4.0999999999999996</v>
      </c>
      <c r="T3619">
        <v>33</v>
      </c>
      <c r="U3619">
        <v>5963.2</v>
      </c>
      <c r="V3619">
        <v>2</v>
      </c>
      <c r="W3619">
        <v>1.5660000000000001</v>
      </c>
      <c r="X3619">
        <v>2.5310000000000001</v>
      </c>
      <c r="Y3619" s="8">
        <v>41961</v>
      </c>
    </row>
    <row r="3620" spans="1:25" x14ac:dyDescent="0.25">
      <c r="A3620">
        <v>-111.97530365999999</v>
      </c>
      <c r="B3620">
        <v>33.079133779999999</v>
      </c>
      <c r="C3620">
        <v>13</v>
      </c>
      <c r="D3620" t="s">
        <v>371</v>
      </c>
      <c r="E3620" t="s">
        <v>370</v>
      </c>
      <c r="F3620">
        <v>3619</v>
      </c>
      <c r="G3620">
        <v>358</v>
      </c>
      <c r="H3620">
        <v>13.33</v>
      </c>
      <c r="I3620">
        <v>2.2309999999999999</v>
      </c>
      <c r="J3620">
        <v>1</v>
      </c>
      <c r="K3620">
        <v>1164.5</v>
      </c>
      <c r="L3620" t="s">
        <v>369</v>
      </c>
      <c r="M3620" t="s">
        <v>368</v>
      </c>
      <c r="N3620" s="8">
        <v>41961</v>
      </c>
      <c r="O3620">
        <v>0</v>
      </c>
      <c r="P3620">
        <v>0</v>
      </c>
      <c r="Q3620">
        <v>13881</v>
      </c>
      <c r="R3620">
        <v>1863.3</v>
      </c>
      <c r="S3620">
        <v>3.8820000000000001</v>
      </c>
      <c r="T3620">
        <v>33</v>
      </c>
      <c r="U3620">
        <v>5646.5</v>
      </c>
      <c r="V3620">
        <v>2</v>
      </c>
      <c r="W3620">
        <v>1.5209999999999999</v>
      </c>
      <c r="X3620">
        <v>2.4580000000000002</v>
      </c>
      <c r="Y3620" s="8">
        <v>41961</v>
      </c>
    </row>
    <row r="3621" spans="1:25" x14ac:dyDescent="0.25">
      <c r="A3621">
        <v>-111.97530417</v>
      </c>
      <c r="B3621">
        <v>33.079139779999998</v>
      </c>
      <c r="C3621">
        <v>13</v>
      </c>
      <c r="D3621" t="s">
        <v>371</v>
      </c>
      <c r="E3621" t="s">
        <v>370</v>
      </c>
      <c r="F3621">
        <v>3620</v>
      </c>
      <c r="G3621">
        <v>1</v>
      </c>
      <c r="H3621">
        <v>13.33</v>
      </c>
      <c r="I3621">
        <v>2.2639999999999998</v>
      </c>
      <c r="J3621">
        <v>1</v>
      </c>
      <c r="K3621">
        <v>1164.5</v>
      </c>
      <c r="L3621" t="s">
        <v>369</v>
      </c>
      <c r="M3621" t="s">
        <v>368</v>
      </c>
      <c r="N3621" s="8">
        <v>41961</v>
      </c>
      <c r="O3621">
        <v>0</v>
      </c>
      <c r="P3621">
        <v>0</v>
      </c>
      <c r="Q3621">
        <v>14007</v>
      </c>
      <c r="R3621">
        <v>1853</v>
      </c>
      <c r="S3621">
        <v>3.86</v>
      </c>
      <c r="T3621">
        <v>33</v>
      </c>
      <c r="U3621">
        <v>5615.2</v>
      </c>
      <c r="V3621">
        <v>2</v>
      </c>
      <c r="W3621">
        <v>1.5429999999999999</v>
      </c>
      <c r="X3621">
        <v>2.4950000000000001</v>
      </c>
      <c r="Y3621" s="8">
        <v>41961</v>
      </c>
    </row>
    <row r="3622" spans="1:25" x14ac:dyDescent="0.25">
      <c r="A3622">
        <v>-111.97530383</v>
      </c>
      <c r="B3622">
        <v>33.079146780000002</v>
      </c>
      <c r="C3622">
        <v>13</v>
      </c>
      <c r="D3622" t="s">
        <v>371</v>
      </c>
      <c r="E3622" t="s">
        <v>370</v>
      </c>
      <c r="F3622">
        <v>3621</v>
      </c>
      <c r="G3622">
        <v>359</v>
      </c>
      <c r="H3622">
        <v>13.33</v>
      </c>
      <c r="I3622">
        <v>2.198</v>
      </c>
      <c r="J3622">
        <v>1</v>
      </c>
      <c r="K3622">
        <v>1164.5</v>
      </c>
      <c r="L3622" t="s">
        <v>369</v>
      </c>
      <c r="M3622" t="s">
        <v>368</v>
      </c>
      <c r="N3622" s="8">
        <v>41961</v>
      </c>
      <c r="O3622">
        <v>0</v>
      </c>
      <c r="P3622">
        <v>0</v>
      </c>
      <c r="Q3622">
        <v>13614</v>
      </c>
      <c r="R3622">
        <v>1854.8</v>
      </c>
      <c r="S3622">
        <v>3.8639999999999999</v>
      </c>
      <c r="T3622">
        <v>33</v>
      </c>
      <c r="U3622">
        <v>5620.7</v>
      </c>
      <c r="V3622">
        <v>2</v>
      </c>
      <c r="W3622">
        <v>1.4990000000000001</v>
      </c>
      <c r="X3622">
        <v>2.4220000000000002</v>
      </c>
      <c r="Y3622" s="8">
        <v>41961</v>
      </c>
    </row>
    <row r="3623" spans="1:25" x14ac:dyDescent="0.25">
      <c r="A3623">
        <v>-111.97530351</v>
      </c>
      <c r="B3623">
        <v>33.079152790000002</v>
      </c>
      <c r="C3623">
        <v>13</v>
      </c>
      <c r="D3623" t="s">
        <v>371</v>
      </c>
      <c r="E3623" t="s">
        <v>370</v>
      </c>
      <c r="F3623">
        <v>3622</v>
      </c>
      <c r="G3623">
        <v>3</v>
      </c>
      <c r="H3623">
        <v>13.33</v>
      </c>
      <c r="I3623">
        <v>2.2970000000000002</v>
      </c>
      <c r="J3623">
        <v>1</v>
      </c>
      <c r="K3623">
        <v>1164.5</v>
      </c>
      <c r="L3623" t="s">
        <v>369</v>
      </c>
      <c r="M3623" t="s">
        <v>368</v>
      </c>
      <c r="N3623" s="8">
        <v>41961</v>
      </c>
      <c r="O3623">
        <v>0</v>
      </c>
      <c r="P3623">
        <v>0</v>
      </c>
      <c r="Q3623">
        <v>14787</v>
      </c>
      <c r="R3623">
        <v>1928.3</v>
      </c>
      <c r="S3623">
        <v>4.0170000000000003</v>
      </c>
      <c r="T3623">
        <v>33</v>
      </c>
      <c r="U3623">
        <v>5843.2</v>
      </c>
      <c r="V3623">
        <v>2</v>
      </c>
      <c r="W3623">
        <v>1.5660000000000001</v>
      </c>
      <c r="X3623">
        <v>2.5310000000000001</v>
      </c>
      <c r="Y3623" s="8">
        <v>41961</v>
      </c>
    </row>
    <row r="3624" spans="1:25" x14ac:dyDescent="0.25">
      <c r="A3624">
        <v>-111.97530368</v>
      </c>
      <c r="B3624">
        <v>33.079159789999999</v>
      </c>
      <c r="C3624">
        <v>13</v>
      </c>
      <c r="D3624" t="s">
        <v>371</v>
      </c>
      <c r="E3624" t="s">
        <v>370</v>
      </c>
      <c r="F3624">
        <v>3623</v>
      </c>
      <c r="G3624">
        <v>4</v>
      </c>
      <c r="H3624">
        <v>13.33</v>
      </c>
      <c r="I3624">
        <v>2.2639999999999998</v>
      </c>
      <c r="J3624">
        <v>1</v>
      </c>
      <c r="K3624">
        <v>1164.5999999999999</v>
      </c>
      <c r="L3624" t="s">
        <v>369</v>
      </c>
      <c r="M3624" t="s">
        <v>368</v>
      </c>
      <c r="N3624" s="8">
        <v>41961</v>
      </c>
      <c r="O3624">
        <v>0</v>
      </c>
      <c r="P3624">
        <v>0</v>
      </c>
      <c r="Q3624">
        <v>14879</v>
      </c>
      <c r="R3624">
        <v>1968.4</v>
      </c>
      <c r="S3624">
        <v>4.101</v>
      </c>
      <c r="T3624">
        <v>33</v>
      </c>
      <c r="U3624">
        <v>5964.7</v>
      </c>
      <c r="V3624">
        <v>2</v>
      </c>
      <c r="W3624">
        <v>1.5429999999999999</v>
      </c>
      <c r="X3624">
        <v>2.4950000000000001</v>
      </c>
      <c r="Y3624" s="8">
        <v>41961</v>
      </c>
    </row>
    <row r="3625" spans="1:25" x14ac:dyDescent="0.25">
      <c r="A3625">
        <v>-111.97530266</v>
      </c>
      <c r="B3625">
        <v>33.079165779999997</v>
      </c>
      <c r="C3625">
        <v>13</v>
      </c>
      <c r="D3625" t="s">
        <v>371</v>
      </c>
      <c r="E3625" t="s">
        <v>370</v>
      </c>
      <c r="F3625">
        <v>3624</v>
      </c>
      <c r="G3625">
        <v>358</v>
      </c>
      <c r="H3625">
        <v>13.33</v>
      </c>
      <c r="I3625">
        <v>2.2639999999999998</v>
      </c>
      <c r="J3625">
        <v>1</v>
      </c>
      <c r="K3625">
        <v>1164.5999999999999</v>
      </c>
      <c r="L3625" t="s">
        <v>369</v>
      </c>
      <c r="M3625" t="s">
        <v>368</v>
      </c>
      <c r="N3625" s="8">
        <v>41961</v>
      </c>
      <c r="O3625">
        <v>0</v>
      </c>
      <c r="P3625">
        <v>0</v>
      </c>
      <c r="Q3625">
        <v>12645</v>
      </c>
      <c r="R3625">
        <v>1672.8</v>
      </c>
      <c r="S3625">
        <v>3.4849999999999999</v>
      </c>
      <c r="T3625">
        <v>33</v>
      </c>
      <c r="U3625">
        <v>5069.2</v>
      </c>
      <c r="V3625">
        <v>2</v>
      </c>
      <c r="W3625">
        <v>1.5429999999999999</v>
      </c>
      <c r="X3625">
        <v>2.4950000000000001</v>
      </c>
      <c r="Y3625" s="8">
        <v>41961</v>
      </c>
    </row>
    <row r="3626" spans="1:25" x14ac:dyDescent="0.25">
      <c r="A3626">
        <v>-111.97530266</v>
      </c>
      <c r="B3626">
        <v>33.079171780000003</v>
      </c>
      <c r="C3626">
        <v>13</v>
      </c>
      <c r="D3626" t="s">
        <v>371</v>
      </c>
      <c r="E3626" t="s">
        <v>370</v>
      </c>
      <c r="F3626">
        <v>3625</v>
      </c>
      <c r="G3626">
        <v>358</v>
      </c>
      <c r="H3626">
        <v>13.33</v>
      </c>
      <c r="I3626">
        <v>2.395</v>
      </c>
      <c r="J3626">
        <v>1</v>
      </c>
      <c r="K3626">
        <v>1164.5999999999999</v>
      </c>
      <c r="L3626" t="s">
        <v>369</v>
      </c>
      <c r="M3626" t="s">
        <v>368</v>
      </c>
      <c r="N3626" s="8">
        <v>41961</v>
      </c>
      <c r="O3626">
        <v>0</v>
      </c>
      <c r="P3626">
        <v>0</v>
      </c>
      <c r="Q3626">
        <v>12936</v>
      </c>
      <c r="R3626">
        <v>1617.5</v>
      </c>
      <c r="S3626">
        <v>3.37</v>
      </c>
      <c r="T3626">
        <v>33</v>
      </c>
      <c r="U3626">
        <v>4901.6000000000004</v>
      </c>
      <c r="V3626">
        <v>2</v>
      </c>
      <c r="W3626">
        <v>1.633</v>
      </c>
      <c r="X3626">
        <v>2.6389999999999998</v>
      </c>
      <c r="Y3626" s="8">
        <v>41961</v>
      </c>
    </row>
    <row r="3627" spans="1:25" x14ac:dyDescent="0.25">
      <c r="A3627">
        <v>-111.97530283</v>
      </c>
      <c r="B3627">
        <v>33.079178779999999</v>
      </c>
      <c r="C3627">
        <v>13</v>
      </c>
      <c r="D3627" t="s">
        <v>371</v>
      </c>
      <c r="E3627" t="s">
        <v>370</v>
      </c>
      <c r="F3627">
        <v>3626</v>
      </c>
      <c r="G3627">
        <v>359</v>
      </c>
      <c r="H3627">
        <v>13.33</v>
      </c>
      <c r="I3627">
        <v>2.3290000000000002</v>
      </c>
      <c r="J3627">
        <v>1</v>
      </c>
      <c r="K3627">
        <v>1164.5999999999999</v>
      </c>
      <c r="L3627" t="s">
        <v>369</v>
      </c>
      <c r="M3627" t="s">
        <v>368</v>
      </c>
      <c r="N3627" s="8">
        <v>41961</v>
      </c>
      <c r="O3627">
        <v>0</v>
      </c>
      <c r="P3627">
        <v>0</v>
      </c>
      <c r="Q3627">
        <v>15653</v>
      </c>
      <c r="R3627">
        <v>2012.3</v>
      </c>
      <c r="S3627">
        <v>4.1920000000000002</v>
      </c>
      <c r="T3627">
        <v>33</v>
      </c>
      <c r="U3627">
        <v>6098</v>
      </c>
      <c r="V3627">
        <v>2</v>
      </c>
      <c r="W3627">
        <v>1.5880000000000001</v>
      </c>
      <c r="X3627">
        <v>2.5670000000000002</v>
      </c>
      <c r="Y3627" s="8">
        <v>41961</v>
      </c>
    </row>
    <row r="3628" spans="1:25" x14ac:dyDescent="0.25">
      <c r="A3628">
        <v>-111.97530351</v>
      </c>
      <c r="B3628">
        <v>33.079184789999999</v>
      </c>
      <c r="C3628">
        <v>13</v>
      </c>
      <c r="D3628" t="s">
        <v>371</v>
      </c>
      <c r="E3628" t="s">
        <v>370</v>
      </c>
      <c r="F3628">
        <v>3627</v>
      </c>
      <c r="G3628">
        <v>3</v>
      </c>
      <c r="H3628">
        <v>13.33</v>
      </c>
      <c r="I3628">
        <v>2.2639999999999998</v>
      </c>
      <c r="J3628">
        <v>1</v>
      </c>
      <c r="K3628">
        <v>1164.7</v>
      </c>
      <c r="L3628" t="s">
        <v>369</v>
      </c>
      <c r="M3628" t="s">
        <v>368</v>
      </c>
      <c r="N3628" s="8">
        <v>41961</v>
      </c>
      <c r="O3628">
        <v>0</v>
      </c>
      <c r="P3628">
        <v>0</v>
      </c>
      <c r="Q3628">
        <v>12870</v>
      </c>
      <c r="R3628">
        <v>1702.6</v>
      </c>
      <c r="S3628">
        <v>3.5470000000000002</v>
      </c>
      <c r="T3628">
        <v>33</v>
      </c>
      <c r="U3628">
        <v>5159.3</v>
      </c>
      <c r="V3628">
        <v>2</v>
      </c>
      <c r="W3628">
        <v>1.5429999999999999</v>
      </c>
      <c r="X3628">
        <v>2.4950000000000001</v>
      </c>
      <c r="Y3628" s="8">
        <v>41961</v>
      </c>
    </row>
    <row r="3629" spans="1:25" x14ac:dyDescent="0.25">
      <c r="A3629">
        <v>-111.97530334</v>
      </c>
      <c r="B3629">
        <v>33.079191780000002</v>
      </c>
      <c r="C3629">
        <v>13</v>
      </c>
      <c r="D3629" t="s">
        <v>371</v>
      </c>
      <c r="E3629" t="s">
        <v>370</v>
      </c>
      <c r="F3629">
        <v>3628</v>
      </c>
      <c r="G3629">
        <v>2</v>
      </c>
      <c r="H3629">
        <v>13.33</v>
      </c>
      <c r="I3629">
        <v>2.133</v>
      </c>
      <c r="J3629">
        <v>1</v>
      </c>
      <c r="K3629">
        <v>1164.7</v>
      </c>
      <c r="L3629" t="s">
        <v>369</v>
      </c>
      <c r="M3629" t="s">
        <v>368</v>
      </c>
      <c r="N3629" s="8">
        <v>41961</v>
      </c>
      <c r="O3629">
        <v>0</v>
      </c>
      <c r="P3629">
        <v>0</v>
      </c>
      <c r="Q3629">
        <v>12980</v>
      </c>
      <c r="R3629">
        <v>1822.8</v>
      </c>
      <c r="S3629">
        <v>3.7970000000000002</v>
      </c>
      <c r="T3629">
        <v>33</v>
      </c>
      <c r="U3629">
        <v>5523.6</v>
      </c>
      <c r="V3629">
        <v>2</v>
      </c>
      <c r="W3629">
        <v>1.454</v>
      </c>
      <c r="X3629">
        <v>2.35</v>
      </c>
      <c r="Y3629" s="8">
        <v>41961</v>
      </c>
    </row>
    <row r="3630" spans="1:25" x14ac:dyDescent="0.25">
      <c r="A3630">
        <v>-111.97530383</v>
      </c>
      <c r="B3630">
        <v>33.079197780000001</v>
      </c>
      <c r="C3630">
        <v>13</v>
      </c>
      <c r="D3630" t="s">
        <v>371</v>
      </c>
      <c r="E3630" t="s">
        <v>370</v>
      </c>
      <c r="F3630">
        <v>3629</v>
      </c>
      <c r="G3630">
        <v>359</v>
      </c>
      <c r="H3630">
        <v>13.33</v>
      </c>
      <c r="I3630">
        <v>2.3620000000000001</v>
      </c>
      <c r="J3630">
        <v>1</v>
      </c>
      <c r="K3630">
        <v>1164.5999999999999</v>
      </c>
      <c r="L3630" t="s">
        <v>369</v>
      </c>
      <c r="M3630" t="s">
        <v>368</v>
      </c>
      <c r="N3630" s="8">
        <v>41961</v>
      </c>
      <c r="O3630">
        <v>0</v>
      </c>
      <c r="P3630">
        <v>0</v>
      </c>
      <c r="Q3630">
        <v>15575</v>
      </c>
      <c r="R3630">
        <v>1974.6</v>
      </c>
      <c r="S3630">
        <v>4.1139999999999999</v>
      </c>
      <c r="T3630">
        <v>33</v>
      </c>
      <c r="U3630">
        <v>5983.6</v>
      </c>
      <c r="V3630">
        <v>2</v>
      </c>
      <c r="W3630">
        <v>1.611</v>
      </c>
      <c r="X3630">
        <v>2.6030000000000002</v>
      </c>
      <c r="Y3630" s="8">
        <v>41961</v>
      </c>
    </row>
    <row r="3631" spans="1:25" x14ac:dyDescent="0.25">
      <c r="A3631">
        <v>-111.97530249</v>
      </c>
      <c r="B3631">
        <v>33.079203790000001</v>
      </c>
      <c r="C3631">
        <v>13</v>
      </c>
      <c r="D3631" t="s">
        <v>371</v>
      </c>
      <c r="E3631" t="s">
        <v>370</v>
      </c>
      <c r="F3631">
        <v>3630</v>
      </c>
      <c r="G3631">
        <v>357</v>
      </c>
      <c r="H3631">
        <v>13.33</v>
      </c>
      <c r="I3631">
        <v>2.3620000000000001</v>
      </c>
      <c r="J3631">
        <v>1</v>
      </c>
      <c r="K3631">
        <v>1164.7</v>
      </c>
      <c r="L3631" t="s">
        <v>369</v>
      </c>
      <c r="M3631" t="s">
        <v>368</v>
      </c>
      <c r="N3631" s="8">
        <v>41961</v>
      </c>
      <c r="O3631">
        <v>0</v>
      </c>
      <c r="P3631">
        <v>0</v>
      </c>
      <c r="Q3631">
        <v>13723</v>
      </c>
      <c r="R3631">
        <v>1739.8</v>
      </c>
      <c r="S3631">
        <v>3.625</v>
      </c>
      <c r="T3631">
        <v>33</v>
      </c>
      <c r="U3631">
        <v>5272.1</v>
      </c>
      <c r="V3631">
        <v>2</v>
      </c>
      <c r="W3631">
        <v>1.611</v>
      </c>
      <c r="X3631">
        <v>2.6030000000000002</v>
      </c>
      <c r="Y3631" s="8">
        <v>41961</v>
      </c>
    </row>
    <row r="3632" spans="1:25" x14ac:dyDescent="0.25">
      <c r="A3632">
        <v>-111.97530519999999</v>
      </c>
      <c r="B3632">
        <v>33.079209839999997</v>
      </c>
      <c r="C3632">
        <v>13</v>
      </c>
      <c r="D3632" t="s">
        <v>371</v>
      </c>
      <c r="E3632" t="s">
        <v>370</v>
      </c>
      <c r="F3632">
        <v>3631</v>
      </c>
      <c r="G3632">
        <v>7</v>
      </c>
      <c r="H3632">
        <v>13.33</v>
      </c>
      <c r="I3632">
        <v>2.2309999999999999</v>
      </c>
      <c r="J3632">
        <v>1</v>
      </c>
      <c r="K3632">
        <v>1164.8</v>
      </c>
      <c r="L3632" t="s">
        <v>369</v>
      </c>
      <c r="M3632" t="s">
        <v>368</v>
      </c>
      <c r="N3632" s="8">
        <v>41961</v>
      </c>
      <c r="O3632">
        <v>0</v>
      </c>
      <c r="P3632">
        <v>0</v>
      </c>
      <c r="Q3632">
        <v>15945</v>
      </c>
      <c r="R3632">
        <v>2140.4</v>
      </c>
      <c r="S3632">
        <v>4.4589999999999996</v>
      </c>
      <c r="T3632">
        <v>33</v>
      </c>
      <c r="U3632">
        <v>6486</v>
      </c>
      <c r="V3632">
        <v>2</v>
      </c>
      <c r="W3632">
        <v>1.5209999999999999</v>
      </c>
      <c r="X3632">
        <v>2.4580000000000002</v>
      </c>
      <c r="Y3632" s="8">
        <v>41961</v>
      </c>
    </row>
    <row r="3633" spans="1:25" x14ac:dyDescent="0.25">
      <c r="A3633">
        <v>-111.97530249</v>
      </c>
      <c r="B3633">
        <v>33.079216789999997</v>
      </c>
      <c r="C3633">
        <v>13</v>
      </c>
      <c r="D3633" t="s">
        <v>371</v>
      </c>
      <c r="E3633" t="s">
        <v>370</v>
      </c>
      <c r="F3633">
        <v>3632</v>
      </c>
      <c r="G3633">
        <v>357</v>
      </c>
      <c r="H3633">
        <v>13.33</v>
      </c>
      <c r="I3633">
        <v>2.2639999999999998</v>
      </c>
      <c r="J3633">
        <v>1</v>
      </c>
      <c r="K3633">
        <v>1164.7</v>
      </c>
      <c r="L3633" t="s">
        <v>369</v>
      </c>
      <c r="M3633" t="s">
        <v>368</v>
      </c>
      <c r="N3633" s="8">
        <v>41961</v>
      </c>
      <c r="O3633">
        <v>0</v>
      </c>
      <c r="P3633">
        <v>0</v>
      </c>
      <c r="Q3633">
        <v>17946</v>
      </c>
      <c r="R3633">
        <v>2374.1</v>
      </c>
      <c r="S3633">
        <v>4.9459999999999997</v>
      </c>
      <c r="T3633">
        <v>33</v>
      </c>
      <c r="U3633">
        <v>7194.4</v>
      </c>
      <c r="V3633">
        <v>2</v>
      </c>
      <c r="W3633">
        <v>1.5429999999999999</v>
      </c>
      <c r="X3633">
        <v>2.4950000000000001</v>
      </c>
      <c r="Y3633" s="8">
        <v>41961</v>
      </c>
    </row>
    <row r="3634" spans="1:25" x14ac:dyDescent="0.25">
      <c r="A3634">
        <v>-111.97530383</v>
      </c>
      <c r="B3634">
        <v>33.079222780000002</v>
      </c>
      <c r="C3634">
        <v>13</v>
      </c>
      <c r="D3634" t="s">
        <v>371</v>
      </c>
      <c r="E3634" t="s">
        <v>370</v>
      </c>
      <c r="F3634">
        <v>3633</v>
      </c>
      <c r="G3634">
        <v>359</v>
      </c>
      <c r="H3634">
        <v>13.33</v>
      </c>
      <c r="I3634">
        <v>2.3290000000000002</v>
      </c>
      <c r="J3634">
        <v>1</v>
      </c>
      <c r="K3634">
        <v>1164.7</v>
      </c>
      <c r="L3634" t="s">
        <v>369</v>
      </c>
      <c r="M3634" t="s">
        <v>368</v>
      </c>
      <c r="N3634" s="8">
        <v>41961</v>
      </c>
      <c r="O3634">
        <v>0</v>
      </c>
      <c r="P3634">
        <v>0</v>
      </c>
      <c r="Q3634">
        <v>17379</v>
      </c>
      <c r="R3634">
        <v>2234.3000000000002</v>
      </c>
      <c r="S3634">
        <v>4.6550000000000002</v>
      </c>
      <c r="T3634">
        <v>33</v>
      </c>
      <c r="U3634">
        <v>6770.6</v>
      </c>
      <c r="V3634">
        <v>2</v>
      </c>
      <c r="W3634">
        <v>1.5880000000000001</v>
      </c>
      <c r="X3634">
        <v>2.5670000000000002</v>
      </c>
      <c r="Y3634" s="8">
        <v>41961</v>
      </c>
    </row>
    <row r="3635" spans="1:25" x14ac:dyDescent="0.25">
      <c r="A3635">
        <v>-111.97530368</v>
      </c>
      <c r="B3635">
        <v>33.079228790000002</v>
      </c>
      <c r="C3635">
        <v>13</v>
      </c>
      <c r="D3635" t="s">
        <v>371</v>
      </c>
      <c r="E3635" t="s">
        <v>370</v>
      </c>
      <c r="F3635">
        <v>3634</v>
      </c>
      <c r="G3635">
        <v>4</v>
      </c>
      <c r="H3635">
        <v>13.33</v>
      </c>
      <c r="I3635">
        <v>2.2639999999999998</v>
      </c>
      <c r="J3635">
        <v>1</v>
      </c>
      <c r="K3635">
        <v>1164.5999999999999</v>
      </c>
      <c r="L3635" t="s">
        <v>369</v>
      </c>
      <c r="M3635" t="s">
        <v>368</v>
      </c>
      <c r="N3635" s="8">
        <v>41961</v>
      </c>
      <c r="O3635">
        <v>0</v>
      </c>
      <c r="P3635">
        <v>0</v>
      </c>
      <c r="Q3635">
        <v>18230</v>
      </c>
      <c r="R3635">
        <v>2411.6999999999998</v>
      </c>
      <c r="S3635">
        <v>5.024</v>
      </c>
      <c r="T3635">
        <v>33</v>
      </c>
      <c r="U3635">
        <v>7308.1</v>
      </c>
      <c r="V3635">
        <v>2</v>
      </c>
      <c r="W3635">
        <v>1.5429999999999999</v>
      </c>
      <c r="X3635">
        <v>2.4950000000000001</v>
      </c>
      <c r="Y3635" s="8">
        <v>41961</v>
      </c>
    </row>
    <row r="3636" spans="1:25" x14ac:dyDescent="0.25">
      <c r="A3636">
        <v>-111.97530317</v>
      </c>
      <c r="B3636">
        <v>33.079235779999998</v>
      </c>
      <c r="C3636">
        <v>13</v>
      </c>
      <c r="D3636" t="s">
        <v>371</v>
      </c>
      <c r="E3636" t="s">
        <v>370</v>
      </c>
      <c r="F3636">
        <v>3635</v>
      </c>
      <c r="G3636">
        <v>1</v>
      </c>
      <c r="H3636">
        <v>13.33</v>
      </c>
      <c r="I3636">
        <v>2.395</v>
      </c>
      <c r="J3636">
        <v>1</v>
      </c>
      <c r="K3636">
        <v>1164.5999999999999</v>
      </c>
      <c r="L3636" t="s">
        <v>369</v>
      </c>
      <c r="M3636" t="s">
        <v>368</v>
      </c>
      <c r="N3636" s="8">
        <v>41961</v>
      </c>
      <c r="O3636">
        <v>0</v>
      </c>
      <c r="P3636">
        <v>0</v>
      </c>
      <c r="Q3636">
        <v>17509</v>
      </c>
      <c r="R3636">
        <v>2189.4</v>
      </c>
      <c r="S3636">
        <v>4.5609999999999999</v>
      </c>
      <c r="T3636">
        <v>33</v>
      </c>
      <c r="U3636">
        <v>6634.5</v>
      </c>
      <c r="V3636">
        <v>2</v>
      </c>
      <c r="W3636">
        <v>1.633</v>
      </c>
      <c r="X3636">
        <v>2.6389999999999998</v>
      </c>
      <c r="Y3636" s="8">
        <v>41961</v>
      </c>
    </row>
    <row r="3637" spans="1:25" x14ac:dyDescent="0.25">
      <c r="A3637">
        <v>-111.97530334</v>
      </c>
      <c r="B3637">
        <v>33.079241779999997</v>
      </c>
      <c r="C3637">
        <v>13</v>
      </c>
      <c r="D3637" t="s">
        <v>371</v>
      </c>
      <c r="E3637" t="s">
        <v>370</v>
      </c>
      <c r="F3637">
        <v>3636</v>
      </c>
      <c r="G3637">
        <v>2</v>
      </c>
      <c r="H3637">
        <v>13.33</v>
      </c>
      <c r="I3637">
        <v>2.395</v>
      </c>
      <c r="J3637">
        <v>1</v>
      </c>
      <c r="K3637">
        <v>1164.5</v>
      </c>
      <c r="L3637" t="s">
        <v>369</v>
      </c>
      <c r="M3637" t="s">
        <v>368</v>
      </c>
      <c r="N3637" s="8">
        <v>41961</v>
      </c>
      <c r="O3637">
        <v>0</v>
      </c>
      <c r="P3637">
        <v>0</v>
      </c>
      <c r="Q3637">
        <v>21244</v>
      </c>
      <c r="R3637">
        <v>2656.3</v>
      </c>
      <c r="S3637">
        <v>5.5339999999999998</v>
      </c>
      <c r="T3637">
        <v>33</v>
      </c>
      <c r="U3637">
        <v>8049.5</v>
      </c>
      <c r="V3637">
        <v>2</v>
      </c>
      <c r="W3637">
        <v>1.633</v>
      </c>
      <c r="X3637">
        <v>2.6389999999999998</v>
      </c>
      <c r="Y3637" s="8">
        <v>41961</v>
      </c>
    </row>
    <row r="3638" spans="1:25" x14ac:dyDescent="0.25">
      <c r="A3638">
        <v>-111.975303</v>
      </c>
      <c r="B3638">
        <v>33.079247770000002</v>
      </c>
      <c r="C3638">
        <v>13</v>
      </c>
      <c r="D3638" t="s">
        <v>371</v>
      </c>
      <c r="E3638" t="s">
        <v>370</v>
      </c>
      <c r="F3638">
        <v>3637</v>
      </c>
      <c r="G3638">
        <v>0</v>
      </c>
      <c r="H3638">
        <v>13.33</v>
      </c>
      <c r="I3638">
        <v>2.395</v>
      </c>
      <c r="J3638">
        <v>1</v>
      </c>
      <c r="K3638">
        <v>1164.5999999999999</v>
      </c>
      <c r="L3638" t="s">
        <v>369</v>
      </c>
      <c r="M3638" t="s">
        <v>368</v>
      </c>
      <c r="N3638" s="8">
        <v>41961</v>
      </c>
      <c r="O3638">
        <v>0</v>
      </c>
      <c r="P3638">
        <v>0</v>
      </c>
      <c r="Q3638">
        <v>17197</v>
      </c>
      <c r="R3638">
        <v>2150.3000000000002</v>
      </c>
      <c r="S3638">
        <v>4.4800000000000004</v>
      </c>
      <c r="T3638">
        <v>33</v>
      </c>
      <c r="U3638">
        <v>6516</v>
      </c>
      <c r="V3638">
        <v>2</v>
      </c>
      <c r="W3638">
        <v>1.633</v>
      </c>
      <c r="X3638">
        <v>2.6389999999999998</v>
      </c>
      <c r="Y3638" s="8">
        <v>41961</v>
      </c>
    </row>
    <row r="3639" spans="1:25" x14ac:dyDescent="0.25">
      <c r="A3639">
        <v>-111.975303</v>
      </c>
      <c r="B3639">
        <v>33.079254769999999</v>
      </c>
      <c r="C3639">
        <v>13</v>
      </c>
      <c r="D3639" t="s">
        <v>371</v>
      </c>
      <c r="E3639" t="s">
        <v>370</v>
      </c>
      <c r="F3639">
        <v>3638</v>
      </c>
      <c r="G3639">
        <v>0</v>
      </c>
      <c r="H3639">
        <v>13.33</v>
      </c>
      <c r="I3639">
        <v>2.198</v>
      </c>
      <c r="J3639">
        <v>1</v>
      </c>
      <c r="K3639">
        <v>1164.5999999999999</v>
      </c>
      <c r="L3639" t="s">
        <v>369</v>
      </c>
      <c r="M3639" t="s">
        <v>368</v>
      </c>
      <c r="N3639" s="8">
        <v>41961</v>
      </c>
      <c r="O3639">
        <v>0</v>
      </c>
      <c r="P3639">
        <v>0</v>
      </c>
      <c r="Q3639">
        <v>17489</v>
      </c>
      <c r="R3639">
        <v>2382.6999999999998</v>
      </c>
      <c r="S3639">
        <v>4.9640000000000004</v>
      </c>
      <c r="T3639">
        <v>33</v>
      </c>
      <c r="U3639">
        <v>7220.4</v>
      </c>
      <c r="V3639">
        <v>2</v>
      </c>
      <c r="W3639">
        <v>1.4990000000000001</v>
      </c>
      <c r="X3639">
        <v>2.4220000000000002</v>
      </c>
      <c r="Y3639" s="8">
        <v>41961</v>
      </c>
    </row>
    <row r="3640" spans="1:25" x14ac:dyDescent="0.25">
      <c r="A3640">
        <v>-111.97530249</v>
      </c>
      <c r="B3640">
        <v>33.079260789999999</v>
      </c>
      <c r="C3640">
        <v>13</v>
      </c>
      <c r="D3640" t="s">
        <v>371</v>
      </c>
      <c r="E3640" t="s">
        <v>370</v>
      </c>
      <c r="F3640">
        <v>3639</v>
      </c>
      <c r="G3640">
        <v>357</v>
      </c>
      <c r="H3640">
        <v>13.33</v>
      </c>
      <c r="I3640">
        <v>2.2970000000000002</v>
      </c>
      <c r="J3640">
        <v>1</v>
      </c>
      <c r="K3640">
        <v>1164.7</v>
      </c>
      <c r="L3640" t="s">
        <v>369</v>
      </c>
      <c r="M3640" t="s">
        <v>368</v>
      </c>
      <c r="N3640" s="8">
        <v>41961</v>
      </c>
      <c r="O3640">
        <v>0</v>
      </c>
      <c r="P3640">
        <v>0</v>
      </c>
      <c r="Q3640">
        <v>15520</v>
      </c>
      <c r="R3640">
        <v>2023.9</v>
      </c>
      <c r="S3640">
        <v>4.2160000000000002</v>
      </c>
      <c r="T3640">
        <v>33</v>
      </c>
      <c r="U3640">
        <v>6132.9</v>
      </c>
      <c r="V3640">
        <v>2</v>
      </c>
      <c r="W3640">
        <v>1.5660000000000001</v>
      </c>
      <c r="X3640">
        <v>2.5310000000000001</v>
      </c>
      <c r="Y3640" s="8">
        <v>41961</v>
      </c>
    </row>
    <row r="3641" spans="1:25" x14ac:dyDescent="0.25">
      <c r="A3641">
        <v>-111.975303</v>
      </c>
      <c r="B3641">
        <v>33.079266769999997</v>
      </c>
      <c r="C3641">
        <v>13</v>
      </c>
      <c r="D3641" t="s">
        <v>371</v>
      </c>
      <c r="E3641" t="s">
        <v>370</v>
      </c>
      <c r="F3641">
        <v>3640</v>
      </c>
      <c r="G3641">
        <v>0</v>
      </c>
      <c r="H3641">
        <v>13.33</v>
      </c>
      <c r="I3641">
        <v>2.2309999999999999</v>
      </c>
      <c r="J3641">
        <v>1</v>
      </c>
      <c r="K3641">
        <v>1164.5999999999999</v>
      </c>
      <c r="L3641" t="s">
        <v>369</v>
      </c>
      <c r="M3641" t="s">
        <v>368</v>
      </c>
      <c r="N3641" s="8">
        <v>41961</v>
      </c>
      <c r="O3641">
        <v>0</v>
      </c>
      <c r="P3641">
        <v>0</v>
      </c>
      <c r="Q3641">
        <v>16050</v>
      </c>
      <c r="R3641">
        <v>2154.5</v>
      </c>
      <c r="S3641">
        <v>4.4889999999999999</v>
      </c>
      <c r="T3641">
        <v>33</v>
      </c>
      <c r="U3641">
        <v>6528.9</v>
      </c>
      <c r="V3641">
        <v>2</v>
      </c>
      <c r="W3641">
        <v>1.5209999999999999</v>
      </c>
      <c r="X3641">
        <v>2.4580000000000002</v>
      </c>
      <c r="Y3641" s="8">
        <v>41961</v>
      </c>
    </row>
    <row r="3642" spans="1:25" x14ac:dyDescent="0.25">
      <c r="A3642">
        <v>-111.975303</v>
      </c>
      <c r="B3642">
        <v>33.079272770000003</v>
      </c>
      <c r="C3642">
        <v>13</v>
      </c>
      <c r="D3642" t="s">
        <v>371</v>
      </c>
      <c r="E3642" t="s">
        <v>370</v>
      </c>
      <c r="F3642">
        <v>3641</v>
      </c>
      <c r="G3642">
        <v>0</v>
      </c>
      <c r="H3642">
        <v>13.33</v>
      </c>
      <c r="I3642">
        <v>2.3290000000000002</v>
      </c>
      <c r="J3642">
        <v>1</v>
      </c>
      <c r="K3642">
        <v>1164.7</v>
      </c>
      <c r="L3642" t="s">
        <v>369</v>
      </c>
      <c r="M3642" t="s">
        <v>368</v>
      </c>
      <c r="N3642" s="8">
        <v>41961</v>
      </c>
      <c r="O3642">
        <v>0</v>
      </c>
      <c r="P3642">
        <v>0</v>
      </c>
      <c r="Q3642">
        <v>17143</v>
      </c>
      <c r="R3642">
        <v>2203.9</v>
      </c>
      <c r="S3642">
        <v>4.5919999999999996</v>
      </c>
      <c r="T3642">
        <v>33</v>
      </c>
      <c r="U3642">
        <v>6678.6</v>
      </c>
      <c r="V3642">
        <v>2</v>
      </c>
      <c r="W3642">
        <v>1.5880000000000001</v>
      </c>
      <c r="X3642">
        <v>2.5670000000000002</v>
      </c>
      <c r="Y3642" s="8">
        <v>41961</v>
      </c>
    </row>
    <row r="3643" spans="1:25" x14ac:dyDescent="0.25">
      <c r="A3643">
        <v>-111.97530283</v>
      </c>
      <c r="B3643">
        <v>33.07927978</v>
      </c>
      <c r="C3643">
        <v>13</v>
      </c>
      <c r="D3643" t="s">
        <v>371</v>
      </c>
      <c r="E3643" t="s">
        <v>370</v>
      </c>
      <c r="F3643">
        <v>3642</v>
      </c>
      <c r="G3643">
        <v>359</v>
      </c>
      <c r="H3643">
        <v>13.33</v>
      </c>
      <c r="I3643">
        <v>2.3290000000000002</v>
      </c>
      <c r="J3643">
        <v>1</v>
      </c>
      <c r="K3643">
        <v>1164.8</v>
      </c>
      <c r="L3643" t="s">
        <v>369</v>
      </c>
      <c r="M3643" t="s">
        <v>368</v>
      </c>
      <c r="N3643" s="8">
        <v>41961</v>
      </c>
      <c r="O3643">
        <v>0</v>
      </c>
      <c r="P3643">
        <v>0</v>
      </c>
      <c r="Q3643">
        <v>17474</v>
      </c>
      <c r="R3643">
        <v>2246.5</v>
      </c>
      <c r="S3643">
        <v>4.68</v>
      </c>
      <c r="T3643">
        <v>33</v>
      </c>
      <c r="U3643">
        <v>6807.6</v>
      </c>
      <c r="V3643">
        <v>2</v>
      </c>
      <c r="W3643">
        <v>1.5880000000000001</v>
      </c>
      <c r="X3643">
        <v>2.5670000000000002</v>
      </c>
      <c r="Y3643" s="8">
        <v>41961</v>
      </c>
    </row>
    <row r="3644" spans="1:25" x14ac:dyDescent="0.25">
      <c r="A3644">
        <v>-111.97530317</v>
      </c>
      <c r="B3644">
        <v>33.079285779999999</v>
      </c>
      <c r="C3644">
        <v>13</v>
      </c>
      <c r="D3644" t="s">
        <v>371</v>
      </c>
      <c r="E3644" t="s">
        <v>370</v>
      </c>
      <c r="F3644">
        <v>3643</v>
      </c>
      <c r="G3644">
        <v>1</v>
      </c>
      <c r="H3644">
        <v>13.33</v>
      </c>
      <c r="I3644">
        <v>2.2639999999999998</v>
      </c>
      <c r="J3644">
        <v>1</v>
      </c>
      <c r="K3644">
        <v>1164.8</v>
      </c>
      <c r="L3644" t="s">
        <v>369</v>
      </c>
      <c r="M3644" t="s">
        <v>368</v>
      </c>
      <c r="N3644" s="8">
        <v>41961</v>
      </c>
      <c r="O3644">
        <v>0</v>
      </c>
      <c r="P3644">
        <v>0</v>
      </c>
      <c r="Q3644">
        <v>17202</v>
      </c>
      <c r="R3644">
        <v>2275.6999999999998</v>
      </c>
      <c r="S3644">
        <v>4.7409999999999997</v>
      </c>
      <c r="T3644">
        <v>33</v>
      </c>
      <c r="U3644">
        <v>6896</v>
      </c>
      <c r="V3644">
        <v>2</v>
      </c>
      <c r="W3644">
        <v>1.5429999999999999</v>
      </c>
      <c r="X3644">
        <v>2.4950000000000001</v>
      </c>
      <c r="Y3644" s="8">
        <v>41961</v>
      </c>
    </row>
    <row r="3645" spans="1:25" x14ac:dyDescent="0.25">
      <c r="A3645">
        <v>-111.97530334</v>
      </c>
      <c r="B3645">
        <v>33.079291779999998</v>
      </c>
      <c r="C3645">
        <v>13</v>
      </c>
      <c r="D3645" t="s">
        <v>371</v>
      </c>
      <c r="E3645" t="s">
        <v>370</v>
      </c>
      <c r="F3645">
        <v>3644</v>
      </c>
      <c r="G3645">
        <v>2</v>
      </c>
      <c r="H3645">
        <v>13.33</v>
      </c>
      <c r="I3645">
        <v>2.2309999999999999</v>
      </c>
      <c r="J3645">
        <v>1</v>
      </c>
      <c r="K3645">
        <v>1164.8</v>
      </c>
      <c r="L3645" t="s">
        <v>369</v>
      </c>
      <c r="M3645" t="s">
        <v>368</v>
      </c>
      <c r="N3645" s="8">
        <v>41961</v>
      </c>
      <c r="O3645">
        <v>0</v>
      </c>
      <c r="P3645">
        <v>0</v>
      </c>
      <c r="Q3645">
        <v>16697</v>
      </c>
      <c r="R3645">
        <v>2241.4</v>
      </c>
      <c r="S3645">
        <v>4.67</v>
      </c>
      <c r="T3645">
        <v>33</v>
      </c>
      <c r="U3645">
        <v>6792.1</v>
      </c>
      <c r="V3645">
        <v>2</v>
      </c>
      <c r="W3645">
        <v>1.5209999999999999</v>
      </c>
      <c r="X3645">
        <v>2.4580000000000002</v>
      </c>
      <c r="Y3645" s="8">
        <v>41961</v>
      </c>
    </row>
    <row r="3646" spans="1:25" x14ac:dyDescent="0.25">
      <c r="A3646">
        <v>-111.97530249</v>
      </c>
      <c r="B3646">
        <v>33.079298790000003</v>
      </c>
      <c r="C3646">
        <v>13</v>
      </c>
      <c r="D3646" t="s">
        <v>371</v>
      </c>
      <c r="E3646" t="s">
        <v>370</v>
      </c>
      <c r="F3646">
        <v>3645</v>
      </c>
      <c r="G3646">
        <v>357</v>
      </c>
      <c r="H3646">
        <v>13.33</v>
      </c>
      <c r="I3646">
        <v>2.2309999999999999</v>
      </c>
      <c r="J3646">
        <v>1</v>
      </c>
      <c r="K3646">
        <v>1164.8</v>
      </c>
      <c r="L3646" t="s">
        <v>369</v>
      </c>
      <c r="M3646" t="s">
        <v>368</v>
      </c>
      <c r="N3646" s="8">
        <v>41961</v>
      </c>
      <c r="O3646">
        <v>0</v>
      </c>
      <c r="P3646">
        <v>0</v>
      </c>
      <c r="Q3646">
        <v>17829</v>
      </c>
      <c r="R3646">
        <v>2393.3000000000002</v>
      </c>
      <c r="S3646">
        <v>4.9859999999999998</v>
      </c>
      <c r="T3646">
        <v>33</v>
      </c>
      <c r="U3646">
        <v>7252.3</v>
      </c>
      <c r="V3646">
        <v>2</v>
      </c>
      <c r="W3646">
        <v>1.5209999999999999</v>
      </c>
      <c r="X3646">
        <v>2.4580000000000002</v>
      </c>
      <c r="Y3646" s="8">
        <v>41961</v>
      </c>
    </row>
    <row r="3647" spans="1:25" x14ac:dyDescent="0.25">
      <c r="A3647">
        <v>-111.97530386</v>
      </c>
      <c r="B3647">
        <v>33.079304809999996</v>
      </c>
      <c r="C3647">
        <v>13</v>
      </c>
      <c r="D3647" t="s">
        <v>371</v>
      </c>
      <c r="E3647" t="s">
        <v>370</v>
      </c>
      <c r="F3647">
        <v>3646</v>
      </c>
      <c r="G3647">
        <v>5</v>
      </c>
      <c r="H3647">
        <v>13.33</v>
      </c>
      <c r="I3647">
        <v>2.2639999999999998</v>
      </c>
      <c r="J3647">
        <v>1</v>
      </c>
      <c r="K3647">
        <v>1164.8</v>
      </c>
      <c r="L3647" t="s">
        <v>369</v>
      </c>
      <c r="M3647" t="s">
        <v>368</v>
      </c>
      <c r="N3647" s="8">
        <v>41961</v>
      </c>
      <c r="O3647">
        <v>0</v>
      </c>
      <c r="P3647">
        <v>0</v>
      </c>
      <c r="Q3647">
        <v>15531</v>
      </c>
      <c r="R3647">
        <v>2054.6</v>
      </c>
      <c r="S3647">
        <v>4.28</v>
      </c>
      <c r="T3647">
        <v>33</v>
      </c>
      <c r="U3647">
        <v>6226.1</v>
      </c>
      <c r="V3647">
        <v>2</v>
      </c>
      <c r="W3647">
        <v>1.5429999999999999</v>
      </c>
      <c r="X3647">
        <v>2.4950000000000001</v>
      </c>
      <c r="Y3647" s="8">
        <v>41961</v>
      </c>
    </row>
    <row r="3648" spans="1:25" x14ac:dyDescent="0.25">
      <c r="A3648">
        <v>-111.97530249</v>
      </c>
      <c r="B3648">
        <v>33.079311789999998</v>
      </c>
      <c r="C3648">
        <v>13</v>
      </c>
      <c r="D3648" t="s">
        <v>371</v>
      </c>
      <c r="E3648" t="s">
        <v>370</v>
      </c>
      <c r="F3648">
        <v>3647</v>
      </c>
      <c r="G3648">
        <v>357</v>
      </c>
      <c r="H3648">
        <v>13.33</v>
      </c>
      <c r="I3648">
        <v>2.2970000000000002</v>
      </c>
      <c r="J3648">
        <v>1</v>
      </c>
      <c r="K3648">
        <v>1164.5999999999999</v>
      </c>
      <c r="L3648" t="s">
        <v>369</v>
      </c>
      <c r="M3648" t="s">
        <v>368</v>
      </c>
      <c r="N3648" s="8">
        <v>41961</v>
      </c>
      <c r="O3648">
        <v>0</v>
      </c>
      <c r="P3648">
        <v>0</v>
      </c>
      <c r="Q3648">
        <v>16539</v>
      </c>
      <c r="R3648">
        <v>2156.6999999999998</v>
      </c>
      <c r="S3648">
        <v>4.4930000000000003</v>
      </c>
      <c r="T3648">
        <v>33</v>
      </c>
      <c r="U3648">
        <v>6535.3</v>
      </c>
      <c r="V3648">
        <v>2</v>
      </c>
      <c r="W3648">
        <v>1.5660000000000001</v>
      </c>
      <c r="X3648">
        <v>2.5310000000000001</v>
      </c>
      <c r="Y3648" s="8">
        <v>41961</v>
      </c>
    </row>
    <row r="3649" spans="1:25" x14ac:dyDescent="0.25">
      <c r="A3649">
        <v>-111.97530266</v>
      </c>
      <c r="B3649">
        <v>33.079317779999997</v>
      </c>
      <c r="C3649">
        <v>13</v>
      </c>
      <c r="D3649" t="s">
        <v>371</v>
      </c>
      <c r="E3649" t="s">
        <v>370</v>
      </c>
      <c r="F3649">
        <v>3648</v>
      </c>
      <c r="G3649">
        <v>358</v>
      </c>
      <c r="H3649">
        <v>13.33</v>
      </c>
      <c r="I3649">
        <v>2.165</v>
      </c>
      <c r="J3649">
        <v>1</v>
      </c>
      <c r="K3649">
        <v>1164.5999999999999</v>
      </c>
      <c r="L3649" t="s">
        <v>369</v>
      </c>
      <c r="M3649" t="s">
        <v>368</v>
      </c>
      <c r="N3649" s="8">
        <v>41961</v>
      </c>
      <c r="O3649">
        <v>0</v>
      </c>
      <c r="P3649">
        <v>0</v>
      </c>
      <c r="Q3649">
        <v>15676</v>
      </c>
      <c r="R3649">
        <v>2168.1</v>
      </c>
      <c r="S3649">
        <v>4.5170000000000003</v>
      </c>
      <c r="T3649">
        <v>33</v>
      </c>
      <c r="U3649">
        <v>6570</v>
      </c>
      <c r="V3649">
        <v>2</v>
      </c>
      <c r="W3649">
        <v>1.476</v>
      </c>
      <c r="X3649">
        <v>2.3860000000000001</v>
      </c>
      <c r="Y3649" s="8">
        <v>41961</v>
      </c>
    </row>
    <row r="3650" spans="1:25" x14ac:dyDescent="0.25">
      <c r="A3650">
        <v>-111.97530399999999</v>
      </c>
      <c r="B3650">
        <v>33.079323770000002</v>
      </c>
      <c r="C3650">
        <v>13</v>
      </c>
      <c r="D3650" t="s">
        <v>371</v>
      </c>
      <c r="E3650" t="s">
        <v>370</v>
      </c>
      <c r="F3650">
        <v>3649</v>
      </c>
      <c r="G3650">
        <v>0</v>
      </c>
      <c r="H3650">
        <v>13.33</v>
      </c>
      <c r="I3650">
        <v>2.2309999999999999</v>
      </c>
      <c r="J3650">
        <v>1</v>
      </c>
      <c r="K3650">
        <v>1164.5999999999999</v>
      </c>
      <c r="L3650" t="s">
        <v>369</v>
      </c>
      <c r="M3650" t="s">
        <v>368</v>
      </c>
      <c r="N3650" s="8">
        <v>41961</v>
      </c>
      <c r="O3650">
        <v>0</v>
      </c>
      <c r="P3650">
        <v>0</v>
      </c>
      <c r="Q3650">
        <v>13230</v>
      </c>
      <c r="R3650">
        <v>1775.9</v>
      </c>
      <c r="S3650">
        <v>3.7</v>
      </c>
      <c r="T3650">
        <v>33</v>
      </c>
      <c r="U3650">
        <v>5381.4</v>
      </c>
      <c r="V3650">
        <v>2</v>
      </c>
      <c r="W3650">
        <v>1.5209999999999999</v>
      </c>
      <c r="X3650">
        <v>2.4580000000000002</v>
      </c>
      <c r="Y3650" s="8">
        <v>41961</v>
      </c>
    </row>
    <row r="3651" spans="1:25" x14ac:dyDescent="0.25">
      <c r="A3651">
        <v>-111.97530197</v>
      </c>
      <c r="B3651">
        <v>33.079330820000003</v>
      </c>
      <c r="C3651">
        <v>13</v>
      </c>
      <c r="D3651" t="s">
        <v>371</v>
      </c>
      <c r="E3651" t="s">
        <v>370</v>
      </c>
      <c r="F3651">
        <v>3650</v>
      </c>
      <c r="G3651">
        <v>354</v>
      </c>
      <c r="H3651">
        <v>13.33</v>
      </c>
      <c r="I3651">
        <v>2.3290000000000002</v>
      </c>
      <c r="J3651">
        <v>1</v>
      </c>
      <c r="K3651">
        <v>1164.5999999999999</v>
      </c>
      <c r="L3651" t="s">
        <v>369</v>
      </c>
      <c r="M3651" t="s">
        <v>368</v>
      </c>
      <c r="N3651" s="8">
        <v>41961</v>
      </c>
      <c r="O3651">
        <v>0</v>
      </c>
      <c r="P3651">
        <v>0</v>
      </c>
      <c r="Q3651">
        <v>14587</v>
      </c>
      <c r="R3651">
        <v>1875.4</v>
      </c>
      <c r="S3651">
        <v>3.907</v>
      </c>
      <c r="T3651">
        <v>33</v>
      </c>
      <c r="U3651">
        <v>5683.1</v>
      </c>
      <c r="V3651">
        <v>2</v>
      </c>
      <c r="W3651">
        <v>1.5880000000000001</v>
      </c>
      <c r="X3651">
        <v>2.5670000000000002</v>
      </c>
      <c r="Y3651" s="8">
        <v>41961</v>
      </c>
    </row>
    <row r="3652" spans="1:25" x14ac:dyDescent="0.25">
      <c r="A3652">
        <v>-111.97530334</v>
      </c>
      <c r="B3652">
        <v>33.079336779999998</v>
      </c>
      <c r="C3652">
        <v>13</v>
      </c>
      <c r="D3652" t="s">
        <v>371</v>
      </c>
      <c r="E3652" t="s">
        <v>370</v>
      </c>
      <c r="F3652">
        <v>3651</v>
      </c>
      <c r="G3652">
        <v>2</v>
      </c>
      <c r="H3652">
        <v>13.33</v>
      </c>
      <c r="I3652">
        <v>2.3290000000000002</v>
      </c>
      <c r="J3652">
        <v>1</v>
      </c>
      <c r="K3652">
        <v>1164.5999999999999</v>
      </c>
      <c r="L3652" t="s">
        <v>369</v>
      </c>
      <c r="M3652" t="s">
        <v>368</v>
      </c>
      <c r="N3652" s="8">
        <v>41961</v>
      </c>
      <c r="O3652">
        <v>0</v>
      </c>
      <c r="P3652">
        <v>0</v>
      </c>
      <c r="Q3652">
        <v>14541</v>
      </c>
      <c r="R3652">
        <v>1869.4</v>
      </c>
      <c r="S3652">
        <v>3.895</v>
      </c>
      <c r="T3652">
        <v>33</v>
      </c>
      <c r="U3652">
        <v>5665</v>
      </c>
      <c r="V3652">
        <v>2</v>
      </c>
      <c r="W3652">
        <v>1.5880000000000001</v>
      </c>
      <c r="X3652">
        <v>2.5670000000000002</v>
      </c>
      <c r="Y3652" s="8">
        <v>41961</v>
      </c>
    </row>
    <row r="3653" spans="1:25" x14ac:dyDescent="0.25">
      <c r="A3653">
        <v>-111.975303</v>
      </c>
      <c r="B3653">
        <v>33.079342769999997</v>
      </c>
      <c r="C3653">
        <v>13</v>
      </c>
      <c r="D3653" t="s">
        <v>371</v>
      </c>
      <c r="E3653" t="s">
        <v>370</v>
      </c>
      <c r="F3653">
        <v>3652</v>
      </c>
      <c r="G3653">
        <v>0</v>
      </c>
      <c r="H3653">
        <v>13.33</v>
      </c>
      <c r="I3653">
        <v>2.2309999999999999</v>
      </c>
      <c r="J3653">
        <v>1</v>
      </c>
      <c r="K3653">
        <v>1164.5</v>
      </c>
      <c r="L3653" t="s">
        <v>369</v>
      </c>
      <c r="M3653" t="s">
        <v>368</v>
      </c>
      <c r="N3653" s="8">
        <v>41961</v>
      </c>
      <c r="O3653">
        <v>0</v>
      </c>
      <c r="P3653">
        <v>0</v>
      </c>
      <c r="Q3653">
        <v>15549</v>
      </c>
      <c r="R3653">
        <v>2087.1999999999998</v>
      </c>
      <c r="S3653">
        <v>4.3479999999999999</v>
      </c>
      <c r="T3653">
        <v>33</v>
      </c>
      <c r="U3653">
        <v>6324.8</v>
      </c>
      <c r="V3653">
        <v>2</v>
      </c>
      <c r="W3653">
        <v>1.5209999999999999</v>
      </c>
      <c r="X3653">
        <v>2.4580000000000002</v>
      </c>
      <c r="Y3653" s="8">
        <v>41961</v>
      </c>
    </row>
    <row r="3654" spans="1:25" x14ac:dyDescent="0.25">
      <c r="A3654">
        <v>-111.97530317</v>
      </c>
      <c r="B3654">
        <v>33.079349780000001</v>
      </c>
      <c r="C3654">
        <v>13</v>
      </c>
      <c r="D3654" t="s">
        <v>371</v>
      </c>
      <c r="E3654" t="s">
        <v>370</v>
      </c>
      <c r="F3654">
        <v>3653</v>
      </c>
      <c r="G3654">
        <v>1</v>
      </c>
      <c r="H3654">
        <v>13.33</v>
      </c>
      <c r="I3654">
        <v>2.3620000000000001</v>
      </c>
      <c r="J3654">
        <v>1</v>
      </c>
      <c r="K3654">
        <v>1164.5</v>
      </c>
      <c r="L3654" t="s">
        <v>369</v>
      </c>
      <c r="M3654" t="s">
        <v>368</v>
      </c>
      <c r="N3654" s="8">
        <v>41961</v>
      </c>
      <c r="O3654">
        <v>0</v>
      </c>
      <c r="P3654">
        <v>0</v>
      </c>
      <c r="Q3654">
        <v>15741</v>
      </c>
      <c r="R3654">
        <v>1995.6</v>
      </c>
      <c r="S3654">
        <v>4.157</v>
      </c>
      <c r="T3654">
        <v>33</v>
      </c>
      <c r="U3654">
        <v>6047.2</v>
      </c>
      <c r="V3654">
        <v>2</v>
      </c>
      <c r="W3654">
        <v>1.611</v>
      </c>
      <c r="X3654">
        <v>2.6030000000000002</v>
      </c>
      <c r="Y3654" s="8">
        <v>41961</v>
      </c>
    </row>
    <row r="3655" spans="1:25" x14ac:dyDescent="0.25">
      <c r="A3655">
        <v>-111.97530266</v>
      </c>
      <c r="B3655">
        <v>33.07935578</v>
      </c>
      <c r="C3655">
        <v>13</v>
      </c>
      <c r="D3655" t="s">
        <v>371</v>
      </c>
      <c r="E3655" t="s">
        <v>370</v>
      </c>
      <c r="F3655">
        <v>3654</v>
      </c>
      <c r="G3655">
        <v>358</v>
      </c>
      <c r="H3655">
        <v>13.33</v>
      </c>
      <c r="I3655">
        <v>2.2309999999999999</v>
      </c>
      <c r="J3655">
        <v>1</v>
      </c>
      <c r="K3655">
        <v>1164.5999999999999</v>
      </c>
      <c r="L3655" t="s">
        <v>369</v>
      </c>
      <c r="M3655" t="s">
        <v>368</v>
      </c>
      <c r="N3655" s="8">
        <v>41961</v>
      </c>
      <c r="O3655">
        <v>0</v>
      </c>
      <c r="P3655">
        <v>0</v>
      </c>
      <c r="Q3655">
        <v>16545</v>
      </c>
      <c r="R3655">
        <v>2220.9</v>
      </c>
      <c r="S3655">
        <v>4.6269999999999998</v>
      </c>
      <c r="T3655">
        <v>33</v>
      </c>
      <c r="U3655">
        <v>6730.1</v>
      </c>
      <c r="V3655">
        <v>2</v>
      </c>
      <c r="W3655">
        <v>1.5209999999999999</v>
      </c>
      <c r="X3655">
        <v>2.4580000000000002</v>
      </c>
      <c r="Y3655" s="8">
        <v>41961</v>
      </c>
    </row>
    <row r="3656" spans="1:25" x14ac:dyDescent="0.25">
      <c r="A3656">
        <v>-111.97530351</v>
      </c>
      <c r="B3656">
        <v>33.079362789999998</v>
      </c>
      <c r="C3656">
        <v>13</v>
      </c>
      <c r="D3656" t="s">
        <v>371</v>
      </c>
      <c r="E3656" t="s">
        <v>370</v>
      </c>
      <c r="F3656">
        <v>3655</v>
      </c>
      <c r="G3656">
        <v>3</v>
      </c>
      <c r="H3656">
        <v>13.33</v>
      </c>
      <c r="I3656">
        <v>2.2970000000000002</v>
      </c>
      <c r="J3656">
        <v>1</v>
      </c>
      <c r="K3656">
        <v>1164.5</v>
      </c>
      <c r="L3656" t="s">
        <v>369</v>
      </c>
      <c r="M3656" t="s">
        <v>368</v>
      </c>
      <c r="N3656" s="8">
        <v>41961</v>
      </c>
      <c r="O3656">
        <v>0</v>
      </c>
      <c r="P3656">
        <v>0</v>
      </c>
      <c r="Q3656">
        <v>13955</v>
      </c>
      <c r="R3656">
        <v>1819.8</v>
      </c>
      <c r="S3656">
        <v>3.7909999999999999</v>
      </c>
      <c r="T3656">
        <v>33</v>
      </c>
      <c r="U3656">
        <v>5514.5</v>
      </c>
      <c r="V3656">
        <v>2</v>
      </c>
      <c r="W3656">
        <v>1.5660000000000001</v>
      </c>
      <c r="X3656">
        <v>2.5310000000000001</v>
      </c>
      <c r="Y3656" s="8">
        <v>41961</v>
      </c>
    </row>
    <row r="3657" spans="1:25" x14ac:dyDescent="0.25">
      <c r="A3657">
        <v>-111.97530266</v>
      </c>
      <c r="B3657">
        <v>33.079368780000003</v>
      </c>
      <c r="C3657">
        <v>13</v>
      </c>
      <c r="D3657" t="s">
        <v>371</v>
      </c>
      <c r="E3657" t="s">
        <v>370</v>
      </c>
      <c r="F3657">
        <v>3656</v>
      </c>
      <c r="G3657">
        <v>358</v>
      </c>
      <c r="H3657">
        <v>13.33</v>
      </c>
      <c r="I3657">
        <v>2.2970000000000002</v>
      </c>
      <c r="J3657">
        <v>1</v>
      </c>
      <c r="K3657">
        <v>1164.5999999999999</v>
      </c>
      <c r="L3657" t="s">
        <v>369</v>
      </c>
      <c r="M3657" t="s">
        <v>368</v>
      </c>
      <c r="N3657" s="8">
        <v>41961</v>
      </c>
      <c r="O3657">
        <v>0</v>
      </c>
      <c r="P3657">
        <v>0</v>
      </c>
      <c r="Q3657">
        <v>16717</v>
      </c>
      <c r="R3657">
        <v>2179.9</v>
      </c>
      <c r="S3657">
        <v>4.5410000000000004</v>
      </c>
      <c r="T3657">
        <v>33</v>
      </c>
      <c r="U3657">
        <v>6605.7</v>
      </c>
      <c r="V3657">
        <v>2</v>
      </c>
      <c r="W3657">
        <v>1.5660000000000001</v>
      </c>
      <c r="X3657">
        <v>2.5310000000000001</v>
      </c>
      <c r="Y3657" s="8">
        <v>41961</v>
      </c>
    </row>
    <row r="3658" spans="1:25" x14ac:dyDescent="0.25">
      <c r="A3658">
        <v>-111.97530334</v>
      </c>
      <c r="B3658">
        <v>33.079374780000002</v>
      </c>
      <c r="C3658">
        <v>13</v>
      </c>
      <c r="D3658" t="s">
        <v>371</v>
      </c>
      <c r="E3658" t="s">
        <v>370</v>
      </c>
      <c r="F3658">
        <v>3657</v>
      </c>
      <c r="G3658">
        <v>2</v>
      </c>
      <c r="H3658">
        <v>13.33</v>
      </c>
      <c r="I3658">
        <v>2.2970000000000002</v>
      </c>
      <c r="J3658">
        <v>1</v>
      </c>
      <c r="K3658">
        <v>1164.5999999999999</v>
      </c>
      <c r="L3658" t="s">
        <v>369</v>
      </c>
      <c r="M3658" t="s">
        <v>368</v>
      </c>
      <c r="N3658" s="8">
        <v>41961</v>
      </c>
      <c r="O3658">
        <v>0</v>
      </c>
      <c r="P3658">
        <v>0</v>
      </c>
      <c r="Q3658">
        <v>14825</v>
      </c>
      <c r="R3658">
        <v>1933.2</v>
      </c>
      <c r="S3658">
        <v>4.0279999999999996</v>
      </c>
      <c r="T3658">
        <v>33</v>
      </c>
      <c r="U3658">
        <v>5858.2</v>
      </c>
      <c r="V3658">
        <v>2</v>
      </c>
      <c r="W3658">
        <v>1.5660000000000001</v>
      </c>
      <c r="X3658">
        <v>2.5310000000000001</v>
      </c>
      <c r="Y3658" s="8">
        <v>41961</v>
      </c>
    </row>
    <row r="3659" spans="1:25" x14ac:dyDescent="0.25">
      <c r="A3659">
        <v>-111.97530283</v>
      </c>
      <c r="B3659">
        <v>33.079381779999999</v>
      </c>
      <c r="C3659">
        <v>13</v>
      </c>
      <c r="D3659" t="s">
        <v>371</v>
      </c>
      <c r="E3659" t="s">
        <v>370</v>
      </c>
      <c r="F3659">
        <v>3658</v>
      </c>
      <c r="G3659">
        <v>359</v>
      </c>
      <c r="H3659">
        <v>13.33</v>
      </c>
      <c r="I3659">
        <v>2.198</v>
      </c>
      <c r="J3659">
        <v>1</v>
      </c>
      <c r="K3659">
        <v>1164.5999999999999</v>
      </c>
      <c r="L3659" t="s">
        <v>369</v>
      </c>
      <c r="M3659" t="s">
        <v>368</v>
      </c>
      <c r="N3659" s="8">
        <v>41961</v>
      </c>
      <c r="O3659">
        <v>0</v>
      </c>
      <c r="P3659">
        <v>0</v>
      </c>
      <c r="Q3659">
        <v>12398</v>
      </c>
      <c r="R3659">
        <v>1689.1</v>
      </c>
      <c r="S3659">
        <v>3.5190000000000001</v>
      </c>
      <c r="T3659">
        <v>33</v>
      </c>
      <c r="U3659">
        <v>5118.6000000000004</v>
      </c>
      <c r="V3659">
        <v>2</v>
      </c>
      <c r="W3659">
        <v>1.4990000000000001</v>
      </c>
      <c r="X3659">
        <v>2.4220000000000002</v>
      </c>
      <c r="Y3659" s="8">
        <v>41961</v>
      </c>
    </row>
    <row r="3660" spans="1:25" x14ac:dyDescent="0.25">
      <c r="A3660">
        <v>-111.97530283</v>
      </c>
      <c r="B3660">
        <v>33.079387779999998</v>
      </c>
      <c r="C3660">
        <v>13</v>
      </c>
      <c r="D3660" t="s">
        <v>371</v>
      </c>
      <c r="E3660" t="s">
        <v>370</v>
      </c>
      <c r="F3660">
        <v>3659</v>
      </c>
      <c r="G3660">
        <v>359</v>
      </c>
      <c r="H3660">
        <v>13.33</v>
      </c>
      <c r="I3660">
        <v>2.3290000000000002</v>
      </c>
      <c r="J3660">
        <v>1</v>
      </c>
      <c r="K3660">
        <v>1164.4000000000001</v>
      </c>
      <c r="L3660" t="s">
        <v>369</v>
      </c>
      <c r="M3660" t="s">
        <v>368</v>
      </c>
      <c r="N3660" s="8">
        <v>41961</v>
      </c>
      <c r="O3660">
        <v>0</v>
      </c>
      <c r="P3660">
        <v>0</v>
      </c>
      <c r="Q3660">
        <v>14916</v>
      </c>
      <c r="R3660">
        <v>1917.7</v>
      </c>
      <c r="S3660">
        <v>3.9950000000000001</v>
      </c>
      <c r="T3660">
        <v>33</v>
      </c>
      <c r="U3660">
        <v>5811.1</v>
      </c>
      <c r="V3660">
        <v>2</v>
      </c>
      <c r="W3660">
        <v>1.5880000000000001</v>
      </c>
      <c r="X3660">
        <v>2.5670000000000002</v>
      </c>
      <c r="Y3660" s="8">
        <v>41961</v>
      </c>
    </row>
    <row r="3661" spans="1:25" x14ac:dyDescent="0.25">
      <c r="A3661">
        <v>-111.97530317</v>
      </c>
      <c r="B3661">
        <v>33.079394780000001</v>
      </c>
      <c r="C3661">
        <v>13</v>
      </c>
      <c r="D3661" t="s">
        <v>371</v>
      </c>
      <c r="E3661" t="s">
        <v>370</v>
      </c>
      <c r="F3661">
        <v>3660</v>
      </c>
      <c r="G3661">
        <v>1</v>
      </c>
      <c r="H3661">
        <v>13.33</v>
      </c>
      <c r="I3661">
        <v>2.5259999999999998</v>
      </c>
      <c r="J3661">
        <v>1</v>
      </c>
      <c r="K3661">
        <v>1164.3</v>
      </c>
      <c r="L3661" t="s">
        <v>369</v>
      </c>
      <c r="M3661" t="s">
        <v>368</v>
      </c>
      <c r="N3661" s="8">
        <v>41961</v>
      </c>
      <c r="O3661">
        <v>0</v>
      </c>
      <c r="P3661">
        <v>0</v>
      </c>
      <c r="Q3661">
        <v>15494</v>
      </c>
      <c r="R3661">
        <v>1836.8</v>
      </c>
      <c r="S3661">
        <v>3.827</v>
      </c>
      <c r="T3661">
        <v>33</v>
      </c>
      <c r="U3661">
        <v>5565.9</v>
      </c>
      <c r="V3661">
        <v>2</v>
      </c>
      <c r="W3661">
        <v>1.722</v>
      </c>
      <c r="X3661">
        <v>2.7839999999999998</v>
      </c>
      <c r="Y3661" s="8">
        <v>41961</v>
      </c>
    </row>
    <row r="3662" spans="1:25" x14ac:dyDescent="0.25">
      <c r="A3662">
        <v>-111.97530283</v>
      </c>
      <c r="B3662">
        <v>33.07940078</v>
      </c>
      <c r="C3662">
        <v>13</v>
      </c>
      <c r="D3662" t="s">
        <v>371</v>
      </c>
      <c r="E3662" t="s">
        <v>370</v>
      </c>
      <c r="F3662">
        <v>3661</v>
      </c>
      <c r="G3662">
        <v>359</v>
      </c>
      <c r="H3662">
        <v>13.33</v>
      </c>
      <c r="I3662">
        <v>2.2639999999999998</v>
      </c>
      <c r="J3662">
        <v>1</v>
      </c>
      <c r="K3662">
        <v>1164.3</v>
      </c>
      <c r="L3662" t="s">
        <v>369</v>
      </c>
      <c r="M3662" t="s">
        <v>368</v>
      </c>
      <c r="N3662" s="8">
        <v>41961</v>
      </c>
      <c r="O3662">
        <v>0</v>
      </c>
      <c r="P3662">
        <v>0</v>
      </c>
      <c r="Q3662">
        <v>14291</v>
      </c>
      <c r="R3662">
        <v>1890.6</v>
      </c>
      <c r="S3662">
        <v>3.9390000000000001</v>
      </c>
      <c r="T3662">
        <v>33</v>
      </c>
      <c r="U3662">
        <v>5729.1</v>
      </c>
      <c r="V3662">
        <v>2</v>
      </c>
      <c r="W3662">
        <v>1.5429999999999999</v>
      </c>
      <c r="X3662">
        <v>2.4950000000000001</v>
      </c>
      <c r="Y3662" s="8">
        <v>41961</v>
      </c>
    </row>
    <row r="3663" spans="1:25" x14ac:dyDescent="0.25">
      <c r="A3663">
        <v>-111.97530317</v>
      </c>
      <c r="B3663">
        <v>33.079406779999999</v>
      </c>
      <c r="C3663">
        <v>13</v>
      </c>
      <c r="D3663" t="s">
        <v>371</v>
      </c>
      <c r="E3663" t="s">
        <v>370</v>
      </c>
      <c r="F3663">
        <v>3662</v>
      </c>
      <c r="G3663">
        <v>1</v>
      </c>
      <c r="H3663">
        <v>13.33</v>
      </c>
      <c r="I3663">
        <v>2.2639999999999998</v>
      </c>
      <c r="J3663">
        <v>1</v>
      </c>
      <c r="K3663">
        <v>1164.3</v>
      </c>
      <c r="L3663" t="s">
        <v>369</v>
      </c>
      <c r="M3663" t="s">
        <v>368</v>
      </c>
      <c r="N3663" s="8">
        <v>41961</v>
      </c>
      <c r="O3663">
        <v>0</v>
      </c>
      <c r="P3663">
        <v>0</v>
      </c>
      <c r="Q3663">
        <v>15888</v>
      </c>
      <c r="R3663">
        <v>2101.8000000000002</v>
      </c>
      <c r="S3663">
        <v>4.3789999999999996</v>
      </c>
      <c r="T3663">
        <v>33</v>
      </c>
      <c r="U3663">
        <v>6369.2</v>
      </c>
      <c r="V3663">
        <v>2</v>
      </c>
      <c r="W3663">
        <v>1.5429999999999999</v>
      </c>
      <c r="X3663">
        <v>2.4950000000000001</v>
      </c>
      <c r="Y3663" s="8">
        <v>41961</v>
      </c>
    </row>
    <row r="3664" spans="1:25" x14ac:dyDescent="0.25">
      <c r="A3664">
        <v>-111.97530283</v>
      </c>
      <c r="B3664">
        <v>33.079412779999998</v>
      </c>
      <c r="C3664">
        <v>13</v>
      </c>
      <c r="D3664" t="s">
        <v>371</v>
      </c>
      <c r="E3664" t="s">
        <v>370</v>
      </c>
      <c r="F3664">
        <v>3663</v>
      </c>
      <c r="G3664">
        <v>359</v>
      </c>
      <c r="H3664">
        <v>13.33</v>
      </c>
      <c r="I3664">
        <v>2.198</v>
      </c>
      <c r="J3664">
        <v>1</v>
      </c>
      <c r="K3664">
        <v>1164.3</v>
      </c>
      <c r="L3664" t="s">
        <v>369</v>
      </c>
      <c r="M3664" t="s">
        <v>368</v>
      </c>
      <c r="N3664" s="8">
        <v>41961</v>
      </c>
      <c r="O3664">
        <v>0</v>
      </c>
      <c r="P3664">
        <v>0</v>
      </c>
      <c r="Q3664">
        <v>16802</v>
      </c>
      <c r="R3664">
        <v>2289</v>
      </c>
      <c r="S3664">
        <v>4.7690000000000001</v>
      </c>
      <c r="T3664">
        <v>33</v>
      </c>
      <c r="U3664">
        <v>6936.5</v>
      </c>
      <c r="V3664">
        <v>2</v>
      </c>
      <c r="W3664">
        <v>1.4990000000000001</v>
      </c>
      <c r="X3664">
        <v>2.4220000000000002</v>
      </c>
      <c r="Y3664" s="8">
        <v>41961</v>
      </c>
    </row>
    <row r="3665" spans="1:25" x14ac:dyDescent="0.25">
      <c r="A3665">
        <v>-111.975303</v>
      </c>
      <c r="B3665">
        <v>33.079419770000001</v>
      </c>
      <c r="C3665">
        <v>13</v>
      </c>
      <c r="D3665" t="s">
        <v>371</v>
      </c>
      <c r="E3665" t="s">
        <v>370</v>
      </c>
      <c r="F3665">
        <v>3664</v>
      </c>
      <c r="G3665">
        <v>0</v>
      </c>
      <c r="H3665">
        <v>13.33</v>
      </c>
      <c r="I3665">
        <v>2.2970000000000002</v>
      </c>
      <c r="J3665">
        <v>1</v>
      </c>
      <c r="K3665">
        <v>1164.3</v>
      </c>
      <c r="L3665" t="s">
        <v>369</v>
      </c>
      <c r="M3665" t="s">
        <v>368</v>
      </c>
      <c r="N3665" s="8">
        <v>41961</v>
      </c>
      <c r="O3665">
        <v>0</v>
      </c>
      <c r="P3665">
        <v>0</v>
      </c>
      <c r="Q3665">
        <v>15230</v>
      </c>
      <c r="R3665">
        <v>1986</v>
      </c>
      <c r="S3665">
        <v>4.1379999999999999</v>
      </c>
      <c r="T3665">
        <v>33</v>
      </c>
      <c r="U3665">
        <v>6018.2</v>
      </c>
      <c r="V3665">
        <v>2</v>
      </c>
      <c r="W3665">
        <v>1.5660000000000001</v>
      </c>
      <c r="X3665">
        <v>2.5310000000000001</v>
      </c>
      <c r="Y3665" s="8">
        <v>41961</v>
      </c>
    </row>
    <row r="3666" spans="1:25" x14ac:dyDescent="0.25">
      <c r="A3666">
        <v>-111.97530368</v>
      </c>
      <c r="B3666">
        <v>33.079426789999999</v>
      </c>
      <c r="C3666">
        <v>13</v>
      </c>
      <c r="D3666" t="s">
        <v>371</v>
      </c>
      <c r="E3666" t="s">
        <v>370</v>
      </c>
      <c r="F3666">
        <v>3665</v>
      </c>
      <c r="G3666">
        <v>4</v>
      </c>
      <c r="H3666">
        <v>13.33</v>
      </c>
      <c r="I3666">
        <v>2.2970000000000002</v>
      </c>
      <c r="J3666">
        <v>1</v>
      </c>
      <c r="K3666">
        <v>1164.3</v>
      </c>
      <c r="L3666" t="s">
        <v>369</v>
      </c>
      <c r="M3666" t="s">
        <v>368</v>
      </c>
      <c r="N3666" s="8">
        <v>41961</v>
      </c>
      <c r="O3666">
        <v>0</v>
      </c>
      <c r="P3666">
        <v>0</v>
      </c>
      <c r="Q3666">
        <v>16150</v>
      </c>
      <c r="R3666">
        <v>2105.9</v>
      </c>
      <c r="S3666">
        <v>4.3869999999999996</v>
      </c>
      <c r="T3666">
        <v>33</v>
      </c>
      <c r="U3666">
        <v>6381.6</v>
      </c>
      <c r="V3666">
        <v>2</v>
      </c>
      <c r="W3666">
        <v>1.5660000000000001</v>
      </c>
      <c r="X3666">
        <v>2.5310000000000001</v>
      </c>
      <c r="Y3666" s="8">
        <v>41961</v>
      </c>
    </row>
    <row r="3667" spans="1:25" x14ac:dyDescent="0.25">
      <c r="A3667">
        <v>-111.97530166</v>
      </c>
      <c r="B3667">
        <v>33.079432779999998</v>
      </c>
      <c r="C3667">
        <v>13</v>
      </c>
      <c r="D3667" t="s">
        <v>371</v>
      </c>
      <c r="E3667" t="s">
        <v>370</v>
      </c>
      <c r="F3667">
        <v>3666</v>
      </c>
      <c r="G3667">
        <v>358</v>
      </c>
      <c r="H3667">
        <v>13.33</v>
      </c>
      <c r="I3667">
        <v>2.2309999999999999</v>
      </c>
      <c r="J3667">
        <v>1</v>
      </c>
      <c r="K3667">
        <v>1164.3</v>
      </c>
      <c r="L3667" t="s">
        <v>369</v>
      </c>
      <c r="M3667" t="s">
        <v>368</v>
      </c>
      <c r="N3667" s="8">
        <v>41961</v>
      </c>
      <c r="O3667">
        <v>0</v>
      </c>
      <c r="P3667">
        <v>0</v>
      </c>
      <c r="Q3667">
        <v>14920</v>
      </c>
      <c r="R3667">
        <v>2002.8</v>
      </c>
      <c r="S3667">
        <v>4.1719999999999997</v>
      </c>
      <c r="T3667">
        <v>33</v>
      </c>
      <c r="U3667">
        <v>6069</v>
      </c>
      <c r="V3667">
        <v>2</v>
      </c>
      <c r="W3667">
        <v>1.5209999999999999</v>
      </c>
      <c r="X3667">
        <v>2.4580000000000002</v>
      </c>
      <c r="Y3667" s="8">
        <v>41961</v>
      </c>
    </row>
    <row r="3668" spans="1:25" x14ac:dyDescent="0.25">
      <c r="A3668">
        <v>-111.97530303000001</v>
      </c>
      <c r="B3668">
        <v>33.07943882</v>
      </c>
      <c r="C3668">
        <v>13</v>
      </c>
      <c r="D3668" t="s">
        <v>371</v>
      </c>
      <c r="E3668" t="s">
        <v>370</v>
      </c>
      <c r="F3668">
        <v>3667</v>
      </c>
      <c r="G3668">
        <v>6</v>
      </c>
      <c r="H3668">
        <v>13.33</v>
      </c>
      <c r="I3668">
        <v>2.3290000000000002</v>
      </c>
      <c r="J3668">
        <v>1</v>
      </c>
      <c r="K3668">
        <v>1164.3</v>
      </c>
      <c r="L3668" t="s">
        <v>369</v>
      </c>
      <c r="M3668" t="s">
        <v>368</v>
      </c>
      <c r="N3668" s="8">
        <v>41961</v>
      </c>
      <c r="O3668">
        <v>0</v>
      </c>
      <c r="P3668">
        <v>0</v>
      </c>
      <c r="Q3668">
        <v>15714</v>
      </c>
      <c r="R3668">
        <v>2020.3</v>
      </c>
      <c r="S3668">
        <v>4.2089999999999996</v>
      </c>
      <c r="T3668">
        <v>33</v>
      </c>
      <c r="U3668">
        <v>6122</v>
      </c>
      <c r="V3668">
        <v>2</v>
      </c>
      <c r="W3668">
        <v>1.5880000000000001</v>
      </c>
      <c r="X3668">
        <v>2.5670000000000002</v>
      </c>
      <c r="Y3668" s="8">
        <v>41961</v>
      </c>
    </row>
    <row r="3669" spans="1:25" x14ac:dyDescent="0.25">
      <c r="A3669">
        <v>-111.97530251000001</v>
      </c>
      <c r="B3669">
        <v>33.079445790000001</v>
      </c>
      <c r="C3669">
        <v>13</v>
      </c>
      <c r="D3669" t="s">
        <v>371</v>
      </c>
      <c r="E3669" t="s">
        <v>370</v>
      </c>
      <c r="F3669">
        <v>3668</v>
      </c>
      <c r="G3669">
        <v>3</v>
      </c>
      <c r="H3669">
        <v>13.33</v>
      </c>
      <c r="I3669">
        <v>2.3290000000000002</v>
      </c>
      <c r="J3669">
        <v>1</v>
      </c>
      <c r="K3669">
        <v>1164.4000000000001</v>
      </c>
      <c r="L3669" t="s">
        <v>369</v>
      </c>
      <c r="M3669" t="s">
        <v>368</v>
      </c>
      <c r="N3669" s="8">
        <v>41961</v>
      </c>
      <c r="O3669">
        <v>0</v>
      </c>
      <c r="P3669">
        <v>0</v>
      </c>
      <c r="Q3669">
        <v>16899</v>
      </c>
      <c r="R3669">
        <v>2172.6999999999998</v>
      </c>
      <c r="S3669">
        <v>4.5259999999999998</v>
      </c>
      <c r="T3669">
        <v>33</v>
      </c>
      <c r="U3669">
        <v>6583.8</v>
      </c>
      <c r="V3669">
        <v>2</v>
      </c>
      <c r="W3669">
        <v>1.5880000000000001</v>
      </c>
      <c r="X3669">
        <v>2.5670000000000002</v>
      </c>
      <c r="Y3669" s="8">
        <v>41961</v>
      </c>
    </row>
    <row r="3670" spans="1:25" x14ac:dyDescent="0.25">
      <c r="A3670">
        <v>-111.97530097000001</v>
      </c>
      <c r="B3670">
        <v>33.079451820000003</v>
      </c>
      <c r="C3670">
        <v>13</v>
      </c>
      <c r="D3670" t="s">
        <v>371</v>
      </c>
      <c r="E3670" t="s">
        <v>370</v>
      </c>
      <c r="F3670">
        <v>3669</v>
      </c>
      <c r="G3670">
        <v>354</v>
      </c>
      <c r="H3670">
        <v>13.33</v>
      </c>
      <c r="I3670">
        <v>2.3290000000000002</v>
      </c>
      <c r="J3670">
        <v>1</v>
      </c>
      <c r="K3670">
        <v>1164.3</v>
      </c>
      <c r="L3670" t="s">
        <v>369</v>
      </c>
      <c r="M3670" t="s">
        <v>368</v>
      </c>
      <c r="N3670" s="8">
        <v>41961</v>
      </c>
      <c r="O3670">
        <v>0</v>
      </c>
      <c r="P3670">
        <v>0</v>
      </c>
      <c r="Q3670">
        <v>15283</v>
      </c>
      <c r="R3670">
        <v>1964.8</v>
      </c>
      <c r="S3670">
        <v>4.093</v>
      </c>
      <c r="T3670">
        <v>33</v>
      </c>
      <c r="U3670">
        <v>5954.1</v>
      </c>
      <c r="V3670">
        <v>2</v>
      </c>
      <c r="W3670">
        <v>1.5880000000000001</v>
      </c>
      <c r="X3670">
        <v>2.5670000000000002</v>
      </c>
      <c r="Y3670" s="8">
        <v>41961</v>
      </c>
    </row>
    <row r="3671" spans="1:25" x14ac:dyDescent="0.25">
      <c r="A3671">
        <v>-111.97530251000001</v>
      </c>
      <c r="B3671">
        <v>33.079457789999999</v>
      </c>
      <c r="C3671">
        <v>13</v>
      </c>
      <c r="D3671" t="s">
        <v>371</v>
      </c>
      <c r="E3671" t="s">
        <v>370</v>
      </c>
      <c r="F3671">
        <v>3670</v>
      </c>
      <c r="G3671">
        <v>3</v>
      </c>
      <c r="H3671">
        <v>13.33</v>
      </c>
      <c r="I3671">
        <v>2.3620000000000001</v>
      </c>
      <c r="J3671">
        <v>1</v>
      </c>
      <c r="K3671">
        <v>1164.3</v>
      </c>
      <c r="L3671" t="s">
        <v>369</v>
      </c>
      <c r="M3671" t="s">
        <v>368</v>
      </c>
      <c r="N3671" s="8">
        <v>41961</v>
      </c>
      <c r="O3671">
        <v>0</v>
      </c>
      <c r="P3671">
        <v>0</v>
      </c>
      <c r="Q3671">
        <v>18520</v>
      </c>
      <c r="R3671">
        <v>2347.9</v>
      </c>
      <c r="S3671">
        <v>4.891</v>
      </c>
      <c r="T3671">
        <v>33</v>
      </c>
      <c r="U3671">
        <v>7114.9</v>
      </c>
      <c r="V3671">
        <v>2</v>
      </c>
      <c r="W3671">
        <v>1.611</v>
      </c>
      <c r="X3671">
        <v>2.6030000000000002</v>
      </c>
      <c r="Y3671" s="8">
        <v>41961</v>
      </c>
    </row>
    <row r="3672" spans="1:25" x14ac:dyDescent="0.25">
      <c r="A3672">
        <v>-111.97530217000001</v>
      </c>
      <c r="B3672">
        <v>33.079464780000002</v>
      </c>
      <c r="C3672">
        <v>13</v>
      </c>
      <c r="D3672" t="s">
        <v>371</v>
      </c>
      <c r="E3672" t="s">
        <v>370</v>
      </c>
      <c r="F3672">
        <v>3671</v>
      </c>
      <c r="G3672">
        <v>1</v>
      </c>
      <c r="H3672">
        <v>13.33</v>
      </c>
      <c r="I3672">
        <v>2.3620000000000001</v>
      </c>
      <c r="J3672">
        <v>1</v>
      </c>
      <c r="K3672">
        <v>1164.3</v>
      </c>
      <c r="L3672" t="s">
        <v>369</v>
      </c>
      <c r="M3672" t="s">
        <v>368</v>
      </c>
      <c r="N3672" s="8">
        <v>41961</v>
      </c>
      <c r="O3672">
        <v>0</v>
      </c>
      <c r="P3672">
        <v>0</v>
      </c>
      <c r="Q3672">
        <v>16357</v>
      </c>
      <c r="R3672">
        <v>2073.6999999999998</v>
      </c>
      <c r="S3672">
        <v>4.32</v>
      </c>
      <c r="T3672">
        <v>33</v>
      </c>
      <c r="U3672">
        <v>6284</v>
      </c>
      <c r="V3672">
        <v>2</v>
      </c>
      <c r="W3672">
        <v>1.611</v>
      </c>
      <c r="X3672">
        <v>2.6030000000000002</v>
      </c>
      <c r="Y3672" s="8">
        <v>41961</v>
      </c>
    </row>
    <row r="3673" spans="1:25" x14ac:dyDescent="0.25">
      <c r="A3673">
        <v>-111.97530183000001</v>
      </c>
      <c r="B3673">
        <v>33.079470780000001</v>
      </c>
      <c r="C3673">
        <v>13</v>
      </c>
      <c r="D3673" t="s">
        <v>371</v>
      </c>
      <c r="E3673" t="s">
        <v>370</v>
      </c>
      <c r="F3673">
        <v>3672</v>
      </c>
      <c r="G3673">
        <v>359</v>
      </c>
      <c r="H3673">
        <v>13.33</v>
      </c>
      <c r="I3673">
        <v>2.3290000000000002</v>
      </c>
      <c r="J3673">
        <v>1</v>
      </c>
      <c r="K3673">
        <v>1164.2</v>
      </c>
      <c r="L3673" t="s">
        <v>369</v>
      </c>
      <c r="M3673" t="s">
        <v>368</v>
      </c>
      <c r="N3673" s="8">
        <v>41961</v>
      </c>
      <c r="O3673">
        <v>0</v>
      </c>
      <c r="P3673">
        <v>0</v>
      </c>
      <c r="Q3673">
        <v>15418</v>
      </c>
      <c r="R3673">
        <v>1982.2</v>
      </c>
      <c r="S3673">
        <v>4.13</v>
      </c>
      <c r="T3673">
        <v>33</v>
      </c>
      <c r="U3673">
        <v>6006.7</v>
      </c>
      <c r="V3673">
        <v>2</v>
      </c>
      <c r="W3673">
        <v>1.5880000000000001</v>
      </c>
      <c r="X3673">
        <v>2.5670000000000002</v>
      </c>
      <c r="Y3673" s="8">
        <v>41961</v>
      </c>
    </row>
    <row r="3674" spans="1:25" x14ac:dyDescent="0.25">
      <c r="A3674">
        <v>-111.975302</v>
      </c>
      <c r="B3674">
        <v>33.079476769999999</v>
      </c>
      <c r="C3674">
        <v>13</v>
      </c>
      <c r="D3674" t="s">
        <v>371</v>
      </c>
      <c r="E3674" t="s">
        <v>370</v>
      </c>
      <c r="F3674">
        <v>3673</v>
      </c>
      <c r="G3674">
        <v>0</v>
      </c>
      <c r="H3674">
        <v>13.33</v>
      </c>
      <c r="I3674">
        <v>2.2309999999999999</v>
      </c>
      <c r="J3674">
        <v>1</v>
      </c>
      <c r="K3674">
        <v>1164.2</v>
      </c>
      <c r="L3674" t="s">
        <v>369</v>
      </c>
      <c r="M3674" t="s">
        <v>368</v>
      </c>
      <c r="N3674" s="8">
        <v>41961</v>
      </c>
      <c r="O3674">
        <v>0</v>
      </c>
      <c r="P3674">
        <v>0</v>
      </c>
      <c r="Q3674">
        <v>11239</v>
      </c>
      <c r="R3674">
        <v>1508.6</v>
      </c>
      <c r="S3674">
        <v>3.1429999999999998</v>
      </c>
      <c r="T3674">
        <v>33</v>
      </c>
      <c r="U3674">
        <v>4571.6000000000004</v>
      </c>
      <c r="V3674">
        <v>2</v>
      </c>
      <c r="W3674">
        <v>1.5209999999999999</v>
      </c>
      <c r="X3674">
        <v>2.4580000000000002</v>
      </c>
      <c r="Y3674" s="8">
        <v>41961</v>
      </c>
    </row>
    <row r="3675" spans="1:25" x14ac:dyDescent="0.25">
      <c r="A3675">
        <v>-111.97530217000001</v>
      </c>
      <c r="B3675">
        <v>33.079483779999997</v>
      </c>
      <c r="C3675">
        <v>13</v>
      </c>
      <c r="D3675" t="s">
        <v>371</v>
      </c>
      <c r="E3675" t="s">
        <v>370</v>
      </c>
      <c r="F3675">
        <v>3674</v>
      </c>
      <c r="G3675">
        <v>1</v>
      </c>
      <c r="H3675">
        <v>13.33</v>
      </c>
      <c r="I3675">
        <v>2.2970000000000002</v>
      </c>
      <c r="J3675">
        <v>1</v>
      </c>
      <c r="K3675">
        <v>1164.2</v>
      </c>
      <c r="L3675" t="s">
        <v>369</v>
      </c>
      <c r="M3675" t="s">
        <v>368</v>
      </c>
      <c r="N3675" s="8">
        <v>41961</v>
      </c>
      <c r="O3675">
        <v>0</v>
      </c>
      <c r="P3675">
        <v>0</v>
      </c>
      <c r="Q3675">
        <v>15155</v>
      </c>
      <c r="R3675">
        <v>1976.2</v>
      </c>
      <c r="S3675">
        <v>4.117</v>
      </c>
      <c r="T3675">
        <v>33</v>
      </c>
      <c r="U3675">
        <v>5988.6</v>
      </c>
      <c r="V3675">
        <v>2</v>
      </c>
      <c r="W3675">
        <v>1.5660000000000001</v>
      </c>
      <c r="X3675">
        <v>2.5310000000000001</v>
      </c>
      <c r="Y3675" s="8">
        <v>41961</v>
      </c>
    </row>
    <row r="3676" spans="1:25" x14ac:dyDescent="0.25">
      <c r="A3676">
        <v>-111.97530149000001</v>
      </c>
      <c r="B3676">
        <v>33.079489789999997</v>
      </c>
      <c r="C3676">
        <v>13</v>
      </c>
      <c r="D3676" t="s">
        <v>371</v>
      </c>
      <c r="E3676" t="s">
        <v>370</v>
      </c>
      <c r="F3676">
        <v>3675</v>
      </c>
      <c r="G3676">
        <v>357</v>
      </c>
      <c r="H3676">
        <v>13.33</v>
      </c>
      <c r="I3676">
        <v>2.2639999999999998</v>
      </c>
      <c r="J3676">
        <v>1</v>
      </c>
      <c r="K3676">
        <v>1164.2</v>
      </c>
      <c r="L3676" t="s">
        <v>369</v>
      </c>
      <c r="M3676" t="s">
        <v>368</v>
      </c>
      <c r="N3676" s="8">
        <v>41961</v>
      </c>
      <c r="O3676">
        <v>0</v>
      </c>
      <c r="P3676">
        <v>0</v>
      </c>
      <c r="Q3676">
        <v>18366</v>
      </c>
      <c r="R3676">
        <v>2429.6</v>
      </c>
      <c r="S3676">
        <v>5.0620000000000003</v>
      </c>
      <c r="T3676">
        <v>33</v>
      </c>
      <c r="U3676">
        <v>7362.5</v>
      </c>
      <c r="V3676">
        <v>2</v>
      </c>
      <c r="W3676">
        <v>1.5429999999999999</v>
      </c>
      <c r="X3676">
        <v>2.4950000000000001</v>
      </c>
      <c r="Y3676" s="8">
        <v>41961</v>
      </c>
    </row>
    <row r="3677" spans="1:25" x14ac:dyDescent="0.25">
      <c r="A3677">
        <v>-111.97530268</v>
      </c>
      <c r="B3677">
        <v>33.07949679</v>
      </c>
      <c r="C3677">
        <v>13</v>
      </c>
      <c r="D3677" t="s">
        <v>371</v>
      </c>
      <c r="E3677" t="s">
        <v>370</v>
      </c>
      <c r="F3677">
        <v>3676</v>
      </c>
      <c r="G3677">
        <v>4</v>
      </c>
      <c r="H3677">
        <v>13.33</v>
      </c>
      <c r="I3677">
        <v>2.4279999999999999</v>
      </c>
      <c r="J3677">
        <v>1</v>
      </c>
      <c r="K3677">
        <v>1164.3</v>
      </c>
      <c r="L3677" t="s">
        <v>369</v>
      </c>
      <c r="M3677" t="s">
        <v>368</v>
      </c>
      <c r="N3677" s="8">
        <v>41961</v>
      </c>
      <c r="O3677">
        <v>0</v>
      </c>
      <c r="P3677">
        <v>0</v>
      </c>
      <c r="Q3677">
        <v>12774</v>
      </c>
      <c r="R3677">
        <v>1575.7</v>
      </c>
      <c r="S3677">
        <v>3.2829999999999999</v>
      </c>
      <c r="T3677">
        <v>33</v>
      </c>
      <c r="U3677">
        <v>4774.8</v>
      </c>
      <c r="V3677">
        <v>2</v>
      </c>
      <c r="W3677">
        <v>1.655</v>
      </c>
      <c r="X3677">
        <v>2.6749999999999998</v>
      </c>
      <c r="Y3677" s="8">
        <v>41961</v>
      </c>
    </row>
    <row r="3678" spans="1:25" x14ac:dyDescent="0.25">
      <c r="A3678">
        <v>-111.97530183000001</v>
      </c>
      <c r="B3678">
        <v>33.079502779999999</v>
      </c>
      <c r="C3678">
        <v>13</v>
      </c>
      <c r="D3678" t="s">
        <v>371</v>
      </c>
      <c r="E3678" t="s">
        <v>370</v>
      </c>
      <c r="F3678">
        <v>3677</v>
      </c>
      <c r="G3678">
        <v>359</v>
      </c>
      <c r="H3678">
        <v>13.33</v>
      </c>
      <c r="I3678">
        <v>2.3290000000000002</v>
      </c>
      <c r="J3678">
        <v>1</v>
      </c>
      <c r="K3678">
        <v>1164.4000000000001</v>
      </c>
      <c r="L3678" t="s">
        <v>369</v>
      </c>
      <c r="M3678" t="s">
        <v>368</v>
      </c>
      <c r="N3678" s="8">
        <v>41961</v>
      </c>
      <c r="O3678">
        <v>0</v>
      </c>
      <c r="P3678">
        <v>0</v>
      </c>
      <c r="Q3678">
        <v>17492</v>
      </c>
      <c r="R3678">
        <v>2248.8000000000002</v>
      </c>
      <c r="S3678">
        <v>4.6849999999999996</v>
      </c>
      <c r="T3678">
        <v>33</v>
      </c>
      <c r="U3678">
        <v>6814.7</v>
      </c>
      <c r="V3678">
        <v>2</v>
      </c>
      <c r="W3678">
        <v>1.5880000000000001</v>
      </c>
      <c r="X3678">
        <v>2.5670000000000002</v>
      </c>
      <c r="Y3678" s="8">
        <v>41961</v>
      </c>
    </row>
    <row r="3679" spans="1:25" x14ac:dyDescent="0.25">
      <c r="A3679">
        <v>-111.975302</v>
      </c>
      <c r="B3679">
        <v>33.079509770000001</v>
      </c>
      <c r="C3679">
        <v>13</v>
      </c>
      <c r="D3679" t="s">
        <v>371</v>
      </c>
      <c r="E3679" t="s">
        <v>370</v>
      </c>
      <c r="F3679">
        <v>3678</v>
      </c>
      <c r="G3679">
        <v>0</v>
      </c>
      <c r="H3679">
        <v>13.33</v>
      </c>
      <c r="I3679">
        <v>2.3290000000000002</v>
      </c>
      <c r="J3679">
        <v>1</v>
      </c>
      <c r="K3679">
        <v>1164.4000000000001</v>
      </c>
      <c r="L3679" t="s">
        <v>369</v>
      </c>
      <c r="M3679" t="s">
        <v>368</v>
      </c>
      <c r="N3679" s="8">
        <v>41961</v>
      </c>
      <c r="O3679">
        <v>0</v>
      </c>
      <c r="P3679">
        <v>0</v>
      </c>
      <c r="Q3679">
        <v>14084</v>
      </c>
      <c r="R3679">
        <v>1810.7</v>
      </c>
      <c r="S3679">
        <v>3.7719999999999998</v>
      </c>
      <c r="T3679">
        <v>33</v>
      </c>
      <c r="U3679">
        <v>5487.1</v>
      </c>
      <c r="V3679">
        <v>2</v>
      </c>
      <c r="W3679">
        <v>1.5880000000000001</v>
      </c>
      <c r="X3679">
        <v>2.5670000000000002</v>
      </c>
      <c r="Y3679" s="8">
        <v>41961</v>
      </c>
    </row>
    <row r="3680" spans="1:25" x14ac:dyDescent="0.25">
      <c r="A3680">
        <v>-111.97530183000001</v>
      </c>
      <c r="B3680">
        <v>33.079515780000001</v>
      </c>
      <c r="C3680">
        <v>13</v>
      </c>
      <c r="D3680" t="s">
        <v>371</v>
      </c>
      <c r="E3680" t="s">
        <v>370</v>
      </c>
      <c r="F3680">
        <v>3679</v>
      </c>
      <c r="G3680">
        <v>359</v>
      </c>
      <c r="H3680">
        <v>13.33</v>
      </c>
      <c r="I3680">
        <v>2.3620000000000001</v>
      </c>
      <c r="J3680">
        <v>1</v>
      </c>
      <c r="K3680">
        <v>1164.2</v>
      </c>
      <c r="L3680" t="s">
        <v>369</v>
      </c>
      <c r="M3680" t="s">
        <v>368</v>
      </c>
      <c r="N3680" s="8">
        <v>41961</v>
      </c>
      <c r="O3680">
        <v>0</v>
      </c>
      <c r="P3680">
        <v>0</v>
      </c>
      <c r="Q3680">
        <v>16813</v>
      </c>
      <c r="R3680">
        <v>2131.5</v>
      </c>
      <c r="S3680">
        <v>4.4409999999999998</v>
      </c>
      <c r="T3680">
        <v>33</v>
      </c>
      <c r="U3680">
        <v>6459.2</v>
      </c>
      <c r="V3680">
        <v>2</v>
      </c>
      <c r="W3680">
        <v>1.611</v>
      </c>
      <c r="X3680">
        <v>2.6030000000000002</v>
      </c>
      <c r="Y3680" s="8">
        <v>41961</v>
      </c>
    </row>
    <row r="3681" spans="1:25" x14ac:dyDescent="0.25">
      <c r="A3681">
        <v>-111.97530132</v>
      </c>
      <c r="B3681">
        <v>33.079521790000001</v>
      </c>
      <c r="C3681">
        <v>13</v>
      </c>
      <c r="D3681" t="s">
        <v>371</v>
      </c>
      <c r="E3681" t="s">
        <v>370</v>
      </c>
      <c r="F3681">
        <v>3680</v>
      </c>
      <c r="G3681">
        <v>356</v>
      </c>
      <c r="H3681">
        <v>13.33</v>
      </c>
      <c r="I3681">
        <v>2.2639999999999998</v>
      </c>
      <c r="J3681">
        <v>1</v>
      </c>
      <c r="K3681">
        <v>1164.3</v>
      </c>
      <c r="L3681" t="s">
        <v>369</v>
      </c>
      <c r="M3681" t="s">
        <v>368</v>
      </c>
      <c r="N3681" s="8">
        <v>41961</v>
      </c>
      <c r="O3681">
        <v>0</v>
      </c>
      <c r="P3681">
        <v>0</v>
      </c>
      <c r="Q3681">
        <v>16092</v>
      </c>
      <c r="R3681">
        <v>2128.8000000000002</v>
      </c>
      <c r="S3681">
        <v>4.4349999999999996</v>
      </c>
      <c r="T3681">
        <v>33</v>
      </c>
      <c r="U3681">
        <v>6451</v>
      </c>
      <c r="V3681">
        <v>2</v>
      </c>
      <c r="W3681">
        <v>1.5429999999999999</v>
      </c>
      <c r="X3681">
        <v>2.4950000000000001</v>
      </c>
      <c r="Y3681" s="8">
        <v>41961</v>
      </c>
    </row>
    <row r="3682" spans="1:25" x14ac:dyDescent="0.25">
      <c r="A3682">
        <v>-111.97530217000001</v>
      </c>
      <c r="B3682">
        <v>33.079528779999997</v>
      </c>
      <c r="C3682">
        <v>13</v>
      </c>
      <c r="D3682" t="s">
        <v>371</v>
      </c>
      <c r="E3682" t="s">
        <v>370</v>
      </c>
      <c r="F3682">
        <v>3681</v>
      </c>
      <c r="G3682">
        <v>1</v>
      </c>
      <c r="H3682">
        <v>13.33</v>
      </c>
      <c r="I3682">
        <v>2.2970000000000002</v>
      </c>
      <c r="J3682">
        <v>1</v>
      </c>
      <c r="K3682">
        <v>1164.3</v>
      </c>
      <c r="L3682" t="s">
        <v>369</v>
      </c>
      <c r="M3682" t="s">
        <v>368</v>
      </c>
      <c r="N3682" s="8">
        <v>41961</v>
      </c>
      <c r="O3682">
        <v>0</v>
      </c>
      <c r="P3682">
        <v>0</v>
      </c>
      <c r="Q3682">
        <v>16562</v>
      </c>
      <c r="R3682">
        <v>2159.6999999999998</v>
      </c>
      <c r="S3682">
        <v>4.4989999999999997</v>
      </c>
      <c r="T3682">
        <v>33</v>
      </c>
      <c r="U3682">
        <v>6544.4</v>
      </c>
      <c r="V3682">
        <v>2</v>
      </c>
      <c r="W3682">
        <v>1.5660000000000001</v>
      </c>
      <c r="X3682">
        <v>2.5310000000000001</v>
      </c>
      <c r="Y3682" s="8">
        <v>41961</v>
      </c>
    </row>
    <row r="3683" spans="1:25" x14ac:dyDescent="0.25">
      <c r="A3683">
        <v>-111.97530114</v>
      </c>
      <c r="B3683">
        <v>33.079534809999998</v>
      </c>
      <c r="C3683">
        <v>13</v>
      </c>
      <c r="D3683" t="s">
        <v>371</v>
      </c>
      <c r="E3683" t="s">
        <v>370</v>
      </c>
      <c r="F3683">
        <v>3682</v>
      </c>
      <c r="G3683">
        <v>355</v>
      </c>
      <c r="H3683">
        <v>13.33</v>
      </c>
      <c r="I3683">
        <v>2.2309999999999999</v>
      </c>
      <c r="J3683">
        <v>1</v>
      </c>
      <c r="K3683">
        <v>1164.3</v>
      </c>
      <c r="L3683" t="s">
        <v>369</v>
      </c>
      <c r="M3683" t="s">
        <v>368</v>
      </c>
      <c r="N3683" s="8">
        <v>41961</v>
      </c>
      <c r="O3683">
        <v>0</v>
      </c>
      <c r="P3683">
        <v>0</v>
      </c>
      <c r="Q3683">
        <v>17396</v>
      </c>
      <c r="R3683">
        <v>2335.1999999999998</v>
      </c>
      <c r="S3683">
        <v>4.8650000000000002</v>
      </c>
      <c r="T3683">
        <v>33</v>
      </c>
      <c r="U3683">
        <v>7076.4</v>
      </c>
      <c r="V3683">
        <v>2</v>
      </c>
      <c r="W3683">
        <v>1.5209999999999999</v>
      </c>
      <c r="X3683">
        <v>2.4580000000000002</v>
      </c>
      <c r="Y3683" s="8">
        <v>41961</v>
      </c>
    </row>
    <row r="3684" spans="1:25" x14ac:dyDescent="0.25">
      <c r="A3684">
        <v>-111.97530234</v>
      </c>
      <c r="B3684">
        <v>33.079540780000002</v>
      </c>
      <c r="C3684">
        <v>13</v>
      </c>
      <c r="D3684" t="s">
        <v>371</v>
      </c>
      <c r="E3684" t="s">
        <v>370</v>
      </c>
      <c r="F3684">
        <v>3683</v>
      </c>
      <c r="G3684">
        <v>2</v>
      </c>
      <c r="H3684">
        <v>13.33</v>
      </c>
      <c r="I3684">
        <v>2.2639999999999998</v>
      </c>
      <c r="J3684">
        <v>1</v>
      </c>
      <c r="K3684">
        <v>1164.2</v>
      </c>
      <c r="L3684" t="s">
        <v>369</v>
      </c>
      <c r="M3684" t="s">
        <v>368</v>
      </c>
      <c r="N3684" s="8">
        <v>41961</v>
      </c>
      <c r="O3684">
        <v>0</v>
      </c>
      <c r="P3684">
        <v>0</v>
      </c>
      <c r="Q3684">
        <v>13460</v>
      </c>
      <c r="R3684">
        <v>1780.6</v>
      </c>
      <c r="S3684">
        <v>3.71</v>
      </c>
      <c r="T3684">
        <v>33</v>
      </c>
      <c r="U3684">
        <v>5395.7</v>
      </c>
      <c r="V3684">
        <v>2</v>
      </c>
      <c r="W3684">
        <v>1.5429999999999999</v>
      </c>
      <c r="X3684">
        <v>2.4950000000000001</v>
      </c>
      <c r="Y3684" s="8">
        <v>41961</v>
      </c>
    </row>
    <row r="3685" spans="1:25" x14ac:dyDescent="0.25">
      <c r="A3685">
        <v>-111.97530217000001</v>
      </c>
      <c r="B3685">
        <v>33.079547779999999</v>
      </c>
      <c r="C3685">
        <v>13</v>
      </c>
      <c r="D3685" t="s">
        <v>371</v>
      </c>
      <c r="E3685" t="s">
        <v>370</v>
      </c>
      <c r="F3685">
        <v>3684</v>
      </c>
      <c r="G3685">
        <v>1</v>
      </c>
      <c r="H3685">
        <v>13.33</v>
      </c>
      <c r="I3685">
        <v>2.2639999999999998</v>
      </c>
      <c r="J3685">
        <v>1</v>
      </c>
      <c r="K3685">
        <v>1164.2</v>
      </c>
      <c r="L3685" t="s">
        <v>369</v>
      </c>
      <c r="M3685" t="s">
        <v>368</v>
      </c>
      <c r="N3685" s="8">
        <v>41961</v>
      </c>
      <c r="O3685">
        <v>0</v>
      </c>
      <c r="P3685">
        <v>0</v>
      </c>
      <c r="Q3685">
        <v>14216</v>
      </c>
      <c r="R3685">
        <v>1880.6</v>
      </c>
      <c r="S3685">
        <v>3.9180000000000001</v>
      </c>
      <c r="T3685">
        <v>33</v>
      </c>
      <c r="U3685">
        <v>5698.8</v>
      </c>
      <c r="V3685">
        <v>2</v>
      </c>
      <c r="W3685">
        <v>1.5429999999999999</v>
      </c>
      <c r="X3685">
        <v>2.4950000000000001</v>
      </c>
      <c r="Y3685" s="8">
        <v>41961</v>
      </c>
    </row>
    <row r="3686" spans="1:25" x14ac:dyDescent="0.25">
      <c r="A3686">
        <v>-111.97530286</v>
      </c>
      <c r="B3686">
        <v>33.07955381</v>
      </c>
      <c r="C3686">
        <v>13</v>
      </c>
      <c r="D3686" t="s">
        <v>371</v>
      </c>
      <c r="E3686" t="s">
        <v>370</v>
      </c>
      <c r="F3686">
        <v>3685</v>
      </c>
      <c r="G3686">
        <v>5</v>
      </c>
      <c r="H3686">
        <v>13.33</v>
      </c>
      <c r="I3686">
        <v>2.3290000000000002</v>
      </c>
      <c r="J3686">
        <v>1</v>
      </c>
      <c r="K3686">
        <v>1164.2</v>
      </c>
      <c r="L3686" t="s">
        <v>369</v>
      </c>
      <c r="M3686" t="s">
        <v>368</v>
      </c>
      <c r="N3686" s="8">
        <v>41961</v>
      </c>
      <c r="O3686">
        <v>0</v>
      </c>
      <c r="P3686">
        <v>0</v>
      </c>
      <c r="Q3686">
        <v>14758</v>
      </c>
      <c r="R3686">
        <v>1897.4</v>
      </c>
      <c r="S3686">
        <v>3.9529999999999998</v>
      </c>
      <c r="T3686">
        <v>33</v>
      </c>
      <c r="U3686">
        <v>5749.7</v>
      </c>
      <c r="V3686">
        <v>2</v>
      </c>
      <c r="W3686">
        <v>1.5880000000000001</v>
      </c>
      <c r="X3686">
        <v>2.5670000000000002</v>
      </c>
      <c r="Y3686" s="8">
        <v>41961</v>
      </c>
    </row>
    <row r="3687" spans="1:25" x14ac:dyDescent="0.25">
      <c r="A3687">
        <v>-111.975302</v>
      </c>
      <c r="B3687">
        <v>33.079559770000003</v>
      </c>
      <c r="C3687">
        <v>13</v>
      </c>
      <c r="D3687" t="s">
        <v>371</v>
      </c>
      <c r="E3687" t="s">
        <v>370</v>
      </c>
      <c r="F3687">
        <v>3686</v>
      </c>
      <c r="G3687">
        <v>0</v>
      </c>
      <c r="H3687">
        <v>13.33</v>
      </c>
      <c r="I3687">
        <v>2.2970000000000002</v>
      </c>
      <c r="J3687">
        <v>1</v>
      </c>
      <c r="K3687">
        <v>1164.2</v>
      </c>
      <c r="L3687" t="s">
        <v>369</v>
      </c>
      <c r="M3687" t="s">
        <v>368</v>
      </c>
      <c r="N3687" s="8">
        <v>41961</v>
      </c>
      <c r="O3687">
        <v>0</v>
      </c>
      <c r="P3687">
        <v>0</v>
      </c>
      <c r="Q3687">
        <v>14445</v>
      </c>
      <c r="R3687">
        <v>1883.7</v>
      </c>
      <c r="S3687">
        <v>3.9239999999999999</v>
      </c>
      <c r="T3687">
        <v>33</v>
      </c>
      <c r="U3687">
        <v>5708.1</v>
      </c>
      <c r="V3687">
        <v>2</v>
      </c>
      <c r="W3687">
        <v>1.5660000000000001</v>
      </c>
      <c r="X3687">
        <v>2.5310000000000001</v>
      </c>
      <c r="Y3687" s="8">
        <v>41961</v>
      </c>
    </row>
    <row r="3688" spans="1:25" x14ac:dyDescent="0.25">
      <c r="A3688">
        <v>-111.97530183000001</v>
      </c>
      <c r="B3688">
        <v>33.07956678</v>
      </c>
      <c r="C3688">
        <v>13</v>
      </c>
      <c r="D3688" t="s">
        <v>371</v>
      </c>
      <c r="E3688" t="s">
        <v>370</v>
      </c>
      <c r="F3688">
        <v>3687</v>
      </c>
      <c r="G3688">
        <v>359</v>
      </c>
      <c r="H3688">
        <v>13.33</v>
      </c>
      <c r="I3688">
        <v>2.3620000000000001</v>
      </c>
      <c r="J3688">
        <v>1</v>
      </c>
      <c r="K3688">
        <v>1164.2</v>
      </c>
      <c r="L3688" t="s">
        <v>369</v>
      </c>
      <c r="M3688" t="s">
        <v>368</v>
      </c>
      <c r="N3688" s="8">
        <v>41961</v>
      </c>
      <c r="O3688">
        <v>0</v>
      </c>
      <c r="P3688">
        <v>0</v>
      </c>
      <c r="Q3688">
        <v>14549</v>
      </c>
      <c r="R3688">
        <v>1844.5</v>
      </c>
      <c r="S3688">
        <v>3.843</v>
      </c>
      <c r="T3688">
        <v>33</v>
      </c>
      <c r="U3688">
        <v>5589.3</v>
      </c>
      <c r="V3688">
        <v>2</v>
      </c>
      <c r="W3688">
        <v>1.611</v>
      </c>
      <c r="X3688">
        <v>2.6030000000000002</v>
      </c>
      <c r="Y3688" s="8">
        <v>41961</v>
      </c>
    </row>
    <row r="3689" spans="1:25" x14ac:dyDescent="0.25">
      <c r="A3689">
        <v>-111.975302</v>
      </c>
      <c r="B3689">
        <v>33.079572769999999</v>
      </c>
      <c r="C3689">
        <v>13</v>
      </c>
      <c r="D3689" t="s">
        <v>371</v>
      </c>
      <c r="E3689" t="s">
        <v>370</v>
      </c>
      <c r="F3689">
        <v>3688</v>
      </c>
      <c r="G3689">
        <v>0</v>
      </c>
      <c r="H3689">
        <v>13.33</v>
      </c>
      <c r="I3689">
        <v>2.2970000000000002</v>
      </c>
      <c r="J3689">
        <v>1</v>
      </c>
      <c r="K3689">
        <v>1164.0999999999999</v>
      </c>
      <c r="L3689" t="s">
        <v>369</v>
      </c>
      <c r="M3689" t="s">
        <v>368</v>
      </c>
      <c r="N3689" s="8">
        <v>41961</v>
      </c>
      <c r="O3689">
        <v>0</v>
      </c>
      <c r="P3689">
        <v>0</v>
      </c>
      <c r="Q3689">
        <v>15448</v>
      </c>
      <c r="R3689">
        <v>2014.5</v>
      </c>
      <c r="S3689">
        <v>4.1970000000000001</v>
      </c>
      <c r="T3689">
        <v>33</v>
      </c>
      <c r="U3689">
        <v>6104.5</v>
      </c>
      <c r="V3689">
        <v>2</v>
      </c>
      <c r="W3689">
        <v>1.5660000000000001</v>
      </c>
      <c r="X3689">
        <v>2.5310000000000001</v>
      </c>
      <c r="Y3689" s="8">
        <v>41961</v>
      </c>
    </row>
    <row r="3690" spans="1:25" x14ac:dyDescent="0.25">
      <c r="A3690">
        <v>-111.97530166</v>
      </c>
      <c r="B3690">
        <v>33.079579780000003</v>
      </c>
      <c r="C3690">
        <v>13</v>
      </c>
      <c r="D3690" t="s">
        <v>371</v>
      </c>
      <c r="E3690" t="s">
        <v>370</v>
      </c>
      <c r="F3690">
        <v>3689</v>
      </c>
      <c r="G3690">
        <v>358</v>
      </c>
      <c r="H3690">
        <v>13.33</v>
      </c>
      <c r="I3690">
        <v>2.3620000000000001</v>
      </c>
      <c r="J3690">
        <v>1</v>
      </c>
      <c r="K3690">
        <v>1164.0999999999999</v>
      </c>
      <c r="L3690" t="s">
        <v>369</v>
      </c>
      <c r="M3690" t="s">
        <v>368</v>
      </c>
      <c r="N3690" s="8">
        <v>41961</v>
      </c>
      <c r="O3690">
        <v>0</v>
      </c>
      <c r="P3690">
        <v>0</v>
      </c>
      <c r="Q3690">
        <v>16351</v>
      </c>
      <c r="R3690">
        <v>2072.9</v>
      </c>
      <c r="S3690">
        <v>4.319</v>
      </c>
      <c r="T3690">
        <v>33</v>
      </c>
      <c r="U3690">
        <v>6281.5</v>
      </c>
      <c r="V3690">
        <v>2</v>
      </c>
      <c r="W3690">
        <v>1.611</v>
      </c>
      <c r="X3690">
        <v>2.6030000000000002</v>
      </c>
      <c r="Y3690" s="8">
        <v>41961</v>
      </c>
    </row>
    <row r="3691" spans="1:25" x14ac:dyDescent="0.25">
      <c r="A3691">
        <v>-111.97530082999999</v>
      </c>
      <c r="B3691">
        <v>33.079585780000002</v>
      </c>
      <c r="C3691">
        <v>13</v>
      </c>
      <c r="D3691" t="s">
        <v>371</v>
      </c>
      <c r="E3691" t="s">
        <v>370</v>
      </c>
      <c r="F3691">
        <v>3690</v>
      </c>
      <c r="G3691">
        <v>359</v>
      </c>
      <c r="H3691">
        <v>13.33</v>
      </c>
      <c r="I3691">
        <v>2.2970000000000002</v>
      </c>
      <c r="J3691">
        <v>1</v>
      </c>
      <c r="K3691">
        <v>1164.0999999999999</v>
      </c>
      <c r="L3691" t="s">
        <v>369</v>
      </c>
      <c r="M3691" t="s">
        <v>368</v>
      </c>
      <c r="N3691" s="8">
        <v>41961</v>
      </c>
      <c r="O3691">
        <v>0</v>
      </c>
      <c r="P3691">
        <v>0</v>
      </c>
      <c r="Q3691">
        <v>14633</v>
      </c>
      <c r="R3691">
        <v>1908.1</v>
      </c>
      <c r="S3691">
        <v>3.9750000000000001</v>
      </c>
      <c r="T3691">
        <v>33</v>
      </c>
      <c r="U3691">
        <v>5782.3</v>
      </c>
      <c r="V3691">
        <v>2</v>
      </c>
      <c r="W3691">
        <v>1.5660000000000001</v>
      </c>
      <c r="X3691">
        <v>2.5310000000000001</v>
      </c>
      <c r="Y3691" s="8">
        <v>41961</v>
      </c>
    </row>
    <row r="3692" spans="1:25" x14ac:dyDescent="0.25">
      <c r="A3692">
        <v>-111.97530251000001</v>
      </c>
      <c r="B3692">
        <v>33.079591790000002</v>
      </c>
      <c r="C3692">
        <v>13</v>
      </c>
      <c r="D3692" t="s">
        <v>371</v>
      </c>
      <c r="E3692" t="s">
        <v>370</v>
      </c>
      <c r="F3692">
        <v>3691</v>
      </c>
      <c r="G3692">
        <v>3</v>
      </c>
      <c r="H3692">
        <v>13.33</v>
      </c>
      <c r="I3692">
        <v>2.2309999999999999</v>
      </c>
      <c r="J3692">
        <v>1</v>
      </c>
      <c r="K3692">
        <v>1164.0999999999999</v>
      </c>
      <c r="L3692" t="s">
        <v>369</v>
      </c>
      <c r="M3692" t="s">
        <v>368</v>
      </c>
      <c r="N3692" s="8">
        <v>41961</v>
      </c>
      <c r="O3692">
        <v>0</v>
      </c>
      <c r="P3692">
        <v>0</v>
      </c>
      <c r="Q3692">
        <v>14497</v>
      </c>
      <c r="R3692">
        <v>1946</v>
      </c>
      <c r="S3692">
        <v>4.0540000000000003</v>
      </c>
      <c r="T3692">
        <v>33</v>
      </c>
      <c r="U3692">
        <v>5897.1</v>
      </c>
      <c r="V3692">
        <v>2</v>
      </c>
      <c r="W3692">
        <v>1.5209999999999999</v>
      </c>
      <c r="X3692">
        <v>2.4580000000000002</v>
      </c>
      <c r="Y3692" s="8">
        <v>41961</v>
      </c>
    </row>
    <row r="3693" spans="1:25" x14ac:dyDescent="0.25">
      <c r="A3693">
        <v>-111.97530183000001</v>
      </c>
      <c r="B3693">
        <v>33.079598779999998</v>
      </c>
      <c r="C3693">
        <v>13</v>
      </c>
      <c r="D3693" t="s">
        <v>371</v>
      </c>
      <c r="E3693" t="s">
        <v>370</v>
      </c>
      <c r="F3693">
        <v>3692</v>
      </c>
      <c r="G3693">
        <v>359</v>
      </c>
      <c r="H3693">
        <v>13.33</v>
      </c>
      <c r="I3693">
        <v>2.2639999999999998</v>
      </c>
      <c r="J3693">
        <v>1</v>
      </c>
      <c r="K3693">
        <v>1164.0999999999999</v>
      </c>
      <c r="L3693" t="s">
        <v>369</v>
      </c>
      <c r="M3693" t="s">
        <v>368</v>
      </c>
      <c r="N3693" s="8">
        <v>41961</v>
      </c>
      <c r="O3693">
        <v>0</v>
      </c>
      <c r="P3693">
        <v>0</v>
      </c>
      <c r="Q3693">
        <v>15471</v>
      </c>
      <c r="R3693">
        <v>2046.6</v>
      </c>
      <c r="S3693">
        <v>4.2640000000000002</v>
      </c>
      <c r="T3693">
        <v>33</v>
      </c>
      <c r="U3693">
        <v>6201.8</v>
      </c>
      <c r="V3693">
        <v>2</v>
      </c>
      <c r="W3693">
        <v>1.5429999999999999</v>
      </c>
      <c r="X3693">
        <v>2.4950000000000001</v>
      </c>
      <c r="Y3693" s="8">
        <v>41961</v>
      </c>
    </row>
    <row r="3694" spans="1:25" x14ac:dyDescent="0.25">
      <c r="A3694">
        <v>-111.97530066</v>
      </c>
      <c r="B3694">
        <v>33.079604779999997</v>
      </c>
      <c r="C3694">
        <v>13</v>
      </c>
      <c r="D3694" t="s">
        <v>371</v>
      </c>
      <c r="E3694" t="s">
        <v>370</v>
      </c>
      <c r="F3694">
        <v>3693</v>
      </c>
      <c r="G3694">
        <v>358</v>
      </c>
      <c r="H3694">
        <v>13.33</v>
      </c>
      <c r="I3694">
        <v>2.2639999999999998</v>
      </c>
      <c r="J3694">
        <v>1</v>
      </c>
      <c r="K3694">
        <v>1164.2</v>
      </c>
      <c r="L3694" t="s">
        <v>369</v>
      </c>
      <c r="M3694" t="s">
        <v>368</v>
      </c>
      <c r="N3694" s="8">
        <v>41961</v>
      </c>
      <c r="O3694">
        <v>0</v>
      </c>
      <c r="P3694">
        <v>0</v>
      </c>
      <c r="Q3694">
        <v>16984</v>
      </c>
      <c r="R3694">
        <v>2246.8000000000002</v>
      </c>
      <c r="S3694">
        <v>4.681</v>
      </c>
      <c r="T3694">
        <v>33</v>
      </c>
      <c r="U3694">
        <v>6808.5</v>
      </c>
      <c r="V3694">
        <v>2</v>
      </c>
      <c r="W3694">
        <v>1.5429999999999999</v>
      </c>
      <c r="X3694">
        <v>2.4950000000000001</v>
      </c>
      <c r="Y3694" s="8">
        <v>41961</v>
      </c>
    </row>
    <row r="3695" spans="1:25" x14ac:dyDescent="0.25">
      <c r="A3695">
        <v>-111.97530116999999</v>
      </c>
      <c r="B3695">
        <v>33.07961178</v>
      </c>
      <c r="C3695">
        <v>13</v>
      </c>
      <c r="D3695" t="s">
        <v>371</v>
      </c>
      <c r="E3695" t="s">
        <v>370</v>
      </c>
      <c r="F3695">
        <v>3694</v>
      </c>
      <c r="G3695">
        <v>1</v>
      </c>
      <c r="H3695">
        <v>13.33</v>
      </c>
      <c r="I3695">
        <v>2.2970000000000002</v>
      </c>
      <c r="J3695">
        <v>1</v>
      </c>
      <c r="K3695">
        <v>1164.0999999999999</v>
      </c>
      <c r="L3695" t="s">
        <v>369</v>
      </c>
      <c r="M3695" t="s">
        <v>368</v>
      </c>
      <c r="N3695" s="8">
        <v>41961</v>
      </c>
      <c r="O3695">
        <v>0</v>
      </c>
      <c r="P3695">
        <v>0</v>
      </c>
      <c r="Q3695">
        <v>17008</v>
      </c>
      <c r="R3695">
        <v>2217.9</v>
      </c>
      <c r="S3695">
        <v>4.6210000000000004</v>
      </c>
      <c r="T3695">
        <v>33</v>
      </c>
      <c r="U3695">
        <v>6720.8</v>
      </c>
      <c r="V3695">
        <v>2</v>
      </c>
      <c r="W3695">
        <v>1.5660000000000001</v>
      </c>
      <c r="X3695">
        <v>2.5310000000000001</v>
      </c>
      <c r="Y3695" s="8">
        <v>41961</v>
      </c>
    </row>
    <row r="3696" spans="1:25" x14ac:dyDescent="0.25">
      <c r="A3696">
        <v>-111.97530217000001</v>
      </c>
      <c r="B3696">
        <v>33.07961778</v>
      </c>
      <c r="C3696">
        <v>13</v>
      </c>
      <c r="D3696" t="s">
        <v>371</v>
      </c>
      <c r="E3696" t="s">
        <v>370</v>
      </c>
      <c r="F3696">
        <v>3695</v>
      </c>
      <c r="G3696">
        <v>1</v>
      </c>
      <c r="H3696">
        <v>13.33</v>
      </c>
      <c r="I3696">
        <v>2.198</v>
      </c>
      <c r="J3696">
        <v>1</v>
      </c>
      <c r="K3696">
        <v>1164.0999999999999</v>
      </c>
      <c r="L3696" t="s">
        <v>369</v>
      </c>
      <c r="M3696" t="s">
        <v>368</v>
      </c>
      <c r="N3696" s="8">
        <v>41961</v>
      </c>
      <c r="O3696">
        <v>0</v>
      </c>
      <c r="P3696">
        <v>0</v>
      </c>
      <c r="Q3696">
        <v>14833</v>
      </c>
      <c r="R3696">
        <v>2020.9</v>
      </c>
      <c r="S3696">
        <v>4.21</v>
      </c>
      <c r="T3696">
        <v>33</v>
      </c>
      <c r="U3696">
        <v>6123.8</v>
      </c>
      <c r="V3696">
        <v>2</v>
      </c>
      <c r="W3696">
        <v>1.4990000000000001</v>
      </c>
      <c r="X3696">
        <v>2.4220000000000002</v>
      </c>
      <c r="Y3696" s="8">
        <v>41961</v>
      </c>
    </row>
    <row r="3697" spans="1:25" x14ac:dyDescent="0.25">
      <c r="A3697">
        <v>-111.975301</v>
      </c>
      <c r="B3697">
        <v>33.079623769999998</v>
      </c>
      <c r="C3697">
        <v>13</v>
      </c>
      <c r="D3697" t="s">
        <v>371</v>
      </c>
      <c r="E3697" t="s">
        <v>370</v>
      </c>
      <c r="F3697">
        <v>3696</v>
      </c>
      <c r="G3697">
        <v>0</v>
      </c>
      <c r="H3697">
        <v>13.33</v>
      </c>
      <c r="I3697">
        <v>2.4609999999999999</v>
      </c>
      <c r="J3697">
        <v>1</v>
      </c>
      <c r="K3697">
        <v>1164.2</v>
      </c>
      <c r="L3697" t="s">
        <v>369</v>
      </c>
      <c r="M3697" t="s">
        <v>368</v>
      </c>
      <c r="N3697" s="8">
        <v>41961</v>
      </c>
      <c r="O3697">
        <v>0</v>
      </c>
      <c r="P3697">
        <v>0</v>
      </c>
      <c r="Q3697">
        <v>18889</v>
      </c>
      <c r="R3697">
        <v>2298.9</v>
      </c>
      <c r="S3697">
        <v>4.7889999999999997</v>
      </c>
      <c r="T3697">
        <v>33</v>
      </c>
      <c r="U3697">
        <v>6966.4</v>
      </c>
      <c r="V3697">
        <v>2</v>
      </c>
      <c r="W3697">
        <v>1.6779999999999999</v>
      </c>
      <c r="X3697">
        <v>2.7109999999999999</v>
      </c>
      <c r="Y3697" s="8">
        <v>41961</v>
      </c>
    </row>
    <row r="3698" spans="1:25" x14ac:dyDescent="0.25">
      <c r="A3698">
        <v>-111.975301</v>
      </c>
      <c r="B3698">
        <v>33.079630770000001</v>
      </c>
      <c r="C3698">
        <v>13</v>
      </c>
      <c r="D3698" t="s">
        <v>371</v>
      </c>
      <c r="E3698" t="s">
        <v>370</v>
      </c>
      <c r="F3698">
        <v>3697</v>
      </c>
      <c r="G3698">
        <v>0</v>
      </c>
      <c r="H3698">
        <v>13.33</v>
      </c>
      <c r="I3698">
        <v>2.3290000000000002</v>
      </c>
      <c r="J3698">
        <v>1</v>
      </c>
      <c r="K3698">
        <v>1164.2</v>
      </c>
      <c r="L3698" t="s">
        <v>369</v>
      </c>
      <c r="M3698" t="s">
        <v>368</v>
      </c>
      <c r="N3698" s="8">
        <v>41961</v>
      </c>
      <c r="O3698">
        <v>0</v>
      </c>
      <c r="P3698">
        <v>0</v>
      </c>
      <c r="Q3698">
        <v>14789</v>
      </c>
      <c r="R3698">
        <v>1901.3</v>
      </c>
      <c r="S3698">
        <v>3.9609999999999999</v>
      </c>
      <c r="T3698">
        <v>33</v>
      </c>
      <c r="U3698">
        <v>5761.4</v>
      </c>
      <c r="V3698">
        <v>2</v>
      </c>
      <c r="W3698">
        <v>1.5880000000000001</v>
      </c>
      <c r="X3698">
        <v>2.5670000000000002</v>
      </c>
      <c r="Y3698" s="8">
        <v>41961</v>
      </c>
    </row>
    <row r="3699" spans="1:25" x14ac:dyDescent="0.25">
      <c r="A3699">
        <v>-111.97530134</v>
      </c>
      <c r="B3699">
        <v>33.079636780000001</v>
      </c>
      <c r="C3699">
        <v>13</v>
      </c>
      <c r="D3699" t="s">
        <v>371</v>
      </c>
      <c r="E3699" t="s">
        <v>370</v>
      </c>
      <c r="F3699">
        <v>3698</v>
      </c>
      <c r="G3699">
        <v>2</v>
      </c>
      <c r="H3699">
        <v>13.33</v>
      </c>
      <c r="I3699">
        <v>2.2309999999999999</v>
      </c>
      <c r="J3699">
        <v>1</v>
      </c>
      <c r="K3699">
        <v>1164.0999999999999</v>
      </c>
      <c r="L3699" t="s">
        <v>369</v>
      </c>
      <c r="M3699" t="s">
        <v>368</v>
      </c>
      <c r="N3699" s="8">
        <v>41961</v>
      </c>
      <c r="O3699">
        <v>0</v>
      </c>
      <c r="P3699">
        <v>0</v>
      </c>
      <c r="Q3699">
        <v>16876</v>
      </c>
      <c r="R3699">
        <v>2265.4</v>
      </c>
      <c r="S3699">
        <v>4.72</v>
      </c>
      <c r="T3699">
        <v>33</v>
      </c>
      <c r="U3699">
        <v>6864.9</v>
      </c>
      <c r="V3699">
        <v>2</v>
      </c>
      <c r="W3699">
        <v>1.5209999999999999</v>
      </c>
      <c r="X3699">
        <v>2.4580000000000002</v>
      </c>
      <c r="Y3699" s="8">
        <v>41961</v>
      </c>
    </row>
    <row r="3700" spans="1:25" x14ac:dyDescent="0.25">
      <c r="A3700">
        <v>-111.97530134</v>
      </c>
      <c r="B3700">
        <v>33.07964278</v>
      </c>
      <c r="C3700">
        <v>13</v>
      </c>
      <c r="D3700" t="s">
        <v>371</v>
      </c>
      <c r="E3700" t="s">
        <v>370</v>
      </c>
      <c r="F3700">
        <v>3699</v>
      </c>
      <c r="G3700">
        <v>2</v>
      </c>
      <c r="H3700">
        <v>13.33</v>
      </c>
      <c r="I3700">
        <v>2.3620000000000001</v>
      </c>
      <c r="J3700">
        <v>1</v>
      </c>
      <c r="K3700">
        <v>1164.0999999999999</v>
      </c>
      <c r="L3700" t="s">
        <v>369</v>
      </c>
      <c r="M3700" t="s">
        <v>368</v>
      </c>
      <c r="N3700" s="8">
        <v>41961</v>
      </c>
      <c r="O3700">
        <v>0</v>
      </c>
      <c r="P3700">
        <v>0</v>
      </c>
      <c r="Q3700">
        <v>17778</v>
      </c>
      <c r="R3700">
        <v>2253.8000000000002</v>
      </c>
      <c r="S3700">
        <v>4.6959999999999997</v>
      </c>
      <c r="T3700">
        <v>33</v>
      </c>
      <c r="U3700">
        <v>6829.8</v>
      </c>
      <c r="V3700">
        <v>2</v>
      </c>
      <c r="W3700">
        <v>1.611</v>
      </c>
      <c r="X3700">
        <v>2.6030000000000002</v>
      </c>
      <c r="Y3700" s="8">
        <v>41961</v>
      </c>
    </row>
    <row r="3701" spans="1:25" x14ac:dyDescent="0.25">
      <c r="A3701">
        <v>-111.97530032</v>
      </c>
      <c r="B3701">
        <v>33.07964879</v>
      </c>
      <c r="C3701">
        <v>13</v>
      </c>
      <c r="D3701" t="s">
        <v>371</v>
      </c>
      <c r="E3701" t="s">
        <v>370</v>
      </c>
      <c r="F3701">
        <v>3700</v>
      </c>
      <c r="G3701">
        <v>356</v>
      </c>
      <c r="H3701">
        <v>13.33</v>
      </c>
      <c r="I3701">
        <v>2.3620000000000001</v>
      </c>
      <c r="J3701">
        <v>1</v>
      </c>
      <c r="K3701">
        <v>1164.2</v>
      </c>
      <c r="L3701" t="s">
        <v>369</v>
      </c>
      <c r="M3701" t="s">
        <v>368</v>
      </c>
      <c r="N3701" s="8">
        <v>41961</v>
      </c>
      <c r="O3701">
        <v>0</v>
      </c>
      <c r="P3701">
        <v>0</v>
      </c>
      <c r="Q3701">
        <v>17022</v>
      </c>
      <c r="R3701">
        <v>2158</v>
      </c>
      <c r="S3701">
        <v>4.4960000000000004</v>
      </c>
      <c r="T3701">
        <v>33</v>
      </c>
      <c r="U3701">
        <v>6539.4</v>
      </c>
      <c r="V3701">
        <v>2</v>
      </c>
      <c r="W3701">
        <v>1.611</v>
      </c>
      <c r="X3701">
        <v>2.6030000000000002</v>
      </c>
      <c r="Y3701" s="8">
        <v>41961</v>
      </c>
    </row>
    <row r="3702" spans="1:25" x14ac:dyDescent="0.25">
      <c r="A3702">
        <v>-111.97530168</v>
      </c>
      <c r="B3702">
        <v>33.079655789999997</v>
      </c>
      <c r="C3702">
        <v>13</v>
      </c>
      <c r="D3702" t="s">
        <v>371</v>
      </c>
      <c r="E3702" t="s">
        <v>370</v>
      </c>
      <c r="F3702">
        <v>3701</v>
      </c>
      <c r="G3702">
        <v>4</v>
      </c>
      <c r="H3702">
        <v>13.33</v>
      </c>
      <c r="I3702">
        <v>2.2639999999999998</v>
      </c>
      <c r="J3702">
        <v>1</v>
      </c>
      <c r="K3702">
        <v>1164.0999999999999</v>
      </c>
      <c r="L3702" t="s">
        <v>369</v>
      </c>
      <c r="M3702" t="s">
        <v>368</v>
      </c>
      <c r="N3702" s="8">
        <v>41961</v>
      </c>
      <c r="O3702">
        <v>0</v>
      </c>
      <c r="P3702">
        <v>0</v>
      </c>
      <c r="Q3702">
        <v>15790</v>
      </c>
      <c r="R3702">
        <v>2088.8000000000002</v>
      </c>
      <c r="S3702">
        <v>4.3520000000000003</v>
      </c>
      <c r="T3702">
        <v>33</v>
      </c>
      <c r="U3702">
        <v>6329.8</v>
      </c>
      <c r="V3702">
        <v>2</v>
      </c>
      <c r="W3702">
        <v>1.5429999999999999</v>
      </c>
      <c r="X3702">
        <v>2.4950000000000001</v>
      </c>
      <c r="Y3702" s="8">
        <v>41961</v>
      </c>
    </row>
    <row r="3703" spans="1:25" x14ac:dyDescent="0.25">
      <c r="A3703">
        <v>-111.97530082999999</v>
      </c>
      <c r="B3703">
        <v>33.079661780000002</v>
      </c>
      <c r="C3703">
        <v>13</v>
      </c>
      <c r="D3703" t="s">
        <v>371</v>
      </c>
      <c r="E3703" t="s">
        <v>370</v>
      </c>
      <c r="F3703">
        <v>3702</v>
      </c>
      <c r="G3703">
        <v>359</v>
      </c>
      <c r="H3703">
        <v>13.33</v>
      </c>
      <c r="I3703">
        <v>2.2970000000000002</v>
      </c>
      <c r="J3703">
        <v>1</v>
      </c>
      <c r="K3703">
        <v>1164.0999999999999</v>
      </c>
      <c r="L3703" t="s">
        <v>369</v>
      </c>
      <c r="M3703" t="s">
        <v>368</v>
      </c>
      <c r="N3703" s="8">
        <v>41961</v>
      </c>
      <c r="O3703">
        <v>0</v>
      </c>
      <c r="P3703">
        <v>0</v>
      </c>
      <c r="Q3703">
        <v>16116</v>
      </c>
      <c r="R3703">
        <v>2101.6</v>
      </c>
      <c r="S3703">
        <v>4.3780000000000001</v>
      </c>
      <c r="T3703">
        <v>33</v>
      </c>
      <c r="U3703">
        <v>6368.4</v>
      </c>
      <c r="V3703">
        <v>2</v>
      </c>
      <c r="W3703">
        <v>1.5660000000000001</v>
      </c>
      <c r="X3703">
        <v>2.5310000000000001</v>
      </c>
      <c r="Y3703" s="8">
        <v>41961</v>
      </c>
    </row>
    <row r="3704" spans="1:25" x14ac:dyDescent="0.25">
      <c r="A3704">
        <v>-111.975301</v>
      </c>
      <c r="B3704">
        <v>33.079668769999998</v>
      </c>
      <c r="C3704">
        <v>13</v>
      </c>
      <c r="D3704" t="s">
        <v>371</v>
      </c>
      <c r="E3704" t="s">
        <v>370</v>
      </c>
      <c r="F3704">
        <v>3703</v>
      </c>
      <c r="G3704">
        <v>0</v>
      </c>
      <c r="H3704">
        <v>13.33</v>
      </c>
      <c r="I3704">
        <v>2.395</v>
      </c>
      <c r="J3704">
        <v>1</v>
      </c>
      <c r="K3704">
        <v>1164</v>
      </c>
      <c r="L3704" t="s">
        <v>369</v>
      </c>
      <c r="M3704" t="s">
        <v>368</v>
      </c>
      <c r="N3704" s="8">
        <v>41961</v>
      </c>
      <c r="O3704">
        <v>0</v>
      </c>
      <c r="P3704">
        <v>0</v>
      </c>
      <c r="Q3704">
        <v>14429</v>
      </c>
      <c r="R3704">
        <v>1804.3</v>
      </c>
      <c r="S3704">
        <v>3.7589999999999999</v>
      </c>
      <c r="T3704">
        <v>33</v>
      </c>
      <c r="U3704">
        <v>5467.5</v>
      </c>
      <c r="V3704">
        <v>2</v>
      </c>
      <c r="W3704">
        <v>1.633</v>
      </c>
      <c r="X3704">
        <v>2.6389999999999998</v>
      </c>
      <c r="Y3704" s="8">
        <v>41961</v>
      </c>
    </row>
    <row r="3705" spans="1:25" x14ac:dyDescent="0.25">
      <c r="A3705">
        <v>-111.975301</v>
      </c>
      <c r="B3705">
        <v>33.079674769999997</v>
      </c>
      <c r="C3705">
        <v>13</v>
      </c>
      <c r="D3705" t="s">
        <v>371</v>
      </c>
      <c r="E3705" t="s">
        <v>370</v>
      </c>
      <c r="F3705">
        <v>3704</v>
      </c>
      <c r="G3705">
        <v>0</v>
      </c>
      <c r="H3705">
        <v>13.33</v>
      </c>
      <c r="I3705">
        <v>2.2970000000000002</v>
      </c>
      <c r="J3705">
        <v>1</v>
      </c>
      <c r="K3705">
        <v>1164</v>
      </c>
      <c r="L3705" t="s">
        <v>369</v>
      </c>
      <c r="M3705" t="s">
        <v>368</v>
      </c>
      <c r="N3705" s="8">
        <v>41961</v>
      </c>
      <c r="O3705">
        <v>0</v>
      </c>
      <c r="P3705">
        <v>0</v>
      </c>
      <c r="Q3705">
        <v>12730</v>
      </c>
      <c r="R3705">
        <v>1659.9</v>
      </c>
      <c r="S3705">
        <v>3.4580000000000002</v>
      </c>
      <c r="T3705">
        <v>33</v>
      </c>
      <c r="U3705">
        <v>5030.1000000000004</v>
      </c>
      <c r="V3705">
        <v>2</v>
      </c>
      <c r="W3705">
        <v>1.5660000000000001</v>
      </c>
      <c r="X3705">
        <v>2.5310000000000001</v>
      </c>
      <c r="Y3705" s="8">
        <v>41961</v>
      </c>
    </row>
    <row r="3706" spans="1:25" x14ac:dyDescent="0.25">
      <c r="A3706">
        <v>-111.97530134</v>
      </c>
      <c r="B3706">
        <v>33.079680779999997</v>
      </c>
      <c r="C3706">
        <v>13</v>
      </c>
      <c r="D3706" t="s">
        <v>371</v>
      </c>
      <c r="E3706" t="s">
        <v>370</v>
      </c>
      <c r="F3706">
        <v>3705</v>
      </c>
      <c r="G3706">
        <v>2</v>
      </c>
      <c r="H3706">
        <v>13.33</v>
      </c>
      <c r="I3706">
        <v>2.4279999999999999</v>
      </c>
      <c r="J3706">
        <v>1</v>
      </c>
      <c r="K3706">
        <v>1164</v>
      </c>
      <c r="L3706" t="s">
        <v>369</v>
      </c>
      <c r="M3706" t="s">
        <v>368</v>
      </c>
      <c r="N3706" s="8">
        <v>41961</v>
      </c>
      <c r="O3706">
        <v>0</v>
      </c>
      <c r="P3706">
        <v>0</v>
      </c>
      <c r="Q3706">
        <v>14940</v>
      </c>
      <c r="R3706">
        <v>1842.9</v>
      </c>
      <c r="S3706">
        <v>3.839</v>
      </c>
      <c r="T3706">
        <v>33</v>
      </c>
      <c r="U3706">
        <v>5584.5</v>
      </c>
      <c r="V3706">
        <v>2</v>
      </c>
      <c r="W3706">
        <v>1.655</v>
      </c>
      <c r="X3706">
        <v>2.6749999999999998</v>
      </c>
      <c r="Y3706" s="8">
        <v>41961</v>
      </c>
    </row>
    <row r="3707" spans="1:25" x14ac:dyDescent="0.25">
      <c r="A3707">
        <v>-111.97530134</v>
      </c>
      <c r="B3707">
        <v>33.07968778</v>
      </c>
      <c r="C3707">
        <v>13</v>
      </c>
      <c r="D3707" t="s">
        <v>371</v>
      </c>
      <c r="E3707" t="s">
        <v>370</v>
      </c>
      <c r="F3707">
        <v>3706</v>
      </c>
      <c r="G3707">
        <v>2</v>
      </c>
      <c r="H3707">
        <v>13.33</v>
      </c>
      <c r="I3707">
        <v>2.2309999999999999</v>
      </c>
      <c r="J3707">
        <v>1</v>
      </c>
      <c r="K3707">
        <v>1164</v>
      </c>
      <c r="L3707" t="s">
        <v>369</v>
      </c>
      <c r="M3707" t="s">
        <v>368</v>
      </c>
      <c r="N3707" s="8">
        <v>41961</v>
      </c>
      <c r="O3707">
        <v>0</v>
      </c>
      <c r="P3707">
        <v>0</v>
      </c>
      <c r="Q3707">
        <v>14887</v>
      </c>
      <c r="R3707">
        <v>1998.4</v>
      </c>
      <c r="S3707">
        <v>4.1630000000000003</v>
      </c>
      <c r="T3707">
        <v>33</v>
      </c>
      <c r="U3707">
        <v>6055.8</v>
      </c>
      <c r="V3707">
        <v>2</v>
      </c>
      <c r="W3707">
        <v>1.5209999999999999</v>
      </c>
      <c r="X3707">
        <v>2.4580000000000002</v>
      </c>
      <c r="Y3707" s="8">
        <v>41961</v>
      </c>
    </row>
    <row r="3708" spans="1:25" x14ac:dyDescent="0.25">
      <c r="A3708">
        <v>-111.97530066</v>
      </c>
      <c r="B3708">
        <v>33.079693779999999</v>
      </c>
      <c r="C3708">
        <v>13</v>
      </c>
      <c r="D3708" t="s">
        <v>371</v>
      </c>
      <c r="E3708" t="s">
        <v>370</v>
      </c>
      <c r="F3708">
        <v>3707</v>
      </c>
      <c r="G3708">
        <v>358</v>
      </c>
      <c r="H3708">
        <v>13.33</v>
      </c>
      <c r="I3708">
        <v>2.3290000000000002</v>
      </c>
      <c r="J3708">
        <v>1</v>
      </c>
      <c r="K3708">
        <v>1164</v>
      </c>
      <c r="L3708" t="s">
        <v>369</v>
      </c>
      <c r="M3708" t="s">
        <v>368</v>
      </c>
      <c r="N3708" s="8">
        <v>41961</v>
      </c>
      <c r="O3708">
        <v>0</v>
      </c>
      <c r="P3708">
        <v>0</v>
      </c>
      <c r="Q3708">
        <v>13679</v>
      </c>
      <c r="R3708">
        <v>1758.6</v>
      </c>
      <c r="S3708">
        <v>3.6640000000000001</v>
      </c>
      <c r="T3708">
        <v>33</v>
      </c>
      <c r="U3708">
        <v>5329</v>
      </c>
      <c r="V3708">
        <v>2</v>
      </c>
      <c r="W3708">
        <v>1.5880000000000001</v>
      </c>
      <c r="X3708">
        <v>2.5670000000000002</v>
      </c>
      <c r="Y3708" s="8">
        <v>41961</v>
      </c>
    </row>
    <row r="3709" spans="1:25" x14ac:dyDescent="0.25">
      <c r="A3709">
        <v>-111.97530032</v>
      </c>
      <c r="B3709">
        <v>33.079699789999999</v>
      </c>
      <c r="C3709">
        <v>13</v>
      </c>
      <c r="D3709" t="s">
        <v>371</v>
      </c>
      <c r="E3709" t="s">
        <v>370</v>
      </c>
      <c r="F3709">
        <v>3708</v>
      </c>
      <c r="G3709">
        <v>356</v>
      </c>
      <c r="H3709">
        <v>13.33</v>
      </c>
      <c r="I3709">
        <v>2.2970000000000002</v>
      </c>
      <c r="J3709">
        <v>1</v>
      </c>
      <c r="K3709">
        <v>1164.0999999999999</v>
      </c>
      <c r="L3709" t="s">
        <v>369</v>
      </c>
      <c r="M3709" t="s">
        <v>368</v>
      </c>
      <c r="N3709" s="8">
        <v>41961</v>
      </c>
      <c r="O3709">
        <v>0</v>
      </c>
      <c r="P3709">
        <v>0</v>
      </c>
      <c r="Q3709">
        <v>12040</v>
      </c>
      <c r="R3709">
        <v>1570</v>
      </c>
      <c r="S3709">
        <v>3.2709999999999999</v>
      </c>
      <c r="T3709">
        <v>33</v>
      </c>
      <c r="U3709">
        <v>4757.6000000000004</v>
      </c>
      <c r="V3709">
        <v>2</v>
      </c>
      <c r="W3709">
        <v>1.5660000000000001</v>
      </c>
      <c r="X3709">
        <v>2.5310000000000001</v>
      </c>
      <c r="Y3709" s="8">
        <v>41961</v>
      </c>
    </row>
    <row r="3710" spans="1:25" x14ac:dyDescent="0.25">
      <c r="A3710">
        <v>-111.97530116999999</v>
      </c>
      <c r="B3710">
        <v>33.079706780000002</v>
      </c>
      <c r="C3710">
        <v>13</v>
      </c>
      <c r="D3710" t="s">
        <v>371</v>
      </c>
      <c r="E3710" t="s">
        <v>370</v>
      </c>
      <c r="F3710">
        <v>3709</v>
      </c>
      <c r="G3710">
        <v>1</v>
      </c>
      <c r="H3710">
        <v>13.33</v>
      </c>
      <c r="I3710">
        <v>2.3620000000000001</v>
      </c>
      <c r="J3710">
        <v>1</v>
      </c>
      <c r="K3710">
        <v>1164.0999999999999</v>
      </c>
      <c r="L3710" t="s">
        <v>369</v>
      </c>
      <c r="M3710" t="s">
        <v>368</v>
      </c>
      <c r="N3710" s="8">
        <v>41961</v>
      </c>
      <c r="O3710">
        <v>0</v>
      </c>
      <c r="P3710">
        <v>0</v>
      </c>
      <c r="Q3710">
        <v>14420</v>
      </c>
      <c r="R3710">
        <v>1828.1</v>
      </c>
      <c r="S3710">
        <v>3.8090000000000002</v>
      </c>
      <c r="T3710">
        <v>33</v>
      </c>
      <c r="U3710">
        <v>5539.8</v>
      </c>
      <c r="V3710">
        <v>2</v>
      </c>
      <c r="W3710">
        <v>1.611</v>
      </c>
      <c r="X3710">
        <v>2.6030000000000002</v>
      </c>
      <c r="Y3710" s="8">
        <v>41961</v>
      </c>
    </row>
    <row r="3711" spans="1:25" x14ac:dyDescent="0.25">
      <c r="A3711">
        <v>-111.97530150999999</v>
      </c>
      <c r="B3711">
        <v>33.079712790000002</v>
      </c>
      <c r="C3711">
        <v>13</v>
      </c>
      <c r="D3711" t="s">
        <v>371</v>
      </c>
      <c r="E3711" t="s">
        <v>370</v>
      </c>
      <c r="F3711">
        <v>3710</v>
      </c>
      <c r="G3711">
        <v>3</v>
      </c>
      <c r="H3711">
        <v>13.33</v>
      </c>
      <c r="I3711">
        <v>2.3290000000000002</v>
      </c>
      <c r="J3711">
        <v>1</v>
      </c>
      <c r="K3711">
        <v>1164.0999999999999</v>
      </c>
      <c r="L3711" t="s">
        <v>369</v>
      </c>
      <c r="M3711" t="s">
        <v>368</v>
      </c>
      <c r="N3711" s="8">
        <v>41961</v>
      </c>
      <c r="O3711">
        <v>0</v>
      </c>
      <c r="P3711">
        <v>0</v>
      </c>
      <c r="Q3711">
        <v>11743</v>
      </c>
      <c r="R3711">
        <v>1509.8</v>
      </c>
      <c r="S3711">
        <v>3.145</v>
      </c>
      <c r="T3711">
        <v>33</v>
      </c>
      <c r="U3711">
        <v>4575.1000000000004</v>
      </c>
      <c r="V3711">
        <v>2</v>
      </c>
      <c r="W3711">
        <v>1.5880000000000001</v>
      </c>
      <c r="X3711">
        <v>2.5670000000000002</v>
      </c>
      <c r="Y3711" s="8">
        <v>41961</v>
      </c>
    </row>
    <row r="3712" spans="1:25" x14ac:dyDescent="0.25">
      <c r="A3712">
        <v>-111.97530116999999</v>
      </c>
      <c r="B3712">
        <v>33.079719779999998</v>
      </c>
      <c r="C3712">
        <v>13</v>
      </c>
      <c r="D3712" t="s">
        <v>371</v>
      </c>
      <c r="E3712" t="s">
        <v>370</v>
      </c>
      <c r="F3712">
        <v>3711</v>
      </c>
      <c r="G3712">
        <v>1</v>
      </c>
      <c r="H3712">
        <v>13.33</v>
      </c>
      <c r="I3712">
        <v>2.3290000000000002</v>
      </c>
      <c r="J3712">
        <v>1</v>
      </c>
      <c r="K3712">
        <v>1164.0999999999999</v>
      </c>
      <c r="L3712" t="s">
        <v>369</v>
      </c>
      <c r="M3712" t="s">
        <v>368</v>
      </c>
      <c r="N3712" s="8">
        <v>41961</v>
      </c>
      <c r="O3712">
        <v>0</v>
      </c>
      <c r="P3712">
        <v>0</v>
      </c>
      <c r="Q3712">
        <v>12547</v>
      </c>
      <c r="R3712">
        <v>1613.1</v>
      </c>
      <c r="S3712">
        <v>3.3610000000000002</v>
      </c>
      <c r="T3712">
        <v>33</v>
      </c>
      <c r="U3712">
        <v>4888.1000000000004</v>
      </c>
      <c r="V3712">
        <v>2</v>
      </c>
      <c r="W3712">
        <v>1.5880000000000001</v>
      </c>
      <c r="X3712">
        <v>2.5670000000000002</v>
      </c>
      <c r="Y3712" s="8">
        <v>41961</v>
      </c>
    </row>
    <row r="3713" spans="1:25" x14ac:dyDescent="0.25">
      <c r="A3713">
        <v>-111.97530134</v>
      </c>
      <c r="B3713">
        <v>33.079725779999997</v>
      </c>
      <c r="C3713">
        <v>13</v>
      </c>
      <c r="D3713" t="s">
        <v>371</v>
      </c>
      <c r="E3713" t="s">
        <v>370</v>
      </c>
      <c r="F3713">
        <v>3712</v>
      </c>
      <c r="G3713">
        <v>2</v>
      </c>
      <c r="H3713">
        <v>13.33</v>
      </c>
      <c r="I3713">
        <v>2.395</v>
      </c>
      <c r="J3713">
        <v>1</v>
      </c>
      <c r="K3713">
        <v>1164</v>
      </c>
      <c r="L3713" t="s">
        <v>369</v>
      </c>
      <c r="M3713" t="s">
        <v>368</v>
      </c>
      <c r="N3713" s="8">
        <v>41961</v>
      </c>
      <c r="O3713">
        <v>0</v>
      </c>
      <c r="P3713">
        <v>0</v>
      </c>
      <c r="Q3713">
        <v>15387</v>
      </c>
      <c r="R3713">
        <v>1924.1</v>
      </c>
      <c r="S3713">
        <v>4.008</v>
      </c>
      <c r="T3713">
        <v>33</v>
      </c>
      <c r="U3713">
        <v>5830.5</v>
      </c>
      <c r="V3713">
        <v>2</v>
      </c>
      <c r="W3713">
        <v>1.633</v>
      </c>
      <c r="X3713">
        <v>2.6389999999999998</v>
      </c>
      <c r="Y3713" s="8">
        <v>41961</v>
      </c>
    </row>
    <row r="3714" spans="1:25" x14ac:dyDescent="0.25">
      <c r="A3714">
        <v>-111.97530049</v>
      </c>
      <c r="B3714">
        <v>33.079732790000001</v>
      </c>
      <c r="C3714">
        <v>13</v>
      </c>
      <c r="D3714" t="s">
        <v>371</v>
      </c>
      <c r="E3714" t="s">
        <v>370</v>
      </c>
      <c r="F3714">
        <v>3713</v>
      </c>
      <c r="G3714">
        <v>357</v>
      </c>
      <c r="H3714">
        <v>13.33</v>
      </c>
      <c r="I3714">
        <v>2.2309999999999999</v>
      </c>
      <c r="J3714">
        <v>1</v>
      </c>
      <c r="K3714">
        <v>1164.0999999999999</v>
      </c>
      <c r="L3714" t="s">
        <v>369</v>
      </c>
      <c r="M3714" t="s">
        <v>368</v>
      </c>
      <c r="N3714" s="8">
        <v>41961</v>
      </c>
      <c r="O3714">
        <v>0</v>
      </c>
      <c r="P3714">
        <v>0</v>
      </c>
      <c r="Q3714">
        <v>16156</v>
      </c>
      <c r="R3714">
        <v>2168.6999999999998</v>
      </c>
      <c r="S3714">
        <v>4.5179999999999998</v>
      </c>
      <c r="T3714">
        <v>33</v>
      </c>
      <c r="U3714">
        <v>6571.7</v>
      </c>
      <c r="V3714">
        <v>2</v>
      </c>
      <c r="W3714">
        <v>1.5209999999999999</v>
      </c>
      <c r="X3714">
        <v>2.4580000000000002</v>
      </c>
      <c r="Y3714" s="8">
        <v>41961</v>
      </c>
    </row>
    <row r="3715" spans="1:25" x14ac:dyDescent="0.25">
      <c r="A3715">
        <v>-111.975301</v>
      </c>
      <c r="B3715">
        <v>33.079738769999999</v>
      </c>
      <c r="C3715">
        <v>13</v>
      </c>
      <c r="D3715" t="s">
        <v>371</v>
      </c>
      <c r="E3715" t="s">
        <v>370</v>
      </c>
      <c r="F3715">
        <v>3714</v>
      </c>
      <c r="G3715">
        <v>0</v>
      </c>
      <c r="H3715">
        <v>13.33</v>
      </c>
      <c r="I3715">
        <v>2.2970000000000002</v>
      </c>
      <c r="J3715">
        <v>1</v>
      </c>
      <c r="K3715">
        <v>1164</v>
      </c>
      <c r="L3715" t="s">
        <v>369</v>
      </c>
      <c r="M3715" t="s">
        <v>368</v>
      </c>
      <c r="N3715" s="8">
        <v>41961</v>
      </c>
      <c r="O3715">
        <v>0</v>
      </c>
      <c r="P3715">
        <v>0</v>
      </c>
      <c r="Q3715">
        <v>17078</v>
      </c>
      <c r="R3715">
        <v>2227</v>
      </c>
      <c r="S3715">
        <v>4.6390000000000002</v>
      </c>
      <c r="T3715">
        <v>33</v>
      </c>
      <c r="U3715">
        <v>6748.4</v>
      </c>
      <c r="V3715">
        <v>2</v>
      </c>
      <c r="W3715">
        <v>1.5660000000000001</v>
      </c>
      <c r="X3715">
        <v>2.5310000000000001</v>
      </c>
      <c r="Y3715" s="8">
        <v>41961</v>
      </c>
    </row>
    <row r="3716" spans="1:25" x14ac:dyDescent="0.25">
      <c r="A3716">
        <v>-111.97530116999999</v>
      </c>
      <c r="B3716">
        <v>33.079744779999999</v>
      </c>
      <c r="C3716">
        <v>13</v>
      </c>
      <c r="D3716" t="s">
        <v>371</v>
      </c>
      <c r="E3716" t="s">
        <v>370</v>
      </c>
      <c r="F3716">
        <v>3715</v>
      </c>
      <c r="G3716">
        <v>1</v>
      </c>
      <c r="H3716">
        <v>13.33</v>
      </c>
      <c r="I3716">
        <v>2.198</v>
      </c>
      <c r="J3716">
        <v>1</v>
      </c>
      <c r="K3716">
        <v>1164.0999999999999</v>
      </c>
      <c r="L3716" t="s">
        <v>369</v>
      </c>
      <c r="M3716" t="s">
        <v>368</v>
      </c>
      <c r="N3716" s="8">
        <v>41961</v>
      </c>
      <c r="O3716">
        <v>0</v>
      </c>
      <c r="P3716">
        <v>0</v>
      </c>
      <c r="Q3716">
        <v>15597</v>
      </c>
      <c r="R3716">
        <v>2124.9</v>
      </c>
      <c r="S3716">
        <v>4.4269999999999996</v>
      </c>
      <c r="T3716">
        <v>33</v>
      </c>
      <c r="U3716">
        <v>6439.2</v>
      </c>
      <c r="V3716">
        <v>2</v>
      </c>
      <c r="W3716">
        <v>1.4990000000000001</v>
      </c>
      <c r="X3716">
        <v>2.4220000000000002</v>
      </c>
      <c r="Y3716" s="8">
        <v>41961</v>
      </c>
    </row>
    <row r="3717" spans="1:25" x14ac:dyDescent="0.25">
      <c r="A3717">
        <v>-111.97530116999999</v>
      </c>
      <c r="B3717">
        <v>33.079751780000002</v>
      </c>
      <c r="C3717">
        <v>13</v>
      </c>
      <c r="D3717" t="s">
        <v>371</v>
      </c>
      <c r="E3717" t="s">
        <v>370</v>
      </c>
      <c r="F3717">
        <v>3716</v>
      </c>
      <c r="G3717">
        <v>1</v>
      </c>
      <c r="H3717">
        <v>13.33</v>
      </c>
      <c r="I3717">
        <v>2.2970000000000002</v>
      </c>
      <c r="J3717">
        <v>1</v>
      </c>
      <c r="K3717">
        <v>1164.0999999999999</v>
      </c>
      <c r="L3717" t="s">
        <v>369</v>
      </c>
      <c r="M3717" t="s">
        <v>368</v>
      </c>
      <c r="N3717" s="8">
        <v>41961</v>
      </c>
      <c r="O3717">
        <v>0</v>
      </c>
      <c r="P3717">
        <v>0</v>
      </c>
      <c r="Q3717">
        <v>15934</v>
      </c>
      <c r="R3717">
        <v>2077.8000000000002</v>
      </c>
      <c r="S3717">
        <v>4.3289999999999997</v>
      </c>
      <c r="T3717">
        <v>33</v>
      </c>
      <c r="U3717">
        <v>6296.4</v>
      </c>
      <c r="V3717">
        <v>2</v>
      </c>
      <c r="W3717">
        <v>1.5660000000000001</v>
      </c>
      <c r="X3717">
        <v>2.5310000000000001</v>
      </c>
      <c r="Y3717" s="8">
        <v>41961</v>
      </c>
    </row>
    <row r="3718" spans="1:25" x14ac:dyDescent="0.25">
      <c r="A3718">
        <v>-111.97530066</v>
      </c>
      <c r="B3718">
        <v>33.079757780000001</v>
      </c>
      <c r="C3718">
        <v>13</v>
      </c>
      <c r="D3718" t="s">
        <v>371</v>
      </c>
      <c r="E3718" t="s">
        <v>370</v>
      </c>
      <c r="F3718">
        <v>3717</v>
      </c>
      <c r="G3718">
        <v>358</v>
      </c>
      <c r="H3718">
        <v>13.33</v>
      </c>
      <c r="I3718">
        <v>2.3290000000000002</v>
      </c>
      <c r="J3718">
        <v>1</v>
      </c>
      <c r="K3718">
        <v>1164</v>
      </c>
      <c r="L3718" t="s">
        <v>369</v>
      </c>
      <c r="M3718" t="s">
        <v>368</v>
      </c>
      <c r="N3718" s="8">
        <v>41961</v>
      </c>
      <c r="O3718">
        <v>0</v>
      </c>
      <c r="P3718">
        <v>0</v>
      </c>
      <c r="Q3718">
        <v>13777</v>
      </c>
      <c r="R3718">
        <v>1771.2</v>
      </c>
      <c r="S3718">
        <v>3.69</v>
      </c>
      <c r="T3718">
        <v>33</v>
      </c>
      <c r="U3718">
        <v>5367.3</v>
      </c>
      <c r="V3718">
        <v>2</v>
      </c>
      <c r="W3718">
        <v>1.5880000000000001</v>
      </c>
      <c r="X3718">
        <v>2.5670000000000002</v>
      </c>
      <c r="Y3718" s="8">
        <v>41961</v>
      </c>
    </row>
    <row r="3719" spans="1:25" x14ac:dyDescent="0.25">
      <c r="A3719">
        <v>-111.975301</v>
      </c>
      <c r="B3719">
        <v>33.07976377</v>
      </c>
      <c r="C3719">
        <v>13</v>
      </c>
      <c r="D3719" t="s">
        <v>371</v>
      </c>
      <c r="E3719" t="s">
        <v>370</v>
      </c>
      <c r="F3719">
        <v>3718</v>
      </c>
      <c r="G3719">
        <v>0</v>
      </c>
      <c r="H3719">
        <v>13.33</v>
      </c>
      <c r="I3719">
        <v>2.2970000000000002</v>
      </c>
      <c r="J3719">
        <v>1</v>
      </c>
      <c r="K3719">
        <v>1164</v>
      </c>
      <c r="L3719" t="s">
        <v>369</v>
      </c>
      <c r="M3719" t="s">
        <v>368</v>
      </c>
      <c r="N3719" s="8">
        <v>41961</v>
      </c>
      <c r="O3719">
        <v>0</v>
      </c>
      <c r="P3719">
        <v>0</v>
      </c>
      <c r="Q3719">
        <v>15328</v>
      </c>
      <c r="R3719">
        <v>1998.7</v>
      </c>
      <c r="S3719">
        <v>4.1639999999999997</v>
      </c>
      <c r="T3719">
        <v>33</v>
      </c>
      <c r="U3719">
        <v>6056.8</v>
      </c>
      <c r="V3719">
        <v>2</v>
      </c>
      <c r="W3719">
        <v>1.5660000000000001</v>
      </c>
      <c r="X3719">
        <v>2.5310000000000001</v>
      </c>
      <c r="Y3719" s="8">
        <v>41961</v>
      </c>
    </row>
    <row r="3720" spans="1:25" x14ac:dyDescent="0.25">
      <c r="A3720">
        <v>-111.97530066</v>
      </c>
      <c r="B3720">
        <v>33.079770779999997</v>
      </c>
      <c r="C3720">
        <v>13</v>
      </c>
      <c r="D3720" t="s">
        <v>371</v>
      </c>
      <c r="E3720" t="s">
        <v>370</v>
      </c>
      <c r="F3720">
        <v>3719</v>
      </c>
      <c r="G3720">
        <v>358</v>
      </c>
      <c r="H3720">
        <v>13.33</v>
      </c>
      <c r="I3720">
        <v>2.2309999999999999</v>
      </c>
      <c r="J3720">
        <v>1</v>
      </c>
      <c r="K3720">
        <v>1164</v>
      </c>
      <c r="L3720" t="s">
        <v>369</v>
      </c>
      <c r="M3720" t="s">
        <v>368</v>
      </c>
      <c r="N3720" s="8">
        <v>41961</v>
      </c>
      <c r="O3720">
        <v>0</v>
      </c>
      <c r="P3720">
        <v>0</v>
      </c>
      <c r="Q3720">
        <v>14545</v>
      </c>
      <c r="R3720">
        <v>1952.5</v>
      </c>
      <c r="S3720">
        <v>4.0679999999999996</v>
      </c>
      <c r="T3720">
        <v>33</v>
      </c>
      <c r="U3720">
        <v>5916.7</v>
      </c>
      <c r="V3720">
        <v>2</v>
      </c>
      <c r="W3720">
        <v>1.5209999999999999</v>
      </c>
      <c r="X3720">
        <v>2.4580000000000002</v>
      </c>
      <c r="Y3720" s="8">
        <v>41961</v>
      </c>
    </row>
    <row r="3721" spans="1:25" x14ac:dyDescent="0.25">
      <c r="A3721">
        <v>-111.97530082999999</v>
      </c>
      <c r="B3721">
        <v>33.079776780000003</v>
      </c>
      <c r="C3721">
        <v>13</v>
      </c>
      <c r="D3721" t="s">
        <v>371</v>
      </c>
      <c r="E3721" t="s">
        <v>370</v>
      </c>
      <c r="F3721">
        <v>3720</v>
      </c>
      <c r="G3721">
        <v>359</v>
      </c>
      <c r="H3721">
        <v>13.33</v>
      </c>
      <c r="I3721">
        <v>2.2970000000000002</v>
      </c>
      <c r="J3721">
        <v>1</v>
      </c>
      <c r="K3721">
        <v>1164</v>
      </c>
      <c r="L3721" t="s">
        <v>369</v>
      </c>
      <c r="M3721" t="s">
        <v>368</v>
      </c>
      <c r="N3721" s="8">
        <v>41961</v>
      </c>
      <c r="O3721">
        <v>0</v>
      </c>
      <c r="P3721">
        <v>0</v>
      </c>
      <c r="Q3721">
        <v>14687</v>
      </c>
      <c r="R3721">
        <v>1915.2</v>
      </c>
      <c r="S3721">
        <v>3.99</v>
      </c>
      <c r="T3721">
        <v>33</v>
      </c>
      <c r="U3721">
        <v>5803.7</v>
      </c>
      <c r="V3721">
        <v>2</v>
      </c>
      <c r="W3721">
        <v>1.5660000000000001</v>
      </c>
      <c r="X3721">
        <v>2.5310000000000001</v>
      </c>
      <c r="Y3721" s="8">
        <v>41961</v>
      </c>
    </row>
    <row r="3722" spans="1:25" x14ac:dyDescent="0.25">
      <c r="A3722">
        <v>-111.97530134</v>
      </c>
      <c r="B3722">
        <v>33.079782780000002</v>
      </c>
      <c r="C3722">
        <v>13</v>
      </c>
      <c r="D3722" t="s">
        <v>371</v>
      </c>
      <c r="E3722" t="s">
        <v>370</v>
      </c>
      <c r="F3722">
        <v>3721</v>
      </c>
      <c r="G3722">
        <v>2</v>
      </c>
      <c r="H3722">
        <v>13.33</v>
      </c>
      <c r="I3722">
        <v>2.165</v>
      </c>
      <c r="J3722">
        <v>1</v>
      </c>
      <c r="K3722">
        <v>1164</v>
      </c>
      <c r="L3722" t="s">
        <v>369</v>
      </c>
      <c r="M3722" t="s">
        <v>368</v>
      </c>
      <c r="N3722" s="8">
        <v>41961</v>
      </c>
      <c r="O3722">
        <v>0</v>
      </c>
      <c r="P3722">
        <v>0</v>
      </c>
      <c r="Q3722">
        <v>13931</v>
      </c>
      <c r="R3722">
        <v>1926.7</v>
      </c>
      <c r="S3722">
        <v>4.0140000000000002</v>
      </c>
      <c r="T3722">
        <v>33</v>
      </c>
      <c r="U3722">
        <v>5838.5</v>
      </c>
      <c r="V3722">
        <v>2</v>
      </c>
      <c r="W3722">
        <v>1.476</v>
      </c>
      <c r="X3722">
        <v>2.3860000000000001</v>
      </c>
      <c r="Y3722" s="8">
        <v>41961</v>
      </c>
    </row>
    <row r="3723" spans="1:25" x14ac:dyDescent="0.25">
      <c r="A3723">
        <v>-111.97530082999999</v>
      </c>
      <c r="B3723">
        <v>33.079789779999999</v>
      </c>
      <c r="C3723">
        <v>13</v>
      </c>
      <c r="D3723" t="s">
        <v>371</v>
      </c>
      <c r="E3723" t="s">
        <v>370</v>
      </c>
      <c r="F3723">
        <v>3722</v>
      </c>
      <c r="G3723">
        <v>359</v>
      </c>
      <c r="H3723">
        <v>13.33</v>
      </c>
      <c r="I3723">
        <v>2.2970000000000002</v>
      </c>
      <c r="J3723">
        <v>1</v>
      </c>
      <c r="K3723">
        <v>1164</v>
      </c>
      <c r="L3723" t="s">
        <v>369</v>
      </c>
      <c r="M3723" t="s">
        <v>368</v>
      </c>
      <c r="N3723" s="8">
        <v>41961</v>
      </c>
      <c r="O3723">
        <v>0</v>
      </c>
      <c r="P3723">
        <v>0</v>
      </c>
      <c r="Q3723">
        <v>14406</v>
      </c>
      <c r="R3723">
        <v>1878.5</v>
      </c>
      <c r="S3723">
        <v>3.9140000000000001</v>
      </c>
      <c r="T3723">
        <v>33</v>
      </c>
      <c r="U3723">
        <v>5692.5</v>
      </c>
      <c r="V3723">
        <v>2</v>
      </c>
      <c r="W3723">
        <v>1.5660000000000001</v>
      </c>
      <c r="X3723">
        <v>2.5310000000000001</v>
      </c>
      <c r="Y3723" s="8">
        <v>41961</v>
      </c>
    </row>
    <row r="3724" spans="1:25" x14ac:dyDescent="0.25">
      <c r="A3724">
        <v>-111.975301</v>
      </c>
      <c r="B3724">
        <v>33.079795769999997</v>
      </c>
      <c r="C3724">
        <v>13</v>
      </c>
      <c r="D3724" t="s">
        <v>371</v>
      </c>
      <c r="E3724" t="s">
        <v>370</v>
      </c>
      <c r="F3724">
        <v>3723</v>
      </c>
      <c r="G3724">
        <v>0</v>
      </c>
      <c r="H3724">
        <v>13.33</v>
      </c>
      <c r="I3724">
        <v>2.3290000000000002</v>
      </c>
      <c r="J3724">
        <v>1</v>
      </c>
      <c r="K3724">
        <v>1164</v>
      </c>
      <c r="L3724" t="s">
        <v>369</v>
      </c>
      <c r="M3724" t="s">
        <v>368</v>
      </c>
      <c r="N3724" s="8">
        <v>41961</v>
      </c>
      <c r="O3724">
        <v>0</v>
      </c>
      <c r="P3724">
        <v>0</v>
      </c>
      <c r="Q3724">
        <v>14087</v>
      </c>
      <c r="R3724">
        <v>1811.1</v>
      </c>
      <c r="S3724">
        <v>3.7730000000000001</v>
      </c>
      <c r="T3724">
        <v>33</v>
      </c>
      <c r="U3724">
        <v>5488.2</v>
      </c>
      <c r="V3724">
        <v>2</v>
      </c>
      <c r="W3724">
        <v>1.5880000000000001</v>
      </c>
      <c r="X3724">
        <v>2.5670000000000002</v>
      </c>
      <c r="Y3724" s="8">
        <v>41961</v>
      </c>
    </row>
    <row r="3725" spans="1:25" x14ac:dyDescent="0.25">
      <c r="A3725">
        <v>-111.97530066</v>
      </c>
      <c r="B3725">
        <v>33.079801779999997</v>
      </c>
      <c r="C3725">
        <v>13</v>
      </c>
      <c r="D3725" t="s">
        <v>371</v>
      </c>
      <c r="E3725" t="s">
        <v>370</v>
      </c>
      <c r="F3725">
        <v>3724</v>
      </c>
      <c r="G3725">
        <v>358</v>
      </c>
      <c r="H3725">
        <v>13.33</v>
      </c>
      <c r="I3725">
        <v>2.198</v>
      </c>
      <c r="J3725">
        <v>1</v>
      </c>
      <c r="K3725">
        <v>1164</v>
      </c>
      <c r="L3725" t="s">
        <v>369</v>
      </c>
      <c r="M3725" t="s">
        <v>368</v>
      </c>
      <c r="N3725" s="8">
        <v>41961</v>
      </c>
      <c r="O3725">
        <v>0</v>
      </c>
      <c r="P3725">
        <v>0</v>
      </c>
      <c r="Q3725">
        <v>15819</v>
      </c>
      <c r="R3725">
        <v>2155.1</v>
      </c>
      <c r="S3725">
        <v>4.49</v>
      </c>
      <c r="T3725">
        <v>33</v>
      </c>
      <c r="U3725">
        <v>6530.6</v>
      </c>
      <c r="V3725">
        <v>2</v>
      </c>
      <c r="W3725">
        <v>1.4990000000000001</v>
      </c>
      <c r="X3725">
        <v>2.4220000000000002</v>
      </c>
      <c r="Y3725" s="8">
        <v>41961</v>
      </c>
    </row>
    <row r="3726" spans="1:25" x14ac:dyDescent="0.25">
      <c r="A3726">
        <v>-111.97530168</v>
      </c>
      <c r="B3726">
        <v>33.079808790000001</v>
      </c>
      <c r="C3726">
        <v>13</v>
      </c>
      <c r="D3726" t="s">
        <v>371</v>
      </c>
      <c r="E3726" t="s">
        <v>370</v>
      </c>
      <c r="F3726">
        <v>3725</v>
      </c>
      <c r="G3726">
        <v>4</v>
      </c>
      <c r="H3726">
        <v>13.33</v>
      </c>
      <c r="I3726">
        <v>2.198</v>
      </c>
      <c r="J3726">
        <v>1</v>
      </c>
      <c r="K3726">
        <v>1164</v>
      </c>
      <c r="L3726" t="s">
        <v>369</v>
      </c>
      <c r="M3726" t="s">
        <v>368</v>
      </c>
      <c r="N3726" s="8">
        <v>41961</v>
      </c>
      <c r="O3726">
        <v>0</v>
      </c>
      <c r="P3726">
        <v>0</v>
      </c>
      <c r="Q3726">
        <v>18082</v>
      </c>
      <c r="R3726">
        <v>2463.5</v>
      </c>
      <c r="S3726">
        <v>5.1319999999999997</v>
      </c>
      <c r="T3726">
        <v>33</v>
      </c>
      <c r="U3726">
        <v>7465.1</v>
      </c>
      <c r="V3726">
        <v>2</v>
      </c>
      <c r="W3726">
        <v>1.4990000000000001</v>
      </c>
      <c r="X3726">
        <v>2.4220000000000002</v>
      </c>
      <c r="Y3726" s="8">
        <v>41961</v>
      </c>
    </row>
    <row r="3727" spans="1:25" x14ac:dyDescent="0.25">
      <c r="A3727">
        <v>-111.97530066</v>
      </c>
      <c r="B3727">
        <v>33.07981478</v>
      </c>
      <c r="C3727">
        <v>13</v>
      </c>
      <c r="D3727" t="s">
        <v>371</v>
      </c>
      <c r="E3727" t="s">
        <v>370</v>
      </c>
      <c r="F3727">
        <v>3726</v>
      </c>
      <c r="G3727">
        <v>358</v>
      </c>
      <c r="H3727">
        <v>13.33</v>
      </c>
      <c r="I3727">
        <v>2.3620000000000001</v>
      </c>
      <c r="J3727">
        <v>1</v>
      </c>
      <c r="K3727">
        <v>1163.9000000000001</v>
      </c>
      <c r="L3727" t="s">
        <v>369</v>
      </c>
      <c r="M3727" t="s">
        <v>368</v>
      </c>
      <c r="N3727" s="8">
        <v>41961</v>
      </c>
      <c r="O3727">
        <v>0</v>
      </c>
      <c r="P3727">
        <v>0</v>
      </c>
      <c r="Q3727">
        <v>16806</v>
      </c>
      <c r="R3727">
        <v>2130.6</v>
      </c>
      <c r="S3727">
        <v>4.4390000000000001</v>
      </c>
      <c r="T3727">
        <v>33</v>
      </c>
      <c r="U3727">
        <v>6456.4</v>
      </c>
      <c r="V3727">
        <v>2</v>
      </c>
      <c r="W3727">
        <v>1.611</v>
      </c>
      <c r="X3727">
        <v>2.6030000000000002</v>
      </c>
      <c r="Y3727" s="8">
        <v>41961</v>
      </c>
    </row>
    <row r="3728" spans="1:25" x14ac:dyDescent="0.25">
      <c r="A3728">
        <v>-111.975301</v>
      </c>
      <c r="B3728">
        <v>33.079820769999998</v>
      </c>
      <c r="C3728">
        <v>13</v>
      </c>
      <c r="D3728" t="s">
        <v>371</v>
      </c>
      <c r="E3728" t="s">
        <v>370</v>
      </c>
      <c r="F3728">
        <v>3727</v>
      </c>
      <c r="G3728">
        <v>0</v>
      </c>
      <c r="H3728">
        <v>13.33</v>
      </c>
      <c r="I3728">
        <v>2.3620000000000001</v>
      </c>
      <c r="J3728">
        <v>1</v>
      </c>
      <c r="K3728">
        <v>1163.9000000000001</v>
      </c>
      <c r="L3728" t="s">
        <v>369</v>
      </c>
      <c r="M3728" t="s">
        <v>368</v>
      </c>
      <c r="N3728" s="8">
        <v>41961</v>
      </c>
      <c r="O3728">
        <v>0</v>
      </c>
      <c r="P3728">
        <v>0</v>
      </c>
      <c r="Q3728">
        <v>14249</v>
      </c>
      <c r="R3728">
        <v>1806.5</v>
      </c>
      <c r="S3728">
        <v>3.7629999999999999</v>
      </c>
      <c r="T3728">
        <v>33</v>
      </c>
      <c r="U3728">
        <v>5474.1</v>
      </c>
      <c r="V3728">
        <v>2</v>
      </c>
      <c r="W3728">
        <v>1.611</v>
      </c>
      <c r="X3728">
        <v>2.6030000000000002</v>
      </c>
      <c r="Y3728" s="8">
        <v>41961</v>
      </c>
    </row>
    <row r="3729" spans="1:25" x14ac:dyDescent="0.25">
      <c r="A3729">
        <v>-111.97530168</v>
      </c>
      <c r="B3729">
        <v>33.079827790000003</v>
      </c>
      <c r="C3729">
        <v>13</v>
      </c>
      <c r="D3729" t="s">
        <v>371</v>
      </c>
      <c r="E3729" t="s">
        <v>370</v>
      </c>
      <c r="F3729">
        <v>3728</v>
      </c>
      <c r="G3729">
        <v>4</v>
      </c>
      <c r="H3729">
        <v>13.33</v>
      </c>
      <c r="I3729">
        <v>2.133</v>
      </c>
      <c r="J3729">
        <v>1</v>
      </c>
      <c r="K3729">
        <v>1163.9000000000001</v>
      </c>
      <c r="L3729" t="s">
        <v>369</v>
      </c>
      <c r="M3729" t="s">
        <v>368</v>
      </c>
      <c r="N3729" s="8">
        <v>41961</v>
      </c>
      <c r="O3729">
        <v>0</v>
      </c>
      <c r="P3729">
        <v>0</v>
      </c>
      <c r="Q3729">
        <v>16470</v>
      </c>
      <c r="R3729">
        <v>2312.9</v>
      </c>
      <c r="S3729">
        <v>4.8179999999999996</v>
      </c>
      <c r="T3729">
        <v>33</v>
      </c>
      <c r="U3729">
        <v>7008.7</v>
      </c>
      <c r="V3729">
        <v>2</v>
      </c>
      <c r="W3729">
        <v>1.454</v>
      </c>
      <c r="X3729">
        <v>2.35</v>
      </c>
      <c r="Y3729" s="8">
        <v>41961</v>
      </c>
    </row>
    <row r="3730" spans="1:25" x14ac:dyDescent="0.25">
      <c r="A3730">
        <v>-111.97530168</v>
      </c>
      <c r="B3730">
        <v>33.079833790000002</v>
      </c>
      <c r="C3730">
        <v>13</v>
      </c>
      <c r="D3730" t="s">
        <v>371</v>
      </c>
      <c r="E3730" t="s">
        <v>370</v>
      </c>
      <c r="F3730">
        <v>3729</v>
      </c>
      <c r="G3730">
        <v>4</v>
      </c>
      <c r="H3730">
        <v>13.33</v>
      </c>
      <c r="I3730">
        <v>2.2639999999999998</v>
      </c>
      <c r="J3730">
        <v>1</v>
      </c>
      <c r="K3730">
        <v>1163.9000000000001</v>
      </c>
      <c r="L3730" t="s">
        <v>369</v>
      </c>
      <c r="M3730" t="s">
        <v>368</v>
      </c>
      <c r="N3730" s="8">
        <v>41961</v>
      </c>
      <c r="O3730">
        <v>0</v>
      </c>
      <c r="P3730">
        <v>0</v>
      </c>
      <c r="Q3730">
        <v>16431</v>
      </c>
      <c r="R3730">
        <v>2173.6999999999998</v>
      </c>
      <c r="S3730">
        <v>4.5289999999999999</v>
      </c>
      <c r="T3730">
        <v>33</v>
      </c>
      <c r="U3730">
        <v>6587</v>
      </c>
      <c r="V3730">
        <v>2</v>
      </c>
      <c r="W3730">
        <v>1.5429999999999999</v>
      </c>
      <c r="X3730">
        <v>2.4950000000000001</v>
      </c>
      <c r="Y3730" s="8">
        <v>41961</v>
      </c>
    </row>
    <row r="3731" spans="1:25" x14ac:dyDescent="0.25">
      <c r="A3731">
        <v>-111.97530066</v>
      </c>
      <c r="B3731">
        <v>33.079840779999998</v>
      </c>
      <c r="C3731">
        <v>13</v>
      </c>
      <c r="D3731" t="s">
        <v>371</v>
      </c>
      <c r="E3731" t="s">
        <v>370</v>
      </c>
      <c r="F3731">
        <v>3730</v>
      </c>
      <c r="G3731">
        <v>358</v>
      </c>
      <c r="H3731">
        <v>13.33</v>
      </c>
      <c r="I3731">
        <v>2.3290000000000002</v>
      </c>
      <c r="J3731">
        <v>1</v>
      </c>
      <c r="K3731">
        <v>1163.9000000000001</v>
      </c>
      <c r="L3731" t="s">
        <v>369</v>
      </c>
      <c r="M3731" t="s">
        <v>368</v>
      </c>
      <c r="N3731" s="8">
        <v>41961</v>
      </c>
      <c r="O3731">
        <v>0</v>
      </c>
      <c r="P3731">
        <v>0</v>
      </c>
      <c r="Q3731">
        <v>18998</v>
      </c>
      <c r="R3731">
        <v>2442.5</v>
      </c>
      <c r="S3731">
        <v>5.0880000000000001</v>
      </c>
      <c r="T3731">
        <v>33</v>
      </c>
      <c r="U3731">
        <v>7401.4</v>
      </c>
      <c r="V3731">
        <v>2</v>
      </c>
      <c r="W3731">
        <v>1.5880000000000001</v>
      </c>
      <c r="X3731">
        <v>2.5670000000000002</v>
      </c>
      <c r="Y3731" s="8">
        <v>41961</v>
      </c>
    </row>
    <row r="3732" spans="1:25" x14ac:dyDescent="0.25">
      <c r="A3732">
        <v>-111.97530150999999</v>
      </c>
      <c r="B3732">
        <v>33.079846789999998</v>
      </c>
      <c r="C3732">
        <v>13</v>
      </c>
      <c r="D3732" t="s">
        <v>371</v>
      </c>
      <c r="E3732" t="s">
        <v>370</v>
      </c>
      <c r="F3732">
        <v>3731</v>
      </c>
      <c r="G3732">
        <v>3</v>
      </c>
      <c r="H3732">
        <v>13.33</v>
      </c>
      <c r="I3732">
        <v>2.2639999999999998</v>
      </c>
      <c r="J3732">
        <v>1</v>
      </c>
      <c r="K3732">
        <v>1163.8</v>
      </c>
      <c r="L3732" t="s">
        <v>369</v>
      </c>
      <c r="M3732" t="s">
        <v>368</v>
      </c>
      <c r="N3732" s="8">
        <v>41961</v>
      </c>
      <c r="O3732">
        <v>0</v>
      </c>
      <c r="P3732">
        <v>0</v>
      </c>
      <c r="Q3732">
        <v>15497</v>
      </c>
      <c r="R3732">
        <v>2050.1</v>
      </c>
      <c r="S3732">
        <v>4.2709999999999999</v>
      </c>
      <c r="T3732">
        <v>33</v>
      </c>
      <c r="U3732">
        <v>6212.4</v>
      </c>
      <c r="V3732">
        <v>2</v>
      </c>
      <c r="W3732">
        <v>1.5429999999999999</v>
      </c>
      <c r="X3732">
        <v>2.4950000000000001</v>
      </c>
      <c r="Y3732" s="8">
        <v>41961</v>
      </c>
    </row>
    <row r="3733" spans="1:25" x14ac:dyDescent="0.25">
      <c r="A3733">
        <v>-111.97530068</v>
      </c>
      <c r="B3733">
        <v>33.079852789999997</v>
      </c>
      <c r="C3733">
        <v>13</v>
      </c>
      <c r="D3733" t="s">
        <v>371</v>
      </c>
      <c r="E3733" t="s">
        <v>370</v>
      </c>
      <c r="F3733">
        <v>3732</v>
      </c>
      <c r="G3733">
        <v>4</v>
      </c>
      <c r="H3733">
        <v>13.33</v>
      </c>
      <c r="I3733">
        <v>2.5259999999999998</v>
      </c>
      <c r="J3733">
        <v>1</v>
      </c>
      <c r="K3733">
        <v>1163.9000000000001</v>
      </c>
      <c r="L3733" t="s">
        <v>369</v>
      </c>
      <c r="M3733" t="s">
        <v>368</v>
      </c>
      <c r="N3733" s="8">
        <v>41961</v>
      </c>
      <c r="O3733">
        <v>0</v>
      </c>
      <c r="P3733">
        <v>0</v>
      </c>
      <c r="Q3733">
        <v>17984</v>
      </c>
      <c r="R3733">
        <v>2131.9</v>
      </c>
      <c r="S3733">
        <v>4.4420000000000002</v>
      </c>
      <c r="T3733">
        <v>33</v>
      </c>
      <c r="U3733">
        <v>6460.4</v>
      </c>
      <c r="V3733">
        <v>2</v>
      </c>
      <c r="W3733">
        <v>1.722</v>
      </c>
      <c r="X3733">
        <v>2.7839999999999998</v>
      </c>
      <c r="Y3733" s="8">
        <v>41961</v>
      </c>
    </row>
    <row r="3734" spans="1:25" x14ac:dyDescent="0.25">
      <c r="A3734">
        <v>-111.97529949</v>
      </c>
      <c r="B3734">
        <v>33.079858790000003</v>
      </c>
      <c r="C3734">
        <v>13</v>
      </c>
      <c r="D3734" t="s">
        <v>371</v>
      </c>
      <c r="E3734" t="s">
        <v>370</v>
      </c>
      <c r="F3734">
        <v>3733</v>
      </c>
      <c r="G3734">
        <v>357</v>
      </c>
      <c r="H3734">
        <v>13.33</v>
      </c>
      <c r="I3734">
        <v>2.2639999999999998</v>
      </c>
      <c r="J3734">
        <v>1</v>
      </c>
      <c r="K3734">
        <v>1163.9000000000001</v>
      </c>
      <c r="L3734" t="s">
        <v>369</v>
      </c>
      <c r="M3734" t="s">
        <v>368</v>
      </c>
      <c r="N3734" s="8">
        <v>41961</v>
      </c>
      <c r="O3734">
        <v>0</v>
      </c>
      <c r="P3734">
        <v>0</v>
      </c>
      <c r="Q3734">
        <v>16966</v>
      </c>
      <c r="R3734">
        <v>2244.5</v>
      </c>
      <c r="S3734">
        <v>4.6760000000000002</v>
      </c>
      <c r="T3734">
        <v>33</v>
      </c>
      <c r="U3734">
        <v>6801.4</v>
      </c>
      <c r="V3734">
        <v>2</v>
      </c>
      <c r="W3734">
        <v>1.5429999999999999</v>
      </c>
      <c r="X3734">
        <v>2.4950000000000001</v>
      </c>
      <c r="Y3734" s="8">
        <v>41961</v>
      </c>
    </row>
    <row r="3735" spans="1:25" x14ac:dyDescent="0.25">
      <c r="A3735">
        <v>-111.97530034</v>
      </c>
      <c r="B3735">
        <v>33.079865779999999</v>
      </c>
      <c r="C3735">
        <v>13</v>
      </c>
      <c r="D3735" t="s">
        <v>371</v>
      </c>
      <c r="E3735" t="s">
        <v>370</v>
      </c>
      <c r="F3735">
        <v>3734</v>
      </c>
      <c r="G3735">
        <v>2</v>
      </c>
      <c r="H3735">
        <v>13.33</v>
      </c>
      <c r="I3735">
        <v>2.2309999999999999</v>
      </c>
      <c r="J3735">
        <v>1</v>
      </c>
      <c r="K3735">
        <v>1163.9000000000001</v>
      </c>
      <c r="L3735" t="s">
        <v>369</v>
      </c>
      <c r="M3735" t="s">
        <v>368</v>
      </c>
      <c r="N3735" s="8">
        <v>41961</v>
      </c>
      <c r="O3735">
        <v>0</v>
      </c>
      <c r="P3735">
        <v>0</v>
      </c>
      <c r="Q3735">
        <v>16919</v>
      </c>
      <c r="R3735">
        <v>2271.1</v>
      </c>
      <c r="S3735">
        <v>4.7320000000000002</v>
      </c>
      <c r="T3735">
        <v>33</v>
      </c>
      <c r="U3735">
        <v>6882.2</v>
      </c>
      <c r="V3735">
        <v>2</v>
      </c>
      <c r="W3735">
        <v>1.5209999999999999</v>
      </c>
      <c r="X3735">
        <v>2.4580000000000002</v>
      </c>
      <c r="Y3735" s="8">
        <v>41961</v>
      </c>
    </row>
    <row r="3736" spans="1:25" x14ac:dyDescent="0.25">
      <c r="A3736">
        <v>-111.97530068</v>
      </c>
      <c r="B3736">
        <v>33.079871789999999</v>
      </c>
      <c r="C3736">
        <v>13</v>
      </c>
      <c r="D3736" t="s">
        <v>371</v>
      </c>
      <c r="E3736" t="s">
        <v>370</v>
      </c>
      <c r="F3736">
        <v>3735</v>
      </c>
      <c r="G3736">
        <v>4</v>
      </c>
      <c r="H3736">
        <v>13.33</v>
      </c>
      <c r="I3736">
        <v>2.165</v>
      </c>
      <c r="J3736">
        <v>1</v>
      </c>
      <c r="K3736">
        <v>1163.8</v>
      </c>
      <c r="L3736" t="s">
        <v>369</v>
      </c>
      <c r="M3736" t="s">
        <v>368</v>
      </c>
      <c r="N3736" s="8">
        <v>41961</v>
      </c>
      <c r="O3736">
        <v>0</v>
      </c>
      <c r="P3736">
        <v>0</v>
      </c>
      <c r="Q3736">
        <v>18410</v>
      </c>
      <c r="R3736">
        <v>2546.1999999999998</v>
      </c>
      <c r="S3736">
        <v>5.3049999999999997</v>
      </c>
      <c r="T3736">
        <v>33</v>
      </c>
      <c r="U3736">
        <v>7715.6</v>
      </c>
      <c r="V3736">
        <v>2</v>
      </c>
      <c r="W3736">
        <v>1.476</v>
      </c>
      <c r="X3736">
        <v>2.3860000000000001</v>
      </c>
      <c r="Y3736" s="8">
        <v>41961</v>
      </c>
    </row>
    <row r="3737" spans="1:25" x14ac:dyDescent="0.25">
      <c r="A3737">
        <v>-111.97530034</v>
      </c>
      <c r="B3737">
        <v>33.079877779999997</v>
      </c>
      <c r="C3737">
        <v>13</v>
      </c>
      <c r="D3737" t="s">
        <v>371</v>
      </c>
      <c r="E3737" t="s">
        <v>370</v>
      </c>
      <c r="F3737">
        <v>3736</v>
      </c>
      <c r="G3737">
        <v>2</v>
      </c>
      <c r="H3737">
        <v>13.33</v>
      </c>
      <c r="I3737">
        <v>2.2970000000000002</v>
      </c>
      <c r="J3737">
        <v>1</v>
      </c>
      <c r="K3737">
        <v>1163.9000000000001</v>
      </c>
      <c r="L3737" t="s">
        <v>369</v>
      </c>
      <c r="M3737" t="s">
        <v>368</v>
      </c>
      <c r="N3737" s="8">
        <v>41961</v>
      </c>
      <c r="O3737">
        <v>0</v>
      </c>
      <c r="P3737">
        <v>0</v>
      </c>
      <c r="Q3737">
        <v>21960</v>
      </c>
      <c r="R3737">
        <v>2863.7</v>
      </c>
      <c r="S3737">
        <v>5.9660000000000002</v>
      </c>
      <c r="T3737">
        <v>33</v>
      </c>
      <c r="U3737">
        <v>8677.7000000000007</v>
      </c>
      <c r="V3737">
        <v>2</v>
      </c>
      <c r="W3737">
        <v>1.5660000000000001</v>
      </c>
      <c r="X3737">
        <v>2.5310000000000001</v>
      </c>
      <c r="Y3737" s="8">
        <v>41961</v>
      </c>
    </row>
    <row r="3738" spans="1:25" x14ac:dyDescent="0.25">
      <c r="A3738">
        <v>-111.97530034</v>
      </c>
      <c r="B3738">
        <v>33.07988478</v>
      </c>
      <c r="C3738">
        <v>13</v>
      </c>
      <c r="D3738" t="s">
        <v>371</v>
      </c>
      <c r="E3738" t="s">
        <v>370</v>
      </c>
      <c r="F3738">
        <v>3737</v>
      </c>
      <c r="G3738">
        <v>2</v>
      </c>
      <c r="H3738">
        <v>13.33</v>
      </c>
      <c r="I3738">
        <v>2.2970000000000002</v>
      </c>
      <c r="J3738">
        <v>1</v>
      </c>
      <c r="K3738">
        <v>1163.5999999999999</v>
      </c>
      <c r="L3738" t="s">
        <v>369</v>
      </c>
      <c r="M3738" t="s">
        <v>368</v>
      </c>
      <c r="N3738" s="8">
        <v>41961</v>
      </c>
      <c r="O3738">
        <v>0</v>
      </c>
      <c r="P3738">
        <v>0</v>
      </c>
      <c r="Q3738">
        <v>18630</v>
      </c>
      <c r="R3738">
        <v>2429.4</v>
      </c>
      <c r="S3738">
        <v>5.0609999999999999</v>
      </c>
      <c r="T3738">
        <v>33</v>
      </c>
      <c r="U3738">
        <v>7361.8</v>
      </c>
      <c r="V3738">
        <v>2</v>
      </c>
      <c r="W3738">
        <v>1.5660000000000001</v>
      </c>
      <c r="X3738">
        <v>2.5310000000000001</v>
      </c>
      <c r="Y3738" s="8">
        <v>41961</v>
      </c>
    </row>
    <row r="3739" spans="1:25" x14ac:dyDescent="0.25">
      <c r="A3739">
        <v>-111.97529951</v>
      </c>
      <c r="B3739">
        <v>33.07989079</v>
      </c>
      <c r="C3739">
        <v>13</v>
      </c>
      <c r="D3739" t="s">
        <v>371</v>
      </c>
      <c r="E3739" t="s">
        <v>370</v>
      </c>
      <c r="F3739">
        <v>3738</v>
      </c>
      <c r="G3739">
        <v>3</v>
      </c>
      <c r="H3739">
        <v>13.33</v>
      </c>
      <c r="I3739">
        <v>2.4609999999999999</v>
      </c>
      <c r="J3739">
        <v>1</v>
      </c>
      <c r="K3739">
        <v>1163.5999999999999</v>
      </c>
      <c r="L3739" t="s">
        <v>369</v>
      </c>
      <c r="M3739" t="s">
        <v>368</v>
      </c>
      <c r="N3739" s="8">
        <v>41961</v>
      </c>
      <c r="O3739">
        <v>0</v>
      </c>
      <c r="P3739">
        <v>0</v>
      </c>
      <c r="Q3739">
        <v>21649</v>
      </c>
      <c r="R3739">
        <v>2634.9</v>
      </c>
      <c r="S3739">
        <v>5.4889999999999999</v>
      </c>
      <c r="T3739">
        <v>33</v>
      </c>
      <c r="U3739">
        <v>7984.4</v>
      </c>
      <c r="V3739">
        <v>2</v>
      </c>
      <c r="W3739">
        <v>1.6779999999999999</v>
      </c>
      <c r="X3739">
        <v>2.7109999999999999</v>
      </c>
      <c r="Y3739" s="8">
        <v>41961</v>
      </c>
    </row>
    <row r="3740" spans="1:25" x14ac:dyDescent="0.25">
      <c r="A3740">
        <v>-111.97529983</v>
      </c>
      <c r="B3740">
        <v>33.079896779999999</v>
      </c>
      <c r="C3740">
        <v>13</v>
      </c>
      <c r="D3740" t="s">
        <v>371</v>
      </c>
      <c r="E3740" t="s">
        <v>370</v>
      </c>
      <c r="F3740">
        <v>3739</v>
      </c>
      <c r="G3740">
        <v>359</v>
      </c>
      <c r="H3740">
        <v>13.33</v>
      </c>
      <c r="I3740">
        <v>2.2639999999999998</v>
      </c>
      <c r="J3740">
        <v>1</v>
      </c>
      <c r="K3740">
        <v>1163.7</v>
      </c>
      <c r="L3740" t="s">
        <v>369</v>
      </c>
      <c r="M3740" t="s">
        <v>368</v>
      </c>
      <c r="N3740" s="8">
        <v>41961</v>
      </c>
      <c r="O3740">
        <v>0</v>
      </c>
      <c r="P3740">
        <v>0</v>
      </c>
      <c r="Q3740">
        <v>20590</v>
      </c>
      <c r="R3740">
        <v>2723.8</v>
      </c>
      <c r="S3740">
        <v>5.6749999999999998</v>
      </c>
      <c r="T3740">
        <v>33</v>
      </c>
      <c r="U3740">
        <v>8254.1</v>
      </c>
      <c r="V3740">
        <v>2</v>
      </c>
      <c r="W3740">
        <v>1.5429999999999999</v>
      </c>
      <c r="X3740">
        <v>2.4950000000000001</v>
      </c>
      <c r="Y3740" s="8">
        <v>41961</v>
      </c>
    </row>
    <row r="3741" spans="1:25" x14ac:dyDescent="0.25">
      <c r="A3741">
        <v>-111.97529983</v>
      </c>
      <c r="B3741">
        <v>33.079903780000002</v>
      </c>
      <c r="C3741">
        <v>13</v>
      </c>
      <c r="D3741" t="s">
        <v>371</v>
      </c>
      <c r="E3741" t="s">
        <v>370</v>
      </c>
      <c r="F3741">
        <v>3740</v>
      </c>
      <c r="G3741">
        <v>359</v>
      </c>
      <c r="H3741">
        <v>13.33</v>
      </c>
      <c r="I3741">
        <v>2.3290000000000002</v>
      </c>
      <c r="J3741">
        <v>1</v>
      </c>
      <c r="K3741">
        <v>1163.7</v>
      </c>
      <c r="L3741" t="s">
        <v>369</v>
      </c>
      <c r="M3741" t="s">
        <v>368</v>
      </c>
      <c r="N3741" s="8">
        <v>41961</v>
      </c>
      <c r="O3741">
        <v>0</v>
      </c>
      <c r="P3741">
        <v>0</v>
      </c>
      <c r="Q3741">
        <v>23287</v>
      </c>
      <c r="R3741">
        <v>2993.9</v>
      </c>
      <c r="S3741">
        <v>6.2370000000000001</v>
      </c>
      <c r="T3741">
        <v>33</v>
      </c>
      <c r="U3741">
        <v>9072.2999999999993</v>
      </c>
      <c r="V3741">
        <v>2</v>
      </c>
      <c r="W3741">
        <v>1.5880000000000001</v>
      </c>
      <c r="X3741">
        <v>2.5670000000000002</v>
      </c>
      <c r="Y3741" s="8">
        <v>41961</v>
      </c>
    </row>
    <row r="3742" spans="1:25" x14ac:dyDescent="0.25">
      <c r="A3742">
        <v>-111.97529983</v>
      </c>
      <c r="B3742">
        <v>33.079909780000001</v>
      </c>
      <c r="C3742">
        <v>13</v>
      </c>
      <c r="D3742" t="s">
        <v>371</v>
      </c>
      <c r="E3742" t="s">
        <v>370</v>
      </c>
      <c r="F3742">
        <v>3741</v>
      </c>
      <c r="G3742">
        <v>359</v>
      </c>
      <c r="H3742">
        <v>13.33</v>
      </c>
      <c r="I3742">
        <v>2.3290000000000002</v>
      </c>
      <c r="J3742">
        <v>1</v>
      </c>
      <c r="K3742">
        <v>1163.5999999999999</v>
      </c>
      <c r="L3742" t="s">
        <v>369</v>
      </c>
      <c r="M3742" t="s">
        <v>368</v>
      </c>
      <c r="N3742" s="8">
        <v>41961</v>
      </c>
      <c r="O3742">
        <v>0</v>
      </c>
      <c r="P3742">
        <v>0</v>
      </c>
      <c r="Q3742">
        <v>20588</v>
      </c>
      <c r="R3742">
        <v>2646.9</v>
      </c>
      <c r="S3742">
        <v>5.5140000000000002</v>
      </c>
      <c r="T3742">
        <v>33</v>
      </c>
      <c r="U3742">
        <v>8020.9</v>
      </c>
      <c r="V3742">
        <v>2</v>
      </c>
      <c r="W3742">
        <v>1.5880000000000001</v>
      </c>
      <c r="X3742">
        <v>2.5670000000000002</v>
      </c>
      <c r="Y3742" s="8">
        <v>41961</v>
      </c>
    </row>
    <row r="3743" spans="1:25" x14ac:dyDescent="0.25">
      <c r="A3743">
        <v>-111.97529932</v>
      </c>
      <c r="B3743">
        <v>33.079915790000001</v>
      </c>
      <c r="C3743">
        <v>13</v>
      </c>
      <c r="D3743" t="s">
        <v>371</v>
      </c>
      <c r="E3743" t="s">
        <v>370</v>
      </c>
      <c r="F3743">
        <v>3742</v>
      </c>
      <c r="G3743">
        <v>356</v>
      </c>
      <c r="H3743">
        <v>13.33</v>
      </c>
      <c r="I3743">
        <v>2.5259999999999998</v>
      </c>
      <c r="J3743">
        <v>1</v>
      </c>
      <c r="K3743">
        <v>1163.5999999999999</v>
      </c>
      <c r="L3743" t="s">
        <v>369</v>
      </c>
      <c r="M3743" t="s">
        <v>368</v>
      </c>
      <c r="N3743" s="8">
        <v>41961</v>
      </c>
      <c r="O3743">
        <v>0</v>
      </c>
      <c r="P3743">
        <v>0</v>
      </c>
      <c r="Q3743">
        <v>20470</v>
      </c>
      <c r="R3743">
        <v>2426.6999999999998</v>
      </c>
      <c r="S3743">
        <v>5.056</v>
      </c>
      <c r="T3743">
        <v>33</v>
      </c>
      <c r="U3743">
        <v>7353.5</v>
      </c>
      <c r="V3743">
        <v>2</v>
      </c>
      <c r="W3743">
        <v>1.722</v>
      </c>
      <c r="X3743">
        <v>2.7839999999999998</v>
      </c>
      <c r="Y3743" s="8">
        <v>41961</v>
      </c>
    </row>
    <row r="3744" spans="1:25" x14ac:dyDescent="0.25">
      <c r="A3744">
        <v>-111.9753</v>
      </c>
      <c r="B3744">
        <v>33.079922770000003</v>
      </c>
      <c r="C3744">
        <v>13</v>
      </c>
      <c r="D3744" t="s">
        <v>371</v>
      </c>
      <c r="E3744" t="s">
        <v>370</v>
      </c>
      <c r="F3744">
        <v>3743</v>
      </c>
      <c r="G3744">
        <v>0</v>
      </c>
      <c r="H3744">
        <v>13.33</v>
      </c>
      <c r="I3744">
        <v>2.2970000000000002</v>
      </c>
      <c r="J3744">
        <v>1</v>
      </c>
      <c r="K3744">
        <v>1163.5</v>
      </c>
      <c r="L3744" t="s">
        <v>369</v>
      </c>
      <c r="M3744" t="s">
        <v>368</v>
      </c>
      <c r="N3744" s="8">
        <v>41961</v>
      </c>
      <c r="O3744">
        <v>0</v>
      </c>
      <c r="P3744">
        <v>0</v>
      </c>
      <c r="Q3744">
        <v>21587</v>
      </c>
      <c r="R3744">
        <v>2815</v>
      </c>
      <c r="S3744">
        <v>5.8639999999999999</v>
      </c>
      <c r="T3744">
        <v>33</v>
      </c>
      <c r="U3744">
        <v>8530.2000000000007</v>
      </c>
      <c r="V3744">
        <v>2</v>
      </c>
      <c r="W3744">
        <v>1.5660000000000001</v>
      </c>
      <c r="X3744">
        <v>2.5310000000000001</v>
      </c>
      <c r="Y3744" s="8">
        <v>41961</v>
      </c>
    </row>
    <row r="3745" spans="1:25" x14ac:dyDescent="0.25">
      <c r="A3745">
        <v>-111.97529968000001</v>
      </c>
      <c r="B3745">
        <v>33.079928789999997</v>
      </c>
      <c r="C3745">
        <v>13</v>
      </c>
      <c r="D3745" t="s">
        <v>371</v>
      </c>
      <c r="E3745" t="s">
        <v>370</v>
      </c>
      <c r="F3745">
        <v>3744</v>
      </c>
      <c r="G3745">
        <v>4</v>
      </c>
      <c r="H3745">
        <v>13.33</v>
      </c>
      <c r="I3745">
        <v>2.2639999999999998</v>
      </c>
      <c r="J3745">
        <v>1</v>
      </c>
      <c r="K3745">
        <v>1163.5</v>
      </c>
      <c r="L3745" t="s">
        <v>369</v>
      </c>
      <c r="M3745" t="s">
        <v>368</v>
      </c>
      <c r="N3745" s="8">
        <v>41961</v>
      </c>
      <c r="O3745">
        <v>0</v>
      </c>
      <c r="P3745">
        <v>0</v>
      </c>
      <c r="Q3745">
        <v>19822</v>
      </c>
      <c r="R3745">
        <v>2622.2</v>
      </c>
      <c r="S3745">
        <v>5.4630000000000001</v>
      </c>
      <c r="T3745">
        <v>33</v>
      </c>
      <c r="U3745">
        <v>7946.1</v>
      </c>
      <c r="V3745">
        <v>2</v>
      </c>
      <c r="W3745">
        <v>1.5429999999999999</v>
      </c>
      <c r="X3745">
        <v>2.4950000000000001</v>
      </c>
      <c r="Y3745" s="8">
        <v>41961</v>
      </c>
    </row>
    <row r="3746" spans="1:25" x14ac:dyDescent="0.25">
      <c r="A3746">
        <v>-111.97529968000001</v>
      </c>
      <c r="B3746">
        <v>33.079934790000003</v>
      </c>
      <c r="C3746">
        <v>13</v>
      </c>
      <c r="D3746" t="s">
        <v>371</v>
      </c>
      <c r="E3746" t="s">
        <v>370</v>
      </c>
      <c r="F3746">
        <v>3745</v>
      </c>
      <c r="G3746">
        <v>4</v>
      </c>
      <c r="H3746">
        <v>13.33</v>
      </c>
      <c r="I3746">
        <v>2.165</v>
      </c>
      <c r="J3746">
        <v>1</v>
      </c>
      <c r="K3746">
        <v>1163.5</v>
      </c>
      <c r="L3746" t="s">
        <v>369</v>
      </c>
      <c r="M3746" t="s">
        <v>368</v>
      </c>
      <c r="N3746" s="8">
        <v>41961</v>
      </c>
      <c r="O3746">
        <v>0</v>
      </c>
      <c r="P3746">
        <v>0</v>
      </c>
      <c r="Q3746">
        <v>20350</v>
      </c>
      <c r="R3746">
        <v>2814.5</v>
      </c>
      <c r="S3746">
        <v>5.8639999999999999</v>
      </c>
      <c r="T3746">
        <v>33</v>
      </c>
      <c r="U3746">
        <v>8528.7999999999993</v>
      </c>
      <c r="V3746">
        <v>2</v>
      </c>
      <c r="W3746">
        <v>1.476</v>
      </c>
      <c r="X3746">
        <v>2.3860000000000001</v>
      </c>
      <c r="Y3746" s="8">
        <v>41961</v>
      </c>
    </row>
    <row r="3747" spans="1:25" x14ac:dyDescent="0.25">
      <c r="A3747">
        <v>-111.97529917</v>
      </c>
      <c r="B3747">
        <v>33.079940780000001</v>
      </c>
      <c r="C3747">
        <v>13</v>
      </c>
      <c r="D3747" t="s">
        <v>371</v>
      </c>
      <c r="E3747" t="s">
        <v>370</v>
      </c>
      <c r="F3747">
        <v>3746</v>
      </c>
      <c r="G3747">
        <v>1</v>
      </c>
      <c r="H3747">
        <v>13.33</v>
      </c>
      <c r="I3747">
        <v>2.2309999999999999</v>
      </c>
      <c r="J3747">
        <v>1</v>
      </c>
      <c r="K3747">
        <v>1163.5</v>
      </c>
      <c r="L3747" t="s">
        <v>369</v>
      </c>
      <c r="M3747" t="s">
        <v>368</v>
      </c>
      <c r="N3747" s="8">
        <v>41961</v>
      </c>
      <c r="O3747">
        <v>0</v>
      </c>
      <c r="P3747">
        <v>0</v>
      </c>
      <c r="Q3747">
        <v>23593</v>
      </c>
      <c r="R3747">
        <v>3167.1</v>
      </c>
      <c r="S3747">
        <v>6.5979999999999999</v>
      </c>
      <c r="T3747">
        <v>33</v>
      </c>
      <c r="U3747">
        <v>9597.2000000000007</v>
      </c>
      <c r="V3747">
        <v>2</v>
      </c>
      <c r="W3747">
        <v>1.5209999999999999</v>
      </c>
      <c r="X3747">
        <v>2.4580000000000002</v>
      </c>
      <c r="Y3747" s="8">
        <v>41961</v>
      </c>
    </row>
    <row r="3748" spans="1:25" x14ac:dyDescent="0.25">
      <c r="A3748">
        <v>-111.97529900000001</v>
      </c>
      <c r="B3748">
        <v>33.079947769999997</v>
      </c>
      <c r="C3748">
        <v>13</v>
      </c>
      <c r="D3748" t="s">
        <v>371</v>
      </c>
      <c r="E3748" t="s">
        <v>370</v>
      </c>
      <c r="F3748">
        <v>3747</v>
      </c>
      <c r="G3748">
        <v>0</v>
      </c>
      <c r="H3748">
        <v>13.33</v>
      </c>
      <c r="I3748">
        <v>2.2970000000000002</v>
      </c>
      <c r="J3748">
        <v>1</v>
      </c>
      <c r="K3748">
        <v>1163.4000000000001</v>
      </c>
      <c r="L3748" t="s">
        <v>369</v>
      </c>
      <c r="M3748" t="s">
        <v>368</v>
      </c>
      <c r="N3748" s="8">
        <v>41961</v>
      </c>
      <c r="O3748">
        <v>0</v>
      </c>
      <c r="P3748">
        <v>0</v>
      </c>
      <c r="Q3748">
        <v>16558</v>
      </c>
      <c r="R3748">
        <v>2159.1999999999998</v>
      </c>
      <c r="S3748">
        <v>4.4980000000000002</v>
      </c>
      <c r="T3748">
        <v>33</v>
      </c>
      <c r="U3748">
        <v>6543.1</v>
      </c>
      <c r="V3748">
        <v>2</v>
      </c>
      <c r="W3748">
        <v>1.5660000000000001</v>
      </c>
      <c r="X3748">
        <v>2.5310000000000001</v>
      </c>
      <c r="Y3748" s="8">
        <v>41961</v>
      </c>
    </row>
    <row r="3749" spans="1:25" x14ac:dyDescent="0.25">
      <c r="A3749">
        <v>-111.97529986000001</v>
      </c>
      <c r="B3749">
        <v>33.079953809999999</v>
      </c>
      <c r="C3749">
        <v>13</v>
      </c>
      <c r="D3749" t="s">
        <v>371</v>
      </c>
      <c r="E3749" t="s">
        <v>370</v>
      </c>
      <c r="F3749">
        <v>3748</v>
      </c>
      <c r="G3749">
        <v>5</v>
      </c>
      <c r="H3749">
        <v>13.33</v>
      </c>
      <c r="I3749">
        <v>2.3620000000000001</v>
      </c>
      <c r="J3749">
        <v>1</v>
      </c>
      <c r="K3749">
        <v>1163.4000000000001</v>
      </c>
      <c r="L3749" t="s">
        <v>369</v>
      </c>
      <c r="M3749" t="s">
        <v>368</v>
      </c>
      <c r="N3749" s="8">
        <v>41961</v>
      </c>
      <c r="O3749">
        <v>0</v>
      </c>
      <c r="P3749">
        <v>0</v>
      </c>
      <c r="Q3749">
        <v>3460.6</v>
      </c>
      <c r="R3749">
        <v>438.73</v>
      </c>
      <c r="S3749">
        <v>0.91400000000000003</v>
      </c>
      <c r="T3749">
        <v>33</v>
      </c>
      <c r="U3749">
        <v>1329.5</v>
      </c>
      <c r="V3749">
        <v>2</v>
      </c>
      <c r="W3749">
        <v>1.611</v>
      </c>
      <c r="X3749">
        <v>2.6030000000000002</v>
      </c>
      <c r="Y3749" s="8">
        <v>41961</v>
      </c>
    </row>
    <row r="3750" spans="1:25" x14ac:dyDescent="0.25">
      <c r="A3750">
        <v>-111.97529814000001</v>
      </c>
      <c r="B3750">
        <v>33.079960810000003</v>
      </c>
      <c r="C3750">
        <v>13</v>
      </c>
      <c r="D3750" t="s">
        <v>371</v>
      </c>
      <c r="E3750" t="s">
        <v>370</v>
      </c>
      <c r="F3750">
        <v>3749</v>
      </c>
      <c r="G3750">
        <v>355</v>
      </c>
      <c r="H3750">
        <v>13.33</v>
      </c>
      <c r="I3750">
        <v>2.395</v>
      </c>
      <c r="J3750">
        <v>1</v>
      </c>
      <c r="K3750">
        <v>1163.3</v>
      </c>
      <c r="L3750" t="s">
        <v>369</v>
      </c>
      <c r="M3750" t="s">
        <v>368</v>
      </c>
      <c r="N3750" s="8">
        <v>41961</v>
      </c>
      <c r="O3750">
        <v>0</v>
      </c>
      <c r="P3750">
        <v>0</v>
      </c>
      <c r="Q3750">
        <v>63.43</v>
      </c>
      <c r="R3750">
        <v>7.931</v>
      </c>
      <c r="S3750">
        <v>1.7000000000000001E-2</v>
      </c>
      <c r="T3750">
        <v>33</v>
      </c>
      <c r="U3750">
        <v>24.03</v>
      </c>
      <c r="V3750">
        <v>2</v>
      </c>
      <c r="W3750">
        <v>1.633</v>
      </c>
      <c r="X3750">
        <v>2.6389999999999998</v>
      </c>
      <c r="Y3750" s="8">
        <v>41961</v>
      </c>
    </row>
    <row r="3751" spans="1:25" x14ac:dyDescent="0.25">
      <c r="A3751">
        <v>-111.97529986000001</v>
      </c>
      <c r="B3751">
        <v>33.079967809999999</v>
      </c>
      <c r="C3751">
        <v>13</v>
      </c>
      <c r="D3751" t="s">
        <v>371</v>
      </c>
      <c r="E3751" t="s">
        <v>370</v>
      </c>
      <c r="F3751">
        <v>3750</v>
      </c>
      <c r="G3751">
        <v>5</v>
      </c>
      <c r="H3751">
        <v>13.33</v>
      </c>
      <c r="I3751">
        <v>2.2970000000000002</v>
      </c>
      <c r="J3751">
        <v>1</v>
      </c>
      <c r="K3751">
        <v>1163.2</v>
      </c>
      <c r="L3751" t="s">
        <v>369</v>
      </c>
      <c r="M3751" t="s">
        <v>368</v>
      </c>
      <c r="N3751" s="8">
        <v>41961</v>
      </c>
      <c r="O3751">
        <v>0</v>
      </c>
      <c r="P3751">
        <v>0</v>
      </c>
      <c r="Q3751">
        <v>129.69</v>
      </c>
      <c r="R3751">
        <v>16.91</v>
      </c>
      <c r="S3751">
        <v>3.5000000000000003E-2</v>
      </c>
      <c r="T3751">
        <v>33</v>
      </c>
      <c r="U3751">
        <v>51.25</v>
      </c>
      <c r="V3751">
        <v>2</v>
      </c>
      <c r="W3751">
        <v>1.5660000000000001</v>
      </c>
      <c r="X3751">
        <v>2.5310000000000001</v>
      </c>
      <c r="Y3751" s="8">
        <v>41961</v>
      </c>
    </row>
    <row r="3752" spans="1:25" x14ac:dyDescent="0.25">
      <c r="A3752">
        <v>-111.97560163</v>
      </c>
      <c r="B3752">
        <v>33.080006150000003</v>
      </c>
      <c r="C3752">
        <v>13</v>
      </c>
      <c r="D3752" t="s">
        <v>371</v>
      </c>
      <c r="E3752" t="s">
        <v>370</v>
      </c>
      <c r="F3752">
        <v>3751</v>
      </c>
      <c r="G3752">
        <v>188</v>
      </c>
      <c r="H3752">
        <v>13.33</v>
      </c>
      <c r="I3752">
        <v>0.68899999999999995</v>
      </c>
      <c r="J3752">
        <v>1</v>
      </c>
      <c r="K3752">
        <v>1164.2</v>
      </c>
      <c r="L3752" t="s">
        <v>369</v>
      </c>
      <c r="M3752" t="s">
        <v>368</v>
      </c>
      <c r="N3752" s="8">
        <v>41961</v>
      </c>
      <c r="O3752">
        <v>0</v>
      </c>
      <c r="P3752">
        <v>0</v>
      </c>
      <c r="Q3752">
        <v>200.58</v>
      </c>
      <c r="R3752">
        <v>87.19</v>
      </c>
      <c r="S3752">
        <v>0.182</v>
      </c>
      <c r="T3752">
        <v>33</v>
      </c>
      <c r="U3752">
        <v>264.2</v>
      </c>
      <c r="V3752">
        <v>3</v>
      </c>
      <c r="W3752">
        <v>0.47</v>
      </c>
      <c r="X3752">
        <v>0.75900000000000001</v>
      </c>
      <c r="Y3752" s="8">
        <v>41961</v>
      </c>
    </row>
    <row r="3753" spans="1:25" x14ac:dyDescent="0.25">
      <c r="A3753">
        <v>-111.97560163</v>
      </c>
      <c r="B3753">
        <v>33.080003980000001</v>
      </c>
      <c r="C3753">
        <v>13</v>
      </c>
      <c r="D3753" t="s">
        <v>371</v>
      </c>
      <c r="E3753" t="s">
        <v>370</v>
      </c>
      <c r="F3753">
        <v>3752</v>
      </c>
      <c r="G3753">
        <v>194</v>
      </c>
      <c r="H3753">
        <v>13.33</v>
      </c>
      <c r="I3753">
        <v>0.59099999999999997</v>
      </c>
      <c r="J3753">
        <v>1</v>
      </c>
      <c r="K3753">
        <v>1164.3</v>
      </c>
      <c r="L3753" t="s">
        <v>369</v>
      </c>
      <c r="M3753" t="s">
        <v>368</v>
      </c>
      <c r="N3753" s="8">
        <v>41961</v>
      </c>
      <c r="O3753">
        <v>0</v>
      </c>
      <c r="P3753">
        <v>0</v>
      </c>
      <c r="Q3753">
        <v>22.91</v>
      </c>
      <c r="R3753">
        <v>11.62</v>
      </c>
      <c r="S3753">
        <v>2.4E-2</v>
      </c>
      <c r="T3753">
        <v>33</v>
      </c>
      <c r="U3753">
        <v>35.200000000000003</v>
      </c>
      <c r="V3753">
        <v>3</v>
      </c>
      <c r="W3753">
        <v>0.40300000000000002</v>
      </c>
      <c r="X3753">
        <v>0.65100000000000002</v>
      </c>
      <c r="Y3753" s="8">
        <v>41961</v>
      </c>
    </row>
    <row r="3754" spans="1:25" x14ac:dyDescent="0.25">
      <c r="A3754">
        <v>-111.97560636999999</v>
      </c>
      <c r="B3754">
        <v>33.080001979999999</v>
      </c>
      <c r="C3754">
        <v>13</v>
      </c>
      <c r="D3754" t="s">
        <v>371</v>
      </c>
      <c r="E3754" t="s">
        <v>370</v>
      </c>
      <c r="F3754">
        <v>3753</v>
      </c>
      <c r="G3754">
        <v>166</v>
      </c>
      <c r="H3754">
        <v>13.33</v>
      </c>
      <c r="I3754">
        <v>0.755</v>
      </c>
      <c r="J3754">
        <v>1</v>
      </c>
      <c r="K3754">
        <v>1164.3</v>
      </c>
      <c r="L3754" t="s">
        <v>369</v>
      </c>
      <c r="M3754" t="s">
        <v>368</v>
      </c>
      <c r="N3754" s="8">
        <v>41961</v>
      </c>
      <c r="O3754">
        <v>0</v>
      </c>
      <c r="P3754">
        <v>0</v>
      </c>
      <c r="Q3754">
        <v>22.01</v>
      </c>
      <c r="R3754">
        <v>8.7360000000000007</v>
      </c>
      <c r="S3754">
        <v>1.7999999999999999E-2</v>
      </c>
      <c r="T3754">
        <v>33</v>
      </c>
      <c r="U3754">
        <v>26.47</v>
      </c>
      <c r="V3754">
        <v>3</v>
      </c>
      <c r="W3754">
        <v>0.51400000000000001</v>
      </c>
      <c r="X3754">
        <v>0.83199999999999996</v>
      </c>
      <c r="Y3754" s="8">
        <v>41961</v>
      </c>
    </row>
    <row r="3755" spans="1:25" x14ac:dyDescent="0.25">
      <c r="A3755">
        <v>-111.97560366</v>
      </c>
      <c r="B3755">
        <v>33.079980220000003</v>
      </c>
      <c r="C3755">
        <v>13</v>
      </c>
      <c r="D3755" t="s">
        <v>371</v>
      </c>
      <c r="E3755" t="s">
        <v>370</v>
      </c>
      <c r="F3755">
        <v>3754</v>
      </c>
      <c r="G3755">
        <v>182</v>
      </c>
      <c r="H3755">
        <v>13.33</v>
      </c>
      <c r="I3755">
        <v>0.65600000000000003</v>
      </c>
      <c r="J3755">
        <v>1</v>
      </c>
      <c r="K3755">
        <v>1164.5999999999999</v>
      </c>
      <c r="L3755" t="s">
        <v>369</v>
      </c>
      <c r="M3755" t="s">
        <v>368</v>
      </c>
      <c r="N3755" s="8">
        <v>41961</v>
      </c>
      <c r="O3755">
        <v>0</v>
      </c>
      <c r="P3755">
        <v>0</v>
      </c>
      <c r="Q3755">
        <v>77.010000000000005</v>
      </c>
      <c r="R3755">
        <v>35.15</v>
      </c>
      <c r="S3755">
        <v>7.2999999999999995E-2</v>
      </c>
      <c r="T3755">
        <v>33</v>
      </c>
      <c r="U3755">
        <v>106.51</v>
      </c>
      <c r="V3755">
        <v>3</v>
      </c>
      <c r="W3755">
        <v>0.44700000000000001</v>
      </c>
      <c r="X3755">
        <v>0.72299999999999998</v>
      </c>
      <c r="Y3755" s="8">
        <v>41961</v>
      </c>
    </row>
    <row r="3756" spans="1:25" x14ac:dyDescent="0.25">
      <c r="A3756">
        <v>-111.97559855999999</v>
      </c>
      <c r="B3756">
        <v>33.079973209999999</v>
      </c>
      <c r="C3756">
        <v>13</v>
      </c>
      <c r="D3756" t="s">
        <v>371</v>
      </c>
      <c r="E3756" t="s">
        <v>370</v>
      </c>
      <c r="F3756">
        <v>3755</v>
      </c>
      <c r="G3756">
        <v>221</v>
      </c>
      <c r="H3756">
        <v>13.33</v>
      </c>
      <c r="I3756">
        <v>0.72199999999999998</v>
      </c>
      <c r="J3756">
        <v>1</v>
      </c>
      <c r="K3756">
        <v>1164.5999999999999</v>
      </c>
      <c r="L3756" t="s">
        <v>369</v>
      </c>
      <c r="M3756" t="s">
        <v>368</v>
      </c>
      <c r="N3756" s="8">
        <v>41961</v>
      </c>
      <c r="O3756">
        <v>0</v>
      </c>
      <c r="P3756">
        <v>0</v>
      </c>
      <c r="Q3756">
        <v>48.2</v>
      </c>
      <c r="R3756">
        <v>20</v>
      </c>
      <c r="S3756">
        <v>4.2000000000000003E-2</v>
      </c>
      <c r="T3756">
        <v>33</v>
      </c>
      <c r="U3756">
        <v>60.61</v>
      </c>
      <c r="V3756">
        <v>3</v>
      </c>
      <c r="W3756">
        <v>0.49199999999999999</v>
      </c>
      <c r="X3756">
        <v>0.79500000000000004</v>
      </c>
      <c r="Y3756" s="8">
        <v>41961</v>
      </c>
    </row>
    <row r="3757" spans="1:25" x14ac:dyDescent="0.25">
      <c r="A3757">
        <v>-111.97560514</v>
      </c>
      <c r="B3757">
        <v>33.079962190000003</v>
      </c>
      <c r="C3757">
        <v>13</v>
      </c>
      <c r="D3757" t="s">
        <v>371</v>
      </c>
      <c r="E3757" t="s">
        <v>370</v>
      </c>
      <c r="F3757">
        <v>3756</v>
      </c>
      <c r="G3757">
        <v>185</v>
      </c>
      <c r="H3757">
        <v>13.33</v>
      </c>
      <c r="I3757">
        <v>1.28</v>
      </c>
      <c r="J3757">
        <v>1</v>
      </c>
      <c r="K3757">
        <v>1164.5</v>
      </c>
      <c r="L3757" t="s">
        <v>369</v>
      </c>
      <c r="M3757" t="s">
        <v>368</v>
      </c>
      <c r="N3757" s="8">
        <v>41961</v>
      </c>
      <c r="O3757">
        <v>0</v>
      </c>
      <c r="P3757">
        <v>0</v>
      </c>
      <c r="Q3757">
        <v>1552.8</v>
      </c>
      <c r="R3757">
        <v>363.45</v>
      </c>
      <c r="S3757">
        <v>0.75700000000000001</v>
      </c>
      <c r="T3757">
        <v>33</v>
      </c>
      <c r="U3757">
        <v>1101.4000000000001</v>
      </c>
      <c r="V3757">
        <v>3</v>
      </c>
      <c r="W3757">
        <v>0.872</v>
      </c>
      <c r="X3757">
        <v>1.41</v>
      </c>
      <c r="Y3757" s="8">
        <v>41961</v>
      </c>
    </row>
    <row r="3758" spans="1:25" x14ac:dyDescent="0.25">
      <c r="A3758">
        <v>-111.97560497000001</v>
      </c>
      <c r="B3758">
        <v>33.079958179999998</v>
      </c>
      <c r="C3758">
        <v>13</v>
      </c>
      <c r="D3758" t="s">
        <v>371</v>
      </c>
      <c r="E3758" t="s">
        <v>370</v>
      </c>
      <c r="F3758">
        <v>3757</v>
      </c>
      <c r="G3758">
        <v>186</v>
      </c>
      <c r="H3758">
        <v>13.33</v>
      </c>
      <c r="I3758">
        <v>1.5089999999999999</v>
      </c>
      <c r="J3758">
        <v>1</v>
      </c>
      <c r="K3758">
        <v>1164.5</v>
      </c>
      <c r="L3758" t="s">
        <v>369</v>
      </c>
      <c r="M3758" t="s">
        <v>368</v>
      </c>
      <c r="N3758" s="8">
        <v>41961</v>
      </c>
      <c r="O3758">
        <v>0</v>
      </c>
      <c r="P3758">
        <v>0</v>
      </c>
      <c r="Q3758">
        <v>655.02</v>
      </c>
      <c r="R3758">
        <v>129.97999999999999</v>
      </c>
      <c r="S3758">
        <v>0.27100000000000002</v>
      </c>
      <c r="T3758">
        <v>33</v>
      </c>
      <c r="U3758">
        <v>393.87</v>
      </c>
      <c r="V3758">
        <v>3</v>
      </c>
      <c r="W3758">
        <v>1.0289999999999999</v>
      </c>
      <c r="X3758">
        <v>1.663</v>
      </c>
      <c r="Y3758" s="8">
        <v>41961</v>
      </c>
    </row>
    <row r="3759" spans="1:25" x14ac:dyDescent="0.25">
      <c r="A3759">
        <v>-111.97560634</v>
      </c>
      <c r="B3759">
        <v>33.079954219999998</v>
      </c>
      <c r="C3759">
        <v>13</v>
      </c>
      <c r="D3759" t="s">
        <v>371</v>
      </c>
      <c r="E3759" t="s">
        <v>370</v>
      </c>
      <c r="F3759">
        <v>3758</v>
      </c>
      <c r="G3759">
        <v>178</v>
      </c>
      <c r="H3759">
        <v>13.33</v>
      </c>
      <c r="I3759">
        <v>1.5089999999999999</v>
      </c>
      <c r="J3759">
        <v>1</v>
      </c>
      <c r="K3759">
        <v>1164.4000000000001</v>
      </c>
      <c r="L3759" t="s">
        <v>369</v>
      </c>
      <c r="M3759" t="s">
        <v>368</v>
      </c>
      <c r="N3759" s="8">
        <v>41961</v>
      </c>
      <c r="O3759">
        <v>0</v>
      </c>
      <c r="P3759">
        <v>0</v>
      </c>
      <c r="Q3759">
        <v>628</v>
      </c>
      <c r="R3759">
        <v>124.62</v>
      </c>
      <c r="S3759">
        <v>0.26</v>
      </c>
      <c r="T3759">
        <v>33</v>
      </c>
      <c r="U3759">
        <v>377.63</v>
      </c>
      <c r="V3759">
        <v>3</v>
      </c>
      <c r="W3759">
        <v>1.0289999999999999</v>
      </c>
      <c r="X3759">
        <v>1.663</v>
      </c>
      <c r="Y3759" s="8">
        <v>41961</v>
      </c>
    </row>
    <row r="3760" spans="1:25" x14ac:dyDescent="0.25">
      <c r="A3760">
        <v>-111.975606</v>
      </c>
      <c r="B3760">
        <v>33.079930230000002</v>
      </c>
      <c r="C3760">
        <v>13</v>
      </c>
      <c r="D3760" t="s">
        <v>371</v>
      </c>
      <c r="E3760" t="s">
        <v>370</v>
      </c>
      <c r="F3760">
        <v>3759</v>
      </c>
      <c r="G3760">
        <v>180</v>
      </c>
      <c r="H3760">
        <v>13.33</v>
      </c>
      <c r="I3760">
        <v>1.804</v>
      </c>
      <c r="J3760">
        <v>1</v>
      </c>
      <c r="K3760">
        <v>1164.5999999999999</v>
      </c>
      <c r="L3760" t="s">
        <v>369</v>
      </c>
      <c r="M3760" t="s">
        <v>368</v>
      </c>
      <c r="N3760" s="8">
        <v>41961</v>
      </c>
      <c r="O3760">
        <v>0</v>
      </c>
      <c r="P3760">
        <v>0</v>
      </c>
      <c r="Q3760">
        <v>34.33</v>
      </c>
      <c r="R3760">
        <v>5.6970000000000001</v>
      </c>
      <c r="S3760">
        <v>1.2E-2</v>
      </c>
      <c r="T3760">
        <v>33</v>
      </c>
      <c r="U3760">
        <v>17.260000000000002</v>
      </c>
      <c r="V3760">
        <v>3</v>
      </c>
      <c r="W3760">
        <v>1.23</v>
      </c>
      <c r="X3760">
        <v>1.988</v>
      </c>
      <c r="Y3760" s="8">
        <v>41961</v>
      </c>
    </row>
    <row r="3761" spans="1:25" x14ac:dyDescent="0.25">
      <c r="A3761">
        <v>-111.97560737000001</v>
      </c>
      <c r="B3761">
        <v>33.07992015</v>
      </c>
      <c r="C3761">
        <v>13</v>
      </c>
      <c r="D3761" t="s">
        <v>371</v>
      </c>
      <c r="E3761" t="s">
        <v>370</v>
      </c>
      <c r="F3761">
        <v>3760</v>
      </c>
      <c r="G3761">
        <v>172</v>
      </c>
      <c r="H3761">
        <v>13.33</v>
      </c>
      <c r="I3761">
        <v>1.903</v>
      </c>
      <c r="J3761">
        <v>1</v>
      </c>
      <c r="K3761">
        <v>1164.5</v>
      </c>
      <c r="L3761" t="s">
        <v>369</v>
      </c>
      <c r="M3761" t="s">
        <v>368</v>
      </c>
      <c r="N3761" s="8">
        <v>41961</v>
      </c>
      <c r="O3761">
        <v>0</v>
      </c>
      <c r="P3761">
        <v>0</v>
      </c>
      <c r="Q3761">
        <v>1401.1</v>
      </c>
      <c r="R3761">
        <v>220.5</v>
      </c>
      <c r="S3761">
        <v>0.45900000000000002</v>
      </c>
      <c r="T3761">
        <v>33</v>
      </c>
      <c r="U3761">
        <v>668.18</v>
      </c>
      <c r="V3761">
        <v>3</v>
      </c>
      <c r="W3761">
        <v>1.2969999999999999</v>
      </c>
      <c r="X3761">
        <v>2.097</v>
      </c>
      <c r="Y3761" s="8">
        <v>41961</v>
      </c>
    </row>
    <row r="3762" spans="1:25" x14ac:dyDescent="0.25">
      <c r="A3762">
        <v>-111.97560634</v>
      </c>
      <c r="B3762">
        <v>33.079915219999997</v>
      </c>
      <c r="C3762">
        <v>13</v>
      </c>
      <c r="D3762" t="s">
        <v>371</v>
      </c>
      <c r="E3762" t="s">
        <v>370</v>
      </c>
      <c r="F3762">
        <v>3761</v>
      </c>
      <c r="G3762">
        <v>178</v>
      </c>
      <c r="H3762">
        <v>13.33</v>
      </c>
      <c r="I3762">
        <v>1.772</v>
      </c>
      <c r="J3762">
        <v>1</v>
      </c>
      <c r="K3762">
        <v>1164.5999999999999</v>
      </c>
      <c r="L3762" t="s">
        <v>369</v>
      </c>
      <c r="M3762" t="s">
        <v>368</v>
      </c>
      <c r="N3762" s="8">
        <v>41961</v>
      </c>
      <c r="O3762">
        <v>0</v>
      </c>
      <c r="P3762">
        <v>0</v>
      </c>
      <c r="Q3762">
        <v>596.89</v>
      </c>
      <c r="R3762">
        <v>100.9</v>
      </c>
      <c r="S3762">
        <v>0.21</v>
      </c>
      <c r="T3762">
        <v>33</v>
      </c>
      <c r="U3762">
        <v>305.75</v>
      </c>
      <c r="V3762">
        <v>3</v>
      </c>
      <c r="W3762">
        <v>1.208</v>
      </c>
      <c r="X3762">
        <v>1.952</v>
      </c>
      <c r="Y3762" s="8">
        <v>41961</v>
      </c>
    </row>
    <row r="3763" spans="1:25" x14ac:dyDescent="0.25">
      <c r="A3763">
        <v>-111.97560516999999</v>
      </c>
      <c r="B3763">
        <v>33.079910220000002</v>
      </c>
      <c r="C3763">
        <v>13</v>
      </c>
      <c r="D3763" t="s">
        <v>371</v>
      </c>
      <c r="E3763" t="s">
        <v>370</v>
      </c>
      <c r="F3763">
        <v>3762</v>
      </c>
      <c r="G3763">
        <v>179</v>
      </c>
      <c r="H3763">
        <v>13.33</v>
      </c>
      <c r="I3763">
        <v>1.804</v>
      </c>
      <c r="J3763">
        <v>1</v>
      </c>
      <c r="K3763">
        <v>1164.5999999999999</v>
      </c>
      <c r="L3763" t="s">
        <v>369</v>
      </c>
      <c r="M3763" t="s">
        <v>368</v>
      </c>
      <c r="N3763" s="8">
        <v>41961</v>
      </c>
      <c r="O3763">
        <v>0</v>
      </c>
      <c r="P3763">
        <v>0</v>
      </c>
      <c r="Q3763">
        <v>671.51</v>
      </c>
      <c r="R3763">
        <v>111.45</v>
      </c>
      <c r="S3763">
        <v>0.23200000000000001</v>
      </c>
      <c r="T3763">
        <v>33</v>
      </c>
      <c r="U3763">
        <v>337.72</v>
      </c>
      <c r="V3763">
        <v>3</v>
      </c>
      <c r="W3763">
        <v>1.23</v>
      </c>
      <c r="X3763">
        <v>1.988</v>
      </c>
      <c r="Y3763" s="8">
        <v>41961</v>
      </c>
    </row>
    <row r="3764" spans="1:25" x14ac:dyDescent="0.25">
      <c r="A3764">
        <v>-111.97560516999999</v>
      </c>
      <c r="B3764">
        <v>33.079905220000001</v>
      </c>
      <c r="C3764">
        <v>13</v>
      </c>
      <c r="D3764" t="s">
        <v>371</v>
      </c>
      <c r="E3764" t="s">
        <v>370</v>
      </c>
      <c r="F3764">
        <v>3763</v>
      </c>
      <c r="G3764">
        <v>179</v>
      </c>
      <c r="H3764">
        <v>13.33</v>
      </c>
      <c r="I3764">
        <v>1.837</v>
      </c>
      <c r="J3764">
        <v>1</v>
      </c>
      <c r="K3764">
        <v>1164.5999999999999</v>
      </c>
      <c r="L3764" t="s">
        <v>369</v>
      </c>
      <c r="M3764" t="s">
        <v>368</v>
      </c>
      <c r="N3764" s="8">
        <v>41961</v>
      </c>
      <c r="O3764">
        <v>0</v>
      </c>
      <c r="P3764">
        <v>0</v>
      </c>
      <c r="Q3764">
        <v>1957.6</v>
      </c>
      <c r="R3764">
        <v>319.08999999999997</v>
      </c>
      <c r="S3764">
        <v>0.66500000000000004</v>
      </c>
      <c r="T3764">
        <v>33</v>
      </c>
      <c r="U3764">
        <v>966.93</v>
      </c>
      <c r="V3764">
        <v>3</v>
      </c>
      <c r="W3764">
        <v>1.2529999999999999</v>
      </c>
      <c r="X3764">
        <v>2.0249999999999999</v>
      </c>
      <c r="Y3764" s="8">
        <v>41961</v>
      </c>
    </row>
    <row r="3765" spans="1:25" x14ac:dyDescent="0.25">
      <c r="A3765">
        <v>-111.975606</v>
      </c>
      <c r="B3765">
        <v>33.07990023</v>
      </c>
      <c r="C3765">
        <v>13</v>
      </c>
      <c r="D3765" t="s">
        <v>371</v>
      </c>
      <c r="E3765" t="s">
        <v>370</v>
      </c>
      <c r="F3765">
        <v>3764</v>
      </c>
      <c r="G3765">
        <v>180</v>
      </c>
      <c r="H3765">
        <v>13.33</v>
      </c>
      <c r="I3765">
        <v>1.804</v>
      </c>
      <c r="J3765">
        <v>1</v>
      </c>
      <c r="K3765">
        <v>1164.5999999999999</v>
      </c>
      <c r="L3765" t="s">
        <v>369</v>
      </c>
      <c r="M3765" t="s">
        <v>368</v>
      </c>
      <c r="N3765" s="8">
        <v>41961</v>
      </c>
      <c r="O3765">
        <v>0</v>
      </c>
      <c r="P3765">
        <v>0</v>
      </c>
      <c r="Q3765">
        <v>3677.5</v>
      </c>
      <c r="R3765">
        <v>610.34</v>
      </c>
      <c r="S3765">
        <v>1.272</v>
      </c>
      <c r="T3765">
        <v>33</v>
      </c>
      <c r="U3765">
        <v>1849.5</v>
      </c>
      <c r="V3765">
        <v>3</v>
      </c>
      <c r="W3765">
        <v>1.23</v>
      </c>
      <c r="X3765">
        <v>1.988</v>
      </c>
      <c r="Y3765" s="8">
        <v>41961</v>
      </c>
    </row>
    <row r="3766" spans="1:25" x14ac:dyDescent="0.25">
      <c r="A3766">
        <v>-111.97560514</v>
      </c>
      <c r="B3766">
        <v>33.079894189999997</v>
      </c>
      <c r="C3766">
        <v>13</v>
      </c>
      <c r="D3766" t="s">
        <v>371</v>
      </c>
      <c r="E3766" t="s">
        <v>370</v>
      </c>
      <c r="F3766">
        <v>3765</v>
      </c>
      <c r="G3766">
        <v>185</v>
      </c>
      <c r="H3766">
        <v>13.33</v>
      </c>
      <c r="I3766">
        <v>1.837</v>
      </c>
      <c r="J3766">
        <v>1</v>
      </c>
      <c r="K3766">
        <v>1164.7</v>
      </c>
      <c r="L3766" t="s">
        <v>369</v>
      </c>
      <c r="M3766" t="s">
        <v>368</v>
      </c>
      <c r="N3766" s="8">
        <v>41961</v>
      </c>
      <c r="O3766">
        <v>0</v>
      </c>
      <c r="P3766">
        <v>0</v>
      </c>
      <c r="Q3766">
        <v>4918.3999999999996</v>
      </c>
      <c r="R3766">
        <v>801.71</v>
      </c>
      <c r="S3766">
        <v>1.67</v>
      </c>
      <c r="T3766">
        <v>33</v>
      </c>
      <c r="U3766">
        <v>2429.4</v>
      </c>
      <c r="V3766">
        <v>3</v>
      </c>
      <c r="W3766">
        <v>1.2529999999999999</v>
      </c>
      <c r="X3766">
        <v>2.0249999999999999</v>
      </c>
      <c r="Y3766" s="8">
        <v>41961</v>
      </c>
    </row>
    <row r="3767" spans="1:25" x14ac:dyDescent="0.25">
      <c r="A3767">
        <v>-111.97560651000001</v>
      </c>
      <c r="B3767">
        <v>33.079887210000003</v>
      </c>
      <c r="C3767">
        <v>13</v>
      </c>
      <c r="D3767" t="s">
        <v>371</v>
      </c>
      <c r="E3767" t="s">
        <v>370</v>
      </c>
      <c r="F3767">
        <v>3766</v>
      </c>
      <c r="G3767">
        <v>177</v>
      </c>
      <c r="H3767">
        <v>13.33</v>
      </c>
      <c r="I3767">
        <v>2.625</v>
      </c>
      <c r="J3767">
        <v>1</v>
      </c>
      <c r="K3767">
        <v>1164.5999999999999</v>
      </c>
      <c r="L3767" t="s">
        <v>369</v>
      </c>
      <c r="M3767" t="s">
        <v>368</v>
      </c>
      <c r="N3767" s="8">
        <v>41961</v>
      </c>
      <c r="O3767">
        <v>0</v>
      </c>
      <c r="P3767">
        <v>0</v>
      </c>
      <c r="Q3767">
        <v>3378.3</v>
      </c>
      <c r="R3767">
        <v>385.46</v>
      </c>
      <c r="S3767">
        <v>0.80300000000000005</v>
      </c>
      <c r="T3767">
        <v>33</v>
      </c>
      <c r="U3767">
        <v>1168.0999999999999</v>
      </c>
      <c r="V3767">
        <v>3</v>
      </c>
      <c r="W3767">
        <v>1.79</v>
      </c>
      <c r="X3767">
        <v>2.8919999999999999</v>
      </c>
      <c r="Y3767" s="8">
        <v>41961</v>
      </c>
    </row>
    <row r="3768" spans="1:25" x14ac:dyDescent="0.25">
      <c r="A3768">
        <v>-111.97560666</v>
      </c>
      <c r="B3768">
        <v>33.07988022</v>
      </c>
      <c r="C3768">
        <v>13</v>
      </c>
      <c r="D3768" t="s">
        <v>371</v>
      </c>
      <c r="E3768" t="s">
        <v>370</v>
      </c>
      <c r="F3768">
        <v>3767</v>
      </c>
      <c r="G3768">
        <v>182</v>
      </c>
      <c r="H3768">
        <v>13.33</v>
      </c>
      <c r="I3768">
        <v>2.395</v>
      </c>
      <c r="J3768">
        <v>1</v>
      </c>
      <c r="K3768">
        <v>1164.5999999999999</v>
      </c>
      <c r="L3768" t="s">
        <v>369</v>
      </c>
      <c r="M3768" t="s">
        <v>368</v>
      </c>
      <c r="N3768" s="8">
        <v>41961</v>
      </c>
      <c r="O3768">
        <v>0</v>
      </c>
      <c r="P3768">
        <v>0</v>
      </c>
      <c r="Q3768">
        <v>3996.2</v>
      </c>
      <c r="R3768">
        <v>499.69</v>
      </c>
      <c r="S3768">
        <v>1.0409999999999999</v>
      </c>
      <c r="T3768">
        <v>33</v>
      </c>
      <c r="U3768">
        <v>1514.2</v>
      </c>
      <c r="V3768">
        <v>3</v>
      </c>
      <c r="W3768">
        <v>1.633</v>
      </c>
      <c r="X3768">
        <v>2.6389999999999998</v>
      </c>
      <c r="Y3768" s="8">
        <v>41961</v>
      </c>
    </row>
    <row r="3769" spans="1:25" x14ac:dyDescent="0.25">
      <c r="A3769">
        <v>-111.97560563</v>
      </c>
      <c r="B3769">
        <v>33.079874150000002</v>
      </c>
      <c r="C3769">
        <v>13</v>
      </c>
      <c r="D3769" t="s">
        <v>371</v>
      </c>
      <c r="E3769" t="s">
        <v>370</v>
      </c>
      <c r="F3769">
        <v>3768</v>
      </c>
      <c r="G3769">
        <v>188</v>
      </c>
      <c r="H3769">
        <v>13.33</v>
      </c>
      <c r="I3769">
        <v>2.2970000000000002</v>
      </c>
      <c r="J3769">
        <v>1</v>
      </c>
      <c r="K3769">
        <v>1164.5999999999999</v>
      </c>
      <c r="L3769" t="s">
        <v>369</v>
      </c>
      <c r="M3769" t="s">
        <v>368</v>
      </c>
      <c r="N3769" s="8">
        <v>41961</v>
      </c>
      <c r="O3769">
        <v>0</v>
      </c>
      <c r="P3769">
        <v>0</v>
      </c>
      <c r="Q3769">
        <v>4609.2</v>
      </c>
      <c r="R3769">
        <v>601.04</v>
      </c>
      <c r="S3769">
        <v>1.252</v>
      </c>
      <c r="T3769">
        <v>33</v>
      </c>
      <c r="U3769">
        <v>1821.3</v>
      </c>
      <c r="V3769">
        <v>3</v>
      </c>
      <c r="W3769">
        <v>1.5660000000000001</v>
      </c>
      <c r="X3769">
        <v>2.5310000000000001</v>
      </c>
      <c r="Y3769" s="8">
        <v>41961</v>
      </c>
    </row>
    <row r="3770" spans="1:25" x14ac:dyDescent="0.25">
      <c r="A3770">
        <v>-111.97560751</v>
      </c>
      <c r="B3770">
        <v>33.079868210000001</v>
      </c>
      <c r="C3770">
        <v>13</v>
      </c>
      <c r="D3770" t="s">
        <v>371</v>
      </c>
      <c r="E3770" t="s">
        <v>370</v>
      </c>
      <c r="F3770">
        <v>3769</v>
      </c>
      <c r="G3770">
        <v>177</v>
      </c>
      <c r="H3770">
        <v>13.33</v>
      </c>
      <c r="I3770">
        <v>2.3290000000000002</v>
      </c>
      <c r="J3770">
        <v>1</v>
      </c>
      <c r="K3770">
        <v>1164.5999999999999</v>
      </c>
      <c r="L3770" t="s">
        <v>369</v>
      </c>
      <c r="M3770" t="s">
        <v>368</v>
      </c>
      <c r="N3770" s="8">
        <v>41961</v>
      </c>
      <c r="O3770">
        <v>0</v>
      </c>
      <c r="P3770">
        <v>0</v>
      </c>
      <c r="Q3770">
        <v>8142</v>
      </c>
      <c r="R3770">
        <v>1046.8</v>
      </c>
      <c r="S3770">
        <v>2.181</v>
      </c>
      <c r="T3770">
        <v>33</v>
      </c>
      <c r="U3770">
        <v>3172</v>
      </c>
      <c r="V3770">
        <v>3</v>
      </c>
      <c r="W3770">
        <v>1.5880000000000001</v>
      </c>
      <c r="X3770">
        <v>2.5670000000000002</v>
      </c>
      <c r="Y3770" s="8">
        <v>41961</v>
      </c>
    </row>
    <row r="3771" spans="1:25" x14ac:dyDescent="0.25">
      <c r="A3771">
        <v>-111.97560683</v>
      </c>
      <c r="B3771">
        <v>33.079861219999998</v>
      </c>
      <c r="C3771">
        <v>13</v>
      </c>
      <c r="D3771" t="s">
        <v>371</v>
      </c>
      <c r="E3771" t="s">
        <v>370</v>
      </c>
      <c r="F3771">
        <v>3770</v>
      </c>
      <c r="G3771">
        <v>181</v>
      </c>
      <c r="H3771">
        <v>13.33</v>
      </c>
      <c r="I3771">
        <v>2.2970000000000002</v>
      </c>
      <c r="J3771">
        <v>1</v>
      </c>
      <c r="K3771">
        <v>1164.5999999999999</v>
      </c>
      <c r="L3771" t="s">
        <v>369</v>
      </c>
      <c r="M3771" t="s">
        <v>368</v>
      </c>
      <c r="N3771" s="8">
        <v>41961</v>
      </c>
      <c r="O3771">
        <v>0</v>
      </c>
      <c r="P3771">
        <v>0</v>
      </c>
      <c r="Q3771">
        <v>12509</v>
      </c>
      <c r="R3771">
        <v>1631.2</v>
      </c>
      <c r="S3771">
        <v>3.3980000000000001</v>
      </c>
      <c r="T3771">
        <v>33</v>
      </c>
      <c r="U3771">
        <v>4942.8999999999996</v>
      </c>
      <c r="V3771">
        <v>3</v>
      </c>
      <c r="W3771">
        <v>1.5660000000000001</v>
      </c>
      <c r="X3771">
        <v>2.5310000000000001</v>
      </c>
      <c r="Y3771" s="8">
        <v>41961</v>
      </c>
    </row>
    <row r="3772" spans="1:25" x14ac:dyDescent="0.25">
      <c r="A3772">
        <v>-111.97560566</v>
      </c>
      <c r="B3772">
        <v>33.079855219999999</v>
      </c>
      <c r="C3772">
        <v>13</v>
      </c>
      <c r="D3772" t="s">
        <v>371</v>
      </c>
      <c r="E3772" t="s">
        <v>370</v>
      </c>
      <c r="F3772">
        <v>3771</v>
      </c>
      <c r="G3772">
        <v>182</v>
      </c>
      <c r="H3772">
        <v>13.33</v>
      </c>
      <c r="I3772">
        <v>2.2639999999999998</v>
      </c>
      <c r="J3772">
        <v>1</v>
      </c>
      <c r="K3772">
        <v>1164.7</v>
      </c>
      <c r="L3772" t="s">
        <v>369</v>
      </c>
      <c r="M3772" t="s">
        <v>368</v>
      </c>
      <c r="N3772" s="8">
        <v>41961</v>
      </c>
      <c r="O3772">
        <v>0</v>
      </c>
      <c r="P3772">
        <v>0</v>
      </c>
      <c r="Q3772">
        <v>11067</v>
      </c>
      <c r="R3772">
        <v>1464.1</v>
      </c>
      <c r="S3772">
        <v>3.05</v>
      </c>
      <c r="T3772">
        <v>33</v>
      </c>
      <c r="U3772">
        <v>4436.6000000000004</v>
      </c>
      <c r="V3772">
        <v>3</v>
      </c>
      <c r="W3772">
        <v>1.5429999999999999</v>
      </c>
      <c r="X3772">
        <v>2.4950000000000001</v>
      </c>
      <c r="Y3772" s="8">
        <v>41961</v>
      </c>
    </row>
    <row r="3773" spans="1:25" x14ac:dyDescent="0.25">
      <c r="A3773">
        <v>-111.97560751</v>
      </c>
      <c r="B3773">
        <v>33.079849209999999</v>
      </c>
      <c r="C3773">
        <v>13</v>
      </c>
      <c r="D3773" t="s">
        <v>371</v>
      </c>
      <c r="E3773" t="s">
        <v>370</v>
      </c>
      <c r="F3773">
        <v>3772</v>
      </c>
      <c r="G3773">
        <v>177</v>
      </c>
      <c r="H3773">
        <v>13.33</v>
      </c>
      <c r="I3773">
        <v>2.3290000000000002</v>
      </c>
      <c r="J3773">
        <v>1</v>
      </c>
      <c r="K3773">
        <v>1164.8</v>
      </c>
      <c r="L3773" t="s">
        <v>369</v>
      </c>
      <c r="M3773" t="s">
        <v>368</v>
      </c>
      <c r="N3773" s="8">
        <v>41961</v>
      </c>
      <c r="O3773">
        <v>0</v>
      </c>
      <c r="P3773">
        <v>0</v>
      </c>
      <c r="Q3773">
        <v>10154</v>
      </c>
      <c r="R3773">
        <v>1305.4000000000001</v>
      </c>
      <c r="S3773">
        <v>2.72</v>
      </c>
      <c r="T3773">
        <v>33</v>
      </c>
      <c r="U3773">
        <v>3955.7</v>
      </c>
      <c r="V3773">
        <v>3</v>
      </c>
      <c r="W3773">
        <v>1.5880000000000001</v>
      </c>
      <c r="X3773">
        <v>2.5670000000000002</v>
      </c>
      <c r="Y3773" s="8">
        <v>41961</v>
      </c>
    </row>
    <row r="3774" spans="1:25" x14ac:dyDescent="0.25">
      <c r="A3774">
        <v>-111.97560614</v>
      </c>
      <c r="B3774">
        <v>33.079842190000001</v>
      </c>
      <c r="C3774">
        <v>13</v>
      </c>
      <c r="D3774" t="s">
        <v>371</v>
      </c>
      <c r="E3774" t="s">
        <v>370</v>
      </c>
      <c r="F3774">
        <v>3773</v>
      </c>
      <c r="G3774">
        <v>185</v>
      </c>
      <c r="H3774">
        <v>13.33</v>
      </c>
      <c r="I3774">
        <v>2.3290000000000002</v>
      </c>
      <c r="J3774">
        <v>1</v>
      </c>
      <c r="K3774">
        <v>1164.8</v>
      </c>
      <c r="L3774" t="s">
        <v>369</v>
      </c>
      <c r="M3774" t="s">
        <v>368</v>
      </c>
      <c r="N3774" s="8">
        <v>41961</v>
      </c>
      <c r="O3774">
        <v>0</v>
      </c>
      <c r="P3774">
        <v>0</v>
      </c>
      <c r="Q3774">
        <v>12986</v>
      </c>
      <c r="R3774">
        <v>1669.5</v>
      </c>
      <c r="S3774">
        <v>3.4780000000000002</v>
      </c>
      <c r="T3774">
        <v>33</v>
      </c>
      <c r="U3774">
        <v>5059</v>
      </c>
      <c r="V3774">
        <v>3</v>
      </c>
      <c r="W3774">
        <v>1.5880000000000001</v>
      </c>
      <c r="X3774">
        <v>2.5670000000000002</v>
      </c>
      <c r="Y3774" s="8">
        <v>41961</v>
      </c>
    </row>
    <row r="3775" spans="1:25" x14ac:dyDescent="0.25">
      <c r="A3775">
        <v>-111.9756082</v>
      </c>
      <c r="B3775">
        <v>33.079836159999999</v>
      </c>
      <c r="C3775">
        <v>13</v>
      </c>
      <c r="D3775" t="s">
        <v>371</v>
      </c>
      <c r="E3775" t="s">
        <v>370</v>
      </c>
      <c r="F3775">
        <v>3774</v>
      </c>
      <c r="G3775">
        <v>173</v>
      </c>
      <c r="H3775">
        <v>13.33</v>
      </c>
      <c r="I3775">
        <v>2.3290000000000002</v>
      </c>
      <c r="J3775">
        <v>1</v>
      </c>
      <c r="K3775">
        <v>1164.8</v>
      </c>
      <c r="L3775" t="s">
        <v>369</v>
      </c>
      <c r="M3775" t="s">
        <v>368</v>
      </c>
      <c r="N3775" s="8">
        <v>41961</v>
      </c>
      <c r="O3775">
        <v>0</v>
      </c>
      <c r="P3775">
        <v>0</v>
      </c>
      <c r="Q3775">
        <v>12653</v>
      </c>
      <c r="R3775">
        <v>1626.8</v>
      </c>
      <c r="S3775">
        <v>3.3889999999999998</v>
      </c>
      <c r="T3775">
        <v>33</v>
      </c>
      <c r="U3775">
        <v>4929.6000000000004</v>
      </c>
      <c r="V3775">
        <v>3</v>
      </c>
      <c r="W3775">
        <v>1.5880000000000001</v>
      </c>
      <c r="X3775">
        <v>2.5670000000000002</v>
      </c>
      <c r="Y3775" s="8">
        <v>41961</v>
      </c>
    </row>
    <row r="3776" spans="1:25" x14ac:dyDescent="0.25">
      <c r="A3776">
        <v>-111.97560597</v>
      </c>
      <c r="B3776">
        <v>33.079829179999997</v>
      </c>
      <c r="C3776">
        <v>13</v>
      </c>
      <c r="D3776" t="s">
        <v>371</v>
      </c>
      <c r="E3776" t="s">
        <v>370</v>
      </c>
      <c r="F3776">
        <v>3775</v>
      </c>
      <c r="G3776">
        <v>186</v>
      </c>
      <c r="H3776">
        <v>13.33</v>
      </c>
      <c r="I3776">
        <v>2.2970000000000002</v>
      </c>
      <c r="J3776">
        <v>1</v>
      </c>
      <c r="K3776">
        <v>1164.8</v>
      </c>
      <c r="L3776" t="s">
        <v>369</v>
      </c>
      <c r="M3776" t="s">
        <v>368</v>
      </c>
      <c r="N3776" s="8">
        <v>41961</v>
      </c>
      <c r="O3776">
        <v>0</v>
      </c>
      <c r="P3776">
        <v>0</v>
      </c>
      <c r="Q3776">
        <v>13303</v>
      </c>
      <c r="R3776">
        <v>1734.7</v>
      </c>
      <c r="S3776">
        <v>3.6139999999999999</v>
      </c>
      <c r="T3776">
        <v>33</v>
      </c>
      <c r="U3776">
        <v>5256.7</v>
      </c>
      <c r="V3776">
        <v>3</v>
      </c>
      <c r="W3776">
        <v>1.5660000000000001</v>
      </c>
      <c r="X3776">
        <v>2.5310000000000001</v>
      </c>
      <c r="Y3776" s="8">
        <v>41961</v>
      </c>
    </row>
    <row r="3777" spans="1:25" x14ac:dyDescent="0.25">
      <c r="A3777">
        <v>-111.97560717</v>
      </c>
      <c r="B3777">
        <v>33.079823220000002</v>
      </c>
      <c r="C3777">
        <v>13</v>
      </c>
      <c r="D3777" t="s">
        <v>371</v>
      </c>
      <c r="E3777" t="s">
        <v>370</v>
      </c>
      <c r="F3777">
        <v>3776</v>
      </c>
      <c r="G3777">
        <v>179</v>
      </c>
      <c r="H3777">
        <v>13.33</v>
      </c>
      <c r="I3777">
        <v>2.4609999999999999</v>
      </c>
      <c r="J3777">
        <v>1</v>
      </c>
      <c r="K3777">
        <v>1164.8</v>
      </c>
      <c r="L3777" t="s">
        <v>369</v>
      </c>
      <c r="M3777" t="s">
        <v>368</v>
      </c>
      <c r="N3777" s="8">
        <v>41961</v>
      </c>
      <c r="O3777">
        <v>0</v>
      </c>
      <c r="P3777">
        <v>0</v>
      </c>
      <c r="Q3777">
        <v>11938</v>
      </c>
      <c r="R3777">
        <v>1452.9</v>
      </c>
      <c r="S3777">
        <v>3.0270000000000001</v>
      </c>
      <c r="T3777">
        <v>33</v>
      </c>
      <c r="U3777">
        <v>4402.8</v>
      </c>
      <c r="V3777">
        <v>3</v>
      </c>
      <c r="W3777">
        <v>1.6779999999999999</v>
      </c>
      <c r="X3777">
        <v>2.7109999999999999</v>
      </c>
      <c r="Y3777" s="8">
        <v>41961</v>
      </c>
    </row>
    <row r="3778" spans="1:25" x14ac:dyDescent="0.25">
      <c r="A3778">
        <v>-111.97560546</v>
      </c>
      <c r="B3778">
        <v>33.079817120000001</v>
      </c>
      <c r="C3778">
        <v>13</v>
      </c>
      <c r="D3778" t="s">
        <v>371</v>
      </c>
      <c r="E3778" t="s">
        <v>370</v>
      </c>
      <c r="F3778">
        <v>3777</v>
      </c>
      <c r="G3778">
        <v>189</v>
      </c>
      <c r="H3778">
        <v>13.33</v>
      </c>
      <c r="I3778">
        <v>2.198</v>
      </c>
      <c r="J3778">
        <v>1</v>
      </c>
      <c r="K3778">
        <v>1164.7</v>
      </c>
      <c r="L3778" t="s">
        <v>369</v>
      </c>
      <c r="M3778" t="s">
        <v>368</v>
      </c>
      <c r="N3778" s="8">
        <v>41961</v>
      </c>
      <c r="O3778">
        <v>0</v>
      </c>
      <c r="P3778">
        <v>0</v>
      </c>
      <c r="Q3778">
        <v>11923</v>
      </c>
      <c r="R3778">
        <v>1624.4</v>
      </c>
      <c r="S3778">
        <v>3.3839999999999999</v>
      </c>
      <c r="T3778">
        <v>33</v>
      </c>
      <c r="U3778">
        <v>4922.5</v>
      </c>
      <c r="V3778">
        <v>3</v>
      </c>
      <c r="W3778">
        <v>1.4990000000000001</v>
      </c>
      <c r="X3778">
        <v>2.4220000000000002</v>
      </c>
      <c r="Y3778" s="8">
        <v>41961</v>
      </c>
    </row>
    <row r="3779" spans="1:25" x14ac:dyDescent="0.25">
      <c r="A3779">
        <v>-111.97560786</v>
      </c>
      <c r="B3779">
        <v>33.079810190000003</v>
      </c>
      <c r="C3779">
        <v>13</v>
      </c>
      <c r="D3779" t="s">
        <v>371</v>
      </c>
      <c r="E3779" t="s">
        <v>370</v>
      </c>
      <c r="F3779">
        <v>3778</v>
      </c>
      <c r="G3779">
        <v>175</v>
      </c>
      <c r="H3779">
        <v>13.33</v>
      </c>
      <c r="I3779">
        <v>2.165</v>
      </c>
      <c r="J3779">
        <v>1</v>
      </c>
      <c r="K3779">
        <v>1164.7</v>
      </c>
      <c r="L3779" t="s">
        <v>369</v>
      </c>
      <c r="M3779" t="s">
        <v>368</v>
      </c>
      <c r="N3779" s="8">
        <v>41961</v>
      </c>
      <c r="O3779">
        <v>0</v>
      </c>
      <c r="P3779">
        <v>0</v>
      </c>
      <c r="Q3779">
        <v>9193.1</v>
      </c>
      <c r="R3779">
        <v>1271.4000000000001</v>
      </c>
      <c r="S3779">
        <v>2.649</v>
      </c>
      <c r="T3779">
        <v>33</v>
      </c>
      <c r="U3779">
        <v>3852.9</v>
      </c>
      <c r="V3779">
        <v>3</v>
      </c>
      <c r="W3779">
        <v>1.476</v>
      </c>
      <c r="X3779">
        <v>2.3860000000000001</v>
      </c>
      <c r="Y3779" s="8">
        <v>41961</v>
      </c>
    </row>
    <row r="3780" spans="1:25" x14ac:dyDescent="0.25">
      <c r="A3780">
        <v>-111.97560751</v>
      </c>
      <c r="B3780">
        <v>33.079804209999999</v>
      </c>
      <c r="C3780">
        <v>13</v>
      </c>
      <c r="D3780" t="s">
        <v>371</v>
      </c>
      <c r="E3780" t="s">
        <v>370</v>
      </c>
      <c r="F3780">
        <v>3779</v>
      </c>
      <c r="G3780">
        <v>177</v>
      </c>
      <c r="H3780">
        <v>13.33</v>
      </c>
      <c r="I3780">
        <v>2.3290000000000002</v>
      </c>
      <c r="J3780">
        <v>1</v>
      </c>
      <c r="K3780">
        <v>1164.5999999999999</v>
      </c>
      <c r="L3780" t="s">
        <v>369</v>
      </c>
      <c r="M3780" t="s">
        <v>368</v>
      </c>
      <c r="N3780" s="8">
        <v>41961</v>
      </c>
      <c r="O3780">
        <v>0</v>
      </c>
      <c r="P3780">
        <v>0</v>
      </c>
      <c r="Q3780">
        <v>7593.1</v>
      </c>
      <c r="R3780">
        <v>976.2</v>
      </c>
      <c r="S3780">
        <v>2.0339999999999998</v>
      </c>
      <c r="T3780">
        <v>33</v>
      </c>
      <c r="U3780">
        <v>2958.2</v>
      </c>
      <c r="V3780">
        <v>3</v>
      </c>
      <c r="W3780">
        <v>1.5880000000000001</v>
      </c>
      <c r="X3780">
        <v>2.5670000000000002</v>
      </c>
      <c r="Y3780" s="8">
        <v>41961</v>
      </c>
    </row>
    <row r="3781" spans="1:25" x14ac:dyDescent="0.25">
      <c r="A3781">
        <v>-111.97560697</v>
      </c>
      <c r="B3781">
        <v>33.07979718</v>
      </c>
      <c r="C3781">
        <v>13</v>
      </c>
      <c r="D3781" t="s">
        <v>371</v>
      </c>
      <c r="E3781" t="s">
        <v>370</v>
      </c>
      <c r="F3781">
        <v>3780</v>
      </c>
      <c r="G3781">
        <v>186</v>
      </c>
      <c r="H3781">
        <v>13.33</v>
      </c>
      <c r="I3781">
        <v>2.3620000000000001</v>
      </c>
      <c r="J3781">
        <v>1</v>
      </c>
      <c r="K3781">
        <v>1164.5999999999999</v>
      </c>
      <c r="L3781" t="s">
        <v>369</v>
      </c>
      <c r="M3781" t="s">
        <v>368</v>
      </c>
      <c r="N3781" s="8">
        <v>41961</v>
      </c>
      <c r="O3781">
        <v>0</v>
      </c>
      <c r="P3781">
        <v>0</v>
      </c>
      <c r="Q3781">
        <v>10169</v>
      </c>
      <c r="R3781">
        <v>1289.2</v>
      </c>
      <c r="S3781">
        <v>2.6859999999999999</v>
      </c>
      <c r="T3781">
        <v>33</v>
      </c>
      <c r="U3781">
        <v>3906.7</v>
      </c>
      <c r="V3781">
        <v>3</v>
      </c>
      <c r="W3781">
        <v>1.611</v>
      </c>
      <c r="X3781">
        <v>2.6030000000000002</v>
      </c>
      <c r="Y3781" s="8">
        <v>41961</v>
      </c>
    </row>
    <row r="3782" spans="1:25" x14ac:dyDescent="0.25">
      <c r="A3782">
        <v>-111.97560734</v>
      </c>
      <c r="B3782">
        <v>33.079791219999997</v>
      </c>
      <c r="C3782">
        <v>13</v>
      </c>
      <c r="D3782" t="s">
        <v>371</v>
      </c>
      <c r="E3782" t="s">
        <v>370</v>
      </c>
      <c r="F3782">
        <v>3781</v>
      </c>
      <c r="G3782">
        <v>178</v>
      </c>
      <c r="H3782">
        <v>13.33</v>
      </c>
      <c r="I3782">
        <v>2.4279999999999999</v>
      </c>
      <c r="J3782">
        <v>1</v>
      </c>
      <c r="K3782">
        <v>1164.5999999999999</v>
      </c>
      <c r="L3782" t="s">
        <v>369</v>
      </c>
      <c r="M3782" t="s">
        <v>368</v>
      </c>
      <c r="N3782" s="8">
        <v>41961</v>
      </c>
      <c r="O3782">
        <v>0</v>
      </c>
      <c r="P3782">
        <v>0</v>
      </c>
      <c r="Q3782">
        <v>12731</v>
      </c>
      <c r="R3782">
        <v>1570.3</v>
      </c>
      <c r="S3782">
        <v>3.2719999999999998</v>
      </c>
      <c r="T3782">
        <v>33</v>
      </c>
      <c r="U3782">
        <v>4758.6000000000004</v>
      </c>
      <c r="V3782">
        <v>3</v>
      </c>
      <c r="W3782">
        <v>1.655</v>
      </c>
      <c r="X3782">
        <v>2.6749999999999998</v>
      </c>
      <c r="Y3782" s="8">
        <v>41961</v>
      </c>
    </row>
    <row r="3783" spans="1:25" x14ac:dyDescent="0.25">
      <c r="A3783">
        <v>-111.975607</v>
      </c>
      <c r="B3783">
        <v>33.079785229999999</v>
      </c>
      <c r="C3783">
        <v>13</v>
      </c>
      <c r="D3783" t="s">
        <v>371</v>
      </c>
      <c r="E3783" t="s">
        <v>370</v>
      </c>
      <c r="F3783">
        <v>3782</v>
      </c>
      <c r="G3783">
        <v>180</v>
      </c>
      <c r="H3783">
        <v>13.33</v>
      </c>
      <c r="I3783">
        <v>2.2639999999999998</v>
      </c>
      <c r="J3783">
        <v>1</v>
      </c>
      <c r="K3783">
        <v>1164.7</v>
      </c>
      <c r="L3783" t="s">
        <v>369</v>
      </c>
      <c r="M3783" t="s">
        <v>368</v>
      </c>
      <c r="N3783" s="8">
        <v>41961</v>
      </c>
      <c r="O3783">
        <v>0</v>
      </c>
      <c r="P3783">
        <v>0</v>
      </c>
      <c r="Q3783">
        <v>10980</v>
      </c>
      <c r="R3783">
        <v>1452.5</v>
      </c>
      <c r="S3783">
        <v>3.0259999999999998</v>
      </c>
      <c r="T3783">
        <v>33</v>
      </c>
      <c r="U3783">
        <v>4401.6000000000004</v>
      </c>
      <c r="V3783">
        <v>3</v>
      </c>
      <c r="W3783">
        <v>1.5429999999999999</v>
      </c>
      <c r="X3783">
        <v>2.4950000000000001</v>
      </c>
      <c r="Y3783" s="8">
        <v>41961</v>
      </c>
    </row>
    <row r="3784" spans="1:25" x14ac:dyDescent="0.25">
      <c r="A3784">
        <v>-111.97560833999999</v>
      </c>
      <c r="B3784">
        <v>33.079778220000001</v>
      </c>
      <c r="C3784">
        <v>13</v>
      </c>
      <c r="D3784" t="s">
        <v>371</v>
      </c>
      <c r="E3784" t="s">
        <v>370</v>
      </c>
      <c r="F3784">
        <v>3783</v>
      </c>
      <c r="G3784">
        <v>178</v>
      </c>
      <c r="H3784">
        <v>13.33</v>
      </c>
      <c r="I3784">
        <v>2.2970000000000002</v>
      </c>
      <c r="J3784">
        <v>1</v>
      </c>
      <c r="K3784">
        <v>1164.8</v>
      </c>
      <c r="L3784" t="s">
        <v>369</v>
      </c>
      <c r="M3784" t="s">
        <v>368</v>
      </c>
      <c r="N3784" s="8">
        <v>41961</v>
      </c>
      <c r="O3784">
        <v>0</v>
      </c>
      <c r="P3784">
        <v>0</v>
      </c>
      <c r="Q3784">
        <v>12072</v>
      </c>
      <c r="R3784">
        <v>1574.2</v>
      </c>
      <c r="S3784">
        <v>3.28</v>
      </c>
      <c r="T3784">
        <v>33</v>
      </c>
      <c r="U3784">
        <v>4770.3999999999996</v>
      </c>
      <c r="V3784">
        <v>3</v>
      </c>
      <c r="W3784">
        <v>1.5660000000000001</v>
      </c>
      <c r="X3784">
        <v>2.5310000000000001</v>
      </c>
      <c r="Y3784" s="8">
        <v>41961</v>
      </c>
    </row>
    <row r="3785" spans="1:25" x14ac:dyDescent="0.25">
      <c r="A3785">
        <v>-111.97560614</v>
      </c>
      <c r="B3785">
        <v>33.07977219</v>
      </c>
      <c r="C3785">
        <v>13</v>
      </c>
      <c r="D3785" t="s">
        <v>371</v>
      </c>
      <c r="E3785" t="s">
        <v>370</v>
      </c>
      <c r="F3785">
        <v>3784</v>
      </c>
      <c r="G3785">
        <v>185</v>
      </c>
      <c r="H3785">
        <v>13.33</v>
      </c>
      <c r="I3785">
        <v>2.4279999999999999</v>
      </c>
      <c r="J3785">
        <v>1</v>
      </c>
      <c r="K3785">
        <v>1164.8</v>
      </c>
      <c r="L3785" t="s">
        <v>369</v>
      </c>
      <c r="M3785" t="s">
        <v>368</v>
      </c>
      <c r="N3785" s="8">
        <v>41961</v>
      </c>
      <c r="O3785">
        <v>0</v>
      </c>
      <c r="P3785">
        <v>0</v>
      </c>
      <c r="Q3785">
        <v>10603</v>
      </c>
      <c r="R3785">
        <v>1307.8</v>
      </c>
      <c r="S3785">
        <v>2.7250000000000001</v>
      </c>
      <c r="T3785">
        <v>33</v>
      </c>
      <c r="U3785">
        <v>3963.2</v>
      </c>
      <c r="V3785">
        <v>3</v>
      </c>
      <c r="W3785">
        <v>1.655</v>
      </c>
      <c r="X3785">
        <v>2.6749999999999998</v>
      </c>
      <c r="Y3785" s="8">
        <v>41961</v>
      </c>
    </row>
    <row r="3786" spans="1:25" x14ac:dyDescent="0.25">
      <c r="A3786">
        <v>-111.97560885999999</v>
      </c>
      <c r="B3786">
        <v>33.079766190000001</v>
      </c>
      <c r="C3786">
        <v>13</v>
      </c>
      <c r="D3786" t="s">
        <v>371</v>
      </c>
      <c r="E3786" t="s">
        <v>370</v>
      </c>
      <c r="F3786">
        <v>3785</v>
      </c>
      <c r="G3786">
        <v>175</v>
      </c>
      <c r="H3786">
        <v>13.33</v>
      </c>
      <c r="I3786">
        <v>2.2970000000000002</v>
      </c>
      <c r="J3786">
        <v>1</v>
      </c>
      <c r="K3786">
        <v>1164.8</v>
      </c>
      <c r="L3786" t="s">
        <v>369</v>
      </c>
      <c r="M3786" t="s">
        <v>368</v>
      </c>
      <c r="N3786" s="8">
        <v>41961</v>
      </c>
      <c r="O3786">
        <v>0</v>
      </c>
      <c r="P3786">
        <v>0</v>
      </c>
      <c r="Q3786">
        <v>12589</v>
      </c>
      <c r="R3786">
        <v>1641.6</v>
      </c>
      <c r="S3786">
        <v>3.42</v>
      </c>
      <c r="T3786">
        <v>33</v>
      </c>
      <c r="U3786">
        <v>4974.5</v>
      </c>
      <c r="V3786">
        <v>3</v>
      </c>
      <c r="W3786">
        <v>1.5660000000000001</v>
      </c>
      <c r="X3786">
        <v>2.5310000000000001</v>
      </c>
      <c r="Y3786" s="8">
        <v>41961</v>
      </c>
    </row>
    <row r="3787" spans="1:25" x14ac:dyDescent="0.25">
      <c r="A3787">
        <v>-111.97560697</v>
      </c>
      <c r="B3787">
        <v>33.079759180000003</v>
      </c>
      <c r="C3787">
        <v>13</v>
      </c>
      <c r="D3787" t="s">
        <v>371</v>
      </c>
      <c r="E3787" t="s">
        <v>370</v>
      </c>
      <c r="F3787">
        <v>3786</v>
      </c>
      <c r="G3787">
        <v>186</v>
      </c>
      <c r="H3787">
        <v>13.33</v>
      </c>
      <c r="I3787">
        <v>2.3290000000000002</v>
      </c>
      <c r="J3787">
        <v>1</v>
      </c>
      <c r="K3787">
        <v>1164.9000000000001</v>
      </c>
      <c r="L3787" t="s">
        <v>369</v>
      </c>
      <c r="M3787" t="s">
        <v>368</v>
      </c>
      <c r="N3787" s="8">
        <v>41961</v>
      </c>
      <c r="O3787">
        <v>0</v>
      </c>
      <c r="P3787">
        <v>0</v>
      </c>
      <c r="Q3787">
        <v>10559</v>
      </c>
      <c r="R3787">
        <v>1357.4</v>
      </c>
      <c r="S3787">
        <v>2.8279999999999998</v>
      </c>
      <c r="T3787">
        <v>33</v>
      </c>
      <c r="U3787">
        <v>4113.5</v>
      </c>
      <c r="V3787">
        <v>3</v>
      </c>
      <c r="W3787">
        <v>1.5880000000000001</v>
      </c>
      <c r="X3787">
        <v>2.5670000000000002</v>
      </c>
      <c r="Y3787" s="8">
        <v>41961</v>
      </c>
    </row>
    <row r="3788" spans="1:25" x14ac:dyDescent="0.25">
      <c r="A3788">
        <v>-111.97560783</v>
      </c>
      <c r="B3788">
        <v>33.079753220000001</v>
      </c>
      <c r="C3788">
        <v>13</v>
      </c>
      <c r="D3788" t="s">
        <v>371</v>
      </c>
      <c r="E3788" t="s">
        <v>370</v>
      </c>
      <c r="F3788">
        <v>3787</v>
      </c>
      <c r="G3788">
        <v>181</v>
      </c>
      <c r="H3788">
        <v>13.33</v>
      </c>
      <c r="I3788">
        <v>2.165</v>
      </c>
      <c r="J3788">
        <v>1</v>
      </c>
      <c r="K3788">
        <v>1164.9000000000001</v>
      </c>
      <c r="L3788" t="s">
        <v>369</v>
      </c>
      <c r="M3788" t="s">
        <v>368</v>
      </c>
      <c r="N3788" s="8">
        <v>41961</v>
      </c>
      <c r="O3788">
        <v>0</v>
      </c>
      <c r="P3788">
        <v>0</v>
      </c>
      <c r="Q3788">
        <v>12452</v>
      </c>
      <c r="R3788">
        <v>1722.2</v>
      </c>
      <c r="S3788">
        <v>3.5880000000000001</v>
      </c>
      <c r="T3788">
        <v>33</v>
      </c>
      <c r="U3788">
        <v>5218.7</v>
      </c>
      <c r="V3788">
        <v>3</v>
      </c>
      <c r="W3788">
        <v>1.476</v>
      </c>
      <c r="X3788">
        <v>2.3860000000000001</v>
      </c>
      <c r="Y3788" s="8">
        <v>41961</v>
      </c>
    </row>
    <row r="3789" spans="1:25" x14ac:dyDescent="0.25">
      <c r="A3789">
        <v>-111.97560783</v>
      </c>
      <c r="B3789">
        <v>33.079746219999997</v>
      </c>
      <c r="C3789">
        <v>13</v>
      </c>
      <c r="D3789" t="s">
        <v>371</v>
      </c>
      <c r="E3789" t="s">
        <v>370</v>
      </c>
      <c r="F3789">
        <v>3788</v>
      </c>
      <c r="G3789">
        <v>181</v>
      </c>
      <c r="H3789">
        <v>13.33</v>
      </c>
      <c r="I3789">
        <v>2.3620000000000001</v>
      </c>
      <c r="J3789">
        <v>1</v>
      </c>
      <c r="K3789">
        <v>1164.9000000000001</v>
      </c>
      <c r="L3789" t="s">
        <v>369</v>
      </c>
      <c r="M3789" t="s">
        <v>368</v>
      </c>
      <c r="N3789" s="8">
        <v>41961</v>
      </c>
      <c r="O3789">
        <v>0</v>
      </c>
      <c r="P3789">
        <v>0</v>
      </c>
      <c r="Q3789">
        <v>11357</v>
      </c>
      <c r="R3789">
        <v>1439.9</v>
      </c>
      <c r="S3789">
        <v>3</v>
      </c>
      <c r="T3789">
        <v>33</v>
      </c>
      <c r="U3789">
        <v>4363.2</v>
      </c>
      <c r="V3789">
        <v>3</v>
      </c>
      <c r="W3789">
        <v>1.611</v>
      </c>
      <c r="X3789">
        <v>2.6030000000000002</v>
      </c>
      <c r="Y3789" s="8">
        <v>41961</v>
      </c>
    </row>
    <row r="3790" spans="1:25" x14ac:dyDescent="0.25">
      <c r="A3790">
        <v>-111.97560817</v>
      </c>
      <c r="B3790">
        <v>33.079740219999998</v>
      </c>
      <c r="C3790">
        <v>13</v>
      </c>
      <c r="D3790" t="s">
        <v>371</v>
      </c>
      <c r="E3790" t="s">
        <v>370</v>
      </c>
      <c r="F3790">
        <v>3789</v>
      </c>
      <c r="G3790">
        <v>179</v>
      </c>
      <c r="H3790">
        <v>13.33</v>
      </c>
      <c r="I3790">
        <v>2.2639999999999998</v>
      </c>
      <c r="J3790">
        <v>1</v>
      </c>
      <c r="K3790">
        <v>1164.9000000000001</v>
      </c>
      <c r="L3790" t="s">
        <v>369</v>
      </c>
      <c r="M3790" t="s">
        <v>368</v>
      </c>
      <c r="N3790" s="8">
        <v>41961</v>
      </c>
      <c r="O3790">
        <v>0</v>
      </c>
      <c r="P3790">
        <v>0</v>
      </c>
      <c r="Q3790">
        <v>10375</v>
      </c>
      <c r="R3790">
        <v>1372.5</v>
      </c>
      <c r="S3790">
        <v>2.859</v>
      </c>
      <c r="T3790">
        <v>33</v>
      </c>
      <c r="U3790">
        <v>4159</v>
      </c>
      <c r="V3790">
        <v>3</v>
      </c>
      <c r="W3790">
        <v>1.5429999999999999</v>
      </c>
      <c r="X3790">
        <v>2.4950000000000001</v>
      </c>
      <c r="Y3790" s="8">
        <v>41961</v>
      </c>
    </row>
    <row r="3791" spans="1:25" x14ac:dyDescent="0.25">
      <c r="A3791">
        <v>-111.97560833999999</v>
      </c>
      <c r="B3791">
        <v>33.079734219999999</v>
      </c>
      <c r="C3791">
        <v>13</v>
      </c>
      <c r="D3791" t="s">
        <v>371</v>
      </c>
      <c r="E3791" t="s">
        <v>370</v>
      </c>
      <c r="F3791">
        <v>3790</v>
      </c>
      <c r="G3791">
        <v>178</v>
      </c>
      <c r="H3791">
        <v>13.33</v>
      </c>
      <c r="I3791">
        <v>2.3620000000000001</v>
      </c>
      <c r="J3791">
        <v>1</v>
      </c>
      <c r="K3791">
        <v>1164.9000000000001</v>
      </c>
      <c r="L3791" t="s">
        <v>369</v>
      </c>
      <c r="M3791" t="s">
        <v>368</v>
      </c>
      <c r="N3791" s="8">
        <v>41961</v>
      </c>
      <c r="O3791">
        <v>0</v>
      </c>
      <c r="P3791">
        <v>0</v>
      </c>
      <c r="Q3791">
        <v>9162.2999999999993</v>
      </c>
      <c r="R3791">
        <v>1161.5999999999999</v>
      </c>
      <c r="S3791">
        <v>2.42</v>
      </c>
      <c r="T3791">
        <v>33</v>
      </c>
      <c r="U3791">
        <v>3520</v>
      </c>
      <c r="V3791">
        <v>3</v>
      </c>
      <c r="W3791">
        <v>1.611</v>
      </c>
      <c r="X3791">
        <v>2.6030000000000002</v>
      </c>
      <c r="Y3791" s="8">
        <v>41961</v>
      </c>
    </row>
    <row r="3792" spans="1:25" x14ac:dyDescent="0.25">
      <c r="A3792">
        <v>-111.97560765999999</v>
      </c>
      <c r="B3792">
        <v>33.079727220000002</v>
      </c>
      <c r="C3792">
        <v>13</v>
      </c>
      <c r="D3792" t="s">
        <v>371</v>
      </c>
      <c r="E3792" t="s">
        <v>370</v>
      </c>
      <c r="F3792">
        <v>3791</v>
      </c>
      <c r="G3792">
        <v>182</v>
      </c>
      <c r="H3792">
        <v>13.33</v>
      </c>
      <c r="I3792">
        <v>2.165</v>
      </c>
      <c r="J3792">
        <v>1</v>
      </c>
      <c r="K3792">
        <v>1164.8</v>
      </c>
      <c r="L3792" t="s">
        <v>369</v>
      </c>
      <c r="M3792" t="s">
        <v>368</v>
      </c>
      <c r="N3792" s="8">
        <v>41961</v>
      </c>
      <c r="O3792">
        <v>0</v>
      </c>
      <c r="P3792">
        <v>0</v>
      </c>
      <c r="Q3792">
        <v>8966.9</v>
      </c>
      <c r="R3792">
        <v>1240.2</v>
      </c>
      <c r="S3792">
        <v>2.5840000000000001</v>
      </c>
      <c r="T3792">
        <v>33</v>
      </c>
      <c r="U3792">
        <v>3758</v>
      </c>
      <c r="V3792">
        <v>3</v>
      </c>
      <c r="W3792">
        <v>1.476</v>
      </c>
      <c r="X3792">
        <v>2.3860000000000001</v>
      </c>
      <c r="Y3792" s="8">
        <v>41961</v>
      </c>
    </row>
    <row r="3793" spans="1:25" x14ac:dyDescent="0.25">
      <c r="A3793">
        <v>-111.97560783</v>
      </c>
      <c r="B3793">
        <v>33.079721220000003</v>
      </c>
      <c r="C3793">
        <v>13</v>
      </c>
      <c r="D3793" t="s">
        <v>371</v>
      </c>
      <c r="E3793" t="s">
        <v>370</v>
      </c>
      <c r="F3793">
        <v>3792</v>
      </c>
      <c r="G3793">
        <v>181</v>
      </c>
      <c r="H3793">
        <v>13.33</v>
      </c>
      <c r="I3793">
        <v>2.395</v>
      </c>
      <c r="J3793">
        <v>1</v>
      </c>
      <c r="K3793">
        <v>1164.8</v>
      </c>
      <c r="L3793" t="s">
        <v>369</v>
      </c>
      <c r="M3793" t="s">
        <v>368</v>
      </c>
      <c r="N3793" s="8">
        <v>41961</v>
      </c>
      <c r="O3793">
        <v>0</v>
      </c>
      <c r="P3793">
        <v>0</v>
      </c>
      <c r="Q3793">
        <v>9320.7000000000007</v>
      </c>
      <c r="R3793">
        <v>1165.5</v>
      </c>
      <c r="S3793">
        <v>2.4279999999999999</v>
      </c>
      <c r="T3793">
        <v>33</v>
      </c>
      <c r="U3793">
        <v>3531.7</v>
      </c>
      <c r="V3793">
        <v>3</v>
      </c>
      <c r="W3793">
        <v>1.633</v>
      </c>
      <c r="X3793">
        <v>2.6389999999999998</v>
      </c>
      <c r="Y3793" s="8">
        <v>41961</v>
      </c>
    </row>
    <row r="3794" spans="1:25" x14ac:dyDescent="0.25">
      <c r="A3794">
        <v>-111.97560799999999</v>
      </c>
      <c r="B3794">
        <v>33.07971423</v>
      </c>
      <c r="C3794">
        <v>13</v>
      </c>
      <c r="D3794" t="s">
        <v>371</v>
      </c>
      <c r="E3794" t="s">
        <v>370</v>
      </c>
      <c r="F3794">
        <v>3793</v>
      </c>
      <c r="G3794">
        <v>180</v>
      </c>
      <c r="H3794">
        <v>13.33</v>
      </c>
      <c r="I3794">
        <v>2.5259999999999998</v>
      </c>
      <c r="J3794">
        <v>1</v>
      </c>
      <c r="K3794">
        <v>1164.9000000000001</v>
      </c>
      <c r="L3794" t="s">
        <v>369</v>
      </c>
      <c r="M3794" t="s">
        <v>368</v>
      </c>
      <c r="N3794" s="8">
        <v>41961</v>
      </c>
      <c r="O3794">
        <v>0</v>
      </c>
      <c r="P3794">
        <v>0</v>
      </c>
      <c r="Q3794">
        <v>8847.5</v>
      </c>
      <c r="R3794">
        <v>1048.8</v>
      </c>
      <c r="S3794">
        <v>2.1850000000000001</v>
      </c>
      <c r="T3794">
        <v>33</v>
      </c>
      <c r="U3794">
        <v>3178.3</v>
      </c>
      <c r="V3794">
        <v>3</v>
      </c>
      <c r="W3794">
        <v>1.722</v>
      </c>
      <c r="X3794">
        <v>2.7839999999999998</v>
      </c>
      <c r="Y3794" s="8">
        <v>41961</v>
      </c>
    </row>
    <row r="3795" spans="1:25" x14ac:dyDescent="0.25">
      <c r="A3795">
        <v>-111.97560833999999</v>
      </c>
      <c r="B3795">
        <v>33.079708220000001</v>
      </c>
      <c r="C3795">
        <v>13</v>
      </c>
      <c r="D3795" t="s">
        <v>371</v>
      </c>
      <c r="E3795" t="s">
        <v>370</v>
      </c>
      <c r="F3795">
        <v>3794</v>
      </c>
      <c r="G3795">
        <v>178</v>
      </c>
      <c r="H3795">
        <v>13.33</v>
      </c>
      <c r="I3795">
        <v>2.3290000000000002</v>
      </c>
      <c r="J3795">
        <v>1</v>
      </c>
      <c r="K3795">
        <v>1164.9000000000001</v>
      </c>
      <c r="L3795" t="s">
        <v>369</v>
      </c>
      <c r="M3795" t="s">
        <v>368</v>
      </c>
      <c r="N3795" s="8">
        <v>41961</v>
      </c>
      <c r="O3795">
        <v>0</v>
      </c>
      <c r="P3795">
        <v>0</v>
      </c>
      <c r="Q3795">
        <v>9489.7000000000007</v>
      </c>
      <c r="R3795">
        <v>1220</v>
      </c>
      <c r="S3795">
        <v>2.5419999999999998</v>
      </c>
      <c r="T3795">
        <v>33</v>
      </c>
      <c r="U3795">
        <v>3697.1</v>
      </c>
      <c r="V3795">
        <v>3</v>
      </c>
      <c r="W3795">
        <v>1.5880000000000001</v>
      </c>
      <c r="X3795">
        <v>2.5670000000000002</v>
      </c>
      <c r="Y3795" s="8">
        <v>41961</v>
      </c>
    </row>
    <row r="3796" spans="1:25" x14ac:dyDescent="0.25">
      <c r="A3796">
        <v>-111.97560817</v>
      </c>
      <c r="B3796">
        <v>33.079702220000001</v>
      </c>
      <c r="C3796">
        <v>13</v>
      </c>
      <c r="D3796" t="s">
        <v>371</v>
      </c>
      <c r="E3796" t="s">
        <v>370</v>
      </c>
      <c r="F3796">
        <v>3795</v>
      </c>
      <c r="G3796">
        <v>179</v>
      </c>
      <c r="H3796">
        <v>13.33</v>
      </c>
      <c r="I3796">
        <v>2.395</v>
      </c>
      <c r="J3796">
        <v>1</v>
      </c>
      <c r="K3796">
        <v>1164.9000000000001</v>
      </c>
      <c r="L3796" t="s">
        <v>369</v>
      </c>
      <c r="M3796" t="s">
        <v>368</v>
      </c>
      <c r="N3796" s="8">
        <v>41961</v>
      </c>
      <c r="O3796">
        <v>0</v>
      </c>
      <c r="P3796">
        <v>0</v>
      </c>
      <c r="Q3796">
        <v>8839.7000000000007</v>
      </c>
      <c r="R3796">
        <v>1105.3</v>
      </c>
      <c r="S3796">
        <v>2.3029999999999999</v>
      </c>
      <c r="T3796">
        <v>33</v>
      </c>
      <c r="U3796">
        <v>3349.5</v>
      </c>
      <c r="V3796">
        <v>3</v>
      </c>
      <c r="W3796">
        <v>1.633</v>
      </c>
      <c r="X3796">
        <v>2.6389999999999998</v>
      </c>
      <c r="Y3796" s="8">
        <v>41961</v>
      </c>
    </row>
    <row r="3797" spans="1:25" x14ac:dyDescent="0.25">
      <c r="A3797">
        <v>-111.97560799999999</v>
      </c>
      <c r="B3797">
        <v>33.079695229999999</v>
      </c>
      <c r="C3797">
        <v>13</v>
      </c>
      <c r="D3797" t="s">
        <v>371</v>
      </c>
      <c r="E3797" t="s">
        <v>370</v>
      </c>
      <c r="F3797">
        <v>3796</v>
      </c>
      <c r="G3797">
        <v>180</v>
      </c>
      <c r="H3797">
        <v>13.33</v>
      </c>
      <c r="I3797">
        <v>2.3290000000000002</v>
      </c>
      <c r="J3797">
        <v>1</v>
      </c>
      <c r="K3797">
        <v>1165</v>
      </c>
      <c r="L3797" t="s">
        <v>369</v>
      </c>
      <c r="M3797" t="s">
        <v>368</v>
      </c>
      <c r="N3797" s="8">
        <v>41961</v>
      </c>
      <c r="O3797">
        <v>0</v>
      </c>
      <c r="P3797">
        <v>0</v>
      </c>
      <c r="Q3797">
        <v>7507.3</v>
      </c>
      <c r="R3797">
        <v>965.16</v>
      </c>
      <c r="S3797">
        <v>2.0110000000000001</v>
      </c>
      <c r="T3797">
        <v>33</v>
      </c>
      <c r="U3797">
        <v>2924.7</v>
      </c>
      <c r="V3797">
        <v>3</v>
      </c>
      <c r="W3797">
        <v>1.5880000000000001</v>
      </c>
      <c r="X3797">
        <v>2.5670000000000002</v>
      </c>
      <c r="Y3797" s="8">
        <v>41961</v>
      </c>
    </row>
    <row r="3798" spans="1:25" x14ac:dyDescent="0.25">
      <c r="A3798">
        <v>-111.97560799999999</v>
      </c>
      <c r="B3798">
        <v>33.07968923</v>
      </c>
      <c r="C3798">
        <v>13</v>
      </c>
      <c r="D3798" t="s">
        <v>371</v>
      </c>
      <c r="E3798" t="s">
        <v>370</v>
      </c>
      <c r="F3798">
        <v>3797</v>
      </c>
      <c r="G3798">
        <v>180</v>
      </c>
      <c r="H3798">
        <v>13.33</v>
      </c>
      <c r="I3798">
        <v>2.4279999999999999</v>
      </c>
      <c r="J3798">
        <v>1</v>
      </c>
      <c r="K3798">
        <v>1165</v>
      </c>
      <c r="L3798" t="s">
        <v>369</v>
      </c>
      <c r="M3798" t="s">
        <v>368</v>
      </c>
      <c r="N3798" s="8">
        <v>41961</v>
      </c>
      <c r="O3798">
        <v>0</v>
      </c>
      <c r="P3798">
        <v>0</v>
      </c>
      <c r="Q3798">
        <v>9824.2999999999993</v>
      </c>
      <c r="R3798">
        <v>1211.8</v>
      </c>
      <c r="S3798">
        <v>2.5249999999999999</v>
      </c>
      <c r="T3798">
        <v>33</v>
      </c>
      <c r="U3798">
        <v>3672.3</v>
      </c>
      <c r="V3798">
        <v>3</v>
      </c>
      <c r="W3798">
        <v>1.655</v>
      </c>
      <c r="X3798">
        <v>2.6749999999999998</v>
      </c>
      <c r="Y3798" s="8">
        <v>41961</v>
      </c>
    </row>
    <row r="3799" spans="1:25" x14ac:dyDescent="0.25">
      <c r="A3799">
        <v>-111.97560783</v>
      </c>
      <c r="B3799">
        <v>33.079682220000002</v>
      </c>
      <c r="C3799">
        <v>13</v>
      </c>
      <c r="D3799" t="s">
        <v>371</v>
      </c>
      <c r="E3799" t="s">
        <v>370</v>
      </c>
      <c r="F3799">
        <v>3798</v>
      </c>
      <c r="G3799">
        <v>181</v>
      </c>
      <c r="H3799">
        <v>13.33</v>
      </c>
      <c r="I3799">
        <v>2.3290000000000002</v>
      </c>
      <c r="J3799">
        <v>1</v>
      </c>
      <c r="K3799">
        <v>1164.9000000000001</v>
      </c>
      <c r="L3799" t="s">
        <v>369</v>
      </c>
      <c r="M3799" t="s">
        <v>368</v>
      </c>
      <c r="N3799" s="8">
        <v>41961</v>
      </c>
      <c r="O3799">
        <v>0</v>
      </c>
      <c r="P3799">
        <v>0</v>
      </c>
      <c r="Q3799">
        <v>11603</v>
      </c>
      <c r="R3799">
        <v>1491.8</v>
      </c>
      <c r="S3799">
        <v>3.1080000000000001</v>
      </c>
      <c r="T3799">
        <v>33</v>
      </c>
      <c r="U3799">
        <v>4520.5</v>
      </c>
      <c r="V3799">
        <v>3</v>
      </c>
      <c r="W3799">
        <v>1.5880000000000001</v>
      </c>
      <c r="X3799">
        <v>2.5670000000000002</v>
      </c>
      <c r="Y3799" s="8">
        <v>41961</v>
      </c>
    </row>
    <row r="3800" spans="1:25" x14ac:dyDescent="0.25">
      <c r="A3800">
        <v>-111.97560749</v>
      </c>
      <c r="B3800">
        <v>33.079676210000002</v>
      </c>
      <c r="C3800">
        <v>13</v>
      </c>
      <c r="D3800" t="s">
        <v>371</v>
      </c>
      <c r="E3800" t="s">
        <v>370</v>
      </c>
      <c r="F3800">
        <v>3799</v>
      </c>
      <c r="G3800">
        <v>183</v>
      </c>
      <c r="H3800">
        <v>13.33</v>
      </c>
      <c r="I3800">
        <v>2.3290000000000002</v>
      </c>
      <c r="J3800">
        <v>1</v>
      </c>
      <c r="K3800">
        <v>1164.8</v>
      </c>
      <c r="L3800" t="s">
        <v>369</v>
      </c>
      <c r="M3800" t="s">
        <v>368</v>
      </c>
      <c r="N3800" s="8">
        <v>41961</v>
      </c>
      <c r="O3800">
        <v>0</v>
      </c>
      <c r="P3800">
        <v>0</v>
      </c>
      <c r="Q3800">
        <v>11712</v>
      </c>
      <c r="R3800">
        <v>1505.7</v>
      </c>
      <c r="S3800">
        <v>3.137</v>
      </c>
      <c r="T3800">
        <v>33</v>
      </c>
      <c r="U3800">
        <v>4562.7</v>
      </c>
      <c r="V3800">
        <v>3</v>
      </c>
      <c r="W3800">
        <v>1.5880000000000001</v>
      </c>
      <c r="X3800">
        <v>2.5670000000000002</v>
      </c>
      <c r="Y3800" s="8">
        <v>41961</v>
      </c>
    </row>
    <row r="3801" spans="1:25" x14ac:dyDescent="0.25">
      <c r="A3801">
        <v>-111.97560799999999</v>
      </c>
      <c r="B3801">
        <v>33.07966923</v>
      </c>
      <c r="C3801">
        <v>13</v>
      </c>
      <c r="D3801" t="s">
        <v>371</v>
      </c>
      <c r="E3801" t="s">
        <v>370</v>
      </c>
      <c r="F3801">
        <v>3800</v>
      </c>
      <c r="G3801">
        <v>180</v>
      </c>
      <c r="H3801">
        <v>13.33</v>
      </c>
      <c r="I3801">
        <v>2.198</v>
      </c>
      <c r="J3801">
        <v>1</v>
      </c>
      <c r="K3801">
        <v>1164.8</v>
      </c>
      <c r="L3801" t="s">
        <v>369</v>
      </c>
      <c r="M3801" t="s">
        <v>368</v>
      </c>
      <c r="N3801" s="8">
        <v>41961</v>
      </c>
      <c r="O3801">
        <v>0</v>
      </c>
      <c r="P3801">
        <v>0</v>
      </c>
      <c r="Q3801">
        <v>11141</v>
      </c>
      <c r="R3801">
        <v>1517.8</v>
      </c>
      <c r="S3801">
        <v>3.1619999999999999</v>
      </c>
      <c r="T3801">
        <v>33</v>
      </c>
      <c r="U3801">
        <v>4599.5</v>
      </c>
      <c r="V3801">
        <v>3</v>
      </c>
      <c r="W3801">
        <v>1.4990000000000001</v>
      </c>
      <c r="X3801">
        <v>2.4220000000000002</v>
      </c>
      <c r="Y3801" s="8">
        <v>41961</v>
      </c>
    </row>
    <row r="3802" spans="1:25" x14ac:dyDescent="0.25">
      <c r="A3802">
        <v>-111.97560783</v>
      </c>
      <c r="B3802">
        <v>33.07966322</v>
      </c>
      <c r="C3802">
        <v>13</v>
      </c>
      <c r="D3802" t="s">
        <v>371</v>
      </c>
      <c r="E3802" t="s">
        <v>370</v>
      </c>
      <c r="F3802">
        <v>3801</v>
      </c>
      <c r="G3802">
        <v>181</v>
      </c>
      <c r="H3802">
        <v>13.33</v>
      </c>
      <c r="I3802">
        <v>2.395</v>
      </c>
      <c r="J3802">
        <v>1</v>
      </c>
      <c r="K3802">
        <v>1164.8</v>
      </c>
      <c r="L3802" t="s">
        <v>369</v>
      </c>
      <c r="M3802" t="s">
        <v>368</v>
      </c>
      <c r="N3802" s="8">
        <v>41961</v>
      </c>
      <c r="O3802">
        <v>0</v>
      </c>
      <c r="P3802">
        <v>0</v>
      </c>
      <c r="Q3802">
        <v>12296</v>
      </c>
      <c r="R3802">
        <v>1537.5</v>
      </c>
      <c r="S3802">
        <v>3.2029999999999998</v>
      </c>
      <c r="T3802">
        <v>33</v>
      </c>
      <c r="U3802">
        <v>4659.1000000000004</v>
      </c>
      <c r="V3802">
        <v>3</v>
      </c>
      <c r="W3802">
        <v>1.633</v>
      </c>
      <c r="X3802">
        <v>2.6389999999999998</v>
      </c>
      <c r="Y3802" s="8">
        <v>41961</v>
      </c>
    </row>
    <row r="3803" spans="1:25" x14ac:dyDescent="0.25">
      <c r="A3803">
        <v>-111.97560867999999</v>
      </c>
      <c r="B3803">
        <v>33.079656210000003</v>
      </c>
      <c r="C3803">
        <v>13</v>
      </c>
      <c r="D3803" t="s">
        <v>371</v>
      </c>
      <c r="E3803" t="s">
        <v>370</v>
      </c>
      <c r="F3803">
        <v>3802</v>
      </c>
      <c r="G3803">
        <v>176</v>
      </c>
      <c r="H3803">
        <v>13.33</v>
      </c>
      <c r="I3803">
        <v>2.4609999999999999</v>
      </c>
      <c r="J3803">
        <v>1</v>
      </c>
      <c r="K3803">
        <v>1164.7</v>
      </c>
      <c r="L3803" t="s">
        <v>369</v>
      </c>
      <c r="M3803" t="s">
        <v>368</v>
      </c>
      <c r="N3803" s="8">
        <v>41961</v>
      </c>
      <c r="O3803">
        <v>0</v>
      </c>
      <c r="P3803">
        <v>0</v>
      </c>
      <c r="Q3803">
        <v>15764</v>
      </c>
      <c r="R3803">
        <v>1918.6</v>
      </c>
      <c r="S3803">
        <v>3.9969999999999999</v>
      </c>
      <c r="T3803">
        <v>33</v>
      </c>
      <c r="U3803">
        <v>5814</v>
      </c>
      <c r="V3803">
        <v>3</v>
      </c>
      <c r="W3803">
        <v>1.6779999999999999</v>
      </c>
      <c r="X3803">
        <v>2.7109999999999999</v>
      </c>
      <c r="Y3803" s="8">
        <v>41961</v>
      </c>
    </row>
    <row r="3804" spans="1:25" x14ac:dyDescent="0.25">
      <c r="A3804">
        <v>-111.97560783</v>
      </c>
      <c r="B3804">
        <v>33.079650219999998</v>
      </c>
      <c r="C3804">
        <v>13</v>
      </c>
      <c r="D3804" t="s">
        <v>371</v>
      </c>
      <c r="E3804" t="s">
        <v>370</v>
      </c>
      <c r="F3804">
        <v>3803</v>
      </c>
      <c r="G3804">
        <v>181</v>
      </c>
      <c r="H3804">
        <v>13.33</v>
      </c>
      <c r="I3804">
        <v>2.4279999999999999</v>
      </c>
      <c r="J3804">
        <v>1</v>
      </c>
      <c r="K3804">
        <v>1164.7</v>
      </c>
      <c r="L3804" t="s">
        <v>369</v>
      </c>
      <c r="M3804" t="s">
        <v>368</v>
      </c>
      <c r="N3804" s="8">
        <v>41961</v>
      </c>
      <c r="O3804">
        <v>0</v>
      </c>
      <c r="P3804">
        <v>0</v>
      </c>
      <c r="Q3804">
        <v>14794</v>
      </c>
      <c r="R3804">
        <v>1824.8</v>
      </c>
      <c r="S3804">
        <v>3.802</v>
      </c>
      <c r="T3804">
        <v>33</v>
      </c>
      <c r="U3804">
        <v>5529.7</v>
      </c>
      <c r="V3804">
        <v>3</v>
      </c>
      <c r="W3804">
        <v>1.655</v>
      </c>
      <c r="X3804">
        <v>2.6749999999999998</v>
      </c>
      <c r="Y3804" s="8">
        <v>41961</v>
      </c>
    </row>
    <row r="3805" spans="1:25" x14ac:dyDescent="0.25">
      <c r="A3805">
        <v>-111.97560817</v>
      </c>
      <c r="B3805">
        <v>33.079644219999999</v>
      </c>
      <c r="C3805">
        <v>13</v>
      </c>
      <c r="D3805" t="s">
        <v>371</v>
      </c>
      <c r="E3805" t="s">
        <v>370</v>
      </c>
      <c r="F3805">
        <v>3804</v>
      </c>
      <c r="G3805">
        <v>179</v>
      </c>
      <c r="H3805">
        <v>13.33</v>
      </c>
      <c r="I3805">
        <v>2.3290000000000002</v>
      </c>
      <c r="J3805">
        <v>1</v>
      </c>
      <c r="K3805">
        <v>1164.7</v>
      </c>
      <c r="L3805" t="s">
        <v>369</v>
      </c>
      <c r="M3805" t="s">
        <v>368</v>
      </c>
      <c r="N3805" s="8">
        <v>41961</v>
      </c>
      <c r="O3805">
        <v>0</v>
      </c>
      <c r="P3805">
        <v>0</v>
      </c>
      <c r="Q3805">
        <v>12804</v>
      </c>
      <c r="R3805">
        <v>1646.1</v>
      </c>
      <c r="S3805">
        <v>3.4289999999999998</v>
      </c>
      <c r="T3805">
        <v>33</v>
      </c>
      <c r="U3805">
        <v>4988.3</v>
      </c>
      <c r="V3805">
        <v>3</v>
      </c>
      <c r="W3805">
        <v>1.5880000000000001</v>
      </c>
      <c r="X3805">
        <v>2.5670000000000002</v>
      </c>
      <c r="Y3805" s="8">
        <v>41961</v>
      </c>
    </row>
    <row r="3806" spans="1:25" x14ac:dyDescent="0.25">
      <c r="A3806">
        <v>-111.97560679999999</v>
      </c>
      <c r="B3806">
        <v>33.079637159999997</v>
      </c>
      <c r="C3806">
        <v>13</v>
      </c>
      <c r="D3806" t="s">
        <v>371</v>
      </c>
      <c r="E3806" t="s">
        <v>370</v>
      </c>
      <c r="F3806">
        <v>3805</v>
      </c>
      <c r="G3806">
        <v>187</v>
      </c>
      <c r="H3806">
        <v>13.33</v>
      </c>
      <c r="I3806">
        <v>2.198</v>
      </c>
      <c r="J3806">
        <v>1</v>
      </c>
      <c r="K3806">
        <v>1164.7</v>
      </c>
      <c r="L3806" t="s">
        <v>369</v>
      </c>
      <c r="M3806" t="s">
        <v>368</v>
      </c>
      <c r="N3806" s="8">
        <v>41961</v>
      </c>
      <c r="O3806">
        <v>0</v>
      </c>
      <c r="P3806">
        <v>0</v>
      </c>
      <c r="Q3806">
        <v>15709</v>
      </c>
      <c r="R3806">
        <v>2140.1999999999998</v>
      </c>
      <c r="S3806">
        <v>4.4589999999999996</v>
      </c>
      <c r="T3806">
        <v>33</v>
      </c>
      <c r="U3806">
        <v>6485.4</v>
      </c>
      <c r="V3806">
        <v>3</v>
      </c>
      <c r="W3806">
        <v>1.4990000000000001</v>
      </c>
      <c r="X3806">
        <v>2.4220000000000002</v>
      </c>
      <c r="Y3806" s="8">
        <v>41961</v>
      </c>
    </row>
    <row r="3807" spans="1:25" x14ac:dyDescent="0.25">
      <c r="A3807">
        <v>-111.97560867999999</v>
      </c>
      <c r="B3807">
        <v>33.079631210000002</v>
      </c>
      <c r="C3807">
        <v>13</v>
      </c>
      <c r="D3807" t="s">
        <v>371</v>
      </c>
      <c r="E3807" t="s">
        <v>370</v>
      </c>
      <c r="F3807">
        <v>3806</v>
      </c>
      <c r="G3807">
        <v>176</v>
      </c>
      <c r="H3807">
        <v>13.33</v>
      </c>
      <c r="I3807">
        <v>2.3620000000000001</v>
      </c>
      <c r="J3807">
        <v>1</v>
      </c>
      <c r="K3807">
        <v>1164.7</v>
      </c>
      <c r="L3807" t="s">
        <v>369</v>
      </c>
      <c r="M3807" t="s">
        <v>368</v>
      </c>
      <c r="N3807" s="8">
        <v>41961</v>
      </c>
      <c r="O3807">
        <v>0</v>
      </c>
      <c r="P3807">
        <v>0</v>
      </c>
      <c r="Q3807">
        <v>11481</v>
      </c>
      <c r="R3807">
        <v>1455.5</v>
      </c>
      <c r="S3807">
        <v>3.032</v>
      </c>
      <c r="T3807">
        <v>33</v>
      </c>
      <c r="U3807">
        <v>4410.6000000000004</v>
      </c>
      <c r="V3807">
        <v>3</v>
      </c>
      <c r="W3807">
        <v>1.611</v>
      </c>
      <c r="X3807">
        <v>2.6030000000000002</v>
      </c>
      <c r="Y3807" s="8">
        <v>41961</v>
      </c>
    </row>
    <row r="3808" spans="1:25" x14ac:dyDescent="0.25">
      <c r="A3808">
        <v>-111.97560799999999</v>
      </c>
      <c r="B3808">
        <v>33.079625229999998</v>
      </c>
      <c r="C3808">
        <v>13</v>
      </c>
      <c r="D3808" t="s">
        <v>371</v>
      </c>
      <c r="E3808" t="s">
        <v>370</v>
      </c>
      <c r="F3808">
        <v>3807</v>
      </c>
      <c r="G3808">
        <v>180</v>
      </c>
      <c r="H3808">
        <v>13.33</v>
      </c>
      <c r="I3808">
        <v>2.2970000000000002</v>
      </c>
      <c r="J3808">
        <v>1</v>
      </c>
      <c r="K3808">
        <v>1164.7</v>
      </c>
      <c r="L3808" t="s">
        <v>369</v>
      </c>
      <c r="M3808" t="s">
        <v>368</v>
      </c>
      <c r="N3808" s="8">
        <v>41961</v>
      </c>
      <c r="O3808">
        <v>0</v>
      </c>
      <c r="P3808">
        <v>0</v>
      </c>
      <c r="Q3808">
        <v>11184</v>
      </c>
      <c r="R3808">
        <v>1458.4</v>
      </c>
      <c r="S3808">
        <v>3.0379999999999998</v>
      </c>
      <c r="T3808">
        <v>33</v>
      </c>
      <c r="U3808">
        <v>4419.3999999999996</v>
      </c>
      <c r="V3808">
        <v>3</v>
      </c>
      <c r="W3808">
        <v>1.5660000000000001</v>
      </c>
      <c r="X3808">
        <v>2.5310000000000001</v>
      </c>
      <c r="Y3808" s="8">
        <v>41961</v>
      </c>
    </row>
    <row r="3809" spans="1:25" x14ac:dyDescent="0.25">
      <c r="A3809">
        <v>-111.97560783</v>
      </c>
      <c r="B3809">
        <v>33.07961822</v>
      </c>
      <c r="C3809">
        <v>13</v>
      </c>
      <c r="D3809" t="s">
        <v>371</v>
      </c>
      <c r="E3809" t="s">
        <v>370</v>
      </c>
      <c r="F3809">
        <v>3808</v>
      </c>
      <c r="G3809">
        <v>181</v>
      </c>
      <c r="H3809">
        <v>13.33</v>
      </c>
      <c r="I3809">
        <v>2.395</v>
      </c>
      <c r="J3809">
        <v>1</v>
      </c>
      <c r="K3809">
        <v>1164.7</v>
      </c>
      <c r="L3809" t="s">
        <v>369</v>
      </c>
      <c r="M3809" t="s">
        <v>368</v>
      </c>
      <c r="N3809" s="8">
        <v>41961</v>
      </c>
      <c r="O3809">
        <v>0</v>
      </c>
      <c r="P3809">
        <v>0</v>
      </c>
      <c r="Q3809">
        <v>12945</v>
      </c>
      <c r="R3809">
        <v>1618.7</v>
      </c>
      <c r="S3809">
        <v>3.3719999999999999</v>
      </c>
      <c r="T3809">
        <v>33</v>
      </c>
      <c r="U3809">
        <v>4905.2</v>
      </c>
      <c r="V3809">
        <v>3</v>
      </c>
      <c r="W3809">
        <v>1.633</v>
      </c>
      <c r="X3809">
        <v>2.6389999999999998</v>
      </c>
      <c r="Y3809" s="8">
        <v>41961</v>
      </c>
    </row>
    <row r="3810" spans="1:25" x14ac:dyDescent="0.25">
      <c r="A3810">
        <v>-111.97560749</v>
      </c>
      <c r="B3810">
        <v>33.079612210000001</v>
      </c>
      <c r="C3810">
        <v>13</v>
      </c>
      <c r="D3810" t="s">
        <v>371</v>
      </c>
      <c r="E3810" t="s">
        <v>370</v>
      </c>
      <c r="F3810">
        <v>3809</v>
      </c>
      <c r="G3810">
        <v>183</v>
      </c>
      <c r="H3810">
        <v>13.33</v>
      </c>
      <c r="I3810">
        <v>2.198</v>
      </c>
      <c r="J3810">
        <v>1</v>
      </c>
      <c r="K3810">
        <v>1164.7</v>
      </c>
      <c r="L3810" t="s">
        <v>369</v>
      </c>
      <c r="M3810" t="s">
        <v>368</v>
      </c>
      <c r="N3810" s="8">
        <v>41961</v>
      </c>
      <c r="O3810">
        <v>0</v>
      </c>
      <c r="P3810">
        <v>0</v>
      </c>
      <c r="Q3810">
        <v>14384</v>
      </c>
      <c r="R3810">
        <v>1959.7</v>
      </c>
      <c r="S3810">
        <v>4.0830000000000002</v>
      </c>
      <c r="T3810">
        <v>33</v>
      </c>
      <c r="U3810">
        <v>5938.4</v>
      </c>
      <c r="V3810">
        <v>3</v>
      </c>
      <c r="W3810">
        <v>1.4990000000000001</v>
      </c>
      <c r="X3810">
        <v>2.4220000000000002</v>
      </c>
      <c r="Y3810" s="8">
        <v>41961</v>
      </c>
    </row>
    <row r="3811" spans="1:25" x14ac:dyDescent="0.25">
      <c r="A3811">
        <v>-111.97560817</v>
      </c>
      <c r="B3811">
        <v>33.079606220000002</v>
      </c>
      <c r="C3811">
        <v>13</v>
      </c>
      <c r="D3811" t="s">
        <v>371</v>
      </c>
      <c r="E3811" t="s">
        <v>370</v>
      </c>
      <c r="F3811">
        <v>3810</v>
      </c>
      <c r="G3811">
        <v>179</v>
      </c>
      <c r="H3811">
        <v>13.33</v>
      </c>
      <c r="I3811">
        <v>2.3290000000000002</v>
      </c>
      <c r="J3811">
        <v>1</v>
      </c>
      <c r="K3811">
        <v>1164.7</v>
      </c>
      <c r="L3811" t="s">
        <v>369</v>
      </c>
      <c r="M3811" t="s">
        <v>368</v>
      </c>
      <c r="N3811" s="8">
        <v>41961</v>
      </c>
      <c r="O3811">
        <v>0</v>
      </c>
      <c r="P3811">
        <v>0</v>
      </c>
      <c r="Q3811">
        <v>13193</v>
      </c>
      <c r="R3811">
        <v>1696.2</v>
      </c>
      <c r="S3811">
        <v>3.5339999999999998</v>
      </c>
      <c r="T3811">
        <v>33</v>
      </c>
      <c r="U3811">
        <v>5140</v>
      </c>
      <c r="V3811">
        <v>3</v>
      </c>
      <c r="W3811">
        <v>1.5880000000000001</v>
      </c>
      <c r="X3811">
        <v>2.5670000000000002</v>
      </c>
      <c r="Y3811" s="8">
        <v>41961</v>
      </c>
    </row>
    <row r="3812" spans="1:25" x14ac:dyDescent="0.25">
      <c r="A3812">
        <v>-111.97560849</v>
      </c>
      <c r="B3812">
        <v>33.079599209999998</v>
      </c>
      <c r="C3812">
        <v>13</v>
      </c>
      <c r="D3812" t="s">
        <v>371</v>
      </c>
      <c r="E3812" t="s">
        <v>370</v>
      </c>
      <c r="F3812">
        <v>3811</v>
      </c>
      <c r="G3812">
        <v>183</v>
      </c>
      <c r="H3812">
        <v>13.33</v>
      </c>
      <c r="I3812">
        <v>2.133</v>
      </c>
      <c r="J3812">
        <v>1</v>
      </c>
      <c r="K3812">
        <v>1164.7</v>
      </c>
      <c r="L3812" t="s">
        <v>369</v>
      </c>
      <c r="M3812" t="s">
        <v>368</v>
      </c>
      <c r="N3812" s="8">
        <v>41961</v>
      </c>
      <c r="O3812">
        <v>0</v>
      </c>
      <c r="P3812">
        <v>0</v>
      </c>
      <c r="Q3812">
        <v>16403</v>
      </c>
      <c r="R3812">
        <v>2303.5</v>
      </c>
      <c r="S3812">
        <v>4.7990000000000004</v>
      </c>
      <c r="T3812">
        <v>33</v>
      </c>
      <c r="U3812">
        <v>6980.3</v>
      </c>
      <c r="V3812">
        <v>3</v>
      </c>
      <c r="W3812">
        <v>1.454</v>
      </c>
      <c r="X3812">
        <v>2.35</v>
      </c>
      <c r="Y3812" s="8">
        <v>41961</v>
      </c>
    </row>
    <row r="3813" spans="1:25" x14ac:dyDescent="0.25">
      <c r="A3813">
        <v>-111.97560832000001</v>
      </c>
      <c r="B3813">
        <v>33.079593209999999</v>
      </c>
      <c r="C3813">
        <v>13</v>
      </c>
      <c r="D3813" t="s">
        <v>371</v>
      </c>
      <c r="E3813" t="s">
        <v>370</v>
      </c>
      <c r="F3813">
        <v>3812</v>
      </c>
      <c r="G3813">
        <v>184</v>
      </c>
      <c r="H3813">
        <v>13.33</v>
      </c>
      <c r="I3813">
        <v>2.2309999999999999</v>
      </c>
      <c r="J3813">
        <v>1</v>
      </c>
      <c r="K3813">
        <v>1164.7</v>
      </c>
      <c r="L3813" t="s">
        <v>369</v>
      </c>
      <c r="M3813" t="s">
        <v>368</v>
      </c>
      <c r="N3813" s="8">
        <v>41961</v>
      </c>
      <c r="O3813">
        <v>0</v>
      </c>
      <c r="P3813">
        <v>0</v>
      </c>
      <c r="Q3813">
        <v>15142</v>
      </c>
      <c r="R3813">
        <v>2032.6</v>
      </c>
      <c r="S3813">
        <v>4.2350000000000003</v>
      </c>
      <c r="T3813">
        <v>33</v>
      </c>
      <c r="U3813">
        <v>6159.4</v>
      </c>
      <c r="V3813">
        <v>3</v>
      </c>
      <c r="W3813">
        <v>1.5209999999999999</v>
      </c>
      <c r="X3813">
        <v>2.4580000000000002</v>
      </c>
      <c r="Y3813" s="8">
        <v>41961</v>
      </c>
    </row>
    <row r="3814" spans="1:25" x14ac:dyDescent="0.25">
      <c r="A3814">
        <v>-111.97560917</v>
      </c>
      <c r="B3814">
        <v>33.079586220000003</v>
      </c>
      <c r="C3814">
        <v>13</v>
      </c>
      <c r="D3814" t="s">
        <v>371</v>
      </c>
      <c r="E3814" t="s">
        <v>370</v>
      </c>
      <c r="F3814">
        <v>3813</v>
      </c>
      <c r="G3814">
        <v>179</v>
      </c>
      <c r="H3814">
        <v>13.33</v>
      </c>
      <c r="I3814">
        <v>2.2639999999999998</v>
      </c>
      <c r="J3814">
        <v>1</v>
      </c>
      <c r="K3814">
        <v>1164.5999999999999</v>
      </c>
      <c r="L3814" t="s">
        <v>369</v>
      </c>
      <c r="M3814" t="s">
        <v>368</v>
      </c>
      <c r="N3814" s="8">
        <v>41961</v>
      </c>
      <c r="O3814">
        <v>0</v>
      </c>
      <c r="P3814">
        <v>0</v>
      </c>
      <c r="Q3814">
        <v>17703</v>
      </c>
      <c r="R3814">
        <v>2341.9</v>
      </c>
      <c r="S3814">
        <v>4.8789999999999996</v>
      </c>
      <c r="T3814">
        <v>33</v>
      </c>
      <c r="U3814">
        <v>7096.8</v>
      </c>
      <c r="V3814">
        <v>3</v>
      </c>
      <c r="W3814">
        <v>1.5429999999999999</v>
      </c>
      <c r="X3814">
        <v>2.4950000000000001</v>
      </c>
      <c r="Y3814" s="8">
        <v>41961</v>
      </c>
    </row>
    <row r="3815" spans="1:25" x14ac:dyDescent="0.25">
      <c r="A3815">
        <v>-111.97560849</v>
      </c>
      <c r="B3815">
        <v>33.079580210000003</v>
      </c>
      <c r="C3815">
        <v>13</v>
      </c>
      <c r="D3815" t="s">
        <v>371</v>
      </c>
      <c r="E3815" t="s">
        <v>370</v>
      </c>
      <c r="F3815">
        <v>3814</v>
      </c>
      <c r="G3815">
        <v>183</v>
      </c>
      <c r="H3815">
        <v>13.33</v>
      </c>
      <c r="I3815">
        <v>2.2970000000000002</v>
      </c>
      <c r="J3815">
        <v>1</v>
      </c>
      <c r="K3815">
        <v>1164.5</v>
      </c>
      <c r="L3815" t="s">
        <v>369</v>
      </c>
      <c r="M3815" t="s">
        <v>368</v>
      </c>
      <c r="N3815" s="8">
        <v>41961</v>
      </c>
      <c r="O3815">
        <v>0</v>
      </c>
      <c r="P3815">
        <v>0</v>
      </c>
      <c r="Q3815">
        <v>15620</v>
      </c>
      <c r="R3815">
        <v>2036.9</v>
      </c>
      <c r="S3815">
        <v>4.2439999999999998</v>
      </c>
      <c r="T3815">
        <v>33</v>
      </c>
      <c r="U3815">
        <v>6172.5</v>
      </c>
      <c r="V3815">
        <v>3</v>
      </c>
      <c r="W3815">
        <v>1.5660000000000001</v>
      </c>
      <c r="X3815">
        <v>2.5310000000000001</v>
      </c>
      <c r="Y3815" s="8">
        <v>41961</v>
      </c>
    </row>
    <row r="3816" spans="1:25" x14ac:dyDescent="0.25">
      <c r="A3816">
        <v>-111.97560951</v>
      </c>
      <c r="B3816">
        <v>33.079574209999997</v>
      </c>
      <c r="C3816">
        <v>13</v>
      </c>
      <c r="D3816" t="s">
        <v>371</v>
      </c>
      <c r="E3816" t="s">
        <v>370</v>
      </c>
      <c r="F3816">
        <v>3815</v>
      </c>
      <c r="G3816">
        <v>177</v>
      </c>
      <c r="H3816">
        <v>13.33</v>
      </c>
      <c r="I3816">
        <v>2.2970000000000002</v>
      </c>
      <c r="J3816">
        <v>1</v>
      </c>
      <c r="K3816">
        <v>1164.5999999999999</v>
      </c>
      <c r="L3816" t="s">
        <v>369</v>
      </c>
      <c r="M3816" t="s">
        <v>368</v>
      </c>
      <c r="N3816" s="8">
        <v>41961</v>
      </c>
      <c r="O3816">
        <v>0</v>
      </c>
      <c r="P3816">
        <v>0</v>
      </c>
      <c r="Q3816">
        <v>12789</v>
      </c>
      <c r="R3816">
        <v>1667.6</v>
      </c>
      <c r="S3816">
        <v>3.4740000000000002</v>
      </c>
      <c r="T3816">
        <v>33</v>
      </c>
      <c r="U3816">
        <v>5053.3999999999996</v>
      </c>
      <c r="V3816">
        <v>3</v>
      </c>
      <c r="W3816">
        <v>1.5660000000000001</v>
      </c>
      <c r="X3816">
        <v>2.5310000000000001</v>
      </c>
      <c r="Y3816" s="8">
        <v>41961</v>
      </c>
    </row>
    <row r="3817" spans="1:25" x14ac:dyDescent="0.25">
      <c r="A3817">
        <v>-111.97560951</v>
      </c>
      <c r="B3817">
        <v>33.07956721</v>
      </c>
      <c r="C3817">
        <v>13</v>
      </c>
      <c r="D3817" t="s">
        <v>371</v>
      </c>
      <c r="E3817" t="s">
        <v>370</v>
      </c>
      <c r="F3817">
        <v>3816</v>
      </c>
      <c r="G3817">
        <v>177</v>
      </c>
      <c r="H3817">
        <v>13.33</v>
      </c>
      <c r="I3817">
        <v>2.3290000000000002</v>
      </c>
      <c r="J3817">
        <v>1</v>
      </c>
      <c r="K3817">
        <v>1164.5999999999999</v>
      </c>
      <c r="L3817" t="s">
        <v>369</v>
      </c>
      <c r="M3817" t="s">
        <v>368</v>
      </c>
      <c r="N3817" s="8">
        <v>41961</v>
      </c>
      <c r="O3817">
        <v>0</v>
      </c>
      <c r="P3817">
        <v>0</v>
      </c>
      <c r="Q3817">
        <v>14692</v>
      </c>
      <c r="R3817">
        <v>1888.8</v>
      </c>
      <c r="S3817">
        <v>3.9350000000000001</v>
      </c>
      <c r="T3817">
        <v>33</v>
      </c>
      <c r="U3817">
        <v>5723.7</v>
      </c>
      <c r="V3817">
        <v>3</v>
      </c>
      <c r="W3817">
        <v>1.5880000000000001</v>
      </c>
      <c r="X3817">
        <v>2.5670000000000002</v>
      </c>
      <c r="Y3817" s="8">
        <v>41961</v>
      </c>
    </row>
    <row r="3818" spans="1:25" x14ac:dyDescent="0.25">
      <c r="A3818">
        <v>-111.97560814000001</v>
      </c>
      <c r="B3818">
        <v>33.07956119</v>
      </c>
      <c r="C3818">
        <v>13</v>
      </c>
      <c r="D3818" t="s">
        <v>371</v>
      </c>
      <c r="E3818" t="s">
        <v>370</v>
      </c>
      <c r="F3818">
        <v>3817</v>
      </c>
      <c r="G3818">
        <v>185</v>
      </c>
      <c r="H3818">
        <v>13.33</v>
      </c>
      <c r="I3818">
        <v>2.2970000000000002</v>
      </c>
      <c r="J3818">
        <v>1</v>
      </c>
      <c r="K3818">
        <v>1164.5999999999999</v>
      </c>
      <c r="L3818" t="s">
        <v>369</v>
      </c>
      <c r="M3818" t="s">
        <v>368</v>
      </c>
      <c r="N3818" s="8">
        <v>41961</v>
      </c>
      <c r="O3818">
        <v>0</v>
      </c>
      <c r="P3818">
        <v>0</v>
      </c>
      <c r="Q3818">
        <v>17268</v>
      </c>
      <c r="R3818">
        <v>2251.6999999999998</v>
      </c>
      <c r="S3818">
        <v>4.6909999999999998</v>
      </c>
      <c r="T3818">
        <v>33</v>
      </c>
      <c r="U3818">
        <v>6823.5</v>
      </c>
      <c r="V3818">
        <v>3</v>
      </c>
      <c r="W3818">
        <v>1.5660000000000001</v>
      </c>
      <c r="X3818">
        <v>2.5310000000000001</v>
      </c>
      <c r="Y3818" s="8">
        <v>41961</v>
      </c>
    </row>
    <row r="3819" spans="1:25" x14ac:dyDescent="0.25">
      <c r="A3819">
        <v>-111.97561034</v>
      </c>
      <c r="B3819">
        <v>33.079555220000003</v>
      </c>
      <c r="C3819">
        <v>13</v>
      </c>
      <c r="D3819" t="s">
        <v>371</v>
      </c>
      <c r="E3819" t="s">
        <v>370</v>
      </c>
      <c r="F3819">
        <v>3818</v>
      </c>
      <c r="G3819">
        <v>178</v>
      </c>
      <c r="H3819">
        <v>13.33</v>
      </c>
      <c r="I3819">
        <v>2.4279999999999999</v>
      </c>
      <c r="J3819">
        <v>1</v>
      </c>
      <c r="K3819">
        <v>1164.5999999999999</v>
      </c>
      <c r="L3819" t="s">
        <v>369</v>
      </c>
      <c r="M3819" t="s">
        <v>368</v>
      </c>
      <c r="N3819" s="8">
        <v>41961</v>
      </c>
      <c r="O3819">
        <v>0</v>
      </c>
      <c r="P3819">
        <v>0</v>
      </c>
      <c r="Q3819">
        <v>16378</v>
      </c>
      <c r="R3819">
        <v>2020.2</v>
      </c>
      <c r="S3819">
        <v>4.2089999999999996</v>
      </c>
      <c r="T3819">
        <v>33</v>
      </c>
      <c r="U3819">
        <v>6121.9</v>
      </c>
      <c r="V3819">
        <v>3</v>
      </c>
      <c r="W3819">
        <v>1.655</v>
      </c>
      <c r="X3819">
        <v>2.6749999999999998</v>
      </c>
      <c r="Y3819" s="8">
        <v>41961</v>
      </c>
    </row>
    <row r="3820" spans="1:25" x14ac:dyDescent="0.25">
      <c r="A3820">
        <v>-111.97560949</v>
      </c>
      <c r="B3820">
        <v>33.079549210000003</v>
      </c>
      <c r="C3820">
        <v>13</v>
      </c>
      <c r="D3820" t="s">
        <v>371</v>
      </c>
      <c r="E3820" t="s">
        <v>370</v>
      </c>
      <c r="F3820">
        <v>3819</v>
      </c>
      <c r="G3820">
        <v>183</v>
      </c>
      <c r="H3820">
        <v>13.33</v>
      </c>
      <c r="I3820">
        <v>2.2970000000000002</v>
      </c>
      <c r="J3820">
        <v>1</v>
      </c>
      <c r="K3820">
        <v>1164.9000000000001</v>
      </c>
      <c r="L3820" t="s">
        <v>369</v>
      </c>
      <c r="M3820" t="s">
        <v>368</v>
      </c>
      <c r="N3820" s="8">
        <v>41961</v>
      </c>
      <c r="O3820">
        <v>0</v>
      </c>
      <c r="P3820">
        <v>0</v>
      </c>
      <c r="Q3820">
        <v>13757</v>
      </c>
      <c r="R3820">
        <v>1794</v>
      </c>
      <c r="S3820">
        <v>3.7370000000000001</v>
      </c>
      <c r="T3820">
        <v>33</v>
      </c>
      <c r="U3820">
        <v>5436.3</v>
      </c>
      <c r="V3820">
        <v>3</v>
      </c>
      <c r="W3820">
        <v>1.5660000000000001</v>
      </c>
      <c r="X3820">
        <v>2.5310000000000001</v>
      </c>
      <c r="Y3820" s="8">
        <v>41961</v>
      </c>
    </row>
    <row r="3821" spans="1:25" x14ac:dyDescent="0.25">
      <c r="A3821">
        <v>-111.97560866000001</v>
      </c>
      <c r="B3821">
        <v>33.07954222</v>
      </c>
      <c r="C3821">
        <v>13</v>
      </c>
      <c r="D3821" t="s">
        <v>371</v>
      </c>
      <c r="E3821" t="s">
        <v>370</v>
      </c>
      <c r="F3821">
        <v>3820</v>
      </c>
      <c r="G3821">
        <v>182</v>
      </c>
      <c r="H3821">
        <v>13.33</v>
      </c>
      <c r="I3821">
        <v>2.395</v>
      </c>
      <c r="J3821">
        <v>1</v>
      </c>
      <c r="K3821">
        <v>1164.9000000000001</v>
      </c>
      <c r="L3821" t="s">
        <v>369</v>
      </c>
      <c r="M3821" t="s">
        <v>368</v>
      </c>
      <c r="N3821" s="8">
        <v>41961</v>
      </c>
      <c r="O3821">
        <v>0</v>
      </c>
      <c r="P3821">
        <v>0</v>
      </c>
      <c r="Q3821">
        <v>12448</v>
      </c>
      <c r="R3821">
        <v>1556.6</v>
      </c>
      <c r="S3821">
        <v>3.2429999999999999</v>
      </c>
      <c r="T3821">
        <v>33</v>
      </c>
      <c r="U3821">
        <v>4716.8999999999996</v>
      </c>
      <c r="V3821">
        <v>3</v>
      </c>
      <c r="W3821">
        <v>1.633</v>
      </c>
      <c r="X3821">
        <v>2.6389999999999998</v>
      </c>
      <c r="Y3821" s="8">
        <v>41961</v>
      </c>
    </row>
    <row r="3822" spans="1:25" x14ac:dyDescent="0.25">
      <c r="A3822">
        <v>-111.97561103</v>
      </c>
      <c r="B3822">
        <v>33.079536179999998</v>
      </c>
      <c r="C3822">
        <v>13</v>
      </c>
      <c r="D3822" t="s">
        <v>371</v>
      </c>
      <c r="E3822" t="s">
        <v>370</v>
      </c>
      <c r="F3822">
        <v>3821</v>
      </c>
      <c r="G3822">
        <v>174</v>
      </c>
      <c r="H3822">
        <v>13.33</v>
      </c>
      <c r="I3822">
        <v>2.4609999999999999</v>
      </c>
      <c r="J3822">
        <v>1</v>
      </c>
      <c r="K3822">
        <v>1164.9000000000001</v>
      </c>
      <c r="L3822" t="s">
        <v>369</v>
      </c>
      <c r="M3822" t="s">
        <v>368</v>
      </c>
      <c r="N3822" s="8">
        <v>41961</v>
      </c>
      <c r="O3822">
        <v>0</v>
      </c>
      <c r="P3822">
        <v>0</v>
      </c>
      <c r="Q3822">
        <v>11995</v>
      </c>
      <c r="R3822">
        <v>1459.8</v>
      </c>
      <c r="S3822">
        <v>3.0409999999999999</v>
      </c>
      <c r="T3822">
        <v>33</v>
      </c>
      <c r="U3822">
        <v>4423.8</v>
      </c>
      <c r="V3822">
        <v>3</v>
      </c>
      <c r="W3822">
        <v>1.6779999999999999</v>
      </c>
      <c r="X3822">
        <v>2.7109999999999999</v>
      </c>
      <c r="Y3822" s="8">
        <v>41961</v>
      </c>
    </row>
    <row r="3823" spans="1:25" x14ac:dyDescent="0.25">
      <c r="A3823">
        <v>-111.97560966</v>
      </c>
      <c r="B3823">
        <v>33.079530220000002</v>
      </c>
      <c r="C3823">
        <v>13</v>
      </c>
      <c r="D3823" t="s">
        <v>371</v>
      </c>
      <c r="E3823" t="s">
        <v>370</v>
      </c>
      <c r="F3823">
        <v>3822</v>
      </c>
      <c r="G3823">
        <v>182</v>
      </c>
      <c r="H3823">
        <v>13.33</v>
      </c>
      <c r="I3823">
        <v>2.3620000000000001</v>
      </c>
      <c r="J3823">
        <v>1</v>
      </c>
      <c r="K3823">
        <v>1164.9000000000001</v>
      </c>
      <c r="L3823" t="s">
        <v>369</v>
      </c>
      <c r="M3823" t="s">
        <v>368</v>
      </c>
      <c r="N3823" s="8">
        <v>41961</v>
      </c>
      <c r="O3823">
        <v>0</v>
      </c>
      <c r="P3823">
        <v>0</v>
      </c>
      <c r="Q3823">
        <v>14948</v>
      </c>
      <c r="R3823">
        <v>1895</v>
      </c>
      <c r="S3823">
        <v>3.948</v>
      </c>
      <c r="T3823">
        <v>33</v>
      </c>
      <c r="U3823">
        <v>5742.6</v>
      </c>
      <c r="V3823">
        <v>3</v>
      </c>
      <c r="W3823">
        <v>1.611</v>
      </c>
      <c r="X3823">
        <v>2.6030000000000002</v>
      </c>
      <c r="Y3823" s="8">
        <v>41961</v>
      </c>
    </row>
    <row r="3824" spans="1:25" x14ac:dyDescent="0.25">
      <c r="A3824">
        <v>-111.97560932</v>
      </c>
      <c r="B3824">
        <v>33.079524210000002</v>
      </c>
      <c r="C3824">
        <v>13</v>
      </c>
      <c r="D3824" t="s">
        <v>371</v>
      </c>
      <c r="E3824" t="s">
        <v>370</v>
      </c>
      <c r="F3824">
        <v>3823</v>
      </c>
      <c r="G3824">
        <v>184</v>
      </c>
      <c r="H3824">
        <v>13.33</v>
      </c>
      <c r="I3824">
        <v>2.2309999999999999</v>
      </c>
      <c r="J3824">
        <v>1</v>
      </c>
      <c r="K3824">
        <v>1164.9000000000001</v>
      </c>
      <c r="L3824" t="s">
        <v>369</v>
      </c>
      <c r="M3824" t="s">
        <v>368</v>
      </c>
      <c r="N3824" s="8">
        <v>41961</v>
      </c>
      <c r="O3824">
        <v>0</v>
      </c>
      <c r="P3824">
        <v>0</v>
      </c>
      <c r="Q3824">
        <v>15139</v>
      </c>
      <c r="R3824">
        <v>2032.2</v>
      </c>
      <c r="S3824">
        <v>4.234</v>
      </c>
      <c r="T3824">
        <v>33</v>
      </c>
      <c r="U3824">
        <v>6158.2</v>
      </c>
      <c r="V3824">
        <v>3</v>
      </c>
      <c r="W3824">
        <v>1.5209999999999999</v>
      </c>
      <c r="X3824">
        <v>2.4580000000000002</v>
      </c>
      <c r="Y3824" s="8">
        <v>41961</v>
      </c>
    </row>
    <row r="3825" spans="1:25" x14ac:dyDescent="0.25">
      <c r="A3825">
        <v>-111.97561154</v>
      </c>
      <c r="B3825">
        <v>33.079517119999998</v>
      </c>
      <c r="C3825">
        <v>13</v>
      </c>
      <c r="D3825" t="s">
        <v>371</v>
      </c>
      <c r="E3825" t="s">
        <v>370</v>
      </c>
      <c r="F3825">
        <v>3824</v>
      </c>
      <c r="G3825">
        <v>171</v>
      </c>
      <c r="H3825">
        <v>13.33</v>
      </c>
      <c r="I3825">
        <v>2.2309999999999999</v>
      </c>
      <c r="J3825">
        <v>1</v>
      </c>
      <c r="K3825">
        <v>1164.8</v>
      </c>
      <c r="L3825" t="s">
        <v>369</v>
      </c>
      <c r="M3825" t="s">
        <v>368</v>
      </c>
      <c r="N3825" s="8">
        <v>41961</v>
      </c>
      <c r="O3825">
        <v>0</v>
      </c>
      <c r="P3825">
        <v>0</v>
      </c>
      <c r="Q3825">
        <v>15616</v>
      </c>
      <c r="R3825">
        <v>2096.1999999999998</v>
      </c>
      <c r="S3825">
        <v>4.367</v>
      </c>
      <c r="T3825">
        <v>33</v>
      </c>
      <c r="U3825">
        <v>6352.3</v>
      </c>
      <c r="V3825">
        <v>3</v>
      </c>
      <c r="W3825">
        <v>1.5209999999999999</v>
      </c>
      <c r="X3825">
        <v>2.4580000000000002</v>
      </c>
      <c r="Y3825" s="8">
        <v>41961</v>
      </c>
    </row>
    <row r="3826" spans="1:25" x14ac:dyDescent="0.25">
      <c r="A3826">
        <v>-111.97560866000001</v>
      </c>
      <c r="B3826">
        <v>33.079511220000001</v>
      </c>
      <c r="C3826">
        <v>13</v>
      </c>
      <c r="D3826" t="s">
        <v>371</v>
      </c>
      <c r="E3826" t="s">
        <v>370</v>
      </c>
      <c r="F3826">
        <v>3825</v>
      </c>
      <c r="G3826">
        <v>182</v>
      </c>
      <c r="H3826">
        <v>13.33</v>
      </c>
      <c r="I3826">
        <v>2.3290000000000002</v>
      </c>
      <c r="J3826">
        <v>1</v>
      </c>
      <c r="K3826">
        <v>1164.8</v>
      </c>
      <c r="L3826" t="s">
        <v>369</v>
      </c>
      <c r="M3826" t="s">
        <v>368</v>
      </c>
      <c r="N3826" s="8">
        <v>41961</v>
      </c>
      <c r="O3826">
        <v>0</v>
      </c>
      <c r="P3826">
        <v>0</v>
      </c>
      <c r="Q3826">
        <v>13056</v>
      </c>
      <c r="R3826">
        <v>1678.5</v>
      </c>
      <c r="S3826">
        <v>3.4969999999999999</v>
      </c>
      <c r="T3826">
        <v>33</v>
      </c>
      <c r="U3826">
        <v>5086.3999999999996</v>
      </c>
      <c r="V3826">
        <v>3</v>
      </c>
      <c r="W3826">
        <v>1.5880000000000001</v>
      </c>
      <c r="X3826">
        <v>2.5670000000000002</v>
      </c>
      <c r="Y3826" s="8">
        <v>41961</v>
      </c>
    </row>
    <row r="3827" spans="1:25" x14ac:dyDescent="0.25">
      <c r="A3827">
        <v>-111.97560986000001</v>
      </c>
      <c r="B3827">
        <v>33.079504190000002</v>
      </c>
      <c r="C3827">
        <v>13</v>
      </c>
      <c r="D3827" t="s">
        <v>371</v>
      </c>
      <c r="E3827" t="s">
        <v>370</v>
      </c>
      <c r="F3827">
        <v>3826</v>
      </c>
      <c r="G3827">
        <v>175</v>
      </c>
      <c r="H3827">
        <v>13.33</v>
      </c>
      <c r="I3827">
        <v>2.2639999999999998</v>
      </c>
      <c r="J3827">
        <v>1</v>
      </c>
      <c r="K3827">
        <v>1164.8</v>
      </c>
      <c r="L3827" t="s">
        <v>369</v>
      </c>
      <c r="M3827" t="s">
        <v>368</v>
      </c>
      <c r="N3827" s="8">
        <v>41961</v>
      </c>
      <c r="O3827">
        <v>0</v>
      </c>
      <c r="P3827">
        <v>0</v>
      </c>
      <c r="Q3827">
        <v>11674</v>
      </c>
      <c r="R3827">
        <v>1544.3</v>
      </c>
      <c r="S3827">
        <v>3.2170000000000001</v>
      </c>
      <c r="T3827">
        <v>33</v>
      </c>
      <c r="U3827">
        <v>4679.8</v>
      </c>
      <c r="V3827">
        <v>3</v>
      </c>
      <c r="W3827">
        <v>1.5429999999999999</v>
      </c>
      <c r="X3827">
        <v>2.4950000000000001</v>
      </c>
      <c r="Y3827" s="8">
        <v>41961</v>
      </c>
    </row>
    <row r="3828" spans="1:25" x14ac:dyDescent="0.25">
      <c r="A3828">
        <v>-111.97560932</v>
      </c>
      <c r="B3828">
        <v>33.079498209999997</v>
      </c>
      <c r="C3828">
        <v>13</v>
      </c>
      <c r="D3828" t="s">
        <v>371</v>
      </c>
      <c r="E3828" t="s">
        <v>370</v>
      </c>
      <c r="F3828">
        <v>3827</v>
      </c>
      <c r="G3828">
        <v>184</v>
      </c>
      <c r="H3828">
        <v>13.33</v>
      </c>
      <c r="I3828">
        <v>2.2970000000000002</v>
      </c>
      <c r="J3828">
        <v>1</v>
      </c>
      <c r="K3828">
        <v>1164.8</v>
      </c>
      <c r="L3828" t="s">
        <v>369</v>
      </c>
      <c r="M3828" t="s">
        <v>368</v>
      </c>
      <c r="N3828" s="8">
        <v>41961</v>
      </c>
      <c r="O3828">
        <v>0</v>
      </c>
      <c r="P3828">
        <v>0</v>
      </c>
      <c r="Q3828">
        <v>14009</v>
      </c>
      <c r="R3828">
        <v>1826.8</v>
      </c>
      <c r="S3828">
        <v>3.806</v>
      </c>
      <c r="T3828">
        <v>33</v>
      </c>
      <c r="U3828">
        <v>5535.7</v>
      </c>
      <c r="V3828">
        <v>3</v>
      </c>
      <c r="W3828">
        <v>1.5660000000000001</v>
      </c>
      <c r="X3828">
        <v>2.5310000000000001</v>
      </c>
      <c r="Y3828" s="8">
        <v>41961</v>
      </c>
    </row>
    <row r="3829" spans="1:25" x14ac:dyDescent="0.25">
      <c r="A3829">
        <v>-111.97561</v>
      </c>
      <c r="B3829">
        <v>33.07949223</v>
      </c>
      <c r="C3829">
        <v>13</v>
      </c>
      <c r="D3829" t="s">
        <v>371</v>
      </c>
      <c r="E3829" t="s">
        <v>370</v>
      </c>
      <c r="F3829">
        <v>3828</v>
      </c>
      <c r="G3829">
        <v>180</v>
      </c>
      <c r="H3829">
        <v>13.33</v>
      </c>
      <c r="I3829">
        <v>2.395</v>
      </c>
      <c r="J3829">
        <v>1</v>
      </c>
      <c r="K3829">
        <v>1164.8</v>
      </c>
      <c r="L3829" t="s">
        <v>369</v>
      </c>
      <c r="M3829" t="s">
        <v>368</v>
      </c>
      <c r="N3829" s="8">
        <v>41961</v>
      </c>
      <c r="O3829">
        <v>0</v>
      </c>
      <c r="P3829">
        <v>0</v>
      </c>
      <c r="Q3829">
        <v>15353</v>
      </c>
      <c r="R3829">
        <v>1919.7</v>
      </c>
      <c r="S3829">
        <v>3.9990000000000001</v>
      </c>
      <c r="T3829">
        <v>33</v>
      </c>
      <c r="U3829">
        <v>5817.4</v>
      </c>
      <c r="V3829">
        <v>3</v>
      </c>
      <c r="W3829">
        <v>1.633</v>
      </c>
      <c r="X3829">
        <v>2.6389999999999998</v>
      </c>
      <c r="Y3829" s="8">
        <v>41961</v>
      </c>
    </row>
    <row r="3830" spans="1:25" x14ac:dyDescent="0.25">
      <c r="A3830">
        <v>-111.97560966</v>
      </c>
      <c r="B3830">
        <v>33.079485220000002</v>
      </c>
      <c r="C3830">
        <v>13</v>
      </c>
      <c r="D3830" t="s">
        <v>371</v>
      </c>
      <c r="E3830" t="s">
        <v>370</v>
      </c>
      <c r="F3830">
        <v>3829</v>
      </c>
      <c r="G3830">
        <v>182</v>
      </c>
      <c r="H3830">
        <v>13.33</v>
      </c>
      <c r="I3830">
        <v>2.198</v>
      </c>
      <c r="J3830">
        <v>1</v>
      </c>
      <c r="K3830">
        <v>1164.8</v>
      </c>
      <c r="L3830" t="s">
        <v>369</v>
      </c>
      <c r="M3830" t="s">
        <v>368</v>
      </c>
      <c r="N3830" s="8">
        <v>41961</v>
      </c>
      <c r="O3830">
        <v>0</v>
      </c>
      <c r="P3830">
        <v>0</v>
      </c>
      <c r="Q3830">
        <v>16734</v>
      </c>
      <c r="R3830">
        <v>2279.8000000000002</v>
      </c>
      <c r="S3830">
        <v>4.75</v>
      </c>
      <c r="T3830">
        <v>33</v>
      </c>
      <c r="U3830">
        <v>6908.5</v>
      </c>
      <c r="V3830">
        <v>3</v>
      </c>
      <c r="W3830">
        <v>1.4990000000000001</v>
      </c>
      <c r="X3830">
        <v>2.4220000000000002</v>
      </c>
      <c r="Y3830" s="8">
        <v>41961</v>
      </c>
    </row>
    <row r="3831" spans="1:25" x14ac:dyDescent="0.25">
      <c r="A3831">
        <v>-111.97561034</v>
      </c>
      <c r="B3831">
        <v>33.079479220000003</v>
      </c>
      <c r="C3831">
        <v>13</v>
      </c>
      <c r="D3831" t="s">
        <v>371</v>
      </c>
      <c r="E3831" t="s">
        <v>370</v>
      </c>
      <c r="F3831">
        <v>3830</v>
      </c>
      <c r="G3831">
        <v>178</v>
      </c>
      <c r="H3831">
        <v>13.33</v>
      </c>
      <c r="I3831">
        <v>2.3290000000000002</v>
      </c>
      <c r="J3831">
        <v>1</v>
      </c>
      <c r="K3831">
        <v>1164.8</v>
      </c>
      <c r="L3831" t="s">
        <v>369</v>
      </c>
      <c r="M3831" t="s">
        <v>368</v>
      </c>
      <c r="N3831" s="8">
        <v>41961</v>
      </c>
      <c r="O3831">
        <v>0</v>
      </c>
      <c r="P3831">
        <v>0</v>
      </c>
      <c r="Q3831">
        <v>16359</v>
      </c>
      <c r="R3831">
        <v>2103.1999999999998</v>
      </c>
      <c r="S3831">
        <v>4.3819999999999997</v>
      </c>
      <c r="T3831">
        <v>33</v>
      </c>
      <c r="U3831">
        <v>6373.4</v>
      </c>
      <c r="V3831">
        <v>3</v>
      </c>
      <c r="W3831">
        <v>1.5880000000000001</v>
      </c>
      <c r="X3831">
        <v>2.5670000000000002</v>
      </c>
      <c r="Y3831" s="8">
        <v>41961</v>
      </c>
    </row>
    <row r="3832" spans="1:25" x14ac:dyDescent="0.25">
      <c r="A3832">
        <v>-111.97561017</v>
      </c>
      <c r="B3832">
        <v>33.079473219999997</v>
      </c>
      <c r="C3832">
        <v>13</v>
      </c>
      <c r="D3832" t="s">
        <v>371</v>
      </c>
      <c r="E3832" t="s">
        <v>370</v>
      </c>
      <c r="F3832">
        <v>3831</v>
      </c>
      <c r="G3832">
        <v>179</v>
      </c>
      <c r="H3832">
        <v>13.33</v>
      </c>
      <c r="I3832">
        <v>2.2970000000000002</v>
      </c>
      <c r="J3832">
        <v>1</v>
      </c>
      <c r="K3832">
        <v>1164.9000000000001</v>
      </c>
      <c r="L3832" t="s">
        <v>369</v>
      </c>
      <c r="M3832" t="s">
        <v>368</v>
      </c>
      <c r="N3832" s="8">
        <v>41961</v>
      </c>
      <c r="O3832">
        <v>0</v>
      </c>
      <c r="P3832">
        <v>0</v>
      </c>
      <c r="Q3832">
        <v>14114</v>
      </c>
      <c r="R3832">
        <v>1840.5</v>
      </c>
      <c r="S3832">
        <v>3.8340000000000001</v>
      </c>
      <c r="T3832">
        <v>33</v>
      </c>
      <c r="U3832">
        <v>5577.1</v>
      </c>
      <c r="V3832">
        <v>3</v>
      </c>
      <c r="W3832">
        <v>1.5660000000000001</v>
      </c>
      <c r="X3832">
        <v>2.5310000000000001</v>
      </c>
      <c r="Y3832" s="8">
        <v>41961</v>
      </c>
    </row>
    <row r="3833" spans="1:25" x14ac:dyDescent="0.25">
      <c r="A3833">
        <v>-111.97560949</v>
      </c>
      <c r="B3833">
        <v>33.07946621</v>
      </c>
      <c r="C3833">
        <v>13</v>
      </c>
      <c r="D3833" t="s">
        <v>371</v>
      </c>
      <c r="E3833" t="s">
        <v>370</v>
      </c>
      <c r="F3833">
        <v>3832</v>
      </c>
      <c r="G3833">
        <v>183</v>
      </c>
      <c r="H3833">
        <v>13.33</v>
      </c>
      <c r="I3833">
        <v>2.395</v>
      </c>
      <c r="J3833">
        <v>1</v>
      </c>
      <c r="K3833">
        <v>1164.9000000000001</v>
      </c>
      <c r="L3833" t="s">
        <v>369</v>
      </c>
      <c r="M3833" t="s">
        <v>368</v>
      </c>
      <c r="N3833" s="8">
        <v>41961</v>
      </c>
      <c r="O3833">
        <v>0</v>
      </c>
      <c r="P3833">
        <v>0</v>
      </c>
      <c r="Q3833">
        <v>14101</v>
      </c>
      <c r="R3833">
        <v>1763.2</v>
      </c>
      <c r="S3833">
        <v>3.673</v>
      </c>
      <c r="T3833">
        <v>33</v>
      </c>
      <c r="U3833">
        <v>5343</v>
      </c>
      <c r="V3833">
        <v>3</v>
      </c>
      <c r="W3833">
        <v>1.633</v>
      </c>
      <c r="X3833">
        <v>2.6389999999999998</v>
      </c>
      <c r="Y3833" s="8">
        <v>41961</v>
      </c>
    </row>
    <row r="3834" spans="1:25" x14ac:dyDescent="0.25">
      <c r="A3834">
        <v>-111.97561017</v>
      </c>
      <c r="B3834">
        <v>33.079460220000001</v>
      </c>
      <c r="C3834">
        <v>13</v>
      </c>
      <c r="D3834" t="s">
        <v>371</v>
      </c>
      <c r="E3834" t="s">
        <v>370</v>
      </c>
      <c r="F3834">
        <v>3833</v>
      </c>
      <c r="G3834">
        <v>179</v>
      </c>
      <c r="H3834">
        <v>13.33</v>
      </c>
      <c r="I3834">
        <v>2.395</v>
      </c>
      <c r="J3834">
        <v>1</v>
      </c>
      <c r="K3834">
        <v>1164.9000000000001</v>
      </c>
      <c r="L3834" t="s">
        <v>369</v>
      </c>
      <c r="M3834" t="s">
        <v>368</v>
      </c>
      <c r="N3834" s="8">
        <v>41961</v>
      </c>
      <c r="O3834">
        <v>0</v>
      </c>
      <c r="P3834">
        <v>0</v>
      </c>
      <c r="Q3834">
        <v>10891</v>
      </c>
      <c r="R3834">
        <v>1361.9</v>
      </c>
      <c r="S3834">
        <v>2.8370000000000002</v>
      </c>
      <c r="T3834">
        <v>33</v>
      </c>
      <c r="U3834">
        <v>4126.8999999999996</v>
      </c>
      <c r="V3834">
        <v>3</v>
      </c>
      <c r="W3834">
        <v>1.633</v>
      </c>
      <c r="X3834">
        <v>2.6389999999999998</v>
      </c>
      <c r="Y3834" s="8">
        <v>41961</v>
      </c>
    </row>
    <row r="3835" spans="1:25" x14ac:dyDescent="0.25">
      <c r="A3835">
        <v>-111.97561051</v>
      </c>
      <c r="B3835">
        <v>33.079454210000002</v>
      </c>
      <c r="C3835">
        <v>13</v>
      </c>
      <c r="D3835" t="s">
        <v>371</v>
      </c>
      <c r="E3835" t="s">
        <v>370</v>
      </c>
      <c r="F3835">
        <v>3834</v>
      </c>
      <c r="G3835">
        <v>177</v>
      </c>
      <c r="H3835">
        <v>13.33</v>
      </c>
      <c r="I3835">
        <v>2.395</v>
      </c>
      <c r="J3835">
        <v>1</v>
      </c>
      <c r="K3835">
        <v>1164.9000000000001</v>
      </c>
      <c r="L3835" t="s">
        <v>369</v>
      </c>
      <c r="M3835" t="s">
        <v>368</v>
      </c>
      <c r="N3835" s="8">
        <v>41961</v>
      </c>
      <c r="O3835">
        <v>0</v>
      </c>
      <c r="P3835">
        <v>0</v>
      </c>
      <c r="Q3835">
        <v>12798</v>
      </c>
      <c r="R3835">
        <v>1600.3</v>
      </c>
      <c r="S3835">
        <v>3.3340000000000001</v>
      </c>
      <c r="T3835">
        <v>33</v>
      </c>
      <c r="U3835">
        <v>4849.5</v>
      </c>
      <c r="V3835">
        <v>3</v>
      </c>
      <c r="W3835">
        <v>1.633</v>
      </c>
      <c r="X3835">
        <v>2.6389999999999998</v>
      </c>
      <c r="Y3835" s="8">
        <v>41961</v>
      </c>
    </row>
    <row r="3836" spans="1:25" x14ac:dyDescent="0.25">
      <c r="A3836">
        <v>-111.97560983</v>
      </c>
      <c r="B3836">
        <v>33.079447219999999</v>
      </c>
      <c r="C3836">
        <v>13</v>
      </c>
      <c r="D3836" t="s">
        <v>371</v>
      </c>
      <c r="E3836" t="s">
        <v>370</v>
      </c>
      <c r="F3836">
        <v>3835</v>
      </c>
      <c r="G3836">
        <v>181</v>
      </c>
      <c r="H3836">
        <v>13.33</v>
      </c>
      <c r="I3836">
        <v>2.3620000000000001</v>
      </c>
      <c r="J3836">
        <v>1</v>
      </c>
      <c r="K3836">
        <v>1164.9000000000001</v>
      </c>
      <c r="L3836" t="s">
        <v>369</v>
      </c>
      <c r="M3836" t="s">
        <v>368</v>
      </c>
      <c r="N3836" s="8">
        <v>41961</v>
      </c>
      <c r="O3836">
        <v>0</v>
      </c>
      <c r="P3836">
        <v>0</v>
      </c>
      <c r="Q3836">
        <v>14269</v>
      </c>
      <c r="R3836">
        <v>1809</v>
      </c>
      <c r="S3836">
        <v>3.7690000000000001</v>
      </c>
      <c r="T3836">
        <v>33</v>
      </c>
      <c r="U3836">
        <v>5481.8</v>
      </c>
      <c r="V3836">
        <v>3</v>
      </c>
      <c r="W3836">
        <v>1.611</v>
      </c>
      <c r="X3836">
        <v>2.6030000000000002</v>
      </c>
      <c r="Y3836" s="8">
        <v>41961</v>
      </c>
    </row>
    <row r="3837" spans="1:25" x14ac:dyDescent="0.25">
      <c r="A3837">
        <v>-111.97561017</v>
      </c>
      <c r="B3837">
        <v>33.07944122</v>
      </c>
      <c r="C3837">
        <v>13</v>
      </c>
      <c r="D3837" t="s">
        <v>371</v>
      </c>
      <c r="E3837" t="s">
        <v>370</v>
      </c>
      <c r="F3837">
        <v>3836</v>
      </c>
      <c r="G3837">
        <v>179</v>
      </c>
      <c r="H3837">
        <v>13.33</v>
      </c>
      <c r="I3837">
        <v>2.2970000000000002</v>
      </c>
      <c r="J3837">
        <v>1</v>
      </c>
      <c r="K3837">
        <v>1164.9000000000001</v>
      </c>
      <c r="L3837" t="s">
        <v>369</v>
      </c>
      <c r="M3837" t="s">
        <v>368</v>
      </c>
      <c r="N3837" s="8">
        <v>41961</v>
      </c>
      <c r="O3837">
        <v>0</v>
      </c>
      <c r="P3837">
        <v>0</v>
      </c>
      <c r="Q3837">
        <v>13459</v>
      </c>
      <c r="R3837">
        <v>1755.1</v>
      </c>
      <c r="S3837">
        <v>3.6560000000000001</v>
      </c>
      <c r="T3837">
        <v>33</v>
      </c>
      <c r="U3837">
        <v>5318.4</v>
      </c>
      <c r="V3837">
        <v>3</v>
      </c>
      <c r="W3837">
        <v>1.5660000000000001</v>
      </c>
      <c r="X3837">
        <v>2.5310000000000001</v>
      </c>
      <c r="Y3837" s="8">
        <v>41961</v>
      </c>
    </row>
    <row r="3838" spans="1:25" x14ac:dyDescent="0.25">
      <c r="A3838">
        <v>-111.97560846</v>
      </c>
      <c r="B3838">
        <v>33.079434120000002</v>
      </c>
      <c r="C3838">
        <v>13</v>
      </c>
      <c r="D3838" t="s">
        <v>371</v>
      </c>
      <c r="E3838" t="s">
        <v>370</v>
      </c>
      <c r="F3838">
        <v>3837</v>
      </c>
      <c r="G3838">
        <v>189</v>
      </c>
      <c r="H3838">
        <v>13.33</v>
      </c>
      <c r="I3838">
        <v>2.3290000000000002</v>
      </c>
      <c r="J3838">
        <v>1</v>
      </c>
      <c r="K3838">
        <v>1164.9000000000001</v>
      </c>
      <c r="L3838" t="s">
        <v>369</v>
      </c>
      <c r="M3838" t="s">
        <v>368</v>
      </c>
      <c r="N3838" s="8">
        <v>41961</v>
      </c>
      <c r="O3838">
        <v>0</v>
      </c>
      <c r="P3838">
        <v>0</v>
      </c>
      <c r="Q3838">
        <v>12910</v>
      </c>
      <c r="R3838">
        <v>1659.8</v>
      </c>
      <c r="S3838">
        <v>3.4580000000000002</v>
      </c>
      <c r="T3838">
        <v>33</v>
      </c>
      <c r="U3838">
        <v>5029.6000000000004</v>
      </c>
      <c r="V3838">
        <v>3</v>
      </c>
      <c r="W3838">
        <v>1.5880000000000001</v>
      </c>
      <c r="X3838">
        <v>2.5670000000000002</v>
      </c>
      <c r="Y3838" s="8">
        <v>41961</v>
      </c>
    </row>
    <row r="3839" spans="1:25" x14ac:dyDescent="0.25">
      <c r="A3839">
        <v>-111.97561103</v>
      </c>
      <c r="B3839">
        <v>33.079428180000001</v>
      </c>
      <c r="C3839">
        <v>13</v>
      </c>
      <c r="D3839" t="s">
        <v>371</v>
      </c>
      <c r="E3839" t="s">
        <v>370</v>
      </c>
      <c r="F3839">
        <v>3838</v>
      </c>
      <c r="G3839">
        <v>174</v>
      </c>
      <c r="H3839">
        <v>13.33</v>
      </c>
      <c r="I3839">
        <v>2.3290000000000002</v>
      </c>
      <c r="J3839">
        <v>1</v>
      </c>
      <c r="K3839">
        <v>1164.9000000000001</v>
      </c>
      <c r="L3839" t="s">
        <v>369</v>
      </c>
      <c r="M3839" t="s">
        <v>368</v>
      </c>
      <c r="N3839" s="8">
        <v>41961</v>
      </c>
      <c r="O3839">
        <v>0</v>
      </c>
      <c r="P3839">
        <v>0</v>
      </c>
      <c r="Q3839">
        <v>10537</v>
      </c>
      <c r="R3839">
        <v>1354.7</v>
      </c>
      <c r="S3839">
        <v>2.8220000000000001</v>
      </c>
      <c r="T3839">
        <v>33</v>
      </c>
      <c r="U3839">
        <v>4105.1000000000004</v>
      </c>
      <c r="V3839">
        <v>3</v>
      </c>
      <c r="W3839">
        <v>1.5880000000000001</v>
      </c>
      <c r="X3839">
        <v>2.5670000000000002</v>
      </c>
      <c r="Y3839" s="8">
        <v>41961</v>
      </c>
    </row>
    <row r="3840" spans="1:25" x14ac:dyDescent="0.25">
      <c r="A3840">
        <v>-111.97561</v>
      </c>
      <c r="B3840">
        <v>33.079422229999999</v>
      </c>
      <c r="C3840">
        <v>13</v>
      </c>
      <c r="D3840" t="s">
        <v>371</v>
      </c>
      <c r="E3840" t="s">
        <v>370</v>
      </c>
      <c r="F3840">
        <v>3839</v>
      </c>
      <c r="G3840">
        <v>180</v>
      </c>
      <c r="H3840">
        <v>13.33</v>
      </c>
      <c r="I3840">
        <v>2.3620000000000001</v>
      </c>
      <c r="J3840">
        <v>1</v>
      </c>
      <c r="K3840">
        <v>1164.9000000000001</v>
      </c>
      <c r="L3840" t="s">
        <v>369</v>
      </c>
      <c r="M3840" t="s">
        <v>368</v>
      </c>
      <c r="N3840" s="8">
        <v>41961</v>
      </c>
      <c r="O3840">
        <v>0</v>
      </c>
      <c r="P3840">
        <v>0</v>
      </c>
      <c r="Q3840">
        <v>9904.2999999999993</v>
      </c>
      <c r="R3840">
        <v>1255.5999999999999</v>
      </c>
      <c r="S3840">
        <v>2.6160000000000001</v>
      </c>
      <c r="T3840">
        <v>33</v>
      </c>
      <c r="U3840">
        <v>3805</v>
      </c>
      <c r="V3840">
        <v>3</v>
      </c>
      <c r="W3840">
        <v>1.611</v>
      </c>
      <c r="X3840">
        <v>2.6030000000000002</v>
      </c>
      <c r="Y3840" s="8">
        <v>41961</v>
      </c>
    </row>
    <row r="3841" spans="1:25" x14ac:dyDescent="0.25">
      <c r="A3841">
        <v>-111.97560966</v>
      </c>
      <c r="B3841">
        <v>33.079415220000001</v>
      </c>
      <c r="C3841">
        <v>13</v>
      </c>
      <c r="D3841" t="s">
        <v>371</v>
      </c>
      <c r="E3841" t="s">
        <v>370</v>
      </c>
      <c r="F3841">
        <v>3840</v>
      </c>
      <c r="G3841">
        <v>182</v>
      </c>
      <c r="H3841">
        <v>13.33</v>
      </c>
      <c r="I3841">
        <v>2.395</v>
      </c>
      <c r="J3841">
        <v>1</v>
      </c>
      <c r="K3841">
        <v>1164.8</v>
      </c>
      <c r="L3841" t="s">
        <v>369</v>
      </c>
      <c r="M3841" t="s">
        <v>368</v>
      </c>
      <c r="N3841" s="8">
        <v>41961</v>
      </c>
      <c r="O3841">
        <v>0</v>
      </c>
      <c r="P3841">
        <v>0</v>
      </c>
      <c r="Q3841">
        <v>12045</v>
      </c>
      <c r="R3841">
        <v>1506.1</v>
      </c>
      <c r="S3841">
        <v>3.1379999999999999</v>
      </c>
      <c r="T3841">
        <v>33</v>
      </c>
      <c r="U3841">
        <v>4563.8999999999996</v>
      </c>
      <c r="V3841">
        <v>3</v>
      </c>
      <c r="W3841">
        <v>1.633</v>
      </c>
      <c r="X3841">
        <v>2.6389999999999998</v>
      </c>
      <c r="Y3841" s="8">
        <v>41961</v>
      </c>
    </row>
    <row r="3842" spans="1:25" x14ac:dyDescent="0.25">
      <c r="A3842">
        <v>-111.97560983</v>
      </c>
      <c r="B3842">
        <v>33.079409220000002</v>
      </c>
      <c r="C3842">
        <v>13</v>
      </c>
      <c r="D3842" t="s">
        <v>371</v>
      </c>
      <c r="E3842" t="s">
        <v>370</v>
      </c>
      <c r="F3842">
        <v>3841</v>
      </c>
      <c r="G3842">
        <v>181</v>
      </c>
      <c r="H3842">
        <v>13.33</v>
      </c>
      <c r="I3842">
        <v>2.133</v>
      </c>
      <c r="J3842">
        <v>1</v>
      </c>
      <c r="K3842">
        <v>1164.9000000000001</v>
      </c>
      <c r="L3842" t="s">
        <v>369</v>
      </c>
      <c r="M3842" t="s">
        <v>368</v>
      </c>
      <c r="N3842" s="8">
        <v>41961</v>
      </c>
      <c r="O3842">
        <v>0</v>
      </c>
      <c r="P3842">
        <v>0</v>
      </c>
      <c r="Q3842">
        <v>10473</v>
      </c>
      <c r="R3842">
        <v>1470.8</v>
      </c>
      <c r="S3842">
        <v>3.0640000000000001</v>
      </c>
      <c r="T3842">
        <v>33</v>
      </c>
      <c r="U3842">
        <v>4457</v>
      </c>
      <c r="V3842">
        <v>3</v>
      </c>
      <c r="W3842">
        <v>1.454</v>
      </c>
      <c r="X3842">
        <v>2.35</v>
      </c>
      <c r="Y3842" s="8">
        <v>41961</v>
      </c>
    </row>
    <row r="3843" spans="1:25" x14ac:dyDescent="0.25">
      <c r="A3843">
        <v>-111.97560983</v>
      </c>
      <c r="B3843">
        <v>33.079402219999999</v>
      </c>
      <c r="C3843">
        <v>13</v>
      </c>
      <c r="D3843" t="s">
        <v>371</v>
      </c>
      <c r="E3843" t="s">
        <v>370</v>
      </c>
      <c r="F3843">
        <v>3842</v>
      </c>
      <c r="G3843">
        <v>181</v>
      </c>
      <c r="H3843">
        <v>13.33</v>
      </c>
      <c r="I3843">
        <v>2.4609999999999999</v>
      </c>
      <c r="J3843">
        <v>1</v>
      </c>
      <c r="K3843">
        <v>1164.8</v>
      </c>
      <c r="L3843" t="s">
        <v>369</v>
      </c>
      <c r="M3843" t="s">
        <v>368</v>
      </c>
      <c r="N3843" s="8">
        <v>41961</v>
      </c>
      <c r="O3843">
        <v>0</v>
      </c>
      <c r="P3843">
        <v>0</v>
      </c>
      <c r="Q3843">
        <v>9733.5</v>
      </c>
      <c r="R3843">
        <v>1184.5999999999999</v>
      </c>
      <c r="S3843">
        <v>2.468</v>
      </c>
      <c r="T3843">
        <v>33</v>
      </c>
      <c r="U3843">
        <v>3589.8</v>
      </c>
      <c r="V3843">
        <v>3</v>
      </c>
      <c r="W3843">
        <v>1.6779999999999999</v>
      </c>
      <c r="X3843">
        <v>2.7109999999999999</v>
      </c>
      <c r="Y3843" s="8">
        <v>41961</v>
      </c>
    </row>
    <row r="3844" spans="1:25" x14ac:dyDescent="0.25">
      <c r="A3844">
        <v>-111.97561082999999</v>
      </c>
      <c r="B3844">
        <v>33.07939622</v>
      </c>
      <c r="C3844">
        <v>13</v>
      </c>
      <c r="D3844" t="s">
        <v>371</v>
      </c>
      <c r="E3844" t="s">
        <v>370</v>
      </c>
      <c r="F3844">
        <v>3843</v>
      </c>
      <c r="G3844">
        <v>181</v>
      </c>
      <c r="H3844">
        <v>13.33</v>
      </c>
      <c r="I3844">
        <v>2.2639999999999998</v>
      </c>
      <c r="J3844">
        <v>1</v>
      </c>
      <c r="K3844">
        <v>1164.8</v>
      </c>
      <c r="L3844" t="s">
        <v>369</v>
      </c>
      <c r="M3844" t="s">
        <v>368</v>
      </c>
      <c r="N3844" s="8">
        <v>41961</v>
      </c>
      <c r="O3844">
        <v>0</v>
      </c>
      <c r="P3844">
        <v>0</v>
      </c>
      <c r="Q3844">
        <v>7807.6</v>
      </c>
      <c r="R3844">
        <v>1032.9000000000001</v>
      </c>
      <c r="S3844">
        <v>2.1520000000000001</v>
      </c>
      <c r="T3844">
        <v>33</v>
      </c>
      <c r="U3844">
        <v>3129.9</v>
      </c>
      <c r="V3844">
        <v>3</v>
      </c>
      <c r="W3844">
        <v>1.5429999999999999</v>
      </c>
      <c r="X3844">
        <v>2.4950000000000001</v>
      </c>
      <c r="Y3844" s="8">
        <v>41961</v>
      </c>
    </row>
    <row r="3845" spans="1:25" x14ac:dyDescent="0.25">
      <c r="A3845">
        <v>-111.97561048999999</v>
      </c>
      <c r="B3845">
        <v>33.07939021</v>
      </c>
      <c r="C3845">
        <v>13</v>
      </c>
      <c r="D3845" t="s">
        <v>371</v>
      </c>
      <c r="E3845" t="s">
        <v>370</v>
      </c>
      <c r="F3845">
        <v>3844</v>
      </c>
      <c r="G3845">
        <v>183</v>
      </c>
      <c r="H3845">
        <v>13.33</v>
      </c>
      <c r="I3845">
        <v>2.395</v>
      </c>
      <c r="J3845">
        <v>1</v>
      </c>
      <c r="K3845">
        <v>1165</v>
      </c>
      <c r="L3845" t="s">
        <v>369</v>
      </c>
      <c r="M3845" t="s">
        <v>368</v>
      </c>
      <c r="N3845" s="8">
        <v>41961</v>
      </c>
      <c r="O3845">
        <v>0</v>
      </c>
      <c r="P3845">
        <v>0</v>
      </c>
      <c r="Q3845">
        <v>7519.3</v>
      </c>
      <c r="R3845">
        <v>940.22</v>
      </c>
      <c r="S3845">
        <v>1.9590000000000001</v>
      </c>
      <c r="T3845">
        <v>33</v>
      </c>
      <c r="U3845">
        <v>2849.2</v>
      </c>
      <c r="V3845">
        <v>3</v>
      </c>
      <c r="W3845">
        <v>1.633</v>
      </c>
      <c r="X3845">
        <v>2.6389999999999998</v>
      </c>
      <c r="Y3845" s="8">
        <v>41961</v>
      </c>
    </row>
    <row r="3846" spans="1:25" x14ac:dyDescent="0.25">
      <c r="A3846">
        <v>-111.97561168</v>
      </c>
      <c r="B3846">
        <v>33.079383210000003</v>
      </c>
      <c r="C3846">
        <v>13</v>
      </c>
      <c r="D3846" t="s">
        <v>371</v>
      </c>
      <c r="E3846" t="s">
        <v>370</v>
      </c>
      <c r="F3846">
        <v>3845</v>
      </c>
      <c r="G3846">
        <v>176</v>
      </c>
      <c r="H3846">
        <v>13.33</v>
      </c>
      <c r="I3846">
        <v>2.2309999999999999</v>
      </c>
      <c r="J3846">
        <v>1</v>
      </c>
      <c r="K3846">
        <v>1165</v>
      </c>
      <c r="L3846" t="s">
        <v>369</v>
      </c>
      <c r="M3846" t="s">
        <v>368</v>
      </c>
      <c r="N3846" s="8">
        <v>41961</v>
      </c>
      <c r="O3846">
        <v>0</v>
      </c>
      <c r="P3846">
        <v>0</v>
      </c>
      <c r="Q3846">
        <v>10878</v>
      </c>
      <c r="R3846">
        <v>1460.2</v>
      </c>
      <c r="S3846">
        <v>3.0419999999999998</v>
      </c>
      <c r="T3846">
        <v>33</v>
      </c>
      <c r="U3846">
        <v>4425</v>
      </c>
      <c r="V3846">
        <v>3</v>
      </c>
      <c r="W3846">
        <v>1.5209999999999999</v>
      </c>
      <c r="X3846">
        <v>2.4580000000000002</v>
      </c>
      <c r="Y3846" s="8">
        <v>41961</v>
      </c>
    </row>
    <row r="3847" spans="1:25" x14ac:dyDescent="0.25">
      <c r="A3847">
        <v>-111.97561082999999</v>
      </c>
      <c r="B3847">
        <v>33.079377219999998</v>
      </c>
      <c r="C3847">
        <v>13</v>
      </c>
      <c r="D3847" t="s">
        <v>371</v>
      </c>
      <c r="E3847" t="s">
        <v>370</v>
      </c>
      <c r="F3847">
        <v>3846</v>
      </c>
      <c r="G3847">
        <v>181</v>
      </c>
      <c r="H3847">
        <v>13.33</v>
      </c>
      <c r="I3847">
        <v>2.4279999999999999</v>
      </c>
      <c r="J3847">
        <v>1</v>
      </c>
      <c r="K3847">
        <v>1165</v>
      </c>
      <c r="L3847" t="s">
        <v>369</v>
      </c>
      <c r="M3847" t="s">
        <v>368</v>
      </c>
      <c r="N3847" s="8">
        <v>41961</v>
      </c>
      <c r="O3847">
        <v>0</v>
      </c>
      <c r="P3847">
        <v>0</v>
      </c>
      <c r="Q3847">
        <v>9976.1</v>
      </c>
      <c r="R3847">
        <v>1230.5999999999999</v>
      </c>
      <c r="S3847">
        <v>2.5640000000000001</v>
      </c>
      <c r="T3847">
        <v>33</v>
      </c>
      <c r="U3847">
        <v>3729</v>
      </c>
      <c r="V3847">
        <v>3</v>
      </c>
      <c r="W3847">
        <v>1.655</v>
      </c>
      <c r="X3847">
        <v>2.6749999999999998</v>
      </c>
      <c r="Y3847" s="8">
        <v>41961</v>
      </c>
    </row>
    <row r="3848" spans="1:25" x14ac:dyDescent="0.25">
      <c r="A3848">
        <v>-111.97561066</v>
      </c>
      <c r="B3848">
        <v>33.079370220000001</v>
      </c>
      <c r="C3848">
        <v>13</v>
      </c>
      <c r="D3848" t="s">
        <v>371</v>
      </c>
      <c r="E3848" t="s">
        <v>370</v>
      </c>
      <c r="F3848">
        <v>3847</v>
      </c>
      <c r="G3848">
        <v>182</v>
      </c>
      <c r="H3848">
        <v>13.33</v>
      </c>
      <c r="I3848">
        <v>2.2970000000000002</v>
      </c>
      <c r="J3848">
        <v>1</v>
      </c>
      <c r="K3848">
        <v>1165</v>
      </c>
      <c r="L3848" t="s">
        <v>369</v>
      </c>
      <c r="M3848" t="s">
        <v>368</v>
      </c>
      <c r="N3848" s="8">
        <v>41961</v>
      </c>
      <c r="O3848">
        <v>0</v>
      </c>
      <c r="P3848">
        <v>0</v>
      </c>
      <c r="Q3848">
        <v>8363.7000000000007</v>
      </c>
      <c r="R3848">
        <v>1090.5999999999999</v>
      </c>
      <c r="S3848">
        <v>2.2719999999999998</v>
      </c>
      <c r="T3848">
        <v>33</v>
      </c>
      <c r="U3848">
        <v>3305</v>
      </c>
      <c r="V3848">
        <v>3</v>
      </c>
      <c r="W3848">
        <v>1.5660000000000001</v>
      </c>
      <c r="X3848">
        <v>2.5310000000000001</v>
      </c>
      <c r="Y3848" s="8">
        <v>41961</v>
      </c>
    </row>
    <row r="3849" spans="1:25" x14ac:dyDescent="0.25">
      <c r="A3849">
        <v>-111.97561066</v>
      </c>
      <c r="B3849">
        <v>33.079364220000002</v>
      </c>
      <c r="C3849">
        <v>13</v>
      </c>
      <c r="D3849" t="s">
        <v>371</v>
      </c>
      <c r="E3849" t="s">
        <v>370</v>
      </c>
      <c r="F3849">
        <v>3848</v>
      </c>
      <c r="G3849">
        <v>182</v>
      </c>
      <c r="H3849">
        <v>13.33</v>
      </c>
      <c r="I3849">
        <v>2.3620000000000001</v>
      </c>
      <c r="J3849">
        <v>1</v>
      </c>
      <c r="K3849">
        <v>1165</v>
      </c>
      <c r="L3849" t="s">
        <v>369</v>
      </c>
      <c r="M3849" t="s">
        <v>368</v>
      </c>
      <c r="N3849" s="8">
        <v>41961</v>
      </c>
      <c r="O3849">
        <v>0</v>
      </c>
      <c r="P3849">
        <v>0</v>
      </c>
      <c r="Q3849">
        <v>9945</v>
      </c>
      <c r="R3849">
        <v>1260.8</v>
      </c>
      <c r="S3849">
        <v>2.6269999999999998</v>
      </c>
      <c r="T3849">
        <v>33</v>
      </c>
      <c r="U3849">
        <v>3820.6</v>
      </c>
      <c r="V3849">
        <v>3</v>
      </c>
      <c r="W3849">
        <v>1.611</v>
      </c>
      <c r="X3849">
        <v>2.6030000000000002</v>
      </c>
      <c r="Y3849" s="8">
        <v>41961</v>
      </c>
    </row>
    <row r="3850" spans="1:25" x14ac:dyDescent="0.25">
      <c r="A3850">
        <v>-111.97561168</v>
      </c>
      <c r="B3850">
        <v>33.079357209999998</v>
      </c>
      <c r="C3850">
        <v>13</v>
      </c>
      <c r="D3850" t="s">
        <v>371</v>
      </c>
      <c r="E3850" t="s">
        <v>370</v>
      </c>
      <c r="F3850">
        <v>3849</v>
      </c>
      <c r="G3850">
        <v>176</v>
      </c>
      <c r="H3850">
        <v>13.33</v>
      </c>
      <c r="I3850">
        <v>2.3290000000000002</v>
      </c>
      <c r="J3850">
        <v>1</v>
      </c>
      <c r="K3850">
        <v>1164.8</v>
      </c>
      <c r="L3850" t="s">
        <v>369</v>
      </c>
      <c r="M3850" t="s">
        <v>368</v>
      </c>
      <c r="N3850" s="8">
        <v>41961</v>
      </c>
      <c r="O3850">
        <v>0</v>
      </c>
      <c r="P3850">
        <v>0</v>
      </c>
      <c r="Q3850">
        <v>10298</v>
      </c>
      <c r="R3850">
        <v>1323.9</v>
      </c>
      <c r="S3850">
        <v>2.758</v>
      </c>
      <c r="T3850">
        <v>33</v>
      </c>
      <c r="U3850">
        <v>4011.8</v>
      </c>
      <c r="V3850">
        <v>3</v>
      </c>
      <c r="W3850">
        <v>1.5880000000000001</v>
      </c>
      <c r="X3850">
        <v>2.5670000000000002</v>
      </c>
      <c r="Y3850" s="8">
        <v>41961</v>
      </c>
    </row>
    <row r="3851" spans="1:25" x14ac:dyDescent="0.25">
      <c r="A3851">
        <v>-111.97561048999999</v>
      </c>
      <c r="B3851">
        <v>33.079351209999999</v>
      </c>
      <c r="C3851">
        <v>13</v>
      </c>
      <c r="D3851" t="s">
        <v>371</v>
      </c>
      <c r="E3851" t="s">
        <v>370</v>
      </c>
      <c r="F3851">
        <v>3850</v>
      </c>
      <c r="G3851">
        <v>183</v>
      </c>
      <c r="H3851">
        <v>13.33</v>
      </c>
      <c r="I3851">
        <v>2.395</v>
      </c>
      <c r="J3851">
        <v>1</v>
      </c>
      <c r="K3851">
        <v>1164.8</v>
      </c>
      <c r="L3851" t="s">
        <v>369</v>
      </c>
      <c r="M3851" t="s">
        <v>368</v>
      </c>
      <c r="N3851" s="8">
        <v>41961</v>
      </c>
      <c r="O3851">
        <v>0</v>
      </c>
      <c r="P3851">
        <v>0</v>
      </c>
      <c r="Q3851">
        <v>9834.4</v>
      </c>
      <c r="R3851">
        <v>1229.7</v>
      </c>
      <c r="S3851">
        <v>2.5619999999999998</v>
      </c>
      <c r="T3851">
        <v>33</v>
      </c>
      <c r="U3851">
        <v>3726.4</v>
      </c>
      <c r="V3851">
        <v>3</v>
      </c>
      <c r="W3851">
        <v>1.633</v>
      </c>
      <c r="X3851">
        <v>2.6389999999999998</v>
      </c>
      <c r="Y3851" s="8">
        <v>41961</v>
      </c>
    </row>
    <row r="3852" spans="1:25" x14ac:dyDescent="0.25">
      <c r="A3852">
        <v>-111.97561168</v>
      </c>
      <c r="B3852">
        <v>33.079344210000002</v>
      </c>
      <c r="C3852">
        <v>13</v>
      </c>
      <c r="D3852" t="s">
        <v>371</v>
      </c>
      <c r="E3852" t="s">
        <v>370</v>
      </c>
      <c r="F3852">
        <v>3851</v>
      </c>
      <c r="G3852">
        <v>176</v>
      </c>
      <c r="H3852">
        <v>13.33</v>
      </c>
      <c r="I3852">
        <v>2.3620000000000001</v>
      </c>
      <c r="J3852">
        <v>1</v>
      </c>
      <c r="K3852">
        <v>1164.8</v>
      </c>
      <c r="L3852" t="s">
        <v>369</v>
      </c>
      <c r="M3852" t="s">
        <v>368</v>
      </c>
      <c r="N3852" s="8">
        <v>41961</v>
      </c>
      <c r="O3852">
        <v>0</v>
      </c>
      <c r="P3852">
        <v>0</v>
      </c>
      <c r="Q3852">
        <v>11012</v>
      </c>
      <c r="R3852">
        <v>1396.1</v>
      </c>
      <c r="S3852">
        <v>2.9089999999999998</v>
      </c>
      <c r="T3852">
        <v>33</v>
      </c>
      <c r="U3852">
        <v>4230.6000000000004</v>
      </c>
      <c r="V3852">
        <v>3</v>
      </c>
      <c r="W3852">
        <v>1.611</v>
      </c>
      <c r="X3852">
        <v>2.6030000000000002</v>
      </c>
      <c r="Y3852" s="8">
        <v>41961</v>
      </c>
    </row>
    <row r="3853" spans="1:25" x14ac:dyDescent="0.25">
      <c r="A3853">
        <v>-111.97561134</v>
      </c>
      <c r="B3853">
        <v>33.079338219999997</v>
      </c>
      <c r="C3853">
        <v>13</v>
      </c>
      <c r="D3853" t="s">
        <v>371</v>
      </c>
      <c r="E3853" t="s">
        <v>370</v>
      </c>
      <c r="F3853">
        <v>3852</v>
      </c>
      <c r="G3853">
        <v>178</v>
      </c>
      <c r="H3853">
        <v>13.33</v>
      </c>
      <c r="I3853">
        <v>2.2970000000000002</v>
      </c>
      <c r="J3853">
        <v>1</v>
      </c>
      <c r="K3853">
        <v>1164.9000000000001</v>
      </c>
      <c r="L3853" t="s">
        <v>369</v>
      </c>
      <c r="M3853" t="s">
        <v>368</v>
      </c>
      <c r="N3853" s="8">
        <v>41961</v>
      </c>
      <c r="O3853">
        <v>0</v>
      </c>
      <c r="P3853">
        <v>0</v>
      </c>
      <c r="Q3853">
        <v>10461</v>
      </c>
      <c r="R3853">
        <v>1364.2</v>
      </c>
      <c r="S3853">
        <v>2.8420000000000001</v>
      </c>
      <c r="T3853">
        <v>33</v>
      </c>
      <c r="U3853">
        <v>4133.8999999999996</v>
      </c>
      <c r="V3853">
        <v>3</v>
      </c>
      <c r="W3853">
        <v>1.5660000000000001</v>
      </c>
      <c r="X3853">
        <v>2.5310000000000001</v>
      </c>
      <c r="Y3853" s="8">
        <v>41961</v>
      </c>
    </row>
    <row r="3854" spans="1:25" x14ac:dyDescent="0.25">
      <c r="A3854">
        <v>-111.97560996999999</v>
      </c>
      <c r="B3854">
        <v>33.079332180000002</v>
      </c>
      <c r="C3854">
        <v>13</v>
      </c>
      <c r="D3854" t="s">
        <v>371</v>
      </c>
      <c r="E3854" t="s">
        <v>370</v>
      </c>
      <c r="F3854">
        <v>3853</v>
      </c>
      <c r="G3854">
        <v>186</v>
      </c>
      <c r="H3854">
        <v>13.33</v>
      </c>
      <c r="I3854">
        <v>2.2970000000000002</v>
      </c>
      <c r="J3854">
        <v>1</v>
      </c>
      <c r="K3854">
        <v>1164.8</v>
      </c>
      <c r="L3854" t="s">
        <v>369</v>
      </c>
      <c r="M3854" t="s">
        <v>368</v>
      </c>
      <c r="N3854" s="8">
        <v>41961</v>
      </c>
      <c r="O3854">
        <v>0</v>
      </c>
      <c r="P3854">
        <v>0</v>
      </c>
      <c r="Q3854">
        <v>11081</v>
      </c>
      <c r="R3854">
        <v>1445</v>
      </c>
      <c r="S3854">
        <v>3.01</v>
      </c>
      <c r="T3854">
        <v>33</v>
      </c>
      <c r="U3854">
        <v>4378.7</v>
      </c>
      <c r="V3854">
        <v>3</v>
      </c>
      <c r="W3854">
        <v>1.5660000000000001</v>
      </c>
      <c r="X3854">
        <v>2.5310000000000001</v>
      </c>
      <c r="Y3854" s="8">
        <v>41961</v>
      </c>
    </row>
    <row r="3855" spans="1:25" x14ac:dyDescent="0.25">
      <c r="A3855">
        <v>-111.97561236999999</v>
      </c>
      <c r="B3855">
        <v>33.079325150000003</v>
      </c>
      <c r="C3855">
        <v>13</v>
      </c>
      <c r="D3855" t="s">
        <v>371</v>
      </c>
      <c r="E3855" t="s">
        <v>370</v>
      </c>
      <c r="F3855">
        <v>3854</v>
      </c>
      <c r="G3855">
        <v>172</v>
      </c>
      <c r="H3855">
        <v>13.33</v>
      </c>
      <c r="I3855">
        <v>2.2970000000000002</v>
      </c>
      <c r="J3855">
        <v>1</v>
      </c>
      <c r="K3855">
        <v>1164.9000000000001</v>
      </c>
      <c r="L3855" t="s">
        <v>369</v>
      </c>
      <c r="M3855" t="s">
        <v>368</v>
      </c>
      <c r="N3855" s="8">
        <v>41961</v>
      </c>
      <c r="O3855">
        <v>0</v>
      </c>
      <c r="P3855">
        <v>0</v>
      </c>
      <c r="Q3855">
        <v>11146</v>
      </c>
      <c r="R3855">
        <v>1453.5</v>
      </c>
      <c r="S3855">
        <v>3.028</v>
      </c>
      <c r="T3855">
        <v>33</v>
      </c>
      <c r="U3855">
        <v>4404.5</v>
      </c>
      <c r="V3855">
        <v>3</v>
      </c>
      <c r="W3855">
        <v>1.5660000000000001</v>
      </c>
      <c r="X3855">
        <v>2.5310000000000001</v>
      </c>
      <c r="Y3855" s="8">
        <v>41961</v>
      </c>
    </row>
    <row r="3856" spans="1:25" x14ac:dyDescent="0.25">
      <c r="A3856">
        <v>-111.97561032</v>
      </c>
      <c r="B3856">
        <v>33.079319210000001</v>
      </c>
      <c r="C3856">
        <v>13</v>
      </c>
      <c r="D3856" t="s">
        <v>371</v>
      </c>
      <c r="E3856" t="s">
        <v>370</v>
      </c>
      <c r="F3856">
        <v>3855</v>
      </c>
      <c r="G3856">
        <v>184</v>
      </c>
      <c r="H3856">
        <v>13.33</v>
      </c>
      <c r="I3856">
        <v>2.2970000000000002</v>
      </c>
      <c r="J3856">
        <v>1</v>
      </c>
      <c r="K3856">
        <v>1164.9000000000001</v>
      </c>
      <c r="L3856" t="s">
        <v>369</v>
      </c>
      <c r="M3856" t="s">
        <v>368</v>
      </c>
      <c r="N3856" s="8">
        <v>41961</v>
      </c>
      <c r="O3856">
        <v>0</v>
      </c>
      <c r="P3856">
        <v>0</v>
      </c>
      <c r="Q3856">
        <v>11953</v>
      </c>
      <c r="R3856">
        <v>1558.7</v>
      </c>
      <c r="S3856">
        <v>3.2469999999999999</v>
      </c>
      <c r="T3856">
        <v>33</v>
      </c>
      <c r="U3856">
        <v>4723.3999999999996</v>
      </c>
      <c r="V3856">
        <v>3</v>
      </c>
      <c r="W3856">
        <v>1.5660000000000001</v>
      </c>
      <c r="X3856">
        <v>2.5310000000000001</v>
      </c>
      <c r="Y3856" s="8">
        <v>41961</v>
      </c>
    </row>
    <row r="3857" spans="1:25" x14ac:dyDescent="0.25">
      <c r="A3857">
        <v>-111.975611</v>
      </c>
      <c r="B3857">
        <v>33.079313229999997</v>
      </c>
      <c r="C3857">
        <v>13</v>
      </c>
      <c r="D3857" t="s">
        <v>371</v>
      </c>
      <c r="E3857" t="s">
        <v>370</v>
      </c>
      <c r="F3857">
        <v>3856</v>
      </c>
      <c r="G3857">
        <v>180</v>
      </c>
      <c r="H3857">
        <v>13.33</v>
      </c>
      <c r="I3857">
        <v>2.3290000000000002</v>
      </c>
      <c r="J3857">
        <v>1</v>
      </c>
      <c r="K3857">
        <v>1164.9000000000001</v>
      </c>
      <c r="L3857" t="s">
        <v>369</v>
      </c>
      <c r="M3857" t="s">
        <v>368</v>
      </c>
      <c r="N3857" s="8">
        <v>41961</v>
      </c>
      <c r="O3857">
        <v>0</v>
      </c>
      <c r="P3857">
        <v>0</v>
      </c>
      <c r="Q3857">
        <v>11831</v>
      </c>
      <c r="R3857">
        <v>1521.1</v>
      </c>
      <c r="S3857">
        <v>3.169</v>
      </c>
      <c r="T3857">
        <v>33</v>
      </c>
      <c r="U3857">
        <v>4609.3999999999996</v>
      </c>
      <c r="V3857">
        <v>3</v>
      </c>
      <c r="W3857">
        <v>1.5880000000000001</v>
      </c>
      <c r="X3857">
        <v>2.5670000000000002</v>
      </c>
      <c r="Y3857" s="8">
        <v>41961</v>
      </c>
    </row>
    <row r="3858" spans="1:25" x14ac:dyDescent="0.25">
      <c r="A3858">
        <v>-111.975611</v>
      </c>
      <c r="B3858">
        <v>33.07930623</v>
      </c>
      <c r="C3858">
        <v>13</v>
      </c>
      <c r="D3858" t="s">
        <v>371</v>
      </c>
      <c r="E3858" t="s">
        <v>370</v>
      </c>
      <c r="F3858">
        <v>3857</v>
      </c>
      <c r="G3858">
        <v>180</v>
      </c>
      <c r="H3858">
        <v>13.33</v>
      </c>
      <c r="I3858">
        <v>2.3290000000000002</v>
      </c>
      <c r="J3858">
        <v>1</v>
      </c>
      <c r="K3858">
        <v>1164.9000000000001</v>
      </c>
      <c r="L3858" t="s">
        <v>369</v>
      </c>
      <c r="M3858" t="s">
        <v>368</v>
      </c>
      <c r="N3858" s="8">
        <v>41961</v>
      </c>
      <c r="O3858">
        <v>0</v>
      </c>
      <c r="P3858">
        <v>0</v>
      </c>
      <c r="Q3858">
        <v>12881</v>
      </c>
      <c r="R3858">
        <v>1656.1</v>
      </c>
      <c r="S3858">
        <v>3.45</v>
      </c>
      <c r="T3858">
        <v>33</v>
      </c>
      <c r="U3858">
        <v>5018.3999999999996</v>
      </c>
      <c r="V3858">
        <v>3</v>
      </c>
      <c r="W3858">
        <v>1.5880000000000001</v>
      </c>
      <c r="X3858">
        <v>2.5670000000000002</v>
      </c>
      <c r="Y3858" s="8">
        <v>41961</v>
      </c>
    </row>
    <row r="3859" spans="1:25" x14ac:dyDescent="0.25">
      <c r="A3859">
        <v>-111.97561134</v>
      </c>
      <c r="B3859">
        <v>33.07930022</v>
      </c>
      <c r="C3859">
        <v>13</v>
      </c>
      <c r="D3859" t="s">
        <v>371</v>
      </c>
      <c r="E3859" t="s">
        <v>370</v>
      </c>
      <c r="F3859">
        <v>3858</v>
      </c>
      <c r="G3859">
        <v>178</v>
      </c>
      <c r="H3859">
        <v>13.33</v>
      </c>
      <c r="I3859">
        <v>2.2639999999999998</v>
      </c>
      <c r="J3859">
        <v>1</v>
      </c>
      <c r="K3859">
        <v>1164.9000000000001</v>
      </c>
      <c r="L3859" t="s">
        <v>369</v>
      </c>
      <c r="M3859" t="s">
        <v>368</v>
      </c>
      <c r="N3859" s="8">
        <v>41961</v>
      </c>
      <c r="O3859">
        <v>0</v>
      </c>
      <c r="P3859">
        <v>0</v>
      </c>
      <c r="Q3859">
        <v>11234</v>
      </c>
      <c r="R3859">
        <v>1486.2</v>
      </c>
      <c r="S3859">
        <v>3.0960000000000001</v>
      </c>
      <c r="T3859">
        <v>33</v>
      </c>
      <c r="U3859">
        <v>4503.5</v>
      </c>
      <c r="V3859">
        <v>3</v>
      </c>
      <c r="W3859">
        <v>1.5429999999999999</v>
      </c>
      <c r="X3859">
        <v>2.4950000000000001</v>
      </c>
      <c r="Y3859" s="8">
        <v>41961</v>
      </c>
    </row>
    <row r="3860" spans="1:25" x14ac:dyDescent="0.25">
      <c r="A3860">
        <v>-111.97561066</v>
      </c>
      <c r="B3860">
        <v>33.079293219999997</v>
      </c>
      <c r="C3860">
        <v>13</v>
      </c>
      <c r="D3860" t="s">
        <v>371</v>
      </c>
      <c r="E3860" t="s">
        <v>370</v>
      </c>
      <c r="F3860">
        <v>3859</v>
      </c>
      <c r="G3860">
        <v>182</v>
      </c>
      <c r="H3860">
        <v>13.33</v>
      </c>
      <c r="I3860">
        <v>2.4609999999999999</v>
      </c>
      <c r="J3860">
        <v>1</v>
      </c>
      <c r="K3860">
        <v>1164.9000000000001</v>
      </c>
      <c r="L3860" t="s">
        <v>369</v>
      </c>
      <c r="M3860" t="s">
        <v>368</v>
      </c>
      <c r="N3860" s="8">
        <v>41961</v>
      </c>
      <c r="O3860">
        <v>0</v>
      </c>
      <c r="P3860">
        <v>0</v>
      </c>
      <c r="Q3860">
        <v>10362</v>
      </c>
      <c r="R3860">
        <v>1261.0999999999999</v>
      </c>
      <c r="S3860">
        <v>2.6269999999999998</v>
      </c>
      <c r="T3860">
        <v>33</v>
      </c>
      <c r="U3860">
        <v>3821.6</v>
      </c>
      <c r="V3860">
        <v>3</v>
      </c>
      <c r="W3860">
        <v>1.6779999999999999</v>
      </c>
      <c r="X3860">
        <v>2.7109999999999999</v>
      </c>
      <c r="Y3860" s="8">
        <v>41961</v>
      </c>
    </row>
    <row r="3861" spans="1:25" x14ac:dyDescent="0.25">
      <c r="A3861">
        <v>-111.97561134</v>
      </c>
      <c r="B3861">
        <v>33.079287219999998</v>
      </c>
      <c r="C3861">
        <v>13</v>
      </c>
      <c r="D3861" t="s">
        <v>371</v>
      </c>
      <c r="E3861" t="s">
        <v>370</v>
      </c>
      <c r="F3861">
        <v>3860</v>
      </c>
      <c r="G3861">
        <v>178</v>
      </c>
      <c r="H3861">
        <v>13.33</v>
      </c>
      <c r="I3861">
        <v>2.395</v>
      </c>
      <c r="J3861">
        <v>1</v>
      </c>
      <c r="K3861">
        <v>1164.9000000000001</v>
      </c>
      <c r="L3861" t="s">
        <v>369</v>
      </c>
      <c r="M3861" t="s">
        <v>368</v>
      </c>
      <c r="N3861" s="8">
        <v>41961</v>
      </c>
      <c r="O3861">
        <v>0</v>
      </c>
      <c r="P3861">
        <v>0</v>
      </c>
      <c r="Q3861">
        <v>12282</v>
      </c>
      <c r="R3861">
        <v>1535.7</v>
      </c>
      <c r="S3861">
        <v>3.1989999999999998</v>
      </c>
      <c r="T3861">
        <v>33</v>
      </c>
      <c r="U3861">
        <v>4653.7</v>
      </c>
      <c r="V3861">
        <v>3</v>
      </c>
      <c r="W3861">
        <v>1.633</v>
      </c>
      <c r="X3861">
        <v>2.6389999999999998</v>
      </c>
      <c r="Y3861" s="8">
        <v>41961</v>
      </c>
    </row>
    <row r="3862" spans="1:25" x14ac:dyDescent="0.25">
      <c r="A3862">
        <v>-111.975611</v>
      </c>
      <c r="B3862">
        <v>33.079280230000002</v>
      </c>
      <c r="C3862">
        <v>13</v>
      </c>
      <c r="D3862" t="s">
        <v>371</v>
      </c>
      <c r="E3862" t="s">
        <v>370</v>
      </c>
      <c r="F3862">
        <v>3861</v>
      </c>
      <c r="G3862">
        <v>180</v>
      </c>
      <c r="H3862">
        <v>13.33</v>
      </c>
      <c r="I3862">
        <v>2.2639999999999998</v>
      </c>
      <c r="J3862">
        <v>1</v>
      </c>
      <c r="K3862">
        <v>1164.7</v>
      </c>
      <c r="L3862" t="s">
        <v>369</v>
      </c>
      <c r="M3862" t="s">
        <v>368</v>
      </c>
      <c r="N3862" s="8">
        <v>41961</v>
      </c>
      <c r="O3862">
        <v>0</v>
      </c>
      <c r="P3862">
        <v>0</v>
      </c>
      <c r="Q3862">
        <v>16613</v>
      </c>
      <c r="R3862">
        <v>2197.6999999999998</v>
      </c>
      <c r="S3862">
        <v>4.5789999999999997</v>
      </c>
      <c r="T3862">
        <v>33</v>
      </c>
      <c r="U3862">
        <v>6659.8</v>
      </c>
      <c r="V3862">
        <v>3</v>
      </c>
      <c r="W3862">
        <v>1.5429999999999999</v>
      </c>
      <c r="X3862">
        <v>2.4950000000000001</v>
      </c>
      <c r="Y3862" s="8">
        <v>41961</v>
      </c>
    </row>
    <row r="3863" spans="1:25" x14ac:dyDescent="0.25">
      <c r="A3863">
        <v>-111.97561032</v>
      </c>
      <c r="B3863">
        <v>33.079274210000001</v>
      </c>
      <c r="C3863">
        <v>13</v>
      </c>
      <c r="D3863" t="s">
        <v>371</v>
      </c>
      <c r="E3863" t="s">
        <v>370</v>
      </c>
      <c r="F3863">
        <v>3862</v>
      </c>
      <c r="G3863">
        <v>184</v>
      </c>
      <c r="H3863">
        <v>13.33</v>
      </c>
      <c r="I3863">
        <v>2.2639999999999998</v>
      </c>
      <c r="J3863">
        <v>1</v>
      </c>
      <c r="K3863">
        <v>1164.7</v>
      </c>
      <c r="L3863" t="s">
        <v>369</v>
      </c>
      <c r="M3863" t="s">
        <v>368</v>
      </c>
      <c r="N3863" s="8">
        <v>41961</v>
      </c>
      <c r="O3863">
        <v>0</v>
      </c>
      <c r="P3863">
        <v>0</v>
      </c>
      <c r="Q3863">
        <v>13641</v>
      </c>
      <c r="R3863">
        <v>1804.6</v>
      </c>
      <c r="S3863">
        <v>3.76</v>
      </c>
      <c r="T3863">
        <v>33</v>
      </c>
      <c r="U3863">
        <v>5468.6</v>
      </c>
      <c r="V3863">
        <v>3</v>
      </c>
      <c r="W3863">
        <v>1.5429999999999999</v>
      </c>
      <c r="X3863">
        <v>2.4950000000000001</v>
      </c>
      <c r="Y3863" s="8">
        <v>41961</v>
      </c>
    </row>
    <row r="3864" spans="1:25" x14ac:dyDescent="0.25">
      <c r="A3864">
        <v>-111.97561082999999</v>
      </c>
      <c r="B3864">
        <v>33.079268220000003</v>
      </c>
      <c r="C3864">
        <v>13</v>
      </c>
      <c r="D3864" t="s">
        <v>371</v>
      </c>
      <c r="E3864" t="s">
        <v>370</v>
      </c>
      <c r="F3864">
        <v>3863</v>
      </c>
      <c r="G3864">
        <v>181</v>
      </c>
      <c r="H3864">
        <v>13.33</v>
      </c>
      <c r="I3864">
        <v>2.3290000000000002</v>
      </c>
      <c r="J3864">
        <v>1</v>
      </c>
      <c r="K3864">
        <v>1164.8</v>
      </c>
      <c r="L3864" t="s">
        <v>369</v>
      </c>
      <c r="M3864" t="s">
        <v>368</v>
      </c>
      <c r="N3864" s="8">
        <v>41961</v>
      </c>
      <c r="O3864">
        <v>0</v>
      </c>
      <c r="P3864">
        <v>0</v>
      </c>
      <c r="Q3864">
        <v>15550</v>
      </c>
      <c r="R3864">
        <v>1999.2</v>
      </c>
      <c r="S3864">
        <v>4.165</v>
      </c>
      <c r="T3864">
        <v>33</v>
      </c>
      <c r="U3864">
        <v>6058.1</v>
      </c>
      <c r="V3864">
        <v>3</v>
      </c>
      <c r="W3864">
        <v>1.5880000000000001</v>
      </c>
      <c r="X3864">
        <v>2.5670000000000002</v>
      </c>
      <c r="Y3864" s="8">
        <v>41961</v>
      </c>
    </row>
    <row r="3865" spans="1:25" x14ac:dyDescent="0.25">
      <c r="A3865">
        <v>-111.97561082999999</v>
      </c>
      <c r="B3865">
        <v>33.079262219999997</v>
      </c>
      <c r="C3865">
        <v>13</v>
      </c>
      <c r="D3865" t="s">
        <v>371</v>
      </c>
      <c r="E3865" t="s">
        <v>370</v>
      </c>
      <c r="F3865">
        <v>3864</v>
      </c>
      <c r="G3865">
        <v>181</v>
      </c>
      <c r="H3865">
        <v>13.33</v>
      </c>
      <c r="I3865">
        <v>2.2970000000000002</v>
      </c>
      <c r="J3865">
        <v>1</v>
      </c>
      <c r="K3865">
        <v>1164.8</v>
      </c>
      <c r="L3865" t="s">
        <v>369</v>
      </c>
      <c r="M3865" t="s">
        <v>368</v>
      </c>
      <c r="N3865" s="8">
        <v>41961</v>
      </c>
      <c r="O3865">
        <v>0</v>
      </c>
      <c r="P3865">
        <v>0</v>
      </c>
      <c r="Q3865">
        <v>10869</v>
      </c>
      <c r="R3865">
        <v>1417.4</v>
      </c>
      <c r="S3865">
        <v>2.9529999999999998</v>
      </c>
      <c r="T3865">
        <v>33</v>
      </c>
      <c r="U3865">
        <v>4295</v>
      </c>
      <c r="V3865">
        <v>3</v>
      </c>
      <c r="W3865">
        <v>1.5660000000000001</v>
      </c>
      <c r="X3865">
        <v>2.5310000000000001</v>
      </c>
      <c r="Y3865" s="8">
        <v>41961</v>
      </c>
    </row>
    <row r="3866" spans="1:25" x14ac:dyDescent="0.25">
      <c r="A3866">
        <v>-111.97561032</v>
      </c>
      <c r="B3866">
        <v>33.079255209999999</v>
      </c>
      <c r="C3866">
        <v>13</v>
      </c>
      <c r="D3866" t="s">
        <v>371</v>
      </c>
      <c r="E3866" t="s">
        <v>370</v>
      </c>
      <c r="F3866">
        <v>3865</v>
      </c>
      <c r="G3866">
        <v>184</v>
      </c>
      <c r="H3866">
        <v>13.33</v>
      </c>
      <c r="I3866">
        <v>2.3290000000000002</v>
      </c>
      <c r="J3866">
        <v>1</v>
      </c>
      <c r="K3866">
        <v>1164.7</v>
      </c>
      <c r="L3866" t="s">
        <v>369</v>
      </c>
      <c r="M3866" t="s">
        <v>368</v>
      </c>
      <c r="N3866" s="8">
        <v>41961</v>
      </c>
      <c r="O3866">
        <v>0</v>
      </c>
      <c r="P3866">
        <v>0</v>
      </c>
      <c r="Q3866">
        <v>13255</v>
      </c>
      <c r="R3866">
        <v>1704.1</v>
      </c>
      <c r="S3866">
        <v>3.55</v>
      </c>
      <c r="T3866">
        <v>33</v>
      </c>
      <c r="U3866">
        <v>5164.1000000000004</v>
      </c>
      <c r="V3866">
        <v>3</v>
      </c>
      <c r="W3866">
        <v>1.5880000000000001</v>
      </c>
      <c r="X3866">
        <v>2.5670000000000002</v>
      </c>
      <c r="Y3866" s="8">
        <v>41961</v>
      </c>
    </row>
    <row r="3867" spans="1:25" x14ac:dyDescent="0.25">
      <c r="A3867">
        <v>-111.97561149000001</v>
      </c>
      <c r="B3867">
        <v>33.07924921</v>
      </c>
      <c r="C3867">
        <v>13</v>
      </c>
      <c r="D3867" t="s">
        <v>371</v>
      </c>
      <c r="E3867" t="s">
        <v>370</v>
      </c>
      <c r="F3867">
        <v>3866</v>
      </c>
      <c r="G3867">
        <v>183</v>
      </c>
      <c r="H3867">
        <v>13.33</v>
      </c>
      <c r="I3867">
        <v>2.2639999999999998</v>
      </c>
      <c r="J3867">
        <v>1</v>
      </c>
      <c r="K3867">
        <v>1164.8</v>
      </c>
      <c r="L3867" t="s">
        <v>369</v>
      </c>
      <c r="M3867" t="s">
        <v>368</v>
      </c>
      <c r="N3867" s="8">
        <v>41961</v>
      </c>
      <c r="O3867">
        <v>0</v>
      </c>
      <c r="P3867">
        <v>0</v>
      </c>
      <c r="Q3867">
        <v>9665.4</v>
      </c>
      <c r="R3867">
        <v>1278.5999999999999</v>
      </c>
      <c r="S3867">
        <v>2.6640000000000001</v>
      </c>
      <c r="T3867">
        <v>33</v>
      </c>
      <c r="U3867">
        <v>3874.7</v>
      </c>
      <c r="V3867">
        <v>3</v>
      </c>
      <c r="W3867">
        <v>1.5429999999999999</v>
      </c>
      <c r="X3867">
        <v>2.4950000000000001</v>
      </c>
      <c r="Y3867" s="8">
        <v>41961</v>
      </c>
    </row>
    <row r="3868" spans="1:25" x14ac:dyDescent="0.25">
      <c r="A3868">
        <v>-111.97561116999999</v>
      </c>
      <c r="B3868">
        <v>33.079243220000002</v>
      </c>
      <c r="C3868">
        <v>13</v>
      </c>
      <c r="D3868" t="s">
        <v>371</v>
      </c>
      <c r="E3868" t="s">
        <v>370</v>
      </c>
      <c r="F3868">
        <v>3867</v>
      </c>
      <c r="G3868">
        <v>179</v>
      </c>
      <c r="H3868">
        <v>13.33</v>
      </c>
      <c r="I3868">
        <v>2.2639999999999998</v>
      </c>
      <c r="J3868">
        <v>1</v>
      </c>
      <c r="K3868">
        <v>1164.8</v>
      </c>
      <c r="L3868" t="s">
        <v>369</v>
      </c>
      <c r="M3868" t="s">
        <v>368</v>
      </c>
      <c r="N3868" s="8">
        <v>41961</v>
      </c>
      <c r="O3868">
        <v>0</v>
      </c>
      <c r="P3868">
        <v>0</v>
      </c>
      <c r="Q3868">
        <v>8604.4</v>
      </c>
      <c r="R3868">
        <v>1138.3</v>
      </c>
      <c r="S3868">
        <v>2.371</v>
      </c>
      <c r="T3868">
        <v>33</v>
      </c>
      <c r="U3868">
        <v>3449.3</v>
      </c>
      <c r="V3868">
        <v>3</v>
      </c>
      <c r="W3868">
        <v>1.5429999999999999</v>
      </c>
      <c r="X3868">
        <v>2.4950000000000001</v>
      </c>
      <c r="Y3868" s="8">
        <v>41961</v>
      </c>
    </row>
    <row r="3869" spans="1:25" x14ac:dyDescent="0.25">
      <c r="A3869">
        <v>-111.97561183000001</v>
      </c>
      <c r="B3869">
        <v>33.079236219999999</v>
      </c>
      <c r="C3869">
        <v>13</v>
      </c>
      <c r="D3869" t="s">
        <v>371</v>
      </c>
      <c r="E3869" t="s">
        <v>370</v>
      </c>
      <c r="F3869">
        <v>3868</v>
      </c>
      <c r="G3869">
        <v>181</v>
      </c>
      <c r="H3869">
        <v>13.33</v>
      </c>
      <c r="I3869">
        <v>2.3290000000000002</v>
      </c>
      <c r="J3869">
        <v>1</v>
      </c>
      <c r="K3869">
        <v>1164.9000000000001</v>
      </c>
      <c r="L3869" t="s">
        <v>369</v>
      </c>
      <c r="M3869" t="s">
        <v>368</v>
      </c>
      <c r="N3869" s="8">
        <v>41961</v>
      </c>
      <c r="O3869">
        <v>0</v>
      </c>
      <c r="P3869">
        <v>0</v>
      </c>
      <c r="Q3869">
        <v>8809</v>
      </c>
      <c r="R3869">
        <v>1132.5</v>
      </c>
      <c r="S3869">
        <v>2.359</v>
      </c>
      <c r="T3869">
        <v>33</v>
      </c>
      <c r="U3869">
        <v>3431.9</v>
      </c>
      <c r="V3869">
        <v>3</v>
      </c>
      <c r="W3869">
        <v>1.5880000000000001</v>
      </c>
      <c r="X3869">
        <v>2.5670000000000002</v>
      </c>
      <c r="Y3869" s="8">
        <v>41961</v>
      </c>
    </row>
    <row r="3870" spans="1:25" x14ac:dyDescent="0.25">
      <c r="A3870">
        <v>-111.97561183000001</v>
      </c>
      <c r="B3870">
        <v>33.079230219999999</v>
      </c>
      <c r="C3870">
        <v>13</v>
      </c>
      <c r="D3870" t="s">
        <v>371</v>
      </c>
      <c r="E3870" t="s">
        <v>370</v>
      </c>
      <c r="F3870">
        <v>3869</v>
      </c>
      <c r="G3870">
        <v>181</v>
      </c>
      <c r="H3870">
        <v>13.33</v>
      </c>
      <c r="I3870">
        <v>2.3290000000000002</v>
      </c>
      <c r="J3870">
        <v>1</v>
      </c>
      <c r="K3870">
        <v>1164.9000000000001</v>
      </c>
      <c r="L3870" t="s">
        <v>369</v>
      </c>
      <c r="M3870" t="s">
        <v>368</v>
      </c>
      <c r="N3870" s="8">
        <v>41961</v>
      </c>
      <c r="O3870">
        <v>0</v>
      </c>
      <c r="P3870">
        <v>0</v>
      </c>
      <c r="Q3870">
        <v>11278</v>
      </c>
      <c r="R3870">
        <v>1449.9</v>
      </c>
      <c r="S3870">
        <v>3.0209999999999999</v>
      </c>
      <c r="T3870">
        <v>33</v>
      </c>
      <c r="U3870">
        <v>4393.6000000000004</v>
      </c>
      <c r="V3870">
        <v>3</v>
      </c>
      <c r="W3870">
        <v>1.5880000000000001</v>
      </c>
      <c r="X3870">
        <v>2.5670000000000002</v>
      </c>
      <c r="Y3870" s="8">
        <v>41961</v>
      </c>
    </row>
    <row r="3871" spans="1:25" x14ac:dyDescent="0.25">
      <c r="A3871">
        <v>-111.97561166</v>
      </c>
      <c r="B3871">
        <v>33.07922422</v>
      </c>
      <c r="C3871">
        <v>13</v>
      </c>
      <c r="D3871" t="s">
        <v>371</v>
      </c>
      <c r="E3871" t="s">
        <v>370</v>
      </c>
      <c r="F3871">
        <v>3870</v>
      </c>
      <c r="G3871">
        <v>182</v>
      </c>
      <c r="H3871">
        <v>13.33</v>
      </c>
      <c r="I3871">
        <v>2.3290000000000002</v>
      </c>
      <c r="J3871">
        <v>1</v>
      </c>
      <c r="K3871">
        <v>1165</v>
      </c>
      <c r="L3871" t="s">
        <v>369</v>
      </c>
      <c r="M3871" t="s">
        <v>368</v>
      </c>
      <c r="N3871" s="8">
        <v>41961</v>
      </c>
      <c r="O3871">
        <v>0</v>
      </c>
      <c r="P3871">
        <v>0</v>
      </c>
      <c r="Q3871">
        <v>13091</v>
      </c>
      <c r="R3871">
        <v>1683.1</v>
      </c>
      <c r="S3871">
        <v>3.5059999999999998</v>
      </c>
      <c r="T3871">
        <v>33</v>
      </c>
      <c r="U3871">
        <v>5100.2</v>
      </c>
      <c r="V3871">
        <v>3</v>
      </c>
      <c r="W3871">
        <v>1.5880000000000001</v>
      </c>
      <c r="X3871">
        <v>2.5670000000000002</v>
      </c>
      <c r="Y3871" s="8">
        <v>41961</v>
      </c>
    </row>
    <row r="3872" spans="1:25" x14ac:dyDescent="0.25">
      <c r="A3872">
        <v>-111.97561217000001</v>
      </c>
      <c r="B3872">
        <v>33.079217219999997</v>
      </c>
      <c r="C3872">
        <v>13</v>
      </c>
      <c r="D3872" t="s">
        <v>371</v>
      </c>
      <c r="E3872" t="s">
        <v>370</v>
      </c>
      <c r="F3872">
        <v>3871</v>
      </c>
      <c r="G3872">
        <v>179</v>
      </c>
      <c r="H3872">
        <v>13.33</v>
      </c>
      <c r="I3872">
        <v>2.3620000000000001</v>
      </c>
      <c r="J3872">
        <v>1</v>
      </c>
      <c r="K3872">
        <v>1164.9000000000001</v>
      </c>
      <c r="L3872" t="s">
        <v>369</v>
      </c>
      <c r="M3872" t="s">
        <v>368</v>
      </c>
      <c r="N3872" s="8">
        <v>41961</v>
      </c>
      <c r="O3872">
        <v>0</v>
      </c>
      <c r="P3872">
        <v>0</v>
      </c>
      <c r="Q3872">
        <v>14923</v>
      </c>
      <c r="R3872">
        <v>1891.9</v>
      </c>
      <c r="S3872">
        <v>3.9409999999999998</v>
      </c>
      <c r="T3872">
        <v>33</v>
      </c>
      <c r="U3872">
        <v>5733</v>
      </c>
      <c r="V3872">
        <v>3</v>
      </c>
      <c r="W3872">
        <v>1.611</v>
      </c>
      <c r="X3872">
        <v>2.6030000000000002</v>
      </c>
      <c r="Y3872" s="8">
        <v>41961</v>
      </c>
    </row>
    <row r="3873" spans="1:25" x14ac:dyDescent="0.25">
      <c r="A3873">
        <v>-111.975612</v>
      </c>
      <c r="B3873">
        <v>33.079211229999999</v>
      </c>
      <c r="C3873">
        <v>13</v>
      </c>
      <c r="D3873" t="s">
        <v>371</v>
      </c>
      <c r="E3873" t="s">
        <v>370</v>
      </c>
      <c r="F3873">
        <v>3872</v>
      </c>
      <c r="G3873">
        <v>180</v>
      </c>
      <c r="H3873">
        <v>13.33</v>
      </c>
      <c r="I3873">
        <v>2.3620000000000001</v>
      </c>
      <c r="J3873">
        <v>1</v>
      </c>
      <c r="K3873">
        <v>1164.9000000000001</v>
      </c>
      <c r="L3873" t="s">
        <v>369</v>
      </c>
      <c r="M3873" t="s">
        <v>368</v>
      </c>
      <c r="N3873" s="8">
        <v>41961</v>
      </c>
      <c r="O3873">
        <v>0</v>
      </c>
      <c r="P3873">
        <v>0</v>
      </c>
      <c r="Q3873">
        <v>12763</v>
      </c>
      <c r="R3873">
        <v>1618.1</v>
      </c>
      <c r="S3873">
        <v>3.371</v>
      </c>
      <c r="T3873">
        <v>33</v>
      </c>
      <c r="U3873">
        <v>4903.3999999999996</v>
      </c>
      <c r="V3873">
        <v>3</v>
      </c>
      <c r="W3873">
        <v>1.611</v>
      </c>
      <c r="X3873">
        <v>2.6030000000000002</v>
      </c>
      <c r="Y3873" s="8">
        <v>41961</v>
      </c>
    </row>
    <row r="3874" spans="1:25" x14ac:dyDescent="0.25">
      <c r="A3874">
        <v>-111.97561268</v>
      </c>
      <c r="B3874">
        <v>33.07920421</v>
      </c>
      <c r="C3874">
        <v>13</v>
      </c>
      <c r="D3874" t="s">
        <v>371</v>
      </c>
      <c r="E3874" t="s">
        <v>370</v>
      </c>
      <c r="F3874">
        <v>3873</v>
      </c>
      <c r="G3874">
        <v>176</v>
      </c>
      <c r="H3874">
        <v>13.33</v>
      </c>
      <c r="I3874">
        <v>2.2970000000000002</v>
      </c>
      <c r="J3874">
        <v>1</v>
      </c>
      <c r="K3874">
        <v>1164.8</v>
      </c>
      <c r="L3874" t="s">
        <v>369</v>
      </c>
      <c r="M3874" t="s">
        <v>368</v>
      </c>
      <c r="N3874" s="8">
        <v>41961</v>
      </c>
      <c r="O3874">
        <v>0</v>
      </c>
      <c r="P3874">
        <v>0</v>
      </c>
      <c r="Q3874">
        <v>7400.8</v>
      </c>
      <c r="R3874">
        <v>965.06</v>
      </c>
      <c r="S3874">
        <v>2.0110000000000001</v>
      </c>
      <c r="T3874">
        <v>33</v>
      </c>
      <c r="U3874">
        <v>2924.4</v>
      </c>
      <c r="V3874">
        <v>3</v>
      </c>
      <c r="W3874">
        <v>1.5660000000000001</v>
      </c>
      <c r="X3874">
        <v>2.5310000000000001</v>
      </c>
      <c r="Y3874" s="8">
        <v>41961</v>
      </c>
    </row>
    <row r="3875" spans="1:25" x14ac:dyDescent="0.25">
      <c r="A3875">
        <v>-111.97561217000001</v>
      </c>
      <c r="B3875">
        <v>33.079198220000002</v>
      </c>
      <c r="C3875">
        <v>13</v>
      </c>
      <c r="D3875" t="s">
        <v>371</v>
      </c>
      <c r="E3875" t="s">
        <v>370</v>
      </c>
      <c r="F3875">
        <v>3874</v>
      </c>
      <c r="G3875">
        <v>179</v>
      </c>
      <c r="H3875">
        <v>13.33</v>
      </c>
      <c r="I3875">
        <v>2.395</v>
      </c>
      <c r="J3875">
        <v>1</v>
      </c>
      <c r="K3875">
        <v>1164.8</v>
      </c>
      <c r="L3875" t="s">
        <v>369</v>
      </c>
      <c r="M3875" t="s">
        <v>368</v>
      </c>
      <c r="N3875" s="8">
        <v>41961</v>
      </c>
      <c r="O3875">
        <v>0</v>
      </c>
      <c r="P3875">
        <v>0</v>
      </c>
      <c r="Q3875">
        <v>7625.1</v>
      </c>
      <c r="R3875">
        <v>953.45</v>
      </c>
      <c r="S3875">
        <v>1.986</v>
      </c>
      <c r="T3875">
        <v>33</v>
      </c>
      <c r="U3875">
        <v>2889.2</v>
      </c>
      <c r="V3875">
        <v>3</v>
      </c>
      <c r="W3875">
        <v>1.633</v>
      </c>
      <c r="X3875">
        <v>2.6389999999999998</v>
      </c>
      <c r="Y3875" s="8">
        <v>41961</v>
      </c>
    </row>
    <row r="3876" spans="1:25" x14ac:dyDescent="0.25">
      <c r="A3876">
        <v>-111.97561132</v>
      </c>
      <c r="B3876">
        <v>33.079191209999998</v>
      </c>
      <c r="C3876">
        <v>13</v>
      </c>
      <c r="D3876" t="s">
        <v>371</v>
      </c>
      <c r="E3876" t="s">
        <v>370</v>
      </c>
      <c r="F3876">
        <v>3875</v>
      </c>
      <c r="G3876">
        <v>184</v>
      </c>
      <c r="H3876">
        <v>13.33</v>
      </c>
      <c r="I3876">
        <v>2.2970000000000002</v>
      </c>
      <c r="J3876">
        <v>1</v>
      </c>
      <c r="K3876">
        <v>1164.8</v>
      </c>
      <c r="L3876" t="s">
        <v>369</v>
      </c>
      <c r="M3876" t="s">
        <v>368</v>
      </c>
      <c r="N3876" s="8">
        <v>41961</v>
      </c>
      <c r="O3876">
        <v>0</v>
      </c>
      <c r="P3876">
        <v>0</v>
      </c>
      <c r="Q3876">
        <v>8193.4</v>
      </c>
      <c r="R3876">
        <v>1068.4000000000001</v>
      </c>
      <c r="S3876">
        <v>2.226</v>
      </c>
      <c r="T3876">
        <v>33</v>
      </c>
      <c r="U3876">
        <v>3237.6</v>
      </c>
      <c r="V3876">
        <v>3</v>
      </c>
      <c r="W3876">
        <v>1.5660000000000001</v>
      </c>
      <c r="X3876">
        <v>2.5310000000000001</v>
      </c>
      <c r="Y3876" s="8">
        <v>41961</v>
      </c>
    </row>
    <row r="3877" spans="1:25" x14ac:dyDescent="0.25">
      <c r="A3877">
        <v>-111.975612</v>
      </c>
      <c r="B3877">
        <v>33.07918523</v>
      </c>
      <c r="C3877">
        <v>13</v>
      </c>
      <c r="D3877" t="s">
        <v>371</v>
      </c>
      <c r="E3877" t="s">
        <v>370</v>
      </c>
      <c r="F3877">
        <v>3876</v>
      </c>
      <c r="G3877">
        <v>180</v>
      </c>
      <c r="H3877">
        <v>13.33</v>
      </c>
      <c r="I3877">
        <v>2.165</v>
      </c>
      <c r="J3877">
        <v>1</v>
      </c>
      <c r="K3877">
        <v>1164.8</v>
      </c>
      <c r="L3877" t="s">
        <v>369</v>
      </c>
      <c r="M3877" t="s">
        <v>368</v>
      </c>
      <c r="N3877" s="8">
        <v>41961</v>
      </c>
      <c r="O3877">
        <v>0</v>
      </c>
      <c r="P3877">
        <v>0</v>
      </c>
      <c r="Q3877">
        <v>9799.7000000000007</v>
      </c>
      <c r="R3877">
        <v>1355.3</v>
      </c>
      <c r="S3877">
        <v>2.8239999999999998</v>
      </c>
      <c r="T3877">
        <v>33</v>
      </c>
      <c r="U3877">
        <v>4107.1000000000004</v>
      </c>
      <c r="V3877">
        <v>3</v>
      </c>
      <c r="W3877">
        <v>1.476</v>
      </c>
      <c r="X3877">
        <v>2.3860000000000001</v>
      </c>
      <c r="Y3877" s="8">
        <v>41961</v>
      </c>
    </row>
    <row r="3878" spans="1:25" x14ac:dyDescent="0.25">
      <c r="A3878">
        <v>-111.97561234</v>
      </c>
      <c r="B3878">
        <v>33.07917922</v>
      </c>
      <c r="C3878">
        <v>13</v>
      </c>
      <c r="D3878" t="s">
        <v>371</v>
      </c>
      <c r="E3878" t="s">
        <v>370</v>
      </c>
      <c r="F3878">
        <v>3877</v>
      </c>
      <c r="G3878">
        <v>178</v>
      </c>
      <c r="H3878">
        <v>13.33</v>
      </c>
      <c r="I3878">
        <v>2.2970000000000002</v>
      </c>
      <c r="J3878">
        <v>1</v>
      </c>
      <c r="K3878">
        <v>1164.8</v>
      </c>
      <c r="L3878" t="s">
        <v>369</v>
      </c>
      <c r="M3878" t="s">
        <v>368</v>
      </c>
      <c r="N3878" s="8">
        <v>41961</v>
      </c>
      <c r="O3878">
        <v>0</v>
      </c>
      <c r="P3878">
        <v>0</v>
      </c>
      <c r="Q3878">
        <v>12938</v>
      </c>
      <c r="R3878">
        <v>1687.2</v>
      </c>
      <c r="S3878">
        <v>3.5150000000000001</v>
      </c>
      <c r="T3878">
        <v>33</v>
      </c>
      <c r="U3878">
        <v>5112.6000000000004</v>
      </c>
      <c r="V3878">
        <v>3</v>
      </c>
      <c r="W3878">
        <v>1.5660000000000001</v>
      </c>
      <c r="X3878">
        <v>2.5310000000000001</v>
      </c>
      <c r="Y3878" s="8">
        <v>41961</v>
      </c>
    </row>
    <row r="3879" spans="1:25" x14ac:dyDescent="0.25">
      <c r="A3879">
        <v>-111.97561149000001</v>
      </c>
      <c r="B3879">
        <v>33.079172210000003</v>
      </c>
      <c r="C3879">
        <v>13</v>
      </c>
      <c r="D3879" t="s">
        <v>371</v>
      </c>
      <c r="E3879" t="s">
        <v>370</v>
      </c>
      <c r="F3879">
        <v>3878</v>
      </c>
      <c r="G3879">
        <v>183</v>
      </c>
      <c r="H3879">
        <v>13.33</v>
      </c>
      <c r="I3879">
        <v>2.2970000000000002</v>
      </c>
      <c r="J3879">
        <v>1</v>
      </c>
      <c r="K3879">
        <v>1164.8</v>
      </c>
      <c r="L3879" t="s">
        <v>369</v>
      </c>
      <c r="M3879" t="s">
        <v>368</v>
      </c>
      <c r="N3879" s="8">
        <v>41961</v>
      </c>
      <c r="O3879">
        <v>0</v>
      </c>
      <c r="P3879">
        <v>0</v>
      </c>
      <c r="Q3879">
        <v>11764</v>
      </c>
      <c r="R3879">
        <v>1534</v>
      </c>
      <c r="S3879">
        <v>3.1960000000000002</v>
      </c>
      <c r="T3879">
        <v>33</v>
      </c>
      <c r="U3879">
        <v>4648.3999999999996</v>
      </c>
      <c r="V3879">
        <v>3</v>
      </c>
      <c r="W3879">
        <v>1.5660000000000001</v>
      </c>
      <c r="X3879">
        <v>2.5310000000000001</v>
      </c>
      <c r="Y3879" s="8">
        <v>41961</v>
      </c>
    </row>
    <row r="3880" spans="1:25" x14ac:dyDescent="0.25">
      <c r="A3880">
        <v>-111.97561217000001</v>
      </c>
      <c r="B3880">
        <v>33.079166219999998</v>
      </c>
      <c r="C3880">
        <v>13</v>
      </c>
      <c r="D3880" t="s">
        <v>371</v>
      </c>
      <c r="E3880" t="s">
        <v>370</v>
      </c>
      <c r="F3880">
        <v>3879</v>
      </c>
      <c r="G3880">
        <v>179</v>
      </c>
      <c r="H3880">
        <v>13.33</v>
      </c>
      <c r="I3880">
        <v>2.2639999999999998</v>
      </c>
      <c r="J3880">
        <v>1</v>
      </c>
      <c r="K3880">
        <v>1164.9000000000001</v>
      </c>
      <c r="L3880" t="s">
        <v>369</v>
      </c>
      <c r="M3880" t="s">
        <v>368</v>
      </c>
      <c r="N3880" s="8">
        <v>41961</v>
      </c>
      <c r="O3880">
        <v>0</v>
      </c>
      <c r="P3880">
        <v>0</v>
      </c>
      <c r="Q3880">
        <v>9397.5</v>
      </c>
      <c r="R3880">
        <v>1243.2</v>
      </c>
      <c r="S3880">
        <v>2.59</v>
      </c>
      <c r="T3880">
        <v>33</v>
      </c>
      <c r="U3880">
        <v>3767.3</v>
      </c>
      <c r="V3880">
        <v>3</v>
      </c>
      <c r="W3880">
        <v>1.5429999999999999</v>
      </c>
      <c r="X3880">
        <v>2.4950000000000001</v>
      </c>
      <c r="Y3880" s="8">
        <v>41961</v>
      </c>
    </row>
    <row r="3881" spans="1:25" x14ac:dyDescent="0.25">
      <c r="A3881">
        <v>-111.975612</v>
      </c>
      <c r="B3881">
        <v>33.079159230000002</v>
      </c>
      <c r="C3881">
        <v>13</v>
      </c>
      <c r="D3881" t="s">
        <v>371</v>
      </c>
      <c r="E3881" t="s">
        <v>370</v>
      </c>
      <c r="F3881">
        <v>3880</v>
      </c>
      <c r="G3881">
        <v>180</v>
      </c>
      <c r="H3881">
        <v>13.33</v>
      </c>
      <c r="I3881">
        <v>2.3290000000000002</v>
      </c>
      <c r="J3881">
        <v>1</v>
      </c>
      <c r="K3881">
        <v>1164.9000000000001</v>
      </c>
      <c r="L3881" t="s">
        <v>369</v>
      </c>
      <c r="M3881" t="s">
        <v>368</v>
      </c>
      <c r="N3881" s="8">
        <v>41961</v>
      </c>
      <c r="O3881">
        <v>0</v>
      </c>
      <c r="P3881">
        <v>0</v>
      </c>
      <c r="Q3881">
        <v>13638</v>
      </c>
      <c r="R3881">
        <v>1753.3</v>
      </c>
      <c r="S3881">
        <v>3.653</v>
      </c>
      <c r="T3881">
        <v>33</v>
      </c>
      <c r="U3881">
        <v>5313.1</v>
      </c>
      <c r="V3881">
        <v>3</v>
      </c>
      <c r="W3881">
        <v>1.5880000000000001</v>
      </c>
      <c r="X3881">
        <v>2.5670000000000002</v>
      </c>
      <c r="Y3881" s="8">
        <v>41961</v>
      </c>
    </row>
    <row r="3882" spans="1:25" x14ac:dyDescent="0.25">
      <c r="A3882">
        <v>-111.97561183000001</v>
      </c>
      <c r="B3882">
        <v>33.079153220000002</v>
      </c>
      <c r="C3882">
        <v>13</v>
      </c>
      <c r="D3882" t="s">
        <v>371</v>
      </c>
      <c r="E3882" t="s">
        <v>370</v>
      </c>
      <c r="F3882">
        <v>3881</v>
      </c>
      <c r="G3882">
        <v>181</v>
      </c>
      <c r="H3882">
        <v>13.33</v>
      </c>
      <c r="I3882">
        <v>2.395</v>
      </c>
      <c r="J3882">
        <v>1</v>
      </c>
      <c r="K3882">
        <v>1165</v>
      </c>
      <c r="L3882" t="s">
        <v>369</v>
      </c>
      <c r="M3882" t="s">
        <v>368</v>
      </c>
      <c r="N3882" s="8">
        <v>41961</v>
      </c>
      <c r="O3882">
        <v>0</v>
      </c>
      <c r="P3882">
        <v>0</v>
      </c>
      <c r="Q3882">
        <v>10551</v>
      </c>
      <c r="R3882">
        <v>1319.4</v>
      </c>
      <c r="S3882">
        <v>2.7490000000000001</v>
      </c>
      <c r="T3882">
        <v>33</v>
      </c>
      <c r="U3882">
        <v>3998.1</v>
      </c>
      <c r="V3882">
        <v>3</v>
      </c>
      <c r="W3882">
        <v>1.633</v>
      </c>
      <c r="X3882">
        <v>2.6389999999999998</v>
      </c>
      <c r="Y3882" s="8">
        <v>41961</v>
      </c>
    </row>
    <row r="3883" spans="1:25" x14ac:dyDescent="0.25">
      <c r="A3883">
        <v>-111.97561234</v>
      </c>
      <c r="B3883">
        <v>33.079147220000003</v>
      </c>
      <c r="C3883">
        <v>13</v>
      </c>
      <c r="D3883" t="s">
        <v>371</v>
      </c>
      <c r="E3883" t="s">
        <v>370</v>
      </c>
      <c r="F3883">
        <v>3882</v>
      </c>
      <c r="G3883">
        <v>178</v>
      </c>
      <c r="H3883">
        <v>13.33</v>
      </c>
      <c r="I3883">
        <v>2.165</v>
      </c>
      <c r="J3883">
        <v>1</v>
      </c>
      <c r="K3883">
        <v>1164.9000000000001</v>
      </c>
      <c r="L3883" t="s">
        <v>369</v>
      </c>
      <c r="M3883" t="s">
        <v>368</v>
      </c>
      <c r="N3883" s="8">
        <v>41961</v>
      </c>
      <c r="O3883">
        <v>0</v>
      </c>
      <c r="P3883">
        <v>0</v>
      </c>
      <c r="Q3883">
        <v>11171</v>
      </c>
      <c r="R3883">
        <v>1545</v>
      </c>
      <c r="S3883">
        <v>3.2189999999999999</v>
      </c>
      <c r="T3883">
        <v>33</v>
      </c>
      <c r="U3883">
        <v>4681.7</v>
      </c>
      <c r="V3883">
        <v>3</v>
      </c>
      <c r="W3883">
        <v>1.476</v>
      </c>
      <c r="X3883">
        <v>2.3860000000000001</v>
      </c>
      <c r="Y3883" s="8">
        <v>41961</v>
      </c>
    </row>
    <row r="3884" spans="1:25" x14ac:dyDescent="0.25">
      <c r="A3884">
        <v>-111.97561166</v>
      </c>
      <c r="B3884">
        <v>33.079140219999999</v>
      </c>
      <c r="C3884">
        <v>13</v>
      </c>
      <c r="D3884" t="s">
        <v>371</v>
      </c>
      <c r="E3884" t="s">
        <v>370</v>
      </c>
      <c r="F3884">
        <v>3883</v>
      </c>
      <c r="G3884">
        <v>182</v>
      </c>
      <c r="H3884">
        <v>13.33</v>
      </c>
      <c r="I3884">
        <v>2.2970000000000002</v>
      </c>
      <c r="J3884">
        <v>1</v>
      </c>
      <c r="K3884">
        <v>1164.9000000000001</v>
      </c>
      <c r="L3884" t="s">
        <v>369</v>
      </c>
      <c r="M3884" t="s">
        <v>368</v>
      </c>
      <c r="N3884" s="8">
        <v>41961</v>
      </c>
      <c r="O3884">
        <v>0</v>
      </c>
      <c r="P3884">
        <v>0</v>
      </c>
      <c r="Q3884">
        <v>8287.1</v>
      </c>
      <c r="R3884">
        <v>1080.5999999999999</v>
      </c>
      <c r="S3884">
        <v>2.2509999999999999</v>
      </c>
      <c r="T3884">
        <v>33</v>
      </c>
      <c r="U3884">
        <v>3274.7</v>
      </c>
      <c r="V3884">
        <v>3</v>
      </c>
      <c r="W3884">
        <v>1.5660000000000001</v>
      </c>
      <c r="X3884">
        <v>2.5310000000000001</v>
      </c>
      <c r="Y3884" s="8">
        <v>41961</v>
      </c>
    </row>
    <row r="3885" spans="1:25" x14ac:dyDescent="0.25">
      <c r="A3885">
        <v>-111.97561217000001</v>
      </c>
      <c r="B3885">
        <v>33.07913422</v>
      </c>
      <c r="C3885">
        <v>13</v>
      </c>
      <c r="D3885" t="s">
        <v>371</v>
      </c>
      <c r="E3885" t="s">
        <v>370</v>
      </c>
      <c r="F3885">
        <v>3884</v>
      </c>
      <c r="G3885">
        <v>179</v>
      </c>
      <c r="H3885">
        <v>13.33</v>
      </c>
      <c r="I3885">
        <v>2.2970000000000002</v>
      </c>
      <c r="J3885">
        <v>1</v>
      </c>
      <c r="K3885">
        <v>1164.9000000000001</v>
      </c>
      <c r="L3885" t="s">
        <v>369</v>
      </c>
      <c r="M3885" t="s">
        <v>368</v>
      </c>
      <c r="N3885" s="8">
        <v>41961</v>
      </c>
      <c r="O3885">
        <v>0</v>
      </c>
      <c r="P3885">
        <v>0</v>
      </c>
      <c r="Q3885">
        <v>9568.6</v>
      </c>
      <c r="R3885">
        <v>1247.7</v>
      </c>
      <c r="S3885">
        <v>2.5990000000000002</v>
      </c>
      <c r="T3885">
        <v>33</v>
      </c>
      <c r="U3885">
        <v>3781</v>
      </c>
      <c r="V3885">
        <v>3</v>
      </c>
      <c r="W3885">
        <v>1.5660000000000001</v>
      </c>
      <c r="X3885">
        <v>2.5310000000000001</v>
      </c>
      <c r="Y3885" s="8">
        <v>41961</v>
      </c>
    </row>
    <row r="3886" spans="1:25" x14ac:dyDescent="0.25">
      <c r="A3886">
        <v>-111.975612</v>
      </c>
      <c r="B3886">
        <v>33.079127229999997</v>
      </c>
      <c r="C3886">
        <v>13</v>
      </c>
      <c r="D3886" t="s">
        <v>371</v>
      </c>
      <c r="E3886" t="s">
        <v>370</v>
      </c>
      <c r="F3886">
        <v>3885</v>
      </c>
      <c r="G3886">
        <v>180</v>
      </c>
      <c r="H3886">
        <v>13.33</v>
      </c>
      <c r="I3886">
        <v>2.3290000000000002</v>
      </c>
      <c r="J3886">
        <v>1</v>
      </c>
      <c r="K3886">
        <v>1164.9000000000001</v>
      </c>
      <c r="L3886" t="s">
        <v>369</v>
      </c>
      <c r="M3886" t="s">
        <v>368</v>
      </c>
      <c r="N3886" s="8">
        <v>41961</v>
      </c>
      <c r="O3886">
        <v>0</v>
      </c>
      <c r="P3886">
        <v>0</v>
      </c>
      <c r="Q3886">
        <v>8380.7000000000007</v>
      </c>
      <c r="R3886">
        <v>1077.5</v>
      </c>
      <c r="S3886">
        <v>2.2450000000000001</v>
      </c>
      <c r="T3886">
        <v>33</v>
      </c>
      <c r="U3886">
        <v>3265</v>
      </c>
      <c r="V3886">
        <v>3</v>
      </c>
      <c r="W3886">
        <v>1.5880000000000001</v>
      </c>
      <c r="X3886">
        <v>2.5670000000000002</v>
      </c>
      <c r="Y3886" s="8">
        <v>41961</v>
      </c>
    </row>
    <row r="3887" spans="1:25" x14ac:dyDescent="0.25">
      <c r="A3887">
        <v>-111.975612</v>
      </c>
      <c r="B3887">
        <v>33.079121229999998</v>
      </c>
      <c r="C3887">
        <v>13</v>
      </c>
      <c r="D3887" t="s">
        <v>371</v>
      </c>
      <c r="E3887" t="s">
        <v>370</v>
      </c>
      <c r="F3887">
        <v>3886</v>
      </c>
      <c r="G3887">
        <v>180</v>
      </c>
      <c r="H3887">
        <v>13.33</v>
      </c>
      <c r="I3887">
        <v>2.2309999999999999</v>
      </c>
      <c r="J3887">
        <v>1</v>
      </c>
      <c r="K3887">
        <v>1164.9000000000001</v>
      </c>
      <c r="L3887" t="s">
        <v>369</v>
      </c>
      <c r="M3887" t="s">
        <v>368</v>
      </c>
      <c r="N3887" s="8">
        <v>41961</v>
      </c>
      <c r="O3887">
        <v>0</v>
      </c>
      <c r="P3887">
        <v>0</v>
      </c>
      <c r="Q3887">
        <v>9845.6</v>
      </c>
      <c r="R3887">
        <v>1321.6</v>
      </c>
      <c r="S3887">
        <v>2.7530000000000001</v>
      </c>
      <c r="T3887">
        <v>33</v>
      </c>
      <c r="U3887">
        <v>4004.9</v>
      </c>
      <c r="V3887">
        <v>3</v>
      </c>
      <c r="W3887">
        <v>1.5209999999999999</v>
      </c>
      <c r="X3887">
        <v>2.4580000000000002</v>
      </c>
      <c r="Y3887" s="8">
        <v>41961</v>
      </c>
    </row>
    <row r="3888" spans="1:25" x14ac:dyDescent="0.25">
      <c r="A3888">
        <v>-111.97561232</v>
      </c>
      <c r="B3888">
        <v>33.079115209999998</v>
      </c>
      <c r="C3888">
        <v>13</v>
      </c>
      <c r="D3888" t="s">
        <v>371</v>
      </c>
      <c r="E3888" t="s">
        <v>370</v>
      </c>
      <c r="F3888">
        <v>3887</v>
      </c>
      <c r="G3888">
        <v>184</v>
      </c>
      <c r="H3888">
        <v>13.33</v>
      </c>
      <c r="I3888">
        <v>2.2309999999999999</v>
      </c>
      <c r="J3888">
        <v>1</v>
      </c>
      <c r="K3888">
        <v>1165</v>
      </c>
      <c r="L3888" t="s">
        <v>369</v>
      </c>
      <c r="M3888" t="s">
        <v>368</v>
      </c>
      <c r="N3888" s="8">
        <v>41961</v>
      </c>
      <c r="O3888">
        <v>0</v>
      </c>
      <c r="P3888">
        <v>0</v>
      </c>
      <c r="Q3888">
        <v>11851</v>
      </c>
      <c r="R3888">
        <v>1590.8</v>
      </c>
      <c r="S3888">
        <v>3.3140000000000001</v>
      </c>
      <c r="T3888">
        <v>33</v>
      </c>
      <c r="U3888">
        <v>4820.5</v>
      </c>
      <c r="V3888">
        <v>3</v>
      </c>
      <c r="W3888">
        <v>1.5209999999999999</v>
      </c>
      <c r="X3888">
        <v>2.4580000000000002</v>
      </c>
      <c r="Y3888" s="8">
        <v>41961</v>
      </c>
    </row>
    <row r="3889" spans="1:25" x14ac:dyDescent="0.25">
      <c r="A3889">
        <v>-111.975612</v>
      </c>
      <c r="B3889">
        <v>33.079108230000003</v>
      </c>
      <c r="C3889">
        <v>13</v>
      </c>
      <c r="D3889" t="s">
        <v>371</v>
      </c>
      <c r="E3889" t="s">
        <v>370</v>
      </c>
      <c r="F3889">
        <v>3888</v>
      </c>
      <c r="G3889">
        <v>180</v>
      </c>
      <c r="H3889">
        <v>13.33</v>
      </c>
      <c r="I3889">
        <v>2.2309999999999999</v>
      </c>
      <c r="J3889">
        <v>1</v>
      </c>
      <c r="K3889">
        <v>1165</v>
      </c>
      <c r="L3889" t="s">
        <v>369</v>
      </c>
      <c r="M3889" t="s">
        <v>368</v>
      </c>
      <c r="N3889" s="8">
        <v>41961</v>
      </c>
      <c r="O3889">
        <v>0</v>
      </c>
      <c r="P3889">
        <v>0</v>
      </c>
      <c r="Q3889">
        <v>8911.7999999999993</v>
      </c>
      <c r="R3889">
        <v>1196.3</v>
      </c>
      <c r="S3889">
        <v>2.492</v>
      </c>
      <c r="T3889">
        <v>33</v>
      </c>
      <c r="U3889">
        <v>3625.1</v>
      </c>
      <c r="V3889">
        <v>3</v>
      </c>
      <c r="W3889">
        <v>1.5209999999999999</v>
      </c>
      <c r="X3889">
        <v>2.4580000000000002</v>
      </c>
      <c r="Y3889" s="8">
        <v>41961</v>
      </c>
    </row>
    <row r="3890" spans="1:25" x14ac:dyDescent="0.25">
      <c r="A3890">
        <v>-111.97561286</v>
      </c>
      <c r="B3890">
        <v>33.07910219</v>
      </c>
      <c r="C3890">
        <v>13</v>
      </c>
      <c r="D3890" t="s">
        <v>371</v>
      </c>
      <c r="E3890" t="s">
        <v>370</v>
      </c>
      <c r="F3890">
        <v>3889</v>
      </c>
      <c r="G3890">
        <v>175</v>
      </c>
      <c r="H3890">
        <v>13.33</v>
      </c>
      <c r="I3890">
        <v>2.3290000000000002</v>
      </c>
      <c r="J3890">
        <v>1</v>
      </c>
      <c r="K3890">
        <v>1164.9000000000001</v>
      </c>
      <c r="L3890" t="s">
        <v>369</v>
      </c>
      <c r="M3890" t="s">
        <v>368</v>
      </c>
      <c r="N3890" s="8">
        <v>41961</v>
      </c>
      <c r="O3890">
        <v>0</v>
      </c>
      <c r="P3890">
        <v>0</v>
      </c>
      <c r="Q3890">
        <v>6552.5</v>
      </c>
      <c r="R3890">
        <v>842.41</v>
      </c>
      <c r="S3890">
        <v>1.7549999999999999</v>
      </c>
      <c r="T3890">
        <v>33</v>
      </c>
      <c r="U3890">
        <v>2552.8000000000002</v>
      </c>
      <c r="V3890">
        <v>3</v>
      </c>
      <c r="W3890">
        <v>1.5880000000000001</v>
      </c>
      <c r="X3890">
        <v>2.5670000000000002</v>
      </c>
      <c r="Y3890" s="8">
        <v>41961</v>
      </c>
    </row>
    <row r="3891" spans="1:25" x14ac:dyDescent="0.25">
      <c r="A3891">
        <v>-111.97561183000001</v>
      </c>
      <c r="B3891">
        <v>33.079095219999999</v>
      </c>
      <c r="C3891">
        <v>13</v>
      </c>
      <c r="D3891" t="s">
        <v>371</v>
      </c>
      <c r="E3891" t="s">
        <v>370</v>
      </c>
      <c r="F3891">
        <v>3890</v>
      </c>
      <c r="G3891">
        <v>181</v>
      </c>
      <c r="H3891">
        <v>13.33</v>
      </c>
      <c r="I3891">
        <v>2.2970000000000002</v>
      </c>
      <c r="J3891">
        <v>1</v>
      </c>
      <c r="K3891">
        <v>1165</v>
      </c>
      <c r="L3891" t="s">
        <v>369</v>
      </c>
      <c r="M3891" t="s">
        <v>368</v>
      </c>
      <c r="N3891" s="8">
        <v>41961</v>
      </c>
      <c r="O3891">
        <v>0</v>
      </c>
      <c r="P3891">
        <v>0</v>
      </c>
      <c r="Q3891">
        <v>10622</v>
      </c>
      <c r="R3891">
        <v>1385.1</v>
      </c>
      <c r="S3891">
        <v>2.8860000000000001</v>
      </c>
      <c r="T3891">
        <v>33</v>
      </c>
      <c r="U3891">
        <v>4197.3999999999996</v>
      </c>
      <c r="V3891">
        <v>3</v>
      </c>
      <c r="W3891">
        <v>1.5660000000000001</v>
      </c>
      <c r="X3891">
        <v>2.5310000000000001</v>
      </c>
      <c r="Y3891" s="8">
        <v>41961</v>
      </c>
    </row>
    <row r="3892" spans="1:25" x14ac:dyDescent="0.25">
      <c r="A3892">
        <v>-111.97561217000001</v>
      </c>
      <c r="B3892">
        <v>33.07908922</v>
      </c>
      <c r="C3892">
        <v>13</v>
      </c>
      <c r="D3892" t="s">
        <v>371</v>
      </c>
      <c r="E3892" t="s">
        <v>370</v>
      </c>
      <c r="F3892">
        <v>3891</v>
      </c>
      <c r="G3892">
        <v>179</v>
      </c>
      <c r="H3892">
        <v>13.33</v>
      </c>
      <c r="I3892">
        <v>2.2639999999999998</v>
      </c>
      <c r="J3892">
        <v>1</v>
      </c>
      <c r="K3892">
        <v>1165.0999999999999</v>
      </c>
      <c r="L3892" t="s">
        <v>369</v>
      </c>
      <c r="M3892" t="s">
        <v>368</v>
      </c>
      <c r="N3892" s="8">
        <v>41961</v>
      </c>
      <c r="O3892">
        <v>0</v>
      </c>
      <c r="P3892">
        <v>0</v>
      </c>
      <c r="Q3892">
        <v>12351</v>
      </c>
      <c r="R3892">
        <v>1634</v>
      </c>
      <c r="S3892">
        <v>3.4039999999999999</v>
      </c>
      <c r="T3892">
        <v>33</v>
      </c>
      <c r="U3892">
        <v>4951.3999999999996</v>
      </c>
      <c r="V3892">
        <v>3</v>
      </c>
      <c r="W3892">
        <v>1.5429999999999999</v>
      </c>
      <c r="X3892">
        <v>2.4950000000000001</v>
      </c>
      <c r="Y3892" s="8">
        <v>41961</v>
      </c>
    </row>
    <row r="3893" spans="1:25" x14ac:dyDescent="0.25">
      <c r="A3893">
        <v>-111.97561183000001</v>
      </c>
      <c r="B3893">
        <v>33.079082219999997</v>
      </c>
      <c r="C3893">
        <v>13</v>
      </c>
      <c r="D3893" t="s">
        <v>371</v>
      </c>
      <c r="E3893" t="s">
        <v>370</v>
      </c>
      <c r="F3893">
        <v>3892</v>
      </c>
      <c r="G3893">
        <v>181</v>
      </c>
      <c r="H3893">
        <v>13.33</v>
      </c>
      <c r="I3893">
        <v>2.395</v>
      </c>
      <c r="J3893">
        <v>1</v>
      </c>
      <c r="K3893">
        <v>1165.0999999999999</v>
      </c>
      <c r="L3893" t="s">
        <v>369</v>
      </c>
      <c r="M3893" t="s">
        <v>368</v>
      </c>
      <c r="N3893" s="8">
        <v>41961</v>
      </c>
      <c r="O3893">
        <v>0</v>
      </c>
      <c r="P3893">
        <v>0</v>
      </c>
      <c r="Q3893">
        <v>13396</v>
      </c>
      <c r="R3893">
        <v>1675</v>
      </c>
      <c r="S3893">
        <v>3.49</v>
      </c>
      <c r="T3893">
        <v>33</v>
      </c>
      <c r="U3893">
        <v>5075.8</v>
      </c>
      <c r="V3893">
        <v>3</v>
      </c>
      <c r="W3893">
        <v>1.633</v>
      </c>
      <c r="X3893">
        <v>2.6389999999999998</v>
      </c>
      <c r="Y3893" s="8">
        <v>41961</v>
      </c>
    </row>
    <row r="3894" spans="1:25" x14ac:dyDescent="0.25">
      <c r="A3894">
        <v>-111.97561183000001</v>
      </c>
      <c r="B3894">
        <v>33.079076219999997</v>
      </c>
      <c r="C3894">
        <v>13</v>
      </c>
      <c r="D3894" t="s">
        <v>371</v>
      </c>
      <c r="E3894" t="s">
        <v>370</v>
      </c>
      <c r="F3894">
        <v>3893</v>
      </c>
      <c r="G3894">
        <v>181</v>
      </c>
      <c r="H3894">
        <v>13.33</v>
      </c>
      <c r="I3894">
        <v>2.2970000000000002</v>
      </c>
      <c r="J3894">
        <v>1</v>
      </c>
      <c r="K3894">
        <v>1165.0999999999999</v>
      </c>
      <c r="L3894" t="s">
        <v>369</v>
      </c>
      <c r="M3894" t="s">
        <v>368</v>
      </c>
      <c r="N3894" s="8">
        <v>41961</v>
      </c>
      <c r="O3894">
        <v>0</v>
      </c>
      <c r="P3894">
        <v>0</v>
      </c>
      <c r="Q3894">
        <v>12432</v>
      </c>
      <c r="R3894">
        <v>1621.1</v>
      </c>
      <c r="S3894">
        <v>3.3769999999999998</v>
      </c>
      <c r="T3894">
        <v>33</v>
      </c>
      <c r="U3894">
        <v>4912.3999999999996</v>
      </c>
      <c r="V3894">
        <v>3</v>
      </c>
      <c r="W3894">
        <v>1.5660000000000001</v>
      </c>
      <c r="X3894">
        <v>2.5310000000000001</v>
      </c>
      <c r="Y3894" s="8">
        <v>41961</v>
      </c>
    </row>
    <row r="3895" spans="1:25" x14ac:dyDescent="0.25">
      <c r="A3895">
        <v>-111.97561149000001</v>
      </c>
      <c r="B3895">
        <v>33.07906921</v>
      </c>
      <c r="C3895">
        <v>13</v>
      </c>
      <c r="D3895" t="s">
        <v>371</v>
      </c>
      <c r="E3895" t="s">
        <v>370</v>
      </c>
      <c r="F3895">
        <v>3894</v>
      </c>
      <c r="G3895">
        <v>183</v>
      </c>
      <c r="H3895">
        <v>13.33</v>
      </c>
      <c r="I3895">
        <v>2.2970000000000002</v>
      </c>
      <c r="J3895">
        <v>1</v>
      </c>
      <c r="K3895">
        <v>1165.0999999999999</v>
      </c>
      <c r="L3895" t="s">
        <v>369</v>
      </c>
      <c r="M3895" t="s">
        <v>368</v>
      </c>
      <c r="N3895" s="8">
        <v>41961</v>
      </c>
      <c r="O3895">
        <v>0</v>
      </c>
      <c r="P3895">
        <v>0</v>
      </c>
      <c r="Q3895">
        <v>10261</v>
      </c>
      <c r="R3895">
        <v>1338</v>
      </c>
      <c r="S3895">
        <v>2.7879999999999998</v>
      </c>
      <c r="T3895">
        <v>33</v>
      </c>
      <c r="U3895">
        <v>4054.6</v>
      </c>
      <c r="V3895">
        <v>3</v>
      </c>
      <c r="W3895">
        <v>1.5660000000000001</v>
      </c>
      <c r="X3895">
        <v>2.5310000000000001</v>
      </c>
      <c r="Y3895" s="8">
        <v>41961</v>
      </c>
    </row>
    <row r="3896" spans="1:25" x14ac:dyDescent="0.25">
      <c r="A3896">
        <v>-111.97561251</v>
      </c>
      <c r="B3896">
        <v>33.079063210000001</v>
      </c>
      <c r="C3896">
        <v>13</v>
      </c>
      <c r="D3896" t="s">
        <v>371</v>
      </c>
      <c r="E3896" t="s">
        <v>370</v>
      </c>
      <c r="F3896">
        <v>3895</v>
      </c>
      <c r="G3896">
        <v>177</v>
      </c>
      <c r="H3896">
        <v>13.33</v>
      </c>
      <c r="I3896">
        <v>2.198</v>
      </c>
      <c r="J3896">
        <v>1</v>
      </c>
      <c r="K3896">
        <v>1165.0999999999999</v>
      </c>
      <c r="L3896" t="s">
        <v>369</v>
      </c>
      <c r="M3896" t="s">
        <v>368</v>
      </c>
      <c r="N3896" s="8">
        <v>41961</v>
      </c>
      <c r="O3896">
        <v>0</v>
      </c>
      <c r="P3896">
        <v>0</v>
      </c>
      <c r="Q3896">
        <v>12903</v>
      </c>
      <c r="R3896">
        <v>1757.9</v>
      </c>
      <c r="S3896">
        <v>3.6619999999999999</v>
      </c>
      <c r="T3896">
        <v>33</v>
      </c>
      <c r="U3896">
        <v>5326.8</v>
      </c>
      <c r="V3896">
        <v>3</v>
      </c>
      <c r="W3896">
        <v>1.4990000000000001</v>
      </c>
      <c r="X3896">
        <v>2.4220000000000002</v>
      </c>
      <c r="Y3896" s="8">
        <v>41961</v>
      </c>
    </row>
    <row r="3897" spans="1:25" x14ac:dyDescent="0.25">
      <c r="A3897">
        <v>-111.9756108</v>
      </c>
      <c r="B3897">
        <v>33.079057159999998</v>
      </c>
      <c r="C3897">
        <v>13</v>
      </c>
      <c r="D3897" t="s">
        <v>371</v>
      </c>
      <c r="E3897" t="s">
        <v>370</v>
      </c>
      <c r="F3897">
        <v>3896</v>
      </c>
      <c r="G3897">
        <v>187</v>
      </c>
      <c r="H3897">
        <v>13.33</v>
      </c>
      <c r="I3897">
        <v>2.3290000000000002</v>
      </c>
      <c r="J3897">
        <v>1</v>
      </c>
      <c r="K3897">
        <v>1165.0999999999999</v>
      </c>
      <c r="L3897" t="s">
        <v>369</v>
      </c>
      <c r="M3897" t="s">
        <v>368</v>
      </c>
      <c r="N3897" s="8">
        <v>41961</v>
      </c>
      <c r="O3897">
        <v>0</v>
      </c>
      <c r="P3897">
        <v>0</v>
      </c>
      <c r="Q3897">
        <v>12709</v>
      </c>
      <c r="R3897">
        <v>1633.9</v>
      </c>
      <c r="S3897">
        <v>3.4039999999999999</v>
      </c>
      <c r="T3897">
        <v>33</v>
      </c>
      <c r="U3897">
        <v>4951.1000000000004</v>
      </c>
      <c r="V3897">
        <v>3</v>
      </c>
      <c r="W3897">
        <v>1.5880000000000001</v>
      </c>
      <c r="X3897">
        <v>2.5670000000000002</v>
      </c>
      <c r="Y3897" s="8">
        <v>41961</v>
      </c>
    </row>
    <row r="3898" spans="1:25" x14ac:dyDescent="0.25">
      <c r="A3898">
        <v>-111.97561166</v>
      </c>
      <c r="B3898">
        <v>33.079050219999999</v>
      </c>
      <c r="C3898">
        <v>13</v>
      </c>
      <c r="D3898" t="s">
        <v>371</v>
      </c>
      <c r="E3898" t="s">
        <v>370</v>
      </c>
      <c r="F3898">
        <v>3897</v>
      </c>
      <c r="G3898">
        <v>182</v>
      </c>
      <c r="H3898">
        <v>13.33</v>
      </c>
      <c r="I3898">
        <v>2.3290000000000002</v>
      </c>
      <c r="J3898">
        <v>1</v>
      </c>
      <c r="K3898">
        <v>1165.0999999999999</v>
      </c>
      <c r="L3898" t="s">
        <v>369</v>
      </c>
      <c r="M3898" t="s">
        <v>368</v>
      </c>
      <c r="N3898" s="8">
        <v>41961</v>
      </c>
      <c r="O3898">
        <v>0</v>
      </c>
      <c r="P3898">
        <v>0</v>
      </c>
      <c r="Q3898">
        <v>12520</v>
      </c>
      <c r="R3898">
        <v>1609.6</v>
      </c>
      <c r="S3898">
        <v>3.3530000000000002</v>
      </c>
      <c r="T3898">
        <v>33</v>
      </c>
      <c r="U3898">
        <v>4877.7</v>
      </c>
      <c r="V3898">
        <v>3</v>
      </c>
      <c r="W3898">
        <v>1.5880000000000001</v>
      </c>
      <c r="X3898">
        <v>2.5670000000000002</v>
      </c>
      <c r="Y3898" s="8">
        <v>41961</v>
      </c>
    </row>
    <row r="3899" spans="1:25" x14ac:dyDescent="0.25">
      <c r="A3899">
        <v>-111.97561251</v>
      </c>
      <c r="B3899">
        <v>33.079044209999999</v>
      </c>
      <c r="C3899">
        <v>13</v>
      </c>
      <c r="D3899" t="s">
        <v>371</v>
      </c>
      <c r="E3899" t="s">
        <v>370</v>
      </c>
      <c r="F3899">
        <v>3898</v>
      </c>
      <c r="G3899">
        <v>177</v>
      </c>
      <c r="H3899">
        <v>13.33</v>
      </c>
      <c r="I3899">
        <v>2.395</v>
      </c>
      <c r="J3899">
        <v>1</v>
      </c>
      <c r="K3899">
        <v>1165.0999999999999</v>
      </c>
      <c r="L3899" t="s">
        <v>369</v>
      </c>
      <c r="M3899" t="s">
        <v>368</v>
      </c>
      <c r="N3899" s="8">
        <v>41961</v>
      </c>
      <c r="O3899">
        <v>0</v>
      </c>
      <c r="P3899">
        <v>0</v>
      </c>
      <c r="Q3899">
        <v>11196</v>
      </c>
      <c r="R3899">
        <v>1400</v>
      </c>
      <c r="S3899">
        <v>2.9169999999999998</v>
      </c>
      <c r="T3899">
        <v>33</v>
      </c>
      <c r="U3899">
        <v>4242.3999999999996</v>
      </c>
      <c r="V3899">
        <v>3</v>
      </c>
      <c r="W3899">
        <v>1.633</v>
      </c>
      <c r="X3899">
        <v>2.6389999999999998</v>
      </c>
      <c r="Y3899" s="8">
        <v>41961</v>
      </c>
    </row>
    <row r="3900" spans="1:25" x14ac:dyDescent="0.25">
      <c r="A3900">
        <v>-111.97561149000001</v>
      </c>
      <c r="B3900">
        <v>33.07903821</v>
      </c>
      <c r="C3900">
        <v>13</v>
      </c>
      <c r="D3900" t="s">
        <v>371</v>
      </c>
      <c r="E3900" t="s">
        <v>370</v>
      </c>
      <c r="F3900">
        <v>3899</v>
      </c>
      <c r="G3900">
        <v>183</v>
      </c>
      <c r="H3900">
        <v>13.33</v>
      </c>
      <c r="I3900">
        <v>2.4279999999999999</v>
      </c>
      <c r="J3900">
        <v>1</v>
      </c>
      <c r="K3900">
        <v>1165.0999999999999</v>
      </c>
      <c r="L3900" t="s">
        <v>369</v>
      </c>
      <c r="M3900" t="s">
        <v>368</v>
      </c>
      <c r="N3900" s="8">
        <v>41961</v>
      </c>
      <c r="O3900">
        <v>0</v>
      </c>
      <c r="P3900">
        <v>0</v>
      </c>
      <c r="Q3900">
        <v>8058.8</v>
      </c>
      <c r="R3900">
        <v>994.07</v>
      </c>
      <c r="S3900">
        <v>2.0710000000000002</v>
      </c>
      <c r="T3900">
        <v>33</v>
      </c>
      <c r="U3900">
        <v>3012.3</v>
      </c>
      <c r="V3900">
        <v>3</v>
      </c>
      <c r="W3900">
        <v>1.655</v>
      </c>
      <c r="X3900">
        <v>2.6749999999999998</v>
      </c>
      <c r="Y3900" s="8">
        <v>41961</v>
      </c>
    </row>
    <row r="3901" spans="1:25" x14ac:dyDescent="0.25">
      <c r="A3901">
        <v>-111.97561183000001</v>
      </c>
      <c r="B3901">
        <v>33.079031219999997</v>
      </c>
      <c r="C3901">
        <v>13</v>
      </c>
      <c r="D3901" t="s">
        <v>371</v>
      </c>
      <c r="E3901" t="s">
        <v>370</v>
      </c>
      <c r="F3901">
        <v>3900</v>
      </c>
      <c r="G3901">
        <v>181</v>
      </c>
      <c r="H3901">
        <v>13.33</v>
      </c>
      <c r="I3901">
        <v>2.2970000000000002</v>
      </c>
      <c r="J3901">
        <v>1</v>
      </c>
      <c r="K3901">
        <v>1165.0999999999999</v>
      </c>
      <c r="L3901" t="s">
        <v>369</v>
      </c>
      <c r="M3901" t="s">
        <v>368</v>
      </c>
      <c r="N3901" s="8">
        <v>41961</v>
      </c>
      <c r="O3901">
        <v>0</v>
      </c>
      <c r="P3901">
        <v>0</v>
      </c>
      <c r="Q3901">
        <v>8798</v>
      </c>
      <c r="R3901">
        <v>1147.3</v>
      </c>
      <c r="S3901">
        <v>2.39</v>
      </c>
      <c r="T3901">
        <v>33</v>
      </c>
      <c r="U3901">
        <v>3476.6</v>
      </c>
      <c r="V3901">
        <v>3</v>
      </c>
      <c r="W3901">
        <v>1.5660000000000001</v>
      </c>
      <c r="X3901">
        <v>2.5310000000000001</v>
      </c>
      <c r="Y3901" s="8">
        <v>41961</v>
      </c>
    </row>
    <row r="3902" spans="1:25" x14ac:dyDescent="0.25">
      <c r="A3902">
        <v>-111.97561234</v>
      </c>
      <c r="B3902">
        <v>33.079025219999998</v>
      </c>
      <c r="C3902">
        <v>13</v>
      </c>
      <c r="D3902" t="s">
        <v>371</v>
      </c>
      <c r="E3902" t="s">
        <v>370</v>
      </c>
      <c r="F3902">
        <v>3901</v>
      </c>
      <c r="G3902">
        <v>178</v>
      </c>
      <c r="H3902">
        <v>13.33</v>
      </c>
      <c r="I3902">
        <v>2.3620000000000001</v>
      </c>
      <c r="J3902">
        <v>1</v>
      </c>
      <c r="K3902">
        <v>1165.0999999999999</v>
      </c>
      <c r="L3902" t="s">
        <v>369</v>
      </c>
      <c r="M3902" t="s">
        <v>368</v>
      </c>
      <c r="N3902" s="8">
        <v>41961</v>
      </c>
      <c r="O3902">
        <v>0</v>
      </c>
      <c r="P3902">
        <v>0</v>
      </c>
      <c r="Q3902">
        <v>10209</v>
      </c>
      <c r="R3902">
        <v>1294.3</v>
      </c>
      <c r="S3902">
        <v>2.6970000000000001</v>
      </c>
      <c r="T3902">
        <v>33</v>
      </c>
      <c r="U3902">
        <v>3922.2</v>
      </c>
      <c r="V3902">
        <v>3</v>
      </c>
      <c r="W3902">
        <v>1.611</v>
      </c>
      <c r="X3902">
        <v>2.6030000000000002</v>
      </c>
      <c r="Y3902" s="8">
        <v>41961</v>
      </c>
    </row>
    <row r="3903" spans="1:25" x14ac:dyDescent="0.25">
      <c r="A3903">
        <v>-111.97561351</v>
      </c>
      <c r="B3903">
        <v>33.079018210000001</v>
      </c>
      <c r="C3903">
        <v>13</v>
      </c>
      <c r="D3903" t="s">
        <v>371</v>
      </c>
      <c r="E3903" t="s">
        <v>370</v>
      </c>
      <c r="F3903">
        <v>3902</v>
      </c>
      <c r="G3903">
        <v>177</v>
      </c>
      <c r="H3903">
        <v>13.33</v>
      </c>
      <c r="I3903">
        <v>2.3620000000000001</v>
      </c>
      <c r="J3903">
        <v>1</v>
      </c>
      <c r="K3903">
        <v>1165.0999999999999</v>
      </c>
      <c r="L3903" t="s">
        <v>369</v>
      </c>
      <c r="M3903" t="s">
        <v>368</v>
      </c>
      <c r="N3903" s="8">
        <v>41961</v>
      </c>
      <c r="O3903">
        <v>0</v>
      </c>
      <c r="P3903">
        <v>0</v>
      </c>
      <c r="Q3903">
        <v>11329</v>
      </c>
      <c r="R3903">
        <v>1436.3</v>
      </c>
      <c r="S3903">
        <v>2.992</v>
      </c>
      <c r="T3903">
        <v>33</v>
      </c>
      <c r="U3903">
        <v>4352.3999999999996</v>
      </c>
      <c r="V3903">
        <v>3</v>
      </c>
      <c r="W3903">
        <v>1.611</v>
      </c>
      <c r="X3903">
        <v>2.6030000000000002</v>
      </c>
      <c r="Y3903" s="8">
        <v>41961</v>
      </c>
    </row>
    <row r="3904" spans="1:25" x14ac:dyDescent="0.25">
      <c r="A3904">
        <v>-111.97561214</v>
      </c>
      <c r="B3904">
        <v>33.07901219</v>
      </c>
      <c r="C3904">
        <v>13</v>
      </c>
      <c r="D3904" t="s">
        <v>371</v>
      </c>
      <c r="E3904" t="s">
        <v>370</v>
      </c>
      <c r="F3904">
        <v>3903</v>
      </c>
      <c r="G3904">
        <v>185</v>
      </c>
      <c r="H3904">
        <v>13.33</v>
      </c>
      <c r="I3904">
        <v>2.395</v>
      </c>
      <c r="J3904">
        <v>1</v>
      </c>
      <c r="K3904">
        <v>1165.0999999999999</v>
      </c>
      <c r="L3904" t="s">
        <v>369</v>
      </c>
      <c r="M3904" t="s">
        <v>368</v>
      </c>
      <c r="N3904" s="8">
        <v>41961</v>
      </c>
      <c r="O3904">
        <v>0</v>
      </c>
      <c r="P3904">
        <v>0</v>
      </c>
      <c r="Q3904">
        <v>11678</v>
      </c>
      <c r="R3904">
        <v>1460.2</v>
      </c>
      <c r="S3904">
        <v>3.0419999999999998</v>
      </c>
      <c r="T3904">
        <v>33</v>
      </c>
      <c r="U3904">
        <v>4424.8999999999996</v>
      </c>
      <c r="V3904">
        <v>3</v>
      </c>
      <c r="W3904">
        <v>1.633</v>
      </c>
      <c r="X3904">
        <v>2.6389999999999998</v>
      </c>
      <c r="Y3904" s="8">
        <v>41961</v>
      </c>
    </row>
    <row r="3905" spans="1:25" x14ac:dyDescent="0.25">
      <c r="A3905">
        <v>-111.97561266</v>
      </c>
      <c r="B3905">
        <v>33.079005219999999</v>
      </c>
      <c r="C3905">
        <v>13</v>
      </c>
      <c r="D3905" t="s">
        <v>371</v>
      </c>
      <c r="E3905" t="s">
        <v>370</v>
      </c>
      <c r="F3905">
        <v>3904</v>
      </c>
      <c r="G3905">
        <v>182</v>
      </c>
      <c r="H3905">
        <v>13.33</v>
      </c>
      <c r="I3905">
        <v>2.2970000000000002</v>
      </c>
      <c r="J3905">
        <v>1</v>
      </c>
      <c r="K3905">
        <v>1165.0999999999999</v>
      </c>
      <c r="L3905" t="s">
        <v>369</v>
      </c>
      <c r="M3905" t="s">
        <v>368</v>
      </c>
      <c r="N3905" s="8">
        <v>41961</v>
      </c>
      <c r="O3905">
        <v>0</v>
      </c>
      <c r="P3905">
        <v>0</v>
      </c>
      <c r="Q3905">
        <v>11006</v>
      </c>
      <c r="R3905">
        <v>1435.2</v>
      </c>
      <c r="S3905">
        <v>2.99</v>
      </c>
      <c r="T3905">
        <v>33</v>
      </c>
      <c r="U3905">
        <v>4349</v>
      </c>
      <c r="V3905">
        <v>3</v>
      </c>
      <c r="W3905">
        <v>1.5660000000000001</v>
      </c>
      <c r="X3905">
        <v>2.5310000000000001</v>
      </c>
      <c r="Y3905" s="8">
        <v>41961</v>
      </c>
    </row>
    <row r="3906" spans="1:25" x14ac:dyDescent="0.25">
      <c r="A3906">
        <v>-111.97561286</v>
      </c>
      <c r="B3906">
        <v>33.078999189999998</v>
      </c>
      <c r="C3906">
        <v>13</v>
      </c>
      <c r="D3906" t="s">
        <v>371</v>
      </c>
      <c r="E3906" t="s">
        <v>370</v>
      </c>
      <c r="F3906">
        <v>3905</v>
      </c>
      <c r="G3906">
        <v>175</v>
      </c>
      <c r="H3906">
        <v>13.33</v>
      </c>
      <c r="I3906">
        <v>2.2970000000000002</v>
      </c>
      <c r="J3906">
        <v>1</v>
      </c>
      <c r="K3906">
        <v>1165.0999999999999</v>
      </c>
      <c r="L3906" t="s">
        <v>369</v>
      </c>
      <c r="M3906" t="s">
        <v>368</v>
      </c>
      <c r="N3906" s="8">
        <v>41961</v>
      </c>
      <c r="O3906">
        <v>0</v>
      </c>
      <c r="P3906">
        <v>0</v>
      </c>
      <c r="Q3906">
        <v>12402</v>
      </c>
      <c r="R3906">
        <v>1617.2</v>
      </c>
      <c r="S3906">
        <v>3.3690000000000002</v>
      </c>
      <c r="T3906">
        <v>33</v>
      </c>
      <c r="U3906">
        <v>4900.7</v>
      </c>
      <c r="V3906">
        <v>3</v>
      </c>
      <c r="W3906">
        <v>1.5660000000000001</v>
      </c>
      <c r="X3906">
        <v>2.5310000000000001</v>
      </c>
      <c r="Y3906" s="8">
        <v>41961</v>
      </c>
    </row>
    <row r="3907" spans="1:25" x14ac:dyDescent="0.25">
      <c r="A3907">
        <v>-111.97561283</v>
      </c>
      <c r="B3907">
        <v>33.078992220000003</v>
      </c>
      <c r="C3907">
        <v>13</v>
      </c>
      <c r="D3907" t="s">
        <v>371</v>
      </c>
      <c r="E3907" t="s">
        <v>370</v>
      </c>
      <c r="F3907">
        <v>3906</v>
      </c>
      <c r="G3907">
        <v>181</v>
      </c>
      <c r="H3907">
        <v>13.33</v>
      </c>
      <c r="I3907">
        <v>2.3290000000000002</v>
      </c>
      <c r="J3907">
        <v>1</v>
      </c>
      <c r="K3907">
        <v>1165.0999999999999</v>
      </c>
      <c r="L3907" t="s">
        <v>369</v>
      </c>
      <c r="M3907" t="s">
        <v>368</v>
      </c>
      <c r="N3907" s="8">
        <v>41961</v>
      </c>
      <c r="O3907">
        <v>0</v>
      </c>
      <c r="P3907">
        <v>0</v>
      </c>
      <c r="Q3907">
        <v>13113</v>
      </c>
      <c r="R3907">
        <v>1685.8</v>
      </c>
      <c r="S3907">
        <v>3.512</v>
      </c>
      <c r="T3907">
        <v>33</v>
      </c>
      <c r="U3907">
        <v>5108.6000000000004</v>
      </c>
      <c r="V3907">
        <v>3</v>
      </c>
      <c r="W3907">
        <v>1.5880000000000001</v>
      </c>
      <c r="X3907">
        <v>2.5670000000000002</v>
      </c>
      <c r="Y3907" s="8">
        <v>41961</v>
      </c>
    </row>
    <row r="3908" spans="1:25" x14ac:dyDescent="0.25">
      <c r="A3908">
        <v>-111.975613</v>
      </c>
      <c r="B3908">
        <v>33.078986229999998</v>
      </c>
      <c r="C3908">
        <v>13</v>
      </c>
      <c r="D3908" t="s">
        <v>371</v>
      </c>
      <c r="E3908" t="s">
        <v>370</v>
      </c>
      <c r="F3908">
        <v>3907</v>
      </c>
      <c r="G3908">
        <v>180</v>
      </c>
      <c r="H3908">
        <v>13.33</v>
      </c>
      <c r="I3908">
        <v>2.3620000000000001</v>
      </c>
      <c r="J3908">
        <v>1</v>
      </c>
      <c r="K3908">
        <v>1165.0999999999999</v>
      </c>
      <c r="L3908" t="s">
        <v>369</v>
      </c>
      <c r="M3908" t="s">
        <v>368</v>
      </c>
      <c r="N3908" s="8">
        <v>41961</v>
      </c>
      <c r="O3908">
        <v>0</v>
      </c>
      <c r="P3908">
        <v>0</v>
      </c>
      <c r="Q3908">
        <v>9661.2999999999993</v>
      </c>
      <c r="R3908">
        <v>1224.8</v>
      </c>
      <c r="S3908">
        <v>2.552</v>
      </c>
      <c r="T3908">
        <v>33</v>
      </c>
      <c r="U3908">
        <v>3711.7</v>
      </c>
      <c r="V3908">
        <v>3</v>
      </c>
      <c r="W3908">
        <v>1.611</v>
      </c>
      <c r="X3908">
        <v>2.6030000000000002</v>
      </c>
      <c r="Y3908" s="8">
        <v>41961</v>
      </c>
    </row>
    <row r="3909" spans="1:25" x14ac:dyDescent="0.25">
      <c r="A3909">
        <v>-111.97561283</v>
      </c>
      <c r="B3909">
        <v>33.078980219999998</v>
      </c>
      <c r="C3909">
        <v>13</v>
      </c>
      <c r="D3909" t="s">
        <v>371</v>
      </c>
      <c r="E3909" t="s">
        <v>370</v>
      </c>
      <c r="F3909">
        <v>3908</v>
      </c>
      <c r="G3909">
        <v>181</v>
      </c>
      <c r="H3909">
        <v>13.33</v>
      </c>
      <c r="I3909">
        <v>2.2639999999999998</v>
      </c>
      <c r="J3909">
        <v>1</v>
      </c>
      <c r="K3909">
        <v>1165</v>
      </c>
      <c r="L3909" t="s">
        <v>369</v>
      </c>
      <c r="M3909" t="s">
        <v>368</v>
      </c>
      <c r="N3909" s="8">
        <v>41961</v>
      </c>
      <c r="O3909">
        <v>0</v>
      </c>
      <c r="P3909">
        <v>0</v>
      </c>
      <c r="Q3909">
        <v>12049</v>
      </c>
      <c r="R3909">
        <v>1594</v>
      </c>
      <c r="S3909">
        <v>3.3210000000000002</v>
      </c>
      <c r="T3909">
        <v>33</v>
      </c>
      <c r="U3909">
        <v>4830.3999999999996</v>
      </c>
      <c r="V3909">
        <v>3</v>
      </c>
      <c r="W3909">
        <v>1.5429999999999999</v>
      </c>
      <c r="X3909">
        <v>2.4950000000000001</v>
      </c>
      <c r="Y3909" s="8">
        <v>41961</v>
      </c>
    </row>
    <row r="3910" spans="1:25" x14ac:dyDescent="0.25">
      <c r="A3910">
        <v>-111.97561386</v>
      </c>
      <c r="B3910">
        <v>33.078973189999999</v>
      </c>
      <c r="C3910">
        <v>13</v>
      </c>
      <c r="D3910" t="s">
        <v>371</v>
      </c>
      <c r="E3910" t="s">
        <v>370</v>
      </c>
      <c r="F3910">
        <v>3909</v>
      </c>
      <c r="G3910">
        <v>175</v>
      </c>
      <c r="H3910">
        <v>13.33</v>
      </c>
      <c r="I3910">
        <v>2.2970000000000002</v>
      </c>
      <c r="J3910">
        <v>1</v>
      </c>
      <c r="K3910">
        <v>1165</v>
      </c>
      <c r="L3910" t="s">
        <v>369</v>
      </c>
      <c r="M3910" t="s">
        <v>368</v>
      </c>
      <c r="N3910" s="8">
        <v>41961</v>
      </c>
      <c r="O3910">
        <v>0</v>
      </c>
      <c r="P3910">
        <v>0</v>
      </c>
      <c r="Q3910">
        <v>12487</v>
      </c>
      <c r="R3910">
        <v>1628.2</v>
      </c>
      <c r="S3910">
        <v>3.3919999999999999</v>
      </c>
      <c r="T3910">
        <v>33</v>
      </c>
      <c r="U3910">
        <v>4934.1000000000004</v>
      </c>
      <c r="V3910">
        <v>3</v>
      </c>
      <c r="W3910">
        <v>1.5660000000000001</v>
      </c>
      <c r="X3910">
        <v>2.5310000000000001</v>
      </c>
      <c r="Y3910" s="8">
        <v>41961</v>
      </c>
    </row>
    <row r="3911" spans="1:25" x14ac:dyDescent="0.25">
      <c r="A3911">
        <v>-111.97561232</v>
      </c>
      <c r="B3911">
        <v>33.078967210000002</v>
      </c>
      <c r="C3911">
        <v>13</v>
      </c>
      <c r="D3911" t="s">
        <v>371</v>
      </c>
      <c r="E3911" t="s">
        <v>370</v>
      </c>
      <c r="F3911">
        <v>3910</v>
      </c>
      <c r="G3911">
        <v>184</v>
      </c>
      <c r="H3911">
        <v>13.33</v>
      </c>
      <c r="I3911">
        <v>2.2309999999999999</v>
      </c>
      <c r="J3911">
        <v>1</v>
      </c>
      <c r="K3911">
        <v>1165</v>
      </c>
      <c r="L3911" t="s">
        <v>369</v>
      </c>
      <c r="M3911" t="s">
        <v>368</v>
      </c>
      <c r="N3911" s="8">
        <v>41961</v>
      </c>
      <c r="O3911">
        <v>0</v>
      </c>
      <c r="P3911">
        <v>0</v>
      </c>
      <c r="Q3911">
        <v>9584.5</v>
      </c>
      <c r="R3911">
        <v>1286.5999999999999</v>
      </c>
      <c r="S3911">
        <v>2.68</v>
      </c>
      <c r="T3911">
        <v>33</v>
      </c>
      <c r="U3911">
        <v>3898.7</v>
      </c>
      <c r="V3911">
        <v>3</v>
      </c>
      <c r="W3911">
        <v>1.5209999999999999</v>
      </c>
      <c r="X3911">
        <v>2.4580000000000002</v>
      </c>
      <c r="Y3911" s="8">
        <v>41961</v>
      </c>
    </row>
    <row r="3912" spans="1:25" x14ac:dyDescent="0.25">
      <c r="A3912">
        <v>-111.975613</v>
      </c>
      <c r="B3912">
        <v>33.07896023</v>
      </c>
      <c r="C3912">
        <v>13</v>
      </c>
      <c r="D3912" t="s">
        <v>371</v>
      </c>
      <c r="E3912" t="s">
        <v>370</v>
      </c>
      <c r="F3912">
        <v>3911</v>
      </c>
      <c r="G3912">
        <v>180</v>
      </c>
      <c r="H3912">
        <v>13.33</v>
      </c>
      <c r="I3912">
        <v>2.2970000000000002</v>
      </c>
      <c r="J3912">
        <v>1</v>
      </c>
      <c r="K3912">
        <v>1165</v>
      </c>
      <c r="L3912" t="s">
        <v>369</v>
      </c>
      <c r="M3912" t="s">
        <v>368</v>
      </c>
      <c r="N3912" s="8">
        <v>41961</v>
      </c>
      <c r="O3912">
        <v>0</v>
      </c>
      <c r="P3912">
        <v>0</v>
      </c>
      <c r="Q3912">
        <v>10957</v>
      </c>
      <c r="R3912">
        <v>1428.8</v>
      </c>
      <c r="S3912">
        <v>2.9769999999999999</v>
      </c>
      <c r="T3912">
        <v>33</v>
      </c>
      <c r="U3912">
        <v>4329.6000000000004</v>
      </c>
      <c r="V3912">
        <v>3</v>
      </c>
      <c r="W3912">
        <v>1.5660000000000001</v>
      </c>
      <c r="X3912">
        <v>2.5310000000000001</v>
      </c>
      <c r="Y3912" s="8">
        <v>41961</v>
      </c>
    </row>
    <row r="3913" spans="1:25" x14ac:dyDescent="0.25">
      <c r="A3913">
        <v>-111.97561334</v>
      </c>
      <c r="B3913">
        <v>33.07895422</v>
      </c>
      <c r="C3913">
        <v>13</v>
      </c>
      <c r="D3913" t="s">
        <v>371</v>
      </c>
      <c r="E3913" t="s">
        <v>370</v>
      </c>
      <c r="F3913">
        <v>3912</v>
      </c>
      <c r="G3913">
        <v>178</v>
      </c>
      <c r="H3913">
        <v>13.33</v>
      </c>
      <c r="I3913">
        <v>2.2309999999999999</v>
      </c>
      <c r="J3913">
        <v>1</v>
      </c>
      <c r="K3913">
        <v>1165</v>
      </c>
      <c r="L3913" t="s">
        <v>369</v>
      </c>
      <c r="M3913" t="s">
        <v>368</v>
      </c>
      <c r="N3913" s="8">
        <v>41961</v>
      </c>
      <c r="O3913">
        <v>0</v>
      </c>
      <c r="P3913">
        <v>0</v>
      </c>
      <c r="Q3913">
        <v>9853.1</v>
      </c>
      <c r="R3913">
        <v>1322.6</v>
      </c>
      <c r="S3913">
        <v>2.7549999999999999</v>
      </c>
      <c r="T3913">
        <v>33</v>
      </c>
      <c r="U3913">
        <v>4008</v>
      </c>
      <c r="V3913">
        <v>3</v>
      </c>
      <c r="W3913">
        <v>1.5209999999999999</v>
      </c>
      <c r="X3913">
        <v>2.4580000000000002</v>
      </c>
      <c r="Y3913" s="8">
        <v>41961</v>
      </c>
    </row>
    <row r="3914" spans="1:25" x14ac:dyDescent="0.25">
      <c r="A3914">
        <v>-111.97561232</v>
      </c>
      <c r="B3914">
        <v>33.07894821</v>
      </c>
      <c r="C3914">
        <v>13</v>
      </c>
      <c r="D3914" t="s">
        <v>371</v>
      </c>
      <c r="E3914" t="s">
        <v>370</v>
      </c>
      <c r="F3914">
        <v>3913</v>
      </c>
      <c r="G3914">
        <v>184</v>
      </c>
      <c r="H3914">
        <v>13.33</v>
      </c>
      <c r="I3914">
        <v>2.2970000000000002</v>
      </c>
      <c r="J3914">
        <v>1</v>
      </c>
      <c r="K3914">
        <v>1165.0999999999999</v>
      </c>
      <c r="L3914" t="s">
        <v>369</v>
      </c>
      <c r="M3914" t="s">
        <v>368</v>
      </c>
      <c r="N3914" s="8">
        <v>41961</v>
      </c>
      <c r="O3914">
        <v>0</v>
      </c>
      <c r="P3914">
        <v>0</v>
      </c>
      <c r="Q3914">
        <v>9982.9</v>
      </c>
      <c r="R3914">
        <v>1301.8</v>
      </c>
      <c r="S3914">
        <v>2.7120000000000002</v>
      </c>
      <c r="T3914">
        <v>33</v>
      </c>
      <c r="U3914">
        <v>3944.8</v>
      </c>
      <c r="V3914">
        <v>3</v>
      </c>
      <c r="W3914">
        <v>1.5660000000000001</v>
      </c>
      <c r="X3914">
        <v>2.5310000000000001</v>
      </c>
      <c r="Y3914" s="8">
        <v>41961</v>
      </c>
    </row>
    <row r="3915" spans="1:25" x14ac:dyDescent="0.25">
      <c r="A3915">
        <v>-111.97561266</v>
      </c>
      <c r="B3915">
        <v>33.078941219999997</v>
      </c>
      <c r="C3915">
        <v>13</v>
      </c>
      <c r="D3915" t="s">
        <v>371</v>
      </c>
      <c r="E3915" t="s">
        <v>370</v>
      </c>
      <c r="F3915">
        <v>3914</v>
      </c>
      <c r="G3915">
        <v>182</v>
      </c>
      <c r="H3915">
        <v>13.33</v>
      </c>
      <c r="I3915">
        <v>2.4609999999999999</v>
      </c>
      <c r="J3915">
        <v>1</v>
      </c>
      <c r="K3915">
        <v>1165.0999999999999</v>
      </c>
      <c r="L3915" t="s">
        <v>369</v>
      </c>
      <c r="M3915" t="s">
        <v>368</v>
      </c>
      <c r="N3915" s="8">
        <v>41961</v>
      </c>
      <c r="O3915">
        <v>0</v>
      </c>
      <c r="P3915">
        <v>0</v>
      </c>
      <c r="Q3915">
        <v>7011.5</v>
      </c>
      <c r="R3915">
        <v>853.35</v>
      </c>
      <c r="S3915">
        <v>1.778</v>
      </c>
      <c r="T3915">
        <v>33</v>
      </c>
      <c r="U3915">
        <v>2585.9</v>
      </c>
      <c r="V3915">
        <v>3</v>
      </c>
      <c r="W3915">
        <v>1.6779999999999999</v>
      </c>
      <c r="X3915">
        <v>2.7109999999999999</v>
      </c>
      <c r="Y3915" s="8">
        <v>41961</v>
      </c>
    </row>
    <row r="3916" spans="1:25" x14ac:dyDescent="0.25">
      <c r="A3916">
        <v>-111.97561283</v>
      </c>
      <c r="B3916">
        <v>33.078935219999998</v>
      </c>
      <c r="C3916">
        <v>13</v>
      </c>
      <c r="D3916" t="s">
        <v>371</v>
      </c>
      <c r="E3916" t="s">
        <v>370</v>
      </c>
      <c r="F3916">
        <v>3915</v>
      </c>
      <c r="G3916">
        <v>181</v>
      </c>
      <c r="H3916">
        <v>13.33</v>
      </c>
      <c r="I3916">
        <v>2.3290000000000002</v>
      </c>
      <c r="J3916">
        <v>1</v>
      </c>
      <c r="K3916">
        <v>1165.3</v>
      </c>
      <c r="L3916" t="s">
        <v>369</v>
      </c>
      <c r="M3916" t="s">
        <v>368</v>
      </c>
      <c r="N3916" s="8">
        <v>41961</v>
      </c>
      <c r="O3916">
        <v>0</v>
      </c>
      <c r="P3916">
        <v>0</v>
      </c>
      <c r="Q3916">
        <v>4966.2</v>
      </c>
      <c r="R3916">
        <v>638.47</v>
      </c>
      <c r="S3916">
        <v>1.33</v>
      </c>
      <c r="T3916">
        <v>33</v>
      </c>
      <c r="U3916">
        <v>1934.8</v>
      </c>
      <c r="V3916">
        <v>3</v>
      </c>
      <c r="W3916">
        <v>1.5880000000000001</v>
      </c>
      <c r="X3916">
        <v>2.5670000000000002</v>
      </c>
      <c r="Y3916" s="8">
        <v>41961</v>
      </c>
    </row>
    <row r="3917" spans="1:25" x14ac:dyDescent="0.25">
      <c r="A3917">
        <v>-111.975613</v>
      </c>
      <c r="B3917">
        <v>33.078928230000002</v>
      </c>
      <c r="C3917">
        <v>13</v>
      </c>
      <c r="D3917" t="s">
        <v>371</v>
      </c>
      <c r="E3917" t="s">
        <v>370</v>
      </c>
      <c r="F3917">
        <v>3916</v>
      </c>
      <c r="G3917">
        <v>180</v>
      </c>
      <c r="H3917">
        <v>13.33</v>
      </c>
      <c r="I3917">
        <v>2.198</v>
      </c>
      <c r="J3917">
        <v>1</v>
      </c>
      <c r="K3917">
        <v>1165.3</v>
      </c>
      <c r="L3917" t="s">
        <v>369</v>
      </c>
      <c r="M3917" t="s">
        <v>368</v>
      </c>
      <c r="N3917" s="8">
        <v>41961</v>
      </c>
      <c r="O3917">
        <v>0</v>
      </c>
      <c r="P3917">
        <v>0</v>
      </c>
      <c r="Q3917">
        <v>5708.8</v>
      </c>
      <c r="R3917">
        <v>777.77</v>
      </c>
      <c r="S3917">
        <v>1.62</v>
      </c>
      <c r="T3917">
        <v>33</v>
      </c>
      <c r="U3917">
        <v>2356.9</v>
      </c>
      <c r="V3917">
        <v>3</v>
      </c>
      <c r="W3917">
        <v>1.4990000000000001</v>
      </c>
      <c r="X3917">
        <v>2.4220000000000002</v>
      </c>
      <c r="Y3917" s="8">
        <v>41961</v>
      </c>
    </row>
    <row r="3918" spans="1:25" x14ac:dyDescent="0.25">
      <c r="A3918">
        <v>-111.97561434000001</v>
      </c>
      <c r="B3918">
        <v>33.078922220000003</v>
      </c>
      <c r="C3918">
        <v>13</v>
      </c>
      <c r="D3918" t="s">
        <v>371</v>
      </c>
      <c r="E3918" t="s">
        <v>370</v>
      </c>
      <c r="F3918">
        <v>3917</v>
      </c>
      <c r="G3918">
        <v>178</v>
      </c>
      <c r="H3918">
        <v>13.33</v>
      </c>
      <c r="I3918">
        <v>2.2309999999999999</v>
      </c>
      <c r="J3918">
        <v>1</v>
      </c>
      <c r="K3918">
        <v>1165.3</v>
      </c>
      <c r="L3918" t="s">
        <v>369</v>
      </c>
      <c r="M3918" t="s">
        <v>368</v>
      </c>
      <c r="N3918" s="8">
        <v>41961</v>
      </c>
      <c r="O3918">
        <v>0</v>
      </c>
      <c r="P3918">
        <v>0</v>
      </c>
      <c r="Q3918">
        <v>7579.6</v>
      </c>
      <c r="R3918">
        <v>1017.5</v>
      </c>
      <c r="S3918">
        <v>2.12</v>
      </c>
      <c r="T3918">
        <v>33</v>
      </c>
      <c r="U3918">
        <v>3083.2</v>
      </c>
      <c r="V3918">
        <v>3</v>
      </c>
      <c r="W3918">
        <v>1.5209999999999999</v>
      </c>
      <c r="X3918">
        <v>2.4580000000000002</v>
      </c>
      <c r="Y3918" s="8">
        <v>41961</v>
      </c>
    </row>
    <row r="3919" spans="1:25" x14ac:dyDescent="0.25">
      <c r="A3919">
        <v>-111.97561279999999</v>
      </c>
      <c r="B3919">
        <v>33.078915160000001</v>
      </c>
      <c r="C3919">
        <v>13</v>
      </c>
      <c r="D3919" t="s">
        <v>371</v>
      </c>
      <c r="E3919" t="s">
        <v>370</v>
      </c>
      <c r="F3919">
        <v>3918</v>
      </c>
      <c r="G3919">
        <v>187</v>
      </c>
      <c r="H3919">
        <v>13.33</v>
      </c>
      <c r="I3919">
        <v>2.3290000000000002</v>
      </c>
      <c r="J3919">
        <v>1</v>
      </c>
      <c r="K3919">
        <v>1165.3</v>
      </c>
      <c r="L3919" t="s">
        <v>369</v>
      </c>
      <c r="M3919" t="s">
        <v>368</v>
      </c>
      <c r="N3919" s="8">
        <v>41961</v>
      </c>
      <c r="O3919">
        <v>0</v>
      </c>
      <c r="P3919">
        <v>0</v>
      </c>
      <c r="Q3919">
        <v>8110.3</v>
      </c>
      <c r="R3919">
        <v>1042.7</v>
      </c>
      <c r="S3919">
        <v>2.1720000000000002</v>
      </c>
      <c r="T3919">
        <v>33</v>
      </c>
      <c r="U3919">
        <v>3159.7</v>
      </c>
      <c r="V3919">
        <v>3</v>
      </c>
      <c r="W3919">
        <v>1.5880000000000001</v>
      </c>
      <c r="X3919">
        <v>2.5670000000000002</v>
      </c>
      <c r="Y3919" s="8">
        <v>41961</v>
      </c>
    </row>
    <row r="3920" spans="1:25" x14ac:dyDescent="0.25">
      <c r="A3920">
        <v>-111.97561399999999</v>
      </c>
      <c r="B3920">
        <v>33.078909230000001</v>
      </c>
      <c r="C3920">
        <v>13</v>
      </c>
      <c r="D3920" t="s">
        <v>371</v>
      </c>
      <c r="E3920" t="s">
        <v>370</v>
      </c>
      <c r="F3920">
        <v>3919</v>
      </c>
      <c r="G3920">
        <v>180</v>
      </c>
      <c r="H3920">
        <v>13.33</v>
      </c>
      <c r="I3920">
        <v>2.2639999999999998</v>
      </c>
      <c r="J3920">
        <v>1</v>
      </c>
      <c r="K3920">
        <v>1165.4000000000001</v>
      </c>
      <c r="L3920" t="s">
        <v>369</v>
      </c>
      <c r="M3920" t="s">
        <v>368</v>
      </c>
      <c r="N3920" s="8">
        <v>41961</v>
      </c>
      <c r="O3920">
        <v>0</v>
      </c>
      <c r="P3920">
        <v>0</v>
      </c>
      <c r="Q3920">
        <v>7528.1</v>
      </c>
      <c r="R3920">
        <v>995.9</v>
      </c>
      <c r="S3920">
        <v>2.0750000000000002</v>
      </c>
      <c r="T3920">
        <v>33</v>
      </c>
      <c r="U3920">
        <v>3017.9</v>
      </c>
      <c r="V3920">
        <v>3</v>
      </c>
      <c r="W3920">
        <v>1.5429999999999999</v>
      </c>
      <c r="X3920">
        <v>2.4950000000000001</v>
      </c>
      <c r="Y3920" s="8">
        <v>41961</v>
      </c>
    </row>
    <row r="3921" spans="1:25" x14ac:dyDescent="0.25">
      <c r="A3921">
        <v>-111.97561451</v>
      </c>
      <c r="B3921">
        <v>33.078902210000003</v>
      </c>
      <c r="C3921">
        <v>13</v>
      </c>
      <c r="D3921" t="s">
        <v>371</v>
      </c>
      <c r="E3921" t="s">
        <v>370</v>
      </c>
      <c r="F3921">
        <v>3920</v>
      </c>
      <c r="G3921">
        <v>177</v>
      </c>
      <c r="H3921">
        <v>13.33</v>
      </c>
      <c r="I3921">
        <v>2.2309999999999999</v>
      </c>
      <c r="J3921">
        <v>1</v>
      </c>
      <c r="K3921">
        <v>1165.3</v>
      </c>
      <c r="L3921" t="s">
        <v>369</v>
      </c>
      <c r="M3921" t="s">
        <v>368</v>
      </c>
      <c r="N3921" s="8">
        <v>41961</v>
      </c>
      <c r="O3921">
        <v>0</v>
      </c>
      <c r="P3921">
        <v>0</v>
      </c>
      <c r="Q3921">
        <v>8144.7</v>
      </c>
      <c r="R3921">
        <v>1093.3</v>
      </c>
      <c r="S3921">
        <v>2.278</v>
      </c>
      <c r="T3921">
        <v>33</v>
      </c>
      <c r="U3921">
        <v>3313</v>
      </c>
      <c r="V3921">
        <v>3</v>
      </c>
      <c r="W3921">
        <v>1.5209999999999999</v>
      </c>
      <c r="X3921">
        <v>2.4580000000000002</v>
      </c>
      <c r="Y3921" s="8">
        <v>41961</v>
      </c>
    </row>
    <row r="3922" spans="1:25" x14ac:dyDescent="0.25">
      <c r="A3922">
        <v>-111.97561317</v>
      </c>
      <c r="B3922">
        <v>33.078896219999997</v>
      </c>
      <c r="C3922">
        <v>13</v>
      </c>
      <c r="D3922" t="s">
        <v>371</v>
      </c>
      <c r="E3922" t="s">
        <v>370</v>
      </c>
      <c r="F3922">
        <v>3921</v>
      </c>
      <c r="G3922">
        <v>179</v>
      </c>
      <c r="H3922">
        <v>13.33</v>
      </c>
      <c r="I3922">
        <v>2.4279999999999999</v>
      </c>
      <c r="J3922">
        <v>1</v>
      </c>
      <c r="K3922">
        <v>1165.3</v>
      </c>
      <c r="L3922" t="s">
        <v>369</v>
      </c>
      <c r="M3922" t="s">
        <v>368</v>
      </c>
      <c r="N3922" s="8">
        <v>41961</v>
      </c>
      <c r="O3922">
        <v>0</v>
      </c>
      <c r="P3922">
        <v>0</v>
      </c>
      <c r="Q3922">
        <v>7846.5</v>
      </c>
      <c r="R3922">
        <v>967.89</v>
      </c>
      <c r="S3922">
        <v>2.016</v>
      </c>
      <c r="T3922">
        <v>33</v>
      </c>
      <c r="U3922">
        <v>2933</v>
      </c>
      <c r="V3922">
        <v>3</v>
      </c>
      <c r="W3922">
        <v>1.655</v>
      </c>
      <c r="X3922">
        <v>2.6749999999999998</v>
      </c>
      <c r="Y3922" s="8">
        <v>41961</v>
      </c>
    </row>
    <row r="3923" spans="1:25" x14ac:dyDescent="0.25">
      <c r="A3923">
        <v>-111.97561365999999</v>
      </c>
      <c r="B3923">
        <v>33.078889220000001</v>
      </c>
      <c r="C3923">
        <v>13</v>
      </c>
      <c r="D3923" t="s">
        <v>371</v>
      </c>
      <c r="E3923" t="s">
        <v>370</v>
      </c>
      <c r="F3923">
        <v>3922</v>
      </c>
      <c r="G3923">
        <v>182</v>
      </c>
      <c r="H3923">
        <v>13.33</v>
      </c>
      <c r="I3923">
        <v>2.3290000000000002</v>
      </c>
      <c r="J3923">
        <v>1</v>
      </c>
      <c r="K3923">
        <v>1165.3</v>
      </c>
      <c r="L3923" t="s">
        <v>369</v>
      </c>
      <c r="M3923" t="s">
        <v>368</v>
      </c>
      <c r="N3923" s="8">
        <v>41961</v>
      </c>
      <c r="O3923">
        <v>0</v>
      </c>
      <c r="P3923">
        <v>0</v>
      </c>
      <c r="Q3923">
        <v>8332.7999999999993</v>
      </c>
      <c r="R3923">
        <v>1071.3</v>
      </c>
      <c r="S3923">
        <v>2.2320000000000002</v>
      </c>
      <c r="T3923">
        <v>33</v>
      </c>
      <c r="U3923">
        <v>3246.4</v>
      </c>
      <c r="V3923">
        <v>3</v>
      </c>
      <c r="W3923">
        <v>1.5880000000000001</v>
      </c>
      <c r="X3923">
        <v>2.5670000000000002</v>
      </c>
      <c r="Y3923" s="8">
        <v>41961</v>
      </c>
    </row>
    <row r="3924" spans="1:25" x14ac:dyDescent="0.25">
      <c r="A3924">
        <v>-111.97561351</v>
      </c>
      <c r="B3924">
        <v>33.078883210000001</v>
      </c>
      <c r="C3924">
        <v>13</v>
      </c>
      <c r="D3924" t="s">
        <v>371</v>
      </c>
      <c r="E3924" t="s">
        <v>370</v>
      </c>
      <c r="F3924">
        <v>3923</v>
      </c>
      <c r="G3924">
        <v>177</v>
      </c>
      <c r="H3924">
        <v>13.33</v>
      </c>
      <c r="I3924">
        <v>2.2309999999999999</v>
      </c>
      <c r="J3924">
        <v>1</v>
      </c>
      <c r="K3924">
        <v>1165.2</v>
      </c>
      <c r="L3924" t="s">
        <v>369</v>
      </c>
      <c r="M3924" t="s">
        <v>368</v>
      </c>
      <c r="N3924" s="8">
        <v>41961</v>
      </c>
      <c r="O3924">
        <v>0</v>
      </c>
      <c r="P3924">
        <v>0</v>
      </c>
      <c r="Q3924">
        <v>11896</v>
      </c>
      <c r="R3924">
        <v>1596.9</v>
      </c>
      <c r="S3924">
        <v>3.327</v>
      </c>
      <c r="T3924">
        <v>33</v>
      </c>
      <c r="U3924">
        <v>4839.1000000000004</v>
      </c>
      <c r="V3924">
        <v>3</v>
      </c>
      <c r="W3924">
        <v>1.5209999999999999</v>
      </c>
      <c r="X3924">
        <v>2.4580000000000002</v>
      </c>
      <c r="Y3924" s="8">
        <v>41961</v>
      </c>
    </row>
    <row r="3925" spans="1:25" x14ac:dyDescent="0.25">
      <c r="A3925">
        <v>-111.97561451</v>
      </c>
      <c r="B3925">
        <v>33.078877210000002</v>
      </c>
      <c r="C3925">
        <v>13</v>
      </c>
      <c r="D3925" t="s">
        <v>371</v>
      </c>
      <c r="E3925" t="s">
        <v>370</v>
      </c>
      <c r="F3925">
        <v>3924</v>
      </c>
      <c r="G3925">
        <v>177</v>
      </c>
      <c r="H3925">
        <v>13.33</v>
      </c>
      <c r="I3925">
        <v>2.3620000000000001</v>
      </c>
      <c r="J3925">
        <v>1</v>
      </c>
      <c r="K3925">
        <v>1165.3</v>
      </c>
      <c r="L3925" t="s">
        <v>369</v>
      </c>
      <c r="M3925" t="s">
        <v>368</v>
      </c>
      <c r="N3925" s="8">
        <v>41961</v>
      </c>
      <c r="O3925">
        <v>0</v>
      </c>
      <c r="P3925">
        <v>0</v>
      </c>
      <c r="Q3925">
        <v>13146</v>
      </c>
      <c r="R3925">
        <v>1666.7</v>
      </c>
      <c r="S3925">
        <v>3.472</v>
      </c>
      <c r="T3925">
        <v>33</v>
      </c>
      <c r="U3925">
        <v>5050.5</v>
      </c>
      <c r="V3925">
        <v>3</v>
      </c>
      <c r="W3925">
        <v>1.611</v>
      </c>
      <c r="X3925">
        <v>2.6030000000000002</v>
      </c>
      <c r="Y3925" s="8">
        <v>41961</v>
      </c>
    </row>
    <row r="3926" spans="1:25" x14ac:dyDescent="0.25">
      <c r="A3926">
        <v>-111.97561331999999</v>
      </c>
      <c r="B3926">
        <v>33.078870209999998</v>
      </c>
      <c r="C3926">
        <v>13</v>
      </c>
      <c r="D3926" t="s">
        <v>371</v>
      </c>
      <c r="E3926" t="s">
        <v>370</v>
      </c>
      <c r="F3926">
        <v>3925</v>
      </c>
      <c r="G3926">
        <v>184</v>
      </c>
      <c r="H3926">
        <v>13.33</v>
      </c>
      <c r="I3926">
        <v>2.2970000000000002</v>
      </c>
      <c r="J3926">
        <v>1</v>
      </c>
      <c r="K3926">
        <v>1165.2</v>
      </c>
      <c r="L3926" t="s">
        <v>369</v>
      </c>
      <c r="M3926" t="s">
        <v>368</v>
      </c>
      <c r="N3926" s="8">
        <v>41961</v>
      </c>
      <c r="O3926">
        <v>0</v>
      </c>
      <c r="P3926">
        <v>0</v>
      </c>
      <c r="Q3926">
        <v>10955</v>
      </c>
      <c r="R3926">
        <v>1428.6</v>
      </c>
      <c r="S3926">
        <v>2.976</v>
      </c>
      <c r="T3926">
        <v>33</v>
      </c>
      <c r="U3926">
        <v>4329</v>
      </c>
      <c r="V3926">
        <v>3</v>
      </c>
      <c r="W3926">
        <v>1.5660000000000001</v>
      </c>
      <c r="X3926">
        <v>2.5310000000000001</v>
      </c>
      <c r="Y3926" s="8">
        <v>41961</v>
      </c>
    </row>
    <row r="3927" spans="1:25" x14ac:dyDescent="0.25">
      <c r="A3927">
        <v>-111.97561334</v>
      </c>
      <c r="B3927">
        <v>33.07886422</v>
      </c>
      <c r="C3927">
        <v>13</v>
      </c>
      <c r="D3927" t="s">
        <v>371</v>
      </c>
      <c r="E3927" t="s">
        <v>370</v>
      </c>
      <c r="F3927">
        <v>3926</v>
      </c>
      <c r="G3927">
        <v>178</v>
      </c>
      <c r="H3927">
        <v>13.33</v>
      </c>
      <c r="I3927">
        <v>2.2639999999999998</v>
      </c>
      <c r="J3927">
        <v>1</v>
      </c>
      <c r="K3927">
        <v>1165.2</v>
      </c>
      <c r="L3927" t="s">
        <v>369</v>
      </c>
      <c r="M3927" t="s">
        <v>368</v>
      </c>
      <c r="N3927" s="8">
        <v>41961</v>
      </c>
      <c r="O3927">
        <v>0</v>
      </c>
      <c r="P3927">
        <v>0</v>
      </c>
      <c r="Q3927">
        <v>13161</v>
      </c>
      <c r="R3927">
        <v>1741</v>
      </c>
      <c r="S3927">
        <v>3.6269999999999998</v>
      </c>
      <c r="T3927">
        <v>33</v>
      </c>
      <c r="U3927">
        <v>5275.8</v>
      </c>
      <c r="V3927">
        <v>3</v>
      </c>
      <c r="W3927">
        <v>1.5429999999999999</v>
      </c>
      <c r="X3927">
        <v>2.4950000000000001</v>
      </c>
      <c r="Y3927" s="8">
        <v>41961</v>
      </c>
    </row>
    <row r="3928" spans="1:25" x14ac:dyDescent="0.25">
      <c r="A3928">
        <v>-111.97561417</v>
      </c>
      <c r="B3928">
        <v>33.078857220000003</v>
      </c>
      <c r="C3928">
        <v>13</v>
      </c>
      <c r="D3928" t="s">
        <v>371</v>
      </c>
      <c r="E3928" t="s">
        <v>370</v>
      </c>
      <c r="F3928">
        <v>3927</v>
      </c>
      <c r="G3928">
        <v>179</v>
      </c>
      <c r="H3928">
        <v>13.33</v>
      </c>
      <c r="I3928">
        <v>2.2970000000000002</v>
      </c>
      <c r="J3928">
        <v>1</v>
      </c>
      <c r="K3928">
        <v>1165.0999999999999</v>
      </c>
      <c r="L3928" t="s">
        <v>369</v>
      </c>
      <c r="M3928" t="s">
        <v>368</v>
      </c>
      <c r="N3928" s="8">
        <v>41961</v>
      </c>
      <c r="O3928">
        <v>0</v>
      </c>
      <c r="P3928">
        <v>0</v>
      </c>
      <c r="Q3928">
        <v>12668</v>
      </c>
      <c r="R3928">
        <v>1651.9</v>
      </c>
      <c r="S3928">
        <v>3.4409999999999998</v>
      </c>
      <c r="T3928">
        <v>33</v>
      </c>
      <c r="U3928">
        <v>5005.7</v>
      </c>
      <c r="V3928">
        <v>3</v>
      </c>
      <c r="W3928">
        <v>1.5660000000000001</v>
      </c>
      <c r="X3928">
        <v>2.5310000000000001</v>
      </c>
      <c r="Y3928" s="8">
        <v>41961</v>
      </c>
    </row>
    <row r="3929" spans="1:25" x14ac:dyDescent="0.25">
      <c r="A3929">
        <v>-111.97561399999999</v>
      </c>
      <c r="B3929">
        <v>33.078851229999998</v>
      </c>
      <c r="C3929">
        <v>13</v>
      </c>
      <c r="D3929" t="s">
        <v>371</v>
      </c>
      <c r="E3929" t="s">
        <v>370</v>
      </c>
      <c r="F3929">
        <v>3928</v>
      </c>
      <c r="G3929">
        <v>180</v>
      </c>
      <c r="H3929">
        <v>13.33</v>
      </c>
      <c r="I3929">
        <v>2.2639999999999998</v>
      </c>
      <c r="J3929">
        <v>1</v>
      </c>
      <c r="K3929">
        <v>1165.0999999999999</v>
      </c>
      <c r="L3929" t="s">
        <v>369</v>
      </c>
      <c r="M3929" t="s">
        <v>368</v>
      </c>
      <c r="N3929" s="8">
        <v>41961</v>
      </c>
      <c r="O3929">
        <v>0</v>
      </c>
      <c r="P3929">
        <v>0</v>
      </c>
      <c r="Q3929">
        <v>10258</v>
      </c>
      <c r="R3929">
        <v>1357</v>
      </c>
      <c r="S3929">
        <v>2.827</v>
      </c>
      <c r="T3929">
        <v>33</v>
      </c>
      <c r="U3929">
        <v>4112.2</v>
      </c>
      <c r="V3929">
        <v>3</v>
      </c>
      <c r="W3929">
        <v>1.5429999999999999</v>
      </c>
      <c r="X3929">
        <v>2.4950000000000001</v>
      </c>
      <c r="Y3929" s="8">
        <v>41961</v>
      </c>
    </row>
    <row r="3930" spans="1:25" x14ac:dyDescent="0.25">
      <c r="A3930">
        <v>-111.97561349</v>
      </c>
      <c r="B3930">
        <v>33.078845209999997</v>
      </c>
      <c r="C3930">
        <v>13</v>
      </c>
      <c r="D3930" t="s">
        <v>371</v>
      </c>
      <c r="E3930" t="s">
        <v>370</v>
      </c>
      <c r="F3930">
        <v>3929</v>
      </c>
      <c r="G3930">
        <v>183</v>
      </c>
      <c r="H3930">
        <v>13.33</v>
      </c>
      <c r="I3930">
        <v>2.3290000000000002</v>
      </c>
      <c r="J3930">
        <v>1</v>
      </c>
      <c r="K3930">
        <v>1165.0999999999999</v>
      </c>
      <c r="L3930" t="s">
        <v>369</v>
      </c>
      <c r="M3930" t="s">
        <v>368</v>
      </c>
      <c r="N3930" s="8">
        <v>41961</v>
      </c>
      <c r="O3930">
        <v>0</v>
      </c>
      <c r="P3930">
        <v>0</v>
      </c>
      <c r="Q3930">
        <v>10696</v>
      </c>
      <c r="R3930">
        <v>1375.1</v>
      </c>
      <c r="S3930">
        <v>2.8650000000000002</v>
      </c>
      <c r="T3930">
        <v>33</v>
      </c>
      <c r="U3930">
        <v>4166.8999999999996</v>
      </c>
      <c r="V3930">
        <v>3</v>
      </c>
      <c r="W3930">
        <v>1.5880000000000001</v>
      </c>
      <c r="X3930">
        <v>2.5670000000000002</v>
      </c>
      <c r="Y3930" s="8">
        <v>41961</v>
      </c>
    </row>
    <row r="3931" spans="1:25" x14ac:dyDescent="0.25">
      <c r="A3931">
        <v>-111.97561349</v>
      </c>
      <c r="B3931">
        <v>33.078838210000001</v>
      </c>
      <c r="C3931">
        <v>13</v>
      </c>
      <c r="D3931" t="s">
        <v>371</v>
      </c>
      <c r="E3931" t="s">
        <v>370</v>
      </c>
      <c r="F3931">
        <v>3930</v>
      </c>
      <c r="G3931">
        <v>183</v>
      </c>
      <c r="H3931">
        <v>13.33</v>
      </c>
      <c r="I3931">
        <v>2.2309999999999999</v>
      </c>
      <c r="J3931">
        <v>1</v>
      </c>
      <c r="K3931">
        <v>1165.0999999999999</v>
      </c>
      <c r="L3931" t="s">
        <v>369</v>
      </c>
      <c r="M3931" t="s">
        <v>368</v>
      </c>
      <c r="N3931" s="8">
        <v>41961</v>
      </c>
      <c r="O3931">
        <v>0</v>
      </c>
      <c r="P3931">
        <v>0</v>
      </c>
      <c r="Q3931">
        <v>11490</v>
      </c>
      <c r="R3931">
        <v>1542.3</v>
      </c>
      <c r="S3931">
        <v>3.2130000000000001</v>
      </c>
      <c r="T3931">
        <v>33</v>
      </c>
      <c r="U3931">
        <v>4673.7</v>
      </c>
      <c r="V3931">
        <v>3</v>
      </c>
      <c r="W3931">
        <v>1.5209999999999999</v>
      </c>
      <c r="X3931">
        <v>2.4580000000000002</v>
      </c>
      <c r="Y3931" s="8">
        <v>41961</v>
      </c>
    </row>
    <row r="3932" spans="1:25" x14ac:dyDescent="0.25">
      <c r="A3932">
        <v>-111.97561399999999</v>
      </c>
      <c r="B3932">
        <v>33.078832230000003</v>
      </c>
      <c r="C3932">
        <v>13</v>
      </c>
      <c r="D3932" t="s">
        <v>371</v>
      </c>
      <c r="E3932" t="s">
        <v>370</v>
      </c>
      <c r="F3932">
        <v>3931</v>
      </c>
      <c r="G3932">
        <v>180</v>
      </c>
      <c r="H3932">
        <v>13.33</v>
      </c>
      <c r="I3932">
        <v>2.395</v>
      </c>
      <c r="J3932">
        <v>1</v>
      </c>
      <c r="K3932">
        <v>1165.0999999999999</v>
      </c>
      <c r="L3932" t="s">
        <v>369</v>
      </c>
      <c r="M3932" t="s">
        <v>368</v>
      </c>
      <c r="N3932" s="8">
        <v>41961</v>
      </c>
      <c r="O3932">
        <v>0</v>
      </c>
      <c r="P3932">
        <v>0</v>
      </c>
      <c r="Q3932">
        <v>13228</v>
      </c>
      <c r="R3932">
        <v>1654</v>
      </c>
      <c r="S3932">
        <v>3.4460000000000002</v>
      </c>
      <c r="T3932">
        <v>33</v>
      </c>
      <c r="U3932">
        <v>5012.2</v>
      </c>
      <c r="V3932">
        <v>3</v>
      </c>
      <c r="W3932">
        <v>1.633</v>
      </c>
      <c r="X3932">
        <v>2.6389999999999998</v>
      </c>
      <c r="Y3932" s="8">
        <v>41961</v>
      </c>
    </row>
    <row r="3933" spans="1:25" x14ac:dyDescent="0.25">
      <c r="A3933">
        <v>-111.97561399999999</v>
      </c>
      <c r="B3933">
        <v>33.07882523</v>
      </c>
      <c r="C3933">
        <v>13</v>
      </c>
      <c r="D3933" t="s">
        <v>371</v>
      </c>
      <c r="E3933" t="s">
        <v>370</v>
      </c>
      <c r="F3933">
        <v>3932</v>
      </c>
      <c r="G3933">
        <v>180</v>
      </c>
      <c r="H3933">
        <v>13.33</v>
      </c>
      <c r="I3933">
        <v>2.3290000000000002</v>
      </c>
      <c r="J3933">
        <v>1</v>
      </c>
      <c r="K3933">
        <v>1165.0999999999999</v>
      </c>
      <c r="L3933" t="s">
        <v>369</v>
      </c>
      <c r="M3933" t="s">
        <v>368</v>
      </c>
      <c r="N3933" s="8">
        <v>41961</v>
      </c>
      <c r="O3933">
        <v>0</v>
      </c>
      <c r="P3933">
        <v>0</v>
      </c>
      <c r="Q3933">
        <v>13246</v>
      </c>
      <c r="R3933">
        <v>1702.9</v>
      </c>
      <c r="S3933">
        <v>3.548</v>
      </c>
      <c r="T3933">
        <v>33</v>
      </c>
      <c r="U3933">
        <v>5160.3</v>
      </c>
      <c r="V3933">
        <v>3</v>
      </c>
      <c r="W3933">
        <v>1.5880000000000001</v>
      </c>
      <c r="X3933">
        <v>2.5670000000000002</v>
      </c>
      <c r="Y3933" s="8">
        <v>41961</v>
      </c>
    </row>
    <row r="3934" spans="1:25" x14ac:dyDescent="0.25">
      <c r="A3934">
        <v>-111.97561365999999</v>
      </c>
      <c r="B3934">
        <v>33.07881922</v>
      </c>
      <c r="C3934">
        <v>13</v>
      </c>
      <c r="D3934" t="s">
        <v>371</v>
      </c>
      <c r="E3934" t="s">
        <v>370</v>
      </c>
      <c r="F3934">
        <v>3933</v>
      </c>
      <c r="G3934">
        <v>182</v>
      </c>
      <c r="H3934">
        <v>13.33</v>
      </c>
      <c r="I3934">
        <v>2.2309999999999999</v>
      </c>
      <c r="J3934">
        <v>1</v>
      </c>
      <c r="K3934">
        <v>1165.0999999999999</v>
      </c>
      <c r="L3934" t="s">
        <v>369</v>
      </c>
      <c r="M3934" t="s">
        <v>368</v>
      </c>
      <c r="N3934" s="8">
        <v>41961</v>
      </c>
      <c r="O3934">
        <v>0</v>
      </c>
      <c r="P3934">
        <v>0</v>
      </c>
      <c r="Q3934">
        <v>12164</v>
      </c>
      <c r="R3934">
        <v>1632.9</v>
      </c>
      <c r="S3934">
        <v>3.4020000000000001</v>
      </c>
      <c r="T3934">
        <v>33</v>
      </c>
      <c r="U3934">
        <v>4948.1000000000004</v>
      </c>
      <c r="V3934">
        <v>3</v>
      </c>
      <c r="W3934">
        <v>1.5209999999999999</v>
      </c>
      <c r="X3934">
        <v>2.4580000000000002</v>
      </c>
      <c r="Y3934" s="8">
        <v>41961</v>
      </c>
    </row>
    <row r="3935" spans="1:25" x14ac:dyDescent="0.25">
      <c r="A3935">
        <v>-111.97561417</v>
      </c>
      <c r="B3935">
        <v>33.078812220000003</v>
      </c>
      <c r="C3935">
        <v>13</v>
      </c>
      <c r="D3935" t="s">
        <v>371</v>
      </c>
      <c r="E3935" t="s">
        <v>370</v>
      </c>
      <c r="F3935">
        <v>3934</v>
      </c>
      <c r="G3935">
        <v>179</v>
      </c>
      <c r="H3935">
        <v>13.33</v>
      </c>
      <c r="I3935">
        <v>2.2970000000000002</v>
      </c>
      <c r="J3935">
        <v>1</v>
      </c>
      <c r="K3935">
        <v>1165.0999999999999</v>
      </c>
      <c r="L3935" t="s">
        <v>369</v>
      </c>
      <c r="M3935" t="s">
        <v>368</v>
      </c>
      <c r="N3935" s="8">
        <v>41961</v>
      </c>
      <c r="O3935">
        <v>0</v>
      </c>
      <c r="P3935">
        <v>0</v>
      </c>
      <c r="Q3935">
        <v>8228.2999999999993</v>
      </c>
      <c r="R3935">
        <v>1073</v>
      </c>
      <c r="S3935">
        <v>2.2349999999999999</v>
      </c>
      <c r="T3935">
        <v>33</v>
      </c>
      <c r="U3935">
        <v>3251.4</v>
      </c>
      <c r="V3935">
        <v>3</v>
      </c>
      <c r="W3935">
        <v>1.5660000000000001</v>
      </c>
      <c r="X3935">
        <v>2.5310000000000001</v>
      </c>
      <c r="Y3935" s="8">
        <v>41961</v>
      </c>
    </row>
    <row r="3936" spans="1:25" x14ac:dyDescent="0.25">
      <c r="A3936">
        <v>-111.97561417</v>
      </c>
      <c r="B3936">
        <v>33.078806219999997</v>
      </c>
      <c r="C3936">
        <v>13</v>
      </c>
      <c r="D3936" t="s">
        <v>371</v>
      </c>
      <c r="E3936" t="s">
        <v>370</v>
      </c>
      <c r="F3936">
        <v>3935</v>
      </c>
      <c r="G3936">
        <v>179</v>
      </c>
      <c r="H3936">
        <v>13.33</v>
      </c>
      <c r="I3936">
        <v>2.3620000000000001</v>
      </c>
      <c r="J3936">
        <v>1</v>
      </c>
      <c r="K3936">
        <v>1165.0999999999999</v>
      </c>
      <c r="L3936" t="s">
        <v>369</v>
      </c>
      <c r="M3936" t="s">
        <v>368</v>
      </c>
      <c r="N3936" s="8">
        <v>41961</v>
      </c>
      <c r="O3936">
        <v>0</v>
      </c>
      <c r="P3936">
        <v>0</v>
      </c>
      <c r="Q3936">
        <v>9924.1</v>
      </c>
      <c r="R3936">
        <v>1258.2</v>
      </c>
      <c r="S3936">
        <v>2.621</v>
      </c>
      <c r="T3936">
        <v>33</v>
      </c>
      <c r="U3936">
        <v>3812.6</v>
      </c>
      <c r="V3936">
        <v>3</v>
      </c>
      <c r="W3936">
        <v>1.611</v>
      </c>
      <c r="X3936">
        <v>2.6030000000000002</v>
      </c>
      <c r="Y3936" s="8">
        <v>41961</v>
      </c>
    </row>
    <row r="3937" spans="1:25" x14ac:dyDescent="0.25">
      <c r="A3937">
        <v>-111.97561383</v>
      </c>
      <c r="B3937">
        <v>33.078800219999998</v>
      </c>
      <c r="C3937">
        <v>13</v>
      </c>
      <c r="D3937" t="s">
        <v>371</v>
      </c>
      <c r="E3937" t="s">
        <v>370</v>
      </c>
      <c r="F3937">
        <v>3936</v>
      </c>
      <c r="G3937">
        <v>181</v>
      </c>
      <c r="H3937">
        <v>13.33</v>
      </c>
      <c r="I3937">
        <v>2.395</v>
      </c>
      <c r="J3937">
        <v>1</v>
      </c>
      <c r="K3937">
        <v>1165.2</v>
      </c>
      <c r="L3937" t="s">
        <v>369</v>
      </c>
      <c r="M3937" t="s">
        <v>368</v>
      </c>
      <c r="N3937" s="8">
        <v>41961</v>
      </c>
      <c r="O3937">
        <v>0</v>
      </c>
      <c r="P3937">
        <v>0</v>
      </c>
      <c r="Q3937">
        <v>12273</v>
      </c>
      <c r="R3937">
        <v>1534.6</v>
      </c>
      <c r="S3937">
        <v>3.1970000000000001</v>
      </c>
      <c r="T3937">
        <v>33</v>
      </c>
      <c r="U3937">
        <v>4650.3</v>
      </c>
      <c r="V3937">
        <v>3</v>
      </c>
      <c r="W3937">
        <v>1.633</v>
      </c>
      <c r="X3937">
        <v>2.6389999999999998</v>
      </c>
      <c r="Y3937" s="8">
        <v>41961</v>
      </c>
    </row>
    <row r="3938" spans="1:25" x14ac:dyDescent="0.25">
      <c r="A3938">
        <v>-111.97561417</v>
      </c>
      <c r="B3938">
        <v>33.078793220000001</v>
      </c>
      <c r="C3938">
        <v>13</v>
      </c>
      <c r="D3938" t="s">
        <v>371</v>
      </c>
      <c r="E3938" t="s">
        <v>370</v>
      </c>
      <c r="F3938">
        <v>3937</v>
      </c>
      <c r="G3938">
        <v>179</v>
      </c>
      <c r="H3938">
        <v>13.33</v>
      </c>
      <c r="I3938">
        <v>2.2970000000000002</v>
      </c>
      <c r="J3938">
        <v>1</v>
      </c>
      <c r="K3938">
        <v>1165.0999999999999</v>
      </c>
      <c r="L3938" t="s">
        <v>369</v>
      </c>
      <c r="M3938" t="s">
        <v>368</v>
      </c>
      <c r="N3938" s="8">
        <v>41961</v>
      </c>
      <c r="O3938">
        <v>0</v>
      </c>
      <c r="P3938">
        <v>0</v>
      </c>
      <c r="Q3938">
        <v>8645.4</v>
      </c>
      <c r="R3938">
        <v>1127.4000000000001</v>
      </c>
      <c r="S3938">
        <v>2.3490000000000002</v>
      </c>
      <c r="T3938">
        <v>33</v>
      </c>
      <c r="U3938">
        <v>3416.3</v>
      </c>
      <c r="V3938">
        <v>3</v>
      </c>
      <c r="W3938">
        <v>1.5660000000000001</v>
      </c>
      <c r="X3938">
        <v>2.5310000000000001</v>
      </c>
      <c r="Y3938" s="8">
        <v>41961</v>
      </c>
    </row>
    <row r="3939" spans="1:25" x14ac:dyDescent="0.25">
      <c r="A3939">
        <v>-111.97561383</v>
      </c>
      <c r="B3939">
        <v>33.078787220000002</v>
      </c>
      <c r="C3939">
        <v>13</v>
      </c>
      <c r="D3939" t="s">
        <v>371</v>
      </c>
      <c r="E3939" t="s">
        <v>370</v>
      </c>
      <c r="F3939">
        <v>3938</v>
      </c>
      <c r="G3939">
        <v>181</v>
      </c>
      <c r="H3939">
        <v>13.33</v>
      </c>
      <c r="I3939">
        <v>2.395</v>
      </c>
      <c r="J3939">
        <v>1</v>
      </c>
      <c r="K3939">
        <v>1165.0999999999999</v>
      </c>
      <c r="L3939" t="s">
        <v>369</v>
      </c>
      <c r="M3939" t="s">
        <v>368</v>
      </c>
      <c r="N3939" s="8">
        <v>41961</v>
      </c>
      <c r="O3939">
        <v>0</v>
      </c>
      <c r="P3939">
        <v>0</v>
      </c>
      <c r="Q3939">
        <v>9301.1</v>
      </c>
      <c r="R3939">
        <v>1163</v>
      </c>
      <c r="S3939">
        <v>2.423</v>
      </c>
      <c r="T3939">
        <v>33</v>
      </c>
      <c r="U3939">
        <v>3524.3</v>
      </c>
      <c r="V3939">
        <v>3</v>
      </c>
      <c r="W3939">
        <v>1.633</v>
      </c>
      <c r="X3939">
        <v>2.6389999999999998</v>
      </c>
      <c r="Y3939" s="8">
        <v>41961</v>
      </c>
    </row>
    <row r="3940" spans="1:25" x14ac:dyDescent="0.25">
      <c r="A3940">
        <v>-111.97561434000001</v>
      </c>
      <c r="B3940">
        <v>33.078780219999999</v>
      </c>
      <c r="C3940">
        <v>13</v>
      </c>
      <c r="D3940" t="s">
        <v>371</v>
      </c>
      <c r="E3940" t="s">
        <v>370</v>
      </c>
      <c r="F3940">
        <v>3939</v>
      </c>
      <c r="G3940">
        <v>178</v>
      </c>
      <c r="H3940">
        <v>13.33</v>
      </c>
      <c r="I3940">
        <v>2.4279999999999999</v>
      </c>
      <c r="J3940">
        <v>1</v>
      </c>
      <c r="K3940">
        <v>1165.3</v>
      </c>
      <c r="L3940" t="s">
        <v>369</v>
      </c>
      <c r="M3940" t="s">
        <v>368</v>
      </c>
      <c r="N3940" s="8">
        <v>41961</v>
      </c>
      <c r="O3940">
        <v>0</v>
      </c>
      <c r="P3940">
        <v>0</v>
      </c>
      <c r="Q3940">
        <v>8341.5</v>
      </c>
      <c r="R3940">
        <v>1028.9000000000001</v>
      </c>
      <c r="S3940">
        <v>2.1440000000000001</v>
      </c>
      <c r="T3940">
        <v>33</v>
      </c>
      <c r="U3940">
        <v>3118</v>
      </c>
      <c r="V3940">
        <v>3</v>
      </c>
      <c r="W3940">
        <v>1.655</v>
      </c>
      <c r="X3940">
        <v>2.6749999999999998</v>
      </c>
      <c r="Y3940" s="8">
        <v>41961</v>
      </c>
    </row>
    <row r="3941" spans="1:25" x14ac:dyDescent="0.25">
      <c r="A3941">
        <v>-111.97561331999999</v>
      </c>
      <c r="B3941">
        <v>33.078774209999999</v>
      </c>
      <c r="C3941">
        <v>13</v>
      </c>
      <c r="D3941" t="s">
        <v>371</v>
      </c>
      <c r="E3941" t="s">
        <v>370</v>
      </c>
      <c r="F3941">
        <v>3940</v>
      </c>
      <c r="G3941">
        <v>184</v>
      </c>
      <c r="H3941">
        <v>13.33</v>
      </c>
      <c r="I3941">
        <v>2.395</v>
      </c>
      <c r="J3941">
        <v>1</v>
      </c>
      <c r="K3941">
        <v>1165.3</v>
      </c>
      <c r="L3941" t="s">
        <v>369</v>
      </c>
      <c r="M3941" t="s">
        <v>368</v>
      </c>
      <c r="N3941" s="8">
        <v>41961</v>
      </c>
      <c r="O3941">
        <v>0</v>
      </c>
      <c r="P3941">
        <v>0</v>
      </c>
      <c r="Q3941">
        <v>13102</v>
      </c>
      <c r="R3941">
        <v>1638.3</v>
      </c>
      <c r="S3941">
        <v>3.4129999999999998</v>
      </c>
      <c r="T3941">
        <v>33</v>
      </c>
      <c r="U3941">
        <v>4964.6000000000004</v>
      </c>
      <c r="V3941">
        <v>3</v>
      </c>
      <c r="W3941">
        <v>1.633</v>
      </c>
      <c r="X3941">
        <v>2.6389999999999998</v>
      </c>
      <c r="Y3941" s="8">
        <v>41961</v>
      </c>
    </row>
    <row r="3942" spans="1:25" x14ac:dyDescent="0.25">
      <c r="A3942">
        <v>-111.97561551</v>
      </c>
      <c r="B3942">
        <v>33.078767210000002</v>
      </c>
      <c r="C3942">
        <v>13</v>
      </c>
      <c r="D3942" t="s">
        <v>371</v>
      </c>
      <c r="E3942" t="s">
        <v>370</v>
      </c>
      <c r="F3942">
        <v>3941</v>
      </c>
      <c r="G3942">
        <v>177</v>
      </c>
      <c r="H3942">
        <v>13.33</v>
      </c>
      <c r="I3942">
        <v>2.2309999999999999</v>
      </c>
      <c r="J3942">
        <v>1</v>
      </c>
      <c r="K3942">
        <v>1165.3</v>
      </c>
      <c r="L3942" t="s">
        <v>369</v>
      </c>
      <c r="M3942" t="s">
        <v>368</v>
      </c>
      <c r="N3942" s="8">
        <v>41961</v>
      </c>
      <c r="O3942">
        <v>0</v>
      </c>
      <c r="P3942">
        <v>0</v>
      </c>
      <c r="Q3942">
        <v>13423</v>
      </c>
      <c r="R3942">
        <v>1801.9</v>
      </c>
      <c r="S3942">
        <v>3.754</v>
      </c>
      <c r="T3942">
        <v>33</v>
      </c>
      <c r="U3942">
        <v>5460.2</v>
      </c>
      <c r="V3942">
        <v>3</v>
      </c>
      <c r="W3942">
        <v>1.5209999999999999</v>
      </c>
      <c r="X3942">
        <v>2.4580000000000002</v>
      </c>
      <c r="Y3942" s="8">
        <v>41961</v>
      </c>
    </row>
    <row r="3943" spans="1:25" x14ac:dyDescent="0.25">
      <c r="A3943">
        <v>-111.97561434000001</v>
      </c>
      <c r="B3943">
        <v>33.078761219999997</v>
      </c>
      <c r="C3943">
        <v>13</v>
      </c>
      <c r="D3943" t="s">
        <v>371</v>
      </c>
      <c r="E3943" t="s">
        <v>370</v>
      </c>
      <c r="F3943">
        <v>3942</v>
      </c>
      <c r="G3943">
        <v>178</v>
      </c>
      <c r="H3943">
        <v>13.33</v>
      </c>
      <c r="I3943">
        <v>2.2639999999999998</v>
      </c>
      <c r="J3943">
        <v>1</v>
      </c>
      <c r="K3943">
        <v>1165.3</v>
      </c>
      <c r="L3943" t="s">
        <v>369</v>
      </c>
      <c r="M3943" t="s">
        <v>368</v>
      </c>
      <c r="N3943" s="8">
        <v>41961</v>
      </c>
      <c r="O3943">
        <v>0</v>
      </c>
      <c r="P3943">
        <v>0</v>
      </c>
      <c r="Q3943">
        <v>12309</v>
      </c>
      <c r="R3943">
        <v>1628.4</v>
      </c>
      <c r="S3943">
        <v>3.3929999999999998</v>
      </c>
      <c r="T3943">
        <v>33</v>
      </c>
      <c r="U3943">
        <v>4934.6000000000004</v>
      </c>
      <c r="V3943">
        <v>3</v>
      </c>
      <c r="W3943">
        <v>1.5429999999999999</v>
      </c>
      <c r="X3943">
        <v>2.4950000000000001</v>
      </c>
      <c r="Y3943" s="8">
        <v>41961</v>
      </c>
    </row>
    <row r="3944" spans="1:25" x14ac:dyDescent="0.25">
      <c r="A3944">
        <v>-111.97561331999999</v>
      </c>
      <c r="B3944">
        <v>33.07875421</v>
      </c>
      <c r="C3944">
        <v>13</v>
      </c>
      <c r="D3944" t="s">
        <v>371</v>
      </c>
      <c r="E3944" t="s">
        <v>370</v>
      </c>
      <c r="F3944">
        <v>3943</v>
      </c>
      <c r="G3944">
        <v>184</v>
      </c>
      <c r="H3944">
        <v>13.33</v>
      </c>
      <c r="I3944">
        <v>2.395</v>
      </c>
      <c r="J3944">
        <v>1</v>
      </c>
      <c r="K3944">
        <v>1165.4000000000001</v>
      </c>
      <c r="L3944" t="s">
        <v>369</v>
      </c>
      <c r="M3944" t="s">
        <v>368</v>
      </c>
      <c r="N3944" s="8">
        <v>41961</v>
      </c>
      <c r="O3944">
        <v>0</v>
      </c>
      <c r="P3944">
        <v>0</v>
      </c>
      <c r="Q3944">
        <v>9345.4</v>
      </c>
      <c r="R3944">
        <v>1168.5999999999999</v>
      </c>
      <c r="S3944">
        <v>2.4350000000000001</v>
      </c>
      <c r="T3944">
        <v>33</v>
      </c>
      <c r="U3944">
        <v>3541.1</v>
      </c>
      <c r="V3944">
        <v>3</v>
      </c>
      <c r="W3944">
        <v>1.633</v>
      </c>
      <c r="X3944">
        <v>2.6389999999999998</v>
      </c>
      <c r="Y3944" s="8">
        <v>41961</v>
      </c>
    </row>
    <row r="3945" spans="1:25" x14ac:dyDescent="0.25">
      <c r="A3945">
        <v>-111.97561468000001</v>
      </c>
      <c r="B3945">
        <v>33.078748210000001</v>
      </c>
      <c r="C3945">
        <v>13</v>
      </c>
      <c r="D3945" t="s">
        <v>371</v>
      </c>
      <c r="E3945" t="s">
        <v>370</v>
      </c>
      <c r="F3945">
        <v>3944</v>
      </c>
      <c r="G3945">
        <v>176</v>
      </c>
      <c r="H3945">
        <v>13.33</v>
      </c>
      <c r="I3945">
        <v>2.3290000000000002</v>
      </c>
      <c r="J3945">
        <v>1</v>
      </c>
      <c r="K3945">
        <v>1165.3</v>
      </c>
      <c r="L3945" t="s">
        <v>369</v>
      </c>
      <c r="M3945" t="s">
        <v>368</v>
      </c>
      <c r="N3945" s="8">
        <v>41961</v>
      </c>
      <c r="O3945">
        <v>0</v>
      </c>
      <c r="P3945">
        <v>0</v>
      </c>
      <c r="Q3945">
        <v>11132</v>
      </c>
      <c r="R3945">
        <v>1431.1</v>
      </c>
      <c r="S3945">
        <v>2.9809999999999999</v>
      </c>
      <c r="T3945">
        <v>33</v>
      </c>
      <c r="U3945">
        <v>4336.7</v>
      </c>
      <c r="V3945">
        <v>3</v>
      </c>
      <c r="W3945">
        <v>1.5880000000000001</v>
      </c>
      <c r="X3945">
        <v>2.5670000000000002</v>
      </c>
      <c r="Y3945" s="8">
        <v>41961</v>
      </c>
    </row>
    <row r="3946" spans="1:25" x14ac:dyDescent="0.25">
      <c r="A3946">
        <v>-111.97561365999999</v>
      </c>
      <c r="B3946">
        <v>33.078742220000002</v>
      </c>
      <c r="C3946">
        <v>13</v>
      </c>
      <c r="D3946" t="s">
        <v>371</v>
      </c>
      <c r="E3946" t="s">
        <v>370</v>
      </c>
      <c r="F3946">
        <v>3945</v>
      </c>
      <c r="G3946">
        <v>182</v>
      </c>
      <c r="H3946">
        <v>13.33</v>
      </c>
      <c r="I3946">
        <v>2.2970000000000002</v>
      </c>
      <c r="J3946">
        <v>1</v>
      </c>
      <c r="K3946">
        <v>1165.3</v>
      </c>
      <c r="L3946" t="s">
        <v>369</v>
      </c>
      <c r="M3946" t="s">
        <v>368</v>
      </c>
      <c r="N3946" s="8">
        <v>41961</v>
      </c>
      <c r="O3946">
        <v>0</v>
      </c>
      <c r="P3946">
        <v>0</v>
      </c>
      <c r="Q3946">
        <v>9245.2999999999993</v>
      </c>
      <c r="R3946">
        <v>1205.5999999999999</v>
      </c>
      <c r="S3946">
        <v>2.512</v>
      </c>
      <c r="T3946">
        <v>33</v>
      </c>
      <c r="U3946">
        <v>3653.3</v>
      </c>
      <c r="V3946">
        <v>3</v>
      </c>
      <c r="W3946">
        <v>1.5660000000000001</v>
      </c>
      <c r="X3946">
        <v>2.5310000000000001</v>
      </c>
      <c r="Y3946" s="8">
        <v>41961</v>
      </c>
    </row>
    <row r="3947" spans="1:25" x14ac:dyDescent="0.25">
      <c r="A3947">
        <v>-111.97561383</v>
      </c>
      <c r="B3947">
        <v>33.078735219999999</v>
      </c>
      <c r="C3947">
        <v>13</v>
      </c>
      <c r="D3947" t="s">
        <v>371</v>
      </c>
      <c r="E3947" t="s">
        <v>370</v>
      </c>
      <c r="F3947">
        <v>3946</v>
      </c>
      <c r="G3947">
        <v>181</v>
      </c>
      <c r="H3947">
        <v>13.33</v>
      </c>
      <c r="I3947">
        <v>2.4279999999999999</v>
      </c>
      <c r="J3947">
        <v>1</v>
      </c>
      <c r="K3947">
        <v>1165.3</v>
      </c>
      <c r="L3947" t="s">
        <v>369</v>
      </c>
      <c r="M3947" t="s">
        <v>368</v>
      </c>
      <c r="N3947" s="8">
        <v>41961</v>
      </c>
      <c r="O3947">
        <v>0</v>
      </c>
      <c r="P3947">
        <v>0</v>
      </c>
      <c r="Q3947">
        <v>9287.7000000000007</v>
      </c>
      <c r="R3947">
        <v>1145.7</v>
      </c>
      <c r="S3947">
        <v>2.387</v>
      </c>
      <c r="T3947">
        <v>33</v>
      </c>
      <c r="U3947">
        <v>3471.7</v>
      </c>
      <c r="V3947">
        <v>3</v>
      </c>
      <c r="W3947">
        <v>1.655</v>
      </c>
      <c r="X3947">
        <v>2.6749999999999998</v>
      </c>
      <c r="Y3947" s="8">
        <v>41961</v>
      </c>
    </row>
    <row r="3948" spans="1:25" x14ac:dyDescent="0.25">
      <c r="A3948">
        <v>-111.97561466000001</v>
      </c>
      <c r="B3948">
        <v>33.07872922</v>
      </c>
      <c r="C3948">
        <v>13</v>
      </c>
      <c r="D3948" t="s">
        <v>371</v>
      </c>
      <c r="E3948" t="s">
        <v>370</v>
      </c>
      <c r="F3948">
        <v>3947</v>
      </c>
      <c r="G3948">
        <v>182</v>
      </c>
      <c r="H3948">
        <v>13.33</v>
      </c>
      <c r="I3948">
        <v>2.2309999999999999</v>
      </c>
      <c r="J3948">
        <v>1</v>
      </c>
      <c r="K3948">
        <v>1165.3</v>
      </c>
      <c r="L3948" t="s">
        <v>369</v>
      </c>
      <c r="M3948" t="s">
        <v>368</v>
      </c>
      <c r="N3948" s="8">
        <v>41961</v>
      </c>
      <c r="O3948">
        <v>0</v>
      </c>
      <c r="P3948">
        <v>0</v>
      </c>
      <c r="Q3948">
        <v>13388</v>
      </c>
      <c r="R3948">
        <v>1797.2</v>
      </c>
      <c r="S3948">
        <v>3.7440000000000002</v>
      </c>
      <c r="T3948">
        <v>33</v>
      </c>
      <c r="U3948">
        <v>5446.1</v>
      </c>
      <c r="V3948">
        <v>3</v>
      </c>
      <c r="W3948">
        <v>1.5209999999999999</v>
      </c>
      <c r="X3948">
        <v>2.4580000000000002</v>
      </c>
      <c r="Y3948" s="8">
        <v>41961</v>
      </c>
    </row>
    <row r="3949" spans="1:25" x14ac:dyDescent="0.25">
      <c r="A3949">
        <v>-111.97561297</v>
      </c>
      <c r="B3949">
        <v>33.07872218</v>
      </c>
      <c r="C3949">
        <v>13</v>
      </c>
      <c r="D3949" t="s">
        <v>371</v>
      </c>
      <c r="E3949" t="s">
        <v>370</v>
      </c>
      <c r="F3949">
        <v>3948</v>
      </c>
      <c r="G3949">
        <v>186</v>
      </c>
      <c r="H3949">
        <v>13.33</v>
      </c>
      <c r="I3949">
        <v>2.2639999999999998</v>
      </c>
      <c r="J3949">
        <v>1</v>
      </c>
      <c r="K3949">
        <v>1165.3</v>
      </c>
      <c r="L3949" t="s">
        <v>369</v>
      </c>
      <c r="M3949" t="s">
        <v>368</v>
      </c>
      <c r="N3949" s="8">
        <v>41961</v>
      </c>
      <c r="O3949">
        <v>0</v>
      </c>
      <c r="P3949">
        <v>0</v>
      </c>
      <c r="Q3949">
        <v>13170</v>
      </c>
      <c r="R3949">
        <v>1742.2</v>
      </c>
      <c r="S3949">
        <v>3.63</v>
      </c>
      <c r="T3949">
        <v>33</v>
      </c>
      <c r="U3949">
        <v>5279.4</v>
      </c>
      <c r="V3949">
        <v>3</v>
      </c>
      <c r="W3949">
        <v>1.5429999999999999</v>
      </c>
      <c r="X3949">
        <v>2.4950000000000001</v>
      </c>
      <c r="Y3949" s="8">
        <v>41961</v>
      </c>
    </row>
    <row r="3950" spans="1:25" x14ac:dyDescent="0.25">
      <c r="A3950">
        <v>-111.97561534</v>
      </c>
      <c r="B3950">
        <v>33.078716219999997</v>
      </c>
      <c r="C3950">
        <v>13</v>
      </c>
      <c r="D3950" t="s">
        <v>371</v>
      </c>
      <c r="E3950" t="s">
        <v>370</v>
      </c>
      <c r="F3950">
        <v>3949</v>
      </c>
      <c r="G3950">
        <v>178</v>
      </c>
      <c r="H3950">
        <v>13.33</v>
      </c>
      <c r="I3950">
        <v>2.395</v>
      </c>
      <c r="J3950">
        <v>1</v>
      </c>
      <c r="K3950">
        <v>1165.4000000000001</v>
      </c>
      <c r="L3950" t="s">
        <v>369</v>
      </c>
      <c r="M3950" t="s">
        <v>368</v>
      </c>
      <c r="N3950" s="8">
        <v>41961</v>
      </c>
      <c r="O3950">
        <v>0</v>
      </c>
      <c r="P3950">
        <v>0</v>
      </c>
      <c r="Q3950">
        <v>13874</v>
      </c>
      <c r="R3950">
        <v>1734.9</v>
      </c>
      <c r="S3950">
        <v>3.6139999999999999</v>
      </c>
      <c r="T3950">
        <v>33</v>
      </c>
      <c r="U3950">
        <v>5257.2</v>
      </c>
      <c r="V3950">
        <v>3</v>
      </c>
      <c r="W3950">
        <v>1.633</v>
      </c>
      <c r="X3950">
        <v>2.6389999999999998</v>
      </c>
      <c r="Y3950" s="8">
        <v>41961</v>
      </c>
    </row>
    <row r="3951" spans="1:25" x14ac:dyDescent="0.25">
      <c r="A3951">
        <v>-111.97561331999999</v>
      </c>
      <c r="B3951">
        <v>33.07870921</v>
      </c>
      <c r="C3951">
        <v>13</v>
      </c>
      <c r="D3951" t="s">
        <v>371</v>
      </c>
      <c r="E3951" t="s">
        <v>370</v>
      </c>
      <c r="F3951">
        <v>3950</v>
      </c>
      <c r="G3951">
        <v>184</v>
      </c>
      <c r="H3951">
        <v>13.33</v>
      </c>
      <c r="I3951">
        <v>2.2970000000000002</v>
      </c>
      <c r="J3951">
        <v>1</v>
      </c>
      <c r="K3951">
        <v>1165.3</v>
      </c>
      <c r="L3951" t="s">
        <v>369</v>
      </c>
      <c r="M3951" t="s">
        <v>368</v>
      </c>
      <c r="N3951" s="8">
        <v>41961</v>
      </c>
      <c r="O3951">
        <v>0</v>
      </c>
      <c r="P3951">
        <v>0</v>
      </c>
      <c r="Q3951">
        <v>9766.5</v>
      </c>
      <c r="R3951">
        <v>1273.5999999999999</v>
      </c>
      <c r="S3951">
        <v>2.653</v>
      </c>
      <c r="T3951">
        <v>33</v>
      </c>
      <c r="U3951">
        <v>3859.2</v>
      </c>
      <c r="V3951">
        <v>3</v>
      </c>
      <c r="W3951">
        <v>1.5660000000000001</v>
      </c>
      <c r="X3951">
        <v>2.5310000000000001</v>
      </c>
      <c r="Y3951" s="8">
        <v>41961</v>
      </c>
    </row>
    <row r="3952" spans="1:25" x14ac:dyDescent="0.25">
      <c r="A3952">
        <v>-111.97561551</v>
      </c>
      <c r="B3952">
        <v>33.07870321</v>
      </c>
      <c r="C3952">
        <v>13</v>
      </c>
      <c r="D3952" t="s">
        <v>371</v>
      </c>
      <c r="E3952" t="s">
        <v>370</v>
      </c>
      <c r="F3952">
        <v>3951</v>
      </c>
      <c r="G3952">
        <v>177</v>
      </c>
      <c r="H3952">
        <v>13.33</v>
      </c>
      <c r="I3952">
        <v>2.4279999999999999</v>
      </c>
      <c r="J3952">
        <v>1</v>
      </c>
      <c r="K3952">
        <v>1165.4000000000001</v>
      </c>
      <c r="L3952" t="s">
        <v>369</v>
      </c>
      <c r="M3952" t="s">
        <v>368</v>
      </c>
      <c r="N3952" s="8">
        <v>41961</v>
      </c>
      <c r="O3952">
        <v>0</v>
      </c>
      <c r="P3952">
        <v>0</v>
      </c>
      <c r="Q3952">
        <v>8952.6</v>
      </c>
      <c r="R3952">
        <v>1104.3</v>
      </c>
      <c r="S3952">
        <v>2.3010000000000002</v>
      </c>
      <c r="T3952">
        <v>33</v>
      </c>
      <c r="U3952">
        <v>3346.4</v>
      </c>
      <c r="V3952">
        <v>3</v>
      </c>
      <c r="W3952">
        <v>1.655</v>
      </c>
      <c r="X3952">
        <v>2.6749999999999998</v>
      </c>
      <c r="Y3952" s="8">
        <v>41961</v>
      </c>
    </row>
    <row r="3953" spans="1:25" x14ac:dyDescent="0.25">
      <c r="A3953">
        <v>-111.97561534</v>
      </c>
      <c r="B3953">
        <v>33.078697220000002</v>
      </c>
      <c r="C3953">
        <v>13</v>
      </c>
      <c r="D3953" t="s">
        <v>371</v>
      </c>
      <c r="E3953" t="s">
        <v>370</v>
      </c>
      <c r="F3953">
        <v>3952</v>
      </c>
      <c r="G3953">
        <v>178</v>
      </c>
      <c r="H3953">
        <v>13.33</v>
      </c>
      <c r="I3953">
        <v>2.3290000000000002</v>
      </c>
      <c r="J3953">
        <v>1</v>
      </c>
      <c r="K3953">
        <v>1165.5</v>
      </c>
      <c r="L3953" t="s">
        <v>369</v>
      </c>
      <c r="M3953" t="s">
        <v>368</v>
      </c>
      <c r="N3953" s="8">
        <v>41961</v>
      </c>
      <c r="O3953">
        <v>0</v>
      </c>
      <c r="P3953">
        <v>0</v>
      </c>
      <c r="Q3953">
        <v>8028.2</v>
      </c>
      <c r="R3953">
        <v>1032.0999999999999</v>
      </c>
      <c r="S3953">
        <v>2.15</v>
      </c>
      <c r="T3953">
        <v>33</v>
      </c>
      <c r="U3953">
        <v>3127.7</v>
      </c>
      <c r="V3953">
        <v>3</v>
      </c>
      <c r="W3953">
        <v>1.5880000000000001</v>
      </c>
      <c r="X3953">
        <v>2.5670000000000002</v>
      </c>
      <c r="Y3953" s="8">
        <v>41961</v>
      </c>
    </row>
    <row r="3954" spans="1:25" x14ac:dyDescent="0.25">
      <c r="A3954">
        <v>-111.97561383</v>
      </c>
      <c r="B3954">
        <v>33.078690219999999</v>
      </c>
      <c r="C3954">
        <v>13</v>
      </c>
      <c r="D3954" t="s">
        <v>371</v>
      </c>
      <c r="E3954" t="s">
        <v>370</v>
      </c>
      <c r="F3954">
        <v>3953</v>
      </c>
      <c r="G3954">
        <v>181</v>
      </c>
      <c r="H3954">
        <v>13.33</v>
      </c>
      <c r="I3954">
        <v>2.2970000000000002</v>
      </c>
      <c r="J3954">
        <v>1</v>
      </c>
      <c r="K3954">
        <v>1165.5</v>
      </c>
      <c r="L3954" t="s">
        <v>369</v>
      </c>
      <c r="M3954" t="s">
        <v>368</v>
      </c>
      <c r="N3954" s="8">
        <v>41961</v>
      </c>
      <c r="O3954">
        <v>0</v>
      </c>
      <c r="P3954">
        <v>0</v>
      </c>
      <c r="Q3954">
        <v>5697.3</v>
      </c>
      <c r="R3954">
        <v>742.94</v>
      </c>
      <c r="S3954">
        <v>1.548</v>
      </c>
      <c r="T3954">
        <v>33</v>
      </c>
      <c r="U3954">
        <v>2251.3000000000002</v>
      </c>
      <c r="V3954">
        <v>3</v>
      </c>
      <c r="W3954">
        <v>1.5660000000000001</v>
      </c>
      <c r="X3954">
        <v>2.5310000000000001</v>
      </c>
      <c r="Y3954" s="8">
        <v>41961</v>
      </c>
    </row>
    <row r="3955" spans="1:25" x14ac:dyDescent="0.25">
      <c r="A3955">
        <v>-111.97561483</v>
      </c>
      <c r="B3955">
        <v>33.07868422</v>
      </c>
      <c r="C3955">
        <v>13</v>
      </c>
      <c r="D3955" t="s">
        <v>371</v>
      </c>
      <c r="E3955" t="s">
        <v>370</v>
      </c>
      <c r="F3955">
        <v>3954</v>
      </c>
      <c r="G3955">
        <v>181</v>
      </c>
      <c r="H3955">
        <v>13.33</v>
      </c>
      <c r="I3955">
        <v>2.198</v>
      </c>
      <c r="J3955">
        <v>1</v>
      </c>
      <c r="K3955">
        <v>1165.5</v>
      </c>
      <c r="L3955" t="s">
        <v>369</v>
      </c>
      <c r="M3955" t="s">
        <v>368</v>
      </c>
      <c r="N3955" s="8">
        <v>41961</v>
      </c>
      <c r="O3955">
        <v>0</v>
      </c>
      <c r="P3955">
        <v>0</v>
      </c>
      <c r="Q3955">
        <v>8179.1</v>
      </c>
      <c r="R3955">
        <v>1114.3</v>
      </c>
      <c r="S3955">
        <v>2.3220000000000001</v>
      </c>
      <c r="T3955">
        <v>33</v>
      </c>
      <c r="U3955">
        <v>3376.7</v>
      </c>
      <c r="V3955">
        <v>3</v>
      </c>
      <c r="W3955">
        <v>1.4990000000000001</v>
      </c>
      <c r="X3955">
        <v>2.4220000000000002</v>
      </c>
      <c r="Y3955" s="8">
        <v>41961</v>
      </c>
    </row>
    <row r="3956" spans="1:25" x14ac:dyDescent="0.25">
      <c r="A3956">
        <v>-111.97561432000001</v>
      </c>
      <c r="B3956">
        <v>33.078677210000002</v>
      </c>
      <c r="C3956">
        <v>13</v>
      </c>
      <c r="D3956" t="s">
        <v>371</v>
      </c>
      <c r="E3956" t="s">
        <v>370</v>
      </c>
      <c r="F3956">
        <v>3955</v>
      </c>
      <c r="G3956">
        <v>184</v>
      </c>
      <c r="H3956">
        <v>13.33</v>
      </c>
      <c r="I3956">
        <v>2.395</v>
      </c>
      <c r="J3956">
        <v>1</v>
      </c>
      <c r="K3956">
        <v>1165.5</v>
      </c>
      <c r="L3956" t="s">
        <v>369</v>
      </c>
      <c r="M3956" t="s">
        <v>368</v>
      </c>
      <c r="N3956" s="8">
        <v>41961</v>
      </c>
      <c r="O3956">
        <v>0</v>
      </c>
      <c r="P3956">
        <v>0</v>
      </c>
      <c r="Q3956">
        <v>8024.6</v>
      </c>
      <c r="R3956">
        <v>1003.4</v>
      </c>
      <c r="S3956">
        <v>2.09</v>
      </c>
      <c r="T3956">
        <v>33</v>
      </c>
      <c r="U3956">
        <v>3040.6</v>
      </c>
      <c r="V3956">
        <v>3</v>
      </c>
      <c r="W3956">
        <v>1.633</v>
      </c>
      <c r="X3956">
        <v>2.6389999999999998</v>
      </c>
      <c r="Y3956" s="8">
        <v>41961</v>
      </c>
    </row>
    <row r="3957" spans="1:25" x14ac:dyDescent="0.25">
      <c r="A3957">
        <v>-111.97561483</v>
      </c>
      <c r="B3957">
        <v>33.078671219999997</v>
      </c>
      <c r="C3957">
        <v>13</v>
      </c>
      <c r="D3957" t="s">
        <v>371</v>
      </c>
      <c r="E3957" t="s">
        <v>370</v>
      </c>
      <c r="F3957">
        <v>3956</v>
      </c>
      <c r="G3957">
        <v>181</v>
      </c>
      <c r="H3957">
        <v>13.33</v>
      </c>
      <c r="I3957">
        <v>2.395</v>
      </c>
      <c r="J3957">
        <v>1</v>
      </c>
      <c r="K3957">
        <v>1165.5999999999999</v>
      </c>
      <c r="L3957" t="s">
        <v>369</v>
      </c>
      <c r="M3957" t="s">
        <v>368</v>
      </c>
      <c r="N3957" s="8">
        <v>41961</v>
      </c>
      <c r="O3957">
        <v>0</v>
      </c>
      <c r="P3957">
        <v>0</v>
      </c>
      <c r="Q3957">
        <v>7481.2</v>
      </c>
      <c r="R3957">
        <v>935.46</v>
      </c>
      <c r="S3957">
        <v>1.9490000000000001</v>
      </c>
      <c r="T3957">
        <v>33</v>
      </c>
      <c r="U3957">
        <v>2834.7</v>
      </c>
      <c r="V3957">
        <v>3</v>
      </c>
      <c r="W3957">
        <v>1.633</v>
      </c>
      <c r="X3957">
        <v>2.6389999999999998</v>
      </c>
      <c r="Y3957" s="8">
        <v>41961</v>
      </c>
    </row>
    <row r="3958" spans="1:25" x14ac:dyDescent="0.25">
      <c r="A3958">
        <v>-111.97561534</v>
      </c>
      <c r="B3958">
        <v>33.07866422</v>
      </c>
      <c r="C3958">
        <v>13</v>
      </c>
      <c r="D3958" t="s">
        <v>371</v>
      </c>
      <c r="E3958" t="s">
        <v>370</v>
      </c>
      <c r="F3958">
        <v>3957</v>
      </c>
      <c r="G3958">
        <v>178</v>
      </c>
      <c r="H3958">
        <v>13.33</v>
      </c>
      <c r="I3958">
        <v>2.2639999999999998</v>
      </c>
      <c r="J3958">
        <v>1</v>
      </c>
      <c r="K3958">
        <v>1165.5999999999999</v>
      </c>
      <c r="L3958" t="s">
        <v>369</v>
      </c>
      <c r="M3958" t="s">
        <v>368</v>
      </c>
      <c r="N3958" s="8">
        <v>41961</v>
      </c>
      <c r="O3958">
        <v>0</v>
      </c>
      <c r="P3958">
        <v>0</v>
      </c>
      <c r="Q3958">
        <v>8304.1</v>
      </c>
      <c r="R3958">
        <v>1098.5999999999999</v>
      </c>
      <c r="S3958">
        <v>2.2890000000000001</v>
      </c>
      <c r="T3958">
        <v>33</v>
      </c>
      <c r="U3958">
        <v>3329</v>
      </c>
      <c r="V3958">
        <v>3</v>
      </c>
      <c r="W3958">
        <v>1.5429999999999999</v>
      </c>
      <c r="X3958">
        <v>2.4950000000000001</v>
      </c>
      <c r="Y3958" s="8">
        <v>41961</v>
      </c>
    </row>
    <row r="3959" spans="1:25" x14ac:dyDescent="0.25">
      <c r="A3959">
        <v>-111.97561483</v>
      </c>
      <c r="B3959">
        <v>33.078658220000001</v>
      </c>
      <c r="C3959">
        <v>13</v>
      </c>
      <c r="D3959" t="s">
        <v>371</v>
      </c>
      <c r="E3959" t="s">
        <v>370</v>
      </c>
      <c r="F3959">
        <v>3958</v>
      </c>
      <c r="G3959">
        <v>181</v>
      </c>
      <c r="H3959">
        <v>13.33</v>
      </c>
      <c r="I3959">
        <v>2.395</v>
      </c>
      <c r="J3959">
        <v>1</v>
      </c>
      <c r="K3959">
        <v>1165.7</v>
      </c>
      <c r="L3959" t="s">
        <v>369</v>
      </c>
      <c r="M3959" t="s">
        <v>368</v>
      </c>
      <c r="N3959" s="8">
        <v>41961</v>
      </c>
      <c r="O3959">
        <v>0</v>
      </c>
      <c r="P3959">
        <v>0</v>
      </c>
      <c r="Q3959">
        <v>8349.6</v>
      </c>
      <c r="R3959">
        <v>1044</v>
      </c>
      <c r="S3959">
        <v>2.1749999999999998</v>
      </c>
      <c r="T3959">
        <v>33</v>
      </c>
      <c r="U3959">
        <v>3163.8</v>
      </c>
      <c r="V3959">
        <v>3</v>
      </c>
      <c r="W3959">
        <v>1.633</v>
      </c>
      <c r="X3959">
        <v>2.6389999999999998</v>
      </c>
      <c r="Y3959" s="8">
        <v>41961</v>
      </c>
    </row>
    <row r="3960" spans="1:25" x14ac:dyDescent="0.25">
      <c r="A3960">
        <v>-111.97561534</v>
      </c>
      <c r="B3960">
        <v>33.078651219999998</v>
      </c>
      <c r="C3960">
        <v>13</v>
      </c>
      <c r="D3960" t="s">
        <v>371</v>
      </c>
      <c r="E3960" t="s">
        <v>370</v>
      </c>
      <c r="F3960">
        <v>3959</v>
      </c>
      <c r="G3960">
        <v>178</v>
      </c>
      <c r="H3960">
        <v>13.33</v>
      </c>
      <c r="I3960">
        <v>2.4609999999999999</v>
      </c>
      <c r="J3960">
        <v>1</v>
      </c>
      <c r="K3960">
        <v>1165.7</v>
      </c>
      <c r="L3960" t="s">
        <v>369</v>
      </c>
      <c r="M3960" t="s">
        <v>368</v>
      </c>
      <c r="N3960" s="8">
        <v>41961</v>
      </c>
      <c r="O3960">
        <v>0</v>
      </c>
      <c r="P3960">
        <v>0</v>
      </c>
      <c r="Q3960">
        <v>8214.9</v>
      </c>
      <c r="R3960">
        <v>999.82</v>
      </c>
      <c r="S3960">
        <v>2.0830000000000002</v>
      </c>
      <c r="T3960">
        <v>33</v>
      </c>
      <c r="U3960">
        <v>3029.8</v>
      </c>
      <c r="V3960">
        <v>3</v>
      </c>
      <c r="W3960">
        <v>1.6779999999999999</v>
      </c>
      <c r="X3960">
        <v>2.7109999999999999</v>
      </c>
      <c r="Y3960" s="8">
        <v>41961</v>
      </c>
    </row>
    <row r="3961" spans="1:25" x14ac:dyDescent="0.25">
      <c r="A3961">
        <v>-111.97561483</v>
      </c>
      <c r="B3961">
        <v>33.078645219999999</v>
      </c>
      <c r="C3961">
        <v>13</v>
      </c>
      <c r="D3961" t="s">
        <v>371</v>
      </c>
      <c r="E3961" t="s">
        <v>370</v>
      </c>
      <c r="F3961">
        <v>3960</v>
      </c>
      <c r="G3961">
        <v>181</v>
      </c>
      <c r="H3961">
        <v>13.33</v>
      </c>
      <c r="I3961">
        <v>2.3290000000000002</v>
      </c>
      <c r="J3961">
        <v>1</v>
      </c>
      <c r="K3961">
        <v>1165.7</v>
      </c>
      <c r="L3961" t="s">
        <v>369</v>
      </c>
      <c r="M3961" t="s">
        <v>368</v>
      </c>
      <c r="N3961" s="8">
        <v>41961</v>
      </c>
      <c r="O3961">
        <v>0</v>
      </c>
      <c r="P3961">
        <v>0</v>
      </c>
      <c r="Q3961">
        <v>10314</v>
      </c>
      <c r="R3961">
        <v>1326</v>
      </c>
      <c r="S3961">
        <v>2.7629999999999999</v>
      </c>
      <c r="T3961">
        <v>33</v>
      </c>
      <c r="U3961">
        <v>4018.3</v>
      </c>
      <c r="V3961">
        <v>3</v>
      </c>
      <c r="W3961">
        <v>1.5880000000000001</v>
      </c>
      <c r="X3961">
        <v>2.5670000000000002</v>
      </c>
      <c r="Y3961" s="8">
        <v>41961</v>
      </c>
    </row>
    <row r="3962" spans="1:25" x14ac:dyDescent="0.25">
      <c r="A3962">
        <v>-111.97561534</v>
      </c>
      <c r="B3962">
        <v>33.078639219999999</v>
      </c>
      <c r="C3962">
        <v>13</v>
      </c>
      <c r="D3962" t="s">
        <v>371</v>
      </c>
      <c r="E3962" t="s">
        <v>370</v>
      </c>
      <c r="F3962">
        <v>3961</v>
      </c>
      <c r="G3962">
        <v>178</v>
      </c>
      <c r="H3962">
        <v>13.33</v>
      </c>
      <c r="I3962">
        <v>2.4279999999999999</v>
      </c>
      <c r="J3962">
        <v>1</v>
      </c>
      <c r="K3962">
        <v>1165.7</v>
      </c>
      <c r="L3962" t="s">
        <v>369</v>
      </c>
      <c r="M3962" t="s">
        <v>368</v>
      </c>
      <c r="N3962" s="8">
        <v>41961</v>
      </c>
      <c r="O3962">
        <v>0</v>
      </c>
      <c r="P3962">
        <v>0</v>
      </c>
      <c r="Q3962">
        <v>12592</v>
      </c>
      <c r="R3962">
        <v>1553.3</v>
      </c>
      <c r="S3962">
        <v>3.2360000000000002</v>
      </c>
      <c r="T3962">
        <v>33</v>
      </c>
      <c r="U3962">
        <v>4707</v>
      </c>
      <c r="V3962">
        <v>3</v>
      </c>
      <c r="W3962">
        <v>1.655</v>
      </c>
      <c r="X3962">
        <v>2.6749999999999998</v>
      </c>
      <c r="Y3962" s="8">
        <v>41961</v>
      </c>
    </row>
    <row r="3963" spans="1:25" x14ac:dyDescent="0.25">
      <c r="A3963">
        <v>-111.97561466000001</v>
      </c>
      <c r="B3963">
        <v>33.078632220000003</v>
      </c>
      <c r="C3963">
        <v>13</v>
      </c>
      <c r="D3963" t="s">
        <v>371</v>
      </c>
      <c r="E3963" t="s">
        <v>370</v>
      </c>
      <c r="F3963">
        <v>3962</v>
      </c>
      <c r="G3963">
        <v>182</v>
      </c>
      <c r="H3963">
        <v>13.33</v>
      </c>
      <c r="I3963">
        <v>2.395</v>
      </c>
      <c r="J3963">
        <v>1</v>
      </c>
      <c r="K3963">
        <v>1165.8</v>
      </c>
      <c r="L3963" t="s">
        <v>369</v>
      </c>
      <c r="M3963" t="s">
        <v>368</v>
      </c>
      <c r="N3963" s="8">
        <v>41961</v>
      </c>
      <c r="O3963">
        <v>0</v>
      </c>
      <c r="P3963">
        <v>0</v>
      </c>
      <c r="Q3963">
        <v>10425</v>
      </c>
      <c r="R3963">
        <v>1303.5</v>
      </c>
      <c r="S3963">
        <v>2.7160000000000002</v>
      </c>
      <c r="T3963">
        <v>33</v>
      </c>
      <c r="U3963">
        <v>3950.1</v>
      </c>
      <c r="V3963">
        <v>3</v>
      </c>
      <c r="W3963">
        <v>1.633</v>
      </c>
      <c r="X3963">
        <v>2.6389999999999998</v>
      </c>
      <c r="Y3963" s="8">
        <v>41961</v>
      </c>
    </row>
    <row r="3964" spans="1:25" x14ac:dyDescent="0.25">
      <c r="A3964">
        <v>-111.97561397</v>
      </c>
      <c r="B3964">
        <v>33.078626180000001</v>
      </c>
      <c r="C3964">
        <v>13</v>
      </c>
      <c r="D3964" t="s">
        <v>371</v>
      </c>
      <c r="E3964" t="s">
        <v>370</v>
      </c>
      <c r="F3964">
        <v>3963</v>
      </c>
      <c r="G3964">
        <v>186</v>
      </c>
      <c r="H3964">
        <v>13.33</v>
      </c>
      <c r="I3964">
        <v>2.2309999999999999</v>
      </c>
      <c r="J3964">
        <v>1</v>
      </c>
      <c r="K3964">
        <v>1165.8</v>
      </c>
      <c r="L3964" t="s">
        <v>369</v>
      </c>
      <c r="M3964" t="s">
        <v>368</v>
      </c>
      <c r="N3964" s="8">
        <v>41961</v>
      </c>
      <c r="O3964">
        <v>0</v>
      </c>
      <c r="P3964">
        <v>0</v>
      </c>
      <c r="Q3964">
        <v>10852</v>
      </c>
      <c r="R3964">
        <v>1456.7</v>
      </c>
      <c r="S3964">
        <v>3.0350000000000001</v>
      </c>
      <c r="T3964">
        <v>33</v>
      </c>
      <c r="U3964">
        <v>4414.3</v>
      </c>
      <c r="V3964">
        <v>3</v>
      </c>
      <c r="W3964">
        <v>1.5209999999999999</v>
      </c>
      <c r="X3964">
        <v>2.4580000000000002</v>
      </c>
      <c r="Y3964" s="8">
        <v>41961</v>
      </c>
    </row>
    <row r="3965" spans="1:25" x14ac:dyDescent="0.25">
      <c r="A3965">
        <v>-111.97561551</v>
      </c>
      <c r="B3965">
        <v>33.078619209999999</v>
      </c>
      <c r="C3965">
        <v>13</v>
      </c>
      <c r="D3965" t="s">
        <v>371</v>
      </c>
      <c r="E3965" t="s">
        <v>370</v>
      </c>
      <c r="F3965">
        <v>3964</v>
      </c>
      <c r="G3965">
        <v>177</v>
      </c>
      <c r="H3965">
        <v>13.33</v>
      </c>
      <c r="I3965">
        <v>2.133</v>
      </c>
      <c r="J3965">
        <v>1</v>
      </c>
      <c r="K3965">
        <v>1165.8</v>
      </c>
      <c r="L3965" t="s">
        <v>369</v>
      </c>
      <c r="M3965" t="s">
        <v>368</v>
      </c>
      <c r="N3965" s="8">
        <v>41961</v>
      </c>
      <c r="O3965">
        <v>0</v>
      </c>
      <c r="P3965">
        <v>0</v>
      </c>
      <c r="Q3965">
        <v>10953</v>
      </c>
      <c r="R3965">
        <v>1538.1</v>
      </c>
      <c r="S3965">
        <v>3.2040000000000002</v>
      </c>
      <c r="T3965">
        <v>33</v>
      </c>
      <c r="U3965">
        <v>4661</v>
      </c>
      <c r="V3965">
        <v>3</v>
      </c>
      <c r="W3965">
        <v>1.454</v>
      </c>
      <c r="X3965">
        <v>2.35</v>
      </c>
      <c r="Y3965" s="8">
        <v>41961</v>
      </c>
    </row>
    <row r="3966" spans="1:25" x14ac:dyDescent="0.25">
      <c r="A3966">
        <v>-111.97561551</v>
      </c>
      <c r="B3966">
        <v>33.07861321</v>
      </c>
      <c r="C3966">
        <v>13</v>
      </c>
      <c r="D3966" t="s">
        <v>371</v>
      </c>
      <c r="E3966" t="s">
        <v>370</v>
      </c>
      <c r="F3966">
        <v>3965</v>
      </c>
      <c r="G3966">
        <v>177</v>
      </c>
      <c r="H3966">
        <v>13.33</v>
      </c>
      <c r="I3966">
        <v>2.3290000000000002</v>
      </c>
      <c r="J3966">
        <v>1</v>
      </c>
      <c r="K3966">
        <v>1165.8</v>
      </c>
      <c r="L3966" t="s">
        <v>369</v>
      </c>
      <c r="M3966" t="s">
        <v>368</v>
      </c>
      <c r="N3966" s="8">
        <v>41961</v>
      </c>
      <c r="O3966">
        <v>0</v>
      </c>
      <c r="P3966">
        <v>0</v>
      </c>
      <c r="Q3966">
        <v>9158.9</v>
      </c>
      <c r="R3966">
        <v>1177.5</v>
      </c>
      <c r="S3966">
        <v>2.4529999999999998</v>
      </c>
      <c r="T3966">
        <v>33</v>
      </c>
      <c r="U3966">
        <v>3568.2</v>
      </c>
      <c r="V3966">
        <v>3</v>
      </c>
      <c r="W3966">
        <v>1.5880000000000001</v>
      </c>
      <c r="X3966">
        <v>2.5670000000000002</v>
      </c>
      <c r="Y3966" s="8">
        <v>41961</v>
      </c>
    </row>
    <row r="3967" spans="1:25" x14ac:dyDescent="0.25">
      <c r="A3967">
        <v>-111.975616</v>
      </c>
      <c r="B3967">
        <v>33.078606229999998</v>
      </c>
      <c r="C3967">
        <v>13</v>
      </c>
      <c r="D3967" t="s">
        <v>371</v>
      </c>
      <c r="E3967" t="s">
        <v>370</v>
      </c>
      <c r="F3967">
        <v>3966</v>
      </c>
      <c r="G3967">
        <v>180</v>
      </c>
      <c r="H3967">
        <v>13.33</v>
      </c>
      <c r="I3967">
        <v>2.2970000000000002</v>
      </c>
      <c r="J3967">
        <v>1</v>
      </c>
      <c r="K3967">
        <v>1165.8</v>
      </c>
      <c r="L3967" t="s">
        <v>369</v>
      </c>
      <c r="M3967" t="s">
        <v>368</v>
      </c>
      <c r="N3967" s="8">
        <v>41961</v>
      </c>
      <c r="O3967">
        <v>0</v>
      </c>
      <c r="P3967">
        <v>0</v>
      </c>
      <c r="Q3967">
        <v>10093</v>
      </c>
      <c r="R3967">
        <v>1316.1</v>
      </c>
      <c r="S3967">
        <v>2.742</v>
      </c>
      <c r="T3967">
        <v>33</v>
      </c>
      <c r="U3967">
        <v>3988.2</v>
      </c>
      <c r="V3967">
        <v>3</v>
      </c>
      <c r="W3967">
        <v>1.5660000000000001</v>
      </c>
      <c r="X3967">
        <v>2.5310000000000001</v>
      </c>
      <c r="Y3967" s="8">
        <v>41961</v>
      </c>
    </row>
    <row r="3968" spans="1:25" x14ac:dyDescent="0.25">
      <c r="A3968">
        <v>-111.97561549</v>
      </c>
      <c r="B3968">
        <v>33.078600209999998</v>
      </c>
      <c r="C3968">
        <v>13</v>
      </c>
      <c r="D3968" t="s">
        <v>371</v>
      </c>
      <c r="E3968" t="s">
        <v>370</v>
      </c>
      <c r="F3968">
        <v>3967</v>
      </c>
      <c r="G3968">
        <v>183</v>
      </c>
      <c r="H3968">
        <v>13.33</v>
      </c>
      <c r="I3968">
        <v>2.3290000000000002</v>
      </c>
      <c r="J3968">
        <v>1</v>
      </c>
      <c r="K3968">
        <v>1165.8</v>
      </c>
      <c r="L3968" t="s">
        <v>369</v>
      </c>
      <c r="M3968" t="s">
        <v>368</v>
      </c>
      <c r="N3968" s="8">
        <v>41961</v>
      </c>
      <c r="O3968">
        <v>0</v>
      </c>
      <c r="P3968">
        <v>0</v>
      </c>
      <c r="Q3968">
        <v>11260</v>
      </c>
      <c r="R3968">
        <v>1447.7</v>
      </c>
      <c r="S3968">
        <v>3.016</v>
      </c>
      <c r="T3968">
        <v>33</v>
      </c>
      <c r="U3968">
        <v>4386.8999999999996</v>
      </c>
      <c r="V3968">
        <v>3</v>
      </c>
      <c r="W3968">
        <v>1.5880000000000001</v>
      </c>
      <c r="X3968">
        <v>2.5670000000000002</v>
      </c>
      <c r="Y3968" s="8">
        <v>41961</v>
      </c>
    </row>
    <row r="3969" spans="1:25" x14ac:dyDescent="0.25">
      <c r="A3969">
        <v>-111.97561617</v>
      </c>
      <c r="B3969">
        <v>33.078594219999999</v>
      </c>
      <c r="C3969">
        <v>13</v>
      </c>
      <c r="D3969" t="s">
        <v>371</v>
      </c>
      <c r="E3969" t="s">
        <v>370</v>
      </c>
      <c r="F3969">
        <v>3968</v>
      </c>
      <c r="G3969">
        <v>179</v>
      </c>
      <c r="H3969">
        <v>13.33</v>
      </c>
      <c r="I3969">
        <v>2.2970000000000002</v>
      </c>
      <c r="J3969">
        <v>1</v>
      </c>
      <c r="K3969">
        <v>1165.8</v>
      </c>
      <c r="L3969" t="s">
        <v>369</v>
      </c>
      <c r="M3969" t="s">
        <v>368</v>
      </c>
      <c r="N3969" s="8">
        <v>41961</v>
      </c>
      <c r="O3969">
        <v>0</v>
      </c>
      <c r="P3969">
        <v>0</v>
      </c>
      <c r="Q3969">
        <v>9205.4</v>
      </c>
      <c r="R3969">
        <v>1200.4000000000001</v>
      </c>
      <c r="S3969">
        <v>2.5009999999999999</v>
      </c>
      <c r="T3969">
        <v>33</v>
      </c>
      <c r="U3969">
        <v>3637.5</v>
      </c>
      <c r="V3969">
        <v>3</v>
      </c>
      <c r="W3969">
        <v>1.5660000000000001</v>
      </c>
      <c r="X3969">
        <v>2.5310000000000001</v>
      </c>
      <c r="Y3969" s="8">
        <v>41961</v>
      </c>
    </row>
    <row r="3970" spans="1:25" x14ac:dyDescent="0.25">
      <c r="A3970">
        <v>-111.97561634</v>
      </c>
      <c r="B3970">
        <v>33.078587220000003</v>
      </c>
      <c r="C3970">
        <v>13</v>
      </c>
      <c r="D3970" t="s">
        <v>371</v>
      </c>
      <c r="E3970" t="s">
        <v>370</v>
      </c>
      <c r="F3970">
        <v>3969</v>
      </c>
      <c r="G3970">
        <v>178</v>
      </c>
      <c r="H3970">
        <v>13.33</v>
      </c>
      <c r="I3970">
        <v>2.133</v>
      </c>
      <c r="J3970">
        <v>1</v>
      </c>
      <c r="K3970">
        <v>1165.7</v>
      </c>
      <c r="L3970" t="s">
        <v>369</v>
      </c>
      <c r="M3970" t="s">
        <v>368</v>
      </c>
      <c r="N3970" s="8">
        <v>41961</v>
      </c>
      <c r="O3970">
        <v>0</v>
      </c>
      <c r="P3970">
        <v>0</v>
      </c>
      <c r="Q3970">
        <v>7000.4</v>
      </c>
      <c r="R3970">
        <v>983.08</v>
      </c>
      <c r="S3970">
        <v>2.048</v>
      </c>
      <c r="T3970">
        <v>33</v>
      </c>
      <c r="U3970">
        <v>2979</v>
      </c>
      <c r="V3970">
        <v>3</v>
      </c>
      <c r="W3970">
        <v>1.454</v>
      </c>
      <c r="X3970">
        <v>2.35</v>
      </c>
      <c r="Y3970" s="8">
        <v>41961</v>
      </c>
    </row>
    <row r="3971" spans="1:25" x14ac:dyDescent="0.25">
      <c r="A3971">
        <v>-111.97561566</v>
      </c>
      <c r="B3971">
        <v>33.078581219999997</v>
      </c>
      <c r="C3971">
        <v>13</v>
      </c>
      <c r="D3971" t="s">
        <v>371</v>
      </c>
      <c r="E3971" t="s">
        <v>370</v>
      </c>
      <c r="F3971">
        <v>3970</v>
      </c>
      <c r="G3971">
        <v>182</v>
      </c>
      <c r="H3971">
        <v>13.33</v>
      </c>
      <c r="I3971">
        <v>2.4609999999999999</v>
      </c>
      <c r="J3971">
        <v>1</v>
      </c>
      <c r="K3971">
        <v>1165.8</v>
      </c>
      <c r="L3971" t="s">
        <v>369</v>
      </c>
      <c r="M3971" t="s">
        <v>368</v>
      </c>
      <c r="N3971" s="8">
        <v>41961</v>
      </c>
      <c r="O3971">
        <v>0</v>
      </c>
      <c r="P3971">
        <v>0</v>
      </c>
      <c r="Q3971">
        <v>7878.1</v>
      </c>
      <c r="R3971">
        <v>958.82</v>
      </c>
      <c r="S3971">
        <v>1.998</v>
      </c>
      <c r="T3971">
        <v>33</v>
      </c>
      <c r="U3971">
        <v>2905.5</v>
      </c>
      <c r="V3971">
        <v>3</v>
      </c>
      <c r="W3971">
        <v>1.6779999999999999</v>
      </c>
      <c r="X3971">
        <v>2.7109999999999999</v>
      </c>
      <c r="Y3971" s="8">
        <v>41961</v>
      </c>
    </row>
    <row r="3972" spans="1:25" x14ac:dyDescent="0.25">
      <c r="A3972">
        <v>-111.97561551</v>
      </c>
      <c r="B3972">
        <v>33.078574209999999</v>
      </c>
      <c r="C3972">
        <v>13</v>
      </c>
      <c r="D3972" t="s">
        <v>371</v>
      </c>
      <c r="E3972" t="s">
        <v>370</v>
      </c>
      <c r="F3972">
        <v>3971</v>
      </c>
      <c r="G3972">
        <v>177</v>
      </c>
      <c r="H3972">
        <v>13.33</v>
      </c>
      <c r="I3972">
        <v>2.3290000000000002</v>
      </c>
      <c r="J3972">
        <v>1</v>
      </c>
      <c r="K3972">
        <v>1165.8</v>
      </c>
      <c r="L3972" t="s">
        <v>369</v>
      </c>
      <c r="M3972" t="s">
        <v>368</v>
      </c>
      <c r="N3972" s="8">
        <v>41961</v>
      </c>
      <c r="O3972">
        <v>0</v>
      </c>
      <c r="P3972">
        <v>0</v>
      </c>
      <c r="Q3972">
        <v>6850.4</v>
      </c>
      <c r="R3972">
        <v>880.71</v>
      </c>
      <c r="S3972">
        <v>1.835</v>
      </c>
      <c r="T3972">
        <v>33</v>
      </c>
      <c r="U3972">
        <v>2668.8</v>
      </c>
      <c r="V3972">
        <v>3</v>
      </c>
      <c r="W3972">
        <v>1.5880000000000001</v>
      </c>
      <c r="X3972">
        <v>2.5670000000000002</v>
      </c>
      <c r="Y3972" s="8">
        <v>41961</v>
      </c>
    </row>
    <row r="3973" spans="1:25" x14ac:dyDescent="0.25">
      <c r="A3973">
        <v>-111.97561483</v>
      </c>
      <c r="B3973">
        <v>33.078568220000001</v>
      </c>
      <c r="C3973">
        <v>13</v>
      </c>
      <c r="D3973" t="s">
        <v>371</v>
      </c>
      <c r="E3973" t="s">
        <v>370</v>
      </c>
      <c r="F3973">
        <v>3972</v>
      </c>
      <c r="G3973">
        <v>181</v>
      </c>
      <c r="H3973">
        <v>13.33</v>
      </c>
      <c r="I3973">
        <v>2.2639999999999998</v>
      </c>
      <c r="J3973">
        <v>1</v>
      </c>
      <c r="K3973">
        <v>1165.8</v>
      </c>
      <c r="L3973" t="s">
        <v>369</v>
      </c>
      <c r="M3973" t="s">
        <v>368</v>
      </c>
      <c r="N3973" s="8">
        <v>41961</v>
      </c>
      <c r="O3973">
        <v>0</v>
      </c>
      <c r="P3973">
        <v>0</v>
      </c>
      <c r="Q3973">
        <v>6045</v>
      </c>
      <c r="R3973">
        <v>799.69</v>
      </c>
      <c r="S3973">
        <v>1.6659999999999999</v>
      </c>
      <c r="T3973">
        <v>33</v>
      </c>
      <c r="U3973">
        <v>2423.3000000000002</v>
      </c>
      <c r="V3973">
        <v>3</v>
      </c>
      <c r="W3973">
        <v>1.5429999999999999</v>
      </c>
      <c r="X3973">
        <v>2.4950000000000001</v>
      </c>
      <c r="Y3973" s="8">
        <v>41961</v>
      </c>
    </row>
    <row r="3974" spans="1:25" x14ac:dyDescent="0.25">
      <c r="A3974">
        <v>-111.97561517</v>
      </c>
      <c r="B3974">
        <v>33.078561219999997</v>
      </c>
      <c r="C3974">
        <v>13</v>
      </c>
      <c r="D3974" t="s">
        <v>371</v>
      </c>
      <c r="E3974" t="s">
        <v>370</v>
      </c>
      <c r="F3974">
        <v>3973</v>
      </c>
      <c r="G3974">
        <v>179</v>
      </c>
      <c r="H3974">
        <v>13.33</v>
      </c>
      <c r="I3974">
        <v>2.2970000000000002</v>
      </c>
      <c r="J3974">
        <v>1</v>
      </c>
      <c r="K3974">
        <v>1165.8</v>
      </c>
      <c r="L3974" t="s">
        <v>369</v>
      </c>
      <c r="M3974" t="s">
        <v>368</v>
      </c>
      <c r="N3974" s="8">
        <v>41961</v>
      </c>
      <c r="O3974">
        <v>0</v>
      </c>
      <c r="P3974">
        <v>0</v>
      </c>
      <c r="Q3974">
        <v>5019</v>
      </c>
      <c r="R3974">
        <v>654.48</v>
      </c>
      <c r="S3974">
        <v>1.363</v>
      </c>
      <c r="T3974">
        <v>33</v>
      </c>
      <c r="U3974">
        <v>1983.3</v>
      </c>
      <c r="V3974">
        <v>3</v>
      </c>
      <c r="W3974">
        <v>1.5660000000000001</v>
      </c>
      <c r="X3974">
        <v>2.5310000000000001</v>
      </c>
      <c r="Y3974" s="8">
        <v>41961</v>
      </c>
    </row>
    <row r="3975" spans="1:25" x14ac:dyDescent="0.25">
      <c r="A3975">
        <v>-111.97561432000001</v>
      </c>
      <c r="B3975">
        <v>33.078555209999998</v>
      </c>
      <c r="C3975">
        <v>13</v>
      </c>
      <c r="D3975" t="s">
        <v>371</v>
      </c>
      <c r="E3975" t="s">
        <v>370</v>
      </c>
      <c r="F3975">
        <v>3974</v>
      </c>
      <c r="G3975">
        <v>184</v>
      </c>
      <c r="H3975">
        <v>13.33</v>
      </c>
      <c r="I3975">
        <v>2.395</v>
      </c>
      <c r="J3975">
        <v>1</v>
      </c>
      <c r="K3975">
        <v>1165.8</v>
      </c>
      <c r="L3975" t="s">
        <v>369</v>
      </c>
      <c r="M3975" t="s">
        <v>368</v>
      </c>
      <c r="N3975" s="8">
        <v>41961</v>
      </c>
      <c r="O3975">
        <v>0</v>
      </c>
      <c r="P3975">
        <v>0</v>
      </c>
      <c r="Q3975">
        <v>6698.8</v>
      </c>
      <c r="R3975">
        <v>837.63</v>
      </c>
      <c r="S3975">
        <v>1.7450000000000001</v>
      </c>
      <c r="T3975">
        <v>33</v>
      </c>
      <c r="U3975">
        <v>2538.3000000000002</v>
      </c>
      <c r="V3975">
        <v>3</v>
      </c>
      <c r="W3975">
        <v>1.633</v>
      </c>
      <c r="X3975">
        <v>2.6389999999999998</v>
      </c>
      <c r="Y3975" s="8">
        <v>41961</v>
      </c>
    </row>
    <row r="3976" spans="1:25" x14ac:dyDescent="0.25">
      <c r="A3976">
        <v>-111.97561534</v>
      </c>
      <c r="B3976">
        <v>33.078548220000002</v>
      </c>
      <c r="C3976">
        <v>13</v>
      </c>
      <c r="D3976" t="s">
        <v>371</v>
      </c>
      <c r="E3976" t="s">
        <v>370</v>
      </c>
      <c r="F3976">
        <v>3975</v>
      </c>
      <c r="G3976">
        <v>178</v>
      </c>
      <c r="H3976">
        <v>13.33</v>
      </c>
      <c r="I3976">
        <v>2.2639999999999998</v>
      </c>
      <c r="J3976">
        <v>1</v>
      </c>
      <c r="K3976">
        <v>1165.7</v>
      </c>
      <c r="L3976" t="s">
        <v>369</v>
      </c>
      <c r="M3976" t="s">
        <v>368</v>
      </c>
      <c r="N3976" s="8">
        <v>41961</v>
      </c>
      <c r="O3976">
        <v>0</v>
      </c>
      <c r="P3976">
        <v>0</v>
      </c>
      <c r="Q3976">
        <v>6478.8</v>
      </c>
      <c r="R3976">
        <v>857.08</v>
      </c>
      <c r="S3976">
        <v>1.786</v>
      </c>
      <c r="T3976">
        <v>33</v>
      </c>
      <c r="U3976">
        <v>2597.1999999999998</v>
      </c>
      <c r="V3976">
        <v>3</v>
      </c>
      <c r="W3976">
        <v>1.5429999999999999</v>
      </c>
      <c r="X3976">
        <v>2.4950000000000001</v>
      </c>
      <c r="Y3976" s="8">
        <v>41961</v>
      </c>
    </row>
    <row r="3977" spans="1:25" x14ac:dyDescent="0.25">
      <c r="A3977">
        <v>-111.975615</v>
      </c>
      <c r="B3977">
        <v>33.078542229999996</v>
      </c>
      <c r="C3977">
        <v>13</v>
      </c>
      <c r="D3977" t="s">
        <v>371</v>
      </c>
      <c r="E3977" t="s">
        <v>370</v>
      </c>
      <c r="F3977">
        <v>3976</v>
      </c>
      <c r="G3977">
        <v>180</v>
      </c>
      <c r="H3977">
        <v>13.33</v>
      </c>
      <c r="I3977">
        <v>2.2309999999999999</v>
      </c>
      <c r="J3977">
        <v>1</v>
      </c>
      <c r="K3977">
        <v>1165.8</v>
      </c>
      <c r="L3977" t="s">
        <v>369</v>
      </c>
      <c r="M3977" t="s">
        <v>368</v>
      </c>
      <c r="N3977" s="8">
        <v>41961</v>
      </c>
      <c r="O3977">
        <v>0</v>
      </c>
      <c r="P3977">
        <v>0</v>
      </c>
      <c r="Q3977">
        <v>8070.3</v>
      </c>
      <c r="R3977">
        <v>1083.3</v>
      </c>
      <c r="S3977">
        <v>2.2570000000000001</v>
      </c>
      <c r="T3977">
        <v>33</v>
      </c>
      <c r="U3977">
        <v>3282.8</v>
      </c>
      <c r="V3977">
        <v>3</v>
      </c>
      <c r="W3977">
        <v>1.5209999999999999</v>
      </c>
      <c r="X3977">
        <v>2.4580000000000002</v>
      </c>
      <c r="Y3977" s="8">
        <v>41961</v>
      </c>
    </row>
    <row r="3978" spans="1:25" x14ac:dyDescent="0.25">
      <c r="A3978">
        <v>-111.97561566</v>
      </c>
      <c r="B3978">
        <v>33.078535219999999</v>
      </c>
      <c r="C3978">
        <v>13</v>
      </c>
      <c r="D3978" t="s">
        <v>371</v>
      </c>
      <c r="E3978" t="s">
        <v>370</v>
      </c>
      <c r="F3978">
        <v>3977</v>
      </c>
      <c r="G3978">
        <v>182</v>
      </c>
      <c r="H3978">
        <v>13.33</v>
      </c>
      <c r="I3978">
        <v>2.3290000000000002</v>
      </c>
      <c r="J3978">
        <v>1</v>
      </c>
      <c r="K3978">
        <v>1165.7</v>
      </c>
      <c r="L3978" t="s">
        <v>369</v>
      </c>
      <c r="M3978" t="s">
        <v>368</v>
      </c>
      <c r="N3978" s="8">
        <v>41961</v>
      </c>
      <c r="O3978">
        <v>0</v>
      </c>
      <c r="P3978">
        <v>0</v>
      </c>
      <c r="Q3978">
        <v>6211.6</v>
      </c>
      <c r="R3978">
        <v>798.59</v>
      </c>
      <c r="S3978">
        <v>1.6639999999999999</v>
      </c>
      <c r="T3978">
        <v>33</v>
      </c>
      <c r="U3978">
        <v>2420</v>
      </c>
      <c r="V3978">
        <v>3</v>
      </c>
      <c r="W3978">
        <v>1.5880000000000001</v>
      </c>
      <c r="X3978">
        <v>2.5670000000000002</v>
      </c>
      <c r="Y3978" s="8">
        <v>41961</v>
      </c>
    </row>
    <row r="3979" spans="1:25" x14ac:dyDescent="0.25">
      <c r="A3979">
        <v>-111.97561517</v>
      </c>
      <c r="B3979">
        <v>33.07852922</v>
      </c>
      <c r="C3979">
        <v>13</v>
      </c>
      <c r="D3979" t="s">
        <v>371</v>
      </c>
      <c r="E3979" t="s">
        <v>370</v>
      </c>
      <c r="F3979">
        <v>3978</v>
      </c>
      <c r="G3979">
        <v>179</v>
      </c>
      <c r="H3979">
        <v>13.33</v>
      </c>
      <c r="I3979">
        <v>2.3620000000000001</v>
      </c>
      <c r="J3979">
        <v>1</v>
      </c>
      <c r="K3979">
        <v>1165.8</v>
      </c>
      <c r="L3979" t="s">
        <v>369</v>
      </c>
      <c r="M3979" t="s">
        <v>368</v>
      </c>
      <c r="N3979" s="8">
        <v>41961</v>
      </c>
      <c r="O3979">
        <v>0</v>
      </c>
      <c r="P3979">
        <v>0</v>
      </c>
      <c r="Q3979">
        <v>6728.3</v>
      </c>
      <c r="R3979">
        <v>853</v>
      </c>
      <c r="S3979">
        <v>1.7769999999999999</v>
      </c>
      <c r="T3979">
        <v>33</v>
      </c>
      <c r="U3979">
        <v>2584.9</v>
      </c>
      <c r="V3979">
        <v>3</v>
      </c>
      <c r="W3979">
        <v>1.611</v>
      </c>
      <c r="X3979">
        <v>2.6030000000000002</v>
      </c>
      <c r="Y3979" s="8">
        <v>41961</v>
      </c>
    </row>
    <row r="3980" spans="1:25" x14ac:dyDescent="0.25">
      <c r="A3980">
        <v>-111.97561551</v>
      </c>
      <c r="B3980">
        <v>33.07852321</v>
      </c>
      <c r="C3980">
        <v>13</v>
      </c>
      <c r="D3980" t="s">
        <v>371</v>
      </c>
      <c r="E3980" t="s">
        <v>370</v>
      </c>
      <c r="F3980">
        <v>3979</v>
      </c>
      <c r="G3980">
        <v>177</v>
      </c>
      <c r="H3980">
        <v>13.33</v>
      </c>
      <c r="I3980">
        <v>2.395</v>
      </c>
      <c r="J3980">
        <v>1</v>
      </c>
      <c r="K3980">
        <v>1165.9000000000001</v>
      </c>
      <c r="L3980" t="s">
        <v>369</v>
      </c>
      <c r="M3980" t="s">
        <v>368</v>
      </c>
      <c r="N3980" s="8">
        <v>41961</v>
      </c>
      <c r="O3980">
        <v>0</v>
      </c>
      <c r="P3980">
        <v>0</v>
      </c>
      <c r="Q3980">
        <v>6798.4</v>
      </c>
      <c r="R3980">
        <v>850.09</v>
      </c>
      <c r="S3980">
        <v>1.7709999999999999</v>
      </c>
      <c r="T3980">
        <v>33</v>
      </c>
      <c r="U3980">
        <v>2576</v>
      </c>
      <c r="V3980">
        <v>3</v>
      </c>
      <c r="W3980">
        <v>1.633</v>
      </c>
      <c r="X3980">
        <v>2.6389999999999998</v>
      </c>
      <c r="Y3980" s="8">
        <v>41961</v>
      </c>
    </row>
    <row r="3981" spans="1:25" x14ac:dyDescent="0.25">
      <c r="A3981">
        <v>-111.97561466000001</v>
      </c>
      <c r="B3981">
        <v>33.078516219999997</v>
      </c>
      <c r="C3981">
        <v>13</v>
      </c>
      <c r="D3981" t="s">
        <v>371</v>
      </c>
      <c r="E3981" t="s">
        <v>370</v>
      </c>
      <c r="F3981">
        <v>3980</v>
      </c>
      <c r="G3981">
        <v>182</v>
      </c>
      <c r="H3981">
        <v>13.33</v>
      </c>
      <c r="I3981">
        <v>2.2970000000000002</v>
      </c>
      <c r="J3981">
        <v>1</v>
      </c>
      <c r="K3981">
        <v>1165.8</v>
      </c>
      <c r="L3981" t="s">
        <v>369</v>
      </c>
      <c r="M3981" t="s">
        <v>368</v>
      </c>
      <c r="N3981" s="8">
        <v>41961</v>
      </c>
      <c r="O3981">
        <v>0</v>
      </c>
      <c r="P3981">
        <v>0</v>
      </c>
      <c r="Q3981">
        <v>6008.1</v>
      </c>
      <c r="R3981">
        <v>783.45</v>
      </c>
      <c r="S3981">
        <v>1.6319999999999999</v>
      </c>
      <c r="T3981">
        <v>33</v>
      </c>
      <c r="U3981">
        <v>2374.1</v>
      </c>
      <c r="V3981">
        <v>3</v>
      </c>
      <c r="W3981">
        <v>1.5660000000000001</v>
      </c>
      <c r="X3981">
        <v>2.5310000000000001</v>
      </c>
      <c r="Y3981" s="8">
        <v>41961</v>
      </c>
    </row>
    <row r="3982" spans="1:25" x14ac:dyDescent="0.25">
      <c r="A3982">
        <v>-111.97561650999999</v>
      </c>
      <c r="B3982">
        <v>33.078510209999997</v>
      </c>
      <c r="C3982">
        <v>13</v>
      </c>
      <c r="D3982" t="s">
        <v>371</v>
      </c>
      <c r="E3982" t="s">
        <v>370</v>
      </c>
      <c r="F3982">
        <v>3981</v>
      </c>
      <c r="G3982">
        <v>177</v>
      </c>
      <c r="H3982">
        <v>13.33</v>
      </c>
      <c r="I3982">
        <v>2.2309999999999999</v>
      </c>
      <c r="J3982">
        <v>1</v>
      </c>
      <c r="K3982">
        <v>1165.7</v>
      </c>
      <c r="L3982" t="s">
        <v>369</v>
      </c>
      <c r="M3982" t="s">
        <v>368</v>
      </c>
      <c r="N3982" s="8">
        <v>41961</v>
      </c>
      <c r="O3982">
        <v>0</v>
      </c>
      <c r="P3982">
        <v>0</v>
      </c>
      <c r="Q3982">
        <v>5036</v>
      </c>
      <c r="R3982">
        <v>676.02</v>
      </c>
      <c r="S3982">
        <v>1.4079999999999999</v>
      </c>
      <c r="T3982">
        <v>33</v>
      </c>
      <c r="U3982">
        <v>2048.5</v>
      </c>
      <c r="V3982">
        <v>3</v>
      </c>
      <c r="W3982">
        <v>1.5209999999999999</v>
      </c>
      <c r="X3982">
        <v>2.4580000000000002</v>
      </c>
      <c r="Y3982" s="8">
        <v>41961</v>
      </c>
    </row>
    <row r="3983" spans="1:25" x14ac:dyDescent="0.25">
      <c r="A3983">
        <v>-111.975615</v>
      </c>
      <c r="B3983">
        <v>33.078503230000003</v>
      </c>
      <c r="C3983">
        <v>13</v>
      </c>
      <c r="D3983" t="s">
        <v>371</v>
      </c>
      <c r="E3983" t="s">
        <v>370</v>
      </c>
      <c r="F3983">
        <v>3982</v>
      </c>
      <c r="G3983">
        <v>180</v>
      </c>
      <c r="H3983">
        <v>13.33</v>
      </c>
      <c r="I3983">
        <v>2.395</v>
      </c>
      <c r="J3983">
        <v>1</v>
      </c>
      <c r="K3983">
        <v>1165.7</v>
      </c>
      <c r="L3983" t="s">
        <v>369</v>
      </c>
      <c r="M3983" t="s">
        <v>368</v>
      </c>
      <c r="N3983" s="8">
        <v>41961</v>
      </c>
      <c r="O3983">
        <v>0</v>
      </c>
      <c r="P3983">
        <v>0</v>
      </c>
      <c r="Q3983">
        <v>6346.8</v>
      </c>
      <c r="R3983">
        <v>793.62</v>
      </c>
      <c r="S3983">
        <v>1.653</v>
      </c>
      <c r="T3983">
        <v>33</v>
      </c>
      <c r="U3983">
        <v>2404.9</v>
      </c>
      <c r="V3983">
        <v>3</v>
      </c>
      <c r="W3983">
        <v>1.633</v>
      </c>
      <c r="X3983">
        <v>2.6389999999999998</v>
      </c>
      <c r="Y3983" s="8">
        <v>41961</v>
      </c>
    </row>
    <row r="3984" spans="1:25" x14ac:dyDescent="0.25">
      <c r="A3984">
        <v>-111.97561517</v>
      </c>
      <c r="B3984">
        <v>33.078497220000003</v>
      </c>
      <c r="C3984">
        <v>13</v>
      </c>
      <c r="D3984" t="s">
        <v>371</v>
      </c>
      <c r="E3984" t="s">
        <v>370</v>
      </c>
      <c r="F3984">
        <v>3983</v>
      </c>
      <c r="G3984">
        <v>179</v>
      </c>
      <c r="H3984">
        <v>13.33</v>
      </c>
      <c r="I3984">
        <v>2.2970000000000002</v>
      </c>
      <c r="J3984">
        <v>1</v>
      </c>
      <c r="K3984">
        <v>1165.8</v>
      </c>
      <c r="L3984" t="s">
        <v>369</v>
      </c>
      <c r="M3984" t="s">
        <v>368</v>
      </c>
      <c r="N3984" s="8">
        <v>41961</v>
      </c>
      <c r="O3984">
        <v>0</v>
      </c>
      <c r="P3984">
        <v>0</v>
      </c>
      <c r="Q3984">
        <v>4894.8999999999996</v>
      </c>
      <c r="R3984">
        <v>638.29999999999995</v>
      </c>
      <c r="S3984">
        <v>1.33</v>
      </c>
      <c r="T3984">
        <v>33</v>
      </c>
      <c r="U3984">
        <v>1934.3</v>
      </c>
      <c r="V3984">
        <v>3</v>
      </c>
      <c r="W3984">
        <v>1.5660000000000001</v>
      </c>
      <c r="X3984">
        <v>2.5310000000000001</v>
      </c>
      <c r="Y3984" s="8">
        <v>41961</v>
      </c>
    </row>
    <row r="3985" spans="1:25" x14ac:dyDescent="0.25">
      <c r="A3985">
        <v>-111.97561583</v>
      </c>
      <c r="B3985">
        <v>33.078490219999999</v>
      </c>
      <c r="C3985">
        <v>13</v>
      </c>
      <c r="D3985" t="s">
        <v>371</v>
      </c>
      <c r="E3985" t="s">
        <v>370</v>
      </c>
      <c r="F3985">
        <v>3984</v>
      </c>
      <c r="G3985">
        <v>181</v>
      </c>
      <c r="H3985">
        <v>13.33</v>
      </c>
      <c r="I3985">
        <v>2.2639999999999998</v>
      </c>
      <c r="J3985">
        <v>1</v>
      </c>
      <c r="K3985">
        <v>1165.8</v>
      </c>
      <c r="L3985" t="s">
        <v>369</v>
      </c>
      <c r="M3985" t="s">
        <v>368</v>
      </c>
      <c r="N3985" s="8">
        <v>41961</v>
      </c>
      <c r="O3985">
        <v>0</v>
      </c>
      <c r="P3985">
        <v>0</v>
      </c>
      <c r="Q3985">
        <v>6645.8</v>
      </c>
      <c r="R3985">
        <v>879.17</v>
      </c>
      <c r="S3985">
        <v>1.8320000000000001</v>
      </c>
      <c r="T3985">
        <v>33</v>
      </c>
      <c r="U3985">
        <v>2664.2</v>
      </c>
      <c r="V3985">
        <v>3</v>
      </c>
      <c r="W3985">
        <v>1.5429999999999999</v>
      </c>
      <c r="X3985">
        <v>2.4950000000000001</v>
      </c>
      <c r="Y3985" s="8">
        <v>41961</v>
      </c>
    </row>
    <row r="3986" spans="1:25" x14ac:dyDescent="0.25">
      <c r="A3986">
        <v>-111.97561583</v>
      </c>
      <c r="B3986">
        <v>33.07848422</v>
      </c>
      <c r="C3986">
        <v>13</v>
      </c>
      <c r="D3986" t="s">
        <v>371</v>
      </c>
      <c r="E3986" t="s">
        <v>370</v>
      </c>
      <c r="F3986">
        <v>3985</v>
      </c>
      <c r="G3986">
        <v>181</v>
      </c>
      <c r="H3986">
        <v>13.33</v>
      </c>
      <c r="I3986">
        <v>2.2970000000000002</v>
      </c>
      <c r="J3986">
        <v>1</v>
      </c>
      <c r="K3986">
        <v>1165.8</v>
      </c>
      <c r="L3986" t="s">
        <v>369</v>
      </c>
      <c r="M3986" t="s">
        <v>368</v>
      </c>
      <c r="N3986" s="8">
        <v>41961</v>
      </c>
      <c r="O3986">
        <v>0</v>
      </c>
      <c r="P3986">
        <v>0</v>
      </c>
      <c r="Q3986">
        <v>5625.2</v>
      </c>
      <c r="R3986">
        <v>733.53</v>
      </c>
      <c r="S3986">
        <v>1.528</v>
      </c>
      <c r="T3986">
        <v>33</v>
      </c>
      <c r="U3986">
        <v>2222.8000000000002</v>
      </c>
      <c r="V3986">
        <v>3</v>
      </c>
      <c r="W3986">
        <v>1.5660000000000001</v>
      </c>
      <c r="X3986">
        <v>2.5310000000000001</v>
      </c>
      <c r="Y3986" s="8">
        <v>41961</v>
      </c>
    </row>
    <row r="3987" spans="1:25" x14ac:dyDescent="0.25">
      <c r="A3987">
        <v>-111.97561617</v>
      </c>
      <c r="B3987">
        <v>33.078477220000003</v>
      </c>
      <c r="C3987">
        <v>13</v>
      </c>
      <c r="D3987" t="s">
        <v>371</v>
      </c>
      <c r="E3987" t="s">
        <v>370</v>
      </c>
      <c r="F3987">
        <v>3986</v>
      </c>
      <c r="G3987">
        <v>179</v>
      </c>
      <c r="H3987">
        <v>13.33</v>
      </c>
      <c r="I3987">
        <v>2.3290000000000002</v>
      </c>
      <c r="J3987">
        <v>1</v>
      </c>
      <c r="K3987">
        <v>1165.9000000000001</v>
      </c>
      <c r="L3987" t="s">
        <v>369</v>
      </c>
      <c r="M3987" t="s">
        <v>368</v>
      </c>
      <c r="N3987" s="8">
        <v>41961</v>
      </c>
      <c r="O3987">
        <v>0</v>
      </c>
      <c r="P3987">
        <v>0</v>
      </c>
      <c r="Q3987">
        <v>6399.8</v>
      </c>
      <c r="R3987">
        <v>822.78</v>
      </c>
      <c r="S3987">
        <v>1.714</v>
      </c>
      <c r="T3987">
        <v>33</v>
      </c>
      <c r="U3987">
        <v>2493.3000000000002</v>
      </c>
      <c r="V3987">
        <v>3</v>
      </c>
      <c r="W3987">
        <v>1.5880000000000001</v>
      </c>
      <c r="X3987">
        <v>2.5670000000000002</v>
      </c>
      <c r="Y3987" s="8">
        <v>41961</v>
      </c>
    </row>
    <row r="3988" spans="1:25" x14ac:dyDescent="0.25">
      <c r="A3988">
        <v>-111.97561549</v>
      </c>
      <c r="B3988">
        <v>33.078471209999996</v>
      </c>
      <c r="C3988">
        <v>13</v>
      </c>
      <c r="D3988" t="s">
        <v>371</v>
      </c>
      <c r="E3988" t="s">
        <v>370</v>
      </c>
      <c r="F3988">
        <v>3987</v>
      </c>
      <c r="G3988">
        <v>183</v>
      </c>
      <c r="H3988">
        <v>13.33</v>
      </c>
      <c r="I3988">
        <v>2.4279999999999999</v>
      </c>
      <c r="J3988">
        <v>1</v>
      </c>
      <c r="K3988">
        <v>1165.8</v>
      </c>
      <c r="L3988" t="s">
        <v>369</v>
      </c>
      <c r="M3988" t="s">
        <v>368</v>
      </c>
      <c r="N3988" s="8">
        <v>41961</v>
      </c>
      <c r="O3988">
        <v>0</v>
      </c>
      <c r="P3988">
        <v>0</v>
      </c>
      <c r="Q3988">
        <v>6279.1</v>
      </c>
      <c r="R3988">
        <v>774.54</v>
      </c>
      <c r="S3988">
        <v>1.6140000000000001</v>
      </c>
      <c r="T3988">
        <v>33</v>
      </c>
      <c r="U3988">
        <v>2347.1</v>
      </c>
      <c r="V3988">
        <v>3</v>
      </c>
      <c r="W3988">
        <v>1.655</v>
      </c>
      <c r="X3988">
        <v>2.6749999999999998</v>
      </c>
      <c r="Y3988" s="8">
        <v>41961</v>
      </c>
    </row>
    <row r="3989" spans="1:25" x14ac:dyDescent="0.25">
      <c r="A3989">
        <v>-111.975616</v>
      </c>
      <c r="B3989">
        <v>33.078464230000002</v>
      </c>
      <c r="C3989">
        <v>13</v>
      </c>
      <c r="D3989" t="s">
        <v>371</v>
      </c>
      <c r="E3989" t="s">
        <v>370</v>
      </c>
      <c r="F3989">
        <v>3988</v>
      </c>
      <c r="G3989">
        <v>180</v>
      </c>
      <c r="H3989">
        <v>13.33</v>
      </c>
      <c r="I3989">
        <v>2.2639999999999998</v>
      </c>
      <c r="J3989">
        <v>1</v>
      </c>
      <c r="K3989">
        <v>1165.8</v>
      </c>
      <c r="L3989" t="s">
        <v>369</v>
      </c>
      <c r="M3989" t="s">
        <v>368</v>
      </c>
      <c r="N3989" s="8">
        <v>41961</v>
      </c>
      <c r="O3989">
        <v>0</v>
      </c>
      <c r="P3989">
        <v>0</v>
      </c>
      <c r="Q3989">
        <v>5285.3</v>
      </c>
      <c r="R3989">
        <v>699.19</v>
      </c>
      <c r="S3989">
        <v>1.4570000000000001</v>
      </c>
      <c r="T3989">
        <v>33</v>
      </c>
      <c r="U3989">
        <v>2118.8000000000002</v>
      </c>
      <c r="V3989">
        <v>3</v>
      </c>
      <c r="W3989">
        <v>1.5429999999999999</v>
      </c>
      <c r="X3989">
        <v>2.4950000000000001</v>
      </c>
      <c r="Y3989" s="8">
        <v>41961</v>
      </c>
    </row>
    <row r="3990" spans="1:25" x14ac:dyDescent="0.25">
      <c r="A3990">
        <v>-111.97561583</v>
      </c>
      <c r="B3990">
        <v>33.078458220000002</v>
      </c>
      <c r="C3990">
        <v>13</v>
      </c>
      <c r="D3990" t="s">
        <v>371</v>
      </c>
      <c r="E3990" t="s">
        <v>370</v>
      </c>
      <c r="F3990">
        <v>3989</v>
      </c>
      <c r="G3990">
        <v>181</v>
      </c>
      <c r="H3990">
        <v>13.33</v>
      </c>
      <c r="I3990">
        <v>2.3290000000000002</v>
      </c>
      <c r="J3990">
        <v>1</v>
      </c>
      <c r="K3990">
        <v>1166</v>
      </c>
      <c r="L3990" t="s">
        <v>369</v>
      </c>
      <c r="M3990" t="s">
        <v>368</v>
      </c>
      <c r="N3990" s="8">
        <v>41961</v>
      </c>
      <c r="O3990">
        <v>0</v>
      </c>
      <c r="P3990">
        <v>0</v>
      </c>
      <c r="Q3990">
        <v>6402.6</v>
      </c>
      <c r="R3990">
        <v>823.15</v>
      </c>
      <c r="S3990">
        <v>1.7150000000000001</v>
      </c>
      <c r="T3990">
        <v>33</v>
      </c>
      <c r="U3990">
        <v>2494.4</v>
      </c>
      <c r="V3990">
        <v>3</v>
      </c>
      <c r="W3990">
        <v>1.5880000000000001</v>
      </c>
      <c r="X3990">
        <v>2.5670000000000002</v>
      </c>
      <c r="Y3990" s="8">
        <v>41961</v>
      </c>
    </row>
    <row r="3991" spans="1:25" x14ac:dyDescent="0.25">
      <c r="A3991">
        <v>-111.97561534</v>
      </c>
      <c r="B3991">
        <v>33.078451219999998</v>
      </c>
      <c r="C3991">
        <v>13</v>
      </c>
      <c r="D3991" t="s">
        <v>371</v>
      </c>
      <c r="E3991" t="s">
        <v>370</v>
      </c>
      <c r="F3991">
        <v>3990</v>
      </c>
      <c r="G3991">
        <v>178</v>
      </c>
      <c r="H3991">
        <v>13.33</v>
      </c>
      <c r="I3991">
        <v>2.4609999999999999</v>
      </c>
      <c r="J3991">
        <v>1</v>
      </c>
      <c r="K3991">
        <v>1165.9000000000001</v>
      </c>
      <c r="L3991" t="s">
        <v>369</v>
      </c>
      <c r="M3991" t="s">
        <v>368</v>
      </c>
      <c r="N3991" s="8">
        <v>41961</v>
      </c>
      <c r="O3991">
        <v>0</v>
      </c>
      <c r="P3991">
        <v>0</v>
      </c>
      <c r="Q3991">
        <v>9093.7999999999993</v>
      </c>
      <c r="R3991">
        <v>1106.8</v>
      </c>
      <c r="S3991">
        <v>2.306</v>
      </c>
      <c r="T3991">
        <v>33</v>
      </c>
      <c r="U3991">
        <v>3353.9</v>
      </c>
      <c r="V3991">
        <v>3</v>
      </c>
      <c r="W3991">
        <v>1.6779999999999999</v>
      </c>
      <c r="X3991">
        <v>2.7109999999999999</v>
      </c>
      <c r="Y3991" s="8">
        <v>41961</v>
      </c>
    </row>
    <row r="3992" spans="1:25" x14ac:dyDescent="0.25">
      <c r="A3992">
        <v>-111.97561686</v>
      </c>
      <c r="B3992">
        <v>33.078445189999997</v>
      </c>
      <c r="C3992">
        <v>13</v>
      </c>
      <c r="D3992" t="s">
        <v>371</v>
      </c>
      <c r="E3992" t="s">
        <v>370</v>
      </c>
      <c r="F3992">
        <v>3991</v>
      </c>
      <c r="G3992">
        <v>175</v>
      </c>
      <c r="H3992">
        <v>13.33</v>
      </c>
      <c r="I3992">
        <v>2.3290000000000002</v>
      </c>
      <c r="J3992">
        <v>1</v>
      </c>
      <c r="K3992">
        <v>1165.9000000000001</v>
      </c>
      <c r="L3992" t="s">
        <v>369</v>
      </c>
      <c r="M3992" t="s">
        <v>368</v>
      </c>
      <c r="N3992" s="8">
        <v>41961</v>
      </c>
      <c r="O3992">
        <v>0</v>
      </c>
      <c r="P3992">
        <v>0</v>
      </c>
      <c r="Q3992">
        <v>9197.9</v>
      </c>
      <c r="R3992">
        <v>1182.5</v>
      </c>
      <c r="S3992">
        <v>2.464</v>
      </c>
      <c r="T3992">
        <v>33</v>
      </c>
      <c r="U3992">
        <v>3583.4</v>
      </c>
      <c r="V3992">
        <v>3</v>
      </c>
      <c r="W3992">
        <v>1.5880000000000001</v>
      </c>
      <c r="X3992">
        <v>2.5670000000000002</v>
      </c>
      <c r="Y3992" s="8">
        <v>41961</v>
      </c>
    </row>
    <row r="3993" spans="1:25" x14ac:dyDescent="0.25">
      <c r="A3993">
        <v>-111.97561497</v>
      </c>
      <c r="B3993">
        <v>33.078438179999999</v>
      </c>
      <c r="C3993">
        <v>13</v>
      </c>
      <c r="D3993" t="s">
        <v>371</v>
      </c>
      <c r="E3993" t="s">
        <v>370</v>
      </c>
      <c r="F3993">
        <v>3992</v>
      </c>
      <c r="G3993">
        <v>186</v>
      </c>
      <c r="H3993">
        <v>13.33</v>
      </c>
      <c r="I3993">
        <v>2.2309999999999999</v>
      </c>
      <c r="J3993">
        <v>1</v>
      </c>
      <c r="K3993">
        <v>1166</v>
      </c>
      <c r="L3993" t="s">
        <v>369</v>
      </c>
      <c r="M3993" t="s">
        <v>368</v>
      </c>
      <c r="N3993" s="8">
        <v>41961</v>
      </c>
      <c r="O3993">
        <v>0</v>
      </c>
      <c r="P3993">
        <v>0</v>
      </c>
      <c r="Q3993">
        <v>7057.4</v>
      </c>
      <c r="R3993">
        <v>947.35</v>
      </c>
      <c r="S3993">
        <v>1.974</v>
      </c>
      <c r="T3993">
        <v>33</v>
      </c>
      <c r="U3993">
        <v>2870.8</v>
      </c>
      <c r="V3993">
        <v>3</v>
      </c>
      <c r="W3993">
        <v>1.5209999999999999</v>
      </c>
      <c r="X3993">
        <v>2.4580000000000002</v>
      </c>
      <c r="Y3993" s="8">
        <v>41961</v>
      </c>
    </row>
    <row r="3994" spans="1:25" x14ac:dyDescent="0.25">
      <c r="A3994">
        <v>-111.97561617</v>
      </c>
      <c r="B3994">
        <v>33.078432220000003</v>
      </c>
      <c r="C3994">
        <v>13</v>
      </c>
      <c r="D3994" t="s">
        <v>371</v>
      </c>
      <c r="E3994" t="s">
        <v>370</v>
      </c>
      <c r="F3994">
        <v>3993</v>
      </c>
      <c r="G3994">
        <v>179</v>
      </c>
      <c r="H3994">
        <v>13.33</v>
      </c>
      <c r="I3994">
        <v>2.2970000000000002</v>
      </c>
      <c r="J3994">
        <v>1</v>
      </c>
      <c r="K3994">
        <v>1165.9000000000001</v>
      </c>
      <c r="L3994" t="s">
        <v>369</v>
      </c>
      <c r="M3994" t="s">
        <v>368</v>
      </c>
      <c r="N3994" s="8">
        <v>41961</v>
      </c>
      <c r="O3994">
        <v>0</v>
      </c>
      <c r="P3994">
        <v>0</v>
      </c>
      <c r="Q3994">
        <v>6525.5</v>
      </c>
      <c r="R3994">
        <v>850.92</v>
      </c>
      <c r="S3994">
        <v>1.7729999999999999</v>
      </c>
      <c r="T3994">
        <v>33</v>
      </c>
      <c r="U3994">
        <v>2578.6</v>
      </c>
      <c r="V3994">
        <v>3</v>
      </c>
      <c r="W3994">
        <v>1.5660000000000001</v>
      </c>
      <c r="X3994">
        <v>2.5310000000000001</v>
      </c>
      <c r="Y3994" s="8">
        <v>41961</v>
      </c>
    </row>
    <row r="3995" spans="1:25" x14ac:dyDescent="0.25">
      <c r="A3995">
        <v>-111.97561449</v>
      </c>
      <c r="B3995">
        <v>33.078425209999999</v>
      </c>
      <c r="C3995">
        <v>13</v>
      </c>
      <c r="D3995" t="s">
        <v>371</v>
      </c>
      <c r="E3995" t="s">
        <v>370</v>
      </c>
      <c r="F3995">
        <v>3994</v>
      </c>
      <c r="G3995">
        <v>183</v>
      </c>
      <c r="H3995">
        <v>13.33</v>
      </c>
      <c r="I3995">
        <v>2.3290000000000002</v>
      </c>
      <c r="J3995">
        <v>1</v>
      </c>
      <c r="K3995">
        <v>1165.9000000000001</v>
      </c>
      <c r="L3995" t="s">
        <v>369</v>
      </c>
      <c r="M3995" t="s">
        <v>368</v>
      </c>
      <c r="N3995" s="8">
        <v>41961</v>
      </c>
      <c r="O3995">
        <v>0</v>
      </c>
      <c r="P3995">
        <v>0</v>
      </c>
      <c r="Q3995">
        <v>5173.1000000000004</v>
      </c>
      <c r="R3995">
        <v>665.08</v>
      </c>
      <c r="S3995">
        <v>1.3859999999999999</v>
      </c>
      <c r="T3995">
        <v>33</v>
      </c>
      <c r="U3995">
        <v>2015.4</v>
      </c>
      <c r="V3995">
        <v>3</v>
      </c>
      <c r="W3995">
        <v>1.5880000000000001</v>
      </c>
      <c r="X3995">
        <v>2.5670000000000002</v>
      </c>
      <c r="Y3995" s="8">
        <v>41961</v>
      </c>
    </row>
    <row r="3996" spans="1:25" x14ac:dyDescent="0.25">
      <c r="A3996">
        <v>-111.97561686</v>
      </c>
      <c r="B3996">
        <v>33.078419189999998</v>
      </c>
      <c r="C3996">
        <v>13</v>
      </c>
      <c r="D3996" t="s">
        <v>371</v>
      </c>
      <c r="E3996" t="s">
        <v>370</v>
      </c>
      <c r="F3996">
        <v>3995</v>
      </c>
      <c r="G3996">
        <v>175</v>
      </c>
      <c r="H3996">
        <v>13.33</v>
      </c>
      <c r="I3996">
        <v>2.3620000000000001</v>
      </c>
      <c r="J3996">
        <v>1</v>
      </c>
      <c r="K3996">
        <v>1165.9000000000001</v>
      </c>
      <c r="L3996" t="s">
        <v>369</v>
      </c>
      <c r="M3996" t="s">
        <v>368</v>
      </c>
      <c r="N3996" s="8">
        <v>41961</v>
      </c>
      <c r="O3996">
        <v>0</v>
      </c>
      <c r="P3996">
        <v>0</v>
      </c>
      <c r="Q3996">
        <v>3597.2</v>
      </c>
      <c r="R3996">
        <v>456.05</v>
      </c>
      <c r="S3996">
        <v>0.95</v>
      </c>
      <c r="T3996">
        <v>33</v>
      </c>
      <c r="U3996">
        <v>1382</v>
      </c>
      <c r="V3996">
        <v>3</v>
      </c>
      <c r="W3996">
        <v>1.611</v>
      </c>
      <c r="X3996">
        <v>2.6030000000000002</v>
      </c>
      <c r="Y3996" s="8">
        <v>41961</v>
      </c>
    </row>
    <row r="3997" spans="1:25" x14ac:dyDescent="0.25">
      <c r="A3997">
        <v>-111.97561566</v>
      </c>
      <c r="B3997">
        <v>33.078412219999997</v>
      </c>
      <c r="C3997">
        <v>13</v>
      </c>
      <c r="D3997" t="s">
        <v>371</v>
      </c>
      <c r="E3997" t="s">
        <v>370</v>
      </c>
      <c r="F3997">
        <v>3996</v>
      </c>
      <c r="G3997">
        <v>182</v>
      </c>
      <c r="H3997">
        <v>13.33</v>
      </c>
      <c r="I3997">
        <v>2.395</v>
      </c>
      <c r="J3997">
        <v>1</v>
      </c>
      <c r="K3997">
        <v>1165.9000000000001</v>
      </c>
      <c r="L3997" t="s">
        <v>369</v>
      </c>
      <c r="M3997" t="s">
        <v>368</v>
      </c>
      <c r="N3997" s="8">
        <v>41961</v>
      </c>
      <c r="O3997">
        <v>0</v>
      </c>
      <c r="P3997">
        <v>0</v>
      </c>
      <c r="Q3997">
        <v>4577.8</v>
      </c>
      <c r="R3997">
        <v>572.41999999999996</v>
      </c>
      <c r="S3997">
        <v>1.1930000000000001</v>
      </c>
      <c r="T3997">
        <v>33</v>
      </c>
      <c r="U3997">
        <v>1734.6</v>
      </c>
      <c r="V3997">
        <v>3</v>
      </c>
      <c r="W3997">
        <v>1.633</v>
      </c>
      <c r="X3997">
        <v>2.6389999999999998</v>
      </c>
      <c r="Y3997" s="8">
        <v>41961</v>
      </c>
    </row>
    <row r="3998" spans="1:25" x14ac:dyDescent="0.25">
      <c r="A3998">
        <v>-111.97561583</v>
      </c>
      <c r="B3998">
        <v>33.078406219999998</v>
      </c>
      <c r="C3998">
        <v>13</v>
      </c>
      <c r="D3998" t="s">
        <v>371</v>
      </c>
      <c r="E3998" t="s">
        <v>370</v>
      </c>
      <c r="F3998">
        <v>3997</v>
      </c>
      <c r="G3998">
        <v>181</v>
      </c>
      <c r="H3998">
        <v>13.33</v>
      </c>
      <c r="I3998">
        <v>2.3290000000000002</v>
      </c>
      <c r="J3998">
        <v>1</v>
      </c>
      <c r="K3998">
        <v>1165.8</v>
      </c>
      <c r="L3998" t="s">
        <v>369</v>
      </c>
      <c r="M3998" t="s">
        <v>368</v>
      </c>
      <c r="N3998" s="8">
        <v>41961</v>
      </c>
      <c r="O3998">
        <v>0</v>
      </c>
      <c r="P3998">
        <v>0</v>
      </c>
      <c r="Q3998">
        <v>4579</v>
      </c>
      <c r="R3998">
        <v>588.69000000000005</v>
      </c>
      <c r="S3998">
        <v>1.226</v>
      </c>
      <c r="T3998">
        <v>33</v>
      </c>
      <c r="U3998">
        <v>1783.9</v>
      </c>
      <c r="V3998">
        <v>3</v>
      </c>
      <c r="W3998">
        <v>1.5880000000000001</v>
      </c>
      <c r="X3998">
        <v>2.5670000000000002</v>
      </c>
      <c r="Y3998" s="8">
        <v>41961</v>
      </c>
    </row>
    <row r="3999" spans="1:25" x14ac:dyDescent="0.25">
      <c r="A3999">
        <v>-111.97561583</v>
      </c>
      <c r="B3999">
        <v>33.078399220000001</v>
      </c>
      <c r="C3999">
        <v>13</v>
      </c>
      <c r="D3999" t="s">
        <v>371</v>
      </c>
      <c r="E3999" t="s">
        <v>370</v>
      </c>
      <c r="F3999">
        <v>3998</v>
      </c>
      <c r="G3999">
        <v>181</v>
      </c>
      <c r="H3999">
        <v>13.33</v>
      </c>
      <c r="I3999">
        <v>2.2970000000000002</v>
      </c>
      <c r="J3999">
        <v>1</v>
      </c>
      <c r="K3999">
        <v>1165.8</v>
      </c>
      <c r="L3999" t="s">
        <v>369</v>
      </c>
      <c r="M3999" t="s">
        <v>368</v>
      </c>
      <c r="N3999" s="8">
        <v>41961</v>
      </c>
      <c r="O3999">
        <v>0</v>
      </c>
      <c r="P3999">
        <v>0</v>
      </c>
      <c r="Q3999">
        <v>4494.5</v>
      </c>
      <c r="R3999">
        <v>586.08000000000004</v>
      </c>
      <c r="S3999">
        <v>1.2210000000000001</v>
      </c>
      <c r="T3999">
        <v>33</v>
      </c>
      <c r="U3999">
        <v>1776</v>
      </c>
      <c r="V3999">
        <v>3</v>
      </c>
      <c r="W3999">
        <v>1.5660000000000001</v>
      </c>
      <c r="X3999">
        <v>2.5310000000000001</v>
      </c>
      <c r="Y3999" s="8">
        <v>41961</v>
      </c>
    </row>
    <row r="4000" spans="1:25" x14ac:dyDescent="0.25">
      <c r="A4000">
        <v>-111.975616</v>
      </c>
      <c r="B4000">
        <v>33.078393230000003</v>
      </c>
      <c r="C4000">
        <v>13</v>
      </c>
      <c r="D4000" t="s">
        <v>371</v>
      </c>
      <c r="E4000" t="s">
        <v>370</v>
      </c>
      <c r="F4000">
        <v>3999</v>
      </c>
      <c r="G4000">
        <v>180</v>
      </c>
      <c r="H4000">
        <v>13.33</v>
      </c>
      <c r="I4000">
        <v>2.3620000000000001</v>
      </c>
      <c r="J4000">
        <v>1</v>
      </c>
      <c r="K4000">
        <v>1165.7</v>
      </c>
      <c r="L4000" t="s">
        <v>369</v>
      </c>
      <c r="M4000" t="s">
        <v>368</v>
      </c>
      <c r="N4000" s="8">
        <v>41961</v>
      </c>
      <c r="O4000">
        <v>0</v>
      </c>
      <c r="P4000">
        <v>0</v>
      </c>
      <c r="Q4000">
        <v>4108</v>
      </c>
      <c r="R4000">
        <v>520.79999999999995</v>
      </c>
      <c r="S4000">
        <v>1.085</v>
      </c>
      <c r="T4000">
        <v>33</v>
      </c>
      <c r="U4000">
        <v>1578.2</v>
      </c>
      <c r="V4000">
        <v>3</v>
      </c>
      <c r="W4000">
        <v>1.611</v>
      </c>
      <c r="X4000">
        <v>2.6030000000000002</v>
      </c>
      <c r="Y4000" s="8">
        <v>41961</v>
      </c>
    </row>
    <row r="4001" spans="1:25" x14ac:dyDescent="0.25">
      <c r="A4001">
        <v>-111.97561650999999</v>
      </c>
      <c r="B4001">
        <v>33.078386209999998</v>
      </c>
      <c r="C4001">
        <v>13</v>
      </c>
      <c r="D4001" t="s">
        <v>371</v>
      </c>
      <c r="E4001" t="s">
        <v>370</v>
      </c>
      <c r="F4001">
        <v>4000</v>
      </c>
      <c r="G4001">
        <v>177</v>
      </c>
      <c r="H4001">
        <v>13.33</v>
      </c>
      <c r="I4001">
        <v>2.4279999999999999</v>
      </c>
      <c r="J4001">
        <v>1</v>
      </c>
      <c r="K4001">
        <v>1165.8</v>
      </c>
      <c r="L4001" t="s">
        <v>369</v>
      </c>
      <c r="M4001" t="s">
        <v>368</v>
      </c>
      <c r="N4001" s="8">
        <v>41961</v>
      </c>
      <c r="O4001">
        <v>0</v>
      </c>
      <c r="P4001">
        <v>0</v>
      </c>
      <c r="Q4001">
        <v>4156.7</v>
      </c>
      <c r="R4001">
        <v>512.74</v>
      </c>
      <c r="S4001">
        <v>1.0680000000000001</v>
      </c>
      <c r="T4001">
        <v>33</v>
      </c>
      <c r="U4001">
        <v>1553.8</v>
      </c>
      <c r="V4001">
        <v>3</v>
      </c>
      <c r="W4001">
        <v>1.655</v>
      </c>
      <c r="X4001">
        <v>2.6749999999999998</v>
      </c>
      <c r="Y4001" s="8">
        <v>41961</v>
      </c>
    </row>
    <row r="4002" spans="1:25" x14ac:dyDescent="0.25">
      <c r="A4002">
        <v>-111.97561549</v>
      </c>
      <c r="B4002">
        <v>33.078380209999999</v>
      </c>
      <c r="C4002">
        <v>13</v>
      </c>
      <c r="D4002" t="s">
        <v>371</v>
      </c>
      <c r="E4002" t="s">
        <v>370</v>
      </c>
      <c r="F4002">
        <v>4001</v>
      </c>
      <c r="G4002">
        <v>183</v>
      </c>
      <c r="H4002">
        <v>13.33</v>
      </c>
      <c r="I4002">
        <v>2.4609999999999999</v>
      </c>
      <c r="J4002">
        <v>1</v>
      </c>
      <c r="K4002">
        <v>1165.8</v>
      </c>
      <c r="L4002" t="s">
        <v>369</v>
      </c>
      <c r="M4002" t="s">
        <v>368</v>
      </c>
      <c r="N4002" s="8">
        <v>41961</v>
      </c>
      <c r="O4002">
        <v>0</v>
      </c>
      <c r="P4002">
        <v>0</v>
      </c>
      <c r="Q4002">
        <v>2848.6</v>
      </c>
      <c r="R4002">
        <v>346.69</v>
      </c>
      <c r="S4002">
        <v>0.72199999999999998</v>
      </c>
      <c r="T4002">
        <v>33</v>
      </c>
      <c r="U4002">
        <v>1050.5999999999999</v>
      </c>
      <c r="V4002">
        <v>3</v>
      </c>
      <c r="W4002">
        <v>1.6779999999999999</v>
      </c>
      <c r="X4002">
        <v>2.7109999999999999</v>
      </c>
      <c r="Y4002" s="8">
        <v>41961</v>
      </c>
    </row>
    <row r="4003" spans="1:25" x14ac:dyDescent="0.25">
      <c r="A4003">
        <v>-111.97561549</v>
      </c>
      <c r="B4003">
        <v>33.078373210000002</v>
      </c>
      <c r="C4003">
        <v>13</v>
      </c>
      <c r="D4003" t="s">
        <v>371</v>
      </c>
      <c r="E4003" t="s">
        <v>370</v>
      </c>
      <c r="F4003">
        <v>4002</v>
      </c>
      <c r="G4003">
        <v>183</v>
      </c>
      <c r="H4003">
        <v>13.33</v>
      </c>
      <c r="I4003">
        <v>2.4929999999999999</v>
      </c>
      <c r="J4003">
        <v>1</v>
      </c>
      <c r="K4003">
        <v>1165.8</v>
      </c>
      <c r="L4003" t="s">
        <v>369</v>
      </c>
      <c r="M4003" t="s">
        <v>368</v>
      </c>
      <c r="N4003" s="8">
        <v>41961</v>
      </c>
      <c r="O4003">
        <v>0</v>
      </c>
      <c r="P4003">
        <v>0</v>
      </c>
      <c r="Q4003">
        <v>1983.1</v>
      </c>
      <c r="R4003">
        <v>238.18</v>
      </c>
      <c r="S4003">
        <v>0.496</v>
      </c>
      <c r="T4003">
        <v>33</v>
      </c>
      <c r="U4003">
        <v>721.77</v>
      </c>
      <c r="V4003">
        <v>3</v>
      </c>
      <c r="W4003">
        <v>1.7</v>
      </c>
      <c r="X4003">
        <v>2.7480000000000002</v>
      </c>
      <c r="Y4003" s="8">
        <v>41961</v>
      </c>
    </row>
    <row r="4004" spans="1:25" x14ac:dyDescent="0.25">
      <c r="A4004">
        <v>-111.97561617</v>
      </c>
      <c r="B4004">
        <v>33.078367219999997</v>
      </c>
      <c r="C4004">
        <v>13</v>
      </c>
      <c r="D4004" t="s">
        <v>371</v>
      </c>
      <c r="E4004" t="s">
        <v>370</v>
      </c>
      <c r="F4004">
        <v>4003</v>
      </c>
      <c r="G4004">
        <v>179</v>
      </c>
      <c r="H4004">
        <v>13.33</v>
      </c>
      <c r="I4004">
        <v>2.2639999999999998</v>
      </c>
      <c r="J4004">
        <v>1</v>
      </c>
      <c r="K4004">
        <v>1165.8</v>
      </c>
      <c r="L4004" t="s">
        <v>369</v>
      </c>
      <c r="M4004" t="s">
        <v>368</v>
      </c>
      <c r="N4004" s="8">
        <v>41961</v>
      </c>
      <c r="O4004">
        <v>0</v>
      </c>
      <c r="P4004">
        <v>0</v>
      </c>
      <c r="Q4004">
        <v>340.12</v>
      </c>
      <c r="R4004">
        <v>44.99</v>
      </c>
      <c r="S4004">
        <v>9.4E-2</v>
      </c>
      <c r="T4004">
        <v>33</v>
      </c>
      <c r="U4004">
        <v>136.35</v>
      </c>
      <c r="V4004">
        <v>3</v>
      </c>
      <c r="W4004">
        <v>1.5429999999999999</v>
      </c>
      <c r="X4004">
        <v>2.4950000000000001</v>
      </c>
      <c r="Y4004" s="8">
        <v>41961</v>
      </c>
    </row>
    <row r="4005" spans="1:25" x14ac:dyDescent="0.25">
      <c r="A4005">
        <v>-111.97561617</v>
      </c>
      <c r="B4005">
        <v>33.078353219999997</v>
      </c>
      <c r="C4005">
        <v>13</v>
      </c>
      <c r="D4005" t="s">
        <v>371</v>
      </c>
      <c r="E4005" t="s">
        <v>370</v>
      </c>
      <c r="F4005">
        <v>4004</v>
      </c>
      <c r="G4005">
        <v>179</v>
      </c>
      <c r="H4005">
        <v>13.33</v>
      </c>
      <c r="I4005">
        <v>2.4609999999999999</v>
      </c>
      <c r="J4005">
        <v>1</v>
      </c>
      <c r="K4005">
        <v>1165.8</v>
      </c>
      <c r="L4005" t="s">
        <v>369</v>
      </c>
      <c r="M4005" t="s">
        <v>368</v>
      </c>
      <c r="N4005" s="8">
        <v>41961</v>
      </c>
      <c r="O4005">
        <v>0</v>
      </c>
      <c r="P4005">
        <v>0</v>
      </c>
      <c r="Q4005">
        <v>103.2</v>
      </c>
      <c r="R4005">
        <v>12.56</v>
      </c>
      <c r="S4005">
        <v>2.5999999999999999E-2</v>
      </c>
      <c r="T4005">
        <v>33</v>
      </c>
      <c r="U4005">
        <v>38.06</v>
      </c>
      <c r="V4005">
        <v>3</v>
      </c>
      <c r="W4005">
        <v>1.6779999999999999</v>
      </c>
      <c r="X4005">
        <v>2.7109999999999999</v>
      </c>
      <c r="Y4005" s="8">
        <v>41961</v>
      </c>
    </row>
    <row r="4006" spans="1:25" x14ac:dyDescent="0.25">
      <c r="A4006">
        <v>-111.97541934</v>
      </c>
      <c r="B4006">
        <v>33.078355780000003</v>
      </c>
      <c r="C4006">
        <v>13</v>
      </c>
      <c r="D4006" t="s">
        <v>371</v>
      </c>
      <c r="E4006" t="s">
        <v>370</v>
      </c>
      <c r="F4006">
        <v>4005</v>
      </c>
      <c r="G4006">
        <v>2</v>
      </c>
      <c r="H4006">
        <v>13.33</v>
      </c>
      <c r="I4006">
        <v>1.05</v>
      </c>
      <c r="J4006">
        <v>1</v>
      </c>
      <c r="K4006">
        <v>1165.4000000000001</v>
      </c>
      <c r="L4006" t="s">
        <v>369</v>
      </c>
      <c r="M4006" t="s">
        <v>368</v>
      </c>
      <c r="N4006" s="8">
        <v>41961</v>
      </c>
      <c r="O4006">
        <v>0</v>
      </c>
      <c r="P4006">
        <v>0</v>
      </c>
      <c r="Q4006">
        <v>378.62</v>
      </c>
      <c r="R4006">
        <v>108</v>
      </c>
      <c r="S4006">
        <v>0.22500000000000001</v>
      </c>
      <c r="T4006">
        <v>33</v>
      </c>
      <c r="U4006">
        <v>327.27999999999997</v>
      </c>
      <c r="V4006">
        <v>4</v>
      </c>
      <c r="W4006">
        <v>0.71599999999999997</v>
      </c>
      <c r="X4006">
        <v>1.157</v>
      </c>
      <c r="Y4006" s="8">
        <v>41961</v>
      </c>
    </row>
    <row r="4007" spans="1:25" x14ac:dyDescent="0.25">
      <c r="A4007">
        <v>-111.97541914</v>
      </c>
      <c r="B4007">
        <v>33.078358809999997</v>
      </c>
      <c r="C4007">
        <v>13</v>
      </c>
      <c r="D4007" t="s">
        <v>371</v>
      </c>
      <c r="E4007" t="s">
        <v>370</v>
      </c>
      <c r="F4007">
        <v>4006</v>
      </c>
      <c r="G4007">
        <v>355</v>
      </c>
      <c r="H4007">
        <v>13.33</v>
      </c>
      <c r="I4007">
        <v>0.85299999999999998</v>
      </c>
      <c r="J4007">
        <v>1</v>
      </c>
      <c r="K4007">
        <v>1165.4000000000001</v>
      </c>
      <c r="L4007" t="s">
        <v>369</v>
      </c>
      <c r="M4007" t="s">
        <v>368</v>
      </c>
      <c r="N4007" s="8">
        <v>41961</v>
      </c>
      <c r="O4007">
        <v>0</v>
      </c>
      <c r="P4007">
        <v>0</v>
      </c>
      <c r="Q4007">
        <v>1932.5</v>
      </c>
      <c r="R4007">
        <v>678.46</v>
      </c>
      <c r="S4007">
        <v>1.413</v>
      </c>
      <c r="T4007">
        <v>33</v>
      </c>
      <c r="U4007">
        <v>2056</v>
      </c>
      <c r="V4007">
        <v>4</v>
      </c>
      <c r="W4007">
        <v>0.58199999999999996</v>
      </c>
      <c r="X4007">
        <v>0.94</v>
      </c>
      <c r="Y4007" s="8">
        <v>41961</v>
      </c>
    </row>
    <row r="4008" spans="1:25" x14ac:dyDescent="0.25">
      <c r="A4008">
        <v>-111.9754183</v>
      </c>
      <c r="B4008">
        <v>33.0783609</v>
      </c>
      <c r="C4008">
        <v>13</v>
      </c>
      <c r="D4008" t="s">
        <v>371</v>
      </c>
      <c r="E4008" t="s">
        <v>370</v>
      </c>
      <c r="F4008">
        <v>4007</v>
      </c>
      <c r="G4008">
        <v>350</v>
      </c>
      <c r="H4008">
        <v>13.33</v>
      </c>
      <c r="I4008">
        <v>0.95099999999999996</v>
      </c>
      <c r="J4008">
        <v>1</v>
      </c>
      <c r="K4008">
        <v>1165.4000000000001</v>
      </c>
      <c r="L4008" t="s">
        <v>369</v>
      </c>
      <c r="M4008" t="s">
        <v>368</v>
      </c>
      <c r="N4008" s="8">
        <v>41961</v>
      </c>
      <c r="O4008">
        <v>0</v>
      </c>
      <c r="P4008">
        <v>0</v>
      </c>
      <c r="Q4008">
        <v>3324.4</v>
      </c>
      <c r="R4008">
        <v>1046.4000000000001</v>
      </c>
      <c r="S4008">
        <v>2.1800000000000002</v>
      </c>
      <c r="T4008">
        <v>33</v>
      </c>
      <c r="U4008">
        <v>3170.9</v>
      </c>
      <c r="V4008">
        <v>4</v>
      </c>
      <c r="W4008">
        <v>0.64900000000000002</v>
      </c>
      <c r="X4008">
        <v>1.048</v>
      </c>
      <c r="Y4008" s="8">
        <v>41961</v>
      </c>
    </row>
    <row r="4009" spans="1:25" x14ac:dyDescent="0.25">
      <c r="A4009">
        <v>-111.97542</v>
      </c>
      <c r="B4009">
        <v>33.078363770000003</v>
      </c>
      <c r="C4009">
        <v>13</v>
      </c>
      <c r="D4009" t="s">
        <v>371</v>
      </c>
      <c r="E4009" t="s">
        <v>370</v>
      </c>
      <c r="F4009">
        <v>4008</v>
      </c>
      <c r="G4009">
        <v>0</v>
      </c>
      <c r="H4009">
        <v>13.33</v>
      </c>
      <c r="I4009">
        <v>0.68899999999999995</v>
      </c>
      <c r="J4009">
        <v>1</v>
      </c>
      <c r="K4009">
        <v>1165.4000000000001</v>
      </c>
      <c r="L4009" t="s">
        <v>369</v>
      </c>
      <c r="M4009" t="s">
        <v>368</v>
      </c>
      <c r="N4009" s="8">
        <v>41961</v>
      </c>
      <c r="O4009">
        <v>0</v>
      </c>
      <c r="P4009">
        <v>0</v>
      </c>
      <c r="Q4009">
        <v>1950.8</v>
      </c>
      <c r="R4009">
        <v>847.95</v>
      </c>
      <c r="S4009">
        <v>1.7669999999999999</v>
      </c>
      <c r="T4009">
        <v>33</v>
      </c>
      <c r="U4009">
        <v>2569.5</v>
      </c>
      <c r="V4009">
        <v>4</v>
      </c>
      <c r="W4009">
        <v>0.47</v>
      </c>
      <c r="X4009">
        <v>0.75900000000000001</v>
      </c>
      <c r="Y4009" s="8">
        <v>41961</v>
      </c>
    </row>
    <row r="4010" spans="1:25" x14ac:dyDescent="0.25">
      <c r="A4010">
        <v>-111.97541983000001</v>
      </c>
      <c r="B4010">
        <v>33.078366780000003</v>
      </c>
      <c r="C4010">
        <v>13</v>
      </c>
      <c r="D4010" t="s">
        <v>371</v>
      </c>
      <c r="E4010" t="s">
        <v>370</v>
      </c>
      <c r="F4010">
        <v>4009</v>
      </c>
      <c r="G4010">
        <v>359</v>
      </c>
      <c r="H4010">
        <v>13.33</v>
      </c>
      <c r="I4010">
        <v>1.0169999999999999</v>
      </c>
      <c r="J4010">
        <v>1</v>
      </c>
      <c r="K4010">
        <v>1165.3</v>
      </c>
      <c r="L4010" t="s">
        <v>369</v>
      </c>
      <c r="M4010" t="s">
        <v>368</v>
      </c>
      <c r="N4010" s="8">
        <v>41961</v>
      </c>
      <c r="O4010">
        <v>0</v>
      </c>
      <c r="P4010">
        <v>0</v>
      </c>
      <c r="Q4010">
        <v>2531.3000000000002</v>
      </c>
      <c r="R4010">
        <v>745.36</v>
      </c>
      <c r="S4010">
        <v>1.5529999999999999</v>
      </c>
      <c r="T4010">
        <v>33</v>
      </c>
      <c r="U4010">
        <v>2258.6999999999998</v>
      </c>
      <c r="V4010">
        <v>4</v>
      </c>
      <c r="W4010">
        <v>0.69299999999999995</v>
      </c>
      <c r="X4010">
        <v>1.121</v>
      </c>
      <c r="Y4010" s="8">
        <v>41961</v>
      </c>
    </row>
    <row r="4011" spans="1:25" x14ac:dyDescent="0.25">
      <c r="A4011">
        <v>-111.97541986</v>
      </c>
      <c r="B4011">
        <v>33.078369809999998</v>
      </c>
      <c r="C4011">
        <v>13</v>
      </c>
      <c r="D4011" t="s">
        <v>371</v>
      </c>
      <c r="E4011" t="s">
        <v>370</v>
      </c>
      <c r="F4011">
        <v>4010</v>
      </c>
      <c r="G4011">
        <v>5</v>
      </c>
      <c r="H4011">
        <v>13.33</v>
      </c>
      <c r="I4011">
        <v>1.214</v>
      </c>
      <c r="J4011">
        <v>1</v>
      </c>
      <c r="K4011">
        <v>1165.3</v>
      </c>
      <c r="L4011" t="s">
        <v>369</v>
      </c>
      <c r="M4011" t="s">
        <v>368</v>
      </c>
      <c r="N4011" s="8">
        <v>41961</v>
      </c>
      <c r="O4011">
        <v>0</v>
      </c>
      <c r="P4011">
        <v>0</v>
      </c>
      <c r="Q4011">
        <v>2709.2</v>
      </c>
      <c r="R4011">
        <v>668.38</v>
      </c>
      <c r="S4011">
        <v>1.3919999999999999</v>
      </c>
      <c r="T4011">
        <v>33</v>
      </c>
      <c r="U4011">
        <v>2025.4</v>
      </c>
      <c r="V4011">
        <v>4</v>
      </c>
      <c r="W4011">
        <v>0.82799999999999996</v>
      </c>
      <c r="X4011">
        <v>1.3380000000000001</v>
      </c>
      <c r="Y4011" s="8">
        <v>41961</v>
      </c>
    </row>
    <row r="4012" spans="1:25" x14ac:dyDescent="0.25">
      <c r="A4012">
        <v>-111.9754202</v>
      </c>
      <c r="B4012">
        <v>33.078371840000003</v>
      </c>
      <c r="C4012">
        <v>13</v>
      </c>
      <c r="D4012" t="s">
        <v>371</v>
      </c>
      <c r="E4012" t="s">
        <v>370</v>
      </c>
      <c r="F4012">
        <v>4011</v>
      </c>
      <c r="G4012">
        <v>7</v>
      </c>
      <c r="H4012">
        <v>13.33</v>
      </c>
      <c r="I4012">
        <v>0.98399999999999999</v>
      </c>
      <c r="J4012">
        <v>1</v>
      </c>
      <c r="K4012">
        <v>1165.2</v>
      </c>
      <c r="L4012" t="s">
        <v>369</v>
      </c>
      <c r="M4012" t="s">
        <v>368</v>
      </c>
      <c r="N4012" s="8">
        <v>41961</v>
      </c>
      <c r="O4012">
        <v>0</v>
      </c>
      <c r="P4012">
        <v>0</v>
      </c>
      <c r="Q4012">
        <v>4494.8</v>
      </c>
      <c r="R4012">
        <v>1367.6</v>
      </c>
      <c r="S4012">
        <v>2.8490000000000002</v>
      </c>
      <c r="T4012">
        <v>33</v>
      </c>
      <c r="U4012">
        <v>4144.3</v>
      </c>
      <c r="V4012">
        <v>4</v>
      </c>
      <c r="W4012">
        <v>0.67100000000000004</v>
      </c>
      <c r="X4012">
        <v>1.085</v>
      </c>
      <c r="Y4012" s="8">
        <v>41961</v>
      </c>
    </row>
    <row r="4013" spans="1:25" x14ac:dyDescent="0.25">
      <c r="A4013">
        <v>-111.97541866</v>
      </c>
      <c r="B4013">
        <v>33.078374779999997</v>
      </c>
      <c r="C4013">
        <v>13</v>
      </c>
      <c r="D4013" t="s">
        <v>371</v>
      </c>
      <c r="E4013" t="s">
        <v>370</v>
      </c>
      <c r="F4013">
        <v>4012</v>
      </c>
      <c r="G4013">
        <v>358</v>
      </c>
      <c r="H4013">
        <v>13.33</v>
      </c>
      <c r="I4013">
        <v>1.0169999999999999</v>
      </c>
      <c r="J4013">
        <v>1</v>
      </c>
      <c r="K4013">
        <v>1165.3</v>
      </c>
      <c r="L4013" t="s">
        <v>369</v>
      </c>
      <c r="M4013" t="s">
        <v>368</v>
      </c>
      <c r="N4013" s="8">
        <v>41961</v>
      </c>
      <c r="O4013">
        <v>0</v>
      </c>
      <c r="P4013">
        <v>0</v>
      </c>
      <c r="Q4013">
        <v>2552.5</v>
      </c>
      <c r="R4013">
        <v>751.58</v>
      </c>
      <c r="S4013">
        <v>1.5660000000000001</v>
      </c>
      <c r="T4013">
        <v>33</v>
      </c>
      <c r="U4013">
        <v>2277.5</v>
      </c>
      <c r="V4013">
        <v>4</v>
      </c>
      <c r="W4013">
        <v>0.69299999999999995</v>
      </c>
      <c r="X4013">
        <v>1.121</v>
      </c>
      <c r="Y4013" s="8">
        <v>41961</v>
      </c>
    </row>
    <row r="4014" spans="1:25" x14ac:dyDescent="0.25">
      <c r="A4014">
        <v>-111.97542086999999</v>
      </c>
      <c r="B4014">
        <v>33.078377930000002</v>
      </c>
      <c r="C4014">
        <v>13</v>
      </c>
      <c r="D4014" t="s">
        <v>371</v>
      </c>
      <c r="E4014" t="s">
        <v>370</v>
      </c>
      <c r="F4014">
        <v>4013</v>
      </c>
      <c r="G4014">
        <v>11</v>
      </c>
      <c r="H4014">
        <v>13.33</v>
      </c>
      <c r="I4014">
        <v>1.181</v>
      </c>
      <c r="J4014">
        <v>1</v>
      </c>
      <c r="K4014">
        <v>1165.2</v>
      </c>
      <c r="L4014" t="s">
        <v>369</v>
      </c>
      <c r="M4014" t="s">
        <v>368</v>
      </c>
      <c r="N4014" s="8">
        <v>41961</v>
      </c>
      <c r="O4014">
        <v>0</v>
      </c>
      <c r="P4014">
        <v>0</v>
      </c>
      <c r="Q4014">
        <v>3865.4</v>
      </c>
      <c r="R4014">
        <v>980.1</v>
      </c>
      <c r="S4014">
        <v>2.0419999999999998</v>
      </c>
      <c r="T4014">
        <v>33</v>
      </c>
      <c r="U4014">
        <v>2970</v>
      </c>
      <c r="V4014">
        <v>4</v>
      </c>
      <c r="W4014">
        <v>0.80500000000000005</v>
      </c>
      <c r="X4014">
        <v>1.3009999999999999</v>
      </c>
      <c r="Y4014" s="8">
        <v>41961</v>
      </c>
    </row>
    <row r="4015" spans="1:25" x14ac:dyDescent="0.25">
      <c r="A4015">
        <v>-111.97542104</v>
      </c>
      <c r="B4015">
        <v>33.078380950000003</v>
      </c>
      <c r="C4015">
        <v>13</v>
      </c>
      <c r="D4015" t="s">
        <v>371</v>
      </c>
      <c r="E4015" t="s">
        <v>370</v>
      </c>
      <c r="F4015">
        <v>4014</v>
      </c>
      <c r="G4015">
        <v>12</v>
      </c>
      <c r="H4015">
        <v>13.33</v>
      </c>
      <c r="I4015">
        <v>0.98399999999999999</v>
      </c>
      <c r="J4015">
        <v>1</v>
      </c>
      <c r="K4015">
        <v>1165.2</v>
      </c>
      <c r="L4015" t="s">
        <v>369</v>
      </c>
      <c r="M4015" t="s">
        <v>368</v>
      </c>
      <c r="N4015" s="8">
        <v>41961</v>
      </c>
      <c r="O4015">
        <v>0</v>
      </c>
      <c r="P4015">
        <v>0</v>
      </c>
      <c r="Q4015">
        <v>4834.8999999999996</v>
      </c>
      <c r="R4015">
        <v>1471.1</v>
      </c>
      <c r="S4015">
        <v>3.0649999999999999</v>
      </c>
      <c r="T4015">
        <v>33</v>
      </c>
      <c r="U4015">
        <v>4457.8999999999996</v>
      </c>
      <c r="V4015">
        <v>4</v>
      </c>
      <c r="W4015">
        <v>0.67100000000000004</v>
      </c>
      <c r="X4015">
        <v>1.085</v>
      </c>
      <c r="Y4015" s="8">
        <v>41961</v>
      </c>
    </row>
    <row r="4016" spans="1:25" x14ac:dyDescent="0.25">
      <c r="A4016">
        <v>-111.97541950999999</v>
      </c>
      <c r="B4016">
        <v>33.078383789999997</v>
      </c>
      <c r="C4016">
        <v>13</v>
      </c>
      <c r="D4016" t="s">
        <v>371</v>
      </c>
      <c r="E4016" t="s">
        <v>370</v>
      </c>
      <c r="F4016">
        <v>4015</v>
      </c>
      <c r="G4016">
        <v>3</v>
      </c>
      <c r="H4016">
        <v>13.33</v>
      </c>
      <c r="I4016">
        <v>1.083</v>
      </c>
      <c r="J4016">
        <v>1</v>
      </c>
      <c r="K4016">
        <v>1165.0999999999999</v>
      </c>
      <c r="L4016" t="s">
        <v>369</v>
      </c>
      <c r="M4016" t="s">
        <v>368</v>
      </c>
      <c r="N4016" s="8">
        <v>41961</v>
      </c>
      <c r="O4016">
        <v>0</v>
      </c>
      <c r="P4016">
        <v>0</v>
      </c>
      <c r="Q4016">
        <v>4240.8</v>
      </c>
      <c r="R4016">
        <v>1173</v>
      </c>
      <c r="S4016">
        <v>2.444</v>
      </c>
      <c r="T4016">
        <v>33</v>
      </c>
      <c r="U4016">
        <v>3554.7</v>
      </c>
      <c r="V4016">
        <v>4</v>
      </c>
      <c r="W4016">
        <v>0.73799999999999999</v>
      </c>
      <c r="X4016">
        <v>1.1930000000000001</v>
      </c>
      <c r="Y4016" s="8">
        <v>41961</v>
      </c>
    </row>
    <row r="4017" spans="1:25" x14ac:dyDescent="0.25">
      <c r="A4017">
        <v>-111.975419</v>
      </c>
      <c r="B4017">
        <v>33.078386770000002</v>
      </c>
      <c r="C4017">
        <v>13</v>
      </c>
      <c r="D4017" t="s">
        <v>371</v>
      </c>
      <c r="E4017" t="s">
        <v>370</v>
      </c>
      <c r="F4017">
        <v>4016</v>
      </c>
      <c r="G4017">
        <v>0</v>
      </c>
      <c r="H4017">
        <v>13.33</v>
      </c>
      <c r="I4017">
        <v>1.181</v>
      </c>
      <c r="J4017">
        <v>1</v>
      </c>
      <c r="K4017">
        <v>1165.0999999999999</v>
      </c>
      <c r="L4017" t="s">
        <v>369</v>
      </c>
      <c r="M4017" t="s">
        <v>368</v>
      </c>
      <c r="N4017" s="8">
        <v>41961</v>
      </c>
      <c r="O4017">
        <v>0</v>
      </c>
      <c r="P4017">
        <v>0</v>
      </c>
      <c r="Q4017">
        <v>4262</v>
      </c>
      <c r="R4017">
        <v>1080.7</v>
      </c>
      <c r="S4017">
        <v>2.2509999999999999</v>
      </c>
      <c r="T4017">
        <v>33</v>
      </c>
      <c r="U4017">
        <v>3274.7</v>
      </c>
      <c r="V4017">
        <v>4</v>
      </c>
      <c r="W4017">
        <v>0.80500000000000005</v>
      </c>
      <c r="X4017">
        <v>1.3009999999999999</v>
      </c>
      <c r="Y4017" s="8">
        <v>41961</v>
      </c>
    </row>
    <row r="4018" spans="1:25" x14ac:dyDescent="0.25">
      <c r="A4018">
        <v>-111.97541849</v>
      </c>
      <c r="B4018">
        <v>33.078389790000003</v>
      </c>
      <c r="C4018">
        <v>13</v>
      </c>
      <c r="D4018" t="s">
        <v>371</v>
      </c>
      <c r="E4018" t="s">
        <v>370</v>
      </c>
      <c r="F4018">
        <v>4017</v>
      </c>
      <c r="G4018">
        <v>357</v>
      </c>
      <c r="H4018">
        <v>13.33</v>
      </c>
      <c r="I4018">
        <v>1.115</v>
      </c>
      <c r="J4018">
        <v>1</v>
      </c>
      <c r="K4018">
        <v>1165</v>
      </c>
      <c r="L4018" t="s">
        <v>369</v>
      </c>
      <c r="M4018" t="s">
        <v>368</v>
      </c>
      <c r="N4018" s="8">
        <v>41961</v>
      </c>
      <c r="O4018">
        <v>0</v>
      </c>
      <c r="P4018">
        <v>0</v>
      </c>
      <c r="Q4018">
        <v>5059</v>
      </c>
      <c r="R4018">
        <v>1358.2</v>
      </c>
      <c r="S4018">
        <v>2.83</v>
      </c>
      <c r="T4018">
        <v>33</v>
      </c>
      <c r="U4018">
        <v>4115.7</v>
      </c>
      <c r="V4018">
        <v>4</v>
      </c>
      <c r="W4018">
        <v>0.76100000000000001</v>
      </c>
      <c r="X4018">
        <v>1.2290000000000001</v>
      </c>
      <c r="Y4018" s="8">
        <v>41961</v>
      </c>
    </row>
    <row r="4019" spans="1:25" x14ac:dyDescent="0.25">
      <c r="A4019">
        <v>-111.97541950999999</v>
      </c>
      <c r="B4019">
        <v>33.078391789999998</v>
      </c>
      <c r="C4019">
        <v>13</v>
      </c>
      <c r="D4019" t="s">
        <v>371</v>
      </c>
      <c r="E4019" t="s">
        <v>370</v>
      </c>
      <c r="F4019">
        <v>4018</v>
      </c>
      <c r="G4019">
        <v>3</v>
      </c>
      <c r="H4019">
        <v>13.33</v>
      </c>
      <c r="I4019">
        <v>1.1479999999999999</v>
      </c>
      <c r="J4019">
        <v>1</v>
      </c>
      <c r="K4019">
        <v>1164.9000000000001</v>
      </c>
      <c r="L4019" t="s">
        <v>369</v>
      </c>
      <c r="M4019" t="s">
        <v>368</v>
      </c>
      <c r="N4019" s="8">
        <v>41961</v>
      </c>
      <c r="O4019">
        <v>0</v>
      </c>
      <c r="P4019">
        <v>0</v>
      </c>
      <c r="Q4019">
        <v>4629.8</v>
      </c>
      <c r="R4019">
        <v>1207.5</v>
      </c>
      <c r="S4019">
        <v>2.516</v>
      </c>
      <c r="T4019">
        <v>33</v>
      </c>
      <c r="U4019">
        <v>3659</v>
      </c>
      <c r="V4019">
        <v>4</v>
      </c>
      <c r="W4019">
        <v>0.78300000000000003</v>
      </c>
      <c r="X4019">
        <v>1.2649999999999999</v>
      </c>
      <c r="Y4019" s="8">
        <v>41961</v>
      </c>
    </row>
    <row r="4020" spans="1:25" x14ac:dyDescent="0.25">
      <c r="A4020">
        <v>-111.97541849</v>
      </c>
      <c r="B4020">
        <v>33.078394789999997</v>
      </c>
      <c r="C4020">
        <v>13</v>
      </c>
      <c r="D4020" t="s">
        <v>371</v>
      </c>
      <c r="E4020" t="s">
        <v>370</v>
      </c>
      <c r="F4020">
        <v>4019</v>
      </c>
      <c r="G4020">
        <v>357</v>
      </c>
      <c r="H4020">
        <v>13.33</v>
      </c>
      <c r="I4020">
        <v>1.0169999999999999</v>
      </c>
      <c r="J4020">
        <v>1</v>
      </c>
      <c r="K4020">
        <v>1164.9000000000001</v>
      </c>
      <c r="L4020" t="s">
        <v>369</v>
      </c>
      <c r="M4020" t="s">
        <v>368</v>
      </c>
      <c r="N4020" s="8">
        <v>41961</v>
      </c>
      <c r="O4020">
        <v>0</v>
      </c>
      <c r="P4020">
        <v>0</v>
      </c>
      <c r="Q4020">
        <v>4766.7</v>
      </c>
      <c r="R4020">
        <v>1403.6</v>
      </c>
      <c r="S4020">
        <v>2.9239999999999999</v>
      </c>
      <c r="T4020">
        <v>33</v>
      </c>
      <c r="U4020">
        <v>4253.2</v>
      </c>
      <c r="V4020">
        <v>4</v>
      </c>
      <c r="W4020">
        <v>0.69299999999999995</v>
      </c>
      <c r="X4020">
        <v>1.121</v>
      </c>
      <c r="Y4020" s="8">
        <v>41961</v>
      </c>
    </row>
    <row r="4021" spans="1:25" x14ac:dyDescent="0.25">
      <c r="A4021">
        <v>-111.975419</v>
      </c>
      <c r="B4021">
        <v>33.078397770000002</v>
      </c>
      <c r="C4021">
        <v>13</v>
      </c>
      <c r="D4021" t="s">
        <v>371</v>
      </c>
      <c r="E4021" t="s">
        <v>370</v>
      </c>
      <c r="F4021">
        <v>4020</v>
      </c>
      <c r="G4021">
        <v>0</v>
      </c>
      <c r="H4021">
        <v>13.33</v>
      </c>
      <c r="I4021">
        <v>0.98399999999999999</v>
      </c>
      <c r="J4021">
        <v>1</v>
      </c>
      <c r="K4021">
        <v>1164.9000000000001</v>
      </c>
      <c r="L4021" t="s">
        <v>369</v>
      </c>
      <c r="M4021" t="s">
        <v>368</v>
      </c>
      <c r="N4021" s="8">
        <v>41961</v>
      </c>
      <c r="O4021">
        <v>0</v>
      </c>
      <c r="P4021">
        <v>0</v>
      </c>
      <c r="Q4021">
        <v>5216.8999999999996</v>
      </c>
      <c r="R4021">
        <v>1587.3</v>
      </c>
      <c r="S4021">
        <v>3.3069999999999999</v>
      </c>
      <c r="T4021">
        <v>33</v>
      </c>
      <c r="U4021">
        <v>4810.1000000000004</v>
      </c>
      <c r="V4021">
        <v>4</v>
      </c>
      <c r="W4021">
        <v>0.67100000000000004</v>
      </c>
      <c r="X4021">
        <v>1.085</v>
      </c>
      <c r="Y4021" s="8">
        <v>41961</v>
      </c>
    </row>
    <row r="4022" spans="1:25" x14ac:dyDescent="0.25">
      <c r="A4022">
        <v>-111.975419</v>
      </c>
      <c r="B4022">
        <v>33.078400770000002</v>
      </c>
      <c r="C4022">
        <v>13</v>
      </c>
      <c r="D4022" t="s">
        <v>371</v>
      </c>
      <c r="E4022" t="s">
        <v>370</v>
      </c>
      <c r="F4022">
        <v>4021</v>
      </c>
      <c r="G4022">
        <v>0</v>
      </c>
      <c r="H4022">
        <v>13.33</v>
      </c>
      <c r="I4022">
        <v>0.95099999999999996</v>
      </c>
      <c r="J4022">
        <v>1</v>
      </c>
      <c r="K4022">
        <v>1164.9000000000001</v>
      </c>
      <c r="L4022" t="s">
        <v>369</v>
      </c>
      <c r="M4022" t="s">
        <v>368</v>
      </c>
      <c r="N4022" s="8">
        <v>41961</v>
      </c>
      <c r="O4022">
        <v>0</v>
      </c>
      <c r="P4022">
        <v>0</v>
      </c>
      <c r="Q4022">
        <v>6008.7</v>
      </c>
      <c r="R4022">
        <v>1891.3</v>
      </c>
      <c r="S4022">
        <v>3.94</v>
      </c>
      <c r="T4022">
        <v>33</v>
      </c>
      <c r="U4022">
        <v>5731.2</v>
      </c>
      <c r="V4022">
        <v>4</v>
      </c>
      <c r="W4022">
        <v>0.64900000000000002</v>
      </c>
      <c r="X4022">
        <v>1.048</v>
      </c>
      <c r="Y4022" s="8">
        <v>41961</v>
      </c>
    </row>
    <row r="4023" spans="1:25" x14ac:dyDescent="0.25">
      <c r="A4023">
        <v>-111.97541832</v>
      </c>
      <c r="B4023">
        <v>33.07840479</v>
      </c>
      <c r="C4023">
        <v>13</v>
      </c>
      <c r="D4023" t="s">
        <v>371</v>
      </c>
      <c r="E4023" t="s">
        <v>370</v>
      </c>
      <c r="F4023">
        <v>4022</v>
      </c>
      <c r="G4023">
        <v>356</v>
      </c>
      <c r="H4023">
        <v>13.33</v>
      </c>
      <c r="I4023">
        <v>1.411</v>
      </c>
      <c r="J4023">
        <v>1</v>
      </c>
      <c r="K4023">
        <v>1164.9000000000001</v>
      </c>
      <c r="L4023" t="s">
        <v>369</v>
      </c>
      <c r="M4023" t="s">
        <v>368</v>
      </c>
      <c r="N4023" s="8">
        <v>41961</v>
      </c>
      <c r="O4023">
        <v>0</v>
      </c>
      <c r="P4023">
        <v>0</v>
      </c>
      <c r="Q4023">
        <v>8199.2000000000007</v>
      </c>
      <c r="R4023">
        <v>1740.5</v>
      </c>
      <c r="S4023">
        <v>3.6259999999999999</v>
      </c>
      <c r="T4023">
        <v>33</v>
      </c>
      <c r="U4023">
        <v>5274.3</v>
      </c>
      <c r="V4023">
        <v>4</v>
      </c>
      <c r="W4023">
        <v>0.96199999999999997</v>
      </c>
      <c r="X4023">
        <v>1.5549999999999999</v>
      </c>
      <c r="Y4023" s="8">
        <v>41961</v>
      </c>
    </row>
    <row r="4024" spans="1:25" x14ac:dyDescent="0.25">
      <c r="A4024">
        <v>-111.975419</v>
      </c>
      <c r="B4024">
        <v>33.07840977</v>
      </c>
      <c r="C4024">
        <v>13</v>
      </c>
      <c r="D4024" t="s">
        <v>371</v>
      </c>
      <c r="E4024" t="s">
        <v>370</v>
      </c>
      <c r="F4024">
        <v>4023</v>
      </c>
      <c r="G4024">
        <v>0</v>
      </c>
      <c r="H4024">
        <v>13.33</v>
      </c>
      <c r="I4024">
        <v>1.64</v>
      </c>
      <c r="J4024">
        <v>1</v>
      </c>
      <c r="K4024">
        <v>1164.8</v>
      </c>
      <c r="L4024" t="s">
        <v>369</v>
      </c>
      <c r="M4024" t="s">
        <v>368</v>
      </c>
      <c r="N4024" s="8">
        <v>41961</v>
      </c>
      <c r="O4024">
        <v>0</v>
      </c>
      <c r="P4024">
        <v>0</v>
      </c>
      <c r="Q4024">
        <v>9119.7000000000007</v>
      </c>
      <c r="R4024">
        <v>1664.9</v>
      </c>
      <c r="S4024">
        <v>3.4689999999999999</v>
      </c>
      <c r="T4024">
        <v>33</v>
      </c>
      <c r="U4024">
        <v>5045.2</v>
      </c>
      <c r="V4024">
        <v>4</v>
      </c>
      <c r="W4024">
        <v>1.1180000000000001</v>
      </c>
      <c r="X4024">
        <v>1.8080000000000001</v>
      </c>
      <c r="Y4024" s="8">
        <v>41961</v>
      </c>
    </row>
    <row r="4025" spans="1:25" x14ac:dyDescent="0.25">
      <c r="A4025">
        <v>-111.97541883</v>
      </c>
      <c r="B4025">
        <v>33.078414780000003</v>
      </c>
      <c r="C4025">
        <v>13</v>
      </c>
      <c r="D4025" t="s">
        <v>371</v>
      </c>
      <c r="E4025" t="s">
        <v>370</v>
      </c>
      <c r="F4025">
        <v>4024</v>
      </c>
      <c r="G4025">
        <v>359</v>
      </c>
      <c r="H4025">
        <v>13.33</v>
      </c>
      <c r="I4025">
        <v>1.772</v>
      </c>
      <c r="J4025">
        <v>1</v>
      </c>
      <c r="K4025">
        <v>1164.8</v>
      </c>
      <c r="L4025" t="s">
        <v>369</v>
      </c>
      <c r="M4025" t="s">
        <v>368</v>
      </c>
      <c r="N4025" s="8">
        <v>41961</v>
      </c>
      <c r="O4025">
        <v>0</v>
      </c>
      <c r="P4025">
        <v>0</v>
      </c>
      <c r="Q4025">
        <v>6642.7</v>
      </c>
      <c r="R4025">
        <v>1122.9000000000001</v>
      </c>
      <c r="S4025">
        <v>2.339</v>
      </c>
      <c r="T4025">
        <v>33</v>
      </c>
      <c r="U4025">
        <v>3402.6</v>
      </c>
      <c r="V4025">
        <v>4</v>
      </c>
      <c r="W4025">
        <v>1.208</v>
      </c>
      <c r="X4025">
        <v>1.952</v>
      </c>
      <c r="Y4025" s="8">
        <v>41961</v>
      </c>
    </row>
    <row r="4026" spans="1:25" x14ac:dyDescent="0.25">
      <c r="A4026">
        <v>-111.97541886</v>
      </c>
      <c r="B4026">
        <v>33.078418810000002</v>
      </c>
      <c r="C4026">
        <v>13</v>
      </c>
      <c r="D4026" t="s">
        <v>371</v>
      </c>
      <c r="E4026" t="s">
        <v>370</v>
      </c>
      <c r="F4026">
        <v>4025</v>
      </c>
      <c r="G4026">
        <v>5</v>
      </c>
      <c r="H4026">
        <v>13.33</v>
      </c>
      <c r="I4026">
        <v>1.673</v>
      </c>
      <c r="J4026">
        <v>1</v>
      </c>
      <c r="K4026">
        <v>1164.7</v>
      </c>
      <c r="L4026" t="s">
        <v>369</v>
      </c>
      <c r="M4026" t="s">
        <v>368</v>
      </c>
      <c r="N4026" s="8">
        <v>41961</v>
      </c>
      <c r="O4026">
        <v>0</v>
      </c>
      <c r="P4026">
        <v>0</v>
      </c>
      <c r="Q4026">
        <v>8775.5</v>
      </c>
      <c r="R4026">
        <v>1570.6</v>
      </c>
      <c r="S4026">
        <v>3.2719999999999998</v>
      </c>
      <c r="T4026">
        <v>33</v>
      </c>
      <c r="U4026">
        <v>4759.5</v>
      </c>
      <c r="V4026">
        <v>4</v>
      </c>
      <c r="W4026">
        <v>1.141</v>
      </c>
      <c r="X4026">
        <v>1.8440000000000001</v>
      </c>
      <c r="Y4026" s="8">
        <v>41961</v>
      </c>
    </row>
    <row r="4027" spans="1:25" x14ac:dyDescent="0.25">
      <c r="A4027">
        <v>-111.97541868</v>
      </c>
      <c r="B4027">
        <v>33.078423790000002</v>
      </c>
      <c r="C4027">
        <v>13</v>
      </c>
      <c r="D4027" t="s">
        <v>371</v>
      </c>
      <c r="E4027" t="s">
        <v>370</v>
      </c>
      <c r="F4027">
        <v>4026</v>
      </c>
      <c r="G4027">
        <v>4</v>
      </c>
      <c r="H4027">
        <v>13.33</v>
      </c>
      <c r="I4027">
        <v>1.804</v>
      </c>
      <c r="J4027">
        <v>1</v>
      </c>
      <c r="K4027">
        <v>1164.8</v>
      </c>
      <c r="L4027" t="s">
        <v>369</v>
      </c>
      <c r="M4027" t="s">
        <v>368</v>
      </c>
      <c r="N4027" s="8">
        <v>41961</v>
      </c>
      <c r="O4027">
        <v>0</v>
      </c>
      <c r="P4027">
        <v>0</v>
      </c>
      <c r="Q4027">
        <v>9678.1</v>
      </c>
      <c r="R4027">
        <v>1606.2</v>
      </c>
      <c r="S4027">
        <v>3.3460000000000001</v>
      </c>
      <c r="T4027">
        <v>33</v>
      </c>
      <c r="U4027">
        <v>4867.3</v>
      </c>
      <c r="V4027">
        <v>4</v>
      </c>
      <c r="W4027">
        <v>1.23</v>
      </c>
      <c r="X4027">
        <v>1.988</v>
      </c>
      <c r="Y4027" s="8">
        <v>41961</v>
      </c>
    </row>
    <row r="4028" spans="1:25" x14ac:dyDescent="0.25">
      <c r="A4028">
        <v>-111.97541851</v>
      </c>
      <c r="B4028">
        <v>33.078428789999997</v>
      </c>
      <c r="C4028">
        <v>13</v>
      </c>
      <c r="D4028" t="s">
        <v>371</v>
      </c>
      <c r="E4028" t="s">
        <v>370</v>
      </c>
      <c r="F4028">
        <v>4027</v>
      </c>
      <c r="G4028">
        <v>3</v>
      </c>
      <c r="H4028">
        <v>13.33</v>
      </c>
      <c r="I4028">
        <v>1.64</v>
      </c>
      <c r="J4028">
        <v>1</v>
      </c>
      <c r="K4028">
        <v>1164.7</v>
      </c>
      <c r="L4028" t="s">
        <v>369</v>
      </c>
      <c r="M4028" t="s">
        <v>368</v>
      </c>
      <c r="N4028" s="8">
        <v>41961</v>
      </c>
      <c r="O4028">
        <v>0</v>
      </c>
      <c r="P4028">
        <v>0</v>
      </c>
      <c r="Q4028">
        <v>6587.6</v>
      </c>
      <c r="R4028">
        <v>1202.5999999999999</v>
      </c>
      <c r="S4028">
        <v>2.5049999999999999</v>
      </c>
      <c r="T4028">
        <v>33</v>
      </c>
      <c r="U4028">
        <v>3644.3</v>
      </c>
      <c r="V4028">
        <v>4</v>
      </c>
      <c r="W4028">
        <v>1.1180000000000001</v>
      </c>
      <c r="X4028">
        <v>1.8080000000000001</v>
      </c>
      <c r="Y4028" s="8">
        <v>41961</v>
      </c>
    </row>
    <row r="4029" spans="1:25" x14ac:dyDescent="0.25">
      <c r="A4029">
        <v>-111.97541886</v>
      </c>
      <c r="B4029">
        <v>33.07843381</v>
      </c>
      <c r="C4029">
        <v>13</v>
      </c>
      <c r="D4029" t="s">
        <v>371</v>
      </c>
      <c r="E4029" t="s">
        <v>370</v>
      </c>
      <c r="F4029">
        <v>4028</v>
      </c>
      <c r="G4029">
        <v>5</v>
      </c>
      <c r="H4029">
        <v>13.33</v>
      </c>
      <c r="I4029">
        <v>1.772</v>
      </c>
      <c r="J4029">
        <v>1</v>
      </c>
      <c r="K4029">
        <v>1164.7</v>
      </c>
      <c r="L4029" t="s">
        <v>369</v>
      </c>
      <c r="M4029" t="s">
        <v>368</v>
      </c>
      <c r="N4029" s="8">
        <v>41961</v>
      </c>
      <c r="O4029">
        <v>0</v>
      </c>
      <c r="P4029">
        <v>0</v>
      </c>
      <c r="Q4029">
        <v>4521.2</v>
      </c>
      <c r="R4029">
        <v>764.26</v>
      </c>
      <c r="S4029">
        <v>1.5920000000000001</v>
      </c>
      <c r="T4029">
        <v>33</v>
      </c>
      <c r="U4029">
        <v>2315.9</v>
      </c>
      <c r="V4029">
        <v>4</v>
      </c>
      <c r="W4029">
        <v>1.208</v>
      </c>
      <c r="X4029">
        <v>1.952</v>
      </c>
      <c r="Y4029" s="8">
        <v>41961</v>
      </c>
    </row>
    <row r="4030" spans="1:25" x14ac:dyDescent="0.25">
      <c r="A4030">
        <v>-111.975418</v>
      </c>
      <c r="B4030">
        <v>33.078437770000001</v>
      </c>
      <c r="C4030">
        <v>13</v>
      </c>
      <c r="D4030" t="s">
        <v>371</v>
      </c>
      <c r="E4030" t="s">
        <v>370</v>
      </c>
      <c r="F4030">
        <v>4029</v>
      </c>
      <c r="G4030">
        <v>0</v>
      </c>
      <c r="H4030">
        <v>13.33</v>
      </c>
      <c r="I4030">
        <v>1.7390000000000001</v>
      </c>
      <c r="J4030">
        <v>1</v>
      </c>
      <c r="K4030">
        <v>1164.7</v>
      </c>
      <c r="L4030" t="s">
        <v>369</v>
      </c>
      <c r="M4030" t="s">
        <v>368</v>
      </c>
      <c r="N4030" s="8">
        <v>41961</v>
      </c>
      <c r="O4030">
        <v>0</v>
      </c>
      <c r="P4030">
        <v>0</v>
      </c>
      <c r="Q4030">
        <v>9101.7000000000007</v>
      </c>
      <c r="R4030">
        <v>1567.6</v>
      </c>
      <c r="S4030">
        <v>3.266</v>
      </c>
      <c r="T4030">
        <v>33</v>
      </c>
      <c r="U4030">
        <v>4750.2</v>
      </c>
      <c r="V4030">
        <v>4</v>
      </c>
      <c r="W4030">
        <v>1.1859999999999999</v>
      </c>
      <c r="X4030">
        <v>1.9159999999999999</v>
      </c>
      <c r="Y4030" s="8">
        <v>41961</v>
      </c>
    </row>
    <row r="4031" spans="1:25" x14ac:dyDescent="0.25">
      <c r="A4031">
        <v>-111.97541868</v>
      </c>
      <c r="B4031">
        <v>33.078442789999997</v>
      </c>
      <c r="C4031">
        <v>13</v>
      </c>
      <c r="D4031" t="s">
        <v>371</v>
      </c>
      <c r="E4031" t="s">
        <v>370</v>
      </c>
      <c r="F4031">
        <v>4030</v>
      </c>
      <c r="G4031">
        <v>4</v>
      </c>
      <c r="H4031">
        <v>13.33</v>
      </c>
      <c r="I4031">
        <v>1.673</v>
      </c>
      <c r="J4031">
        <v>1</v>
      </c>
      <c r="K4031">
        <v>1164.5999999999999</v>
      </c>
      <c r="L4031" t="s">
        <v>369</v>
      </c>
      <c r="M4031" t="s">
        <v>368</v>
      </c>
      <c r="N4031" s="8">
        <v>41961</v>
      </c>
      <c r="O4031">
        <v>0</v>
      </c>
      <c r="P4031">
        <v>0</v>
      </c>
      <c r="Q4031">
        <v>9447.5</v>
      </c>
      <c r="R4031">
        <v>1690.9</v>
      </c>
      <c r="S4031">
        <v>3.5230000000000001</v>
      </c>
      <c r="T4031">
        <v>33</v>
      </c>
      <c r="U4031">
        <v>5124</v>
      </c>
      <c r="V4031">
        <v>4</v>
      </c>
      <c r="W4031">
        <v>1.141</v>
      </c>
      <c r="X4031">
        <v>1.8440000000000001</v>
      </c>
      <c r="Y4031" s="8">
        <v>41961</v>
      </c>
    </row>
    <row r="4032" spans="1:25" x14ac:dyDescent="0.25">
      <c r="A4032">
        <v>-111.97541868</v>
      </c>
      <c r="B4032">
        <v>33.078447789999998</v>
      </c>
      <c r="C4032">
        <v>13</v>
      </c>
      <c r="D4032" t="s">
        <v>371</v>
      </c>
      <c r="E4032" t="s">
        <v>370</v>
      </c>
      <c r="F4032">
        <v>4031</v>
      </c>
      <c r="G4032">
        <v>4</v>
      </c>
      <c r="H4032">
        <v>13.33</v>
      </c>
      <c r="I4032">
        <v>1.64</v>
      </c>
      <c r="J4032">
        <v>1</v>
      </c>
      <c r="K4032">
        <v>1164.5999999999999</v>
      </c>
      <c r="L4032" t="s">
        <v>369</v>
      </c>
      <c r="M4032" t="s">
        <v>368</v>
      </c>
      <c r="N4032" s="8">
        <v>41961</v>
      </c>
      <c r="O4032">
        <v>0</v>
      </c>
      <c r="P4032">
        <v>0</v>
      </c>
      <c r="Q4032">
        <v>10743</v>
      </c>
      <c r="R4032">
        <v>1961.2</v>
      </c>
      <c r="S4032">
        <v>4.0860000000000003</v>
      </c>
      <c r="T4032">
        <v>33</v>
      </c>
      <c r="U4032">
        <v>5943.1</v>
      </c>
      <c r="V4032">
        <v>4</v>
      </c>
      <c r="W4032">
        <v>1.1180000000000001</v>
      </c>
      <c r="X4032">
        <v>1.8080000000000001</v>
      </c>
      <c r="Y4032" s="8">
        <v>41961</v>
      </c>
    </row>
    <row r="4033" spans="1:25" x14ac:dyDescent="0.25">
      <c r="A4033">
        <v>-111.97541851</v>
      </c>
      <c r="B4033">
        <v>33.078451790000003</v>
      </c>
      <c r="C4033">
        <v>13</v>
      </c>
      <c r="D4033" t="s">
        <v>371</v>
      </c>
      <c r="E4033" t="s">
        <v>370</v>
      </c>
      <c r="F4033">
        <v>4032</v>
      </c>
      <c r="G4033">
        <v>3</v>
      </c>
      <c r="H4033">
        <v>13.33</v>
      </c>
      <c r="I4033">
        <v>1.706</v>
      </c>
      <c r="J4033">
        <v>1</v>
      </c>
      <c r="K4033">
        <v>1164.5</v>
      </c>
      <c r="L4033" t="s">
        <v>369</v>
      </c>
      <c r="M4033" t="s">
        <v>368</v>
      </c>
      <c r="N4033" s="8">
        <v>41961</v>
      </c>
      <c r="O4033">
        <v>0</v>
      </c>
      <c r="P4033">
        <v>0</v>
      </c>
      <c r="Q4033">
        <v>9047</v>
      </c>
      <c r="R4033">
        <v>1588.1</v>
      </c>
      <c r="S4033">
        <v>3.3090000000000002</v>
      </c>
      <c r="T4033">
        <v>33</v>
      </c>
      <c r="U4033">
        <v>4812.5</v>
      </c>
      <c r="V4033">
        <v>4</v>
      </c>
      <c r="W4033">
        <v>1.163</v>
      </c>
      <c r="X4033">
        <v>1.88</v>
      </c>
      <c r="Y4033" s="8">
        <v>41961</v>
      </c>
    </row>
    <row r="4034" spans="1:25" x14ac:dyDescent="0.25">
      <c r="A4034">
        <v>-111.97541834</v>
      </c>
      <c r="B4034">
        <v>33.078456780000003</v>
      </c>
      <c r="C4034">
        <v>13</v>
      </c>
      <c r="D4034" t="s">
        <v>371</v>
      </c>
      <c r="E4034" t="s">
        <v>370</v>
      </c>
      <c r="F4034">
        <v>4033</v>
      </c>
      <c r="G4034">
        <v>2</v>
      </c>
      <c r="H4034">
        <v>13.33</v>
      </c>
      <c r="I4034">
        <v>1.7390000000000001</v>
      </c>
      <c r="J4034">
        <v>1</v>
      </c>
      <c r="K4034">
        <v>1164.5</v>
      </c>
      <c r="L4034" t="s">
        <v>369</v>
      </c>
      <c r="M4034" t="s">
        <v>368</v>
      </c>
      <c r="N4034" s="8">
        <v>41961</v>
      </c>
      <c r="O4034">
        <v>0</v>
      </c>
      <c r="P4034">
        <v>0</v>
      </c>
      <c r="Q4034">
        <v>9514.2000000000007</v>
      </c>
      <c r="R4034">
        <v>1638.6</v>
      </c>
      <c r="S4034">
        <v>3.4140000000000001</v>
      </c>
      <c r="T4034">
        <v>33</v>
      </c>
      <c r="U4034">
        <v>4965.5</v>
      </c>
      <c r="V4034">
        <v>4</v>
      </c>
      <c r="W4034">
        <v>1.1859999999999999</v>
      </c>
      <c r="X4034">
        <v>1.9159999999999999</v>
      </c>
      <c r="Y4034" s="8">
        <v>41961</v>
      </c>
    </row>
    <row r="4035" spans="1:25" x14ac:dyDescent="0.25">
      <c r="A4035">
        <v>-111.97541917</v>
      </c>
      <c r="B4035">
        <v>33.078461779999998</v>
      </c>
      <c r="C4035">
        <v>13</v>
      </c>
      <c r="D4035" t="s">
        <v>371</v>
      </c>
      <c r="E4035" t="s">
        <v>370</v>
      </c>
      <c r="F4035">
        <v>4034</v>
      </c>
      <c r="G4035">
        <v>1</v>
      </c>
      <c r="H4035">
        <v>13.33</v>
      </c>
      <c r="I4035">
        <v>1.804</v>
      </c>
      <c r="J4035">
        <v>1</v>
      </c>
      <c r="K4035">
        <v>1164.5</v>
      </c>
      <c r="L4035" t="s">
        <v>369</v>
      </c>
      <c r="M4035" t="s">
        <v>368</v>
      </c>
      <c r="N4035" s="8">
        <v>41961</v>
      </c>
      <c r="O4035">
        <v>0</v>
      </c>
      <c r="P4035">
        <v>0</v>
      </c>
      <c r="Q4035">
        <v>9489.7999999999993</v>
      </c>
      <c r="R4035">
        <v>1575</v>
      </c>
      <c r="S4035">
        <v>3.2810000000000001</v>
      </c>
      <c r="T4035">
        <v>33</v>
      </c>
      <c r="U4035">
        <v>4772.6000000000004</v>
      </c>
      <c r="V4035">
        <v>4</v>
      </c>
      <c r="W4035">
        <v>1.23</v>
      </c>
      <c r="X4035">
        <v>1.988</v>
      </c>
      <c r="Y4035" s="8">
        <v>41961</v>
      </c>
    </row>
    <row r="4036" spans="1:25" x14ac:dyDescent="0.25">
      <c r="A4036">
        <v>-111.97541986</v>
      </c>
      <c r="B4036">
        <v>33.078465809999997</v>
      </c>
      <c r="C4036">
        <v>13</v>
      </c>
      <c r="D4036" t="s">
        <v>371</v>
      </c>
      <c r="E4036" t="s">
        <v>370</v>
      </c>
      <c r="F4036">
        <v>4035</v>
      </c>
      <c r="G4036">
        <v>5</v>
      </c>
      <c r="H4036">
        <v>13.33</v>
      </c>
      <c r="I4036">
        <v>1.7390000000000001</v>
      </c>
      <c r="J4036">
        <v>1</v>
      </c>
      <c r="K4036">
        <v>1164.4000000000001</v>
      </c>
      <c r="L4036" t="s">
        <v>369</v>
      </c>
      <c r="M4036" t="s">
        <v>368</v>
      </c>
      <c r="N4036" s="8">
        <v>41961</v>
      </c>
      <c r="O4036">
        <v>0</v>
      </c>
      <c r="P4036">
        <v>0</v>
      </c>
      <c r="Q4036">
        <v>8636.2999999999993</v>
      </c>
      <c r="R4036">
        <v>1487.4</v>
      </c>
      <c r="S4036">
        <v>3.0990000000000002</v>
      </c>
      <c r="T4036">
        <v>33</v>
      </c>
      <c r="U4036">
        <v>4507.3</v>
      </c>
      <c r="V4036">
        <v>4</v>
      </c>
      <c r="W4036">
        <v>1.1859999999999999</v>
      </c>
      <c r="X4036">
        <v>1.9159999999999999</v>
      </c>
      <c r="Y4036" s="8">
        <v>41961</v>
      </c>
    </row>
    <row r="4037" spans="1:25" x14ac:dyDescent="0.25">
      <c r="A4037">
        <v>-111.97541697</v>
      </c>
      <c r="B4037">
        <v>33.07847082</v>
      </c>
      <c r="C4037">
        <v>13</v>
      </c>
      <c r="D4037" t="s">
        <v>371</v>
      </c>
      <c r="E4037" t="s">
        <v>370</v>
      </c>
      <c r="F4037">
        <v>4036</v>
      </c>
      <c r="G4037">
        <v>354</v>
      </c>
      <c r="H4037">
        <v>13.33</v>
      </c>
      <c r="I4037">
        <v>1.804</v>
      </c>
      <c r="J4037">
        <v>1</v>
      </c>
      <c r="K4037">
        <v>1164.4000000000001</v>
      </c>
      <c r="L4037" t="s">
        <v>369</v>
      </c>
      <c r="M4037" t="s">
        <v>368</v>
      </c>
      <c r="N4037" s="8">
        <v>41961</v>
      </c>
      <c r="O4037">
        <v>0</v>
      </c>
      <c r="P4037">
        <v>0</v>
      </c>
      <c r="Q4037">
        <v>8160.2</v>
      </c>
      <c r="R4037">
        <v>1354.3</v>
      </c>
      <c r="S4037">
        <v>2.8210000000000002</v>
      </c>
      <c r="T4037">
        <v>33</v>
      </c>
      <c r="U4037">
        <v>4103.8999999999996</v>
      </c>
      <c r="V4037">
        <v>4</v>
      </c>
      <c r="W4037">
        <v>1.23</v>
      </c>
      <c r="X4037">
        <v>1.988</v>
      </c>
      <c r="Y4037" s="8">
        <v>41961</v>
      </c>
    </row>
    <row r="4038" spans="1:25" x14ac:dyDescent="0.25">
      <c r="A4038">
        <v>-111.97541883</v>
      </c>
      <c r="B4038">
        <v>33.078475779999998</v>
      </c>
      <c r="C4038">
        <v>13</v>
      </c>
      <c r="D4038" t="s">
        <v>371</v>
      </c>
      <c r="E4038" t="s">
        <v>370</v>
      </c>
      <c r="F4038">
        <v>4037</v>
      </c>
      <c r="G4038">
        <v>359</v>
      </c>
      <c r="H4038">
        <v>13.33</v>
      </c>
      <c r="I4038">
        <v>1.706</v>
      </c>
      <c r="J4038">
        <v>1</v>
      </c>
      <c r="K4038">
        <v>1164.4000000000001</v>
      </c>
      <c r="L4038" t="s">
        <v>369</v>
      </c>
      <c r="M4038" t="s">
        <v>368</v>
      </c>
      <c r="N4038" s="8">
        <v>41961</v>
      </c>
      <c r="O4038">
        <v>0</v>
      </c>
      <c r="P4038">
        <v>0</v>
      </c>
      <c r="Q4038">
        <v>7768.7</v>
      </c>
      <c r="R4038">
        <v>1363.7</v>
      </c>
      <c r="S4038">
        <v>2.8410000000000002</v>
      </c>
      <c r="T4038">
        <v>33</v>
      </c>
      <c r="U4038">
        <v>4132.5</v>
      </c>
      <c r="V4038">
        <v>4</v>
      </c>
      <c r="W4038">
        <v>1.163</v>
      </c>
      <c r="X4038">
        <v>1.88</v>
      </c>
      <c r="Y4038" s="8">
        <v>41961</v>
      </c>
    </row>
    <row r="4039" spans="1:25" x14ac:dyDescent="0.25">
      <c r="A4039">
        <v>-111.97541834</v>
      </c>
      <c r="B4039">
        <v>33.078479780000002</v>
      </c>
      <c r="C4039">
        <v>13</v>
      </c>
      <c r="D4039" t="s">
        <v>371</v>
      </c>
      <c r="E4039" t="s">
        <v>370</v>
      </c>
      <c r="F4039">
        <v>4038</v>
      </c>
      <c r="G4039">
        <v>2</v>
      </c>
      <c r="H4039">
        <v>13.33</v>
      </c>
      <c r="I4039">
        <v>1.706</v>
      </c>
      <c r="J4039">
        <v>1</v>
      </c>
      <c r="K4039">
        <v>1164.4000000000001</v>
      </c>
      <c r="L4039" t="s">
        <v>369</v>
      </c>
      <c r="M4039" t="s">
        <v>368</v>
      </c>
      <c r="N4039" s="8">
        <v>41961</v>
      </c>
      <c r="O4039">
        <v>0</v>
      </c>
      <c r="P4039">
        <v>0</v>
      </c>
      <c r="Q4039">
        <v>8141.9</v>
      </c>
      <c r="R4039">
        <v>1429.2</v>
      </c>
      <c r="S4039">
        <v>2.9780000000000002</v>
      </c>
      <c r="T4039">
        <v>33</v>
      </c>
      <c r="U4039">
        <v>4331</v>
      </c>
      <c r="V4039">
        <v>4</v>
      </c>
      <c r="W4039">
        <v>1.163</v>
      </c>
      <c r="X4039">
        <v>1.88</v>
      </c>
      <c r="Y4039" s="8">
        <v>41961</v>
      </c>
    </row>
    <row r="4040" spans="1:25" x14ac:dyDescent="0.25">
      <c r="A4040">
        <v>-111.97541817</v>
      </c>
      <c r="B4040">
        <v>33.078484779999997</v>
      </c>
      <c r="C4040">
        <v>13</v>
      </c>
      <c r="D4040" t="s">
        <v>371</v>
      </c>
      <c r="E4040" t="s">
        <v>370</v>
      </c>
      <c r="F4040">
        <v>4039</v>
      </c>
      <c r="G4040">
        <v>1</v>
      </c>
      <c r="H4040">
        <v>13.33</v>
      </c>
      <c r="I4040">
        <v>1.706</v>
      </c>
      <c r="J4040">
        <v>1</v>
      </c>
      <c r="K4040">
        <v>1164.3</v>
      </c>
      <c r="L4040" t="s">
        <v>369</v>
      </c>
      <c r="M4040" t="s">
        <v>368</v>
      </c>
      <c r="N4040" s="8">
        <v>41961</v>
      </c>
      <c r="O4040">
        <v>0</v>
      </c>
      <c r="P4040">
        <v>0</v>
      </c>
      <c r="Q4040">
        <v>7326.3</v>
      </c>
      <c r="R4040">
        <v>1286.0999999999999</v>
      </c>
      <c r="S4040">
        <v>2.6789999999999998</v>
      </c>
      <c r="T4040">
        <v>33</v>
      </c>
      <c r="U4040">
        <v>3897.1</v>
      </c>
      <c r="V4040">
        <v>4</v>
      </c>
      <c r="W4040">
        <v>1.163</v>
      </c>
      <c r="X4040">
        <v>1.88</v>
      </c>
      <c r="Y4040" s="8">
        <v>41961</v>
      </c>
    </row>
    <row r="4041" spans="1:25" x14ac:dyDescent="0.25">
      <c r="A4041">
        <v>-111.97542086999999</v>
      </c>
      <c r="B4041">
        <v>33.078489930000003</v>
      </c>
      <c r="C4041">
        <v>13</v>
      </c>
      <c r="D4041" t="s">
        <v>371</v>
      </c>
      <c r="E4041" t="s">
        <v>370</v>
      </c>
      <c r="F4041">
        <v>4040</v>
      </c>
      <c r="G4041">
        <v>11</v>
      </c>
      <c r="H4041">
        <v>13.33</v>
      </c>
      <c r="I4041">
        <v>1.64</v>
      </c>
      <c r="J4041">
        <v>1</v>
      </c>
      <c r="K4041">
        <v>1164.4000000000001</v>
      </c>
      <c r="L4041" t="s">
        <v>369</v>
      </c>
      <c r="M4041" t="s">
        <v>368</v>
      </c>
      <c r="N4041" s="8">
        <v>41961</v>
      </c>
      <c r="O4041">
        <v>0</v>
      </c>
      <c r="P4041">
        <v>0</v>
      </c>
      <c r="Q4041">
        <v>8277.6</v>
      </c>
      <c r="R4041">
        <v>1511.2</v>
      </c>
      <c r="S4041">
        <v>3.1480000000000001</v>
      </c>
      <c r="T4041">
        <v>33</v>
      </c>
      <c r="U4041">
        <v>4579.3</v>
      </c>
      <c r="V4041">
        <v>4</v>
      </c>
      <c r="W4041">
        <v>1.1180000000000001</v>
      </c>
      <c r="X4041">
        <v>1.8080000000000001</v>
      </c>
      <c r="Y4041" s="8">
        <v>41961</v>
      </c>
    </row>
    <row r="4042" spans="1:25" x14ac:dyDescent="0.25">
      <c r="A4042">
        <v>-111.97541832</v>
      </c>
      <c r="B4042">
        <v>33.078493790000003</v>
      </c>
      <c r="C4042">
        <v>13</v>
      </c>
      <c r="D4042" t="s">
        <v>371</v>
      </c>
      <c r="E4042" t="s">
        <v>370</v>
      </c>
      <c r="F4042">
        <v>4041</v>
      </c>
      <c r="G4042">
        <v>356</v>
      </c>
      <c r="H4042">
        <v>13.33</v>
      </c>
      <c r="I4042">
        <v>1.64</v>
      </c>
      <c r="J4042">
        <v>1</v>
      </c>
      <c r="K4042">
        <v>1164.5</v>
      </c>
      <c r="L4042" t="s">
        <v>369</v>
      </c>
      <c r="M4042" t="s">
        <v>368</v>
      </c>
      <c r="N4042" s="8">
        <v>41961</v>
      </c>
      <c r="O4042">
        <v>0</v>
      </c>
      <c r="P4042">
        <v>0</v>
      </c>
      <c r="Q4042">
        <v>9355.4</v>
      </c>
      <c r="R4042">
        <v>1707.9</v>
      </c>
      <c r="S4042">
        <v>3.5579999999999998</v>
      </c>
      <c r="T4042">
        <v>33</v>
      </c>
      <c r="U4042">
        <v>5175.6000000000004</v>
      </c>
      <c r="V4042">
        <v>4</v>
      </c>
      <c r="W4042">
        <v>1.1180000000000001</v>
      </c>
      <c r="X4042">
        <v>1.8080000000000001</v>
      </c>
      <c r="Y4042" s="8">
        <v>41961</v>
      </c>
    </row>
    <row r="4043" spans="1:25" x14ac:dyDescent="0.25">
      <c r="A4043">
        <v>-111.97541834</v>
      </c>
      <c r="B4043">
        <v>33.078498779999997</v>
      </c>
      <c r="C4043">
        <v>13</v>
      </c>
      <c r="D4043" t="s">
        <v>371</v>
      </c>
      <c r="E4043" t="s">
        <v>370</v>
      </c>
      <c r="F4043">
        <v>4042</v>
      </c>
      <c r="G4043">
        <v>2</v>
      </c>
      <c r="H4043">
        <v>13.33</v>
      </c>
      <c r="I4043">
        <v>1.542</v>
      </c>
      <c r="J4043">
        <v>1</v>
      </c>
      <c r="K4043">
        <v>1164.5</v>
      </c>
      <c r="L4043" t="s">
        <v>369</v>
      </c>
      <c r="M4043" t="s">
        <v>368</v>
      </c>
      <c r="N4043" s="8">
        <v>41961</v>
      </c>
      <c r="O4043">
        <v>0</v>
      </c>
      <c r="P4043">
        <v>0</v>
      </c>
      <c r="Q4043">
        <v>8720.6</v>
      </c>
      <c r="R4043">
        <v>1693.7</v>
      </c>
      <c r="S4043">
        <v>3.528</v>
      </c>
      <c r="T4043">
        <v>33</v>
      </c>
      <c r="U4043">
        <v>5132.3</v>
      </c>
      <c r="V4043">
        <v>4</v>
      </c>
      <c r="W4043">
        <v>1.0509999999999999</v>
      </c>
      <c r="X4043">
        <v>1.6990000000000001</v>
      </c>
      <c r="Y4043" s="8">
        <v>41961</v>
      </c>
    </row>
    <row r="4044" spans="1:25" x14ac:dyDescent="0.25">
      <c r="A4044">
        <v>-111.97541834</v>
      </c>
      <c r="B4044">
        <v>33.078503779999998</v>
      </c>
      <c r="C4044">
        <v>13</v>
      </c>
      <c r="D4044" t="s">
        <v>371</v>
      </c>
      <c r="E4044" t="s">
        <v>370</v>
      </c>
      <c r="F4044">
        <v>4043</v>
      </c>
      <c r="G4044">
        <v>2</v>
      </c>
      <c r="H4044">
        <v>13.33</v>
      </c>
      <c r="I4044">
        <v>1.575</v>
      </c>
      <c r="J4044">
        <v>1</v>
      </c>
      <c r="K4044">
        <v>1164.5</v>
      </c>
      <c r="L4044" t="s">
        <v>369</v>
      </c>
      <c r="M4044" t="s">
        <v>368</v>
      </c>
      <c r="N4044" s="8">
        <v>41961</v>
      </c>
      <c r="O4044">
        <v>0</v>
      </c>
      <c r="P4044">
        <v>0</v>
      </c>
      <c r="Q4044">
        <v>8891.2000000000007</v>
      </c>
      <c r="R4044">
        <v>1690.8</v>
      </c>
      <c r="S4044">
        <v>3.5230000000000001</v>
      </c>
      <c r="T4044">
        <v>33</v>
      </c>
      <c r="U4044">
        <v>5123.7</v>
      </c>
      <c r="V4044">
        <v>4</v>
      </c>
      <c r="W4044">
        <v>1.0740000000000001</v>
      </c>
      <c r="X4044">
        <v>1.7350000000000001</v>
      </c>
      <c r="Y4044" s="8">
        <v>41961</v>
      </c>
    </row>
    <row r="4045" spans="1:25" x14ac:dyDescent="0.25">
      <c r="A4045">
        <v>-111.97541851</v>
      </c>
      <c r="B4045">
        <v>33.078507790000003</v>
      </c>
      <c r="C4045">
        <v>13</v>
      </c>
      <c r="D4045" t="s">
        <v>371</v>
      </c>
      <c r="E4045" t="s">
        <v>370</v>
      </c>
      <c r="F4045">
        <v>4044</v>
      </c>
      <c r="G4045">
        <v>3</v>
      </c>
      <c r="H4045">
        <v>13.33</v>
      </c>
      <c r="I4045">
        <v>1.7390000000000001</v>
      </c>
      <c r="J4045">
        <v>1</v>
      </c>
      <c r="K4045">
        <v>1164.4000000000001</v>
      </c>
      <c r="L4045" t="s">
        <v>369</v>
      </c>
      <c r="M4045" t="s">
        <v>368</v>
      </c>
      <c r="N4045" s="8">
        <v>41961</v>
      </c>
      <c r="O4045">
        <v>0</v>
      </c>
      <c r="P4045">
        <v>0</v>
      </c>
      <c r="Q4045">
        <v>8656.4</v>
      </c>
      <c r="R4045">
        <v>1490.9</v>
      </c>
      <c r="S4045">
        <v>3.1059999999999999</v>
      </c>
      <c r="T4045">
        <v>33</v>
      </c>
      <c r="U4045">
        <v>4517.8</v>
      </c>
      <c r="V4045">
        <v>4</v>
      </c>
      <c r="W4045">
        <v>1.1859999999999999</v>
      </c>
      <c r="X4045">
        <v>1.9159999999999999</v>
      </c>
      <c r="Y4045" s="8">
        <v>41961</v>
      </c>
    </row>
    <row r="4046" spans="1:25" x14ac:dyDescent="0.25">
      <c r="A4046">
        <v>-111.97541732000001</v>
      </c>
      <c r="B4046">
        <v>33.078512789999998</v>
      </c>
      <c r="C4046">
        <v>13</v>
      </c>
      <c r="D4046" t="s">
        <v>371</v>
      </c>
      <c r="E4046" t="s">
        <v>370</v>
      </c>
      <c r="F4046">
        <v>4045</v>
      </c>
      <c r="G4046">
        <v>356</v>
      </c>
      <c r="H4046">
        <v>13.33</v>
      </c>
      <c r="I4046">
        <v>1.706</v>
      </c>
      <c r="J4046">
        <v>1</v>
      </c>
      <c r="K4046">
        <v>1164.5</v>
      </c>
      <c r="L4046" t="s">
        <v>369</v>
      </c>
      <c r="M4046" t="s">
        <v>368</v>
      </c>
      <c r="N4046" s="8">
        <v>41961</v>
      </c>
      <c r="O4046">
        <v>0</v>
      </c>
      <c r="P4046">
        <v>0</v>
      </c>
      <c r="Q4046">
        <v>6683.4</v>
      </c>
      <c r="R4046">
        <v>1173.2</v>
      </c>
      <c r="S4046">
        <v>2.444</v>
      </c>
      <c r="T4046">
        <v>33</v>
      </c>
      <c r="U4046">
        <v>3555.2</v>
      </c>
      <c r="V4046">
        <v>4</v>
      </c>
      <c r="W4046">
        <v>1.163</v>
      </c>
      <c r="X4046">
        <v>1.88</v>
      </c>
      <c r="Y4046" s="8">
        <v>41961</v>
      </c>
    </row>
    <row r="4047" spans="1:25" x14ac:dyDescent="0.25">
      <c r="A4047">
        <v>-111.97541851</v>
      </c>
      <c r="B4047">
        <v>33.078517789999999</v>
      </c>
      <c r="C4047">
        <v>13</v>
      </c>
      <c r="D4047" t="s">
        <v>371</v>
      </c>
      <c r="E4047" t="s">
        <v>370</v>
      </c>
      <c r="F4047">
        <v>4046</v>
      </c>
      <c r="G4047">
        <v>3</v>
      </c>
      <c r="H4047">
        <v>13.33</v>
      </c>
      <c r="I4047">
        <v>1.64</v>
      </c>
      <c r="J4047">
        <v>1</v>
      </c>
      <c r="K4047">
        <v>1164.4000000000001</v>
      </c>
      <c r="L4047" t="s">
        <v>369</v>
      </c>
      <c r="M4047" t="s">
        <v>368</v>
      </c>
      <c r="N4047" s="8">
        <v>41961</v>
      </c>
      <c r="O4047">
        <v>0</v>
      </c>
      <c r="P4047">
        <v>0</v>
      </c>
      <c r="Q4047">
        <v>8080.9</v>
      </c>
      <c r="R4047">
        <v>1475.3</v>
      </c>
      <c r="S4047">
        <v>3.073</v>
      </c>
      <c r="T4047">
        <v>33</v>
      </c>
      <c r="U4047">
        <v>4470.5</v>
      </c>
      <c r="V4047">
        <v>4</v>
      </c>
      <c r="W4047">
        <v>1.1180000000000001</v>
      </c>
      <c r="X4047">
        <v>1.8080000000000001</v>
      </c>
      <c r="Y4047" s="8">
        <v>41961</v>
      </c>
    </row>
    <row r="4048" spans="1:25" x14ac:dyDescent="0.25">
      <c r="A4048">
        <v>-111.97541732000001</v>
      </c>
      <c r="B4048">
        <v>33.078522790000001</v>
      </c>
      <c r="C4048">
        <v>13</v>
      </c>
      <c r="D4048" t="s">
        <v>371</v>
      </c>
      <c r="E4048" t="s">
        <v>370</v>
      </c>
      <c r="F4048">
        <v>4047</v>
      </c>
      <c r="G4048">
        <v>356</v>
      </c>
      <c r="H4048">
        <v>13.33</v>
      </c>
      <c r="I4048">
        <v>1.64</v>
      </c>
      <c r="J4048">
        <v>1</v>
      </c>
      <c r="K4048">
        <v>1164.4000000000001</v>
      </c>
      <c r="L4048" t="s">
        <v>369</v>
      </c>
      <c r="M4048" t="s">
        <v>368</v>
      </c>
      <c r="N4048" s="8">
        <v>41961</v>
      </c>
      <c r="O4048">
        <v>0</v>
      </c>
      <c r="P4048">
        <v>0</v>
      </c>
      <c r="Q4048">
        <v>7810.5</v>
      </c>
      <c r="R4048">
        <v>1425.9</v>
      </c>
      <c r="S4048">
        <v>2.9710000000000001</v>
      </c>
      <c r="T4048">
        <v>33</v>
      </c>
      <c r="U4048">
        <v>4320.8999999999996</v>
      </c>
      <c r="V4048">
        <v>4</v>
      </c>
      <c r="W4048">
        <v>1.1180000000000001</v>
      </c>
      <c r="X4048">
        <v>1.8080000000000001</v>
      </c>
      <c r="Y4048" s="8">
        <v>41961</v>
      </c>
    </row>
    <row r="4049" spans="1:25" x14ac:dyDescent="0.25">
      <c r="A4049">
        <v>-111.97541665999999</v>
      </c>
      <c r="B4049">
        <v>33.078526779999997</v>
      </c>
      <c r="C4049">
        <v>13</v>
      </c>
      <c r="D4049" t="s">
        <v>371</v>
      </c>
      <c r="E4049" t="s">
        <v>370</v>
      </c>
      <c r="F4049">
        <v>4048</v>
      </c>
      <c r="G4049">
        <v>358</v>
      </c>
      <c r="H4049">
        <v>13.33</v>
      </c>
      <c r="I4049">
        <v>1.476</v>
      </c>
      <c r="J4049">
        <v>1</v>
      </c>
      <c r="K4049">
        <v>1164.4000000000001</v>
      </c>
      <c r="L4049" t="s">
        <v>369</v>
      </c>
      <c r="M4049" t="s">
        <v>368</v>
      </c>
      <c r="N4049" s="8">
        <v>41961</v>
      </c>
      <c r="O4049">
        <v>0</v>
      </c>
      <c r="P4049">
        <v>0</v>
      </c>
      <c r="Q4049">
        <v>9561.5</v>
      </c>
      <c r="R4049">
        <v>1939.5</v>
      </c>
      <c r="S4049">
        <v>4.0410000000000004</v>
      </c>
      <c r="T4049">
        <v>33</v>
      </c>
      <c r="U4049">
        <v>5877.3</v>
      </c>
      <c r="V4049">
        <v>4</v>
      </c>
      <c r="W4049">
        <v>1.0069999999999999</v>
      </c>
      <c r="X4049">
        <v>1.627</v>
      </c>
      <c r="Y4049" s="8">
        <v>41961</v>
      </c>
    </row>
    <row r="4050" spans="1:25" x14ac:dyDescent="0.25">
      <c r="A4050">
        <v>-111.97541768000001</v>
      </c>
      <c r="B4050">
        <v>33.078532789999997</v>
      </c>
      <c r="C4050">
        <v>13</v>
      </c>
      <c r="D4050" t="s">
        <v>371</v>
      </c>
      <c r="E4050" t="s">
        <v>370</v>
      </c>
      <c r="F4050">
        <v>4049</v>
      </c>
      <c r="G4050">
        <v>4</v>
      </c>
      <c r="H4050">
        <v>13.33</v>
      </c>
      <c r="I4050">
        <v>1.673</v>
      </c>
      <c r="J4050">
        <v>1</v>
      </c>
      <c r="K4050">
        <v>1164.4000000000001</v>
      </c>
      <c r="L4050" t="s">
        <v>369</v>
      </c>
      <c r="M4050" t="s">
        <v>368</v>
      </c>
      <c r="N4050" s="8">
        <v>41961</v>
      </c>
      <c r="O4050">
        <v>0</v>
      </c>
      <c r="P4050">
        <v>0</v>
      </c>
      <c r="Q4050">
        <v>9905.2000000000007</v>
      </c>
      <c r="R4050">
        <v>1772.8</v>
      </c>
      <c r="S4050">
        <v>3.6930000000000001</v>
      </c>
      <c r="T4050">
        <v>33</v>
      </c>
      <c r="U4050">
        <v>5372.2</v>
      </c>
      <c r="V4050">
        <v>4</v>
      </c>
      <c r="W4050">
        <v>1.141</v>
      </c>
      <c r="X4050">
        <v>1.8440000000000001</v>
      </c>
      <c r="Y4050" s="8">
        <v>41961</v>
      </c>
    </row>
    <row r="4051" spans="1:25" x14ac:dyDescent="0.25">
      <c r="A4051">
        <v>-111.97541683</v>
      </c>
      <c r="B4051">
        <v>33.078538780000002</v>
      </c>
      <c r="C4051">
        <v>13</v>
      </c>
      <c r="D4051" t="s">
        <v>371</v>
      </c>
      <c r="E4051" t="s">
        <v>370</v>
      </c>
      <c r="F4051">
        <v>4050</v>
      </c>
      <c r="G4051">
        <v>359</v>
      </c>
      <c r="H4051">
        <v>13.33</v>
      </c>
      <c r="I4051">
        <v>2.165</v>
      </c>
      <c r="J4051">
        <v>1</v>
      </c>
      <c r="K4051">
        <v>1164.4000000000001</v>
      </c>
      <c r="L4051" t="s">
        <v>369</v>
      </c>
      <c r="M4051" t="s">
        <v>368</v>
      </c>
      <c r="N4051" s="8">
        <v>41961</v>
      </c>
      <c r="O4051">
        <v>0</v>
      </c>
      <c r="P4051">
        <v>0</v>
      </c>
      <c r="Q4051">
        <v>10000</v>
      </c>
      <c r="R4051">
        <v>1383.1</v>
      </c>
      <c r="S4051">
        <v>2.8809999999999998</v>
      </c>
      <c r="T4051">
        <v>33</v>
      </c>
      <c r="U4051">
        <v>4191.1000000000004</v>
      </c>
      <c r="V4051">
        <v>4</v>
      </c>
      <c r="W4051">
        <v>1.476</v>
      </c>
      <c r="X4051">
        <v>2.3860000000000001</v>
      </c>
      <c r="Y4051" s="8">
        <v>41961</v>
      </c>
    </row>
    <row r="4052" spans="1:25" x14ac:dyDescent="0.25">
      <c r="A4052">
        <v>-111.97541734000001</v>
      </c>
      <c r="B4052">
        <v>33.078543779999997</v>
      </c>
      <c r="C4052">
        <v>13</v>
      </c>
      <c r="D4052" t="s">
        <v>371</v>
      </c>
      <c r="E4052" t="s">
        <v>370</v>
      </c>
      <c r="F4052">
        <v>4051</v>
      </c>
      <c r="G4052">
        <v>2</v>
      </c>
      <c r="H4052">
        <v>13.33</v>
      </c>
      <c r="I4052">
        <v>2.2639999999999998</v>
      </c>
      <c r="J4052">
        <v>1</v>
      </c>
      <c r="K4052">
        <v>1164.4000000000001</v>
      </c>
      <c r="L4052" t="s">
        <v>369</v>
      </c>
      <c r="M4052" t="s">
        <v>368</v>
      </c>
      <c r="N4052" s="8">
        <v>41961</v>
      </c>
      <c r="O4052">
        <v>0</v>
      </c>
      <c r="P4052">
        <v>0</v>
      </c>
      <c r="Q4052">
        <v>9748.5</v>
      </c>
      <c r="R4052">
        <v>1289.5999999999999</v>
      </c>
      <c r="S4052">
        <v>2.6869999999999998</v>
      </c>
      <c r="T4052">
        <v>33</v>
      </c>
      <c r="U4052">
        <v>3908</v>
      </c>
      <c r="V4052">
        <v>4</v>
      </c>
      <c r="W4052">
        <v>1.5429999999999999</v>
      </c>
      <c r="X4052">
        <v>2.4950000000000001</v>
      </c>
      <c r="Y4052" s="8">
        <v>41961</v>
      </c>
    </row>
    <row r="4053" spans="1:25" x14ac:dyDescent="0.25">
      <c r="A4053">
        <v>-111.97541683</v>
      </c>
      <c r="B4053">
        <v>33.078549780000003</v>
      </c>
      <c r="C4053">
        <v>13</v>
      </c>
      <c r="D4053" t="s">
        <v>371</v>
      </c>
      <c r="E4053" t="s">
        <v>370</v>
      </c>
      <c r="F4053">
        <v>4052</v>
      </c>
      <c r="G4053">
        <v>359</v>
      </c>
      <c r="H4053">
        <v>13.33</v>
      </c>
      <c r="I4053">
        <v>2.1</v>
      </c>
      <c r="J4053">
        <v>1</v>
      </c>
      <c r="K4053">
        <v>1164.3</v>
      </c>
      <c r="L4053" t="s">
        <v>369</v>
      </c>
      <c r="M4053" t="s">
        <v>368</v>
      </c>
      <c r="N4053" s="8">
        <v>41961</v>
      </c>
      <c r="O4053">
        <v>0</v>
      </c>
      <c r="P4053">
        <v>0</v>
      </c>
      <c r="Q4053">
        <v>12124</v>
      </c>
      <c r="R4053">
        <v>1729.2</v>
      </c>
      <c r="S4053">
        <v>3.6019999999999999</v>
      </c>
      <c r="T4053">
        <v>33</v>
      </c>
      <c r="U4053">
        <v>5239.8999999999996</v>
      </c>
      <c r="V4053">
        <v>4</v>
      </c>
      <c r="W4053">
        <v>1.4319999999999999</v>
      </c>
      <c r="X4053">
        <v>2.3140000000000001</v>
      </c>
      <c r="Y4053" s="8">
        <v>41961</v>
      </c>
    </row>
    <row r="4054" spans="1:25" x14ac:dyDescent="0.25">
      <c r="A4054">
        <v>-111.97541768000001</v>
      </c>
      <c r="B4054">
        <v>33.078555790000003</v>
      </c>
      <c r="C4054">
        <v>13</v>
      </c>
      <c r="D4054" t="s">
        <v>371</v>
      </c>
      <c r="E4054" t="s">
        <v>370</v>
      </c>
      <c r="F4054">
        <v>4053</v>
      </c>
      <c r="G4054">
        <v>4</v>
      </c>
      <c r="H4054">
        <v>13.33</v>
      </c>
      <c r="I4054">
        <v>2.0670000000000002</v>
      </c>
      <c r="J4054">
        <v>1</v>
      </c>
      <c r="K4054">
        <v>1164.3</v>
      </c>
      <c r="L4054" t="s">
        <v>369</v>
      </c>
      <c r="M4054" t="s">
        <v>368</v>
      </c>
      <c r="N4054" s="8">
        <v>41961</v>
      </c>
      <c r="O4054">
        <v>0</v>
      </c>
      <c r="P4054">
        <v>0</v>
      </c>
      <c r="Q4054">
        <v>11548</v>
      </c>
      <c r="R4054">
        <v>1673.1</v>
      </c>
      <c r="S4054">
        <v>3.4860000000000002</v>
      </c>
      <c r="T4054">
        <v>33</v>
      </c>
      <c r="U4054">
        <v>5070.1000000000004</v>
      </c>
      <c r="V4054">
        <v>4</v>
      </c>
      <c r="W4054">
        <v>1.409</v>
      </c>
      <c r="X4054">
        <v>2.278</v>
      </c>
      <c r="Y4054" s="8">
        <v>41961</v>
      </c>
    </row>
    <row r="4055" spans="1:25" x14ac:dyDescent="0.25">
      <c r="A4055">
        <v>-111.97541683</v>
      </c>
      <c r="B4055">
        <v>33.078561780000001</v>
      </c>
      <c r="C4055">
        <v>13</v>
      </c>
      <c r="D4055" t="s">
        <v>371</v>
      </c>
      <c r="E4055" t="s">
        <v>370</v>
      </c>
      <c r="F4055">
        <v>4054</v>
      </c>
      <c r="G4055">
        <v>359</v>
      </c>
      <c r="H4055">
        <v>13.33</v>
      </c>
      <c r="I4055">
        <v>2.165</v>
      </c>
      <c r="J4055">
        <v>1</v>
      </c>
      <c r="K4055">
        <v>1164.3</v>
      </c>
      <c r="L4055" t="s">
        <v>369</v>
      </c>
      <c r="M4055" t="s">
        <v>368</v>
      </c>
      <c r="N4055" s="8">
        <v>41961</v>
      </c>
      <c r="O4055">
        <v>0</v>
      </c>
      <c r="P4055">
        <v>0</v>
      </c>
      <c r="Q4055">
        <v>9894.7999999999993</v>
      </c>
      <c r="R4055">
        <v>1368.5</v>
      </c>
      <c r="S4055">
        <v>2.851</v>
      </c>
      <c r="T4055">
        <v>33</v>
      </c>
      <c r="U4055">
        <v>4146.8999999999996</v>
      </c>
      <c r="V4055">
        <v>4</v>
      </c>
      <c r="W4055">
        <v>1.476</v>
      </c>
      <c r="X4055">
        <v>2.3860000000000001</v>
      </c>
      <c r="Y4055" s="8">
        <v>41961</v>
      </c>
    </row>
    <row r="4056" spans="1:25" x14ac:dyDescent="0.25">
      <c r="A4056">
        <v>-111.97541734000001</v>
      </c>
      <c r="B4056">
        <v>33.07856778</v>
      </c>
      <c r="C4056">
        <v>13</v>
      </c>
      <c r="D4056" t="s">
        <v>371</v>
      </c>
      <c r="E4056" t="s">
        <v>370</v>
      </c>
      <c r="F4056">
        <v>4055</v>
      </c>
      <c r="G4056">
        <v>2</v>
      </c>
      <c r="H4056">
        <v>13.33</v>
      </c>
      <c r="I4056">
        <v>2.198</v>
      </c>
      <c r="J4056">
        <v>1</v>
      </c>
      <c r="K4056">
        <v>1164.3</v>
      </c>
      <c r="L4056" t="s">
        <v>369</v>
      </c>
      <c r="M4056" t="s">
        <v>368</v>
      </c>
      <c r="N4056" s="8">
        <v>41961</v>
      </c>
      <c r="O4056">
        <v>0</v>
      </c>
      <c r="P4056">
        <v>0</v>
      </c>
      <c r="Q4056">
        <v>10940</v>
      </c>
      <c r="R4056">
        <v>1490.5</v>
      </c>
      <c r="S4056">
        <v>3.105</v>
      </c>
      <c r="T4056">
        <v>33</v>
      </c>
      <c r="U4056">
        <v>4516.7</v>
      </c>
      <c r="V4056">
        <v>4</v>
      </c>
      <c r="W4056">
        <v>1.4990000000000001</v>
      </c>
      <c r="X4056">
        <v>2.4220000000000002</v>
      </c>
      <c r="Y4056" s="8">
        <v>41961</v>
      </c>
    </row>
    <row r="4057" spans="1:25" x14ac:dyDescent="0.25">
      <c r="A4057">
        <v>-111.97541665999999</v>
      </c>
      <c r="B4057">
        <v>33.078573779999999</v>
      </c>
      <c r="C4057">
        <v>13</v>
      </c>
      <c r="D4057" t="s">
        <v>371</v>
      </c>
      <c r="E4057" t="s">
        <v>370</v>
      </c>
      <c r="F4057">
        <v>4056</v>
      </c>
      <c r="G4057">
        <v>358</v>
      </c>
      <c r="H4057">
        <v>13.33</v>
      </c>
      <c r="I4057">
        <v>2.2309999999999999</v>
      </c>
      <c r="J4057">
        <v>1</v>
      </c>
      <c r="K4057">
        <v>1164.3</v>
      </c>
      <c r="L4057" t="s">
        <v>369</v>
      </c>
      <c r="M4057" t="s">
        <v>368</v>
      </c>
      <c r="N4057" s="8">
        <v>41961</v>
      </c>
      <c r="O4057">
        <v>0</v>
      </c>
      <c r="P4057">
        <v>0</v>
      </c>
      <c r="Q4057">
        <v>11257</v>
      </c>
      <c r="R4057">
        <v>1511.1</v>
      </c>
      <c r="S4057">
        <v>3.1480000000000001</v>
      </c>
      <c r="T4057">
        <v>33</v>
      </c>
      <c r="U4057">
        <v>4579.2</v>
      </c>
      <c r="V4057">
        <v>4</v>
      </c>
      <c r="W4057">
        <v>1.5209999999999999</v>
      </c>
      <c r="X4057">
        <v>2.4580000000000002</v>
      </c>
      <c r="Y4057" s="8">
        <v>41961</v>
      </c>
    </row>
    <row r="4058" spans="1:25" x14ac:dyDescent="0.25">
      <c r="A4058">
        <v>-111.97541734000001</v>
      </c>
      <c r="B4058">
        <v>33.078579779999998</v>
      </c>
      <c r="C4058">
        <v>13</v>
      </c>
      <c r="D4058" t="s">
        <v>371</v>
      </c>
      <c r="E4058" t="s">
        <v>370</v>
      </c>
      <c r="F4058">
        <v>4057</v>
      </c>
      <c r="G4058">
        <v>2</v>
      </c>
      <c r="H4058">
        <v>13.33</v>
      </c>
      <c r="I4058">
        <v>2.165</v>
      </c>
      <c r="J4058">
        <v>1</v>
      </c>
      <c r="K4058">
        <v>1164.3</v>
      </c>
      <c r="L4058" t="s">
        <v>369</v>
      </c>
      <c r="M4058" t="s">
        <v>368</v>
      </c>
      <c r="N4058" s="8">
        <v>41961</v>
      </c>
      <c r="O4058">
        <v>0</v>
      </c>
      <c r="P4058">
        <v>0</v>
      </c>
      <c r="Q4058">
        <v>10533</v>
      </c>
      <c r="R4058">
        <v>1456.7</v>
      </c>
      <c r="S4058">
        <v>3.0350000000000001</v>
      </c>
      <c r="T4058">
        <v>33</v>
      </c>
      <c r="U4058">
        <v>4414.3</v>
      </c>
      <c r="V4058">
        <v>4</v>
      </c>
      <c r="W4058">
        <v>1.476</v>
      </c>
      <c r="X4058">
        <v>2.3860000000000001</v>
      </c>
      <c r="Y4058" s="8">
        <v>41961</v>
      </c>
    </row>
    <row r="4059" spans="1:25" x14ac:dyDescent="0.25">
      <c r="A4059">
        <v>-111.97541732000001</v>
      </c>
      <c r="B4059">
        <v>33.078584790000001</v>
      </c>
      <c r="C4059">
        <v>13</v>
      </c>
      <c r="D4059" t="s">
        <v>371</v>
      </c>
      <c r="E4059" t="s">
        <v>370</v>
      </c>
      <c r="F4059">
        <v>4058</v>
      </c>
      <c r="G4059">
        <v>356</v>
      </c>
      <c r="H4059">
        <v>13.33</v>
      </c>
      <c r="I4059">
        <v>2.2309999999999999</v>
      </c>
      <c r="J4059">
        <v>1</v>
      </c>
      <c r="K4059">
        <v>1164.2</v>
      </c>
      <c r="L4059" t="s">
        <v>369</v>
      </c>
      <c r="M4059" t="s">
        <v>368</v>
      </c>
      <c r="N4059" s="8">
        <v>41961</v>
      </c>
      <c r="O4059">
        <v>0</v>
      </c>
      <c r="P4059">
        <v>0</v>
      </c>
      <c r="Q4059">
        <v>12264</v>
      </c>
      <c r="R4059">
        <v>1646.3</v>
      </c>
      <c r="S4059">
        <v>3.43</v>
      </c>
      <c r="T4059">
        <v>33</v>
      </c>
      <c r="U4059">
        <v>4988.8</v>
      </c>
      <c r="V4059">
        <v>4</v>
      </c>
      <c r="W4059">
        <v>1.5209999999999999</v>
      </c>
      <c r="X4059">
        <v>2.4580000000000002</v>
      </c>
      <c r="Y4059" s="8">
        <v>41961</v>
      </c>
    </row>
    <row r="4060" spans="1:25" x14ac:dyDescent="0.25">
      <c r="A4060">
        <v>-111.97541751</v>
      </c>
      <c r="B4060">
        <v>33.07859079</v>
      </c>
      <c r="C4060">
        <v>13</v>
      </c>
      <c r="D4060" t="s">
        <v>371</v>
      </c>
      <c r="E4060" t="s">
        <v>370</v>
      </c>
      <c r="F4060">
        <v>4059</v>
      </c>
      <c r="G4060">
        <v>3</v>
      </c>
      <c r="H4060">
        <v>13.33</v>
      </c>
      <c r="I4060">
        <v>2.1</v>
      </c>
      <c r="J4060">
        <v>1</v>
      </c>
      <c r="K4060">
        <v>1164.0999999999999</v>
      </c>
      <c r="L4060" t="s">
        <v>369</v>
      </c>
      <c r="M4060" t="s">
        <v>368</v>
      </c>
      <c r="N4060" s="8">
        <v>41961</v>
      </c>
      <c r="O4060">
        <v>0</v>
      </c>
      <c r="P4060">
        <v>0</v>
      </c>
      <c r="Q4060">
        <v>9510.4</v>
      </c>
      <c r="R4060">
        <v>1356.4</v>
      </c>
      <c r="S4060">
        <v>2.8260000000000001</v>
      </c>
      <c r="T4060">
        <v>33</v>
      </c>
      <c r="U4060">
        <v>4110.3999999999996</v>
      </c>
      <c r="V4060">
        <v>4</v>
      </c>
      <c r="W4060">
        <v>1.4319999999999999</v>
      </c>
      <c r="X4060">
        <v>2.3140000000000001</v>
      </c>
      <c r="Y4060" s="8">
        <v>41961</v>
      </c>
    </row>
    <row r="4061" spans="1:25" x14ac:dyDescent="0.25">
      <c r="A4061">
        <v>-111.97541649</v>
      </c>
      <c r="B4061">
        <v>33.078596789999999</v>
      </c>
      <c r="C4061">
        <v>13</v>
      </c>
      <c r="D4061" t="s">
        <v>371</v>
      </c>
      <c r="E4061" t="s">
        <v>370</v>
      </c>
      <c r="F4061">
        <v>4060</v>
      </c>
      <c r="G4061">
        <v>357</v>
      </c>
      <c r="H4061">
        <v>13.33</v>
      </c>
      <c r="I4061">
        <v>2.0670000000000002</v>
      </c>
      <c r="J4061">
        <v>1</v>
      </c>
      <c r="K4061">
        <v>1164.0999999999999</v>
      </c>
      <c r="L4061" t="s">
        <v>369</v>
      </c>
      <c r="M4061" t="s">
        <v>368</v>
      </c>
      <c r="N4061" s="8">
        <v>41961</v>
      </c>
      <c r="O4061">
        <v>0</v>
      </c>
      <c r="P4061">
        <v>0</v>
      </c>
      <c r="Q4061">
        <v>10646</v>
      </c>
      <c r="R4061">
        <v>1542.5</v>
      </c>
      <c r="S4061">
        <v>3.214</v>
      </c>
      <c r="T4061">
        <v>33</v>
      </c>
      <c r="U4061">
        <v>4674.3999999999996</v>
      </c>
      <c r="V4061">
        <v>4</v>
      </c>
      <c r="W4061">
        <v>1.409</v>
      </c>
      <c r="X4061">
        <v>2.278</v>
      </c>
      <c r="Y4061" s="8">
        <v>41961</v>
      </c>
    </row>
    <row r="4062" spans="1:25" x14ac:dyDescent="0.25">
      <c r="A4062">
        <v>-111.97541851</v>
      </c>
      <c r="B4062">
        <v>33.078602789999998</v>
      </c>
      <c r="C4062">
        <v>13</v>
      </c>
      <c r="D4062" t="s">
        <v>371</v>
      </c>
      <c r="E4062" t="s">
        <v>370</v>
      </c>
      <c r="F4062">
        <v>4061</v>
      </c>
      <c r="G4062">
        <v>3</v>
      </c>
      <c r="H4062">
        <v>13.33</v>
      </c>
      <c r="I4062">
        <v>2.165</v>
      </c>
      <c r="J4062">
        <v>1</v>
      </c>
      <c r="K4062">
        <v>1164.0999999999999</v>
      </c>
      <c r="L4062" t="s">
        <v>369</v>
      </c>
      <c r="M4062" t="s">
        <v>368</v>
      </c>
      <c r="N4062" s="8">
        <v>41961</v>
      </c>
      <c r="O4062">
        <v>0</v>
      </c>
      <c r="P4062">
        <v>0</v>
      </c>
      <c r="Q4062">
        <v>11373</v>
      </c>
      <c r="R4062">
        <v>1572.9</v>
      </c>
      <c r="S4062">
        <v>3.2770000000000001</v>
      </c>
      <c r="T4062">
        <v>33</v>
      </c>
      <c r="U4062">
        <v>4766.2</v>
      </c>
      <c r="V4062">
        <v>4</v>
      </c>
      <c r="W4062">
        <v>1.476</v>
      </c>
      <c r="X4062">
        <v>2.3860000000000001</v>
      </c>
      <c r="Y4062" s="8">
        <v>41961</v>
      </c>
    </row>
    <row r="4063" spans="1:25" x14ac:dyDescent="0.25">
      <c r="A4063">
        <v>-111.97541683</v>
      </c>
      <c r="B4063">
        <v>33.078608780000003</v>
      </c>
      <c r="C4063">
        <v>13</v>
      </c>
      <c r="D4063" t="s">
        <v>371</v>
      </c>
      <c r="E4063" t="s">
        <v>370</v>
      </c>
      <c r="F4063">
        <v>4062</v>
      </c>
      <c r="G4063">
        <v>359</v>
      </c>
      <c r="H4063">
        <v>13.33</v>
      </c>
      <c r="I4063">
        <v>2.133</v>
      </c>
      <c r="J4063">
        <v>1</v>
      </c>
      <c r="K4063">
        <v>1164</v>
      </c>
      <c r="L4063" t="s">
        <v>369</v>
      </c>
      <c r="M4063" t="s">
        <v>368</v>
      </c>
      <c r="N4063" s="8">
        <v>41961</v>
      </c>
      <c r="O4063">
        <v>0</v>
      </c>
      <c r="P4063">
        <v>0</v>
      </c>
      <c r="Q4063">
        <v>12489</v>
      </c>
      <c r="R4063">
        <v>1753.8</v>
      </c>
      <c r="S4063">
        <v>3.6539999999999999</v>
      </c>
      <c r="T4063">
        <v>33</v>
      </c>
      <c r="U4063">
        <v>5314.5</v>
      </c>
      <c r="V4063">
        <v>4</v>
      </c>
      <c r="W4063">
        <v>1.454</v>
      </c>
      <c r="X4063">
        <v>2.35</v>
      </c>
      <c r="Y4063" s="8">
        <v>41961</v>
      </c>
    </row>
    <row r="4064" spans="1:25" x14ac:dyDescent="0.25">
      <c r="A4064">
        <v>-111.97541717</v>
      </c>
      <c r="B4064">
        <v>33.078614780000002</v>
      </c>
      <c r="C4064">
        <v>13</v>
      </c>
      <c r="D4064" t="s">
        <v>371</v>
      </c>
      <c r="E4064" t="s">
        <v>370</v>
      </c>
      <c r="F4064">
        <v>4063</v>
      </c>
      <c r="G4064">
        <v>1</v>
      </c>
      <c r="H4064">
        <v>13.33</v>
      </c>
      <c r="I4064">
        <v>2.165</v>
      </c>
      <c r="J4064">
        <v>1</v>
      </c>
      <c r="K4064">
        <v>1164</v>
      </c>
      <c r="L4064" t="s">
        <v>369</v>
      </c>
      <c r="M4064" t="s">
        <v>368</v>
      </c>
      <c r="N4064" s="8">
        <v>41961</v>
      </c>
      <c r="O4064">
        <v>0</v>
      </c>
      <c r="P4064">
        <v>0</v>
      </c>
      <c r="Q4064">
        <v>10271</v>
      </c>
      <c r="R4064">
        <v>1420.5</v>
      </c>
      <c r="S4064">
        <v>2.9590000000000001</v>
      </c>
      <c r="T4064">
        <v>33</v>
      </c>
      <c r="U4064">
        <v>4304.5</v>
      </c>
      <c r="V4064">
        <v>4</v>
      </c>
      <c r="W4064">
        <v>1.476</v>
      </c>
      <c r="X4064">
        <v>2.3860000000000001</v>
      </c>
      <c r="Y4064" s="8">
        <v>41961</v>
      </c>
    </row>
    <row r="4065" spans="1:25" x14ac:dyDescent="0.25">
      <c r="A4065">
        <v>-111.97541665999999</v>
      </c>
      <c r="B4065">
        <v>33.078620780000001</v>
      </c>
      <c r="C4065">
        <v>13</v>
      </c>
      <c r="D4065" t="s">
        <v>371</v>
      </c>
      <c r="E4065" t="s">
        <v>370</v>
      </c>
      <c r="F4065">
        <v>4064</v>
      </c>
      <c r="G4065">
        <v>358</v>
      </c>
      <c r="H4065">
        <v>13.33</v>
      </c>
      <c r="I4065">
        <v>2.198</v>
      </c>
      <c r="J4065">
        <v>1</v>
      </c>
      <c r="K4065">
        <v>1164</v>
      </c>
      <c r="L4065" t="s">
        <v>369</v>
      </c>
      <c r="M4065" t="s">
        <v>368</v>
      </c>
      <c r="N4065" s="8">
        <v>41961</v>
      </c>
      <c r="O4065">
        <v>0</v>
      </c>
      <c r="P4065">
        <v>0</v>
      </c>
      <c r="Q4065">
        <v>10637</v>
      </c>
      <c r="R4065">
        <v>1449.2</v>
      </c>
      <c r="S4065">
        <v>3.0190000000000001</v>
      </c>
      <c r="T4065">
        <v>33</v>
      </c>
      <c r="U4065">
        <v>4391.7</v>
      </c>
      <c r="V4065">
        <v>4</v>
      </c>
      <c r="W4065">
        <v>1.4990000000000001</v>
      </c>
      <c r="X4065">
        <v>2.4220000000000002</v>
      </c>
      <c r="Y4065" s="8">
        <v>41961</v>
      </c>
    </row>
    <row r="4066" spans="1:25" x14ac:dyDescent="0.25">
      <c r="A4066">
        <v>-111.97541751</v>
      </c>
      <c r="B4066">
        <v>33.078625789999997</v>
      </c>
      <c r="C4066">
        <v>13</v>
      </c>
      <c r="D4066" t="s">
        <v>371</v>
      </c>
      <c r="E4066" t="s">
        <v>370</v>
      </c>
      <c r="F4066">
        <v>4065</v>
      </c>
      <c r="G4066">
        <v>3</v>
      </c>
      <c r="H4066">
        <v>13.33</v>
      </c>
      <c r="I4066">
        <v>2.0339999999999998</v>
      </c>
      <c r="J4066">
        <v>1</v>
      </c>
      <c r="K4066">
        <v>1164</v>
      </c>
      <c r="L4066" t="s">
        <v>369</v>
      </c>
      <c r="M4066" t="s">
        <v>368</v>
      </c>
      <c r="N4066" s="8">
        <v>41961</v>
      </c>
      <c r="O4066">
        <v>0</v>
      </c>
      <c r="P4066">
        <v>0</v>
      </c>
      <c r="Q4066">
        <v>9681.9</v>
      </c>
      <c r="R4066">
        <v>1425.4</v>
      </c>
      <c r="S4066">
        <v>2.97</v>
      </c>
      <c r="T4066">
        <v>33</v>
      </c>
      <c r="U4066">
        <v>4319.5</v>
      </c>
      <c r="V4066">
        <v>4</v>
      </c>
      <c r="W4066">
        <v>1.387</v>
      </c>
      <c r="X4066">
        <v>2.2410000000000001</v>
      </c>
      <c r="Y4066" s="8">
        <v>41961</v>
      </c>
    </row>
    <row r="4067" spans="1:25" x14ac:dyDescent="0.25">
      <c r="A4067">
        <v>-111.97541732000001</v>
      </c>
      <c r="B4067">
        <v>33.078631790000003</v>
      </c>
      <c r="C4067">
        <v>13</v>
      </c>
      <c r="D4067" t="s">
        <v>371</v>
      </c>
      <c r="E4067" t="s">
        <v>370</v>
      </c>
      <c r="F4067">
        <v>4066</v>
      </c>
      <c r="G4067">
        <v>356</v>
      </c>
      <c r="H4067">
        <v>13.33</v>
      </c>
      <c r="I4067">
        <v>2.165</v>
      </c>
      <c r="J4067">
        <v>1</v>
      </c>
      <c r="K4067">
        <v>1164</v>
      </c>
      <c r="L4067" t="s">
        <v>369</v>
      </c>
      <c r="M4067" t="s">
        <v>368</v>
      </c>
      <c r="N4067" s="8">
        <v>41961</v>
      </c>
      <c r="O4067">
        <v>0</v>
      </c>
      <c r="P4067">
        <v>0</v>
      </c>
      <c r="Q4067">
        <v>9881.4</v>
      </c>
      <c r="R4067">
        <v>1366.6</v>
      </c>
      <c r="S4067">
        <v>2.847</v>
      </c>
      <c r="T4067">
        <v>33</v>
      </c>
      <c r="U4067">
        <v>4141.3</v>
      </c>
      <c r="V4067">
        <v>4</v>
      </c>
      <c r="W4067">
        <v>1.476</v>
      </c>
      <c r="X4067">
        <v>2.3860000000000001</v>
      </c>
      <c r="Y4067" s="8">
        <v>41961</v>
      </c>
    </row>
    <row r="4068" spans="1:25" x14ac:dyDescent="0.25">
      <c r="A4068">
        <v>-111.97541749</v>
      </c>
      <c r="B4068">
        <v>33.078637790000002</v>
      </c>
      <c r="C4068">
        <v>13</v>
      </c>
      <c r="D4068" t="s">
        <v>371</v>
      </c>
      <c r="E4068" t="s">
        <v>370</v>
      </c>
      <c r="F4068">
        <v>4067</v>
      </c>
      <c r="G4068">
        <v>357</v>
      </c>
      <c r="H4068">
        <v>13.33</v>
      </c>
      <c r="I4068">
        <v>2.165</v>
      </c>
      <c r="J4068">
        <v>1</v>
      </c>
      <c r="K4068">
        <v>1164</v>
      </c>
      <c r="L4068" t="s">
        <v>369</v>
      </c>
      <c r="M4068" t="s">
        <v>368</v>
      </c>
      <c r="N4068" s="8">
        <v>41961</v>
      </c>
      <c r="O4068">
        <v>0</v>
      </c>
      <c r="P4068">
        <v>0</v>
      </c>
      <c r="Q4068">
        <v>11143</v>
      </c>
      <c r="R4068">
        <v>1541.1</v>
      </c>
      <c r="S4068">
        <v>3.2109999999999999</v>
      </c>
      <c r="T4068">
        <v>33</v>
      </c>
      <c r="U4068">
        <v>4670.1000000000004</v>
      </c>
      <c r="V4068">
        <v>4</v>
      </c>
      <c r="W4068">
        <v>1.476</v>
      </c>
      <c r="X4068">
        <v>2.3860000000000001</v>
      </c>
      <c r="Y4068" s="8">
        <v>41961</v>
      </c>
    </row>
    <row r="4069" spans="1:25" x14ac:dyDescent="0.25">
      <c r="A4069">
        <v>-111.97541734000001</v>
      </c>
      <c r="B4069">
        <v>33.07864378</v>
      </c>
      <c r="C4069">
        <v>13</v>
      </c>
      <c r="D4069" t="s">
        <v>371</v>
      </c>
      <c r="E4069" t="s">
        <v>370</v>
      </c>
      <c r="F4069">
        <v>4068</v>
      </c>
      <c r="G4069">
        <v>2</v>
      </c>
      <c r="H4069">
        <v>13.33</v>
      </c>
      <c r="I4069">
        <v>2.0670000000000002</v>
      </c>
      <c r="J4069">
        <v>1</v>
      </c>
      <c r="K4069">
        <v>1164</v>
      </c>
      <c r="L4069" t="s">
        <v>369</v>
      </c>
      <c r="M4069" t="s">
        <v>368</v>
      </c>
      <c r="N4069" s="8">
        <v>41961</v>
      </c>
      <c r="O4069">
        <v>0</v>
      </c>
      <c r="P4069">
        <v>0</v>
      </c>
      <c r="Q4069">
        <v>11949</v>
      </c>
      <c r="R4069">
        <v>1731.3</v>
      </c>
      <c r="S4069">
        <v>3.6070000000000002</v>
      </c>
      <c r="T4069">
        <v>33</v>
      </c>
      <c r="U4069">
        <v>5246.4</v>
      </c>
      <c r="V4069">
        <v>4</v>
      </c>
      <c r="W4069">
        <v>1.409</v>
      </c>
      <c r="X4069">
        <v>2.278</v>
      </c>
      <c r="Y4069" s="8">
        <v>41961</v>
      </c>
    </row>
    <row r="4070" spans="1:25" x14ac:dyDescent="0.25">
      <c r="A4070">
        <v>-111.97541699999999</v>
      </c>
      <c r="B4070">
        <v>33.078649769999998</v>
      </c>
      <c r="C4070">
        <v>13</v>
      </c>
      <c r="D4070" t="s">
        <v>371</v>
      </c>
      <c r="E4070" t="s">
        <v>370</v>
      </c>
      <c r="F4070">
        <v>4069</v>
      </c>
      <c r="G4070">
        <v>0</v>
      </c>
      <c r="H4070">
        <v>13.33</v>
      </c>
      <c r="I4070">
        <v>2.165</v>
      </c>
      <c r="J4070">
        <v>1</v>
      </c>
      <c r="K4070">
        <v>1164.0999999999999</v>
      </c>
      <c r="L4070" t="s">
        <v>369</v>
      </c>
      <c r="M4070" t="s">
        <v>368</v>
      </c>
      <c r="N4070" s="8">
        <v>41961</v>
      </c>
      <c r="O4070">
        <v>0</v>
      </c>
      <c r="P4070">
        <v>0</v>
      </c>
      <c r="Q4070">
        <v>10012</v>
      </c>
      <c r="R4070">
        <v>1384.7</v>
      </c>
      <c r="S4070">
        <v>2.8849999999999998</v>
      </c>
      <c r="T4070">
        <v>33</v>
      </c>
      <c r="U4070">
        <v>4196.2</v>
      </c>
      <c r="V4070">
        <v>4</v>
      </c>
      <c r="W4070">
        <v>1.476</v>
      </c>
      <c r="X4070">
        <v>2.3860000000000001</v>
      </c>
      <c r="Y4070" s="8">
        <v>41961</v>
      </c>
    </row>
    <row r="4071" spans="1:25" x14ac:dyDescent="0.25">
      <c r="A4071">
        <v>-111.97541683</v>
      </c>
      <c r="B4071">
        <v>33.078655779999998</v>
      </c>
      <c r="C4071">
        <v>13</v>
      </c>
      <c r="D4071" t="s">
        <v>371</v>
      </c>
      <c r="E4071" t="s">
        <v>370</v>
      </c>
      <c r="F4071">
        <v>4070</v>
      </c>
      <c r="G4071">
        <v>359</v>
      </c>
      <c r="H4071">
        <v>13.33</v>
      </c>
      <c r="I4071">
        <v>2.2309999999999999</v>
      </c>
      <c r="J4071">
        <v>1</v>
      </c>
      <c r="K4071">
        <v>1164</v>
      </c>
      <c r="L4071" t="s">
        <v>369</v>
      </c>
      <c r="M4071" t="s">
        <v>368</v>
      </c>
      <c r="N4071" s="8">
        <v>41961</v>
      </c>
      <c r="O4071">
        <v>0</v>
      </c>
      <c r="P4071">
        <v>0</v>
      </c>
      <c r="Q4071">
        <v>11809</v>
      </c>
      <c r="R4071">
        <v>1585.2</v>
      </c>
      <c r="S4071">
        <v>3.302</v>
      </c>
      <c r="T4071">
        <v>33</v>
      </c>
      <c r="U4071">
        <v>4803.5</v>
      </c>
      <c r="V4071">
        <v>4</v>
      </c>
      <c r="W4071">
        <v>1.5209999999999999</v>
      </c>
      <c r="X4071">
        <v>2.4580000000000002</v>
      </c>
      <c r="Y4071" s="8">
        <v>41961</v>
      </c>
    </row>
    <row r="4072" spans="1:25" x14ac:dyDescent="0.25">
      <c r="A4072">
        <v>-111.97541749</v>
      </c>
      <c r="B4072">
        <v>33.078661789999998</v>
      </c>
      <c r="C4072">
        <v>13</v>
      </c>
      <c r="D4072" t="s">
        <v>371</v>
      </c>
      <c r="E4072" t="s">
        <v>370</v>
      </c>
      <c r="F4072">
        <v>4071</v>
      </c>
      <c r="G4072">
        <v>357</v>
      </c>
      <c r="H4072">
        <v>13.33</v>
      </c>
      <c r="I4072">
        <v>2.133</v>
      </c>
      <c r="J4072">
        <v>1</v>
      </c>
      <c r="K4072">
        <v>1163.9000000000001</v>
      </c>
      <c r="L4072" t="s">
        <v>369</v>
      </c>
      <c r="M4072" t="s">
        <v>368</v>
      </c>
      <c r="N4072" s="8">
        <v>41961</v>
      </c>
      <c r="O4072">
        <v>0</v>
      </c>
      <c r="P4072">
        <v>0</v>
      </c>
      <c r="Q4072">
        <v>12773</v>
      </c>
      <c r="R4072">
        <v>1793.8</v>
      </c>
      <c r="S4072">
        <v>3.7370000000000001</v>
      </c>
      <c r="T4072">
        <v>33</v>
      </c>
      <c r="U4072">
        <v>5435.7</v>
      </c>
      <c r="V4072">
        <v>4</v>
      </c>
      <c r="W4072">
        <v>1.454</v>
      </c>
      <c r="X4072">
        <v>2.35</v>
      </c>
      <c r="Y4072" s="8">
        <v>41961</v>
      </c>
    </row>
    <row r="4073" spans="1:25" x14ac:dyDescent="0.25">
      <c r="A4073">
        <v>-111.97541683</v>
      </c>
      <c r="B4073">
        <v>33.078667780000004</v>
      </c>
      <c r="C4073">
        <v>13</v>
      </c>
      <c r="D4073" t="s">
        <v>371</v>
      </c>
      <c r="E4073" t="s">
        <v>370</v>
      </c>
      <c r="F4073">
        <v>4072</v>
      </c>
      <c r="G4073">
        <v>359</v>
      </c>
      <c r="H4073">
        <v>13.33</v>
      </c>
      <c r="I4073">
        <v>2.165</v>
      </c>
      <c r="J4073">
        <v>1</v>
      </c>
      <c r="K4073">
        <v>1163.9000000000001</v>
      </c>
      <c r="L4073" t="s">
        <v>369</v>
      </c>
      <c r="M4073" t="s">
        <v>368</v>
      </c>
      <c r="N4073" s="8">
        <v>41961</v>
      </c>
      <c r="O4073">
        <v>0</v>
      </c>
      <c r="P4073">
        <v>0</v>
      </c>
      <c r="Q4073">
        <v>10658</v>
      </c>
      <c r="R4073">
        <v>1474</v>
      </c>
      <c r="S4073">
        <v>3.0710000000000002</v>
      </c>
      <c r="T4073">
        <v>33</v>
      </c>
      <c r="U4073">
        <v>4466.8</v>
      </c>
      <c r="V4073">
        <v>4</v>
      </c>
      <c r="W4073">
        <v>1.476</v>
      </c>
      <c r="X4073">
        <v>2.3860000000000001</v>
      </c>
      <c r="Y4073" s="8">
        <v>41961</v>
      </c>
    </row>
    <row r="4074" spans="1:25" x14ac:dyDescent="0.25">
      <c r="A4074">
        <v>-111.97541803</v>
      </c>
      <c r="B4074">
        <v>33.078672820000001</v>
      </c>
      <c r="C4074">
        <v>13</v>
      </c>
      <c r="D4074" t="s">
        <v>371</v>
      </c>
      <c r="E4074" t="s">
        <v>370</v>
      </c>
      <c r="F4074">
        <v>4073</v>
      </c>
      <c r="G4074">
        <v>6</v>
      </c>
      <c r="H4074">
        <v>13.33</v>
      </c>
      <c r="I4074">
        <v>2.165</v>
      </c>
      <c r="J4074">
        <v>1</v>
      </c>
      <c r="K4074">
        <v>1163.9000000000001</v>
      </c>
      <c r="L4074" t="s">
        <v>369</v>
      </c>
      <c r="M4074" t="s">
        <v>368</v>
      </c>
      <c r="N4074" s="8">
        <v>41961</v>
      </c>
      <c r="O4074">
        <v>0</v>
      </c>
      <c r="P4074">
        <v>0</v>
      </c>
      <c r="Q4074">
        <v>9859.7000000000007</v>
      </c>
      <c r="R4074">
        <v>1363.6</v>
      </c>
      <c r="S4074">
        <v>2.8410000000000002</v>
      </c>
      <c r="T4074">
        <v>33</v>
      </c>
      <c r="U4074">
        <v>4132.2</v>
      </c>
      <c r="V4074">
        <v>4</v>
      </c>
      <c r="W4074">
        <v>1.476</v>
      </c>
      <c r="X4074">
        <v>2.3860000000000001</v>
      </c>
      <c r="Y4074" s="8">
        <v>41961</v>
      </c>
    </row>
    <row r="4075" spans="1:25" x14ac:dyDescent="0.25">
      <c r="A4075">
        <v>-111.97541631999999</v>
      </c>
      <c r="B4075">
        <v>33.078678789999998</v>
      </c>
      <c r="C4075">
        <v>13</v>
      </c>
      <c r="D4075" t="s">
        <v>371</v>
      </c>
      <c r="E4075" t="s">
        <v>370</v>
      </c>
      <c r="F4075">
        <v>4074</v>
      </c>
      <c r="G4075">
        <v>356</v>
      </c>
      <c r="H4075">
        <v>13.33</v>
      </c>
      <c r="I4075">
        <v>2.2639999999999998</v>
      </c>
      <c r="J4075">
        <v>1</v>
      </c>
      <c r="K4075">
        <v>1163.8</v>
      </c>
      <c r="L4075" t="s">
        <v>369</v>
      </c>
      <c r="M4075" t="s">
        <v>368</v>
      </c>
      <c r="N4075" s="8">
        <v>41961</v>
      </c>
      <c r="O4075">
        <v>0</v>
      </c>
      <c r="P4075">
        <v>0</v>
      </c>
      <c r="Q4075">
        <v>9958.4</v>
      </c>
      <c r="R4075">
        <v>1317.4</v>
      </c>
      <c r="S4075">
        <v>2.7450000000000001</v>
      </c>
      <c r="T4075">
        <v>33</v>
      </c>
      <c r="U4075">
        <v>3992.1</v>
      </c>
      <c r="V4075">
        <v>4</v>
      </c>
      <c r="W4075">
        <v>1.5429999999999999</v>
      </c>
      <c r="X4075">
        <v>2.4950000000000001</v>
      </c>
      <c r="Y4075" s="8">
        <v>41961</v>
      </c>
    </row>
    <row r="4076" spans="1:25" x14ac:dyDescent="0.25">
      <c r="A4076">
        <v>-111.97541751</v>
      </c>
      <c r="B4076">
        <v>33.078684789999997</v>
      </c>
      <c r="C4076">
        <v>13</v>
      </c>
      <c r="D4076" t="s">
        <v>371</v>
      </c>
      <c r="E4076" t="s">
        <v>370</v>
      </c>
      <c r="F4076">
        <v>4075</v>
      </c>
      <c r="G4076">
        <v>3</v>
      </c>
      <c r="H4076">
        <v>13.33</v>
      </c>
      <c r="I4076">
        <v>2.198</v>
      </c>
      <c r="J4076">
        <v>1</v>
      </c>
      <c r="K4076">
        <v>1163.8</v>
      </c>
      <c r="L4076" t="s">
        <v>369</v>
      </c>
      <c r="M4076" t="s">
        <v>368</v>
      </c>
      <c r="N4076" s="8">
        <v>41961</v>
      </c>
      <c r="O4076">
        <v>0</v>
      </c>
      <c r="P4076">
        <v>0</v>
      </c>
      <c r="Q4076">
        <v>10306</v>
      </c>
      <c r="R4076">
        <v>1404</v>
      </c>
      <c r="S4076">
        <v>2.9249999999999998</v>
      </c>
      <c r="T4076">
        <v>33</v>
      </c>
      <c r="U4076">
        <v>4254.6000000000004</v>
      </c>
      <c r="V4076">
        <v>4</v>
      </c>
      <c r="W4076">
        <v>1.4990000000000001</v>
      </c>
      <c r="X4076">
        <v>2.4220000000000002</v>
      </c>
      <c r="Y4076" s="8">
        <v>41961</v>
      </c>
    </row>
    <row r="4077" spans="1:25" x14ac:dyDescent="0.25">
      <c r="A4077">
        <v>-111.97541717</v>
      </c>
      <c r="B4077">
        <v>33.078690780000002</v>
      </c>
      <c r="C4077">
        <v>13</v>
      </c>
      <c r="D4077" t="s">
        <v>371</v>
      </c>
      <c r="E4077" t="s">
        <v>370</v>
      </c>
      <c r="F4077">
        <v>4076</v>
      </c>
      <c r="G4077">
        <v>1</v>
      </c>
      <c r="H4077">
        <v>13.33</v>
      </c>
      <c r="I4077">
        <v>2.2639999999999998</v>
      </c>
      <c r="J4077">
        <v>1</v>
      </c>
      <c r="K4077">
        <v>1163.8</v>
      </c>
      <c r="L4077" t="s">
        <v>369</v>
      </c>
      <c r="M4077" t="s">
        <v>368</v>
      </c>
      <c r="N4077" s="8">
        <v>41961</v>
      </c>
      <c r="O4077">
        <v>0</v>
      </c>
      <c r="P4077">
        <v>0</v>
      </c>
      <c r="Q4077">
        <v>10211</v>
      </c>
      <c r="R4077">
        <v>1350.8</v>
      </c>
      <c r="S4077">
        <v>2.8140000000000001</v>
      </c>
      <c r="T4077">
        <v>33</v>
      </c>
      <c r="U4077">
        <v>4093.2</v>
      </c>
      <c r="V4077">
        <v>4</v>
      </c>
      <c r="W4077">
        <v>1.5429999999999999</v>
      </c>
      <c r="X4077">
        <v>2.4950000000000001</v>
      </c>
      <c r="Y4077" s="8">
        <v>41961</v>
      </c>
    </row>
    <row r="4078" spans="1:25" x14ac:dyDescent="0.25">
      <c r="A4078">
        <v>-111.97541649</v>
      </c>
      <c r="B4078">
        <v>33.078696790000002</v>
      </c>
      <c r="C4078">
        <v>13</v>
      </c>
      <c r="D4078" t="s">
        <v>371</v>
      </c>
      <c r="E4078" t="s">
        <v>370</v>
      </c>
      <c r="F4078">
        <v>4077</v>
      </c>
      <c r="G4078">
        <v>357</v>
      </c>
      <c r="H4078">
        <v>13.33</v>
      </c>
      <c r="I4078">
        <v>2.0009999999999999</v>
      </c>
      <c r="J4078">
        <v>1</v>
      </c>
      <c r="K4078">
        <v>1163.8</v>
      </c>
      <c r="L4078" t="s">
        <v>369</v>
      </c>
      <c r="M4078" t="s">
        <v>368</v>
      </c>
      <c r="N4078" s="8">
        <v>41961</v>
      </c>
      <c r="O4078">
        <v>0</v>
      </c>
      <c r="P4078">
        <v>0</v>
      </c>
      <c r="Q4078">
        <v>10604</v>
      </c>
      <c r="R4078">
        <v>1586.7</v>
      </c>
      <c r="S4078">
        <v>3.306</v>
      </c>
      <c r="T4078">
        <v>33</v>
      </c>
      <c r="U4078">
        <v>4808.3</v>
      </c>
      <c r="V4078">
        <v>4</v>
      </c>
      <c r="W4078">
        <v>1.365</v>
      </c>
      <c r="X4078">
        <v>2.2050000000000001</v>
      </c>
      <c r="Y4078" s="8">
        <v>41961</v>
      </c>
    </row>
    <row r="4079" spans="1:25" x14ac:dyDescent="0.25">
      <c r="A4079">
        <v>-111.97541683</v>
      </c>
      <c r="B4079">
        <v>33.07870278</v>
      </c>
      <c r="C4079">
        <v>13</v>
      </c>
      <c r="D4079" t="s">
        <v>371</v>
      </c>
      <c r="E4079" t="s">
        <v>370</v>
      </c>
      <c r="F4079">
        <v>4078</v>
      </c>
      <c r="G4079">
        <v>359</v>
      </c>
      <c r="H4079">
        <v>13.33</v>
      </c>
      <c r="I4079">
        <v>2.1</v>
      </c>
      <c r="J4079">
        <v>1</v>
      </c>
      <c r="K4079">
        <v>1163.8</v>
      </c>
      <c r="L4079" t="s">
        <v>369</v>
      </c>
      <c r="M4079" t="s">
        <v>368</v>
      </c>
      <c r="N4079" s="8">
        <v>41961</v>
      </c>
      <c r="O4079">
        <v>0</v>
      </c>
      <c r="P4079">
        <v>0</v>
      </c>
      <c r="Q4079">
        <v>10883</v>
      </c>
      <c r="R4079">
        <v>1552.2</v>
      </c>
      <c r="S4079">
        <v>3.234</v>
      </c>
      <c r="T4079">
        <v>33</v>
      </c>
      <c r="U4079">
        <v>4703.7</v>
      </c>
      <c r="V4079">
        <v>4</v>
      </c>
      <c r="W4079">
        <v>1.4319999999999999</v>
      </c>
      <c r="X4079">
        <v>2.3140000000000001</v>
      </c>
      <c r="Y4079" s="8">
        <v>41961</v>
      </c>
    </row>
    <row r="4080" spans="1:25" x14ac:dyDescent="0.25">
      <c r="A4080">
        <v>-111.97541783</v>
      </c>
      <c r="B4080">
        <v>33.078708779999999</v>
      </c>
      <c r="C4080">
        <v>13</v>
      </c>
      <c r="D4080" t="s">
        <v>371</v>
      </c>
      <c r="E4080" t="s">
        <v>370</v>
      </c>
      <c r="F4080">
        <v>4079</v>
      </c>
      <c r="G4080">
        <v>359</v>
      </c>
      <c r="H4080">
        <v>13.33</v>
      </c>
      <c r="I4080">
        <v>2.2970000000000002</v>
      </c>
      <c r="J4080">
        <v>1</v>
      </c>
      <c r="K4080">
        <v>1163.7</v>
      </c>
      <c r="L4080" t="s">
        <v>369</v>
      </c>
      <c r="M4080" t="s">
        <v>368</v>
      </c>
      <c r="N4080" s="8">
        <v>41961</v>
      </c>
      <c r="O4080">
        <v>0</v>
      </c>
      <c r="P4080">
        <v>0</v>
      </c>
      <c r="Q4080">
        <v>11164</v>
      </c>
      <c r="R4080">
        <v>1455.8</v>
      </c>
      <c r="S4080">
        <v>3.0329999999999999</v>
      </c>
      <c r="T4080">
        <v>33</v>
      </c>
      <c r="U4080">
        <v>4411.3999999999996</v>
      </c>
      <c r="V4080">
        <v>4</v>
      </c>
      <c r="W4080">
        <v>1.5660000000000001</v>
      </c>
      <c r="X4080">
        <v>2.5310000000000001</v>
      </c>
      <c r="Y4080" s="8">
        <v>41961</v>
      </c>
    </row>
    <row r="4081" spans="1:25" x14ac:dyDescent="0.25">
      <c r="A4081">
        <v>-111.97541683</v>
      </c>
      <c r="B4081">
        <v>33.078714779999999</v>
      </c>
      <c r="C4081">
        <v>13</v>
      </c>
      <c r="D4081" t="s">
        <v>371</v>
      </c>
      <c r="E4081" t="s">
        <v>370</v>
      </c>
      <c r="F4081">
        <v>4080</v>
      </c>
      <c r="G4081">
        <v>359</v>
      </c>
      <c r="H4081">
        <v>13.33</v>
      </c>
      <c r="I4081">
        <v>2.198</v>
      </c>
      <c r="J4081">
        <v>1</v>
      </c>
      <c r="K4081">
        <v>1163.7</v>
      </c>
      <c r="L4081" t="s">
        <v>369</v>
      </c>
      <c r="M4081" t="s">
        <v>368</v>
      </c>
      <c r="N4081" s="8">
        <v>41961</v>
      </c>
      <c r="O4081">
        <v>0</v>
      </c>
      <c r="P4081">
        <v>0</v>
      </c>
      <c r="Q4081">
        <v>11188</v>
      </c>
      <c r="R4081">
        <v>1524.2</v>
      </c>
      <c r="S4081">
        <v>3.1749999999999998</v>
      </c>
      <c r="T4081">
        <v>33</v>
      </c>
      <c r="U4081">
        <v>4618.8</v>
      </c>
      <c r="V4081">
        <v>4</v>
      </c>
      <c r="W4081">
        <v>1.4990000000000001</v>
      </c>
      <c r="X4081">
        <v>2.4220000000000002</v>
      </c>
      <c r="Y4081" s="8">
        <v>41961</v>
      </c>
    </row>
    <row r="4082" spans="1:25" x14ac:dyDescent="0.25">
      <c r="A4082">
        <v>-111.97541751</v>
      </c>
      <c r="B4082">
        <v>33.078719790000001</v>
      </c>
      <c r="C4082">
        <v>13</v>
      </c>
      <c r="D4082" t="s">
        <v>371</v>
      </c>
      <c r="E4082" t="s">
        <v>370</v>
      </c>
      <c r="F4082">
        <v>4081</v>
      </c>
      <c r="G4082">
        <v>3</v>
      </c>
      <c r="H4082">
        <v>13.33</v>
      </c>
      <c r="I4082">
        <v>2.133</v>
      </c>
      <c r="J4082">
        <v>1</v>
      </c>
      <c r="K4082">
        <v>1163.7</v>
      </c>
      <c r="L4082" t="s">
        <v>369</v>
      </c>
      <c r="M4082" t="s">
        <v>368</v>
      </c>
      <c r="N4082" s="8">
        <v>41961</v>
      </c>
      <c r="O4082">
        <v>0</v>
      </c>
      <c r="P4082">
        <v>0</v>
      </c>
      <c r="Q4082">
        <v>12188</v>
      </c>
      <c r="R4082">
        <v>1711.6</v>
      </c>
      <c r="S4082">
        <v>3.5659999999999998</v>
      </c>
      <c r="T4082">
        <v>33</v>
      </c>
      <c r="U4082">
        <v>5186.8</v>
      </c>
      <c r="V4082">
        <v>4</v>
      </c>
      <c r="W4082">
        <v>1.454</v>
      </c>
      <c r="X4082">
        <v>2.35</v>
      </c>
      <c r="Y4082" s="8">
        <v>41961</v>
      </c>
    </row>
    <row r="4083" spans="1:25" x14ac:dyDescent="0.25">
      <c r="A4083">
        <v>-111.97541734000001</v>
      </c>
      <c r="B4083">
        <v>33.078725779999999</v>
      </c>
      <c r="C4083">
        <v>13</v>
      </c>
      <c r="D4083" t="s">
        <v>371</v>
      </c>
      <c r="E4083" t="s">
        <v>370</v>
      </c>
      <c r="F4083">
        <v>4082</v>
      </c>
      <c r="G4083">
        <v>2</v>
      </c>
      <c r="H4083">
        <v>13.33</v>
      </c>
      <c r="I4083">
        <v>2.1</v>
      </c>
      <c r="J4083">
        <v>1</v>
      </c>
      <c r="K4083">
        <v>1163.7</v>
      </c>
      <c r="L4083" t="s">
        <v>369</v>
      </c>
      <c r="M4083" t="s">
        <v>368</v>
      </c>
      <c r="N4083" s="8">
        <v>41961</v>
      </c>
      <c r="O4083">
        <v>0</v>
      </c>
      <c r="P4083">
        <v>0</v>
      </c>
      <c r="Q4083">
        <v>12363</v>
      </c>
      <c r="R4083">
        <v>1763.3</v>
      </c>
      <c r="S4083">
        <v>3.6739999999999999</v>
      </c>
      <c r="T4083">
        <v>33</v>
      </c>
      <c r="U4083">
        <v>5343.3</v>
      </c>
      <c r="V4083">
        <v>4</v>
      </c>
      <c r="W4083">
        <v>1.4319999999999999</v>
      </c>
      <c r="X4083">
        <v>2.3140000000000001</v>
      </c>
      <c r="Y4083" s="8">
        <v>41961</v>
      </c>
    </row>
    <row r="4084" spans="1:25" x14ac:dyDescent="0.25">
      <c r="A4084">
        <v>-111.97541699999999</v>
      </c>
      <c r="B4084">
        <v>33.078732770000002</v>
      </c>
      <c r="C4084">
        <v>13</v>
      </c>
      <c r="D4084" t="s">
        <v>371</v>
      </c>
      <c r="E4084" t="s">
        <v>370</v>
      </c>
      <c r="F4084">
        <v>4083</v>
      </c>
      <c r="G4084">
        <v>0</v>
      </c>
      <c r="H4084">
        <v>13.33</v>
      </c>
      <c r="I4084">
        <v>2.1</v>
      </c>
      <c r="J4084">
        <v>1</v>
      </c>
      <c r="K4084">
        <v>1163.8</v>
      </c>
      <c r="L4084" t="s">
        <v>369</v>
      </c>
      <c r="M4084" t="s">
        <v>368</v>
      </c>
      <c r="N4084" s="8">
        <v>41961</v>
      </c>
      <c r="O4084">
        <v>0</v>
      </c>
      <c r="P4084">
        <v>0</v>
      </c>
      <c r="Q4084">
        <v>12518</v>
      </c>
      <c r="R4084">
        <v>1785.4</v>
      </c>
      <c r="S4084">
        <v>3.7189999999999999</v>
      </c>
      <c r="T4084">
        <v>33</v>
      </c>
      <c r="U4084">
        <v>5410.2</v>
      </c>
      <c r="V4084">
        <v>4</v>
      </c>
      <c r="W4084">
        <v>1.4319999999999999</v>
      </c>
      <c r="X4084">
        <v>2.3140000000000001</v>
      </c>
      <c r="Y4084" s="8">
        <v>41961</v>
      </c>
    </row>
    <row r="4085" spans="1:25" x14ac:dyDescent="0.25">
      <c r="A4085">
        <v>-111.97541785999999</v>
      </c>
      <c r="B4085">
        <v>33.07873781</v>
      </c>
      <c r="C4085">
        <v>13</v>
      </c>
      <c r="D4085" t="s">
        <v>371</v>
      </c>
      <c r="E4085" t="s">
        <v>370</v>
      </c>
      <c r="F4085">
        <v>4084</v>
      </c>
      <c r="G4085">
        <v>5</v>
      </c>
      <c r="H4085">
        <v>13.33</v>
      </c>
      <c r="I4085">
        <v>2.1</v>
      </c>
      <c r="J4085">
        <v>1</v>
      </c>
      <c r="K4085">
        <v>1163.7</v>
      </c>
      <c r="L4085" t="s">
        <v>369</v>
      </c>
      <c r="M4085" t="s">
        <v>368</v>
      </c>
      <c r="N4085" s="8">
        <v>41961</v>
      </c>
      <c r="O4085">
        <v>0</v>
      </c>
      <c r="P4085">
        <v>0</v>
      </c>
      <c r="Q4085">
        <v>11951</v>
      </c>
      <c r="R4085">
        <v>1704.5</v>
      </c>
      <c r="S4085">
        <v>3.5510000000000002</v>
      </c>
      <c r="T4085">
        <v>33</v>
      </c>
      <c r="U4085">
        <v>5165.3</v>
      </c>
      <c r="V4085">
        <v>4</v>
      </c>
      <c r="W4085">
        <v>1.4319999999999999</v>
      </c>
      <c r="X4085">
        <v>2.3140000000000001</v>
      </c>
      <c r="Y4085" s="8">
        <v>41961</v>
      </c>
    </row>
    <row r="4086" spans="1:25" x14ac:dyDescent="0.25">
      <c r="A4086">
        <v>-111.97541699999999</v>
      </c>
      <c r="B4086">
        <v>33.078743770000003</v>
      </c>
      <c r="C4086">
        <v>13</v>
      </c>
      <c r="D4086" t="s">
        <v>371</v>
      </c>
      <c r="E4086" t="s">
        <v>370</v>
      </c>
      <c r="F4086">
        <v>4085</v>
      </c>
      <c r="G4086">
        <v>0</v>
      </c>
      <c r="H4086">
        <v>13.33</v>
      </c>
      <c r="I4086">
        <v>2.0670000000000002</v>
      </c>
      <c r="J4086">
        <v>1</v>
      </c>
      <c r="K4086">
        <v>1163.7</v>
      </c>
      <c r="L4086" t="s">
        <v>369</v>
      </c>
      <c r="M4086" t="s">
        <v>368</v>
      </c>
      <c r="N4086" s="8">
        <v>41961</v>
      </c>
      <c r="O4086">
        <v>0</v>
      </c>
      <c r="P4086">
        <v>0</v>
      </c>
      <c r="Q4086">
        <v>9055</v>
      </c>
      <c r="R4086">
        <v>1312</v>
      </c>
      <c r="S4086">
        <v>2.7330000000000001</v>
      </c>
      <c r="T4086">
        <v>33</v>
      </c>
      <c r="U4086">
        <v>3975.7</v>
      </c>
      <c r="V4086">
        <v>4</v>
      </c>
      <c r="W4086">
        <v>1.409</v>
      </c>
      <c r="X4086">
        <v>2.278</v>
      </c>
      <c r="Y4086" s="8">
        <v>41961</v>
      </c>
    </row>
    <row r="4087" spans="1:25" x14ac:dyDescent="0.25">
      <c r="A4087">
        <v>-111.97541717</v>
      </c>
      <c r="B4087">
        <v>33.078749780000003</v>
      </c>
      <c r="C4087">
        <v>13</v>
      </c>
      <c r="D4087" t="s">
        <v>371</v>
      </c>
      <c r="E4087" t="s">
        <v>370</v>
      </c>
      <c r="F4087">
        <v>4086</v>
      </c>
      <c r="G4087">
        <v>1</v>
      </c>
      <c r="H4087">
        <v>13.33</v>
      </c>
      <c r="I4087">
        <v>2.0339999999999998</v>
      </c>
      <c r="J4087">
        <v>1</v>
      </c>
      <c r="K4087">
        <v>1163.7</v>
      </c>
      <c r="L4087" t="s">
        <v>369</v>
      </c>
      <c r="M4087" t="s">
        <v>368</v>
      </c>
      <c r="N4087" s="8">
        <v>41961</v>
      </c>
      <c r="O4087">
        <v>0</v>
      </c>
      <c r="P4087">
        <v>0</v>
      </c>
      <c r="Q4087">
        <v>11386</v>
      </c>
      <c r="R4087">
        <v>1676.4</v>
      </c>
      <c r="S4087">
        <v>3.492</v>
      </c>
      <c r="T4087">
        <v>33</v>
      </c>
      <c r="U4087">
        <v>5079.8999999999996</v>
      </c>
      <c r="V4087">
        <v>4</v>
      </c>
      <c r="W4087">
        <v>1.387</v>
      </c>
      <c r="X4087">
        <v>2.2410000000000001</v>
      </c>
      <c r="Y4087" s="8">
        <v>41961</v>
      </c>
    </row>
    <row r="4088" spans="1:25" x14ac:dyDescent="0.25">
      <c r="A4088">
        <v>-111.97541717</v>
      </c>
      <c r="B4088">
        <v>33.078755780000002</v>
      </c>
      <c r="C4088">
        <v>13</v>
      </c>
      <c r="D4088" t="s">
        <v>371</v>
      </c>
      <c r="E4088" t="s">
        <v>370</v>
      </c>
      <c r="F4088">
        <v>4087</v>
      </c>
      <c r="G4088">
        <v>1</v>
      </c>
      <c r="H4088">
        <v>13.33</v>
      </c>
      <c r="I4088">
        <v>2.133</v>
      </c>
      <c r="J4088">
        <v>1</v>
      </c>
      <c r="K4088">
        <v>1163.7</v>
      </c>
      <c r="L4088" t="s">
        <v>369</v>
      </c>
      <c r="M4088" t="s">
        <v>368</v>
      </c>
      <c r="N4088" s="8">
        <v>41961</v>
      </c>
      <c r="O4088">
        <v>0</v>
      </c>
      <c r="P4088">
        <v>0</v>
      </c>
      <c r="Q4088">
        <v>10870</v>
      </c>
      <c r="R4088">
        <v>1526.5</v>
      </c>
      <c r="S4088">
        <v>3.18</v>
      </c>
      <c r="T4088">
        <v>33</v>
      </c>
      <c r="U4088">
        <v>4625.7</v>
      </c>
      <c r="V4088">
        <v>4</v>
      </c>
      <c r="W4088">
        <v>1.454</v>
      </c>
      <c r="X4088">
        <v>2.35</v>
      </c>
      <c r="Y4088" s="8">
        <v>41961</v>
      </c>
    </row>
    <row r="4089" spans="1:25" x14ac:dyDescent="0.25">
      <c r="A4089">
        <v>-111.97541683</v>
      </c>
      <c r="B4089">
        <v>33.078761780000001</v>
      </c>
      <c r="C4089">
        <v>13</v>
      </c>
      <c r="D4089" t="s">
        <v>371</v>
      </c>
      <c r="E4089" t="s">
        <v>370</v>
      </c>
      <c r="F4089">
        <v>4088</v>
      </c>
      <c r="G4089">
        <v>359</v>
      </c>
      <c r="H4089">
        <v>13.33</v>
      </c>
      <c r="I4089">
        <v>2.0670000000000002</v>
      </c>
      <c r="J4089">
        <v>1</v>
      </c>
      <c r="K4089">
        <v>1163.5999999999999</v>
      </c>
      <c r="L4089" t="s">
        <v>369</v>
      </c>
      <c r="M4089" t="s">
        <v>368</v>
      </c>
      <c r="N4089" s="8">
        <v>41961</v>
      </c>
      <c r="O4089">
        <v>0</v>
      </c>
      <c r="P4089">
        <v>0</v>
      </c>
      <c r="Q4089">
        <v>10374</v>
      </c>
      <c r="R4089">
        <v>1503.1</v>
      </c>
      <c r="S4089">
        <v>3.1309999999999998</v>
      </c>
      <c r="T4089">
        <v>33</v>
      </c>
      <c r="U4089">
        <v>4554.7</v>
      </c>
      <c r="V4089">
        <v>4</v>
      </c>
      <c r="W4089">
        <v>1.409</v>
      </c>
      <c r="X4089">
        <v>2.278</v>
      </c>
      <c r="Y4089" s="8">
        <v>41961</v>
      </c>
    </row>
    <row r="4090" spans="1:25" x14ac:dyDescent="0.25">
      <c r="A4090">
        <v>-111.975416</v>
      </c>
      <c r="B4090">
        <v>33.078767769999999</v>
      </c>
      <c r="C4090">
        <v>13</v>
      </c>
      <c r="D4090" t="s">
        <v>371</v>
      </c>
      <c r="E4090" t="s">
        <v>370</v>
      </c>
      <c r="F4090">
        <v>4089</v>
      </c>
      <c r="G4090">
        <v>0</v>
      </c>
      <c r="H4090">
        <v>13.33</v>
      </c>
      <c r="I4090">
        <v>2.2970000000000002</v>
      </c>
      <c r="J4090">
        <v>1</v>
      </c>
      <c r="K4090">
        <v>1163.5999999999999</v>
      </c>
      <c r="L4090" t="s">
        <v>369</v>
      </c>
      <c r="M4090" t="s">
        <v>368</v>
      </c>
      <c r="N4090" s="8">
        <v>41961</v>
      </c>
      <c r="O4090">
        <v>0</v>
      </c>
      <c r="P4090">
        <v>0</v>
      </c>
      <c r="Q4090">
        <v>11269</v>
      </c>
      <c r="R4090">
        <v>1469.5</v>
      </c>
      <c r="S4090">
        <v>3.0609999999999999</v>
      </c>
      <c r="T4090">
        <v>33</v>
      </c>
      <c r="U4090">
        <v>4453</v>
      </c>
      <c r="V4090">
        <v>4</v>
      </c>
      <c r="W4090">
        <v>1.5660000000000001</v>
      </c>
      <c r="X4090">
        <v>2.5310000000000001</v>
      </c>
      <c r="Y4090" s="8">
        <v>41961</v>
      </c>
    </row>
    <row r="4091" spans="1:25" x14ac:dyDescent="0.25">
      <c r="A4091">
        <v>-111.97541734000001</v>
      </c>
      <c r="B4091">
        <v>33.078773779999999</v>
      </c>
      <c r="C4091">
        <v>13</v>
      </c>
      <c r="D4091" t="s">
        <v>371</v>
      </c>
      <c r="E4091" t="s">
        <v>370</v>
      </c>
      <c r="F4091">
        <v>4090</v>
      </c>
      <c r="G4091">
        <v>2</v>
      </c>
      <c r="H4091">
        <v>13.33</v>
      </c>
      <c r="I4091">
        <v>2.133</v>
      </c>
      <c r="J4091">
        <v>1</v>
      </c>
      <c r="K4091">
        <v>1163.7</v>
      </c>
      <c r="L4091" t="s">
        <v>369</v>
      </c>
      <c r="M4091" t="s">
        <v>368</v>
      </c>
      <c r="N4091" s="8">
        <v>41961</v>
      </c>
      <c r="O4091">
        <v>0</v>
      </c>
      <c r="P4091">
        <v>0</v>
      </c>
      <c r="Q4091">
        <v>12731</v>
      </c>
      <c r="R4091">
        <v>1787.9</v>
      </c>
      <c r="S4091">
        <v>3.7250000000000001</v>
      </c>
      <c r="T4091">
        <v>33</v>
      </c>
      <c r="U4091">
        <v>5417.9</v>
      </c>
      <c r="V4091">
        <v>4</v>
      </c>
      <c r="W4091">
        <v>1.454</v>
      </c>
      <c r="X4091">
        <v>2.35</v>
      </c>
      <c r="Y4091" s="8">
        <v>41961</v>
      </c>
    </row>
    <row r="4092" spans="1:25" x14ac:dyDescent="0.25">
      <c r="A4092">
        <v>-111.97541683</v>
      </c>
      <c r="B4092">
        <v>33.078779779999998</v>
      </c>
      <c r="C4092">
        <v>13</v>
      </c>
      <c r="D4092" t="s">
        <v>371</v>
      </c>
      <c r="E4092" t="s">
        <v>370</v>
      </c>
      <c r="F4092">
        <v>4091</v>
      </c>
      <c r="G4092">
        <v>359</v>
      </c>
      <c r="H4092">
        <v>13.33</v>
      </c>
      <c r="I4092">
        <v>2.0670000000000002</v>
      </c>
      <c r="J4092">
        <v>1</v>
      </c>
      <c r="K4092">
        <v>1163.5999999999999</v>
      </c>
      <c r="L4092" t="s">
        <v>369</v>
      </c>
      <c r="M4092" t="s">
        <v>368</v>
      </c>
      <c r="N4092" s="8">
        <v>41961</v>
      </c>
      <c r="O4092">
        <v>0</v>
      </c>
      <c r="P4092">
        <v>0</v>
      </c>
      <c r="Q4092">
        <v>11909</v>
      </c>
      <c r="R4092">
        <v>1725.5</v>
      </c>
      <c r="S4092">
        <v>3.5950000000000002</v>
      </c>
      <c r="T4092">
        <v>33</v>
      </c>
      <c r="U4092">
        <v>5228.8999999999996</v>
      </c>
      <c r="V4092">
        <v>4</v>
      </c>
      <c r="W4092">
        <v>1.409</v>
      </c>
      <c r="X4092">
        <v>2.278</v>
      </c>
      <c r="Y4092" s="8">
        <v>41961</v>
      </c>
    </row>
    <row r="4093" spans="1:25" x14ac:dyDescent="0.25">
      <c r="A4093">
        <v>-111.97541617</v>
      </c>
      <c r="B4093">
        <v>33.078785779999997</v>
      </c>
      <c r="C4093">
        <v>13</v>
      </c>
      <c r="D4093" t="s">
        <v>371</v>
      </c>
      <c r="E4093" t="s">
        <v>370</v>
      </c>
      <c r="F4093">
        <v>4092</v>
      </c>
      <c r="G4093">
        <v>1</v>
      </c>
      <c r="H4093">
        <v>13.33</v>
      </c>
      <c r="I4093">
        <v>2.0339999999999998</v>
      </c>
      <c r="J4093">
        <v>1</v>
      </c>
      <c r="K4093">
        <v>1163.5999999999999</v>
      </c>
      <c r="L4093" t="s">
        <v>369</v>
      </c>
      <c r="M4093" t="s">
        <v>368</v>
      </c>
      <c r="N4093" s="8">
        <v>41961</v>
      </c>
      <c r="O4093">
        <v>0</v>
      </c>
      <c r="P4093">
        <v>0</v>
      </c>
      <c r="Q4093">
        <v>13527</v>
      </c>
      <c r="R4093">
        <v>1991.6</v>
      </c>
      <c r="S4093">
        <v>4.149</v>
      </c>
      <c r="T4093">
        <v>33</v>
      </c>
      <c r="U4093">
        <v>6035</v>
      </c>
      <c r="V4093">
        <v>4</v>
      </c>
      <c r="W4093">
        <v>1.387</v>
      </c>
      <c r="X4093">
        <v>2.2410000000000001</v>
      </c>
      <c r="Y4093" s="8">
        <v>41961</v>
      </c>
    </row>
    <row r="4094" spans="1:25" x14ac:dyDescent="0.25">
      <c r="A4094">
        <v>-111.97541699999999</v>
      </c>
      <c r="B4094">
        <v>33.078790769999998</v>
      </c>
      <c r="C4094">
        <v>13</v>
      </c>
      <c r="D4094" t="s">
        <v>371</v>
      </c>
      <c r="E4094" t="s">
        <v>370</v>
      </c>
      <c r="F4094">
        <v>4093</v>
      </c>
      <c r="G4094">
        <v>0</v>
      </c>
      <c r="H4094">
        <v>13.33</v>
      </c>
      <c r="I4094">
        <v>2.133</v>
      </c>
      <c r="J4094">
        <v>1</v>
      </c>
      <c r="K4094">
        <v>1163.7</v>
      </c>
      <c r="L4094" t="s">
        <v>369</v>
      </c>
      <c r="M4094" t="s">
        <v>368</v>
      </c>
      <c r="N4094" s="8">
        <v>41961</v>
      </c>
      <c r="O4094">
        <v>0</v>
      </c>
      <c r="P4094">
        <v>0</v>
      </c>
      <c r="Q4094">
        <v>14029</v>
      </c>
      <c r="R4094">
        <v>1970.1</v>
      </c>
      <c r="S4094">
        <v>4.1040000000000001</v>
      </c>
      <c r="T4094">
        <v>33</v>
      </c>
      <c r="U4094">
        <v>5970</v>
      </c>
      <c r="V4094">
        <v>4</v>
      </c>
      <c r="W4094">
        <v>1.454</v>
      </c>
      <c r="X4094">
        <v>2.35</v>
      </c>
      <c r="Y4094" s="8">
        <v>41961</v>
      </c>
    </row>
    <row r="4095" spans="1:25" x14ac:dyDescent="0.25">
      <c r="A4095">
        <v>-111.97541651</v>
      </c>
      <c r="B4095">
        <v>33.078796789999998</v>
      </c>
      <c r="C4095">
        <v>13</v>
      </c>
      <c r="D4095" t="s">
        <v>371</v>
      </c>
      <c r="E4095" t="s">
        <v>370</v>
      </c>
      <c r="F4095">
        <v>4094</v>
      </c>
      <c r="G4095">
        <v>3</v>
      </c>
      <c r="H4095">
        <v>13.33</v>
      </c>
      <c r="I4095">
        <v>2.0670000000000002</v>
      </c>
      <c r="J4095">
        <v>1</v>
      </c>
      <c r="K4095">
        <v>1163.7</v>
      </c>
      <c r="L4095" t="s">
        <v>369</v>
      </c>
      <c r="M4095" t="s">
        <v>368</v>
      </c>
      <c r="N4095" s="8">
        <v>41961</v>
      </c>
      <c r="O4095">
        <v>0</v>
      </c>
      <c r="P4095">
        <v>0</v>
      </c>
      <c r="Q4095">
        <v>7878.3</v>
      </c>
      <c r="R4095">
        <v>1141.5</v>
      </c>
      <c r="S4095">
        <v>2.3780000000000001</v>
      </c>
      <c r="T4095">
        <v>33</v>
      </c>
      <c r="U4095">
        <v>3459</v>
      </c>
      <c r="V4095">
        <v>4</v>
      </c>
      <c r="W4095">
        <v>1.409</v>
      </c>
      <c r="X4095">
        <v>2.278</v>
      </c>
      <c r="Y4095" s="8">
        <v>41961</v>
      </c>
    </row>
    <row r="4096" spans="1:25" x14ac:dyDescent="0.25">
      <c r="A4096">
        <v>-111.97541631999999</v>
      </c>
      <c r="B4096">
        <v>33.078802789999997</v>
      </c>
      <c r="C4096">
        <v>13</v>
      </c>
      <c r="D4096" t="s">
        <v>371</v>
      </c>
      <c r="E4096" t="s">
        <v>370</v>
      </c>
      <c r="F4096">
        <v>4095</v>
      </c>
      <c r="G4096">
        <v>356</v>
      </c>
      <c r="H4096">
        <v>13.33</v>
      </c>
      <c r="I4096">
        <v>2.165</v>
      </c>
      <c r="J4096">
        <v>1</v>
      </c>
      <c r="K4096">
        <v>1163.7</v>
      </c>
      <c r="L4096" t="s">
        <v>369</v>
      </c>
      <c r="M4096" t="s">
        <v>368</v>
      </c>
      <c r="N4096" s="8">
        <v>41961</v>
      </c>
      <c r="O4096">
        <v>0</v>
      </c>
      <c r="P4096">
        <v>0</v>
      </c>
      <c r="Q4096">
        <v>11844</v>
      </c>
      <c r="R4096">
        <v>1638.1</v>
      </c>
      <c r="S4096">
        <v>3.4129999999999998</v>
      </c>
      <c r="T4096">
        <v>33</v>
      </c>
      <c r="U4096">
        <v>4963.8999999999996</v>
      </c>
      <c r="V4096">
        <v>4</v>
      </c>
      <c r="W4096">
        <v>1.476</v>
      </c>
      <c r="X4096">
        <v>2.3860000000000001</v>
      </c>
      <c r="Y4096" s="8">
        <v>41961</v>
      </c>
    </row>
    <row r="4097" spans="1:25" x14ac:dyDescent="0.25">
      <c r="A4097">
        <v>-111.97541665999999</v>
      </c>
      <c r="B4097">
        <v>33.078808780000003</v>
      </c>
      <c r="C4097">
        <v>13</v>
      </c>
      <c r="D4097" t="s">
        <v>371</v>
      </c>
      <c r="E4097" t="s">
        <v>370</v>
      </c>
      <c r="F4097">
        <v>4096</v>
      </c>
      <c r="G4097">
        <v>358</v>
      </c>
      <c r="H4097">
        <v>13.33</v>
      </c>
      <c r="I4097">
        <v>2.3290000000000002</v>
      </c>
      <c r="J4097">
        <v>1</v>
      </c>
      <c r="K4097">
        <v>1163.7</v>
      </c>
      <c r="L4097" t="s">
        <v>369</v>
      </c>
      <c r="M4097" t="s">
        <v>368</v>
      </c>
      <c r="N4097" s="8">
        <v>41961</v>
      </c>
      <c r="O4097">
        <v>0</v>
      </c>
      <c r="P4097">
        <v>0</v>
      </c>
      <c r="Q4097">
        <v>12649</v>
      </c>
      <c r="R4097">
        <v>1626.2</v>
      </c>
      <c r="S4097">
        <v>3.3879999999999999</v>
      </c>
      <c r="T4097">
        <v>33</v>
      </c>
      <c r="U4097">
        <v>4927.7</v>
      </c>
      <c r="V4097">
        <v>4</v>
      </c>
      <c r="W4097">
        <v>1.5880000000000001</v>
      </c>
      <c r="X4097">
        <v>2.5670000000000002</v>
      </c>
      <c r="Y4097" s="8">
        <v>41961</v>
      </c>
    </row>
    <row r="4098" spans="1:25" x14ac:dyDescent="0.25">
      <c r="A4098">
        <v>-111.97541717</v>
      </c>
      <c r="B4098">
        <v>33.078814780000002</v>
      </c>
      <c r="C4098">
        <v>13</v>
      </c>
      <c r="D4098" t="s">
        <v>371</v>
      </c>
      <c r="E4098" t="s">
        <v>370</v>
      </c>
      <c r="F4098">
        <v>4097</v>
      </c>
      <c r="G4098">
        <v>1</v>
      </c>
      <c r="H4098">
        <v>13.33</v>
      </c>
      <c r="I4098">
        <v>2.133</v>
      </c>
      <c r="J4098">
        <v>1</v>
      </c>
      <c r="K4098">
        <v>1163.7</v>
      </c>
      <c r="L4098" t="s">
        <v>369</v>
      </c>
      <c r="M4098" t="s">
        <v>368</v>
      </c>
      <c r="N4098" s="8">
        <v>41961</v>
      </c>
      <c r="O4098">
        <v>0</v>
      </c>
      <c r="P4098">
        <v>0</v>
      </c>
      <c r="Q4098">
        <v>12700</v>
      </c>
      <c r="R4098">
        <v>1783.5</v>
      </c>
      <c r="S4098">
        <v>3.7160000000000002</v>
      </c>
      <c r="T4098">
        <v>33</v>
      </c>
      <c r="U4098">
        <v>5404.4</v>
      </c>
      <c r="V4098">
        <v>4</v>
      </c>
      <c r="W4098">
        <v>1.454</v>
      </c>
      <c r="X4098">
        <v>2.35</v>
      </c>
      <c r="Y4098" s="8">
        <v>41961</v>
      </c>
    </row>
    <row r="4099" spans="1:25" x14ac:dyDescent="0.25">
      <c r="A4099">
        <v>-111.97541768000001</v>
      </c>
      <c r="B4099">
        <v>33.078820790000002</v>
      </c>
      <c r="C4099">
        <v>13</v>
      </c>
      <c r="D4099" t="s">
        <v>371</v>
      </c>
      <c r="E4099" t="s">
        <v>370</v>
      </c>
      <c r="F4099">
        <v>4098</v>
      </c>
      <c r="G4099">
        <v>4</v>
      </c>
      <c r="H4099">
        <v>13.33</v>
      </c>
      <c r="I4099">
        <v>2.133</v>
      </c>
      <c r="J4099">
        <v>1</v>
      </c>
      <c r="K4099">
        <v>1163.7</v>
      </c>
      <c r="L4099" t="s">
        <v>369</v>
      </c>
      <c r="M4099" t="s">
        <v>368</v>
      </c>
      <c r="N4099" s="8">
        <v>41961</v>
      </c>
      <c r="O4099">
        <v>0</v>
      </c>
      <c r="P4099">
        <v>0</v>
      </c>
      <c r="Q4099">
        <v>11812</v>
      </c>
      <c r="R4099">
        <v>1658.7</v>
      </c>
      <c r="S4099">
        <v>3.456</v>
      </c>
      <c r="T4099">
        <v>33</v>
      </c>
      <c r="U4099">
        <v>5026.5</v>
      </c>
      <c r="V4099">
        <v>4</v>
      </c>
      <c r="W4099">
        <v>1.454</v>
      </c>
      <c r="X4099">
        <v>2.35</v>
      </c>
      <c r="Y4099" s="8">
        <v>41961</v>
      </c>
    </row>
    <row r="4100" spans="1:25" x14ac:dyDescent="0.25">
      <c r="A4100">
        <v>-111.97541549</v>
      </c>
      <c r="B4100">
        <v>33.078826790000001</v>
      </c>
      <c r="C4100">
        <v>13</v>
      </c>
      <c r="D4100" t="s">
        <v>371</v>
      </c>
      <c r="E4100" t="s">
        <v>370</v>
      </c>
      <c r="F4100">
        <v>4099</v>
      </c>
      <c r="G4100">
        <v>357</v>
      </c>
      <c r="H4100">
        <v>13.33</v>
      </c>
      <c r="I4100">
        <v>2.165</v>
      </c>
      <c r="J4100">
        <v>1</v>
      </c>
      <c r="K4100">
        <v>1163.7</v>
      </c>
      <c r="L4100" t="s">
        <v>369</v>
      </c>
      <c r="M4100" t="s">
        <v>368</v>
      </c>
      <c r="N4100" s="8">
        <v>41961</v>
      </c>
      <c r="O4100">
        <v>0</v>
      </c>
      <c r="P4100">
        <v>0</v>
      </c>
      <c r="Q4100">
        <v>9342.2000000000007</v>
      </c>
      <c r="R4100">
        <v>1292.0999999999999</v>
      </c>
      <c r="S4100">
        <v>2.6920000000000002</v>
      </c>
      <c r="T4100">
        <v>33</v>
      </c>
      <c r="U4100">
        <v>3915.3</v>
      </c>
      <c r="V4100">
        <v>4</v>
      </c>
      <c r="W4100">
        <v>1.476</v>
      </c>
      <c r="X4100">
        <v>2.3860000000000001</v>
      </c>
      <c r="Y4100" s="8">
        <v>41961</v>
      </c>
    </row>
    <row r="4101" spans="1:25" x14ac:dyDescent="0.25">
      <c r="A4101">
        <v>-111.97541668</v>
      </c>
      <c r="B4101">
        <v>33.07883279</v>
      </c>
      <c r="C4101">
        <v>13</v>
      </c>
      <c r="D4101" t="s">
        <v>371</v>
      </c>
      <c r="E4101" t="s">
        <v>370</v>
      </c>
      <c r="F4101">
        <v>4100</v>
      </c>
      <c r="G4101">
        <v>4</v>
      </c>
      <c r="H4101">
        <v>13.33</v>
      </c>
      <c r="I4101">
        <v>2.165</v>
      </c>
      <c r="J4101">
        <v>1</v>
      </c>
      <c r="K4101">
        <v>1163.5999999999999</v>
      </c>
      <c r="L4101" t="s">
        <v>369</v>
      </c>
      <c r="M4101" t="s">
        <v>368</v>
      </c>
      <c r="N4101" s="8">
        <v>41961</v>
      </c>
      <c r="O4101">
        <v>0</v>
      </c>
      <c r="P4101">
        <v>0</v>
      </c>
      <c r="Q4101">
        <v>12454</v>
      </c>
      <c r="R4101">
        <v>1722.4</v>
      </c>
      <c r="S4101">
        <v>3.5880000000000001</v>
      </c>
      <c r="T4101">
        <v>33</v>
      </c>
      <c r="U4101">
        <v>5219.3</v>
      </c>
      <c r="V4101">
        <v>4</v>
      </c>
      <c r="W4101">
        <v>1.476</v>
      </c>
      <c r="X4101">
        <v>2.3860000000000001</v>
      </c>
      <c r="Y4101" s="8">
        <v>41961</v>
      </c>
    </row>
    <row r="4102" spans="1:25" x14ac:dyDescent="0.25">
      <c r="A4102">
        <v>-111.97541634</v>
      </c>
      <c r="B4102">
        <v>33.078838779999998</v>
      </c>
      <c r="C4102">
        <v>13</v>
      </c>
      <c r="D4102" t="s">
        <v>371</v>
      </c>
      <c r="E4102" t="s">
        <v>370</v>
      </c>
      <c r="F4102">
        <v>4101</v>
      </c>
      <c r="G4102">
        <v>2</v>
      </c>
      <c r="H4102">
        <v>13.33</v>
      </c>
      <c r="I4102">
        <v>2.133</v>
      </c>
      <c r="J4102">
        <v>1</v>
      </c>
      <c r="K4102">
        <v>1163.5999999999999</v>
      </c>
      <c r="L4102" t="s">
        <v>369</v>
      </c>
      <c r="M4102" t="s">
        <v>368</v>
      </c>
      <c r="N4102" s="8">
        <v>41961</v>
      </c>
      <c r="O4102">
        <v>0</v>
      </c>
      <c r="P4102">
        <v>0</v>
      </c>
      <c r="Q4102">
        <v>11472</v>
      </c>
      <c r="R4102">
        <v>1611</v>
      </c>
      <c r="S4102">
        <v>3.3559999999999999</v>
      </c>
      <c r="T4102">
        <v>33</v>
      </c>
      <c r="U4102">
        <v>4881.8</v>
      </c>
      <c r="V4102">
        <v>4</v>
      </c>
      <c r="W4102">
        <v>1.454</v>
      </c>
      <c r="X4102">
        <v>2.35</v>
      </c>
      <c r="Y4102" s="8">
        <v>41961</v>
      </c>
    </row>
    <row r="4103" spans="1:25" x14ac:dyDescent="0.25">
      <c r="A4103">
        <v>-111.97541549</v>
      </c>
      <c r="B4103">
        <v>33.078844789999998</v>
      </c>
      <c r="C4103">
        <v>13</v>
      </c>
      <c r="D4103" t="s">
        <v>371</v>
      </c>
      <c r="E4103" t="s">
        <v>370</v>
      </c>
      <c r="F4103">
        <v>4102</v>
      </c>
      <c r="G4103">
        <v>357</v>
      </c>
      <c r="H4103">
        <v>13.33</v>
      </c>
      <c r="I4103">
        <v>2.133</v>
      </c>
      <c r="J4103">
        <v>1</v>
      </c>
      <c r="K4103">
        <v>1163.7</v>
      </c>
      <c r="L4103" t="s">
        <v>369</v>
      </c>
      <c r="M4103" t="s">
        <v>368</v>
      </c>
      <c r="N4103" s="8">
        <v>41961</v>
      </c>
      <c r="O4103">
        <v>0</v>
      </c>
      <c r="P4103">
        <v>0</v>
      </c>
      <c r="Q4103">
        <v>13495</v>
      </c>
      <c r="R4103">
        <v>1895.1</v>
      </c>
      <c r="S4103">
        <v>3.948</v>
      </c>
      <c r="T4103">
        <v>33</v>
      </c>
      <c r="U4103">
        <v>5742.8</v>
      </c>
      <c r="V4103">
        <v>4</v>
      </c>
      <c r="W4103">
        <v>1.454</v>
      </c>
      <c r="X4103">
        <v>2.35</v>
      </c>
      <c r="Y4103" s="8">
        <v>41961</v>
      </c>
    </row>
    <row r="4104" spans="1:25" x14ac:dyDescent="0.25">
      <c r="A4104">
        <v>-111.975416</v>
      </c>
      <c r="B4104">
        <v>33.078849769999998</v>
      </c>
      <c r="C4104">
        <v>13</v>
      </c>
      <c r="D4104" t="s">
        <v>371</v>
      </c>
      <c r="E4104" t="s">
        <v>370</v>
      </c>
      <c r="F4104">
        <v>4103</v>
      </c>
      <c r="G4104">
        <v>0</v>
      </c>
      <c r="H4104">
        <v>13.33</v>
      </c>
      <c r="I4104">
        <v>2.165</v>
      </c>
      <c r="J4104">
        <v>1</v>
      </c>
      <c r="K4104">
        <v>1163.7</v>
      </c>
      <c r="L4104" t="s">
        <v>369</v>
      </c>
      <c r="M4104" t="s">
        <v>368</v>
      </c>
      <c r="N4104" s="8">
        <v>41961</v>
      </c>
      <c r="O4104">
        <v>0</v>
      </c>
      <c r="P4104">
        <v>0</v>
      </c>
      <c r="Q4104">
        <v>12047</v>
      </c>
      <c r="R4104">
        <v>1666.1</v>
      </c>
      <c r="S4104">
        <v>3.4710000000000001</v>
      </c>
      <c r="T4104">
        <v>33</v>
      </c>
      <c r="U4104">
        <v>5048.8999999999996</v>
      </c>
      <c r="V4104">
        <v>4</v>
      </c>
      <c r="W4104">
        <v>1.476</v>
      </c>
      <c r="X4104">
        <v>2.3860000000000001</v>
      </c>
      <c r="Y4104" s="8">
        <v>41961</v>
      </c>
    </row>
    <row r="4105" spans="1:25" x14ac:dyDescent="0.25">
      <c r="A4105">
        <v>-111.97541634</v>
      </c>
      <c r="B4105">
        <v>33.078855779999998</v>
      </c>
      <c r="C4105">
        <v>13</v>
      </c>
      <c r="D4105" t="s">
        <v>371</v>
      </c>
      <c r="E4105" t="s">
        <v>370</v>
      </c>
      <c r="F4105">
        <v>4104</v>
      </c>
      <c r="G4105">
        <v>2</v>
      </c>
      <c r="H4105">
        <v>13.33</v>
      </c>
      <c r="I4105">
        <v>2.2309999999999999</v>
      </c>
      <c r="J4105">
        <v>1</v>
      </c>
      <c r="K4105">
        <v>1163.7</v>
      </c>
      <c r="L4105" t="s">
        <v>369</v>
      </c>
      <c r="M4105" t="s">
        <v>368</v>
      </c>
      <c r="N4105" s="8">
        <v>41961</v>
      </c>
      <c r="O4105">
        <v>0</v>
      </c>
      <c r="P4105">
        <v>0</v>
      </c>
      <c r="Q4105">
        <v>12642</v>
      </c>
      <c r="R4105">
        <v>1696.9</v>
      </c>
      <c r="S4105">
        <v>3.5350000000000001</v>
      </c>
      <c r="T4105">
        <v>33</v>
      </c>
      <c r="U4105">
        <v>5142.2</v>
      </c>
      <c r="V4105">
        <v>4</v>
      </c>
      <c r="W4105">
        <v>1.5209999999999999</v>
      </c>
      <c r="X4105">
        <v>2.4580000000000002</v>
      </c>
      <c r="Y4105" s="8">
        <v>41961</v>
      </c>
    </row>
    <row r="4106" spans="1:25" x14ac:dyDescent="0.25">
      <c r="A4106">
        <v>-111.97541651</v>
      </c>
      <c r="B4106">
        <v>33.078861789999998</v>
      </c>
      <c r="C4106">
        <v>13</v>
      </c>
      <c r="D4106" t="s">
        <v>371</v>
      </c>
      <c r="E4106" t="s">
        <v>370</v>
      </c>
      <c r="F4106">
        <v>4105</v>
      </c>
      <c r="G4106">
        <v>3</v>
      </c>
      <c r="H4106">
        <v>13.33</v>
      </c>
      <c r="I4106">
        <v>2.0339999999999998</v>
      </c>
      <c r="J4106">
        <v>1</v>
      </c>
      <c r="K4106">
        <v>1163.5999999999999</v>
      </c>
      <c r="L4106" t="s">
        <v>369</v>
      </c>
      <c r="M4106" t="s">
        <v>368</v>
      </c>
      <c r="N4106" s="8">
        <v>41961</v>
      </c>
      <c r="O4106">
        <v>0</v>
      </c>
      <c r="P4106">
        <v>0</v>
      </c>
      <c r="Q4106">
        <v>12840</v>
      </c>
      <c r="R4106">
        <v>1890.4</v>
      </c>
      <c r="S4106">
        <v>3.9380000000000002</v>
      </c>
      <c r="T4106">
        <v>33</v>
      </c>
      <c r="U4106">
        <v>5728.3</v>
      </c>
      <c r="V4106">
        <v>4</v>
      </c>
      <c r="W4106">
        <v>1.387</v>
      </c>
      <c r="X4106">
        <v>2.2410000000000001</v>
      </c>
      <c r="Y4106" s="8">
        <v>41961</v>
      </c>
    </row>
    <row r="4107" spans="1:25" x14ac:dyDescent="0.25">
      <c r="A4107">
        <v>-111.97541566</v>
      </c>
      <c r="B4107">
        <v>33.078867780000003</v>
      </c>
      <c r="C4107">
        <v>13</v>
      </c>
      <c r="D4107" t="s">
        <v>371</v>
      </c>
      <c r="E4107" t="s">
        <v>370</v>
      </c>
      <c r="F4107">
        <v>4106</v>
      </c>
      <c r="G4107">
        <v>358</v>
      </c>
      <c r="H4107">
        <v>13.33</v>
      </c>
      <c r="I4107">
        <v>2.0339999999999998</v>
      </c>
      <c r="J4107">
        <v>1</v>
      </c>
      <c r="K4107">
        <v>1163.5999999999999</v>
      </c>
      <c r="L4107" t="s">
        <v>369</v>
      </c>
      <c r="M4107" t="s">
        <v>368</v>
      </c>
      <c r="N4107" s="8">
        <v>41961</v>
      </c>
      <c r="O4107">
        <v>0</v>
      </c>
      <c r="P4107">
        <v>0</v>
      </c>
      <c r="Q4107">
        <v>13517</v>
      </c>
      <c r="R4107">
        <v>1990</v>
      </c>
      <c r="S4107">
        <v>4.1459999999999999</v>
      </c>
      <c r="T4107">
        <v>33</v>
      </c>
      <c r="U4107">
        <v>6030.4</v>
      </c>
      <c r="V4107">
        <v>4</v>
      </c>
      <c r="W4107">
        <v>1.387</v>
      </c>
      <c r="X4107">
        <v>2.2410000000000001</v>
      </c>
      <c r="Y4107" s="8">
        <v>41961</v>
      </c>
    </row>
    <row r="4108" spans="1:25" x14ac:dyDescent="0.25">
      <c r="A4108">
        <v>-111.97541617</v>
      </c>
      <c r="B4108">
        <v>33.078873780000002</v>
      </c>
      <c r="C4108">
        <v>13</v>
      </c>
      <c r="D4108" t="s">
        <v>371</v>
      </c>
      <c r="E4108" t="s">
        <v>370</v>
      </c>
      <c r="F4108">
        <v>4107</v>
      </c>
      <c r="G4108">
        <v>1</v>
      </c>
      <c r="H4108">
        <v>13.33</v>
      </c>
      <c r="I4108">
        <v>2.165</v>
      </c>
      <c r="J4108">
        <v>1</v>
      </c>
      <c r="K4108">
        <v>1163.5999999999999</v>
      </c>
      <c r="L4108" t="s">
        <v>369</v>
      </c>
      <c r="M4108" t="s">
        <v>368</v>
      </c>
      <c r="N4108" s="8">
        <v>41961</v>
      </c>
      <c r="O4108">
        <v>0</v>
      </c>
      <c r="P4108">
        <v>0</v>
      </c>
      <c r="Q4108">
        <v>12821</v>
      </c>
      <c r="R4108">
        <v>1773.2</v>
      </c>
      <c r="S4108">
        <v>3.694</v>
      </c>
      <c r="T4108">
        <v>33</v>
      </c>
      <c r="U4108">
        <v>5373.2</v>
      </c>
      <c r="V4108">
        <v>4</v>
      </c>
      <c r="W4108">
        <v>1.476</v>
      </c>
      <c r="X4108">
        <v>2.3860000000000001</v>
      </c>
      <c r="Y4108" s="8">
        <v>41961</v>
      </c>
    </row>
    <row r="4109" spans="1:25" x14ac:dyDescent="0.25">
      <c r="A4109">
        <v>-111.97541617</v>
      </c>
      <c r="B4109">
        <v>33.078879780000001</v>
      </c>
      <c r="C4109">
        <v>13</v>
      </c>
      <c r="D4109" t="s">
        <v>371</v>
      </c>
      <c r="E4109" t="s">
        <v>370</v>
      </c>
      <c r="F4109">
        <v>4108</v>
      </c>
      <c r="G4109">
        <v>1</v>
      </c>
      <c r="H4109">
        <v>13.33</v>
      </c>
      <c r="I4109">
        <v>2.165</v>
      </c>
      <c r="J4109">
        <v>1</v>
      </c>
      <c r="K4109">
        <v>1163.5999999999999</v>
      </c>
      <c r="L4109" t="s">
        <v>369</v>
      </c>
      <c r="M4109" t="s">
        <v>368</v>
      </c>
      <c r="N4109" s="8">
        <v>41961</v>
      </c>
      <c r="O4109">
        <v>0</v>
      </c>
      <c r="P4109">
        <v>0</v>
      </c>
      <c r="Q4109">
        <v>12689</v>
      </c>
      <c r="R4109">
        <v>1754.9</v>
      </c>
      <c r="S4109">
        <v>3.6560000000000001</v>
      </c>
      <c r="T4109">
        <v>33</v>
      </c>
      <c r="U4109">
        <v>5317.8</v>
      </c>
      <c r="V4109">
        <v>4</v>
      </c>
      <c r="W4109">
        <v>1.476</v>
      </c>
      <c r="X4109">
        <v>2.3860000000000001</v>
      </c>
      <c r="Y4109" s="8">
        <v>41961</v>
      </c>
    </row>
    <row r="4110" spans="1:25" x14ac:dyDescent="0.25">
      <c r="A4110">
        <v>-111.97541583</v>
      </c>
      <c r="B4110">
        <v>33.07888578</v>
      </c>
      <c r="C4110">
        <v>13</v>
      </c>
      <c r="D4110" t="s">
        <v>371</v>
      </c>
      <c r="E4110" t="s">
        <v>370</v>
      </c>
      <c r="F4110">
        <v>4109</v>
      </c>
      <c r="G4110">
        <v>359</v>
      </c>
      <c r="H4110">
        <v>13.33</v>
      </c>
      <c r="I4110">
        <v>2.0339999999999998</v>
      </c>
      <c r="J4110">
        <v>1</v>
      </c>
      <c r="K4110">
        <v>1163.5999999999999</v>
      </c>
      <c r="L4110" t="s">
        <v>369</v>
      </c>
      <c r="M4110" t="s">
        <v>368</v>
      </c>
      <c r="N4110" s="8">
        <v>41961</v>
      </c>
      <c r="O4110">
        <v>0</v>
      </c>
      <c r="P4110">
        <v>0</v>
      </c>
      <c r="Q4110">
        <v>11586</v>
      </c>
      <c r="R4110">
        <v>1705.8</v>
      </c>
      <c r="S4110">
        <v>3.5539999999999998</v>
      </c>
      <c r="T4110">
        <v>33</v>
      </c>
      <c r="U4110">
        <v>5169</v>
      </c>
      <c r="V4110">
        <v>4</v>
      </c>
      <c r="W4110">
        <v>1.387</v>
      </c>
      <c r="X4110">
        <v>2.2410000000000001</v>
      </c>
      <c r="Y4110" s="8">
        <v>41961</v>
      </c>
    </row>
    <row r="4111" spans="1:25" x14ac:dyDescent="0.25">
      <c r="A4111">
        <v>-111.97541651</v>
      </c>
      <c r="B4111">
        <v>33.07889179</v>
      </c>
      <c r="C4111">
        <v>13</v>
      </c>
      <c r="D4111" t="s">
        <v>371</v>
      </c>
      <c r="E4111" t="s">
        <v>370</v>
      </c>
      <c r="F4111">
        <v>4110</v>
      </c>
      <c r="G4111">
        <v>3</v>
      </c>
      <c r="H4111">
        <v>13.33</v>
      </c>
      <c r="I4111">
        <v>2.1</v>
      </c>
      <c r="J4111">
        <v>1</v>
      </c>
      <c r="K4111">
        <v>1163.5999999999999</v>
      </c>
      <c r="L4111" t="s">
        <v>369</v>
      </c>
      <c r="M4111" t="s">
        <v>368</v>
      </c>
      <c r="N4111" s="8">
        <v>41961</v>
      </c>
      <c r="O4111">
        <v>0</v>
      </c>
      <c r="P4111">
        <v>0</v>
      </c>
      <c r="Q4111">
        <v>11319</v>
      </c>
      <c r="R4111">
        <v>1614.4</v>
      </c>
      <c r="S4111">
        <v>3.363</v>
      </c>
      <c r="T4111">
        <v>33</v>
      </c>
      <c r="U4111">
        <v>4892.1000000000004</v>
      </c>
      <c r="V4111">
        <v>4</v>
      </c>
      <c r="W4111">
        <v>1.4319999999999999</v>
      </c>
      <c r="X4111">
        <v>2.3140000000000001</v>
      </c>
      <c r="Y4111" s="8">
        <v>41961</v>
      </c>
    </row>
    <row r="4112" spans="1:25" x14ac:dyDescent="0.25">
      <c r="A4112">
        <v>-111.97541617</v>
      </c>
      <c r="B4112">
        <v>33.078896780000001</v>
      </c>
      <c r="C4112">
        <v>13</v>
      </c>
      <c r="D4112" t="s">
        <v>371</v>
      </c>
      <c r="E4112" t="s">
        <v>370</v>
      </c>
      <c r="F4112">
        <v>4111</v>
      </c>
      <c r="G4112">
        <v>1</v>
      </c>
      <c r="H4112">
        <v>13.33</v>
      </c>
      <c r="I4112">
        <v>2.0670000000000002</v>
      </c>
      <c r="J4112">
        <v>1</v>
      </c>
      <c r="K4112">
        <v>1163.5999999999999</v>
      </c>
      <c r="L4112" t="s">
        <v>369</v>
      </c>
      <c r="M4112" t="s">
        <v>368</v>
      </c>
      <c r="N4112" s="8">
        <v>41961</v>
      </c>
      <c r="O4112">
        <v>0</v>
      </c>
      <c r="P4112">
        <v>0</v>
      </c>
      <c r="Q4112">
        <v>11288</v>
      </c>
      <c r="R4112">
        <v>1635.5</v>
      </c>
      <c r="S4112">
        <v>3.407</v>
      </c>
      <c r="T4112">
        <v>33</v>
      </c>
      <c r="U4112">
        <v>4956.2</v>
      </c>
      <c r="V4112">
        <v>4</v>
      </c>
      <c r="W4112">
        <v>1.409</v>
      </c>
      <c r="X4112">
        <v>2.278</v>
      </c>
      <c r="Y4112" s="8">
        <v>41961</v>
      </c>
    </row>
    <row r="4113" spans="1:25" x14ac:dyDescent="0.25">
      <c r="A4113">
        <v>-111.97541583</v>
      </c>
      <c r="B4113">
        <v>33.07890278</v>
      </c>
      <c r="C4113">
        <v>13</v>
      </c>
      <c r="D4113" t="s">
        <v>371</v>
      </c>
      <c r="E4113" t="s">
        <v>370</v>
      </c>
      <c r="F4113">
        <v>4112</v>
      </c>
      <c r="G4113">
        <v>359</v>
      </c>
      <c r="H4113">
        <v>13.33</v>
      </c>
      <c r="I4113">
        <v>2.198</v>
      </c>
      <c r="J4113">
        <v>1</v>
      </c>
      <c r="K4113">
        <v>1163.5999999999999</v>
      </c>
      <c r="L4113" t="s">
        <v>369</v>
      </c>
      <c r="M4113" t="s">
        <v>368</v>
      </c>
      <c r="N4113" s="8">
        <v>41961</v>
      </c>
      <c r="O4113">
        <v>0</v>
      </c>
      <c r="P4113">
        <v>0</v>
      </c>
      <c r="Q4113">
        <v>10887</v>
      </c>
      <c r="R4113">
        <v>1483.2</v>
      </c>
      <c r="S4113">
        <v>3.09</v>
      </c>
      <c r="T4113">
        <v>33</v>
      </c>
      <c r="U4113">
        <v>4494.5</v>
      </c>
      <c r="V4113">
        <v>4</v>
      </c>
      <c r="W4113">
        <v>1.4990000000000001</v>
      </c>
      <c r="X4113">
        <v>2.4220000000000002</v>
      </c>
      <c r="Y4113" s="8">
        <v>41961</v>
      </c>
    </row>
    <row r="4114" spans="1:25" x14ac:dyDescent="0.25">
      <c r="A4114">
        <v>-111.97541634</v>
      </c>
      <c r="B4114">
        <v>33.078908779999999</v>
      </c>
      <c r="C4114">
        <v>13</v>
      </c>
      <c r="D4114" t="s">
        <v>371</v>
      </c>
      <c r="E4114" t="s">
        <v>370</v>
      </c>
      <c r="F4114">
        <v>4113</v>
      </c>
      <c r="G4114">
        <v>2</v>
      </c>
      <c r="H4114">
        <v>13.33</v>
      </c>
      <c r="I4114">
        <v>2.0670000000000002</v>
      </c>
      <c r="J4114">
        <v>1</v>
      </c>
      <c r="K4114">
        <v>1163.7</v>
      </c>
      <c r="L4114" t="s">
        <v>369</v>
      </c>
      <c r="M4114" t="s">
        <v>368</v>
      </c>
      <c r="N4114" s="8">
        <v>41961</v>
      </c>
      <c r="O4114">
        <v>0</v>
      </c>
      <c r="P4114">
        <v>0</v>
      </c>
      <c r="Q4114">
        <v>13019</v>
      </c>
      <c r="R4114">
        <v>1886.3</v>
      </c>
      <c r="S4114">
        <v>3.93</v>
      </c>
      <c r="T4114">
        <v>33</v>
      </c>
      <c r="U4114">
        <v>5716.1</v>
      </c>
      <c r="V4114">
        <v>4</v>
      </c>
      <c r="W4114">
        <v>1.409</v>
      </c>
      <c r="X4114">
        <v>2.278</v>
      </c>
      <c r="Y4114" s="8">
        <v>41961</v>
      </c>
    </row>
    <row r="4115" spans="1:25" x14ac:dyDescent="0.25">
      <c r="A4115">
        <v>-111.97541634</v>
      </c>
      <c r="B4115">
        <v>33.078914779999998</v>
      </c>
      <c r="C4115">
        <v>13</v>
      </c>
      <c r="D4115" t="s">
        <v>371</v>
      </c>
      <c r="E4115" t="s">
        <v>370</v>
      </c>
      <c r="F4115">
        <v>4114</v>
      </c>
      <c r="G4115">
        <v>2</v>
      </c>
      <c r="H4115">
        <v>13.33</v>
      </c>
      <c r="I4115">
        <v>2.133</v>
      </c>
      <c r="J4115">
        <v>1</v>
      </c>
      <c r="K4115">
        <v>1163.5999999999999</v>
      </c>
      <c r="L4115" t="s">
        <v>369</v>
      </c>
      <c r="M4115" t="s">
        <v>368</v>
      </c>
      <c r="N4115" s="8">
        <v>41961</v>
      </c>
      <c r="O4115">
        <v>0</v>
      </c>
      <c r="P4115">
        <v>0</v>
      </c>
      <c r="Q4115">
        <v>12088</v>
      </c>
      <c r="R4115">
        <v>1697.5</v>
      </c>
      <c r="S4115">
        <v>3.536</v>
      </c>
      <c r="T4115">
        <v>33</v>
      </c>
      <c r="U4115">
        <v>5143.8999999999996</v>
      </c>
      <c r="V4115">
        <v>4</v>
      </c>
      <c r="W4115">
        <v>1.454</v>
      </c>
      <c r="X4115">
        <v>2.35</v>
      </c>
      <c r="Y4115" s="8">
        <v>41961</v>
      </c>
    </row>
    <row r="4116" spans="1:25" x14ac:dyDescent="0.25">
      <c r="A4116">
        <v>-111.97541566</v>
      </c>
      <c r="B4116">
        <v>33.078920779999997</v>
      </c>
      <c r="C4116">
        <v>13</v>
      </c>
      <c r="D4116" t="s">
        <v>371</v>
      </c>
      <c r="E4116" t="s">
        <v>370</v>
      </c>
      <c r="F4116">
        <v>4115</v>
      </c>
      <c r="G4116">
        <v>358</v>
      </c>
      <c r="H4116">
        <v>13.33</v>
      </c>
      <c r="I4116">
        <v>2.165</v>
      </c>
      <c r="J4116">
        <v>1</v>
      </c>
      <c r="K4116">
        <v>1163.7</v>
      </c>
      <c r="L4116" t="s">
        <v>369</v>
      </c>
      <c r="M4116" t="s">
        <v>368</v>
      </c>
      <c r="N4116" s="8">
        <v>41961</v>
      </c>
      <c r="O4116">
        <v>0</v>
      </c>
      <c r="P4116">
        <v>0</v>
      </c>
      <c r="Q4116">
        <v>12384</v>
      </c>
      <c r="R4116">
        <v>1712.7</v>
      </c>
      <c r="S4116">
        <v>3.5680000000000001</v>
      </c>
      <c r="T4116">
        <v>33</v>
      </c>
      <c r="U4116">
        <v>5190</v>
      </c>
      <c r="V4116">
        <v>4</v>
      </c>
      <c r="W4116">
        <v>1.476</v>
      </c>
      <c r="X4116">
        <v>2.3860000000000001</v>
      </c>
      <c r="Y4116" s="8">
        <v>41961</v>
      </c>
    </row>
    <row r="4117" spans="1:25" x14ac:dyDescent="0.25">
      <c r="A4117">
        <v>-111.97541634</v>
      </c>
      <c r="B4117">
        <v>33.078926780000003</v>
      </c>
      <c r="C4117">
        <v>13</v>
      </c>
      <c r="D4117" t="s">
        <v>371</v>
      </c>
      <c r="E4117" t="s">
        <v>370</v>
      </c>
      <c r="F4117">
        <v>4116</v>
      </c>
      <c r="G4117">
        <v>2</v>
      </c>
      <c r="H4117">
        <v>13.33</v>
      </c>
      <c r="I4117">
        <v>2.0339999999999998</v>
      </c>
      <c r="J4117">
        <v>1</v>
      </c>
      <c r="K4117">
        <v>1163.7</v>
      </c>
      <c r="L4117" t="s">
        <v>369</v>
      </c>
      <c r="M4117" t="s">
        <v>368</v>
      </c>
      <c r="N4117" s="8">
        <v>41961</v>
      </c>
      <c r="O4117">
        <v>0</v>
      </c>
      <c r="P4117">
        <v>0</v>
      </c>
      <c r="Q4117">
        <v>11989</v>
      </c>
      <c r="R4117">
        <v>1765.1</v>
      </c>
      <c r="S4117">
        <v>3.677</v>
      </c>
      <c r="T4117">
        <v>33</v>
      </c>
      <c r="U4117">
        <v>5348.8</v>
      </c>
      <c r="V4117">
        <v>4</v>
      </c>
      <c r="W4117">
        <v>1.387</v>
      </c>
      <c r="X4117">
        <v>2.2410000000000001</v>
      </c>
      <c r="Y4117" s="8">
        <v>41961</v>
      </c>
    </row>
    <row r="4118" spans="1:25" x14ac:dyDescent="0.25">
      <c r="A4118">
        <v>-111.97541668</v>
      </c>
      <c r="B4118">
        <v>33.078932790000003</v>
      </c>
      <c r="C4118">
        <v>13</v>
      </c>
      <c r="D4118" t="s">
        <v>371</v>
      </c>
      <c r="E4118" t="s">
        <v>370</v>
      </c>
      <c r="F4118">
        <v>4117</v>
      </c>
      <c r="G4118">
        <v>4</v>
      </c>
      <c r="H4118">
        <v>13.33</v>
      </c>
      <c r="I4118">
        <v>2.0670000000000002</v>
      </c>
      <c r="J4118">
        <v>1</v>
      </c>
      <c r="K4118">
        <v>1163.5999999999999</v>
      </c>
      <c r="L4118" t="s">
        <v>369</v>
      </c>
      <c r="M4118" t="s">
        <v>368</v>
      </c>
      <c r="N4118" s="8">
        <v>41961</v>
      </c>
      <c r="O4118">
        <v>0</v>
      </c>
      <c r="P4118">
        <v>0</v>
      </c>
      <c r="Q4118">
        <v>12557</v>
      </c>
      <c r="R4118">
        <v>1819.3</v>
      </c>
      <c r="S4118">
        <v>3.79</v>
      </c>
      <c r="T4118">
        <v>33</v>
      </c>
      <c r="U4118">
        <v>5513.1</v>
      </c>
      <c r="V4118">
        <v>4</v>
      </c>
      <c r="W4118">
        <v>1.409</v>
      </c>
      <c r="X4118">
        <v>2.278</v>
      </c>
      <c r="Y4118" s="8">
        <v>41961</v>
      </c>
    </row>
    <row r="4119" spans="1:25" x14ac:dyDescent="0.25">
      <c r="A4119">
        <v>-111.97541566</v>
      </c>
      <c r="B4119">
        <v>33.078938780000001</v>
      </c>
      <c r="C4119">
        <v>13</v>
      </c>
      <c r="D4119" t="s">
        <v>371</v>
      </c>
      <c r="E4119" t="s">
        <v>370</v>
      </c>
      <c r="F4119">
        <v>4118</v>
      </c>
      <c r="G4119">
        <v>358</v>
      </c>
      <c r="H4119">
        <v>13.33</v>
      </c>
      <c r="I4119">
        <v>2.2970000000000002</v>
      </c>
      <c r="J4119">
        <v>1</v>
      </c>
      <c r="K4119">
        <v>1163.5999999999999</v>
      </c>
      <c r="L4119" t="s">
        <v>369</v>
      </c>
      <c r="M4119" t="s">
        <v>368</v>
      </c>
      <c r="N4119" s="8">
        <v>41961</v>
      </c>
      <c r="O4119">
        <v>0</v>
      </c>
      <c r="P4119">
        <v>0</v>
      </c>
      <c r="Q4119">
        <v>11140</v>
      </c>
      <c r="R4119">
        <v>1452.7</v>
      </c>
      <c r="S4119">
        <v>3.0259999999999998</v>
      </c>
      <c r="T4119">
        <v>33</v>
      </c>
      <c r="U4119">
        <v>4402.2</v>
      </c>
      <c r="V4119">
        <v>4</v>
      </c>
      <c r="W4119">
        <v>1.5660000000000001</v>
      </c>
      <c r="X4119">
        <v>2.5310000000000001</v>
      </c>
      <c r="Y4119" s="8">
        <v>41961</v>
      </c>
    </row>
    <row r="4120" spans="1:25" x14ac:dyDescent="0.25">
      <c r="A4120">
        <v>-111.97541583</v>
      </c>
      <c r="B4120">
        <v>33.078943780000003</v>
      </c>
      <c r="C4120">
        <v>13</v>
      </c>
      <c r="D4120" t="s">
        <v>371</v>
      </c>
      <c r="E4120" t="s">
        <v>370</v>
      </c>
      <c r="F4120">
        <v>4119</v>
      </c>
      <c r="G4120">
        <v>359</v>
      </c>
      <c r="H4120">
        <v>13.33</v>
      </c>
      <c r="I4120">
        <v>2.198</v>
      </c>
      <c r="J4120">
        <v>1</v>
      </c>
      <c r="K4120">
        <v>1163.5</v>
      </c>
      <c r="L4120" t="s">
        <v>369</v>
      </c>
      <c r="M4120" t="s">
        <v>368</v>
      </c>
      <c r="N4120" s="8">
        <v>41961</v>
      </c>
      <c r="O4120">
        <v>0</v>
      </c>
      <c r="P4120">
        <v>0</v>
      </c>
      <c r="Q4120">
        <v>9914.9</v>
      </c>
      <c r="R4120">
        <v>1350.8</v>
      </c>
      <c r="S4120">
        <v>2.8140000000000001</v>
      </c>
      <c r="T4120">
        <v>33</v>
      </c>
      <c r="U4120">
        <v>4093.3</v>
      </c>
      <c r="V4120">
        <v>4</v>
      </c>
      <c r="W4120">
        <v>1.4990000000000001</v>
      </c>
      <c r="X4120">
        <v>2.4220000000000002</v>
      </c>
      <c r="Y4120" s="8">
        <v>41961</v>
      </c>
    </row>
    <row r="4121" spans="1:25" x14ac:dyDescent="0.25">
      <c r="A4121">
        <v>-111.97541651</v>
      </c>
      <c r="B4121">
        <v>33.078949790000003</v>
      </c>
      <c r="C4121">
        <v>13</v>
      </c>
      <c r="D4121" t="s">
        <v>371</v>
      </c>
      <c r="E4121" t="s">
        <v>370</v>
      </c>
      <c r="F4121">
        <v>4120</v>
      </c>
      <c r="G4121">
        <v>3</v>
      </c>
      <c r="H4121">
        <v>13.33</v>
      </c>
      <c r="I4121">
        <v>2.133</v>
      </c>
      <c r="J4121">
        <v>1</v>
      </c>
      <c r="K4121">
        <v>1163.5</v>
      </c>
      <c r="L4121" t="s">
        <v>369</v>
      </c>
      <c r="M4121" t="s">
        <v>368</v>
      </c>
      <c r="N4121" s="8">
        <v>41961</v>
      </c>
      <c r="O4121">
        <v>0</v>
      </c>
      <c r="P4121">
        <v>0</v>
      </c>
      <c r="Q4121">
        <v>12416</v>
      </c>
      <c r="R4121">
        <v>1743.5</v>
      </c>
      <c r="S4121">
        <v>3.6320000000000001</v>
      </c>
      <c r="T4121">
        <v>33</v>
      </c>
      <c r="U4121">
        <v>5283.5</v>
      </c>
      <c r="V4121">
        <v>4</v>
      </c>
      <c r="W4121">
        <v>1.454</v>
      </c>
      <c r="X4121">
        <v>2.35</v>
      </c>
      <c r="Y4121" s="8">
        <v>41961</v>
      </c>
    </row>
    <row r="4122" spans="1:25" x14ac:dyDescent="0.25">
      <c r="A4122">
        <v>-111.97541483000001</v>
      </c>
      <c r="B4122">
        <v>33.078955780000001</v>
      </c>
      <c r="C4122">
        <v>13</v>
      </c>
      <c r="D4122" t="s">
        <v>371</v>
      </c>
      <c r="E4122" t="s">
        <v>370</v>
      </c>
      <c r="F4122">
        <v>4121</v>
      </c>
      <c r="G4122">
        <v>359</v>
      </c>
      <c r="H4122">
        <v>13.33</v>
      </c>
      <c r="I4122">
        <v>2.133</v>
      </c>
      <c r="J4122">
        <v>1</v>
      </c>
      <c r="K4122">
        <v>1163.4000000000001</v>
      </c>
      <c r="L4122" t="s">
        <v>369</v>
      </c>
      <c r="M4122" t="s">
        <v>368</v>
      </c>
      <c r="N4122" s="8">
        <v>41961</v>
      </c>
      <c r="O4122">
        <v>0</v>
      </c>
      <c r="P4122">
        <v>0</v>
      </c>
      <c r="Q4122">
        <v>14056</v>
      </c>
      <c r="R4122">
        <v>1973.9</v>
      </c>
      <c r="S4122">
        <v>4.1120000000000001</v>
      </c>
      <c r="T4122">
        <v>33</v>
      </c>
      <c r="U4122">
        <v>5981.4</v>
      </c>
      <c r="V4122">
        <v>4</v>
      </c>
      <c r="W4122">
        <v>1.454</v>
      </c>
      <c r="X4122">
        <v>2.35</v>
      </c>
      <c r="Y4122" s="8">
        <v>41961</v>
      </c>
    </row>
    <row r="4123" spans="1:25" x14ac:dyDescent="0.25">
      <c r="A4123">
        <v>-111.97541568</v>
      </c>
      <c r="B4123">
        <v>33.078961790000001</v>
      </c>
      <c r="C4123">
        <v>13</v>
      </c>
      <c r="D4123" t="s">
        <v>371</v>
      </c>
      <c r="E4123" t="s">
        <v>370</v>
      </c>
      <c r="F4123">
        <v>4122</v>
      </c>
      <c r="G4123">
        <v>4</v>
      </c>
      <c r="H4123">
        <v>13.33</v>
      </c>
      <c r="I4123">
        <v>2.2309999999999999</v>
      </c>
      <c r="J4123">
        <v>1</v>
      </c>
      <c r="K4123">
        <v>1163.4000000000001</v>
      </c>
      <c r="L4123" t="s">
        <v>369</v>
      </c>
      <c r="M4123" t="s">
        <v>368</v>
      </c>
      <c r="N4123" s="8">
        <v>41961</v>
      </c>
      <c r="O4123">
        <v>0</v>
      </c>
      <c r="P4123">
        <v>0</v>
      </c>
      <c r="Q4123">
        <v>12106</v>
      </c>
      <c r="R4123">
        <v>1625</v>
      </c>
      <c r="S4123">
        <v>3.3860000000000001</v>
      </c>
      <c r="T4123">
        <v>33</v>
      </c>
      <c r="U4123">
        <v>4924.3999999999996</v>
      </c>
      <c r="V4123">
        <v>4</v>
      </c>
      <c r="W4123">
        <v>1.5209999999999999</v>
      </c>
      <c r="X4123">
        <v>2.4580000000000002</v>
      </c>
      <c r="Y4123" s="8">
        <v>41961</v>
      </c>
    </row>
    <row r="4124" spans="1:25" x14ac:dyDescent="0.25">
      <c r="A4124">
        <v>-111.97541466</v>
      </c>
      <c r="B4124">
        <v>33.078967779999999</v>
      </c>
      <c r="C4124">
        <v>13</v>
      </c>
      <c r="D4124" t="s">
        <v>371</v>
      </c>
      <c r="E4124" t="s">
        <v>370</v>
      </c>
      <c r="F4124">
        <v>4123</v>
      </c>
      <c r="G4124">
        <v>358</v>
      </c>
      <c r="H4124">
        <v>13.33</v>
      </c>
      <c r="I4124">
        <v>2.2309999999999999</v>
      </c>
      <c r="J4124">
        <v>1</v>
      </c>
      <c r="K4124">
        <v>1163.5</v>
      </c>
      <c r="L4124" t="s">
        <v>369</v>
      </c>
      <c r="M4124" t="s">
        <v>368</v>
      </c>
      <c r="N4124" s="8">
        <v>41961</v>
      </c>
      <c r="O4124">
        <v>0</v>
      </c>
      <c r="P4124">
        <v>0</v>
      </c>
      <c r="Q4124">
        <v>13873</v>
      </c>
      <c r="R4124">
        <v>1862.2</v>
      </c>
      <c r="S4124">
        <v>3.88</v>
      </c>
      <c r="T4124">
        <v>33</v>
      </c>
      <c r="U4124">
        <v>5643.1</v>
      </c>
      <c r="V4124">
        <v>4</v>
      </c>
      <c r="W4124">
        <v>1.5209999999999999</v>
      </c>
      <c r="X4124">
        <v>2.4580000000000002</v>
      </c>
      <c r="Y4124" s="8">
        <v>41961</v>
      </c>
    </row>
    <row r="4125" spans="1:25" x14ac:dyDescent="0.25">
      <c r="A4125">
        <v>-111.97541534</v>
      </c>
      <c r="B4125">
        <v>33.078973779999998</v>
      </c>
      <c r="C4125">
        <v>13</v>
      </c>
      <c r="D4125" t="s">
        <v>371</v>
      </c>
      <c r="E4125" t="s">
        <v>370</v>
      </c>
      <c r="F4125">
        <v>4124</v>
      </c>
      <c r="G4125">
        <v>2</v>
      </c>
      <c r="H4125">
        <v>13.33</v>
      </c>
      <c r="I4125">
        <v>2.165</v>
      </c>
      <c r="J4125">
        <v>1</v>
      </c>
      <c r="K4125">
        <v>1163.4000000000001</v>
      </c>
      <c r="L4125" t="s">
        <v>369</v>
      </c>
      <c r="M4125" t="s">
        <v>368</v>
      </c>
      <c r="N4125" s="8">
        <v>41961</v>
      </c>
      <c r="O4125">
        <v>0</v>
      </c>
      <c r="P4125">
        <v>0</v>
      </c>
      <c r="Q4125">
        <v>10255</v>
      </c>
      <c r="R4125">
        <v>1418.3</v>
      </c>
      <c r="S4125">
        <v>2.9550000000000001</v>
      </c>
      <c r="T4125">
        <v>33</v>
      </c>
      <c r="U4125">
        <v>4298</v>
      </c>
      <c r="V4125">
        <v>4</v>
      </c>
      <c r="W4125">
        <v>1.476</v>
      </c>
      <c r="X4125">
        <v>2.3860000000000001</v>
      </c>
      <c r="Y4125" s="8">
        <v>41961</v>
      </c>
    </row>
    <row r="4126" spans="1:25" x14ac:dyDescent="0.25">
      <c r="A4126">
        <v>-111.97541517000001</v>
      </c>
      <c r="B4126">
        <v>33.078979779999997</v>
      </c>
      <c r="C4126">
        <v>13</v>
      </c>
      <c r="D4126" t="s">
        <v>371</v>
      </c>
      <c r="E4126" t="s">
        <v>370</v>
      </c>
      <c r="F4126">
        <v>4125</v>
      </c>
      <c r="G4126">
        <v>1</v>
      </c>
      <c r="H4126">
        <v>13.33</v>
      </c>
      <c r="I4126">
        <v>2.165</v>
      </c>
      <c r="J4126">
        <v>1</v>
      </c>
      <c r="K4126">
        <v>1163.5</v>
      </c>
      <c r="L4126" t="s">
        <v>369</v>
      </c>
      <c r="M4126" t="s">
        <v>368</v>
      </c>
      <c r="N4126" s="8">
        <v>41961</v>
      </c>
      <c r="O4126">
        <v>0</v>
      </c>
      <c r="P4126">
        <v>0</v>
      </c>
      <c r="Q4126">
        <v>14648</v>
      </c>
      <c r="R4126">
        <v>2025.9</v>
      </c>
      <c r="S4126">
        <v>4.2210000000000001</v>
      </c>
      <c r="T4126">
        <v>33</v>
      </c>
      <c r="U4126">
        <v>6139</v>
      </c>
      <c r="V4126">
        <v>4</v>
      </c>
      <c r="W4126">
        <v>1.476</v>
      </c>
      <c r="X4126">
        <v>2.3860000000000001</v>
      </c>
      <c r="Y4126" s="8">
        <v>41961</v>
      </c>
    </row>
    <row r="4127" spans="1:25" x14ac:dyDescent="0.25">
      <c r="A4127">
        <v>-111.975415</v>
      </c>
      <c r="B4127">
        <v>33.078984769999998</v>
      </c>
      <c r="C4127">
        <v>13</v>
      </c>
      <c r="D4127" t="s">
        <v>371</v>
      </c>
      <c r="E4127" t="s">
        <v>370</v>
      </c>
      <c r="F4127">
        <v>4126</v>
      </c>
      <c r="G4127">
        <v>0</v>
      </c>
      <c r="H4127">
        <v>13.33</v>
      </c>
      <c r="I4127">
        <v>2.2309999999999999</v>
      </c>
      <c r="J4127">
        <v>1</v>
      </c>
      <c r="K4127">
        <v>1163.5999999999999</v>
      </c>
      <c r="L4127" t="s">
        <v>369</v>
      </c>
      <c r="M4127" t="s">
        <v>368</v>
      </c>
      <c r="N4127" s="8">
        <v>41961</v>
      </c>
      <c r="O4127">
        <v>0</v>
      </c>
      <c r="P4127">
        <v>0</v>
      </c>
      <c r="Q4127">
        <v>13954</v>
      </c>
      <c r="R4127">
        <v>1873.1</v>
      </c>
      <c r="S4127">
        <v>3.9020000000000001</v>
      </c>
      <c r="T4127">
        <v>33</v>
      </c>
      <c r="U4127">
        <v>5676.1</v>
      </c>
      <c r="V4127">
        <v>4</v>
      </c>
      <c r="W4127">
        <v>1.5209999999999999</v>
      </c>
      <c r="X4127">
        <v>2.4580000000000002</v>
      </c>
      <c r="Y4127" s="8">
        <v>41961</v>
      </c>
    </row>
    <row r="4128" spans="1:25" x14ac:dyDescent="0.25">
      <c r="A4128">
        <v>-111.97541551</v>
      </c>
      <c r="B4128">
        <v>33.078990789999999</v>
      </c>
      <c r="C4128">
        <v>13</v>
      </c>
      <c r="D4128" t="s">
        <v>371</v>
      </c>
      <c r="E4128" t="s">
        <v>370</v>
      </c>
      <c r="F4128">
        <v>4127</v>
      </c>
      <c r="G4128">
        <v>3</v>
      </c>
      <c r="H4128">
        <v>13.33</v>
      </c>
      <c r="I4128">
        <v>2.2309999999999999</v>
      </c>
      <c r="J4128">
        <v>1</v>
      </c>
      <c r="K4128">
        <v>1163.5999999999999</v>
      </c>
      <c r="L4128" t="s">
        <v>369</v>
      </c>
      <c r="M4128" t="s">
        <v>368</v>
      </c>
      <c r="N4128" s="8">
        <v>41961</v>
      </c>
      <c r="O4128">
        <v>0</v>
      </c>
      <c r="P4128">
        <v>0</v>
      </c>
      <c r="Q4128">
        <v>11803</v>
      </c>
      <c r="R4128">
        <v>1584.4</v>
      </c>
      <c r="S4128">
        <v>3.3010000000000002</v>
      </c>
      <c r="T4128">
        <v>33</v>
      </c>
      <c r="U4128">
        <v>4801.3</v>
      </c>
      <c r="V4128">
        <v>4</v>
      </c>
      <c r="W4128">
        <v>1.5209999999999999</v>
      </c>
      <c r="X4128">
        <v>2.4580000000000002</v>
      </c>
      <c r="Y4128" s="8">
        <v>41961</v>
      </c>
    </row>
    <row r="4129" spans="1:25" x14ac:dyDescent="0.25">
      <c r="A4129">
        <v>-111.97541432</v>
      </c>
      <c r="B4129">
        <v>33.078996789999998</v>
      </c>
      <c r="C4129">
        <v>13</v>
      </c>
      <c r="D4129" t="s">
        <v>371</v>
      </c>
      <c r="E4129" t="s">
        <v>370</v>
      </c>
      <c r="F4129">
        <v>4128</v>
      </c>
      <c r="G4129">
        <v>356</v>
      </c>
      <c r="H4129">
        <v>13.33</v>
      </c>
      <c r="I4129">
        <v>2.198</v>
      </c>
      <c r="J4129">
        <v>1</v>
      </c>
      <c r="K4129">
        <v>1163.5999999999999</v>
      </c>
      <c r="L4129" t="s">
        <v>369</v>
      </c>
      <c r="M4129" t="s">
        <v>368</v>
      </c>
      <c r="N4129" s="8">
        <v>41961</v>
      </c>
      <c r="O4129">
        <v>0</v>
      </c>
      <c r="P4129">
        <v>0</v>
      </c>
      <c r="Q4129">
        <v>10412</v>
      </c>
      <c r="R4129">
        <v>1418.5</v>
      </c>
      <c r="S4129">
        <v>2.9550000000000001</v>
      </c>
      <c r="T4129">
        <v>33</v>
      </c>
      <c r="U4129">
        <v>4298.3999999999996</v>
      </c>
      <c r="V4129">
        <v>4</v>
      </c>
      <c r="W4129">
        <v>1.4990000000000001</v>
      </c>
      <c r="X4129">
        <v>2.4220000000000002</v>
      </c>
      <c r="Y4129" s="8">
        <v>41961</v>
      </c>
    </row>
    <row r="4130" spans="1:25" x14ac:dyDescent="0.25">
      <c r="A4130">
        <v>-111.9754152</v>
      </c>
      <c r="B4130">
        <v>33.079002840000001</v>
      </c>
      <c r="C4130">
        <v>13</v>
      </c>
      <c r="D4130" t="s">
        <v>371</v>
      </c>
      <c r="E4130" t="s">
        <v>370</v>
      </c>
      <c r="F4130">
        <v>4129</v>
      </c>
      <c r="G4130">
        <v>7</v>
      </c>
      <c r="H4130">
        <v>13.33</v>
      </c>
      <c r="I4130">
        <v>2.0339999999999998</v>
      </c>
      <c r="J4130">
        <v>1</v>
      </c>
      <c r="K4130">
        <v>1163.5999999999999</v>
      </c>
      <c r="L4130" t="s">
        <v>369</v>
      </c>
      <c r="M4130" t="s">
        <v>368</v>
      </c>
      <c r="N4130" s="8">
        <v>41961</v>
      </c>
      <c r="O4130">
        <v>0</v>
      </c>
      <c r="P4130">
        <v>0</v>
      </c>
      <c r="Q4130">
        <v>11436</v>
      </c>
      <c r="R4130">
        <v>1683.7</v>
      </c>
      <c r="S4130">
        <v>3.508</v>
      </c>
      <c r="T4130">
        <v>33</v>
      </c>
      <c r="U4130">
        <v>5102.1000000000004</v>
      </c>
      <c r="V4130">
        <v>4</v>
      </c>
      <c r="W4130">
        <v>1.387</v>
      </c>
      <c r="X4130">
        <v>2.2410000000000001</v>
      </c>
      <c r="Y4130" s="8">
        <v>41961</v>
      </c>
    </row>
    <row r="4131" spans="1:25" x14ac:dyDescent="0.25">
      <c r="A4131">
        <v>-111.97541517000001</v>
      </c>
      <c r="B4131">
        <v>33.079008780000002</v>
      </c>
      <c r="C4131">
        <v>13</v>
      </c>
      <c r="D4131" t="s">
        <v>371</v>
      </c>
      <c r="E4131" t="s">
        <v>370</v>
      </c>
      <c r="F4131">
        <v>4130</v>
      </c>
      <c r="G4131">
        <v>1</v>
      </c>
      <c r="H4131">
        <v>13.33</v>
      </c>
      <c r="I4131">
        <v>2.0670000000000002</v>
      </c>
      <c r="J4131">
        <v>1</v>
      </c>
      <c r="K4131">
        <v>1163.7</v>
      </c>
      <c r="L4131" t="s">
        <v>369</v>
      </c>
      <c r="M4131" t="s">
        <v>368</v>
      </c>
      <c r="N4131" s="8">
        <v>41961</v>
      </c>
      <c r="O4131">
        <v>0</v>
      </c>
      <c r="P4131">
        <v>0</v>
      </c>
      <c r="Q4131">
        <v>12424</v>
      </c>
      <c r="R4131">
        <v>1800.1</v>
      </c>
      <c r="S4131">
        <v>3.75</v>
      </c>
      <c r="T4131">
        <v>33</v>
      </c>
      <c r="U4131">
        <v>5455</v>
      </c>
      <c r="V4131">
        <v>4</v>
      </c>
      <c r="W4131">
        <v>1.409</v>
      </c>
      <c r="X4131">
        <v>2.278</v>
      </c>
      <c r="Y4131" s="8">
        <v>41961</v>
      </c>
    </row>
    <row r="4132" spans="1:25" x14ac:dyDescent="0.25">
      <c r="A4132">
        <v>-111.975415</v>
      </c>
      <c r="B4132">
        <v>33.079014770000001</v>
      </c>
      <c r="C4132">
        <v>13</v>
      </c>
      <c r="D4132" t="s">
        <v>371</v>
      </c>
      <c r="E4132" t="s">
        <v>370</v>
      </c>
      <c r="F4132">
        <v>4131</v>
      </c>
      <c r="G4132">
        <v>0</v>
      </c>
      <c r="H4132">
        <v>13.33</v>
      </c>
      <c r="I4132">
        <v>2.133</v>
      </c>
      <c r="J4132">
        <v>1</v>
      </c>
      <c r="K4132">
        <v>1163.5</v>
      </c>
      <c r="L4132" t="s">
        <v>369</v>
      </c>
      <c r="M4132" t="s">
        <v>368</v>
      </c>
      <c r="N4132" s="8">
        <v>41961</v>
      </c>
      <c r="O4132">
        <v>0</v>
      </c>
      <c r="P4132">
        <v>0</v>
      </c>
      <c r="Q4132">
        <v>11647</v>
      </c>
      <c r="R4132">
        <v>1635.6</v>
      </c>
      <c r="S4132">
        <v>3.4079999999999999</v>
      </c>
      <c r="T4132">
        <v>33</v>
      </c>
      <c r="U4132">
        <v>4956.3999999999996</v>
      </c>
      <c r="V4132">
        <v>4</v>
      </c>
      <c r="W4132">
        <v>1.454</v>
      </c>
      <c r="X4132">
        <v>2.35</v>
      </c>
      <c r="Y4132" s="8">
        <v>41961</v>
      </c>
    </row>
    <row r="4133" spans="1:25" x14ac:dyDescent="0.25">
      <c r="A4133">
        <v>-111.975415</v>
      </c>
      <c r="B4133">
        <v>33.07902077</v>
      </c>
      <c r="C4133">
        <v>13</v>
      </c>
      <c r="D4133" t="s">
        <v>371</v>
      </c>
      <c r="E4133" t="s">
        <v>370</v>
      </c>
      <c r="F4133">
        <v>4132</v>
      </c>
      <c r="G4133">
        <v>0</v>
      </c>
      <c r="H4133">
        <v>13.33</v>
      </c>
      <c r="I4133">
        <v>2.0670000000000002</v>
      </c>
      <c r="J4133">
        <v>1</v>
      </c>
      <c r="K4133">
        <v>1163.5</v>
      </c>
      <c r="L4133" t="s">
        <v>369</v>
      </c>
      <c r="M4133" t="s">
        <v>368</v>
      </c>
      <c r="N4133" s="8">
        <v>41961</v>
      </c>
      <c r="O4133">
        <v>0</v>
      </c>
      <c r="P4133">
        <v>0</v>
      </c>
      <c r="Q4133">
        <v>11307</v>
      </c>
      <c r="R4133">
        <v>1638.2</v>
      </c>
      <c r="S4133">
        <v>3.4129999999999998</v>
      </c>
      <c r="T4133">
        <v>33</v>
      </c>
      <c r="U4133">
        <v>4964.3</v>
      </c>
      <c r="V4133">
        <v>4</v>
      </c>
      <c r="W4133">
        <v>1.409</v>
      </c>
      <c r="X4133">
        <v>2.278</v>
      </c>
      <c r="Y4133" s="8">
        <v>41961</v>
      </c>
    </row>
    <row r="4134" spans="1:25" x14ac:dyDescent="0.25">
      <c r="A4134">
        <v>-111.97541486</v>
      </c>
      <c r="B4134">
        <v>33.079025809999997</v>
      </c>
      <c r="C4134">
        <v>13</v>
      </c>
      <c r="D4134" t="s">
        <v>371</v>
      </c>
      <c r="E4134" t="s">
        <v>370</v>
      </c>
      <c r="F4134">
        <v>4133</v>
      </c>
      <c r="G4134">
        <v>5</v>
      </c>
      <c r="H4134">
        <v>13.33</v>
      </c>
      <c r="I4134">
        <v>2.165</v>
      </c>
      <c r="J4134">
        <v>1</v>
      </c>
      <c r="K4134">
        <v>1163.5</v>
      </c>
      <c r="L4134" t="s">
        <v>369</v>
      </c>
      <c r="M4134" t="s">
        <v>368</v>
      </c>
      <c r="N4134" s="8">
        <v>41961</v>
      </c>
      <c r="O4134">
        <v>0</v>
      </c>
      <c r="P4134">
        <v>0</v>
      </c>
      <c r="Q4134">
        <v>11023</v>
      </c>
      <c r="R4134">
        <v>1524.5</v>
      </c>
      <c r="S4134">
        <v>3.1760000000000002</v>
      </c>
      <c r="T4134">
        <v>33</v>
      </c>
      <c r="U4134">
        <v>4619.6000000000004</v>
      </c>
      <c r="V4134">
        <v>4</v>
      </c>
      <c r="W4134">
        <v>1.476</v>
      </c>
      <c r="X4134">
        <v>2.3860000000000001</v>
      </c>
      <c r="Y4134" s="8">
        <v>41961</v>
      </c>
    </row>
    <row r="4135" spans="1:25" x14ac:dyDescent="0.25">
      <c r="A4135">
        <v>-111.97541450999999</v>
      </c>
      <c r="B4135">
        <v>33.079031790000002</v>
      </c>
      <c r="C4135">
        <v>13</v>
      </c>
      <c r="D4135" t="s">
        <v>371</v>
      </c>
      <c r="E4135" t="s">
        <v>370</v>
      </c>
      <c r="F4135">
        <v>4134</v>
      </c>
      <c r="G4135">
        <v>3</v>
      </c>
      <c r="H4135">
        <v>13.33</v>
      </c>
      <c r="I4135">
        <v>2.133</v>
      </c>
      <c r="J4135">
        <v>1</v>
      </c>
      <c r="K4135">
        <v>1163.5</v>
      </c>
      <c r="L4135" t="s">
        <v>369</v>
      </c>
      <c r="M4135" t="s">
        <v>368</v>
      </c>
      <c r="N4135" s="8">
        <v>41961</v>
      </c>
      <c r="O4135">
        <v>0</v>
      </c>
      <c r="P4135">
        <v>0</v>
      </c>
      <c r="Q4135">
        <v>12030</v>
      </c>
      <c r="R4135">
        <v>1689.3</v>
      </c>
      <c r="S4135">
        <v>3.5190000000000001</v>
      </c>
      <c r="T4135">
        <v>33</v>
      </c>
      <c r="U4135">
        <v>5119.2</v>
      </c>
      <c r="V4135">
        <v>4</v>
      </c>
      <c r="W4135">
        <v>1.454</v>
      </c>
      <c r="X4135">
        <v>2.35</v>
      </c>
      <c r="Y4135" s="8">
        <v>41961</v>
      </c>
    </row>
    <row r="4136" spans="1:25" x14ac:dyDescent="0.25">
      <c r="A4136">
        <v>-111.97541382999999</v>
      </c>
      <c r="B4136">
        <v>33.07903778</v>
      </c>
      <c r="C4136">
        <v>13</v>
      </c>
      <c r="D4136" t="s">
        <v>371</v>
      </c>
      <c r="E4136" t="s">
        <v>370</v>
      </c>
      <c r="F4136">
        <v>4135</v>
      </c>
      <c r="G4136">
        <v>359</v>
      </c>
      <c r="H4136">
        <v>13.33</v>
      </c>
      <c r="I4136">
        <v>2.0339999999999998</v>
      </c>
      <c r="J4136">
        <v>1</v>
      </c>
      <c r="K4136">
        <v>1163.5</v>
      </c>
      <c r="L4136" t="s">
        <v>369</v>
      </c>
      <c r="M4136" t="s">
        <v>368</v>
      </c>
      <c r="N4136" s="8">
        <v>41961</v>
      </c>
      <c r="O4136">
        <v>0</v>
      </c>
      <c r="P4136">
        <v>0</v>
      </c>
      <c r="Q4136">
        <v>9896.2999999999993</v>
      </c>
      <c r="R4136">
        <v>1457</v>
      </c>
      <c r="S4136">
        <v>3.0350000000000001</v>
      </c>
      <c r="T4136">
        <v>33</v>
      </c>
      <c r="U4136">
        <v>4415.1000000000004</v>
      </c>
      <c r="V4136">
        <v>4</v>
      </c>
      <c r="W4136">
        <v>1.387</v>
      </c>
      <c r="X4136">
        <v>2.2410000000000001</v>
      </c>
      <c r="Y4136" s="8">
        <v>41961</v>
      </c>
    </row>
    <row r="4137" spans="1:25" x14ac:dyDescent="0.25">
      <c r="A4137">
        <v>-111.97541432</v>
      </c>
      <c r="B4137">
        <v>33.07904379</v>
      </c>
      <c r="C4137">
        <v>13</v>
      </c>
      <c r="D4137" t="s">
        <v>371</v>
      </c>
      <c r="E4137" t="s">
        <v>370</v>
      </c>
      <c r="F4137">
        <v>4136</v>
      </c>
      <c r="G4137">
        <v>356</v>
      </c>
      <c r="H4137">
        <v>13.33</v>
      </c>
      <c r="I4137">
        <v>2.165</v>
      </c>
      <c r="J4137">
        <v>1</v>
      </c>
      <c r="K4137">
        <v>1163.5</v>
      </c>
      <c r="L4137" t="s">
        <v>369</v>
      </c>
      <c r="M4137" t="s">
        <v>368</v>
      </c>
      <c r="N4137" s="8">
        <v>41961</v>
      </c>
      <c r="O4137">
        <v>0</v>
      </c>
      <c r="P4137">
        <v>0</v>
      </c>
      <c r="Q4137">
        <v>8651.9</v>
      </c>
      <c r="R4137">
        <v>1196.5999999999999</v>
      </c>
      <c r="S4137">
        <v>2.4929999999999999</v>
      </c>
      <c r="T4137">
        <v>33</v>
      </c>
      <c r="U4137">
        <v>3626</v>
      </c>
      <c r="V4137">
        <v>4</v>
      </c>
      <c r="W4137">
        <v>1.476</v>
      </c>
      <c r="X4137">
        <v>2.3860000000000001</v>
      </c>
      <c r="Y4137" s="8">
        <v>41961</v>
      </c>
    </row>
    <row r="4138" spans="1:25" x14ac:dyDescent="0.25">
      <c r="A4138">
        <v>-111.975415</v>
      </c>
      <c r="B4138">
        <v>33.079049769999997</v>
      </c>
      <c r="C4138">
        <v>13</v>
      </c>
      <c r="D4138" t="s">
        <v>371</v>
      </c>
      <c r="E4138" t="s">
        <v>370</v>
      </c>
      <c r="F4138">
        <v>4137</v>
      </c>
      <c r="G4138">
        <v>0</v>
      </c>
      <c r="H4138">
        <v>13.33</v>
      </c>
      <c r="I4138">
        <v>2.0339999999999998</v>
      </c>
      <c r="J4138">
        <v>1</v>
      </c>
      <c r="K4138">
        <v>1163.4000000000001</v>
      </c>
      <c r="L4138" t="s">
        <v>369</v>
      </c>
      <c r="M4138" t="s">
        <v>368</v>
      </c>
      <c r="N4138" s="8">
        <v>41961</v>
      </c>
      <c r="O4138">
        <v>0</v>
      </c>
      <c r="P4138">
        <v>0</v>
      </c>
      <c r="Q4138">
        <v>10823</v>
      </c>
      <c r="R4138">
        <v>1593.5</v>
      </c>
      <c r="S4138">
        <v>3.32</v>
      </c>
      <c r="T4138">
        <v>33</v>
      </c>
      <c r="U4138">
        <v>4828.8</v>
      </c>
      <c r="V4138">
        <v>4</v>
      </c>
      <c r="W4138">
        <v>1.387</v>
      </c>
      <c r="X4138">
        <v>2.2410000000000001</v>
      </c>
      <c r="Y4138" s="8">
        <v>41961</v>
      </c>
    </row>
    <row r="4139" spans="1:25" x14ac:dyDescent="0.25">
      <c r="A4139">
        <v>-111.97541534</v>
      </c>
      <c r="B4139">
        <v>33.079055779999997</v>
      </c>
      <c r="C4139">
        <v>13</v>
      </c>
      <c r="D4139" t="s">
        <v>371</v>
      </c>
      <c r="E4139" t="s">
        <v>370</v>
      </c>
      <c r="F4139">
        <v>4138</v>
      </c>
      <c r="G4139">
        <v>2</v>
      </c>
      <c r="H4139">
        <v>13.33</v>
      </c>
      <c r="I4139">
        <v>2.2309999999999999</v>
      </c>
      <c r="J4139">
        <v>1</v>
      </c>
      <c r="K4139">
        <v>1163.4000000000001</v>
      </c>
      <c r="L4139" t="s">
        <v>369</v>
      </c>
      <c r="M4139" t="s">
        <v>368</v>
      </c>
      <c r="N4139" s="8">
        <v>41961</v>
      </c>
      <c r="O4139">
        <v>0</v>
      </c>
      <c r="P4139">
        <v>0</v>
      </c>
      <c r="Q4139">
        <v>11424</v>
      </c>
      <c r="R4139">
        <v>1533.5</v>
      </c>
      <c r="S4139">
        <v>3.1949999999999998</v>
      </c>
      <c r="T4139">
        <v>33</v>
      </c>
      <c r="U4139">
        <v>4646.8999999999996</v>
      </c>
      <c r="V4139">
        <v>4</v>
      </c>
      <c r="W4139">
        <v>1.5209999999999999</v>
      </c>
      <c r="X4139">
        <v>2.4580000000000002</v>
      </c>
      <c r="Y4139" s="8">
        <v>41961</v>
      </c>
    </row>
    <row r="4140" spans="1:25" x14ac:dyDescent="0.25">
      <c r="A4140">
        <v>-111.975414</v>
      </c>
      <c r="B4140">
        <v>33.079061770000003</v>
      </c>
      <c r="C4140">
        <v>13</v>
      </c>
      <c r="D4140" t="s">
        <v>371</v>
      </c>
      <c r="E4140" t="s">
        <v>370</v>
      </c>
      <c r="F4140">
        <v>4139</v>
      </c>
      <c r="G4140">
        <v>0</v>
      </c>
      <c r="H4140">
        <v>13.33</v>
      </c>
      <c r="I4140">
        <v>2.165</v>
      </c>
      <c r="J4140">
        <v>1</v>
      </c>
      <c r="K4140">
        <v>1163.4000000000001</v>
      </c>
      <c r="L4140" t="s">
        <v>369</v>
      </c>
      <c r="M4140" t="s">
        <v>368</v>
      </c>
      <c r="N4140" s="8">
        <v>41961</v>
      </c>
      <c r="O4140">
        <v>0</v>
      </c>
      <c r="P4140">
        <v>0</v>
      </c>
      <c r="Q4140">
        <v>12032</v>
      </c>
      <c r="R4140">
        <v>1664</v>
      </c>
      <c r="S4140">
        <v>3.4670000000000001</v>
      </c>
      <c r="T4140">
        <v>33</v>
      </c>
      <c r="U4140">
        <v>5042.6000000000004</v>
      </c>
      <c r="V4140">
        <v>4</v>
      </c>
      <c r="W4140">
        <v>1.476</v>
      </c>
      <c r="X4140">
        <v>2.3860000000000001</v>
      </c>
      <c r="Y4140" s="8">
        <v>41961</v>
      </c>
    </row>
    <row r="4141" spans="1:25" x14ac:dyDescent="0.25">
      <c r="A4141">
        <v>-111.97541468</v>
      </c>
      <c r="B4141">
        <v>33.079067790000003</v>
      </c>
      <c r="C4141">
        <v>13</v>
      </c>
      <c r="D4141" t="s">
        <v>371</v>
      </c>
      <c r="E4141" t="s">
        <v>370</v>
      </c>
      <c r="F4141">
        <v>4140</v>
      </c>
      <c r="G4141">
        <v>4</v>
      </c>
      <c r="H4141">
        <v>13.33</v>
      </c>
      <c r="I4141">
        <v>2.133</v>
      </c>
      <c r="J4141">
        <v>1</v>
      </c>
      <c r="K4141">
        <v>1163.4000000000001</v>
      </c>
      <c r="L4141" t="s">
        <v>369</v>
      </c>
      <c r="M4141" t="s">
        <v>368</v>
      </c>
      <c r="N4141" s="8">
        <v>41961</v>
      </c>
      <c r="O4141">
        <v>0</v>
      </c>
      <c r="P4141">
        <v>0</v>
      </c>
      <c r="Q4141">
        <v>10159</v>
      </c>
      <c r="R4141">
        <v>1426.6</v>
      </c>
      <c r="S4141">
        <v>2.972</v>
      </c>
      <c r="T4141">
        <v>33</v>
      </c>
      <c r="U4141">
        <v>4323</v>
      </c>
      <c r="V4141">
        <v>4</v>
      </c>
      <c r="W4141">
        <v>1.454</v>
      </c>
      <c r="X4141">
        <v>2.35</v>
      </c>
      <c r="Y4141" s="8">
        <v>41961</v>
      </c>
    </row>
    <row r="4142" spans="1:25" x14ac:dyDescent="0.25">
      <c r="A4142">
        <v>-111.97541382999999</v>
      </c>
      <c r="B4142">
        <v>33.079072779999997</v>
      </c>
      <c r="C4142">
        <v>13</v>
      </c>
      <c r="D4142" t="s">
        <v>371</v>
      </c>
      <c r="E4142" t="s">
        <v>370</v>
      </c>
      <c r="F4142">
        <v>4141</v>
      </c>
      <c r="G4142">
        <v>359</v>
      </c>
      <c r="H4142">
        <v>13.33</v>
      </c>
      <c r="I4142">
        <v>2.1</v>
      </c>
      <c r="J4142">
        <v>1</v>
      </c>
      <c r="K4142">
        <v>1163.4000000000001</v>
      </c>
      <c r="L4142" t="s">
        <v>369</v>
      </c>
      <c r="M4142" t="s">
        <v>368</v>
      </c>
      <c r="N4142" s="8">
        <v>41961</v>
      </c>
      <c r="O4142">
        <v>0</v>
      </c>
      <c r="P4142">
        <v>0</v>
      </c>
      <c r="Q4142">
        <v>12192</v>
      </c>
      <c r="R4142">
        <v>1738.9</v>
      </c>
      <c r="S4142">
        <v>3.6230000000000002</v>
      </c>
      <c r="T4142">
        <v>33</v>
      </c>
      <c r="U4142">
        <v>5269.5</v>
      </c>
      <c r="V4142">
        <v>4</v>
      </c>
      <c r="W4142">
        <v>1.4319999999999999</v>
      </c>
      <c r="X4142">
        <v>2.3140000000000001</v>
      </c>
      <c r="Y4142" s="8">
        <v>41961</v>
      </c>
    </row>
    <row r="4143" spans="1:25" x14ac:dyDescent="0.25">
      <c r="A4143">
        <v>-111.97541416999999</v>
      </c>
      <c r="B4143">
        <v>33.079078780000003</v>
      </c>
      <c r="C4143">
        <v>13</v>
      </c>
      <c r="D4143" t="s">
        <v>371</v>
      </c>
      <c r="E4143" t="s">
        <v>370</v>
      </c>
      <c r="F4143">
        <v>4142</v>
      </c>
      <c r="G4143">
        <v>1</v>
      </c>
      <c r="H4143">
        <v>13.33</v>
      </c>
      <c r="I4143">
        <v>2.1</v>
      </c>
      <c r="J4143">
        <v>1</v>
      </c>
      <c r="K4143">
        <v>1163.5</v>
      </c>
      <c r="L4143" t="s">
        <v>369</v>
      </c>
      <c r="M4143" t="s">
        <v>368</v>
      </c>
      <c r="N4143" s="8">
        <v>41961</v>
      </c>
      <c r="O4143">
        <v>0</v>
      </c>
      <c r="P4143">
        <v>0</v>
      </c>
      <c r="Q4143">
        <v>12440</v>
      </c>
      <c r="R4143">
        <v>1774.3</v>
      </c>
      <c r="S4143">
        <v>3.6970000000000001</v>
      </c>
      <c r="T4143">
        <v>33</v>
      </c>
      <c r="U4143">
        <v>5376.7</v>
      </c>
      <c r="V4143">
        <v>4</v>
      </c>
      <c r="W4143">
        <v>1.4319999999999999</v>
      </c>
      <c r="X4143">
        <v>2.3140000000000001</v>
      </c>
      <c r="Y4143" s="8">
        <v>41961</v>
      </c>
    </row>
    <row r="4144" spans="1:25" x14ac:dyDescent="0.25">
      <c r="A4144">
        <v>-111.97541434</v>
      </c>
      <c r="B4144">
        <v>33.079084780000002</v>
      </c>
      <c r="C4144">
        <v>13</v>
      </c>
      <c r="D4144" t="s">
        <v>371</v>
      </c>
      <c r="E4144" t="s">
        <v>370</v>
      </c>
      <c r="F4144">
        <v>4143</v>
      </c>
      <c r="G4144">
        <v>2</v>
      </c>
      <c r="H4144">
        <v>13.33</v>
      </c>
      <c r="I4144">
        <v>2.0670000000000002</v>
      </c>
      <c r="J4144">
        <v>1</v>
      </c>
      <c r="K4144">
        <v>1163.5</v>
      </c>
      <c r="L4144" t="s">
        <v>369</v>
      </c>
      <c r="M4144" t="s">
        <v>368</v>
      </c>
      <c r="N4144" s="8">
        <v>41961</v>
      </c>
      <c r="O4144">
        <v>0</v>
      </c>
      <c r="P4144">
        <v>0</v>
      </c>
      <c r="Q4144">
        <v>11959</v>
      </c>
      <c r="R4144">
        <v>1732.7</v>
      </c>
      <c r="S4144">
        <v>3.61</v>
      </c>
      <c r="T4144">
        <v>33</v>
      </c>
      <c r="U4144">
        <v>5250.7</v>
      </c>
      <c r="V4144">
        <v>4</v>
      </c>
      <c r="W4144">
        <v>1.409</v>
      </c>
      <c r="X4144">
        <v>2.278</v>
      </c>
      <c r="Y4144" s="8">
        <v>41961</v>
      </c>
    </row>
    <row r="4145" spans="1:25" x14ac:dyDescent="0.25">
      <c r="A4145">
        <v>-111.97541568</v>
      </c>
      <c r="B4145">
        <v>33.079090790000002</v>
      </c>
      <c r="C4145">
        <v>13</v>
      </c>
      <c r="D4145" t="s">
        <v>371</v>
      </c>
      <c r="E4145" t="s">
        <v>370</v>
      </c>
      <c r="F4145">
        <v>4144</v>
      </c>
      <c r="G4145">
        <v>4</v>
      </c>
      <c r="H4145">
        <v>13.33</v>
      </c>
      <c r="I4145">
        <v>2.2309999999999999</v>
      </c>
      <c r="J4145">
        <v>1</v>
      </c>
      <c r="K4145">
        <v>1163.5</v>
      </c>
      <c r="L4145" t="s">
        <v>369</v>
      </c>
      <c r="M4145" t="s">
        <v>368</v>
      </c>
      <c r="N4145" s="8">
        <v>41961</v>
      </c>
      <c r="O4145">
        <v>0</v>
      </c>
      <c r="P4145">
        <v>0</v>
      </c>
      <c r="Q4145">
        <v>12785</v>
      </c>
      <c r="R4145">
        <v>1716.1</v>
      </c>
      <c r="S4145">
        <v>3.5750000000000002</v>
      </c>
      <c r="T4145">
        <v>33</v>
      </c>
      <c r="U4145">
        <v>5200.3999999999996</v>
      </c>
      <c r="V4145">
        <v>4</v>
      </c>
      <c r="W4145">
        <v>1.5209999999999999</v>
      </c>
      <c r="X4145">
        <v>2.4580000000000002</v>
      </c>
      <c r="Y4145" s="8">
        <v>41961</v>
      </c>
    </row>
    <row r="4146" spans="1:25" x14ac:dyDescent="0.25">
      <c r="A4146">
        <v>-111.97541397000001</v>
      </c>
      <c r="B4146">
        <v>33.079096819999997</v>
      </c>
      <c r="C4146">
        <v>13</v>
      </c>
      <c r="D4146" t="s">
        <v>371</v>
      </c>
      <c r="E4146" t="s">
        <v>370</v>
      </c>
      <c r="F4146">
        <v>4145</v>
      </c>
      <c r="G4146">
        <v>354</v>
      </c>
      <c r="H4146">
        <v>13.33</v>
      </c>
      <c r="I4146">
        <v>2.0670000000000002</v>
      </c>
      <c r="J4146">
        <v>1</v>
      </c>
      <c r="K4146">
        <v>1163.5</v>
      </c>
      <c r="L4146" t="s">
        <v>369</v>
      </c>
      <c r="M4146" t="s">
        <v>368</v>
      </c>
      <c r="N4146" s="8">
        <v>41961</v>
      </c>
      <c r="O4146">
        <v>0</v>
      </c>
      <c r="P4146">
        <v>0</v>
      </c>
      <c r="Q4146">
        <v>12189</v>
      </c>
      <c r="R4146">
        <v>1766.1</v>
      </c>
      <c r="S4146">
        <v>3.6789999999999998</v>
      </c>
      <c r="T4146">
        <v>33</v>
      </c>
      <c r="U4146">
        <v>5351.7</v>
      </c>
      <c r="V4146">
        <v>4</v>
      </c>
      <c r="W4146">
        <v>1.409</v>
      </c>
      <c r="X4146">
        <v>2.278</v>
      </c>
      <c r="Y4146" s="8">
        <v>41961</v>
      </c>
    </row>
    <row r="4147" spans="1:25" x14ac:dyDescent="0.25">
      <c r="A4147">
        <v>-111.97541551</v>
      </c>
      <c r="B4147">
        <v>33.07910279</v>
      </c>
      <c r="C4147">
        <v>13</v>
      </c>
      <c r="D4147" t="s">
        <v>371</v>
      </c>
      <c r="E4147" t="s">
        <v>370</v>
      </c>
      <c r="F4147">
        <v>4146</v>
      </c>
      <c r="G4147">
        <v>3</v>
      </c>
      <c r="H4147">
        <v>13.33</v>
      </c>
      <c r="I4147">
        <v>2.198</v>
      </c>
      <c r="J4147">
        <v>1</v>
      </c>
      <c r="K4147">
        <v>1163.4000000000001</v>
      </c>
      <c r="L4147" t="s">
        <v>369</v>
      </c>
      <c r="M4147" t="s">
        <v>368</v>
      </c>
      <c r="N4147" s="8">
        <v>41961</v>
      </c>
      <c r="O4147">
        <v>0</v>
      </c>
      <c r="P4147">
        <v>0</v>
      </c>
      <c r="Q4147">
        <v>11207</v>
      </c>
      <c r="R4147">
        <v>1526.8</v>
      </c>
      <c r="S4147">
        <v>3.181</v>
      </c>
      <c r="T4147">
        <v>33</v>
      </c>
      <c r="U4147">
        <v>4626.7</v>
      </c>
      <c r="V4147">
        <v>4</v>
      </c>
      <c r="W4147">
        <v>1.4990000000000001</v>
      </c>
      <c r="X4147">
        <v>2.4220000000000002</v>
      </c>
      <c r="Y4147" s="8">
        <v>41961</v>
      </c>
    </row>
    <row r="4148" spans="1:25" x14ac:dyDescent="0.25">
      <c r="A4148">
        <v>-111.97541414</v>
      </c>
      <c r="B4148">
        <v>33.079108810000001</v>
      </c>
      <c r="C4148">
        <v>13</v>
      </c>
      <c r="D4148" t="s">
        <v>371</v>
      </c>
      <c r="E4148" t="s">
        <v>370</v>
      </c>
      <c r="F4148">
        <v>4147</v>
      </c>
      <c r="G4148">
        <v>355</v>
      </c>
      <c r="H4148">
        <v>13.33</v>
      </c>
      <c r="I4148">
        <v>2.1</v>
      </c>
      <c r="J4148">
        <v>1</v>
      </c>
      <c r="K4148">
        <v>1163.5</v>
      </c>
      <c r="L4148" t="s">
        <v>369</v>
      </c>
      <c r="M4148" t="s">
        <v>368</v>
      </c>
      <c r="N4148" s="8">
        <v>41961</v>
      </c>
      <c r="O4148">
        <v>0</v>
      </c>
      <c r="P4148">
        <v>0</v>
      </c>
      <c r="Q4148">
        <v>11570</v>
      </c>
      <c r="R4148">
        <v>1650.2</v>
      </c>
      <c r="S4148">
        <v>3.4380000000000002</v>
      </c>
      <c r="T4148">
        <v>33</v>
      </c>
      <c r="U4148">
        <v>5000.5</v>
      </c>
      <c r="V4148">
        <v>4</v>
      </c>
      <c r="W4148">
        <v>1.4319999999999999</v>
      </c>
      <c r="X4148">
        <v>2.3140000000000001</v>
      </c>
      <c r="Y4148" s="8">
        <v>41961</v>
      </c>
    </row>
    <row r="4149" spans="1:25" x14ac:dyDescent="0.25">
      <c r="A4149">
        <v>-111.9754152</v>
      </c>
      <c r="B4149">
        <v>33.079114840000003</v>
      </c>
      <c r="C4149">
        <v>13</v>
      </c>
      <c r="D4149" t="s">
        <v>371</v>
      </c>
      <c r="E4149" t="s">
        <v>370</v>
      </c>
      <c r="F4149">
        <v>4148</v>
      </c>
      <c r="G4149">
        <v>7</v>
      </c>
      <c r="H4149">
        <v>13.33</v>
      </c>
      <c r="I4149">
        <v>2.133</v>
      </c>
      <c r="J4149">
        <v>1</v>
      </c>
      <c r="K4149">
        <v>1163.5</v>
      </c>
      <c r="L4149" t="s">
        <v>369</v>
      </c>
      <c r="M4149" t="s">
        <v>368</v>
      </c>
      <c r="N4149" s="8">
        <v>41961</v>
      </c>
      <c r="O4149">
        <v>0</v>
      </c>
      <c r="P4149">
        <v>0</v>
      </c>
      <c r="Q4149">
        <v>11216</v>
      </c>
      <c r="R4149">
        <v>1575</v>
      </c>
      <c r="S4149">
        <v>3.2810000000000001</v>
      </c>
      <c r="T4149">
        <v>33</v>
      </c>
      <c r="U4149">
        <v>4772.8</v>
      </c>
      <c r="V4149">
        <v>4</v>
      </c>
      <c r="W4149">
        <v>1.454</v>
      </c>
      <c r="X4149">
        <v>2.35</v>
      </c>
      <c r="Y4149" s="8">
        <v>41961</v>
      </c>
    </row>
    <row r="4150" spans="1:25" x14ac:dyDescent="0.25">
      <c r="A4150">
        <v>-111.97541366</v>
      </c>
      <c r="B4150">
        <v>33.079120779999997</v>
      </c>
      <c r="C4150">
        <v>13</v>
      </c>
      <c r="D4150" t="s">
        <v>371</v>
      </c>
      <c r="E4150" t="s">
        <v>370</v>
      </c>
      <c r="F4150">
        <v>4149</v>
      </c>
      <c r="G4150">
        <v>358</v>
      </c>
      <c r="H4150">
        <v>13.33</v>
      </c>
      <c r="I4150">
        <v>2.0339999999999998</v>
      </c>
      <c r="J4150">
        <v>1</v>
      </c>
      <c r="K4150">
        <v>1163.5</v>
      </c>
      <c r="L4150" t="s">
        <v>369</v>
      </c>
      <c r="M4150" t="s">
        <v>368</v>
      </c>
      <c r="N4150" s="8">
        <v>41961</v>
      </c>
      <c r="O4150">
        <v>0</v>
      </c>
      <c r="P4150">
        <v>0</v>
      </c>
      <c r="Q4150">
        <v>12762</v>
      </c>
      <c r="R4150">
        <v>1879</v>
      </c>
      <c r="S4150">
        <v>3.915</v>
      </c>
      <c r="T4150">
        <v>33</v>
      </c>
      <c r="U4150">
        <v>5693.8</v>
      </c>
      <c r="V4150">
        <v>4</v>
      </c>
      <c r="W4150">
        <v>1.387</v>
      </c>
      <c r="X4150">
        <v>2.2410000000000001</v>
      </c>
      <c r="Y4150" s="8">
        <v>41961</v>
      </c>
    </row>
    <row r="4151" spans="1:25" x14ac:dyDescent="0.25">
      <c r="A4151">
        <v>-111.97541450999999</v>
      </c>
      <c r="B4151">
        <v>33.079126789999997</v>
      </c>
      <c r="C4151">
        <v>13</v>
      </c>
      <c r="D4151" t="s">
        <v>371</v>
      </c>
      <c r="E4151" t="s">
        <v>370</v>
      </c>
      <c r="F4151">
        <v>4150</v>
      </c>
      <c r="G4151">
        <v>3</v>
      </c>
      <c r="H4151">
        <v>13.33</v>
      </c>
      <c r="I4151">
        <v>2.165</v>
      </c>
      <c r="J4151">
        <v>1</v>
      </c>
      <c r="K4151">
        <v>1163.5</v>
      </c>
      <c r="L4151" t="s">
        <v>369</v>
      </c>
      <c r="M4151" t="s">
        <v>368</v>
      </c>
      <c r="N4151" s="8">
        <v>41961</v>
      </c>
      <c r="O4151">
        <v>0</v>
      </c>
      <c r="P4151">
        <v>0</v>
      </c>
      <c r="Q4151">
        <v>11236</v>
      </c>
      <c r="R4151">
        <v>1554</v>
      </c>
      <c r="S4151">
        <v>3.2370000000000001</v>
      </c>
      <c r="T4151">
        <v>33</v>
      </c>
      <c r="U4151">
        <v>4709</v>
      </c>
      <c r="V4151">
        <v>4</v>
      </c>
      <c r="W4151">
        <v>1.476</v>
      </c>
      <c r="X4151">
        <v>2.3860000000000001</v>
      </c>
      <c r="Y4151" s="8">
        <v>41961</v>
      </c>
    </row>
    <row r="4152" spans="1:25" x14ac:dyDescent="0.25">
      <c r="A4152">
        <v>-111.97541366</v>
      </c>
      <c r="B4152">
        <v>33.079131779999997</v>
      </c>
      <c r="C4152">
        <v>13</v>
      </c>
      <c r="D4152" t="s">
        <v>371</v>
      </c>
      <c r="E4152" t="s">
        <v>370</v>
      </c>
      <c r="F4152">
        <v>4151</v>
      </c>
      <c r="G4152">
        <v>358</v>
      </c>
      <c r="H4152">
        <v>13.33</v>
      </c>
      <c r="I4152">
        <v>2.0670000000000002</v>
      </c>
      <c r="J4152">
        <v>1</v>
      </c>
      <c r="K4152">
        <v>1163.5</v>
      </c>
      <c r="L4152" t="s">
        <v>369</v>
      </c>
      <c r="M4152" t="s">
        <v>368</v>
      </c>
      <c r="N4152" s="8">
        <v>41961</v>
      </c>
      <c r="O4152">
        <v>0</v>
      </c>
      <c r="P4152">
        <v>0</v>
      </c>
      <c r="Q4152">
        <v>12384</v>
      </c>
      <c r="R4152">
        <v>1794.3</v>
      </c>
      <c r="S4152">
        <v>3.738</v>
      </c>
      <c r="T4152">
        <v>33</v>
      </c>
      <c r="U4152">
        <v>5437.3</v>
      </c>
      <c r="V4152">
        <v>4</v>
      </c>
      <c r="W4152">
        <v>1.409</v>
      </c>
      <c r="X4152">
        <v>2.278</v>
      </c>
      <c r="Y4152" s="8">
        <v>41961</v>
      </c>
    </row>
    <row r="4153" spans="1:25" x14ac:dyDescent="0.25">
      <c r="A4153">
        <v>-111.975415</v>
      </c>
      <c r="B4153">
        <v>33.079137770000003</v>
      </c>
      <c r="C4153">
        <v>13</v>
      </c>
      <c r="D4153" t="s">
        <v>371</v>
      </c>
      <c r="E4153" t="s">
        <v>370</v>
      </c>
      <c r="F4153">
        <v>4152</v>
      </c>
      <c r="G4153">
        <v>0</v>
      </c>
      <c r="H4153">
        <v>13.33</v>
      </c>
      <c r="I4153">
        <v>2.1</v>
      </c>
      <c r="J4153">
        <v>1</v>
      </c>
      <c r="K4153">
        <v>1163.5</v>
      </c>
      <c r="L4153" t="s">
        <v>369</v>
      </c>
      <c r="M4153" t="s">
        <v>368</v>
      </c>
      <c r="N4153" s="8">
        <v>41961</v>
      </c>
      <c r="O4153">
        <v>0</v>
      </c>
      <c r="P4153">
        <v>0</v>
      </c>
      <c r="Q4153">
        <v>12700</v>
      </c>
      <c r="R4153">
        <v>1811.4</v>
      </c>
      <c r="S4153">
        <v>3.774</v>
      </c>
      <c r="T4153">
        <v>33</v>
      </c>
      <c r="U4153">
        <v>5489.1</v>
      </c>
      <c r="V4153">
        <v>4</v>
      </c>
      <c r="W4153">
        <v>1.4319999999999999</v>
      </c>
      <c r="X4153">
        <v>2.3140000000000001</v>
      </c>
      <c r="Y4153" s="8">
        <v>41961</v>
      </c>
    </row>
    <row r="4154" spans="1:25" x14ac:dyDescent="0.25">
      <c r="A4154">
        <v>-111.97541332</v>
      </c>
      <c r="B4154">
        <v>33.079143790000003</v>
      </c>
      <c r="C4154">
        <v>13</v>
      </c>
      <c r="D4154" t="s">
        <v>371</v>
      </c>
      <c r="E4154" t="s">
        <v>370</v>
      </c>
      <c r="F4154">
        <v>4153</v>
      </c>
      <c r="G4154">
        <v>356</v>
      </c>
      <c r="H4154">
        <v>13.33</v>
      </c>
      <c r="I4154">
        <v>1.9690000000000001</v>
      </c>
      <c r="J4154">
        <v>1</v>
      </c>
      <c r="K4154">
        <v>1163.5</v>
      </c>
      <c r="L4154" t="s">
        <v>369</v>
      </c>
      <c r="M4154" t="s">
        <v>368</v>
      </c>
      <c r="N4154" s="8">
        <v>41961</v>
      </c>
      <c r="O4154">
        <v>0</v>
      </c>
      <c r="P4154">
        <v>0</v>
      </c>
      <c r="Q4154">
        <v>9846.9</v>
      </c>
      <c r="R4154">
        <v>1498</v>
      </c>
      <c r="S4154">
        <v>3.121</v>
      </c>
      <c r="T4154">
        <v>33</v>
      </c>
      <c r="U4154">
        <v>4539.5</v>
      </c>
      <c r="V4154">
        <v>4</v>
      </c>
      <c r="W4154">
        <v>1.3420000000000001</v>
      </c>
      <c r="X4154">
        <v>2.169</v>
      </c>
      <c r="Y4154" s="8">
        <v>41961</v>
      </c>
    </row>
    <row r="4155" spans="1:25" x14ac:dyDescent="0.25">
      <c r="A4155">
        <v>-111.97541603000001</v>
      </c>
      <c r="B4155">
        <v>33.079149819999998</v>
      </c>
      <c r="C4155">
        <v>13</v>
      </c>
      <c r="D4155" t="s">
        <v>371</v>
      </c>
      <c r="E4155" t="s">
        <v>370</v>
      </c>
      <c r="F4155">
        <v>4154</v>
      </c>
      <c r="G4155">
        <v>6</v>
      </c>
      <c r="H4155">
        <v>13.33</v>
      </c>
      <c r="I4155">
        <v>2.133</v>
      </c>
      <c r="J4155">
        <v>1</v>
      </c>
      <c r="K4155">
        <v>1163.5</v>
      </c>
      <c r="L4155" t="s">
        <v>369</v>
      </c>
      <c r="M4155" t="s">
        <v>368</v>
      </c>
      <c r="N4155" s="8">
        <v>41961</v>
      </c>
      <c r="O4155">
        <v>0</v>
      </c>
      <c r="P4155">
        <v>0</v>
      </c>
      <c r="Q4155">
        <v>12688</v>
      </c>
      <c r="R4155">
        <v>1781.9</v>
      </c>
      <c r="S4155">
        <v>3.7120000000000002</v>
      </c>
      <c r="T4155">
        <v>33</v>
      </c>
      <c r="U4155">
        <v>5399.6</v>
      </c>
      <c r="V4155">
        <v>4</v>
      </c>
      <c r="W4155">
        <v>1.454</v>
      </c>
      <c r="X4155">
        <v>2.35</v>
      </c>
      <c r="Y4155" s="8">
        <v>41961</v>
      </c>
    </row>
    <row r="4156" spans="1:25" x14ac:dyDescent="0.25">
      <c r="A4156">
        <v>-111.97541483000001</v>
      </c>
      <c r="B4156">
        <v>33.079155780000001</v>
      </c>
      <c r="C4156">
        <v>13</v>
      </c>
      <c r="D4156" t="s">
        <v>371</v>
      </c>
      <c r="E4156" t="s">
        <v>370</v>
      </c>
      <c r="F4156">
        <v>4155</v>
      </c>
      <c r="G4156">
        <v>359</v>
      </c>
      <c r="H4156">
        <v>13.33</v>
      </c>
      <c r="I4156">
        <v>2.1</v>
      </c>
      <c r="J4156">
        <v>1</v>
      </c>
      <c r="K4156">
        <v>1163.3</v>
      </c>
      <c r="L4156" t="s">
        <v>369</v>
      </c>
      <c r="M4156" t="s">
        <v>368</v>
      </c>
      <c r="N4156" s="8">
        <v>41961</v>
      </c>
      <c r="O4156">
        <v>0</v>
      </c>
      <c r="P4156">
        <v>0</v>
      </c>
      <c r="Q4156">
        <v>10127</v>
      </c>
      <c r="R4156">
        <v>1444.4</v>
      </c>
      <c r="S4156">
        <v>3.0089999999999999</v>
      </c>
      <c r="T4156">
        <v>33</v>
      </c>
      <c r="U4156">
        <v>4376.8999999999996</v>
      </c>
      <c r="V4156">
        <v>4</v>
      </c>
      <c r="W4156">
        <v>1.4319999999999999</v>
      </c>
      <c r="X4156">
        <v>2.3140000000000001</v>
      </c>
      <c r="Y4156" s="8">
        <v>41961</v>
      </c>
    </row>
    <row r="4157" spans="1:25" x14ac:dyDescent="0.25">
      <c r="A4157">
        <v>-111.975415</v>
      </c>
      <c r="B4157">
        <v>33.079161769999999</v>
      </c>
      <c r="C4157">
        <v>13</v>
      </c>
      <c r="D4157" t="s">
        <v>371</v>
      </c>
      <c r="E4157" t="s">
        <v>370</v>
      </c>
      <c r="F4157">
        <v>4156</v>
      </c>
      <c r="G4157">
        <v>0</v>
      </c>
      <c r="H4157">
        <v>13.33</v>
      </c>
      <c r="I4157">
        <v>2.133</v>
      </c>
      <c r="J4157">
        <v>1</v>
      </c>
      <c r="K4157">
        <v>1163.3</v>
      </c>
      <c r="L4157" t="s">
        <v>369</v>
      </c>
      <c r="M4157" t="s">
        <v>368</v>
      </c>
      <c r="N4157" s="8">
        <v>41961</v>
      </c>
      <c r="O4157">
        <v>0</v>
      </c>
      <c r="P4157">
        <v>0</v>
      </c>
      <c r="Q4157">
        <v>10881</v>
      </c>
      <c r="R4157">
        <v>1528</v>
      </c>
      <c r="S4157">
        <v>3.1829999999999998</v>
      </c>
      <c r="T4157">
        <v>33</v>
      </c>
      <c r="U4157">
        <v>4630.3</v>
      </c>
      <c r="V4157">
        <v>4</v>
      </c>
      <c r="W4157">
        <v>1.454</v>
      </c>
      <c r="X4157">
        <v>2.35</v>
      </c>
      <c r="Y4157" s="8">
        <v>41961</v>
      </c>
    </row>
    <row r="4158" spans="1:25" x14ac:dyDescent="0.25">
      <c r="A4158">
        <v>-111.97541332</v>
      </c>
      <c r="B4158">
        <v>33.07916779</v>
      </c>
      <c r="C4158">
        <v>13</v>
      </c>
      <c r="D4158" t="s">
        <v>371</v>
      </c>
      <c r="E4158" t="s">
        <v>370</v>
      </c>
      <c r="F4158">
        <v>4157</v>
      </c>
      <c r="G4158">
        <v>356</v>
      </c>
      <c r="H4158">
        <v>13.33</v>
      </c>
      <c r="I4158">
        <v>2.133</v>
      </c>
      <c r="J4158">
        <v>1</v>
      </c>
      <c r="K4158">
        <v>1163.2</v>
      </c>
      <c r="L4158" t="s">
        <v>369</v>
      </c>
      <c r="M4158" t="s">
        <v>368</v>
      </c>
      <c r="N4158" s="8">
        <v>41961</v>
      </c>
      <c r="O4158">
        <v>0</v>
      </c>
      <c r="P4158">
        <v>0</v>
      </c>
      <c r="Q4158">
        <v>13116</v>
      </c>
      <c r="R4158">
        <v>1842</v>
      </c>
      <c r="S4158">
        <v>3.8370000000000002</v>
      </c>
      <c r="T4158">
        <v>33</v>
      </c>
      <c r="U4158">
        <v>5581.7</v>
      </c>
      <c r="V4158">
        <v>4</v>
      </c>
      <c r="W4158">
        <v>1.454</v>
      </c>
      <c r="X4158">
        <v>2.35</v>
      </c>
      <c r="Y4158" s="8">
        <v>41961</v>
      </c>
    </row>
    <row r="4159" spans="1:25" x14ac:dyDescent="0.25">
      <c r="A4159">
        <v>-111.97541486</v>
      </c>
      <c r="B4159">
        <v>33.07917381</v>
      </c>
      <c r="C4159">
        <v>13</v>
      </c>
      <c r="D4159" t="s">
        <v>371</v>
      </c>
      <c r="E4159" t="s">
        <v>370</v>
      </c>
      <c r="F4159">
        <v>4158</v>
      </c>
      <c r="G4159">
        <v>5</v>
      </c>
      <c r="H4159">
        <v>13.33</v>
      </c>
      <c r="I4159">
        <v>2.198</v>
      </c>
      <c r="J4159">
        <v>1</v>
      </c>
      <c r="K4159">
        <v>1163.3</v>
      </c>
      <c r="L4159" t="s">
        <v>369</v>
      </c>
      <c r="M4159" t="s">
        <v>368</v>
      </c>
      <c r="N4159" s="8">
        <v>41961</v>
      </c>
      <c r="O4159">
        <v>0</v>
      </c>
      <c r="P4159">
        <v>0</v>
      </c>
      <c r="Q4159">
        <v>12181</v>
      </c>
      <c r="R4159">
        <v>1659.5</v>
      </c>
      <c r="S4159">
        <v>3.4569999999999999</v>
      </c>
      <c r="T4159">
        <v>33</v>
      </c>
      <c r="U4159">
        <v>5028.8</v>
      </c>
      <c r="V4159">
        <v>4</v>
      </c>
      <c r="W4159">
        <v>1.4990000000000001</v>
      </c>
      <c r="X4159">
        <v>2.4220000000000002</v>
      </c>
      <c r="Y4159" s="8">
        <v>41961</v>
      </c>
    </row>
    <row r="4160" spans="1:25" x14ac:dyDescent="0.25">
      <c r="A4160">
        <v>-111.975414</v>
      </c>
      <c r="B4160">
        <v>33.079178769999999</v>
      </c>
      <c r="C4160">
        <v>13</v>
      </c>
      <c r="D4160" t="s">
        <v>371</v>
      </c>
      <c r="E4160" t="s">
        <v>370</v>
      </c>
      <c r="F4160">
        <v>4159</v>
      </c>
      <c r="G4160">
        <v>0</v>
      </c>
      <c r="H4160">
        <v>13.33</v>
      </c>
      <c r="I4160">
        <v>2.0670000000000002</v>
      </c>
      <c r="J4160">
        <v>1</v>
      </c>
      <c r="K4160">
        <v>1163.3</v>
      </c>
      <c r="L4160" t="s">
        <v>369</v>
      </c>
      <c r="M4160" t="s">
        <v>368</v>
      </c>
      <c r="N4160" s="8">
        <v>41961</v>
      </c>
      <c r="O4160">
        <v>0</v>
      </c>
      <c r="P4160">
        <v>0</v>
      </c>
      <c r="Q4160">
        <v>14160</v>
      </c>
      <c r="R4160">
        <v>2051.6</v>
      </c>
      <c r="S4160">
        <v>4.274</v>
      </c>
      <c r="T4160">
        <v>33</v>
      </c>
      <c r="U4160">
        <v>6217.1</v>
      </c>
      <c r="V4160">
        <v>4</v>
      </c>
      <c r="W4160">
        <v>1.409</v>
      </c>
      <c r="X4160">
        <v>2.278</v>
      </c>
      <c r="Y4160" s="8">
        <v>41961</v>
      </c>
    </row>
    <row r="4161" spans="1:25" x14ac:dyDescent="0.25">
      <c r="A4161">
        <v>-111.97541450999999</v>
      </c>
      <c r="B4161">
        <v>33.079184789999999</v>
      </c>
      <c r="C4161">
        <v>13</v>
      </c>
      <c r="D4161" t="s">
        <v>371</v>
      </c>
      <c r="E4161" t="s">
        <v>370</v>
      </c>
      <c r="F4161">
        <v>4160</v>
      </c>
      <c r="G4161">
        <v>3</v>
      </c>
      <c r="H4161">
        <v>13.33</v>
      </c>
      <c r="I4161">
        <v>2.0670000000000002</v>
      </c>
      <c r="J4161">
        <v>1</v>
      </c>
      <c r="K4161">
        <v>1163.3</v>
      </c>
      <c r="L4161" t="s">
        <v>369</v>
      </c>
      <c r="M4161" t="s">
        <v>368</v>
      </c>
      <c r="N4161" s="8">
        <v>41961</v>
      </c>
      <c r="O4161">
        <v>0</v>
      </c>
      <c r="P4161">
        <v>0</v>
      </c>
      <c r="Q4161">
        <v>12044</v>
      </c>
      <c r="R4161">
        <v>1745</v>
      </c>
      <c r="S4161">
        <v>3.6349999999999998</v>
      </c>
      <c r="T4161">
        <v>33</v>
      </c>
      <c r="U4161">
        <v>5287.9</v>
      </c>
      <c r="V4161">
        <v>4</v>
      </c>
      <c r="W4161">
        <v>1.409</v>
      </c>
      <c r="X4161">
        <v>2.278</v>
      </c>
      <c r="Y4161" s="8">
        <v>41961</v>
      </c>
    </row>
    <row r="4162" spans="1:25" x14ac:dyDescent="0.25">
      <c r="A4162">
        <v>-111.97541434</v>
      </c>
      <c r="B4162">
        <v>33.079190779999998</v>
      </c>
      <c r="C4162">
        <v>13</v>
      </c>
      <c r="D4162" t="s">
        <v>371</v>
      </c>
      <c r="E4162" t="s">
        <v>370</v>
      </c>
      <c r="F4162">
        <v>4161</v>
      </c>
      <c r="G4162">
        <v>2</v>
      </c>
      <c r="H4162">
        <v>13.33</v>
      </c>
      <c r="I4162">
        <v>2.0339999999999998</v>
      </c>
      <c r="J4162">
        <v>1</v>
      </c>
      <c r="K4162">
        <v>1163.4000000000001</v>
      </c>
      <c r="L4162" t="s">
        <v>369</v>
      </c>
      <c r="M4162" t="s">
        <v>368</v>
      </c>
      <c r="N4162" s="8">
        <v>41961</v>
      </c>
      <c r="O4162">
        <v>0</v>
      </c>
      <c r="P4162">
        <v>0</v>
      </c>
      <c r="Q4162">
        <v>12812</v>
      </c>
      <c r="R4162">
        <v>1886.2</v>
      </c>
      <c r="S4162">
        <v>3.93</v>
      </c>
      <c r="T4162">
        <v>33</v>
      </c>
      <c r="U4162">
        <v>5715.8</v>
      </c>
      <c r="V4162">
        <v>4</v>
      </c>
      <c r="W4162">
        <v>1.387</v>
      </c>
      <c r="X4162">
        <v>2.2410000000000001</v>
      </c>
      <c r="Y4162" s="8">
        <v>41961</v>
      </c>
    </row>
    <row r="4163" spans="1:25" x14ac:dyDescent="0.25">
      <c r="A4163">
        <v>-111.975414</v>
      </c>
      <c r="B4163">
        <v>33.079196770000003</v>
      </c>
      <c r="C4163">
        <v>13</v>
      </c>
      <c r="D4163" t="s">
        <v>371</v>
      </c>
      <c r="E4163" t="s">
        <v>370</v>
      </c>
      <c r="F4163">
        <v>4162</v>
      </c>
      <c r="G4163">
        <v>360</v>
      </c>
      <c r="H4163">
        <v>13.33</v>
      </c>
      <c r="I4163">
        <v>2.1</v>
      </c>
      <c r="J4163">
        <v>1</v>
      </c>
      <c r="K4163">
        <v>1163.4000000000001</v>
      </c>
      <c r="L4163" t="s">
        <v>369</v>
      </c>
      <c r="M4163" t="s">
        <v>368</v>
      </c>
      <c r="N4163" s="8">
        <v>41961</v>
      </c>
      <c r="O4163">
        <v>0</v>
      </c>
      <c r="P4163">
        <v>0</v>
      </c>
      <c r="Q4163">
        <v>14068</v>
      </c>
      <c r="R4163">
        <v>2006.4</v>
      </c>
      <c r="S4163">
        <v>4.18</v>
      </c>
      <c r="T4163">
        <v>33</v>
      </c>
      <c r="U4163">
        <v>6080</v>
      </c>
      <c r="V4163">
        <v>4</v>
      </c>
      <c r="W4163">
        <v>1.4319999999999999</v>
      </c>
      <c r="X4163">
        <v>2.3140000000000001</v>
      </c>
      <c r="Y4163" s="8">
        <v>41961</v>
      </c>
    </row>
    <row r="4164" spans="1:25" x14ac:dyDescent="0.25">
      <c r="A4164">
        <v>-111.97541416999999</v>
      </c>
      <c r="B4164">
        <v>33.079202780000003</v>
      </c>
      <c r="C4164">
        <v>13</v>
      </c>
      <c r="D4164" t="s">
        <v>371</v>
      </c>
      <c r="E4164" t="s">
        <v>370</v>
      </c>
      <c r="F4164">
        <v>4163</v>
      </c>
      <c r="G4164">
        <v>1</v>
      </c>
      <c r="H4164">
        <v>13.33</v>
      </c>
      <c r="I4164">
        <v>2.0670000000000002</v>
      </c>
      <c r="J4164">
        <v>1</v>
      </c>
      <c r="K4164">
        <v>1163.4000000000001</v>
      </c>
      <c r="L4164" t="s">
        <v>369</v>
      </c>
      <c r="M4164" t="s">
        <v>368</v>
      </c>
      <c r="N4164" s="8">
        <v>41961</v>
      </c>
      <c r="O4164">
        <v>0</v>
      </c>
      <c r="P4164">
        <v>0</v>
      </c>
      <c r="Q4164">
        <v>11029</v>
      </c>
      <c r="R4164">
        <v>1597.9</v>
      </c>
      <c r="S4164">
        <v>3.3290000000000002</v>
      </c>
      <c r="T4164">
        <v>33</v>
      </c>
      <c r="U4164">
        <v>4842.2</v>
      </c>
      <c r="V4164">
        <v>4</v>
      </c>
      <c r="W4164">
        <v>1.409</v>
      </c>
      <c r="X4164">
        <v>2.278</v>
      </c>
      <c r="Y4164" s="8">
        <v>41961</v>
      </c>
    </row>
    <row r="4165" spans="1:25" x14ac:dyDescent="0.25">
      <c r="A4165">
        <v>-111.97541382999999</v>
      </c>
      <c r="B4165">
        <v>33.079208780000002</v>
      </c>
      <c r="C4165">
        <v>13</v>
      </c>
      <c r="D4165" t="s">
        <v>371</v>
      </c>
      <c r="E4165" t="s">
        <v>370</v>
      </c>
      <c r="F4165">
        <v>4164</v>
      </c>
      <c r="G4165">
        <v>359</v>
      </c>
      <c r="H4165">
        <v>13.33</v>
      </c>
      <c r="I4165">
        <v>2.1</v>
      </c>
      <c r="J4165">
        <v>1</v>
      </c>
      <c r="K4165">
        <v>1163.3</v>
      </c>
      <c r="L4165" t="s">
        <v>369</v>
      </c>
      <c r="M4165" t="s">
        <v>368</v>
      </c>
      <c r="N4165" s="8">
        <v>41961</v>
      </c>
      <c r="O4165">
        <v>0</v>
      </c>
      <c r="P4165">
        <v>0</v>
      </c>
      <c r="Q4165">
        <v>12350</v>
      </c>
      <c r="R4165">
        <v>1761.4</v>
      </c>
      <c r="S4165">
        <v>3.67</v>
      </c>
      <c r="T4165">
        <v>33</v>
      </c>
      <c r="U4165">
        <v>5337.5</v>
      </c>
      <c r="V4165">
        <v>4</v>
      </c>
      <c r="W4165">
        <v>1.4319999999999999</v>
      </c>
      <c r="X4165">
        <v>2.3140000000000001</v>
      </c>
      <c r="Y4165" s="8">
        <v>41961</v>
      </c>
    </row>
    <row r="4166" spans="1:25" x14ac:dyDescent="0.25">
      <c r="A4166">
        <v>-111.97541434</v>
      </c>
      <c r="B4166">
        <v>33.079214780000001</v>
      </c>
      <c r="C4166">
        <v>13</v>
      </c>
      <c r="D4166" t="s">
        <v>371</v>
      </c>
      <c r="E4166" t="s">
        <v>370</v>
      </c>
      <c r="F4166">
        <v>4165</v>
      </c>
      <c r="G4166">
        <v>2</v>
      </c>
      <c r="H4166">
        <v>13.33</v>
      </c>
      <c r="I4166">
        <v>2.0670000000000002</v>
      </c>
      <c r="J4166">
        <v>1</v>
      </c>
      <c r="K4166">
        <v>1163.3</v>
      </c>
      <c r="L4166" t="s">
        <v>369</v>
      </c>
      <c r="M4166" t="s">
        <v>368</v>
      </c>
      <c r="N4166" s="8">
        <v>41961</v>
      </c>
      <c r="O4166">
        <v>0</v>
      </c>
      <c r="P4166">
        <v>0</v>
      </c>
      <c r="Q4166">
        <v>13306</v>
      </c>
      <c r="R4166">
        <v>1927.9</v>
      </c>
      <c r="S4166">
        <v>4.0170000000000003</v>
      </c>
      <c r="T4166">
        <v>33</v>
      </c>
      <c r="U4166">
        <v>5842.2</v>
      </c>
      <c r="V4166">
        <v>4</v>
      </c>
      <c r="W4166">
        <v>1.409</v>
      </c>
      <c r="X4166">
        <v>2.278</v>
      </c>
      <c r="Y4166" s="8">
        <v>41961</v>
      </c>
    </row>
    <row r="4167" spans="1:25" x14ac:dyDescent="0.25">
      <c r="A4167">
        <v>-111.97541434</v>
      </c>
      <c r="B4167">
        <v>33.079219780000003</v>
      </c>
      <c r="C4167">
        <v>13</v>
      </c>
      <c r="D4167" t="s">
        <v>371</v>
      </c>
      <c r="E4167" t="s">
        <v>370</v>
      </c>
      <c r="F4167">
        <v>4166</v>
      </c>
      <c r="G4167">
        <v>2</v>
      </c>
      <c r="H4167">
        <v>13.33</v>
      </c>
      <c r="I4167">
        <v>2.1</v>
      </c>
      <c r="J4167">
        <v>1</v>
      </c>
      <c r="K4167">
        <v>1163.3</v>
      </c>
      <c r="L4167" t="s">
        <v>369</v>
      </c>
      <c r="M4167" t="s">
        <v>368</v>
      </c>
      <c r="N4167" s="8">
        <v>41961</v>
      </c>
      <c r="O4167">
        <v>0</v>
      </c>
      <c r="P4167">
        <v>0</v>
      </c>
      <c r="Q4167">
        <v>12564</v>
      </c>
      <c r="R4167">
        <v>1791.9</v>
      </c>
      <c r="S4167">
        <v>3.7330000000000001</v>
      </c>
      <c r="T4167">
        <v>33</v>
      </c>
      <c r="U4167">
        <v>5430</v>
      </c>
      <c r="V4167">
        <v>4</v>
      </c>
      <c r="W4167">
        <v>1.4319999999999999</v>
      </c>
      <c r="X4167">
        <v>2.3140000000000001</v>
      </c>
      <c r="Y4167" s="8">
        <v>41961</v>
      </c>
    </row>
    <row r="4168" spans="1:25" x14ac:dyDescent="0.25">
      <c r="A4168">
        <v>-111.97541450999999</v>
      </c>
      <c r="B4168">
        <v>33.079225790000002</v>
      </c>
      <c r="C4168">
        <v>13</v>
      </c>
      <c r="D4168" t="s">
        <v>371</v>
      </c>
      <c r="E4168" t="s">
        <v>370</v>
      </c>
      <c r="F4168">
        <v>4167</v>
      </c>
      <c r="G4168">
        <v>3</v>
      </c>
      <c r="H4168">
        <v>13.33</v>
      </c>
      <c r="I4168">
        <v>2.133</v>
      </c>
      <c r="J4168">
        <v>1</v>
      </c>
      <c r="K4168">
        <v>1163.3</v>
      </c>
      <c r="L4168" t="s">
        <v>369</v>
      </c>
      <c r="M4168" t="s">
        <v>368</v>
      </c>
      <c r="N4168" s="8">
        <v>41961</v>
      </c>
      <c r="O4168">
        <v>0</v>
      </c>
      <c r="P4168">
        <v>0</v>
      </c>
      <c r="Q4168">
        <v>12394</v>
      </c>
      <c r="R4168">
        <v>1740.6</v>
      </c>
      <c r="S4168">
        <v>3.6259999999999999</v>
      </c>
      <c r="T4168">
        <v>33</v>
      </c>
      <c r="U4168">
        <v>5274.4</v>
      </c>
      <c r="V4168">
        <v>4</v>
      </c>
      <c r="W4168">
        <v>1.454</v>
      </c>
      <c r="X4168">
        <v>2.35</v>
      </c>
      <c r="Y4168" s="8">
        <v>41961</v>
      </c>
    </row>
    <row r="4169" spans="1:25" x14ac:dyDescent="0.25">
      <c r="A4169">
        <v>-111.97541314</v>
      </c>
      <c r="B4169">
        <v>33.079231810000003</v>
      </c>
      <c r="C4169">
        <v>13</v>
      </c>
      <c r="D4169" t="s">
        <v>371</v>
      </c>
      <c r="E4169" t="s">
        <v>370</v>
      </c>
      <c r="F4169">
        <v>4168</v>
      </c>
      <c r="G4169">
        <v>355</v>
      </c>
      <c r="H4169">
        <v>13.33</v>
      </c>
      <c r="I4169">
        <v>2.0009999999999999</v>
      </c>
      <c r="J4169">
        <v>1</v>
      </c>
      <c r="K4169">
        <v>1163.3</v>
      </c>
      <c r="L4169" t="s">
        <v>369</v>
      </c>
      <c r="M4169" t="s">
        <v>368</v>
      </c>
      <c r="N4169" s="8">
        <v>41961</v>
      </c>
      <c r="O4169">
        <v>0</v>
      </c>
      <c r="P4169">
        <v>0</v>
      </c>
      <c r="Q4169">
        <v>13130</v>
      </c>
      <c r="R4169">
        <v>1964.7</v>
      </c>
      <c r="S4169">
        <v>4.093</v>
      </c>
      <c r="T4169">
        <v>33</v>
      </c>
      <c r="U4169">
        <v>5953.8</v>
      </c>
      <c r="V4169">
        <v>4</v>
      </c>
      <c r="W4169">
        <v>1.365</v>
      </c>
      <c r="X4169">
        <v>2.2050000000000001</v>
      </c>
      <c r="Y4169" s="8">
        <v>41961</v>
      </c>
    </row>
    <row r="4170" spans="1:25" x14ac:dyDescent="0.25">
      <c r="A4170">
        <v>-111.97541351</v>
      </c>
      <c r="B4170">
        <v>33.079237790000001</v>
      </c>
      <c r="C4170">
        <v>13</v>
      </c>
      <c r="D4170" t="s">
        <v>371</v>
      </c>
      <c r="E4170" t="s">
        <v>370</v>
      </c>
      <c r="F4170">
        <v>4169</v>
      </c>
      <c r="G4170">
        <v>3</v>
      </c>
      <c r="H4170">
        <v>13.33</v>
      </c>
      <c r="I4170">
        <v>2.165</v>
      </c>
      <c r="J4170">
        <v>1</v>
      </c>
      <c r="K4170">
        <v>1163.5999999999999</v>
      </c>
      <c r="L4170" t="s">
        <v>369</v>
      </c>
      <c r="M4170" t="s">
        <v>368</v>
      </c>
      <c r="N4170" s="8">
        <v>41961</v>
      </c>
      <c r="O4170">
        <v>0</v>
      </c>
      <c r="P4170">
        <v>0</v>
      </c>
      <c r="Q4170">
        <v>13663</v>
      </c>
      <c r="R4170">
        <v>1889.6</v>
      </c>
      <c r="S4170">
        <v>3.9369999999999998</v>
      </c>
      <c r="T4170">
        <v>33</v>
      </c>
      <c r="U4170">
        <v>5726.1</v>
      </c>
      <c r="V4170">
        <v>4</v>
      </c>
      <c r="W4170">
        <v>1.476</v>
      </c>
      <c r="X4170">
        <v>2.3860000000000001</v>
      </c>
      <c r="Y4170" s="8">
        <v>41961</v>
      </c>
    </row>
    <row r="4171" spans="1:25" x14ac:dyDescent="0.25">
      <c r="A4171">
        <v>-111.975413</v>
      </c>
      <c r="B4171">
        <v>33.079243769999998</v>
      </c>
      <c r="C4171">
        <v>13</v>
      </c>
      <c r="D4171" t="s">
        <v>371</v>
      </c>
      <c r="E4171" t="s">
        <v>370</v>
      </c>
      <c r="F4171">
        <v>4170</v>
      </c>
      <c r="G4171">
        <v>0</v>
      </c>
      <c r="H4171">
        <v>13.33</v>
      </c>
      <c r="I4171">
        <v>2.165</v>
      </c>
      <c r="J4171">
        <v>1</v>
      </c>
      <c r="K4171">
        <v>1163.5999999999999</v>
      </c>
      <c r="L4171" t="s">
        <v>369</v>
      </c>
      <c r="M4171" t="s">
        <v>368</v>
      </c>
      <c r="N4171" s="8">
        <v>41961</v>
      </c>
      <c r="O4171">
        <v>0</v>
      </c>
      <c r="P4171">
        <v>0</v>
      </c>
      <c r="Q4171">
        <v>14812</v>
      </c>
      <c r="R4171">
        <v>2048.5</v>
      </c>
      <c r="S4171">
        <v>4.2679999999999998</v>
      </c>
      <c r="T4171">
        <v>33</v>
      </c>
      <c r="U4171">
        <v>6207.6</v>
      </c>
      <c r="V4171">
        <v>4</v>
      </c>
      <c r="W4171">
        <v>1.476</v>
      </c>
      <c r="X4171">
        <v>2.3860000000000001</v>
      </c>
      <c r="Y4171" s="8">
        <v>41961</v>
      </c>
    </row>
    <row r="4172" spans="1:25" x14ac:dyDescent="0.25">
      <c r="A4172">
        <v>-111.975414</v>
      </c>
      <c r="B4172">
        <v>33.079249769999997</v>
      </c>
      <c r="C4172">
        <v>13</v>
      </c>
      <c r="D4172" t="s">
        <v>371</v>
      </c>
      <c r="E4172" t="s">
        <v>370</v>
      </c>
      <c r="F4172">
        <v>4171</v>
      </c>
      <c r="G4172">
        <v>0</v>
      </c>
      <c r="H4172">
        <v>13.33</v>
      </c>
      <c r="I4172">
        <v>2.2309999999999999</v>
      </c>
      <c r="J4172">
        <v>1</v>
      </c>
      <c r="K4172">
        <v>1163.5999999999999</v>
      </c>
      <c r="L4172" t="s">
        <v>369</v>
      </c>
      <c r="M4172" t="s">
        <v>368</v>
      </c>
      <c r="N4172" s="8">
        <v>41961</v>
      </c>
      <c r="O4172">
        <v>0</v>
      </c>
      <c r="P4172">
        <v>0</v>
      </c>
      <c r="Q4172">
        <v>14029</v>
      </c>
      <c r="R4172">
        <v>1883.2</v>
      </c>
      <c r="S4172">
        <v>3.923</v>
      </c>
      <c r="T4172">
        <v>33</v>
      </c>
      <c r="U4172">
        <v>5706.6</v>
      </c>
      <c r="V4172">
        <v>4</v>
      </c>
      <c r="W4172">
        <v>1.5209999999999999</v>
      </c>
      <c r="X4172">
        <v>2.4580000000000002</v>
      </c>
      <c r="Y4172" s="8">
        <v>41961</v>
      </c>
    </row>
    <row r="4173" spans="1:25" x14ac:dyDescent="0.25">
      <c r="A4173">
        <v>-111.97541266</v>
      </c>
      <c r="B4173">
        <v>33.079254779999999</v>
      </c>
      <c r="C4173">
        <v>13</v>
      </c>
      <c r="D4173" t="s">
        <v>371</v>
      </c>
      <c r="E4173" t="s">
        <v>370</v>
      </c>
      <c r="F4173">
        <v>4172</v>
      </c>
      <c r="G4173">
        <v>358</v>
      </c>
      <c r="H4173">
        <v>13.33</v>
      </c>
      <c r="I4173">
        <v>2.198</v>
      </c>
      <c r="J4173">
        <v>1</v>
      </c>
      <c r="K4173">
        <v>1163.5999999999999</v>
      </c>
      <c r="L4173" t="s">
        <v>369</v>
      </c>
      <c r="M4173" t="s">
        <v>368</v>
      </c>
      <c r="N4173" s="8">
        <v>41961</v>
      </c>
      <c r="O4173">
        <v>0</v>
      </c>
      <c r="P4173">
        <v>0</v>
      </c>
      <c r="Q4173">
        <v>12683</v>
      </c>
      <c r="R4173">
        <v>1727.9</v>
      </c>
      <c r="S4173">
        <v>3.6</v>
      </c>
      <c r="T4173">
        <v>33</v>
      </c>
      <c r="U4173">
        <v>5236.1000000000004</v>
      </c>
      <c r="V4173">
        <v>4</v>
      </c>
      <c r="W4173">
        <v>1.4990000000000001</v>
      </c>
      <c r="X4173">
        <v>2.4220000000000002</v>
      </c>
      <c r="Y4173" s="8">
        <v>41961</v>
      </c>
    </row>
    <row r="4174" spans="1:25" x14ac:dyDescent="0.25">
      <c r="A4174">
        <v>-111.97541386</v>
      </c>
      <c r="B4174">
        <v>33.079260810000001</v>
      </c>
      <c r="C4174">
        <v>13</v>
      </c>
      <c r="D4174" t="s">
        <v>371</v>
      </c>
      <c r="E4174" t="s">
        <v>370</v>
      </c>
      <c r="F4174">
        <v>4173</v>
      </c>
      <c r="G4174">
        <v>5</v>
      </c>
      <c r="H4174">
        <v>13.33</v>
      </c>
      <c r="I4174">
        <v>2.0670000000000002</v>
      </c>
      <c r="J4174">
        <v>1</v>
      </c>
      <c r="K4174">
        <v>1163.5</v>
      </c>
      <c r="L4174" t="s">
        <v>369</v>
      </c>
      <c r="M4174" t="s">
        <v>368</v>
      </c>
      <c r="N4174" s="8">
        <v>41961</v>
      </c>
      <c r="O4174">
        <v>0</v>
      </c>
      <c r="P4174">
        <v>0</v>
      </c>
      <c r="Q4174">
        <v>13416</v>
      </c>
      <c r="R4174">
        <v>1943.9</v>
      </c>
      <c r="S4174">
        <v>4.05</v>
      </c>
      <c r="T4174">
        <v>33</v>
      </c>
      <c r="U4174">
        <v>5890.5</v>
      </c>
      <c r="V4174">
        <v>4</v>
      </c>
      <c r="W4174">
        <v>1.409</v>
      </c>
      <c r="X4174">
        <v>2.278</v>
      </c>
      <c r="Y4174" s="8">
        <v>41961</v>
      </c>
    </row>
    <row r="4175" spans="1:25" x14ac:dyDescent="0.25">
      <c r="A4175">
        <v>-111.97541386</v>
      </c>
      <c r="B4175">
        <v>33.07926681</v>
      </c>
      <c r="C4175">
        <v>13</v>
      </c>
      <c r="D4175" t="s">
        <v>371</v>
      </c>
      <c r="E4175" t="s">
        <v>370</v>
      </c>
      <c r="F4175">
        <v>4174</v>
      </c>
      <c r="G4175">
        <v>5</v>
      </c>
      <c r="H4175">
        <v>13.33</v>
      </c>
      <c r="I4175">
        <v>2.0670000000000002</v>
      </c>
      <c r="J4175">
        <v>1</v>
      </c>
      <c r="K4175">
        <v>1163.5</v>
      </c>
      <c r="L4175" t="s">
        <v>369</v>
      </c>
      <c r="M4175" t="s">
        <v>368</v>
      </c>
      <c r="N4175" s="8">
        <v>41961</v>
      </c>
      <c r="O4175">
        <v>0</v>
      </c>
      <c r="P4175">
        <v>0</v>
      </c>
      <c r="Q4175">
        <v>12962</v>
      </c>
      <c r="R4175">
        <v>1878</v>
      </c>
      <c r="S4175">
        <v>3.9129999999999998</v>
      </c>
      <c r="T4175">
        <v>33</v>
      </c>
      <c r="U4175">
        <v>5691</v>
      </c>
      <c r="V4175">
        <v>4</v>
      </c>
      <c r="W4175">
        <v>1.409</v>
      </c>
      <c r="X4175">
        <v>2.278</v>
      </c>
      <c r="Y4175" s="8">
        <v>41961</v>
      </c>
    </row>
    <row r="4176" spans="1:25" x14ac:dyDescent="0.25">
      <c r="A4176">
        <v>-111.975413</v>
      </c>
      <c r="B4176">
        <v>33.079272770000003</v>
      </c>
      <c r="C4176">
        <v>13</v>
      </c>
      <c r="D4176" t="s">
        <v>371</v>
      </c>
      <c r="E4176" t="s">
        <v>370</v>
      </c>
      <c r="F4176">
        <v>4175</v>
      </c>
      <c r="G4176">
        <v>0</v>
      </c>
      <c r="H4176">
        <v>13.33</v>
      </c>
      <c r="I4176">
        <v>2.133</v>
      </c>
      <c r="J4176">
        <v>1</v>
      </c>
      <c r="K4176">
        <v>1163.5999999999999</v>
      </c>
      <c r="L4176" t="s">
        <v>369</v>
      </c>
      <c r="M4176" t="s">
        <v>368</v>
      </c>
      <c r="N4176" s="8">
        <v>41961</v>
      </c>
      <c r="O4176">
        <v>0</v>
      </c>
      <c r="P4176">
        <v>0</v>
      </c>
      <c r="Q4176">
        <v>11391</v>
      </c>
      <c r="R4176">
        <v>1599.6</v>
      </c>
      <c r="S4176">
        <v>3.3330000000000002</v>
      </c>
      <c r="T4176">
        <v>33</v>
      </c>
      <c r="U4176">
        <v>4847.3</v>
      </c>
      <c r="V4176">
        <v>4</v>
      </c>
      <c r="W4176">
        <v>1.454</v>
      </c>
      <c r="X4176">
        <v>2.35</v>
      </c>
      <c r="Y4176" s="8">
        <v>41961</v>
      </c>
    </row>
    <row r="4177" spans="1:25" x14ac:dyDescent="0.25">
      <c r="A4177">
        <v>-111.97541332</v>
      </c>
      <c r="B4177">
        <v>33.079278789999996</v>
      </c>
      <c r="C4177">
        <v>13</v>
      </c>
      <c r="D4177" t="s">
        <v>371</v>
      </c>
      <c r="E4177" t="s">
        <v>370</v>
      </c>
      <c r="F4177">
        <v>4176</v>
      </c>
      <c r="G4177">
        <v>356</v>
      </c>
      <c r="H4177">
        <v>13.33</v>
      </c>
      <c r="I4177">
        <v>2.0009999999999999</v>
      </c>
      <c r="J4177">
        <v>1</v>
      </c>
      <c r="K4177">
        <v>1163.5</v>
      </c>
      <c r="L4177" t="s">
        <v>369</v>
      </c>
      <c r="M4177" t="s">
        <v>368</v>
      </c>
      <c r="N4177" s="8">
        <v>41961</v>
      </c>
      <c r="O4177">
        <v>0</v>
      </c>
      <c r="P4177">
        <v>0</v>
      </c>
      <c r="Q4177">
        <v>12120</v>
      </c>
      <c r="R4177">
        <v>1813.6</v>
      </c>
      <c r="S4177">
        <v>3.778</v>
      </c>
      <c r="T4177">
        <v>33</v>
      </c>
      <c r="U4177">
        <v>5495.7</v>
      </c>
      <c r="V4177">
        <v>4</v>
      </c>
      <c r="W4177">
        <v>1.365</v>
      </c>
      <c r="X4177">
        <v>2.2050000000000001</v>
      </c>
      <c r="Y4177" s="8">
        <v>41961</v>
      </c>
    </row>
    <row r="4178" spans="1:25" x14ac:dyDescent="0.25">
      <c r="A4178">
        <v>-111.97541296999999</v>
      </c>
      <c r="B4178">
        <v>33.079283820000001</v>
      </c>
      <c r="C4178">
        <v>13</v>
      </c>
      <c r="D4178" t="s">
        <v>371</v>
      </c>
      <c r="E4178" t="s">
        <v>370</v>
      </c>
      <c r="F4178">
        <v>4177</v>
      </c>
      <c r="G4178">
        <v>354</v>
      </c>
      <c r="H4178">
        <v>13.33</v>
      </c>
      <c r="I4178">
        <v>2.1</v>
      </c>
      <c r="J4178">
        <v>1</v>
      </c>
      <c r="K4178">
        <v>1163.5</v>
      </c>
      <c r="L4178" t="s">
        <v>369</v>
      </c>
      <c r="M4178" t="s">
        <v>368</v>
      </c>
      <c r="N4178" s="8">
        <v>41961</v>
      </c>
      <c r="O4178">
        <v>0</v>
      </c>
      <c r="P4178">
        <v>0</v>
      </c>
      <c r="Q4178">
        <v>12662</v>
      </c>
      <c r="R4178">
        <v>1805.9</v>
      </c>
      <c r="S4178">
        <v>3.762</v>
      </c>
      <c r="T4178">
        <v>33</v>
      </c>
      <c r="U4178">
        <v>5472.4</v>
      </c>
      <c r="V4178">
        <v>4</v>
      </c>
      <c r="W4178">
        <v>1.4319999999999999</v>
      </c>
      <c r="X4178">
        <v>2.3140000000000001</v>
      </c>
      <c r="Y4178" s="8">
        <v>41961</v>
      </c>
    </row>
    <row r="4179" spans="1:25" x14ac:dyDescent="0.25">
      <c r="A4179">
        <v>-111.97541351</v>
      </c>
      <c r="B4179">
        <v>33.079289789999997</v>
      </c>
      <c r="C4179">
        <v>13</v>
      </c>
      <c r="D4179" t="s">
        <v>371</v>
      </c>
      <c r="E4179" t="s">
        <v>370</v>
      </c>
      <c r="F4179">
        <v>4178</v>
      </c>
      <c r="G4179">
        <v>3</v>
      </c>
      <c r="H4179">
        <v>13.33</v>
      </c>
      <c r="I4179">
        <v>2.2309999999999999</v>
      </c>
      <c r="J4179">
        <v>1</v>
      </c>
      <c r="K4179">
        <v>1163.4000000000001</v>
      </c>
      <c r="L4179" t="s">
        <v>369</v>
      </c>
      <c r="M4179" t="s">
        <v>368</v>
      </c>
      <c r="N4179" s="8">
        <v>41961</v>
      </c>
      <c r="O4179">
        <v>0</v>
      </c>
      <c r="P4179">
        <v>0</v>
      </c>
      <c r="Q4179">
        <v>13372</v>
      </c>
      <c r="R4179">
        <v>1795</v>
      </c>
      <c r="S4179">
        <v>3.74</v>
      </c>
      <c r="T4179">
        <v>33</v>
      </c>
      <c r="U4179">
        <v>5439.4</v>
      </c>
      <c r="V4179">
        <v>4</v>
      </c>
      <c r="W4179">
        <v>1.5209999999999999</v>
      </c>
      <c r="X4179">
        <v>2.4580000000000002</v>
      </c>
      <c r="Y4179" s="8">
        <v>41961</v>
      </c>
    </row>
    <row r="4180" spans="1:25" x14ac:dyDescent="0.25">
      <c r="A4180">
        <v>-111.97541382999999</v>
      </c>
      <c r="B4180">
        <v>33.079295780000002</v>
      </c>
      <c r="C4180">
        <v>13</v>
      </c>
      <c r="D4180" t="s">
        <v>371</v>
      </c>
      <c r="E4180" t="s">
        <v>370</v>
      </c>
      <c r="F4180">
        <v>4179</v>
      </c>
      <c r="G4180">
        <v>359</v>
      </c>
      <c r="H4180">
        <v>13.33</v>
      </c>
      <c r="I4180">
        <v>2.165</v>
      </c>
      <c r="J4180">
        <v>1</v>
      </c>
      <c r="K4180">
        <v>1163.2</v>
      </c>
      <c r="L4180" t="s">
        <v>369</v>
      </c>
      <c r="M4180" t="s">
        <v>368</v>
      </c>
      <c r="N4180" s="8">
        <v>41961</v>
      </c>
      <c r="O4180">
        <v>0</v>
      </c>
      <c r="P4180">
        <v>0</v>
      </c>
      <c r="Q4180">
        <v>11932</v>
      </c>
      <c r="R4180">
        <v>1650.3</v>
      </c>
      <c r="S4180">
        <v>3.4380000000000002</v>
      </c>
      <c r="T4180">
        <v>33</v>
      </c>
      <c r="U4180">
        <v>5000.8999999999996</v>
      </c>
      <c r="V4180">
        <v>4</v>
      </c>
      <c r="W4180">
        <v>1.476</v>
      </c>
      <c r="X4180">
        <v>2.3860000000000001</v>
      </c>
      <c r="Y4180" s="8">
        <v>41961</v>
      </c>
    </row>
    <row r="4181" spans="1:25" x14ac:dyDescent="0.25">
      <c r="A4181">
        <v>-111.97541366</v>
      </c>
      <c r="B4181">
        <v>33.079301780000002</v>
      </c>
      <c r="C4181">
        <v>13</v>
      </c>
      <c r="D4181" t="s">
        <v>371</v>
      </c>
      <c r="E4181" t="s">
        <v>370</v>
      </c>
      <c r="F4181">
        <v>4180</v>
      </c>
      <c r="G4181">
        <v>358</v>
      </c>
      <c r="H4181">
        <v>13.33</v>
      </c>
      <c r="I4181">
        <v>2.133</v>
      </c>
      <c r="J4181">
        <v>1</v>
      </c>
      <c r="K4181">
        <v>1163.2</v>
      </c>
      <c r="L4181" t="s">
        <v>369</v>
      </c>
      <c r="M4181" t="s">
        <v>368</v>
      </c>
      <c r="N4181" s="8">
        <v>41961</v>
      </c>
      <c r="O4181">
        <v>0</v>
      </c>
      <c r="P4181">
        <v>0</v>
      </c>
      <c r="Q4181">
        <v>15154</v>
      </c>
      <c r="R4181">
        <v>2128.1</v>
      </c>
      <c r="S4181">
        <v>4.4329999999999998</v>
      </c>
      <c r="T4181">
        <v>33</v>
      </c>
      <c r="U4181">
        <v>6448.7</v>
      </c>
      <c r="V4181">
        <v>4</v>
      </c>
      <c r="W4181">
        <v>1.454</v>
      </c>
      <c r="X4181">
        <v>2.35</v>
      </c>
      <c r="Y4181" s="8">
        <v>41961</v>
      </c>
    </row>
    <row r="4182" spans="1:25" x14ac:dyDescent="0.25">
      <c r="A4182">
        <v>-111.97541434</v>
      </c>
      <c r="B4182">
        <v>33.079307780000001</v>
      </c>
      <c r="C4182">
        <v>13</v>
      </c>
      <c r="D4182" t="s">
        <v>371</v>
      </c>
      <c r="E4182" t="s">
        <v>370</v>
      </c>
      <c r="F4182">
        <v>4181</v>
      </c>
      <c r="G4182">
        <v>2</v>
      </c>
      <c r="H4182">
        <v>13.33</v>
      </c>
      <c r="I4182">
        <v>2.133</v>
      </c>
      <c r="J4182">
        <v>1</v>
      </c>
      <c r="K4182">
        <v>1163.2</v>
      </c>
      <c r="L4182" t="s">
        <v>369</v>
      </c>
      <c r="M4182" t="s">
        <v>368</v>
      </c>
      <c r="N4182" s="8">
        <v>41961</v>
      </c>
      <c r="O4182">
        <v>0</v>
      </c>
      <c r="P4182">
        <v>0</v>
      </c>
      <c r="Q4182">
        <v>13786</v>
      </c>
      <c r="R4182">
        <v>1936.1</v>
      </c>
      <c r="S4182">
        <v>4.0330000000000004</v>
      </c>
      <c r="T4182">
        <v>33</v>
      </c>
      <c r="U4182">
        <v>5866.8</v>
      </c>
      <c r="V4182">
        <v>4</v>
      </c>
      <c r="W4182">
        <v>1.454</v>
      </c>
      <c r="X4182">
        <v>2.35</v>
      </c>
      <c r="Y4182" s="8">
        <v>41961</v>
      </c>
    </row>
    <row r="4183" spans="1:25" x14ac:dyDescent="0.25">
      <c r="A4183">
        <v>-111.97541334</v>
      </c>
      <c r="B4183">
        <v>33.07931378</v>
      </c>
      <c r="C4183">
        <v>13</v>
      </c>
      <c r="D4183" t="s">
        <v>371</v>
      </c>
      <c r="E4183" t="s">
        <v>370</v>
      </c>
      <c r="F4183">
        <v>4182</v>
      </c>
      <c r="G4183">
        <v>2</v>
      </c>
      <c r="H4183">
        <v>13.33</v>
      </c>
      <c r="I4183">
        <v>2.1</v>
      </c>
      <c r="J4183">
        <v>1</v>
      </c>
      <c r="K4183">
        <v>1163.2</v>
      </c>
      <c r="L4183" t="s">
        <v>369</v>
      </c>
      <c r="M4183" t="s">
        <v>368</v>
      </c>
      <c r="N4183" s="8">
        <v>41961</v>
      </c>
      <c r="O4183">
        <v>0</v>
      </c>
      <c r="P4183">
        <v>0</v>
      </c>
      <c r="Q4183">
        <v>14998</v>
      </c>
      <c r="R4183">
        <v>2139.1</v>
      </c>
      <c r="S4183">
        <v>4.4560000000000004</v>
      </c>
      <c r="T4183">
        <v>33</v>
      </c>
      <c r="U4183">
        <v>6482</v>
      </c>
      <c r="V4183">
        <v>4</v>
      </c>
      <c r="W4183">
        <v>1.4319999999999999</v>
      </c>
      <c r="X4183">
        <v>2.3140000000000001</v>
      </c>
      <c r="Y4183" s="8">
        <v>41961</v>
      </c>
    </row>
    <row r="4184" spans="1:25" x14ac:dyDescent="0.25">
      <c r="A4184">
        <v>-111.97541366</v>
      </c>
      <c r="B4184">
        <v>33.079318780000001</v>
      </c>
      <c r="C4184">
        <v>13</v>
      </c>
      <c r="D4184" t="s">
        <v>371</v>
      </c>
      <c r="E4184" t="s">
        <v>370</v>
      </c>
      <c r="F4184">
        <v>4183</v>
      </c>
      <c r="G4184">
        <v>358</v>
      </c>
      <c r="H4184">
        <v>13.33</v>
      </c>
      <c r="I4184">
        <v>2.198</v>
      </c>
      <c r="J4184">
        <v>1</v>
      </c>
      <c r="K4184">
        <v>1163.2</v>
      </c>
      <c r="L4184" t="s">
        <v>369</v>
      </c>
      <c r="M4184" t="s">
        <v>368</v>
      </c>
      <c r="N4184" s="8">
        <v>41961</v>
      </c>
      <c r="O4184">
        <v>0</v>
      </c>
      <c r="P4184">
        <v>0</v>
      </c>
      <c r="Q4184">
        <v>12863</v>
      </c>
      <c r="R4184">
        <v>1752.4</v>
      </c>
      <c r="S4184">
        <v>3.6509999999999998</v>
      </c>
      <c r="T4184">
        <v>33</v>
      </c>
      <c r="U4184">
        <v>5310.4</v>
      </c>
      <c r="V4184">
        <v>4</v>
      </c>
      <c r="W4184">
        <v>1.4990000000000001</v>
      </c>
      <c r="X4184">
        <v>2.4220000000000002</v>
      </c>
      <c r="Y4184" s="8">
        <v>41961</v>
      </c>
    </row>
    <row r="4185" spans="1:25" x14ac:dyDescent="0.25">
      <c r="A4185">
        <v>-111.975414</v>
      </c>
      <c r="B4185">
        <v>33.079324769999999</v>
      </c>
      <c r="C4185">
        <v>13</v>
      </c>
      <c r="D4185" t="s">
        <v>371</v>
      </c>
      <c r="E4185" t="s">
        <v>370</v>
      </c>
      <c r="F4185">
        <v>4184</v>
      </c>
      <c r="G4185">
        <v>0</v>
      </c>
      <c r="H4185">
        <v>13.33</v>
      </c>
      <c r="I4185">
        <v>2.2309999999999999</v>
      </c>
      <c r="J4185">
        <v>1</v>
      </c>
      <c r="K4185">
        <v>1163.2</v>
      </c>
      <c r="L4185" t="s">
        <v>369</v>
      </c>
      <c r="M4185" t="s">
        <v>368</v>
      </c>
      <c r="N4185" s="8">
        <v>41961</v>
      </c>
      <c r="O4185">
        <v>0</v>
      </c>
      <c r="P4185">
        <v>0</v>
      </c>
      <c r="Q4185">
        <v>11366</v>
      </c>
      <c r="R4185">
        <v>1525.7</v>
      </c>
      <c r="S4185">
        <v>3.1779999999999999</v>
      </c>
      <c r="T4185">
        <v>33</v>
      </c>
      <c r="U4185">
        <v>4623.2</v>
      </c>
      <c r="V4185">
        <v>4</v>
      </c>
      <c r="W4185">
        <v>1.5209999999999999</v>
      </c>
      <c r="X4185">
        <v>2.4580000000000002</v>
      </c>
      <c r="Y4185" s="8">
        <v>41961</v>
      </c>
    </row>
    <row r="4186" spans="1:25" x14ac:dyDescent="0.25">
      <c r="A4186">
        <v>-111.97541366</v>
      </c>
      <c r="B4186">
        <v>33.079330779999999</v>
      </c>
      <c r="C4186">
        <v>13</v>
      </c>
      <c r="D4186" t="s">
        <v>371</v>
      </c>
      <c r="E4186" t="s">
        <v>370</v>
      </c>
      <c r="F4186">
        <v>4185</v>
      </c>
      <c r="G4186">
        <v>358</v>
      </c>
      <c r="H4186">
        <v>13.33</v>
      </c>
      <c r="I4186">
        <v>2.1</v>
      </c>
      <c r="J4186">
        <v>1</v>
      </c>
      <c r="K4186">
        <v>1163.3</v>
      </c>
      <c r="L4186" t="s">
        <v>369</v>
      </c>
      <c r="M4186" t="s">
        <v>368</v>
      </c>
      <c r="N4186" s="8">
        <v>41961</v>
      </c>
      <c r="O4186">
        <v>0</v>
      </c>
      <c r="P4186">
        <v>0</v>
      </c>
      <c r="Q4186">
        <v>11965</v>
      </c>
      <c r="R4186">
        <v>1706.5</v>
      </c>
      <c r="S4186">
        <v>3.5550000000000002</v>
      </c>
      <c r="T4186">
        <v>33</v>
      </c>
      <c r="U4186">
        <v>5171.1000000000004</v>
      </c>
      <c r="V4186">
        <v>4</v>
      </c>
      <c r="W4186">
        <v>1.4319999999999999</v>
      </c>
      <c r="X4186">
        <v>2.3140000000000001</v>
      </c>
      <c r="Y4186" s="8">
        <v>41961</v>
      </c>
    </row>
    <row r="4187" spans="1:25" x14ac:dyDescent="0.25">
      <c r="A4187">
        <v>-111.97541348999999</v>
      </c>
      <c r="B4187">
        <v>33.079336789999999</v>
      </c>
      <c r="C4187">
        <v>13</v>
      </c>
      <c r="D4187" t="s">
        <v>371</v>
      </c>
      <c r="E4187" t="s">
        <v>370</v>
      </c>
      <c r="F4187">
        <v>4186</v>
      </c>
      <c r="G4187">
        <v>357</v>
      </c>
      <c r="H4187">
        <v>13.33</v>
      </c>
      <c r="I4187">
        <v>2.0670000000000002</v>
      </c>
      <c r="J4187">
        <v>1</v>
      </c>
      <c r="K4187">
        <v>1163.0999999999999</v>
      </c>
      <c r="L4187" t="s">
        <v>369</v>
      </c>
      <c r="M4187" t="s">
        <v>368</v>
      </c>
      <c r="N4187" s="8">
        <v>41961</v>
      </c>
      <c r="O4187">
        <v>0</v>
      </c>
      <c r="P4187">
        <v>0</v>
      </c>
      <c r="Q4187">
        <v>11972</v>
      </c>
      <c r="R4187">
        <v>1734.7</v>
      </c>
      <c r="S4187">
        <v>3.6139999999999999</v>
      </c>
      <c r="T4187">
        <v>33</v>
      </c>
      <c r="U4187">
        <v>5256.6</v>
      </c>
      <c r="V4187">
        <v>4</v>
      </c>
      <c r="W4187">
        <v>1.409</v>
      </c>
      <c r="X4187">
        <v>2.278</v>
      </c>
      <c r="Y4187" s="8">
        <v>41961</v>
      </c>
    </row>
    <row r="4188" spans="1:25" x14ac:dyDescent="0.25">
      <c r="A4188">
        <v>-111.97541502999999</v>
      </c>
      <c r="B4188">
        <v>33.079342820000001</v>
      </c>
      <c r="C4188">
        <v>13</v>
      </c>
      <c r="D4188" t="s">
        <v>371</v>
      </c>
      <c r="E4188" t="s">
        <v>370</v>
      </c>
      <c r="F4188">
        <v>4187</v>
      </c>
      <c r="G4188">
        <v>6</v>
      </c>
      <c r="H4188">
        <v>13.33</v>
      </c>
      <c r="I4188">
        <v>2.133</v>
      </c>
      <c r="J4188">
        <v>1</v>
      </c>
      <c r="K4188">
        <v>1163.0999999999999</v>
      </c>
      <c r="L4188" t="s">
        <v>369</v>
      </c>
      <c r="M4188" t="s">
        <v>368</v>
      </c>
      <c r="N4188" s="8">
        <v>41961</v>
      </c>
      <c r="O4188">
        <v>0</v>
      </c>
      <c r="P4188">
        <v>0</v>
      </c>
      <c r="Q4188">
        <v>13095</v>
      </c>
      <c r="R4188">
        <v>1839</v>
      </c>
      <c r="S4188">
        <v>3.831</v>
      </c>
      <c r="T4188">
        <v>33</v>
      </c>
      <c r="U4188">
        <v>5572.7</v>
      </c>
      <c r="V4188">
        <v>4</v>
      </c>
      <c r="W4188">
        <v>1.454</v>
      </c>
      <c r="X4188">
        <v>2.35</v>
      </c>
      <c r="Y4188" s="8">
        <v>41961</v>
      </c>
    </row>
    <row r="4189" spans="1:25" x14ac:dyDescent="0.25">
      <c r="A4189">
        <v>-111.97541283</v>
      </c>
      <c r="B4189">
        <v>33.079348779999997</v>
      </c>
      <c r="C4189">
        <v>13</v>
      </c>
      <c r="D4189" t="s">
        <v>371</v>
      </c>
      <c r="E4189" t="s">
        <v>370</v>
      </c>
      <c r="F4189">
        <v>4188</v>
      </c>
      <c r="G4189">
        <v>359</v>
      </c>
      <c r="H4189">
        <v>13.33</v>
      </c>
      <c r="I4189">
        <v>2.0670000000000002</v>
      </c>
      <c r="J4189">
        <v>1</v>
      </c>
      <c r="K4189">
        <v>1163.0999999999999</v>
      </c>
      <c r="L4189" t="s">
        <v>369</v>
      </c>
      <c r="M4189" t="s">
        <v>368</v>
      </c>
      <c r="N4189" s="8">
        <v>41961</v>
      </c>
      <c r="O4189">
        <v>0</v>
      </c>
      <c r="P4189">
        <v>0</v>
      </c>
      <c r="Q4189">
        <v>15288</v>
      </c>
      <c r="R4189">
        <v>2215.1</v>
      </c>
      <c r="S4189">
        <v>4.6150000000000002</v>
      </c>
      <c r="T4189">
        <v>33</v>
      </c>
      <c r="U4189">
        <v>6712.4</v>
      </c>
      <c r="V4189">
        <v>4</v>
      </c>
      <c r="W4189">
        <v>1.409</v>
      </c>
      <c r="X4189">
        <v>2.278</v>
      </c>
      <c r="Y4189" s="8">
        <v>41961</v>
      </c>
    </row>
    <row r="4190" spans="1:25" x14ac:dyDescent="0.25">
      <c r="A4190">
        <v>-111.97541283</v>
      </c>
      <c r="B4190">
        <v>33.079353779999998</v>
      </c>
      <c r="C4190">
        <v>13</v>
      </c>
      <c r="D4190" t="s">
        <v>371</v>
      </c>
      <c r="E4190" t="s">
        <v>370</v>
      </c>
      <c r="F4190">
        <v>4189</v>
      </c>
      <c r="G4190">
        <v>359</v>
      </c>
      <c r="H4190">
        <v>13.33</v>
      </c>
      <c r="I4190">
        <v>2.0670000000000002</v>
      </c>
      <c r="J4190">
        <v>1</v>
      </c>
      <c r="K4190">
        <v>1163.0999999999999</v>
      </c>
      <c r="L4190" t="s">
        <v>369</v>
      </c>
      <c r="M4190" t="s">
        <v>368</v>
      </c>
      <c r="N4190" s="8">
        <v>41961</v>
      </c>
      <c r="O4190">
        <v>0</v>
      </c>
      <c r="P4190">
        <v>0</v>
      </c>
      <c r="Q4190">
        <v>14553</v>
      </c>
      <c r="R4190">
        <v>2108.6</v>
      </c>
      <c r="S4190">
        <v>4.3929999999999998</v>
      </c>
      <c r="T4190">
        <v>33</v>
      </c>
      <c r="U4190">
        <v>6389.6</v>
      </c>
      <c r="V4190">
        <v>4</v>
      </c>
      <c r="W4190">
        <v>1.409</v>
      </c>
      <c r="X4190">
        <v>2.278</v>
      </c>
      <c r="Y4190" s="8">
        <v>41961</v>
      </c>
    </row>
    <row r="4191" spans="1:25" x14ac:dyDescent="0.25">
      <c r="A4191">
        <v>-111.97541386</v>
      </c>
      <c r="B4191">
        <v>33.07935981</v>
      </c>
      <c r="C4191">
        <v>13</v>
      </c>
      <c r="D4191" t="s">
        <v>371</v>
      </c>
      <c r="E4191" t="s">
        <v>370</v>
      </c>
      <c r="F4191">
        <v>4190</v>
      </c>
      <c r="G4191">
        <v>5</v>
      </c>
      <c r="H4191">
        <v>13.33</v>
      </c>
      <c r="I4191">
        <v>2.165</v>
      </c>
      <c r="J4191">
        <v>1</v>
      </c>
      <c r="K4191">
        <v>1163</v>
      </c>
      <c r="L4191" t="s">
        <v>369</v>
      </c>
      <c r="M4191" t="s">
        <v>368</v>
      </c>
      <c r="N4191" s="8">
        <v>41961</v>
      </c>
      <c r="O4191">
        <v>0</v>
      </c>
      <c r="P4191">
        <v>0</v>
      </c>
      <c r="Q4191">
        <v>14259</v>
      </c>
      <c r="R4191">
        <v>1972.1</v>
      </c>
      <c r="S4191">
        <v>4.109</v>
      </c>
      <c r="T4191">
        <v>33</v>
      </c>
      <c r="U4191">
        <v>5976.1</v>
      </c>
      <c r="V4191">
        <v>4</v>
      </c>
      <c r="W4191">
        <v>1.476</v>
      </c>
      <c r="X4191">
        <v>2.3860000000000001</v>
      </c>
      <c r="Y4191" s="8">
        <v>41961</v>
      </c>
    </row>
    <row r="4192" spans="1:25" x14ac:dyDescent="0.25">
      <c r="A4192">
        <v>-111.97541317</v>
      </c>
      <c r="B4192">
        <v>33.079365780000003</v>
      </c>
      <c r="C4192">
        <v>13</v>
      </c>
      <c r="D4192" t="s">
        <v>371</v>
      </c>
      <c r="E4192" t="s">
        <v>370</v>
      </c>
      <c r="F4192">
        <v>4191</v>
      </c>
      <c r="G4192">
        <v>1</v>
      </c>
      <c r="H4192">
        <v>13.33</v>
      </c>
      <c r="I4192">
        <v>2.0339999999999998</v>
      </c>
      <c r="J4192">
        <v>1</v>
      </c>
      <c r="K4192">
        <v>1162.8</v>
      </c>
      <c r="L4192" t="s">
        <v>369</v>
      </c>
      <c r="M4192" t="s">
        <v>368</v>
      </c>
      <c r="N4192" s="8">
        <v>41961</v>
      </c>
      <c r="O4192">
        <v>0</v>
      </c>
      <c r="P4192">
        <v>0</v>
      </c>
      <c r="Q4192">
        <v>14509</v>
      </c>
      <c r="R4192">
        <v>2136.1</v>
      </c>
      <c r="S4192">
        <v>4.45</v>
      </c>
      <c r="T4192">
        <v>33</v>
      </c>
      <c r="U4192">
        <v>6473.1</v>
      </c>
      <c r="V4192">
        <v>4</v>
      </c>
      <c r="W4192">
        <v>1.387</v>
      </c>
      <c r="X4192">
        <v>2.2410000000000001</v>
      </c>
      <c r="Y4192" s="8">
        <v>41961</v>
      </c>
    </row>
    <row r="4193" spans="1:25" x14ac:dyDescent="0.25">
      <c r="A4193">
        <v>-111.97541382999999</v>
      </c>
      <c r="B4193">
        <v>33.079371780000002</v>
      </c>
      <c r="C4193">
        <v>13</v>
      </c>
      <c r="D4193" t="s">
        <v>371</v>
      </c>
      <c r="E4193" t="s">
        <v>370</v>
      </c>
      <c r="F4193">
        <v>4192</v>
      </c>
      <c r="G4193">
        <v>359</v>
      </c>
      <c r="H4193">
        <v>13.33</v>
      </c>
      <c r="I4193">
        <v>2.0339999999999998</v>
      </c>
      <c r="J4193">
        <v>1</v>
      </c>
      <c r="K4193">
        <v>1162.8</v>
      </c>
      <c r="L4193" t="s">
        <v>369</v>
      </c>
      <c r="M4193" t="s">
        <v>368</v>
      </c>
      <c r="N4193" s="8">
        <v>41961</v>
      </c>
      <c r="O4193">
        <v>0</v>
      </c>
      <c r="P4193">
        <v>0</v>
      </c>
      <c r="Q4193">
        <v>13221</v>
      </c>
      <c r="R4193">
        <v>1946.5</v>
      </c>
      <c r="S4193">
        <v>4.0549999999999997</v>
      </c>
      <c r="T4193">
        <v>33</v>
      </c>
      <c r="U4193">
        <v>5898.5</v>
      </c>
      <c r="V4193">
        <v>4</v>
      </c>
      <c r="W4193">
        <v>1.387</v>
      </c>
      <c r="X4193">
        <v>2.2410000000000001</v>
      </c>
      <c r="Y4193" s="8">
        <v>41961</v>
      </c>
    </row>
    <row r="4194" spans="1:25" x14ac:dyDescent="0.25">
      <c r="A4194">
        <v>-111.97541366</v>
      </c>
      <c r="B4194">
        <v>33.079376779999997</v>
      </c>
      <c r="C4194">
        <v>13</v>
      </c>
      <c r="D4194" t="s">
        <v>371</v>
      </c>
      <c r="E4194" t="s">
        <v>370</v>
      </c>
      <c r="F4194">
        <v>4193</v>
      </c>
      <c r="G4194">
        <v>358</v>
      </c>
      <c r="H4194">
        <v>13.33</v>
      </c>
      <c r="I4194">
        <v>2.198</v>
      </c>
      <c r="J4194">
        <v>1</v>
      </c>
      <c r="K4194">
        <v>1162.8</v>
      </c>
      <c r="L4194" t="s">
        <v>369</v>
      </c>
      <c r="M4194" t="s">
        <v>368</v>
      </c>
      <c r="N4194" s="8">
        <v>41961</v>
      </c>
      <c r="O4194">
        <v>0</v>
      </c>
      <c r="P4194">
        <v>0</v>
      </c>
      <c r="Q4194">
        <v>13871</v>
      </c>
      <c r="R4194">
        <v>1889.8</v>
      </c>
      <c r="S4194">
        <v>3.9369999999999998</v>
      </c>
      <c r="T4194">
        <v>33</v>
      </c>
      <c r="U4194">
        <v>5726.8</v>
      </c>
      <c r="V4194">
        <v>4</v>
      </c>
      <c r="W4194">
        <v>1.4990000000000001</v>
      </c>
      <c r="X4194">
        <v>2.4220000000000002</v>
      </c>
      <c r="Y4194" s="8">
        <v>41961</v>
      </c>
    </row>
    <row r="4195" spans="1:25" x14ac:dyDescent="0.25">
      <c r="A4195">
        <v>-111.97541382999999</v>
      </c>
      <c r="B4195">
        <v>33.079382780000003</v>
      </c>
      <c r="C4195">
        <v>13</v>
      </c>
      <c r="D4195" t="s">
        <v>371</v>
      </c>
      <c r="E4195" t="s">
        <v>370</v>
      </c>
      <c r="F4195">
        <v>4194</v>
      </c>
      <c r="G4195">
        <v>359</v>
      </c>
      <c r="H4195">
        <v>13.33</v>
      </c>
      <c r="I4195">
        <v>2.165</v>
      </c>
      <c r="J4195">
        <v>1</v>
      </c>
      <c r="K4195">
        <v>1162.8</v>
      </c>
      <c r="L4195" t="s">
        <v>369</v>
      </c>
      <c r="M4195" t="s">
        <v>368</v>
      </c>
      <c r="N4195" s="8">
        <v>41961</v>
      </c>
      <c r="O4195">
        <v>0</v>
      </c>
      <c r="P4195">
        <v>0</v>
      </c>
      <c r="Q4195">
        <v>14040</v>
      </c>
      <c r="R4195">
        <v>1941.8</v>
      </c>
      <c r="S4195">
        <v>4.0449999999999999</v>
      </c>
      <c r="T4195">
        <v>33</v>
      </c>
      <c r="U4195">
        <v>5884.2</v>
      </c>
      <c r="V4195">
        <v>4</v>
      </c>
      <c r="W4195">
        <v>1.476</v>
      </c>
      <c r="X4195">
        <v>2.3860000000000001</v>
      </c>
      <c r="Y4195" s="8">
        <v>41961</v>
      </c>
    </row>
    <row r="4196" spans="1:25" x14ac:dyDescent="0.25">
      <c r="A4196">
        <v>-111.97541434</v>
      </c>
      <c r="B4196">
        <v>33.079388780000002</v>
      </c>
      <c r="C4196">
        <v>13</v>
      </c>
      <c r="D4196" t="s">
        <v>371</v>
      </c>
      <c r="E4196" t="s">
        <v>370</v>
      </c>
      <c r="F4196">
        <v>4195</v>
      </c>
      <c r="G4196">
        <v>2</v>
      </c>
      <c r="H4196">
        <v>13.33</v>
      </c>
      <c r="I4196">
        <v>2.1</v>
      </c>
      <c r="J4196">
        <v>1</v>
      </c>
      <c r="K4196">
        <v>1162.7</v>
      </c>
      <c r="L4196" t="s">
        <v>369</v>
      </c>
      <c r="M4196" t="s">
        <v>368</v>
      </c>
      <c r="N4196" s="8">
        <v>41961</v>
      </c>
      <c r="O4196">
        <v>0</v>
      </c>
      <c r="P4196">
        <v>0</v>
      </c>
      <c r="Q4196">
        <v>11899</v>
      </c>
      <c r="R4196">
        <v>1697.2</v>
      </c>
      <c r="S4196">
        <v>3.536</v>
      </c>
      <c r="T4196">
        <v>33</v>
      </c>
      <c r="U4196">
        <v>5142.8999999999996</v>
      </c>
      <c r="V4196">
        <v>4</v>
      </c>
      <c r="W4196">
        <v>1.4319999999999999</v>
      </c>
      <c r="X4196">
        <v>2.3140000000000001</v>
      </c>
      <c r="Y4196" s="8">
        <v>41961</v>
      </c>
    </row>
    <row r="4197" spans="1:25" x14ac:dyDescent="0.25">
      <c r="A4197">
        <v>-111.97541314</v>
      </c>
      <c r="B4197">
        <v>33.079394809999997</v>
      </c>
      <c r="C4197">
        <v>13</v>
      </c>
      <c r="D4197" t="s">
        <v>371</v>
      </c>
      <c r="E4197" t="s">
        <v>370</v>
      </c>
      <c r="F4197">
        <v>4196</v>
      </c>
      <c r="G4197">
        <v>355</v>
      </c>
      <c r="H4197">
        <v>13.33</v>
      </c>
      <c r="I4197">
        <v>2.0339999999999998</v>
      </c>
      <c r="J4197">
        <v>1</v>
      </c>
      <c r="K4197">
        <v>1162.7</v>
      </c>
      <c r="L4197" t="s">
        <v>369</v>
      </c>
      <c r="M4197" t="s">
        <v>368</v>
      </c>
      <c r="N4197" s="8">
        <v>41961</v>
      </c>
      <c r="O4197">
        <v>0</v>
      </c>
      <c r="P4197">
        <v>0</v>
      </c>
      <c r="Q4197">
        <v>11938</v>
      </c>
      <c r="R4197">
        <v>1757.6</v>
      </c>
      <c r="S4197">
        <v>3.6619999999999999</v>
      </c>
      <c r="T4197">
        <v>33</v>
      </c>
      <c r="U4197">
        <v>5325.9</v>
      </c>
      <c r="V4197">
        <v>4</v>
      </c>
      <c r="W4197">
        <v>1.387</v>
      </c>
      <c r="X4197">
        <v>2.2410000000000001</v>
      </c>
      <c r="Y4197" s="8">
        <v>41961</v>
      </c>
    </row>
    <row r="4198" spans="1:25" x14ac:dyDescent="0.25">
      <c r="A4198">
        <v>-111.97541468</v>
      </c>
      <c r="B4198">
        <v>33.079400790000001</v>
      </c>
      <c r="C4198">
        <v>13</v>
      </c>
      <c r="D4198" t="s">
        <v>371</v>
      </c>
      <c r="E4198" t="s">
        <v>370</v>
      </c>
      <c r="F4198">
        <v>4197</v>
      </c>
      <c r="G4198">
        <v>4</v>
      </c>
      <c r="H4198">
        <v>13.33</v>
      </c>
      <c r="I4198">
        <v>2.0670000000000002</v>
      </c>
      <c r="J4198">
        <v>1</v>
      </c>
      <c r="K4198">
        <v>1162.8</v>
      </c>
      <c r="L4198" t="s">
        <v>369</v>
      </c>
      <c r="M4198" t="s">
        <v>368</v>
      </c>
      <c r="N4198" s="8">
        <v>41961</v>
      </c>
      <c r="O4198">
        <v>0</v>
      </c>
      <c r="P4198">
        <v>0</v>
      </c>
      <c r="Q4198">
        <v>13086</v>
      </c>
      <c r="R4198">
        <v>1896.1</v>
      </c>
      <c r="S4198">
        <v>3.95</v>
      </c>
      <c r="T4198">
        <v>33</v>
      </c>
      <c r="U4198">
        <v>5745.6</v>
      </c>
      <c r="V4198">
        <v>4</v>
      </c>
      <c r="W4198">
        <v>1.409</v>
      </c>
      <c r="X4198">
        <v>2.278</v>
      </c>
      <c r="Y4198" s="8">
        <v>41961</v>
      </c>
    </row>
    <row r="4199" spans="1:25" x14ac:dyDescent="0.25">
      <c r="A4199">
        <v>-111.97541317</v>
      </c>
      <c r="B4199">
        <v>33.079406779999999</v>
      </c>
      <c r="C4199">
        <v>13</v>
      </c>
      <c r="D4199" t="s">
        <v>371</v>
      </c>
      <c r="E4199" t="s">
        <v>370</v>
      </c>
      <c r="F4199">
        <v>4198</v>
      </c>
      <c r="G4199">
        <v>1</v>
      </c>
      <c r="H4199">
        <v>13.33</v>
      </c>
      <c r="I4199">
        <v>2.2309999999999999</v>
      </c>
      <c r="J4199">
        <v>1</v>
      </c>
      <c r="K4199">
        <v>1162.7</v>
      </c>
      <c r="L4199" t="s">
        <v>369</v>
      </c>
      <c r="M4199" t="s">
        <v>368</v>
      </c>
      <c r="N4199" s="8">
        <v>41961</v>
      </c>
      <c r="O4199">
        <v>0</v>
      </c>
      <c r="P4199">
        <v>0</v>
      </c>
      <c r="Q4199">
        <v>11879</v>
      </c>
      <c r="R4199">
        <v>1594.7</v>
      </c>
      <c r="S4199">
        <v>3.3220000000000001</v>
      </c>
      <c r="T4199">
        <v>33</v>
      </c>
      <c r="U4199">
        <v>4832.3</v>
      </c>
      <c r="V4199">
        <v>4</v>
      </c>
      <c r="W4199">
        <v>1.5209999999999999</v>
      </c>
      <c r="X4199">
        <v>2.4580000000000002</v>
      </c>
      <c r="Y4199" s="8">
        <v>41961</v>
      </c>
    </row>
    <row r="4200" spans="1:25" x14ac:dyDescent="0.25">
      <c r="A4200">
        <v>-111.975414</v>
      </c>
      <c r="B4200">
        <v>33.07941177</v>
      </c>
      <c r="C4200">
        <v>13</v>
      </c>
      <c r="D4200" t="s">
        <v>371</v>
      </c>
      <c r="E4200" t="s">
        <v>370</v>
      </c>
      <c r="F4200">
        <v>4199</v>
      </c>
      <c r="G4200">
        <v>0</v>
      </c>
      <c r="H4200">
        <v>13.33</v>
      </c>
      <c r="I4200">
        <v>2.165</v>
      </c>
      <c r="J4200">
        <v>1</v>
      </c>
      <c r="K4200">
        <v>1162.7</v>
      </c>
      <c r="L4200" t="s">
        <v>369</v>
      </c>
      <c r="M4200" t="s">
        <v>368</v>
      </c>
      <c r="N4200" s="8">
        <v>41961</v>
      </c>
      <c r="O4200">
        <v>0</v>
      </c>
      <c r="P4200">
        <v>0</v>
      </c>
      <c r="Q4200">
        <v>14087</v>
      </c>
      <c r="R4200">
        <v>1948.3</v>
      </c>
      <c r="S4200">
        <v>4.0590000000000002</v>
      </c>
      <c r="T4200">
        <v>33</v>
      </c>
      <c r="U4200">
        <v>5904</v>
      </c>
      <c r="V4200">
        <v>4</v>
      </c>
      <c r="W4200">
        <v>1.476</v>
      </c>
      <c r="X4200">
        <v>2.3860000000000001</v>
      </c>
      <c r="Y4200" s="8">
        <v>41961</v>
      </c>
    </row>
    <row r="4201" spans="1:25" x14ac:dyDescent="0.25">
      <c r="A4201">
        <v>-111.97541434</v>
      </c>
      <c r="B4201">
        <v>33.07941778</v>
      </c>
      <c r="C4201">
        <v>13</v>
      </c>
      <c r="D4201" t="s">
        <v>371</v>
      </c>
      <c r="E4201" t="s">
        <v>370</v>
      </c>
      <c r="F4201">
        <v>4200</v>
      </c>
      <c r="G4201">
        <v>2</v>
      </c>
      <c r="H4201">
        <v>13.33</v>
      </c>
      <c r="I4201">
        <v>2.0670000000000002</v>
      </c>
      <c r="J4201">
        <v>1</v>
      </c>
      <c r="K4201">
        <v>1162.7</v>
      </c>
      <c r="L4201" t="s">
        <v>369</v>
      </c>
      <c r="M4201" t="s">
        <v>368</v>
      </c>
      <c r="N4201" s="8">
        <v>41961</v>
      </c>
      <c r="O4201">
        <v>0</v>
      </c>
      <c r="P4201">
        <v>0</v>
      </c>
      <c r="Q4201">
        <v>14335</v>
      </c>
      <c r="R4201">
        <v>2077</v>
      </c>
      <c r="S4201">
        <v>4.327</v>
      </c>
      <c r="T4201">
        <v>33</v>
      </c>
      <c r="U4201">
        <v>6293.8</v>
      </c>
      <c r="V4201">
        <v>4</v>
      </c>
      <c r="W4201">
        <v>1.409</v>
      </c>
      <c r="X4201">
        <v>2.278</v>
      </c>
      <c r="Y4201" s="8">
        <v>41961</v>
      </c>
    </row>
    <row r="4202" spans="1:25" x14ac:dyDescent="0.25">
      <c r="A4202">
        <v>-111.97541366</v>
      </c>
      <c r="B4202">
        <v>33.079423779999999</v>
      </c>
      <c r="C4202">
        <v>13</v>
      </c>
      <c r="D4202" t="s">
        <v>371</v>
      </c>
      <c r="E4202" t="s">
        <v>370</v>
      </c>
      <c r="F4202">
        <v>4201</v>
      </c>
      <c r="G4202">
        <v>358</v>
      </c>
      <c r="H4202">
        <v>13.33</v>
      </c>
      <c r="I4202">
        <v>2.0670000000000002</v>
      </c>
      <c r="J4202">
        <v>1</v>
      </c>
      <c r="K4202">
        <v>1162.7</v>
      </c>
      <c r="L4202" t="s">
        <v>369</v>
      </c>
      <c r="M4202" t="s">
        <v>368</v>
      </c>
      <c r="N4202" s="8">
        <v>41961</v>
      </c>
      <c r="O4202">
        <v>0</v>
      </c>
      <c r="P4202">
        <v>0</v>
      </c>
      <c r="Q4202">
        <v>12851</v>
      </c>
      <c r="R4202">
        <v>1862</v>
      </c>
      <c r="S4202">
        <v>3.879</v>
      </c>
      <c r="T4202">
        <v>33</v>
      </c>
      <c r="U4202">
        <v>5642.4</v>
      </c>
      <c r="V4202">
        <v>4</v>
      </c>
      <c r="W4202">
        <v>1.409</v>
      </c>
      <c r="X4202">
        <v>2.278</v>
      </c>
      <c r="Y4202" s="8">
        <v>41961</v>
      </c>
    </row>
    <row r="4203" spans="1:25" x14ac:dyDescent="0.25">
      <c r="A4203">
        <v>-111.975414</v>
      </c>
      <c r="B4203">
        <v>33.079429769999997</v>
      </c>
      <c r="C4203">
        <v>13</v>
      </c>
      <c r="D4203" t="s">
        <v>371</v>
      </c>
      <c r="E4203" t="s">
        <v>370</v>
      </c>
      <c r="F4203">
        <v>4202</v>
      </c>
      <c r="G4203">
        <v>0</v>
      </c>
      <c r="H4203">
        <v>13.33</v>
      </c>
      <c r="I4203">
        <v>2.1</v>
      </c>
      <c r="J4203">
        <v>1</v>
      </c>
      <c r="K4203">
        <v>1162.7</v>
      </c>
      <c r="L4203" t="s">
        <v>369</v>
      </c>
      <c r="M4203" t="s">
        <v>368</v>
      </c>
      <c r="N4203" s="8">
        <v>41961</v>
      </c>
      <c r="O4203">
        <v>0</v>
      </c>
      <c r="P4203">
        <v>0</v>
      </c>
      <c r="Q4203">
        <v>12468</v>
      </c>
      <c r="R4203">
        <v>1778.3</v>
      </c>
      <c r="S4203">
        <v>3.7050000000000001</v>
      </c>
      <c r="T4203">
        <v>33</v>
      </c>
      <c r="U4203">
        <v>5388.7</v>
      </c>
      <c r="V4203">
        <v>4</v>
      </c>
      <c r="W4203">
        <v>1.4319999999999999</v>
      </c>
      <c r="X4203">
        <v>2.3140000000000001</v>
      </c>
      <c r="Y4203" s="8">
        <v>41961</v>
      </c>
    </row>
    <row r="4204" spans="1:25" x14ac:dyDescent="0.25">
      <c r="A4204">
        <v>-111.975414</v>
      </c>
      <c r="B4204">
        <v>33.079435770000003</v>
      </c>
      <c r="C4204">
        <v>13</v>
      </c>
      <c r="D4204" t="s">
        <v>371</v>
      </c>
      <c r="E4204" t="s">
        <v>370</v>
      </c>
      <c r="F4204">
        <v>4203</v>
      </c>
      <c r="G4204">
        <v>0</v>
      </c>
      <c r="H4204">
        <v>13.33</v>
      </c>
      <c r="I4204">
        <v>2.165</v>
      </c>
      <c r="J4204">
        <v>1</v>
      </c>
      <c r="K4204">
        <v>1162.5</v>
      </c>
      <c r="L4204" t="s">
        <v>369</v>
      </c>
      <c r="M4204" t="s">
        <v>368</v>
      </c>
      <c r="N4204" s="8">
        <v>41961</v>
      </c>
      <c r="O4204">
        <v>0</v>
      </c>
      <c r="P4204">
        <v>0</v>
      </c>
      <c r="Q4204">
        <v>12197</v>
      </c>
      <c r="R4204">
        <v>1686.9</v>
      </c>
      <c r="S4204">
        <v>3.5139999999999998</v>
      </c>
      <c r="T4204">
        <v>33</v>
      </c>
      <c r="U4204">
        <v>5111.8999999999996</v>
      </c>
      <c r="V4204">
        <v>4</v>
      </c>
      <c r="W4204">
        <v>1.476</v>
      </c>
      <c r="X4204">
        <v>2.3860000000000001</v>
      </c>
      <c r="Y4204" s="8">
        <v>41961</v>
      </c>
    </row>
    <row r="4205" spans="1:25" x14ac:dyDescent="0.25">
      <c r="A4205">
        <v>-111.97541332</v>
      </c>
      <c r="B4205">
        <v>33.07944079</v>
      </c>
      <c r="C4205">
        <v>13</v>
      </c>
      <c r="D4205" t="s">
        <v>371</v>
      </c>
      <c r="E4205" t="s">
        <v>370</v>
      </c>
      <c r="F4205">
        <v>4204</v>
      </c>
      <c r="G4205">
        <v>356</v>
      </c>
      <c r="H4205">
        <v>13.33</v>
      </c>
      <c r="I4205">
        <v>2.1</v>
      </c>
      <c r="J4205">
        <v>1</v>
      </c>
      <c r="K4205">
        <v>1162.5</v>
      </c>
      <c r="L4205" t="s">
        <v>369</v>
      </c>
      <c r="M4205" t="s">
        <v>368</v>
      </c>
      <c r="N4205" s="8">
        <v>41961</v>
      </c>
      <c r="O4205">
        <v>0</v>
      </c>
      <c r="P4205">
        <v>0</v>
      </c>
      <c r="Q4205">
        <v>11620</v>
      </c>
      <c r="R4205">
        <v>1657.4</v>
      </c>
      <c r="S4205">
        <v>3.4529999999999998</v>
      </c>
      <c r="T4205">
        <v>33</v>
      </c>
      <c r="U4205">
        <v>5022.3999999999996</v>
      </c>
      <c r="V4205">
        <v>4</v>
      </c>
      <c r="W4205">
        <v>1.4319999999999999</v>
      </c>
      <c r="X4205">
        <v>2.3140000000000001</v>
      </c>
      <c r="Y4205" s="8">
        <v>41961</v>
      </c>
    </row>
    <row r="4206" spans="1:25" x14ac:dyDescent="0.25">
      <c r="A4206">
        <v>-111.97541468</v>
      </c>
      <c r="B4206">
        <v>33.079446789999999</v>
      </c>
      <c r="C4206">
        <v>13</v>
      </c>
      <c r="D4206" t="s">
        <v>371</v>
      </c>
      <c r="E4206" t="s">
        <v>370</v>
      </c>
      <c r="F4206">
        <v>4205</v>
      </c>
      <c r="G4206">
        <v>4</v>
      </c>
      <c r="H4206">
        <v>13.33</v>
      </c>
      <c r="I4206">
        <v>1.9359999999999999</v>
      </c>
      <c r="J4206">
        <v>1</v>
      </c>
      <c r="K4206">
        <v>1162.4000000000001</v>
      </c>
      <c r="L4206" t="s">
        <v>369</v>
      </c>
      <c r="M4206" t="s">
        <v>368</v>
      </c>
      <c r="N4206" s="8">
        <v>41961</v>
      </c>
      <c r="O4206">
        <v>0</v>
      </c>
      <c r="P4206">
        <v>0</v>
      </c>
      <c r="Q4206">
        <v>13139</v>
      </c>
      <c r="R4206">
        <v>2032.8</v>
      </c>
      <c r="S4206">
        <v>4.2350000000000003</v>
      </c>
      <c r="T4206">
        <v>33</v>
      </c>
      <c r="U4206">
        <v>6159.9</v>
      </c>
      <c r="V4206">
        <v>4</v>
      </c>
      <c r="W4206">
        <v>1.32</v>
      </c>
      <c r="X4206">
        <v>2.133</v>
      </c>
      <c r="Y4206" s="8">
        <v>41961</v>
      </c>
    </row>
    <row r="4207" spans="1:25" x14ac:dyDescent="0.25">
      <c r="A4207">
        <v>-111.97541348999999</v>
      </c>
      <c r="B4207">
        <v>33.079452789999998</v>
      </c>
      <c r="C4207">
        <v>13</v>
      </c>
      <c r="D4207" t="s">
        <v>371</v>
      </c>
      <c r="E4207" t="s">
        <v>370</v>
      </c>
      <c r="F4207">
        <v>4206</v>
      </c>
      <c r="G4207">
        <v>357</v>
      </c>
      <c r="H4207">
        <v>13.33</v>
      </c>
      <c r="I4207">
        <v>2.133</v>
      </c>
      <c r="J4207">
        <v>1</v>
      </c>
      <c r="K4207">
        <v>1162.4000000000001</v>
      </c>
      <c r="L4207" t="s">
        <v>369</v>
      </c>
      <c r="M4207" t="s">
        <v>368</v>
      </c>
      <c r="N4207" s="8">
        <v>41961</v>
      </c>
      <c r="O4207">
        <v>0</v>
      </c>
      <c r="P4207">
        <v>0</v>
      </c>
      <c r="Q4207">
        <v>12998</v>
      </c>
      <c r="R4207">
        <v>1825.4</v>
      </c>
      <c r="S4207">
        <v>3.8029999999999999</v>
      </c>
      <c r="T4207">
        <v>33</v>
      </c>
      <c r="U4207">
        <v>5531.4</v>
      </c>
      <c r="V4207">
        <v>4</v>
      </c>
      <c r="W4207">
        <v>1.454</v>
      </c>
      <c r="X4207">
        <v>2.35</v>
      </c>
      <c r="Y4207" s="8">
        <v>41961</v>
      </c>
    </row>
    <row r="4208" spans="1:25" x14ac:dyDescent="0.25">
      <c r="A4208">
        <v>-111.97541386</v>
      </c>
      <c r="B4208">
        <v>33.079458809999998</v>
      </c>
      <c r="C4208">
        <v>13</v>
      </c>
      <c r="D4208" t="s">
        <v>371</v>
      </c>
      <c r="E4208" t="s">
        <v>370</v>
      </c>
      <c r="F4208">
        <v>4207</v>
      </c>
      <c r="G4208">
        <v>5</v>
      </c>
      <c r="H4208">
        <v>13.33</v>
      </c>
      <c r="I4208">
        <v>1.9690000000000001</v>
      </c>
      <c r="J4208">
        <v>1</v>
      </c>
      <c r="K4208">
        <v>1162.4000000000001</v>
      </c>
      <c r="L4208" t="s">
        <v>369</v>
      </c>
      <c r="M4208" t="s">
        <v>368</v>
      </c>
      <c r="N4208" s="8">
        <v>41961</v>
      </c>
      <c r="O4208">
        <v>0</v>
      </c>
      <c r="P4208">
        <v>0</v>
      </c>
      <c r="Q4208">
        <v>12249</v>
      </c>
      <c r="R4208">
        <v>1863.5</v>
      </c>
      <c r="S4208">
        <v>3.8820000000000001</v>
      </c>
      <c r="T4208">
        <v>33</v>
      </c>
      <c r="U4208">
        <v>5647.1</v>
      </c>
      <c r="V4208">
        <v>4</v>
      </c>
      <c r="W4208">
        <v>1.3420000000000001</v>
      </c>
      <c r="X4208">
        <v>2.169</v>
      </c>
      <c r="Y4208" s="8">
        <v>41961</v>
      </c>
    </row>
    <row r="4209" spans="1:25" x14ac:dyDescent="0.25">
      <c r="A4209">
        <v>-111.97541332</v>
      </c>
      <c r="B4209">
        <v>33.079463789999998</v>
      </c>
      <c r="C4209">
        <v>13</v>
      </c>
      <c r="D4209" t="s">
        <v>371</v>
      </c>
      <c r="E4209" t="s">
        <v>370</v>
      </c>
      <c r="F4209">
        <v>4208</v>
      </c>
      <c r="G4209">
        <v>356</v>
      </c>
      <c r="H4209">
        <v>13.33</v>
      </c>
      <c r="I4209">
        <v>2.0670000000000002</v>
      </c>
      <c r="J4209">
        <v>1</v>
      </c>
      <c r="K4209">
        <v>1162.4000000000001</v>
      </c>
      <c r="L4209" t="s">
        <v>369</v>
      </c>
      <c r="M4209" t="s">
        <v>368</v>
      </c>
      <c r="N4209" s="8">
        <v>41961</v>
      </c>
      <c r="O4209">
        <v>0</v>
      </c>
      <c r="P4209">
        <v>0</v>
      </c>
      <c r="Q4209">
        <v>12580</v>
      </c>
      <c r="R4209">
        <v>1822.8</v>
      </c>
      <c r="S4209">
        <v>3.7970000000000002</v>
      </c>
      <c r="T4209">
        <v>33</v>
      </c>
      <c r="U4209">
        <v>5523.5</v>
      </c>
      <c r="V4209">
        <v>4</v>
      </c>
      <c r="W4209">
        <v>1.409</v>
      </c>
      <c r="X4209">
        <v>2.278</v>
      </c>
      <c r="Y4209" s="8">
        <v>41961</v>
      </c>
    </row>
    <row r="4210" spans="1:25" x14ac:dyDescent="0.25">
      <c r="A4210">
        <v>-111.97541382999999</v>
      </c>
      <c r="B4210">
        <v>33.079470780000001</v>
      </c>
      <c r="C4210">
        <v>13</v>
      </c>
      <c r="D4210" t="s">
        <v>371</v>
      </c>
      <c r="E4210" t="s">
        <v>370</v>
      </c>
      <c r="F4210">
        <v>4209</v>
      </c>
      <c r="G4210">
        <v>359</v>
      </c>
      <c r="H4210">
        <v>13.33</v>
      </c>
      <c r="I4210">
        <v>2.0670000000000002</v>
      </c>
      <c r="J4210">
        <v>1</v>
      </c>
      <c r="K4210">
        <v>1162.4000000000001</v>
      </c>
      <c r="L4210" t="s">
        <v>369</v>
      </c>
      <c r="M4210" t="s">
        <v>368</v>
      </c>
      <c r="N4210" s="8">
        <v>41961</v>
      </c>
      <c r="O4210">
        <v>0</v>
      </c>
      <c r="P4210">
        <v>0</v>
      </c>
      <c r="Q4210">
        <v>12012</v>
      </c>
      <c r="R4210">
        <v>1740.4</v>
      </c>
      <c r="S4210">
        <v>3.6259999999999999</v>
      </c>
      <c r="T4210">
        <v>33</v>
      </c>
      <c r="U4210">
        <v>5273.9</v>
      </c>
      <c r="V4210">
        <v>4</v>
      </c>
      <c r="W4210">
        <v>1.409</v>
      </c>
      <c r="X4210">
        <v>2.278</v>
      </c>
      <c r="Y4210" s="8">
        <v>41961</v>
      </c>
    </row>
    <row r="4211" spans="1:25" x14ac:dyDescent="0.25">
      <c r="A4211">
        <v>-111.975414</v>
      </c>
      <c r="B4211">
        <v>33.079475770000002</v>
      </c>
      <c r="C4211">
        <v>13</v>
      </c>
      <c r="D4211" t="s">
        <v>371</v>
      </c>
      <c r="E4211" t="s">
        <v>370</v>
      </c>
      <c r="F4211">
        <v>4210</v>
      </c>
      <c r="G4211">
        <v>0</v>
      </c>
      <c r="H4211">
        <v>13.33</v>
      </c>
      <c r="I4211">
        <v>2.0339999999999998</v>
      </c>
      <c r="J4211">
        <v>1</v>
      </c>
      <c r="K4211">
        <v>1162.3</v>
      </c>
      <c r="L4211" t="s">
        <v>369</v>
      </c>
      <c r="M4211" t="s">
        <v>368</v>
      </c>
      <c r="N4211" s="8">
        <v>41961</v>
      </c>
      <c r="O4211">
        <v>0</v>
      </c>
      <c r="P4211">
        <v>0</v>
      </c>
      <c r="Q4211">
        <v>10997</v>
      </c>
      <c r="R4211">
        <v>1619.1</v>
      </c>
      <c r="S4211">
        <v>3.3730000000000002</v>
      </c>
      <c r="T4211">
        <v>33</v>
      </c>
      <c r="U4211">
        <v>4906.2</v>
      </c>
      <c r="V4211">
        <v>4</v>
      </c>
      <c r="W4211">
        <v>1.387</v>
      </c>
      <c r="X4211">
        <v>2.2410000000000001</v>
      </c>
      <c r="Y4211" s="8">
        <v>41961</v>
      </c>
    </row>
    <row r="4212" spans="1:25" x14ac:dyDescent="0.25">
      <c r="A4212">
        <v>-111.97541351</v>
      </c>
      <c r="B4212">
        <v>33.079481790000003</v>
      </c>
      <c r="C4212">
        <v>13</v>
      </c>
      <c r="D4212" t="s">
        <v>371</v>
      </c>
      <c r="E4212" t="s">
        <v>370</v>
      </c>
      <c r="F4212">
        <v>4211</v>
      </c>
      <c r="G4212">
        <v>3</v>
      </c>
      <c r="H4212">
        <v>13.33</v>
      </c>
      <c r="I4212">
        <v>2.0670000000000002</v>
      </c>
      <c r="J4212">
        <v>1</v>
      </c>
      <c r="K4212">
        <v>1162.3</v>
      </c>
      <c r="L4212" t="s">
        <v>369</v>
      </c>
      <c r="M4212" t="s">
        <v>368</v>
      </c>
      <c r="N4212" s="8">
        <v>41961</v>
      </c>
      <c r="O4212">
        <v>0</v>
      </c>
      <c r="P4212">
        <v>0</v>
      </c>
      <c r="Q4212">
        <v>12947</v>
      </c>
      <c r="R4212">
        <v>1875.8</v>
      </c>
      <c r="S4212">
        <v>3.9079999999999999</v>
      </c>
      <c r="T4212">
        <v>33</v>
      </c>
      <c r="U4212">
        <v>5684.3</v>
      </c>
      <c r="V4212">
        <v>4</v>
      </c>
      <c r="W4212">
        <v>1.409</v>
      </c>
      <c r="X4212">
        <v>2.278</v>
      </c>
      <c r="Y4212" s="8">
        <v>41961</v>
      </c>
    </row>
    <row r="4213" spans="1:25" x14ac:dyDescent="0.25">
      <c r="A4213">
        <v>-111.97541334</v>
      </c>
      <c r="B4213">
        <v>33.079487780000001</v>
      </c>
      <c r="C4213">
        <v>13</v>
      </c>
      <c r="D4213" t="s">
        <v>371</v>
      </c>
      <c r="E4213" t="s">
        <v>370</v>
      </c>
      <c r="F4213">
        <v>4212</v>
      </c>
      <c r="G4213">
        <v>2</v>
      </c>
      <c r="H4213">
        <v>13.33</v>
      </c>
      <c r="I4213">
        <v>2.1</v>
      </c>
      <c r="J4213">
        <v>1</v>
      </c>
      <c r="K4213">
        <v>1162.3</v>
      </c>
      <c r="L4213" t="s">
        <v>369</v>
      </c>
      <c r="M4213" t="s">
        <v>368</v>
      </c>
      <c r="N4213" s="8">
        <v>41961</v>
      </c>
      <c r="O4213">
        <v>0</v>
      </c>
      <c r="P4213">
        <v>0</v>
      </c>
      <c r="Q4213">
        <v>14465</v>
      </c>
      <c r="R4213">
        <v>2063.1</v>
      </c>
      <c r="S4213">
        <v>4.298</v>
      </c>
      <c r="T4213">
        <v>33</v>
      </c>
      <c r="U4213">
        <v>6251.8</v>
      </c>
      <c r="V4213">
        <v>4</v>
      </c>
      <c r="W4213">
        <v>1.4319999999999999</v>
      </c>
      <c r="X4213">
        <v>2.3140000000000001</v>
      </c>
      <c r="Y4213" s="8">
        <v>41961</v>
      </c>
    </row>
    <row r="4214" spans="1:25" x14ac:dyDescent="0.25">
      <c r="A4214">
        <v>-111.97541334</v>
      </c>
      <c r="B4214">
        <v>33.07949378</v>
      </c>
      <c r="C4214">
        <v>13</v>
      </c>
      <c r="D4214" t="s">
        <v>371</v>
      </c>
      <c r="E4214" t="s">
        <v>370</v>
      </c>
      <c r="F4214">
        <v>4213</v>
      </c>
      <c r="G4214">
        <v>2</v>
      </c>
      <c r="H4214">
        <v>13.33</v>
      </c>
      <c r="I4214">
        <v>2.133</v>
      </c>
      <c r="J4214">
        <v>1</v>
      </c>
      <c r="K4214">
        <v>1162.3</v>
      </c>
      <c r="L4214" t="s">
        <v>369</v>
      </c>
      <c r="M4214" t="s">
        <v>368</v>
      </c>
      <c r="N4214" s="8">
        <v>41961</v>
      </c>
      <c r="O4214">
        <v>0</v>
      </c>
      <c r="P4214">
        <v>0</v>
      </c>
      <c r="Q4214">
        <v>13974</v>
      </c>
      <c r="R4214">
        <v>1962.4</v>
      </c>
      <c r="S4214">
        <v>4.0880000000000001</v>
      </c>
      <c r="T4214">
        <v>33</v>
      </c>
      <c r="U4214">
        <v>5946.6</v>
      </c>
      <c r="V4214">
        <v>4</v>
      </c>
      <c r="W4214">
        <v>1.454</v>
      </c>
      <c r="X4214">
        <v>2.35</v>
      </c>
      <c r="Y4214" s="8">
        <v>41961</v>
      </c>
    </row>
    <row r="4215" spans="1:25" x14ac:dyDescent="0.25">
      <c r="A4215">
        <v>-111.97541197</v>
      </c>
      <c r="B4215">
        <v>33.079499820000002</v>
      </c>
      <c r="C4215">
        <v>13</v>
      </c>
      <c r="D4215" t="s">
        <v>371</v>
      </c>
      <c r="E4215" t="s">
        <v>370</v>
      </c>
      <c r="F4215">
        <v>4214</v>
      </c>
      <c r="G4215">
        <v>354</v>
      </c>
      <c r="H4215">
        <v>13.33</v>
      </c>
      <c r="I4215">
        <v>2.0339999999999998</v>
      </c>
      <c r="J4215">
        <v>1</v>
      </c>
      <c r="K4215">
        <v>1162.2</v>
      </c>
      <c r="L4215" t="s">
        <v>369</v>
      </c>
      <c r="M4215" t="s">
        <v>368</v>
      </c>
      <c r="N4215" s="8">
        <v>41961</v>
      </c>
      <c r="O4215">
        <v>0</v>
      </c>
      <c r="P4215">
        <v>0</v>
      </c>
      <c r="Q4215">
        <v>10242</v>
      </c>
      <c r="R4215">
        <v>1507.8</v>
      </c>
      <c r="S4215">
        <v>3.141</v>
      </c>
      <c r="T4215">
        <v>33</v>
      </c>
      <c r="U4215">
        <v>4569.2</v>
      </c>
      <c r="V4215">
        <v>4</v>
      </c>
      <c r="W4215">
        <v>1.387</v>
      </c>
      <c r="X4215">
        <v>2.2410000000000001</v>
      </c>
      <c r="Y4215" s="8">
        <v>41961</v>
      </c>
    </row>
    <row r="4216" spans="1:25" x14ac:dyDescent="0.25">
      <c r="A4216">
        <v>-111.97541486</v>
      </c>
      <c r="B4216">
        <v>33.079505810000001</v>
      </c>
      <c r="C4216">
        <v>13</v>
      </c>
      <c r="D4216" t="s">
        <v>371</v>
      </c>
      <c r="E4216" t="s">
        <v>370</v>
      </c>
      <c r="F4216">
        <v>4215</v>
      </c>
      <c r="G4216">
        <v>5</v>
      </c>
      <c r="H4216">
        <v>13.33</v>
      </c>
      <c r="I4216">
        <v>2.0670000000000002</v>
      </c>
      <c r="J4216">
        <v>1</v>
      </c>
      <c r="K4216">
        <v>1162.2</v>
      </c>
      <c r="L4216" t="s">
        <v>369</v>
      </c>
      <c r="M4216" t="s">
        <v>368</v>
      </c>
      <c r="N4216" s="8">
        <v>41961</v>
      </c>
      <c r="O4216">
        <v>0</v>
      </c>
      <c r="P4216">
        <v>0</v>
      </c>
      <c r="Q4216">
        <v>11850</v>
      </c>
      <c r="R4216">
        <v>1716.9</v>
      </c>
      <c r="S4216">
        <v>3.577</v>
      </c>
      <c r="T4216">
        <v>33</v>
      </c>
      <c r="U4216">
        <v>5202.7</v>
      </c>
      <c r="V4216">
        <v>4</v>
      </c>
      <c r="W4216">
        <v>1.409</v>
      </c>
      <c r="X4216">
        <v>2.278</v>
      </c>
      <c r="Y4216" s="8">
        <v>41961</v>
      </c>
    </row>
    <row r="4217" spans="1:25" x14ac:dyDescent="0.25">
      <c r="A4217">
        <v>-111.97541214</v>
      </c>
      <c r="B4217">
        <v>33.079510810000002</v>
      </c>
      <c r="C4217">
        <v>13</v>
      </c>
      <c r="D4217" t="s">
        <v>371</v>
      </c>
      <c r="E4217" t="s">
        <v>370</v>
      </c>
      <c r="F4217">
        <v>4216</v>
      </c>
      <c r="G4217">
        <v>355</v>
      </c>
      <c r="H4217">
        <v>13.33</v>
      </c>
      <c r="I4217">
        <v>2.198</v>
      </c>
      <c r="J4217">
        <v>1</v>
      </c>
      <c r="K4217">
        <v>1162.2</v>
      </c>
      <c r="L4217" t="s">
        <v>369</v>
      </c>
      <c r="M4217" t="s">
        <v>368</v>
      </c>
      <c r="N4217" s="8">
        <v>41961</v>
      </c>
      <c r="O4217">
        <v>0</v>
      </c>
      <c r="P4217">
        <v>0</v>
      </c>
      <c r="Q4217">
        <v>12751</v>
      </c>
      <c r="R4217">
        <v>1737.2</v>
      </c>
      <c r="S4217">
        <v>3.6190000000000002</v>
      </c>
      <c r="T4217">
        <v>33</v>
      </c>
      <c r="U4217">
        <v>5264.3</v>
      </c>
      <c r="V4217">
        <v>4</v>
      </c>
      <c r="W4217">
        <v>1.4990000000000001</v>
      </c>
      <c r="X4217">
        <v>2.4220000000000002</v>
      </c>
      <c r="Y4217" s="8">
        <v>41961</v>
      </c>
    </row>
    <row r="4218" spans="1:25" x14ac:dyDescent="0.25">
      <c r="A4218">
        <v>-111.97541468</v>
      </c>
      <c r="B4218">
        <v>33.07951679</v>
      </c>
      <c r="C4218">
        <v>13</v>
      </c>
      <c r="D4218" t="s">
        <v>371</v>
      </c>
      <c r="E4218" t="s">
        <v>370</v>
      </c>
      <c r="F4218">
        <v>4217</v>
      </c>
      <c r="G4218">
        <v>4</v>
      </c>
      <c r="H4218">
        <v>13.33</v>
      </c>
      <c r="I4218">
        <v>2.165</v>
      </c>
      <c r="J4218">
        <v>1</v>
      </c>
      <c r="K4218">
        <v>1162.2</v>
      </c>
      <c r="L4218" t="s">
        <v>369</v>
      </c>
      <c r="M4218" t="s">
        <v>368</v>
      </c>
      <c r="N4218" s="8">
        <v>41961</v>
      </c>
      <c r="O4218">
        <v>0</v>
      </c>
      <c r="P4218">
        <v>0</v>
      </c>
      <c r="Q4218">
        <v>13051</v>
      </c>
      <c r="R4218">
        <v>1805</v>
      </c>
      <c r="S4218">
        <v>3.76</v>
      </c>
      <c r="T4218">
        <v>33</v>
      </c>
      <c r="U4218">
        <v>5469.6</v>
      </c>
      <c r="V4218">
        <v>4</v>
      </c>
      <c r="W4218">
        <v>1.476</v>
      </c>
      <c r="X4218">
        <v>2.3860000000000001</v>
      </c>
      <c r="Y4218" s="8">
        <v>41961</v>
      </c>
    </row>
    <row r="4219" spans="1:25" x14ac:dyDescent="0.25">
      <c r="A4219">
        <v>-111.97541249</v>
      </c>
      <c r="B4219">
        <v>33.079522789999999</v>
      </c>
      <c r="C4219">
        <v>13</v>
      </c>
      <c r="D4219" t="s">
        <v>371</v>
      </c>
      <c r="E4219" t="s">
        <v>370</v>
      </c>
      <c r="F4219">
        <v>4218</v>
      </c>
      <c r="G4219">
        <v>357</v>
      </c>
      <c r="H4219">
        <v>13.33</v>
      </c>
      <c r="I4219">
        <v>2.133</v>
      </c>
      <c r="J4219">
        <v>1</v>
      </c>
      <c r="K4219">
        <v>1162.0999999999999</v>
      </c>
      <c r="L4219" t="s">
        <v>369</v>
      </c>
      <c r="M4219" t="s">
        <v>368</v>
      </c>
      <c r="N4219" s="8">
        <v>41961</v>
      </c>
      <c r="O4219">
        <v>0</v>
      </c>
      <c r="P4219">
        <v>0</v>
      </c>
      <c r="Q4219">
        <v>11012</v>
      </c>
      <c r="R4219">
        <v>1546.4</v>
      </c>
      <c r="S4219">
        <v>3.222</v>
      </c>
      <c r="T4219">
        <v>33</v>
      </c>
      <c r="U4219">
        <v>4686.1000000000004</v>
      </c>
      <c r="V4219">
        <v>4</v>
      </c>
      <c r="W4219">
        <v>1.454</v>
      </c>
      <c r="X4219">
        <v>2.35</v>
      </c>
      <c r="Y4219" s="8">
        <v>41961</v>
      </c>
    </row>
    <row r="4220" spans="1:25" x14ac:dyDescent="0.25">
      <c r="A4220">
        <v>-111.97541450999999</v>
      </c>
      <c r="B4220">
        <v>33.079528789999998</v>
      </c>
      <c r="C4220">
        <v>13</v>
      </c>
      <c r="D4220" t="s">
        <v>371</v>
      </c>
      <c r="E4220" t="s">
        <v>370</v>
      </c>
      <c r="F4220">
        <v>4219</v>
      </c>
      <c r="G4220">
        <v>3</v>
      </c>
      <c r="H4220">
        <v>13.33</v>
      </c>
      <c r="I4220">
        <v>2.165</v>
      </c>
      <c r="J4220">
        <v>1</v>
      </c>
      <c r="K4220">
        <v>1162.0999999999999</v>
      </c>
      <c r="L4220" t="s">
        <v>369</v>
      </c>
      <c r="M4220" t="s">
        <v>368</v>
      </c>
      <c r="N4220" s="8">
        <v>41961</v>
      </c>
      <c r="O4220">
        <v>0</v>
      </c>
      <c r="P4220">
        <v>0</v>
      </c>
      <c r="Q4220">
        <v>13677</v>
      </c>
      <c r="R4220">
        <v>1891.6</v>
      </c>
      <c r="S4220">
        <v>3.9409999999999998</v>
      </c>
      <c r="T4220">
        <v>33</v>
      </c>
      <c r="U4220">
        <v>5732</v>
      </c>
      <c r="V4220">
        <v>4</v>
      </c>
      <c r="W4220">
        <v>1.476</v>
      </c>
      <c r="X4220">
        <v>2.3860000000000001</v>
      </c>
      <c r="Y4220" s="8">
        <v>41961</v>
      </c>
    </row>
    <row r="4221" spans="1:25" x14ac:dyDescent="0.25">
      <c r="A4221">
        <v>-111.975413</v>
      </c>
      <c r="B4221">
        <v>33.079533769999998</v>
      </c>
      <c r="C4221">
        <v>13</v>
      </c>
      <c r="D4221" t="s">
        <v>371</v>
      </c>
      <c r="E4221" t="s">
        <v>370</v>
      </c>
      <c r="F4221">
        <v>4220</v>
      </c>
      <c r="G4221">
        <v>0</v>
      </c>
      <c r="H4221">
        <v>13.33</v>
      </c>
      <c r="I4221">
        <v>2.133</v>
      </c>
      <c r="J4221">
        <v>1</v>
      </c>
      <c r="K4221">
        <v>1162.0999999999999</v>
      </c>
      <c r="L4221" t="s">
        <v>369</v>
      </c>
      <c r="M4221" t="s">
        <v>368</v>
      </c>
      <c r="N4221" s="8">
        <v>41961</v>
      </c>
      <c r="O4221">
        <v>0</v>
      </c>
      <c r="P4221">
        <v>0</v>
      </c>
      <c r="Q4221">
        <v>10170</v>
      </c>
      <c r="R4221">
        <v>1428.2</v>
      </c>
      <c r="S4221">
        <v>2.9750000000000001</v>
      </c>
      <c r="T4221">
        <v>33</v>
      </c>
      <c r="U4221">
        <v>4327.8999999999996</v>
      </c>
      <c r="V4221">
        <v>4</v>
      </c>
      <c r="W4221">
        <v>1.454</v>
      </c>
      <c r="X4221">
        <v>2.35</v>
      </c>
      <c r="Y4221" s="8">
        <v>41961</v>
      </c>
    </row>
    <row r="4222" spans="1:25" x14ac:dyDescent="0.25">
      <c r="A4222">
        <v>-111.97541317</v>
      </c>
      <c r="B4222">
        <v>33.079539779999998</v>
      </c>
      <c r="C4222">
        <v>13</v>
      </c>
      <c r="D4222" t="s">
        <v>371</v>
      </c>
      <c r="E4222" t="s">
        <v>370</v>
      </c>
      <c r="F4222">
        <v>4221</v>
      </c>
      <c r="G4222">
        <v>1</v>
      </c>
      <c r="H4222">
        <v>13.33</v>
      </c>
      <c r="I4222">
        <v>2.133</v>
      </c>
      <c r="J4222">
        <v>1</v>
      </c>
      <c r="K4222">
        <v>1162.2</v>
      </c>
      <c r="L4222" t="s">
        <v>369</v>
      </c>
      <c r="M4222" t="s">
        <v>368</v>
      </c>
      <c r="N4222" s="8">
        <v>41961</v>
      </c>
      <c r="O4222">
        <v>0</v>
      </c>
      <c r="P4222">
        <v>0</v>
      </c>
      <c r="Q4222">
        <v>13544</v>
      </c>
      <c r="R4222">
        <v>1902</v>
      </c>
      <c r="S4222">
        <v>3.9620000000000002</v>
      </c>
      <c r="T4222">
        <v>33</v>
      </c>
      <c r="U4222">
        <v>5763.6</v>
      </c>
      <c r="V4222">
        <v>4</v>
      </c>
      <c r="W4222">
        <v>1.454</v>
      </c>
      <c r="X4222">
        <v>2.35</v>
      </c>
      <c r="Y4222" s="8">
        <v>41961</v>
      </c>
    </row>
    <row r="4223" spans="1:25" x14ac:dyDescent="0.25">
      <c r="A4223">
        <v>-111.975413</v>
      </c>
      <c r="B4223">
        <v>33.079545770000003</v>
      </c>
      <c r="C4223">
        <v>13</v>
      </c>
      <c r="D4223" t="s">
        <v>371</v>
      </c>
      <c r="E4223" t="s">
        <v>370</v>
      </c>
      <c r="F4223">
        <v>4222</v>
      </c>
      <c r="G4223">
        <v>0</v>
      </c>
      <c r="H4223">
        <v>13.33</v>
      </c>
      <c r="I4223">
        <v>2.0670000000000002</v>
      </c>
      <c r="J4223">
        <v>1</v>
      </c>
      <c r="K4223">
        <v>1162.3</v>
      </c>
      <c r="L4223" t="s">
        <v>369</v>
      </c>
      <c r="M4223" t="s">
        <v>368</v>
      </c>
      <c r="N4223" s="8">
        <v>41961</v>
      </c>
      <c r="O4223">
        <v>0</v>
      </c>
      <c r="P4223">
        <v>0</v>
      </c>
      <c r="Q4223">
        <v>10527</v>
      </c>
      <c r="R4223">
        <v>1525.2</v>
      </c>
      <c r="S4223">
        <v>3.1779999999999999</v>
      </c>
      <c r="T4223">
        <v>33</v>
      </c>
      <c r="U4223">
        <v>4621.8999999999996</v>
      </c>
      <c r="V4223">
        <v>4</v>
      </c>
      <c r="W4223">
        <v>1.409</v>
      </c>
      <c r="X4223">
        <v>2.278</v>
      </c>
      <c r="Y4223" s="8">
        <v>41961</v>
      </c>
    </row>
    <row r="4224" spans="1:25" x14ac:dyDescent="0.25">
      <c r="A4224">
        <v>-111.97541351</v>
      </c>
      <c r="B4224">
        <v>33.079551789999996</v>
      </c>
      <c r="C4224">
        <v>13</v>
      </c>
      <c r="D4224" t="s">
        <v>371</v>
      </c>
      <c r="E4224" t="s">
        <v>370</v>
      </c>
      <c r="F4224">
        <v>4223</v>
      </c>
      <c r="G4224">
        <v>3</v>
      </c>
      <c r="H4224">
        <v>13.33</v>
      </c>
      <c r="I4224">
        <v>2.165</v>
      </c>
      <c r="J4224">
        <v>1</v>
      </c>
      <c r="K4224">
        <v>1162.3</v>
      </c>
      <c r="L4224" t="s">
        <v>369</v>
      </c>
      <c r="M4224" t="s">
        <v>368</v>
      </c>
      <c r="N4224" s="8">
        <v>41961</v>
      </c>
      <c r="O4224">
        <v>0</v>
      </c>
      <c r="P4224">
        <v>0</v>
      </c>
      <c r="Q4224">
        <v>14327</v>
      </c>
      <c r="R4224">
        <v>1981.5</v>
      </c>
      <c r="S4224">
        <v>4.1280000000000001</v>
      </c>
      <c r="T4224">
        <v>33</v>
      </c>
      <c r="U4224">
        <v>6004.5</v>
      </c>
      <c r="V4224">
        <v>4</v>
      </c>
      <c r="W4224">
        <v>1.476</v>
      </c>
      <c r="X4224">
        <v>2.3860000000000001</v>
      </c>
      <c r="Y4224" s="8">
        <v>41961</v>
      </c>
    </row>
    <row r="4225" spans="1:25" x14ac:dyDescent="0.25">
      <c r="A4225">
        <v>-111.97541317</v>
      </c>
      <c r="B4225">
        <v>33.079557780000002</v>
      </c>
      <c r="C4225">
        <v>13</v>
      </c>
      <c r="D4225" t="s">
        <v>371</v>
      </c>
      <c r="E4225" t="s">
        <v>370</v>
      </c>
      <c r="F4225">
        <v>4224</v>
      </c>
      <c r="G4225">
        <v>1</v>
      </c>
      <c r="H4225">
        <v>13.33</v>
      </c>
      <c r="I4225">
        <v>2.1</v>
      </c>
      <c r="J4225">
        <v>1</v>
      </c>
      <c r="K4225">
        <v>1162.3</v>
      </c>
      <c r="L4225" t="s">
        <v>369</v>
      </c>
      <c r="M4225" t="s">
        <v>368</v>
      </c>
      <c r="N4225" s="8">
        <v>41961</v>
      </c>
      <c r="O4225">
        <v>0</v>
      </c>
      <c r="P4225">
        <v>0</v>
      </c>
      <c r="Q4225">
        <v>13843</v>
      </c>
      <c r="R4225">
        <v>1974.4</v>
      </c>
      <c r="S4225">
        <v>4.1130000000000004</v>
      </c>
      <c r="T4225">
        <v>33</v>
      </c>
      <c r="U4225">
        <v>5983.1</v>
      </c>
      <c r="V4225">
        <v>4</v>
      </c>
      <c r="W4225">
        <v>1.4319999999999999</v>
      </c>
      <c r="X4225">
        <v>2.3140000000000001</v>
      </c>
      <c r="Y4225" s="8">
        <v>41961</v>
      </c>
    </row>
    <row r="4226" spans="1:25" x14ac:dyDescent="0.25">
      <c r="A4226">
        <v>-111.97541249</v>
      </c>
      <c r="B4226">
        <v>33.079562789999997</v>
      </c>
      <c r="C4226">
        <v>13</v>
      </c>
      <c r="D4226" t="s">
        <v>371</v>
      </c>
      <c r="E4226" t="s">
        <v>370</v>
      </c>
      <c r="F4226">
        <v>4225</v>
      </c>
      <c r="G4226">
        <v>357</v>
      </c>
      <c r="H4226">
        <v>13.33</v>
      </c>
      <c r="I4226">
        <v>2.0009999999999999</v>
      </c>
      <c r="J4226">
        <v>1</v>
      </c>
      <c r="K4226">
        <v>1162.3</v>
      </c>
      <c r="L4226" t="s">
        <v>369</v>
      </c>
      <c r="M4226" t="s">
        <v>368</v>
      </c>
      <c r="N4226" s="8">
        <v>41961</v>
      </c>
      <c r="O4226">
        <v>0</v>
      </c>
      <c r="P4226">
        <v>0</v>
      </c>
      <c r="Q4226">
        <v>11711</v>
      </c>
      <c r="R4226">
        <v>1752.4</v>
      </c>
      <c r="S4226">
        <v>3.6509999999999998</v>
      </c>
      <c r="T4226">
        <v>33</v>
      </c>
      <c r="U4226">
        <v>5310.3</v>
      </c>
      <c r="V4226">
        <v>4</v>
      </c>
      <c r="W4226">
        <v>1.365</v>
      </c>
      <c r="X4226">
        <v>2.2050000000000001</v>
      </c>
      <c r="Y4226" s="8">
        <v>41961</v>
      </c>
    </row>
    <row r="4227" spans="1:25" x14ac:dyDescent="0.25">
      <c r="A4227">
        <v>-111.97541283</v>
      </c>
      <c r="B4227">
        <v>33.079568780000002</v>
      </c>
      <c r="C4227">
        <v>13</v>
      </c>
      <c r="D4227" t="s">
        <v>371</v>
      </c>
      <c r="E4227" t="s">
        <v>370</v>
      </c>
      <c r="F4227">
        <v>4226</v>
      </c>
      <c r="G4227">
        <v>359</v>
      </c>
      <c r="H4227">
        <v>13.33</v>
      </c>
      <c r="I4227">
        <v>2.1</v>
      </c>
      <c r="J4227">
        <v>1</v>
      </c>
      <c r="K4227">
        <v>1162.3</v>
      </c>
      <c r="L4227" t="s">
        <v>369</v>
      </c>
      <c r="M4227" t="s">
        <v>368</v>
      </c>
      <c r="N4227" s="8">
        <v>41961</v>
      </c>
      <c r="O4227">
        <v>0</v>
      </c>
      <c r="P4227">
        <v>0</v>
      </c>
      <c r="Q4227">
        <v>12431</v>
      </c>
      <c r="R4227">
        <v>1773</v>
      </c>
      <c r="S4227">
        <v>3.694</v>
      </c>
      <c r="T4227">
        <v>33</v>
      </c>
      <c r="U4227">
        <v>5372.7</v>
      </c>
      <c r="V4227">
        <v>4</v>
      </c>
      <c r="W4227">
        <v>1.4319999999999999</v>
      </c>
      <c r="X4227">
        <v>2.3140000000000001</v>
      </c>
      <c r="Y4227" s="8">
        <v>41961</v>
      </c>
    </row>
    <row r="4228" spans="1:25" x14ac:dyDescent="0.25">
      <c r="A4228">
        <v>-111.97541317</v>
      </c>
      <c r="B4228">
        <v>33.079574780000002</v>
      </c>
      <c r="C4228">
        <v>13</v>
      </c>
      <c r="D4228" t="s">
        <v>371</v>
      </c>
      <c r="E4228" t="s">
        <v>370</v>
      </c>
      <c r="F4228">
        <v>4227</v>
      </c>
      <c r="G4228">
        <v>1</v>
      </c>
      <c r="H4228">
        <v>13.33</v>
      </c>
      <c r="I4228">
        <v>2.198</v>
      </c>
      <c r="J4228">
        <v>1</v>
      </c>
      <c r="K4228">
        <v>1162.2</v>
      </c>
      <c r="L4228" t="s">
        <v>369</v>
      </c>
      <c r="M4228" t="s">
        <v>368</v>
      </c>
      <c r="N4228" s="8">
        <v>41961</v>
      </c>
      <c r="O4228">
        <v>0</v>
      </c>
      <c r="P4228">
        <v>0</v>
      </c>
      <c r="Q4228">
        <v>10191</v>
      </c>
      <c r="R4228">
        <v>1388.5</v>
      </c>
      <c r="S4228">
        <v>2.8929999999999998</v>
      </c>
      <c r="T4228">
        <v>33</v>
      </c>
      <c r="U4228">
        <v>4207.5</v>
      </c>
      <c r="V4228">
        <v>4</v>
      </c>
      <c r="W4228">
        <v>1.4990000000000001</v>
      </c>
      <c r="X4228">
        <v>2.4220000000000002</v>
      </c>
      <c r="Y4228" s="8">
        <v>41961</v>
      </c>
    </row>
    <row r="4229" spans="1:25" x14ac:dyDescent="0.25">
      <c r="A4229">
        <v>-111.97541386</v>
      </c>
      <c r="B4229">
        <v>33.079580810000003</v>
      </c>
      <c r="C4229">
        <v>13</v>
      </c>
      <c r="D4229" t="s">
        <v>371</v>
      </c>
      <c r="E4229" t="s">
        <v>370</v>
      </c>
      <c r="F4229">
        <v>4228</v>
      </c>
      <c r="G4229">
        <v>5</v>
      </c>
      <c r="H4229">
        <v>13.33</v>
      </c>
      <c r="I4229">
        <v>2.0670000000000002</v>
      </c>
      <c r="J4229">
        <v>1</v>
      </c>
      <c r="K4229">
        <v>1162.2</v>
      </c>
      <c r="L4229" t="s">
        <v>369</v>
      </c>
      <c r="M4229" t="s">
        <v>368</v>
      </c>
      <c r="N4229" s="8">
        <v>41961</v>
      </c>
      <c r="O4229">
        <v>0</v>
      </c>
      <c r="P4229">
        <v>0</v>
      </c>
      <c r="Q4229">
        <v>10579</v>
      </c>
      <c r="R4229">
        <v>1532.8</v>
      </c>
      <c r="S4229">
        <v>3.1930000000000001</v>
      </c>
      <c r="T4229">
        <v>33</v>
      </c>
      <c r="U4229">
        <v>4644.8</v>
      </c>
      <c r="V4229">
        <v>4</v>
      </c>
      <c r="W4229">
        <v>1.409</v>
      </c>
      <c r="X4229">
        <v>2.278</v>
      </c>
      <c r="Y4229" s="8">
        <v>41961</v>
      </c>
    </row>
    <row r="4230" spans="1:25" x14ac:dyDescent="0.25">
      <c r="A4230">
        <v>-111.97541117</v>
      </c>
      <c r="B4230">
        <v>33.07958678</v>
      </c>
      <c r="C4230">
        <v>13</v>
      </c>
      <c r="D4230" t="s">
        <v>371</v>
      </c>
      <c r="E4230" t="s">
        <v>370</v>
      </c>
      <c r="F4230">
        <v>4229</v>
      </c>
      <c r="G4230">
        <v>1</v>
      </c>
      <c r="H4230">
        <v>13.33</v>
      </c>
      <c r="I4230">
        <v>2.0670000000000002</v>
      </c>
      <c r="J4230">
        <v>1</v>
      </c>
      <c r="K4230">
        <v>1162.2</v>
      </c>
      <c r="L4230" t="s">
        <v>369</v>
      </c>
      <c r="M4230" t="s">
        <v>368</v>
      </c>
      <c r="N4230" s="8">
        <v>41961</v>
      </c>
      <c r="O4230">
        <v>0</v>
      </c>
      <c r="P4230">
        <v>0</v>
      </c>
      <c r="Q4230">
        <v>10676</v>
      </c>
      <c r="R4230">
        <v>1546.9</v>
      </c>
      <c r="S4230">
        <v>3.2229999999999999</v>
      </c>
      <c r="T4230">
        <v>33</v>
      </c>
      <c r="U4230">
        <v>4687.5</v>
      </c>
      <c r="V4230">
        <v>4</v>
      </c>
      <c r="W4230">
        <v>1.409</v>
      </c>
      <c r="X4230">
        <v>2.278</v>
      </c>
      <c r="Y4230" s="8">
        <v>41961</v>
      </c>
    </row>
    <row r="4231" spans="1:25" x14ac:dyDescent="0.25">
      <c r="A4231">
        <v>-111.97541203</v>
      </c>
      <c r="B4231">
        <v>33.079591819999997</v>
      </c>
      <c r="C4231">
        <v>13</v>
      </c>
      <c r="D4231" t="s">
        <v>371</v>
      </c>
      <c r="E4231" t="s">
        <v>370</v>
      </c>
      <c r="F4231">
        <v>4230</v>
      </c>
      <c r="G4231">
        <v>6</v>
      </c>
      <c r="H4231">
        <v>13.33</v>
      </c>
      <c r="I4231">
        <v>2.0670000000000002</v>
      </c>
      <c r="J4231">
        <v>1</v>
      </c>
      <c r="K4231">
        <v>1162.2</v>
      </c>
      <c r="L4231" t="s">
        <v>369</v>
      </c>
      <c r="M4231" t="s">
        <v>368</v>
      </c>
      <c r="N4231" s="8">
        <v>41961</v>
      </c>
      <c r="O4231">
        <v>0</v>
      </c>
      <c r="P4231">
        <v>0</v>
      </c>
      <c r="Q4231">
        <v>13945</v>
      </c>
      <c r="R4231">
        <v>2020.5</v>
      </c>
      <c r="S4231">
        <v>4.2089999999999996</v>
      </c>
      <c r="T4231">
        <v>33</v>
      </c>
      <c r="U4231">
        <v>6122.7</v>
      </c>
      <c r="V4231">
        <v>4</v>
      </c>
      <c r="W4231">
        <v>1.409</v>
      </c>
      <c r="X4231">
        <v>2.278</v>
      </c>
      <c r="Y4231" s="8">
        <v>41961</v>
      </c>
    </row>
    <row r="4232" spans="1:25" x14ac:dyDescent="0.25">
      <c r="A4232">
        <v>-111.97541031999999</v>
      </c>
      <c r="B4232">
        <v>33.079597790000001</v>
      </c>
      <c r="C4232">
        <v>13</v>
      </c>
      <c r="D4232" t="s">
        <v>371</v>
      </c>
      <c r="E4232" t="s">
        <v>370</v>
      </c>
      <c r="F4232">
        <v>4231</v>
      </c>
      <c r="G4232">
        <v>356</v>
      </c>
      <c r="H4232">
        <v>13.33</v>
      </c>
      <c r="I4232">
        <v>2.165</v>
      </c>
      <c r="J4232">
        <v>1</v>
      </c>
      <c r="K4232">
        <v>1162.2</v>
      </c>
      <c r="L4232" t="s">
        <v>369</v>
      </c>
      <c r="M4232" t="s">
        <v>368</v>
      </c>
      <c r="N4232" s="8">
        <v>41961</v>
      </c>
      <c r="O4232">
        <v>0</v>
      </c>
      <c r="P4232">
        <v>0</v>
      </c>
      <c r="Q4232">
        <v>12467</v>
      </c>
      <c r="R4232">
        <v>1724.2</v>
      </c>
      <c r="S4232">
        <v>3.5920000000000001</v>
      </c>
      <c r="T4232">
        <v>33</v>
      </c>
      <c r="U4232">
        <v>5224.8</v>
      </c>
      <c r="V4232">
        <v>4</v>
      </c>
      <c r="W4232">
        <v>1.476</v>
      </c>
      <c r="X4232">
        <v>2.3860000000000001</v>
      </c>
      <c r="Y4232" s="8">
        <v>41961</v>
      </c>
    </row>
    <row r="4233" spans="1:25" x14ac:dyDescent="0.25">
      <c r="A4233">
        <v>-111.97541203</v>
      </c>
      <c r="B4233">
        <v>33.079603820000003</v>
      </c>
      <c r="C4233">
        <v>13</v>
      </c>
      <c r="D4233" t="s">
        <v>371</v>
      </c>
      <c r="E4233" t="s">
        <v>370</v>
      </c>
      <c r="F4233">
        <v>4232</v>
      </c>
      <c r="G4233">
        <v>6</v>
      </c>
      <c r="H4233">
        <v>13.33</v>
      </c>
      <c r="I4233">
        <v>2.133</v>
      </c>
      <c r="J4233">
        <v>1</v>
      </c>
      <c r="K4233">
        <v>1162.3</v>
      </c>
      <c r="L4233" t="s">
        <v>369</v>
      </c>
      <c r="M4233" t="s">
        <v>368</v>
      </c>
      <c r="N4233" s="8">
        <v>41961</v>
      </c>
      <c r="O4233">
        <v>0</v>
      </c>
      <c r="P4233">
        <v>0</v>
      </c>
      <c r="Q4233">
        <v>12541</v>
      </c>
      <c r="R4233">
        <v>1761.1</v>
      </c>
      <c r="S4233">
        <v>3.669</v>
      </c>
      <c r="T4233">
        <v>33</v>
      </c>
      <c r="U4233">
        <v>5336.8</v>
      </c>
      <c r="V4233">
        <v>4</v>
      </c>
      <c r="W4233">
        <v>1.454</v>
      </c>
      <c r="X4233">
        <v>2.35</v>
      </c>
      <c r="Y4233" s="8">
        <v>41961</v>
      </c>
    </row>
    <row r="4234" spans="1:25" x14ac:dyDescent="0.25">
      <c r="A4234">
        <v>-111.97541099999999</v>
      </c>
      <c r="B4234">
        <v>33.079609769999998</v>
      </c>
      <c r="C4234">
        <v>13</v>
      </c>
      <c r="D4234" t="s">
        <v>371</v>
      </c>
      <c r="E4234" t="s">
        <v>370</v>
      </c>
      <c r="F4234">
        <v>4233</v>
      </c>
      <c r="G4234">
        <v>0</v>
      </c>
      <c r="H4234">
        <v>13.33</v>
      </c>
      <c r="I4234">
        <v>2.1</v>
      </c>
      <c r="J4234">
        <v>1</v>
      </c>
      <c r="K4234">
        <v>1162.3</v>
      </c>
      <c r="L4234" t="s">
        <v>369</v>
      </c>
      <c r="M4234" t="s">
        <v>368</v>
      </c>
      <c r="N4234" s="8">
        <v>41961</v>
      </c>
      <c r="O4234">
        <v>0</v>
      </c>
      <c r="P4234">
        <v>0</v>
      </c>
      <c r="Q4234">
        <v>11700</v>
      </c>
      <c r="R4234">
        <v>1668.8</v>
      </c>
      <c r="S4234">
        <v>3.4769999999999999</v>
      </c>
      <c r="T4234">
        <v>33</v>
      </c>
      <c r="U4234">
        <v>5056.8999999999996</v>
      </c>
      <c r="V4234">
        <v>4</v>
      </c>
      <c r="W4234">
        <v>1.4319999999999999</v>
      </c>
      <c r="X4234">
        <v>2.3140000000000001</v>
      </c>
      <c r="Y4234" s="8">
        <v>41961</v>
      </c>
    </row>
    <row r="4235" spans="1:25" x14ac:dyDescent="0.25">
      <c r="A4235">
        <v>-111.97540997</v>
      </c>
      <c r="B4235">
        <v>33.079615820000001</v>
      </c>
      <c r="C4235">
        <v>13</v>
      </c>
      <c r="D4235" t="s">
        <v>371</v>
      </c>
      <c r="E4235" t="s">
        <v>370</v>
      </c>
      <c r="F4235">
        <v>4234</v>
      </c>
      <c r="G4235">
        <v>354</v>
      </c>
      <c r="H4235">
        <v>13.33</v>
      </c>
      <c r="I4235">
        <v>2.0670000000000002</v>
      </c>
      <c r="J4235">
        <v>1</v>
      </c>
      <c r="K4235">
        <v>1162.2</v>
      </c>
      <c r="L4235" t="s">
        <v>369</v>
      </c>
      <c r="M4235" t="s">
        <v>368</v>
      </c>
      <c r="N4235" s="8">
        <v>41961</v>
      </c>
      <c r="O4235">
        <v>0</v>
      </c>
      <c r="P4235">
        <v>0</v>
      </c>
      <c r="Q4235">
        <v>12976</v>
      </c>
      <c r="R4235">
        <v>1880.1</v>
      </c>
      <c r="S4235">
        <v>3.9169999999999998</v>
      </c>
      <c r="T4235">
        <v>33</v>
      </c>
      <c r="U4235">
        <v>5697.4</v>
      </c>
      <c r="V4235">
        <v>4</v>
      </c>
      <c r="W4235">
        <v>1.409</v>
      </c>
      <c r="X4235">
        <v>2.278</v>
      </c>
      <c r="Y4235" s="8">
        <v>41961</v>
      </c>
    </row>
    <row r="4236" spans="1:25" x14ac:dyDescent="0.25">
      <c r="A4236">
        <v>-111.97541167999999</v>
      </c>
      <c r="B4236">
        <v>33.079621789999997</v>
      </c>
      <c r="C4236">
        <v>13</v>
      </c>
      <c r="D4236" t="s">
        <v>371</v>
      </c>
      <c r="E4236" t="s">
        <v>370</v>
      </c>
      <c r="F4236">
        <v>4235</v>
      </c>
      <c r="G4236">
        <v>4</v>
      </c>
      <c r="H4236">
        <v>13.33</v>
      </c>
      <c r="I4236">
        <v>2.165</v>
      </c>
      <c r="J4236">
        <v>1</v>
      </c>
      <c r="K4236">
        <v>1162.4000000000001</v>
      </c>
      <c r="L4236" t="s">
        <v>369</v>
      </c>
      <c r="M4236" t="s">
        <v>368</v>
      </c>
      <c r="N4236" s="8">
        <v>41961</v>
      </c>
      <c r="O4236">
        <v>0</v>
      </c>
      <c r="P4236">
        <v>0</v>
      </c>
      <c r="Q4236">
        <v>12033</v>
      </c>
      <c r="R4236">
        <v>1664.3</v>
      </c>
      <c r="S4236">
        <v>3.4670000000000001</v>
      </c>
      <c r="T4236">
        <v>33</v>
      </c>
      <c r="U4236">
        <v>5043.2</v>
      </c>
      <c r="V4236">
        <v>4</v>
      </c>
      <c r="W4236">
        <v>1.476</v>
      </c>
      <c r="X4236">
        <v>2.3860000000000001</v>
      </c>
      <c r="Y4236" s="8">
        <v>41961</v>
      </c>
    </row>
    <row r="4237" spans="1:25" x14ac:dyDescent="0.25">
      <c r="A4237">
        <v>-111.97541083</v>
      </c>
      <c r="B4237">
        <v>33.079626779999998</v>
      </c>
      <c r="C4237">
        <v>13</v>
      </c>
      <c r="D4237" t="s">
        <v>371</v>
      </c>
      <c r="E4237" t="s">
        <v>370</v>
      </c>
      <c r="F4237">
        <v>4236</v>
      </c>
      <c r="G4237">
        <v>359</v>
      </c>
      <c r="H4237">
        <v>13.33</v>
      </c>
      <c r="I4237">
        <v>2.1</v>
      </c>
      <c r="J4237">
        <v>1</v>
      </c>
      <c r="K4237">
        <v>1162.4000000000001</v>
      </c>
      <c r="L4237" t="s">
        <v>369</v>
      </c>
      <c r="M4237" t="s">
        <v>368</v>
      </c>
      <c r="N4237" s="8">
        <v>41961</v>
      </c>
      <c r="O4237">
        <v>0</v>
      </c>
      <c r="P4237">
        <v>0</v>
      </c>
      <c r="Q4237">
        <v>10418</v>
      </c>
      <c r="R4237">
        <v>1485.9</v>
      </c>
      <c r="S4237">
        <v>3.0960000000000001</v>
      </c>
      <c r="T4237">
        <v>33</v>
      </c>
      <c r="U4237">
        <v>4502.8</v>
      </c>
      <c r="V4237">
        <v>4</v>
      </c>
      <c r="W4237">
        <v>1.4319999999999999</v>
      </c>
      <c r="X4237">
        <v>2.3140000000000001</v>
      </c>
      <c r="Y4237" s="8">
        <v>41961</v>
      </c>
    </row>
    <row r="4238" spans="1:25" x14ac:dyDescent="0.25">
      <c r="A4238">
        <v>-111.97541068</v>
      </c>
      <c r="B4238">
        <v>33.079632789999998</v>
      </c>
      <c r="C4238">
        <v>13</v>
      </c>
      <c r="D4238" t="s">
        <v>371</v>
      </c>
      <c r="E4238" t="s">
        <v>370</v>
      </c>
      <c r="F4238">
        <v>4237</v>
      </c>
      <c r="G4238">
        <v>4</v>
      </c>
      <c r="H4238">
        <v>13.33</v>
      </c>
      <c r="I4238">
        <v>2.1</v>
      </c>
      <c r="J4238">
        <v>1</v>
      </c>
      <c r="K4238">
        <v>1162.4000000000001</v>
      </c>
      <c r="L4238" t="s">
        <v>369</v>
      </c>
      <c r="M4238" t="s">
        <v>368</v>
      </c>
      <c r="N4238" s="8">
        <v>41961</v>
      </c>
      <c r="O4238">
        <v>0</v>
      </c>
      <c r="P4238">
        <v>0</v>
      </c>
      <c r="Q4238">
        <v>13198</v>
      </c>
      <c r="R4238">
        <v>1882.4</v>
      </c>
      <c r="S4238">
        <v>3.9220000000000002</v>
      </c>
      <c r="T4238">
        <v>33</v>
      </c>
      <c r="U4238">
        <v>5704.2</v>
      </c>
      <c r="V4238">
        <v>4</v>
      </c>
      <c r="W4238">
        <v>1.4319999999999999</v>
      </c>
      <c r="X4238">
        <v>2.3140000000000001</v>
      </c>
      <c r="Y4238" s="8">
        <v>41961</v>
      </c>
    </row>
    <row r="4239" spans="1:25" x14ac:dyDescent="0.25">
      <c r="A4239">
        <v>-111.97540983</v>
      </c>
      <c r="B4239">
        <v>33.079638780000003</v>
      </c>
      <c r="C4239">
        <v>13</v>
      </c>
      <c r="D4239" t="s">
        <v>371</v>
      </c>
      <c r="E4239" t="s">
        <v>370</v>
      </c>
      <c r="F4239">
        <v>4238</v>
      </c>
      <c r="G4239">
        <v>359</v>
      </c>
      <c r="H4239">
        <v>13.33</v>
      </c>
      <c r="I4239">
        <v>2.165</v>
      </c>
      <c r="J4239">
        <v>1</v>
      </c>
      <c r="K4239">
        <v>1162.4000000000001</v>
      </c>
      <c r="L4239" t="s">
        <v>369</v>
      </c>
      <c r="M4239" t="s">
        <v>368</v>
      </c>
      <c r="N4239" s="8">
        <v>41961</v>
      </c>
      <c r="O4239">
        <v>0</v>
      </c>
      <c r="P4239">
        <v>0</v>
      </c>
      <c r="Q4239">
        <v>11914</v>
      </c>
      <c r="R4239">
        <v>1647.7</v>
      </c>
      <c r="S4239">
        <v>3.4329999999999998</v>
      </c>
      <c r="T4239">
        <v>33</v>
      </c>
      <c r="U4239">
        <v>4993.1000000000004</v>
      </c>
      <c r="V4239">
        <v>4</v>
      </c>
      <c r="W4239">
        <v>1.476</v>
      </c>
      <c r="X4239">
        <v>2.3860000000000001</v>
      </c>
      <c r="Y4239" s="8">
        <v>41961</v>
      </c>
    </row>
    <row r="4240" spans="1:25" x14ac:dyDescent="0.25">
      <c r="A4240">
        <v>-111.97541034</v>
      </c>
      <c r="B4240">
        <v>33.079644780000002</v>
      </c>
      <c r="C4240">
        <v>13</v>
      </c>
      <c r="D4240" t="s">
        <v>371</v>
      </c>
      <c r="E4240" t="s">
        <v>370</v>
      </c>
      <c r="F4240">
        <v>4239</v>
      </c>
      <c r="G4240">
        <v>2</v>
      </c>
      <c r="H4240">
        <v>13.33</v>
      </c>
      <c r="I4240">
        <v>2.2309999999999999</v>
      </c>
      <c r="J4240">
        <v>1</v>
      </c>
      <c r="K4240">
        <v>1162.4000000000001</v>
      </c>
      <c r="L4240" t="s">
        <v>369</v>
      </c>
      <c r="M4240" t="s">
        <v>368</v>
      </c>
      <c r="N4240" s="8">
        <v>41961</v>
      </c>
      <c r="O4240">
        <v>0</v>
      </c>
      <c r="P4240">
        <v>0</v>
      </c>
      <c r="Q4240">
        <v>13075</v>
      </c>
      <c r="R4240">
        <v>1755.1</v>
      </c>
      <c r="S4240">
        <v>3.6560000000000001</v>
      </c>
      <c r="T4240">
        <v>33</v>
      </c>
      <c r="U4240">
        <v>5318.5</v>
      </c>
      <c r="V4240">
        <v>4</v>
      </c>
      <c r="W4240">
        <v>1.5209999999999999</v>
      </c>
      <c r="X4240">
        <v>2.4580000000000002</v>
      </c>
      <c r="Y4240" s="8">
        <v>41961</v>
      </c>
    </row>
    <row r="4241" spans="1:25" x14ac:dyDescent="0.25">
      <c r="A4241">
        <v>-111.97540966</v>
      </c>
      <c r="B4241">
        <v>33.079650780000001</v>
      </c>
      <c r="C4241">
        <v>13</v>
      </c>
      <c r="D4241" t="s">
        <v>371</v>
      </c>
      <c r="E4241" t="s">
        <v>370</v>
      </c>
      <c r="F4241">
        <v>4240</v>
      </c>
      <c r="G4241">
        <v>358</v>
      </c>
      <c r="H4241">
        <v>13.33</v>
      </c>
      <c r="I4241">
        <v>2.133</v>
      </c>
      <c r="J4241">
        <v>1</v>
      </c>
      <c r="K4241">
        <v>1162.5</v>
      </c>
      <c r="L4241" t="s">
        <v>369</v>
      </c>
      <c r="M4241" t="s">
        <v>368</v>
      </c>
      <c r="N4241" s="8">
        <v>41961</v>
      </c>
      <c r="O4241">
        <v>0</v>
      </c>
      <c r="P4241">
        <v>0</v>
      </c>
      <c r="Q4241">
        <v>12665</v>
      </c>
      <c r="R4241">
        <v>1778.6</v>
      </c>
      <c r="S4241">
        <v>3.7050000000000001</v>
      </c>
      <c r="T4241">
        <v>33</v>
      </c>
      <c r="U4241">
        <v>5389.7</v>
      </c>
      <c r="V4241">
        <v>4</v>
      </c>
      <c r="W4241">
        <v>1.454</v>
      </c>
      <c r="X4241">
        <v>2.35</v>
      </c>
      <c r="Y4241" s="8">
        <v>41961</v>
      </c>
    </row>
    <row r="4242" spans="1:25" x14ac:dyDescent="0.25">
      <c r="A4242">
        <v>-111.97541</v>
      </c>
      <c r="B4242">
        <v>33.07965677</v>
      </c>
      <c r="C4242">
        <v>13</v>
      </c>
      <c r="D4242" t="s">
        <v>371</v>
      </c>
      <c r="E4242" t="s">
        <v>370</v>
      </c>
      <c r="F4242">
        <v>4241</v>
      </c>
      <c r="G4242">
        <v>0</v>
      </c>
      <c r="H4242">
        <v>13.33</v>
      </c>
      <c r="I4242">
        <v>2.165</v>
      </c>
      <c r="J4242">
        <v>1</v>
      </c>
      <c r="K4242">
        <v>1162.5</v>
      </c>
      <c r="L4242" t="s">
        <v>369</v>
      </c>
      <c r="M4242" t="s">
        <v>368</v>
      </c>
      <c r="N4242" s="8">
        <v>41961</v>
      </c>
      <c r="O4242">
        <v>0</v>
      </c>
      <c r="P4242">
        <v>0</v>
      </c>
      <c r="Q4242">
        <v>13673</v>
      </c>
      <c r="R4242">
        <v>1891</v>
      </c>
      <c r="S4242">
        <v>3.94</v>
      </c>
      <c r="T4242">
        <v>33</v>
      </c>
      <c r="U4242">
        <v>5730.3</v>
      </c>
      <c r="V4242">
        <v>4</v>
      </c>
      <c r="W4242">
        <v>1.476</v>
      </c>
      <c r="X4242">
        <v>2.3860000000000001</v>
      </c>
      <c r="Y4242" s="8">
        <v>41961</v>
      </c>
    </row>
    <row r="4243" spans="1:25" x14ac:dyDescent="0.25">
      <c r="A4243">
        <v>-111.97540949</v>
      </c>
      <c r="B4243">
        <v>33.079661790000003</v>
      </c>
      <c r="C4243">
        <v>13</v>
      </c>
      <c r="D4243" t="s">
        <v>371</v>
      </c>
      <c r="E4243" t="s">
        <v>370</v>
      </c>
      <c r="F4243">
        <v>4242</v>
      </c>
      <c r="G4243">
        <v>357</v>
      </c>
      <c r="H4243">
        <v>13.33</v>
      </c>
      <c r="I4243">
        <v>2.2309999999999999</v>
      </c>
      <c r="J4243">
        <v>1</v>
      </c>
      <c r="K4243">
        <v>1162.5</v>
      </c>
      <c r="L4243" t="s">
        <v>369</v>
      </c>
      <c r="M4243" t="s">
        <v>368</v>
      </c>
      <c r="N4243" s="8">
        <v>41961</v>
      </c>
      <c r="O4243">
        <v>0</v>
      </c>
      <c r="P4243">
        <v>0</v>
      </c>
      <c r="Q4243">
        <v>12903</v>
      </c>
      <c r="R4243">
        <v>1732.1</v>
      </c>
      <c r="S4243">
        <v>3.6080000000000001</v>
      </c>
      <c r="T4243">
        <v>33</v>
      </c>
      <c r="U4243">
        <v>5248.7</v>
      </c>
      <c r="V4243">
        <v>4</v>
      </c>
      <c r="W4243">
        <v>1.5209999999999999</v>
      </c>
      <c r="X4243">
        <v>2.4580000000000002</v>
      </c>
      <c r="Y4243" s="8">
        <v>41961</v>
      </c>
    </row>
    <row r="4244" spans="1:25" x14ac:dyDescent="0.25">
      <c r="A4244">
        <v>-111.97541086</v>
      </c>
      <c r="B4244">
        <v>33.079667809999997</v>
      </c>
      <c r="C4244">
        <v>13</v>
      </c>
      <c r="D4244" t="s">
        <v>371</v>
      </c>
      <c r="E4244" t="s">
        <v>370</v>
      </c>
      <c r="F4244">
        <v>4243</v>
      </c>
      <c r="G4244">
        <v>5</v>
      </c>
      <c r="H4244">
        <v>13.33</v>
      </c>
      <c r="I4244">
        <v>2.0670000000000002</v>
      </c>
      <c r="J4244">
        <v>1</v>
      </c>
      <c r="K4244">
        <v>1162.4000000000001</v>
      </c>
      <c r="L4244" t="s">
        <v>369</v>
      </c>
      <c r="M4244" t="s">
        <v>368</v>
      </c>
      <c r="N4244" s="8">
        <v>41961</v>
      </c>
      <c r="O4244">
        <v>0</v>
      </c>
      <c r="P4244">
        <v>0</v>
      </c>
      <c r="Q4244">
        <v>14459</v>
      </c>
      <c r="R4244">
        <v>2094.9</v>
      </c>
      <c r="S4244">
        <v>4.3639999999999999</v>
      </c>
      <c r="T4244">
        <v>33</v>
      </c>
      <c r="U4244">
        <v>6348.1</v>
      </c>
      <c r="V4244">
        <v>4</v>
      </c>
      <c r="W4244">
        <v>1.409</v>
      </c>
      <c r="X4244">
        <v>2.278</v>
      </c>
      <c r="Y4244" s="8">
        <v>41961</v>
      </c>
    </row>
    <row r="4245" spans="1:25" x14ac:dyDescent="0.25">
      <c r="A4245">
        <v>-111.97541</v>
      </c>
      <c r="B4245">
        <v>33.079673769999999</v>
      </c>
      <c r="C4245">
        <v>13</v>
      </c>
      <c r="D4245" t="s">
        <v>371</v>
      </c>
      <c r="E4245" t="s">
        <v>370</v>
      </c>
      <c r="F4245">
        <v>4244</v>
      </c>
      <c r="G4245">
        <v>0</v>
      </c>
      <c r="H4245">
        <v>13.33</v>
      </c>
      <c r="I4245">
        <v>2.165</v>
      </c>
      <c r="J4245">
        <v>1</v>
      </c>
      <c r="K4245">
        <v>1162.5</v>
      </c>
      <c r="L4245" t="s">
        <v>369</v>
      </c>
      <c r="M4245" t="s">
        <v>368</v>
      </c>
      <c r="N4245" s="8">
        <v>41961</v>
      </c>
      <c r="O4245">
        <v>0</v>
      </c>
      <c r="P4245">
        <v>0</v>
      </c>
      <c r="Q4245">
        <v>15270</v>
      </c>
      <c r="R4245">
        <v>2111.8000000000002</v>
      </c>
      <c r="S4245">
        <v>4.4000000000000004</v>
      </c>
      <c r="T4245">
        <v>33</v>
      </c>
      <c r="U4245">
        <v>6399.5</v>
      </c>
      <c r="V4245">
        <v>4</v>
      </c>
      <c r="W4245">
        <v>1.476</v>
      </c>
      <c r="X4245">
        <v>2.3860000000000001</v>
      </c>
      <c r="Y4245" s="8">
        <v>41961</v>
      </c>
    </row>
    <row r="4246" spans="1:25" x14ac:dyDescent="0.25">
      <c r="A4246">
        <v>-111.97540932</v>
      </c>
      <c r="B4246">
        <v>33.07967979</v>
      </c>
      <c r="C4246">
        <v>13</v>
      </c>
      <c r="D4246" t="s">
        <v>371</v>
      </c>
      <c r="E4246" t="s">
        <v>370</v>
      </c>
      <c r="F4246">
        <v>4245</v>
      </c>
      <c r="G4246">
        <v>356</v>
      </c>
      <c r="H4246">
        <v>13.33</v>
      </c>
      <c r="I4246">
        <v>2.133</v>
      </c>
      <c r="J4246">
        <v>1</v>
      </c>
      <c r="K4246">
        <v>1162.5</v>
      </c>
      <c r="L4246" t="s">
        <v>369</v>
      </c>
      <c r="M4246" t="s">
        <v>368</v>
      </c>
      <c r="N4246" s="8">
        <v>41961</v>
      </c>
      <c r="O4246">
        <v>0</v>
      </c>
      <c r="P4246">
        <v>0</v>
      </c>
      <c r="Q4246">
        <v>14691</v>
      </c>
      <c r="R4246">
        <v>2063.1</v>
      </c>
      <c r="S4246">
        <v>4.298</v>
      </c>
      <c r="T4246">
        <v>33</v>
      </c>
      <c r="U4246">
        <v>6251.9</v>
      </c>
      <c r="V4246">
        <v>4</v>
      </c>
      <c r="W4246">
        <v>1.454</v>
      </c>
      <c r="X4246">
        <v>2.35</v>
      </c>
      <c r="Y4246" s="8">
        <v>41961</v>
      </c>
    </row>
    <row r="4247" spans="1:25" x14ac:dyDescent="0.25">
      <c r="A4247">
        <v>-111.97541051</v>
      </c>
      <c r="B4247">
        <v>33.079685789999999</v>
      </c>
      <c r="C4247">
        <v>13</v>
      </c>
      <c r="D4247" t="s">
        <v>371</v>
      </c>
      <c r="E4247" t="s">
        <v>370</v>
      </c>
      <c r="F4247">
        <v>4246</v>
      </c>
      <c r="G4247">
        <v>3</v>
      </c>
      <c r="H4247">
        <v>13.33</v>
      </c>
      <c r="I4247">
        <v>2.0009999999999999</v>
      </c>
      <c r="J4247">
        <v>1</v>
      </c>
      <c r="K4247">
        <v>1162.5</v>
      </c>
      <c r="L4247" t="s">
        <v>369</v>
      </c>
      <c r="M4247" t="s">
        <v>368</v>
      </c>
      <c r="N4247" s="8">
        <v>41961</v>
      </c>
      <c r="O4247">
        <v>0</v>
      </c>
      <c r="P4247">
        <v>0</v>
      </c>
      <c r="Q4247">
        <v>16056</v>
      </c>
      <c r="R4247">
        <v>2402.6</v>
      </c>
      <c r="S4247">
        <v>5.0049999999999999</v>
      </c>
      <c r="T4247">
        <v>33</v>
      </c>
      <c r="U4247">
        <v>7280.5</v>
      </c>
      <c r="V4247">
        <v>4</v>
      </c>
      <c r="W4247">
        <v>1.365</v>
      </c>
      <c r="X4247">
        <v>2.2050000000000001</v>
      </c>
      <c r="Y4247" s="8">
        <v>41961</v>
      </c>
    </row>
    <row r="4248" spans="1:25" x14ac:dyDescent="0.25">
      <c r="A4248">
        <v>-111.97540966</v>
      </c>
      <c r="B4248">
        <v>33.07969078</v>
      </c>
      <c r="C4248">
        <v>13</v>
      </c>
      <c r="D4248" t="s">
        <v>371</v>
      </c>
      <c r="E4248" t="s">
        <v>370</v>
      </c>
      <c r="F4248">
        <v>4247</v>
      </c>
      <c r="G4248">
        <v>358</v>
      </c>
      <c r="H4248">
        <v>13.33</v>
      </c>
      <c r="I4248">
        <v>2.133</v>
      </c>
      <c r="J4248">
        <v>1</v>
      </c>
      <c r="K4248">
        <v>1162.5</v>
      </c>
      <c r="L4248" t="s">
        <v>369</v>
      </c>
      <c r="M4248" t="s">
        <v>368</v>
      </c>
      <c r="N4248" s="8">
        <v>41961</v>
      </c>
      <c r="O4248">
        <v>0</v>
      </c>
      <c r="P4248">
        <v>0</v>
      </c>
      <c r="Q4248">
        <v>12234</v>
      </c>
      <c r="R4248">
        <v>1718.1</v>
      </c>
      <c r="S4248">
        <v>3.5790000000000002</v>
      </c>
      <c r="T4248">
        <v>33</v>
      </c>
      <c r="U4248">
        <v>5206.2</v>
      </c>
      <c r="V4248">
        <v>4</v>
      </c>
      <c r="W4248">
        <v>1.454</v>
      </c>
      <c r="X4248">
        <v>2.35</v>
      </c>
      <c r="Y4248" s="8">
        <v>41961</v>
      </c>
    </row>
    <row r="4249" spans="1:25" x14ac:dyDescent="0.25">
      <c r="A4249">
        <v>-111.97541086</v>
      </c>
      <c r="B4249">
        <v>33.079696810000002</v>
      </c>
      <c r="C4249">
        <v>13</v>
      </c>
      <c r="D4249" t="s">
        <v>371</v>
      </c>
      <c r="E4249" t="s">
        <v>370</v>
      </c>
      <c r="F4249">
        <v>4248</v>
      </c>
      <c r="G4249">
        <v>5</v>
      </c>
      <c r="H4249">
        <v>13.33</v>
      </c>
      <c r="I4249">
        <v>2.133</v>
      </c>
      <c r="J4249">
        <v>1</v>
      </c>
      <c r="K4249">
        <v>1162.5</v>
      </c>
      <c r="L4249" t="s">
        <v>369</v>
      </c>
      <c r="M4249" t="s">
        <v>368</v>
      </c>
      <c r="N4249" s="8">
        <v>41961</v>
      </c>
      <c r="O4249">
        <v>0</v>
      </c>
      <c r="P4249">
        <v>0</v>
      </c>
      <c r="Q4249">
        <v>12968</v>
      </c>
      <c r="R4249">
        <v>1821.1</v>
      </c>
      <c r="S4249">
        <v>3.794</v>
      </c>
      <c r="T4249">
        <v>33</v>
      </c>
      <c r="U4249">
        <v>5518.6</v>
      </c>
      <c r="V4249">
        <v>4</v>
      </c>
      <c r="W4249">
        <v>1.454</v>
      </c>
      <c r="X4249">
        <v>2.35</v>
      </c>
      <c r="Y4249" s="8">
        <v>41961</v>
      </c>
    </row>
    <row r="4250" spans="1:25" x14ac:dyDescent="0.25">
      <c r="A4250">
        <v>-111.97540949</v>
      </c>
      <c r="B4250">
        <v>33.079702789999999</v>
      </c>
      <c r="C4250">
        <v>13</v>
      </c>
      <c r="D4250" t="s">
        <v>371</v>
      </c>
      <c r="E4250" t="s">
        <v>370</v>
      </c>
      <c r="F4250">
        <v>4249</v>
      </c>
      <c r="G4250">
        <v>357</v>
      </c>
      <c r="H4250">
        <v>13.33</v>
      </c>
      <c r="I4250">
        <v>2.0009999999999999</v>
      </c>
      <c r="J4250">
        <v>1</v>
      </c>
      <c r="K4250">
        <v>1163.4000000000001</v>
      </c>
      <c r="L4250" t="s">
        <v>369</v>
      </c>
      <c r="M4250" t="s">
        <v>368</v>
      </c>
      <c r="N4250" s="8">
        <v>41961</v>
      </c>
      <c r="O4250">
        <v>0</v>
      </c>
      <c r="P4250">
        <v>0</v>
      </c>
      <c r="Q4250">
        <v>11809</v>
      </c>
      <c r="R4250">
        <v>1767</v>
      </c>
      <c r="S4250">
        <v>3.681</v>
      </c>
      <c r="T4250">
        <v>33</v>
      </c>
      <c r="U4250">
        <v>5354.7</v>
      </c>
      <c r="V4250">
        <v>4</v>
      </c>
      <c r="W4250">
        <v>1.365</v>
      </c>
      <c r="X4250">
        <v>2.2050000000000001</v>
      </c>
      <c r="Y4250" s="8">
        <v>41961</v>
      </c>
    </row>
    <row r="4251" spans="1:25" x14ac:dyDescent="0.25">
      <c r="A4251">
        <v>-111.97541117</v>
      </c>
      <c r="B4251">
        <v>33.079708779999997</v>
      </c>
      <c r="C4251">
        <v>13</v>
      </c>
      <c r="D4251" t="s">
        <v>371</v>
      </c>
      <c r="E4251" t="s">
        <v>370</v>
      </c>
      <c r="F4251">
        <v>4250</v>
      </c>
      <c r="G4251">
        <v>1</v>
      </c>
      <c r="H4251">
        <v>13.33</v>
      </c>
      <c r="I4251">
        <v>2.0670000000000002</v>
      </c>
      <c r="J4251">
        <v>1</v>
      </c>
      <c r="K4251">
        <v>1163.5</v>
      </c>
      <c r="L4251" t="s">
        <v>369</v>
      </c>
      <c r="M4251" t="s">
        <v>368</v>
      </c>
      <c r="N4251" s="8">
        <v>41961</v>
      </c>
      <c r="O4251">
        <v>0</v>
      </c>
      <c r="P4251">
        <v>0</v>
      </c>
      <c r="Q4251">
        <v>11860</v>
      </c>
      <c r="R4251">
        <v>1718.4</v>
      </c>
      <c r="S4251">
        <v>3.58</v>
      </c>
      <c r="T4251">
        <v>33</v>
      </c>
      <c r="U4251">
        <v>5207.3</v>
      </c>
      <c r="V4251">
        <v>4</v>
      </c>
      <c r="W4251">
        <v>1.409</v>
      </c>
      <c r="X4251">
        <v>2.278</v>
      </c>
      <c r="Y4251" s="8">
        <v>41961</v>
      </c>
    </row>
    <row r="4252" spans="1:25" x14ac:dyDescent="0.25">
      <c r="A4252">
        <v>-111.97541099999999</v>
      </c>
      <c r="B4252">
        <v>33.079713769999998</v>
      </c>
      <c r="C4252">
        <v>13</v>
      </c>
      <c r="D4252" t="s">
        <v>371</v>
      </c>
      <c r="E4252" t="s">
        <v>370</v>
      </c>
      <c r="F4252">
        <v>4251</v>
      </c>
      <c r="G4252">
        <v>0</v>
      </c>
      <c r="H4252">
        <v>13.33</v>
      </c>
      <c r="I4252">
        <v>2.198</v>
      </c>
      <c r="J4252">
        <v>1</v>
      </c>
      <c r="K4252">
        <v>1163.5</v>
      </c>
      <c r="L4252" t="s">
        <v>369</v>
      </c>
      <c r="M4252" t="s">
        <v>368</v>
      </c>
      <c r="N4252" s="8">
        <v>41961</v>
      </c>
      <c r="O4252">
        <v>0</v>
      </c>
      <c r="P4252">
        <v>0</v>
      </c>
      <c r="Q4252">
        <v>10736</v>
      </c>
      <c r="R4252">
        <v>1462.7</v>
      </c>
      <c r="S4252">
        <v>3.0470000000000002</v>
      </c>
      <c r="T4252">
        <v>33</v>
      </c>
      <c r="U4252">
        <v>4432.5</v>
      </c>
      <c r="V4252">
        <v>4</v>
      </c>
      <c r="W4252">
        <v>1.4990000000000001</v>
      </c>
      <c r="X4252">
        <v>2.4220000000000002</v>
      </c>
      <c r="Y4252" s="8">
        <v>41961</v>
      </c>
    </row>
    <row r="4253" spans="1:25" x14ac:dyDescent="0.25">
      <c r="A4253">
        <v>-111.97540997</v>
      </c>
      <c r="B4253">
        <v>33.079719820000001</v>
      </c>
      <c r="C4253">
        <v>13</v>
      </c>
      <c r="D4253" t="s">
        <v>371</v>
      </c>
      <c r="E4253" t="s">
        <v>370</v>
      </c>
      <c r="F4253">
        <v>4252</v>
      </c>
      <c r="G4253">
        <v>354</v>
      </c>
      <c r="H4253">
        <v>13.33</v>
      </c>
      <c r="I4253">
        <v>2.1</v>
      </c>
      <c r="J4253">
        <v>1</v>
      </c>
      <c r="K4253">
        <v>1163.5</v>
      </c>
      <c r="L4253" t="s">
        <v>369</v>
      </c>
      <c r="M4253" t="s">
        <v>368</v>
      </c>
      <c r="N4253" s="8">
        <v>41961</v>
      </c>
      <c r="O4253">
        <v>0</v>
      </c>
      <c r="P4253">
        <v>0</v>
      </c>
      <c r="Q4253">
        <v>12063</v>
      </c>
      <c r="R4253">
        <v>1720.6</v>
      </c>
      <c r="S4253">
        <v>3.5840000000000001</v>
      </c>
      <c r="T4253">
        <v>33</v>
      </c>
      <c r="U4253">
        <v>5213.8</v>
      </c>
      <c r="V4253">
        <v>4</v>
      </c>
      <c r="W4253">
        <v>1.4319999999999999</v>
      </c>
      <c r="X4253">
        <v>2.3140000000000001</v>
      </c>
      <c r="Y4253" s="8">
        <v>41961</v>
      </c>
    </row>
    <row r="4254" spans="1:25" x14ac:dyDescent="0.25">
      <c r="A4254">
        <v>-111.97541083</v>
      </c>
      <c r="B4254">
        <v>33.079725779999997</v>
      </c>
      <c r="C4254">
        <v>13</v>
      </c>
      <c r="D4254" t="s">
        <v>371</v>
      </c>
      <c r="E4254" t="s">
        <v>370</v>
      </c>
      <c r="F4254">
        <v>4253</v>
      </c>
      <c r="G4254">
        <v>359</v>
      </c>
      <c r="H4254">
        <v>13.33</v>
      </c>
      <c r="I4254">
        <v>2.0009999999999999</v>
      </c>
      <c r="J4254">
        <v>1</v>
      </c>
      <c r="K4254">
        <v>1163.4000000000001</v>
      </c>
      <c r="L4254" t="s">
        <v>369</v>
      </c>
      <c r="M4254" t="s">
        <v>368</v>
      </c>
      <c r="N4254" s="8">
        <v>41961</v>
      </c>
      <c r="O4254">
        <v>0</v>
      </c>
      <c r="P4254">
        <v>0</v>
      </c>
      <c r="Q4254">
        <v>12791</v>
      </c>
      <c r="R4254">
        <v>1914.1</v>
      </c>
      <c r="S4254">
        <v>3.988</v>
      </c>
      <c r="T4254">
        <v>33</v>
      </c>
      <c r="U4254">
        <v>5800.4</v>
      </c>
      <c r="V4254">
        <v>4</v>
      </c>
      <c r="W4254">
        <v>1.365</v>
      </c>
      <c r="X4254">
        <v>2.2050000000000001</v>
      </c>
      <c r="Y4254" s="8">
        <v>41961</v>
      </c>
    </row>
    <row r="4255" spans="1:25" x14ac:dyDescent="0.25">
      <c r="A4255">
        <v>-111.97541151</v>
      </c>
      <c r="B4255">
        <v>33.079731789999997</v>
      </c>
      <c r="C4255">
        <v>13</v>
      </c>
      <c r="D4255" t="s">
        <v>371</v>
      </c>
      <c r="E4255" t="s">
        <v>370</v>
      </c>
      <c r="F4255">
        <v>4254</v>
      </c>
      <c r="G4255">
        <v>3</v>
      </c>
      <c r="H4255">
        <v>13.33</v>
      </c>
      <c r="I4255">
        <v>2.2639999999999998</v>
      </c>
      <c r="J4255">
        <v>1</v>
      </c>
      <c r="K4255">
        <v>1163.4000000000001</v>
      </c>
      <c r="L4255" t="s">
        <v>369</v>
      </c>
      <c r="M4255" t="s">
        <v>368</v>
      </c>
      <c r="N4255" s="8">
        <v>41961</v>
      </c>
      <c r="O4255">
        <v>0</v>
      </c>
      <c r="P4255">
        <v>0</v>
      </c>
      <c r="Q4255">
        <v>12007</v>
      </c>
      <c r="R4255">
        <v>1588.4</v>
      </c>
      <c r="S4255">
        <v>3.3090000000000002</v>
      </c>
      <c r="T4255">
        <v>33</v>
      </c>
      <c r="U4255">
        <v>4813.2</v>
      </c>
      <c r="V4255">
        <v>4</v>
      </c>
      <c r="W4255">
        <v>1.5429999999999999</v>
      </c>
      <c r="X4255">
        <v>2.4950000000000001</v>
      </c>
      <c r="Y4255" s="8">
        <v>41961</v>
      </c>
    </row>
    <row r="4256" spans="1:25" x14ac:dyDescent="0.25">
      <c r="A4256">
        <v>-111.97540983</v>
      </c>
      <c r="B4256">
        <v>33.079737780000002</v>
      </c>
      <c r="C4256">
        <v>13</v>
      </c>
      <c r="D4256" t="s">
        <v>371</v>
      </c>
      <c r="E4256" t="s">
        <v>370</v>
      </c>
      <c r="F4256">
        <v>4255</v>
      </c>
      <c r="G4256">
        <v>359</v>
      </c>
      <c r="H4256">
        <v>13.33</v>
      </c>
      <c r="I4256">
        <v>2.1</v>
      </c>
      <c r="J4256">
        <v>1</v>
      </c>
      <c r="K4256">
        <v>1163.4000000000001</v>
      </c>
      <c r="L4256" t="s">
        <v>369</v>
      </c>
      <c r="M4256" t="s">
        <v>368</v>
      </c>
      <c r="N4256" s="8">
        <v>41961</v>
      </c>
      <c r="O4256">
        <v>0</v>
      </c>
      <c r="P4256">
        <v>0</v>
      </c>
      <c r="Q4256">
        <v>14093</v>
      </c>
      <c r="R4256">
        <v>2010</v>
      </c>
      <c r="S4256">
        <v>4.1879999999999997</v>
      </c>
      <c r="T4256">
        <v>33</v>
      </c>
      <c r="U4256">
        <v>6091</v>
      </c>
      <c r="V4256">
        <v>4</v>
      </c>
      <c r="W4256">
        <v>1.4319999999999999</v>
      </c>
      <c r="X4256">
        <v>2.3140000000000001</v>
      </c>
      <c r="Y4256" s="8">
        <v>41961</v>
      </c>
    </row>
    <row r="4257" spans="1:25" x14ac:dyDescent="0.25">
      <c r="A4257">
        <v>-111.97541103</v>
      </c>
      <c r="B4257">
        <v>33.07974282</v>
      </c>
      <c r="C4257">
        <v>13</v>
      </c>
      <c r="D4257" t="s">
        <v>371</v>
      </c>
      <c r="E4257" t="s">
        <v>370</v>
      </c>
      <c r="F4257">
        <v>4256</v>
      </c>
      <c r="G4257">
        <v>6</v>
      </c>
      <c r="H4257">
        <v>13.33</v>
      </c>
      <c r="I4257">
        <v>2.133</v>
      </c>
      <c r="J4257">
        <v>1</v>
      </c>
      <c r="K4257">
        <v>1163.5</v>
      </c>
      <c r="L4257" t="s">
        <v>369</v>
      </c>
      <c r="M4257" t="s">
        <v>368</v>
      </c>
      <c r="N4257" s="8">
        <v>41961</v>
      </c>
      <c r="O4257">
        <v>0</v>
      </c>
      <c r="P4257">
        <v>0</v>
      </c>
      <c r="Q4257">
        <v>13417</v>
      </c>
      <c r="R4257">
        <v>1884.2</v>
      </c>
      <c r="S4257">
        <v>3.9249999999999998</v>
      </c>
      <c r="T4257">
        <v>33</v>
      </c>
      <c r="U4257">
        <v>5709.7</v>
      </c>
      <c r="V4257">
        <v>4</v>
      </c>
      <c r="W4257">
        <v>1.454</v>
      </c>
      <c r="X4257">
        <v>2.35</v>
      </c>
      <c r="Y4257" s="8">
        <v>41961</v>
      </c>
    </row>
    <row r="4258" spans="1:25" x14ac:dyDescent="0.25">
      <c r="A4258">
        <v>-111.97540949</v>
      </c>
      <c r="B4258">
        <v>33.079749790000001</v>
      </c>
      <c r="C4258">
        <v>13</v>
      </c>
      <c r="D4258" t="s">
        <v>371</v>
      </c>
      <c r="E4258" t="s">
        <v>370</v>
      </c>
      <c r="F4258">
        <v>4257</v>
      </c>
      <c r="G4258">
        <v>357</v>
      </c>
      <c r="H4258">
        <v>13.33</v>
      </c>
      <c r="I4258">
        <v>2.0009999999999999</v>
      </c>
      <c r="J4258">
        <v>1</v>
      </c>
      <c r="K4258">
        <v>1163.5</v>
      </c>
      <c r="L4258" t="s">
        <v>369</v>
      </c>
      <c r="M4258" t="s">
        <v>368</v>
      </c>
      <c r="N4258" s="8">
        <v>41961</v>
      </c>
      <c r="O4258">
        <v>0</v>
      </c>
      <c r="P4258">
        <v>0</v>
      </c>
      <c r="Q4258">
        <v>14005</v>
      </c>
      <c r="R4258">
        <v>2095.6999999999998</v>
      </c>
      <c r="S4258">
        <v>4.3659999999999997</v>
      </c>
      <c r="T4258">
        <v>33</v>
      </c>
      <c r="U4258">
        <v>6350.6</v>
      </c>
      <c r="V4258">
        <v>4</v>
      </c>
      <c r="W4258">
        <v>1.365</v>
      </c>
      <c r="X4258">
        <v>2.2050000000000001</v>
      </c>
      <c r="Y4258" s="8">
        <v>41961</v>
      </c>
    </row>
    <row r="4259" spans="1:25" x14ac:dyDescent="0.25">
      <c r="A4259">
        <v>-111.97541</v>
      </c>
      <c r="B4259">
        <v>33.079754770000001</v>
      </c>
      <c r="C4259">
        <v>13</v>
      </c>
      <c r="D4259" t="s">
        <v>371</v>
      </c>
      <c r="E4259" t="s">
        <v>370</v>
      </c>
      <c r="F4259">
        <v>4258</v>
      </c>
      <c r="G4259">
        <v>0</v>
      </c>
      <c r="H4259">
        <v>13.33</v>
      </c>
      <c r="I4259">
        <v>2.0339999999999998</v>
      </c>
      <c r="J4259">
        <v>1</v>
      </c>
      <c r="K4259">
        <v>1163.5</v>
      </c>
      <c r="L4259" t="s">
        <v>369</v>
      </c>
      <c r="M4259" t="s">
        <v>368</v>
      </c>
      <c r="N4259" s="8">
        <v>41961</v>
      </c>
      <c r="O4259">
        <v>0</v>
      </c>
      <c r="P4259">
        <v>0</v>
      </c>
      <c r="Q4259">
        <v>13630</v>
      </c>
      <c r="R4259">
        <v>2006.7</v>
      </c>
      <c r="S4259">
        <v>4.181</v>
      </c>
      <c r="T4259">
        <v>33</v>
      </c>
      <c r="U4259">
        <v>6080.9</v>
      </c>
      <c r="V4259">
        <v>4</v>
      </c>
      <c r="W4259">
        <v>1.387</v>
      </c>
      <c r="X4259">
        <v>2.2410000000000001</v>
      </c>
      <c r="Y4259" s="8">
        <v>41961</v>
      </c>
    </row>
    <row r="4260" spans="1:25" x14ac:dyDescent="0.25">
      <c r="A4260">
        <v>-111.97540949</v>
      </c>
      <c r="B4260">
        <v>33.079760790000002</v>
      </c>
      <c r="C4260">
        <v>13</v>
      </c>
      <c r="D4260" t="s">
        <v>371</v>
      </c>
      <c r="E4260" t="s">
        <v>370</v>
      </c>
      <c r="F4260">
        <v>4259</v>
      </c>
      <c r="G4260">
        <v>357</v>
      </c>
      <c r="H4260">
        <v>13.33</v>
      </c>
      <c r="I4260">
        <v>2.2639999999999998</v>
      </c>
      <c r="J4260">
        <v>1</v>
      </c>
      <c r="K4260">
        <v>1163.5</v>
      </c>
      <c r="L4260" t="s">
        <v>369</v>
      </c>
      <c r="M4260" t="s">
        <v>368</v>
      </c>
      <c r="N4260" s="8">
        <v>41961</v>
      </c>
      <c r="O4260">
        <v>0</v>
      </c>
      <c r="P4260">
        <v>0</v>
      </c>
      <c r="Q4260">
        <v>11629</v>
      </c>
      <c r="R4260">
        <v>1538.4</v>
      </c>
      <c r="S4260">
        <v>3.2050000000000001</v>
      </c>
      <c r="T4260">
        <v>33</v>
      </c>
      <c r="U4260">
        <v>4661.8999999999996</v>
      </c>
      <c r="V4260">
        <v>4</v>
      </c>
      <c r="W4260">
        <v>1.5429999999999999</v>
      </c>
      <c r="X4260">
        <v>2.4950000000000001</v>
      </c>
      <c r="Y4260" s="8">
        <v>41961</v>
      </c>
    </row>
    <row r="4261" spans="1:25" x14ac:dyDescent="0.25">
      <c r="A4261">
        <v>-111.97541</v>
      </c>
      <c r="B4261">
        <v>33.079766769999999</v>
      </c>
      <c r="C4261">
        <v>13</v>
      </c>
      <c r="D4261" t="s">
        <v>371</v>
      </c>
      <c r="E4261" t="s">
        <v>370</v>
      </c>
      <c r="F4261">
        <v>4260</v>
      </c>
      <c r="G4261">
        <v>360</v>
      </c>
      <c r="H4261">
        <v>13.33</v>
      </c>
      <c r="I4261">
        <v>2.165</v>
      </c>
      <c r="J4261">
        <v>1</v>
      </c>
      <c r="K4261">
        <v>1163.5</v>
      </c>
      <c r="L4261" t="s">
        <v>369</v>
      </c>
      <c r="M4261" t="s">
        <v>368</v>
      </c>
      <c r="N4261" s="8">
        <v>41961</v>
      </c>
      <c r="O4261">
        <v>0</v>
      </c>
      <c r="P4261">
        <v>0</v>
      </c>
      <c r="Q4261">
        <v>11514</v>
      </c>
      <c r="R4261">
        <v>1592.4</v>
      </c>
      <c r="S4261">
        <v>3.3170000000000002</v>
      </c>
      <c r="T4261">
        <v>33</v>
      </c>
      <c r="U4261">
        <v>4825.3999999999996</v>
      </c>
      <c r="V4261">
        <v>4</v>
      </c>
      <c r="W4261">
        <v>1.476</v>
      </c>
      <c r="X4261">
        <v>2.3860000000000001</v>
      </c>
      <c r="Y4261" s="8">
        <v>41961</v>
      </c>
    </row>
    <row r="4262" spans="1:25" x14ac:dyDescent="0.25">
      <c r="A4262">
        <v>-111.97541103</v>
      </c>
      <c r="B4262">
        <v>33.079772820000002</v>
      </c>
      <c r="C4262">
        <v>13</v>
      </c>
      <c r="D4262" t="s">
        <v>371</v>
      </c>
      <c r="E4262" t="s">
        <v>370</v>
      </c>
      <c r="F4262">
        <v>4261</v>
      </c>
      <c r="G4262">
        <v>6</v>
      </c>
      <c r="H4262">
        <v>13.33</v>
      </c>
      <c r="I4262">
        <v>2.0009999999999999</v>
      </c>
      <c r="J4262">
        <v>1</v>
      </c>
      <c r="K4262">
        <v>1163.4000000000001</v>
      </c>
      <c r="L4262" t="s">
        <v>369</v>
      </c>
      <c r="M4262" t="s">
        <v>368</v>
      </c>
      <c r="N4262" s="8">
        <v>41961</v>
      </c>
      <c r="O4262">
        <v>0</v>
      </c>
      <c r="P4262">
        <v>0</v>
      </c>
      <c r="Q4262">
        <v>12899</v>
      </c>
      <c r="R4262">
        <v>1930.3</v>
      </c>
      <c r="S4262">
        <v>4.0209999999999999</v>
      </c>
      <c r="T4262">
        <v>33</v>
      </c>
      <c r="U4262">
        <v>5849.2</v>
      </c>
      <c r="V4262">
        <v>4</v>
      </c>
      <c r="W4262">
        <v>1.365</v>
      </c>
      <c r="X4262">
        <v>2.2050000000000001</v>
      </c>
      <c r="Y4262" s="8">
        <v>41961</v>
      </c>
    </row>
    <row r="4263" spans="1:25" x14ac:dyDescent="0.25">
      <c r="A4263">
        <v>-111.97540897</v>
      </c>
      <c r="B4263">
        <v>33.079778820000001</v>
      </c>
      <c r="C4263">
        <v>13</v>
      </c>
      <c r="D4263" t="s">
        <v>371</v>
      </c>
      <c r="E4263" t="s">
        <v>370</v>
      </c>
      <c r="F4263">
        <v>4262</v>
      </c>
      <c r="G4263">
        <v>354</v>
      </c>
      <c r="H4263">
        <v>13.33</v>
      </c>
      <c r="I4263">
        <v>2.133</v>
      </c>
      <c r="J4263">
        <v>1</v>
      </c>
      <c r="K4263">
        <v>1163.4000000000001</v>
      </c>
      <c r="L4263" t="s">
        <v>369</v>
      </c>
      <c r="M4263" t="s">
        <v>368</v>
      </c>
      <c r="N4263" s="8">
        <v>41961</v>
      </c>
      <c r="O4263">
        <v>0</v>
      </c>
      <c r="P4263">
        <v>0</v>
      </c>
      <c r="Q4263">
        <v>11682</v>
      </c>
      <c r="R4263">
        <v>1640.5</v>
      </c>
      <c r="S4263">
        <v>3.4180000000000001</v>
      </c>
      <c r="T4263">
        <v>33</v>
      </c>
      <c r="U4263">
        <v>4971.3</v>
      </c>
      <c r="V4263">
        <v>4</v>
      </c>
      <c r="W4263">
        <v>1.454</v>
      </c>
      <c r="X4263">
        <v>2.35</v>
      </c>
      <c r="Y4263" s="8">
        <v>41961</v>
      </c>
    </row>
    <row r="4264" spans="1:25" x14ac:dyDescent="0.25">
      <c r="A4264">
        <v>-111.97541086</v>
      </c>
      <c r="B4264">
        <v>33.079783810000002</v>
      </c>
      <c r="C4264">
        <v>13</v>
      </c>
      <c r="D4264" t="s">
        <v>371</v>
      </c>
      <c r="E4264" t="s">
        <v>370</v>
      </c>
      <c r="F4264">
        <v>4263</v>
      </c>
      <c r="G4264">
        <v>5</v>
      </c>
      <c r="H4264">
        <v>13.33</v>
      </c>
      <c r="I4264">
        <v>2.1</v>
      </c>
      <c r="J4264">
        <v>1</v>
      </c>
      <c r="K4264">
        <v>1163.3</v>
      </c>
      <c r="L4264" t="s">
        <v>369</v>
      </c>
      <c r="M4264" t="s">
        <v>368</v>
      </c>
      <c r="N4264" s="8">
        <v>41961</v>
      </c>
      <c r="O4264">
        <v>0</v>
      </c>
      <c r="P4264">
        <v>0</v>
      </c>
      <c r="Q4264">
        <v>13399</v>
      </c>
      <c r="R4264">
        <v>1911</v>
      </c>
      <c r="S4264">
        <v>3.9809999999999999</v>
      </c>
      <c r="T4264">
        <v>33</v>
      </c>
      <c r="U4264">
        <v>5791</v>
      </c>
      <c r="V4264">
        <v>4</v>
      </c>
      <c r="W4264">
        <v>1.4319999999999999</v>
      </c>
      <c r="X4264">
        <v>2.3140000000000001</v>
      </c>
      <c r="Y4264" s="8">
        <v>41961</v>
      </c>
    </row>
    <row r="4265" spans="1:25" x14ac:dyDescent="0.25">
      <c r="A4265">
        <v>-111.97540932</v>
      </c>
      <c r="B4265">
        <v>33.07978979</v>
      </c>
      <c r="C4265">
        <v>13</v>
      </c>
      <c r="D4265" t="s">
        <v>371</v>
      </c>
      <c r="E4265" t="s">
        <v>370</v>
      </c>
      <c r="F4265">
        <v>4264</v>
      </c>
      <c r="G4265">
        <v>356</v>
      </c>
      <c r="H4265">
        <v>13.33</v>
      </c>
      <c r="I4265">
        <v>2.0339999999999998</v>
      </c>
      <c r="J4265">
        <v>1</v>
      </c>
      <c r="K4265">
        <v>1163.3</v>
      </c>
      <c r="L4265" t="s">
        <v>369</v>
      </c>
      <c r="M4265" t="s">
        <v>368</v>
      </c>
      <c r="N4265" s="8">
        <v>41961</v>
      </c>
      <c r="O4265">
        <v>0</v>
      </c>
      <c r="P4265">
        <v>0</v>
      </c>
      <c r="Q4265">
        <v>13705</v>
      </c>
      <c r="R4265">
        <v>2017.7</v>
      </c>
      <c r="S4265">
        <v>4.2039999999999997</v>
      </c>
      <c r="T4265">
        <v>33</v>
      </c>
      <c r="U4265">
        <v>6114.3</v>
      </c>
      <c r="V4265">
        <v>4</v>
      </c>
      <c r="W4265">
        <v>1.387</v>
      </c>
      <c r="X4265">
        <v>2.2410000000000001</v>
      </c>
      <c r="Y4265" s="8">
        <v>41961</v>
      </c>
    </row>
    <row r="4266" spans="1:25" x14ac:dyDescent="0.25">
      <c r="A4266">
        <v>-111.97541103</v>
      </c>
      <c r="B4266">
        <v>33.079795820000001</v>
      </c>
      <c r="C4266">
        <v>13</v>
      </c>
      <c r="D4266" t="s">
        <v>371</v>
      </c>
      <c r="E4266" t="s">
        <v>370</v>
      </c>
      <c r="F4266">
        <v>4265</v>
      </c>
      <c r="G4266">
        <v>6</v>
      </c>
      <c r="H4266">
        <v>13.33</v>
      </c>
      <c r="I4266">
        <v>1.9690000000000001</v>
      </c>
      <c r="J4266">
        <v>1</v>
      </c>
      <c r="K4266">
        <v>1163.2</v>
      </c>
      <c r="L4266" t="s">
        <v>369</v>
      </c>
      <c r="M4266" t="s">
        <v>368</v>
      </c>
      <c r="N4266" s="8">
        <v>41961</v>
      </c>
      <c r="O4266">
        <v>0</v>
      </c>
      <c r="P4266">
        <v>0</v>
      </c>
      <c r="Q4266">
        <v>13005</v>
      </c>
      <c r="R4266">
        <v>1978.6</v>
      </c>
      <c r="S4266">
        <v>4.1219999999999999</v>
      </c>
      <c r="T4266">
        <v>33</v>
      </c>
      <c r="U4266">
        <v>5995.6</v>
      </c>
      <c r="V4266">
        <v>4</v>
      </c>
      <c r="W4266">
        <v>1.3420000000000001</v>
      </c>
      <c r="X4266">
        <v>2.169</v>
      </c>
      <c r="Y4266" s="8">
        <v>41961</v>
      </c>
    </row>
    <row r="4267" spans="1:25" x14ac:dyDescent="0.25">
      <c r="A4267">
        <v>-111.97540863</v>
      </c>
      <c r="B4267">
        <v>33.079801850000003</v>
      </c>
      <c r="C4267">
        <v>13</v>
      </c>
      <c r="D4267" t="s">
        <v>371</v>
      </c>
      <c r="E4267" t="s">
        <v>370</v>
      </c>
      <c r="F4267">
        <v>4266</v>
      </c>
      <c r="G4267">
        <v>352</v>
      </c>
      <c r="H4267">
        <v>13.33</v>
      </c>
      <c r="I4267">
        <v>2.0339999999999998</v>
      </c>
      <c r="J4267">
        <v>1</v>
      </c>
      <c r="K4267">
        <v>1163.2</v>
      </c>
      <c r="L4267" t="s">
        <v>369</v>
      </c>
      <c r="M4267" t="s">
        <v>368</v>
      </c>
      <c r="N4267" s="8">
        <v>41961</v>
      </c>
      <c r="O4267">
        <v>0</v>
      </c>
      <c r="P4267">
        <v>0</v>
      </c>
      <c r="Q4267">
        <v>13129</v>
      </c>
      <c r="R4267">
        <v>1932.9</v>
      </c>
      <c r="S4267">
        <v>4.0270000000000001</v>
      </c>
      <c r="T4267">
        <v>33</v>
      </c>
      <c r="U4267">
        <v>5857.3</v>
      </c>
      <c r="V4267">
        <v>4</v>
      </c>
      <c r="W4267">
        <v>1.387</v>
      </c>
      <c r="X4267">
        <v>2.2410000000000001</v>
      </c>
      <c r="Y4267" s="8">
        <v>41961</v>
      </c>
    </row>
    <row r="4268" spans="1:25" x14ac:dyDescent="0.25">
      <c r="A4268">
        <v>-111.97540966</v>
      </c>
      <c r="B4268">
        <v>33.079807780000003</v>
      </c>
      <c r="C4268">
        <v>13</v>
      </c>
      <c r="D4268" t="s">
        <v>371</v>
      </c>
      <c r="E4268" t="s">
        <v>370</v>
      </c>
      <c r="F4268">
        <v>4267</v>
      </c>
      <c r="G4268">
        <v>358</v>
      </c>
      <c r="H4268">
        <v>13.33</v>
      </c>
      <c r="I4268">
        <v>2.1</v>
      </c>
      <c r="J4268">
        <v>1</v>
      </c>
      <c r="K4268">
        <v>1163.2</v>
      </c>
      <c r="L4268" t="s">
        <v>369</v>
      </c>
      <c r="M4268" t="s">
        <v>368</v>
      </c>
      <c r="N4268" s="8">
        <v>41961</v>
      </c>
      <c r="O4268">
        <v>0</v>
      </c>
      <c r="P4268">
        <v>0</v>
      </c>
      <c r="Q4268">
        <v>12817</v>
      </c>
      <c r="R4268">
        <v>1828.1</v>
      </c>
      <c r="S4268">
        <v>3.8079999999999998</v>
      </c>
      <c r="T4268">
        <v>33</v>
      </c>
      <c r="U4268">
        <v>5539.6</v>
      </c>
      <c r="V4268">
        <v>4</v>
      </c>
      <c r="W4268">
        <v>1.4319999999999999</v>
      </c>
      <c r="X4268">
        <v>2.3140000000000001</v>
      </c>
      <c r="Y4268" s="8">
        <v>41961</v>
      </c>
    </row>
    <row r="4269" spans="1:25" x14ac:dyDescent="0.25">
      <c r="A4269">
        <v>-111.9754112</v>
      </c>
      <c r="B4269">
        <v>33.079812840000002</v>
      </c>
      <c r="C4269">
        <v>13</v>
      </c>
      <c r="D4269" t="s">
        <v>371</v>
      </c>
      <c r="E4269" t="s">
        <v>370</v>
      </c>
      <c r="F4269">
        <v>4268</v>
      </c>
      <c r="G4269">
        <v>7</v>
      </c>
      <c r="H4269">
        <v>13.33</v>
      </c>
      <c r="I4269">
        <v>2.165</v>
      </c>
      <c r="J4269">
        <v>1</v>
      </c>
      <c r="K4269">
        <v>1163.3</v>
      </c>
      <c r="L4269" t="s">
        <v>369</v>
      </c>
      <c r="M4269" t="s">
        <v>368</v>
      </c>
      <c r="N4269" s="8">
        <v>41961</v>
      </c>
      <c r="O4269">
        <v>0</v>
      </c>
      <c r="P4269">
        <v>0</v>
      </c>
      <c r="Q4269">
        <v>13555</v>
      </c>
      <c r="R4269">
        <v>1874.8</v>
      </c>
      <c r="S4269">
        <v>3.9060000000000001</v>
      </c>
      <c r="T4269">
        <v>33</v>
      </c>
      <c r="U4269">
        <v>5681.1</v>
      </c>
      <c r="V4269">
        <v>4</v>
      </c>
      <c r="W4269">
        <v>1.476</v>
      </c>
      <c r="X4269">
        <v>2.3860000000000001</v>
      </c>
      <c r="Y4269" s="8">
        <v>41961</v>
      </c>
    </row>
    <row r="4270" spans="1:25" x14ac:dyDescent="0.25">
      <c r="A4270">
        <v>-111.97540932</v>
      </c>
      <c r="B4270">
        <v>33.079818789999997</v>
      </c>
      <c r="C4270">
        <v>13</v>
      </c>
      <c r="D4270" t="s">
        <v>371</v>
      </c>
      <c r="E4270" t="s">
        <v>370</v>
      </c>
      <c r="F4270">
        <v>4269</v>
      </c>
      <c r="G4270">
        <v>356</v>
      </c>
      <c r="H4270">
        <v>13.33</v>
      </c>
      <c r="I4270">
        <v>2.0670000000000002</v>
      </c>
      <c r="J4270">
        <v>1</v>
      </c>
      <c r="K4270">
        <v>1163.2</v>
      </c>
      <c r="L4270" t="s">
        <v>369</v>
      </c>
      <c r="M4270" t="s">
        <v>368</v>
      </c>
      <c r="N4270" s="8">
        <v>41961</v>
      </c>
      <c r="O4270">
        <v>0</v>
      </c>
      <c r="P4270">
        <v>0</v>
      </c>
      <c r="Q4270">
        <v>13780</v>
      </c>
      <c r="R4270">
        <v>1996.6</v>
      </c>
      <c r="S4270">
        <v>4.16</v>
      </c>
      <c r="T4270">
        <v>33</v>
      </c>
      <c r="U4270">
        <v>6050.2</v>
      </c>
      <c r="V4270">
        <v>4</v>
      </c>
      <c r="W4270">
        <v>1.409</v>
      </c>
      <c r="X4270">
        <v>2.278</v>
      </c>
      <c r="Y4270" s="8">
        <v>41961</v>
      </c>
    </row>
    <row r="4271" spans="1:25" x14ac:dyDescent="0.25">
      <c r="A4271">
        <v>-111.97540966</v>
      </c>
      <c r="B4271">
        <v>33.079824780000003</v>
      </c>
      <c r="C4271">
        <v>13</v>
      </c>
      <c r="D4271" t="s">
        <v>371</v>
      </c>
      <c r="E4271" t="s">
        <v>370</v>
      </c>
      <c r="F4271">
        <v>4270</v>
      </c>
      <c r="G4271">
        <v>358</v>
      </c>
      <c r="H4271">
        <v>13.33</v>
      </c>
      <c r="I4271">
        <v>2.165</v>
      </c>
      <c r="J4271">
        <v>1</v>
      </c>
      <c r="K4271">
        <v>1163.2</v>
      </c>
      <c r="L4271" t="s">
        <v>369</v>
      </c>
      <c r="M4271" t="s">
        <v>368</v>
      </c>
      <c r="N4271" s="8">
        <v>41961</v>
      </c>
      <c r="O4271">
        <v>0</v>
      </c>
      <c r="P4271">
        <v>0</v>
      </c>
      <c r="Q4271">
        <v>13596</v>
      </c>
      <c r="R4271">
        <v>1880.3</v>
      </c>
      <c r="S4271">
        <v>3.9169999999999998</v>
      </c>
      <c r="T4271">
        <v>33</v>
      </c>
      <c r="U4271">
        <v>5698</v>
      </c>
      <c r="V4271">
        <v>4</v>
      </c>
      <c r="W4271">
        <v>1.476</v>
      </c>
      <c r="X4271">
        <v>2.3860000000000001</v>
      </c>
      <c r="Y4271" s="8">
        <v>41961</v>
      </c>
    </row>
    <row r="4272" spans="1:25" x14ac:dyDescent="0.25">
      <c r="A4272">
        <v>-111.97540917000001</v>
      </c>
      <c r="B4272">
        <v>33.079830780000002</v>
      </c>
      <c r="C4272">
        <v>13</v>
      </c>
      <c r="D4272" t="s">
        <v>371</v>
      </c>
      <c r="E4272" t="s">
        <v>370</v>
      </c>
      <c r="F4272">
        <v>4271</v>
      </c>
      <c r="G4272">
        <v>1</v>
      </c>
      <c r="H4272">
        <v>13.33</v>
      </c>
      <c r="I4272">
        <v>2.1</v>
      </c>
      <c r="J4272">
        <v>1</v>
      </c>
      <c r="K4272">
        <v>1163.0999999999999</v>
      </c>
      <c r="L4272" t="s">
        <v>369</v>
      </c>
      <c r="M4272" t="s">
        <v>368</v>
      </c>
      <c r="N4272" s="8">
        <v>41961</v>
      </c>
      <c r="O4272">
        <v>0</v>
      </c>
      <c r="P4272">
        <v>0</v>
      </c>
      <c r="Q4272">
        <v>14814</v>
      </c>
      <c r="R4272">
        <v>2112.9</v>
      </c>
      <c r="S4272">
        <v>4.4020000000000001</v>
      </c>
      <c r="T4272">
        <v>33</v>
      </c>
      <c r="U4272">
        <v>6402.7</v>
      </c>
      <c r="V4272">
        <v>4</v>
      </c>
      <c r="W4272">
        <v>1.4319999999999999</v>
      </c>
      <c r="X4272">
        <v>2.3140000000000001</v>
      </c>
      <c r="Y4272" s="8">
        <v>41961</v>
      </c>
    </row>
    <row r="4273" spans="1:25" x14ac:dyDescent="0.25">
      <c r="A4273">
        <v>-111.97540934</v>
      </c>
      <c r="B4273">
        <v>33.079836780000001</v>
      </c>
      <c r="C4273">
        <v>13</v>
      </c>
      <c r="D4273" t="s">
        <v>371</v>
      </c>
      <c r="E4273" t="s">
        <v>370</v>
      </c>
      <c r="F4273">
        <v>4272</v>
      </c>
      <c r="G4273">
        <v>2</v>
      </c>
      <c r="H4273">
        <v>13.33</v>
      </c>
      <c r="I4273">
        <v>2.0670000000000002</v>
      </c>
      <c r="J4273">
        <v>1</v>
      </c>
      <c r="K4273">
        <v>1163.2</v>
      </c>
      <c r="L4273" t="s">
        <v>369</v>
      </c>
      <c r="M4273" t="s">
        <v>368</v>
      </c>
      <c r="N4273" s="8">
        <v>41961</v>
      </c>
      <c r="O4273">
        <v>0</v>
      </c>
      <c r="P4273">
        <v>0</v>
      </c>
      <c r="Q4273">
        <v>13959</v>
      </c>
      <c r="R4273">
        <v>2022.5</v>
      </c>
      <c r="S4273">
        <v>4.2130000000000001</v>
      </c>
      <c r="T4273">
        <v>33</v>
      </c>
      <c r="U4273">
        <v>6128.7</v>
      </c>
      <c r="V4273">
        <v>4</v>
      </c>
      <c r="W4273">
        <v>1.409</v>
      </c>
      <c r="X4273">
        <v>2.278</v>
      </c>
      <c r="Y4273" s="8">
        <v>41961</v>
      </c>
    </row>
    <row r="4274" spans="1:25" x14ac:dyDescent="0.25">
      <c r="A4274">
        <v>-111.97540866</v>
      </c>
      <c r="B4274">
        <v>33.07984278</v>
      </c>
      <c r="C4274">
        <v>13</v>
      </c>
      <c r="D4274" t="s">
        <v>371</v>
      </c>
      <c r="E4274" t="s">
        <v>370</v>
      </c>
      <c r="F4274">
        <v>4273</v>
      </c>
      <c r="G4274">
        <v>358</v>
      </c>
      <c r="H4274">
        <v>13.33</v>
      </c>
      <c r="I4274">
        <v>2.0670000000000002</v>
      </c>
      <c r="J4274">
        <v>1</v>
      </c>
      <c r="K4274">
        <v>1163.0999999999999</v>
      </c>
      <c r="L4274" t="s">
        <v>369</v>
      </c>
      <c r="M4274" t="s">
        <v>368</v>
      </c>
      <c r="N4274" s="8">
        <v>41961</v>
      </c>
      <c r="O4274">
        <v>0</v>
      </c>
      <c r="P4274">
        <v>0</v>
      </c>
      <c r="Q4274">
        <v>15148</v>
      </c>
      <c r="R4274">
        <v>2194.8000000000002</v>
      </c>
      <c r="S4274">
        <v>4.5720000000000001</v>
      </c>
      <c r="T4274">
        <v>33</v>
      </c>
      <c r="U4274">
        <v>6650.8</v>
      </c>
      <c r="V4274">
        <v>4</v>
      </c>
      <c r="W4274">
        <v>1.409</v>
      </c>
      <c r="X4274">
        <v>2.278</v>
      </c>
      <c r="Y4274" s="8">
        <v>41961</v>
      </c>
    </row>
    <row r="4275" spans="1:25" x14ac:dyDescent="0.25">
      <c r="A4275">
        <v>-111.97540986</v>
      </c>
      <c r="B4275">
        <v>33.079847809999997</v>
      </c>
      <c r="C4275">
        <v>13</v>
      </c>
      <c r="D4275" t="s">
        <v>371</v>
      </c>
      <c r="E4275" t="s">
        <v>370</v>
      </c>
      <c r="F4275">
        <v>4274</v>
      </c>
      <c r="G4275">
        <v>5</v>
      </c>
      <c r="H4275">
        <v>13.33</v>
      </c>
      <c r="I4275">
        <v>2.133</v>
      </c>
      <c r="J4275">
        <v>1</v>
      </c>
      <c r="K4275">
        <v>1163.2</v>
      </c>
      <c r="L4275" t="s">
        <v>369</v>
      </c>
      <c r="M4275" t="s">
        <v>368</v>
      </c>
      <c r="N4275" s="8">
        <v>41961</v>
      </c>
      <c r="O4275">
        <v>0</v>
      </c>
      <c r="P4275">
        <v>0</v>
      </c>
      <c r="Q4275">
        <v>14759</v>
      </c>
      <c r="R4275">
        <v>2072.6</v>
      </c>
      <c r="S4275">
        <v>4.3179999999999996</v>
      </c>
      <c r="T4275">
        <v>33</v>
      </c>
      <c r="U4275">
        <v>6280.6</v>
      </c>
      <c r="V4275">
        <v>4</v>
      </c>
      <c r="W4275">
        <v>1.454</v>
      </c>
      <c r="X4275">
        <v>2.35</v>
      </c>
      <c r="Y4275" s="8">
        <v>41961</v>
      </c>
    </row>
    <row r="4276" spans="1:25" x14ac:dyDescent="0.25">
      <c r="A4276">
        <v>-111.97540914</v>
      </c>
      <c r="B4276">
        <v>33.079853810000003</v>
      </c>
      <c r="C4276">
        <v>13</v>
      </c>
      <c r="D4276" t="s">
        <v>371</v>
      </c>
      <c r="E4276" t="s">
        <v>370</v>
      </c>
      <c r="F4276">
        <v>4275</v>
      </c>
      <c r="G4276">
        <v>355</v>
      </c>
      <c r="H4276">
        <v>13.33</v>
      </c>
      <c r="I4276">
        <v>1.9690000000000001</v>
      </c>
      <c r="J4276">
        <v>1</v>
      </c>
      <c r="K4276">
        <v>1163.3</v>
      </c>
      <c r="L4276" t="s">
        <v>369</v>
      </c>
      <c r="M4276" t="s">
        <v>368</v>
      </c>
      <c r="N4276" s="8">
        <v>41961</v>
      </c>
      <c r="O4276">
        <v>0</v>
      </c>
      <c r="P4276">
        <v>0</v>
      </c>
      <c r="Q4276">
        <v>14505</v>
      </c>
      <c r="R4276">
        <v>2206.6999999999998</v>
      </c>
      <c r="S4276">
        <v>4.5970000000000004</v>
      </c>
      <c r="T4276">
        <v>33</v>
      </c>
      <c r="U4276">
        <v>6687</v>
      </c>
      <c r="V4276">
        <v>4</v>
      </c>
      <c r="W4276">
        <v>1.3420000000000001</v>
      </c>
      <c r="X4276">
        <v>2.169</v>
      </c>
      <c r="Y4276" s="8">
        <v>41961</v>
      </c>
    </row>
    <row r="4277" spans="1:25" x14ac:dyDescent="0.25">
      <c r="A4277">
        <v>-111.97540917000001</v>
      </c>
      <c r="B4277">
        <v>33.07985978</v>
      </c>
      <c r="C4277">
        <v>13</v>
      </c>
      <c r="D4277" t="s">
        <v>371</v>
      </c>
      <c r="E4277" t="s">
        <v>370</v>
      </c>
      <c r="F4277">
        <v>4276</v>
      </c>
      <c r="G4277">
        <v>1</v>
      </c>
      <c r="H4277">
        <v>13.33</v>
      </c>
      <c r="I4277">
        <v>2.0339999999999998</v>
      </c>
      <c r="J4277">
        <v>1</v>
      </c>
      <c r="K4277">
        <v>1163.4000000000001</v>
      </c>
      <c r="L4277" t="s">
        <v>369</v>
      </c>
      <c r="M4277" t="s">
        <v>368</v>
      </c>
      <c r="N4277" s="8">
        <v>41961</v>
      </c>
      <c r="O4277">
        <v>0</v>
      </c>
      <c r="P4277">
        <v>0</v>
      </c>
      <c r="Q4277">
        <v>16123</v>
      </c>
      <c r="R4277">
        <v>2373.8000000000002</v>
      </c>
      <c r="S4277">
        <v>4.9450000000000003</v>
      </c>
      <c r="T4277">
        <v>33</v>
      </c>
      <c r="U4277">
        <v>7193.2</v>
      </c>
      <c r="V4277">
        <v>4</v>
      </c>
      <c r="W4277">
        <v>1.387</v>
      </c>
      <c r="X4277">
        <v>2.2410000000000001</v>
      </c>
      <c r="Y4277" s="8">
        <v>41961</v>
      </c>
    </row>
    <row r="4278" spans="1:25" x14ac:dyDescent="0.25">
      <c r="A4278">
        <v>-111.97540934</v>
      </c>
      <c r="B4278">
        <v>33.079865779999999</v>
      </c>
      <c r="C4278">
        <v>13</v>
      </c>
      <c r="D4278" t="s">
        <v>371</v>
      </c>
      <c r="E4278" t="s">
        <v>370</v>
      </c>
      <c r="F4278">
        <v>4277</v>
      </c>
      <c r="G4278">
        <v>2</v>
      </c>
      <c r="H4278">
        <v>13.33</v>
      </c>
      <c r="I4278">
        <v>2.165</v>
      </c>
      <c r="J4278">
        <v>1</v>
      </c>
      <c r="K4278">
        <v>1163.3</v>
      </c>
      <c r="L4278" t="s">
        <v>369</v>
      </c>
      <c r="M4278" t="s">
        <v>368</v>
      </c>
      <c r="N4278" s="8">
        <v>41961</v>
      </c>
      <c r="O4278">
        <v>0</v>
      </c>
      <c r="P4278">
        <v>0</v>
      </c>
      <c r="Q4278">
        <v>16789</v>
      </c>
      <c r="R4278">
        <v>2321.9</v>
      </c>
      <c r="S4278">
        <v>4.8369999999999997</v>
      </c>
      <c r="T4278">
        <v>33</v>
      </c>
      <c r="U4278">
        <v>7036.1</v>
      </c>
      <c r="V4278">
        <v>4</v>
      </c>
      <c r="W4278">
        <v>1.476</v>
      </c>
      <c r="X4278">
        <v>2.3860000000000001</v>
      </c>
      <c r="Y4278" s="8">
        <v>41961</v>
      </c>
    </row>
    <row r="4279" spans="1:25" x14ac:dyDescent="0.25">
      <c r="A4279">
        <v>-111.97540883000001</v>
      </c>
      <c r="B4279">
        <v>33.079871779999998</v>
      </c>
      <c r="C4279">
        <v>13</v>
      </c>
      <c r="D4279" t="s">
        <v>371</v>
      </c>
      <c r="E4279" t="s">
        <v>370</v>
      </c>
      <c r="F4279">
        <v>4278</v>
      </c>
      <c r="G4279">
        <v>359</v>
      </c>
      <c r="H4279">
        <v>13.33</v>
      </c>
      <c r="I4279">
        <v>2.165</v>
      </c>
      <c r="J4279">
        <v>1</v>
      </c>
      <c r="K4279">
        <v>1163.4000000000001</v>
      </c>
      <c r="L4279" t="s">
        <v>369</v>
      </c>
      <c r="M4279" t="s">
        <v>368</v>
      </c>
      <c r="N4279" s="8">
        <v>41961</v>
      </c>
      <c r="O4279">
        <v>0</v>
      </c>
      <c r="P4279">
        <v>0</v>
      </c>
      <c r="Q4279">
        <v>14064</v>
      </c>
      <c r="R4279">
        <v>1945.2</v>
      </c>
      <c r="S4279">
        <v>4.0519999999999996</v>
      </c>
      <c r="T4279">
        <v>33</v>
      </c>
      <c r="U4279">
        <v>5894.4</v>
      </c>
      <c r="V4279">
        <v>4</v>
      </c>
      <c r="W4279">
        <v>1.476</v>
      </c>
      <c r="X4279">
        <v>2.3860000000000001</v>
      </c>
      <c r="Y4279" s="8">
        <v>41961</v>
      </c>
    </row>
    <row r="4280" spans="1:25" x14ac:dyDescent="0.25">
      <c r="A4280">
        <v>-111.97540866</v>
      </c>
      <c r="B4280">
        <v>33.079877779999997</v>
      </c>
      <c r="C4280">
        <v>13</v>
      </c>
      <c r="D4280" t="s">
        <v>371</v>
      </c>
      <c r="E4280" t="s">
        <v>370</v>
      </c>
      <c r="F4280">
        <v>4279</v>
      </c>
      <c r="G4280">
        <v>358</v>
      </c>
      <c r="H4280">
        <v>13.33</v>
      </c>
      <c r="I4280">
        <v>2.0339999999999998</v>
      </c>
      <c r="J4280">
        <v>1</v>
      </c>
      <c r="K4280">
        <v>1163.4000000000001</v>
      </c>
      <c r="L4280" t="s">
        <v>369</v>
      </c>
      <c r="M4280" t="s">
        <v>368</v>
      </c>
      <c r="N4280" s="8">
        <v>41961</v>
      </c>
      <c r="O4280">
        <v>0</v>
      </c>
      <c r="P4280">
        <v>0</v>
      </c>
      <c r="Q4280">
        <v>14827</v>
      </c>
      <c r="R4280">
        <v>2182.9</v>
      </c>
      <c r="S4280">
        <v>4.548</v>
      </c>
      <c r="T4280">
        <v>33</v>
      </c>
      <c r="U4280">
        <v>6614.8</v>
      </c>
      <c r="V4280">
        <v>4</v>
      </c>
      <c r="W4280">
        <v>1.387</v>
      </c>
      <c r="X4280">
        <v>2.2410000000000001</v>
      </c>
      <c r="Y4280" s="8">
        <v>41961</v>
      </c>
    </row>
    <row r="4281" spans="1:25" x14ac:dyDescent="0.25">
      <c r="A4281">
        <v>-111.97540883000001</v>
      </c>
      <c r="B4281">
        <v>33.079883780000003</v>
      </c>
      <c r="C4281">
        <v>13</v>
      </c>
      <c r="D4281" t="s">
        <v>371</v>
      </c>
      <c r="E4281" t="s">
        <v>370</v>
      </c>
      <c r="F4281">
        <v>4280</v>
      </c>
      <c r="G4281">
        <v>359</v>
      </c>
      <c r="H4281">
        <v>13.33</v>
      </c>
      <c r="I4281">
        <v>2.198</v>
      </c>
      <c r="J4281">
        <v>1</v>
      </c>
      <c r="K4281">
        <v>1163.3</v>
      </c>
      <c r="L4281" t="s">
        <v>369</v>
      </c>
      <c r="M4281" t="s">
        <v>368</v>
      </c>
      <c r="N4281" s="8">
        <v>41961</v>
      </c>
      <c r="O4281">
        <v>0</v>
      </c>
      <c r="P4281">
        <v>0</v>
      </c>
      <c r="Q4281">
        <v>12483</v>
      </c>
      <c r="R4281">
        <v>1700.6</v>
      </c>
      <c r="S4281">
        <v>3.5430000000000001</v>
      </c>
      <c r="T4281">
        <v>33</v>
      </c>
      <c r="U4281">
        <v>5153.5</v>
      </c>
      <c r="V4281">
        <v>4</v>
      </c>
      <c r="W4281">
        <v>1.4990000000000001</v>
      </c>
      <c r="X4281">
        <v>2.4220000000000002</v>
      </c>
      <c r="Y4281" s="8">
        <v>41961</v>
      </c>
    </row>
    <row r="4282" spans="1:25" x14ac:dyDescent="0.25">
      <c r="A4282">
        <v>-111.97540951000001</v>
      </c>
      <c r="B4282">
        <v>33.079888789999998</v>
      </c>
      <c r="C4282">
        <v>13</v>
      </c>
      <c r="D4282" t="s">
        <v>371</v>
      </c>
      <c r="E4282" t="s">
        <v>370</v>
      </c>
      <c r="F4282">
        <v>4281</v>
      </c>
      <c r="G4282">
        <v>3</v>
      </c>
      <c r="H4282">
        <v>13.33</v>
      </c>
      <c r="I4282">
        <v>2.2639999999999998</v>
      </c>
      <c r="J4282">
        <v>1</v>
      </c>
      <c r="K4282">
        <v>1163.4000000000001</v>
      </c>
      <c r="L4282" t="s">
        <v>369</v>
      </c>
      <c r="M4282" t="s">
        <v>368</v>
      </c>
      <c r="N4282" s="8">
        <v>41961</v>
      </c>
      <c r="O4282">
        <v>0</v>
      </c>
      <c r="P4282">
        <v>0</v>
      </c>
      <c r="Q4282">
        <v>14523</v>
      </c>
      <c r="R4282">
        <v>1921.3</v>
      </c>
      <c r="S4282">
        <v>4.0030000000000001</v>
      </c>
      <c r="T4282">
        <v>33</v>
      </c>
      <c r="U4282">
        <v>5822.1</v>
      </c>
      <c r="V4282">
        <v>4</v>
      </c>
      <c r="W4282">
        <v>1.5429999999999999</v>
      </c>
      <c r="X4282">
        <v>2.4950000000000001</v>
      </c>
      <c r="Y4282" s="8">
        <v>41961</v>
      </c>
    </row>
    <row r="4283" spans="1:25" x14ac:dyDescent="0.25">
      <c r="A4283">
        <v>-111.97540932</v>
      </c>
      <c r="B4283">
        <v>33.079894789999997</v>
      </c>
      <c r="C4283">
        <v>13</v>
      </c>
      <c r="D4283" t="s">
        <v>371</v>
      </c>
      <c r="E4283" t="s">
        <v>370</v>
      </c>
      <c r="F4283">
        <v>4282</v>
      </c>
      <c r="G4283">
        <v>356</v>
      </c>
      <c r="H4283">
        <v>13.33</v>
      </c>
      <c r="I4283">
        <v>2.0670000000000002</v>
      </c>
      <c r="J4283">
        <v>1</v>
      </c>
      <c r="K4283">
        <v>1163.4000000000001</v>
      </c>
      <c r="L4283" t="s">
        <v>369</v>
      </c>
      <c r="M4283" t="s">
        <v>368</v>
      </c>
      <c r="N4283" s="8">
        <v>41961</v>
      </c>
      <c r="O4283">
        <v>0</v>
      </c>
      <c r="P4283">
        <v>0</v>
      </c>
      <c r="Q4283">
        <v>14023</v>
      </c>
      <c r="R4283">
        <v>2031.8</v>
      </c>
      <c r="S4283">
        <v>4.2329999999999997</v>
      </c>
      <c r="T4283">
        <v>33</v>
      </c>
      <c r="U4283">
        <v>6157</v>
      </c>
      <c r="V4283">
        <v>4</v>
      </c>
      <c r="W4283">
        <v>1.409</v>
      </c>
      <c r="X4283">
        <v>2.278</v>
      </c>
      <c r="Y4283" s="8">
        <v>41961</v>
      </c>
    </row>
    <row r="4284" spans="1:25" x14ac:dyDescent="0.25">
      <c r="A4284">
        <v>-111.97540951000001</v>
      </c>
      <c r="B4284">
        <v>33.079900790000003</v>
      </c>
      <c r="C4284">
        <v>13</v>
      </c>
      <c r="D4284" t="s">
        <v>371</v>
      </c>
      <c r="E4284" t="s">
        <v>370</v>
      </c>
      <c r="F4284">
        <v>4283</v>
      </c>
      <c r="G4284">
        <v>3</v>
      </c>
      <c r="H4284">
        <v>13.33</v>
      </c>
      <c r="I4284">
        <v>2.198</v>
      </c>
      <c r="J4284">
        <v>1</v>
      </c>
      <c r="K4284">
        <v>1163.5</v>
      </c>
      <c r="L4284" t="s">
        <v>369</v>
      </c>
      <c r="M4284" t="s">
        <v>368</v>
      </c>
      <c r="N4284" s="8">
        <v>41961</v>
      </c>
      <c r="O4284">
        <v>0</v>
      </c>
      <c r="P4284">
        <v>0</v>
      </c>
      <c r="Q4284">
        <v>13912</v>
      </c>
      <c r="R4284">
        <v>1895.4</v>
      </c>
      <c r="S4284">
        <v>3.9489999999999998</v>
      </c>
      <c r="T4284">
        <v>33</v>
      </c>
      <c r="U4284">
        <v>5743.6</v>
      </c>
      <c r="V4284">
        <v>4</v>
      </c>
      <c r="W4284">
        <v>1.4990000000000001</v>
      </c>
      <c r="X4284">
        <v>2.4220000000000002</v>
      </c>
      <c r="Y4284" s="8">
        <v>41961</v>
      </c>
    </row>
    <row r="4285" spans="1:25" x14ac:dyDescent="0.25">
      <c r="A4285">
        <v>-111.97540883000001</v>
      </c>
      <c r="B4285">
        <v>33.079905779999997</v>
      </c>
      <c r="C4285">
        <v>13</v>
      </c>
      <c r="D4285" t="s">
        <v>371</v>
      </c>
      <c r="E4285" t="s">
        <v>370</v>
      </c>
      <c r="F4285">
        <v>4284</v>
      </c>
      <c r="G4285">
        <v>359</v>
      </c>
      <c r="H4285">
        <v>13.33</v>
      </c>
      <c r="I4285">
        <v>2.1</v>
      </c>
      <c r="J4285">
        <v>1</v>
      </c>
      <c r="K4285">
        <v>1163.5</v>
      </c>
      <c r="L4285" t="s">
        <v>369</v>
      </c>
      <c r="M4285" t="s">
        <v>368</v>
      </c>
      <c r="N4285" s="8">
        <v>41961</v>
      </c>
      <c r="O4285">
        <v>0</v>
      </c>
      <c r="P4285">
        <v>0</v>
      </c>
      <c r="Q4285">
        <v>14743</v>
      </c>
      <c r="R4285">
        <v>2102.6999999999998</v>
      </c>
      <c r="S4285">
        <v>4.3810000000000002</v>
      </c>
      <c r="T4285">
        <v>33</v>
      </c>
      <c r="U4285">
        <v>6371.8</v>
      </c>
      <c r="V4285">
        <v>4</v>
      </c>
      <c r="W4285">
        <v>1.4319999999999999</v>
      </c>
      <c r="X4285">
        <v>2.3140000000000001</v>
      </c>
      <c r="Y4285" s="8">
        <v>41961</v>
      </c>
    </row>
    <row r="4286" spans="1:25" x14ac:dyDescent="0.25">
      <c r="A4286">
        <v>-111.97540883000001</v>
      </c>
      <c r="B4286">
        <v>33.079911780000003</v>
      </c>
      <c r="C4286">
        <v>13</v>
      </c>
      <c r="D4286" t="s">
        <v>371</v>
      </c>
      <c r="E4286" t="s">
        <v>370</v>
      </c>
      <c r="F4286">
        <v>4285</v>
      </c>
      <c r="G4286">
        <v>359</v>
      </c>
      <c r="H4286">
        <v>13.33</v>
      </c>
      <c r="I4286">
        <v>2.2309999999999999</v>
      </c>
      <c r="J4286">
        <v>1</v>
      </c>
      <c r="K4286">
        <v>1163.5</v>
      </c>
      <c r="L4286" t="s">
        <v>369</v>
      </c>
      <c r="M4286" t="s">
        <v>368</v>
      </c>
      <c r="N4286" s="8">
        <v>41961</v>
      </c>
      <c r="O4286">
        <v>0</v>
      </c>
      <c r="P4286">
        <v>0</v>
      </c>
      <c r="Q4286">
        <v>10757</v>
      </c>
      <c r="R4286">
        <v>1443.9</v>
      </c>
      <c r="S4286">
        <v>3.008</v>
      </c>
      <c r="T4286">
        <v>33</v>
      </c>
      <c r="U4286">
        <v>4375.5</v>
      </c>
      <c r="V4286">
        <v>4</v>
      </c>
      <c r="W4286">
        <v>1.5209999999999999</v>
      </c>
      <c r="X4286">
        <v>2.4580000000000002</v>
      </c>
      <c r="Y4286" s="8">
        <v>41961</v>
      </c>
    </row>
    <row r="4287" spans="1:25" x14ac:dyDescent="0.25">
      <c r="A4287">
        <v>-111.97540934</v>
      </c>
      <c r="B4287">
        <v>33.079917780000002</v>
      </c>
      <c r="C4287">
        <v>13</v>
      </c>
      <c r="D4287" t="s">
        <v>371</v>
      </c>
      <c r="E4287" t="s">
        <v>370</v>
      </c>
      <c r="F4287">
        <v>4286</v>
      </c>
      <c r="G4287">
        <v>2</v>
      </c>
      <c r="H4287">
        <v>13.33</v>
      </c>
      <c r="I4287">
        <v>2.0009999999999999</v>
      </c>
      <c r="J4287">
        <v>1</v>
      </c>
      <c r="K4287">
        <v>1163.5</v>
      </c>
      <c r="L4287" t="s">
        <v>369</v>
      </c>
      <c r="M4287" t="s">
        <v>368</v>
      </c>
      <c r="N4287" s="8">
        <v>41961</v>
      </c>
      <c r="O4287">
        <v>0</v>
      </c>
      <c r="P4287">
        <v>0</v>
      </c>
      <c r="Q4287">
        <v>10770</v>
      </c>
      <c r="R4287">
        <v>1611.6</v>
      </c>
      <c r="S4287">
        <v>3.3570000000000002</v>
      </c>
      <c r="T4287">
        <v>33</v>
      </c>
      <c r="U4287">
        <v>4883.5</v>
      </c>
      <c r="V4287">
        <v>4</v>
      </c>
      <c r="W4287">
        <v>1.365</v>
      </c>
      <c r="X4287">
        <v>2.2050000000000001</v>
      </c>
      <c r="Y4287" s="8">
        <v>41961</v>
      </c>
    </row>
    <row r="4288" spans="1:25" x14ac:dyDescent="0.25">
      <c r="A4288">
        <v>-111.97540951000001</v>
      </c>
      <c r="B4288">
        <v>33.079923790000002</v>
      </c>
      <c r="C4288">
        <v>13</v>
      </c>
      <c r="D4288" t="s">
        <v>371</v>
      </c>
      <c r="E4288" t="s">
        <v>370</v>
      </c>
      <c r="F4288">
        <v>4287</v>
      </c>
      <c r="G4288">
        <v>3</v>
      </c>
      <c r="H4288">
        <v>13.33</v>
      </c>
      <c r="I4288">
        <v>2.165</v>
      </c>
      <c r="J4288">
        <v>1</v>
      </c>
      <c r="K4288">
        <v>1163.5</v>
      </c>
      <c r="L4288" t="s">
        <v>369</v>
      </c>
      <c r="M4288" t="s">
        <v>368</v>
      </c>
      <c r="N4288" s="8">
        <v>41961</v>
      </c>
      <c r="O4288">
        <v>0</v>
      </c>
      <c r="P4288">
        <v>0</v>
      </c>
      <c r="Q4288">
        <v>11457</v>
      </c>
      <c r="R4288">
        <v>1584.5</v>
      </c>
      <c r="S4288">
        <v>3.3010000000000002</v>
      </c>
      <c r="T4288">
        <v>33</v>
      </c>
      <c r="U4288">
        <v>4801.5</v>
      </c>
      <c r="V4288">
        <v>4</v>
      </c>
      <c r="W4288">
        <v>1.476</v>
      </c>
      <c r="X4288">
        <v>2.3860000000000001</v>
      </c>
      <c r="Y4288" s="8">
        <v>41961</v>
      </c>
    </row>
    <row r="4289" spans="1:25" x14ac:dyDescent="0.25">
      <c r="A4289">
        <v>-111.97540782999999</v>
      </c>
      <c r="B4289">
        <v>33.079929780000001</v>
      </c>
      <c r="C4289">
        <v>13</v>
      </c>
      <c r="D4289" t="s">
        <v>371</v>
      </c>
      <c r="E4289" t="s">
        <v>370</v>
      </c>
      <c r="F4289">
        <v>4288</v>
      </c>
      <c r="G4289">
        <v>359</v>
      </c>
      <c r="H4289">
        <v>13.33</v>
      </c>
      <c r="I4289">
        <v>2.1</v>
      </c>
      <c r="J4289">
        <v>1</v>
      </c>
      <c r="K4289">
        <v>1163.5999999999999</v>
      </c>
      <c r="L4289" t="s">
        <v>369</v>
      </c>
      <c r="M4289" t="s">
        <v>368</v>
      </c>
      <c r="N4289" s="8">
        <v>41961</v>
      </c>
      <c r="O4289">
        <v>0</v>
      </c>
      <c r="P4289">
        <v>0</v>
      </c>
      <c r="Q4289">
        <v>11204</v>
      </c>
      <c r="R4289">
        <v>1598</v>
      </c>
      <c r="S4289">
        <v>3.3290000000000002</v>
      </c>
      <c r="T4289">
        <v>33</v>
      </c>
      <c r="U4289">
        <v>4842.3999999999996</v>
      </c>
      <c r="V4289">
        <v>4</v>
      </c>
      <c r="W4289">
        <v>1.4319999999999999</v>
      </c>
      <c r="X4289">
        <v>2.3140000000000001</v>
      </c>
      <c r="Y4289" s="8">
        <v>41961</v>
      </c>
    </row>
    <row r="4290" spans="1:25" x14ac:dyDescent="0.25">
      <c r="A4290">
        <v>-111.97540868</v>
      </c>
      <c r="B4290">
        <v>33.07993579</v>
      </c>
      <c r="C4290">
        <v>13</v>
      </c>
      <c r="D4290" t="s">
        <v>371</v>
      </c>
      <c r="E4290" t="s">
        <v>370</v>
      </c>
      <c r="F4290">
        <v>4289</v>
      </c>
      <c r="G4290">
        <v>4</v>
      </c>
      <c r="H4290">
        <v>13.33</v>
      </c>
      <c r="I4290">
        <v>2.2309999999999999</v>
      </c>
      <c r="J4290">
        <v>1</v>
      </c>
      <c r="K4290">
        <v>1163.5999999999999</v>
      </c>
      <c r="L4290" t="s">
        <v>369</v>
      </c>
      <c r="M4290" t="s">
        <v>368</v>
      </c>
      <c r="N4290" s="8">
        <v>41961</v>
      </c>
      <c r="O4290">
        <v>0</v>
      </c>
      <c r="P4290">
        <v>0</v>
      </c>
      <c r="Q4290">
        <v>12215</v>
      </c>
      <c r="R4290">
        <v>1639.7</v>
      </c>
      <c r="S4290">
        <v>3.4159999999999999</v>
      </c>
      <c r="T4290">
        <v>33</v>
      </c>
      <c r="U4290">
        <v>4968.8</v>
      </c>
      <c r="V4290">
        <v>4</v>
      </c>
      <c r="W4290">
        <v>1.5209999999999999</v>
      </c>
      <c r="X4290">
        <v>2.4580000000000002</v>
      </c>
      <c r="Y4290" s="8">
        <v>41961</v>
      </c>
    </row>
    <row r="4291" spans="1:25" x14ac:dyDescent="0.25">
      <c r="A4291">
        <v>-111.97540917000001</v>
      </c>
      <c r="B4291">
        <v>33.079940780000001</v>
      </c>
      <c r="C4291">
        <v>13</v>
      </c>
      <c r="D4291" t="s">
        <v>371</v>
      </c>
      <c r="E4291" t="s">
        <v>370</v>
      </c>
      <c r="F4291">
        <v>4290</v>
      </c>
      <c r="G4291">
        <v>1</v>
      </c>
      <c r="H4291">
        <v>13.33</v>
      </c>
      <c r="I4291">
        <v>2.1</v>
      </c>
      <c r="J4291">
        <v>1</v>
      </c>
      <c r="K4291">
        <v>1163.5999999999999</v>
      </c>
      <c r="L4291" t="s">
        <v>369</v>
      </c>
      <c r="M4291" t="s">
        <v>368</v>
      </c>
      <c r="N4291" s="8">
        <v>41961</v>
      </c>
      <c r="O4291">
        <v>0</v>
      </c>
      <c r="P4291">
        <v>0</v>
      </c>
      <c r="Q4291">
        <v>14496</v>
      </c>
      <c r="R4291">
        <v>2067.5</v>
      </c>
      <c r="S4291">
        <v>4.3070000000000004</v>
      </c>
      <c r="T4291">
        <v>33</v>
      </c>
      <c r="U4291">
        <v>6265.1</v>
      </c>
      <c r="V4291">
        <v>4</v>
      </c>
      <c r="W4291">
        <v>1.4319999999999999</v>
      </c>
      <c r="X4291">
        <v>2.3140000000000001</v>
      </c>
      <c r="Y4291" s="8">
        <v>41961</v>
      </c>
    </row>
    <row r="4292" spans="1:25" x14ac:dyDescent="0.25">
      <c r="A4292">
        <v>-111.97540832</v>
      </c>
      <c r="B4292">
        <v>33.079946790000001</v>
      </c>
      <c r="C4292">
        <v>13</v>
      </c>
      <c r="D4292" t="s">
        <v>371</v>
      </c>
      <c r="E4292" t="s">
        <v>370</v>
      </c>
      <c r="F4292">
        <v>4291</v>
      </c>
      <c r="G4292">
        <v>356</v>
      </c>
      <c r="H4292">
        <v>13.33</v>
      </c>
      <c r="I4292">
        <v>2.198</v>
      </c>
      <c r="J4292">
        <v>1</v>
      </c>
      <c r="K4292">
        <v>1163.5999999999999</v>
      </c>
      <c r="L4292" t="s">
        <v>369</v>
      </c>
      <c r="M4292" t="s">
        <v>368</v>
      </c>
      <c r="N4292" s="8">
        <v>41961</v>
      </c>
      <c r="O4292">
        <v>0</v>
      </c>
      <c r="P4292">
        <v>0</v>
      </c>
      <c r="Q4292">
        <v>12500</v>
      </c>
      <c r="R4292">
        <v>1703</v>
      </c>
      <c r="S4292">
        <v>3.548</v>
      </c>
      <c r="T4292">
        <v>33</v>
      </c>
      <c r="U4292">
        <v>5160.7</v>
      </c>
      <c r="V4292">
        <v>4</v>
      </c>
      <c r="W4292">
        <v>1.4990000000000001</v>
      </c>
      <c r="X4292">
        <v>2.4220000000000002</v>
      </c>
      <c r="Y4292" s="8">
        <v>41961</v>
      </c>
    </row>
    <row r="4293" spans="1:25" x14ac:dyDescent="0.25">
      <c r="A4293">
        <v>-111.975409</v>
      </c>
      <c r="B4293">
        <v>33.079952769999998</v>
      </c>
      <c r="C4293">
        <v>13</v>
      </c>
      <c r="D4293" t="s">
        <v>371</v>
      </c>
      <c r="E4293" t="s">
        <v>370</v>
      </c>
      <c r="F4293">
        <v>4292</v>
      </c>
      <c r="G4293">
        <v>0</v>
      </c>
      <c r="H4293">
        <v>13.33</v>
      </c>
      <c r="I4293">
        <v>2.133</v>
      </c>
      <c r="J4293">
        <v>1</v>
      </c>
      <c r="K4293">
        <v>1163.5</v>
      </c>
      <c r="L4293" t="s">
        <v>369</v>
      </c>
      <c r="M4293" t="s">
        <v>368</v>
      </c>
      <c r="N4293" s="8">
        <v>41961</v>
      </c>
      <c r="O4293">
        <v>0</v>
      </c>
      <c r="P4293">
        <v>0</v>
      </c>
      <c r="Q4293">
        <v>10830</v>
      </c>
      <c r="R4293">
        <v>1520.9</v>
      </c>
      <c r="S4293">
        <v>3.169</v>
      </c>
      <c r="T4293">
        <v>33</v>
      </c>
      <c r="U4293">
        <v>4608.8999999999996</v>
      </c>
      <c r="V4293">
        <v>4</v>
      </c>
      <c r="W4293">
        <v>1.454</v>
      </c>
      <c r="X4293">
        <v>2.35</v>
      </c>
      <c r="Y4293" s="8">
        <v>41961</v>
      </c>
    </row>
    <row r="4294" spans="1:25" x14ac:dyDescent="0.25">
      <c r="A4294">
        <v>-111.97540766</v>
      </c>
      <c r="B4294">
        <v>33.079958779999998</v>
      </c>
      <c r="C4294">
        <v>13</v>
      </c>
      <c r="D4294" t="s">
        <v>371</v>
      </c>
      <c r="E4294" t="s">
        <v>370</v>
      </c>
      <c r="F4294">
        <v>4293</v>
      </c>
      <c r="G4294">
        <v>358</v>
      </c>
      <c r="H4294">
        <v>13.33</v>
      </c>
      <c r="I4294">
        <v>2.133</v>
      </c>
      <c r="J4294">
        <v>1</v>
      </c>
      <c r="K4294">
        <v>1163.5999999999999</v>
      </c>
      <c r="L4294" t="s">
        <v>369</v>
      </c>
      <c r="M4294" t="s">
        <v>368</v>
      </c>
      <c r="N4294" s="8">
        <v>41961</v>
      </c>
      <c r="O4294">
        <v>0</v>
      </c>
      <c r="P4294">
        <v>0</v>
      </c>
      <c r="Q4294">
        <v>6358.3</v>
      </c>
      <c r="R4294">
        <v>892.91</v>
      </c>
      <c r="S4294">
        <v>1.86</v>
      </c>
      <c r="T4294">
        <v>33</v>
      </c>
      <c r="U4294">
        <v>2705.8</v>
      </c>
      <c r="V4294">
        <v>4</v>
      </c>
      <c r="W4294">
        <v>1.454</v>
      </c>
      <c r="X4294">
        <v>2.35</v>
      </c>
      <c r="Y4294" s="8">
        <v>41961</v>
      </c>
    </row>
    <row r="4295" spans="1:25" x14ac:dyDescent="0.25">
      <c r="A4295">
        <v>-111.97540934</v>
      </c>
      <c r="B4295">
        <v>33.079964779999997</v>
      </c>
      <c r="C4295">
        <v>13</v>
      </c>
      <c r="D4295" t="s">
        <v>371</v>
      </c>
      <c r="E4295" t="s">
        <v>370</v>
      </c>
      <c r="F4295">
        <v>4294</v>
      </c>
      <c r="G4295">
        <v>2</v>
      </c>
      <c r="H4295">
        <v>13.33</v>
      </c>
      <c r="I4295">
        <v>2.198</v>
      </c>
      <c r="J4295">
        <v>1</v>
      </c>
      <c r="K4295">
        <v>1163.5</v>
      </c>
      <c r="L4295" t="s">
        <v>369</v>
      </c>
      <c r="M4295" t="s">
        <v>368</v>
      </c>
      <c r="N4295" s="8">
        <v>41961</v>
      </c>
      <c r="O4295">
        <v>0</v>
      </c>
      <c r="P4295">
        <v>0</v>
      </c>
      <c r="Q4295">
        <v>6714.4</v>
      </c>
      <c r="R4295">
        <v>914.77</v>
      </c>
      <c r="S4295">
        <v>1.9059999999999999</v>
      </c>
      <c r="T4295">
        <v>33</v>
      </c>
      <c r="U4295">
        <v>2772</v>
      </c>
      <c r="V4295">
        <v>4</v>
      </c>
      <c r="W4295">
        <v>1.4990000000000001</v>
      </c>
      <c r="X4295">
        <v>2.4220000000000002</v>
      </c>
      <c r="Y4295" s="8">
        <v>41961</v>
      </c>
    </row>
    <row r="4296" spans="1:25" x14ac:dyDescent="0.25">
      <c r="A4296">
        <v>-111.97540797000001</v>
      </c>
      <c r="B4296">
        <v>33.07997082</v>
      </c>
      <c r="C4296">
        <v>13</v>
      </c>
      <c r="D4296" t="s">
        <v>371</v>
      </c>
      <c r="E4296" t="s">
        <v>370</v>
      </c>
      <c r="F4296">
        <v>4295</v>
      </c>
      <c r="G4296">
        <v>354</v>
      </c>
      <c r="H4296">
        <v>13.33</v>
      </c>
      <c r="I4296">
        <v>1.9690000000000001</v>
      </c>
      <c r="J4296">
        <v>1</v>
      </c>
      <c r="K4296">
        <v>1163.5</v>
      </c>
      <c r="L4296" t="s">
        <v>369</v>
      </c>
      <c r="M4296" t="s">
        <v>368</v>
      </c>
      <c r="N4296" s="8">
        <v>41961</v>
      </c>
      <c r="O4296">
        <v>0</v>
      </c>
      <c r="P4296">
        <v>0</v>
      </c>
      <c r="Q4296">
        <v>12155</v>
      </c>
      <c r="R4296">
        <v>1849.2</v>
      </c>
      <c r="S4296">
        <v>3.8519999999999999</v>
      </c>
      <c r="T4296">
        <v>33</v>
      </c>
      <c r="U4296">
        <v>5603.5</v>
      </c>
      <c r="V4296">
        <v>4</v>
      </c>
      <c r="W4296">
        <v>1.3420000000000001</v>
      </c>
      <c r="X4296">
        <v>2.169</v>
      </c>
      <c r="Y4296" s="8">
        <v>41961</v>
      </c>
    </row>
    <row r="4297" spans="1:25" x14ac:dyDescent="0.25">
      <c r="A4297">
        <v>-111.97540934</v>
      </c>
      <c r="B4297">
        <v>33.079976780000003</v>
      </c>
      <c r="C4297">
        <v>13</v>
      </c>
      <c r="D4297" t="s">
        <v>371</v>
      </c>
      <c r="E4297" t="s">
        <v>370</v>
      </c>
      <c r="F4297">
        <v>4296</v>
      </c>
      <c r="G4297">
        <v>2</v>
      </c>
      <c r="H4297">
        <v>13.33</v>
      </c>
      <c r="I4297">
        <v>2.2309999999999999</v>
      </c>
      <c r="J4297">
        <v>1</v>
      </c>
      <c r="K4297">
        <v>1163.5</v>
      </c>
      <c r="L4297" t="s">
        <v>369</v>
      </c>
      <c r="M4297" t="s">
        <v>368</v>
      </c>
      <c r="N4297" s="8">
        <v>41961</v>
      </c>
      <c r="O4297">
        <v>0</v>
      </c>
      <c r="P4297">
        <v>0</v>
      </c>
      <c r="Q4297">
        <v>13668</v>
      </c>
      <c r="R4297">
        <v>1834.7</v>
      </c>
      <c r="S4297">
        <v>3.8220000000000001</v>
      </c>
      <c r="T4297">
        <v>33</v>
      </c>
      <c r="U4297">
        <v>5559.7</v>
      </c>
      <c r="V4297">
        <v>4</v>
      </c>
      <c r="W4297">
        <v>1.5209999999999999</v>
      </c>
      <c r="X4297">
        <v>2.4580000000000002</v>
      </c>
      <c r="Y4297" s="8">
        <v>41961</v>
      </c>
    </row>
    <row r="4298" spans="1:25" x14ac:dyDescent="0.25">
      <c r="A4298">
        <v>-111.97540766</v>
      </c>
      <c r="B4298">
        <v>33.079981779999997</v>
      </c>
      <c r="C4298">
        <v>13</v>
      </c>
      <c r="D4298" t="s">
        <v>371</v>
      </c>
      <c r="E4298" t="s">
        <v>370</v>
      </c>
      <c r="F4298">
        <v>4297</v>
      </c>
      <c r="G4298">
        <v>358</v>
      </c>
      <c r="H4298">
        <v>13.33</v>
      </c>
      <c r="I4298">
        <v>2.133</v>
      </c>
      <c r="J4298">
        <v>1</v>
      </c>
      <c r="K4298">
        <v>1163.3</v>
      </c>
      <c r="L4298" t="s">
        <v>369</v>
      </c>
      <c r="M4298" t="s">
        <v>368</v>
      </c>
      <c r="N4298" s="8">
        <v>41961</v>
      </c>
      <c r="O4298">
        <v>0</v>
      </c>
      <c r="P4298">
        <v>0</v>
      </c>
      <c r="Q4298">
        <v>4481.8999999999996</v>
      </c>
      <c r="R4298">
        <v>629.4</v>
      </c>
      <c r="S4298">
        <v>1.3109999999999999</v>
      </c>
      <c r="T4298">
        <v>33</v>
      </c>
      <c r="U4298">
        <v>1907.3</v>
      </c>
      <c r="V4298">
        <v>4</v>
      </c>
      <c r="W4298">
        <v>1.454</v>
      </c>
      <c r="X4298">
        <v>2.35</v>
      </c>
      <c r="Y4298" s="8">
        <v>41961</v>
      </c>
    </row>
    <row r="4299" spans="1:25" x14ac:dyDescent="0.25">
      <c r="A4299">
        <v>-111.97541037000001</v>
      </c>
      <c r="B4299">
        <v>33.079987850000002</v>
      </c>
      <c r="C4299">
        <v>13</v>
      </c>
      <c r="D4299" t="s">
        <v>371</v>
      </c>
      <c r="E4299" t="s">
        <v>370</v>
      </c>
      <c r="F4299">
        <v>4298</v>
      </c>
      <c r="G4299">
        <v>8</v>
      </c>
      <c r="H4299">
        <v>13.33</v>
      </c>
      <c r="I4299">
        <v>2.1</v>
      </c>
      <c r="J4299">
        <v>1</v>
      </c>
      <c r="K4299">
        <v>1163.3</v>
      </c>
      <c r="L4299" t="s">
        <v>369</v>
      </c>
      <c r="M4299" t="s">
        <v>368</v>
      </c>
      <c r="N4299" s="8">
        <v>41961</v>
      </c>
      <c r="O4299">
        <v>0</v>
      </c>
      <c r="P4299">
        <v>0</v>
      </c>
      <c r="Q4299">
        <v>632.48</v>
      </c>
      <c r="R4299">
        <v>90.21</v>
      </c>
      <c r="S4299">
        <v>0.188</v>
      </c>
      <c r="T4299">
        <v>33</v>
      </c>
      <c r="U4299">
        <v>273.36</v>
      </c>
      <c r="V4299">
        <v>4</v>
      </c>
      <c r="W4299">
        <v>1.4319999999999999</v>
      </c>
      <c r="X4299">
        <v>2.3140000000000001</v>
      </c>
      <c r="Y4299" s="8">
        <v>41961</v>
      </c>
    </row>
    <row r="4300" spans="1:25" x14ac:dyDescent="0.25">
      <c r="A4300">
        <v>-111.97540814</v>
      </c>
      <c r="B4300">
        <v>33.079993809999998</v>
      </c>
      <c r="C4300">
        <v>13</v>
      </c>
      <c r="D4300" t="s">
        <v>371</v>
      </c>
      <c r="E4300" t="s">
        <v>370</v>
      </c>
      <c r="F4300">
        <v>4299</v>
      </c>
      <c r="G4300">
        <v>355</v>
      </c>
      <c r="H4300">
        <v>13.33</v>
      </c>
      <c r="I4300">
        <v>2.165</v>
      </c>
      <c r="J4300">
        <v>1</v>
      </c>
      <c r="K4300">
        <v>1163.3</v>
      </c>
      <c r="L4300" t="s">
        <v>369</v>
      </c>
      <c r="M4300" t="s">
        <v>368</v>
      </c>
      <c r="N4300" s="8">
        <v>41961</v>
      </c>
      <c r="O4300">
        <v>0</v>
      </c>
      <c r="P4300">
        <v>0</v>
      </c>
      <c r="Q4300">
        <v>25.74</v>
      </c>
      <c r="R4300">
        <v>3.56</v>
      </c>
      <c r="S4300">
        <v>7.4000000000000003E-3</v>
      </c>
      <c r="T4300">
        <v>33</v>
      </c>
      <c r="U4300">
        <v>10.79</v>
      </c>
      <c r="V4300">
        <v>4</v>
      </c>
      <c r="W4300">
        <v>1.476</v>
      </c>
      <c r="X4300">
        <v>2.3860000000000001</v>
      </c>
      <c r="Y4300" s="8">
        <v>41961</v>
      </c>
    </row>
    <row r="4301" spans="1:25" x14ac:dyDescent="0.25">
      <c r="A4301">
        <v>-111.9757137</v>
      </c>
      <c r="B4301">
        <v>33.080002100000002</v>
      </c>
      <c r="C4301">
        <v>13</v>
      </c>
      <c r="D4301" t="s">
        <v>371</v>
      </c>
      <c r="E4301" t="s">
        <v>370</v>
      </c>
      <c r="F4301">
        <v>4300</v>
      </c>
      <c r="G4301">
        <v>170</v>
      </c>
      <c r="H4301">
        <v>13.33</v>
      </c>
      <c r="I4301">
        <v>0.91900000000000004</v>
      </c>
      <c r="J4301">
        <v>1</v>
      </c>
      <c r="K4301">
        <v>1164.3</v>
      </c>
      <c r="L4301" t="s">
        <v>369</v>
      </c>
      <c r="M4301" t="s">
        <v>368</v>
      </c>
      <c r="N4301" s="8">
        <v>41962</v>
      </c>
      <c r="O4301">
        <v>0</v>
      </c>
      <c r="P4301">
        <v>0</v>
      </c>
      <c r="Q4301">
        <v>411.16</v>
      </c>
      <c r="R4301">
        <v>134.04</v>
      </c>
      <c r="S4301">
        <v>0.27900000000000003</v>
      </c>
      <c r="T4301">
        <v>33</v>
      </c>
      <c r="U4301">
        <v>406.18</v>
      </c>
      <c r="V4301">
        <v>1</v>
      </c>
      <c r="W4301">
        <v>0.626</v>
      </c>
      <c r="X4301">
        <v>1.012</v>
      </c>
      <c r="Y4301" s="8">
        <v>41962</v>
      </c>
    </row>
    <row r="4302" spans="1:25" x14ac:dyDescent="0.25">
      <c r="A4302">
        <v>-111.97571266</v>
      </c>
      <c r="B4302">
        <v>33.080000220000002</v>
      </c>
      <c r="C4302">
        <v>13</v>
      </c>
      <c r="D4302" t="s">
        <v>371</v>
      </c>
      <c r="E4302" t="s">
        <v>370</v>
      </c>
      <c r="F4302">
        <v>4301</v>
      </c>
      <c r="G4302">
        <v>182</v>
      </c>
      <c r="H4302">
        <v>13.33</v>
      </c>
      <c r="I4302">
        <v>0.91900000000000004</v>
      </c>
      <c r="J4302">
        <v>1</v>
      </c>
      <c r="K4302">
        <v>1164.4000000000001</v>
      </c>
      <c r="L4302" t="s">
        <v>369</v>
      </c>
      <c r="M4302" t="s">
        <v>368</v>
      </c>
      <c r="N4302" s="8">
        <v>41962</v>
      </c>
      <c r="O4302">
        <v>0</v>
      </c>
      <c r="P4302">
        <v>0</v>
      </c>
      <c r="Q4302">
        <v>307.58</v>
      </c>
      <c r="R4302">
        <v>100.27</v>
      </c>
      <c r="S4302">
        <v>0.20899999999999999</v>
      </c>
      <c r="T4302">
        <v>33</v>
      </c>
      <c r="U4302">
        <v>303.86</v>
      </c>
      <c r="V4302">
        <v>1</v>
      </c>
      <c r="W4302">
        <v>0.626</v>
      </c>
      <c r="X4302">
        <v>1.012</v>
      </c>
      <c r="Y4302" s="8">
        <v>41962</v>
      </c>
    </row>
    <row r="4303" spans="1:25" x14ac:dyDescent="0.25">
      <c r="A4303">
        <v>-111.97571062999999</v>
      </c>
      <c r="B4303">
        <v>33.079996979999997</v>
      </c>
      <c r="C4303">
        <v>13</v>
      </c>
      <c r="D4303" t="s">
        <v>371</v>
      </c>
      <c r="E4303" t="s">
        <v>370</v>
      </c>
      <c r="F4303">
        <v>4302</v>
      </c>
      <c r="G4303">
        <v>194</v>
      </c>
      <c r="H4303">
        <v>13.33</v>
      </c>
      <c r="I4303">
        <v>0.91900000000000004</v>
      </c>
      <c r="J4303">
        <v>1</v>
      </c>
      <c r="K4303">
        <v>1164.5</v>
      </c>
      <c r="L4303" t="s">
        <v>369</v>
      </c>
      <c r="M4303" t="s">
        <v>368</v>
      </c>
      <c r="N4303" s="8">
        <v>41962</v>
      </c>
      <c r="O4303">
        <v>0</v>
      </c>
      <c r="P4303">
        <v>0</v>
      </c>
      <c r="Q4303">
        <v>433.25</v>
      </c>
      <c r="R4303">
        <v>141.24</v>
      </c>
      <c r="S4303">
        <v>0.29399999999999998</v>
      </c>
      <c r="T4303">
        <v>33</v>
      </c>
      <c r="U4303">
        <v>428</v>
      </c>
      <c r="V4303">
        <v>1</v>
      </c>
      <c r="W4303">
        <v>0.626</v>
      </c>
      <c r="X4303">
        <v>1.012</v>
      </c>
      <c r="Y4303" s="8">
        <v>41962</v>
      </c>
    </row>
    <row r="4304" spans="1:25" x14ac:dyDescent="0.25">
      <c r="A4304">
        <v>-111.97571064</v>
      </c>
      <c r="B4304">
        <v>33.079994730000003</v>
      </c>
      <c r="C4304">
        <v>13</v>
      </c>
      <c r="D4304" t="s">
        <v>371</v>
      </c>
      <c r="E4304" t="s">
        <v>370</v>
      </c>
      <c r="F4304">
        <v>4303</v>
      </c>
      <c r="G4304">
        <v>200</v>
      </c>
      <c r="H4304">
        <v>13.33</v>
      </c>
      <c r="I4304">
        <v>0.72199999999999998</v>
      </c>
      <c r="J4304">
        <v>1</v>
      </c>
      <c r="K4304">
        <v>1164.5999999999999</v>
      </c>
      <c r="L4304" t="s">
        <v>369</v>
      </c>
      <c r="M4304" t="s">
        <v>368</v>
      </c>
      <c r="N4304" s="8">
        <v>41962</v>
      </c>
      <c r="O4304">
        <v>0</v>
      </c>
      <c r="P4304">
        <v>0</v>
      </c>
      <c r="Q4304">
        <v>233.26</v>
      </c>
      <c r="R4304">
        <v>96.78</v>
      </c>
      <c r="S4304">
        <v>0.20200000000000001</v>
      </c>
      <c r="T4304">
        <v>33</v>
      </c>
      <c r="U4304">
        <v>293.27999999999997</v>
      </c>
      <c r="V4304">
        <v>1</v>
      </c>
      <c r="W4304">
        <v>0.49199999999999999</v>
      </c>
      <c r="X4304">
        <v>0.79500000000000004</v>
      </c>
      <c r="Y4304" s="8">
        <v>41962</v>
      </c>
    </row>
    <row r="4305" spans="1:25" x14ac:dyDescent="0.25">
      <c r="A4305">
        <v>-111.97571537</v>
      </c>
      <c r="B4305">
        <v>33.07999298</v>
      </c>
      <c r="C4305">
        <v>13</v>
      </c>
      <c r="D4305" t="s">
        <v>371</v>
      </c>
      <c r="E4305" t="s">
        <v>370</v>
      </c>
      <c r="F4305">
        <v>4304</v>
      </c>
      <c r="G4305">
        <v>166</v>
      </c>
      <c r="H4305">
        <v>13.33</v>
      </c>
      <c r="I4305">
        <v>0.72199999999999998</v>
      </c>
      <c r="J4305">
        <v>1</v>
      </c>
      <c r="K4305">
        <v>1164.7</v>
      </c>
      <c r="L4305" t="s">
        <v>369</v>
      </c>
      <c r="M4305" t="s">
        <v>368</v>
      </c>
      <c r="N4305" s="8">
        <v>41962</v>
      </c>
      <c r="O4305">
        <v>0</v>
      </c>
      <c r="P4305">
        <v>0</v>
      </c>
      <c r="Q4305">
        <v>768.29</v>
      </c>
      <c r="R4305">
        <v>318.77</v>
      </c>
      <c r="S4305">
        <v>0.66400000000000003</v>
      </c>
      <c r="T4305">
        <v>33</v>
      </c>
      <c r="U4305">
        <v>965.98</v>
      </c>
      <c r="V4305">
        <v>1</v>
      </c>
      <c r="W4305">
        <v>0.49199999999999999</v>
      </c>
      <c r="X4305">
        <v>0.79500000000000004</v>
      </c>
      <c r="Y4305" s="8">
        <v>41962</v>
      </c>
    </row>
    <row r="4306" spans="1:25" x14ac:dyDescent="0.25">
      <c r="A4306">
        <v>-111.97571263</v>
      </c>
      <c r="B4306">
        <v>33.079991149999998</v>
      </c>
      <c r="C4306">
        <v>13</v>
      </c>
      <c r="D4306" t="s">
        <v>371</v>
      </c>
      <c r="E4306" t="s">
        <v>370</v>
      </c>
      <c r="F4306">
        <v>4305</v>
      </c>
      <c r="G4306">
        <v>188</v>
      </c>
      <c r="H4306">
        <v>13.33</v>
      </c>
      <c r="I4306">
        <v>0.65600000000000003</v>
      </c>
      <c r="J4306">
        <v>1</v>
      </c>
      <c r="K4306">
        <v>1164.9000000000001</v>
      </c>
      <c r="L4306" t="s">
        <v>369</v>
      </c>
      <c r="M4306" t="s">
        <v>368</v>
      </c>
      <c r="N4306" s="8">
        <v>41962</v>
      </c>
      <c r="O4306">
        <v>0</v>
      </c>
      <c r="P4306">
        <v>0</v>
      </c>
      <c r="Q4306">
        <v>935.96</v>
      </c>
      <c r="R4306">
        <v>427.17</v>
      </c>
      <c r="S4306">
        <v>0.89</v>
      </c>
      <c r="T4306">
        <v>33</v>
      </c>
      <c r="U4306">
        <v>1294.5</v>
      </c>
      <c r="V4306">
        <v>1</v>
      </c>
      <c r="W4306">
        <v>0.44700000000000001</v>
      </c>
      <c r="X4306">
        <v>0.72299999999999998</v>
      </c>
      <c r="Y4306" s="8">
        <v>41962</v>
      </c>
    </row>
    <row r="4307" spans="1:25" x14ac:dyDescent="0.25">
      <c r="A4307">
        <v>-111.97571263</v>
      </c>
      <c r="B4307">
        <v>33.079989150000003</v>
      </c>
      <c r="C4307">
        <v>13</v>
      </c>
      <c r="D4307" t="s">
        <v>371</v>
      </c>
      <c r="E4307" t="s">
        <v>370</v>
      </c>
      <c r="F4307">
        <v>4306</v>
      </c>
      <c r="G4307">
        <v>188</v>
      </c>
      <c r="H4307">
        <v>13.33</v>
      </c>
      <c r="I4307">
        <v>1.115</v>
      </c>
      <c r="J4307">
        <v>1</v>
      </c>
      <c r="K4307">
        <v>1164.9000000000001</v>
      </c>
      <c r="L4307" t="s">
        <v>369</v>
      </c>
      <c r="M4307" t="s">
        <v>368</v>
      </c>
      <c r="N4307" s="8">
        <v>41962</v>
      </c>
      <c r="O4307">
        <v>0</v>
      </c>
      <c r="P4307">
        <v>0</v>
      </c>
      <c r="Q4307">
        <v>1047.8</v>
      </c>
      <c r="R4307">
        <v>281.31</v>
      </c>
      <c r="S4307">
        <v>0.58599999999999997</v>
      </c>
      <c r="T4307">
        <v>33</v>
      </c>
      <c r="U4307">
        <v>852.45</v>
      </c>
      <c r="V4307">
        <v>1</v>
      </c>
      <c r="W4307">
        <v>0.76100000000000001</v>
      </c>
      <c r="X4307">
        <v>1.2290000000000001</v>
      </c>
      <c r="Y4307" s="8">
        <v>41962</v>
      </c>
    </row>
    <row r="4308" spans="1:25" x14ac:dyDescent="0.25">
      <c r="A4308">
        <v>-111.9757128</v>
      </c>
      <c r="B4308">
        <v>33.079987160000002</v>
      </c>
      <c r="C4308">
        <v>13</v>
      </c>
      <c r="D4308" t="s">
        <v>371</v>
      </c>
      <c r="E4308" t="s">
        <v>370</v>
      </c>
      <c r="F4308">
        <v>4307</v>
      </c>
      <c r="G4308">
        <v>187</v>
      </c>
      <c r="H4308">
        <v>13.33</v>
      </c>
      <c r="I4308">
        <v>0.78700000000000003</v>
      </c>
      <c r="J4308">
        <v>1</v>
      </c>
      <c r="K4308">
        <v>1165.0999999999999</v>
      </c>
      <c r="L4308" t="s">
        <v>369</v>
      </c>
      <c r="M4308" t="s">
        <v>368</v>
      </c>
      <c r="N4308" s="8">
        <v>41962</v>
      </c>
      <c r="O4308">
        <v>0</v>
      </c>
      <c r="P4308">
        <v>0</v>
      </c>
      <c r="Q4308">
        <v>1336.9</v>
      </c>
      <c r="R4308">
        <v>508.47</v>
      </c>
      <c r="S4308">
        <v>1.0589999999999999</v>
      </c>
      <c r="T4308">
        <v>33</v>
      </c>
      <c r="U4308">
        <v>1540.8</v>
      </c>
      <c r="V4308">
        <v>1</v>
      </c>
      <c r="W4308">
        <v>0.53700000000000003</v>
      </c>
      <c r="X4308">
        <v>0.86799999999999999</v>
      </c>
      <c r="Y4308" s="8">
        <v>41962</v>
      </c>
    </row>
    <row r="4309" spans="1:25" x14ac:dyDescent="0.25">
      <c r="A4309">
        <v>-111.975713</v>
      </c>
      <c r="B4309">
        <v>33.079984230000001</v>
      </c>
      <c r="C4309">
        <v>13</v>
      </c>
      <c r="D4309" t="s">
        <v>371</v>
      </c>
      <c r="E4309" t="s">
        <v>370</v>
      </c>
      <c r="F4309">
        <v>4308</v>
      </c>
      <c r="G4309">
        <v>180</v>
      </c>
      <c r="H4309">
        <v>13.33</v>
      </c>
      <c r="I4309">
        <v>0.95099999999999996</v>
      </c>
      <c r="J4309">
        <v>1</v>
      </c>
      <c r="K4309">
        <v>1165.0999999999999</v>
      </c>
      <c r="L4309" t="s">
        <v>369</v>
      </c>
      <c r="M4309" t="s">
        <v>368</v>
      </c>
      <c r="N4309" s="8">
        <v>41962</v>
      </c>
      <c r="O4309">
        <v>0</v>
      </c>
      <c r="P4309">
        <v>0</v>
      </c>
      <c r="Q4309">
        <v>1523.1</v>
      </c>
      <c r="R4309">
        <v>479.43</v>
      </c>
      <c r="S4309">
        <v>0.999</v>
      </c>
      <c r="T4309">
        <v>33</v>
      </c>
      <c r="U4309">
        <v>1452.8</v>
      </c>
      <c r="V4309">
        <v>1</v>
      </c>
      <c r="W4309">
        <v>0.64900000000000002</v>
      </c>
      <c r="X4309">
        <v>1.048</v>
      </c>
      <c r="Y4309" s="8">
        <v>41962</v>
      </c>
    </row>
    <row r="4310" spans="1:25" x14ac:dyDescent="0.25">
      <c r="A4310">
        <v>-111.975713</v>
      </c>
      <c r="B4310">
        <v>33.079982229999999</v>
      </c>
      <c r="C4310">
        <v>13</v>
      </c>
      <c r="D4310" t="s">
        <v>371</v>
      </c>
      <c r="E4310" t="s">
        <v>370</v>
      </c>
      <c r="F4310">
        <v>4309</v>
      </c>
      <c r="G4310">
        <v>180</v>
      </c>
      <c r="H4310">
        <v>13.33</v>
      </c>
      <c r="I4310">
        <v>1.0169999999999999</v>
      </c>
      <c r="J4310">
        <v>1</v>
      </c>
      <c r="K4310">
        <v>1165.2</v>
      </c>
      <c r="L4310" t="s">
        <v>369</v>
      </c>
      <c r="M4310" t="s">
        <v>368</v>
      </c>
      <c r="N4310" s="8">
        <v>41962</v>
      </c>
      <c r="O4310">
        <v>0</v>
      </c>
      <c r="P4310">
        <v>0</v>
      </c>
      <c r="Q4310">
        <v>1555.2</v>
      </c>
      <c r="R4310">
        <v>457.94</v>
      </c>
      <c r="S4310">
        <v>0.95399999999999996</v>
      </c>
      <c r="T4310">
        <v>33</v>
      </c>
      <c r="U4310">
        <v>1387.7</v>
      </c>
      <c r="V4310">
        <v>1</v>
      </c>
      <c r="W4310">
        <v>0.69299999999999995</v>
      </c>
      <c r="X4310">
        <v>1.121</v>
      </c>
      <c r="Y4310" s="8">
        <v>41962</v>
      </c>
    </row>
    <row r="4311" spans="1:25" x14ac:dyDescent="0.25">
      <c r="A4311">
        <v>-111.97571366</v>
      </c>
      <c r="B4311">
        <v>33.079979219999998</v>
      </c>
      <c r="C4311">
        <v>13</v>
      </c>
      <c r="D4311" t="s">
        <v>371</v>
      </c>
      <c r="E4311" t="s">
        <v>370</v>
      </c>
      <c r="F4311">
        <v>4310</v>
      </c>
      <c r="G4311">
        <v>182</v>
      </c>
      <c r="H4311">
        <v>13.33</v>
      </c>
      <c r="I4311">
        <v>0.91900000000000004</v>
      </c>
      <c r="J4311">
        <v>1</v>
      </c>
      <c r="K4311">
        <v>1165.0999999999999</v>
      </c>
      <c r="L4311" t="s">
        <v>369</v>
      </c>
      <c r="M4311" t="s">
        <v>368</v>
      </c>
      <c r="N4311" s="8">
        <v>41962</v>
      </c>
      <c r="O4311">
        <v>0</v>
      </c>
      <c r="P4311">
        <v>0</v>
      </c>
      <c r="Q4311">
        <v>1776</v>
      </c>
      <c r="R4311">
        <v>578.97</v>
      </c>
      <c r="S4311">
        <v>1.206</v>
      </c>
      <c r="T4311">
        <v>33</v>
      </c>
      <c r="U4311">
        <v>1754.4</v>
      </c>
      <c r="V4311">
        <v>1</v>
      </c>
      <c r="W4311">
        <v>0.626</v>
      </c>
      <c r="X4311">
        <v>1.012</v>
      </c>
      <c r="Y4311" s="8">
        <v>41962</v>
      </c>
    </row>
    <row r="4312" spans="1:25" x14ac:dyDescent="0.25">
      <c r="A4312">
        <v>-111.97571451</v>
      </c>
      <c r="B4312">
        <v>33.079977210000003</v>
      </c>
      <c r="C4312">
        <v>13</v>
      </c>
      <c r="D4312" t="s">
        <v>371</v>
      </c>
      <c r="E4312" t="s">
        <v>370</v>
      </c>
      <c r="F4312">
        <v>4311</v>
      </c>
      <c r="G4312">
        <v>177</v>
      </c>
      <c r="H4312">
        <v>13.33</v>
      </c>
      <c r="I4312">
        <v>0.98399999999999999</v>
      </c>
      <c r="J4312">
        <v>1</v>
      </c>
      <c r="K4312">
        <v>1165.0999999999999</v>
      </c>
      <c r="L4312" t="s">
        <v>369</v>
      </c>
      <c r="M4312" t="s">
        <v>368</v>
      </c>
      <c r="N4312" s="8">
        <v>41962</v>
      </c>
      <c r="O4312">
        <v>0</v>
      </c>
      <c r="P4312">
        <v>0</v>
      </c>
      <c r="Q4312">
        <v>2398.6999999999998</v>
      </c>
      <c r="R4312">
        <v>729.84</v>
      </c>
      <c r="S4312">
        <v>1.52</v>
      </c>
      <c r="T4312">
        <v>33</v>
      </c>
      <c r="U4312">
        <v>2211.6</v>
      </c>
      <c r="V4312">
        <v>1</v>
      </c>
      <c r="W4312">
        <v>0.67100000000000004</v>
      </c>
      <c r="X4312">
        <v>1.085</v>
      </c>
      <c r="Y4312" s="8">
        <v>41962</v>
      </c>
    </row>
    <row r="4313" spans="1:25" x14ac:dyDescent="0.25">
      <c r="A4313">
        <v>-111.9757123</v>
      </c>
      <c r="B4313">
        <v>33.079974100000001</v>
      </c>
      <c r="C4313">
        <v>13</v>
      </c>
      <c r="D4313" t="s">
        <v>371</v>
      </c>
      <c r="E4313" t="s">
        <v>370</v>
      </c>
      <c r="F4313">
        <v>4312</v>
      </c>
      <c r="G4313">
        <v>190</v>
      </c>
      <c r="H4313">
        <v>13.33</v>
      </c>
      <c r="I4313">
        <v>1.0169999999999999</v>
      </c>
      <c r="J4313">
        <v>1</v>
      </c>
      <c r="K4313">
        <v>1165.0999999999999</v>
      </c>
      <c r="L4313" t="s">
        <v>369</v>
      </c>
      <c r="M4313" t="s">
        <v>368</v>
      </c>
      <c r="N4313" s="8">
        <v>41962</v>
      </c>
      <c r="O4313">
        <v>0</v>
      </c>
      <c r="P4313">
        <v>0</v>
      </c>
      <c r="Q4313">
        <v>2044.9</v>
      </c>
      <c r="R4313">
        <v>602.12</v>
      </c>
      <c r="S4313">
        <v>1.254</v>
      </c>
      <c r="T4313">
        <v>33</v>
      </c>
      <c r="U4313">
        <v>1824.6</v>
      </c>
      <c r="V4313">
        <v>1</v>
      </c>
      <c r="W4313">
        <v>0.69299999999999995</v>
      </c>
      <c r="X4313">
        <v>1.121</v>
      </c>
      <c r="Y4313" s="8">
        <v>41962</v>
      </c>
    </row>
    <row r="4314" spans="1:25" x14ac:dyDescent="0.25">
      <c r="A4314">
        <v>-111.97571314</v>
      </c>
      <c r="B4314">
        <v>33.079972189999999</v>
      </c>
      <c r="C4314">
        <v>13</v>
      </c>
      <c r="D4314" t="s">
        <v>371</v>
      </c>
      <c r="E4314" t="s">
        <v>370</v>
      </c>
      <c r="F4314">
        <v>4313</v>
      </c>
      <c r="G4314">
        <v>185</v>
      </c>
      <c r="H4314">
        <v>13.33</v>
      </c>
      <c r="I4314">
        <v>0.91900000000000004</v>
      </c>
      <c r="J4314">
        <v>1</v>
      </c>
      <c r="K4314">
        <v>1165.0999999999999</v>
      </c>
      <c r="L4314" t="s">
        <v>369</v>
      </c>
      <c r="M4314" t="s">
        <v>368</v>
      </c>
      <c r="N4314" s="8">
        <v>41962</v>
      </c>
      <c r="O4314">
        <v>0</v>
      </c>
      <c r="P4314">
        <v>0</v>
      </c>
      <c r="Q4314">
        <v>2407.4</v>
      </c>
      <c r="R4314">
        <v>784.82</v>
      </c>
      <c r="S4314">
        <v>1.635</v>
      </c>
      <c r="T4314">
        <v>33</v>
      </c>
      <c r="U4314">
        <v>2378.1999999999998</v>
      </c>
      <c r="V4314">
        <v>1</v>
      </c>
      <c r="W4314">
        <v>0.626</v>
      </c>
      <c r="X4314">
        <v>1.012</v>
      </c>
      <c r="Y4314" s="8">
        <v>41962</v>
      </c>
    </row>
    <row r="4315" spans="1:25" x14ac:dyDescent="0.25">
      <c r="A4315">
        <v>-111.97571465999999</v>
      </c>
      <c r="B4315">
        <v>33.07997022</v>
      </c>
      <c r="C4315">
        <v>13</v>
      </c>
      <c r="D4315" t="s">
        <v>371</v>
      </c>
      <c r="E4315" t="s">
        <v>370</v>
      </c>
      <c r="F4315">
        <v>4314</v>
      </c>
      <c r="G4315">
        <v>182</v>
      </c>
      <c r="H4315">
        <v>13.33</v>
      </c>
      <c r="I4315">
        <v>0.82</v>
      </c>
      <c r="J4315">
        <v>1</v>
      </c>
      <c r="K4315">
        <v>1165.0999999999999</v>
      </c>
      <c r="L4315" t="s">
        <v>369</v>
      </c>
      <c r="M4315" t="s">
        <v>368</v>
      </c>
      <c r="N4315" s="8">
        <v>41962</v>
      </c>
      <c r="O4315">
        <v>0</v>
      </c>
      <c r="P4315">
        <v>0</v>
      </c>
      <c r="Q4315">
        <v>2496.5</v>
      </c>
      <c r="R4315">
        <v>911.52</v>
      </c>
      <c r="S4315">
        <v>1.899</v>
      </c>
      <c r="T4315">
        <v>33</v>
      </c>
      <c r="U4315">
        <v>2762.2</v>
      </c>
      <c r="V4315">
        <v>1</v>
      </c>
      <c r="W4315">
        <v>0.55900000000000005</v>
      </c>
      <c r="X4315">
        <v>0.90400000000000003</v>
      </c>
      <c r="Y4315" s="8">
        <v>41962</v>
      </c>
    </row>
    <row r="4316" spans="1:25" x14ac:dyDescent="0.25">
      <c r="A4316">
        <v>-111.97571704000001</v>
      </c>
      <c r="B4316">
        <v>33.07996705</v>
      </c>
      <c r="C4316">
        <v>13</v>
      </c>
      <c r="D4316" t="s">
        <v>371</v>
      </c>
      <c r="E4316" t="s">
        <v>370</v>
      </c>
      <c r="F4316">
        <v>4315</v>
      </c>
      <c r="G4316">
        <v>168</v>
      </c>
      <c r="H4316">
        <v>13.33</v>
      </c>
      <c r="I4316">
        <v>0.82</v>
      </c>
      <c r="J4316">
        <v>1</v>
      </c>
      <c r="K4316">
        <v>1165</v>
      </c>
      <c r="L4316" t="s">
        <v>369</v>
      </c>
      <c r="M4316" t="s">
        <v>368</v>
      </c>
      <c r="N4316" s="8">
        <v>41962</v>
      </c>
      <c r="O4316">
        <v>0</v>
      </c>
      <c r="P4316">
        <v>0</v>
      </c>
      <c r="Q4316">
        <v>2240.6</v>
      </c>
      <c r="R4316">
        <v>818.1</v>
      </c>
      <c r="S4316">
        <v>1.704</v>
      </c>
      <c r="T4316">
        <v>33</v>
      </c>
      <c r="U4316">
        <v>2479.1</v>
      </c>
      <c r="V4316">
        <v>1</v>
      </c>
      <c r="W4316">
        <v>0.55900000000000005</v>
      </c>
      <c r="X4316">
        <v>0.90400000000000003</v>
      </c>
      <c r="Y4316" s="8">
        <v>41962</v>
      </c>
    </row>
    <row r="4317" spans="1:25" x14ac:dyDescent="0.25">
      <c r="A4317">
        <v>-111.97571585999999</v>
      </c>
      <c r="B4317">
        <v>33.079965190000003</v>
      </c>
      <c r="C4317">
        <v>13</v>
      </c>
      <c r="D4317" t="s">
        <v>371</v>
      </c>
      <c r="E4317" t="s">
        <v>370</v>
      </c>
      <c r="F4317">
        <v>4316</v>
      </c>
      <c r="G4317">
        <v>175</v>
      </c>
      <c r="H4317">
        <v>13.33</v>
      </c>
      <c r="I4317">
        <v>0.95099999999999996</v>
      </c>
      <c r="J4317">
        <v>1</v>
      </c>
      <c r="K4317">
        <v>1165</v>
      </c>
      <c r="L4317" t="s">
        <v>369</v>
      </c>
      <c r="M4317" t="s">
        <v>368</v>
      </c>
      <c r="N4317" s="8">
        <v>41962</v>
      </c>
      <c r="O4317">
        <v>0</v>
      </c>
      <c r="P4317">
        <v>0</v>
      </c>
      <c r="Q4317">
        <v>2159.9</v>
      </c>
      <c r="R4317">
        <v>679.84</v>
      </c>
      <c r="S4317">
        <v>1.4159999999999999</v>
      </c>
      <c r="T4317">
        <v>33</v>
      </c>
      <c r="U4317">
        <v>2060.1</v>
      </c>
      <c r="V4317">
        <v>1</v>
      </c>
      <c r="W4317">
        <v>0.64900000000000002</v>
      </c>
      <c r="X4317">
        <v>1.048</v>
      </c>
      <c r="Y4317" s="8">
        <v>41962</v>
      </c>
    </row>
    <row r="4318" spans="1:25" x14ac:dyDescent="0.25">
      <c r="A4318">
        <v>-111.97571229</v>
      </c>
      <c r="B4318">
        <v>33.079961910000002</v>
      </c>
      <c r="C4318">
        <v>13</v>
      </c>
      <c r="D4318" t="s">
        <v>371</v>
      </c>
      <c r="E4318" t="s">
        <v>370</v>
      </c>
      <c r="F4318">
        <v>4317</v>
      </c>
      <c r="G4318">
        <v>196</v>
      </c>
      <c r="H4318">
        <v>13.33</v>
      </c>
      <c r="I4318">
        <v>0.91900000000000004</v>
      </c>
      <c r="J4318">
        <v>1</v>
      </c>
      <c r="K4318">
        <v>1164.9000000000001</v>
      </c>
      <c r="L4318" t="s">
        <v>369</v>
      </c>
      <c r="M4318" t="s">
        <v>368</v>
      </c>
      <c r="N4318" s="8">
        <v>41962</v>
      </c>
      <c r="O4318">
        <v>0</v>
      </c>
      <c r="P4318">
        <v>0</v>
      </c>
      <c r="Q4318">
        <v>2685</v>
      </c>
      <c r="R4318">
        <v>875.31</v>
      </c>
      <c r="S4318">
        <v>1.8240000000000001</v>
      </c>
      <c r="T4318">
        <v>33</v>
      </c>
      <c r="U4318">
        <v>2652.5</v>
      </c>
      <c r="V4318">
        <v>1</v>
      </c>
      <c r="W4318">
        <v>0.626</v>
      </c>
      <c r="X4318">
        <v>1.012</v>
      </c>
      <c r="Y4318" s="8">
        <v>41962</v>
      </c>
    </row>
    <row r="4319" spans="1:25" x14ac:dyDescent="0.25">
      <c r="A4319">
        <v>-111.97571483</v>
      </c>
      <c r="B4319">
        <v>33.079960219999997</v>
      </c>
      <c r="C4319">
        <v>13</v>
      </c>
      <c r="D4319" t="s">
        <v>371</v>
      </c>
      <c r="E4319" t="s">
        <v>370</v>
      </c>
      <c r="F4319">
        <v>4318</v>
      </c>
      <c r="G4319">
        <v>181</v>
      </c>
      <c r="H4319">
        <v>13.33</v>
      </c>
      <c r="I4319">
        <v>0.85299999999999998</v>
      </c>
      <c r="J4319">
        <v>1</v>
      </c>
      <c r="K4319">
        <v>1164.9000000000001</v>
      </c>
      <c r="L4319" t="s">
        <v>369</v>
      </c>
      <c r="M4319" t="s">
        <v>368</v>
      </c>
      <c r="N4319" s="8">
        <v>41962</v>
      </c>
      <c r="O4319">
        <v>0</v>
      </c>
      <c r="P4319">
        <v>0</v>
      </c>
      <c r="Q4319">
        <v>1884.8</v>
      </c>
      <c r="R4319">
        <v>661.7</v>
      </c>
      <c r="S4319">
        <v>1.379</v>
      </c>
      <c r="T4319">
        <v>33</v>
      </c>
      <c r="U4319">
        <v>2005.1</v>
      </c>
      <c r="V4319">
        <v>1</v>
      </c>
      <c r="W4319">
        <v>0.58199999999999996</v>
      </c>
      <c r="X4319">
        <v>0.94</v>
      </c>
      <c r="Y4319" s="8">
        <v>41962</v>
      </c>
    </row>
    <row r="4320" spans="1:25" x14ac:dyDescent="0.25">
      <c r="A4320">
        <v>-111.97571132</v>
      </c>
      <c r="B4320">
        <v>33.079956629999998</v>
      </c>
      <c r="C4320">
        <v>13</v>
      </c>
      <c r="D4320" t="s">
        <v>371</v>
      </c>
      <c r="E4320" t="s">
        <v>370</v>
      </c>
      <c r="F4320">
        <v>4319</v>
      </c>
      <c r="G4320">
        <v>202</v>
      </c>
      <c r="H4320">
        <v>13.33</v>
      </c>
      <c r="I4320">
        <v>1.05</v>
      </c>
      <c r="J4320">
        <v>1</v>
      </c>
      <c r="K4320">
        <v>1165</v>
      </c>
      <c r="L4320" t="s">
        <v>369</v>
      </c>
      <c r="M4320" t="s">
        <v>368</v>
      </c>
      <c r="N4320" s="8">
        <v>41962</v>
      </c>
      <c r="O4320">
        <v>0</v>
      </c>
      <c r="P4320">
        <v>0</v>
      </c>
      <c r="Q4320">
        <v>1968.3</v>
      </c>
      <c r="R4320">
        <v>561.45000000000005</v>
      </c>
      <c r="S4320">
        <v>1.17</v>
      </c>
      <c r="T4320">
        <v>33</v>
      </c>
      <c r="U4320">
        <v>1701.4</v>
      </c>
      <c r="V4320">
        <v>1</v>
      </c>
      <c r="W4320">
        <v>0.71599999999999997</v>
      </c>
      <c r="X4320">
        <v>1.157</v>
      </c>
      <c r="Y4320" s="8">
        <v>41962</v>
      </c>
    </row>
    <row r="4321" spans="1:25" x14ac:dyDescent="0.25">
      <c r="A4321">
        <v>-111.97571687</v>
      </c>
      <c r="B4321">
        <v>33.079954069999999</v>
      </c>
      <c r="C4321">
        <v>13</v>
      </c>
      <c r="D4321" t="s">
        <v>371</v>
      </c>
      <c r="E4321" t="s">
        <v>370</v>
      </c>
      <c r="F4321">
        <v>4320</v>
      </c>
      <c r="G4321">
        <v>169</v>
      </c>
      <c r="H4321">
        <v>13.33</v>
      </c>
      <c r="I4321">
        <v>0.68899999999999995</v>
      </c>
      <c r="J4321">
        <v>1</v>
      </c>
      <c r="K4321">
        <v>1165.0999999999999</v>
      </c>
      <c r="L4321" t="s">
        <v>369</v>
      </c>
      <c r="M4321" t="s">
        <v>368</v>
      </c>
      <c r="N4321" s="8">
        <v>41962</v>
      </c>
      <c r="O4321">
        <v>0</v>
      </c>
      <c r="P4321">
        <v>0</v>
      </c>
      <c r="Q4321">
        <v>1806.8</v>
      </c>
      <c r="R4321">
        <v>785.35</v>
      </c>
      <c r="S4321">
        <v>1.6359999999999999</v>
      </c>
      <c r="T4321">
        <v>33</v>
      </c>
      <c r="U4321">
        <v>2379.9</v>
      </c>
      <c r="V4321">
        <v>1</v>
      </c>
      <c r="W4321">
        <v>0.47</v>
      </c>
      <c r="X4321">
        <v>0.75900000000000001</v>
      </c>
      <c r="Y4321" s="8">
        <v>41962</v>
      </c>
    </row>
    <row r="4322" spans="1:25" x14ac:dyDescent="0.25">
      <c r="A4322">
        <v>-111.97571263</v>
      </c>
      <c r="B4322">
        <v>33.079951979999997</v>
      </c>
      <c r="C4322">
        <v>13</v>
      </c>
      <c r="D4322" t="s">
        <v>371</v>
      </c>
      <c r="E4322" t="s">
        <v>370</v>
      </c>
      <c r="F4322">
        <v>4321</v>
      </c>
      <c r="G4322">
        <v>194</v>
      </c>
      <c r="H4322">
        <v>13.33</v>
      </c>
      <c r="I4322">
        <v>0.82</v>
      </c>
      <c r="J4322">
        <v>1</v>
      </c>
      <c r="K4322">
        <v>1165</v>
      </c>
      <c r="L4322" t="s">
        <v>369</v>
      </c>
      <c r="M4322" t="s">
        <v>368</v>
      </c>
      <c r="N4322" s="8">
        <v>41962</v>
      </c>
      <c r="O4322">
        <v>0</v>
      </c>
      <c r="P4322">
        <v>0</v>
      </c>
      <c r="Q4322">
        <v>2308</v>
      </c>
      <c r="R4322">
        <v>842.7</v>
      </c>
      <c r="S4322">
        <v>1.756</v>
      </c>
      <c r="T4322">
        <v>33</v>
      </c>
      <c r="U4322">
        <v>2553.6</v>
      </c>
      <c r="V4322">
        <v>1</v>
      </c>
      <c r="W4322">
        <v>0.55900000000000005</v>
      </c>
      <c r="X4322">
        <v>0.90400000000000003</v>
      </c>
      <c r="Y4322" s="8">
        <v>41962</v>
      </c>
    </row>
    <row r="4323" spans="1:25" x14ac:dyDescent="0.25">
      <c r="A4323">
        <v>-111.97571603</v>
      </c>
      <c r="B4323">
        <v>33.079950179999997</v>
      </c>
      <c r="C4323">
        <v>13</v>
      </c>
      <c r="D4323" t="s">
        <v>371</v>
      </c>
      <c r="E4323" t="s">
        <v>370</v>
      </c>
      <c r="F4323">
        <v>4322</v>
      </c>
      <c r="G4323">
        <v>174</v>
      </c>
      <c r="H4323">
        <v>13.33</v>
      </c>
      <c r="I4323">
        <v>0.755</v>
      </c>
      <c r="J4323">
        <v>1</v>
      </c>
      <c r="K4323">
        <v>1165.0999999999999</v>
      </c>
      <c r="L4323" t="s">
        <v>369</v>
      </c>
      <c r="M4323" t="s">
        <v>368</v>
      </c>
      <c r="N4323" s="8">
        <v>41962</v>
      </c>
      <c r="O4323">
        <v>0</v>
      </c>
      <c r="P4323">
        <v>0</v>
      </c>
      <c r="Q4323">
        <v>2314</v>
      </c>
      <c r="R4323">
        <v>918.35</v>
      </c>
      <c r="S4323">
        <v>1.913</v>
      </c>
      <c r="T4323">
        <v>33</v>
      </c>
      <c r="U4323">
        <v>2782.9</v>
      </c>
      <c r="V4323">
        <v>1</v>
      </c>
      <c r="W4323">
        <v>0.51400000000000001</v>
      </c>
      <c r="X4323">
        <v>0.83199999999999996</v>
      </c>
      <c r="Y4323" s="8">
        <v>41962</v>
      </c>
    </row>
    <row r="4324" spans="1:25" x14ac:dyDescent="0.25">
      <c r="A4324">
        <v>-111.9757118</v>
      </c>
      <c r="B4324">
        <v>33.079947779999998</v>
      </c>
      <c r="C4324">
        <v>13</v>
      </c>
      <c r="D4324" t="s">
        <v>371</v>
      </c>
      <c r="E4324" t="s">
        <v>370</v>
      </c>
      <c r="F4324">
        <v>4323</v>
      </c>
      <c r="G4324">
        <v>199</v>
      </c>
      <c r="H4324">
        <v>13.33</v>
      </c>
      <c r="I4324">
        <v>0.82</v>
      </c>
      <c r="J4324">
        <v>1</v>
      </c>
      <c r="K4324">
        <v>1165.2</v>
      </c>
      <c r="L4324" t="s">
        <v>369</v>
      </c>
      <c r="M4324" t="s">
        <v>368</v>
      </c>
      <c r="N4324" s="8">
        <v>41962</v>
      </c>
      <c r="O4324">
        <v>0</v>
      </c>
      <c r="P4324">
        <v>0</v>
      </c>
      <c r="Q4324">
        <v>2793.5</v>
      </c>
      <c r="R4324">
        <v>1020</v>
      </c>
      <c r="S4324">
        <v>2.125</v>
      </c>
      <c r="T4324">
        <v>33</v>
      </c>
      <c r="U4324">
        <v>3090.8</v>
      </c>
      <c r="V4324">
        <v>1</v>
      </c>
      <c r="W4324">
        <v>0.55900000000000005</v>
      </c>
      <c r="X4324">
        <v>0.90400000000000003</v>
      </c>
      <c r="Y4324" s="8">
        <v>41962</v>
      </c>
    </row>
    <row r="4325" spans="1:25" x14ac:dyDescent="0.25">
      <c r="A4325">
        <v>-111.97571551</v>
      </c>
      <c r="B4325">
        <v>33.079945209999998</v>
      </c>
      <c r="C4325">
        <v>13</v>
      </c>
      <c r="D4325" t="s">
        <v>371</v>
      </c>
      <c r="E4325" t="s">
        <v>370</v>
      </c>
      <c r="F4325">
        <v>4324</v>
      </c>
      <c r="G4325">
        <v>177</v>
      </c>
      <c r="H4325">
        <v>13.33</v>
      </c>
      <c r="I4325">
        <v>0.88600000000000001</v>
      </c>
      <c r="J4325">
        <v>1</v>
      </c>
      <c r="K4325">
        <v>1165.2</v>
      </c>
      <c r="L4325" t="s">
        <v>369</v>
      </c>
      <c r="M4325" t="s">
        <v>368</v>
      </c>
      <c r="N4325" s="8">
        <v>41962</v>
      </c>
      <c r="O4325">
        <v>0</v>
      </c>
      <c r="P4325">
        <v>0</v>
      </c>
      <c r="Q4325">
        <v>3404.2</v>
      </c>
      <c r="R4325">
        <v>1150.9000000000001</v>
      </c>
      <c r="S4325">
        <v>2.3980000000000001</v>
      </c>
      <c r="T4325">
        <v>33</v>
      </c>
      <c r="U4325">
        <v>3487.5</v>
      </c>
      <c r="V4325">
        <v>1</v>
      </c>
      <c r="W4325">
        <v>0.60399999999999998</v>
      </c>
      <c r="X4325">
        <v>0.97599999999999998</v>
      </c>
      <c r="Y4325" s="8">
        <v>41962</v>
      </c>
    </row>
    <row r="4326" spans="1:25" x14ac:dyDescent="0.25">
      <c r="A4326">
        <v>-111.97571446000001</v>
      </c>
      <c r="B4326">
        <v>33.079943120000003</v>
      </c>
      <c r="C4326">
        <v>13</v>
      </c>
      <c r="D4326" t="s">
        <v>371</v>
      </c>
      <c r="E4326" t="s">
        <v>370</v>
      </c>
      <c r="F4326">
        <v>4325</v>
      </c>
      <c r="G4326">
        <v>189</v>
      </c>
      <c r="H4326">
        <v>13.33</v>
      </c>
      <c r="I4326">
        <v>0.755</v>
      </c>
      <c r="J4326">
        <v>1</v>
      </c>
      <c r="K4326">
        <v>1165.0999999999999</v>
      </c>
      <c r="L4326" t="s">
        <v>369</v>
      </c>
      <c r="M4326" t="s">
        <v>368</v>
      </c>
      <c r="N4326" s="8">
        <v>41962</v>
      </c>
      <c r="O4326">
        <v>0</v>
      </c>
      <c r="P4326">
        <v>0</v>
      </c>
      <c r="Q4326">
        <v>3232.3</v>
      </c>
      <c r="R4326">
        <v>1282.8</v>
      </c>
      <c r="S4326">
        <v>2.6720000000000002</v>
      </c>
      <c r="T4326">
        <v>33</v>
      </c>
      <c r="U4326">
        <v>3887.2</v>
      </c>
      <c r="V4326">
        <v>1</v>
      </c>
      <c r="W4326">
        <v>0.51400000000000001</v>
      </c>
      <c r="X4326">
        <v>0.83199999999999996</v>
      </c>
      <c r="Y4326" s="8">
        <v>41962</v>
      </c>
    </row>
    <row r="4327" spans="1:25" x14ac:dyDescent="0.25">
      <c r="A4327">
        <v>-111.97571549</v>
      </c>
      <c r="B4327">
        <v>33.079941210000001</v>
      </c>
      <c r="C4327">
        <v>13</v>
      </c>
      <c r="D4327" t="s">
        <v>371</v>
      </c>
      <c r="E4327" t="s">
        <v>370</v>
      </c>
      <c r="F4327">
        <v>4326</v>
      </c>
      <c r="G4327">
        <v>183</v>
      </c>
      <c r="H4327">
        <v>13.33</v>
      </c>
      <c r="I4327">
        <v>0.88600000000000001</v>
      </c>
      <c r="J4327">
        <v>1</v>
      </c>
      <c r="K4327">
        <v>1165.2</v>
      </c>
      <c r="L4327" t="s">
        <v>369</v>
      </c>
      <c r="M4327" t="s">
        <v>368</v>
      </c>
      <c r="N4327" s="8">
        <v>41962</v>
      </c>
      <c r="O4327">
        <v>0</v>
      </c>
      <c r="P4327">
        <v>0</v>
      </c>
      <c r="Q4327">
        <v>6134.4</v>
      </c>
      <c r="R4327">
        <v>2073.9</v>
      </c>
      <c r="S4327">
        <v>4.3209999999999997</v>
      </c>
      <c r="T4327">
        <v>33</v>
      </c>
      <c r="U4327">
        <v>6284.5</v>
      </c>
      <c r="V4327">
        <v>1</v>
      </c>
      <c r="W4327">
        <v>0.60399999999999998</v>
      </c>
      <c r="X4327">
        <v>0.97599999999999998</v>
      </c>
      <c r="Y4327" s="8">
        <v>41962</v>
      </c>
    </row>
    <row r="4328" spans="1:25" x14ac:dyDescent="0.25">
      <c r="A4328">
        <v>-111.97571480000001</v>
      </c>
      <c r="B4328">
        <v>33.079938159999998</v>
      </c>
      <c r="C4328">
        <v>13</v>
      </c>
      <c r="D4328" t="s">
        <v>371</v>
      </c>
      <c r="E4328" t="s">
        <v>370</v>
      </c>
      <c r="F4328">
        <v>4327</v>
      </c>
      <c r="G4328">
        <v>187</v>
      </c>
      <c r="H4328">
        <v>13.33</v>
      </c>
      <c r="I4328">
        <v>0.82</v>
      </c>
      <c r="J4328">
        <v>1</v>
      </c>
      <c r="K4328">
        <v>1165.2</v>
      </c>
      <c r="L4328" t="s">
        <v>369</v>
      </c>
      <c r="M4328" t="s">
        <v>368</v>
      </c>
      <c r="N4328" s="8">
        <v>41962</v>
      </c>
      <c r="O4328">
        <v>0</v>
      </c>
      <c r="P4328">
        <v>0</v>
      </c>
      <c r="Q4328">
        <v>4787.5</v>
      </c>
      <c r="R4328">
        <v>1748</v>
      </c>
      <c r="S4328">
        <v>3.6419999999999999</v>
      </c>
      <c r="T4328">
        <v>33</v>
      </c>
      <c r="U4328">
        <v>5297</v>
      </c>
      <c r="V4328">
        <v>1</v>
      </c>
      <c r="W4328">
        <v>0.55900000000000005</v>
      </c>
      <c r="X4328">
        <v>0.90400000000000003</v>
      </c>
      <c r="Y4328" s="8">
        <v>41962</v>
      </c>
    </row>
    <row r="4329" spans="1:25" x14ac:dyDescent="0.25">
      <c r="A4329">
        <v>-111.97571549</v>
      </c>
      <c r="B4329">
        <v>33.07993621</v>
      </c>
      <c r="C4329">
        <v>13</v>
      </c>
      <c r="D4329" t="s">
        <v>371</v>
      </c>
      <c r="E4329" t="s">
        <v>370</v>
      </c>
      <c r="F4329">
        <v>4328</v>
      </c>
      <c r="G4329">
        <v>183</v>
      </c>
      <c r="H4329">
        <v>13.33</v>
      </c>
      <c r="I4329">
        <v>0.88600000000000001</v>
      </c>
      <c r="J4329">
        <v>1</v>
      </c>
      <c r="K4329">
        <v>1165.3</v>
      </c>
      <c r="L4329" t="s">
        <v>369</v>
      </c>
      <c r="M4329" t="s">
        <v>368</v>
      </c>
      <c r="N4329" s="8">
        <v>41962</v>
      </c>
      <c r="O4329">
        <v>0</v>
      </c>
      <c r="P4329">
        <v>0</v>
      </c>
      <c r="Q4329">
        <v>4488.8</v>
      </c>
      <c r="R4329">
        <v>1517.5</v>
      </c>
      <c r="S4329">
        <v>3.1619999999999999</v>
      </c>
      <c r="T4329">
        <v>33</v>
      </c>
      <c r="U4329">
        <v>4598.6000000000004</v>
      </c>
      <c r="V4329">
        <v>1</v>
      </c>
      <c r="W4329">
        <v>0.60399999999999998</v>
      </c>
      <c r="X4329">
        <v>0.97599999999999998</v>
      </c>
      <c r="Y4329" s="8">
        <v>41962</v>
      </c>
    </row>
    <row r="4330" spans="1:25" x14ac:dyDescent="0.25">
      <c r="A4330">
        <v>-111.97571634000001</v>
      </c>
      <c r="B4330">
        <v>33.079934219999998</v>
      </c>
      <c r="C4330">
        <v>13</v>
      </c>
      <c r="D4330" t="s">
        <v>371</v>
      </c>
      <c r="E4330" t="s">
        <v>370</v>
      </c>
      <c r="F4330">
        <v>4329</v>
      </c>
      <c r="G4330">
        <v>178</v>
      </c>
      <c r="H4330">
        <v>13.33</v>
      </c>
      <c r="I4330">
        <v>0.95099999999999996</v>
      </c>
      <c r="J4330">
        <v>1</v>
      </c>
      <c r="K4330">
        <v>1165.2</v>
      </c>
      <c r="L4330" t="s">
        <v>369</v>
      </c>
      <c r="M4330" t="s">
        <v>368</v>
      </c>
      <c r="N4330" s="8">
        <v>41962</v>
      </c>
      <c r="O4330">
        <v>0</v>
      </c>
      <c r="P4330">
        <v>0</v>
      </c>
      <c r="Q4330">
        <v>6920.3</v>
      </c>
      <c r="R4330">
        <v>2178.1999999999998</v>
      </c>
      <c r="S4330">
        <v>4.5380000000000003</v>
      </c>
      <c r="T4330">
        <v>33</v>
      </c>
      <c r="U4330">
        <v>6600.7</v>
      </c>
      <c r="V4330">
        <v>1</v>
      </c>
      <c r="W4330">
        <v>0.64900000000000002</v>
      </c>
      <c r="X4330">
        <v>1.048</v>
      </c>
      <c r="Y4330" s="8">
        <v>41962</v>
      </c>
    </row>
    <row r="4331" spans="1:25" x14ac:dyDescent="0.25">
      <c r="A4331">
        <v>-111.97571583</v>
      </c>
      <c r="B4331">
        <v>33.079931219999999</v>
      </c>
      <c r="C4331">
        <v>13</v>
      </c>
      <c r="D4331" t="s">
        <v>371</v>
      </c>
      <c r="E4331" t="s">
        <v>370</v>
      </c>
      <c r="F4331">
        <v>4330</v>
      </c>
      <c r="G4331">
        <v>181</v>
      </c>
      <c r="H4331">
        <v>13.33</v>
      </c>
      <c r="I4331">
        <v>0.88600000000000001</v>
      </c>
      <c r="J4331">
        <v>1</v>
      </c>
      <c r="K4331">
        <v>1165.2</v>
      </c>
      <c r="L4331" t="s">
        <v>369</v>
      </c>
      <c r="M4331" t="s">
        <v>368</v>
      </c>
      <c r="N4331" s="8">
        <v>41962</v>
      </c>
      <c r="O4331">
        <v>0</v>
      </c>
      <c r="P4331">
        <v>0</v>
      </c>
      <c r="Q4331">
        <v>3893.4</v>
      </c>
      <c r="R4331">
        <v>1316.3</v>
      </c>
      <c r="S4331">
        <v>2.742</v>
      </c>
      <c r="T4331">
        <v>33</v>
      </c>
      <c r="U4331">
        <v>3988.7</v>
      </c>
      <c r="V4331">
        <v>1</v>
      </c>
      <c r="W4331">
        <v>0.60399999999999998</v>
      </c>
      <c r="X4331">
        <v>0.97599999999999998</v>
      </c>
      <c r="Y4331" s="8">
        <v>41962</v>
      </c>
    </row>
    <row r="4332" spans="1:25" x14ac:dyDescent="0.25">
      <c r="A4332">
        <v>-111.97571449</v>
      </c>
      <c r="B4332">
        <v>33.079929210000003</v>
      </c>
      <c r="C4332">
        <v>13</v>
      </c>
      <c r="D4332" t="s">
        <v>371</v>
      </c>
      <c r="E4332" t="s">
        <v>370</v>
      </c>
      <c r="F4332">
        <v>4331</v>
      </c>
      <c r="G4332">
        <v>183</v>
      </c>
      <c r="H4332">
        <v>13.33</v>
      </c>
      <c r="I4332">
        <v>0.95099999999999996</v>
      </c>
      <c r="J4332">
        <v>1</v>
      </c>
      <c r="K4332">
        <v>1165.3</v>
      </c>
      <c r="L4332" t="s">
        <v>369</v>
      </c>
      <c r="M4332" t="s">
        <v>368</v>
      </c>
      <c r="N4332" s="8">
        <v>41962</v>
      </c>
      <c r="O4332">
        <v>0</v>
      </c>
      <c r="P4332">
        <v>0</v>
      </c>
      <c r="Q4332">
        <v>4609.7</v>
      </c>
      <c r="R4332">
        <v>1451</v>
      </c>
      <c r="S4332">
        <v>3.0230000000000001</v>
      </c>
      <c r="T4332">
        <v>33</v>
      </c>
      <c r="U4332">
        <v>4396.8999999999996</v>
      </c>
      <c r="V4332">
        <v>1</v>
      </c>
      <c r="W4332">
        <v>0.64900000000000002</v>
      </c>
      <c r="X4332">
        <v>1.048</v>
      </c>
      <c r="Y4332" s="8">
        <v>41962</v>
      </c>
    </row>
    <row r="4333" spans="1:25" x14ac:dyDescent="0.25">
      <c r="A4333">
        <v>-111.97571533999999</v>
      </c>
      <c r="B4333">
        <v>33.079926219999997</v>
      </c>
      <c r="C4333">
        <v>13</v>
      </c>
      <c r="D4333" t="s">
        <v>371</v>
      </c>
      <c r="E4333" t="s">
        <v>370</v>
      </c>
      <c r="F4333">
        <v>4332</v>
      </c>
      <c r="G4333">
        <v>178</v>
      </c>
      <c r="H4333">
        <v>13.33</v>
      </c>
      <c r="I4333">
        <v>0.85299999999999998</v>
      </c>
      <c r="J4333">
        <v>1</v>
      </c>
      <c r="K4333">
        <v>1165.3</v>
      </c>
      <c r="L4333" t="s">
        <v>369</v>
      </c>
      <c r="M4333" t="s">
        <v>368</v>
      </c>
      <c r="N4333" s="8">
        <v>41962</v>
      </c>
      <c r="O4333">
        <v>0</v>
      </c>
      <c r="P4333">
        <v>0</v>
      </c>
      <c r="Q4333">
        <v>4466.8</v>
      </c>
      <c r="R4333">
        <v>1568.2</v>
      </c>
      <c r="S4333">
        <v>3.2669999999999999</v>
      </c>
      <c r="T4333">
        <v>33</v>
      </c>
      <c r="U4333">
        <v>4752.1000000000004</v>
      </c>
      <c r="V4333">
        <v>1</v>
      </c>
      <c r="W4333">
        <v>0.58199999999999996</v>
      </c>
      <c r="X4333">
        <v>0.94</v>
      </c>
      <c r="Y4333" s="8">
        <v>41962</v>
      </c>
    </row>
    <row r="4334" spans="1:25" x14ac:dyDescent="0.25">
      <c r="A4334">
        <v>-111.97571533999999</v>
      </c>
      <c r="B4334">
        <v>33.079924220000002</v>
      </c>
      <c r="C4334">
        <v>13</v>
      </c>
      <c r="D4334" t="s">
        <v>371</v>
      </c>
      <c r="E4334" t="s">
        <v>370</v>
      </c>
      <c r="F4334">
        <v>4333</v>
      </c>
      <c r="G4334">
        <v>178</v>
      </c>
      <c r="H4334">
        <v>13.33</v>
      </c>
      <c r="I4334">
        <v>0.82</v>
      </c>
      <c r="J4334">
        <v>1</v>
      </c>
      <c r="K4334">
        <v>1165.4000000000001</v>
      </c>
      <c r="L4334" t="s">
        <v>369</v>
      </c>
      <c r="M4334" t="s">
        <v>368</v>
      </c>
      <c r="N4334" s="8">
        <v>41962</v>
      </c>
      <c r="O4334">
        <v>0</v>
      </c>
      <c r="P4334">
        <v>0</v>
      </c>
      <c r="Q4334">
        <v>5382.3</v>
      </c>
      <c r="R4334">
        <v>1965.2</v>
      </c>
      <c r="S4334">
        <v>4.0940000000000003</v>
      </c>
      <c r="T4334">
        <v>33</v>
      </c>
      <c r="U4334">
        <v>5955.1</v>
      </c>
      <c r="V4334">
        <v>1</v>
      </c>
      <c r="W4334">
        <v>0.55900000000000005</v>
      </c>
      <c r="X4334">
        <v>0.90400000000000003</v>
      </c>
      <c r="Y4334" s="8">
        <v>41962</v>
      </c>
    </row>
    <row r="4335" spans="1:25" x14ac:dyDescent="0.25">
      <c r="A4335">
        <v>-111.97571132</v>
      </c>
      <c r="B4335">
        <v>33.079920629999997</v>
      </c>
      <c r="C4335">
        <v>13</v>
      </c>
      <c r="D4335" t="s">
        <v>371</v>
      </c>
      <c r="E4335" t="s">
        <v>370</v>
      </c>
      <c r="F4335">
        <v>4334</v>
      </c>
      <c r="G4335">
        <v>202</v>
      </c>
      <c r="H4335">
        <v>13.33</v>
      </c>
      <c r="I4335">
        <v>0.95099999999999996</v>
      </c>
      <c r="J4335">
        <v>1</v>
      </c>
      <c r="K4335">
        <v>1165.4000000000001</v>
      </c>
      <c r="L4335" t="s">
        <v>369</v>
      </c>
      <c r="M4335" t="s">
        <v>368</v>
      </c>
      <c r="N4335" s="8">
        <v>41962</v>
      </c>
      <c r="O4335">
        <v>0</v>
      </c>
      <c r="P4335">
        <v>0</v>
      </c>
      <c r="Q4335">
        <v>4093.3</v>
      </c>
      <c r="R4335">
        <v>1288.4000000000001</v>
      </c>
      <c r="S4335">
        <v>2.6840000000000002</v>
      </c>
      <c r="T4335">
        <v>33</v>
      </c>
      <c r="U4335">
        <v>3904.3</v>
      </c>
      <c r="V4335">
        <v>1</v>
      </c>
      <c r="W4335">
        <v>0.64900000000000002</v>
      </c>
      <c r="X4335">
        <v>1.048</v>
      </c>
      <c r="Y4335" s="8">
        <v>41962</v>
      </c>
    </row>
    <row r="4336" spans="1:25" x14ac:dyDescent="0.25">
      <c r="A4336">
        <v>-111.97571465999999</v>
      </c>
      <c r="B4336">
        <v>33.079919220000001</v>
      </c>
      <c r="C4336">
        <v>13</v>
      </c>
      <c r="D4336" t="s">
        <v>371</v>
      </c>
      <c r="E4336" t="s">
        <v>370</v>
      </c>
      <c r="F4336">
        <v>4335</v>
      </c>
      <c r="G4336">
        <v>182</v>
      </c>
      <c r="H4336">
        <v>13.33</v>
      </c>
      <c r="I4336">
        <v>0.91900000000000004</v>
      </c>
      <c r="J4336">
        <v>1</v>
      </c>
      <c r="K4336">
        <v>1165.4000000000001</v>
      </c>
      <c r="L4336" t="s">
        <v>369</v>
      </c>
      <c r="M4336" t="s">
        <v>368</v>
      </c>
      <c r="N4336" s="8">
        <v>41962</v>
      </c>
      <c r="O4336">
        <v>0</v>
      </c>
      <c r="P4336">
        <v>0</v>
      </c>
      <c r="Q4336">
        <v>4124</v>
      </c>
      <c r="R4336">
        <v>1344.4</v>
      </c>
      <c r="S4336">
        <v>2.8010000000000002</v>
      </c>
      <c r="T4336">
        <v>33</v>
      </c>
      <c r="U4336">
        <v>4074</v>
      </c>
      <c r="V4336">
        <v>1</v>
      </c>
      <c r="W4336">
        <v>0.626</v>
      </c>
      <c r="X4336">
        <v>1.012</v>
      </c>
      <c r="Y4336" s="8">
        <v>41962</v>
      </c>
    </row>
    <row r="4337" spans="1:25" x14ac:dyDescent="0.25">
      <c r="A4337">
        <v>-111.97571449</v>
      </c>
      <c r="B4337">
        <v>33.07991621</v>
      </c>
      <c r="C4337">
        <v>13</v>
      </c>
      <c r="D4337" t="s">
        <v>371</v>
      </c>
      <c r="E4337" t="s">
        <v>370</v>
      </c>
      <c r="F4337">
        <v>4336</v>
      </c>
      <c r="G4337">
        <v>183</v>
      </c>
      <c r="H4337">
        <v>13.33</v>
      </c>
      <c r="I4337">
        <v>0.82</v>
      </c>
      <c r="J4337">
        <v>1</v>
      </c>
      <c r="K4337">
        <v>1165.4000000000001</v>
      </c>
      <c r="L4337" t="s">
        <v>369</v>
      </c>
      <c r="M4337" t="s">
        <v>368</v>
      </c>
      <c r="N4337" s="8">
        <v>41962</v>
      </c>
      <c r="O4337">
        <v>0</v>
      </c>
      <c r="P4337">
        <v>0</v>
      </c>
      <c r="Q4337">
        <v>5781.7</v>
      </c>
      <c r="R4337">
        <v>2111</v>
      </c>
      <c r="S4337">
        <v>4.3979999999999997</v>
      </c>
      <c r="T4337">
        <v>33</v>
      </c>
      <c r="U4337">
        <v>6397.1</v>
      </c>
      <c r="V4337">
        <v>1</v>
      </c>
      <c r="W4337">
        <v>0.55900000000000005</v>
      </c>
      <c r="X4337">
        <v>0.90400000000000003</v>
      </c>
      <c r="Y4337" s="8">
        <v>41962</v>
      </c>
    </row>
    <row r="4338" spans="1:25" x14ac:dyDescent="0.25">
      <c r="A4338">
        <v>-111.97571363</v>
      </c>
      <c r="B4338">
        <v>33.079912149999998</v>
      </c>
      <c r="C4338">
        <v>13</v>
      </c>
      <c r="D4338" t="s">
        <v>371</v>
      </c>
      <c r="E4338" t="s">
        <v>370</v>
      </c>
      <c r="F4338">
        <v>4337</v>
      </c>
      <c r="G4338">
        <v>188</v>
      </c>
      <c r="H4338">
        <v>13.33</v>
      </c>
      <c r="I4338">
        <v>1.772</v>
      </c>
      <c r="J4338">
        <v>1</v>
      </c>
      <c r="K4338">
        <v>1165.4000000000001</v>
      </c>
      <c r="L4338" t="s">
        <v>369</v>
      </c>
      <c r="M4338" t="s">
        <v>368</v>
      </c>
      <c r="N4338" s="8">
        <v>41962</v>
      </c>
      <c r="O4338">
        <v>0</v>
      </c>
      <c r="P4338">
        <v>0</v>
      </c>
      <c r="Q4338">
        <v>9860.2000000000007</v>
      </c>
      <c r="R4338">
        <v>1666.7</v>
      </c>
      <c r="S4338">
        <v>3.472</v>
      </c>
      <c r="T4338">
        <v>33</v>
      </c>
      <c r="U4338">
        <v>5050.7</v>
      </c>
      <c r="V4338">
        <v>1</v>
      </c>
      <c r="W4338">
        <v>1.208</v>
      </c>
      <c r="X4338">
        <v>1.952</v>
      </c>
      <c r="Y4338" s="8">
        <v>41962</v>
      </c>
    </row>
    <row r="4339" spans="1:25" x14ac:dyDescent="0.25">
      <c r="A4339">
        <v>-111.97571483</v>
      </c>
      <c r="B4339">
        <v>33.079907220000003</v>
      </c>
      <c r="C4339">
        <v>13</v>
      </c>
      <c r="D4339" t="s">
        <v>371</v>
      </c>
      <c r="E4339" t="s">
        <v>370</v>
      </c>
      <c r="F4339">
        <v>4338</v>
      </c>
      <c r="G4339">
        <v>181</v>
      </c>
      <c r="H4339">
        <v>13.33</v>
      </c>
      <c r="I4339">
        <v>1.804</v>
      </c>
      <c r="J4339">
        <v>1</v>
      </c>
      <c r="K4339">
        <v>1165.4000000000001</v>
      </c>
      <c r="L4339" t="s">
        <v>369</v>
      </c>
      <c r="M4339" t="s">
        <v>368</v>
      </c>
      <c r="N4339" s="8">
        <v>41962</v>
      </c>
      <c r="O4339">
        <v>0</v>
      </c>
      <c r="P4339">
        <v>0</v>
      </c>
      <c r="Q4339">
        <v>9327.2000000000007</v>
      </c>
      <c r="R4339">
        <v>1548</v>
      </c>
      <c r="S4339">
        <v>3.2250000000000001</v>
      </c>
      <c r="T4339">
        <v>33</v>
      </c>
      <c r="U4339">
        <v>4690.8999999999996</v>
      </c>
      <c r="V4339">
        <v>1</v>
      </c>
      <c r="W4339">
        <v>1.23</v>
      </c>
      <c r="X4339">
        <v>1.988</v>
      </c>
      <c r="Y4339" s="8">
        <v>41962</v>
      </c>
    </row>
    <row r="4340" spans="1:25" x14ac:dyDescent="0.25">
      <c r="A4340">
        <v>-111.97571583</v>
      </c>
      <c r="B4340">
        <v>33.079903219999998</v>
      </c>
      <c r="C4340">
        <v>13</v>
      </c>
      <c r="D4340" t="s">
        <v>371</v>
      </c>
      <c r="E4340" t="s">
        <v>370</v>
      </c>
      <c r="F4340">
        <v>4339</v>
      </c>
      <c r="G4340">
        <v>181</v>
      </c>
      <c r="H4340">
        <v>13.33</v>
      </c>
      <c r="I4340">
        <v>1.5089999999999999</v>
      </c>
      <c r="J4340">
        <v>1</v>
      </c>
      <c r="K4340">
        <v>1165.5</v>
      </c>
      <c r="L4340" t="s">
        <v>369</v>
      </c>
      <c r="M4340" t="s">
        <v>368</v>
      </c>
      <c r="N4340" s="8">
        <v>41962</v>
      </c>
      <c r="O4340">
        <v>0</v>
      </c>
      <c r="P4340">
        <v>0</v>
      </c>
      <c r="Q4340">
        <v>11029</v>
      </c>
      <c r="R4340">
        <v>2188.6</v>
      </c>
      <c r="S4340">
        <v>4.5599999999999996</v>
      </c>
      <c r="T4340">
        <v>33</v>
      </c>
      <c r="U4340">
        <v>6632.1</v>
      </c>
      <c r="V4340">
        <v>1</v>
      </c>
      <c r="W4340">
        <v>1.0289999999999999</v>
      </c>
      <c r="X4340">
        <v>1.663</v>
      </c>
      <c r="Y4340" s="8">
        <v>41962</v>
      </c>
    </row>
    <row r="4341" spans="1:25" x14ac:dyDescent="0.25">
      <c r="A4341">
        <v>-111.97571497</v>
      </c>
      <c r="B4341">
        <v>33.079898180000001</v>
      </c>
      <c r="C4341">
        <v>13</v>
      </c>
      <c r="D4341" t="s">
        <v>371</v>
      </c>
      <c r="E4341" t="s">
        <v>370</v>
      </c>
      <c r="F4341">
        <v>4340</v>
      </c>
      <c r="G4341">
        <v>186</v>
      </c>
      <c r="H4341">
        <v>13.33</v>
      </c>
      <c r="I4341">
        <v>1.575</v>
      </c>
      <c r="J4341">
        <v>1</v>
      </c>
      <c r="K4341">
        <v>1165.5</v>
      </c>
      <c r="L4341" t="s">
        <v>369</v>
      </c>
      <c r="M4341" t="s">
        <v>368</v>
      </c>
      <c r="N4341" s="8">
        <v>41962</v>
      </c>
      <c r="O4341">
        <v>0</v>
      </c>
      <c r="P4341">
        <v>0</v>
      </c>
      <c r="Q4341">
        <v>10341</v>
      </c>
      <c r="R4341">
        <v>1966.5</v>
      </c>
      <c r="S4341">
        <v>4.0970000000000004</v>
      </c>
      <c r="T4341">
        <v>33</v>
      </c>
      <c r="U4341">
        <v>5959.1</v>
      </c>
      <c r="V4341">
        <v>1</v>
      </c>
      <c r="W4341">
        <v>1.0740000000000001</v>
      </c>
      <c r="X4341">
        <v>1.7350000000000001</v>
      </c>
      <c r="Y4341" s="8">
        <v>41962</v>
      </c>
    </row>
    <row r="4342" spans="1:25" x14ac:dyDescent="0.25">
      <c r="A4342">
        <v>-111.97571600000001</v>
      </c>
      <c r="B4342">
        <v>33.079894230000001</v>
      </c>
      <c r="C4342">
        <v>13</v>
      </c>
      <c r="D4342" t="s">
        <v>371</v>
      </c>
      <c r="E4342" t="s">
        <v>370</v>
      </c>
      <c r="F4342">
        <v>4341</v>
      </c>
      <c r="G4342">
        <v>180</v>
      </c>
      <c r="H4342">
        <v>13.33</v>
      </c>
      <c r="I4342">
        <v>1.7390000000000001</v>
      </c>
      <c r="J4342">
        <v>1</v>
      </c>
      <c r="K4342">
        <v>1165.5</v>
      </c>
      <c r="L4342" t="s">
        <v>369</v>
      </c>
      <c r="M4342" t="s">
        <v>368</v>
      </c>
      <c r="N4342" s="8">
        <v>41962</v>
      </c>
      <c r="O4342">
        <v>0</v>
      </c>
      <c r="P4342">
        <v>0</v>
      </c>
      <c r="Q4342">
        <v>12121</v>
      </c>
      <c r="R4342">
        <v>2087.6</v>
      </c>
      <c r="S4342">
        <v>4.3490000000000002</v>
      </c>
      <c r="T4342">
        <v>33</v>
      </c>
      <c r="U4342">
        <v>6326</v>
      </c>
      <c r="V4342">
        <v>1</v>
      </c>
      <c r="W4342">
        <v>1.1859999999999999</v>
      </c>
      <c r="X4342">
        <v>1.9159999999999999</v>
      </c>
      <c r="Y4342" s="8">
        <v>41962</v>
      </c>
    </row>
    <row r="4343" spans="1:25" x14ac:dyDescent="0.25">
      <c r="A4343">
        <v>-111.97571668</v>
      </c>
      <c r="B4343">
        <v>33.079889209999997</v>
      </c>
      <c r="C4343">
        <v>13</v>
      </c>
      <c r="D4343" t="s">
        <v>371</v>
      </c>
      <c r="E4343" t="s">
        <v>370</v>
      </c>
      <c r="F4343">
        <v>4342</v>
      </c>
      <c r="G4343">
        <v>176</v>
      </c>
      <c r="H4343">
        <v>13.33</v>
      </c>
      <c r="I4343">
        <v>1.7390000000000001</v>
      </c>
      <c r="J4343">
        <v>1</v>
      </c>
      <c r="K4343">
        <v>1165.5</v>
      </c>
      <c r="L4343" t="s">
        <v>369</v>
      </c>
      <c r="M4343" t="s">
        <v>368</v>
      </c>
      <c r="N4343" s="8">
        <v>41962</v>
      </c>
      <c r="O4343">
        <v>0</v>
      </c>
      <c r="P4343">
        <v>0</v>
      </c>
      <c r="Q4343">
        <v>10224</v>
      </c>
      <c r="R4343">
        <v>1760.9</v>
      </c>
      <c r="S4343">
        <v>3.669</v>
      </c>
      <c r="T4343">
        <v>33</v>
      </c>
      <c r="U4343">
        <v>5336</v>
      </c>
      <c r="V4343">
        <v>1</v>
      </c>
      <c r="W4343">
        <v>1.1859999999999999</v>
      </c>
      <c r="X4343">
        <v>1.9159999999999999</v>
      </c>
      <c r="Y4343" s="8">
        <v>41962</v>
      </c>
    </row>
    <row r="4344" spans="1:25" x14ac:dyDescent="0.25">
      <c r="A4344">
        <v>-111.97571480000001</v>
      </c>
      <c r="B4344">
        <v>33.079884159999999</v>
      </c>
      <c r="C4344">
        <v>13</v>
      </c>
      <c r="D4344" t="s">
        <v>371</v>
      </c>
      <c r="E4344" t="s">
        <v>370</v>
      </c>
      <c r="F4344">
        <v>4343</v>
      </c>
      <c r="G4344">
        <v>187</v>
      </c>
      <c r="H4344">
        <v>13.33</v>
      </c>
      <c r="I4344">
        <v>1.706</v>
      </c>
      <c r="J4344">
        <v>1</v>
      </c>
      <c r="K4344">
        <v>1165.5999999999999</v>
      </c>
      <c r="L4344" t="s">
        <v>369</v>
      </c>
      <c r="M4344" t="s">
        <v>368</v>
      </c>
      <c r="N4344" s="8">
        <v>41962</v>
      </c>
      <c r="O4344">
        <v>0</v>
      </c>
      <c r="P4344">
        <v>0</v>
      </c>
      <c r="Q4344">
        <v>14275</v>
      </c>
      <c r="R4344">
        <v>2505.9</v>
      </c>
      <c r="S4344">
        <v>5.2210000000000001</v>
      </c>
      <c r="T4344">
        <v>33</v>
      </c>
      <c r="U4344">
        <v>7593.6</v>
      </c>
      <c r="V4344">
        <v>1</v>
      </c>
      <c r="W4344">
        <v>1.163</v>
      </c>
      <c r="X4344">
        <v>1.88</v>
      </c>
      <c r="Y4344" s="8">
        <v>41962</v>
      </c>
    </row>
    <row r="4345" spans="1:25" x14ac:dyDescent="0.25">
      <c r="A4345">
        <v>-111.97571600000001</v>
      </c>
      <c r="B4345">
        <v>33.079879230000003</v>
      </c>
      <c r="C4345">
        <v>13</v>
      </c>
      <c r="D4345" t="s">
        <v>371</v>
      </c>
      <c r="E4345" t="s">
        <v>370</v>
      </c>
      <c r="F4345">
        <v>4344</v>
      </c>
      <c r="G4345">
        <v>180</v>
      </c>
      <c r="H4345">
        <v>13.33</v>
      </c>
      <c r="I4345">
        <v>2.0009999999999999</v>
      </c>
      <c r="J4345">
        <v>1</v>
      </c>
      <c r="K4345">
        <v>1165.5</v>
      </c>
      <c r="L4345" t="s">
        <v>369</v>
      </c>
      <c r="M4345" t="s">
        <v>368</v>
      </c>
      <c r="N4345" s="8">
        <v>41962</v>
      </c>
      <c r="O4345">
        <v>0</v>
      </c>
      <c r="P4345">
        <v>0</v>
      </c>
      <c r="Q4345">
        <v>14512</v>
      </c>
      <c r="R4345">
        <v>2171.6</v>
      </c>
      <c r="S4345">
        <v>4.524</v>
      </c>
      <c r="T4345">
        <v>33</v>
      </c>
      <c r="U4345">
        <v>6580.7</v>
      </c>
      <c r="V4345">
        <v>1</v>
      </c>
      <c r="W4345">
        <v>1.365</v>
      </c>
      <c r="X4345">
        <v>2.2050000000000001</v>
      </c>
      <c r="Y4345" s="8">
        <v>41962</v>
      </c>
    </row>
    <row r="4346" spans="1:25" x14ac:dyDescent="0.25">
      <c r="A4346">
        <v>-111.97571651</v>
      </c>
      <c r="B4346">
        <v>33.079873210000002</v>
      </c>
      <c r="C4346">
        <v>13</v>
      </c>
      <c r="D4346" t="s">
        <v>371</v>
      </c>
      <c r="E4346" t="s">
        <v>370</v>
      </c>
      <c r="F4346">
        <v>4345</v>
      </c>
      <c r="G4346">
        <v>177</v>
      </c>
      <c r="H4346">
        <v>13.33</v>
      </c>
      <c r="I4346">
        <v>1.9690000000000001</v>
      </c>
      <c r="J4346">
        <v>1</v>
      </c>
      <c r="K4346">
        <v>1165.5999999999999</v>
      </c>
      <c r="L4346" t="s">
        <v>369</v>
      </c>
      <c r="M4346" t="s">
        <v>368</v>
      </c>
      <c r="N4346" s="8">
        <v>41962</v>
      </c>
      <c r="O4346">
        <v>0</v>
      </c>
      <c r="P4346">
        <v>0</v>
      </c>
      <c r="Q4346">
        <v>13792</v>
      </c>
      <c r="R4346">
        <v>2098.1999999999998</v>
      </c>
      <c r="S4346">
        <v>4.3710000000000004</v>
      </c>
      <c r="T4346">
        <v>33</v>
      </c>
      <c r="U4346">
        <v>6358.1</v>
      </c>
      <c r="V4346">
        <v>1</v>
      </c>
      <c r="W4346">
        <v>1.3420000000000001</v>
      </c>
      <c r="X4346">
        <v>2.169</v>
      </c>
      <c r="Y4346" s="8">
        <v>41962</v>
      </c>
    </row>
    <row r="4347" spans="1:25" x14ac:dyDescent="0.25">
      <c r="A4347">
        <v>-111.97571583</v>
      </c>
      <c r="B4347">
        <v>33.079868220000002</v>
      </c>
      <c r="C4347">
        <v>13</v>
      </c>
      <c r="D4347" t="s">
        <v>371</v>
      </c>
      <c r="E4347" t="s">
        <v>370</v>
      </c>
      <c r="F4347">
        <v>4346</v>
      </c>
      <c r="G4347">
        <v>181</v>
      </c>
      <c r="H4347">
        <v>13.33</v>
      </c>
      <c r="I4347">
        <v>2.0009999999999999</v>
      </c>
      <c r="J4347">
        <v>1</v>
      </c>
      <c r="K4347">
        <v>1165.5999999999999</v>
      </c>
      <c r="L4347" t="s">
        <v>369</v>
      </c>
      <c r="M4347" t="s">
        <v>368</v>
      </c>
      <c r="N4347" s="8">
        <v>41962</v>
      </c>
      <c r="O4347">
        <v>0</v>
      </c>
      <c r="P4347">
        <v>0</v>
      </c>
      <c r="Q4347">
        <v>13759</v>
      </c>
      <c r="R4347">
        <v>2058.8000000000002</v>
      </c>
      <c r="S4347">
        <v>4.2889999999999997</v>
      </c>
      <c r="T4347">
        <v>33</v>
      </c>
      <c r="U4347">
        <v>6238.9</v>
      </c>
      <c r="V4347">
        <v>1</v>
      </c>
      <c r="W4347">
        <v>1.365</v>
      </c>
      <c r="X4347">
        <v>2.2050000000000001</v>
      </c>
      <c r="Y4347" s="8">
        <v>41962</v>
      </c>
    </row>
    <row r="4348" spans="1:25" x14ac:dyDescent="0.25">
      <c r="A4348">
        <v>-111.97571532000001</v>
      </c>
      <c r="B4348">
        <v>33.079862210000002</v>
      </c>
      <c r="C4348">
        <v>13</v>
      </c>
      <c r="D4348" t="s">
        <v>371</v>
      </c>
      <c r="E4348" t="s">
        <v>370</v>
      </c>
      <c r="F4348">
        <v>4347</v>
      </c>
      <c r="G4348">
        <v>184</v>
      </c>
      <c r="H4348">
        <v>13.33</v>
      </c>
      <c r="I4348">
        <v>2.0339999999999998</v>
      </c>
      <c r="J4348">
        <v>1</v>
      </c>
      <c r="K4348">
        <v>1165.5999999999999</v>
      </c>
      <c r="L4348" t="s">
        <v>369</v>
      </c>
      <c r="M4348" t="s">
        <v>368</v>
      </c>
      <c r="N4348" s="8">
        <v>41962</v>
      </c>
      <c r="O4348">
        <v>0</v>
      </c>
      <c r="P4348">
        <v>0</v>
      </c>
      <c r="Q4348">
        <v>12934</v>
      </c>
      <c r="R4348">
        <v>1904.2</v>
      </c>
      <c r="S4348">
        <v>3.9670000000000001</v>
      </c>
      <c r="T4348">
        <v>33</v>
      </c>
      <c r="U4348">
        <v>5770.4</v>
      </c>
      <c r="V4348">
        <v>1</v>
      </c>
      <c r="W4348">
        <v>1.387</v>
      </c>
      <c r="X4348">
        <v>2.2410000000000001</v>
      </c>
      <c r="Y4348" s="8">
        <v>41962</v>
      </c>
    </row>
    <row r="4349" spans="1:25" x14ac:dyDescent="0.25">
      <c r="A4349">
        <v>-111.97571533999999</v>
      </c>
      <c r="B4349">
        <v>33.079856220000003</v>
      </c>
      <c r="C4349">
        <v>13</v>
      </c>
      <c r="D4349" t="s">
        <v>371</v>
      </c>
      <c r="E4349" t="s">
        <v>370</v>
      </c>
      <c r="F4349">
        <v>4348</v>
      </c>
      <c r="G4349">
        <v>178</v>
      </c>
      <c r="H4349">
        <v>13.33</v>
      </c>
      <c r="I4349">
        <v>2.0009999999999999</v>
      </c>
      <c r="J4349">
        <v>1</v>
      </c>
      <c r="K4349">
        <v>1165.7</v>
      </c>
      <c r="L4349" t="s">
        <v>369</v>
      </c>
      <c r="M4349" t="s">
        <v>368</v>
      </c>
      <c r="N4349" s="8">
        <v>41962</v>
      </c>
      <c r="O4349">
        <v>0</v>
      </c>
      <c r="P4349">
        <v>0</v>
      </c>
      <c r="Q4349">
        <v>12912</v>
      </c>
      <c r="R4349">
        <v>1932.2</v>
      </c>
      <c r="S4349">
        <v>4.0250000000000004</v>
      </c>
      <c r="T4349">
        <v>33</v>
      </c>
      <c r="U4349">
        <v>5855.1</v>
      </c>
      <c r="V4349">
        <v>1</v>
      </c>
      <c r="W4349">
        <v>1.365</v>
      </c>
      <c r="X4349">
        <v>2.2050000000000001</v>
      </c>
      <c r="Y4349" s="8">
        <v>41962</v>
      </c>
    </row>
    <row r="4350" spans="1:25" x14ac:dyDescent="0.25">
      <c r="A4350">
        <v>-111.97571600000001</v>
      </c>
      <c r="B4350">
        <v>33.079851230000003</v>
      </c>
      <c r="C4350">
        <v>13</v>
      </c>
      <c r="D4350" t="s">
        <v>371</v>
      </c>
      <c r="E4350" t="s">
        <v>370</v>
      </c>
      <c r="F4350">
        <v>4349</v>
      </c>
      <c r="G4350">
        <v>180</v>
      </c>
      <c r="H4350">
        <v>13.33</v>
      </c>
      <c r="I4350">
        <v>1.9690000000000001</v>
      </c>
      <c r="J4350">
        <v>1</v>
      </c>
      <c r="K4350">
        <v>1165.5999999999999</v>
      </c>
      <c r="L4350" t="s">
        <v>369</v>
      </c>
      <c r="M4350" t="s">
        <v>368</v>
      </c>
      <c r="N4350" s="8">
        <v>41962</v>
      </c>
      <c r="O4350">
        <v>0</v>
      </c>
      <c r="P4350">
        <v>0</v>
      </c>
      <c r="Q4350">
        <v>11839</v>
      </c>
      <c r="R4350">
        <v>1801.1</v>
      </c>
      <c r="S4350">
        <v>3.7519999999999998</v>
      </c>
      <c r="T4350">
        <v>33</v>
      </c>
      <c r="U4350">
        <v>5457.9</v>
      </c>
      <c r="V4350">
        <v>1</v>
      </c>
      <c r="W4350">
        <v>1.3420000000000001</v>
      </c>
      <c r="X4350">
        <v>2.169</v>
      </c>
      <c r="Y4350" s="8">
        <v>41962</v>
      </c>
    </row>
    <row r="4351" spans="1:25" x14ac:dyDescent="0.25">
      <c r="A4351">
        <v>-111.97571600000001</v>
      </c>
      <c r="B4351">
        <v>33.079845229999997</v>
      </c>
      <c r="C4351">
        <v>13</v>
      </c>
      <c r="D4351" t="s">
        <v>371</v>
      </c>
      <c r="E4351" t="s">
        <v>370</v>
      </c>
      <c r="F4351">
        <v>4350</v>
      </c>
      <c r="G4351">
        <v>180</v>
      </c>
      <c r="H4351">
        <v>13.33</v>
      </c>
      <c r="I4351">
        <v>1.9690000000000001</v>
      </c>
      <c r="J4351">
        <v>1</v>
      </c>
      <c r="K4351">
        <v>1165.7</v>
      </c>
      <c r="L4351" t="s">
        <v>369</v>
      </c>
      <c r="M4351" t="s">
        <v>368</v>
      </c>
      <c r="N4351" s="8">
        <v>41962</v>
      </c>
      <c r="O4351">
        <v>0</v>
      </c>
      <c r="P4351">
        <v>0</v>
      </c>
      <c r="Q4351">
        <v>11889</v>
      </c>
      <c r="R4351">
        <v>1808.8</v>
      </c>
      <c r="S4351">
        <v>3.7679999999999998</v>
      </c>
      <c r="T4351">
        <v>33</v>
      </c>
      <c r="U4351">
        <v>5481.2</v>
      </c>
      <c r="V4351">
        <v>1</v>
      </c>
      <c r="W4351">
        <v>1.3420000000000001</v>
      </c>
      <c r="X4351">
        <v>2.169</v>
      </c>
      <c r="Y4351" s="8">
        <v>41962</v>
      </c>
    </row>
    <row r="4352" spans="1:25" x14ac:dyDescent="0.25">
      <c r="A4352">
        <v>-111.97571634000001</v>
      </c>
      <c r="B4352">
        <v>33.079840220000001</v>
      </c>
      <c r="C4352">
        <v>13</v>
      </c>
      <c r="D4352" t="s">
        <v>371</v>
      </c>
      <c r="E4352" t="s">
        <v>370</v>
      </c>
      <c r="F4352">
        <v>4351</v>
      </c>
      <c r="G4352">
        <v>178</v>
      </c>
      <c r="H4352">
        <v>13.33</v>
      </c>
      <c r="I4352">
        <v>2.1</v>
      </c>
      <c r="J4352">
        <v>1</v>
      </c>
      <c r="K4352">
        <v>1165.7</v>
      </c>
      <c r="L4352" t="s">
        <v>369</v>
      </c>
      <c r="M4352" t="s">
        <v>368</v>
      </c>
      <c r="N4352" s="8">
        <v>41962</v>
      </c>
      <c r="O4352">
        <v>0</v>
      </c>
      <c r="P4352">
        <v>0</v>
      </c>
      <c r="Q4352">
        <v>12408</v>
      </c>
      <c r="R4352">
        <v>1769.8</v>
      </c>
      <c r="S4352">
        <v>3.6869999999999998</v>
      </c>
      <c r="T4352">
        <v>33</v>
      </c>
      <c r="U4352">
        <v>5362.9</v>
      </c>
      <c r="V4352">
        <v>1</v>
      </c>
      <c r="W4352">
        <v>1.4319999999999999</v>
      </c>
      <c r="X4352">
        <v>2.3140000000000001</v>
      </c>
      <c r="Y4352" s="8">
        <v>41962</v>
      </c>
    </row>
    <row r="4353" spans="1:25" x14ac:dyDescent="0.25">
      <c r="A4353">
        <v>-111.97571549</v>
      </c>
      <c r="B4353">
        <v>33.079834210000001</v>
      </c>
      <c r="C4353">
        <v>13</v>
      </c>
      <c r="D4353" t="s">
        <v>371</v>
      </c>
      <c r="E4353" t="s">
        <v>370</v>
      </c>
      <c r="F4353">
        <v>4352</v>
      </c>
      <c r="G4353">
        <v>183</v>
      </c>
      <c r="H4353">
        <v>13.33</v>
      </c>
      <c r="I4353">
        <v>2.133</v>
      </c>
      <c r="J4353">
        <v>1</v>
      </c>
      <c r="K4353">
        <v>1165.7</v>
      </c>
      <c r="L4353" t="s">
        <v>369</v>
      </c>
      <c r="M4353" t="s">
        <v>368</v>
      </c>
      <c r="N4353" s="8">
        <v>41962</v>
      </c>
      <c r="O4353">
        <v>0</v>
      </c>
      <c r="P4353">
        <v>0</v>
      </c>
      <c r="Q4353">
        <v>11005</v>
      </c>
      <c r="R4353">
        <v>1545.5</v>
      </c>
      <c r="S4353">
        <v>3.22</v>
      </c>
      <c r="T4353">
        <v>33</v>
      </c>
      <c r="U4353">
        <v>4683.3999999999996</v>
      </c>
      <c r="V4353">
        <v>1</v>
      </c>
      <c r="W4353">
        <v>1.454</v>
      </c>
      <c r="X4353">
        <v>2.35</v>
      </c>
      <c r="Y4353" s="8">
        <v>41962</v>
      </c>
    </row>
    <row r="4354" spans="1:25" x14ac:dyDescent="0.25">
      <c r="A4354">
        <v>-111.97571617</v>
      </c>
      <c r="B4354">
        <v>33.079828220000003</v>
      </c>
      <c r="C4354">
        <v>13</v>
      </c>
      <c r="D4354" t="s">
        <v>371</v>
      </c>
      <c r="E4354" t="s">
        <v>370</v>
      </c>
      <c r="F4354">
        <v>4353</v>
      </c>
      <c r="G4354">
        <v>179</v>
      </c>
      <c r="H4354">
        <v>13.33</v>
      </c>
      <c r="I4354">
        <v>2.1</v>
      </c>
      <c r="J4354">
        <v>1</v>
      </c>
      <c r="K4354">
        <v>1165.8</v>
      </c>
      <c r="L4354" t="s">
        <v>369</v>
      </c>
      <c r="M4354" t="s">
        <v>368</v>
      </c>
      <c r="N4354" s="8">
        <v>41962</v>
      </c>
      <c r="O4354">
        <v>0</v>
      </c>
      <c r="P4354">
        <v>0</v>
      </c>
      <c r="Q4354">
        <v>10558</v>
      </c>
      <c r="R4354">
        <v>1505.9</v>
      </c>
      <c r="S4354">
        <v>3.137</v>
      </c>
      <c r="T4354">
        <v>33</v>
      </c>
      <c r="U4354">
        <v>4563.3</v>
      </c>
      <c r="V4354">
        <v>1</v>
      </c>
      <c r="W4354">
        <v>1.4319999999999999</v>
      </c>
      <c r="X4354">
        <v>2.3140000000000001</v>
      </c>
      <c r="Y4354" s="8">
        <v>41962</v>
      </c>
    </row>
    <row r="4355" spans="1:25" x14ac:dyDescent="0.25">
      <c r="A4355">
        <v>-111.97571551</v>
      </c>
      <c r="B4355">
        <v>33.079823210000001</v>
      </c>
      <c r="C4355">
        <v>13</v>
      </c>
      <c r="D4355" t="s">
        <v>371</v>
      </c>
      <c r="E4355" t="s">
        <v>370</v>
      </c>
      <c r="F4355">
        <v>4354</v>
      </c>
      <c r="G4355">
        <v>177</v>
      </c>
      <c r="H4355">
        <v>13.33</v>
      </c>
      <c r="I4355">
        <v>2.0009999999999999</v>
      </c>
      <c r="J4355">
        <v>1</v>
      </c>
      <c r="K4355">
        <v>1165.7</v>
      </c>
      <c r="L4355" t="s">
        <v>369</v>
      </c>
      <c r="M4355" t="s">
        <v>368</v>
      </c>
      <c r="N4355" s="8">
        <v>41962</v>
      </c>
      <c r="O4355">
        <v>0</v>
      </c>
      <c r="P4355">
        <v>0</v>
      </c>
      <c r="Q4355">
        <v>10868</v>
      </c>
      <c r="R4355">
        <v>1626.3</v>
      </c>
      <c r="S4355">
        <v>3.3879999999999999</v>
      </c>
      <c r="T4355">
        <v>33</v>
      </c>
      <c r="U4355">
        <v>4928.2</v>
      </c>
      <c r="V4355">
        <v>1</v>
      </c>
      <c r="W4355">
        <v>1.365</v>
      </c>
      <c r="X4355">
        <v>2.2050000000000001</v>
      </c>
      <c r="Y4355" s="8">
        <v>41962</v>
      </c>
    </row>
    <row r="4356" spans="1:25" x14ac:dyDescent="0.25">
      <c r="A4356">
        <v>-111.97571514000001</v>
      </c>
      <c r="B4356">
        <v>33.07981719</v>
      </c>
      <c r="C4356">
        <v>13</v>
      </c>
      <c r="D4356" t="s">
        <v>371</v>
      </c>
      <c r="E4356" t="s">
        <v>370</v>
      </c>
      <c r="F4356">
        <v>4355</v>
      </c>
      <c r="G4356">
        <v>185</v>
      </c>
      <c r="H4356">
        <v>13.33</v>
      </c>
      <c r="I4356">
        <v>2.1</v>
      </c>
      <c r="J4356">
        <v>1</v>
      </c>
      <c r="K4356">
        <v>1165.8</v>
      </c>
      <c r="L4356" t="s">
        <v>369</v>
      </c>
      <c r="M4356" t="s">
        <v>368</v>
      </c>
      <c r="N4356" s="8">
        <v>41962</v>
      </c>
      <c r="O4356">
        <v>0</v>
      </c>
      <c r="P4356">
        <v>0</v>
      </c>
      <c r="Q4356">
        <v>11574</v>
      </c>
      <c r="R4356">
        <v>1650.7</v>
      </c>
      <c r="S4356">
        <v>3.4390000000000001</v>
      </c>
      <c r="T4356">
        <v>33</v>
      </c>
      <c r="U4356">
        <v>5002.2</v>
      </c>
      <c r="V4356">
        <v>1</v>
      </c>
      <c r="W4356">
        <v>1.4319999999999999</v>
      </c>
      <c r="X4356">
        <v>2.3140000000000001</v>
      </c>
      <c r="Y4356" s="8">
        <v>41962</v>
      </c>
    </row>
    <row r="4357" spans="1:25" x14ac:dyDescent="0.25">
      <c r="A4357">
        <v>-111.97571617</v>
      </c>
      <c r="B4357">
        <v>33.079811220000003</v>
      </c>
      <c r="C4357">
        <v>13</v>
      </c>
      <c r="D4357" t="s">
        <v>371</v>
      </c>
      <c r="E4357" t="s">
        <v>370</v>
      </c>
      <c r="F4357">
        <v>4356</v>
      </c>
      <c r="G4357">
        <v>179</v>
      </c>
      <c r="H4357">
        <v>13.33</v>
      </c>
      <c r="I4357">
        <v>2.133</v>
      </c>
      <c r="J4357">
        <v>1</v>
      </c>
      <c r="K4357">
        <v>1165.8</v>
      </c>
      <c r="L4357" t="s">
        <v>369</v>
      </c>
      <c r="M4357" t="s">
        <v>368</v>
      </c>
      <c r="N4357" s="8">
        <v>41962</v>
      </c>
      <c r="O4357">
        <v>0</v>
      </c>
      <c r="P4357">
        <v>0</v>
      </c>
      <c r="Q4357">
        <v>10823</v>
      </c>
      <c r="R4357">
        <v>1519.9</v>
      </c>
      <c r="S4357">
        <v>3.1659999999999999</v>
      </c>
      <c r="T4357">
        <v>33</v>
      </c>
      <c r="U4357">
        <v>4605.7</v>
      </c>
      <c r="V4357">
        <v>1</v>
      </c>
      <c r="W4357">
        <v>1.454</v>
      </c>
      <c r="X4357">
        <v>2.35</v>
      </c>
      <c r="Y4357" s="8">
        <v>41962</v>
      </c>
    </row>
    <row r="4358" spans="1:25" x14ac:dyDescent="0.25">
      <c r="A4358">
        <v>-111.97571583</v>
      </c>
      <c r="B4358">
        <v>33.079806220000002</v>
      </c>
      <c r="C4358">
        <v>13</v>
      </c>
      <c r="D4358" t="s">
        <v>371</v>
      </c>
      <c r="E4358" t="s">
        <v>370</v>
      </c>
      <c r="F4358">
        <v>4357</v>
      </c>
      <c r="G4358">
        <v>181</v>
      </c>
      <c r="H4358">
        <v>13.33</v>
      </c>
      <c r="I4358">
        <v>1.9690000000000001</v>
      </c>
      <c r="J4358">
        <v>1</v>
      </c>
      <c r="K4358">
        <v>1165.9000000000001</v>
      </c>
      <c r="L4358" t="s">
        <v>369</v>
      </c>
      <c r="M4358" t="s">
        <v>368</v>
      </c>
      <c r="N4358" s="8">
        <v>41962</v>
      </c>
      <c r="O4358">
        <v>0</v>
      </c>
      <c r="P4358">
        <v>0</v>
      </c>
      <c r="Q4358">
        <v>13959</v>
      </c>
      <c r="R4358">
        <v>2123.6</v>
      </c>
      <c r="S4358">
        <v>4.4240000000000004</v>
      </c>
      <c r="T4358">
        <v>33</v>
      </c>
      <c r="U4358">
        <v>6435.3</v>
      </c>
      <c r="V4358">
        <v>1</v>
      </c>
      <c r="W4358">
        <v>1.3420000000000001</v>
      </c>
      <c r="X4358">
        <v>2.169</v>
      </c>
      <c r="Y4358" s="8">
        <v>41962</v>
      </c>
    </row>
    <row r="4359" spans="1:25" x14ac:dyDescent="0.25">
      <c r="A4359">
        <v>-111.97571583</v>
      </c>
      <c r="B4359">
        <v>33.079800220000003</v>
      </c>
      <c r="C4359">
        <v>13</v>
      </c>
      <c r="D4359" t="s">
        <v>371</v>
      </c>
      <c r="E4359" t="s">
        <v>370</v>
      </c>
      <c r="F4359">
        <v>4358</v>
      </c>
      <c r="G4359">
        <v>181</v>
      </c>
      <c r="H4359">
        <v>13.33</v>
      </c>
      <c r="I4359">
        <v>2.0670000000000002</v>
      </c>
      <c r="J4359">
        <v>1</v>
      </c>
      <c r="K4359">
        <v>1165.8</v>
      </c>
      <c r="L4359" t="s">
        <v>369</v>
      </c>
      <c r="M4359" t="s">
        <v>368</v>
      </c>
      <c r="N4359" s="8">
        <v>41962</v>
      </c>
      <c r="O4359">
        <v>0</v>
      </c>
      <c r="P4359">
        <v>0</v>
      </c>
      <c r="Q4359">
        <v>12135</v>
      </c>
      <c r="R4359">
        <v>1758.3</v>
      </c>
      <c r="S4359">
        <v>3.6629999999999998</v>
      </c>
      <c r="T4359">
        <v>33</v>
      </c>
      <c r="U4359">
        <v>5328</v>
      </c>
      <c r="V4359">
        <v>1</v>
      </c>
      <c r="W4359">
        <v>1.409</v>
      </c>
      <c r="X4359">
        <v>2.278</v>
      </c>
      <c r="Y4359" s="8">
        <v>41962</v>
      </c>
    </row>
    <row r="4360" spans="1:25" x14ac:dyDescent="0.25">
      <c r="A4360">
        <v>-111.97571549</v>
      </c>
      <c r="B4360">
        <v>33.079794210000003</v>
      </c>
      <c r="C4360">
        <v>13</v>
      </c>
      <c r="D4360" t="s">
        <v>371</v>
      </c>
      <c r="E4360" t="s">
        <v>370</v>
      </c>
      <c r="F4360">
        <v>4359</v>
      </c>
      <c r="G4360">
        <v>183</v>
      </c>
      <c r="H4360">
        <v>13.33</v>
      </c>
      <c r="I4360">
        <v>2.0670000000000002</v>
      </c>
      <c r="J4360">
        <v>1</v>
      </c>
      <c r="K4360">
        <v>1165.8</v>
      </c>
      <c r="L4360" t="s">
        <v>369</v>
      </c>
      <c r="M4360" t="s">
        <v>368</v>
      </c>
      <c r="N4360" s="8">
        <v>41962</v>
      </c>
      <c r="O4360">
        <v>0</v>
      </c>
      <c r="P4360">
        <v>0</v>
      </c>
      <c r="Q4360">
        <v>13275</v>
      </c>
      <c r="R4360">
        <v>1923.4</v>
      </c>
      <c r="S4360">
        <v>4.0069999999999997</v>
      </c>
      <c r="T4360">
        <v>33</v>
      </c>
      <c r="U4360">
        <v>5828.6</v>
      </c>
      <c r="V4360">
        <v>1</v>
      </c>
      <c r="W4360">
        <v>1.409</v>
      </c>
      <c r="X4360">
        <v>2.278</v>
      </c>
      <c r="Y4360" s="8">
        <v>41962</v>
      </c>
    </row>
    <row r="4361" spans="1:25" x14ac:dyDescent="0.25">
      <c r="A4361">
        <v>-111.97571617</v>
      </c>
      <c r="B4361">
        <v>33.079788219999998</v>
      </c>
      <c r="C4361">
        <v>13</v>
      </c>
      <c r="D4361" t="s">
        <v>371</v>
      </c>
      <c r="E4361" t="s">
        <v>370</v>
      </c>
      <c r="F4361">
        <v>4360</v>
      </c>
      <c r="G4361">
        <v>179</v>
      </c>
      <c r="H4361">
        <v>13.33</v>
      </c>
      <c r="I4361">
        <v>2.1</v>
      </c>
      <c r="J4361">
        <v>1</v>
      </c>
      <c r="K4361">
        <v>1165.9000000000001</v>
      </c>
      <c r="L4361" t="s">
        <v>369</v>
      </c>
      <c r="M4361" t="s">
        <v>368</v>
      </c>
      <c r="N4361" s="8">
        <v>41962</v>
      </c>
      <c r="O4361">
        <v>0</v>
      </c>
      <c r="P4361">
        <v>0</v>
      </c>
      <c r="Q4361">
        <v>14134</v>
      </c>
      <c r="R4361">
        <v>2015.8</v>
      </c>
      <c r="S4361">
        <v>4.2</v>
      </c>
      <c r="T4361">
        <v>33</v>
      </c>
      <c r="U4361">
        <v>6108.6</v>
      </c>
      <c r="V4361">
        <v>1</v>
      </c>
      <c r="W4361">
        <v>1.4319999999999999</v>
      </c>
      <c r="X4361">
        <v>2.3140000000000001</v>
      </c>
      <c r="Y4361" s="8">
        <v>41962</v>
      </c>
    </row>
    <row r="4362" spans="1:25" x14ac:dyDescent="0.25">
      <c r="A4362">
        <v>-111.97571551</v>
      </c>
      <c r="B4362">
        <v>33.079783210000002</v>
      </c>
      <c r="C4362">
        <v>13</v>
      </c>
      <c r="D4362" t="s">
        <v>371</v>
      </c>
      <c r="E4362" t="s">
        <v>370</v>
      </c>
      <c r="F4362">
        <v>4361</v>
      </c>
      <c r="G4362">
        <v>177</v>
      </c>
      <c r="H4362">
        <v>13.33</v>
      </c>
      <c r="I4362">
        <v>2.0339999999999998</v>
      </c>
      <c r="J4362">
        <v>1</v>
      </c>
      <c r="K4362">
        <v>1165.8</v>
      </c>
      <c r="L4362" t="s">
        <v>369</v>
      </c>
      <c r="M4362" t="s">
        <v>368</v>
      </c>
      <c r="N4362" s="8">
        <v>41962</v>
      </c>
      <c r="O4362">
        <v>0</v>
      </c>
      <c r="P4362">
        <v>0</v>
      </c>
      <c r="Q4362">
        <v>12303</v>
      </c>
      <c r="R4362">
        <v>1811.4</v>
      </c>
      <c r="S4362">
        <v>3.774</v>
      </c>
      <c r="T4362">
        <v>33</v>
      </c>
      <c r="U4362">
        <v>5489</v>
      </c>
      <c r="V4362">
        <v>1</v>
      </c>
      <c r="W4362">
        <v>1.387</v>
      </c>
      <c r="X4362">
        <v>2.2410000000000001</v>
      </c>
      <c r="Y4362" s="8">
        <v>41962</v>
      </c>
    </row>
    <row r="4363" spans="1:25" x14ac:dyDescent="0.25">
      <c r="A4363">
        <v>-111.97571566000001</v>
      </c>
      <c r="B4363">
        <v>33.079777219999997</v>
      </c>
      <c r="C4363">
        <v>13</v>
      </c>
      <c r="D4363" t="s">
        <v>371</v>
      </c>
      <c r="E4363" t="s">
        <v>370</v>
      </c>
      <c r="F4363">
        <v>4362</v>
      </c>
      <c r="G4363">
        <v>182</v>
      </c>
      <c r="H4363">
        <v>13.33</v>
      </c>
      <c r="I4363">
        <v>1.804</v>
      </c>
      <c r="J4363">
        <v>1</v>
      </c>
      <c r="K4363">
        <v>1165.8</v>
      </c>
      <c r="L4363" t="s">
        <v>369</v>
      </c>
      <c r="M4363" t="s">
        <v>368</v>
      </c>
      <c r="N4363" s="8">
        <v>41962</v>
      </c>
      <c r="O4363">
        <v>0</v>
      </c>
      <c r="P4363">
        <v>0</v>
      </c>
      <c r="Q4363">
        <v>11602</v>
      </c>
      <c r="R4363">
        <v>1925.6</v>
      </c>
      <c r="S4363">
        <v>4.0119999999999996</v>
      </c>
      <c r="T4363">
        <v>33</v>
      </c>
      <c r="U4363">
        <v>5835.1</v>
      </c>
      <c r="V4363">
        <v>1</v>
      </c>
      <c r="W4363">
        <v>1.23</v>
      </c>
      <c r="X4363">
        <v>1.988</v>
      </c>
      <c r="Y4363" s="8">
        <v>41962</v>
      </c>
    </row>
    <row r="4364" spans="1:25" x14ac:dyDescent="0.25">
      <c r="A4364">
        <v>-111.97571600000001</v>
      </c>
      <c r="B4364">
        <v>33.079771229999999</v>
      </c>
      <c r="C4364">
        <v>13</v>
      </c>
      <c r="D4364" t="s">
        <v>371</v>
      </c>
      <c r="E4364" t="s">
        <v>370</v>
      </c>
      <c r="F4364">
        <v>4363</v>
      </c>
      <c r="G4364">
        <v>180</v>
      </c>
      <c r="H4364">
        <v>13.33</v>
      </c>
      <c r="I4364">
        <v>2.0670000000000002</v>
      </c>
      <c r="J4364">
        <v>1</v>
      </c>
      <c r="K4364">
        <v>1165.9000000000001</v>
      </c>
      <c r="L4364" t="s">
        <v>369</v>
      </c>
      <c r="M4364" t="s">
        <v>368</v>
      </c>
      <c r="N4364" s="8">
        <v>41962</v>
      </c>
      <c r="O4364">
        <v>0</v>
      </c>
      <c r="P4364">
        <v>0</v>
      </c>
      <c r="Q4364">
        <v>12946</v>
      </c>
      <c r="R4364">
        <v>1875.7</v>
      </c>
      <c r="S4364">
        <v>3.9079999999999999</v>
      </c>
      <c r="T4364">
        <v>33</v>
      </c>
      <c r="U4364">
        <v>5683.9</v>
      </c>
      <c r="V4364">
        <v>1</v>
      </c>
      <c r="W4364">
        <v>1.409</v>
      </c>
      <c r="X4364">
        <v>2.278</v>
      </c>
      <c r="Y4364" s="8">
        <v>41962</v>
      </c>
    </row>
    <row r="4365" spans="1:25" x14ac:dyDescent="0.25">
      <c r="A4365">
        <v>-111.97571686000001</v>
      </c>
      <c r="B4365">
        <v>33.079766190000001</v>
      </c>
      <c r="C4365">
        <v>13</v>
      </c>
      <c r="D4365" t="s">
        <v>371</v>
      </c>
      <c r="E4365" t="s">
        <v>370</v>
      </c>
      <c r="F4365">
        <v>4364</v>
      </c>
      <c r="G4365">
        <v>175</v>
      </c>
      <c r="H4365">
        <v>13.33</v>
      </c>
      <c r="I4365">
        <v>2.1</v>
      </c>
      <c r="J4365">
        <v>1</v>
      </c>
      <c r="K4365">
        <v>1165.9000000000001</v>
      </c>
      <c r="L4365" t="s">
        <v>369</v>
      </c>
      <c r="M4365" t="s">
        <v>368</v>
      </c>
      <c r="N4365" s="8">
        <v>41962</v>
      </c>
      <c r="O4365">
        <v>0</v>
      </c>
      <c r="P4365">
        <v>0</v>
      </c>
      <c r="Q4365">
        <v>13592</v>
      </c>
      <c r="R4365">
        <v>1938.6</v>
      </c>
      <c r="S4365">
        <v>4.0389999999999997</v>
      </c>
      <c r="T4365">
        <v>33</v>
      </c>
      <c r="U4365">
        <v>5874.6</v>
      </c>
      <c r="V4365">
        <v>1</v>
      </c>
      <c r="W4365">
        <v>1.4319999999999999</v>
      </c>
      <c r="X4365">
        <v>2.3140000000000001</v>
      </c>
      <c r="Y4365" s="8">
        <v>41962</v>
      </c>
    </row>
    <row r="4366" spans="1:25" x14ac:dyDescent="0.25">
      <c r="A4366">
        <v>-111.97571566000001</v>
      </c>
      <c r="B4366">
        <v>33.079760219999997</v>
      </c>
      <c r="C4366">
        <v>13</v>
      </c>
      <c r="D4366" t="s">
        <v>371</v>
      </c>
      <c r="E4366" t="s">
        <v>370</v>
      </c>
      <c r="F4366">
        <v>4365</v>
      </c>
      <c r="G4366">
        <v>182</v>
      </c>
      <c r="H4366">
        <v>13.33</v>
      </c>
      <c r="I4366">
        <v>2.0670000000000002</v>
      </c>
      <c r="J4366">
        <v>1</v>
      </c>
      <c r="K4366">
        <v>1165.9000000000001</v>
      </c>
      <c r="L4366" t="s">
        <v>369</v>
      </c>
      <c r="M4366" t="s">
        <v>368</v>
      </c>
      <c r="N4366" s="8">
        <v>41962</v>
      </c>
      <c r="O4366">
        <v>0</v>
      </c>
      <c r="P4366">
        <v>0</v>
      </c>
      <c r="Q4366">
        <v>10027</v>
      </c>
      <c r="R4366">
        <v>1452.8</v>
      </c>
      <c r="S4366">
        <v>3.0270000000000001</v>
      </c>
      <c r="T4366">
        <v>33</v>
      </c>
      <c r="U4366">
        <v>4402.3999999999996</v>
      </c>
      <c r="V4366">
        <v>1</v>
      </c>
      <c r="W4366">
        <v>1.409</v>
      </c>
      <c r="X4366">
        <v>2.278</v>
      </c>
      <c r="Y4366" s="8">
        <v>41962</v>
      </c>
    </row>
    <row r="4367" spans="1:25" x14ac:dyDescent="0.25">
      <c r="A4367">
        <v>-111.97571686000001</v>
      </c>
      <c r="B4367">
        <v>33.079754190000003</v>
      </c>
      <c r="C4367">
        <v>13</v>
      </c>
      <c r="D4367" t="s">
        <v>371</v>
      </c>
      <c r="E4367" t="s">
        <v>370</v>
      </c>
      <c r="F4367">
        <v>4366</v>
      </c>
      <c r="G4367">
        <v>175</v>
      </c>
      <c r="H4367">
        <v>13.33</v>
      </c>
      <c r="I4367">
        <v>2.0009999999999999</v>
      </c>
      <c r="J4367">
        <v>1</v>
      </c>
      <c r="K4367">
        <v>1166</v>
      </c>
      <c r="L4367" t="s">
        <v>369</v>
      </c>
      <c r="M4367" t="s">
        <v>368</v>
      </c>
      <c r="N4367" s="8">
        <v>41962</v>
      </c>
      <c r="O4367">
        <v>0</v>
      </c>
      <c r="P4367">
        <v>0</v>
      </c>
      <c r="Q4367">
        <v>9510.7000000000007</v>
      </c>
      <c r="R4367">
        <v>1423.2</v>
      </c>
      <c r="S4367">
        <v>2.9649999999999999</v>
      </c>
      <c r="T4367">
        <v>33</v>
      </c>
      <c r="U4367">
        <v>4312.6000000000004</v>
      </c>
      <c r="V4367">
        <v>1</v>
      </c>
      <c r="W4367">
        <v>1.365</v>
      </c>
      <c r="X4367">
        <v>2.2050000000000001</v>
      </c>
      <c r="Y4367" s="8">
        <v>41962</v>
      </c>
    </row>
    <row r="4368" spans="1:25" x14ac:dyDescent="0.25">
      <c r="A4368">
        <v>-111.97571463</v>
      </c>
      <c r="B4368">
        <v>33.07974815</v>
      </c>
      <c r="C4368">
        <v>13</v>
      </c>
      <c r="D4368" t="s">
        <v>371</v>
      </c>
      <c r="E4368" t="s">
        <v>370</v>
      </c>
      <c r="F4368">
        <v>4367</v>
      </c>
      <c r="G4368">
        <v>188</v>
      </c>
      <c r="H4368">
        <v>13.33</v>
      </c>
      <c r="I4368">
        <v>2.0670000000000002</v>
      </c>
      <c r="J4368">
        <v>1</v>
      </c>
      <c r="K4368">
        <v>1166.0999999999999</v>
      </c>
      <c r="L4368" t="s">
        <v>369</v>
      </c>
      <c r="M4368" t="s">
        <v>368</v>
      </c>
      <c r="N4368" s="8">
        <v>41962</v>
      </c>
      <c r="O4368">
        <v>0</v>
      </c>
      <c r="P4368">
        <v>0</v>
      </c>
      <c r="Q4368">
        <v>9937.2999999999993</v>
      </c>
      <c r="R4368">
        <v>1439.8</v>
      </c>
      <c r="S4368">
        <v>3</v>
      </c>
      <c r="T4368">
        <v>33</v>
      </c>
      <c r="U4368">
        <v>4363.1000000000004</v>
      </c>
      <c r="V4368">
        <v>1</v>
      </c>
      <c r="W4368">
        <v>1.409</v>
      </c>
      <c r="X4368">
        <v>2.278</v>
      </c>
      <c r="Y4368" s="8">
        <v>41962</v>
      </c>
    </row>
    <row r="4369" spans="1:25" x14ac:dyDescent="0.25">
      <c r="A4369">
        <v>-111.97571686000001</v>
      </c>
      <c r="B4369">
        <v>33.079743190000002</v>
      </c>
      <c r="C4369">
        <v>13</v>
      </c>
      <c r="D4369" t="s">
        <v>371</v>
      </c>
      <c r="E4369" t="s">
        <v>370</v>
      </c>
      <c r="F4369">
        <v>4368</v>
      </c>
      <c r="G4369">
        <v>175</v>
      </c>
      <c r="H4369">
        <v>13.33</v>
      </c>
      <c r="I4369">
        <v>2.165</v>
      </c>
      <c r="J4369">
        <v>1</v>
      </c>
      <c r="K4369">
        <v>1166.0999999999999</v>
      </c>
      <c r="L4369" t="s">
        <v>369</v>
      </c>
      <c r="M4369" t="s">
        <v>368</v>
      </c>
      <c r="N4369" s="8">
        <v>41962</v>
      </c>
      <c r="O4369">
        <v>0</v>
      </c>
      <c r="P4369">
        <v>0</v>
      </c>
      <c r="Q4369">
        <v>11918</v>
      </c>
      <c r="R4369">
        <v>1648.3</v>
      </c>
      <c r="S4369">
        <v>3.4340000000000002</v>
      </c>
      <c r="T4369">
        <v>33</v>
      </c>
      <c r="U4369">
        <v>4994.8</v>
      </c>
      <c r="V4369">
        <v>1</v>
      </c>
      <c r="W4369">
        <v>1.476</v>
      </c>
      <c r="X4369">
        <v>2.3860000000000001</v>
      </c>
      <c r="Y4369" s="8">
        <v>41962</v>
      </c>
    </row>
    <row r="4370" spans="1:25" x14ac:dyDescent="0.25">
      <c r="A4370">
        <v>-111.97571549</v>
      </c>
      <c r="B4370">
        <v>33.079737209999998</v>
      </c>
      <c r="C4370">
        <v>13</v>
      </c>
      <c r="D4370" t="s">
        <v>371</v>
      </c>
      <c r="E4370" t="s">
        <v>370</v>
      </c>
      <c r="F4370">
        <v>4369</v>
      </c>
      <c r="G4370">
        <v>183</v>
      </c>
      <c r="H4370">
        <v>13.33</v>
      </c>
      <c r="I4370">
        <v>1.9690000000000001</v>
      </c>
      <c r="J4370">
        <v>1</v>
      </c>
      <c r="K4370">
        <v>1166.2</v>
      </c>
      <c r="L4370" t="s">
        <v>369</v>
      </c>
      <c r="M4370" t="s">
        <v>368</v>
      </c>
      <c r="N4370" s="8">
        <v>41962</v>
      </c>
      <c r="O4370">
        <v>0</v>
      </c>
      <c r="P4370">
        <v>0</v>
      </c>
      <c r="Q4370">
        <v>12490</v>
      </c>
      <c r="R4370">
        <v>1900.2</v>
      </c>
      <c r="S4370">
        <v>3.9590000000000001</v>
      </c>
      <c r="T4370">
        <v>33</v>
      </c>
      <c r="U4370">
        <v>5758.2</v>
      </c>
      <c r="V4370">
        <v>1</v>
      </c>
      <c r="W4370">
        <v>1.3420000000000001</v>
      </c>
      <c r="X4370">
        <v>2.169</v>
      </c>
      <c r="Y4370" s="8">
        <v>41962</v>
      </c>
    </row>
    <row r="4371" spans="1:25" x14ac:dyDescent="0.25">
      <c r="A4371">
        <v>-111.97571583</v>
      </c>
      <c r="B4371">
        <v>33.079731219999999</v>
      </c>
      <c r="C4371">
        <v>13</v>
      </c>
      <c r="D4371" t="s">
        <v>371</v>
      </c>
      <c r="E4371" t="s">
        <v>370</v>
      </c>
      <c r="F4371">
        <v>4370</v>
      </c>
      <c r="G4371">
        <v>181</v>
      </c>
      <c r="H4371">
        <v>13.33</v>
      </c>
      <c r="I4371">
        <v>2.133</v>
      </c>
      <c r="J4371">
        <v>1</v>
      </c>
      <c r="K4371">
        <v>1166.2</v>
      </c>
      <c r="L4371" t="s">
        <v>369</v>
      </c>
      <c r="M4371" t="s">
        <v>368</v>
      </c>
      <c r="N4371" s="8">
        <v>41962</v>
      </c>
      <c r="O4371">
        <v>0</v>
      </c>
      <c r="P4371">
        <v>0</v>
      </c>
      <c r="Q4371">
        <v>12616</v>
      </c>
      <c r="R4371">
        <v>1771.7</v>
      </c>
      <c r="S4371">
        <v>3.6909999999999998</v>
      </c>
      <c r="T4371">
        <v>33</v>
      </c>
      <c r="U4371">
        <v>5368.9</v>
      </c>
      <c r="V4371">
        <v>1</v>
      </c>
      <c r="W4371">
        <v>1.454</v>
      </c>
      <c r="X4371">
        <v>2.35</v>
      </c>
      <c r="Y4371" s="8">
        <v>41962</v>
      </c>
    </row>
    <row r="4372" spans="1:25" x14ac:dyDescent="0.25">
      <c r="A4372">
        <v>-111.97571549</v>
      </c>
      <c r="B4372">
        <v>33.079726209999997</v>
      </c>
      <c r="C4372">
        <v>13</v>
      </c>
      <c r="D4372" t="s">
        <v>371</v>
      </c>
      <c r="E4372" t="s">
        <v>370</v>
      </c>
      <c r="F4372">
        <v>4371</v>
      </c>
      <c r="G4372">
        <v>183</v>
      </c>
      <c r="H4372">
        <v>13.33</v>
      </c>
      <c r="I4372">
        <v>2.0670000000000002</v>
      </c>
      <c r="J4372">
        <v>1</v>
      </c>
      <c r="K4372">
        <v>1166.2</v>
      </c>
      <c r="L4372" t="s">
        <v>369</v>
      </c>
      <c r="M4372" t="s">
        <v>368</v>
      </c>
      <c r="N4372" s="8">
        <v>41962</v>
      </c>
      <c r="O4372">
        <v>0</v>
      </c>
      <c r="P4372">
        <v>0</v>
      </c>
      <c r="Q4372">
        <v>14231</v>
      </c>
      <c r="R4372">
        <v>2061.9</v>
      </c>
      <c r="S4372">
        <v>4.2960000000000003</v>
      </c>
      <c r="T4372">
        <v>33</v>
      </c>
      <c r="U4372">
        <v>6248.3</v>
      </c>
      <c r="V4372">
        <v>1</v>
      </c>
      <c r="W4372">
        <v>1.409</v>
      </c>
      <c r="X4372">
        <v>2.278</v>
      </c>
      <c r="Y4372" s="8">
        <v>41962</v>
      </c>
    </row>
    <row r="4373" spans="1:25" x14ac:dyDescent="0.25">
      <c r="A4373">
        <v>-111.97571514000001</v>
      </c>
      <c r="B4373">
        <v>33.079720190000003</v>
      </c>
      <c r="C4373">
        <v>13</v>
      </c>
      <c r="D4373" t="s">
        <v>371</v>
      </c>
      <c r="E4373" t="s">
        <v>370</v>
      </c>
      <c r="F4373">
        <v>4372</v>
      </c>
      <c r="G4373">
        <v>185</v>
      </c>
      <c r="H4373">
        <v>13.33</v>
      </c>
      <c r="I4373">
        <v>2.133</v>
      </c>
      <c r="J4373">
        <v>1</v>
      </c>
      <c r="K4373">
        <v>1166.0999999999999</v>
      </c>
      <c r="L4373" t="s">
        <v>369</v>
      </c>
      <c r="M4373" t="s">
        <v>368</v>
      </c>
      <c r="N4373" s="8">
        <v>41962</v>
      </c>
      <c r="O4373">
        <v>0</v>
      </c>
      <c r="P4373">
        <v>0</v>
      </c>
      <c r="Q4373">
        <v>11307</v>
      </c>
      <c r="R4373">
        <v>1587.9</v>
      </c>
      <c r="S4373">
        <v>3.3079999999999998</v>
      </c>
      <c r="T4373">
        <v>33</v>
      </c>
      <c r="U4373">
        <v>4811.8</v>
      </c>
      <c r="V4373">
        <v>1</v>
      </c>
      <c r="W4373">
        <v>1.454</v>
      </c>
      <c r="X4373">
        <v>2.35</v>
      </c>
      <c r="Y4373" s="8">
        <v>41962</v>
      </c>
    </row>
    <row r="4374" spans="1:25" x14ac:dyDescent="0.25">
      <c r="A4374">
        <v>-111.97571634000001</v>
      </c>
      <c r="B4374">
        <v>33.079713220000002</v>
      </c>
      <c r="C4374">
        <v>13</v>
      </c>
      <c r="D4374" t="s">
        <v>371</v>
      </c>
      <c r="E4374" t="s">
        <v>370</v>
      </c>
      <c r="F4374">
        <v>4373</v>
      </c>
      <c r="G4374">
        <v>178</v>
      </c>
      <c r="H4374">
        <v>13.33</v>
      </c>
      <c r="I4374">
        <v>2.2970000000000002</v>
      </c>
      <c r="J4374">
        <v>1</v>
      </c>
      <c r="K4374">
        <v>1166.0999999999999</v>
      </c>
      <c r="L4374" t="s">
        <v>369</v>
      </c>
      <c r="M4374" t="s">
        <v>368</v>
      </c>
      <c r="N4374" s="8">
        <v>41962</v>
      </c>
      <c r="O4374">
        <v>0</v>
      </c>
      <c r="P4374">
        <v>0</v>
      </c>
      <c r="Q4374">
        <v>11178</v>
      </c>
      <c r="R4374">
        <v>1457.6</v>
      </c>
      <c r="S4374">
        <v>3.0369999999999999</v>
      </c>
      <c r="T4374">
        <v>33</v>
      </c>
      <c r="U4374">
        <v>4417.1000000000004</v>
      </c>
      <c r="V4374">
        <v>1</v>
      </c>
      <c r="W4374">
        <v>1.5660000000000001</v>
      </c>
      <c r="X4374">
        <v>2.5310000000000001</v>
      </c>
      <c r="Y4374" s="8">
        <v>41962</v>
      </c>
    </row>
    <row r="4375" spans="1:25" x14ac:dyDescent="0.25">
      <c r="A4375">
        <v>-111.97571583</v>
      </c>
      <c r="B4375">
        <v>33.079706219999998</v>
      </c>
      <c r="C4375">
        <v>13</v>
      </c>
      <c r="D4375" t="s">
        <v>371</v>
      </c>
      <c r="E4375" t="s">
        <v>370</v>
      </c>
      <c r="F4375">
        <v>4374</v>
      </c>
      <c r="G4375">
        <v>181</v>
      </c>
      <c r="H4375">
        <v>13.33</v>
      </c>
      <c r="I4375">
        <v>2.4929999999999999</v>
      </c>
      <c r="J4375">
        <v>1</v>
      </c>
      <c r="K4375">
        <v>1166.0999999999999</v>
      </c>
      <c r="L4375" t="s">
        <v>369</v>
      </c>
      <c r="M4375" t="s">
        <v>368</v>
      </c>
      <c r="N4375" s="8">
        <v>41962</v>
      </c>
      <c r="O4375">
        <v>0</v>
      </c>
      <c r="P4375">
        <v>0</v>
      </c>
      <c r="Q4375">
        <v>12931</v>
      </c>
      <c r="R4375">
        <v>1553.1</v>
      </c>
      <c r="S4375">
        <v>3.2360000000000002</v>
      </c>
      <c r="T4375">
        <v>33</v>
      </c>
      <c r="U4375">
        <v>4706.3</v>
      </c>
      <c r="V4375">
        <v>1</v>
      </c>
      <c r="W4375">
        <v>1.7</v>
      </c>
      <c r="X4375">
        <v>2.7480000000000002</v>
      </c>
      <c r="Y4375" s="8">
        <v>41962</v>
      </c>
    </row>
    <row r="4376" spans="1:25" x14ac:dyDescent="0.25">
      <c r="A4376">
        <v>-111.97571651</v>
      </c>
      <c r="B4376">
        <v>33.079700209999999</v>
      </c>
      <c r="C4376">
        <v>13</v>
      </c>
      <c r="D4376" t="s">
        <v>371</v>
      </c>
      <c r="E4376" t="s">
        <v>370</v>
      </c>
      <c r="F4376">
        <v>4375</v>
      </c>
      <c r="G4376">
        <v>177</v>
      </c>
      <c r="H4376">
        <v>13.33</v>
      </c>
      <c r="I4376">
        <v>2.625</v>
      </c>
      <c r="J4376">
        <v>1</v>
      </c>
      <c r="K4376">
        <v>1166.0999999999999</v>
      </c>
      <c r="L4376" t="s">
        <v>369</v>
      </c>
      <c r="M4376" t="s">
        <v>368</v>
      </c>
      <c r="N4376" s="8">
        <v>41962</v>
      </c>
      <c r="O4376">
        <v>0</v>
      </c>
      <c r="P4376">
        <v>0</v>
      </c>
      <c r="Q4376">
        <v>11108</v>
      </c>
      <c r="R4376">
        <v>1267.4000000000001</v>
      </c>
      <c r="S4376">
        <v>2.64</v>
      </c>
      <c r="T4376">
        <v>33</v>
      </c>
      <c r="U4376">
        <v>3840.6</v>
      </c>
      <c r="V4376">
        <v>1</v>
      </c>
      <c r="W4376">
        <v>1.79</v>
      </c>
      <c r="X4376">
        <v>2.8919999999999999</v>
      </c>
      <c r="Y4376" s="8">
        <v>41962</v>
      </c>
    </row>
    <row r="4377" spans="1:25" x14ac:dyDescent="0.25">
      <c r="A4377">
        <v>-111.97571514000001</v>
      </c>
      <c r="B4377">
        <v>33.07969319</v>
      </c>
      <c r="C4377">
        <v>13</v>
      </c>
      <c r="D4377" t="s">
        <v>371</v>
      </c>
      <c r="E4377" t="s">
        <v>370</v>
      </c>
      <c r="F4377">
        <v>4376</v>
      </c>
      <c r="G4377">
        <v>185</v>
      </c>
      <c r="H4377">
        <v>13.33</v>
      </c>
      <c r="I4377">
        <v>2.4609999999999999</v>
      </c>
      <c r="J4377">
        <v>1</v>
      </c>
      <c r="K4377">
        <v>1166.2</v>
      </c>
      <c r="L4377" t="s">
        <v>369</v>
      </c>
      <c r="M4377" t="s">
        <v>368</v>
      </c>
      <c r="N4377" s="8">
        <v>41962</v>
      </c>
      <c r="O4377">
        <v>0</v>
      </c>
      <c r="P4377">
        <v>0</v>
      </c>
      <c r="Q4377">
        <v>12764</v>
      </c>
      <c r="R4377">
        <v>1553.5</v>
      </c>
      <c r="S4377">
        <v>3.2360000000000002</v>
      </c>
      <c r="T4377">
        <v>33</v>
      </c>
      <c r="U4377">
        <v>4707.5</v>
      </c>
      <c r="V4377">
        <v>1</v>
      </c>
      <c r="W4377">
        <v>1.6779999999999999</v>
      </c>
      <c r="X4377">
        <v>2.7109999999999999</v>
      </c>
      <c r="Y4377" s="8">
        <v>41962</v>
      </c>
    </row>
    <row r="4378" spans="1:25" x14ac:dyDescent="0.25">
      <c r="A4378">
        <v>-111.97571583</v>
      </c>
      <c r="B4378">
        <v>33.079686219999999</v>
      </c>
      <c r="C4378">
        <v>13</v>
      </c>
      <c r="D4378" t="s">
        <v>371</v>
      </c>
      <c r="E4378" t="s">
        <v>370</v>
      </c>
      <c r="F4378">
        <v>4377</v>
      </c>
      <c r="G4378">
        <v>181</v>
      </c>
      <c r="H4378">
        <v>13.33</v>
      </c>
      <c r="I4378">
        <v>2.3290000000000002</v>
      </c>
      <c r="J4378">
        <v>1</v>
      </c>
      <c r="K4378">
        <v>1166.2</v>
      </c>
      <c r="L4378" t="s">
        <v>369</v>
      </c>
      <c r="M4378" t="s">
        <v>368</v>
      </c>
      <c r="N4378" s="8">
        <v>41962</v>
      </c>
      <c r="O4378">
        <v>0</v>
      </c>
      <c r="P4378">
        <v>0</v>
      </c>
      <c r="Q4378">
        <v>11810</v>
      </c>
      <c r="R4378">
        <v>1518.3</v>
      </c>
      <c r="S4378">
        <v>3.1629999999999998</v>
      </c>
      <c r="T4378">
        <v>33</v>
      </c>
      <c r="U4378">
        <v>4601</v>
      </c>
      <c r="V4378">
        <v>1</v>
      </c>
      <c r="W4378">
        <v>1.5880000000000001</v>
      </c>
      <c r="X4378">
        <v>2.5670000000000002</v>
      </c>
      <c r="Y4378" s="8">
        <v>41962</v>
      </c>
    </row>
    <row r="4379" spans="1:25" x14ac:dyDescent="0.25">
      <c r="A4379">
        <v>-111.97571566000001</v>
      </c>
      <c r="B4379">
        <v>33.07968022</v>
      </c>
      <c r="C4379">
        <v>13</v>
      </c>
      <c r="D4379" t="s">
        <v>371</v>
      </c>
      <c r="E4379" t="s">
        <v>370</v>
      </c>
      <c r="F4379">
        <v>4378</v>
      </c>
      <c r="G4379">
        <v>182</v>
      </c>
      <c r="H4379">
        <v>13.33</v>
      </c>
      <c r="I4379">
        <v>2.3290000000000002</v>
      </c>
      <c r="J4379">
        <v>1</v>
      </c>
      <c r="K4379">
        <v>1166.3</v>
      </c>
      <c r="L4379" t="s">
        <v>369</v>
      </c>
      <c r="M4379" t="s">
        <v>368</v>
      </c>
      <c r="N4379" s="8">
        <v>41962</v>
      </c>
      <c r="O4379">
        <v>0</v>
      </c>
      <c r="P4379">
        <v>0</v>
      </c>
      <c r="Q4379">
        <v>12072</v>
      </c>
      <c r="R4379">
        <v>1552</v>
      </c>
      <c r="S4379">
        <v>3.2330000000000001</v>
      </c>
      <c r="T4379">
        <v>33</v>
      </c>
      <c r="U4379">
        <v>4703</v>
      </c>
      <c r="V4379">
        <v>1</v>
      </c>
      <c r="W4379">
        <v>1.5880000000000001</v>
      </c>
      <c r="X4379">
        <v>2.5670000000000002</v>
      </c>
      <c r="Y4379" s="8">
        <v>41962</v>
      </c>
    </row>
    <row r="4380" spans="1:25" x14ac:dyDescent="0.25">
      <c r="A4380">
        <v>-111.97571632</v>
      </c>
      <c r="B4380">
        <v>33.079673210000003</v>
      </c>
      <c r="C4380">
        <v>13</v>
      </c>
      <c r="D4380" t="s">
        <v>371</v>
      </c>
      <c r="E4380" t="s">
        <v>370</v>
      </c>
      <c r="F4380">
        <v>4379</v>
      </c>
      <c r="G4380">
        <v>184</v>
      </c>
      <c r="H4380">
        <v>13.33</v>
      </c>
      <c r="I4380">
        <v>2.4929999999999999</v>
      </c>
      <c r="J4380">
        <v>1</v>
      </c>
      <c r="K4380">
        <v>1166.3</v>
      </c>
      <c r="L4380" t="s">
        <v>369</v>
      </c>
      <c r="M4380" t="s">
        <v>368</v>
      </c>
      <c r="N4380" s="8">
        <v>41962</v>
      </c>
      <c r="O4380">
        <v>0</v>
      </c>
      <c r="P4380">
        <v>0</v>
      </c>
      <c r="Q4380">
        <v>11641</v>
      </c>
      <c r="R4380">
        <v>1398.1</v>
      </c>
      <c r="S4380">
        <v>2.9129999999999998</v>
      </c>
      <c r="T4380">
        <v>33</v>
      </c>
      <c r="U4380">
        <v>4236.7</v>
      </c>
      <c r="V4380">
        <v>1</v>
      </c>
      <c r="W4380">
        <v>1.7</v>
      </c>
      <c r="X4380">
        <v>2.7480000000000002</v>
      </c>
      <c r="Y4380" s="8">
        <v>41962</v>
      </c>
    </row>
    <row r="4381" spans="1:25" x14ac:dyDescent="0.25">
      <c r="A4381">
        <v>-111.97571649</v>
      </c>
      <c r="B4381">
        <v>33.079666209999999</v>
      </c>
      <c r="C4381">
        <v>13</v>
      </c>
      <c r="D4381" t="s">
        <v>371</v>
      </c>
      <c r="E4381" t="s">
        <v>370</v>
      </c>
      <c r="F4381">
        <v>4380</v>
      </c>
      <c r="G4381">
        <v>183</v>
      </c>
      <c r="H4381">
        <v>13.33</v>
      </c>
      <c r="I4381">
        <v>2.395</v>
      </c>
      <c r="J4381">
        <v>1</v>
      </c>
      <c r="K4381">
        <v>1166.4000000000001</v>
      </c>
      <c r="L4381" t="s">
        <v>369</v>
      </c>
      <c r="M4381" t="s">
        <v>368</v>
      </c>
      <c r="N4381" s="8">
        <v>41962</v>
      </c>
      <c r="O4381">
        <v>0</v>
      </c>
      <c r="P4381">
        <v>0</v>
      </c>
      <c r="Q4381">
        <v>13133</v>
      </c>
      <c r="R4381">
        <v>1642.2</v>
      </c>
      <c r="S4381">
        <v>3.4209999999999998</v>
      </c>
      <c r="T4381">
        <v>33</v>
      </c>
      <c r="U4381">
        <v>4976.3</v>
      </c>
      <c r="V4381">
        <v>1</v>
      </c>
      <c r="W4381">
        <v>1.633</v>
      </c>
      <c r="X4381">
        <v>2.6389999999999998</v>
      </c>
      <c r="Y4381" s="8">
        <v>41962</v>
      </c>
    </row>
    <row r="4382" spans="1:25" x14ac:dyDescent="0.25">
      <c r="A4382">
        <v>-111.97571666</v>
      </c>
      <c r="B4382">
        <v>33.079659220000003</v>
      </c>
      <c r="C4382">
        <v>13</v>
      </c>
      <c r="D4382" t="s">
        <v>371</v>
      </c>
      <c r="E4382" t="s">
        <v>370</v>
      </c>
      <c r="F4382">
        <v>4381</v>
      </c>
      <c r="G4382">
        <v>182</v>
      </c>
      <c r="H4382">
        <v>13.33</v>
      </c>
      <c r="I4382">
        <v>2.4609999999999999</v>
      </c>
      <c r="J4382">
        <v>1</v>
      </c>
      <c r="K4382">
        <v>1166.4000000000001</v>
      </c>
      <c r="L4382" t="s">
        <v>369</v>
      </c>
      <c r="M4382" t="s">
        <v>368</v>
      </c>
      <c r="N4382" s="8">
        <v>41962</v>
      </c>
      <c r="O4382">
        <v>0</v>
      </c>
      <c r="P4382">
        <v>0</v>
      </c>
      <c r="Q4382">
        <v>14748</v>
      </c>
      <c r="R4382">
        <v>1794.9</v>
      </c>
      <c r="S4382">
        <v>3.7389999999999999</v>
      </c>
      <c r="T4382">
        <v>33</v>
      </c>
      <c r="U4382">
        <v>5439.2</v>
      </c>
      <c r="V4382">
        <v>1</v>
      </c>
      <c r="W4382">
        <v>1.6779999999999999</v>
      </c>
      <c r="X4382">
        <v>2.7109999999999999</v>
      </c>
      <c r="Y4382" s="8">
        <v>41962</v>
      </c>
    </row>
    <row r="4383" spans="1:25" x14ac:dyDescent="0.25">
      <c r="A4383">
        <v>-111.97571614</v>
      </c>
      <c r="B4383">
        <v>33.079652189999997</v>
      </c>
      <c r="C4383">
        <v>13</v>
      </c>
      <c r="D4383" t="s">
        <v>371</v>
      </c>
      <c r="E4383" t="s">
        <v>370</v>
      </c>
      <c r="F4383">
        <v>4382</v>
      </c>
      <c r="G4383">
        <v>185</v>
      </c>
      <c r="H4383">
        <v>13.33</v>
      </c>
      <c r="I4383">
        <v>2.395</v>
      </c>
      <c r="J4383">
        <v>1</v>
      </c>
      <c r="K4383">
        <v>1166.3</v>
      </c>
      <c r="L4383" t="s">
        <v>369</v>
      </c>
      <c r="M4383" t="s">
        <v>368</v>
      </c>
      <c r="N4383" s="8">
        <v>41962</v>
      </c>
      <c r="O4383">
        <v>0</v>
      </c>
      <c r="P4383">
        <v>0</v>
      </c>
      <c r="Q4383">
        <v>11314</v>
      </c>
      <c r="R4383">
        <v>1414.7</v>
      </c>
      <c r="S4383">
        <v>2.9470000000000001</v>
      </c>
      <c r="T4383">
        <v>33</v>
      </c>
      <c r="U4383">
        <v>4287</v>
      </c>
      <c r="V4383">
        <v>1</v>
      </c>
      <c r="W4383">
        <v>1.633</v>
      </c>
      <c r="X4383">
        <v>2.6389999999999998</v>
      </c>
      <c r="Y4383" s="8">
        <v>41962</v>
      </c>
    </row>
    <row r="4384" spans="1:25" x14ac:dyDescent="0.25">
      <c r="A4384">
        <v>-111.97571768</v>
      </c>
      <c r="B4384">
        <v>33.079645210000002</v>
      </c>
      <c r="C4384">
        <v>13</v>
      </c>
      <c r="D4384" t="s">
        <v>371</v>
      </c>
      <c r="E4384" t="s">
        <v>370</v>
      </c>
      <c r="F4384">
        <v>4383</v>
      </c>
      <c r="G4384">
        <v>176</v>
      </c>
      <c r="H4384">
        <v>13.33</v>
      </c>
      <c r="I4384">
        <v>2.69</v>
      </c>
      <c r="J4384">
        <v>1</v>
      </c>
      <c r="K4384">
        <v>1166.3</v>
      </c>
      <c r="L4384" t="s">
        <v>369</v>
      </c>
      <c r="M4384" t="s">
        <v>368</v>
      </c>
      <c r="N4384" s="8">
        <v>41962</v>
      </c>
      <c r="O4384">
        <v>0</v>
      </c>
      <c r="P4384">
        <v>0</v>
      </c>
      <c r="Q4384">
        <v>11492</v>
      </c>
      <c r="R4384">
        <v>1279.2</v>
      </c>
      <c r="S4384">
        <v>2.665</v>
      </c>
      <c r="T4384">
        <v>33</v>
      </c>
      <c r="U4384">
        <v>3876.5</v>
      </c>
      <c r="V4384">
        <v>1</v>
      </c>
      <c r="W4384">
        <v>1.8340000000000001</v>
      </c>
      <c r="X4384">
        <v>2.964</v>
      </c>
      <c r="Y4384" s="8">
        <v>41962</v>
      </c>
    </row>
    <row r="4385" spans="1:25" x14ac:dyDescent="0.25">
      <c r="A4385">
        <v>-111.97571717</v>
      </c>
      <c r="B4385">
        <v>33.07963822</v>
      </c>
      <c r="C4385">
        <v>13</v>
      </c>
      <c r="D4385" t="s">
        <v>371</v>
      </c>
      <c r="E4385" t="s">
        <v>370</v>
      </c>
      <c r="F4385">
        <v>4384</v>
      </c>
      <c r="G4385">
        <v>179</v>
      </c>
      <c r="H4385">
        <v>13.33</v>
      </c>
      <c r="I4385">
        <v>2.4279999999999999</v>
      </c>
      <c r="J4385">
        <v>1</v>
      </c>
      <c r="K4385">
        <v>1166.3</v>
      </c>
      <c r="L4385" t="s">
        <v>369</v>
      </c>
      <c r="M4385" t="s">
        <v>368</v>
      </c>
      <c r="N4385" s="8">
        <v>41962</v>
      </c>
      <c r="O4385">
        <v>0</v>
      </c>
      <c r="P4385">
        <v>0</v>
      </c>
      <c r="Q4385">
        <v>11888</v>
      </c>
      <c r="R4385">
        <v>1466.3</v>
      </c>
      <c r="S4385">
        <v>3.0550000000000002</v>
      </c>
      <c r="T4385">
        <v>33</v>
      </c>
      <c r="U4385">
        <v>4443.5</v>
      </c>
      <c r="V4385">
        <v>1</v>
      </c>
      <c r="W4385">
        <v>1.655</v>
      </c>
      <c r="X4385">
        <v>2.6749999999999998</v>
      </c>
      <c r="Y4385" s="8">
        <v>41962</v>
      </c>
    </row>
    <row r="4386" spans="1:25" x14ac:dyDescent="0.25">
      <c r="A4386">
        <v>-111.97571614</v>
      </c>
      <c r="B4386">
        <v>33.079632189999998</v>
      </c>
      <c r="C4386">
        <v>13</v>
      </c>
      <c r="D4386" t="s">
        <v>371</v>
      </c>
      <c r="E4386" t="s">
        <v>370</v>
      </c>
      <c r="F4386">
        <v>4385</v>
      </c>
      <c r="G4386">
        <v>185</v>
      </c>
      <c r="H4386">
        <v>13.33</v>
      </c>
      <c r="I4386">
        <v>2.2970000000000002</v>
      </c>
      <c r="J4386">
        <v>1</v>
      </c>
      <c r="K4386">
        <v>1166.3</v>
      </c>
      <c r="L4386" t="s">
        <v>369</v>
      </c>
      <c r="M4386" t="s">
        <v>368</v>
      </c>
      <c r="N4386" s="8">
        <v>41962</v>
      </c>
      <c r="O4386">
        <v>0</v>
      </c>
      <c r="P4386">
        <v>0</v>
      </c>
      <c r="Q4386">
        <v>13028</v>
      </c>
      <c r="R4386">
        <v>1698.9</v>
      </c>
      <c r="S4386">
        <v>3.5390000000000001</v>
      </c>
      <c r="T4386">
        <v>33</v>
      </c>
      <c r="U4386">
        <v>5148.2</v>
      </c>
      <c r="V4386">
        <v>1</v>
      </c>
      <c r="W4386">
        <v>1.5660000000000001</v>
      </c>
      <c r="X4386">
        <v>2.5310000000000001</v>
      </c>
      <c r="Y4386" s="8">
        <v>41962</v>
      </c>
    </row>
    <row r="4387" spans="1:25" x14ac:dyDescent="0.25">
      <c r="A4387">
        <v>-111.97571717</v>
      </c>
      <c r="B4387">
        <v>33.079625219999997</v>
      </c>
      <c r="C4387">
        <v>13</v>
      </c>
      <c r="D4387" t="s">
        <v>371</v>
      </c>
      <c r="E4387" t="s">
        <v>370</v>
      </c>
      <c r="F4387">
        <v>4386</v>
      </c>
      <c r="G4387">
        <v>179</v>
      </c>
      <c r="H4387">
        <v>13.33</v>
      </c>
      <c r="I4387">
        <v>2.4609999999999999</v>
      </c>
      <c r="J4387">
        <v>1</v>
      </c>
      <c r="K4387">
        <v>1166.4000000000001</v>
      </c>
      <c r="L4387" t="s">
        <v>369</v>
      </c>
      <c r="M4387" t="s">
        <v>368</v>
      </c>
      <c r="N4387" s="8">
        <v>41962</v>
      </c>
      <c r="O4387">
        <v>0</v>
      </c>
      <c r="P4387">
        <v>0</v>
      </c>
      <c r="Q4387">
        <v>12303</v>
      </c>
      <c r="R4387">
        <v>1497.3</v>
      </c>
      <c r="S4387">
        <v>3.1190000000000002</v>
      </c>
      <c r="T4387">
        <v>33</v>
      </c>
      <c r="U4387">
        <v>4537.3999999999996</v>
      </c>
      <c r="V4387">
        <v>1</v>
      </c>
      <c r="W4387">
        <v>1.6779999999999999</v>
      </c>
      <c r="X4387">
        <v>2.7109999999999999</v>
      </c>
      <c r="Y4387" s="8">
        <v>41962</v>
      </c>
    </row>
    <row r="4388" spans="1:25" x14ac:dyDescent="0.25">
      <c r="A4388">
        <v>-111.975717</v>
      </c>
      <c r="B4388">
        <v>33.079618230000001</v>
      </c>
      <c r="C4388">
        <v>13</v>
      </c>
      <c r="D4388" t="s">
        <v>371</v>
      </c>
      <c r="E4388" t="s">
        <v>370</v>
      </c>
      <c r="F4388">
        <v>4387</v>
      </c>
      <c r="G4388">
        <v>180</v>
      </c>
      <c r="H4388">
        <v>13.33</v>
      </c>
      <c r="I4388">
        <v>2.5259999999999998</v>
      </c>
      <c r="J4388">
        <v>1</v>
      </c>
      <c r="K4388">
        <v>1166.3</v>
      </c>
      <c r="L4388" t="s">
        <v>369</v>
      </c>
      <c r="M4388" t="s">
        <v>368</v>
      </c>
      <c r="N4388" s="8">
        <v>41962</v>
      </c>
      <c r="O4388">
        <v>0</v>
      </c>
      <c r="P4388">
        <v>0</v>
      </c>
      <c r="Q4388">
        <v>13237</v>
      </c>
      <c r="R4388">
        <v>1569.2</v>
      </c>
      <c r="S4388">
        <v>3.2690000000000001</v>
      </c>
      <c r="T4388">
        <v>33</v>
      </c>
      <c r="U4388">
        <v>4755.1000000000004</v>
      </c>
      <c r="V4388">
        <v>1</v>
      </c>
      <c r="W4388">
        <v>1.722</v>
      </c>
      <c r="X4388">
        <v>2.7839999999999998</v>
      </c>
      <c r="Y4388" s="8">
        <v>41962</v>
      </c>
    </row>
    <row r="4389" spans="1:25" x14ac:dyDescent="0.25">
      <c r="A4389">
        <v>-111.975717</v>
      </c>
      <c r="B4389">
        <v>33.079612230000002</v>
      </c>
      <c r="C4389">
        <v>13</v>
      </c>
      <c r="D4389" t="s">
        <v>371</v>
      </c>
      <c r="E4389" t="s">
        <v>370</v>
      </c>
      <c r="F4389">
        <v>4388</v>
      </c>
      <c r="G4389">
        <v>180</v>
      </c>
      <c r="H4389">
        <v>13.33</v>
      </c>
      <c r="I4389">
        <v>2.5590000000000002</v>
      </c>
      <c r="J4389">
        <v>1</v>
      </c>
      <c r="K4389">
        <v>1166.3</v>
      </c>
      <c r="L4389" t="s">
        <v>369</v>
      </c>
      <c r="M4389" t="s">
        <v>368</v>
      </c>
      <c r="N4389" s="8">
        <v>41962</v>
      </c>
      <c r="O4389">
        <v>0</v>
      </c>
      <c r="P4389">
        <v>0</v>
      </c>
      <c r="Q4389">
        <v>12280</v>
      </c>
      <c r="R4389">
        <v>1437.1</v>
      </c>
      <c r="S4389">
        <v>2.9940000000000002</v>
      </c>
      <c r="T4389">
        <v>33</v>
      </c>
      <c r="U4389">
        <v>4354.8999999999996</v>
      </c>
      <c r="V4389">
        <v>1</v>
      </c>
      <c r="W4389">
        <v>1.7450000000000001</v>
      </c>
      <c r="X4389">
        <v>2.82</v>
      </c>
      <c r="Y4389" s="8">
        <v>41962</v>
      </c>
    </row>
    <row r="4390" spans="1:25" x14ac:dyDescent="0.25">
      <c r="A4390">
        <v>-111.97571717</v>
      </c>
      <c r="B4390">
        <v>33.079605219999998</v>
      </c>
      <c r="C4390">
        <v>13</v>
      </c>
      <c r="D4390" t="s">
        <v>371</v>
      </c>
      <c r="E4390" t="s">
        <v>370</v>
      </c>
      <c r="F4390">
        <v>4389</v>
      </c>
      <c r="G4390">
        <v>179</v>
      </c>
      <c r="H4390">
        <v>13.33</v>
      </c>
      <c r="I4390">
        <v>2.69</v>
      </c>
      <c r="J4390">
        <v>1</v>
      </c>
      <c r="K4390">
        <v>1166.4000000000001</v>
      </c>
      <c r="L4390" t="s">
        <v>369</v>
      </c>
      <c r="M4390" t="s">
        <v>368</v>
      </c>
      <c r="N4390" s="8">
        <v>41962</v>
      </c>
      <c r="O4390">
        <v>0</v>
      </c>
      <c r="P4390">
        <v>0</v>
      </c>
      <c r="Q4390">
        <v>13410</v>
      </c>
      <c r="R4390">
        <v>1492.8</v>
      </c>
      <c r="S4390">
        <v>3.11</v>
      </c>
      <c r="T4390">
        <v>33</v>
      </c>
      <c r="U4390">
        <v>4523.5</v>
      </c>
      <c r="V4390">
        <v>1</v>
      </c>
      <c r="W4390">
        <v>1.8340000000000001</v>
      </c>
      <c r="X4390">
        <v>2.964</v>
      </c>
      <c r="Y4390" s="8">
        <v>41962</v>
      </c>
    </row>
    <row r="4391" spans="1:25" x14ac:dyDescent="0.25">
      <c r="A4391">
        <v>-111.97571734</v>
      </c>
      <c r="B4391">
        <v>33.079598220000001</v>
      </c>
      <c r="C4391">
        <v>13</v>
      </c>
      <c r="D4391" t="s">
        <v>371</v>
      </c>
      <c r="E4391" t="s">
        <v>370</v>
      </c>
      <c r="F4391">
        <v>4390</v>
      </c>
      <c r="G4391">
        <v>178</v>
      </c>
      <c r="H4391">
        <v>13.33</v>
      </c>
      <c r="I4391">
        <v>2.625</v>
      </c>
      <c r="J4391">
        <v>1</v>
      </c>
      <c r="K4391">
        <v>1166.3</v>
      </c>
      <c r="L4391" t="s">
        <v>369</v>
      </c>
      <c r="M4391" t="s">
        <v>368</v>
      </c>
      <c r="N4391" s="8">
        <v>41962</v>
      </c>
      <c r="O4391">
        <v>0</v>
      </c>
      <c r="P4391">
        <v>0</v>
      </c>
      <c r="Q4391">
        <v>12094</v>
      </c>
      <c r="R4391">
        <v>1379.9</v>
      </c>
      <c r="S4391">
        <v>2.875</v>
      </c>
      <c r="T4391">
        <v>33</v>
      </c>
      <c r="U4391">
        <v>4181.6000000000004</v>
      </c>
      <c r="V4391">
        <v>1</v>
      </c>
      <c r="W4391">
        <v>1.79</v>
      </c>
      <c r="X4391">
        <v>2.8919999999999999</v>
      </c>
      <c r="Y4391" s="8">
        <v>41962</v>
      </c>
    </row>
    <row r="4392" spans="1:25" x14ac:dyDescent="0.25">
      <c r="A4392">
        <v>-111.975717</v>
      </c>
      <c r="B4392">
        <v>33.079591229999998</v>
      </c>
      <c r="C4392">
        <v>13</v>
      </c>
      <c r="D4392" t="s">
        <v>371</v>
      </c>
      <c r="E4392" t="s">
        <v>370</v>
      </c>
      <c r="F4392">
        <v>4391</v>
      </c>
      <c r="G4392">
        <v>180</v>
      </c>
      <c r="H4392">
        <v>13.33</v>
      </c>
      <c r="I4392">
        <v>2.4929999999999999</v>
      </c>
      <c r="J4392">
        <v>1</v>
      </c>
      <c r="K4392">
        <v>1166.4000000000001</v>
      </c>
      <c r="L4392" t="s">
        <v>369</v>
      </c>
      <c r="M4392" t="s">
        <v>368</v>
      </c>
      <c r="N4392" s="8">
        <v>41962</v>
      </c>
      <c r="O4392">
        <v>0</v>
      </c>
      <c r="P4392">
        <v>0</v>
      </c>
      <c r="Q4392">
        <v>15219</v>
      </c>
      <c r="R4392">
        <v>1827.9</v>
      </c>
      <c r="S4392">
        <v>3.8079999999999998</v>
      </c>
      <c r="T4392">
        <v>33</v>
      </c>
      <c r="U4392">
        <v>5539.1</v>
      </c>
      <c r="V4392">
        <v>1</v>
      </c>
      <c r="W4392">
        <v>1.7</v>
      </c>
      <c r="X4392">
        <v>2.7480000000000002</v>
      </c>
      <c r="Y4392" s="8">
        <v>41962</v>
      </c>
    </row>
    <row r="4393" spans="1:25" x14ac:dyDescent="0.25">
      <c r="A4393">
        <v>-111.97571649</v>
      </c>
      <c r="B4393">
        <v>33.079585209999998</v>
      </c>
      <c r="C4393">
        <v>13</v>
      </c>
      <c r="D4393" t="s">
        <v>371</v>
      </c>
      <c r="E4393" t="s">
        <v>370</v>
      </c>
      <c r="F4393">
        <v>4392</v>
      </c>
      <c r="G4393">
        <v>183</v>
      </c>
      <c r="H4393">
        <v>13.33</v>
      </c>
      <c r="I4393">
        <v>2.4279999999999999</v>
      </c>
      <c r="J4393">
        <v>1</v>
      </c>
      <c r="K4393">
        <v>1166.4000000000001</v>
      </c>
      <c r="L4393" t="s">
        <v>369</v>
      </c>
      <c r="M4393" t="s">
        <v>368</v>
      </c>
      <c r="N4393" s="8">
        <v>41962</v>
      </c>
      <c r="O4393">
        <v>0</v>
      </c>
      <c r="P4393">
        <v>0</v>
      </c>
      <c r="Q4393">
        <v>14207</v>
      </c>
      <c r="R4393">
        <v>1752.5</v>
      </c>
      <c r="S4393">
        <v>3.6509999999999998</v>
      </c>
      <c r="T4393">
        <v>33</v>
      </c>
      <c r="U4393">
        <v>5310.6</v>
      </c>
      <c r="V4393">
        <v>1</v>
      </c>
      <c r="W4393">
        <v>1.655</v>
      </c>
      <c r="X4393">
        <v>2.6749999999999998</v>
      </c>
      <c r="Y4393" s="8">
        <v>41962</v>
      </c>
    </row>
    <row r="4394" spans="1:25" x14ac:dyDescent="0.25">
      <c r="A4394">
        <v>-111.975717</v>
      </c>
      <c r="B4394">
        <v>33.079577229999998</v>
      </c>
      <c r="C4394">
        <v>13</v>
      </c>
      <c r="D4394" t="s">
        <v>371</v>
      </c>
      <c r="E4394" t="s">
        <v>370</v>
      </c>
      <c r="F4394">
        <v>4393</v>
      </c>
      <c r="G4394">
        <v>180</v>
      </c>
      <c r="H4394">
        <v>13.33</v>
      </c>
      <c r="I4394">
        <v>2.4609999999999999</v>
      </c>
      <c r="J4394">
        <v>1</v>
      </c>
      <c r="K4394">
        <v>1166.3</v>
      </c>
      <c r="L4394" t="s">
        <v>369</v>
      </c>
      <c r="M4394" t="s">
        <v>368</v>
      </c>
      <c r="N4394" s="8">
        <v>41962</v>
      </c>
      <c r="O4394">
        <v>0</v>
      </c>
      <c r="P4394">
        <v>0</v>
      </c>
      <c r="Q4394">
        <v>14747</v>
      </c>
      <c r="R4394">
        <v>1794.8</v>
      </c>
      <c r="S4394">
        <v>3.7389999999999999</v>
      </c>
      <c r="T4394">
        <v>33</v>
      </c>
      <c r="U4394">
        <v>5438.7</v>
      </c>
      <c r="V4394">
        <v>1</v>
      </c>
      <c r="W4394">
        <v>1.6779999999999999</v>
      </c>
      <c r="X4394">
        <v>2.7109999999999999</v>
      </c>
      <c r="Y4394" s="8">
        <v>41962</v>
      </c>
    </row>
    <row r="4395" spans="1:25" x14ac:dyDescent="0.25">
      <c r="A4395">
        <v>-111.97571683</v>
      </c>
      <c r="B4395">
        <v>33.079571219999998</v>
      </c>
      <c r="C4395">
        <v>13</v>
      </c>
      <c r="D4395" t="s">
        <v>371</v>
      </c>
      <c r="E4395" t="s">
        <v>370</v>
      </c>
      <c r="F4395">
        <v>4394</v>
      </c>
      <c r="G4395">
        <v>181</v>
      </c>
      <c r="H4395">
        <v>13.33</v>
      </c>
      <c r="I4395">
        <v>2.3290000000000002</v>
      </c>
      <c r="J4395">
        <v>1</v>
      </c>
      <c r="K4395">
        <v>1166.3</v>
      </c>
      <c r="L4395" t="s">
        <v>369</v>
      </c>
      <c r="M4395" t="s">
        <v>368</v>
      </c>
      <c r="N4395" s="8">
        <v>41962</v>
      </c>
      <c r="O4395">
        <v>0</v>
      </c>
      <c r="P4395">
        <v>0</v>
      </c>
      <c r="Q4395">
        <v>15598</v>
      </c>
      <c r="R4395">
        <v>2005.4</v>
      </c>
      <c r="S4395">
        <v>4.1779999999999999</v>
      </c>
      <c r="T4395">
        <v>33</v>
      </c>
      <c r="U4395">
        <v>6076.9</v>
      </c>
      <c r="V4395">
        <v>1</v>
      </c>
      <c r="W4395">
        <v>1.5880000000000001</v>
      </c>
      <c r="X4395">
        <v>2.5670000000000002</v>
      </c>
      <c r="Y4395" s="8">
        <v>41962</v>
      </c>
    </row>
    <row r="4396" spans="1:25" x14ac:dyDescent="0.25">
      <c r="A4396">
        <v>-111.97571751</v>
      </c>
      <c r="B4396">
        <v>33.079564210000001</v>
      </c>
      <c r="C4396">
        <v>13</v>
      </c>
      <c r="D4396" t="s">
        <v>371</v>
      </c>
      <c r="E4396" t="s">
        <v>370</v>
      </c>
      <c r="F4396">
        <v>4395</v>
      </c>
      <c r="G4396">
        <v>177</v>
      </c>
      <c r="H4396">
        <v>13.33</v>
      </c>
      <c r="I4396">
        <v>2.5920000000000001</v>
      </c>
      <c r="J4396">
        <v>1</v>
      </c>
      <c r="K4396">
        <v>1166.2</v>
      </c>
      <c r="L4396" t="s">
        <v>369</v>
      </c>
      <c r="M4396" t="s">
        <v>368</v>
      </c>
      <c r="N4396" s="8">
        <v>41962</v>
      </c>
      <c r="O4396">
        <v>0</v>
      </c>
      <c r="P4396">
        <v>0</v>
      </c>
      <c r="Q4396">
        <v>16782</v>
      </c>
      <c r="R4396">
        <v>1939.1</v>
      </c>
      <c r="S4396">
        <v>4.04</v>
      </c>
      <c r="T4396">
        <v>33</v>
      </c>
      <c r="U4396">
        <v>5876</v>
      </c>
      <c r="V4396">
        <v>1</v>
      </c>
      <c r="W4396">
        <v>1.7669999999999999</v>
      </c>
      <c r="X4396">
        <v>2.8559999999999999</v>
      </c>
      <c r="Y4396" s="8">
        <v>41962</v>
      </c>
    </row>
    <row r="4397" spans="1:25" x14ac:dyDescent="0.25">
      <c r="A4397">
        <v>-111.97571748999999</v>
      </c>
      <c r="B4397">
        <v>33.079557209999997</v>
      </c>
      <c r="C4397">
        <v>13</v>
      </c>
      <c r="D4397" t="s">
        <v>371</v>
      </c>
      <c r="E4397" t="s">
        <v>370</v>
      </c>
      <c r="F4397">
        <v>4396</v>
      </c>
      <c r="G4397">
        <v>183</v>
      </c>
      <c r="H4397">
        <v>13.33</v>
      </c>
      <c r="I4397">
        <v>2.5920000000000001</v>
      </c>
      <c r="J4397">
        <v>1</v>
      </c>
      <c r="K4397">
        <v>1166.2</v>
      </c>
      <c r="L4397" t="s">
        <v>369</v>
      </c>
      <c r="M4397" t="s">
        <v>368</v>
      </c>
      <c r="N4397" s="8">
        <v>41962</v>
      </c>
      <c r="O4397">
        <v>0</v>
      </c>
      <c r="P4397">
        <v>0</v>
      </c>
      <c r="Q4397">
        <v>13031</v>
      </c>
      <c r="R4397">
        <v>1505.7</v>
      </c>
      <c r="S4397">
        <v>3.137</v>
      </c>
      <c r="T4397">
        <v>33</v>
      </c>
      <c r="U4397">
        <v>4562.8</v>
      </c>
      <c r="V4397">
        <v>1</v>
      </c>
      <c r="W4397">
        <v>1.7669999999999999</v>
      </c>
      <c r="X4397">
        <v>2.8559999999999999</v>
      </c>
      <c r="Y4397" s="8">
        <v>41962</v>
      </c>
    </row>
    <row r="4398" spans="1:25" x14ac:dyDescent="0.25">
      <c r="A4398">
        <v>-111.97571850999999</v>
      </c>
      <c r="B4398">
        <v>33.079551209999998</v>
      </c>
      <c r="C4398">
        <v>13</v>
      </c>
      <c r="D4398" t="s">
        <v>371</v>
      </c>
      <c r="E4398" t="s">
        <v>370</v>
      </c>
      <c r="F4398">
        <v>4397</v>
      </c>
      <c r="G4398">
        <v>177</v>
      </c>
      <c r="H4398">
        <v>13.33</v>
      </c>
      <c r="I4398">
        <v>2.3290000000000002</v>
      </c>
      <c r="J4398">
        <v>1</v>
      </c>
      <c r="K4398">
        <v>1166.2</v>
      </c>
      <c r="L4398" t="s">
        <v>369</v>
      </c>
      <c r="M4398" t="s">
        <v>368</v>
      </c>
      <c r="N4398" s="8">
        <v>41962</v>
      </c>
      <c r="O4398">
        <v>0</v>
      </c>
      <c r="P4398">
        <v>0</v>
      </c>
      <c r="Q4398">
        <v>13674</v>
      </c>
      <c r="R4398">
        <v>1758</v>
      </c>
      <c r="S4398">
        <v>3.6629999999999998</v>
      </c>
      <c r="T4398">
        <v>33</v>
      </c>
      <c r="U4398">
        <v>5327.3</v>
      </c>
      <c r="V4398">
        <v>1</v>
      </c>
      <c r="W4398">
        <v>1.5880000000000001</v>
      </c>
      <c r="X4398">
        <v>2.5670000000000002</v>
      </c>
      <c r="Y4398" s="8">
        <v>41962</v>
      </c>
    </row>
    <row r="4399" spans="1:25" x14ac:dyDescent="0.25">
      <c r="A4399">
        <v>-111.975717</v>
      </c>
      <c r="B4399">
        <v>33.079544230000003</v>
      </c>
      <c r="C4399">
        <v>13</v>
      </c>
      <c r="D4399" t="s">
        <v>371</v>
      </c>
      <c r="E4399" t="s">
        <v>370</v>
      </c>
      <c r="F4399">
        <v>4398</v>
      </c>
      <c r="G4399">
        <v>180</v>
      </c>
      <c r="H4399">
        <v>13.33</v>
      </c>
      <c r="I4399">
        <v>2.3290000000000002</v>
      </c>
      <c r="J4399">
        <v>1</v>
      </c>
      <c r="K4399">
        <v>1166.0999999999999</v>
      </c>
      <c r="L4399" t="s">
        <v>369</v>
      </c>
      <c r="M4399" t="s">
        <v>368</v>
      </c>
      <c r="N4399" s="8">
        <v>41962</v>
      </c>
      <c r="O4399">
        <v>0</v>
      </c>
      <c r="P4399">
        <v>0</v>
      </c>
      <c r="Q4399">
        <v>13328</v>
      </c>
      <c r="R4399">
        <v>1713.5</v>
      </c>
      <c r="S4399">
        <v>3.57</v>
      </c>
      <c r="T4399">
        <v>33</v>
      </c>
      <c r="U4399">
        <v>5192.3</v>
      </c>
      <c r="V4399">
        <v>1</v>
      </c>
      <c r="W4399">
        <v>1.5880000000000001</v>
      </c>
      <c r="X4399">
        <v>2.5670000000000002</v>
      </c>
      <c r="Y4399" s="8">
        <v>41962</v>
      </c>
    </row>
    <row r="4400" spans="1:25" x14ac:dyDescent="0.25">
      <c r="A4400">
        <v>-111.97571632</v>
      </c>
      <c r="B4400">
        <v>33.079537209999998</v>
      </c>
      <c r="C4400">
        <v>13</v>
      </c>
      <c r="D4400" t="s">
        <v>371</v>
      </c>
      <c r="E4400" t="s">
        <v>370</v>
      </c>
      <c r="F4400">
        <v>4399</v>
      </c>
      <c r="G4400">
        <v>184</v>
      </c>
      <c r="H4400">
        <v>13.33</v>
      </c>
      <c r="I4400">
        <v>2.3290000000000002</v>
      </c>
      <c r="J4400">
        <v>1</v>
      </c>
      <c r="K4400">
        <v>1166.2</v>
      </c>
      <c r="L4400" t="s">
        <v>369</v>
      </c>
      <c r="M4400" t="s">
        <v>368</v>
      </c>
      <c r="N4400" s="8">
        <v>41962</v>
      </c>
      <c r="O4400">
        <v>0</v>
      </c>
      <c r="P4400">
        <v>0</v>
      </c>
      <c r="Q4400">
        <v>14004</v>
      </c>
      <c r="R4400">
        <v>1800.4</v>
      </c>
      <c r="S4400">
        <v>3.7509999999999999</v>
      </c>
      <c r="T4400">
        <v>33</v>
      </c>
      <c r="U4400">
        <v>5455.8</v>
      </c>
      <c r="V4400">
        <v>1</v>
      </c>
      <c r="W4400">
        <v>1.5880000000000001</v>
      </c>
      <c r="X4400">
        <v>2.5670000000000002</v>
      </c>
      <c r="Y4400" s="8">
        <v>41962</v>
      </c>
    </row>
    <row r="4401" spans="1:25" x14ac:dyDescent="0.25">
      <c r="A4401">
        <v>-111.975717</v>
      </c>
      <c r="B4401">
        <v>33.079530230000003</v>
      </c>
      <c r="C4401">
        <v>13</v>
      </c>
      <c r="D4401" t="s">
        <v>371</v>
      </c>
      <c r="E4401" t="s">
        <v>370</v>
      </c>
      <c r="F4401">
        <v>4400</v>
      </c>
      <c r="G4401">
        <v>180</v>
      </c>
      <c r="H4401">
        <v>13.33</v>
      </c>
      <c r="I4401">
        <v>2.4929999999999999</v>
      </c>
      <c r="J4401">
        <v>1</v>
      </c>
      <c r="K4401">
        <v>1166.0999999999999</v>
      </c>
      <c r="L4401" t="s">
        <v>369</v>
      </c>
      <c r="M4401" t="s">
        <v>368</v>
      </c>
      <c r="N4401" s="8">
        <v>41962</v>
      </c>
      <c r="O4401">
        <v>0</v>
      </c>
      <c r="P4401">
        <v>0</v>
      </c>
      <c r="Q4401">
        <v>14346</v>
      </c>
      <c r="R4401">
        <v>1723</v>
      </c>
      <c r="S4401">
        <v>3.59</v>
      </c>
      <c r="T4401">
        <v>33</v>
      </c>
      <c r="U4401">
        <v>5221.3</v>
      </c>
      <c r="V4401">
        <v>1</v>
      </c>
      <c r="W4401">
        <v>1.7</v>
      </c>
      <c r="X4401">
        <v>2.7480000000000002</v>
      </c>
      <c r="Y4401" s="8">
        <v>41962</v>
      </c>
    </row>
    <row r="4402" spans="1:25" x14ac:dyDescent="0.25">
      <c r="A4402">
        <v>-111.97571748999999</v>
      </c>
      <c r="B4402">
        <v>33.079524210000002</v>
      </c>
      <c r="C4402">
        <v>13</v>
      </c>
      <c r="D4402" t="s">
        <v>371</v>
      </c>
      <c r="E4402" t="s">
        <v>370</v>
      </c>
      <c r="F4402">
        <v>4401</v>
      </c>
      <c r="G4402">
        <v>183</v>
      </c>
      <c r="H4402">
        <v>13.33</v>
      </c>
      <c r="I4402">
        <v>2.4929999999999999</v>
      </c>
      <c r="J4402">
        <v>1</v>
      </c>
      <c r="K4402">
        <v>1166.0999999999999</v>
      </c>
      <c r="L4402" t="s">
        <v>369</v>
      </c>
      <c r="M4402" t="s">
        <v>368</v>
      </c>
      <c r="N4402" s="8">
        <v>41962</v>
      </c>
      <c r="O4402">
        <v>0</v>
      </c>
      <c r="P4402">
        <v>0</v>
      </c>
      <c r="Q4402">
        <v>13399</v>
      </c>
      <c r="R4402">
        <v>1609.3</v>
      </c>
      <c r="S4402">
        <v>3.3530000000000002</v>
      </c>
      <c r="T4402">
        <v>33</v>
      </c>
      <c r="U4402">
        <v>4876.6000000000004</v>
      </c>
      <c r="V4402">
        <v>1</v>
      </c>
      <c r="W4402">
        <v>1.7</v>
      </c>
      <c r="X4402">
        <v>2.7480000000000002</v>
      </c>
      <c r="Y4402" s="8">
        <v>41962</v>
      </c>
    </row>
    <row r="4403" spans="1:25" x14ac:dyDescent="0.25">
      <c r="A4403">
        <v>-111.97571850999999</v>
      </c>
      <c r="B4403">
        <v>33.079517209999999</v>
      </c>
      <c r="C4403">
        <v>13</v>
      </c>
      <c r="D4403" t="s">
        <v>371</v>
      </c>
      <c r="E4403" t="s">
        <v>370</v>
      </c>
      <c r="F4403">
        <v>4402</v>
      </c>
      <c r="G4403">
        <v>177</v>
      </c>
      <c r="H4403">
        <v>13.33</v>
      </c>
      <c r="I4403">
        <v>2.4929999999999999</v>
      </c>
      <c r="J4403">
        <v>1</v>
      </c>
      <c r="K4403">
        <v>1166</v>
      </c>
      <c r="L4403" t="s">
        <v>369</v>
      </c>
      <c r="M4403" t="s">
        <v>368</v>
      </c>
      <c r="N4403" s="8">
        <v>41962</v>
      </c>
      <c r="O4403">
        <v>0</v>
      </c>
      <c r="P4403">
        <v>0</v>
      </c>
      <c r="Q4403">
        <v>15477</v>
      </c>
      <c r="R4403">
        <v>1858.9</v>
      </c>
      <c r="S4403">
        <v>3.8730000000000002</v>
      </c>
      <c r="T4403">
        <v>33</v>
      </c>
      <c r="U4403">
        <v>5632.9</v>
      </c>
      <c r="V4403">
        <v>1</v>
      </c>
      <c r="W4403">
        <v>1.7</v>
      </c>
      <c r="X4403">
        <v>2.7480000000000002</v>
      </c>
      <c r="Y4403" s="8">
        <v>41962</v>
      </c>
    </row>
    <row r="4404" spans="1:25" x14ac:dyDescent="0.25">
      <c r="A4404">
        <v>-111.97571748999999</v>
      </c>
      <c r="B4404">
        <v>33.079510210000002</v>
      </c>
      <c r="C4404">
        <v>13</v>
      </c>
      <c r="D4404" t="s">
        <v>371</v>
      </c>
      <c r="E4404" t="s">
        <v>370</v>
      </c>
      <c r="F4404">
        <v>4403</v>
      </c>
      <c r="G4404">
        <v>183</v>
      </c>
      <c r="H4404">
        <v>13.33</v>
      </c>
      <c r="I4404">
        <v>2.165</v>
      </c>
      <c r="J4404">
        <v>1</v>
      </c>
      <c r="K4404">
        <v>1166.2</v>
      </c>
      <c r="L4404" t="s">
        <v>369</v>
      </c>
      <c r="M4404" t="s">
        <v>368</v>
      </c>
      <c r="N4404" s="8">
        <v>41962</v>
      </c>
      <c r="O4404">
        <v>0</v>
      </c>
      <c r="P4404">
        <v>0</v>
      </c>
      <c r="Q4404">
        <v>11619</v>
      </c>
      <c r="R4404">
        <v>1606.9</v>
      </c>
      <c r="S4404">
        <v>3.3479999999999999</v>
      </c>
      <c r="T4404">
        <v>33</v>
      </c>
      <c r="U4404">
        <v>4869.3</v>
      </c>
      <c r="V4404">
        <v>1</v>
      </c>
      <c r="W4404">
        <v>1.476</v>
      </c>
      <c r="X4404">
        <v>2.3860000000000001</v>
      </c>
      <c r="Y4404" s="8">
        <v>41962</v>
      </c>
    </row>
    <row r="4405" spans="1:25" x14ac:dyDescent="0.25">
      <c r="A4405">
        <v>-111.97571782999999</v>
      </c>
      <c r="B4405">
        <v>33.079503219999999</v>
      </c>
      <c r="C4405">
        <v>13</v>
      </c>
      <c r="D4405" t="s">
        <v>371</v>
      </c>
      <c r="E4405" t="s">
        <v>370</v>
      </c>
      <c r="F4405">
        <v>4404</v>
      </c>
      <c r="G4405">
        <v>181</v>
      </c>
      <c r="H4405">
        <v>13.33</v>
      </c>
      <c r="I4405">
        <v>2.4609999999999999</v>
      </c>
      <c r="J4405">
        <v>1</v>
      </c>
      <c r="K4405">
        <v>1166.2</v>
      </c>
      <c r="L4405" t="s">
        <v>369</v>
      </c>
      <c r="M4405" t="s">
        <v>368</v>
      </c>
      <c r="N4405" s="8">
        <v>41962</v>
      </c>
      <c r="O4405">
        <v>0</v>
      </c>
      <c r="P4405">
        <v>0</v>
      </c>
      <c r="Q4405">
        <v>18425</v>
      </c>
      <c r="R4405">
        <v>2242.4</v>
      </c>
      <c r="S4405">
        <v>4.6719999999999997</v>
      </c>
      <c r="T4405">
        <v>33</v>
      </c>
      <c r="U4405">
        <v>6795.3</v>
      </c>
      <c r="V4405">
        <v>1</v>
      </c>
      <c r="W4405">
        <v>1.6779999999999999</v>
      </c>
      <c r="X4405">
        <v>2.7109999999999999</v>
      </c>
      <c r="Y4405" s="8">
        <v>41962</v>
      </c>
    </row>
    <row r="4406" spans="1:25" x14ac:dyDescent="0.25">
      <c r="A4406">
        <v>-111.97571768</v>
      </c>
      <c r="B4406">
        <v>33.07949721</v>
      </c>
      <c r="C4406">
        <v>13</v>
      </c>
      <c r="D4406" t="s">
        <v>371</v>
      </c>
      <c r="E4406" t="s">
        <v>370</v>
      </c>
      <c r="F4406">
        <v>4405</v>
      </c>
      <c r="G4406">
        <v>176</v>
      </c>
      <c r="H4406">
        <v>13.33</v>
      </c>
      <c r="I4406">
        <v>2.3290000000000002</v>
      </c>
      <c r="J4406">
        <v>1</v>
      </c>
      <c r="K4406">
        <v>1166.2</v>
      </c>
      <c r="L4406" t="s">
        <v>369</v>
      </c>
      <c r="M4406" t="s">
        <v>368</v>
      </c>
      <c r="N4406" s="8">
        <v>41962</v>
      </c>
      <c r="O4406">
        <v>0</v>
      </c>
      <c r="P4406">
        <v>0</v>
      </c>
      <c r="Q4406">
        <v>16550</v>
      </c>
      <c r="R4406">
        <v>2127.6999999999998</v>
      </c>
      <c r="S4406">
        <v>4.4329999999999998</v>
      </c>
      <c r="T4406">
        <v>33</v>
      </c>
      <c r="U4406">
        <v>6447.7</v>
      </c>
      <c r="V4406">
        <v>1</v>
      </c>
      <c r="W4406">
        <v>1.5880000000000001</v>
      </c>
      <c r="X4406">
        <v>2.5670000000000002</v>
      </c>
      <c r="Y4406" s="8">
        <v>41962</v>
      </c>
    </row>
    <row r="4407" spans="1:25" x14ac:dyDescent="0.25">
      <c r="A4407">
        <v>-111.97571696999999</v>
      </c>
      <c r="B4407">
        <v>33.079490180000001</v>
      </c>
      <c r="C4407">
        <v>13</v>
      </c>
      <c r="D4407" t="s">
        <v>371</v>
      </c>
      <c r="E4407" t="s">
        <v>370</v>
      </c>
      <c r="F4407">
        <v>4406</v>
      </c>
      <c r="G4407">
        <v>186</v>
      </c>
      <c r="H4407">
        <v>13.33</v>
      </c>
      <c r="I4407">
        <v>2.395</v>
      </c>
      <c r="J4407">
        <v>1</v>
      </c>
      <c r="K4407">
        <v>1166.0999999999999</v>
      </c>
      <c r="L4407" t="s">
        <v>369</v>
      </c>
      <c r="M4407" t="s">
        <v>368</v>
      </c>
      <c r="N4407" s="8">
        <v>41962</v>
      </c>
      <c r="O4407">
        <v>0</v>
      </c>
      <c r="P4407">
        <v>0</v>
      </c>
      <c r="Q4407">
        <v>13399</v>
      </c>
      <c r="R4407">
        <v>1675.5</v>
      </c>
      <c r="S4407">
        <v>3.4910000000000001</v>
      </c>
      <c r="T4407">
        <v>33</v>
      </c>
      <c r="U4407">
        <v>5077.2</v>
      </c>
      <c r="V4407">
        <v>1</v>
      </c>
      <c r="W4407">
        <v>1.633</v>
      </c>
      <c r="X4407">
        <v>2.6389999999999998</v>
      </c>
      <c r="Y4407" s="8">
        <v>41962</v>
      </c>
    </row>
    <row r="4408" spans="1:25" x14ac:dyDescent="0.25">
      <c r="A4408">
        <v>-111.97571782999999</v>
      </c>
      <c r="B4408">
        <v>33.07948322</v>
      </c>
      <c r="C4408">
        <v>13</v>
      </c>
      <c r="D4408" t="s">
        <v>371</v>
      </c>
      <c r="E4408" t="s">
        <v>370</v>
      </c>
      <c r="F4408">
        <v>4407</v>
      </c>
      <c r="G4408">
        <v>181</v>
      </c>
      <c r="H4408">
        <v>13.33</v>
      </c>
      <c r="I4408">
        <v>2.395</v>
      </c>
      <c r="J4408">
        <v>1</v>
      </c>
      <c r="K4408">
        <v>1166.2</v>
      </c>
      <c r="L4408" t="s">
        <v>369</v>
      </c>
      <c r="M4408" t="s">
        <v>368</v>
      </c>
      <c r="N4408" s="8">
        <v>41962</v>
      </c>
      <c r="O4408">
        <v>0</v>
      </c>
      <c r="P4408">
        <v>0</v>
      </c>
      <c r="Q4408">
        <v>18255</v>
      </c>
      <c r="R4408">
        <v>2282.6</v>
      </c>
      <c r="S4408">
        <v>4.7549999999999999</v>
      </c>
      <c r="T4408">
        <v>33</v>
      </c>
      <c r="U4408">
        <v>6917</v>
      </c>
      <c r="V4408">
        <v>1</v>
      </c>
      <c r="W4408">
        <v>1.633</v>
      </c>
      <c r="X4408">
        <v>2.6389999999999998</v>
      </c>
      <c r="Y4408" s="8">
        <v>41962</v>
      </c>
    </row>
    <row r="4409" spans="1:25" x14ac:dyDescent="0.25">
      <c r="A4409">
        <v>-111.97571782999999</v>
      </c>
      <c r="B4409">
        <v>33.079477220000001</v>
      </c>
      <c r="C4409">
        <v>13</v>
      </c>
      <c r="D4409" t="s">
        <v>371</v>
      </c>
      <c r="E4409" t="s">
        <v>370</v>
      </c>
      <c r="F4409">
        <v>4408</v>
      </c>
      <c r="G4409">
        <v>181</v>
      </c>
      <c r="H4409">
        <v>13.33</v>
      </c>
      <c r="I4409">
        <v>2.4929999999999999</v>
      </c>
      <c r="J4409">
        <v>1</v>
      </c>
      <c r="K4409">
        <v>1166.2</v>
      </c>
      <c r="L4409" t="s">
        <v>369</v>
      </c>
      <c r="M4409" t="s">
        <v>368</v>
      </c>
      <c r="N4409" s="8">
        <v>41962</v>
      </c>
      <c r="O4409">
        <v>0</v>
      </c>
      <c r="P4409">
        <v>0</v>
      </c>
      <c r="Q4409">
        <v>16675</v>
      </c>
      <c r="R4409">
        <v>2002.7</v>
      </c>
      <c r="S4409">
        <v>4.1719999999999997</v>
      </c>
      <c r="T4409">
        <v>33</v>
      </c>
      <c r="U4409">
        <v>6068.8</v>
      </c>
      <c r="V4409">
        <v>1</v>
      </c>
      <c r="W4409">
        <v>1.7</v>
      </c>
      <c r="X4409">
        <v>2.7480000000000002</v>
      </c>
      <c r="Y4409" s="8">
        <v>41962</v>
      </c>
    </row>
    <row r="4410" spans="1:25" x14ac:dyDescent="0.25">
      <c r="A4410">
        <v>-111.975718</v>
      </c>
      <c r="B4410">
        <v>33.079470229999998</v>
      </c>
      <c r="C4410">
        <v>13</v>
      </c>
      <c r="D4410" t="s">
        <v>371</v>
      </c>
      <c r="E4410" t="s">
        <v>370</v>
      </c>
      <c r="F4410">
        <v>4409</v>
      </c>
      <c r="G4410">
        <v>180</v>
      </c>
      <c r="H4410">
        <v>13.33</v>
      </c>
      <c r="I4410">
        <v>2.5920000000000001</v>
      </c>
      <c r="J4410">
        <v>1</v>
      </c>
      <c r="K4410">
        <v>1166.2</v>
      </c>
      <c r="L4410" t="s">
        <v>369</v>
      </c>
      <c r="M4410" t="s">
        <v>368</v>
      </c>
      <c r="N4410" s="8">
        <v>41962</v>
      </c>
      <c r="O4410">
        <v>0</v>
      </c>
      <c r="P4410">
        <v>0</v>
      </c>
      <c r="Q4410">
        <v>14208</v>
      </c>
      <c r="R4410">
        <v>1641.6</v>
      </c>
      <c r="S4410">
        <v>3.42</v>
      </c>
      <c r="T4410">
        <v>33</v>
      </c>
      <c r="U4410">
        <v>4974.6000000000004</v>
      </c>
      <c r="V4410">
        <v>1</v>
      </c>
      <c r="W4410">
        <v>1.7669999999999999</v>
      </c>
      <c r="X4410">
        <v>2.8559999999999999</v>
      </c>
      <c r="Y4410" s="8">
        <v>41962</v>
      </c>
    </row>
    <row r="4411" spans="1:25" x14ac:dyDescent="0.25">
      <c r="A4411">
        <v>-111.97571782999999</v>
      </c>
      <c r="B4411">
        <v>33.079463220000001</v>
      </c>
      <c r="C4411">
        <v>13</v>
      </c>
      <c r="D4411" t="s">
        <v>371</v>
      </c>
      <c r="E4411" t="s">
        <v>370</v>
      </c>
      <c r="F4411">
        <v>4410</v>
      </c>
      <c r="G4411">
        <v>181</v>
      </c>
      <c r="H4411">
        <v>13.33</v>
      </c>
      <c r="I4411">
        <v>2.4279999999999999</v>
      </c>
      <c r="J4411">
        <v>1</v>
      </c>
      <c r="K4411">
        <v>1166.2</v>
      </c>
      <c r="L4411" t="s">
        <v>369</v>
      </c>
      <c r="M4411" t="s">
        <v>368</v>
      </c>
      <c r="N4411" s="8">
        <v>41962</v>
      </c>
      <c r="O4411">
        <v>0</v>
      </c>
      <c r="P4411">
        <v>0</v>
      </c>
      <c r="Q4411">
        <v>14884</v>
      </c>
      <c r="R4411">
        <v>1835.9</v>
      </c>
      <c r="S4411">
        <v>3.8250000000000002</v>
      </c>
      <c r="T4411">
        <v>33</v>
      </c>
      <c r="U4411">
        <v>5563.4</v>
      </c>
      <c r="V4411">
        <v>1</v>
      </c>
      <c r="W4411">
        <v>1.655</v>
      </c>
      <c r="X4411">
        <v>2.6749999999999998</v>
      </c>
      <c r="Y4411" s="8">
        <v>41962</v>
      </c>
    </row>
    <row r="4412" spans="1:25" x14ac:dyDescent="0.25">
      <c r="A4412">
        <v>-111.975718</v>
      </c>
      <c r="B4412">
        <v>33.079456229999998</v>
      </c>
      <c r="C4412">
        <v>13</v>
      </c>
      <c r="D4412" t="s">
        <v>371</v>
      </c>
      <c r="E4412" t="s">
        <v>370</v>
      </c>
      <c r="F4412">
        <v>4411</v>
      </c>
      <c r="G4412">
        <v>180</v>
      </c>
      <c r="H4412">
        <v>13.33</v>
      </c>
      <c r="I4412">
        <v>2.4929999999999999</v>
      </c>
      <c r="J4412">
        <v>1</v>
      </c>
      <c r="K4412">
        <v>1166.0999999999999</v>
      </c>
      <c r="L4412" t="s">
        <v>369</v>
      </c>
      <c r="M4412" t="s">
        <v>368</v>
      </c>
      <c r="N4412" s="8">
        <v>41962</v>
      </c>
      <c r="O4412">
        <v>0</v>
      </c>
      <c r="P4412">
        <v>0</v>
      </c>
      <c r="Q4412">
        <v>14502</v>
      </c>
      <c r="R4412">
        <v>1741.8</v>
      </c>
      <c r="S4412">
        <v>3.629</v>
      </c>
      <c r="T4412">
        <v>33</v>
      </c>
      <c r="U4412">
        <v>5278.1</v>
      </c>
      <c r="V4412">
        <v>1</v>
      </c>
      <c r="W4412">
        <v>1.7</v>
      </c>
      <c r="X4412">
        <v>2.7480000000000002</v>
      </c>
      <c r="Y4412" s="8">
        <v>41962</v>
      </c>
    </row>
    <row r="4413" spans="1:25" x14ac:dyDescent="0.25">
      <c r="A4413">
        <v>-111.97571816999999</v>
      </c>
      <c r="B4413">
        <v>33.079450219999998</v>
      </c>
      <c r="C4413">
        <v>13</v>
      </c>
      <c r="D4413" t="s">
        <v>371</v>
      </c>
      <c r="E4413" t="s">
        <v>370</v>
      </c>
      <c r="F4413">
        <v>4412</v>
      </c>
      <c r="G4413">
        <v>179</v>
      </c>
      <c r="H4413">
        <v>13.33</v>
      </c>
      <c r="I4413">
        <v>2.4609999999999999</v>
      </c>
      <c r="J4413">
        <v>1</v>
      </c>
      <c r="K4413">
        <v>1166.2</v>
      </c>
      <c r="L4413" t="s">
        <v>369</v>
      </c>
      <c r="M4413" t="s">
        <v>368</v>
      </c>
      <c r="N4413" s="8">
        <v>41962</v>
      </c>
      <c r="O4413">
        <v>0</v>
      </c>
      <c r="P4413">
        <v>0</v>
      </c>
      <c r="Q4413">
        <v>14046</v>
      </c>
      <c r="R4413">
        <v>1709.5</v>
      </c>
      <c r="S4413">
        <v>3.5619999999999998</v>
      </c>
      <c r="T4413">
        <v>33</v>
      </c>
      <c r="U4413">
        <v>5180.3999999999996</v>
      </c>
      <c r="V4413">
        <v>1</v>
      </c>
      <c r="W4413">
        <v>1.6779999999999999</v>
      </c>
      <c r="X4413">
        <v>2.7109999999999999</v>
      </c>
      <c r="Y4413" s="8">
        <v>41962</v>
      </c>
    </row>
    <row r="4414" spans="1:25" x14ac:dyDescent="0.25">
      <c r="A4414">
        <v>-111.97571732</v>
      </c>
      <c r="B4414">
        <v>33.079443210000001</v>
      </c>
      <c r="C4414">
        <v>13</v>
      </c>
      <c r="D4414" t="s">
        <v>371</v>
      </c>
      <c r="E4414" t="s">
        <v>370</v>
      </c>
      <c r="F4414">
        <v>4413</v>
      </c>
      <c r="G4414">
        <v>184</v>
      </c>
      <c r="H4414">
        <v>13.33</v>
      </c>
      <c r="I4414">
        <v>2.4929999999999999</v>
      </c>
      <c r="J4414">
        <v>1</v>
      </c>
      <c r="K4414">
        <v>1166.2</v>
      </c>
      <c r="L4414" t="s">
        <v>369</v>
      </c>
      <c r="M4414" t="s">
        <v>368</v>
      </c>
      <c r="N4414" s="8">
        <v>41962</v>
      </c>
      <c r="O4414">
        <v>0</v>
      </c>
      <c r="P4414">
        <v>0</v>
      </c>
      <c r="Q4414">
        <v>14999</v>
      </c>
      <c r="R4414">
        <v>1801.5</v>
      </c>
      <c r="S4414">
        <v>3.7530000000000001</v>
      </c>
      <c r="T4414">
        <v>33</v>
      </c>
      <c r="U4414">
        <v>5459</v>
      </c>
      <c r="V4414">
        <v>1</v>
      </c>
      <c r="W4414">
        <v>1.7</v>
      </c>
      <c r="X4414">
        <v>2.7480000000000002</v>
      </c>
      <c r="Y4414" s="8">
        <v>41962</v>
      </c>
    </row>
    <row r="4415" spans="1:25" x14ac:dyDescent="0.25">
      <c r="A4415">
        <v>-111.97571816999999</v>
      </c>
      <c r="B4415">
        <v>33.079436219999998</v>
      </c>
      <c r="C4415">
        <v>13</v>
      </c>
      <c r="D4415" t="s">
        <v>371</v>
      </c>
      <c r="E4415" t="s">
        <v>370</v>
      </c>
      <c r="F4415">
        <v>4414</v>
      </c>
      <c r="G4415">
        <v>179</v>
      </c>
      <c r="H4415">
        <v>13.33</v>
      </c>
      <c r="I4415">
        <v>2.5590000000000002</v>
      </c>
      <c r="J4415">
        <v>1</v>
      </c>
      <c r="K4415">
        <v>1166.0999999999999</v>
      </c>
      <c r="L4415" t="s">
        <v>369</v>
      </c>
      <c r="M4415" t="s">
        <v>368</v>
      </c>
      <c r="N4415" s="8">
        <v>41962</v>
      </c>
      <c r="O4415">
        <v>0</v>
      </c>
      <c r="P4415">
        <v>0</v>
      </c>
      <c r="Q4415">
        <v>15301</v>
      </c>
      <c r="R4415">
        <v>1790.6</v>
      </c>
      <c r="S4415">
        <v>3.7309999999999999</v>
      </c>
      <c r="T4415">
        <v>33</v>
      </c>
      <c r="U4415">
        <v>5426.2</v>
      </c>
      <c r="V4415">
        <v>1</v>
      </c>
      <c r="W4415">
        <v>1.7450000000000001</v>
      </c>
      <c r="X4415">
        <v>2.82</v>
      </c>
      <c r="Y4415" s="8">
        <v>41962</v>
      </c>
    </row>
    <row r="4416" spans="1:25" x14ac:dyDescent="0.25">
      <c r="A4416">
        <v>-111.97571748999999</v>
      </c>
      <c r="B4416">
        <v>33.079429210000001</v>
      </c>
      <c r="C4416">
        <v>13</v>
      </c>
      <c r="D4416" t="s">
        <v>371</v>
      </c>
      <c r="E4416" t="s">
        <v>370</v>
      </c>
      <c r="F4416">
        <v>4415</v>
      </c>
      <c r="G4416">
        <v>183</v>
      </c>
      <c r="H4416">
        <v>13.33</v>
      </c>
      <c r="I4416">
        <v>2.4279999999999999</v>
      </c>
      <c r="J4416">
        <v>1</v>
      </c>
      <c r="K4416">
        <v>1166.2</v>
      </c>
      <c r="L4416" t="s">
        <v>369</v>
      </c>
      <c r="M4416" t="s">
        <v>368</v>
      </c>
      <c r="N4416" s="8">
        <v>41962</v>
      </c>
      <c r="O4416">
        <v>0</v>
      </c>
      <c r="P4416">
        <v>0</v>
      </c>
      <c r="Q4416">
        <v>13997</v>
      </c>
      <c r="R4416">
        <v>1726.6</v>
      </c>
      <c r="S4416">
        <v>3.597</v>
      </c>
      <c r="T4416">
        <v>33</v>
      </c>
      <c r="U4416">
        <v>5232.1000000000004</v>
      </c>
      <c r="V4416">
        <v>1</v>
      </c>
      <c r="W4416">
        <v>1.655</v>
      </c>
      <c r="X4416">
        <v>2.6749999999999998</v>
      </c>
      <c r="Y4416" s="8">
        <v>41962</v>
      </c>
    </row>
    <row r="4417" spans="1:25" x14ac:dyDescent="0.25">
      <c r="A4417">
        <v>-111.97571782999999</v>
      </c>
      <c r="B4417">
        <v>33.079422219999998</v>
      </c>
      <c r="C4417">
        <v>13</v>
      </c>
      <c r="D4417" t="s">
        <v>371</v>
      </c>
      <c r="E4417" t="s">
        <v>370</v>
      </c>
      <c r="F4417">
        <v>4416</v>
      </c>
      <c r="G4417">
        <v>181</v>
      </c>
      <c r="H4417">
        <v>13.33</v>
      </c>
      <c r="I4417">
        <v>2.5590000000000002</v>
      </c>
      <c r="J4417">
        <v>1</v>
      </c>
      <c r="K4417">
        <v>1166.2</v>
      </c>
      <c r="L4417" t="s">
        <v>369</v>
      </c>
      <c r="M4417" t="s">
        <v>368</v>
      </c>
      <c r="N4417" s="8">
        <v>41962</v>
      </c>
      <c r="O4417">
        <v>0</v>
      </c>
      <c r="P4417">
        <v>0</v>
      </c>
      <c r="Q4417">
        <v>13403</v>
      </c>
      <c r="R4417">
        <v>1568.5</v>
      </c>
      <c r="S4417">
        <v>3.2679999999999998</v>
      </c>
      <c r="T4417">
        <v>33</v>
      </c>
      <c r="U4417">
        <v>4752.8999999999996</v>
      </c>
      <c r="V4417">
        <v>1</v>
      </c>
      <c r="W4417">
        <v>1.7450000000000001</v>
      </c>
      <c r="X4417">
        <v>2.82</v>
      </c>
      <c r="Y4417" s="8">
        <v>41962</v>
      </c>
    </row>
    <row r="4418" spans="1:25" x14ac:dyDescent="0.25">
      <c r="A4418">
        <v>-111.97571834</v>
      </c>
      <c r="B4418">
        <v>33.079416219999999</v>
      </c>
      <c r="C4418">
        <v>13</v>
      </c>
      <c r="D4418" t="s">
        <v>371</v>
      </c>
      <c r="E4418" t="s">
        <v>370</v>
      </c>
      <c r="F4418">
        <v>4417</v>
      </c>
      <c r="G4418">
        <v>178</v>
      </c>
      <c r="H4418">
        <v>13.33</v>
      </c>
      <c r="I4418">
        <v>2.4609999999999999</v>
      </c>
      <c r="J4418">
        <v>1</v>
      </c>
      <c r="K4418">
        <v>1166.2</v>
      </c>
      <c r="L4418" t="s">
        <v>369</v>
      </c>
      <c r="M4418" t="s">
        <v>368</v>
      </c>
      <c r="N4418" s="8">
        <v>41962</v>
      </c>
      <c r="O4418">
        <v>0</v>
      </c>
      <c r="P4418">
        <v>0</v>
      </c>
      <c r="Q4418">
        <v>11148</v>
      </c>
      <c r="R4418">
        <v>1356.8</v>
      </c>
      <c r="S4418">
        <v>2.827</v>
      </c>
      <c r="T4418">
        <v>33</v>
      </c>
      <c r="U4418">
        <v>4111.6000000000004</v>
      </c>
      <c r="V4418">
        <v>1</v>
      </c>
      <c r="W4418">
        <v>1.6779999999999999</v>
      </c>
      <c r="X4418">
        <v>2.7109999999999999</v>
      </c>
      <c r="Y4418" s="8">
        <v>41962</v>
      </c>
    </row>
    <row r="4419" spans="1:25" x14ac:dyDescent="0.25">
      <c r="A4419">
        <v>-111.97571816999999</v>
      </c>
      <c r="B4419">
        <v>33.079409220000002</v>
      </c>
      <c r="C4419">
        <v>13</v>
      </c>
      <c r="D4419" t="s">
        <v>371</v>
      </c>
      <c r="E4419" t="s">
        <v>370</v>
      </c>
      <c r="F4419">
        <v>4418</v>
      </c>
      <c r="G4419">
        <v>179</v>
      </c>
      <c r="H4419">
        <v>13.33</v>
      </c>
      <c r="I4419">
        <v>2.4609999999999999</v>
      </c>
      <c r="J4419">
        <v>1</v>
      </c>
      <c r="K4419">
        <v>1166.2</v>
      </c>
      <c r="L4419" t="s">
        <v>369</v>
      </c>
      <c r="M4419" t="s">
        <v>368</v>
      </c>
      <c r="N4419" s="8">
        <v>41962</v>
      </c>
      <c r="O4419">
        <v>0</v>
      </c>
      <c r="P4419">
        <v>0</v>
      </c>
      <c r="Q4419">
        <v>14881</v>
      </c>
      <c r="R4419">
        <v>1811.1</v>
      </c>
      <c r="S4419">
        <v>3.7730000000000001</v>
      </c>
      <c r="T4419">
        <v>33</v>
      </c>
      <c r="U4419">
        <v>5488.1</v>
      </c>
      <c r="V4419">
        <v>1</v>
      </c>
      <c r="W4419">
        <v>1.6779999999999999</v>
      </c>
      <c r="X4419">
        <v>2.7109999999999999</v>
      </c>
      <c r="Y4419" s="8">
        <v>41962</v>
      </c>
    </row>
    <row r="4420" spans="1:25" x14ac:dyDescent="0.25">
      <c r="A4420">
        <v>-111.97571816999999</v>
      </c>
      <c r="B4420">
        <v>33.079402219999999</v>
      </c>
      <c r="C4420">
        <v>13</v>
      </c>
      <c r="D4420" t="s">
        <v>371</v>
      </c>
      <c r="E4420" t="s">
        <v>370</v>
      </c>
      <c r="F4420">
        <v>4419</v>
      </c>
      <c r="G4420">
        <v>179</v>
      </c>
      <c r="H4420">
        <v>13.33</v>
      </c>
      <c r="I4420">
        <v>2.5590000000000002</v>
      </c>
      <c r="J4420">
        <v>1</v>
      </c>
      <c r="K4420">
        <v>1166.2</v>
      </c>
      <c r="L4420" t="s">
        <v>369</v>
      </c>
      <c r="M4420" t="s">
        <v>368</v>
      </c>
      <c r="N4420" s="8">
        <v>41962</v>
      </c>
      <c r="O4420">
        <v>0</v>
      </c>
      <c r="P4420">
        <v>0</v>
      </c>
      <c r="Q4420">
        <v>11541</v>
      </c>
      <c r="R4420">
        <v>1350.6</v>
      </c>
      <c r="S4420">
        <v>2.8140000000000001</v>
      </c>
      <c r="T4420">
        <v>33</v>
      </c>
      <c r="U4420">
        <v>4092.6</v>
      </c>
      <c r="V4420">
        <v>1</v>
      </c>
      <c r="W4420">
        <v>1.7450000000000001</v>
      </c>
      <c r="X4420">
        <v>2.82</v>
      </c>
      <c r="Y4420" s="8">
        <v>41962</v>
      </c>
    </row>
    <row r="4421" spans="1:25" x14ac:dyDescent="0.25">
      <c r="A4421">
        <v>-111.97571748999999</v>
      </c>
      <c r="B4421">
        <v>33.079395210000001</v>
      </c>
      <c r="C4421">
        <v>13</v>
      </c>
      <c r="D4421" t="s">
        <v>371</v>
      </c>
      <c r="E4421" t="s">
        <v>370</v>
      </c>
      <c r="F4421">
        <v>4420</v>
      </c>
      <c r="G4421">
        <v>183</v>
      </c>
      <c r="H4421">
        <v>13.33</v>
      </c>
      <c r="I4421">
        <v>2.3290000000000002</v>
      </c>
      <c r="J4421">
        <v>1</v>
      </c>
      <c r="K4421">
        <v>1166.2</v>
      </c>
      <c r="L4421" t="s">
        <v>369</v>
      </c>
      <c r="M4421" t="s">
        <v>368</v>
      </c>
      <c r="N4421" s="8">
        <v>41962</v>
      </c>
      <c r="O4421">
        <v>0</v>
      </c>
      <c r="P4421">
        <v>0</v>
      </c>
      <c r="Q4421">
        <v>13022</v>
      </c>
      <c r="R4421">
        <v>1674.2</v>
      </c>
      <c r="S4421">
        <v>3.488</v>
      </c>
      <c r="T4421">
        <v>33</v>
      </c>
      <c r="U4421">
        <v>5073.3</v>
      </c>
      <c r="V4421">
        <v>1</v>
      </c>
      <c r="W4421">
        <v>1.5880000000000001</v>
      </c>
      <c r="X4421">
        <v>2.5670000000000002</v>
      </c>
      <c r="Y4421" s="8">
        <v>41962</v>
      </c>
    </row>
    <row r="4422" spans="1:25" x14ac:dyDescent="0.25">
      <c r="A4422">
        <v>-111.97571766</v>
      </c>
      <c r="B4422">
        <v>33.079389220000003</v>
      </c>
      <c r="C4422">
        <v>13</v>
      </c>
      <c r="D4422" t="s">
        <v>371</v>
      </c>
      <c r="E4422" t="s">
        <v>370</v>
      </c>
      <c r="F4422">
        <v>4421</v>
      </c>
      <c r="G4422">
        <v>182</v>
      </c>
      <c r="H4422">
        <v>13.33</v>
      </c>
      <c r="I4422">
        <v>2.5590000000000002</v>
      </c>
      <c r="J4422">
        <v>1</v>
      </c>
      <c r="K4422">
        <v>1166.2</v>
      </c>
      <c r="L4422" t="s">
        <v>369</v>
      </c>
      <c r="M4422" t="s">
        <v>368</v>
      </c>
      <c r="N4422" s="8">
        <v>41962</v>
      </c>
      <c r="O4422">
        <v>0</v>
      </c>
      <c r="P4422">
        <v>0</v>
      </c>
      <c r="Q4422">
        <v>9836.5</v>
      </c>
      <c r="R4422">
        <v>1151.0999999999999</v>
      </c>
      <c r="S4422">
        <v>2.3980000000000001</v>
      </c>
      <c r="T4422">
        <v>33</v>
      </c>
      <c r="U4422">
        <v>3488.3</v>
      </c>
      <c r="V4422">
        <v>1</v>
      </c>
      <c r="W4422">
        <v>1.7450000000000001</v>
      </c>
      <c r="X4422">
        <v>2.82</v>
      </c>
      <c r="Y4422" s="8">
        <v>41962</v>
      </c>
    </row>
    <row r="4423" spans="1:25" x14ac:dyDescent="0.25">
      <c r="A4423">
        <v>-111.97571782999999</v>
      </c>
      <c r="B4423">
        <v>33.079382219999999</v>
      </c>
      <c r="C4423">
        <v>13</v>
      </c>
      <c r="D4423" t="s">
        <v>371</v>
      </c>
      <c r="E4423" t="s">
        <v>370</v>
      </c>
      <c r="F4423">
        <v>4422</v>
      </c>
      <c r="G4423">
        <v>181</v>
      </c>
      <c r="H4423">
        <v>13.33</v>
      </c>
      <c r="I4423">
        <v>2.3290000000000002</v>
      </c>
      <c r="J4423">
        <v>1</v>
      </c>
      <c r="K4423">
        <v>1166.2</v>
      </c>
      <c r="L4423" t="s">
        <v>369</v>
      </c>
      <c r="M4423" t="s">
        <v>368</v>
      </c>
      <c r="N4423" s="8">
        <v>41962</v>
      </c>
      <c r="O4423">
        <v>0</v>
      </c>
      <c r="P4423">
        <v>0</v>
      </c>
      <c r="Q4423">
        <v>12425</v>
      </c>
      <c r="R4423">
        <v>1597.3</v>
      </c>
      <c r="S4423">
        <v>3.3279999999999998</v>
      </c>
      <c r="T4423">
        <v>33</v>
      </c>
      <c r="U4423">
        <v>4840.3999999999996</v>
      </c>
      <c r="V4423">
        <v>1</v>
      </c>
      <c r="W4423">
        <v>1.5880000000000001</v>
      </c>
      <c r="X4423">
        <v>2.5670000000000002</v>
      </c>
      <c r="Y4423" s="8">
        <v>41962</v>
      </c>
    </row>
    <row r="4424" spans="1:25" x14ac:dyDescent="0.25">
      <c r="A4424">
        <v>-111.97571696999999</v>
      </c>
      <c r="B4424">
        <v>33.07937518</v>
      </c>
      <c r="C4424">
        <v>13</v>
      </c>
      <c r="D4424" t="s">
        <v>371</v>
      </c>
      <c r="E4424" t="s">
        <v>370</v>
      </c>
      <c r="F4424">
        <v>4423</v>
      </c>
      <c r="G4424">
        <v>186</v>
      </c>
      <c r="H4424">
        <v>13.33</v>
      </c>
      <c r="I4424">
        <v>2.4929999999999999</v>
      </c>
      <c r="J4424">
        <v>1</v>
      </c>
      <c r="K4424">
        <v>1166.2</v>
      </c>
      <c r="L4424" t="s">
        <v>369</v>
      </c>
      <c r="M4424" t="s">
        <v>368</v>
      </c>
      <c r="N4424" s="8">
        <v>41962</v>
      </c>
      <c r="O4424">
        <v>0</v>
      </c>
      <c r="P4424">
        <v>0</v>
      </c>
      <c r="Q4424">
        <v>12414</v>
      </c>
      <c r="R4424">
        <v>1491</v>
      </c>
      <c r="S4424">
        <v>3.1059999999999999</v>
      </c>
      <c r="T4424">
        <v>33</v>
      </c>
      <c r="U4424">
        <v>4518.3</v>
      </c>
      <c r="V4424">
        <v>1</v>
      </c>
      <c r="W4424">
        <v>1.7</v>
      </c>
      <c r="X4424">
        <v>2.7480000000000002</v>
      </c>
      <c r="Y4424" s="8">
        <v>41962</v>
      </c>
    </row>
    <row r="4425" spans="1:25" x14ac:dyDescent="0.25">
      <c r="A4425">
        <v>-111.97571951</v>
      </c>
      <c r="B4425">
        <v>33.079368209999998</v>
      </c>
      <c r="C4425">
        <v>13</v>
      </c>
      <c r="D4425" t="s">
        <v>371</v>
      </c>
      <c r="E4425" t="s">
        <v>370</v>
      </c>
      <c r="F4425">
        <v>4424</v>
      </c>
      <c r="G4425">
        <v>177</v>
      </c>
      <c r="H4425">
        <v>13.33</v>
      </c>
      <c r="I4425">
        <v>2.395</v>
      </c>
      <c r="J4425">
        <v>1</v>
      </c>
      <c r="K4425">
        <v>1166.0999999999999</v>
      </c>
      <c r="L4425" t="s">
        <v>369</v>
      </c>
      <c r="M4425" t="s">
        <v>368</v>
      </c>
      <c r="N4425" s="8">
        <v>41962</v>
      </c>
      <c r="O4425">
        <v>0</v>
      </c>
      <c r="P4425">
        <v>0</v>
      </c>
      <c r="Q4425">
        <v>12798</v>
      </c>
      <c r="R4425">
        <v>1600.3</v>
      </c>
      <c r="S4425">
        <v>3.3340000000000001</v>
      </c>
      <c r="T4425">
        <v>33</v>
      </c>
      <c r="U4425">
        <v>4849.3</v>
      </c>
      <c r="V4425">
        <v>1</v>
      </c>
      <c r="W4425">
        <v>1.633</v>
      </c>
      <c r="X4425">
        <v>2.6389999999999998</v>
      </c>
      <c r="Y4425" s="8">
        <v>41962</v>
      </c>
    </row>
    <row r="4426" spans="1:25" x14ac:dyDescent="0.25">
      <c r="A4426">
        <v>-111.97571902999999</v>
      </c>
      <c r="B4426">
        <v>33.079361179999999</v>
      </c>
      <c r="C4426">
        <v>13</v>
      </c>
      <c r="D4426" t="s">
        <v>371</v>
      </c>
      <c r="E4426" t="s">
        <v>370</v>
      </c>
      <c r="F4426">
        <v>4425</v>
      </c>
      <c r="G4426">
        <v>174</v>
      </c>
      <c r="H4426">
        <v>13.33</v>
      </c>
      <c r="I4426">
        <v>2.4279999999999999</v>
      </c>
      <c r="J4426">
        <v>1</v>
      </c>
      <c r="K4426">
        <v>1166.0999999999999</v>
      </c>
      <c r="L4426" t="s">
        <v>369</v>
      </c>
      <c r="M4426" t="s">
        <v>368</v>
      </c>
      <c r="N4426" s="8">
        <v>41962</v>
      </c>
      <c r="O4426">
        <v>0</v>
      </c>
      <c r="P4426">
        <v>0</v>
      </c>
      <c r="Q4426">
        <v>12740</v>
      </c>
      <c r="R4426">
        <v>1571.5</v>
      </c>
      <c r="S4426">
        <v>3.274</v>
      </c>
      <c r="T4426">
        <v>33</v>
      </c>
      <c r="U4426">
        <v>4762</v>
      </c>
      <c r="V4426">
        <v>1</v>
      </c>
      <c r="W4426">
        <v>1.655</v>
      </c>
      <c r="X4426">
        <v>2.6749999999999998</v>
      </c>
      <c r="Y4426" s="8">
        <v>41962</v>
      </c>
    </row>
    <row r="4427" spans="1:25" x14ac:dyDescent="0.25">
      <c r="A4427">
        <v>-111.97571917</v>
      </c>
      <c r="B4427">
        <v>33.079354219999999</v>
      </c>
      <c r="C4427">
        <v>13</v>
      </c>
      <c r="D4427" t="s">
        <v>371</v>
      </c>
      <c r="E4427" t="s">
        <v>370</v>
      </c>
      <c r="F4427">
        <v>4426</v>
      </c>
      <c r="G4427">
        <v>179</v>
      </c>
      <c r="H4427">
        <v>13.33</v>
      </c>
      <c r="I4427">
        <v>2.5920000000000001</v>
      </c>
      <c r="J4427">
        <v>1</v>
      </c>
      <c r="K4427">
        <v>1166</v>
      </c>
      <c r="L4427" t="s">
        <v>369</v>
      </c>
      <c r="M4427" t="s">
        <v>368</v>
      </c>
      <c r="N4427" s="8">
        <v>41962</v>
      </c>
      <c r="O4427">
        <v>0</v>
      </c>
      <c r="P4427">
        <v>0</v>
      </c>
      <c r="Q4427">
        <v>12614</v>
      </c>
      <c r="R4427">
        <v>1457.5</v>
      </c>
      <c r="S4427">
        <v>3.036</v>
      </c>
      <c r="T4427">
        <v>33</v>
      </c>
      <c r="U4427">
        <v>4416.6000000000004</v>
      </c>
      <c r="V4427">
        <v>1</v>
      </c>
      <c r="W4427">
        <v>1.7669999999999999</v>
      </c>
      <c r="X4427">
        <v>2.8559999999999999</v>
      </c>
      <c r="Y4427" s="8">
        <v>41962</v>
      </c>
    </row>
    <row r="4428" spans="1:25" x14ac:dyDescent="0.25">
      <c r="A4428">
        <v>-111.97571883000001</v>
      </c>
      <c r="B4428">
        <v>33.07934822</v>
      </c>
      <c r="C4428">
        <v>13</v>
      </c>
      <c r="D4428" t="s">
        <v>371</v>
      </c>
      <c r="E4428" t="s">
        <v>370</v>
      </c>
      <c r="F4428">
        <v>4427</v>
      </c>
      <c r="G4428">
        <v>181</v>
      </c>
      <c r="H4428">
        <v>13.33</v>
      </c>
      <c r="I4428">
        <v>2.4279999999999999</v>
      </c>
      <c r="J4428">
        <v>1</v>
      </c>
      <c r="K4428">
        <v>1166.0999999999999</v>
      </c>
      <c r="L4428" t="s">
        <v>369</v>
      </c>
      <c r="M4428" t="s">
        <v>368</v>
      </c>
      <c r="N4428" s="8">
        <v>41962</v>
      </c>
      <c r="O4428">
        <v>0</v>
      </c>
      <c r="P4428">
        <v>0</v>
      </c>
      <c r="Q4428">
        <v>12035</v>
      </c>
      <c r="R4428">
        <v>1484.5</v>
      </c>
      <c r="S4428">
        <v>3.093</v>
      </c>
      <c r="T4428">
        <v>33</v>
      </c>
      <c r="U4428">
        <v>4498.6000000000004</v>
      </c>
      <c r="V4428">
        <v>1</v>
      </c>
      <c r="W4428">
        <v>1.655</v>
      </c>
      <c r="X4428">
        <v>2.6749999999999998</v>
      </c>
      <c r="Y4428" s="8">
        <v>41962</v>
      </c>
    </row>
    <row r="4429" spans="1:25" x14ac:dyDescent="0.25">
      <c r="A4429">
        <v>-111.97571934</v>
      </c>
      <c r="B4429">
        <v>33.079341220000003</v>
      </c>
      <c r="C4429">
        <v>13</v>
      </c>
      <c r="D4429" t="s">
        <v>371</v>
      </c>
      <c r="E4429" t="s">
        <v>370</v>
      </c>
      <c r="F4429">
        <v>4428</v>
      </c>
      <c r="G4429">
        <v>178</v>
      </c>
      <c r="H4429">
        <v>13.33</v>
      </c>
      <c r="I4429">
        <v>2.4609999999999999</v>
      </c>
      <c r="J4429">
        <v>1</v>
      </c>
      <c r="K4429">
        <v>1166.2</v>
      </c>
      <c r="L4429" t="s">
        <v>369</v>
      </c>
      <c r="M4429" t="s">
        <v>368</v>
      </c>
      <c r="N4429" s="8">
        <v>41962</v>
      </c>
      <c r="O4429">
        <v>0</v>
      </c>
      <c r="P4429">
        <v>0</v>
      </c>
      <c r="Q4429">
        <v>13674</v>
      </c>
      <c r="R4429">
        <v>1664.2</v>
      </c>
      <c r="S4429">
        <v>3.4670000000000001</v>
      </c>
      <c r="T4429">
        <v>33</v>
      </c>
      <c r="U4429">
        <v>5043.2</v>
      </c>
      <c r="V4429">
        <v>1</v>
      </c>
      <c r="W4429">
        <v>1.6779999999999999</v>
      </c>
      <c r="X4429">
        <v>2.7109999999999999</v>
      </c>
      <c r="Y4429" s="8">
        <v>41962</v>
      </c>
    </row>
    <row r="4430" spans="1:25" x14ac:dyDescent="0.25">
      <c r="A4430">
        <v>-111.97571849000001</v>
      </c>
      <c r="B4430">
        <v>33.079334209999999</v>
      </c>
      <c r="C4430">
        <v>13</v>
      </c>
      <c r="D4430" t="s">
        <v>371</v>
      </c>
      <c r="E4430" t="s">
        <v>370</v>
      </c>
      <c r="F4430">
        <v>4429</v>
      </c>
      <c r="G4430">
        <v>183</v>
      </c>
      <c r="H4430">
        <v>13.33</v>
      </c>
      <c r="I4430">
        <v>2.2309999999999999</v>
      </c>
      <c r="J4430">
        <v>1</v>
      </c>
      <c r="K4430">
        <v>1166.3</v>
      </c>
      <c r="L4430" t="s">
        <v>369</v>
      </c>
      <c r="M4430" t="s">
        <v>368</v>
      </c>
      <c r="N4430" s="8">
        <v>41962</v>
      </c>
      <c r="O4430">
        <v>0</v>
      </c>
      <c r="P4430">
        <v>0</v>
      </c>
      <c r="Q4430">
        <v>13267</v>
      </c>
      <c r="R4430">
        <v>1780.9</v>
      </c>
      <c r="S4430">
        <v>3.71</v>
      </c>
      <c r="T4430">
        <v>33</v>
      </c>
      <c r="U4430">
        <v>5396.5</v>
      </c>
      <c r="V4430">
        <v>1</v>
      </c>
      <c r="W4430">
        <v>1.5209999999999999</v>
      </c>
      <c r="X4430">
        <v>2.4580000000000002</v>
      </c>
      <c r="Y4430" s="8">
        <v>41962</v>
      </c>
    </row>
    <row r="4431" spans="1:25" x14ac:dyDescent="0.25">
      <c r="A4431">
        <v>-111.97571917</v>
      </c>
      <c r="B4431">
        <v>33.079327220000003</v>
      </c>
      <c r="C4431">
        <v>13</v>
      </c>
      <c r="D4431" t="s">
        <v>371</v>
      </c>
      <c r="E4431" t="s">
        <v>370</v>
      </c>
      <c r="F4431">
        <v>4430</v>
      </c>
      <c r="G4431">
        <v>179</v>
      </c>
      <c r="H4431">
        <v>13.33</v>
      </c>
      <c r="I4431">
        <v>2.625</v>
      </c>
      <c r="J4431">
        <v>1</v>
      </c>
      <c r="K4431">
        <v>1166.3</v>
      </c>
      <c r="L4431" t="s">
        <v>369</v>
      </c>
      <c r="M4431" t="s">
        <v>368</v>
      </c>
      <c r="N4431" s="8">
        <v>41962</v>
      </c>
      <c r="O4431">
        <v>0</v>
      </c>
      <c r="P4431">
        <v>0</v>
      </c>
      <c r="Q4431">
        <v>12344</v>
      </c>
      <c r="R4431">
        <v>1408.5</v>
      </c>
      <c r="S4431">
        <v>2.9340000000000002</v>
      </c>
      <c r="T4431">
        <v>33</v>
      </c>
      <c r="U4431">
        <v>4268.1000000000004</v>
      </c>
      <c r="V4431">
        <v>1</v>
      </c>
      <c r="W4431">
        <v>1.79</v>
      </c>
      <c r="X4431">
        <v>2.8919999999999999</v>
      </c>
      <c r="Y4431" s="8">
        <v>41962</v>
      </c>
    </row>
    <row r="4432" spans="1:25" x14ac:dyDescent="0.25">
      <c r="A4432">
        <v>-111.97571849000001</v>
      </c>
      <c r="B4432">
        <v>33.079321210000003</v>
      </c>
      <c r="C4432">
        <v>13</v>
      </c>
      <c r="D4432" t="s">
        <v>371</v>
      </c>
      <c r="E4432" t="s">
        <v>370</v>
      </c>
      <c r="F4432">
        <v>4431</v>
      </c>
      <c r="G4432">
        <v>183</v>
      </c>
      <c r="H4432">
        <v>13.33</v>
      </c>
      <c r="I4432">
        <v>2.395</v>
      </c>
      <c r="J4432">
        <v>1</v>
      </c>
      <c r="K4432">
        <v>1166.3</v>
      </c>
      <c r="L4432" t="s">
        <v>369</v>
      </c>
      <c r="M4432" t="s">
        <v>368</v>
      </c>
      <c r="N4432" s="8">
        <v>41962</v>
      </c>
      <c r="O4432">
        <v>0</v>
      </c>
      <c r="P4432">
        <v>0</v>
      </c>
      <c r="Q4432">
        <v>13946</v>
      </c>
      <c r="R4432">
        <v>1743.9</v>
      </c>
      <c r="S4432">
        <v>3.633</v>
      </c>
      <c r="T4432">
        <v>33</v>
      </c>
      <c r="U4432">
        <v>5284.5</v>
      </c>
      <c r="V4432">
        <v>1</v>
      </c>
      <c r="W4432">
        <v>1.633</v>
      </c>
      <c r="X4432">
        <v>2.6389999999999998</v>
      </c>
      <c r="Y4432" s="8">
        <v>41962</v>
      </c>
    </row>
    <row r="4433" spans="1:25" x14ac:dyDescent="0.25">
      <c r="A4433">
        <v>-111.975719</v>
      </c>
      <c r="B4433">
        <v>33.079314230000001</v>
      </c>
      <c r="C4433">
        <v>13</v>
      </c>
      <c r="D4433" t="s">
        <v>371</v>
      </c>
      <c r="E4433" t="s">
        <v>370</v>
      </c>
      <c r="F4433">
        <v>4432</v>
      </c>
      <c r="G4433">
        <v>180</v>
      </c>
      <c r="H4433">
        <v>13.33</v>
      </c>
      <c r="I4433">
        <v>2.4929999999999999</v>
      </c>
      <c r="J4433">
        <v>1</v>
      </c>
      <c r="K4433">
        <v>1166.3</v>
      </c>
      <c r="L4433" t="s">
        <v>369</v>
      </c>
      <c r="M4433" t="s">
        <v>368</v>
      </c>
      <c r="N4433" s="8">
        <v>41962</v>
      </c>
      <c r="O4433">
        <v>0</v>
      </c>
      <c r="P4433">
        <v>0</v>
      </c>
      <c r="Q4433">
        <v>13633</v>
      </c>
      <c r="R4433">
        <v>1637.4</v>
      </c>
      <c r="S4433">
        <v>3.411</v>
      </c>
      <c r="T4433">
        <v>33</v>
      </c>
      <c r="U4433">
        <v>4961.8999999999996</v>
      </c>
      <c r="V4433">
        <v>1</v>
      </c>
      <c r="W4433">
        <v>1.7</v>
      </c>
      <c r="X4433">
        <v>2.7480000000000002</v>
      </c>
      <c r="Y4433" s="8">
        <v>41962</v>
      </c>
    </row>
    <row r="4434" spans="1:25" x14ac:dyDescent="0.25">
      <c r="A4434">
        <v>-111.9757202</v>
      </c>
      <c r="B4434">
        <v>33.079307159999999</v>
      </c>
      <c r="C4434">
        <v>13</v>
      </c>
      <c r="D4434" t="s">
        <v>371</v>
      </c>
      <c r="E4434" t="s">
        <v>370</v>
      </c>
      <c r="F4434">
        <v>4433</v>
      </c>
      <c r="G4434">
        <v>173</v>
      </c>
      <c r="H4434">
        <v>13.33</v>
      </c>
      <c r="I4434">
        <v>2.5259999999999998</v>
      </c>
      <c r="J4434">
        <v>1</v>
      </c>
      <c r="K4434">
        <v>1166.2</v>
      </c>
      <c r="L4434" t="s">
        <v>369</v>
      </c>
      <c r="M4434" t="s">
        <v>368</v>
      </c>
      <c r="N4434" s="8">
        <v>41962</v>
      </c>
      <c r="O4434">
        <v>0</v>
      </c>
      <c r="P4434">
        <v>0</v>
      </c>
      <c r="Q4434">
        <v>12070</v>
      </c>
      <c r="R4434">
        <v>1430.8</v>
      </c>
      <c r="S4434">
        <v>2.9809999999999999</v>
      </c>
      <c r="T4434">
        <v>33</v>
      </c>
      <c r="U4434">
        <v>4335.7</v>
      </c>
      <c r="V4434">
        <v>1</v>
      </c>
      <c r="W4434">
        <v>1.722</v>
      </c>
      <c r="X4434">
        <v>2.7839999999999998</v>
      </c>
      <c r="Y4434" s="8">
        <v>41962</v>
      </c>
    </row>
    <row r="4435" spans="1:25" x14ac:dyDescent="0.25">
      <c r="A4435">
        <v>-111.975719</v>
      </c>
      <c r="B4435">
        <v>33.079300230000001</v>
      </c>
      <c r="C4435">
        <v>13</v>
      </c>
      <c r="D4435" t="s">
        <v>371</v>
      </c>
      <c r="E4435" t="s">
        <v>370</v>
      </c>
      <c r="F4435">
        <v>4434</v>
      </c>
      <c r="G4435">
        <v>180</v>
      </c>
      <c r="H4435">
        <v>13.33</v>
      </c>
      <c r="I4435">
        <v>2.4609999999999999</v>
      </c>
      <c r="J4435">
        <v>1</v>
      </c>
      <c r="K4435">
        <v>1166.2</v>
      </c>
      <c r="L4435" t="s">
        <v>369</v>
      </c>
      <c r="M4435" t="s">
        <v>368</v>
      </c>
      <c r="N4435" s="8">
        <v>41962</v>
      </c>
      <c r="O4435">
        <v>0</v>
      </c>
      <c r="P4435">
        <v>0</v>
      </c>
      <c r="Q4435">
        <v>10546</v>
      </c>
      <c r="R4435">
        <v>1283.5</v>
      </c>
      <c r="S4435">
        <v>2.6739999999999999</v>
      </c>
      <c r="T4435">
        <v>33</v>
      </c>
      <c r="U4435">
        <v>3889.4</v>
      </c>
      <c r="V4435">
        <v>1</v>
      </c>
      <c r="W4435">
        <v>1.6779999999999999</v>
      </c>
      <c r="X4435">
        <v>2.7109999999999999</v>
      </c>
      <c r="Y4435" s="8">
        <v>41962</v>
      </c>
    </row>
    <row r="4436" spans="1:25" x14ac:dyDescent="0.25">
      <c r="A4436">
        <v>-111.975719</v>
      </c>
      <c r="B4436">
        <v>33.079293229999998</v>
      </c>
      <c r="C4436">
        <v>13</v>
      </c>
      <c r="D4436" t="s">
        <v>371</v>
      </c>
      <c r="E4436" t="s">
        <v>370</v>
      </c>
      <c r="F4436">
        <v>4435</v>
      </c>
      <c r="G4436">
        <v>180</v>
      </c>
      <c r="H4436">
        <v>13.33</v>
      </c>
      <c r="I4436">
        <v>2.4609999999999999</v>
      </c>
      <c r="J4436">
        <v>1</v>
      </c>
      <c r="K4436">
        <v>1166.2</v>
      </c>
      <c r="L4436" t="s">
        <v>369</v>
      </c>
      <c r="M4436" t="s">
        <v>368</v>
      </c>
      <c r="N4436" s="8">
        <v>41962</v>
      </c>
      <c r="O4436">
        <v>0</v>
      </c>
      <c r="P4436">
        <v>0</v>
      </c>
      <c r="Q4436">
        <v>15113</v>
      </c>
      <c r="R4436">
        <v>1839.4</v>
      </c>
      <c r="S4436">
        <v>3.8319999999999999</v>
      </c>
      <c r="T4436">
        <v>33</v>
      </c>
      <c r="U4436">
        <v>5573.9</v>
      </c>
      <c r="V4436">
        <v>1</v>
      </c>
      <c r="W4436">
        <v>1.6779999999999999</v>
      </c>
      <c r="X4436">
        <v>2.7109999999999999</v>
      </c>
      <c r="Y4436" s="8">
        <v>41962</v>
      </c>
    </row>
    <row r="4437" spans="1:25" x14ac:dyDescent="0.25">
      <c r="A4437">
        <v>-111.97571883000001</v>
      </c>
      <c r="B4437">
        <v>33.07928622</v>
      </c>
      <c r="C4437">
        <v>13</v>
      </c>
      <c r="D4437" t="s">
        <v>371</v>
      </c>
      <c r="E4437" t="s">
        <v>370</v>
      </c>
      <c r="F4437">
        <v>4436</v>
      </c>
      <c r="G4437">
        <v>181</v>
      </c>
      <c r="H4437">
        <v>13.33</v>
      </c>
      <c r="I4437">
        <v>2.4609999999999999</v>
      </c>
      <c r="J4437">
        <v>1</v>
      </c>
      <c r="K4437">
        <v>1166.0999999999999</v>
      </c>
      <c r="L4437" t="s">
        <v>369</v>
      </c>
      <c r="M4437" t="s">
        <v>368</v>
      </c>
      <c r="N4437" s="8">
        <v>41962</v>
      </c>
      <c r="O4437">
        <v>0</v>
      </c>
      <c r="P4437">
        <v>0</v>
      </c>
      <c r="Q4437">
        <v>16708</v>
      </c>
      <c r="R4437">
        <v>2033.5</v>
      </c>
      <c r="S4437">
        <v>4.2359999999999998</v>
      </c>
      <c r="T4437">
        <v>33</v>
      </c>
      <c r="U4437">
        <v>6162.1</v>
      </c>
      <c r="V4437">
        <v>1</v>
      </c>
      <c r="W4437">
        <v>1.6779999999999999</v>
      </c>
      <c r="X4437">
        <v>2.7109999999999999</v>
      </c>
      <c r="Y4437" s="8">
        <v>41962</v>
      </c>
    </row>
    <row r="4438" spans="1:25" x14ac:dyDescent="0.25">
      <c r="A4438">
        <v>-111.97571883000001</v>
      </c>
      <c r="B4438">
        <v>33.079279219999997</v>
      </c>
      <c r="C4438">
        <v>13</v>
      </c>
      <c r="D4438" t="s">
        <v>371</v>
      </c>
      <c r="E4438" t="s">
        <v>370</v>
      </c>
      <c r="F4438">
        <v>4437</v>
      </c>
      <c r="G4438">
        <v>181</v>
      </c>
      <c r="H4438">
        <v>13.33</v>
      </c>
      <c r="I4438">
        <v>2.3290000000000002</v>
      </c>
      <c r="J4438">
        <v>1</v>
      </c>
      <c r="K4438">
        <v>1166.0999999999999</v>
      </c>
      <c r="L4438" t="s">
        <v>369</v>
      </c>
      <c r="M4438" t="s">
        <v>368</v>
      </c>
      <c r="N4438" s="8">
        <v>41962</v>
      </c>
      <c r="O4438">
        <v>0</v>
      </c>
      <c r="P4438">
        <v>0</v>
      </c>
      <c r="Q4438">
        <v>16096</v>
      </c>
      <c r="R4438">
        <v>2069.4</v>
      </c>
      <c r="S4438">
        <v>4.3109999999999999</v>
      </c>
      <c r="T4438">
        <v>33</v>
      </c>
      <c r="U4438">
        <v>6270.8</v>
      </c>
      <c r="V4438">
        <v>1</v>
      </c>
      <c r="W4438">
        <v>1.5880000000000001</v>
      </c>
      <c r="X4438">
        <v>2.5670000000000002</v>
      </c>
      <c r="Y4438" s="8">
        <v>41962</v>
      </c>
    </row>
    <row r="4439" spans="1:25" x14ac:dyDescent="0.25">
      <c r="A4439">
        <v>-111.97571883000001</v>
      </c>
      <c r="B4439">
        <v>33.079273219999997</v>
      </c>
      <c r="C4439">
        <v>13</v>
      </c>
      <c r="D4439" t="s">
        <v>371</v>
      </c>
      <c r="E4439" t="s">
        <v>370</v>
      </c>
      <c r="F4439">
        <v>4438</v>
      </c>
      <c r="G4439">
        <v>181</v>
      </c>
      <c r="H4439">
        <v>13.33</v>
      </c>
      <c r="I4439">
        <v>2.4929999999999999</v>
      </c>
      <c r="J4439">
        <v>1</v>
      </c>
      <c r="K4439">
        <v>1166.0999999999999</v>
      </c>
      <c r="L4439" t="s">
        <v>369</v>
      </c>
      <c r="M4439" t="s">
        <v>368</v>
      </c>
      <c r="N4439" s="8">
        <v>41962</v>
      </c>
      <c r="O4439">
        <v>0</v>
      </c>
      <c r="P4439">
        <v>0</v>
      </c>
      <c r="Q4439">
        <v>16103</v>
      </c>
      <c r="R4439">
        <v>1934</v>
      </c>
      <c r="S4439">
        <v>4.0289999999999999</v>
      </c>
      <c r="T4439">
        <v>33</v>
      </c>
      <c r="U4439">
        <v>5860.7</v>
      </c>
      <c r="V4439">
        <v>1</v>
      </c>
      <c r="W4439">
        <v>1.7</v>
      </c>
      <c r="X4439">
        <v>2.7480000000000002</v>
      </c>
      <c r="Y4439" s="8">
        <v>41962</v>
      </c>
    </row>
    <row r="4440" spans="1:25" x14ac:dyDescent="0.25">
      <c r="A4440">
        <v>-111.97571966</v>
      </c>
      <c r="B4440">
        <v>33.079266220000001</v>
      </c>
      <c r="C4440">
        <v>13</v>
      </c>
      <c r="D4440" t="s">
        <v>371</v>
      </c>
      <c r="E4440" t="s">
        <v>370</v>
      </c>
      <c r="F4440">
        <v>4439</v>
      </c>
      <c r="G4440">
        <v>182</v>
      </c>
      <c r="H4440">
        <v>13.33</v>
      </c>
      <c r="I4440">
        <v>2.4609999999999999</v>
      </c>
      <c r="J4440">
        <v>1</v>
      </c>
      <c r="K4440">
        <v>1166.0999999999999</v>
      </c>
      <c r="L4440" t="s">
        <v>369</v>
      </c>
      <c r="M4440" t="s">
        <v>368</v>
      </c>
      <c r="N4440" s="8">
        <v>41962</v>
      </c>
      <c r="O4440">
        <v>0</v>
      </c>
      <c r="P4440">
        <v>0</v>
      </c>
      <c r="Q4440">
        <v>14542</v>
      </c>
      <c r="R4440">
        <v>1769.9</v>
      </c>
      <c r="S4440">
        <v>3.6869999999999998</v>
      </c>
      <c r="T4440">
        <v>33</v>
      </c>
      <c r="U4440">
        <v>5363.3</v>
      </c>
      <c r="V4440">
        <v>1</v>
      </c>
      <c r="W4440">
        <v>1.6779999999999999</v>
      </c>
      <c r="X4440">
        <v>2.7109999999999999</v>
      </c>
      <c r="Y4440" s="8">
        <v>41962</v>
      </c>
    </row>
    <row r="4441" spans="1:25" x14ac:dyDescent="0.25">
      <c r="A4441">
        <v>-111.97571932</v>
      </c>
      <c r="B4441">
        <v>33.079259209999996</v>
      </c>
      <c r="C4441">
        <v>13</v>
      </c>
      <c r="D4441" t="s">
        <v>371</v>
      </c>
      <c r="E4441" t="s">
        <v>370</v>
      </c>
      <c r="F4441">
        <v>4440</v>
      </c>
      <c r="G4441">
        <v>184</v>
      </c>
      <c r="H4441">
        <v>13.33</v>
      </c>
      <c r="I4441">
        <v>2.3620000000000001</v>
      </c>
      <c r="J4441">
        <v>1</v>
      </c>
      <c r="K4441">
        <v>1166.2</v>
      </c>
      <c r="L4441" t="s">
        <v>369</v>
      </c>
      <c r="M4441" t="s">
        <v>368</v>
      </c>
      <c r="N4441" s="8">
        <v>41962</v>
      </c>
      <c r="O4441">
        <v>0</v>
      </c>
      <c r="P4441">
        <v>0</v>
      </c>
      <c r="Q4441">
        <v>15532</v>
      </c>
      <c r="R4441">
        <v>1969.2</v>
      </c>
      <c r="S4441">
        <v>4.1020000000000003</v>
      </c>
      <c r="T4441">
        <v>33</v>
      </c>
      <c r="U4441">
        <v>5967.2</v>
      </c>
      <c r="V4441">
        <v>1</v>
      </c>
      <c r="W4441">
        <v>1.611</v>
      </c>
      <c r="X4441">
        <v>2.6030000000000002</v>
      </c>
      <c r="Y4441" s="8">
        <v>41962</v>
      </c>
    </row>
    <row r="4442" spans="1:25" x14ac:dyDescent="0.25">
      <c r="A4442">
        <v>-111.97571949</v>
      </c>
      <c r="B4442">
        <v>33.07925221</v>
      </c>
      <c r="C4442">
        <v>13</v>
      </c>
      <c r="D4442" t="s">
        <v>371</v>
      </c>
      <c r="E4442" t="s">
        <v>370</v>
      </c>
      <c r="F4442">
        <v>4441</v>
      </c>
      <c r="G4442">
        <v>183</v>
      </c>
      <c r="H4442">
        <v>13.33</v>
      </c>
      <c r="I4442">
        <v>2.4279999999999999</v>
      </c>
      <c r="J4442">
        <v>1</v>
      </c>
      <c r="K4442">
        <v>1166.2</v>
      </c>
      <c r="L4442" t="s">
        <v>369</v>
      </c>
      <c r="M4442" t="s">
        <v>368</v>
      </c>
      <c r="N4442" s="8">
        <v>41962</v>
      </c>
      <c r="O4442">
        <v>0</v>
      </c>
      <c r="P4442">
        <v>0</v>
      </c>
      <c r="Q4442">
        <v>16066</v>
      </c>
      <c r="R4442">
        <v>1981.7</v>
      </c>
      <c r="S4442">
        <v>4.1289999999999996</v>
      </c>
      <c r="T4442">
        <v>33</v>
      </c>
      <c r="U4442">
        <v>6005.2</v>
      </c>
      <c r="V4442">
        <v>1</v>
      </c>
      <c r="W4442">
        <v>1.655</v>
      </c>
      <c r="X4442">
        <v>2.6749999999999998</v>
      </c>
      <c r="Y4442" s="8">
        <v>41962</v>
      </c>
    </row>
    <row r="4443" spans="1:25" x14ac:dyDescent="0.25">
      <c r="A4443">
        <v>-111.97572017</v>
      </c>
      <c r="B4443">
        <v>33.079245219999997</v>
      </c>
      <c r="C4443">
        <v>13</v>
      </c>
      <c r="D4443" t="s">
        <v>371</v>
      </c>
      <c r="E4443" t="s">
        <v>370</v>
      </c>
      <c r="F4443">
        <v>4442</v>
      </c>
      <c r="G4443">
        <v>179</v>
      </c>
      <c r="H4443">
        <v>13.33</v>
      </c>
      <c r="I4443">
        <v>2.5259999999999998</v>
      </c>
      <c r="J4443">
        <v>1</v>
      </c>
      <c r="K4443">
        <v>1166.2</v>
      </c>
      <c r="L4443" t="s">
        <v>369</v>
      </c>
      <c r="M4443" t="s">
        <v>368</v>
      </c>
      <c r="N4443" s="8">
        <v>41962</v>
      </c>
      <c r="O4443">
        <v>0</v>
      </c>
      <c r="P4443">
        <v>0</v>
      </c>
      <c r="Q4443">
        <v>16151</v>
      </c>
      <c r="R4443">
        <v>1914.6</v>
      </c>
      <c r="S4443">
        <v>3.9889999999999999</v>
      </c>
      <c r="T4443">
        <v>33</v>
      </c>
      <c r="U4443">
        <v>5801.9</v>
      </c>
      <c r="V4443">
        <v>1</v>
      </c>
      <c r="W4443">
        <v>1.722</v>
      </c>
      <c r="X4443">
        <v>2.7839999999999998</v>
      </c>
      <c r="Y4443" s="8">
        <v>41962</v>
      </c>
    </row>
    <row r="4444" spans="1:25" x14ac:dyDescent="0.25">
      <c r="A4444">
        <v>-111.97571949</v>
      </c>
      <c r="B4444">
        <v>33.079239209999997</v>
      </c>
      <c r="C4444">
        <v>13</v>
      </c>
      <c r="D4444" t="s">
        <v>371</v>
      </c>
      <c r="E4444" t="s">
        <v>370</v>
      </c>
      <c r="F4444">
        <v>4443</v>
      </c>
      <c r="G4444">
        <v>183</v>
      </c>
      <c r="H4444">
        <v>13.33</v>
      </c>
      <c r="I4444">
        <v>2.4279999999999999</v>
      </c>
      <c r="J4444">
        <v>1</v>
      </c>
      <c r="K4444">
        <v>1166.2</v>
      </c>
      <c r="L4444" t="s">
        <v>369</v>
      </c>
      <c r="M4444" t="s">
        <v>368</v>
      </c>
      <c r="N4444" s="8">
        <v>41962</v>
      </c>
      <c r="O4444">
        <v>0</v>
      </c>
      <c r="P4444">
        <v>0</v>
      </c>
      <c r="Q4444">
        <v>14052</v>
      </c>
      <c r="R4444">
        <v>1733.4</v>
      </c>
      <c r="S4444">
        <v>3.6110000000000002</v>
      </c>
      <c r="T4444">
        <v>33</v>
      </c>
      <c r="U4444">
        <v>5252.6</v>
      </c>
      <c r="V4444">
        <v>1</v>
      </c>
      <c r="W4444">
        <v>1.655</v>
      </c>
      <c r="X4444">
        <v>2.6749999999999998</v>
      </c>
      <c r="Y4444" s="8">
        <v>41962</v>
      </c>
    </row>
    <row r="4445" spans="1:25" x14ac:dyDescent="0.25">
      <c r="A4445">
        <v>-111.97572051</v>
      </c>
      <c r="B4445">
        <v>33.079232210000001</v>
      </c>
      <c r="C4445">
        <v>13</v>
      </c>
      <c r="D4445" t="s">
        <v>371</v>
      </c>
      <c r="E4445" t="s">
        <v>370</v>
      </c>
      <c r="F4445">
        <v>4444</v>
      </c>
      <c r="G4445">
        <v>177</v>
      </c>
      <c r="H4445">
        <v>13.33</v>
      </c>
      <c r="I4445">
        <v>2.4929999999999999</v>
      </c>
      <c r="J4445">
        <v>1</v>
      </c>
      <c r="K4445">
        <v>1166.3</v>
      </c>
      <c r="L4445" t="s">
        <v>369</v>
      </c>
      <c r="M4445" t="s">
        <v>368</v>
      </c>
      <c r="N4445" s="8">
        <v>41962</v>
      </c>
      <c r="O4445">
        <v>0</v>
      </c>
      <c r="P4445">
        <v>0</v>
      </c>
      <c r="Q4445">
        <v>13499</v>
      </c>
      <c r="R4445">
        <v>1621.4</v>
      </c>
      <c r="S4445">
        <v>3.3780000000000001</v>
      </c>
      <c r="T4445">
        <v>33</v>
      </c>
      <c r="U4445">
        <v>4913.2</v>
      </c>
      <c r="V4445">
        <v>1</v>
      </c>
      <c r="W4445">
        <v>1.7</v>
      </c>
      <c r="X4445">
        <v>2.7480000000000002</v>
      </c>
      <c r="Y4445" s="8">
        <v>41962</v>
      </c>
    </row>
    <row r="4446" spans="1:25" x14ac:dyDescent="0.25">
      <c r="A4446">
        <v>-111.97571966</v>
      </c>
      <c r="B4446">
        <v>33.079225219999998</v>
      </c>
      <c r="C4446">
        <v>13</v>
      </c>
      <c r="D4446" t="s">
        <v>371</v>
      </c>
      <c r="E4446" t="s">
        <v>370</v>
      </c>
      <c r="F4446">
        <v>4445</v>
      </c>
      <c r="G4446">
        <v>182</v>
      </c>
      <c r="H4446">
        <v>13.33</v>
      </c>
      <c r="I4446">
        <v>2.4609999999999999</v>
      </c>
      <c r="J4446">
        <v>1</v>
      </c>
      <c r="K4446">
        <v>1166.2</v>
      </c>
      <c r="L4446" t="s">
        <v>369</v>
      </c>
      <c r="M4446" t="s">
        <v>368</v>
      </c>
      <c r="N4446" s="8">
        <v>41962</v>
      </c>
      <c r="O4446">
        <v>0</v>
      </c>
      <c r="P4446">
        <v>0</v>
      </c>
      <c r="Q4446">
        <v>13639</v>
      </c>
      <c r="R4446">
        <v>1659.9</v>
      </c>
      <c r="S4446">
        <v>3.4580000000000002</v>
      </c>
      <c r="T4446">
        <v>33</v>
      </c>
      <c r="U4446">
        <v>5030.1000000000004</v>
      </c>
      <c r="V4446">
        <v>1</v>
      </c>
      <c r="W4446">
        <v>1.6779999999999999</v>
      </c>
      <c r="X4446">
        <v>2.7109999999999999</v>
      </c>
      <c r="Y4446" s="8">
        <v>41962</v>
      </c>
    </row>
    <row r="4447" spans="1:25" x14ac:dyDescent="0.25">
      <c r="A4447">
        <v>-111.97572086</v>
      </c>
      <c r="B4447">
        <v>33.079218189999999</v>
      </c>
      <c r="C4447">
        <v>13</v>
      </c>
      <c r="D4447" t="s">
        <v>371</v>
      </c>
      <c r="E4447" t="s">
        <v>370</v>
      </c>
      <c r="F4447">
        <v>4446</v>
      </c>
      <c r="G4447">
        <v>175</v>
      </c>
      <c r="H4447">
        <v>13.33</v>
      </c>
      <c r="I4447">
        <v>2.625</v>
      </c>
      <c r="J4447">
        <v>1</v>
      </c>
      <c r="K4447">
        <v>1166.0999999999999</v>
      </c>
      <c r="L4447" t="s">
        <v>369</v>
      </c>
      <c r="M4447" t="s">
        <v>368</v>
      </c>
      <c r="N4447" s="8">
        <v>41962</v>
      </c>
      <c r="O4447">
        <v>0</v>
      </c>
      <c r="P4447">
        <v>0</v>
      </c>
      <c r="Q4447">
        <v>13801</v>
      </c>
      <c r="R4447">
        <v>1574.7</v>
      </c>
      <c r="S4447">
        <v>3.2810000000000001</v>
      </c>
      <c r="T4447">
        <v>33</v>
      </c>
      <c r="U4447">
        <v>4771.8999999999996</v>
      </c>
      <c r="V4447">
        <v>1</v>
      </c>
      <c r="W4447">
        <v>1.79</v>
      </c>
      <c r="X4447">
        <v>2.8919999999999999</v>
      </c>
      <c r="Y4447" s="8">
        <v>41962</v>
      </c>
    </row>
    <row r="4448" spans="1:25" x14ac:dyDescent="0.25">
      <c r="A4448">
        <v>-111.97571966</v>
      </c>
      <c r="B4448">
        <v>33.079212220000002</v>
      </c>
      <c r="C4448">
        <v>13</v>
      </c>
      <c r="D4448" t="s">
        <v>371</v>
      </c>
      <c r="E4448" t="s">
        <v>370</v>
      </c>
      <c r="F4448">
        <v>4447</v>
      </c>
      <c r="G4448">
        <v>182</v>
      </c>
      <c r="H4448">
        <v>13.33</v>
      </c>
      <c r="I4448">
        <v>2.4609999999999999</v>
      </c>
      <c r="J4448">
        <v>1</v>
      </c>
      <c r="K4448">
        <v>1166.0999999999999</v>
      </c>
      <c r="L4448" t="s">
        <v>369</v>
      </c>
      <c r="M4448" t="s">
        <v>368</v>
      </c>
      <c r="N4448" s="8">
        <v>41962</v>
      </c>
      <c r="O4448">
        <v>0</v>
      </c>
      <c r="P4448">
        <v>0</v>
      </c>
      <c r="Q4448">
        <v>11776</v>
      </c>
      <c r="R4448">
        <v>1433.2</v>
      </c>
      <c r="S4448">
        <v>2.9860000000000002</v>
      </c>
      <c r="T4448">
        <v>33</v>
      </c>
      <c r="U4448">
        <v>4343</v>
      </c>
      <c r="V4448">
        <v>1</v>
      </c>
      <c r="W4448">
        <v>1.6779999999999999</v>
      </c>
      <c r="X4448">
        <v>2.7109999999999999</v>
      </c>
      <c r="Y4448" s="8">
        <v>41962</v>
      </c>
    </row>
    <row r="4449" spans="1:25" x14ac:dyDescent="0.25">
      <c r="A4449">
        <v>-111.97571914</v>
      </c>
      <c r="B4449">
        <v>33.079205190000003</v>
      </c>
      <c r="C4449">
        <v>13</v>
      </c>
      <c r="D4449" t="s">
        <v>371</v>
      </c>
      <c r="E4449" t="s">
        <v>370</v>
      </c>
      <c r="F4449">
        <v>4448</v>
      </c>
      <c r="G4449">
        <v>185</v>
      </c>
      <c r="H4449">
        <v>13.33</v>
      </c>
      <c r="I4449">
        <v>2.3620000000000001</v>
      </c>
      <c r="J4449">
        <v>1</v>
      </c>
      <c r="K4449">
        <v>1166.5</v>
      </c>
      <c r="L4449" t="s">
        <v>369</v>
      </c>
      <c r="M4449" t="s">
        <v>368</v>
      </c>
      <c r="N4449" s="8">
        <v>41962</v>
      </c>
      <c r="O4449">
        <v>0</v>
      </c>
      <c r="P4449">
        <v>0</v>
      </c>
      <c r="Q4449">
        <v>11792</v>
      </c>
      <c r="R4449">
        <v>1495</v>
      </c>
      <c r="S4449">
        <v>3.1150000000000002</v>
      </c>
      <c r="T4449">
        <v>33</v>
      </c>
      <c r="U4449">
        <v>4530.2</v>
      </c>
      <c r="V4449">
        <v>1</v>
      </c>
      <c r="W4449">
        <v>1.611</v>
      </c>
      <c r="X4449">
        <v>2.6030000000000002</v>
      </c>
      <c r="Y4449" s="8">
        <v>41962</v>
      </c>
    </row>
    <row r="4450" spans="1:25" x14ac:dyDescent="0.25">
      <c r="A4450">
        <v>-111.97572017</v>
      </c>
      <c r="B4450">
        <v>33.079198220000002</v>
      </c>
      <c r="C4450">
        <v>13</v>
      </c>
      <c r="D4450" t="s">
        <v>371</v>
      </c>
      <c r="E4450" t="s">
        <v>370</v>
      </c>
      <c r="F4450">
        <v>4449</v>
      </c>
      <c r="G4450">
        <v>179</v>
      </c>
      <c r="H4450">
        <v>13.33</v>
      </c>
      <c r="I4450">
        <v>2.625</v>
      </c>
      <c r="J4450">
        <v>1</v>
      </c>
      <c r="K4450">
        <v>1166.5</v>
      </c>
      <c r="L4450" t="s">
        <v>369</v>
      </c>
      <c r="M4450" t="s">
        <v>368</v>
      </c>
      <c r="N4450" s="8">
        <v>41962</v>
      </c>
      <c r="O4450">
        <v>0</v>
      </c>
      <c r="P4450">
        <v>0</v>
      </c>
      <c r="Q4450">
        <v>12415</v>
      </c>
      <c r="R4450">
        <v>1416.5</v>
      </c>
      <c r="S4450">
        <v>2.9510000000000001</v>
      </c>
      <c r="T4450">
        <v>33</v>
      </c>
      <c r="U4450">
        <v>4292.5</v>
      </c>
      <c r="V4450">
        <v>1</v>
      </c>
      <c r="W4450">
        <v>1.79</v>
      </c>
      <c r="X4450">
        <v>2.8919999999999999</v>
      </c>
      <c r="Y4450" s="8">
        <v>41962</v>
      </c>
    </row>
    <row r="4451" spans="1:25" x14ac:dyDescent="0.25">
      <c r="A4451">
        <v>-111.97571883000001</v>
      </c>
      <c r="B4451">
        <v>33.079191219999998</v>
      </c>
      <c r="C4451">
        <v>13</v>
      </c>
      <c r="D4451" t="s">
        <v>371</v>
      </c>
      <c r="E4451" t="s">
        <v>370</v>
      </c>
      <c r="F4451">
        <v>4450</v>
      </c>
      <c r="G4451">
        <v>181</v>
      </c>
      <c r="H4451">
        <v>13.33</v>
      </c>
      <c r="I4451">
        <v>2.3290000000000002</v>
      </c>
      <c r="J4451">
        <v>1</v>
      </c>
      <c r="K4451">
        <v>1166.5999999999999</v>
      </c>
      <c r="L4451" t="s">
        <v>369</v>
      </c>
      <c r="M4451" t="s">
        <v>368</v>
      </c>
      <c r="N4451" s="8">
        <v>41962</v>
      </c>
      <c r="O4451">
        <v>0</v>
      </c>
      <c r="P4451">
        <v>0</v>
      </c>
      <c r="Q4451">
        <v>13469</v>
      </c>
      <c r="R4451">
        <v>1731.7</v>
      </c>
      <c r="S4451">
        <v>3.6080000000000001</v>
      </c>
      <c r="T4451">
        <v>33</v>
      </c>
      <c r="U4451">
        <v>5247.4</v>
      </c>
      <c r="V4451">
        <v>1</v>
      </c>
      <c r="W4451">
        <v>1.5880000000000001</v>
      </c>
      <c r="X4451">
        <v>2.5670000000000002</v>
      </c>
      <c r="Y4451" s="8">
        <v>41962</v>
      </c>
    </row>
    <row r="4452" spans="1:25" x14ac:dyDescent="0.25">
      <c r="A4452">
        <v>-111.97571934</v>
      </c>
      <c r="B4452">
        <v>33.079184220000002</v>
      </c>
      <c r="C4452">
        <v>13</v>
      </c>
      <c r="D4452" t="s">
        <v>371</v>
      </c>
      <c r="E4452" t="s">
        <v>370</v>
      </c>
      <c r="F4452">
        <v>4451</v>
      </c>
      <c r="G4452">
        <v>178</v>
      </c>
      <c r="H4452">
        <v>13.33</v>
      </c>
      <c r="I4452">
        <v>2.395</v>
      </c>
      <c r="J4452">
        <v>1</v>
      </c>
      <c r="K4452">
        <v>1166.8</v>
      </c>
      <c r="L4452" t="s">
        <v>369</v>
      </c>
      <c r="M4452" t="s">
        <v>368</v>
      </c>
      <c r="N4452" s="8">
        <v>41962</v>
      </c>
      <c r="O4452">
        <v>0</v>
      </c>
      <c r="P4452">
        <v>0</v>
      </c>
      <c r="Q4452">
        <v>14082</v>
      </c>
      <c r="R4452">
        <v>1760.9</v>
      </c>
      <c r="S4452">
        <v>3.6680000000000001</v>
      </c>
      <c r="T4452">
        <v>33</v>
      </c>
      <c r="U4452">
        <v>5336</v>
      </c>
      <c r="V4452">
        <v>1</v>
      </c>
      <c r="W4452">
        <v>1.633</v>
      </c>
      <c r="X4452">
        <v>2.6389999999999998</v>
      </c>
      <c r="Y4452" s="8">
        <v>41962</v>
      </c>
    </row>
    <row r="4453" spans="1:25" x14ac:dyDescent="0.25">
      <c r="A4453">
        <v>-111.97571797000001</v>
      </c>
      <c r="B4453">
        <v>33.079177180000002</v>
      </c>
      <c r="C4453">
        <v>13</v>
      </c>
      <c r="D4453" t="s">
        <v>371</v>
      </c>
      <c r="E4453" t="s">
        <v>370</v>
      </c>
      <c r="F4453">
        <v>4452</v>
      </c>
      <c r="G4453">
        <v>186</v>
      </c>
      <c r="H4453">
        <v>13.33</v>
      </c>
      <c r="I4453">
        <v>2.5920000000000001</v>
      </c>
      <c r="J4453">
        <v>1</v>
      </c>
      <c r="K4453">
        <v>1166.8</v>
      </c>
      <c r="L4453" t="s">
        <v>369</v>
      </c>
      <c r="M4453" t="s">
        <v>368</v>
      </c>
      <c r="N4453" s="8">
        <v>41962</v>
      </c>
      <c r="O4453">
        <v>0</v>
      </c>
      <c r="P4453">
        <v>0</v>
      </c>
      <c r="Q4453">
        <v>12555</v>
      </c>
      <c r="R4453">
        <v>1450.6</v>
      </c>
      <c r="S4453">
        <v>3.0219999999999998</v>
      </c>
      <c r="T4453">
        <v>33</v>
      </c>
      <c r="U4453">
        <v>4395.8999999999996</v>
      </c>
      <c r="V4453">
        <v>1</v>
      </c>
      <c r="W4453">
        <v>1.7669999999999999</v>
      </c>
      <c r="X4453">
        <v>2.8559999999999999</v>
      </c>
      <c r="Y4453" s="8">
        <v>41962</v>
      </c>
    </row>
    <row r="4454" spans="1:25" x14ac:dyDescent="0.25">
      <c r="A4454">
        <v>-111.97572</v>
      </c>
      <c r="B4454">
        <v>33.07917123</v>
      </c>
      <c r="C4454">
        <v>13</v>
      </c>
      <c r="D4454" t="s">
        <v>371</v>
      </c>
      <c r="E4454" t="s">
        <v>370</v>
      </c>
      <c r="F4454">
        <v>4453</v>
      </c>
      <c r="G4454">
        <v>180</v>
      </c>
      <c r="H4454">
        <v>13.33</v>
      </c>
      <c r="I4454">
        <v>2.5590000000000002</v>
      </c>
      <c r="J4454">
        <v>1</v>
      </c>
      <c r="K4454">
        <v>1166.8</v>
      </c>
      <c r="L4454" t="s">
        <v>369</v>
      </c>
      <c r="M4454" t="s">
        <v>368</v>
      </c>
      <c r="N4454" s="8">
        <v>41962</v>
      </c>
      <c r="O4454">
        <v>0</v>
      </c>
      <c r="P4454">
        <v>0</v>
      </c>
      <c r="Q4454">
        <v>13721</v>
      </c>
      <c r="R4454">
        <v>1605.8</v>
      </c>
      <c r="S4454">
        <v>3.3450000000000002</v>
      </c>
      <c r="T4454">
        <v>33</v>
      </c>
      <c r="U4454">
        <v>4865.8999999999996</v>
      </c>
      <c r="V4454">
        <v>1</v>
      </c>
      <c r="W4454">
        <v>1.7450000000000001</v>
      </c>
      <c r="X4454">
        <v>2.82</v>
      </c>
      <c r="Y4454" s="8">
        <v>41962</v>
      </c>
    </row>
    <row r="4455" spans="1:25" x14ac:dyDescent="0.25">
      <c r="A4455">
        <v>-111.97571866</v>
      </c>
      <c r="B4455">
        <v>33.079164220000003</v>
      </c>
      <c r="C4455">
        <v>13</v>
      </c>
      <c r="D4455" t="s">
        <v>371</v>
      </c>
      <c r="E4455" t="s">
        <v>370</v>
      </c>
      <c r="F4455">
        <v>4454</v>
      </c>
      <c r="G4455">
        <v>182</v>
      </c>
      <c r="H4455">
        <v>13.33</v>
      </c>
      <c r="I4455">
        <v>2.395</v>
      </c>
      <c r="J4455">
        <v>1</v>
      </c>
      <c r="K4455">
        <v>1166.8</v>
      </c>
      <c r="L4455" t="s">
        <v>369</v>
      </c>
      <c r="M4455" t="s">
        <v>368</v>
      </c>
      <c r="N4455" s="8">
        <v>41962</v>
      </c>
      <c r="O4455">
        <v>0</v>
      </c>
      <c r="P4455">
        <v>0</v>
      </c>
      <c r="Q4455">
        <v>13732</v>
      </c>
      <c r="R4455">
        <v>1717.1</v>
      </c>
      <c r="S4455">
        <v>3.577</v>
      </c>
      <c r="T4455">
        <v>33</v>
      </c>
      <c r="U4455">
        <v>5203.3</v>
      </c>
      <c r="V4455">
        <v>1</v>
      </c>
      <c r="W4455">
        <v>1.633</v>
      </c>
      <c r="X4455">
        <v>2.6389999999999998</v>
      </c>
      <c r="Y4455" s="8">
        <v>41962</v>
      </c>
    </row>
    <row r="4456" spans="1:25" x14ac:dyDescent="0.25">
      <c r="A4456">
        <v>-111.97571897</v>
      </c>
      <c r="B4456">
        <v>33.079157180000003</v>
      </c>
      <c r="C4456">
        <v>13</v>
      </c>
      <c r="D4456" t="s">
        <v>371</v>
      </c>
      <c r="E4456" t="s">
        <v>370</v>
      </c>
      <c r="F4456">
        <v>4455</v>
      </c>
      <c r="G4456">
        <v>186</v>
      </c>
      <c r="H4456">
        <v>13.33</v>
      </c>
      <c r="I4456">
        <v>2.4279999999999999</v>
      </c>
      <c r="J4456">
        <v>1</v>
      </c>
      <c r="K4456">
        <v>1166.8</v>
      </c>
      <c r="L4456" t="s">
        <v>369</v>
      </c>
      <c r="M4456" t="s">
        <v>368</v>
      </c>
      <c r="N4456" s="8">
        <v>41962</v>
      </c>
      <c r="O4456">
        <v>0</v>
      </c>
      <c r="P4456">
        <v>0</v>
      </c>
      <c r="Q4456">
        <v>13282</v>
      </c>
      <c r="R4456">
        <v>1638.4</v>
      </c>
      <c r="S4456">
        <v>3.4129999999999998</v>
      </c>
      <c r="T4456">
        <v>33</v>
      </c>
      <c r="U4456">
        <v>4964.7</v>
      </c>
      <c r="V4456">
        <v>1</v>
      </c>
      <c r="W4456">
        <v>1.655</v>
      </c>
      <c r="X4456">
        <v>2.6749999999999998</v>
      </c>
      <c r="Y4456" s="8">
        <v>41962</v>
      </c>
    </row>
    <row r="4457" spans="1:25" x14ac:dyDescent="0.25">
      <c r="A4457">
        <v>-111.97572034</v>
      </c>
      <c r="B4457">
        <v>33.079150220000002</v>
      </c>
      <c r="C4457">
        <v>13</v>
      </c>
      <c r="D4457" t="s">
        <v>371</v>
      </c>
      <c r="E4457" t="s">
        <v>370</v>
      </c>
      <c r="F4457">
        <v>4456</v>
      </c>
      <c r="G4457">
        <v>178</v>
      </c>
      <c r="H4457">
        <v>13.33</v>
      </c>
      <c r="I4457">
        <v>2.5920000000000001</v>
      </c>
      <c r="J4457">
        <v>1</v>
      </c>
      <c r="K4457">
        <v>1166.9000000000001</v>
      </c>
      <c r="L4457" t="s">
        <v>369</v>
      </c>
      <c r="M4457" t="s">
        <v>368</v>
      </c>
      <c r="N4457" s="8">
        <v>41962</v>
      </c>
      <c r="O4457">
        <v>0</v>
      </c>
      <c r="P4457">
        <v>0</v>
      </c>
      <c r="Q4457">
        <v>12976</v>
      </c>
      <c r="R4457">
        <v>1499.3</v>
      </c>
      <c r="S4457">
        <v>3.1230000000000002</v>
      </c>
      <c r="T4457">
        <v>33</v>
      </c>
      <c r="U4457">
        <v>4543.2</v>
      </c>
      <c r="V4457">
        <v>1</v>
      </c>
      <c r="W4457">
        <v>1.7669999999999999</v>
      </c>
      <c r="X4457">
        <v>2.8559999999999999</v>
      </c>
      <c r="Y4457" s="8">
        <v>41962</v>
      </c>
    </row>
    <row r="4458" spans="1:25" x14ac:dyDescent="0.25">
      <c r="A4458">
        <v>-111.97571914</v>
      </c>
      <c r="B4458">
        <v>33.079143190000003</v>
      </c>
      <c r="C4458">
        <v>13</v>
      </c>
      <c r="D4458" t="s">
        <v>371</v>
      </c>
      <c r="E4458" t="s">
        <v>370</v>
      </c>
      <c r="F4458">
        <v>4457</v>
      </c>
      <c r="G4458">
        <v>185</v>
      </c>
      <c r="H4458">
        <v>13.33</v>
      </c>
      <c r="I4458">
        <v>2.3620000000000001</v>
      </c>
      <c r="J4458">
        <v>1</v>
      </c>
      <c r="K4458">
        <v>1166.9000000000001</v>
      </c>
      <c r="L4458" t="s">
        <v>369</v>
      </c>
      <c r="M4458" t="s">
        <v>368</v>
      </c>
      <c r="N4458" s="8">
        <v>41962</v>
      </c>
      <c r="O4458">
        <v>0</v>
      </c>
      <c r="P4458">
        <v>0</v>
      </c>
      <c r="Q4458">
        <v>11076</v>
      </c>
      <c r="R4458">
        <v>1404.2</v>
      </c>
      <c r="S4458">
        <v>2.9249999999999998</v>
      </c>
      <c r="T4458">
        <v>33</v>
      </c>
      <c r="U4458">
        <v>4255.1000000000004</v>
      </c>
      <c r="V4458">
        <v>1</v>
      </c>
      <c r="W4458">
        <v>1.611</v>
      </c>
      <c r="X4458">
        <v>2.6030000000000002</v>
      </c>
      <c r="Y4458" s="8">
        <v>41962</v>
      </c>
    </row>
    <row r="4459" spans="1:25" x14ac:dyDescent="0.25">
      <c r="A4459">
        <v>-111.97572</v>
      </c>
      <c r="B4459">
        <v>33.079137230000001</v>
      </c>
      <c r="C4459">
        <v>13</v>
      </c>
      <c r="D4459" t="s">
        <v>371</v>
      </c>
      <c r="E4459" t="s">
        <v>370</v>
      </c>
      <c r="F4459">
        <v>4458</v>
      </c>
      <c r="G4459">
        <v>180</v>
      </c>
      <c r="H4459">
        <v>13.33</v>
      </c>
      <c r="I4459">
        <v>2.395</v>
      </c>
      <c r="J4459">
        <v>1</v>
      </c>
      <c r="K4459">
        <v>1166.8</v>
      </c>
      <c r="L4459" t="s">
        <v>369</v>
      </c>
      <c r="M4459" t="s">
        <v>368</v>
      </c>
      <c r="N4459" s="8">
        <v>41962</v>
      </c>
      <c r="O4459">
        <v>0</v>
      </c>
      <c r="P4459">
        <v>0</v>
      </c>
      <c r="Q4459">
        <v>13622</v>
      </c>
      <c r="R4459">
        <v>1703.3</v>
      </c>
      <c r="S4459">
        <v>3.5489999999999999</v>
      </c>
      <c r="T4459">
        <v>33</v>
      </c>
      <c r="U4459">
        <v>5161.5</v>
      </c>
      <c r="V4459">
        <v>1</v>
      </c>
      <c r="W4459">
        <v>1.633</v>
      </c>
      <c r="X4459">
        <v>2.6389999999999998</v>
      </c>
      <c r="Y4459" s="8">
        <v>41962</v>
      </c>
    </row>
    <row r="4460" spans="1:25" x14ac:dyDescent="0.25">
      <c r="A4460">
        <v>-111.97571932</v>
      </c>
      <c r="B4460">
        <v>33.079130210000002</v>
      </c>
      <c r="C4460">
        <v>13</v>
      </c>
      <c r="D4460" t="s">
        <v>371</v>
      </c>
      <c r="E4460" t="s">
        <v>370</v>
      </c>
      <c r="F4460">
        <v>4459</v>
      </c>
      <c r="G4460">
        <v>184</v>
      </c>
      <c r="H4460">
        <v>13.33</v>
      </c>
      <c r="I4460">
        <v>2.2970000000000002</v>
      </c>
      <c r="J4460">
        <v>1</v>
      </c>
      <c r="K4460">
        <v>1166.9000000000001</v>
      </c>
      <c r="L4460" t="s">
        <v>369</v>
      </c>
      <c r="M4460" t="s">
        <v>368</v>
      </c>
      <c r="N4460" s="8">
        <v>41962</v>
      </c>
      <c r="O4460">
        <v>0</v>
      </c>
      <c r="P4460">
        <v>0</v>
      </c>
      <c r="Q4460">
        <v>14134</v>
      </c>
      <c r="R4460">
        <v>1843.1</v>
      </c>
      <c r="S4460">
        <v>3.84</v>
      </c>
      <c r="T4460">
        <v>33</v>
      </c>
      <c r="U4460">
        <v>5585.3</v>
      </c>
      <c r="V4460">
        <v>1</v>
      </c>
      <c r="W4460">
        <v>1.5660000000000001</v>
      </c>
      <c r="X4460">
        <v>2.5310000000000001</v>
      </c>
      <c r="Y4460" s="8">
        <v>41962</v>
      </c>
    </row>
    <row r="4461" spans="1:25" x14ac:dyDescent="0.25">
      <c r="A4461">
        <v>-111.97572034</v>
      </c>
      <c r="B4461">
        <v>33.07912322</v>
      </c>
      <c r="C4461">
        <v>13</v>
      </c>
      <c r="D4461" t="s">
        <v>371</v>
      </c>
      <c r="E4461" t="s">
        <v>370</v>
      </c>
      <c r="F4461">
        <v>4460</v>
      </c>
      <c r="G4461">
        <v>178</v>
      </c>
      <c r="H4461">
        <v>13.33</v>
      </c>
      <c r="I4461">
        <v>2.5920000000000001</v>
      </c>
      <c r="J4461">
        <v>1</v>
      </c>
      <c r="K4461">
        <v>1166.7</v>
      </c>
      <c r="L4461" t="s">
        <v>369</v>
      </c>
      <c r="M4461" t="s">
        <v>368</v>
      </c>
      <c r="N4461" s="8">
        <v>41962</v>
      </c>
      <c r="O4461">
        <v>0</v>
      </c>
      <c r="P4461">
        <v>0</v>
      </c>
      <c r="Q4461">
        <v>14667</v>
      </c>
      <c r="R4461">
        <v>1694.7</v>
      </c>
      <c r="S4461">
        <v>3.5310000000000001</v>
      </c>
      <c r="T4461">
        <v>33</v>
      </c>
      <c r="U4461">
        <v>5135.5</v>
      </c>
      <c r="V4461">
        <v>1</v>
      </c>
      <c r="W4461">
        <v>1.7669999999999999</v>
      </c>
      <c r="X4461">
        <v>2.8559999999999999</v>
      </c>
      <c r="Y4461" s="8">
        <v>41962</v>
      </c>
    </row>
    <row r="4462" spans="1:25" x14ac:dyDescent="0.25">
      <c r="A4462">
        <v>-111.97572034</v>
      </c>
      <c r="B4462">
        <v>33.079117220000001</v>
      </c>
      <c r="C4462">
        <v>13</v>
      </c>
      <c r="D4462" t="s">
        <v>371</v>
      </c>
      <c r="E4462" t="s">
        <v>370</v>
      </c>
      <c r="F4462">
        <v>4461</v>
      </c>
      <c r="G4462">
        <v>178</v>
      </c>
      <c r="H4462">
        <v>13.33</v>
      </c>
      <c r="I4462">
        <v>2.4929999999999999</v>
      </c>
      <c r="J4462">
        <v>1</v>
      </c>
      <c r="K4462">
        <v>1166.7</v>
      </c>
      <c r="L4462" t="s">
        <v>369</v>
      </c>
      <c r="M4462" t="s">
        <v>368</v>
      </c>
      <c r="N4462" s="8">
        <v>41962</v>
      </c>
      <c r="O4462">
        <v>0</v>
      </c>
      <c r="P4462">
        <v>0</v>
      </c>
      <c r="Q4462">
        <v>13449</v>
      </c>
      <c r="R4462">
        <v>1615.3</v>
      </c>
      <c r="S4462">
        <v>3.3650000000000002</v>
      </c>
      <c r="T4462">
        <v>33</v>
      </c>
      <c r="U4462">
        <v>4894.8999999999996</v>
      </c>
      <c r="V4462">
        <v>1</v>
      </c>
      <c r="W4462">
        <v>1.7</v>
      </c>
      <c r="X4462">
        <v>2.7480000000000002</v>
      </c>
      <c r="Y4462" s="8">
        <v>41962</v>
      </c>
    </row>
    <row r="4463" spans="1:25" x14ac:dyDescent="0.25">
      <c r="A4463">
        <v>-111.97571949</v>
      </c>
      <c r="B4463">
        <v>33.079110210000003</v>
      </c>
      <c r="C4463">
        <v>13</v>
      </c>
      <c r="D4463" t="s">
        <v>371</v>
      </c>
      <c r="E4463" t="s">
        <v>370</v>
      </c>
      <c r="F4463">
        <v>4462</v>
      </c>
      <c r="G4463">
        <v>183</v>
      </c>
      <c r="H4463">
        <v>13.33</v>
      </c>
      <c r="I4463">
        <v>2.395</v>
      </c>
      <c r="J4463">
        <v>1</v>
      </c>
      <c r="K4463">
        <v>1166.8</v>
      </c>
      <c r="L4463" t="s">
        <v>369</v>
      </c>
      <c r="M4463" t="s">
        <v>368</v>
      </c>
      <c r="N4463" s="8">
        <v>41962</v>
      </c>
      <c r="O4463">
        <v>0</v>
      </c>
      <c r="P4463">
        <v>0</v>
      </c>
      <c r="Q4463">
        <v>13158</v>
      </c>
      <c r="R4463">
        <v>1645.2</v>
      </c>
      <c r="S4463">
        <v>3.4279999999999999</v>
      </c>
      <c r="T4463">
        <v>33</v>
      </c>
      <c r="U4463">
        <v>4985.6000000000004</v>
      </c>
      <c r="V4463">
        <v>1</v>
      </c>
      <c r="W4463">
        <v>1.633</v>
      </c>
      <c r="X4463">
        <v>2.6389999999999998</v>
      </c>
      <c r="Y4463" s="8">
        <v>41962</v>
      </c>
    </row>
    <row r="4464" spans="1:25" x14ac:dyDescent="0.25">
      <c r="A4464">
        <v>-111.97572</v>
      </c>
      <c r="B4464">
        <v>33.079103230000001</v>
      </c>
      <c r="C4464">
        <v>13</v>
      </c>
      <c r="D4464" t="s">
        <v>371</v>
      </c>
      <c r="E4464" t="s">
        <v>370</v>
      </c>
      <c r="F4464">
        <v>4463</v>
      </c>
      <c r="G4464">
        <v>180</v>
      </c>
      <c r="H4464">
        <v>13.33</v>
      </c>
      <c r="I4464">
        <v>2.4609999999999999</v>
      </c>
      <c r="J4464">
        <v>1</v>
      </c>
      <c r="K4464">
        <v>1166.8</v>
      </c>
      <c r="L4464" t="s">
        <v>369</v>
      </c>
      <c r="M4464" t="s">
        <v>368</v>
      </c>
      <c r="N4464" s="8">
        <v>41962</v>
      </c>
      <c r="O4464">
        <v>0</v>
      </c>
      <c r="P4464">
        <v>0</v>
      </c>
      <c r="Q4464">
        <v>12116</v>
      </c>
      <c r="R4464">
        <v>1474.6</v>
      </c>
      <c r="S4464">
        <v>3.0720000000000001</v>
      </c>
      <c r="T4464">
        <v>33</v>
      </c>
      <c r="U4464">
        <v>4468.5</v>
      </c>
      <c r="V4464">
        <v>1</v>
      </c>
      <c r="W4464">
        <v>1.6779999999999999</v>
      </c>
      <c r="X4464">
        <v>2.7109999999999999</v>
      </c>
      <c r="Y4464" s="8">
        <v>41962</v>
      </c>
    </row>
    <row r="4465" spans="1:25" x14ac:dyDescent="0.25">
      <c r="A4465">
        <v>-111.97572017</v>
      </c>
      <c r="B4465">
        <v>33.079096219999997</v>
      </c>
      <c r="C4465">
        <v>13</v>
      </c>
      <c r="D4465" t="s">
        <v>371</v>
      </c>
      <c r="E4465" t="s">
        <v>370</v>
      </c>
      <c r="F4465">
        <v>4464</v>
      </c>
      <c r="G4465">
        <v>179</v>
      </c>
      <c r="H4465">
        <v>13.33</v>
      </c>
      <c r="I4465">
        <v>2.4929999999999999</v>
      </c>
      <c r="J4465">
        <v>1</v>
      </c>
      <c r="K4465">
        <v>1166.8</v>
      </c>
      <c r="L4465" t="s">
        <v>369</v>
      </c>
      <c r="M4465" t="s">
        <v>368</v>
      </c>
      <c r="N4465" s="8">
        <v>41962</v>
      </c>
      <c r="O4465">
        <v>0</v>
      </c>
      <c r="P4465">
        <v>0</v>
      </c>
      <c r="Q4465">
        <v>13283</v>
      </c>
      <c r="R4465">
        <v>1595.3</v>
      </c>
      <c r="S4465">
        <v>3.3239999999999998</v>
      </c>
      <c r="T4465">
        <v>33</v>
      </c>
      <c r="U4465">
        <v>4834.3</v>
      </c>
      <c r="V4465">
        <v>1</v>
      </c>
      <c r="W4465">
        <v>1.7</v>
      </c>
      <c r="X4465">
        <v>2.7480000000000002</v>
      </c>
      <c r="Y4465" s="8">
        <v>41962</v>
      </c>
    </row>
    <row r="4466" spans="1:25" x14ac:dyDescent="0.25">
      <c r="A4466">
        <v>-111.97572067999999</v>
      </c>
      <c r="B4466">
        <v>33.079089209999999</v>
      </c>
      <c r="C4466">
        <v>13</v>
      </c>
      <c r="D4466" t="s">
        <v>371</v>
      </c>
      <c r="E4466" t="s">
        <v>370</v>
      </c>
      <c r="F4466">
        <v>4465</v>
      </c>
      <c r="G4466">
        <v>176</v>
      </c>
      <c r="H4466">
        <v>13.33</v>
      </c>
      <c r="I4466">
        <v>2.4279999999999999</v>
      </c>
      <c r="J4466">
        <v>1</v>
      </c>
      <c r="K4466">
        <v>1166.7</v>
      </c>
      <c r="L4466" t="s">
        <v>369</v>
      </c>
      <c r="M4466" t="s">
        <v>368</v>
      </c>
      <c r="N4466" s="8">
        <v>41962</v>
      </c>
      <c r="O4466">
        <v>0</v>
      </c>
      <c r="P4466">
        <v>0</v>
      </c>
      <c r="Q4466">
        <v>13897</v>
      </c>
      <c r="R4466">
        <v>1714.2</v>
      </c>
      <c r="S4466">
        <v>3.5710000000000002</v>
      </c>
      <c r="T4466">
        <v>33</v>
      </c>
      <c r="U4466">
        <v>5194.6000000000004</v>
      </c>
      <c r="V4466">
        <v>1</v>
      </c>
      <c r="W4466">
        <v>1.655</v>
      </c>
      <c r="X4466">
        <v>2.6749999999999998</v>
      </c>
      <c r="Y4466" s="8">
        <v>41962</v>
      </c>
    </row>
    <row r="4467" spans="1:25" x14ac:dyDescent="0.25">
      <c r="A4467">
        <v>-111.97571932</v>
      </c>
      <c r="B4467">
        <v>33.07908321</v>
      </c>
      <c r="C4467">
        <v>13</v>
      </c>
      <c r="D4467" t="s">
        <v>371</v>
      </c>
      <c r="E4467" t="s">
        <v>370</v>
      </c>
      <c r="F4467">
        <v>4466</v>
      </c>
      <c r="G4467">
        <v>184</v>
      </c>
      <c r="H4467">
        <v>13.33</v>
      </c>
      <c r="I4467">
        <v>2.4279999999999999</v>
      </c>
      <c r="J4467">
        <v>1</v>
      </c>
      <c r="K4467">
        <v>1166.7</v>
      </c>
      <c r="L4467" t="s">
        <v>369</v>
      </c>
      <c r="M4467" t="s">
        <v>368</v>
      </c>
      <c r="N4467" s="8">
        <v>41962</v>
      </c>
      <c r="O4467">
        <v>0</v>
      </c>
      <c r="P4467">
        <v>0</v>
      </c>
      <c r="Q4467">
        <v>14765</v>
      </c>
      <c r="R4467">
        <v>1821.3</v>
      </c>
      <c r="S4467">
        <v>3.794</v>
      </c>
      <c r="T4467">
        <v>33</v>
      </c>
      <c r="U4467">
        <v>5519</v>
      </c>
      <c r="V4467">
        <v>1</v>
      </c>
      <c r="W4467">
        <v>1.655</v>
      </c>
      <c r="X4467">
        <v>2.6749999999999998</v>
      </c>
      <c r="Y4467" s="8">
        <v>41962</v>
      </c>
    </row>
    <row r="4468" spans="1:25" x14ac:dyDescent="0.25">
      <c r="A4468">
        <v>-111.97572051</v>
      </c>
      <c r="B4468">
        <v>33.079076209999997</v>
      </c>
      <c r="C4468">
        <v>13</v>
      </c>
      <c r="D4468" t="s">
        <v>371</v>
      </c>
      <c r="E4468" t="s">
        <v>370</v>
      </c>
      <c r="F4468">
        <v>4467</v>
      </c>
      <c r="G4468">
        <v>177</v>
      </c>
      <c r="H4468">
        <v>13.33</v>
      </c>
      <c r="I4468">
        <v>2.5590000000000002</v>
      </c>
      <c r="J4468">
        <v>1</v>
      </c>
      <c r="K4468">
        <v>1166.7</v>
      </c>
      <c r="L4468" t="s">
        <v>369</v>
      </c>
      <c r="M4468" t="s">
        <v>368</v>
      </c>
      <c r="N4468" s="8">
        <v>41962</v>
      </c>
      <c r="O4468">
        <v>0</v>
      </c>
      <c r="P4468">
        <v>0</v>
      </c>
      <c r="Q4468">
        <v>15491</v>
      </c>
      <c r="R4468">
        <v>1812.9</v>
      </c>
      <c r="S4468">
        <v>3.7770000000000001</v>
      </c>
      <c r="T4468">
        <v>33</v>
      </c>
      <c r="U4468">
        <v>5493.6</v>
      </c>
      <c r="V4468">
        <v>1</v>
      </c>
      <c r="W4468">
        <v>1.7450000000000001</v>
      </c>
      <c r="X4468">
        <v>2.82</v>
      </c>
      <c r="Y4468" s="8">
        <v>41962</v>
      </c>
    </row>
    <row r="4469" spans="1:25" x14ac:dyDescent="0.25">
      <c r="A4469">
        <v>-111.97572</v>
      </c>
      <c r="B4469">
        <v>33.079069230000002</v>
      </c>
      <c r="C4469">
        <v>13</v>
      </c>
      <c r="D4469" t="s">
        <v>371</v>
      </c>
      <c r="E4469" t="s">
        <v>370</v>
      </c>
      <c r="F4469">
        <v>4468</v>
      </c>
      <c r="G4469">
        <v>180</v>
      </c>
      <c r="H4469">
        <v>13.33</v>
      </c>
      <c r="I4469">
        <v>2.395</v>
      </c>
      <c r="J4469">
        <v>1</v>
      </c>
      <c r="K4469">
        <v>1166.8</v>
      </c>
      <c r="L4469" t="s">
        <v>369</v>
      </c>
      <c r="M4469" t="s">
        <v>368</v>
      </c>
      <c r="N4469" s="8">
        <v>41962</v>
      </c>
      <c r="O4469">
        <v>0</v>
      </c>
      <c r="P4469">
        <v>0</v>
      </c>
      <c r="Q4469">
        <v>13718</v>
      </c>
      <c r="R4469">
        <v>1715.3</v>
      </c>
      <c r="S4469">
        <v>3.5739999999999998</v>
      </c>
      <c r="T4469">
        <v>33</v>
      </c>
      <c r="U4469">
        <v>5197.8</v>
      </c>
      <c r="V4469">
        <v>1</v>
      </c>
      <c r="W4469">
        <v>1.633</v>
      </c>
      <c r="X4469">
        <v>2.6389999999999998</v>
      </c>
      <c r="Y4469" s="8">
        <v>41962</v>
      </c>
    </row>
    <row r="4470" spans="1:25" x14ac:dyDescent="0.25">
      <c r="A4470">
        <v>-111.97571932</v>
      </c>
      <c r="B4470">
        <v>33.079062209999996</v>
      </c>
      <c r="C4470">
        <v>13</v>
      </c>
      <c r="D4470" t="s">
        <v>371</v>
      </c>
      <c r="E4470" t="s">
        <v>370</v>
      </c>
      <c r="F4470">
        <v>4469</v>
      </c>
      <c r="G4470">
        <v>184</v>
      </c>
      <c r="H4470">
        <v>13.33</v>
      </c>
      <c r="I4470">
        <v>2.4609999999999999</v>
      </c>
      <c r="J4470">
        <v>1</v>
      </c>
      <c r="K4470">
        <v>1166.7</v>
      </c>
      <c r="L4470" t="s">
        <v>369</v>
      </c>
      <c r="M4470" t="s">
        <v>368</v>
      </c>
      <c r="N4470" s="8">
        <v>41962</v>
      </c>
      <c r="O4470">
        <v>0</v>
      </c>
      <c r="P4470">
        <v>0</v>
      </c>
      <c r="Q4470">
        <v>14790</v>
      </c>
      <c r="R4470">
        <v>1800</v>
      </c>
      <c r="S4470">
        <v>3.75</v>
      </c>
      <c r="T4470">
        <v>33</v>
      </c>
      <c r="U4470">
        <v>5454.7</v>
      </c>
      <c r="V4470">
        <v>1</v>
      </c>
      <c r="W4470">
        <v>1.6779999999999999</v>
      </c>
      <c r="X4470">
        <v>2.7109999999999999</v>
      </c>
      <c r="Y4470" s="8">
        <v>41962</v>
      </c>
    </row>
    <row r="4471" spans="1:25" x14ac:dyDescent="0.25">
      <c r="A4471">
        <v>-111.97572017</v>
      </c>
      <c r="B4471">
        <v>33.079055220000001</v>
      </c>
      <c r="C4471">
        <v>13</v>
      </c>
      <c r="D4471" t="s">
        <v>371</v>
      </c>
      <c r="E4471" t="s">
        <v>370</v>
      </c>
      <c r="F4471">
        <v>4470</v>
      </c>
      <c r="G4471">
        <v>179</v>
      </c>
      <c r="H4471">
        <v>13.33</v>
      </c>
      <c r="I4471">
        <v>2.5590000000000002</v>
      </c>
      <c r="J4471">
        <v>1</v>
      </c>
      <c r="K4471">
        <v>1166.7</v>
      </c>
      <c r="L4471" t="s">
        <v>369</v>
      </c>
      <c r="M4471" t="s">
        <v>368</v>
      </c>
      <c r="N4471" s="8">
        <v>41962</v>
      </c>
      <c r="O4471">
        <v>0</v>
      </c>
      <c r="P4471">
        <v>0</v>
      </c>
      <c r="Q4471">
        <v>13604</v>
      </c>
      <c r="R4471">
        <v>1592</v>
      </c>
      <c r="S4471">
        <v>3.3170000000000002</v>
      </c>
      <c r="T4471">
        <v>33</v>
      </c>
      <c r="U4471">
        <v>4824.3</v>
      </c>
      <c r="V4471">
        <v>1</v>
      </c>
      <c r="W4471">
        <v>1.7450000000000001</v>
      </c>
      <c r="X4471">
        <v>2.82</v>
      </c>
      <c r="Y4471" s="8">
        <v>41962</v>
      </c>
    </row>
    <row r="4472" spans="1:25" x14ac:dyDescent="0.25">
      <c r="A4472">
        <v>-111.97571966</v>
      </c>
      <c r="B4472">
        <v>33.079049220000002</v>
      </c>
      <c r="C4472">
        <v>13</v>
      </c>
      <c r="D4472" t="s">
        <v>371</v>
      </c>
      <c r="E4472" t="s">
        <v>370</v>
      </c>
      <c r="F4472">
        <v>4471</v>
      </c>
      <c r="G4472">
        <v>182</v>
      </c>
      <c r="H4472">
        <v>13.33</v>
      </c>
      <c r="I4472">
        <v>2.5259999999999998</v>
      </c>
      <c r="J4472">
        <v>1</v>
      </c>
      <c r="K4472">
        <v>1166.7</v>
      </c>
      <c r="L4472" t="s">
        <v>369</v>
      </c>
      <c r="M4472" t="s">
        <v>368</v>
      </c>
      <c r="N4472" s="8">
        <v>41962</v>
      </c>
      <c r="O4472">
        <v>0</v>
      </c>
      <c r="P4472">
        <v>0</v>
      </c>
      <c r="Q4472">
        <v>15745</v>
      </c>
      <c r="R4472">
        <v>1866.5</v>
      </c>
      <c r="S4472">
        <v>3.8889999999999998</v>
      </c>
      <c r="T4472">
        <v>33</v>
      </c>
      <c r="U4472">
        <v>5656.1</v>
      </c>
      <c r="V4472">
        <v>1</v>
      </c>
      <c r="W4472">
        <v>1.722</v>
      </c>
      <c r="X4472">
        <v>2.7839999999999998</v>
      </c>
      <c r="Y4472" s="8">
        <v>41962</v>
      </c>
    </row>
    <row r="4473" spans="1:25" x14ac:dyDescent="0.25">
      <c r="A4473">
        <v>-111.97572017</v>
      </c>
      <c r="B4473">
        <v>33.079042219999998</v>
      </c>
      <c r="C4473">
        <v>13</v>
      </c>
      <c r="D4473" t="s">
        <v>371</v>
      </c>
      <c r="E4473" t="s">
        <v>370</v>
      </c>
      <c r="F4473">
        <v>4472</v>
      </c>
      <c r="G4473">
        <v>179</v>
      </c>
      <c r="H4473">
        <v>13.33</v>
      </c>
      <c r="I4473">
        <v>2.2639999999999998</v>
      </c>
      <c r="J4473">
        <v>1</v>
      </c>
      <c r="K4473">
        <v>1166.5999999999999</v>
      </c>
      <c r="L4473" t="s">
        <v>369</v>
      </c>
      <c r="M4473" t="s">
        <v>368</v>
      </c>
      <c r="N4473" s="8">
        <v>41962</v>
      </c>
      <c r="O4473">
        <v>0</v>
      </c>
      <c r="P4473">
        <v>0</v>
      </c>
      <c r="Q4473">
        <v>12940</v>
      </c>
      <c r="R4473">
        <v>1711.9</v>
      </c>
      <c r="S4473">
        <v>3.5659999999999998</v>
      </c>
      <c r="T4473">
        <v>33</v>
      </c>
      <c r="U4473">
        <v>5187.5</v>
      </c>
      <c r="V4473">
        <v>1</v>
      </c>
      <c r="W4473">
        <v>1.5429999999999999</v>
      </c>
      <c r="X4473">
        <v>2.4950000000000001</v>
      </c>
      <c r="Y4473" s="8">
        <v>41962</v>
      </c>
    </row>
    <row r="4474" spans="1:25" x14ac:dyDescent="0.25">
      <c r="A4474">
        <v>-111.97572</v>
      </c>
      <c r="B4474">
        <v>33.079035230000002</v>
      </c>
      <c r="C4474">
        <v>13</v>
      </c>
      <c r="D4474" t="s">
        <v>371</v>
      </c>
      <c r="E4474" t="s">
        <v>370</v>
      </c>
      <c r="F4474">
        <v>4473</v>
      </c>
      <c r="G4474">
        <v>180</v>
      </c>
      <c r="H4474">
        <v>13.33</v>
      </c>
      <c r="I4474">
        <v>2.395</v>
      </c>
      <c r="J4474">
        <v>1</v>
      </c>
      <c r="K4474">
        <v>1166.7</v>
      </c>
      <c r="L4474" t="s">
        <v>369</v>
      </c>
      <c r="M4474" t="s">
        <v>368</v>
      </c>
      <c r="N4474" s="8">
        <v>41962</v>
      </c>
      <c r="O4474">
        <v>0</v>
      </c>
      <c r="P4474">
        <v>0</v>
      </c>
      <c r="Q4474">
        <v>13326</v>
      </c>
      <c r="R4474">
        <v>1666.3</v>
      </c>
      <c r="S4474">
        <v>3.472</v>
      </c>
      <c r="T4474">
        <v>33</v>
      </c>
      <c r="U4474">
        <v>5049.5</v>
      </c>
      <c r="V4474">
        <v>1</v>
      </c>
      <c r="W4474">
        <v>1.633</v>
      </c>
      <c r="X4474">
        <v>2.6389999999999998</v>
      </c>
      <c r="Y4474" s="8">
        <v>41962</v>
      </c>
    </row>
    <row r="4475" spans="1:25" x14ac:dyDescent="0.25">
      <c r="A4475">
        <v>-111.97572051</v>
      </c>
      <c r="B4475">
        <v>33.079028209999997</v>
      </c>
      <c r="C4475">
        <v>13</v>
      </c>
      <c r="D4475" t="s">
        <v>371</v>
      </c>
      <c r="E4475" t="s">
        <v>370</v>
      </c>
      <c r="F4475">
        <v>4474</v>
      </c>
      <c r="G4475">
        <v>177</v>
      </c>
      <c r="H4475">
        <v>13.33</v>
      </c>
      <c r="I4475">
        <v>2.5259999999999998</v>
      </c>
      <c r="J4475">
        <v>1</v>
      </c>
      <c r="K4475">
        <v>1166.7</v>
      </c>
      <c r="L4475" t="s">
        <v>369</v>
      </c>
      <c r="M4475" t="s">
        <v>368</v>
      </c>
      <c r="N4475" s="8">
        <v>41962</v>
      </c>
      <c r="O4475">
        <v>0</v>
      </c>
      <c r="P4475">
        <v>0</v>
      </c>
      <c r="Q4475">
        <v>14952</v>
      </c>
      <c r="R4475">
        <v>1772.5</v>
      </c>
      <c r="S4475">
        <v>3.6930000000000001</v>
      </c>
      <c r="T4475">
        <v>33</v>
      </c>
      <c r="U4475">
        <v>5371.2</v>
      </c>
      <c r="V4475">
        <v>1</v>
      </c>
      <c r="W4475">
        <v>1.722</v>
      </c>
      <c r="X4475">
        <v>2.7839999999999998</v>
      </c>
      <c r="Y4475" s="8">
        <v>41962</v>
      </c>
    </row>
    <row r="4476" spans="1:25" x14ac:dyDescent="0.25">
      <c r="A4476">
        <v>-111.97572</v>
      </c>
      <c r="B4476">
        <v>33.07902223</v>
      </c>
      <c r="C4476">
        <v>13</v>
      </c>
      <c r="D4476" t="s">
        <v>371</v>
      </c>
      <c r="E4476" t="s">
        <v>370</v>
      </c>
      <c r="F4476">
        <v>4475</v>
      </c>
      <c r="G4476">
        <v>180</v>
      </c>
      <c r="H4476">
        <v>13.33</v>
      </c>
      <c r="I4476">
        <v>2.3620000000000001</v>
      </c>
      <c r="J4476">
        <v>1</v>
      </c>
      <c r="K4476">
        <v>1166.5999999999999</v>
      </c>
      <c r="L4476" t="s">
        <v>369</v>
      </c>
      <c r="M4476" t="s">
        <v>368</v>
      </c>
      <c r="N4476" s="8">
        <v>41962</v>
      </c>
      <c r="O4476">
        <v>0</v>
      </c>
      <c r="P4476">
        <v>0</v>
      </c>
      <c r="Q4476">
        <v>15068</v>
      </c>
      <c r="R4476">
        <v>1910.3</v>
      </c>
      <c r="S4476">
        <v>3.98</v>
      </c>
      <c r="T4476">
        <v>33</v>
      </c>
      <c r="U4476">
        <v>5788.8</v>
      </c>
      <c r="V4476">
        <v>1</v>
      </c>
      <c r="W4476">
        <v>1.611</v>
      </c>
      <c r="X4476">
        <v>2.6030000000000002</v>
      </c>
      <c r="Y4476" s="8">
        <v>41962</v>
      </c>
    </row>
    <row r="4477" spans="1:25" x14ac:dyDescent="0.25">
      <c r="A4477">
        <v>-111.97571914</v>
      </c>
      <c r="B4477">
        <v>33.07901519</v>
      </c>
      <c r="C4477">
        <v>13</v>
      </c>
      <c r="D4477" t="s">
        <v>371</v>
      </c>
      <c r="E4477" t="s">
        <v>370</v>
      </c>
      <c r="F4477">
        <v>4476</v>
      </c>
      <c r="G4477">
        <v>185</v>
      </c>
      <c r="H4477">
        <v>13.33</v>
      </c>
      <c r="I4477">
        <v>2.5259999999999998</v>
      </c>
      <c r="J4477">
        <v>1</v>
      </c>
      <c r="K4477">
        <v>1166.5999999999999</v>
      </c>
      <c r="L4477" t="s">
        <v>369</v>
      </c>
      <c r="M4477" t="s">
        <v>368</v>
      </c>
      <c r="N4477" s="8">
        <v>41962</v>
      </c>
      <c r="O4477">
        <v>0</v>
      </c>
      <c r="P4477">
        <v>0</v>
      </c>
      <c r="Q4477">
        <v>13031</v>
      </c>
      <c r="R4477">
        <v>1544.8</v>
      </c>
      <c r="S4477">
        <v>3.218</v>
      </c>
      <c r="T4477">
        <v>33</v>
      </c>
      <c r="U4477">
        <v>4681.1000000000004</v>
      </c>
      <c r="V4477">
        <v>1</v>
      </c>
      <c r="W4477">
        <v>1.722</v>
      </c>
      <c r="X4477">
        <v>2.7839999999999998</v>
      </c>
      <c r="Y4477" s="8">
        <v>41962</v>
      </c>
    </row>
    <row r="4478" spans="1:25" x14ac:dyDescent="0.25">
      <c r="A4478">
        <v>-111.97572034</v>
      </c>
      <c r="B4478">
        <v>33.079008219999999</v>
      </c>
      <c r="C4478">
        <v>13</v>
      </c>
      <c r="D4478" t="s">
        <v>371</v>
      </c>
      <c r="E4478" t="s">
        <v>370</v>
      </c>
      <c r="F4478">
        <v>4477</v>
      </c>
      <c r="G4478">
        <v>178</v>
      </c>
      <c r="H4478">
        <v>13.33</v>
      </c>
      <c r="I4478">
        <v>2.3620000000000001</v>
      </c>
      <c r="J4478">
        <v>1</v>
      </c>
      <c r="K4478">
        <v>1166.5999999999999</v>
      </c>
      <c r="L4478" t="s">
        <v>369</v>
      </c>
      <c r="M4478" t="s">
        <v>368</v>
      </c>
      <c r="N4478" s="8">
        <v>41962</v>
      </c>
      <c r="O4478">
        <v>0</v>
      </c>
      <c r="P4478">
        <v>0</v>
      </c>
      <c r="Q4478">
        <v>14417</v>
      </c>
      <c r="R4478">
        <v>1827.7</v>
      </c>
      <c r="S4478">
        <v>3.8079999999999998</v>
      </c>
      <c r="T4478">
        <v>33</v>
      </c>
      <c r="U4478">
        <v>5538.5</v>
      </c>
      <c r="V4478">
        <v>1</v>
      </c>
      <c r="W4478">
        <v>1.611</v>
      </c>
      <c r="X4478">
        <v>2.6030000000000002</v>
      </c>
      <c r="Y4478" s="8">
        <v>41962</v>
      </c>
    </row>
    <row r="4479" spans="1:25" x14ac:dyDescent="0.25">
      <c r="A4479">
        <v>-111.97571914</v>
      </c>
      <c r="B4479">
        <v>33.07900119</v>
      </c>
      <c r="C4479">
        <v>13</v>
      </c>
      <c r="D4479" t="s">
        <v>371</v>
      </c>
      <c r="E4479" t="s">
        <v>370</v>
      </c>
      <c r="F4479">
        <v>4478</v>
      </c>
      <c r="G4479">
        <v>185</v>
      </c>
      <c r="H4479">
        <v>13.33</v>
      </c>
      <c r="I4479">
        <v>2.2970000000000002</v>
      </c>
      <c r="J4479">
        <v>1</v>
      </c>
      <c r="K4479">
        <v>1166.5999999999999</v>
      </c>
      <c r="L4479" t="s">
        <v>369</v>
      </c>
      <c r="M4479" t="s">
        <v>368</v>
      </c>
      <c r="N4479" s="8">
        <v>41962</v>
      </c>
      <c r="O4479">
        <v>0</v>
      </c>
      <c r="P4479">
        <v>0</v>
      </c>
      <c r="Q4479">
        <v>14863</v>
      </c>
      <c r="R4479">
        <v>1938.1</v>
      </c>
      <c r="S4479">
        <v>4.0380000000000003</v>
      </c>
      <c r="T4479">
        <v>33</v>
      </c>
      <c r="U4479">
        <v>5873.2</v>
      </c>
      <c r="V4479">
        <v>1</v>
      </c>
      <c r="W4479">
        <v>1.5660000000000001</v>
      </c>
      <c r="X4479">
        <v>2.5310000000000001</v>
      </c>
      <c r="Y4479" s="8">
        <v>41962</v>
      </c>
    </row>
    <row r="4480" spans="1:25" x14ac:dyDescent="0.25">
      <c r="A4480">
        <v>-111.97572086</v>
      </c>
      <c r="B4480">
        <v>33.078994190000003</v>
      </c>
      <c r="C4480">
        <v>13</v>
      </c>
      <c r="D4480" t="s">
        <v>371</v>
      </c>
      <c r="E4480" t="s">
        <v>370</v>
      </c>
      <c r="F4480">
        <v>4479</v>
      </c>
      <c r="G4480">
        <v>175</v>
      </c>
      <c r="H4480">
        <v>13.33</v>
      </c>
      <c r="I4480">
        <v>2.4609999999999999</v>
      </c>
      <c r="J4480">
        <v>1</v>
      </c>
      <c r="K4480">
        <v>1166.7</v>
      </c>
      <c r="L4480" t="s">
        <v>369</v>
      </c>
      <c r="M4480" t="s">
        <v>368</v>
      </c>
      <c r="N4480" s="8">
        <v>41962</v>
      </c>
      <c r="O4480">
        <v>0</v>
      </c>
      <c r="P4480">
        <v>0</v>
      </c>
      <c r="Q4480">
        <v>13263</v>
      </c>
      <c r="R4480">
        <v>1614.2</v>
      </c>
      <c r="S4480">
        <v>3.363</v>
      </c>
      <c r="T4480">
        <v>33</v>
      </c>
      <c r="U4480">
        <v>4891.5</v>
      </c>
      <c r="V4480">
        <v>1</v>
      </c>
      <c r="W4480">
        <v>1.6779999999999999</v>
      </c>
      <c r="X4480">
        <v>2.7109999999999999</v>
      </c>
      <c r="Y4480" s="8">
        <v>41962</v>
      </c>
    </row>
    <row r="4481" spans="1:25" x14ac:dyDescent="0.25">
      <c r="A4481">
        <v>-111.97571966</v>
      </c>
      <c r="B4481">
        <v>33.078987220000002</v>
      </c>
      <c r="C4481">
        <v>13</v>
      </c>
      <c r="D4481" t="s">
        <v>371</v>
      </c>
      <c r="E4481" t="s">
        <v>370</v>
      </c>
      <c r="F4481">
        <v>4480</v>
      </c>
      <c r="G4481">
        <v>182</v>
      </c>
      <c r="H4481">
        <v>13.33</v>
      </c>
      <c r="I4481">
        <v>2.5590000000000002</v>
      </c>
      <c r="J4481">
        <v>1</v>
      </c>
      <c r="K4481">
        <v>1166.8</v>
      </c>
      <c r="L4481" t="s">
        <v>369</v>
      </c>
      <c r="M4481" t="s">
        <v>368</v>
      </c>
      <c r="N4481" s="8">
        <v>41962</v>
      </c>
      <c r="O4481">
        <v>0</v>
      </c>
      <c r="P4481">
        <v>0</v>
      </c>
      <c r="Q4481">
        <v>15845</v>
      </c>
      <c r="R4481">
        <v>1854.3</v>
      </c>
      <c r="S4481">
        <v>3.863</v>
      </c>
      <c r="T4481">
        <v>33</v>
      </c>
      <c r="U4481">
        <v>5619</v>
      </c>
      <c r="V4481">
        <v>1</v>
      </c>
      <c r="W4481">
        <v>1.7450000000000001</v>
      </c>
      <c r="X4481">
        <v>2.82</v>
      </c>
      <c r="Y4481" s="8">
        <v>41962</v>
      </c>
    </row>
    <row r="4482" spans="1:25" x14ac:dyDescent="0.25">
      <c r="A4482">
        <v>-111.97571983</v>
      </c>
      <c r="B4482">
        <v>33.078981220000003</v>
      </c>
      <c r="C4482">
        <v>13</v>
      </c>
      <c r="D4482" t="s">
        <v>371</v>
      </c>
      <c r="E4482" t="s">
        <v>370</v>
      </c>
      <c r="F4482">
        <v>4481</v>
      </c>
      <c r="G4482">
        <v>181</v>
      </c>
      <c r="H4482">
        <v>13.33</v>
      </c>
      <c r="I4482">
        <v>2.3620000000000001</v>
      </c>
      <c r="J4482">
        <v>1</v>
      </c>
      <c r="K4482">
        <v>1166.8</v>
      </c>
      <c r="L4482" t="s">
        <v>369</v>
      </c>
      <c r="M4482" t="s">
        <v>368</v>
      </c>
      <c r="N4482" s="8">
        <v>41962</v>
      </c>
      <c r="O4482">
        <v>0</v>
      </c>
      <c r="P4482">
        <v>0</v>
      </c>
      <c r="Q4482">
        <v>14731</v>
      </c>
      <c r="R4482">
        <v>1867.6</v>
      </c>
      <c r="S4482">
        <v>3.891</v>
      </c>
      <c r="T4482">
        <v>33</v>
      </c>
      <c r="U4482">
        <v>5659.5</v>
      </c>
      <c r="V4482">
        <v>1</v>
      </c>
      <c r="W4482">
        <v>1.611</v>
      </c>
      <c r="X4482">
        <v>2.6030000000000002</v>
      </c>
      <c r="Y4482" s="8">
        <v>41962</v>
      </c>
    </row>
    <row r="4483" spans="1:25" x14ac:dyDescent="0.25">
      <c r="A4483">
        <v>-111.97571949</v>
      </c>
      <c r="B4483">
        <v>33.078974209999998</v>
      </c>
      <c r="C4483">
        <v>13</v>
      </c>
      <c r="D4483" t="s">
        <v>371</v>
      </c>
      <c r="E4483" t="s">
        <v>370</v>
      </c>
      <c r="F4483">
        <v>4482</v>
      </c>
      <c r="G4483">
        <v>183</v>
      </c>
      <c r="H4483">
        <v>13.33</v>
      </c>
      <c r="I4483">
        <v>2.4279999999999999</v>
      </c>
      <c r="J4483">
        <v>1</v>
      </c>
      <c r="K4483">
        <v>1166.8</v>
      </c>
      <c r="L4483" t="s">
        <v>369</v>
      </c>
      <c r="M4483" t="s">
        <v>368</v>
      </c>
      <c r="N4483" s="8">
        <v>41962</v>
      </c>
      <c r="O4483">
        <v>0</v>
      </c>
      <c r="P4483">
        <v>0</v>
      </c>
      <c r="Q4483">
        <v>13311</v>
      </c>
      <c r="R4483">
        <v>1642</v>
      </c>
      <c r="S4483">
        <v>3.4209999999999998</v>
      </c>
      <c r="T4483">
        <v>33</v>
      </c>
      <c r="U4483">
        <v>4975.6000000000004</v>
      </c>
      <c r="V4483">
        <v>1</v>
      </c>
      <c r="W4483">
        <v>1.655</v>
      </c>
      <c r="X4483">
        <v>2.6749999999999998</v>
      </c>
      <c r="Y4483" s="8">
        <v>41962</v>
      </c>
    </row>
    <row r="4484" spans="1:25" x14ac:dyDescent="0.25">
      <c r="A4484">
        <v>-111.97572</v>
      </c>
      <c r="B4484">
        <v>33.078967230000003</v>
      </c>
      <c r="C4484">
        <v>13</v>
      </c>
      <c r="D4484" t="s">
        <v>371</v>
      </c>
      <c r="E4484" t="s">
        <v>370</v>
      </c>
      <c r="F4484">
        <v>4483</v>
      </c>
      <c r="G4484">
        <v>180</v>
      </c>
      <c r="H4484">
        <v>13.33</v>
      </c>
      <c r="I4484">
        <v>2.5590000000000002</v>
      </c>
      <c r="J4484">
        <v>1</v>
      </c>
      <c r="K4484">
        <v>1166.8</v>
      </c>
      <c r="L4484" t="s">
        <v>369</v>
      </c>
      <c r="M4484" t="s">
        <v>368</v>
      </c>
      <c r="N4484" s="8">
        <v>41962</v>
      </c>
      <c r="O4484">
        <v>0</v>
      </c>
      <c r="P4484">
        <v>0</v>
      </c>
      <c r="Q4484">
        <v>13219</v>
      </c>
      <c r="R4484">
        <v>1547</v>
      </c>
      <c r="S4484">
        <v>3.2229999999999999</v>
      </c>
      <c r="T4484">
        <v>33</v>
      </c>
      <c r="U4484">
        <v>4687.8999999999996</v>
      </c>
      <c r="V4484">
        <v>1</v>
      </c>
      <c r="W4484">
        <v>1.7450000000000001</v>
      </c>
      <c r="X4484">
        <v>2.82</v>
      </c>
      <c r="Y4484" s="8">
        <v>41962</v>
      </c>
    </row>
    <row r="4485" spans="1:25" x14ac:dyDescent="0.25">
      <c r="A4485">
        <v>-111.97572017</v>
      </c>
      <c r="B4485">
        <v>33.078960219999999</v>
      </c>
      <c r="C4485">
        <v>13</v>
      </c>
      <c r="D4485" t="s">
        <v>371</v>
      </c>
      <c r="E4485" t="s">
        <v>370</v>
      </c>
      <c r="F4485">
        <v>4484</v>
      </c>
      <c r="G4485">
        <v>179</v>
      </c>
      <c r="H4485">
        <v>13.33</v>
      </c>
      <c r="I4485">
        <v>2.5590000000000002</v>
      </c>
      <c r="J4485">
        <v>1</v>
      </c>
      <c r="K4485">
        <v>1166.8</v>
      </c>
      <c r="L4485" t="s">
        <v>369</v>
      </c>
      <c r="M4485" t="s">
        <v>368</v>
      </c>
      <c r="N4485" s="8">
        <v>41962</v>
      </c>
      <c r="O4485">
        <v>0</v>
      </c>
      <c r="P4485">
        <v>0</v>
      </c>
      <c r="Q4485">
        <v>13343</v>
      </c>
      <c r="R4485">
        <v>1561.4</v>
      </c>
      <c r="S4485">
        <v>3.2530000000000001</v>
      </c>
      <c r="T4485">
        <v>33</v>
      </c>
      <c r="U4485">
        <v>4731.6000000000004</v>
      </c>
      <c r="V4485">
        <v>1</v>
      </c>
      <c r="W4485">
        <v>1.7450000000000001</v>
      </c>
      <c r="X4485">
        <v>2.82</v>
      </c>
      <c r="Y4485" s="8">
        <v>41962</v>
      </c>
    </row>
    <row r="4486" spans="1:25" x14ac:dyDescent="0.25">
      <c r="A4486">
        <v>-111.97571983</v>
      </c>
      <c r="B4486">
        <v>33.07895422</v>
      </c>
      <c r="C4486">
        <v>13</v>
      </c>
      <c r="D4486" t="s">
        <v>371</v>
      </c>
      <c r="E4486" t="s">
        <v>370</v>
      </c>
      <c r="F4486">
        <v>4485</v>
      </c>
      <c r="G4486">
        <v>181</v>
      </c>
      <c r="H4486">
        <v>13.33</v>
      </c>
      <c r="I4486">
        <v>2.4929999999999999</v>
      </c>
      <c r="J4486">
        <v>1</v>
      </c>
      <c r="K4486">
        <v>1166.8</v>
      </c>
      <c r="L4486" t="s">
        <v>369</v>
      </c>
      <c r="M4486" t="s">
        <v>368</v>
      </c>
      <c r="N4486" s="8">
        <v>41962</v>
      </c>
      <c r="O4486">
        <v>0</v>
      </c>
      <c r="P4486">
        <v>0</v>
      </c>
      <c r="Q4486">
        <v>12511</v>
      </c>
      <c r="R4486">
        <v>1502.6</v>
      </c>
      <c r="S4486">
        <v>3.13</v>
      </c>
      <c r="T4486">
        <v>33</v>
      </c>
      <c r="U4486">
        <v>4553.3</v>
      </c>
      <c r="V4486">
        <v>1</v>
      </c>
      <c r="W4486">
        <v>1.7</v>
      </c>
      <c r="X4486">
        <v>2.7480000000000002</v>
      </c>
      <c r="Y4486" s="8">
        <v>41962</v>
      </c>
    </row>
    <row r="4487" spans="1:25" x14ac:dyDescent="0.25">
      <c r="A4487">
        <v>-111.97572103</v>
      </c>
      <c r="B4487">
        <v>33.07894718</v>
      </c>
      <c r="C4487">
        <v>13</v>
      </c>
      <c r="D4487" t="s">
        <v>371</v>
      </c>
      <c r="E4487" t="s">
        <v>370</v>
      </c>
      <c r="F4487">
        <v>4486</v>
      </c>
      <c r="G4487">
        <v>174</v>
      </c>
      <c r="H4487">
        <v>13.33</v>
      </c>
      <c r="I4487">
        <v>2.4609999999999999</v>
      </c>
      <c r="J4487">
        <v>1</v>
      </c>
      <c r="K4487">
        <v>1166.8</v>
      </c>
      <c r="L4487" t="s">
        <v>369</v>
      </c>
      <c r="M4487" t="s">
        <v>368</v>
      </c>
      <c r="N4487" s="8">
        <v>41962</v>
      </c>
      <c r="O4487">
        <v>0</v>
      </c>
      <c r="P4487">
        <v>0</v>
      </c>
      <c r="Q4487">
        <v>12399</v>
      </c>
      <c r="R4487">
        <v>1509</v>
      </c>
      <c r="S4487">
        <v>3.1440000000000001</v>
      </c>
      <c r="T4487">
        <v>33</v>
      </c>
      <c r="U4487">
        <v>4572.8</v>
      </c>
      <c r="V4487">
        <v>1</v>
      </c>
      <c r="W4487">
        <v>1.6779999999999999</v>
      </c>
      <c r="X4487">
        <v>2.7109999999999999</v>
      </c>
      <c r="Y4487" s="8">
        <v>41962</v>
      </c>
    </row>
    <row r="4488" spans="1:25" x14ac:dyDescent="0.25">
      <c r="A4488">
        <v>-111.97572</v>
      </c>
      <c r="B4488">
        <v>33.078940230000001</v>
      </c>
      <c r="C4488">
        <v>13</v>
      </c>
      <c r="D4488" t="s">
        <v>371</v>
      </c>
      <c r="E4488" t="s">
        <v>370</v>
      </c>
      <c r="F4488">
        <v>4487</v>
      </c>
      <c r="G4488">
        <v>180</v>
      </c>
      <c r="H4488">
        <v>13.33</v>
      </c>
      <c r="I4488">
        <v>2.4279999999999999</v>
      </c>
      <c r="J4488">
        <v>1</v>
      </c>
      <c r="K4488">
        <v>1166.9000000000001</v>
      </c>
      <c r="L4488" t="s">
        <v>369</v>
      </c>
      <c r="M4488" t="s">
        <v>368</v>
      </c>
      <c r="N4488" s="8">
        <v>41962</v>
      </c>
      <c r="O4488">
        <v>0</v>
      </c>
      <c r="P4488">
        <v>0</v>
      </c>
      <c r="Q4488">
        <v>10988</v>
      </c>
      <c r="R4488">
        <v>1355.4</v>
      </c>
      <c r="S4488">
        <v>2.8239999999999998</v>
      </c>
      <c r="T4488">
        <v>33</v>
      </c>
      <c r="U4488">
        <v>4107.3</v>
      </c>
      <c r="V4488">
        <v>1</v>
      </c>
      <c r="W4488">
        <v>1.655</v>
      </c>
      <c r="X4488">
        <v>2.6749999999999998</v>
      </c>
      <c r="Y4488" s="8">
        <v>41962</v>
      </c>
    </row>
    <row r="4489" spans="1:25" x14ac:dyDescent="0.25">
      <c r="A4489">
        <v>-111.97572</v>
      </c>
      <c r="B4489">
        <v>33.078933229999997</v>
      </c>
      <c r="C4489">
        <v>13</v>
      </c>
      <c r="D4489" t="s">
        <v>371</v>
      </c>
      <c r="E4489" t="s">
        <v>370</v>
      </c>
      <c r="F4489">
        <v>4488</v>
      </c>
      <c r="G4489">
        <v>180</v>
      </c>
      <c r="H4489">
        <v>13.33</v>
      </c>
      <c r="I4489">
        <v>2.5590000000000002</v>
      </c>
      <c r="J4489">
        <v>1</v>
      </c>
      <c r="K4489">
        <v>1166.9000000000001</v>
      </c>
      <c r="L4489" t="s">
        <v>369</v>
      </c>
      <c r="M4489" t="s">
        <v>368</v>
      </c>
      <c r="N4489" s="8">
        <v>41962</v>
      </c>
      <c r="O4489">
        <v>0</v>
      </c>
      <c r="P4489">
        <v>0</v>
      </c>
      <c r="Q4489">
        <v>11980</v>
      </c>
      <c r="R4489">
        <v>1402</v>
      </c>
      <c r="S4489">
        <v>2.9209999999999998</v>
      </c>
      <c r="T4489">
        <v>33</v>
      </c>
      <c r="U4489">
        <v>4248.3999999999996</v>
      </c>
      <c r="V4489">
        <v>1</v>
      </c>
      <c r="W4489">
        <v>1.7450000000000001</v>
      </c>
      <c r="X4489">
        <v>2.82</v>
      </c>
      <c r="Y4489" s="8">
        <v>41962</v>
      </c>
    </row>
    <row r="4490" spans="1:25" x14ac:dyDescent="0.25">
      <c r="A4490">
        <v>-111.97572051</v>
      </c>
      <c r="B4490">
        <v>33.078926209999999</v>
      </c>
      <c r="C4490">
        <v>13</v>
      </c>
      <c r="D4490" t="s">
        <v>371</v>
      </c>
      <c r="E4490" t="s">
        <v>370</v>
      </c>
      <c r="F4490">
        <v>4489</v>
      </c>
      <c r="G4490">
        <v>177</v>
      </c>
      <c r="H4490">
        <v>13.33</v>
      </c>
      <c r="I4490">
        <v>2.2970000000000002</v>
      </c>
      <c r="J4490">
        <v>1</v>
      </c>
      <c r="K4490">
        <v>1166.9000000000001</v>
      </c>
      <c r="L4490" t="s">
        <v>369</v>
      </c>
      <c r="M4490" t="s">
        <v>368</v>
      </c>
      <c r="N4490" s="8">
        <v>41962</v>
      </c>
      <c r="O4490">
        <v>0</v>
      </c>
      <c r="P4490">
        <v>0</v>
      </c>
      <c r="Q4490">
        <v>12072</v>
      </c>
      <c r="R4490">
        <v>1574.3</v>
      </c>
      <c r="S4490">
        <v>3.28</v>
      </c>
      <c r="T4490">
        <v>33</v>
      </c>
      <c r="U4490">
        <v>4770.5</v>
      </c>
      <c r="V4490">
        <v>1</v>
      </c>
      <c r="W4490">
        <v>1.5660000000000001</v>
      </c>
      <c r="X4490">
        <v>2.5310000000000001</v>
      </c>
      <c r="Y4490" s="8">
        <v>41962</v>
      </c>
    </row>
    <row r="4491" spans="1:25" x14ac:dyDescent="0.25">
      <c r="A4491">
        <v>-111.9757188</v>
      </c>
      <c r="B4491">
        <v>33.078920160000003</v>
      </c>
      <c r="C4491">
        <v>13</v>
      </c>
      <c r="D4491" t="s">
        <v>371</v>
      </c>
      <c r="E4491" t="s">
        <v>370</v>
      </c>
      <c r="F4491">
        <v>4490</v>
      </c>
      <c r="G4491">
        <v>187</v>
      </c>
      <c r="H4491">
        <v>13.33</v>
      </c>
      <c r="I4491">
        <v>2.5259999999999998</v>
      </c>
      <c r="J4491">
        <v>1</v>
      </c>
      <c r="K4491">
        <v>1166.9000000000001</v>
      </c>
      <c r="L4491" t="s">
        <v>369</v>
      </c>
      <c r="M4491" t="s">
        <v>368</v>
      </c>
      <c r="N4491" s="8">
        <v>41962</v>
      </c>
      <c r="O4491">
        <v>0</v>
      </c>
      <c r="P4491">
        <v>0</v>
      </c>
      <c r="Q4491">
        <v>12224</v>
      </c>
      <c r="R4491">
        <v>1449.1</v>
      </c>
      <c r="S4491">
        <v>3.0190000000000001</v>
      </c>
      <c r="T4491">
        <v>33</v>
      </c>
      <c r="U4491">
        <v>4391.3</v>
      </c>
      <c r="V4491">
        <v>1</v>
      </c>
      <c r="W4491">
        <v>1.722</v>
      </c>
      <c r="X4491">
        <v>2.7839999999999998</v>
      </c>
      <c r="Y4491" s="8">
        <v>41962</v>
      </c>
    </row>
    <row r="4492" spans="1:25" x14ac:dyDescent="0.25">
      <c r="A4492">
        <v>-111.97571983</v>
      </c>
      <c r="B4492">
        <v>33.078913219999997</v>
      </c>
      <c r="C4492">
        <v>13</v>
      </c>
      <c r="D4492" t="s">
        <v>371</v>
      </c>
      <c r="E4492" t="s">
        <v>370</v>
      </c>
      <c r="F4492">
        <v>4491</v>
      </c>
      <c r="G4492">
        <v>181</v>
      </c>
      <c r="H4492">
        <v>13.33</v>
      </c>
      <c r="I4492">
        <v>2.5920000000000001</v>
      </c>
      <c r="J4492">
        <v>1</v>
      </c>
      <c r="K4492">
        <v>1166.9000000000001</v>
      </c>
      <c r="L4492" t="s">
        <v>369</v>
      </c>
      <c r="M4492" t="s">
        <v>368</v>
      </c>
      <c r="N4492" s="8">
        <v>41962</v>
      </c>
      <c r="O4492">
        <v>0</v>
      </c>
      <c r="P4492">
        <v>0</v>
      </c>
      <c r="Q4492">
        <v>12280</v>
      </c>
      <c r="R4492">
        <v>1418.9</v>
      </c>
      <c r="S4492">
        <v>2.956</v>
      </c>
      <c r="T4492">
        <v>33</v>
      </c>
      <c r="U4492">
        <v>4299.6000000000004</v>
      </c>
      <c r="V4492">
        <v>1</v>
      </c>
      <c r="W4492">
        <v>1.7669999999999999</v>
      </c>
      <c r="X4492">
        <v>2.8559999999999999</v>
      </c>
      <c r="Y4492" s="8">
        <v>41962</v>
      </c>
    </row>
    <row r="4493" spans="1:25" x14ac:dyDescent="0.25">
      <c r="A4493">
        <v>-111.97572</v>
      </c>
      <c r="B4493">
        <v>33.078906230000001</v>
      </c>
      <c r="C4493">
        <v>13</v>
      </c>
      <c r="D4493" t="s">
        <v>371</v>
      </c>
      <c r="E4493" t="s">
        <v>370</v>
      </c>
      <c r="F4493">
        <v>4492</v>
      </c>
      <c r="G4493">
        <v>180</v>
      </c>
      <c r="H4493">
        <v>13.33</v>
      </c>
      <c r="I4493">
        <v>2.5259999999999998</v>
      </c>
      <c r="J4493">
        <v>1</v>
      </c>
      <c r="K4493">
        <v>1166.9000000000001</v>
      </c>
      <c r="L4493" t="s">
        <v>369</v>
      </c>
      <c r="M4493" t="s">
        <v>368</v>
      </c>
      <c r="N4493" s="8">
        <v>41962</v>
      </c>
      <c r="O4493">
        <v>0</v>
      </c>
      <c r="P4493">
        <v>0</v>
      </c>
      <c r="Q4493">
        <v>13257</v>
      </c>
      <c r="R4493">
        <v>1571.6</v>
      </c>
      <c r="S4493">
        <v>3.274</v>
      </c>
      <c r="T4493">
        <v>33</v>
      </c>
      <c r="U4493">
        <v>4762.3</v>
      </c>
      <c r="V4493">
        <v>1</v>
      </c>
      <c r="W4493">
        <v>1.722</v>
      </c>
      <c r="X4493">
        <v>2.7839999999999998</v>
      </c>
      <c r="Y4493" s="8">
        <v>41962</v>
      </c>
    </row>
    <row r="4494" spans="1:25" x14ac:dyDescent="0.25">
      <c r="A4494">
        <v>-111.97571983</v>
      </c>
      <c r="B4494">
        <v>33.078899219999997</v>
      </c>
      <c r="C4494">
        <v>13</v>
      </c>
      <c r="D4494" t="s">
        <v>371</v>
      </c>
      <c r="E4494" t="s">
        <v>370</v>
      </c>
      <c r="F4494">
        <v>4493</v>
      </c>
      <c r="G4494">
        <v>181</v>
      </c>
      <c r="H4494">
        <v>13.33</v>
      </c>
      <c r="I4494">
        <v>2.3620000000000001</v>
      </c>
      <c r="J4494">
        <v>1</v>
      </c>
      <c r="K4494">
        <v>1166.8</v>
      </c>
      <c r="L4494" t="s">
        <v>369</v>
      </c>
      <c r="M4494" t="s">
        <v>368</v>
      </c>
      <c r="N4494" s="8">
        <v>41962</v>
      </c>
      <c r="O4494">
        <v>0</v>
      </c>
      <c r="P4494">
        <v>0</v>
      </c>
      <c r="Q4494">
        <v>11897</v>
      </c>
      <c r="R4494">
        <v>1508.2</v>
      </c>
      <c r="S4494">
        <v>3.1419999999999999</v>
      </c>
      <c r="T4494">
        <v>33</v>
      </c>
      <c r="U4494">
        <v>4570.3999999999996</v>
      </c>
      <c r="V4494">
        <v>1</v>
      </c>
      <c r="W4494">
        <v>1.611</v>
      </c>
      <c r="X4494">
        <v>2.6030000000000002</v>
      </c>
      <c r="Y4494" s="8">
        <v>41962</v>
      </c>
    </row>
    <row r="4495" spans="1:25" x14ac:dyDescent="0.25">
      <c r="A4495">
        <v>-111.97572</v>
      </c>
      <c r="B4495">
        <v>33.078892230000001</v>
      </c>
      <c r="C4495">
        <v>13</v>
      </c>
      <c r="D4495" t="s">
        <v>371</v>
      </c>
      <c r="E4495" t="s">
        <v>370</v>
      </c>
      <c r="F4495">
        <v>4494</v>
      </c>
      <c r="G4495">
        <v>180</v>
      </c>
      <c r="H4495">
        <v>13.33</v>
      </c>
      <c r="I4495">
        <v>2.4609999999999999</v>
      </c>
      <c r="J4495">
        <v>1</v>
      </c>
      <c r="K4495">
        <v>1166.9000000000001</v>
      </c>
      <c r="L4495" t="s">
        <v>369</v>
      </c>
      <c r="M4495" t="s">
        <v>368</v>
      </c>
      <c r="N4495" s="8">
        <v>41962</v>
      </c>
      <c r="O4495">
        <v>0</v>
      </c>
      <c r="P4495">
        <v>0</v>
      </c>
      <c r="Q4495">
        <v>13762</v>
      </c>
      <c r="R4495">
        <v>1674.9</v>
      </c>
      <c r="S4495">
        <v>3.4889999999999999</v>
      </c>
      <c r="T4495">
        <v>33</v>
      </c>
      <c r="U4495">
        <v>5075.3999999999996</v>
      </c>
      <c r="V4495">
        <v>1</v>
      </c>
      <c r="W4495">
        <v>1.6779999999999999</v>
      </c>
      <c r="X4495">
        <v>2.7109999999999999</v>
      </c>
      <c r="Y4495" s="8">
        <v>41962</v>
      </c>
    </row>
    <row r="4496" spans="1:25" x14ac:dyDescent="0.25">
      <c r="A4496">
        <v>-111.97572034</v>
      </c>
      <c r="B4496">
        <v>33.078885219999997</v>
      </c>
      <c r="C4496">
        <v>13</v>
      </c>
      <c r="D4496" t="s">
        <v>371</v>
      </c>
      <c r="E4496" t="s">
        <v>370</v>
      </c>
      <c r="F4496">
        <v>4495</v>
      </c>
      <c r="G4496">
        <v>178</v>
      </c>
      <c r="H4496">
        <v>13.33</v>
      </c>
      <c r="I4496">
        <v>2.4929999999999999</v>
      </c>
      <c r="J4496">
        <v>1</v>
      </c>
      <c r="K4496">
        <v>1166.9000000000001</v>
      </c>
      <c r="L4496" t="s">
        <v>369</v>
      </c>
      <c r="M4496" t="s">
        <v>368</v>
      </c>
      <c r="N4496" s="8">
        <v>41962</v>
      </c>
      <c r="O4496">
        <v>0</v>
      </c>
      <c r="P4496">
        <v>0</v>
      </c>
      <c r="Q4496">
        <v>12871</v>
      </c>
      <c r="R4496">
        <v>1545.9</v>
      </c>
      <c r="S4496">
        <v>3.2210000000000001</v>
      </c>
      <c r="T4496">
        <v>33</v>
      </c>
      <c r="U4496">
        <v>4684.6000000000004</v>
      </c>
      <c r="V4496">
        <v>1</v>
      </c>
      <c r="W4496">
        <v>1.7</v>
      </c>
      <c r="X4496">
        <v>2.7480000000000002</v>
      </c>
      <c r="Y4496" s="8">
        <v>41962</v>
      </c>
    </row>
    <row r="4497" spans="1:25" x14ac:dyDescent="0.25">
      <c r="A4497">
        <v>-111.97572034</v>
      </c>
      <c r="B4497">
        <v>33.078879219999997</v>
      </c>
      <c r="C4497">
        <v>13</v>
      </c>
      <c r="D4497" t="s">
        <v>371</v>
      </c>
      <c r="E4497" t="s">
        <v>370</v>
      </c>
      <c r="F4497">
        <v>4496</v>
      </c>
      <c r="G4497">
        <v>178</v>
      </c>
      <c r="H4497">
        <v>13.33</v>
      </c>
      <c r="I4497">
        <v>2.3620000000000001</v>
      </c>
      <c r="J4497">
        <v>1</v>
      </c>
      <c r="K4497">
        <v>1166.9000000000001</v>
      </c>
      <c r="L4497" t="s">
        <v>369</v>
      </c>
      <c r="M4497" t="s">
        <v>368</v>
      </c>
      <c r="N4497" s="8">
        <v>41962</v>
      </c>
      <c r="O4497">
        <v>0</v>
      </c>
      <c r="P4497">
        <v>0</v>
      </c>
      <c r="Q4497">
        <v>12108</v>
      </c>
      <c r="R4497">
        <v>1535.1</v>
      </c>
      <c r="S4497">
        <v>3.198</v>
      </c>
      <c r="T4497">
        <v>33</v>
      </c>
      <c r="U4497">
        <v>4651.7</v>
      </c>
      <c r="V4497">
        <v>1</v>
      </c>
      <c r="W4497">
        <v>1.611</v>
      </c>
      <c r="X4497">
        <v>2.6030000000000002</v>
      </c>
      <c r="Y4497" s="8">
        <v>41962</v>
      </c>
    </row>
    <row r="4498" spans="1:25" x14ac:dyDescent="0.25">
      <c r="A4498">
        <v>-111.97571983</v>
      </c>
      <c r="B4498">
        <v>33.078872220000001</v>
      </c>
      <c r="C4498">
        <v>13</v>
      </c>
      <c r="D4498" t="s">
        <v>371</v>
      </c>
      <c r="E4498" t="s">
        <v>370</v>
      </c>
      <c r="F4498">
        <v>4497</v>
      </c>
      <c r="G4498">
        <v>181</v>
      </c>
      <c r="H4498">
        <v>13.33</v>
      </c>
      <c r="I4498">
        <v>2.395</v>
      </c>
      <c r="J4498">
        <v>1</v>
      </c>
      <c r="K4498">
        <v>1166.9000000000001</v>
      </c>
      <c r="L4498" t="s">
        <v>369</v>
      </c>
      <c r="M4498" t="s">
        <v>368</v>
      </c>
      <c r="N4498" s="8">
        <v>41962</v>
      </c>
      <c r="O4498">
        <v>0</v>
      </c>
      <c r="P4498">
        <v>0</v>
      </c>
      <c r="Q4498">
        <v>13443</v>
      </c>
      <c r="R4498">
        <v>1681</v>
      </c>
      <c r="S4498">
        <v>3.5019999999999998</v>
      </c>
      <c r="T4498">
        <v>33</v>
      </c>
      <c r="U4498">
        <v>5093.8999999999996</v>
      </c>
      <c r="V4498">
        <v>1</v>
      </c>
      <c r="W4498">
        <v>1.633</v>
      </c>
      <c r="X4498">
        <v>2.6389999999999998</v>
      </c>
      <c r="Y4498" s="8">
        <v>41962</v>
      </c>
    </row>
    <row r="4499" spans="1:25" x14ac:dyDescent="0.25">
      <c r="A4499">
        <v>-111.97571949</v>
      </c>
      <c r="B4499">
        <v>33.078865209999996</v>
      </c>
      <c r="C4499">
        <v>13</v>
      </c>
      <c r="D4499" t="s">
        <v>371</v>
      </c>
      <c r="E4499" t="s">
        <v>370</v>
      </c>
      <c r="F4499">
        <v>4498</v>
      </c>
      <c r="G4499">
        <v>183</v>
      </c>
      <c r="H4499">
        <v>13.33</v>
      </c>
      <c r="I4499">
        <v>2.4609999999999999</v>
      </c>
      <c r="J4499">
        <v>1</v>
      </c>
      <c r="K4499">
        <v>1166.9000000000001</v>
      </c>
      <c r="L4499" t="s">
        <v>369</v>
      </c>
      <c r="M4499" t="s">
        <v>368</v>
      </c>
      <c r="N4499" s="8">
        <v>41962</v>
      </c>
      <c r="O4499">
        <v>0</v>
      </c>
      <c r="P4499">
        <v>0</v>
      </c>
      <c r="Q4499">
        <v>12657</v>
      </c>
      <c r="R4499">
        <v>1540.5</v>
      </c>
      <c r="S4499">
        <v>3.2090000000000001</v>
      </c>
      <c r="T4499">
        <v>33</v>
      </c>
      <c r="U4499">
        <v>4668.2</v>
      </c>
      <c r="V4499">
        <v>1</v>
      </c>
      <c r="W4499">
        <v>1.6779999999999999</v>
      </c>
      <c r="X4499">
        <v>2.7109999999999999</v>
      </c>
      <c r="Y4499" s="8">
        <v>41962</v>
      </c>
    </row>
    <row r="4500" spans="1:25" x14ac:dyDescent="0.25">
      <c r="A4500">
        <v>-111.97571949</v>
      </c>
      <c r="B4500">
        <v>33.07885821</v>
      </c>
      <c r="C4500">
        <v>13</v>
      </c>
      <c r="D4500" t="s">
        <v>371</v>
      </c>
      <c r="E4500" t="s">
        <v>370</v>
      </c>
      <c r="F4500">
        <v>4499</v>
      </c>
      <c r="G4500">
        <v>183</v>
      </c>
      <c r="H4500">
        <v>13.33</v>
      </c>
      <c r="I4500">
        <v>2.4929999999999999</v>
      </c>
      <c r="J4500">
        <v>1</v>
      </c>
      <c r="K4500">
        <v>1167</v>
      </c>
      <c r="L4500" t="s">
        <v>369</v>
      </c>
      <c r="M4500" t="s">
        <v>368</v>
      </c>
      <c r="N4500" s="8">
        <v>41962</v>
      </c>
      <c r="O4500">
        <v>0</v>
      </c>
      <c r="P4500">
        <v>0</v>
      </c>
      <c r="Q4500">
        <v>12659</v>
      </c>
      <c r="R4500">
        <v>1520.5</v>
      </c>
      <c r="S4500">
        <v>3.1680000000000001</v>
      </c>
      <c r="T4500">
        <v>33</v>
      </c>
      <c r="U4500">
        <v>4607.5</v>
      </c>
      <c r="V4500">
        <v>1</v>
      </c>
      <c r="W4500">
        <v>1.7</v>
      </c>
      <c r="X4500">
        <v>2.7480000000000002</v>
      </c>
      <c r="Y4500" s="8">
        <v>41962</v>
      </c>
    </row>
    <row r="4501" spans="1:25" x14ac:dyDescent="0.25">
      <c r="A4501">
        <v>-111.97572017</v>
      </c>
      <c r="B4501">
        <v>33.078851219999997</v>
      </c>
      <c r="C4501">
        <v>13</v>
      </c>
      <c r="D4501" t="s">
        <v>371</v>
      </c>
      <c r="E4501" t="s">
        <v>370</v>
      </c>
      <c r="F4501">
        <v>4500</v>
      </c>
      <c r="G4501">
        <v>179</v>
      </c>
      <c r="H4501">
        <v>13.33</v>
      </c>
      <c r="I4501">
        <v>2.4609999999999999</v>
      </c>
      <c r="J4501">
        <v>1</v>
      </c>
      <c r="K4501">
        <v>1167</v>
      </c>
      <c r="L4501" t="s">
        <v>369</v>
      </c>
      <c r="M4501" t="s">
        <v>368</v>
      </c>
      <c r="N4501" s="8">
        <v>41962</v>
      </c>
      <c r="O4501">
        <v>0</v>
      </c>
      <c r="P4501">
        <v>0</v>
      </c>
      <c r="Q4501">
        <v>14106</v>
      </c>
      <c r="R4501">
        <v>1716.8</v>
      </c>
      <c r="S4501">
        <v>3.577</v>
      </c>
      <c r="T4501">
        <v>33</v>
      </c>
      <c r="U4501">
        <v>5202.3999999999996</v>
      </c>
      <c r="V4501">
        <v>1</v>
      </c>
      <c r="W4501">
        <v>1.6779999999999999</v>
      </c>
      <c r="X4501">
        <v>2.7109999999999999</v>
      </c>
      <c r="Y4501" s="8">
        <v>41962</v>
      </c>
    </row>
    <row r="4502" spans="1:25" x14ac:dyDescent="0.25">
      <c r="A4502">
        <v>-111.97571949</v>
      </c>
      <c r="B4502">
        <v>33.078845209999997</v>
      </c>
      <c r="C4502">
        <v>13</v>
      </c>
      <c r="D4502" t="s">
        <v>371</v>
      </c>
      <c r="E4502" t="s">
        <v>370</v>
      </c>
      <c r="F4502">
        <v>4501</v>
      </c>
      <c r="G4502">
        <v>183</v>
      </c>
      <c r="H4502">
        <v>13.33</v>
      </c>
      <c r="I4502">
        <v>2.395</v>
      </c>
      <c r="J4502">
        <v>1</v>
      </c>
      <c r="K4502">
        <v>1167</v>
      </c>
      <c r="L4502" t="s">
        <v>369</v>
      </c>
      <c r="M4502" t="s">
        <v>368</v>
      </c>
      <c r="N4502" s="8">
        <v>41962</v>
      </c>
      <c r="O4502">
        <v>0</v>
      </c>
      <c r="P4502">
        <v>0</v>
      </c>
      <c r="Q4502">
        <v>14300</v>
      </c>
      <c r="R4502">
        <v>1788.1</v>
      </c>
      <c r="S4502">
        <v>3.7250000000000001</v>
      </c>
      <c r="T4502">
        <v>33</v>
      </c>
      <c r="U4502">
        <v>5418.6</v>
      </c>
      <c r="V4502">
        <v>1</v>
      </c>
      <c r="W4502">
        <v>1.633</v>
      </c>
      <c r="X4502">
        <v>2.6389999999999998</v>
      </c>
      <c r="Y4502" s="8">
        <v>41962</v>
      </c>
    </row>
    <row r="4503" spans="1:25" x14ac:dyDescent="0.25">
      <c r="A4503">
        <v>-111.97572034</v>
      </c>
      <c r="B4503">
        <v>33.078838220000002</v>
      </c>
      <c r="C4503">
        <v>13</v>
      </c>
      <c r="D4503" t="s">
        <v>371</v>
      </c>
      <c r="E4503" t="s">
        <v>370</v>
      </c>
      <c r="F4503">
        <v>4502</v>
      </c>
      <c r="G4503">
        <v>178</v>
      </c>
      <c r="H4503">
        <v>13.33</v>
      </c>
      <c r="I4503">
        <v>2.5590000000000002</v>
      </c>
      <c r="J4503">
        <v>1</v>
      </c>
      <c r="K4503">
        <v>1167</v>
      </c>
      <c r="L4503" t="s">
        <v>369</v>
      </c>
      <c r="M4503" t="s">
        <v>368</v>
      </c>
      <c r="N4503" s="8">
        <v>41962</v>
      </c>
      <c r="O4503">
        <v>0</v>
      </c>
      <c r="P4503">
        <v>0</v>
      </c>
      <c r="Q4503">
        <v>17313</v>
      </c>
      <c r="R4503">
        <v>2026.1</v>
      </c>
      <c r="S4503">
        <v>4.2210000000000001</v>
      </c>
      <c r="T4503">
        <v>33</v>
      </c>
      <c r="U4503">
        <v>6139.6</v>
      </c>
      <c r="V4503">
        <v>1</v>
      </c>
      <c r="W4503">
        <v>1.7450000000000001</v>
      </c>
      <c r="X4503">
        <v>2.82</v>
      </c>
      <c r="Y4503" s="8">
        <v>41962</v>
      </c>
    </row>
    <row r="4504" spans="1:25" x14ac:dyDescent="0.25">
      <c r="A4504">
        <v>-111.97572051</v>
      </c>
      <c r="B4504">
        <v>33.078831209999997</v>
      </c>
      <c r="C4504">
        <v>13</v>
      </c>
      <c r="D4504" t="s">
        <v>371</v>
      </c>
      <c r="E4504" t="s">
        <v>370</v>
      </c>
      <c r="F4504">
        <v>4503</v>
      </c>
      <c r="G4504">
        <v>177</v>
      </c>
      <c r="H4504">
        <v>13.33</v>
      </c>
      <c r="I4504">
        <v>2.3290000000000002</v>
      </c>
      <c r="J4504">
        <v>1</v>
      </c>
      <c r="K4504">
        <v>1167</v>
      </c>
      <c r="L4504" t="s">
        <v>369</v>
      </c>
      <c r="M4504" t="s">
        <v>368</v>
      </c>
      <c r="N4504" s="8">
        <v>41962</v>
      </c>
      <c r="O4504">
        <v>0</v>
      </c>
      <c r="P4504">
        <v>0</v>
      </c>
      <c r="Q4504">
        <v>12175</v>
      </c>
      <c r="R4504">
        <v>1565.2</v>
      </c>
      <c r="S4504">
        <v>3.2610000000000001</v>
      </c>
      <c r="T4504">
        <v>33</v>
      </c>
      <c r="U4504">
        <v>4743.2</v>
      </c>
      <c r="V4504">
        <v>1</v>
      </c>
      <c r="W4504">
        <v>1.5880000000000001</v>
      </c>
      <c r="X4504">
        <v>2.5670000000000002</v>
      </c>
      <c r="Y4504" s="8">
        <v>41962</v>
      </c>
    </row>
    <row r="4505" spans="1:25" x14ac:dyDescent="0.25">
      <c r="A4505">
        <v>-111.97572049</v>
      </c>
      <c r="B4505">
        <v>33.078824210000001</v>
      </c>
      <c r="C4505">
        <v>13</v>
      </c>
      <c r="D4505" t="s">
        <v>371</v>
      </c>
      <c r="E4505" t="s">
        <v>370</v>
      </c>
      <c r="F4505">
        <v>4504</v>
      </c>
      <c r="G4505">
        <v>183</v>
      </c>
      <c r="H4505">
        <v>13.33</v>
      </c>
      <c r="I4505">
        <v>2.4929999999999999</v>
      </c>
      <c r="J4505">
        <v>1</v>
      </c>
      <c r="K4505">
        <v>1167</v>
      </c>
      <c r="L4505" t="s">
        <v>369</v>
      </c>
      <c r="M4505" t="s">
        <v>368</v>
      </c>
      <c r="N4505" s="8">
        <v>41962</v>
      </c>
      <c r="O4505">
        <v>0</v>
      </c>
      <c r="P4505">
        <v>0</v>
      </c>
      <c r="Q4505">
        <v>15330</v>
      </c>
      <c r="R4505">
        <v>1841.3</v>
      </c>
      <c r="S4505">
        <v>3.8359999999999999</v>
      </c>
      <c r="T4505">
        <v>33</v>
      </c>
      <c r="U4505">
        <v>5579.6</v>
      </c>
      <c r="V4505">
        <v>1</v>
      </c>
      <c r="W4505">
        <v>1.7</v>
      </c>
      <c r="X4505">
        <v>2.7480000000000002</v>
      </c>
      <c r="Y4505" s="8">
        <v>41962</v>
      </c>
    </row>
    <row r="4506" spans="1:25" x14ac:dyDescent="0.25">
      <c r="A4506">
        <v>-111.97572099999999</v>
      </c>
      <c r="B4506">
        <v>33.078817229999999</v>
      </c>
      <c r="C4506">
        <v>13</v>
      </c>
      <c r="D4506" t="s">
        <v>371</v>
      </c>
      <c r="E4506" t="s">
        <v>370</v>
      </c>
      <c r="F4506">
        <v>4505</v>
      </c>
      <c r="G4506">
        <v>180</v>
      </c>
      <c r="H4506">
        <v>13.33</v>
      </c>
      <c r="I4506">
        <v>2.69</v>
      </c>
      <c r="J4506">
        <v>1</v>
      </c>
      <c r="K4506">
        <v>1167</v>
      </c>
      <c r="L4506" t="s">
        <v>369</v>
      </c>
      <c r="M4506" t="s">
        <v>368</v>
      </c>
      <c r="N4506" s="8">
        <v>41962</v>
      </c>
      <c r="O4506">
        <v>0</v>
      </c>
      <c r="P4506">
        <v>0</v>
      </c>
      <c r="Q4506">
        <v>15482</v>
      </c>
      <c r="R4506">
        <v>1723.4</v>
      </c>
      <c r="S4506">
        <v>3.59</v>
      </c>
      <c r="T4506">
        <v>33</v>
      </c>
      <c r="U4506">
        <v>5222.3999999999996</v>
      </c>
      <c r="V4506">
        <v>1</v>
      </c>
      <c r="W4506">
        <v>1.8340000000000001</v>
      </c>
      <c r="X4506">
        <v>2.964</v>
      </c>
      <c r="Y4506" s="8">
        <v>41962</v>
      </c>
    </row>
    <row r="4507" spans="1:25" x14ac:dyDescent="0.25">
      <c r="A4507">
        <v>-111.97572065999999</v>
      </c>
      <c r="B4507">
        <v>33.078810220000001</v>
      </c>
      <c r="C4507">
        <v>13</v>
      </c>
      <c r="D4507" t="s">
        <v>371</v>
      </c>
      <c r="E4507" t="s">
        <v>370</v>
      </c>
      <c r="F4507">
        <v>4506</v>
      </c>
      <c r="G4507">
        <v>182</v>
      </c>
      <c r="H4507">
        <v>13.33</v>
      </c>
      <c r="I4507">
        <v>2.395</v>
      </c>
      <c r="J4507">
        <v>1</v>
      </c>
      <c r="K4507">
        <v>1167</v>
      </c>
      <c r="L4507" t="s">
        <v>369</v>
      </c>
      <c r="M4507" t="s">
        <v>368</v>
      </c>
      <c r="N4507" s="8">
        <v>41962</v>
      </c>
      <c r="O4507">
        <v>0</v>
      </c>
      <c r="P4507">
        <v>0</v>
      </c>
      <c r="Q4507">
        <v>12541</v>
      </c>
      <c r="R4507">
        <v>1568.2</v>
      </c>
      <c r="S4507">
        <v>3.2669999999999999</v>
      </c>
      <c r="T4507">
        <v>33</v>
      </c>
      <c r="U4507">
        <v>4752</v>
      </c>
      <c r="V4507">
        <v>1</v>
      </c>
      <c r="W4507">
        <v>1.633</v>
      </c>
      <c r="X4507">
        <v>2.6389999999999998</v>
      </c>
      <c r="Y4507" s="8">
        <v>41962</v>
      </c>
    </row>
    <row r="4508" spans="1:25" x14ac:dyDescent="0.25">
      <c r="A4508">
        <v>-111.97572065999999</v>
      </c>
      <c r="B4508">
        <v>33.078804220000002</v>
      </c>
      <c r="C4508">
        <v>13</v>
      </c>
      <c r="D4508" t="s">
        <v>371</v>
      </c>
      <c r="E4508" t="s">
        <v>370</v>
      </c>
      <c r="F4508">
        <v>4507</v>
      </c>
      <c r="G4508">
        <v>182</v>
      </c>
      <c r="H4508">
        <v>13.33</v>
      </c>
      <c r="I4508">
        <v>2.4929999999999999</v>
      </c>
      <c r="J4508">
        <v>1</v>
      </c>
      <c r="K4508">
        <v>1167</v>
      </c>
      <c r="L4508" t="s">
        <v>369</v>
      </c>
      <c r="M4508" t="s">
        <v>368</v>
      </c>
      <c r="N4508" s="8">
        <v>41962</v>
      </c>
      <c r="O4508">
        <v>0</v>
      </c>
      <c r="P4508">
        <v>0</v>
      </c>
      <c r="Q4508">
        <v>12779</v>
      </c>
      <c r="R4508">
        <v>1534.9</v>
      </c>
      <c r="S4508">
        <v>3.198</v>
      </c>
      <c r="T4508">
        <v>33</v>
      </c>
      <c r="U4508">
        <v>4651.2</v>
      </c>
      <c r="V4508">
        <v>1</v>
      </c>
      <c r="W4508">
        <v>1.7</v>
      </c>
      <c r="X4508">
        <v>2.7480000000000002</v>
      </c>
      <c r="Y4508" s="8">
        <v>41962</v>
      </c>
    </row>
    <row r="4509" spans="1:25" x14ac:dyDescent="0.25">
      <c r="A4509">
        <v>-111.97571979999999</v>
      </c>
      <c r="B4509">
        <v>33.078797160000001</v>
      </c>
      <c r="C4509">
        <v>13</v>
      </c>
      <c r="D4509" t="s">
        <v>371</v>
      </c>
      <c r="E4509" t="s">
        <v>370</v>
      </c>
      <c r="F4509">
        <v>4508</v>
      </c>
      <c r="G4509">
        <v>187</v>
      </c>
      <c r="H4509">
        <v>13.33</v>
      </c>
      <c r="I4509">
        <v>2.4609999999999999</v>
      </c>
      <c r="J4509">
        <v>1</v>
      </c>
      <c r="K4509">
        <v>1167</v>
      </c>
      <c r="L4509" t="s">
        <v>369</v>
      </c>
      <c r="M4509" t="s">
        <v>368</v>
      </c>
      <c r="N4509" s="8">
        <v>41962</v>
      </c>
      <c r="O4509">
        <v>0</v>
      </c>
      <c r="P4509">
        <v>0</v>
      </c>
      <c r="Q4509">
        <v>11511</v>
      </c>
      <c r="R4509">
        <v>1401</v>
      </c>
      <c r="S4509">
        <v>2.919</v>
      </c>
      <c r="T4509">
        <v>33</v>
      </c>
      <c r="U4509">
        <v>4245.3</v>
      </c>
      <c r="V4509">
        <v>1</v>
      </c>
      <c r="W4509">
        <v>1.6779999999999999</v>
      </c>
      <c r="X4509">
        <v>2.7109999999999999</v>
      </c>
      <c r="Y4509" s="8">
        <v>41962</v>
      </c>
    </row>
    <row r="4510" spans="1:25" x14ac:dyDescent="0.25">
      <c r="A4510">
        <v>-111.97572134000001</v>
      </c>
      <c r="B4510">
        <v>33.078790220000002</v>
      </c>
      <c r="C4510">
        <v>13</v>
      </c>
      <c r="D4510" t="s">
        <v>371</v>
      </c>
      <c r="E4510" t="s">
        <v>370</v>
      </c>
      <c r="F4510">
        <v>4509</v>
      </c>
      <c r="G4510">
        <v>178</v>
      </c>
      <c r="H4510">
        <v>13.33</v>
      </c>
      <c r="I4510">
        <v>2.5590000000000002</v>
      </c>
      <c r="J4510">
        <v>1</v>
      </c>
      <c r="K4510">
        <v>1166.9000000000001</v>
      </c>
      <c r="L4510" t="s">
        <v>369</v>
      </c>
      <c r="M4510" t="s">
        <v>368</v>
      </c>
      <c r="N4510" s="8">
        <v>41962</v>
      </c>
      <c r="O4510">
        <v>0</v>
      </c>
      <c r="P4510">
        <v>0</v>
      </c>
      <c r="Q4510">
        <v>11380</v>
      </c>
      <c r="R4510">
        <v>1331.8</v>
      </c>
      <c r="S4510">
        <v>2.7749999999999999</v>
      </c>
      <c r="T4510">
        <v>33</v>
      </c>
      <c r="U4510">
        <v>4035.8</v>
      </c>
      <c r="V4510">
        <v>1</v>
      </c>
      <c r="W4510">
        <v>1.7450000000000001</v>
      </c>
      <c r="X4510">
        <v>2.82</v>
      </c>
      <c r="Y4510" s="8">
        <v>41962</v>
      </c>
    </row>
    <row r="4511" spans="1:25" x14ac:dyDescent="0.25">
      <c r="A4511">
        <v>-111.97572117</v>
      </c>
      <c r="B4511">
        <v>33.078783219999998</v>
      </c>
      <c r="C4511">
        <v>13</v>
      </c>
      <c r="D4511" t="s">
        <v>371</v>
      </c>
      <c r="E4511" t="s">
        <v>370</v>
      </c>
      <c r="F4511">
        <v>4510</v>
      </c>
      <c r="G4511">
        <v>179</v>
      </c>
      <c r="H4511">
        <v>13.33</v>
      </c>
      <c r="I4511">
        <v>2.395</v>
      </c>
      <c r="J4511">
        <v>1</v>
      </c>
      <c r="K4511">
        <v>1167</v>
      </c>
      <c r="L4511" t="s">
        <v>369</v>
      </c>
      <c r="M4511" t="s">
        <v>368</v>
      </c>
      <c r="N4511" s="8">
        <v>41962</v>
      </c>
      <c r="O4511">
        <v>0</v>
      </c>
      <c r="P4511">
        <v>0</v>
      </c>
      <c r="Q4511">
        <v>13596</v>
      </c>
      <c r="R4511">
        <v>1700.1</v>
      </c>
      <c r="S4511">
        <v>3.5419999999999998</v>
      </c>
      <c r="T4511">
        <v>33</v>
      </c>
      <c r="U4511">
        <v>5151.8</v>
      </c>
      <c r="V4511">
        <v>1</v>
      </c>
      <c r="W4511">
        <v>1.633</v>
      </c>
      <c r="X4511">
        <v>2.6389999999999998</v>
      </c>
      <c r="Y4511" s="8">
        <v>41962</v>
      </c>
    </row>
    <row r="4512" spans="1:25" x14ac:dyDescent="0.25">
      <c r="A4512">
        <v>-111.97572099999999</v>
      </c>
      <c r="B4512">
        <v>33.078776230000003</v>
      </c>
      <c r="C4512">
        <v>13</v>
      </c>
      <c r="D4512" t="s">
        <v>371</v>
      </c>
      <c r="E4512" t="s">
        <v>370</v>
      </c>
      <c r="F4512">
        <v>4511</v>
      </c>
      <c r="G4512">
        <v>180</v>
      </c>
      <c r="H4512">
        <v>13.33</v>
      </c>
      <c r="I4512">
        <v>2.5259999999999998</v>
      </c>
      <c r="J4512">
        <v>1</v>
      </c>
      <c r="K4512">
        <v>1166.9000000000001</v>
      </c>
      <c r="L4512" t="s">
        <v>369</v>
      </c>
      <c r="M4512" t="s">
        <v>368</v>
      </c>
      <c r="N4512" s="8">
        <v>41962</v>
      </c>
      <c r="O4512">
        <v>0</v>
      </c>
      <c r="P4512">
        <v>0</v>
      </c>
      <c r="Q4512">
        <v>13067</v>
      </c>
      <c r="R4512">
        <v>1549.1</v>
      </c>
      <c r="S4512">
        <v>3.2269999999999999</v>
      </c>
      <c r="T4512">
        <v>33</v>
      </c>
      <c r="U4512">
        <v>4694.2</v>
      </c>
      <c r="V4512">
        <v>1</v>
      </c>
      <c r="W4512">
        <v>1.722</v>
      </c>
      <c r="X4512">
        <v>2.7839999999999998</v>
      </c>
      <c r="Y4512" s="8">
        <v>41962</v>
      </c>
    </row>
    <row r="4513" spans="1:25" x14ac:dyDescent="0.25">
      <c r="A4513">
        <v>-111.97572134000001</v>
      </c>
      <c r="B4513">
        <v>33.078770220000003</v>
      </c>
      <c r="C4513">
        <v>13</v>
      </c>
      <c r="D4513" t="s">
        <v>371</v>
      </c>
      <c r="E4513" t="s">
        <v>370</v>
      </c>
      <c r="F4513">
        <v>4512</v>
      </c>
      <c r="G4513">
        <v>178</v>
      </c>
      <c r="H4513">
        <v>13.33</v>
      </c>
      <c r="I4513">
        <v>2.4929999999999999</v>
      </c>
      <c r="J4513">
        <v>1</v>
      </c>
      <c r="K4513">
        <v>1166.9000000000001</v>
      </c>
      <c r="L4513" t="s">
        <v>369</v>
      </c>
      <c r="M4513" t="s">
        <v>368</v>
      </c>
      <c r="N4513" s="8">
        <v>41962</v>
      </c>
      <c r="O4513">
        <v>0</v>
      </c>
      <c r="P4513">
        <v>0</v>
      </c>
      <c r="Q4513">
        <v>14025</v>
      </c>
      <c r="R4513">
        <v>1684.4</v>
      </c>
      <c r="S4513">
        <v>3.5089999999999999</v>
      </c>
      <c r="T4513">
        <v>33</v>
      </c>
      <c r="U4513">
        <v>5104.3999999999996</v>
      </c>
      <c r="V4513">
        <v>1</v>
      </c>
      <c r="W4513">
        <v>1.7</v>
      </c>
      <c r="X4513">
        <v>2.7480000000000002</v>
      </c>
      <c r="Y4513" s="8">
        <v>41962</v>
      </c>
    </row>
    <row r="4514" spans="1:25" x14ac:dyDescent="0.25">
      <c r="A4514">
        <v>-111.97572083</v>
      </c>
      <c r="B4514">
        <v>33.078763219999999</v>
      </c>
      <c r="C4514">
        <v>13</v>
      </c>
      <c r="D4514" t="s">
        <v>371</v>
      </c>
      <c r="E4514" t="s">
        <v>370</v>
      </c>
      <c r="F4514">
        <v>4513</v>
      </c>
      <c r="G4514">
        <v>181</v>
      </c>
      <c r="H4514">
        <v>13.33</v>
      </c>
      <c r="I4514">
        <v>2.4929999999999999</v>
      </c>
      <c r="J4514">
        <v>1</v>
      </c>
      <c r="K4514">
        <v>1166.9000000000001</v>
      </c>
      <c r="L4514" t="s">
        <v>369</v>
      </c>
      <c r="M4514" t="s">
        <v>368</v>
      </c>
      <c r="N4514" s="8">
        <v>41962</v>
      </c>
      <c r="O4514">
        <v>0</v>
      </c>
      <c r="P4514">
        <v>0</v>
      </c>
      <c r="Q4514">
        <v>14768</v>
      </c>
      <c r="R4514">
        <v>1773.8</v>
      </c>
      <c r="S4514">
        <v>3.6949999999999998</v>
      </c>
      <c r="T4514">
        <v>33</v>
      </c>
      <c r="U4514">
        <v>5375</v>
      </c>
      <c r="V4514">
        <v>1</v>
      </c>
      <c r="W4514">
        <v>1.7</v>
      </c>
      <c r="X4514">
        <v>2.7480000000000002</v>
      </c>
      <c r="Y4514" s="8">
        <v>41962</v>
      </c>
    </row>
    <row r="4515" spans="1:25" x14ac:dyDescent="0.25">
      <c r="A4515">
        <v>-111.97572117</v>
      </c>
      <c r="B4515">
        <v>33.078756220000002</v>
      </c>
      <c r="C4515">
        <v>13</v>
      </c>
      <c r="D4515" t="s">
        <v>371</v>
      </c>
      <c r="E4515" t="s">
        <v>370</v>
      </c>
      <c r="F4515">
        <v>4514</v>
      </c>
      <c r="G4515">
        <v>179</v>
      </c>
      <c r="H4515">
        <v>13.33</v>
      </c>
      <c r="I4515">
        <v>2.3620000000000001</v>
      </c>
      <c r="J4515">
        <v>1</v>
      </c>
      <c r="K4515">
        <v>1167</v>
      </c>
      <c r="L4515" t="s">
        <v>369</v>
      </c>
      <c r="M4515" t="s">
        <v>368</v>
      </c>
      <c r="N4515" s="8">
        <v>41962</v>
      </c>
      <c r="O4515">
        <v>0</v>
      </c>
      <c r="P4515">
        <v>0</v>
      </c>
      <c r="Q4515">
        <v>13826</v>
      </c>
      <c r="R4515">
        <v>1752.8</v>
      </c>
      <c r="S4515">
        <v>3.6520000000000001</v>
      </c>
      <c r="T4515">
        <v>33</v>
      </c>
      <c r="U4515">
        <v>5311.7</v>
      </c>
      <c r="V4515">
        <v>1</v>
      </c>
      <c r="W4515">
        <v>1.611</v>
      </c>
      <c r="X4515">
        <v>2.6030000000000002</v>
      </c>
      <c r="Y4515" s="8">
        <v>41962</v>
      </c>
    </row>
    <row r="4516" spans="1:25" x14ac:dyDescent="0.25">
      <c r="A4516">
        <v>-111.97572083</v>
      </c>
      <c r="B4516">
        <v>33.078749219999999</v>
      </c>
      <c r="C4516">
        <v>13</v>
      </c>
      <c r="D4516" t="s">
        <v>371</v>
      </c>
      <c r="E4516" t="s">
        <v>370</v>
      </c>
      <c r="F4516">
        <v>4515</v>
      </c>
      <c r="G4516">
        <v>181</v>
      </c>
      <c r="H4516">
        <v>13.33</v>
      </c>
      <c r="I4516">
        <v>2.4609999999999999</v>
      </c>
      <c r="J4516">
        <v>1</v>
      </c>
      <c r="K4516">
        <v>1166.9000000000001</v>
      </c>
      <c r="L4516" t="s">
        <v>369</v>
      </c>
      <c r="M4516" t="s">
        <v>368</v>
      </c>
      <c r="N4516" s="8">
        <v>41962</v>
      </c>
      <c r="O4516">
        <v>0</v>
      </c>
      <c r="P4516">
        <v>0</v>
      </c>
      <c r="Q4516">
        <v>14149</v>
      </c>
      <c r="R4516">
        <v>1722.1</v>
      </c>
      <c r="S4516">
        <v>3.5880000000000001</v>
      </c>
      <c r="T4516">
        <v>33</v>
      </c>
      <c r="U4516">
        <v>5218.3999999999996</v>
      </c>
      <c r="V4516">
        <v>1</v>
      </c>
      <c r="W4516">
        <v>1.6779999999999999</v>
      </c>
      <c r="X4516">
        <v>2.7109999999999999</v>
      </c>
      <c r="Y4516" s="8">
        <v>41962</v>
      </c>
    </row>
    <row r="4517" spans="1:25" x14ac:dyDescent="0.25">
      <c r="A4517">
        <v>-111.97572065999999</v>
      </c>
      <c r="B4517">
        <v>33.078742220000002</v>
      </c>
      <c r="C4517">
        <v>13</v>
      </c>
      <c r="D4517" t="s">
        <v>371</v>
      </c>
      <c r="E4517" t="s">
        <v>370</v>
      </c>
      <c r="F4517">
        <v>4516</v>
      </c>
      <c r="G4517">
        <v>182</v>
      </c>
      <c r="H4517">
        <v>13.33</v>
      </c>
      <c r="I4517">
        <v>2.4929999999999999</v>
      </c>
      <c r="J4517">
        <v>1</v>
      </c>
      <c r="K4517">
        <v>1166.9000000000001</v>
      </c>
      <c r="L4517" t="s">
        <v>369</v>
      </c>
      <c r="M4517" t="s">
        <v>368</v>
      </c>
      <c r="N4517" s="8">
        <v>41962</v>
      </c>
      <c r="O4517">
        <v>0</v>
      </c>
      <c r="P4517">
        <v>0</v>
      </c>
      <c r="Q4517">
        <v>12691</v>
      </c>
      <c r="R4517">
        <v>1524.3</v>
      </c>
      <c r="S4517">
        <v>3.1760000000000002</v>
      </c>
      <c r="T4517">
        <v>33</v>
      </c>
      <c r="U4517">
        <v>4619.1000000000004</v>
      </c>
      <c r="V4517">
        <v>1</v>
      </c>
      <c r="W4517">
        <v>1.7</v>
      </c>
      <c r="X4517">
        <v>2.7480000000000002</v>
      </c>
      <c r="Y4517" s="8">
        <v>41962</v>
      </c>
    </row>
    <row r="4518" spans="1:25" x14ac:dyDescent="0.25">
      <c r="A4518">
        <v>-111.97572234</v>
      </c>
      <c r="B4518">
        <v>33.078735219999999</v>
      </c>
      <c r="C4518">
        <v>13</v>
      </c>
      <c r="D4518" t="s">
        <v>371</v>
      </c>
      <c r="E4518" t="s">
        <v>370</v>
      </c>
      <c r="F4518">
        <v>4517</v>
      </c>
      <c r="G4518">
        <v>178</v>
      </c>
      <c r="H4518">
        <v>13.33</v>
      </c>
      <c r="I4518">
        <v>2.3290000000000002</v>
      </c>
      <c r="J4518">
        <v>1</v>
      </c>
      <c r="K4518">
        <v>1166.9000000000001</v>
      </c>
      <c r="L4518" t="s">
        <v>369</v>
      </c>
      <c r="M4518" t="s">
        <v>368</v>
      </c>
      <c r="N4518" s="8">
        <v>41962</v>
      </c>
      <c r="O4518">
        <v>0</v>
      </c>
      <c r="P4518">
        <v>0</v>
      </c>
      <c r="Q4518">
        <v>12027</v>
      </c>
      <c r="R4518">
        <v>1546.2</v>
      </c>
      <c r="S4518">
        <v>3.2210000000000001</v>
      </c>
      <c r="T4518">
        <v>33</v>
      </c>
      <c r="U4518">
        <v>4685.5</v>
      </c>
      <c r="V4518">
        <v>1</v>
      </c>
      <c r="W4518">
        <v>1.5880000000000001</v>
      </c>
      <c r="X4518">
        <v>2.5670000000000002</v>
      </c>
      <c r="Y4518" s="8">
        <v>41962</v>
      </c>
    </row>
    <row r="4519" spans="1:25" x14ac:dyDescent="0.25">
      <c r="A4519">
        <v>-111.97572149</v>
      </c>
      <c r="B4519">
        <v>33.078729209999999</v>
      </c>
      <c r="C4519">
        <v>13</v>
      </c>
      <c r="D4519" t="s">
        <v>371</v>
      </c>
      <c r="E4519" t="s">
        <v>370</v>
      </c>
      <c r="F4519">
        <v>4518</v>
      </c>
      <c r="G4519">
        <v>183</v>
      </c>
      <c r="H4519">
        <v>13.33</v>
      </c>
      <c r="I4519">
        <v>2.4279999999999999</v>
      </c>
      <c r="J4519">
        <v>1</v>
      </c>
      <c r="K4519">
        <v>1166.9000000000001</v>
      </c>
      <c r="L4519" t="s">
        <v>369</v>
      </c>
      <c r="M4519" t="s">
        <v>368</v>
      </c>
      <c r="N4519" s="8">
        <v>41962</v>
      </c>
      <c r="O4519">
        <v>0</v>
      </c>
      <c r="P4519">
        <v>0</v>
      </c>
      <c r="Q4519">
        <v>14026</v>
      </c>
      <c r="R4519">
        <v>1730.2</v>
      </c>
      <c r="S4519">
        <v>3.605</v>
      </c>
      <c r="T4519">
        <v>33</v>
      </c>
      <c r="U4519">
        <v>5243</v>
      </c>
      <c r="V4519">
        <v>1</v>
      </c>
      <c r="W4519">
        <v>1.655</v>
      </c>
      <c r="X4519">
        <v>2.6749999999999998</v>
      </c>
      <c r="Y4519" s="8">
        <v>41962</v>
      </c>
    </row>
    <row r="4520" spans="1:25" x14ac:dyDescent="0.25">
      <c r="A4520">
        <v>-111.975722</v>
      </c>
      <c r="B4520">
        <v>33.078722229999997</v>
      </c>
      <c r="C4520">
        <v>13</v>
      </c>
      <c r="D4520" t="s">
        <v>371</v>
      </c>
      <c r="E4520" t="s">
        <v>370</v>
      </c>
      <c r="F4520">
        <v>4519</v>
      </c>
      <c r="G4520">
        <v>180</v>
      </c>
      <c r="H4520">
        <v>13.33</v>
      </c>
      <c r="I4520">
        <v>2.5590000000000002</v>
      </c>
      <c r="J4520">
        <v>1</v>
      </c>
      <c r="K4520">
        <v>1166.9000000000001</v>
      </c>
      <c r="L4520" t="s">
        <v>369</v>
      </c>
      <c r="M4520" t="s">
        <v>368</v>
      </c>
      <c r="N4520" s="8">
        <v>41962</v>
      </c>
      <c r="O4520">
        <v>0</v>
      </c>
      <c r="P4520">
        <v>0</v>
      </c>
      <c r="Q4520">
        <v>14810</v>
      </c>
      <c r="R4520">
        <v>1733.2</v>
      </c>
      <c r="S4520">
        <v>3.6110000000000002</v>
      </c>
      <c r="T4520">
        <v>33</v>
      </c>
      <c r="U4520">
        <v>5252</v>
      </c>
      <c r="V4520">
        <v>1</v>
      </c>
      <c r="W4520">
        <v>1.7450000000000001</v>
      </c>
      <c r="X4520">
        <v>2.82</v>
      </c>
      <c r="Y4520" s="8">
        <v>41962</v>
      </c>
    </row>
    <row r="4521" spans="1:25" x14ac:dyDescent="0.25">
      <c r="A4521">
        <v>-111.97572114</v>
      </c>
      <c r="B4521">
        <v>33.078715189999997</v>
      </c>
      <c r="C4521">
        <v>13</v>
      </c>
      <c r="D4521" t="s">
        <v>371</v>
      </c>
      <c r="E4521" t="s">
        <v>370</v>
      </c>
      <c r="F4521">
        <v>4520</v>
      </c>
      <c r="G4521">
        <v>185</v>
      </c>
      <c r="H4521">
        <v>13.33</v>
      </c>
      <c r="I4521">
        <v>2.4929999999999999</v>
      </c>
      <c r="J4521">
        <v>1</v>
      </c>
      <c r="K4521">
        <v>1166.9000000000001</v>
      </c>
      <c r="L4521" t="s">
        <v>369</v>
      </c>
      <c r="M4521" t="s">
        <v>368</v>
      </c>
      <c r="N4521" s="8">
        <v>41962</v>
      </c>
      <c r="O4521">
        <v>0</v>
      </c>
      <c r="P4521">
        <v>0</v>
      </c>
      <c r="Q4521">
        <v>12767</v>
      </c>
      <c r="R4521">
        <v>1533.4</v>
      </c>
      <c r="S4521">
        <v>3.194</v>
      </c>
      <c r="T4521">
        <v>33</v>
      </c>
      <c r="U4521">
        <v>4646.5</v>
      </c>
      <c r="V4521">
        <v>1</v>
      </c>
      <c r="W4521">
        <v>1.7</v>
      </c>
      <c r="X4521">
        <v>2.7480000000000002</v>
      </c>
      <c r="Y4521" s="8">
        <v>41962</v>
      </c>
    </row>
    <row r="4522" spans="1:25" x14ac:dyDescent="0.25">
      <c r="A4522">
        <v>-111.97572217</v>
      </c>
      <c r="B4522">
        <v>33.078708220000003</v>
      </c>
      <c r="C4522">
        <v>13</v>
      </c>
      <c r="D4522" t="s">
        <v>371</v>
      </c>
      <c r="E4522" t="s">
        <v>370</v>
      </c>
      <c r="F4522">
        <v>4521</v>
      </c>
      <c r="G4522">
        <v>179</v>
      </c>
      <c r="H4522">
        <v>13.33</v>
      </c>
      <c r="I4522">
        <v>2.4279999999999999</v>
      </c>
      <c r="J4522">
        <v>1</v>
      </c>
      <c r="K4522">
        <v>1166.9000000000001</v>
      </c>
      <c r="L4522" t="s">
        <v>369</v>
      </c>
      <c r="M4522" t="s">
        <v>368</v>
      </c>
      <c r="N4522" s="8">
        <v>41962</v>
      </c>
      <c r="O4522">
        <v>0</v>
      </c>
      <c r="P4522">
        <v>0</v>
      </c>
      <c r="Q4522">
        <v>12108</v>
      </c>
      <c r="R4522">
        <v>1493.5</v>
      </c>
      <c r="S4522">
        <v>3.1110000000000002</v>
      </c>
      <c r="T4522">
        <v>33</v>
      </c>
      <c r="U4522">
        <v>4525.8</v>
      </c>
      <c r="V4522">
        <v>1</v>
      </c>
      <c r="W4522">
        <v>1.655</v>
      </c>
      <c r="X4522">
        <v>2.6749999999999998</v>
      </c>
      <c r="Y4522" s="8">
        <v>41962</v>
      </c>
    </row>
    <row r="4523" spans="1:25" x14ac:dyDescent="0.25">
      <c r="A4523">
        <v>-111.97572149</v>
      </c>
      <c r="B4523">
        <v>33.078702210000003</v>
      </c>
      <c r="C4523">
        <v>13</v>
      </c>
      <c r="D4523" t="s">
        <v>371</v>
      </c>
      <c r="E4523" t="s">
        <v>370</v>
      </c>
      <c r="F4523">
        <v>4522</v>
      </c>
      <c r="G4523">
        <v>183</v>
      </c>
      <c r="H4523">
        <v>13.33</v>
      </c>
      <c r="I4523">
        <v>2.4279999999999999</v>
      </c>
      <c r="J4523">
        <v>1</v>
      </c>
      <c r="K4523">
        <v>1166.9000000000001</v>
      </c>
      <c r="L4523" t="s">
        <v>369</v>
      </c>
      <c r="M4523" t="s">
        <v>368</v>
      </c>
      <c r="N4523" s="8">
        <v>41962</v>
      </c>
      <c r="O4523">
        <v>0</v>
      </c>
      <c r="P4523">
        <v>0</v>
      </c>
      <c r="Q4523">
        <v>11288</v>
      </c>
      <c r="R4523">
        <v>1392.4</v>
      </c>
      <c r="S4523">
        <v>2.9009999999999998</v>
      </c>
      <c r="T4523">
        <v>33</v>
      </c>
      <c r="U4523">
        <v>4219.3</v>
      </c>
      <c r="V4523">
        <v>1</v>
      </c>
      <c r="W4523">
        <v>1.655</v>
      </c>
      <c r="X4523">
        <v>2.6749999999999998</v>
      </c>
      <c r="Y4523" s="8">
        <v>41962</v>
      </c>
    </row>
    <row r="4524" spans="1:25" x14ac:dyDescent="0.25">
      <c r="A4524">
        <v>-111.97572266</v>
      </c>
      <c r="B4524">
        <v>33.07869522</v>
      </c>
      <c r="C4524">
        <v>13</v>
      </c>
      <c r="D4524" t="s">
        <v>371</v>
      </c>
      <c r="E4524" t="s">
        <v>370</v>
      </c>
      <c r="F4524">
        <v>4523</v>
      </c>
      <c r="G4524">
        <v>182</v>
      </c>
      <c r="H4524">
        <v>13.33</v>
      </c>
      <c r="I4524">
        <v>2.4929999999999999</v>
      </c>
      <c r="J4524">
        <v>1</v>
      </c>
      <c r="K4524">
        <v>1166.8</v>
      </c>
      <c r="L4524" t="s">
        <v>369</v>
      </c>
      <c r="M4524" t="s">
        <v>368</v>
      </c>
      <c r="N4524" s="8">
        <v>41962</v>
      </c>
      <c r="O4524">
        <v>0</v>
      </c>
      <c r="P4524">
        <v>0</v>
      </c>
      <c r="Q4524">
        <v>12718</v>
      </c>
      <c r="R4524">
        <v>1527.5</v>
      </c>
      <c r="S4524">
        <v>3.1819999999999999</v>
      </c>
      <c r="T4524">
        <v>33</v>
      </c>
      <c r="U4524">
        <v>4628.7</v>
      </c>
      <c r="V4524">
        <v>1</v>
      </c>
      <c r="W4524">
        <v>1.7</v>
      </c>
      <c r="X4524">
        <v>2.7480000000000002</v>
      </c>
      <c r="Y4524" s="8">
        <v>41962</v>
      </c>
    </row>
    <row r="4525" spans="1:25" x14ac:dyDescent="0.25">
      <c r="A4525">
        <v>-111.97572283</v>
      </c>
      <c r="B4525">
        <v>33.078688219999997</v>
      </c>
      <c r="C4525">
        <v>13</v>
      </c>
      <c r="D4525" t="s">
        <v>371</v>
      </c>
      <c r="E4525" t="s">
        <v>370</v>
      </c>
      <c r="F4525">
        <v>4524</v>
      </c>
      <c r="G4525">
        <v>181</v>
      </c>
      <c r="H4525">
        <v>13.33</v>
      </c>
      <c r="I4525">
        <v>2.4279999999999999</v>
      </c>
      <c r="J4525">
        <v>1</v>
      </c>
      <c r="K4525">
        <v>1166.9000000000001</v>
      </c>
      <c r="L4525" t="s">
        <v>369</v>
      </c>
      <c r="M4525" t="s">
        <v>368</v>
      </c>
      <c r="N4525" s="8">
        <v>41962</v>
      </c>
      <c r="O4525">
        <v>0</v>
      </c>
      <c r="P4525">
        <v>0</v>
      </c>
      <c r="Q4525">
        <v>11845</v>
      </c>
      <c r="R4525">
        <v>1461.1</v>
      </c>
      <c r="S4525">
        <v>3.044</v>
      </c>
      <c r="T4525">
        <v>33</v>
      </c>
      <c r="U4525">
        <v>4427.6000000000004</v>
      </c>
      <c r="V4525">
        <v>1</v>
      </c>
      <c r="W4525">
        <v>1.655</v>
      </c>
      <c r="X4525">
        <v>2.6749999999999998</v>
      </c>
      <c r="Y4525" s="8">
        <v>41962</v>
      </c>
    </row>
    <row r="4526" spans="1:25" x14ac:dyDescent="0.25">
      <c r="A4526">
        <v>-111.97572316999999</v>
      </c>
      <c r="B4526">
        <v>33.07868122</v>
      </c>
      <c r="C4526">
        <v>13</v>
      </c>
      <c r="D4526" t="s">
        <v>371</v>
      </c>
      <c r="E4526" t="s">
        <v>370</v>
      </c>
      <c r="F4526">
        <v>4525</v>
      </c>
      <c r="G4526">
        <v>179</v>
      </c>
      <c r="H4526">
        <v>13.33</v>
      </c>
      <c r="I4526">
        <v>2.4279999999999999</v>
      </c>
      <c r="J4526">
        <v>1</v>
      </c>
      <c r="K4526">
        <v>1166.9000000000001</v>
      </c>
      <c r="L4526" t="s">
        <v>369</v>
      </c>
      <c r="M4526" t="s">
        <v>368</v>
      </c>
      <c r="N4526" s="8">
        <v>41962</v>
      </c>
      <c r="O4526">
        <v>0</v>
      </c>
      <c r="P4526">
        <v>0</v>
      </c>
      <c r="Q4526">
        <v>13526</v>
      </c>
      <c r="R4526">
        <v>1668.4</v>
      </c>
      <c r="S4526">
        <v>3.476</v>
      </c>
      <c r="T4526">
        <v>33</v>
      </c>
      <c r="U4526">
        <v>5055.8</v>
      </c>
      <c r="V4526">
        <v>1</v>
      </c>
      <c r="W4526">
        <v>1.655</v>
      </c>
      <c r="X4526">
        <v>2.6749999999999998</v>
      </c>
      <c r="Y4526" s="8">
        <v>41962</v>
      </c>
    </row>
    <row r="4527" spans="1:25" x14ac:dyDescent="0.25">
      <c r="A4527">
        <v>-111.97572316999999</v>
      </c>
      <c r="B4527">
        <v>33.078674220000003</v>
      </c>
      <c r="C4527">
        <v>13</v>
      </c>
      <c r="D4527" t="s">
        <v>371</v>
      </c>
      <c r="E4527" t="s">
        <v>370</v>
      </c>
      <c r="F4527">
        <v>4526</v>
      </c>
      <c r="G4527">
        <v>179</v>
      </c>
      <c r="H4527">
        <v>13.33</v>
      </c>
      <c r="I4527">
        <v>2.395</v>
      </c>
      <c r="J4527">
        <v>1</v>
      </c>
      <c r="K4527">
        <v>1166.9000000000001</v>
      </c>
      <c r="L4527" t="s">
        <v>369</v>
      </c>
      <c r="M4527" t="s">
        <v>368</v>
      </c>
      <c r="N4527" s="8">
        <v>41962</v>
      </c>
      <c r="O4527">
        <v>0</v>
      </c>
      <c r="P4527">
        <v>0</v>
      </c>
      <c r="Q4527">
        <v>13161</v>
      </c>
      <c r="R4527">
        <v>1645.7</v>
      </c>
      <c r="S4527">
        <v>3.4289999999999998</v>
      </c>
      <c r="T4527">
        <v>33</v>
      </c>
      <c r="U4527">
        <v>4987.1000000000004</v>
      </c>
      <c r="V4527">
        <v>1</v>
      </c>
      <c r="W4527">
        <v>1.633</v>
      </c>
      <c r="X4527">
        <v>2.6389999999999998</v>
      </c>
      <c r="Y4527" s="8">
        <v>41962</v>
      </c>
    </row>
    <row r="4528" spans="1:25" x14ac:dyDescent="0.25">
      <c r="A4528">
        <v>-111.97572249</v>
      </c>
      <c r="B4528">
        <v>33.078668209999996</v>
      </c>
      <c r="C4528">
        <v>13</v>
      </c>
      <c r="D4528" t="s">
        <v>371</v>
      </c>
      <c r="E4528" t="s">
        <v>370</v>
      </c>
      <c r="F4528">
        <v>4527</v>
      </c>
      <c r="G4528">
        <v>183</v>
      </c>
      <c r="H4528">
        <v>13.33</v>
      </c>
      <c r="I4528">
        <v>2.4929999999999999</v>
      </c>
      <c r="J4528">
        <v>1</v>
      </c>
      <c r="K4528">
        <v>1166.9000000000001</v>
      </c>
      <c r="L4528" t="s">
        <v>369</v>
      </c>
      <c r="M4528" t="s">
        <v>368</v>
      </c>
      <c r="N4528" s="8">
        <v>41962</v>
      </c>
      <c r="O4528">
        <v>0</v>
      </c>
      <c r="P4528">
        <v>0</v>
      </c>
      <c r="Q4528">
        <v>13833</v>
      </c>
      <c r="R4528">
        <v>1661.4</v>
      </c>
      <c r="S4528">
        <v>3.4609999999999999</v>
      </c>
      <c r="T4528">
        <v>33</v>
      </c>
      <c r="U4528">
        <v>5034.7</v>
      </c>
      <c r="V4528">
        <v>1</v>
      </c>
      <c r="W4528">
        <v>1.7</v>
      </c>
      <c r="X4528">
        <v>2.7480000000000002</v>
      </c>
      <c r="Y4528" s="8">
        <v>41962</v>
      </c>
    </row>
    <row r="4529" spans="1:25" x14ac:dyDescent="0.25">
      <c r="A4529">
        <v>-111.975723</v>
      </c>
      <c r="B4529">
        <v>33.078661230000002</v>
      </c>
      <c r="C4529">
        <v>13</v>
      </c>
      <c r="D4529" t="s">
        <v>371</v>
      </c>
      <c r="E4529" t="s">
        <v>370</v>
      </c>
      <c r="F4529">
        <v>4528</v>
      </c>
      <c r="G4529">
        <v>180</v>
      </c>
      <c r="H4529">
        <v>13.33</v>
      </c>
      <c r="I4529">
        <v>2.4929999999999999</v>
      </c>
      <c r="J4529">
        <v>1</v>
      </c>
      <c r="K4529">
        <v>1166.9000000000001</v>
      </c>
      <c r="L4529" t="s">
        <v>369</v>
      </c>
      <c r="M4529" t="s">
        <v>368</v>
      </c>
      <c r="N4529" s="8">
        <v>41962</v>
      </c>
      <c r="O4529">
        <v>0</v>
      </c>
      <c r="P4529">
        <v>0</v>
      </c>
      <c r="Q4529">
        <v>11180</v>
      </c>
      <c r="R4529">
        <v>1342.8</v>
      </c>
      <c r="S4529">
        <v>2.7970000000000002</v>
      </c>
      <c r="T4529">
        <v>33</v>
      </c>
      <c r="U4529">
        <v>4068.9</v>
      </c>
      <c r="V4529">
        <v>1</v>
      </c>
      <c r="W4529">
        <v>1.7</v>
      </c>
      <c r="X4529">
        <v>2.7480000000000002</v>
      </c>
      <c r="Y4529" s="8">
        <v>41962</v>
      </c>
    </row>
    <row r="4530" spans="1:25" x14ac:dyDescent="0.25">
      <c r="A4530">
        <v>-111.97572249</v>
      </c>
      <c r="B4530">
        <v>33.078654210000003</v>
      </c>
      <c r="C4530">
        <v>13</v>
      </c>
      <c r="D4530" t="s">
        <v>371</v>
      </c>
      <c r="E4530" t="s">
        <v>370</v>
      </c>
      <c r="F4530">
        <v>4529</v>
      </c>
      <c r="G4530">
        <v>183</v>
      </c>
      <c r="H4530">
        <v>13.33</v>
      </c>
      <c r="I4530">
        <v>2.395</v>
      </c>
      <c r="J4530">
        <v>1</v>
      </c>
      <c r="K4530">
        <v>1166.9000000000001</v>
      </c>
      <c r="L4530" t="s">
        <v>369</v>
      </c>
      <c r="M4530" t="s">
        <v>368</v>
      </c>
      <c r="N4530" s="8">
        <v>41962</v>
      </c>
      <c r="O4530">
        <v>0</v>
      </c>
      <c r="P4530">
        <v>0</v>
      </c>
      <c r="Q4530">
        <v>12005</v>
      </c>
      <c r="R4530">
        <v>1501.2</v>
      </c>
      <c r="S4530">
        <v>3.1269999999999998</v>
      </c>
      <c r="T4530">
        <v>33</v>
      </c>
      <c r="U4530">
        <v>4548.8999999999996</v>
      </c>
      <c r="V4530">
        <v>1</v>
      </c>
      <c r="W4530">
        <v>1.633</v>
      </c>
      <c r="X4530">
        <v>2.6389999999999998</v>
      </c>
      <c r="Y4530" s="8">
        <v>41962</v>
      </c>
    </row>
    <row r="4531" spans="1:25" x14ac:dyDescent="0.25">
      <c r="A4531">
        <v>-111.97572283</v>
      </c>
      <c r="B4531">
        <v>33.078647220000001</v>
      </c>
      <c r="C4531">
        <v>13</v>
      </c>
      <c r="D4531" t="s">
        <v>371</v>
      </c>
      <c r="E4531" t="s">
        <v>370</v>
      </c>
      <c r="F4531">
        <v>4530</v>
      </c>
      <c r="G4531">
        <v>181</v>
      </c>
      <c r="H4531">
        <v>13.33</v>
      </c>
      <c r="I4531">
        <v>2.3620000000000001</v>
      </c>
      <c r="J4531">
        <v>1</v>
      </c>
      <c r="K4531">
        <v>1166.9000000000001</v>
      </c>
      <c r="L4531" t="s">
        <v>369</v>
      </c>
      <c r="M4531" t="s">
        <v>368</v>
      </c>
      <c r="N4531" s="8">
        <v>41962</v>
      </c>
      <c r="O4531">
        <v>0</v>
      </c>
      <c r="P4531">
        <v>0</v>
      </c>
      <c r="Q4531">
        <v>9720.5</v>
      </c>
      <c r="R4531">
        <v>1232.3</v>
      </c>
      <c r="S4531">
        <v>2.5670000000000002</v>
      </c>
      <c r="T4531">
        <v>33</v>
      </c>
      <c r="U4531">
        <v>3734.4</v>
      </c>
      <c r="V4531">
        <v>1</v>
      </c>
      <c r="W4531">
        <v>1.611</v>
      </c>
      <c r="X4531">
        <v>2.6030000000000002</v>
      </c>
      <c r="Y4531" s="8">
        <v>41962</v>
      </c>
    </row>
    <row r="4532" spans="1:25" x14ac:dyDescent="0.25">
      <c r="A4532">
        <v>-111.97572366</v>
      </c>
      <c r="B4532">
        <v>33.078640219999997</v>
      </c>
      <c r="C4532">
        <v>13</v>
      </c>
      <c r="D4532" t="s">
        <v>371</v>
      </c>
      <c r="E4532" t="s">
        <v>370</v>
      </c>
      <c r="F4532">
        <v>4531</v>
      </c>
      <c r="G4532">
        <v>182</v>
      </c>
      <c r="H4532">
        <v>13.33</v>
      </c>
      <c r="I4532">
        <v>2.4929999999999999</v>
      </c>
      <c r="J4532">
        <v>1</v>
      </c>
      <c r="K4532">
        <v>1166.8</v>
      </c>
      <c r="L4532" t="s">
        <v>369</v>
      </c>
      <c r="M4532" t="s">
        <v>368</v>
      </c>
      <c r="N4532" s="8">
        <v>41962</v>
      </c>
      <c r="O4532">
        <v>0</v>
      </c>
      <c r="P4532">
        <v>0</v>
      </c>
      <c r="Q4532">
        <v>9958.5</v>
      </c>
      <c r="R4532">
        <v>1196.0999999999999</v>
      </c>
      <c r="S4532">
        <v>2.492</v>
      </c>
      <c r="T4532">
        <v>33</v>
      </c>
      <c r="U4532">
        <v>3624.5</v>
      </c>
      <c r="V4532">
        <v>1</v>
      </c>
      <c r="W4532">
        <v>1.7</v>
      </c>
      <c r="X4532">
        <v>2.7480000000000002</v>
      </c>
      <c r="Y4532" s="8">
        <v>41962</v>
      </c>
    </row>
    <row r="4533" spans="1:25" x14ac:dyDescent="0.25">
      <c r="A4533">
        <v>-111.97572332</v>
      </c>
      <c r="B4533">
        <v>33.07863321</v>
      </c>
      <c r="C4533">
        <v>13</v>
      </c>
      <c r="D4533" t="s">
        <v>371</v>
      </c>
      <c r="E4533" t="s">
        <v>370</v>
      </c>
      <c r="F4533">
        <v>4532</v>
      </c>
      <c r="G4533">
        <v>184</v>
      </c>
      <c r="H4533">
        <v>13.33</v>
      </c>
      <c r="I4533">
        <v>2.395</v>
      </c>
      <c r="J4533">
        <v>1</v>
      </c>
      <c r="K4533">
        <v>1166.9000000000001</v>
      </c>
      <c r="L4533" t="s">
        <v>369</v>
      </c>
      <c r="M4533" t="s">
        <v>368</v>
      </c>
      <c r="N4533" s="8">
        <v>41962</v>
      </c>
      <c r="O4533">
        <v>0</v>
      </c>
      <c r="P4533">
        <v>0</v>
      </c>
      <c r="Q4533">
        <v>11259</v>
      </c>
      <c r="R4533">
        <v>1407.9</v>
      </c>
      <c r="S4533">
        <v>2.9329999999999998</v>
      </c>
      <c r="T4533">
        <v>33</v>
      </c>
      <c r="U4533">
        <v>4266.3</v>
      </c>
      <c r="V4533">
        <v>1</v>
      </c>
      <c r="W4533">
        <v>1.633</v>
      </c>
      <c r="X4533">
        <v>2.6389999999999998</v>
      </c>
      <c r="Y4533" s="8">
        <v>41962</v>
      </c>
    </row>
    <row r="4534" spans="1:25" x14ac:dyDescent="0.25">
      <c r="A4534">
        <v>-111.97572366</v>
      </c>
      <c r="B4534">
        <v>33.078626219999997</v>
      </c>
      <c r="C4534">
        <v>13</v>
      </c>
      <c r="D4534" t="s">
        <v>371</v>
      </c>
      <c r="E4534" t="s">
        <v>370</v>
      </c>
      <c r="F4534">
        <v>4533</v>
      </c>
      <c r="G4534">
        <v>182</v>
      </c>
      <c r="H4534">
        <v>13.33</v>
      </c>
      <c r="I4534">
        <v>2.5259999999999998</v>
      </c>
      <c r="J4534">
        <v>1</v>
      </c>
      <c r="K4534">
        <v>1166.9000000000001</v>
      </c>
      <c r="L4534" t="s">
        <v>369</v>
      </c>
      <c r="M4534" t="s">
        <v>368</v>
      </c>
      <c r="N4534" s="8">
        <v>41962</v>
      </c>
      <c r="O4534">
        <v>0</v>
      </c>
      <c r="P4534">
        <v>0</v>
      </c>
      <c r="Q4534">
        <v>11656</v>
      </c>
      <c r="R4534">
        <v>1381.8</v>
      </c>
      <c r="S4534">
        <v>2.879</v>
      </c>
      <c r="T4534">
        <v>33</v>
      </c>
      <c r="U4534">
        <v>4187.2</v>
      </c>
      <c r="V4534">
        <v>1</v>
      </c>
      <c r="W4534">
        <v>1.722</v>
      </c>
      <c r="X4534">
        <v>2.7839999999999998</v>
      </c>
      <c r="Y4534" s="8">
        <v>41962</v>
      </c>
    </row>
    <row r="4535" spans="1:25" x14ac:dyDescent="0.25">
      <c r="A4535">
        <v>-111.97572348999999</v>
      </c>
      <c r="B4535">
        <v>33.078619209999999</v>
      </c>
      <c r="C4535">
        <v>13</v>
      </c>
      <c r="D4535" t="s">
        <v>371</v>
      </c>
      <c r="E4535" t="s">
        <v>370</v>
      </c>
      <c r="F4535">
        <v>4534</v>
      </c>
      <c r="G4535">
        <v>183</v>
      </c>
      <c r="H4535">
        <v>13.33</v>
      </c>
      <c r="I4535">
        <v>2.5590000000000002</v>
      </c>
      <c r="J4535">
        <v>1</v>
      </c>
      <c r="K4535">
        <v>1166.9000000000001</v>
      </c>
      <c r="L4535" t="s">
        <v>369</v>
      </c>
      <c r="M4535" t="s">
        <v>368</v>
      </c>
      <c r="N4535" s="8">
        <v>41962</v>
      </c>
      <c r="O4535">
        <v>0</v>
      </c>
      <c r="P4535">
        <v>0</v>
      </c>
      <c r="Q4535">
        <v>13045</v>
      </c>
      <c r="R4535">
        <v>1526.6</v>
      </c>
      <c r="S4535">
        <v>3.18</v>
      </c>
      <c r="T4535">
        <v>33</v>
      </c>
      <c r="U4535">
        <v>4625.8999999999996</v>
      </c>
      <c r="V4535">
        <v>1</v>
      </c>
      <c r="W4535">
        <v>1.7450000000000001</v>
      </c>
      <c r="X4535">
        <v>2.82</v>
      </c>
      <c r="Y4535" s="8">
        <v>41962</v>
      </c>
    </row>
    <row r="4536" spans="1:25" x14ac:dyDescent="0.25">
      <c r="A4536">
        <v>-111.97572383000001</v>
      </c>
      <c r="B4536">
        <v>33.078612219999997</v>
      </c>
      <c r="C4536">
        <v>13</v>
      </c>
      <c r="D4536" t="s">
        <v>371</v>
      </c>
      <c r="E4536" t="s">
        <v>370</v>
      </c>
      <c r="F4536">
        <v>4535</v>
      </c>
      <c r="G4536">
        <v>181</v>
      </c>
      <c r="H4536">
        <v>13.33</v>
      </c>
      <c r="I4536">
        <v>2.4929999999999999</v>
      </c>
      <c r="J4536">
        <v>1</v>
      </c>
      <c r="K4536">
        <v>1167</v>
      </c>
      <c r="L4536" t="s">
        <v>369</v>
      </c>
      <c r="M4536" t="s">
        <v>368</v>
      </c>
      <c r="N4536" s="8">
        <v>41962</v>
      </c>
      <c r="O4536">
        <v>0</v>
      </c>
      <c r="P4536">
        <v>0</v>
      </c>
      <c r="Q4536">
        <v>12347</v>
      </c>
      <c r="R4536">
        <v>1482.9</v>
      </c>
      <c r="S4536">
        <v>3.089</v>
      </c>
      <c r="T4536">
        <v>33</v>
      </c>
      <c r="U4536">
        <v>4493.7</v>
      </c>
      <c r="V4536">
        <v>1</v>
      </c>
      <c r="W4536">
        <v>1.7</v>
      </c>
      <c r="X4536">
        <v>2.7480000000000002</v>
      </c>
      <c r="Y4536" s="8">
        <v>41962</v>
      </c>
    </row>
    <row r="4537" spans="1:25" x14ac:dyDescent="0.25">
      <c r="A4537">
        <v>-111.97572348999999</v>
      </c>
      <c r="B4537">
        <v>33.078606209999997</v>
      </c>
      <c r="C4537">
        <v>13</v>
      </c>
      <c r="D4537" t="s">
        <v>371</v>
      </c>
      <c r="E4537" t="s">
        <v>370</v>
      </c>
      <c r="F4537">
        <v>4536</v>
      </c>
      <c r="G4537">
        <v>183</v>
      </c>
      <c r="H4537">
        <v>13.33</v>
      </c>
      <c r="I4537">
        <v>2.4279999999999999</v>
      </c>
      <c r="J4537">
        <v>1</v>
      </c>
      <c r="K4537">
        <v>1167</v>
      </c>
      <c r="L4537" t="s">
        <v>369</v>
      </c>
      <c r="M4537" t="s">
        <v>368</v>
      </c>
      <c r="N4537" s="8">
        <v>41962</v>
      </c>
      <c r="O4537">
        <v>0</v>
      </c>
      <c r="P4537">
        <v>0</v>
      </c>
      <c r="Q4537">
        <v>11687</v>
      </c>
      <c r="R4537">
        <v>1441.6</v>
      </c>
      <c r="S4537">
        <v>3.0030000000000001</v>
      </c>
      <c r="T4537">
        <v>33</v>
      </c>
      <c r="U4537">
        <v>4368.3999999999996</v>
      </c>
      <c r="V4537">
        <v>1</v>
      </c>
      <c r="W4537">
        <v>1.655</v>
      </c>
      <c r="X4537">
        <v>2.6749999999999998</v>
      </c>
      <c r="Y4537" s="8">
        <v>41962</v>
      </c>
    </row>
    <row r="4538" spans="1:25" x14ac:dyDescent="0.25">
      <c r="A4538">
        <v>-111.975724</v>
      </c>
      <c r="B4538">
        <v>33.078599230000002</v>
      </c>
      <c r="C4538">
        <v>13</v>
      </c>
      <c r="D4538" t="s">
        <v>371</v>
      </c>
      <c r="E4538" t="s">
        <v>370</v>
      </c>
      <c r="F4538">
        <v>4537</v>
      </c>
      <c r="G4538">
        <v>180</v>
      </c>
      <c r="H4538">
        <v>13.33</v>
      </c>
      <c r="I4538">
        <v>2.5920000000000001</v>
      </c>
      <c r="J4538">
        <v>1</v>
      </c>
      <c r="K4538">
        <v>1167</v>
      </c>
      <c r="L4538" t="s">
        <v>369</v>
      </c>
      <c r="M4538" t="s">
        <v>368</v>
      </c>
      <c r="N4538" s="8">
        <v>41962</v>
      </c>
      <c r="O4538">
        <v>0</v>
      </c>
      <c r="P4538">
        <v>0</v>
      </c>
      <c r="Q4538">
        <v>11348</v>
      </c>
      <c r="R4538">
        <v>1311.1</v>
      </c>
      <c r="S4538">
        <v>2.7320000000000002</v>
      </c>
      <c r="T4538">
        <v>33</v>
      </c>
      <c r="U4538">
        <v>3973.2</v>
      </c>
      <c r="V4538">
        <v>1</v>
      </c>
      <c r="W4538">
        <v>1.7669999999999999</v>
      </c>
      <c r="X4538">
        <v>2.8559999999999999</v>
      </c>
      <c r="Y4538" s="8">
        <v>41962</v>
      </c>
    </row>
    <row r="4539" spans="1:25" x14ac:dyDescent="0.25">
      <c r="A4539">
        <v>-111.97572417000001</v>
      </c>
      <c r="B4539">
        <v>33.078592219999997</v>
      </c>
      <c r="C4539">
        <v>13</v>
      </c>
      <c r="D4539" t="s">
        <v>371</v>
      </c>
      <c r="E4539" t="s">
        <v>370</v>
      </c>
      <c r="F4539">
        <v>4538</v>
      </c>
      <c r="G4539">
        <v>179</v>
      </c>
      <c r="H4539">
        <v>13.33</v>
      </c>
      <c r="I4539">
        <v>2.4279999999999999</v>
      </c>
      <c r="J4539">
        <v>1</v>
      </c>
      <c r="K4539">
        <v>1167</v>
      </c>
      <c r="L4539" t="s">
        <v>369</v>
      </c>
      <c r="M4539" t="s">
        <v>368</v>
      </c>
      <c r="N4539" s="8">
        <v>41962</v>
      </c>
      <c r="O4539">
        <v>0</v>
      </c>
      <c r="P4539">
        <v>0</v>
      </c>
      <c r="Q4539">
        <v>11618</v>
      </c>
      <c r="R4539">
        <v>1433.1</v>
      </c>
      <c r="S4539">
        <v>2.9860000000000002</v>
      </c>
      <c r="T4539">
        <v>33</v>
      </c>
      <c r="U4539">
        <v>4342.8</v>
      </c>
      <c r="V4539">
        <v>1</v>
      </c>
      <c r="W4539">
        <v>1.655</v>
      </c>
      <c r="X4539">
        <v>2.6749999999999998</v>
      </c>
      <c r="Y4539" s="8">
        <v>41962</v>
      </c>
    </row>
    <row r="4540" spans="1:25" x14ac:dyDescent="0.25">
      <c r="A4540">
        <v>-111.97572417000001</v>
      </c>
      <c r="B4540">
        <v>33.078585220000001</v>
      </c>
      <c r="C4540">
        <v>13</v>
      </c>
      <c r="D4540" t="s">
        <v>371</v>
      </c>
      <c r="E4540" t="s">
        <v>370</v>
      </c>
      <c r="F4540">
        <v>4539</v>
      </c>
      <c r="G4540">
        <v>179</v>
      </c>
      <c r="H4540">
        <v>13.33</v>
      </c>
      <c r="I4540">
        <v>2.4609999999999999</v>
      </c>
      <c r="J4540">
        <v>1</v>
      </c>
      <c r="K4540">
        <v>1167</v>
      </c>
      <c r="L4540" t="s">
        <v>369</v>
      </c>
      <c r="M4540" t="s">
        <v>368</v>
      </c>
      <c r="N4540" s="8">
        <v>41962</v>
      </c>
      <c r="O4540">
        <v>0</v>
      </c>
      <c r="P4540">
        <v>0</v>
      </c>
      <c r="Q4540">
        <v>12112</v>
      </c>
      <c r="R4540">
        <v>1474.1</v>
      </c>
      <c r="S4540">
        <v>3.0710000000000002</v>
      </c>
      <c r="T4540">
        <v>33</v>
      </c>
      <c r="U4540">
        <v>4466.8999999999996</v>
      </c>
      <c r="V4540">
        <v>1</v>
      </c>
      <c r="W4540">
        <v>1.6779999999999999</v>
      </c>
      <c r="X4540">
        <v>2.7109999999999999</v>
      </c>
      <c r="Y4540" s="8">
        <v>41962</v>
      </c>
    </row>
    <row r="4541" spans="1:25" x14ac:dyDescent="0.25">
      <c r="A4541">
        <v>-111.97572366</v>
      </c>
      <c r="B4541">
        <v>33.078578219999997</v>
      </c>
      <c r="C4541">
        <v>13</v>
      </c>
      <c r="D4541" t="s">
        <v>371</v>
      </c>
      <c r="E4541" t="s">
        <v>370</v>
      </c>
      <c r="F4541">
        <v>4540</v>
      </c>
      <c r="G4541">
        <v>182</v>
      </c>
      <c r="H4541">
        <v>13.33</v>
      </c>
      <c r="I4541">
        <v>2.4609999999999999</v>
      </c>
      <c r="J4541">
        <v>1</v>
      </c>
      <c r="K4541">
        <v>1167</v>
      </c>
      <c r="L4541" t="s">
        <v>369</v>
      </c>
      <c r="M4541" t="s">
        <v>368</v>
      </c>
      <c r="N4541" s="8">
        <v>41962</v>
      </c>
      <c r="O4541">
        <v>0</v>
      </c>
      <c r="P4541">
        <v>0</v>
      </c>
      <c r="Q4541">
        <v>11774</v>
      </c>
      <c r="R4541">
        <v>1433</v>
      </c>
      <c r="S4541">
        <v>2.9849999999999999</v>
      </c>
      <c r="T4541">
        <v>33</v>
      </c>
      <c r="U4541">
        <v>4342.3</v>
      </c>
      <c r="V4541">
        <v>1</v>
      </c>
      <c r="W4541">
        <v>1.6779999999999999</v>
      </c>
      <c r="X4541">
        <v>2.7109999999999999</v>
      </c>
      <c r="Y4541" s="8">
        <v>41962</v>
      </c>
    </row>
    <row r="4542" spans="1:25" x14ac:dyDescent="0.25">
      <c r="A4542">
        <v>-111.975723</v>
      </c>
      <c r="B4542">
        <v>33.078571230000001</v>
      </c>
      <c r="C4542">
        <v>13</v>
      </c>
      <c r="D4542" t="s">
        <v>371</v>
      </c>
      <c r="E4542" t="s">
        <v>370</v>
      </c>
      <c r="F4542">
        <v>4541</v>
      </c>
      <c r="G4542">
        <v>180</v>
      </c>
      <c r="H4542">
        <v>13.33</v>
      </c>
      <c r="I4542">
        <v>2.4609999999999999</v>
      </c>
      <c r="J4542">
        <v>1</v>
      </c>
      <c r="K4542">
        <v>1167</v>
      </c>
      <c r="L4542" t="s">
        <v>369</v>
      </c>
      <c r="M4542" t="s">
        <v>368</v>
      </c>
      <c r="N4542" s="8">
        <v>41962</v>
      </c>
      <c r="O4542">
        <v>0</v>
      </c>
      <c r="P4542">
        <v>0</v>
      </c>
      <c r="Q4542">
        <v>12440</v>
      </c>
      <c r="R4542">
        <v>1514.1</v>
      </c>
      <c r="S4542">
        <v>3.1539999999999999</v>
      </c>
      <c r="T4542">
        <v>33</v>
      </c>
      <c r="U4542">
        <v>4588.1000000000004</v>
      </c>
      <c r="V4542">
        <v>1</v>
      </c>
      <c r="W4542">
        <v>1.6779999999999999</v>
      </c>
      <c r="X4542">
        <v>2.7109999999999999</v>
      </c>
      <c r="Y4542" s="8">
        <v>41962</v>
      </c>
    </row>
    <row r="4543" spans="1:25" x14ac:dyDescent="0.25">
      <c r="A4543">
        <v>-111.97572283</v>
      </c>
      <c r="B4543">
        <v>33.078564219999997</v>
      </c>
      <c r="C4543">
        <v>13</v>
      </c>
      <c r="D4543" t="s">
        <v>371</v>
      </c>
      <c r="E4543" t="s">
        <v>370</v>
      </c>
      <c r="F4543">
        <v>4542</v>
      </c>
      <c r="G4543">
        <v>181</v>
      </c>
      <c r="H4543">
        <v>13.33</v>
      </c>
      <c r="I4543">
        <v>2.5259999999999998</v>
      </c>
      <c r="J4543">
        <v>1</v>
      </c>
      <c r="K4543">
        <v>1167</v>
      </c>
      <c r="L4543" t="s">
        <v>369</v>
      </c>
      <c r="M4543" t="s">
        <v>368</v>
      </c>
      <c r="N4543" s="8">
        <v>41962</v>
      </c>
      <c r="O4543">
        <v>0</v>
      </c>
      <c r="P4543">
        <v>0</v>
      </c>
      <c r="Q4543">
        <v>12050</v>
      </c>
      <c r="R4543">
        <v>1428.5</v>
      </c>
      <c r="S4543">
        <v>2.976</v>
      </c>
      <c r="T4543">
        <v>33</v>
      </c>
      <c r="U4543">
        <v>4328.8999999999996</v>
      </c>
      <c r="V4543">
        <v>1</v>
      </c>
      <c r="W4543">
        <v>1.722</v>
      </c>
      <c r="X4543">
        <v>2.7839999999999998</v>
      </c>
      <c r="Y4543" s="8">
        <v>41962</v>
      </c>
    </row>
    <row r="4544" spans="1:25" x14ac:dyDescent="0.25">
      <c r="A4544">
        <v>-111.97572232</v>
      </c>
      <c r="B4544">
        <v>33.07855721</v>
      </c>
      <c r="C4544">
        <v>13</v>
      </c>
      <c r="D4544" t="s">
        <v>371</v>
      </c>
      <c r="E4544" t="s">
        <v>370</v>
      </c>
      <c r="F4544">
        <v>4543</v>
      </c>
      <c r="G4544">
        <v>184</v>
      </c>
      <c r="H4544">
        <v>13.33</v>
      </c>
      <c r="I4544">
        <v>2.4609999999999999</v>
      </c>
      <c r="J4544">
        <v>1</v>
      </c>
      <c r="K4544">
        <v>1167</v>
      </c>
      <c r="L4544" t="s">
        <v>369</v>
      </c>
      <c r="M4544" t="s">
        <v>368</v>
      </c>
      <c r="N4544" s="8">
        <v>41962</v>
      </c>
      <c r="O4544">
        <v>0</v>
      </c>
      <c r="P4544">
        <v>0</v>
      </c>
      <c r="Q4544">
        <v>12399</v>
      </c>
      <c r="R4544">
        <v>1509.1</v>
      </c>
      <c r="S4544">
        <v>3.1440000000000001</v>
      </c>
      <c r="T4544">
        <v>33</v>
      </c>
      <c r="U4544">
        <v>4573</v>
      </c>
      <c r="V4544">
        <v>1</v>
      </c>
      <c r="W4544">
        <v>1.6779999999999999</v>
      </c>
      <c r="X4544">
        <v>2.7109999999999999</v>
      </c>
      <c r="Y4544" s="8">
        <v>41962</v>
      </c>
    </row>
    <row r="4545" spans="1:25" x14ac:dyDescent="0.25">
      <c r="A4545">
        <v>-111.97572249</v>
      </c>
      <c r="B4545">
        <v>33.078551210000001</v>
      </c>
      <c r="C4545">
        <v>13</v>
      </c>
      <c r="D4545" t="s">
        <v>371</v>
      </c>
      <c r="E4545" t="s">
        <v>370</v>
      </c>
      <c r="F4545">
        <v>4544</v>
      </c>
      <c r="G4545">
        <v>183</v>
      </c>
      <c r="H4545">
        <v>13.33</v>
      </c>
      <c r="I4545">
        <v>2.5259999999999998</v>
      </c>
      <c r="J4545">
        <v>1</v>
      </c>
      <c r="K4545">
        <v>1167</v>
      </c>
      <c r="L4545" t="s">
        <v>369</v>
      </c>
      <c r="M4545" t="s">
        <v>368</v>
      </c>
      <c r="N4545" s="8">
        <v>41962</v>
      </c>
      <c r="O4545">
        <v>0</v>
      </c>
      <c r="P4545">
        <v>0</v>
      </c>
      <c r="Q4545">
        <v>11168</v>
      </c>
      <c r="R4545">
        <v>1323.9</v>
      </c>
      <c r="S4545">
        <v>2.758</v>
      </c>
      <c r="T4545">
        <v>33</v>
      </c>
      <c r="U4545">
        <v>4011.7</v>
      </c>
      <c r="V4545">
        <v>1</v>
      </c>
      <c r="W4545">
        <v>1.722</v>
      </c>
      <c r="X4545">
        <v>2.7839999999999998</v>
      </c>
      <c r="Y4545" s="8">
        <v>41962</v>
      </c>
    </row>
    <row r="4546" spans="1:25" x14ac:dyDescent="0.25">
      <c r="A4546">
        <v>-111.97572283</v>
      </c>
      <c r="B4546">
        <v>33.078544219999998</v>
      </c>
      <c r="C4546">
        <v>13</v>
      </c>
      <c r="D4546" t="s">
        <v>371</v>
      </c>
      <c r="E4546" t="s">
        <v>370</v>
      </c>
      <c r="F4546">
        <v>4545</v>
      </c>
      <c r="G4546">
        <v>181</v>
      </c>
      <c r="H4546">
        <v>13.33</v>
      </c>
      <c r="I4546">
        <v>2.4609999999999999</v>
      </c>
      <c r="J4546">
        <v>1</v>
      </c>
      <c r="K4546">
        <v>1167</v>
      </c>
      <c r="L4546" t="s">
        <v>369</v>
      </c>
      <c r="M4546" t="s">
        <v>368</v>
      </c>
      <c r="N4546" s="8">
        <v>41962</v>
      </c>
      <c r="O4546">
        <v>0</v>
      </c>
      <c r="P4546">
        <v>0</v>
      </c>
      <c r="Q4546">
        <v>10302</v>
      </c>
      <c r="R4546">
        <v>1253.9000000000001</v>
      </c>
      <c r="S4546">
        <v>2.6120000000000001</v>
      </c>
      <c r="T4546">
        <v>33</v>
      </c>
      <c r="U4546">
        <v>3799.6</v>
      </c>
      <c r="V4546">
        <v>1</v>
      </c>
      <c r="W4546">
        <v>1.6779999999999999</v>
      </c>
      <c r="X4546">
        <v>2.7109999999999999</v>
      </c>
      <c r="Y4546" s="8">
        <v>41962</v>
      </c>
    </row>
    <row r="4547" spans="1:25" x14ac:dyDescent="0.25">
      <c r="A4547">
        <v>-111.97572266</v>
      </c>
      <c r="B4547">
        <v>33.078537220000001</v>
      </c>
      <c r="C4547">
        <v>13</v>
      </c>
      <c r="D4547" t="s">
        <v>371</v>
      </c>
      <c r="E4547" t="s">
        <v>370</v>
      </c>
      <c r="F4547">
        <v>4546</v>
      </c>
      <c r="G4547">
        <v>182</v>
      </c>
      <c r="H4547">
        <v>13.33</v>
      </c>
      <c r="I4547">
        <v>2.5259999999999998</v>
      </c>
      <c r="J4547">
        <v>1</v>
      </c>
      <c r="K4547">
        <v>1166.9000000000001</v>
      </c>
      <c r="L4547" t="s">
        <v>369</v>
      </c>
      <c r="M4547" t="s">
        <v>368</v>
      </c>
      <c r="N4547" s="8">
        <v>41962</v>
      </c>
      <c r="O4547">
        <v>0</v>
      </c>
      <c r="P4547">
        <v>0</v>
      </c>
      <c r="Q4547">
        <v>10002</v>
      </c>
      <c r="R4547">
        <v>1185.7</v>
      </c>
      <c r="S4547">
        <v>2.4700000000000002</v>
      </c>
      <c r="T4547">
        <v>33</v>
      </c>
      <c r="U4547">
        <v>3592.9</v>
      </c>
      <c r="V4547">
        <v>1</v>
      </c>
      <c r="W4547">
        <v>1.722</v>
      </c>
      <c r="X4547">
        <v>2.7839999999999998</v>
      </c>
      <c r="Y4547" s="8">
        <v>41962</v>
      </c>
    </row>
    <row r="4548" spans="1:25" x14ac:dyDescent="0.25">
      <c r="A4548">
        <v>-111.97572417000001</v>
      </c>
      <c r="B4548">
        <v>33.078530219999998</v>
      </c>
      <c r="C4548">
        <v>13</v>
      </c>
      <c r="D4548" t="s">
        <v>371</v>
      </c>
      <c r="E4548" t="s">
        <v>370</v>
      </c>
      <c r="F4548">
        <v>4547</v>
      </c>
      <c r="G4548">
        <v>179</v>
      </c>
      <c r="H4548">
        <v>13.33</v>
      </c>
      <c r="I4548">
        <v>2.4609999999999999</v>
      </c>
      <c r="J4548">
        <v>1</v>
      </c>
      <c r="K4548">
        <v>1167</v>
      </c>
      <c r="L4548" t="s">
        <v>369</v>
      </c>
      <c r="M4548" t="s">
        <v>368</v>
      </c>
      <c r="N4548" s="8">
        <v>41962</v>
      </c>
      <c r="O4548">
        <v>0</v>
      </c>
      <c r="P4548">
        <v>0</v>
      </c>
      <c r="Q4548">
        <v>8089.2</v>
      </c>
      <c r="R4548">
        <v>984.52</v>
      </c>
      <c r="S4548">
        <v>2.0510000000000002</v>
      </c>
      <c r="T4548">
        <v>33</v>
      </c>
      <c r="U4548">
        <v>2983.4</v>
      </c>
      <c r="V4548">
        <v>1</v>
      </c>
      <c r="W4548">
        <v>1.6779999999999999</v>
      </c>
      <c r="X4548">
        <v>2.7109999999999999</v>
      </c>
      <c r="Y4548" s="8">
        <v>41962</v>
      </c>
    </row>
    <row r="4549" spans="1:25" x14ac:dyDescent="0.25">
      <c r="A4549">
        <v>-111.97572350999999</v>
      </c>
      <c r="B4549">
        <v>33.07852321</v>
      </c>
      <c r="C4549">
        <v>13</v>
      </c>
      <c r="D4549" t="s">
        <v>371</v>
      </c>
      <c r="E4549" t="s">
        <v>370</v>
      </c>
      <c r="F4549">
        <v>4548</v>
      </c>
      <c r="G4549">
        <v>177</v>
      </c>
      <c r="H4549">
        <v>13.33</v>
      </c>
      <c r="I4549">
        <v>2.4929999999999999</v>
      </c>
      <c r="J4549">
        <v>1</v>
      </c>
      <c r="K4549">
        <v>1167</v>
      </c>
      <c r="L4549" t="s">
        <v>369</v>
      </c>
      <c r="M4549" t="s">
        <v>368</v>
      </c>
      <c r="N4549" s="8">
        <v>41962</v>
      </c>
      <c r="O4549">
        <v>0</v>
      </c>
      <c r="P4549">
        <v>0</v>
      </c>
      <c r="Q4549">
        <v>9218</v>
      </c>
      <c r="R4549">
        <v>1107.0999999999999</v>
      </c>
      <c r="S4549">
        <v>2.3069999999999999</v>
      </c>
      <c r="T4549">
        <v>33</v>
      </c>
      <c r="U4549">
        <v>3355</v>
      </c>
      <c r="V4549">
        <v>1</v>
      </c>
      <c r="W4549">
        <v>1.7</v>
      </c>
      <c r="X4549">
        <v>2.7480000000000002</v>
      </c>
      <c r="Y4549" s="8">
        <v>41962</v>
      </c>
    </row>
    <row r="4550" spans="1:25" x14ac:dyDescent="0.25">
      <c r="A4550">
        <v>-111.97572417000001</v>
      </c>
      <c r="B4550">
        <v>33.078516219999997</v>
      </c>
      <c r="C4550">
        <v>13</v>
      </c>
      <c r="D4550" t="s">
        <v>371</v>
      </c>
      <c r="E4550" t="s">
        <v>370</v>
      </c>
      <c r="F4550">
        <v>4549</v>
      </c>
      <c r="G4550">
        <v>179</v>
      </c>
      <c r="H4550">
        <v>13.33</v>
      </c>
      <c r="I4550">
        <v>2.4929999999999999</v>
      </c>
      <c r="J4550">
        <v>1</v>
      </c>
      <c r="K4550">
        <v>1167</v>
      </c>
      <c r="L4550" t="s">
        <v>369</v>
      </c>
      <c r="M4550" t="s">
        <v>368</v>
      </c>
      <c r="N4550" s="8">
        <v>41962</v>
      </c>
      <c r="O4550">
        <v>0</v>
      </c>
      <c r="P4550">
        <v>0</v>
      </c>
      <c r="Q4550">
        <v>10240</v>
      </c>
      <c r="R4550">
        <v>1229.8</v>
      </c>
      <c r="S4550">
        <v>2.5619999999999998</v>
      </c>
      <c r="T4550">
        <v>33</v>
      </c>
      <c r="U4550">
        <v>3726.8</v>
      </c>
      <c r="V4550">
        <v>1</v>
      </c>
      <c r="W4550">
        <v>1.7</v>
      </c>
      <c r="X4550">
        <v>2.7480000000000002</v>
      </c>
      <c r="Y4550" s="8">
        <v>41962</v>
      </c>
    </row>
    <row r="4551" spans="1:25" x14ac:dyDescent="0.25">
      <c r="A4551">
        <v>-111.97572366</v>
      </c>
      <c r="B4551">
        <v>33.078510219999998</v>
      </c>
      <c r="C4551">
        <v>13</v>
      </c>
      <c r="D4551" t="s">
        <v>371</v>
      </c>
      <c r="E4551" t="s">
        <v>370</v>
      </c>
      <c r="F4551">
        <v>4550</v>
      </c>
      <c r="G4551">
        <v>182</v>
      </c>
      <c r="H4551">
        <v>13.33</v>
      </c>
      <c r="I4551">
        <v>2.5590000000000002</v>
      </c>
      <c r="J4551">
        <v>1</v>
      </c>
      <c r="K4551">
        <v>1167</v>
      </c>
      <c r="L4551" t="s">
        <v>369</v>
      </c>
      <c r="M4551" t="s">
        <v>368</v>
      </c>
      <c r="N4551" s="8">
        <v>41962</v>
      </c>
      <c r="O4551">
        <v>0</v>
      </c>
      <c r="P4551">
        <v>0</v>
      </c>
      <c r="Q4551">
        <v>9161</v>
      </c>
      <c r="R4551">
        <v>1072.0999999999999</v>
      </c>
      <c r="S4551">
        <v>2.2330000000000001</v>
      </c>
      <c r="T4551">
        <v>33</v>
      </c>
      <c r="U4551">
        <v>3248.7</v>
      </c>
      <c r="V4551">
        <v>1</v>
      </c>
      <c r="W4551">
        <v>1.7450000000000001</v>
      </c>
      <c r="X4551">
        <v>2.82</v>
      </c>
      <c r="Y4551" s="8">
        <v>41962</v>
      </c>
    </row>
    <row r="4552" spans="1:25" x14ac:dyDescent="0.25">
      <c r="A4552">
        <v>-111.97572417000001</v>
      </c>
      <c r="B4552">
        <v>33.078503220000002</v>
      </c>
      <c r="C4552">
        <v>13</v>
      </c>
      <c r="D4552" t="s">
        <v>371</v>
      </c>
      <c r="E4552" t="s">
        <v>370</v>
      </c>
      <c r="F4552">
        <v>4551</v>
      </c>
      <c r="G4552">
        <v>179</v>
      </c>
      <c r="H4552">
        <v>13.33</v>
      </c>
      <c r="I4552">
        <v>2.5590000000000002</v>
      </c>
      <c r="J4552">
        <v>1</v>
      </c>
      <c r="K4552">
        <v>1167</v>
      </c>
      <c r="L4552" t="s">
        <v>369</v>
      </c>
      <c r="M4552" t="s">
        <v>368</v>
      </c>
      <c r="N4552" s="8">
        <v>41962</v>
      </c>
      <c r="O4552">
        <v>0</v>
      </c>
      <c r="P4552">
        <v>0</v>
      </c>
      <c r="Q4552">
        <v>9247</v>
      </c>
      <c r="R4552">
        <v>1082.0999999999999</v>
      </c>
      <c r="S4552">
        <v>2.254</v>
      </c>
      <c r="T4552">
        <v>33</v>
      </c>
      <c r="U4552">
        <v>3279.2</v>
      </c>
      <c r="V4552">
        <v>1</v>
      </c>
      <c r="W4552">
        <v>1.7450000000000001</v>
      </c>
      <c r="X4552">
        <v>2.82</v>
      </c>
      <c r="Y4552" s="8">
        <v>41962</v>
      </c>
    </row>
    <row r="4553" spans="1:25" x14ac:dyDescent="0.25">
      <c r="A4553">
        <v>-111.97572332</v>
      </c>
      <c r="B4553">
        <v>33.078496209999997</v>
      </c>
      <c r="C4553">
        <v>13</v>
      </c>
      <c r="D4553" t="s">
        <v>371</v>
      </c>
      <c r="E4553" t="s">
        <v>370</v>
      </c>
      <c r="F4553">
        <v>4552</v>
      </c>
      <c r="G4553">
        <v>184</v>
      </c>
      <c r="H4553">
        <v>13.33</v>
      </c>
      <c r="I4553">
        <v>2.4609999999999999</v>
      </c>
      <c r="J4553">
        <v>1</v>
      </c>
      <c r="K4553">
        <v>1167.0999999999999</v>
      </c>
      <c r="L4553" t="s">
        <v>369</v>
      </c>
      <c r="M4553" t="s">
        <v>368</v>
      </c>
      <c r="N4553" s="8">
        <v>41962</v>
      </c>
      <c r="O4553">
        <v>0</v>
      </c>
      <c r="P4553">
        <v>0</v>
      </c>
      <c r="Q4553">
        <v>10674</v>
      </c>
      <c r="R4553">
        <v>1299.0999999999999</v>
      </c>
      <c r="S4553">
        <v>2.7069999999999999</v>
      </c>
      <c r="T4553">
        <v>33</v>
      </c>
      <c r="U4553">
        <v>3936.7</v>
      </c>
      <c r="V4553">
        <v>1</v>
      </c>
      <c r="W4553">
        <v>1.6779999999999999</v>
      </c>
      <c r="X4553">
        <v>2.7109999999999999</v>
      </c>
      <c r="Y4553" s="8">
        <v>41962</v>
      </c>
    </row>
    <row r="4554" spans="1:25" x14ac:dyDescent="0.25">
      <c r="A4554">
        <v>-111.975723</v>
      </c>
      <c r="B4554">
        <v>33.078489230000002</v>
      </c>
      <c r="C4554">
        <v>13</v>
      </c>
      <c r="D4554" t="s">
        <v>371</v>
      </c>
      <c r="E4554" t="s">
        <v>370</v>
      </c>
      <c r="F4554">
        <v>4553</v>
      </c>
      <c r="G4554">
        <v>180</v>
      </c>
      <c r="H4554">
        <v>13.33</v>
      </c>
      <c r="I4554">
        <v>2.4609999999999999</v>
      </c>
      <c r="J4554">
        <v>1</v>
      </c>
      <c r="K4554">
        <v>1167.2</v>
      </c>
      <c r="L4554" t="s">
        <v>369</v>
      </c>
      <c r="M4554" t="s">
        <v>368</v>
      </c>
      <c r="N4554" s="8">
        <v>41962</v>
      </c>
      <c r="O4554">
        <v>0</v>
      </c>
      <c r="P4554">
        <v>0</v>
      </c>
      <c r="Q4554">
        <v>10966</v>
      </c>
      <c r="R4554">
        <v>1334.7</v>
      </c>
      <c r="S4554">
        <v>2.7810000000000001</v>
      </c>
      <c r="T4554">
        <v>33</v>
      </c>
      <c r="U4554">
        <v>4044.5</v>
      </c>
      <c r="V4554">
        <v>1</v>
      </c>
      <c r="W4554">
        <v>1.6779999999999999</v>
      </c>
      <c r="X4554">
        <v>2.7109999999999999</v>
      </c>
      <c r="Y4554" s="8">
        <v>41962</v>
      </c>
    </row>
    <row r="4555" spans="1:25" x14ac:dyDescent="0.25">
      <c r="A4555">
        <v>-111.97572348999999</v>
      </c>
      <c r="B4555">
        <v>33.078482209999997</v>
      </c>
      <c r="C4555">
        <v>13</v>
      </c>
      <c r="D4555" t="s">
        <v>371</v>
      </c>
      <c r="E4555" t="s">
        <v>370</v>
      </c>
      <c r="F4555">
        <v>4554</v>
      </c>
      <c r="G4555">
        <v>183</v>
      </c>
      <c r="H4555">
        <v>13.33</v>
      </c>
      <c r="I4555">
        <v>2.5259999999999998</v>
      </c>
      <c r="J4555">
        <v>1</v>
      </c>
      <c r="K4555">
        <v>1167.2</v>
      </c>
      <c r="L4555" t="s">
        <v>369</v>
      </c>
      <c r="M4555" t="s">
        <v>368</v>
      </c>
      <c r="N4555" s="8">
        <v>41962</v>
      </c>
      <c r="O4555">
        <v>0</v>
      </c>
      <c r="P4555">
        <v>0</v>
      </c>
      <c r="Q4555">
        <v>10161</v>
      </c>
      <c r="R4555">
        <v>1204.5999999999999</v>
      </c>
      <c r="S4555">
        <v>2.5099999999999998</v>
      </c>
      <c r="T4555">
        <v>33</v>
      </c>
      <c r="U4555">
        <v>3650.2</v>
      </c>
      <c r="V4555">
        <v>1</v>
      </c>
      <c r="W4555">
        <v>1.722</v>
      </c>
      <c r="X4555">
        <v>2.7839999999999998</v>
      </c>
      <c r="Y4555" s="8">
        <v>41962</v>
      </c>
    </row>
    <row r="4556" spans="1:25" x14ac:dyDescent="0.25">
      <c r="A4556">
        <v>-111.97572334</v>
      </c>
      <c r="B4556">
        <v>33.078475220000001</v>
      </c>
      <c r="C4556">
        <v>13</v>
      </c>
      <c r="D4556" t="s">
        <v>371</v>
      </c>
      <c r="E4556" t="s">
        <v>370</v>
      </c>
      <c r="F4556">
        <v>4555</v>
      </c>
      <c r="G4556">
        <v>178</v>
      </c>
      <c r="H4556">
        <v>13.33</v>
      </c>
      <c r="I4556">
        <v>2.69</v>
      </c>
      <c r="J4556">
        <v>1</v>
      </c>
      <c r="K4556">
        <v>1167.2</v>
      </c>
      <c r="L4556" t="s">
        <v>369</v>
      </c>
      <c r="M4556" t="s">
        <v>368</v>
      </c>
      <c r="N4556" s="8">
        <v>41962</v>
      </c>
      <c r="O4556">
        <v>0</v>
      </c>
      <c r="P4556">
        <v>0</v>
      </c>
      <c r="Q4556">
        <v>11545</v>
      </c>
      <c r="R4556">
        <v>1285.2</v>
      </c>
      <c r="S4556">
        <v>2.677</v>
      </c>
      <c r="T4556">
        <v>33</v>
      </c>
      <c r="U4556">
        <v>3894.5</v>
      </c>
      <c r="V4556">
        <v>1</v>
      </c>
      <c r="W4556">
        <v>1.8340000000000001</v>
      </c>
      <c r="X4556">
        <v>2.964</v>
      </c>
      <c r="Y4556" s="8">
        <v>41962</v>
      </c>
    </row>
    <row r="4557" spans="1:25" x14ac:dyDescent="0.25">
      <c r="A4557">
        <v>-111.97572468</v>
      </c>
      <c r="B4557">
        <v>33.078468209999997</v>
      </c>
      <c r="C4557">
        <v>13</v>
      </c>
      <c r="D4557" t="s">
        <v>371</v>
      </c>
      <c r="E4557" t="s">
        <v>370</v>
      </c>
      <c r="F4557">
        <v>4556</v>
      </c>
      <c r="G4557">
        <v>176</v>
      </c>
      <c r="H4557">
        <v>13.33</v>
      </c>
      <c r="I4557">
        <v>2.4609999999999999</v>
      </c>
      <c r="J4557">
        <v>1</v>
      </c>
      <c r="K4557">
        <v>1167.0999999999999</v>
      </c>
      <c r="L4557" t="s">
        <v>369</v>
      </c>
      <c r="M4557" t="s">
        <v>368</v>
      </c>
      <c r="N4557" s="8">
        <v>41962</v>
      </c>
      <c r="O4557">
        <v>0</v>
      </c>
      <c r="P4557">
        <v>0</v>
      </c>
      <c r="Q4557">
        <v>13002</v>
      </c>
      <c r="R4557">
        <v>1582.5</v>
      </c>
      <c r="S4557">
        <v>3.2970000000000002</v>
      </c>
      <c r="T4557">
        <v>33</v>
      </c>
      <c r="U4557">
        <v>4795.3999999999996</v>
      </c>
      <c r="V4557">
        <v>1</v>
      </c>
      <c r="W4557">
        <v>1.6779999999999999</v>
      </c>
      <c r="X4557">
        <v>2.7109999999999999</v>
      </c>
      <c r="Y4557" s="8">
        <v>41962</v>
      </c>
    </row>
    <row r="4558" spans="1:25" x14ac:dyDescent="0.25">
      <c r="A4558">
        <v>-111.975724</v>
      </c>
      <c r="B4558">
        <v>33.078461230000002</v>
      </c>
      <c r="C4558">
        <v>13</v>
      </c>
      <c r="D4558" t="s">
        <v>371</v>
      </c>
      <c r="E4558" t="s">
        <v>370</v>
      </c>
      <c r="F4558">
        <v>4557</v>
      </c>
      <c r="G4558">
        <v>180</v>
      </c>
      <c r="H4558">
        <v>13.33</v>
      </c>
      <c r="I4558">
        <v>2.2970000000000002</v>
      </c>
      <c r="J4558">
        <v>1</v>
      </c>
      <c r="K4558">
        <v>1167.2</v>
      </c>
      <c r="L4558" t="s">
        <v>369</v>
      </c>
      <c r="M4558" t="s">
        <v>368</v>
      </c>
      <c r="N4558" s="8">
        <v>41962</v>
      </c>
      <c r="O4558">
        <v>0</v>
      </c>
      <c r="P4558">
        <v>0</v>
      </c>
      <c r="Q4558">
        <v>13051</v>
      </c>
      <c r="R4558">
        <v>1701.9</v>
      </c>
      <c r="S4558">
        <v>3.5459999999999998</v>
      </c>
      <c r="T4558">
        <v>33</v>
      </c>
      <c r="U4558">
        <v>5157.2</v>
      </c>
      <c r="V4558">
        <v>1</v>
      </c>
      <c r="W4558">
        <v>1.5660000000000001</v>
      </c>
      <c r="X4558">
        <v>2.5310000000000001</v>
      </c>
      <c r="Y4558" s="8">
        <v>41962</v>
      </c>
    </row>
    <row r="4559" spans="1:25" x14ac:dyDescent="0.25">
      <c r="A4559">
        <v>-111.97572451000001</v>
      </c>
      <c r="B4559">
        <v>33.078454209999997</v>
      </c>
      <c r="C4559">
        <v>13</v>
      </c>
      <c r="D4559" t="s">
        <v>371</v>
      </c>
      <c r="E4559" t="s">
        <v>370</v>
      </c>
      <c r="F4559">
        <v>4558</v>
      </c>
      <c r="G4559">
        <v>177</v>
      </c>
      <c r="H4559">
        <v>13.33</v>
      </c>
      <c r="I4559">
        <v>2.5590000000000002</v>
      </c>
      <c r="J4559">
        <v>1</v>
      </c>
      <c r="K4559">
        <v>1167.0999999999999</v>
      </c>
      <c r="L4559" t="s">
        <v>369</v>
      </c>
      <c r="M4559" t="s">
        <v>368</v>
      </c>
      <c r="N4559" s="8">
        <v>41962</v>
      </c>
      <c r="O4559">
        <v>0</v>
      </c>
      <c r="P4559">
        <v>0</v>
      </c>
      <c r="Q4559">
        <v>12329</v>
      </c>
      <c r="R4559">
        <v>1442.8</v>
      </c>
      <c r="S4559">
        <v>3.0059999999999998</v>
      </c>
      <c r="T4559">
        <v>33</v>
      </c>
      <c r="U4559">
        <v>4372.3</v>
      </c>
      <c r="V4559">
        <v>1</v>
      </c>
      <c r="W4559">
        <v>1.7450000000000001</v>
      </c>
      <c r="X4559">
        <v>2.82</v>
      </c>
      <c r="Y4559" s="8">
        <v>41962</v>
      </c>
    </row>
    <row r="4560" spans="1:25" x14ac:dyDescent="0.25">
      <c r="A4560">
        <v>-111.975724</v>
      </c>
      <c r="B4560">
        <v>33.078447230000002</v>
      </c>
      <c r="C4560">
        <v>13</v>
      </c>
      <c r="D4560" t="s">
        <v>371</v>
      </c>
      <c r="E4560" t="s">
        <v>370</v>
      </c>
      <c r="F4560">
        <v>4559</v>
      </c>
      <c r="G4560">
        <v>180</v>
      </c>
      <c r="H4560">
        <v>13.33</v>
      </c>
      <c r="I4560">
        <v>2.4929999999999999</v>
      </c>
      <c r="J4560">
        <v>1</v>
      </c>
      <c r="K4560">
        <v>1167.0999999999999</v>
      </c>
      <c r="L4560" t="s">
        <v>369</v>
      </c>
      <c r="M4560" t="s">
        <v>368</v>
      </c>
      <c r="N4560" s="8">
        <v>41962</v>
      </c>
      <c r="O4560">
        <v>0</v>
      </c>
      <c r="P4560">
        <v>0</v>
      </c>
      <c r="Q4560">
        <v>10630</v>
      </c>
      <c r="R4560">
        <v>1276.7</v>
      </c>
      <c r="S4560">
        <v>2.66</v>
      </c>
      <c r="T4560">
        <v>33</v>
      </c>
      <c r="U4560">
        <v>3868.7</v>
      </c>
      <c r="V4560">
        <v>1</v>
      </c>
      <c r="W4560">
        <v>1.7</v>
      </c>
      <c r="X4560">
        <v>2.7480000000000002</v>
      </c>
      <c r="Y4560" s="8">
        <v>41962</v>
      </c>
    </row>
    <row r="4561" spans="1:25" x14ac:dyDescent="0.25">
      <c r="A4561">
        <v>-111.975724</v>
      </c>
      <c r="B4561">
        <v>33.078440229999998</v>
      </c>
      <c r="C4561">
        <v>13</v>
      </c>
      <c r="D4561" t="s">
        <v>371</v>
      </c>
      <c r="E4561" t="s">
        <v>370</v>
      </c>
      <c r="F4561">
        <v>4560</v>
      </c>
      <c r="G4561">
        <v>180</v>
      </c>
      <c r="H4561">
        <v>13.33</v>
      </c>
      <c r="I4561">
        <v>2.4929999999999999</v>
      </c>
      <c r="J4561">
        <v>1</v>
      </c>
      <c r="K4561">
        <v>1167</v>
      </c>
      <c r="L4561" t="s">
        <v>369</v>
      </c>
      <c r="M4561" t="s">
        <v>368</v>
      </c>
      <c r="N4561" s="8">
        <v>41962</v>
      </c>
      <c r="O4561">
        <v>0</v>
      </c>
      <c r="P4561">
        <v>0</v>
      </c>
      <c r="Q4561">
        <v>13255</v>
      </c>
      <c r="R4561">
        <v>1592</v>
      </c>
      <c r="S4561">
        <v>3.3170000000000002</v>
      </c>
      <c r="T4561">
        <v>33</v>
      </c>
      <c r="U4561">
        <v>4824.2</v>
      </c>
      <c r="V4561">
        <v>1</v>
      </c>
      <c r="W4561">
        <v>1.7</v>
      </c>
      <c r="X4561">
        <v>2.7480000000000002</v>
      </c>
      <c r="Y4561" s="8">
        <v>41962</v>
      </c>
    </row>
    <row r="4562" spans="1:25" x14ac:dyDescent="0.25">
      <c r="A4562">
        <v>-111.97572332</v>
      </c>
      <c r="B4562">
        <v>33.07843321</v>
      </c>
      <c r="C4562">
        <v>13</v>
      </c>
      <c r="D4562" t="s">
        <v>371</v>
      </c>
      <c r="E4562" t="s">
        <v>370</v>
      </c>
      <c r="F4562">
        <v>4561</v>
      </c>
      <c r="G4562">
        <v>184</v>
      </c>
      <c r="H4562">
        <v>13.33</v>
      </c>
      <c r="I4562">
        <v>2.3290000000000002</v>
      </c>
      <c r="J4562">
        <v>1</v>
      </c>
      <c r="K4562">
        <v>1167.0999999999999</v>
      </c>
      <c r="L4562" t="s">
        <v>369</v>
      </c>
      <c r="M4562" t="s">
        <v>368</v>
      </c>
      <c r="N4562" s="8">
        <v>41962</v>
      </c>
      <c r="O4562">
        <v>0</v>
      </c>
      <c r="P4562">
        <v>0</v>
      </c>
      <c r="Q4562">
        <v>10828</v>
      </c>
      <c r="R4562">
        <v>1392.1</v>
      </c>
      <c r="S4562">
        <v>2.9</v>
      </c>
      <c r="T4562">
        <v>33</v>
      </c>
      <c r="U4562">
        <v>4218.6000000000004</v>
      </c>
      <c r="V4562">
        <v>1</v>
      </c>
      <c r="W4562">
        <v>1.5880000000000001</v>
      </c>
      <c r="X4562">
        <v>2.5670000000000002</v>
      </c>
      <c r="Y4562" s="8">
        <v>41962</v>
      </c>
    </row>
    <row r="4563" spans="1:25" x14ac:dyDescent="0.25">
      <c r="A4563">
        <v>-111.97572348999999</v>
      </c>
      <c r="B4563">
        <v>33.078427210000001</v>
      </c>
      <c r="C4563">
        <v>13</v>
      </c>
      <c r="D4563" t="s">
        <v>371</v>
      </c>
      <c r="E4563" t="s">
        <v>370</v>
      </c>
      <c r="F4563">
        <v>4562</v>
      </c>
      <c r="G4563">
        <v>183</v>
      </c>
      <c r="H4563">
        <v>13.33</v>
      </c>
      <c r="I4563">
        <v>2.4929999999999999</v>
      </c>
      <c r="J4563">
        <v>1</v>
      </c>
      <c r="K4563">
        <v>1167.0999999999999</v>
      </c>
      <c r="L4563" t="s">
        <v>369</v>
      </c>
      <c r="M4563" t="s">
        <v>368</v>
      </c>
      <c r="N4563" s="8">
        <v>41962</v>
      </c>
      <c r="O4563">
        <v>0</v>
      </c>
      <c r="P4563">
        <v>0</v>
      </c>
      <c r="Q4563">
        <v>12104</v>
      </c>
      <c r="R4563">
        <v>1453.8</v>
      </c>
      <c r="S4563">
        <v>3.0289999999999999</v>
      </c>
      <c r="T4563">
        <v>33</v>
      </c>
      <c r="U4563">
        <v>4405.3</v>
      </c>
      <c r="V4563">
        <v>1</v>
      </c>
      <c r="W4563">
        <v>1.7</v>
      </c>
      <c r="X4563">
        <v>2.7480000000000002</v>
      </c>
      <c r="Y4563" s="8">
        <v>41962</v>
      </c>
    </row>
    <row r="4564" spans="1:25" x14ac:dyDescent="0.25">
      <c r="A4564">
        <v>-111.97572383000001</v>
      </c>
      <c r="B4564">
        <v>33.078420219999998</v>
      </c>
      <c r="C4564">
        <v>13</v>
      </c>
      <c r="D4564" t="s">
        <v>371</v>
      </c>
      <c r="E4564" t="s">
        <v>370</v>
      </c>
      <c r="F4564">
        <v>4563</v>
      </c>
      <c r="G4564">
        <v>181</v>
      </c>
      <c r="H4564">
        <v>13.33</v>
      </c>
      <c r="I4564">
        <v>2.5259999999999998</v>
      </c>
      <c r="J4564">
        <v>1</v>
      </c>
      <c r="K4564">
        <v>1167</v>
      </c>
      <c r="L4564" t="s">
        <v>369</v>
      </c>
      <c r="M4564" t="s">
        <v>368</v>
      </c>
      <c r="N4564" s="8">
        <v>41962</v>
      </c>
      <c r="O4564">
        <v>0</v>
      </c>
      <c r="P4564">
        <v>0</v>
      </c>
      <c r="Q4564">
        <v>9657.1</v>
      </c>
      <c r="R4564">
        <v>1144.8</v>
      </c>
      <c r="S4564">
        <v>2.3849999999999998</v>
      </c>
      <c r="T4564">
        <v>33</v>
      </c>
      <c r="U4564">
        <v>3469.1</v>
      </c>
      <c r="V4564">
        <v>1</v>
      </c>
      <c r="W4564">
        <v>1.722</v>
      </c>
      <c r="X4564">
        <v>2.7839999999999998</v>
      </c>
      <c r="Y4564" s="8">
        <v>41962</v>
      </c>
    </row>
    <row r="4565" spans="1:25" x14ac:dyDescent="0.25">
      <c r="A4565">
        <v>-111.97572383000001</v>
      </c>
      <c r="B4565">
        <v>33.078413220000002</v>
      </c>
      <c r="C4565">
        <v>13</v>
      </c>
      <c r="D4565" t="s">
        <v>371</v>
      </c>
      <c r="E4565" t="s">
        <v>370</v>
      </c>
      <c r="F4565">
        <v>4564</v>
      </c>
      <c r="G4565">
        <v>181</v>
      </c>
      <c r="H4565">
        <v>13.33</v>
      </c>
      <c r="I4565">
        <v>2.4609999999999999</v>
      </c>
      <c r="J4565">
        <v>1</v>
      </c>
      <c r="K4565">
        <v>1167</v>
      </c>
      <c r="L4565" t="s">
        <v>369</v>
      </c>
      <c r="M4565" t="s">
        <v>368</v>
      </c>
      <c r="N4565" s="8">
        <v>41962</v>
      </c>
      <c r="O4565">
        <v>0</v>
      </c>
      <c r="P4565">
        <v>0</v>
      </c>
      <c r="Q4565">
        <v>10059</v>
      </c>
      <c r="R4565">
        <v>1224.2</v>
      </c>
      <c r="S4565">
        <v>2.5499999999999998</v>
      </c>
      <c r="T4565">
        <v>33</v>
      </c>
      <c r="U4565">
        <v>3709.7</v>
      </c>
      <c r="V4565">
        <v>1</v>
      </c>
      <c r="W4565">
        <v>1.6779999999999999</v>
      </c>
      <c r="X4565">
        <v>2.7109999999999999</v>
      </c>
      <c r="Y4565" s="8">
        <v>41962</v>
      </c>
    </row>
    <row r="4566" spans="1:25" x14ac:dyDescent="0.25">
      <c r="A4566">
        <v>-111.97572434</v>
      </c>
      <c r="B4566">
        <v>33.078406219999998</v>
      </c>
      <c r="C4566">
        <v>13</v>
      </c>
      <c r="D4566" t="s">
        <v>371</v>
      </c>
      <c r="E4566" t="s">
        <v>370</v>
      </c>
      <c r="F4566">
        <v>4565</v>
      </c>
      <c r="G4566">
        <v>178</v>
      </c>
      <c r="H4566">
        <v>13.33</v>
      </c>
      <c r="I4566">
        <v>2.4929999999999999</v>
      </c>
      <c r="J4566">
        <v>1</v>
      </c>
      <c r="K4566">
        <v>1167.0999999999999</v>
      </c>
      <c r="L4566" t="s">
        <v>369</v>
      </c>
      <c r="M4566" t="s">
        <v>368</v>
      </c>
      <c r="N4566" s="8">
        <v>41962</v>
      </c>
      <c r="O4566">
        <v>0</v>
      </c>
      <c r="P4566">
        <v>0</v>
      </c>
      <c r="Q4566">
        <v>9934.6</v>
      </c>
      <c r="R4566">
        <v>1193.2</v>
      </c>
      <c r="S4566">
        <v>2.4860000000000002</v>
      </c>
      <c r="T4566">
        <v>33</v>
      </c>
      <c r="U4566">
        <v>3615.8</v>
      </c>
      <c r="V4566">
        <v>1</v>
      </c>
      <c r="W4566">
        <v>1.7</v>
      </c>
      <c r="X4566">
        <v>2.7480000000000002</v>
      </c>
      <c r="Y4566" s="8">
        <v>41962</v>
      </c>
    </row>
    <row r="4567" spans="1:25" x14ac:dyDescent="0.25">
      <c r="A4567">
        <v>-111.97572417000001</v>
      </c>
      <c r="B4567">
        <v>33.078399220000001</v>
      </c>
      <c r="C4567">
        <v>13</v>
      </c>
      <c r="D4567" t="s">
        <v>371</v>
      </c>
      <c r="E4567" t="s">
        <v>370</v>
      </c>
      <c r="F4567">
        <v>4566</v>
      </c>
      <c r="G4567">
        <v>179</v>
      </c>
      <c r="H4567">
        <v>13.33</v>
      </c>
      <c r="I4567">
        <v>2.657</v>
      </c>
      <c r="J4567">
        <v>1</v>
      </c>
      <c r="K4567">
        <v>1167</v>
      </c>
      <c r="L4567" t="s">
        <v>369</v>
      </c>
      <c r="M4567" t="s">
        <v>368</v>
      </c>
      <c r="N4567" s="8">
        <v>41962</v>
      </c>
      <c r="O4567">
        <v>0</v>
      </c>
      <c r="P4567">
        <v>0</v>
      </c>
      <c r="Q4567">
        <v>10438</v>
      </c>
      <c r="R4567">
        <v>1176.3</v>
      </c>
      <c r="S4567">
        <v>2.4510000000000001</v>
      </c>
      <c r="T4567">
        <v>33</v>
      </c>
      <c r="U4567">
        <v>3564.6</v>
      </c>
      <c r="V4567">
        <v>1</v>
      </c>
      <c r="W4567">
        <v>1.8120000000000001</v>
      </c>
      <c r="X4567">
        <v>2.9279999999999999</v>
      </c>
      <c r="Y4567" s="8">
        <v>41962</v>
      </c>
    </row>
    <row r="4568" spans="1:25" x14ac:dyDescent="0.25">
      <c r="A4568">
        <v>-111.97572451000001</v>
      </c>
      <c r="B4568">
        <v>33.078392209999997</v>
      </c>
      <c r="C4568">
        <v>13</v>
      </c>
      <c r="D4568" t="s">
        <v>371</v>
      </c>
      <c r="E4568" t="s">
        <v>370</v>
      </c>
      <c r="F4568">
        <v>4567</v>
      </c>
      <c r="G4568">
        <v>177</v>
      </c>
      <c r="H4568">
        <v>13.33</v>
      </c>
      <c r="I4568">
        <v>2.4279999999999999</v>
      </c>
      <c r="J4568">
        <v>1</v>
      </c>
      <c r="K4568">
        <v>1167</v>
      </c>
      <c r="L4568" t="s">
        <v>369</v>
      </c>
      <c r="M4568" t="s">
        <v>368</v>
      </c>
      <c r="N4568" s="8">
        <v>41962</v>
      </c>
      <c r="O4568">
        <v>0</v>
      </c>
      <c r="P4568">
        <v>0</v>
      </c>
      <c r="Q4568">
        <v>9729.7000000000007</v>
      </c>
      <c r="R4568">
        <v>1200.2</v>
      </c>
      <c r="S4568">
        <v>2.5</v>
      </c>
      <c r="T4568">
        <v>33</v>
      </c>
      <c r="U4568">
        <v>3636.9</v>
      </c>
      <c r="V4568">
        <v>1</v>
      </c>
      <c r="W4568">
        <v>1.655</v>
      </c>
      <c r="X4568">
        <v>2.6749999999999998</v>
      </c>
      <c r="Y4568" s="8">
        <v>41962</v>
      </c>
    </row>
    <row r="4569" spans="1:25" x14ac:dyDescent="0.25">
      <c r="A4569">
        <v>-111.97572432</v>
      </c>
      <c r="B4569">
        <v>33.078386209999998</v>
      </c>
      <c r="C4569">
        <v>13</v>
      </c>
      <c r="D4569" t="s">
        <v>371</v>
      </c>
      <c r="E4569" t="s">
        <v>370</v>
      </c>
      <c r="F4569">
        <v>4568</v>
      </c>
      <c r="G4569">
        <v>184</v>
      </c>
      <c r="H4569">
        <v>13.33</v>
      </c>
      <c r="I4569">
        <v>2.4609999999999999</v>
      </c>
      <c r="J4569">
        <v>1</v>
      </c>
      <c r="K4569">
        <v>1167</v>
      </c>
      <c r="L4569" t="s">
        <v>369</v>
      </c>
      <c r="M4569" t="s">
        <v>368</v>
      </c>
      <c r="N4569" s="8">
        <v>41962</v>
      </c>
      <c r="O4569">
        <v>0</v>
      </c>
      <c r="P4569">
        <v>0</v>
      </c>
      <c r="Q4569">
        <v>9623.2000000000007</v>
      </c>
      <c r="R4569">
        <v>1171.2</v>
      </c>
      <c r="S4569">
        <v>2.44</v>
      </c>
      <c r="T4569">
        <v>33</v>
      </c>
      <c r="U4569">
        <v>3549.1</v>
      </c>
      <c r="V4569">
        <v>1</v>
      </c>
      <c r="W4569">
        <v>1.6779999999999999</v>
      </c>
      <c r="X4569">
        <v>2.7109999999999999</v>
      </c>
      <c r="Y4569" s="8">
        <v>41962</v>
      </c>
    </row>
    <row r="4570" spans="1:25" x14ac:dyDescent="0.25">
      <c r="A4570">
        <v>-111.97572468</v>
      </c>
      <c r="B4570">
        <v>33.078379210000001</v>
      </c>
      <c r="C4570">
        <v>13</v>
      </c>
      <c r="D4570" t="s">
        <v>371</v>
      </c>
      <c r="E4570" t="s">
        <v>370</v>
      </c>
      <c r="F4570">
        <v>4569</v>
      </c>
      <c r="G4570">
        <v>176</v>
      </c>
      <c r="H4570">
        <v>13.33</v>
      </c>
      <c r="I4570">
        <v>2.4929999999999999</v>
      </c>
      <c r="J4570">
        <v>1</v>
      </c>
      <c r="K4570">
        <v>1167.0999999999999</v>
      </c>
      <c r="L4570" t="s">
        <v>369</v>
      </c>
      <c r="M4570" t="s">
        <v>368</v>
      </c>
      <c r="N4570" s="8">
        <v>41962</v>
      </c>
      <c r="O4570">
        <v>0</v>
      </c>
      <c r="P4570">
        <v>0</v>
      </c>
      <c r="Q4570">
        <v>7255.4</v>
      </c>
      <c r="R4570">
        <v>871.42</v>
      </c>
      <c r="S4570">
        <v>1.8149999999999999</v>
      </c>
      <c r="T4570">
        <v>33</v>
      </c>
      <c r="U4570">
        <v>2640.7</v>
      </c>
      <c r="V4570">
        <v>1</v>
      </c>
      <c r="W4570">
        <v>1.7</v>
      </c>
      <c r="X4570">
        <v>2.7480000000000002</v>
      </c>
      <c r="Y4570" s="8">
        <v>41962</v>
      </c>
    </row>
    <row r="4571" spans="1:25" x14ac:dyDescent="0.25">
      <c r="A4571">
        <v>-111.97572366</v>
      </c>
      <c r="B4571">
        <v>33.078372219999999</v>
      </c>
      <c r="C4571">
        <v>13</v>
      </c>
      <c r="D4571" t="s">
        <v>371</v>
      </c>
      <c r="E4571" t="s">
        <v>370</v>
      </c>
      <c r="F4571">
        <v>4570</v>
      </c>
      <c r="G4571">
        <v>182</v>
      </c>
      <c r="H4571">
        <v>13.33</v>
      </c>
      <c r="I4571">
        <v>2.4929999999999999</v>
      </c>
      <c r="J4571">
        <v>1</v>
      </c>
      <c r="K4571">
        <v>1167.0999999999999</v>
      </c>
      <c r="L4571" t="s">
        <v>369</v>
      </c>
      <c r="M4571" t="s">
        <v>368</v>
      </c>
      <c r="N4571" s="8">
        <v>41962</v>
      </c>
      <c r="O4571">
        <v>0</v>
      </c>
      <c r="P4571">
        <v>0</v>
      </c>
      <c r="Q4571">
        <v>3595.4</v>
      </c>
      <c r="R4571">
        <v>431.82</v>
      </c>
      <c r="S4571">
        <v>0.9</v>
      </c>
      <c r="T4571">
        <v>33</v>
      </c>
      <c r="U4571">
        <v>1308.5999999999999</v>
      </c>
      <c r="V4571">
        <v>1</v>
      </c>
      <c r="W4571">
        <v>1.7</v>
      </c>
      <c r="X4571">
        <v>2.7480000000000002</v>
      </c>
      <c r="Y4571" s="8">
        <v>41962</v>
      </c>
    </row>
    <row r="4572" spans="1:25" x14ac:dyDescent="0.25">
      <c r="A4572">
        <v>-111.97572348999999</v>
      </c>
      <c r="B4572">
        <v>33.078365210000001</v>
      </c>
      <c r="C4572">
        <v>13</v>
      </c>
      <c r="D4572" t="s">
        <v>371</v>
      </c>
      <c r="E4572" t="s">
        <v>370</v>
      </c>
      <c r="F4572">
        <v>4571</v>
      </c>
      <c r="G4572">
        <v>183</v>
      </c>
      <c r="H4572">
        <v>13.33</v>
      </c>
      <c r="I4572">
        <v>2.4609999999999999</v>
      </c>
      <c r="J4572">
        <v>1</v>
      </c>
      <c r="K4572">
        <v>1167</v>
      </c>
      <c r="L4572" t="s">
        <v>369</v>
      </c>
      <c r="M4572" t="s">
        <v>368</v>
      </c>
      <c r="N4572" s="8">
        <v>41962</v>
      </c>
      <c r="O4572">
        <v>0</v>
      </c>
      <c r="P4572">
        <v>0</v>
      </c>
      <c r="Q4572">
        <v>1787.8</v>
      </c>
      <c r="R4572">
        <v>217.59</v>
      </c>
      <c r="S4572">
        <v>0.45300000000000001</v>
      </c>
      <c r="T4572">
        <v>33</v>
      </c>
      <c r="U4572">
        <v>659.37</v>
      </c>
      <c r="V4572">
        <v>1</v>
      </c>
      <c r="W4572">
        <v>1.6779999999999999</v>
      </c>
      <c r="X4572">
        <v>2.7109999999999999</v>
      </c>
      <c r="Y4572" s="8">
        <v>41962</v>
      </c>
    </row>
    <row r="4573" spans="1:25" x14ac:dyDescent="0.25">
      <c r="A4573">
        <v>-111.97572517</v>
      </c>
      <c r="B4573">
        <v>33.078358219999998</v>
      </c>
      <c r="C4573">
        <v>13</v>
      </c>
      <c r="D4573" t="s">
        <v>371</v>
      </c>
      <c r="E4573" t="s">
        <v>370</v>
      </c>
      <c r="F4573">
        <v>4572</v>
      </c>
      <c r="G4573">
        <v>179</v>
      </c>
      <c r="H4573">
        <v>13.33</v>
      </c>
      <c r="I4573">
        <v>2.625</v>
      </c>
      <c r="J4573">
        <v>1</v>
      </c>
      <c r="K4573">
        <v>1167.0999999999999</v>
      </c>
      <c r="L4573" t="s">
        <v>369</v>
      </c>
      <c r="M4573" t="s">
        <v>368</v>
      </c>
      <c r="N4573" s="8">
        <v>41962</v>
      </c>
      <c r="O4573">
        <v>0</v>
      </c>
      <c r="P4573">
        <v>0</v>
      </c>
      <c r="Q4573">
        <v>284</v>
      </c>
      <c r="R4573">
        <v>32.409999999999997</v>
      </c>
      <c r="S4573">
        <v>6.8000000000000005E-2</v>
      </c>
      <c r="T4573">
        <v>33</v>
      </c>
      <c r="U4573">
        <v>98.2</v>
      </c>
      <c r="V4573">
        <v>1</v>
      </c>
      <c r="W4573">
        <v>1.79</v>
      </c>
      <c r="X4573">
        <v>2.8919999999999999</v>
      </c>
      <c r="Y4573" s="8">
        <v>41962</v>
      </c>
    </row>
    <row r="4574" spans="1:25" x14ac:dyDescent="0.25">
      <c r="A4574">
        <v>-111.97547768</v>
      </c>
      <c r="B4574">
        <v>33.078361370000003</v>
      </c>
      <c r="C4574">
        <v>13</v>
      </c>
      <c r="D4574" t="s">
        <v>371</v>
      </c>
      <c r="E4574" t="s">
        <v>370</v>
      </c>
      <c r="F4574">
        <v>4573</v>
      </c>
      <c r="G4574">
        <v>22</v>
      </c>
      <c r="H4574">
        <v>13.33</v>
      </c>
      <c r="I4574">
        <v>1.673</v>
      </c>
      <c r="J4574">
        <v>1</v>
      </c>
      <c r="K4574">
        <v>1166.4000000000001</v>
      </c>
      <c r="L4574" t="s">
        <v>369</v>
      </c>
      <c r="M4574" t="s">
        <v>368</v>
      </c>
      <c r="N4574" s="8">
        <v>41962</v>
      </c>
      <c r="O4574">
        <v>0</v>
      </c>
      <c r="P4574">
        <v>0</v>
      </c>
      <c r="Q4574">
        <v>3767.4</v>
      </c>
      <c r="R4574">
        <v>674.3</v>
      </c>
      <c r="S4574">
        <v>1.405</v>
      </c>
      <c r="T4574">
        <v>33</v>
      </c>
      <c r="U4574">
        <v>2043.3</v>
      </c>
      <c r="V4574">
        <v>2</v>
      </c>
      <c r="W4574">
        <v>1.141</v>
      </c>
      <c r="X4574">
        <v>1.8440000000000001</v>
      </c>
      <c r="Y4574" s="8">
        <v>41962</v>
      </c>
    </row>
    <row r="4575" spans="1:25" x14ac:dyDescent="0.25">
      <c r="A4575">
        <v>-111.97547400000001</v>
      </c>
      <c r="B4575">
        <v>33.078365769999998</v>
      </c>
      <c r="C4575">
        <v>13</v>
      </c>
      <c r="D4575" t="s">
        <v>371</v>
      </c>
      <c r="E4575" t="s">
        <v>370</v>
      </c>
      <c r="F4575">
        <v>4574</v>
      </c>
      <c r="G4575">
        <v>0</v>
      </c>
      <c r="H4575">
        <v>13.33</v>
      </c>
      <c r="I4575">
        <v>1.64</v>
      </c>
      <c r="J4575">
        <v>1</v>
      </c>
      <c r="K4575">
        <v>1166.4000000000001</v>
      </c>
      <c r="L4575" t="s">
        <v>369</v>
      </c>
      <c r="M4575" t="s">
        <v>368</v>
      </c>
      <c r="N4575" s="8">
        <v>41962</v>
      </c>
      <c r="O4575">
        <v>0</v>
      </c>
      <c r="P4575">
        <v>0</v>
      </c>
      <c r="Q4575">
        <v>5796.4</v>
      </c>
      <c r="R4575">
        <v>1058.2</v>
      </c>
      <c r="S4575">
        <v>2.2050000000000001</v>
      </c>
      <c r="T4575">
        <v>33</v>
      </c>
      <c r="U4575">
        <v>3206.7</v>
      </c>
      <c r="V4575">
        <v>2</v>
      </c>
      <c r="W4575">
        <v>1.1180000000000001</v>
      </c>
      <c r="X4575">
        <v>1.8080000000000001</v>
      </c>
      <c r="Y4575" s="8">
        <v>41962</v>
      </c>
    </row>
    <row r="4576" spans="1:25" x14ac:dyDescent="0.25">
      <c r="A4576">
        <v>-111.97547366000001</v>
      </c>
      <c r="B4576">
        <v>33.078369780000003</v>
      </c>
      <c r="C4576">
        <v>13</v>
      </c>
      <c r="D4576" t="s">
        <v>371</v>
      </c>
      <c r="E4576" t="s">
        <v>370</v>
      </c>
      <c r="F4576">
        <v>4575</v>
      </c>
      <c r="G4576">
        <v>358</v>
      </c>
      <c r="H4576">
        <v>13.33</v>
      </c>
      <c r="I4576">
        <v>1.345</v>
      </c>
      <c r="J4576">
        <v>1</v>
      </c>
      <c r="K4576">
        <v>1166.3</v>
      </c>
      <c r="L4576" t="s">
        <v>369</v>
      </c>
      <c r="M4576" t="s">
        <v>368</v>
      </c>
      <c r="N4576" s="8">
        <v>41962</v>
      </c>
      <c r="O4576">
        <v>0</v>
      </c>
      <c r="P4576">
        <v>0</v>
      </c>
      <c r="Q4576">
        <v>4934.7</v>
      </c>
      <c r="R4576">
        <v>1098.5999999999999</v>
      </c>
      <c r="S4576">
        <v>2.2890000000000001</v>
      </c>
      <c r="T4576">
        <v>33</v>
      </c>
      <c r="U4576">
        <v>3329.2</v>
      </c>
      <c r="V4576">
        <v>2</v>
      </c>
      <c r="W4576">
        <v>0.91700000000000004</v>
      </c>
      <c r="X4576">
        <v>1.482</v>
      </c>
      <c r="Y4576" s="8">
        <v>41962</v>
      </c>
    </row>
    <row r="4577" spans="1:25" x14ac:dyDescent="0.25">
      <c r="A4577">
        <v>-111.97547534</v>
      </c>
      <c r="B4577">
        <v>33.07837378</v>
      </c>
      <c r="C4577">
        <v>13</v>
      </c>
      <c r="D4577" t="s">
        <v>371</v>
      </c>
      <c r="E4577" t="s">
        <v>370</v>
      </c>
      <c r="F4577">
        <v>4576</v>
      </c>
      <c r="G4577">
        <v>2</v>
      </c>
      <c r="H4577">
        <v>13.33</v>
      </c>
      <c r="I4577">
        <v>1.673</v>
      </c>
      <c r="J4577">
        <v>1</v>
      </c>
      <c r="K4577">
        <v>1166</v>
      </c>
      <c r="L4577" t="s">
        <v>369</v>
      </c>
      <c r="M4577" t="s">
        <v>368</v>
      </c>
      <c r="N4577" s="8">
        <v>41962</v>
      </c>
      <c r="O4577">
        <v>0</v>
      </c>
      <c r="P4577">
        <v>0</v>
      </c>
      <c r="Q4577">
        <v>5534.9</v>
      </c>
      <c r="R4577">
        <v>990.64</v>
      </c>
      <c r="S4577">
        <v>2.0640000000000001</v>
      </c>
      <c r="T4577">
        <v>33</v>
      </c>
      <c r="U4577">
        <v>3001.9</v>
      </c>
      <c r="V4577">
        <v>2</v>
      </c>
      <c r="W4577">
        <v>1.141</v>
      </c>
      <c r="X4577">
        <v>1.8440000000000001</v>
      </c>
      <c r="Y4577" s="8">
        <v>41962</v>
      </c>
    </row>
    <row r="4578" spans="1:25" x14ac:dyDescent="0.25">
      <c r="A4578">
        <v>-111.97547432</v>
      </c>
      <c r="B4578">
        <v>33.078378790000002</v>
      </c>
      <c r="C4578">
        <v>13</v>
      </c>
      <c r="D4578" t="s">
        <v>371</v>
      </c>
      <c r="E4578" t="s">
        <v>370</v>
      </c>
      <c r="F4578">
        <v>4577</v>
      </c>
      <c r="G4578">
        <v>356</v>
      </c>
      <c r="H4578">
        <v>13.33</v>
      </c>
      <c r="I4578">
        <v>1.804</v>
      </c>
      <c r="J4578">
        <v>1</v>
      </c>
      <c r="K4578">
        <v>1166.2</v>
      </c>
      <c r="L4578" t="s">
        <v>369</v>
      </c>
      <c r="M4578" t="s">
        <v>368</v>
      </c>
      <c r="N4578" s="8">
        <v>41962</v>
      </c>
      <c r="O4578">
        <v>0</v>
      </c>
      <c r="P4578">
        <v>0</v>
      </c>
      <c r="Q4578">
        <v>4655.1000000000004</v>
      </c>
      <c r="R4578">
        <v>772.58</v>
      </c>
      <c r="S4578">
        <v>1.61</v>
      </c>
      <c r="T4578">
        <v>33</v>
      </c>
      <c r="U4578">
        <v>2341.1999999999998</v>
      </c>
      <c r="V4578">
        <v>2</v>
      </c>
      <c r="W4578">
        <v>1.23</v>
      </c>
      <c r="X4578">
        <v>1.988</v>
      </c>
      <c r="Y4578" s="8">
        <v>41962</v>
      </c>
    </row>
    <row r="4579" spans="1:25" x14ac:dyDescent="0.25">
      <c r="A4579">
        <v>-111.97547517</v>
      </c>
      <c r="B4579">
        <v>33.078382779999998</v>
      </c>
      <c r="C4579">
        <v>13</v>
      </c>
      <c r="D4579" t="s">
        <v>371</v>
      </c>
      <c r="E4579" t="s">
        <v>370</v>
      </c>
      <c r="F4579">
        <v>4578</v>
      </c>
      <c r="G4579">
        <v>1</v>
      </c>
      <c r="H4579">
        <v>13.33</v>
      </c>
      <c r="I4579">
        <v>1.64</v>
      </c>
      <c r="J4579">
        <v>1</v>
      </c>
      <c r="K4579">
        <v>1166.0999999999999</v>
      </c>
      <c r="L4579" t="s">
        <v>369</v>
      </c>
      <c r="M4579" t="s">
        <v>368</v>
      </c>
      <c r="N4579" s="8">
        <v>41962</v>
      </c>
      <c r="O4579">
        <v>0</v>
      </c>
      <c r="P4579">
        <v>0</v>
      </c>
      <c r="Q4579">
        <v>5918.8</v>
      </c>
      <c r="R4579">
        <v>1080.5</v>
      </c>
      <c r="S4579">
        <v>2.2509999999999999</v>
      </c>
      <c r="T4579">
        <v>33</v>
      </c>
      <c r="U4579">
        <v>3274.4</v>
      </c>
      <c r="V4579">
        <v>2</v>
      </c>
      <c r="W4579">
        <v>1.1180000000000001</v>
      </c>
      <c r="X4579">
        <v>1.8080000000000001</v>
      </c>
      <c r="Y4579" s="8">
        <v>41962</v>
      </c>
    </row>
    <row r="4580" spans="1:25" x14ac:dyDescent="0.25">
      <c r="A4580">
        <v>-111.97547468</v>
      </c>
      <c r="B4580">
        <v>33.078387790000001</v>
      </c>
      <c r="C4580">
        <v>13</v>
      </c>
      <c r="D4580" t="s">
        <v>371</v>
      </c>
      <c r="E4580" t="s">
        <v>370</v>
      </c>
      <c r="F4580">
        <v>4579</v>
      </c>
      <c r="G4580">
        <v>4</v>
      </c>
      <c r="H4580">
        <v>13.33</v>
      </c>
      <c r="I4580">
        <v>1.64</v>
      </c>
      <c r="J4580">
        <v>1</v>
      </c>
      <c r="K4580">
        <v>1166</v>
      </c>
      <c r="L4580" t="s">
        <v>369</v>
      </c>
      <c r="M4580" t="s">
        <v>368</v>
      </c>
      <c r="N4580" s="8">
        <v>41962</v>
      </c>
      <c r="O4580">
        <v>0</v>
      </c>
      <c r="P4580">
        <v>0</v>
      </c>
      <c r="Q4580">
        <v>7907.8</v>
      </c>
      <c r="R4580">
        <v>1443.7</v>
      </c>
      <c r="S4580">
        <v>3.008</v>
      </c>
      <c r="T4580">
        <v>33</v>
      </c>
      <c r="U4580">
        <v>4374.7</v>
      </c>
      <c r="V4580">
        <v>2</v>
      </c>
      <c r="W4580">
        <v>1.1180000000000001</v>
      </c>
      <c r="X4580">
        <v>1.8080000000000001</v>
      </c>
      <c r="Y4580" s="8">
        <v>41962</v>
      </c>
    </row>
    <row r="4581" spans="1:25" x14ac:dyDescent="0.25">
      <c r="A4581">
        <v>-111.97547279</v>
      </c>
      <c r="B4581">
        <v>33.07839199</v>
      </c>
      <c r="C4581">
        <v>13</v>
      </c>
      <c r="D4581" t="s">
        <v>371</v>
      </c>
      <c r="E4581" t="s">
        <v>370</v>
      </c>
      <c r="F4581">
        <v>4580</v>
      </c>
      <c r="G4581">
        <v>347</v>
      </c>
      <c r="H4581">
        <v>13.33</v>
      </c>
      <c r="I4581">
        <v>1.542</v>
      </c>
      <c r="J4581">
        <v>1</v>
      </c>
      <c r="K4581">
        <v>1166</v>
      </c>
      <c r="L4581" t="s">
        <v>369</v>
      </c>
      <c r="M4581" t="s">
        <v>368</v>
      </c>
      <c r="N4581" s="8">
        <v>41962</v>
      </c>
      <c r="O4581">
        <v>0</v>
      </c>
      <c r="P4581">
        <v>0</v>
      </c>
      <c r="Q4581">
        <v>4298.3</v>
      </c>
      <c r="R4581">
        <v>834.78</v>
      </c>
      <c r="S4581">
        <v>1.7390000000000001</v>
      </c>
      <c r="T4581">
        <v>33</v>
      </c>
      <c r="U4581">
        <v>2529.6</v>
      </c>
      <c r="V4581">
        <v>2</v>
      </c>
      <c r="W4581">
        <v>1.0509999999999999</v>
      </c>
      <c r="X4581">
        <v>1.6990000000000001</v>
      </c>
      <c r="Y4581" s="8">
        <v>41962</v>
      </c>
    </row>
    <row r="4582" spans="1:25" x14ac:dyDescent="0.25">
      <c r="A4582">
        <v>-111.97547587</v>
      </c>
      <c r="B4582">
        <v>33.078395929999999</v>
      </c>
      <c r="C4582">
        <v>13</v>
      </c>
      <c r="D4582" t="s">
        <v>371</v>
      </c>
      <c r="E4582" t="s">
        <v>370</v>
      </c>
      <c r="F4582">
        <v>4581</v>
      </c>
      <c r="G4582">
        <v>11</v>
      </c>
      <c r="H4582">
        <v>13.33</v>
      </c>
      <c r="I4582">
        <v>1.5089999999999999</v>
      </c>
      <c r="J4582">
        <v>1</v>
      </c>
      <c r="K4582">
        <v>1166.0999999999999</v>
      </c>
      <c r="L4582" t="s">
        <v>369</v>
      </c>
      <c r="M4582" t="s">
        <v>368</v>
      </c>
      <c r="N4582" s="8">
        <v>41962</v>
      </c>
      <c r="O4582">
        <v>0</v>
      </c>
      <c r="P4582">
        <v>0</v>
      </c>
      <c r="Q4582">
        <v>7428.6</v>
      </c>
      <c r="R4582">
        <v>1474.1</v>
      </c>
      <c r="S4582">
        <v>3.0710000000000002</v>
      </c>
      <c r="T4582">
        <v>33</v>
      </c>
      <c r="U4582">
        <v>4467</v>
      </c>
      <c r="V4582">
        <v>2</v>
      </c>
      <c r="W4582">
        <v>1.0289999999999999</v>
      </c>
      <c r="X4582">
        <v>1.663</v>
      </c>
      <c r="Y4582" s="8">
        <v>41962</v>
      </c>
    </row>
    <row r="4583" spans="1:25" x14ac:dyDescent="0.25">
      <c r="A4583">
        <v>-111.97547414</v>
      </c>
      <c r="B4583">
        <v>33.078399810000001</v>
      </c>
      <c r="C4583">
        <v>13</v>
      </c>
      <c r="D4583" t="s">
        <v>371</v>
      </c>
      <c r="E4583" t="s">
        <v>370</v>
      </c>
      <c r="F4583">
        <v>4582</v>
      </c>
      <c r="G4583">
        <v>355</v>
      </c>
      <c r="H4583">
        <v>13.33</v>
      </c>
      <c r="I4583">
        <v>1.575</v>
      </c>
      <c r="J4583">
        <v>1</v>
      </c>
      <c r="K4583">
        <v>1166</v>
      </c>
      <c r="L4583" t="s">
        <v>369</v>
      </c>
      <c r="M4583" t="s">
        <v>368</v>
      </c>
      <c r="N4583" s="8">
        <v>41962</v>
      </c>
      <c r="O4583">
        <v>0</v>
      </c>
      <c r="P4583">
        <v>0</v>
      </c>
      <c r="Q4583">
        <v>5547.6</v>
      </c>
      <c r="R4583">
        <v>1055</v>
      </c>
      <c r="S4583">
        <v>2.198</v>
      </c>
      <c r="T4583">
        <v>33</v>
      </c>
      <c r="U4583">
        <v>3196.9</v>
      </c>
      <c r="V4583">
        <v>2</v>
      </c>
      <c r="W4583">
        <v>1.0740000000000001</v>
      </c>
      <c r="X4583">
        <v>1.7350000000000001</v>
      </c>
      <c r="Y4583" s="8">
        <v>41962</v>
      </c>
    </row>
    <row r="4584" spans="1:25" x14ac:dyDescent="0.25">
      <c r="A4584">
        <v>-111.97547586</v>
      </c>
      <c r="B4584">
        <v>33.078404810000002</v>
      </c>
      <c r="C4584">
        <v>13</v>
      </c>
      <c r="D4584" t="s">
        <v>371</v>
      </c>
      <c r="E4584" t="s">
        <v>370</v>
      </c>
      <c r="F4584">
        <v>4583</v>
      </c>
      <c r="G4584">
        <v>5</v>
      </c>
      <c r="H4584">
        <v>13.33</v>
      </c>
      <c r="I4584">
        <v>1.542</v>
      </c>
      <c r="J4584">
        <v>1</v>
      </c>
      <c r="K4584">
        <v>1166</v>
      </c>
      <c r="L4584" t="s">
        <v>369</v>
      </c>
      <c r="M4584" t="s">
        <v>368</v>
      </c>
      <c r="N4584" s="8">
        <v>41962</v>
      </c>
      <c r="O4584">
        <v>0</v>
      </c>
      <c r="P4584">
        <v>0</v>
      </c>
      <c r="Q4584">
        <v>5236.2</v>
      </c>
      <c r="R4584">
        <v>1016.9</v>
      </c>
      <c r="S4584">
        <v>2.1190000000000002</v>
      </c>
      <c r="T4584">
        <v>33</v>
      </c>
      <c r="U4584">
        <v>3081.6</v>
      </c>
      <c r="V4584">
        <v>2</v>
      </c>
      <c r="W4584">
        <v>1.0509999999999999</v>
      </c>
      <c r="X4584">
        <v>1.6990000000000001</v>
      </c>
      <c r="Y4584" s="8">
        <v>41962</v>
      </c>
    </row>
    <row r="4585" spans="1:25" x14ac:dyDescent="0.25">
      <c r="A4585">
        <v>-111.97547517</v>
      </c>
      <c r="B4585">
        <v>33.078408779999997</v>
      </c>
      <c r="C4585">
        <v>13</v>
      </c>
      <c r="D4585" t="s">
        <v>371</v>
      </c>
      <c r="E4585" t="s">
        <v>370</v>
      </c>
      <c r="F4585">
        <v>4584</v>
      </c>
      <c r="G4585">
        <v>1</v>
      </c>
      <c r="H4585">
        <v>13.33</v>
      </c>
      <c r="I4585">
        <v>1.444</v>
      </c>
      <c r="J4585">
        <v>1</v>
      </c>
      <c r="K4585">
        <v>1166</v>
      </c>
      <c r="L4585" t="s">
        <v>369</v>
      </c>
      <c r="M4585" t="s">
        <v>368</v>
      </c>
      <c r="N4585" s="8">
        <v>41962</v>
      </c>
      <c r="O4585">
        <v>0</v>
      </c>
      <c r="P4585">
        <v>0</v>
      </c>
      <c r="Q4585">
        <v>5581.7</v>
      </c>
      <c r="R4585">
        <v>1157.9000000000001</v>
      </c>
      <c r="S4585">
        <v>2.4119999999999999</v>
      </c>
      <c r="T4585">
        <v>33</v>
      </c>
      <c r="U4585">
        <v>3508.9</v>
      </c>
      <c r="V4585">
        <v>2</v>
      </c>
      <c r="W4585">
        <v>0.98399999999999999</v>
      </c>
      <c r="X4585">
        <v>1.591</v>
      </c>
      <c r="Y4585" s="8">
        <v>41962</v>
      </c>
    </row>
    <row r="4586" spans="1:25" x14ac:dyDescent="0.25">
      <c r="A4586">
        <v>-111.97547568</v>
      </c>
      <c r="B4586">
        <v>33.078412790000002</v>
      </c>
      <c r="C4586">
        <v>13</v>
      </c>
      <c r="D4586" t="s">
        <v>371</v>
      </c>
      <c r="E4586" t="s">
        <v>370</v>
      </c>
      <c r="F4586">
        <v>4585</v>
      </c>
      <c r="G4586">
        <v>4</v>
      </c>
      <c r="H4586">
        <v>13.33</v>
      </c>
      <c r="I4586">
        <v>1.706</v>
      </c>
      <c r="J4586">
        <v>1</v>
      </c>
      <c r="K4586">
        <v>1166</v>
      </c>
      <c r="L4586" t="s">
        <v>369</v>
      </c>
      <c r="M4586" t="s">
        <v>368</v>
      </c>
      <c r="N4586" s="8">
        <v>41962</v>
      </c>
      <c r="O4586">
        <v>0</v>
      </c>
      <c r="P4586">
        <v>0</v>
      </c>
      <c r="Q4586">
        <v>4115.1000000000004</v>
      </c>
      <c r="R4586">
        <v>722.36</v>
      </c>
      <c r="S4586">
        <v>1.5049999999999999</v>
      </c>
      <c r="T4586">
        <v>33</v>
      </c>
      <c r="U4586">
        <v>2189</v>
      </c>
      <c r="V4586">
        <v>2</v>
      </c>
      <c r="W4586">
        <v>1.163</v>
      </c>
      <c r="X4586">
        <v>1.88</v>
      </c>
      <c r="Y4586" s="8">
        <v>41962</v>
      </c>
    </row>
    <row r="4587" spans="1:25" x14ac:dyDescent="0.25">
      <c r="A4587">
        <v>-111.97547383</v>
      </c>
      <c r="B4587">
        <v>33.078417780000002</v>
      </c>
      <c r="C4587">
        <v>13</v>
      </c>
      <c r="D4587" t="s">
        <v>371</v>
      </c>
      <c r="E4587" t="s">
        <v>370</v>
      </c>
      <c r="F4587">
        <v>4586</v>
      </c>
      <c r="G4587">
        <v>359</v>
      </c>
      <c r="H4587">
        <v>13.33</v>
      </c>
      <c r="I4587">
        <v>1.476</v>
      </c>
      <c r="J4587">
        <v>1</v>
      </c>
      <c r="K4587">
        <v>1166</v>
      </c>
      <c r="L4587" t="s">
        <v>369</v>
      </c>
      <c r="M4587" t="s">
        <v>368</v>
      </c>
      <c r="N4587" s="8">
        <v>41962</v>
      </c>
      <c r="O4587">
        <v>0</v>
      </c>
      <c r="P4587">
        <v>0</v>
      </c>
      <c r="Q4587">
        <v>6798.4</v>
      </c>
      <c r="R4587">
        <v>1379</v>
      </c>
      <c r="S4587">
        <v>2.8730000000000002</v>
      </c>
      <c r="T4587">
        <v>33</v>
      </c>
      <c r="U4587">
        <v>4178.8</v>
      </c>
      <c r="V4587">
        <v>2</v>
      </c>
      <c r="W4587">
        <v>1.0069999999999999</v>
      </c>
      <c r="X4587">
        <v>1.627</v>
      </c>
      <c r="Y4587" s="8">
        <v>41962</v>
      </c>
    </row>
    <row r="4588" spans="1:25" x14ac:dyDescent="0.25">
      <c r="A4588">
        <v>-111.97547400000001</v>
      </c>
      <c r="B4588">
        <v>33.078421769999999</v>
      </c>
      <c r="C4588">
        <v>13</v>
      </c>
      <c r="D4588" t="s">
        <v>371</v>
      </c>
      <c r="E4588" t="s">
        <v>370</v>
      </c>
      <c r="F4588">
        <v>4587</v>
      </c>
      <c r="G4588">
        <v>0</v>
      </c>
      <c r="H4588">
        <v>13.33</v>
      </c>
      <c r="I4588">
        <v>1.575</v>
      </c>
      <c r="J4588">
        <v>1</v>
      </c>
      <c r="K4588">
        <v>1166.0999999999999</v>
      </c>
      <c r="L4588" t="s">
        <v>369</v>
      </c>
      <c r="M4588" t="s">
        <v>368</v>
      </c>
      <c r="N4588" s="8">
        <v>41962</v>
      </c>
      <c r="O4588">
        <v>0</v>
      </c>
      <c r="P4588">
        <v>0</v>
      </c>
      <c r="Q4588">
        <v>6817.2</v>
      </c>
      <c r="R4588">
        <v>1296.4000000000001</v>
      </c>
      <c r="S4588">
        <v>2.7010000000000001</v>
      </c>
      <c r="T4588">
        <v>33</v>
      </c>
      <c r="U4588">
        <v>3928.5</v>
      </c>
      <c r="V4588">
        <v>2</v>
      </c>
      <c r="W4588">
        <v>1.0740000000000001</v>
      </c>
      <c r="X4588">
        <v>1.7350000000000001</v>
      </c>
      <c r="Y4588" s="8">
        <v>41962</v>
      </c>
    </row>
    <row r="4589" spans="1:25" x14ac:dyDescent="0.25">
      <c r="A4589">
        <v>-111.97547451</v>
      </c>
      <c r="B4589">
        <v>33.078425789999997</v>
      </c>
      <c r="C4589">
        <v>13</v>
      </c>
      <c r="D4589" t="s">
        <v>371</v>
      </c>
      <c r="E4589" t="s">
        <v>370</v>
      </c>
      <c r="F4589">
        <v>4588</v>
      </c>
      <c r="G4589">
        <v>3</v>
      </c>
      <c r="H4589">
        <v>13.33</v>
      </c>
      <c r="I4589">
        <v>1.542</v>
      </c>
      <c r="J4589">
        <v>1</v>
      </c>
      <c r="K4589">
        <v>1166</v>
      </c>
      <c r="L4589" t="s">
        <v>369</v>
      </c>
      <c r="M4589" t="s">
        <v>368</v>
      </c>
      <c r="N4589" s="8">
        <v>41962</v>
      </c>
      <c r="O4589">
        <v>0</v>
      </c>
      <c r="P4589">
        <v>0</v>
      </c>
      <c r="Q4589">
        <v>7936.8</v>
      </c>
      <c r="R4589">
        <v>1541.4</v>
      </c>
      <c r="S4589">
        <v>3.2109999999999999</v>
      </c>
      <c r="T4589">
        <v>33</v>
      </c>
      <c r="U4589">
        <v>4671</v>
      </c>
      <c r="V4589">
        <v>2</v>
      </c>
      <c r="W4589">
        <v>1.0509999999999999</v>
      </c>
      <c r="X4589">
        <v>1.6990000000000001</v>
      </c>
      <c r="Y4589" s="8">
        <v>41962</v>
      </c>
    </row>
    <row r="4590" spans="1:25" x14ac:dyDescent="0.25">
      <c r="A4590">
        <v>-111.97547466</v>
      </c>
      <c r="B4590">
        <v>33.078430779999998</v>
      </c>
      <c r="C4590">
        <v>13</v>
      </c>
      <c r="D4590" t="s">
        <v>371</v>
      </c>
      <c r="E4590" t="s">
        <v>370</v>
      </c>
      <c r="F4590">
        <v>4589</v>
      </c>
      <c r="G4590">
        <v>358</v>
      </c>
      <c r="H4590">
        <v>13.33</v>
      </c>
      <c r="I4590">
        <v>1.575</v>
      </c>
      <c r="J4590">
        <v>1</v>
      </c>
      <c r="K4590">
        <v>1166</v>
      </c>
      <c r="L4590" t="s">
        <v>369</v>
      </c>
      <c r="M4590" t="s">
        <v>368</v>
      </c>
      <c r="N4590" s="8">
        <v>41962</v>
      </c>
      <c r="O4590">
        <v>0</v>
      </c>
      <c r="P4590">
        <v>0</v>
      </c>
      <c r="Q4590">
        <v>8385.2000000000007</v>
      </c>
      <c r="R4590">
        <v>1594.6</v>
      </c>
      <c r="S4590">
        <v>3.3220000000000001</v>
      </c>
      <c r="T4590">
        <v>33</v>
      </c>
      <c r="U4590">
        <v>4832.1000000000004</v>
      </c>
      <c r="V4590">
        <v>2</v>
      </c>
      <c r="W4590">
        <v>1.0740000000000001</v>
      </c>
      <c r="X4590">
        <v>1.7350000000000001</v>
      </c>
      <c r="Y4590" s="8">
        <v>41962</v>
      </c>
    </row>
    <row r="4591" spans="1:25" x14ac:dyDescent="0.25">
      <c r="A4591">
        <v>-111.97547466</v>
      </c>
      <c r="B4591">
        <v>33.078434780000002</v>
      </c>
      <c r="C4591">
        <v>13</v>
      </c>
      <c r="D4591" t="s">
        <v>371</v>
      </c>
      <c r="E4591" t="s">
        <v>370</v>
      </c>
      <c r="F4591">
        <v>4590</v>
      </c>
      <c r="G4591">
        <v>358</v>
      </c>
      <c r="H4591">
        <v>13.33</v>
      </c>
      <c r="I4591">
        <v>1.673</v>
      </c>
      <c r="J4591">
        <v>1</v>
      </c>
      <c r="K4591">
        <v>1166.0999999999999</v>
      </c>
      <c r="L4591" t="s">
        <v>369</v>
      </c>
      <c r="M4591" t="s">
        <v>368</v>
      </c>
      <c r="N4591" s="8">
        <v>41962</v>
      </c>
      <c r="O4591">
        <v>0</v>
      </c>
      <c r="P4591">
        <v>0</v>
      </c>
      <c r="Q4591">
        <v>11802</v>
      </c>
      <c r="R4591">
        <v>2112.4</v>
      </c>
      <c r="S4591">
        <v>4.4009999999999998</v>
      </c>
      <c r="T4591">
        <v>33</v>
      </c>
      <c r="U4591">
        <v>6401.1</v>
      </c>
      <c r="V4591">
        <v>2</v>
      </c>
      <c r="W4591">
        <v>1.141</v>
      </c>
      <c r="X4591">
        <v>1.8440000000000001</v>
      </c>
      <c r="Y4591" s="8">
        <v>41962</v>
      </c>
    </row>
    <row r="4592" spans="1:25" x14ac:dyDescent="0.25">
      <c r="A4592">
        <v>-111.97547483</v>
      </c>
      <c r="B4592">
        <v>33.078440780000001</v>
      </c>
      <c r="C4592">
        <v>13</v>
      </c>
      <c r="D4592" t="s">
        <v>371</v>
      </c>
      <c r="E4592" t="s">
        <v>370</v>
      </c>
      <c r="F4592">
        <v>4591</v>
      </c>
      <c r="G4592">
        <v>359</v>
      </c>
      <c r="H4592">
        <v>13.33</v>
      </c>
      <c r="I4592">
        <v>2.133</v>
      </c>
      <c r="J4592">
        <v>1</v>
      </c>
      <c r="K4592">
        <v>1166.0999999999999</v>
      </c>
      <c r="L4592" t="s">
        <v>369</v>
      </c>
      <c r="M4592" t="s">
        <v>368</v>
      </c>
      <c r="N4592" s="8">
        <v>41962</v>
      </c>
      <c r="O4592">
        <v>0</v>
      </c>
      <c r="P4592">
        <v>0</v>
      </c>
      <c r="Q4592">
        <v>13361</v>
      </c>
      <c r="R4592">
        <v>1876.3</v>
      </c>
      <c r="S4592">
        <v>3.9089999999999998</v>
      </c>
      <c r="T4592">
        <v>33</v>
      </c>
      <c r="U4592">
        <v>5685.7</v>
      </c>
      <c r="V4592">
        <v>2</v>
      </c>
      <c r="W4592">
        <v>1.454</v>
      </c>
      <c r="X4592">
        <v>2.35</v>
      </c>
      <c r="Y4592" s="8">
        <v>41962</v>
      </c>
    </row>
    <row r="4593" spans="1:25" x14ac:dyDescent="0.25">
      <c r="A4593">
        <v>-111.97547483</v>
      </c>
      <c r="B4593">
        <v>33.07844678</v>
      </c>
      <c r="C4593">
        <v>13</v>
      </c>
      <c r="D4593" t="s">
        <v>371</v>
      </c>
      <c r="E4593" t="s">
        <v>370</v>
      </c>
      <c r="F4593">
        <v>4592</v>
      </c>
      <c r="G4593">
        <v>359</v>
      </c>
      <c r="H4593">
        <v>13.33</v>
      </c>
      <c r="I4593">
        <v>2.2639999999999998</v>
      </c>
      <c r="J4593">
        <v>1</v>
      </c>
      <c r="K4593">
        <v>1166.0999999999999</v>
      </c>
      <c r="L4593" t="s">
        <v>369</v>
      </c>
      <c r="M4593" t="s">
        <v>368</v>
      </c>
      <c r="N4593" s="8">
        <v>41962</v>
      </c>
      <c r="O4593">
        <v>0</v>
      </c>
      <c r="P4593">
        <v>0</v>
      </c>
      <c r="Q4593">
        <v>13604</v>
      </c>
      <c r="R4593">
        <v>1799.7</v>
      </c>
      <c r="S4593">
        <v>3.7490000000000001</v>
      </c>
      <c r="T4593">
        <v>33</v>
      </c>
      <c r="U4593">
        <v>5453.5</v>
      </c>
      <c r="V4593">
        <v>2</v>
      </c>
      <c r="W4593">
        <v>1.5429999999999999</v>
      </c>
      <c r="X4593">
        <v>2.4950000000000001</v>
      </c>
      <c r="Y4593" s="8">
        <v>41962</v>
      </c>
    </row>
    <row r="4594" spans="1:25" x14ac:dyDescent="0.25">
      <c r="A4594">
        <v>-111.97547417</v>
      </c>
      <c r="B4594">
        <v>33.078452779999999</v>
      </c>
      <c r="C4594">
        <v>13</v>
      </c>
      <c r="D4594" t="s">
        <v>371</v>
      </c>
      <c r="E4594" t="s">
        <v>370</v>
      </c>
      <c r="F4594">
        <v>4593</v>
      </c>
      <c r="G4594">
        <v>1</v>
      </c>
      <c r="H4594">
        <v>13.33</v>
      </c>
      <c r="I4594">
        <v>2.165</v>
      </c>
      <c r="J4594">
        <v>1</v>
      </c>
      <c r="K4594">
        <v>1166.2</v>
      </c>
      <c r="L4594" t="s">
        <v>369</v>
      </c>
      <c r="M4594" t="s">
        <v>368</v>
      </c>
      <c r="N4594" s="8">
        <v>41962</v>
      </c>
      <c r="O4594">
        <v>0</v>
      </c>
      <c r="P4594">
        <v>0</v>
      </c>
      <c r="Q4594">
        <v>14683</v>
      </c>
      <c r="R4594">
        <v>2030.8</v>
      </c>
      <c r="S4594">
        <v>4.2309999999999999</v>
      </c>
      <c r="T4594">
        <v>33</v>
      </c>
      <c r="U4594">
        <v>6153.8</v>
      </c>
      <c r="V4594">
        <v>2</v>
      </c>
      <c r="W4594">
        <v>1.476</v>
      </c>
      <c r="X4594">
        <v>2.3860000000000001</v>
      </c>
      <c r="Y4594" s="8">
        <v>41962</v>
      </c>
    </row>
    <row r="4595" spans="1:25" x14ac:dyDescent="0.25">
      <c r="A4595">
        <v>-111.97547466</v>
      </c>
      <c r="B4595">
        <v>33.078458779999998</v>
      </c>
      <c r="C4595">
        <v>13</v>
      </c>
      <c r="D4595" t="s">
        <v>371</v>
      </c>
      <c r="E4595" t="s">
        <v>370</v>
      </c>
      <c r="F4595">
        <v>4594</v>
      </c>
      <c r="G4595">
        <v>358</v>
      </c>
      <c r="H4595">
        <v>13.33</v>
      </c>
      <c r="I4595">
        <v>2.2639999999999998</v>
      </c>
      <c r="J4595">
        <v>1</v>
      </c>
      <c r="K4595">
        <v>1166.2</v>
      </c>
      <c r="L4595" t="s">
        <v>369</v>
      </c>
      <c r="M4595" t="s">
        <v>368</v>
      </c>
      <c r="N4595" s="8">
        <v>41962</v>
      </c>
      <c r="O4595">
        <v>0</v>
      </c>
      <c r="P4595">
        <v>0</v>
      </c>
      <c r="Q4595">
        <v>12968</v>
      </c>
      <c r="R4595">
        <v>1715.6</v>
      </c>
      <c r="S4595">
        <v>3.5739999999999998</v>
      </c>
      <c r="T4595">
        <v>33</v>
      </c>
      <c r="U4595">
        <v>5198.7</v>
      </c>
      <c r="V4595">
        <v>2</v>
      </c>
      <c r="W4595">
        <v>1.5429999999999999</v>
      </c>
      <c r="X4595">
        <v>2.4950000000000001</v>
      </c>
      <c r="Y4595" s="8">
        <v>41962</v>
      </c>
    </row>
    <row r="4596" spans="1:25" x14ac:dyDescent="0.25">
      <c r="A4596">
        <v>-111.97547517</v>
      </c>
      <c r="B4596">
        <v>33.078464779999997</v>
      </c>
      <c r="C4596">
        <v>13</v>
      </c>
      <c r="D4596" t="s">
        <v>371</v>
      </c>
      <c r="E4596" t="s">
        <v>370</v>
      </c>
      <c r="F4596">
        <v>4595</v>
      </c>
      <c r="G4596">
        <v>1</v>
      </c>
      <c r="H4596">
        <v>13.33</v>
      </c>
      <c r="I4596">
        <v>2.2970000000000002</v>
      </c>
      <c r="J4596">
        <v>1</v>
      </c>
      <c r="K4596">
        <v>1166.2</v>
      </c>
      <c r="L4596" t="s">
        <v>369</v>
      </c>
      <c r="M4596" t="s">
        <v>368</v>
      </c>
      <c r="N4596" s="8">
        <v>41962</v>
      </c>
      <c r="O4596">
        <v>0</v>
      </c>
      <c r="P4596">
        <v>0</v>
      </c>
      <c r="Q4596">
        <v>14404</v>
      </c>
      <c r="R4596">
        <v>1878.3</v>
      </c>
      <c r="S4596">
        <v>3.9129999999999998</v>
      </c>
      <c r="T4596">
        <v>33</v>
      </c>
      <c r="U4596">
        <v>5691.8</v>
      </c>
      <c r="V4596">
        <v>2</v>
      </c>
      <c r="W4596">
        <v>1.5660000000000001</v>
      </c>
      <c r="X4596">
        <v>2.5310000000000001</v>
      </c>
      <c r="Y4596" s="8">
        <v>41962</v>
      </c>
    </row>
    <row r="4597" spans="1:25" x14ac:dyDescent="0.25">
      <c r="A4597">
        <v>-111.97547397</v>
      </c>
      <c r="B4597">
        <v>33.07847082</v>
      </c>
      <c r="C4597">
        <v>13</v>
      </c>
      <c r="D4597" t="s">
        <v>371</v>
      </c>
      <c r="E4597" t="s">
        <v>370</v>
      </c>
      <c r="F4597">
        <v>4596</v>
      </c>
      <c r="G4597">
        <v>354</v>
      </c>
      <c r="H4597">
        <v>13.33</v>
      </c>
      <c r="I4597">
        <v>2.3290000000000002</v>
      </c>
      <c r="J4597">
        <v>1</v>
      </c>
      <c r="K4597">
        <v>1166.0999999999999</v>
      </c>
      <c r="L4597" t="s">
        <v>369</v>
      </c>
      <c r="M4597" t="s">
        <v>368</v>
      </c>
      <c r="N4597" s="8">
        <v>41962</v>
      </c>
      <c r="O4597">
        <v>0</v>
      </c>
      <c r="P4597">
        <v>0</v>
      </c>
      <c r="Q4597">
        <v>12702</v>
      </c>
      <c r="R4597">
        <v>1633.1</v>
      </c>
      <c r="S4597">
        <v>3.4020000000000001</v>
      </c>
      <c r="T4597">
        <v>33</v>
      </c>
      <c r="U4597">
        <v>4948.7</v>
      </c>
      <c r="V4597">
        <v>2</v>
      </c>
      <c r="W4597">
        <v>1.5880000000000001</v>
      </c>
      <c r="X4597">
        <v>2.5670000000000002</v>
      </c>
      <c r="Y4597" s="8">
        <v>41962</v>
      </c>
    </row>
    <row r="4598" spans="1:25" x14ac:dyDescent="0.25">
      <c r="A4598">
        <v>-111.97547503</v>
      </c>
      <c r="B4598">
        <v>33.078476819999999</v>
      </c>
      <c r="C4598">
        <v>13</v>
      </c>
      <c r="D4598" t="s">
        <v>371</v>
      </c>
      <c r="E4598" t="s">
        <v>370</v>
      </c>
      <c r="F4598">
        <v>4597</v>
      </c>
      <c r="G4598">
        <v>6</v>
      </c>
      <c r="H4598">
        <v>13.33</v>
      </c>
      <c r="I4598">
        <v>2.165</v>
      </c>
      <c r="J4598">
        <v>1</v>
      </c>
      <c r="K4598">
        <v>1166.0999999999999</v>
      </c>
      <c r="L4598" t="s">
        <v>369</v>
      </c>
      <c r="M4598" t="s">
        <v>368</v>
      </c>
      <c r="N4598" s="8">
        <v>41962</v>
      </c>
      <c r="O4598">
        <v>0</v>
      </c>
      <c r="P4598">
        <v>0</v>
      </c>
      <c r="Q4598">
        <v>10707</v>
      </c>
      <c r="R4598">
        <v>1480.8</v>
      </c>
      <c r="S4598">
        <v>3.085</v>
      </c>
      <c r="T4598">
        <v>33</v>
      </c>
      <c r="U4598">
        <v>4487.3999999999996</v>
      </c>
      <c r="V4598">
        <v>2</v>
      </c>
      <c r="W4598">
        <v>1.476</v>
      </c>
      <c r="X4598">
        <v>2.3860000000000001</v>
      </c>
      <c r="Y4598" s="8">
        <v>41962</v>
      </c>
    </row>
    <row r="4599" spans="1:25" x14ac:dyDescent="0.25">
      <c r="A4599">
        <v>-111.97547434000001</v>
      </c>
      <c r="B4599">
        <v>33.078482780000002</v>
      </c>
      <c r="C4599">
        <v>13</v>
      </c>
      <c r="D4599" t="s">
        <v>371</v>
      </c>
      <c r="E4599" t="s">
        <v>370</v>
      </c>
      <c r="F4599">
        <v>4598</v>
      </c>
      <c r="G4599">
        <v>2</v>
      </c>
      <c r="H4599">
        <v>13.33</v>
      </c>
      <c r="I4599">
        <v>2.198</v>
      </c>
      <c r="J4599">
        <v>1</v>
      </c>
      <c r="K4599">
        <v>1166.0999999999999</v>
      </c>
      <c r="L4599" t="s">
        <v>369</v>
      </c>
      <c r="M4599" t="s">
        <v>368</v>
      </c>
      <c r="N4599" s="8">
        <v>41962</v>
      </c>
      <c r="O4599">
        <v>0</v>
      </c>
      <c r="P4599">
        <v>0</v>
      </c>
      <c r="Q4599">
        <v>9793.1</v>
      </c>
      <c r="R4599">
        <v>1334.2</v>
      </c>
      <c r="S4599">
        <v>2.78</v>
      </c>
      <c r="T4599">
        <v>33</v>
      </c>
      <c r="U4599">
        <v>4043</v>
      </c>
      <c r="V4599">
        <v>2</v>
      </c>
      <c r="W4599">
        <v>1.4990000000000001</v>
      </c>
      <c r="X4599">
        <v>2.4220000000000002</v>
      </c>
      <c r="Y4599" s="8">
        <v>41962</v>
      </c>
    </row>
    <row r="4600" spans="1:25" x14ac:dyDescent="0.25">
      <c r="A4600">
        <v>-111.97547400000001</v>
      </c>
      <c r="B4600">
        <v>33.07848877</v>
      </c>
      <c r="C4600">
        <v>13</v>
      </c>
      <c r="D4600" t="s">
        <v>371</v>
      </c>
      <c r="E4600" t="s">
        <v>370</v>
      </c>
      <c r="F4600">
        <v>4599</v>
      </c>
      <c r="G4600">
        <v>0</v>
      </c>
      <c r="H4600">
        <v>13.33</v>
      </c>
      <c r="I4600">
        <v>2.165</v>
      </c>
      <c r="J4600">
        <v>1</v>
      </c>
      <c r="K4600">
        <v>1166.0999999999999</v>
      </c>
      <c r="L4600" t="s">
        <v>369</v>
      </c>
      <c r="M4600" t="s">
        <v>368</v>
      </c>
      <c r="N4600" s="8">
        <v>41962</v>
      </c>
      <c r="O4600">
        <v>0</v>
      </c>
      <c r="P4600">
        <v>0</v>
      </c>
      <c r="Q4600">
        <v>8033.8</v>
      </c>
      <c r="R4600">
        <v>1111.0999999999999</v>
      </c>
      <c r="S4600">
        <v>2.3149999999999999</v>
      </c>
      <c r="T4600">
        <v>33</v>
      </c>
      <c r="U4600">
        <v>3367</v>
      </c>
      <c r="V4600">
        <v>2</v>
      </c>
      <c r="W4600">
        <v>1.476</v>
      </c>
      <c r="X4600">
        <v>2.3860000000000001</v>
      </c>
      <c r="Y4600" s="8">
        <v>41962</v>
      </c>
    </row>
    <row r="4601" spans="1:25" x14ac:dyDescent="0.25">
      <c r="A4601">
        <v>-111.97547434000001</v>
      </c>
      <c r="B4601">
        <v>33.07849478</v>
      </c>
      <c r="C4601">
        <v>13</v>
      </c>
      <c r="D4601" t="s">
        <v>371</v>
      </c>
      <c r="E4601" t="s">
        <v>370</v>
      </c>
      <c r="F4601">
        <v>4600</v>
      </c>
      <c r="G4601">
        <v>2</v>
      </c>
      <c r="H4601">
        <v>13.33</v>
      </c>
      <c r="I4601">
        <v>2.165</v>
      </c>
      <c r="J4601">
        <v>1</v>
      </c>
      <c r="K4601">
        <v>1166.0999999999999</v>
      </c>
      <c r="L4601" t="s">
        <v>369</v>
      </c>
      <c r="M4601" t="s">
        <v>368</v>
      </c>
      <c r="N4601" s="8">
        <v>41962</v>
      </c>
      <c r="O4601">
        <v>0</v>
      </c>
      <c r="P4601">
        <v>0</v>
      </c>
      <c r="Q4601">
        <v>10467</v>
      </c>
      <c r="R4601">
        <v>1447.6</v>
      </c>
      <c r="S4601">
        <v>3.016</v>
      </c>
      <c r="T4601">
        <v>33</v>
      </c>
      <c r="U4601">
        <v>4386.7</v>
      </c>
      <c r="V4601">
        <v>2</v>
      </c>
      <c r="W4601">
        <v>1.476</v>
      </c>
      <c r="X4601">
        <v>2.3860000000000001</v>
      </c>
      <c r="Y4601" s="8">
        <v>41962</v>
      </c>
    </row>
    <row r="4602" spans="1:25" x14ac:dyDescent="0.25">
      <c r="A4602">
        <v>-111.97547468</v>
      </c>
      <c r="B4602">
        <v>33.078501789999997</v>
      </c>
      <c r="C4602">
        <v>13</v>
      </c>
      <c r="D4602" t="s">
        <v>371</v>
      </c>
      <c r="E4602" t="s">
        <v>370</v>
      </c>
      <c r="F4602">
        <v>4601</v>
      </c>
      <c r="G4602">
        <v>4</v>
      </c>
      <c r="H4602">
        <v>13.33</v>
      </c>
      <c r="I4602">
        <v>2.2970000000000002</v>
      </c>
      <c r="J4602">
        <v>1</v>
      </c>
      <c r="K4602">
        <v>1166.2</v>
      </c>
      <c r="L4602" t="s">
        <v>369</v>
      </c>
      <c r="M4602" t="s">
        <v>368</v>
      </c>
      <c r="N4602" s="8">
        <v>41962</v>
      </c>
      <c r="O4602">
        <v>0</v>
      </c>
      <c r="P4602">
        <v>0</v>
      </c>
      <c r="Q4602">
        <v>11421</v>
      </c>
      <c r="R4602">
        <v>1489.3</v>
      </c>
      <c r="S4602">
        <v>3.1030000000000002</v>
      </c>
      <c r="T4602">
        <v>33</v>
      </c>
      <c r="U4602">
        <v>4513</v>
      </c>
      <c r="V4602">
        <v>2</v>
      </c>
      <c r="W4602">
        <v>1.5660000000000001</v>
      </c>
      <c r="X4602">
        <v>2.5310000000000001</v>
      </c>
      <c r="Y4602" s="8">
        <v>41962</v>
      </c>
    </row>
    <row r="4603" spans="1:25" x14ac:dyDescent="0.25">
      <c r="A4603">
        <v>-111.97547383</v>
      </c>
      <c r="B4603">
        <v>33.07850878</v>
      </c>
      <c r="C4603">
        <v>13</v>
      </c>
      <c r="D4603" t="s">
        <v>371</v>
      </c>
      <c r="E4603" t="s">
        <v>370</v>
      </c>
      <c r="F4603">
        <v>4602</v>
      </c>
      <c r="G4603">
        <v>359</v>
      </c>
      <c r="H4603">
        <v>13.33</v>
      </c>
      <c r="I4603">
        <v>2.395</v>
      </c>
      <c r="J4603">
        <v>1</v>
      </c>
      <c r="K4603">
        <v>1166.2</v>
      </c>
      <c r="L4603" t="s">
        <v>369</v>
      </c>
      <c r="M4603" t="s">
        <v>368</v>
      </c>
      <c r="N4603" s="8">
        <v>41962</v>
      </c>
      <c r="O4603">
        <v>0</v>
      </c>
      <c r="P4603">
        <v>0</v>
      </c>
      <c r="Q4603">
        <v>10794</v>
      </c>
      <c r="R4603">
        <v>1349.7</v>
      </c>
      <c r="S4603">
        <v>2.8119999999999998</v>
      </c>
      <c r="T4603">
        <v>33</v>
      </c>
      <c r="U4603">
        <v>4090</v>
      </c>
      <c r="V4603">
        <v>2</v>
      </c>
      <c r="W4603">
        <v>1.633</v>
      </c>
      <c r="X4603">
        <v>2.6389999999999998</v>
      </c>
      <c r="Y4603" s="8">
        <v>41962</v>
      </c>
    </row>
    <row r="4604" spans="1:25" x14ac:dyDescent="0.25">
      <c r="A4604">
        <v>-111.97547451</v>
      </c>
      <c r="B4604">
        <v>33.07851479</v>
      </c>
      <c r="C4604">
        <v>13</v>
      </c>
      <c r="D4604" t="s">
        <v>371</v>
      </c>
      <c r="E4604" t="s">
        <v>370</v>
      </c>
      <c r="F4604">
        <v>4603</v>
      </c>
      <c r="G4604">
        <v>3</v>
      </c>
      <c r="H4604">
        <v>13.33</v>
      </c>
      <c r="I4604">
        <v>2.4609999999999999</v>
      </c>
      <c r="J4604">
        <v>1</v>
      </c>
      <c r="K4604">
        <v>1166.0999999999999</v>
      </c>
      <c r="L4604" t="s">
        <v>369</v>
      </c>
      <c r="M4604" t="s">
        <v>368</v>
      </c>
      <c r="N4604" s="8">
        <v>41962</v>
      </c>
      <c r="O4604">
        <v>0</v>
      </c>
      <c r="P4604">
        <v>0</v>
      </c>
      <c r="Q4604">
        <v>11568</v>
      </c>
      <c r="R4604">
        <v>1407.9</v>
      </c>
      <c r="S4604">
        <v>2.9329999999999998</v>
      </c>
      <c r="T4604">
        <v>33</v>
      </c>
      <c r="U4604">
        <v>4266.3</v>
      </c>
      <c r="V4604">
        <v>2</v>
      </c>
      <c r="W4604">
        <v>1.6779999999999999</v>
      </c>
      <c r="X4604">
        <v>2.7109999999999999</v>
      </c>
      <c r="Y4604" s="8">
        <v>41962</v>
      </c>
    </row>
    <row r="4605" spans="1:25" x14ac:dyDescent="0.25">
      <c r="A4605">
        <v>-111.97547417</v>
      </c>
      <c r="B4605">
        <v>33.078521780000003</v>
      </c>
      <c r="C4605">
        <v>13</v>
      </c>
      <c r="D4605" t="s">
        <v>371</v>
      </c>
      <c r="E4605" t="s">
        <v>370</v>
      </c>
      <c r="F4605">
        <v>4604</v>
      </c>
      <c r="G4605">
        <v>1</v>
      </c>
      <c r="H4605">
        <v>13.33</v>
      </c>
      <c r="I4605">
        <v>2.395</v>
      </c>
      <c r="J4605">
        <v>1</v>
      </c>
      <c r="K4605">
        <v>1166.0999999999999</v>
      </c>
      <c r="L4605" t="s">
        <v>369</v>
      </c>
      <c r="M4605" t="s">
        <v>368</v>
      </c>
      <c r="N4605" s="8">
        <v>41962</v>
      </c>
      <c r="O4605">
        <v>0</v>
      </c>
      <c r="P4605">
        <v>0</v>
      </c>
      <c r="Q4605">
        <v>10649</v>
      </c>
      <c r="R4605">
        <v>1331.6</v>
      </c>
      <c r="S4605">
        <v>2.774</v>
      </c>
      <c r="T4605">
        <v>33</v>
      </c>
      <c r="U4605">
        <v>4035.1</v>
      </c>
      <c r="V4605">
        <v>2</v>
      </c>
      <c r="W4605">
        <v>1.633</v>
      </c>
      <c r="X4605">
        <v>2.6389999999999998</v>
      </c>
      <c r="Y4605" s="8">
        <v>41962</v>
      </c>
    </row>
    <row r="4606" spans="1:25" x14ac:dyDescent="0.25">
      <c r="A4606">
        <v>-111.97547417</v>
      </c>
      <c r="B4606">
        <v>33.078528779999999</v>
      </c>
      <c r="C4606">
        <v>13</v>
      </c>
      <c r="D4606" t="s">
        <v>371</v>
      </c>
      <c r="E4606" t="s">
        <v>370</v>
      </c>
      <c r="F4606">
        <v>4605</v>
      </c>
      <c r="G4606">
        <v>1</v>
      </c>
      <c r="H4606">
        <v>13.33</v>
      </c>
      <c r="I4606">
        <v>2.395</v>
      </c>
      <c r="J4606">
        <v>1</v>
      </c>
      <c r="K4606">
        <v>1166.0999999999999</v>
      </c>
      <c r="L4606" t="s">
        <v>369</v>
      </c>
      <c r="M4606" t="s">
        <v>368</v>
      </c>
      <c r="N4606" s="8">
        <v>41962</v>
      </c>
      <c r="O4606">
        <v>0</v>
      </c>
      <c r="P4606">
        <v>0</v>
      </c>
      <c r="Q4606">
        <v>9440.1</v>
      </c>
      <c r="R4606">
        <v>1180.4000000000001</v>
      </c>
      <c r="S4606">
        <v>2.4590000000000001</v>
      </c>
      <c r="T4606">
        <v>33</v>
      </c>
      <c r="U4606">
        <v>3577</v>
      </c>
      <c r="V4606">
        <v>2</v>
      </c>
      <c r="W4606">
        <v>1.633</v>
      </c>
      <c r="X4606">
        <v>2.6389999999999998</v>
      </c>
      <c r="Y4606" s="8">
        <v>41962</v>
      </c>
    </row>
    <row r="4607" spans="1:25" x14ac:dyDescent="0.25">
      <c r="A4607">
        <v>-111.97547317</v>
      </c>
      <c r="B4607">
        <v>33.078534779999998</v>
      </c>
      <c r="C4607">
        <v>13</v>
      </c>
      <c r="D4607" t="s">
        <v>371</v>
      </c>
      <c r="E4607" t="s">
        <v>370</v>
      </c>
      <c r="F4607">
        <v>4606</v>
      </c>
      <c r="G4607">
        <v>1</v>
      </c>
      <c r="H4607">
        <v>13.33</v>
      </c>
      <c r="I4607">
        <v>2.5590000000000002</v>
      </c>
      <c r="J4607">
        <v>1</v>
      </c>
      <c r="K4607">
        <v>1166.2</v>
      </c>
      <c r="L4607" t="s">
        <v>369</v>
      </c>
      <c r="M4607" t="s">
        <v>368</v>
      </c>
      <c r="N4607" s="8">
        <v>41962</v>
      </c>
      <c r="O4607">
        <v>0</v>
      </c>
      <c r="P4607">
        <v>0</v>
      </c>
      <c r="Q4607">
        <v>10637</v>
      </c>
      <c r="R4607">
        <v>1244.8</v>
      </c>
      <c r="S4607">
        <v>2.593</v>
      </c>
      <c r="T4607">
        <v>33</v>
      </c>
      <c r="U4607">
        <v>3772.2</v>
      </c>
      <c r="V4607">
        <v>2</v>
      </c>
      <c r="W4607">
        <v>1.7450000000000001</v>
      </c>
      <c r="X4607">
        <v>2.82</v>
      </c>
      <c r="Y4607" s="8">
        <v>41962</v>
      </c>
    </row>
    <row r="4608" spans="1:25" x14ac:dyDescent="0.25">
      <c r="A4608">
        <v>-111.97547283</v>
      </c>
      <c r="B4608">
        <v>33.078541780000002</v>
      </c>
      <c r="C4608">
        <v>13</v>
      </c>
      <c r="D4608" t="s">
        <v>371</v>
      </c>
      <c r="E4608" t="s">
        <v>370</v>
      </c>
      <c r="F4608">
        <v>4607</v>
      </c>
      <c r="G4608">
        <v>359</v>
      </c>
      <c r="H4608">
        <v>13.33</v>
      </c>
      <c r="I4608">
        <v>2.4279999999999999</v>
      </c>
      <c r="J4608">
        <v>1</v>
      </c>
      <c r="K4608">
        <v>1166.0999999999999</v>
      </c>
      <c r="L4608" t="s">
        <v>369</v>
      </c>
      <c r="M4608" t="s">
        <v>368</v>
      </c>
      <c r="N4608" s="8">
        <v>41962</v>
      </c>
      <c r="O4608">
        <v>0</v>
      </c>
      <c r="P4608">
        <v>0</v>
      </c>
      <c r="Q4608">
        <v>9312.9</v>
      </c>
      <c r="R4608">
        <v>1148.8</v>
      </c>
      <c r="S4608">
        <v>2.3929999999999998</v>
      </c>
      <c r="T4608">
        <v>33</v>
      </c>
      <c r="U4608">
        <v>3481.1</v>
      </c>
      <c r="V4608">
        <v>2</v>
      </c>
      <c r="W4608">
        <v>1.655</v>
      </c>
      <c r="X4608">
        <v>2.6749999999999998</v>
      </c>
      <c r="Y4608" s="8">
        <v>41962</v>
      </c>
    </row>
    <row r="4609" spans="1:25" x14ac:dyDescent="0.25">
      <c r="A4609">
        <v>-111.97547351</v>
      </c>
      <c r="B4609">
        <v>33.078548789999999</v>
      </c>
      <c r="C4609">
        <v>13</v>
      </c>
      <c r="D4609" t="s">
        <v>371</v>
      </c>
      <c r="E4609" t="s">
        <v>370</v>
      </c>
      <c r="F4609">
        <v>4608</v>
      </c>
      <c r="G4609">
        <v>3</v>
      </c>
      <c r="H4609">
        <v>13.33</v>
      </c>
      <c r="I4609">
        <v>2.2970000000000002</v>
      </c>
      <c r="J4609">
        <v>1</v>
      </c>
      <c r="K4609">
        <v>1166.0999999999999</v>
      </c>
      <c r="L4609" t="s">
        <v>369</v>
      </c>
      <c r="M4609" t="s">
        <v>368</v>
      </c>
      <c r="N4609" s="8">
        <v>41962</v>
      </c>
      <c r="O4609">
        <v>0</v>
      </c>
      <c r="P4609">
        <v>0</v>
      </c>
      <c r="Q4609">
        <v>8403.2999999999993</v>
      </c>
      <c r="R4609">
        <v>1095.8</v>
      </c>
      <c r="S4609">
        <v>2.2829999999999999</v>
      </c>
      <c r="T4609">
        <v>33</v>
      </c>
      <c r="U4609">
        <v>3320.6</v>
      </c>
      <c r="V4609">
        <v>2</v>
      </c>
      <c r="W4609">
        <v>1.5660000000000001</v>
      </c>
      <c r="X4609">
        <v>2.5310000000000001</v>
      </c>
      <c r="Y4609" s="8">
        <v>41962</v>
      </c>
    </row>
    <row r="4610" spans="1:25" x14ac:dyDescent="0.25">
      <c r="A4610">
        <v>-111.97547249</v>
      </c>
      <c r="B4610">
        <v>33.078554789999998</v>
      </c>
      <c r="C4610">
        <v>13</v>
      </c>
      <c r="D4610" t="s">
        <v>371</v>
      </c>
      <c r="E4610" t="s">
        <v>370</v>
      </c>
      <c r="F4610">
        <v>4609</v>
      </c>
      <c r="G4610">
        <v>357</v>
      </c>
      <c r="H4610">
        <v>13.33</v>
      </c>
      <c r="I4610">
        <v>2.395</v>
      </c>
      <c r="J4610">
        <v>1</v>
      </c>
      <c r="K4610">
        <v>1166.0999999999999</v>
      </c>
      <c r="L4610" t="s">
        <v>369</v>
      </c>
      <c r="M4610" t="s">
        <v>368</v>
      </c>
      <c r="N4610" s="8">
        <v>41962</v>
      </c>
      <c r="O4610">
        <v>0</v>
      </c>
      <c r="P4610">
        <v>0</v>
      </c>
      <c r="Q4610">
        <v>6775.6</v>
      </c>
      <c r="R4610">
        <v>847.23</v>
      </c>
      <c r="S4610">
        <v>1.7649999999999999</v>
      </c>
      <c r="T4610">
        <v>33</v>
      </c>
      <c r="U4610">
        <v>2567.4</v>
      </c>
      <c r="V4610">
        <v>2</v>
      </c>
      <c r="W4610">
        <v>1.633</v>
      </c>
      <c r="X4610">
        <v>2.6389999999999998</v>
      </c>
      <c r="Y4610" s="8">
        <v>41962</v>
      </c>
    </row>
    <row r="4611" spans="1:25" x14ac:dyDescent="0.25">
      <c r="A4611">
        <v>-111.97547333999999</v>
      </c>
      <c r="B4611">
        <v>33.078561780000001</v>
      </c>
      <c r="C4611">
        <v>13</v>
      </c>
      <c r="D4611" t="s">
        <v>371</v>
      </c>
      <c r="E4611" t="s">
        <v>370</v>
      </c>
      <c r="F4611">
        <v>4610</v>
      </c>
      <c r="G4611">
        <v>2</v>
      </c>
      <c r="H4611">
        <v>13.33</v>
      </c>
      <c r="I4611">
        <v>2.3620000000000001</v>
      </c>
      <c r="J4611">
        <v>1</v>
      </c>
      <c r="K4611">
        <v>1166.2</v>
      </c>
      <c r="L4611" t="s">
        <v>369</v>
      </c>
      <c r="M4611" t="s">
        <v>368</v>
      </c>
      <c r="N4611" s="8">
        <v>41962</v>
      </c>
      <c r="O4611">
        <v>0</v>
      </c>
      <c r="P4611">
        <v>0</v>
      </c>
      <c r="Q4611">
        <v>5824.8</v>
      </c>
      <c r="R4611">
        <v>738.46</v>
      </c>
      <c r="S4611">
        <v>1.538</v>
      </c>
      <c r="T4611">
        <v>33</v>
      </c>
      <c r="U4611">
        <v>2237.6999999999998</v>
      </c>
      <c r="V4611">
        <v>2</v>
      </c>
      <c r="W4611">
        <v>1.611</v>
      </c>
      <c r="X4611">
        <v>2.6030000000000002</v>
      </c>
      <c r="Y4611" s="8">
        <v>41962</v>
      </c>
    </row>
    <row r="4612" spans="1:25" x14ac:dyDescent="0.25">
      <c r="A4612">
        <v>-111.97547317</v>
      </c>
      <c r="B4612">
        <v>33.07856778</v>
      </c>
      <c r="C4612">
        <v>13</v>
      </c>
      <c r="D4612" t="s">
        <v>371</v>
      </c>
      <c r="E4612" t="s">
        <v>370</v>
      </c>
      <c r="F4612">
        <v>4611</v>
      </c>
      <c r="G4612">
        <v>1</v>
      </c>
      <c r="H4612">
        <v>13.33</v>
      </c>
      <c r="I4612">
        <v>2.5590000000000002</v>
      </c>
      <c r="J4612">
        <v>1</v>
      </c>
      <c r="K4612">
        <v>1166.2</v>
      </c>
      <c r="L4612" t="s">
        <v>369</v>
      </c>
      <c r="M4612" t="s">
        <v>368</v>
      </c>
      <c r="N4612" s="8">
        <v>41962</v>
      </c>
      <c r="O4612">
        <v>0</v>
      </c>
      <c r="P4612">
        <v>0</v>
      </c>
      <c r="Q4612">
        <v>6595.8</v>
      </c>
      <c r="R4612">
        <v>771.89</v>
      </c>
      <c r="S4612">
        <v>1.6080000000000001</v>
      </c>
      <c r="T4612">
        <v>33</v>
      </c>
      <c r="U4612">
        <v>2339</v>
      </c>
      <c r="V4612">
        <v>2</v>
      </c>
      <c r="W4612">
        <v>1.7450000000000001</v>
      </c>
      <c r="X4612">
        <v>2.82</v>
      </c>
      <c r="Y4612" s="8">
        <v>41962</v>
      </c>
    </row>
    <row r="4613" spans="1:25" x14ac:dyDescent="0.25">
      <c r="A4613">
        <v>-111.97547317</v>
      </c>
      <c r="B4613">
        <v>33.078574779999997</v>
      </c>
      <c r="C4613">
        <v>13</v>
      </c>
      <c r="D4613" t="s">
        <v>371</v>
      </c>
      <c r="E4613" t="s">
        <v>370</v>
      </c>
      <c r="F4613">
        <v>4612</v>
      </c>
      <c r="G4613">
        <v>1</v>
      </c>
      <c r="H4613">
        <v>13.33</v>
      </c>
      <c r="I4613">
        <v>2.2639999999999998</v>
      </c>
      <c r="J4613">
        <v>1</v>
      </c>
      <c r="K4613">
        <v>1166.2</v>
      </c>
      <c r="L4613" t="s">
        <v>369</v>
      </c>
      <c r="M4613" t="s">
        <v>368</v>
      </c>
      <c r="N4613" s="8">
        <v>41962</v>
      </c>
      <c r="O4613">
        <v>0</v>
      </c>
      <c r="P4613">
        <v>0</v>
      </c>
      <c r="Q4613">
        <v>10074</v>
      </c>
      <c r="R4613">
        <v>1332.7</v>
      </c>
      <c r="S4613">
        <v>2.7759999999999998</v>
      </c>
      <c r="T4613">
        <v>33</v>
      </c>
      <c r="U4613">
        <v>4038.5</v>
      </c>
      <c r="V4613">
        <v>2</v>
      </c>
      <c r="W4613">
        <v>1.5429999999999999</v>
      </c>
      <c r="X4613">
        <v>2.4950000000000001</v>
      </c>
      <c r="Y4613" s="8">
        <v>41962</v>
      </c>
    </row>
    <row r="4614" spans="1:25" x14ac:dyDescent="0.25">
      <c r="A4614">
        <v>-111.97547367999999</v>
      </c>
      <c r="B4614">
        <v>33.078581790000001</v>
      </c>
      <c r="C4614">
        <v>13</v>
      </c>
      <c r="D4614" t="s">
        <v>371</v>
      </c>
      <c r="E4614" t="s">
        <v>370</v>
      </c>
      <c r="F4614">
        <v>4613</v>
      </c>
      <c r="G4614">
        <v>4</v>
      </c>
      <c r="H4614">
        <v>13.33</v>
      </c>
      <c r="I4614">
        <v>2.3620000000000001</v>
      </c>
      <c r="J4614">
        <v>1</v>
      </c>
      <c r="K4614">
        <v>1166.2</v>
      </c>
      <c r="L4614" t="s">
        <v>369</v>
      </c>
      <c r="M4614" t="s">
        <v>368</v>
      </c>
      <c r="N4614" s="8">
        <v>41962</v>
      </c>
      <c r="O4614">
        <v>0</v>
      </c>
      <c r="P4614">
        <v>0</v>
      </c>
      <c r="Q4614">
        <v>10931</v>
      </c>
      <c r="R4614">
        <v>1385.8</v>
      </c>
      <c r="S4614">
        <v>2.887</v>
      </c>
      <c r="T4614">
        <v>33</v>
      </c>
      <c r="U4614">
        <v>4199.3</v>
      </c>
      <c r="V4614">
        <v>2</v>
      </c>
      <c r="W4614">
        <v>1.611</v>
      </c>
      <c r="X4614">
        <v>2.6030000000000002</v>
      </c>
      <c r="Y4614" s="8">
        <v>41962</v>
      </c>
    </row>
    <row r="4615" spans="1:25" x14ac:dyDescent="0.25">
      <c r="A4615">
        <v>-111.97547283</v>
      </c>
      <c r="B4615">
        <v>33.078588779999997</v>
      </c>
      <c r="C4615">
        <v>13</v>
      </c>
      <c r="D4615" t="s">
        <v>371</v>
      </c>
      <c r="E4615" t="s">
        <v>370</v>
      </c>
      <c r="F4615">
        <v>4614</v>
      </c>
      <c r="G4615">
        <v>359</v>
      </c>
      <c r="H4615">
        <v>13.33</v>
      </c>
      <c r="I4615">
        <v>2.4609999999999999</v>
      </c>
      <c r="J4615">
        <v>1</v>
      </c>
      <c r="K4615">
        <v>1166.0999999999999</v>
      </c>
      <c r="L4615" t="s">
        <v>369</v>
      </c>
      <c r="M4615" t="s">
        <v>368</v>
      </c>
      <c r="N4615" s="8">
        <v>41962</v>
      </c>
      <c r="O4615">
        <v>0</v>
      </c>
      <c r="P4615">
        <v>0</v>
      </c>
      <c r="Q4615">
        <v>12240</v>
      </c>
      <c r="R4615">
        <v>1489.7</v>
      </c>
      <c r="S4615">
        <v>3.1040000000000001</v>
      </c>
      <c r="T4615">
        <v>33</v>
      </c>
      <c r="U4615">
        <v>4514.2</v>
      </c>
      <c r="V4615">
        <v>2</v>
      </c>
      <c r="W4615">
        <v>1.6779999999999999</v>
      </c>
      <c r="X4615">
        <v>2.7109999999999999</v>
      </c>
      <c r="Y4615" s="8">
        <v>41962</v>
      </c>
    </row>
    <row r="4616" spans="1:25" x14ac:dyDescent="0.25">
      <c r="A4616">
        <v>-111.97547351</v>
      </c>
      <c r="B4616">
        <v>33.078594789999997</v>
      </c>
      <c r="C4616">
        <v>13</v>
      </c>
      <c r="D4616" t="s">
        <v>371</v>
      </c>
      <c r="E4616" t="s">
        <v>370</v>
      </c>
      <c r="F4616">
        <v>4615</v>
      </c>
      <c r="G4616">
        <v>3</v>
      </c>
      <c r="H4616">
        <v>13.33</v>
      </c>
      <c r="I4616">
        <v>2.3290000000000002</v>
      </c>
      <c r="J4616">
        <v>1</v>
      </c>
      <c r="K4616">
        <v>1166.2</v>
      </c>
      <c r="L4616" t="s">
        <v>369</v>
      </c>
      <c r="M4616" t="s">
        <v>368</v>
      </c>
      <c r="N4616" s="8">
        <v>41962</v>
      </c>
      <c r="O4616">
        <v>0</v>
      </c>
      <c r="P4616">
        <v>0</v>
      </c>
      <c r="Q4616">
        <v>12109</v>
      </c>
      <c r="R4616">
        <v>1556.8</v>
      </c>
      <c r="S4616">
        <v>3.2429999999999999</v>
      </c>
      <c r="T4616">
        <v>33</v>
      </c>
      <c r="U4616">
        <v>4717.7</v>
      </c>
      <c r="V4616">
        <v>2</v>
      </c>
      <c r="W4616">
        <v>1.5880000000000001</v>
      </c>
      <c r="X4616">
        <v>2.5670000000000002</v>
      </c>
      <c r="Y4616" s="8">
        <v>41962</v>
      </c>
    </row>
    <row r="4617" spans="1:25" x14ac:dyDescent="0.25">
      <c r="A4617">
        <v>-111.97547249</v>
      </c>
      <c r="B4617">
        <v>33.07860179</v>
      </c>
      <c r="C4617">
        <v>13</v>
      </c>
      <c r="D4617" t="s">
        <v>371</v>
      </c>
      <c r="E4617" t="s">
        <v>370</v>
      </c>
      <c r="F4617">
        <v>4616</v>
      </c>
      <c r="G4617">
        <v>357</v>
      </c>
      <c r="H4617">
        <v>13.33</v>
      </c>
      <c r="I4617">
        <v>2.3620000000000001</v>
      </c>
      <c r="J4617">
        <v>1</v>
      </c>
      <c r="K4617">
        <v>1166.2</v>
      </c>
      <c r="L4617" t="s">
        <v>369</v>
      </c>
      <c r="M4617" t="s">
        <v>368</v>
      </c>
      <c r="N4617" s="8">
        <v>41962</v>
      </c>
      <c r="O4617">
        <v>0</v>
      </c>
      <c r="P4617">
        <v>0</v>
      </c>
      <c r="Q4617">
        <v>10993</v>
      </c>
      <c r="R4617">
        <v>1393.6</v>
      </c>
      <c r="S4617">
        <v>2.903</v>
      </c>
      <c r="T4617">
        <v>33</v>
      </c>
      <c r="U4617">
        <v>4223.2</v>
      </c>
      <c r="V4617">
        <v>2</v>
      </c>
      <c r="W4617">
        <v>1.611</v>
      </c>
      <c r="X4617">
        <v>2.6030000000000002</v>
      </c>
      <c r="Y4617" s="8">
        <v>41962</v>
      </c>
    </row>
    <row r="4618" spans="1:25" x14ac:dyDescent="0.25">
      <c r="A4618">
        <v>-111.97547351</v>
      </c>
      <c r="B4618">
        <v>33.07860779</v>
      </c>
      <c r="C4618">
        <v>13</v>
      </c>
      <c r="D4618" t="s">
        <v>371</v>
      </c>
      <c r="E4618" t="s">
        <v>370</v>
      </c>
      <c r="F4618">
        <v>4617</v>
      </c>
      <c r="G4618">
        <v>3</v>
      </c>
      <c r="H4618">
        <v>13.33</v>
      </c>
      <c r="I4618">
        <v>2.4609999999999999</v>
      </c>
      <c r="J4618">
        <v>1</v>
      </c>
      <c r="K4618">
        <v>1166.2</v>
      </c>
      <c r="L4618" t="s">
        <v>369</v>
      </c>
      <c r="M4618" t="s">
        <v>368</v>
      </c>
      <c r="N4618" s="8">
        <v>41962</v>
      </c>
      <c r="O4618">
        <v>0</v>
      </c>
      <c r="P4618">
        <v>0</v>
      </c>
      <c r="Q4618">
        <v>12203</v>
      </c>
      <c r="R4618">
        <v>1485.2</v>
      </c>
      <c r="S4618">
        <v>3.0939999999999999</v>
      </c>
      <c r="T4618">
        <v>33</v>
      </c>
      <c r="U4618">
        <v>4500.6000000000004</v>
      </c>
      <c r="V4618">
        <v>2</v>
      </c>
      <c r="W4618">
        <v>1.6779999999999999</v>
      </c>
      <c r="X4618">
        <v>2.7109999999999999</v>
      </c>
      <c r="Y4618" s="8">
        <v>41962</v>
      </c>
    </row>
    <row r="4619" spans="1:25" x14ac:dyDescent="0.25">
      <c r="A4619">
        <v>-111.97547249</v>
      </c>
      <c r="B4619">
        <v>33.078614790000003</v>
      </c>
      <c r="C4619">
        <v>13</v>
      </c>
      <c r="D4619" t="s">
        <v>371</v>
      </c>
      <c r="E4619" t="s">
        <v>370</v>
      </c>
      <c r="F4619">
        <v>4618</v>
      </c>
      <c r="G4619">
        <v>357</v>
      </c>
      <c r="H4619">
        <v>13.33</v>
      </c>
      <c r="I4619">
        <v>2.625</v>
      </c>
      <c r="J4619">
        <v>1</v>
      </c>
      <c r="K4619">
        <v>1166.2</v>
      </c>
      <c r="L4619" t="s">
        <v>369</v>
      </c>
      <c r="M4619" t="s">
        <v>368</v>
      </c>
      <c r="N4619" s="8">
        <v>41962</v>
      </c>
      <c r="O4619">
        <v>0</v>
      </c>
      <c r="P4619">
        <v>0</v>
      </c>
      <c r="Q4619">
        <v>12465</v>
      </c>
      <c r="R4619">
        <v>1422.2</v>
      </c>
      <c r="S4619">
        <v>2.9630000000000001</v>
      </c>
      <c r="T4619">
        <v>33</v>
      </c>
      <c r="U4619">
        <v>4309.8</v>
      </c>
      <c r="V4619">
        <v>2</v>
      </c>
      <c r="W4619">
        <v>1.79</v>
      </c>
      <c r="X4619">
        <v>2.8919999999999999</v>
      </c>
      <c r="Y4619" s="8">
        <v>41962</v>
      </c>
    </row>
    <row r="4620" spans="1:25" x14ac:dyDescent="0.25">
      <c r="A4620">
        <v>-111.97547299999999</v>
      </c>
      <c r="B4620">
        <v>33.078621769999998</v>
      </c>
      <c r="C4620">
        <v>13</v>
      </c>
      <c r="D4620" t="s">
        <v>371</v>
      </c>
      <c r="E4620" t="s">
        <v>370</v>
      </c>
      <c r="F4620">
        <v>4619</v>
      </c>
      <c r="G4620">
        <v>0</v>
      </c>
      <c r="H4620">
        <v>13.33</v>
      </c>
      <c r="I4620">
        <v>2.5259999999999998</v>
      </c>
      <c r="J4620">
        <v>1</v>
      </c>
      <c r="K4620">
        <v>1166.2</v>
      </c>
      <c r="L4620" t="s">
        <v>369</v>
      </c>
      <c r="M4620" t="s">
        <v>368</v>
      </c>
      <c r="N4620" s="8">
        <v>41962</v>
      </c>
      <c r="O4620">
        <v>0</v>
      </c>
      <c r="P4620">
        <v>0</v>
      </c>
      <c r="Q4620">
        <v>13355</v>
      </c>
      <c r="R4620">
        <v>1583.1</v>
      </c>
      <c r="S4620">
        <v>3.298</v>
      </c>
      <c r="T4620">
        <v>33</v>
      </c>
      <c r="U4620">
        <v>4797.3999999999996</v>
      </c>
      <c r="V4620">
        <v>2</v>
      </c>
      <c r="W4620">
        <v>1.722</v>
      </c>
      <c r="X4620">
        <v>2.7839999999999998</v>
      </c>
      <c r="Y4620" s="8">
        <v>41962</v>
      </c>
    </row>
    <row r="4621" spans="1:25" x14ac:dyDescent="0.25">
      <c r="A4621">
        <v>-111.97547183</v>
      </c>
      <c r="B4621">
        <v>33.078627779999998</v>
      </c>
      <c r="C4621">
        <v>13</v>
      </c>
      <c r="D4621" t="s">
        <v>371</v>
      </c>
      <c r="E4621" t="s">
        <v>370</v>
      </c>
      <c r="F4621">
        <v>4620</v>
      </c>
      <c r="G4621">
        <v>359</v>
      </c>
      <c r="H4621">
        <v>13.33</v>
      </c>
      <c r="I4621">
        <v>2.4609999999999999</v>
      </c>
      <c r="J4621">
        <v>1</v>
      </c>
      <c r="K4621">
        <v>1166.2</v>
      </c>
      <c r="L4621" t="s">
        <v>369</v>
      </c>
      <c r="M4621" t="s">
        <v>368</v>
      </c>
      <c r="N4621" s="8">
        <v>41962</v>
      </c>
      <c r="O4621">
        <v>0</v>
      </c>
      <c r="P4621">
        <v>0</v>
      </c>
      <c r="Q4621">
        <v>13179</v>
      </c>
      <c r="R4621">
        <v>1604</v>
      </c>
      <c r="S4621">
        <v>3.3420000000000001</v>
      </c>
      <c r="T4621">
        <v>33</v>
      </c>
      <c r="U4621">
        <v>4860.6000000000004</v>
      </c>
      <c r="V4621">
        <v>2</v>
      </c>
      <c r="W4621">
        <v>1.6779999999999999</v>
      </c>
      <c r="X4621">
        <v>2.7109999999999999</v>
      </c>
      <c r="Y4621" s="8">
        <v>41962</v>
      </c>
    </row>
    <row r="4622" spans="1:25" x14ac:dyDescent="0.25">
      <c r="A4622">
        <v>-111.97547149</v>
      </c>
      <c r="B4622">
        <v>33.078634790000002</v>
      </c>
      <c r="C4622">
        <v>13</v>
      </c>
      <c r="D4622" t="s">
        <v>371</v>
      </c>
      <c r="E4622" t="s">
        <v>370</v>
      </c>
      <c r="F4622">
        <v>4621</v>
      </c>
      <c r="G4622">
        <v>357</v>
      </c>
      <c r="H4622">
        <v>13.33</v>
      </c>
      <c r="I4622">
        <v>2.69</v>
      </c>
      <c r="J4622">
        <v>1</v>
      </c>
      <c r="K4622">
        <v>1166.2</v>
      </c>
      <c r="L4622" t="s">
        <v>369</v>
      </c>
      <c r="M4622" t="s">
        <v>368</v>
      </c>
      <c r="N4622" s="8">
        <v>41962</v>
      </c>
      <c r="O4622">
        <v>0</v>
      </c>
      <c r="P4622">
        <v>0</v>
      </c>
      <c r="Q4622">
        <v>14269</v>
      </c>
      <c r="R4622">
        <v>1588.4</v>
      </c>
      <c r="S4622">
        <v>3.3090000000000002</v>
      </c>
      <c r="T4622">
        <v>33</v>
      </c>
      <c r="U4622">
        <v>4813.3</v>
      </c>
      <c r="V4622">
        <v>2</v>
      </c>
      <c r="W4622">
        <v>1.8340000000000001</v>
      </c>
      <c r="X4622">
        <v>2.964</v>
      </c>
      <c r="Y4622" s="8">
        <v>41962</v>
      </c>
    </row>
    <row r="4623" spans="1:25" x14ac:dyDescent="0.25">
      <c r="A4623">
        <v>-111.97547183</v>
      </c>
      <c r="B4623">
        <v>33.078640780000001</v>
      </c>
      <c r="C4623">
        <v>13</v>
      </c>
      <c r="D4623" t="s">
        <v>371</v>
      </c>
      <c r="E4623" t="s">
        <v>370</v>
      </c>
      <c r="F4623">
        <v>4622</v>
      </c>
      <c r="G4623">
        <v>359</v>
      </c>
      <c r="H4623">
        <v>13.33</v>
      </c>
      <c r="I4623">
        <v>2.4929999999999999</v>
      </c>
      <c r="J4623">
        <v>1</v>
      </c>
      <c r="K4623">
        <v>1166.2</v>
      </c>
      <c r="L4623" t="s">
        <v>369</v>
      </c>
      <c r="M4623" t="s">
        <v>368</v>
      </c>
      <c r="N4623" s="8">
        <v>41962</v>
      </c>
      <c r="O4623">
        <v>0</v>
      </c>
      <c r="P4623">
        <v>0</v>
      </c>
      <c r="Q4623">
        <v>12690</v>
      </c>
      <c r="R4623">
        <v>1524.1</v>
      </c>
      <c r="S4623">
        <v>3.1749999999999998</v>
      </c>
      <c r="T4623">
        <v>33</v>
      </c>
      <c r="U4623">
        <v>4618.6000000000004</v>
      </c>
      <c r="V4623">
        <v>2</v>
      </c>
      <c r="W4623">
        <v>1.7</v>
      </c>
      <c r="X4623">
        <v>2.7480000000000002</v>
      </c>
      <c r="Y4623" s="8">
        <v>41962</v>
      </c>
    </row>
    <row r="4624" spans="1:25" x14ac:dyDescent="0.25">
      <c r="A4624">
        <v>-111.975472</v>
      </c>
      <c r="B4624">
        <v>33.078647770000003</v>
      </c>
      <c r="C4624">
        <v>13</v>
      </c>
      <c r="D4624" t="s">
        <v>371</v>
      </c>
      <c r="E4624" t="s">
        <v>370</v>
      </c>
      <c r="F4624">
        <v>4623</v>
      </c>
      <c r="G4624">
        <v>0</v>
      </c>
      <c r="H4624">
        <v>13.33</v>
      </c>
      <c r="I4624">
        <v>2.3620000000000001</v>
      </c>
      <c r="J4624">
        <v>1</v>
      </c>
      <c r="K4624">
        <v>1166.2</v>
      </c>
      <c r="L4624" t="s">
        <v>369</v>
      </c>
      <c r="M4624" t="s">
        <v>368</v>
      </c>
      <c r="N4624" s="8">
        <v>41962</v>
      </c>
      <c r="O4624">
        <v>0</v>
      </c>
      <c r="P4624">
        <v>0</v>
      </c>
      <c r="Q4624">
        <v>13769</v>
      </c>
      <c r="R4624">
        <v>1745.6</v>
      </c>
      <c r="S4624">
        <v>3.637</v>
      </c>
      <c r="T4624">
        <v>33</v>
      </c>
      <c r="U4624">
        <v>5289.8</v>
      </c>
      <c r="V4624">
        <v>2</v>
      </c>
      <c r="W4624">
        <v>1.611</v>
      </c>
      <c r="X4624">
        <v>2.6030000000000002</v>
      </c>
      <c r="Y4624" s="8">
        <v>41962</v>
      </c>
    </row>
    <row r="4625" spans="1:25" x14ac:dyDescent="0.25">
      <c r="A4625">
        <v>-111.97547183</v>
      </c>
      <c r="B4625">
        <v>33.078654780000001</v>
      </c>
      <c r="C4625">
        <v>13</v>
      </c>
      <c r="D4625" t="s">
        <v>371</v>
      </c>
      <c r="E4625" t="s">
        <v>370</v>
      </c>
      <c r="F4625">
        <v>4624</v>
      </c>
      <c r="G4625">
        <v>359</v>
      </c>
      <c r="H4625">
        <v>13.33</v>
      </c>
      <c r="I4625">
        <v>2.5590000000000002</v>
      </c>
      <c r="J4625">
        <v>1</v>
      </c>
      <c r="K4625">
        <v>1166.2</v>
      </c>
      <c r="L4625" t="s">
        <v>369</v>
      </c>
      <c r="M4625" t="s">
        <v>368</v>
      </c>
      <c r="N4625" s="8">
        <v>41962</v>
      </c>
      <c r="O4625">
        <v>0</v>
      </c>
      <c r="P4625">
        <v>0</v>
      </c>
      <c r="Q4625">
        <v>13163</v>
      </c>
      <c r="R4625">
        <v>1540.4</v>
      </c>
      <c r="S4625">
        <v>3.2090000000000001</v>
      </c>
      <c r="T4625">
        <v>33</v>
      </c>
      <c r="U4625">
        <v>4667.8999999999996</v>
      </c>
      <c r="V4625">
        <v>2</v>
      </c>
      <c r="W4625">
        <v>1.7450000000000001</v>
      </c>
      <c r="X4625">
        <v>2.82</v>
      </c>
      <c r="Y4625" s="8">
        <v>41962</v>
      </c>
    </row>
    <row r="4626" spans="1:25" x14ac:dyDescent="0.25">
      <c r="A4626">
        <v>-111.97547251</v>
      </c>
      <c r="B4626">
        <v>33.078660790000001</v>
      </c>
      <c r="C4626">
        <v>13</v>
      </c>
      <c r="D4626" t="s">
        <v>371</v>
      </c>
      <c r="E4626" t="s">
        <v>370</v>
      </c>
      <c r="F4626">
        <v>4625</v>
      </c>
      <c r="G4626">
        <v>3</v>
      </c>
      <c r="H4626">
        <v>13.33</v>
      </c>
      <c r="I4626">
        <v>2.395</v>
      </c>
      <c r="J4626">
        <v>1</v>
      </c>
      <c r="K4626">
        <v>1166.3</v>
      </c>
      <c r="L4626" t="s">
        <v>369</v>
      </c>
      <c r="M4626" t="s">
        <v>368</v>
      </c>
      <c r="N4626" s="8">
        <v>41962</v>
      </c>
      <c r="O4626">
        <v>0</v>
      </c>
      <c r="P4626">
        <v>0</v>
      </c>
      <c r="Q4626">
        <v>14192</v>
      </c>
      <c r="R4626">
        <v>1774.6</v>
      </c>
      <c r="S4626">
        <v>3.6970000000000001</v>
      </c>
      <c r="T4626">
        <v>33</v>
      </c>
      <c r="U4626">
        <v>5377.6</v>
      </c>
      <c r="V4626">
        <v>2</v>
      </c>
      <c r="W4626">
        <v>1.633</v>
      </c>
      <c r="X4626">
        <v>2.6389999999999998</v>
      </c>
      <c r="Y4626" s="8">
        <v>41962</v>
      </c>
    </row>
    <row r="4627" spans="1:25" x14ac:dyDescent="0.25">
      <c r="A4627">
        <v>-111.97547183</v>
      </c>
      <c r="B4627">
        <v>33.078667780000004</v>
      </c>
      <c r="C4627">
        <v>13</v>
      </c>
      <c r="D4627" t="s">
        <v>371</v>
      </c>
      <c r="E4627" t="s">
        <v>370</v>
      </c>
      <c r="F4627">
        <v>4626</v>
      </c>
      <c r="G4627">
        <v>359</v>
      </c>
      <c r="H4627">
        <v>13.33</v>
      </c>
      <c r="I4627">
        <v>2.4929999999999999</v>
      </c>
      <c r="J4627">
        <v>1</v>
      </c>
      <c r="K4627">
        <v>1166.2</v>
      </c>
      <c r="L4627" t="s">
        <v>369</v>
      </c>
      <c r="M4627" t="s">
        <v>368</v>
      </c>
      <c r="N4627" s="8">
        <v>41962</v>
      </c>
      <c r="O4627">
        <v>0</v>
      </c>
      <c r="P4627">
        <v>0</v>
      </c>
      <c r="Q4627">
        <v>13202</v>
      </c>
      <c r="R4627">
        <v>1585.6</v>
      </c>
      <c r="S4627">
        <v>3.3029999999999999</v>
      </c>
      <c r="T4627">
        <v>33</v>
      </c>
      <c r="U4627">
        <v>4804.8999999999996</v>
      </c>
      <c r="V4627">
        <v>2</v>
      </c>
      <c r="W4627">
        <v>1.7</v>
      </c>
      <c r="X4627">
        <v>2.7480000000000002</v>
      </c>
      <c r="Y4627" s="8">
        <v>41962</v>
      </c>
    </row>
    <row r="4628" spans="1:25" x14ac:dyDescent="0.25">
      <c r="A4628">
        <v>-111.97547217</v>
      </c>
      <c r="B4628">
        <v>33.078673780000003</v>
      </c>
      <c r="C4628">
        <v>13</v>
      </c>
      <c r="D4628" t="s">
        <v>371</v>
      </c>
      <c r="E4628" t="s">
        <v>370</v>
      </c>
      <c r="F4628">
        <v>4627</v>
      </c>
      <c r="G4628">
        <v>1</v>
      </c>
      <c r="H4628">
        <v>13.33</v>
      </c>
      <c r="I4628">
        <v>2.2970000000000002</v>
      </c>
      <c r="J4628">
        <v>1</v>
      </c>
      <c r="K4628">
        <v>1166.3</v>
      </c>
      <c r="L4628" t="s">
        <v>369</v>
      </c>
      <c r="M4628" t="s">
        <v>368</v>
      </c>
      <c r="N4628" s="8">
        <v>41962</v>
      </c>
      <c r="O4628">
        <v>0</v>
      </c>
      <c r="P4628">
        <v>0</v>
      </c>
      <c r="Q4628">
        <v>10455</v>
      </c>
      <c r="R4628">
        <v>1363.4</v>
      </c>
      <c r="S4628">
        <v>2.84</v>
      </c>
      <c r="T4628">
        <v>33</v>
      </c>
      <c r="U4628">
        <v>4131.3999999999996</v>
      </c>
      <c r="V4628">
        <v>2</v>
      </c>
      <c r="W4628">
        <v>1.5660000000000001</v>
      </c>
      <c r="X4628">
        <v>2.5310000000000001</v>
      </c>
      <c r="Y4628" s="8">
        <v>41962</v>
      </c>
    </row>
    <row r="4629" spans="1:25" x14ac:dyDescent="0.25">
      <c r="A4629">
        <v>-111.97547234</v>
      </c>
      <c r="B4629">
        <v>33.078680779999999</v>
      </c>
      <c r="C4629">
        <v>13</v>
      </c>
      <c r="D4629" t="s">
        <v>371</v>
      </c>
      <c r="E4629" t="s">
        <v>370</v>
      </c>
      <c r="F4629">
        <v>4628</v>
      </c>
      <c r="G4629">
        <v>2</v>
      </c>
      <c r="H4629">
        <v>13.33</v>
      </c>
      <c r="I4629">
        <v>2.2970000000000002</v>
      </c>
      <c r="J4629">
        <v>1</v>
      </c>
      <c r="K4629">
        <v>1166.2</v>
      </c>
      <c r="L4629" t="s">
        <v>369</v>
      </c>
      <c r="M4629" t="s">
        <v>368</v>
      </c>
      <c r="N4629" s="8">
        <v>41962</v>
      </c>
      <c r="O4629">
        <v>0</v>
      </c>
      <c r="P4629">
        <v>0</v>
      </c>
      <c r="Q4629">
        <v>10576</v>
      </c>
      <c r="R4629">
        <v>1379.1</v>
      </c>
      <c r="S4629">
        <v>2.8730000000000002</v>
      </c>
      <c r="T4629">
        <v>33</v>
      </c>
      <c r="U4629">
        <v>4179.1000000000004</v>
      </c>
      <c r="V4629">
        <v>2</v>
      </c>
      <c r="W4629">
        <v>1.5660000000000001</v>
      </c>
      <c r="X4629">
        <v>2.5310000000000001</v>
      </c>
      <c r="Y4629" s="8">
        <v>41962</v>
      </c>
    </row>
    <row r="4630" spans="1:25" x14ac:dyDescent="0.25">
      <c r="A4630">
        <v>-111.97547183</v>
      </c>
      <c r="B4630">
        <v>33.078687780000003</v>
      </c>
      <c r="C4630">
        <v>13</v>
      </c>
      <c r="D4630" t="s">
        <v>371</v>
      </c>
      <c r="E4630" t="s">
        <v>370</v>
      </c>
      <c r="F4630">
        <v>4629</v>
      </c>
      <c r="G4630">
        <v>359</v>
      </c>
      <c r="H4630">
        <v>13.33</v>
      </c>
      <c r="I4630">
        <v>2.4279999999999999</v>
      </c>
      <c r="J4630">
        <v>1</v>
      </c>
      <c r="K4630">
        <v>1166.2</v>
      </c>
      <c r="L4630" t="s">
        <v>369</v>
      </c>
      <c r="M4630" t="s">
        <v>368</v>
      </c>
      <c r="N4630" s="8">
        <v>41962</v>
      </c>
      <c r="O4630">
        <v>0</v>
      </c>
      <c r="P4630">
        <v>0</v>
      </c>
      <c r="Q4630">
        <v>14863</v>
      </c>
      <c r="R4630">
        <v>1833.4</v>
      </c>
      <c r="S4630">
        <v>3.82</v>
      </c>
      <c r="T4630">
        <v>33</v>
      </c>
      <c r="U4630">
        <v>5555.8</v>
      </c>
      <c r="V4630">
        <v>2</v>
      </c>
      <c r="W4630">
        <v>1.655</v>
      </c>
      <c r="X4630">
        <v>2.6749999999999998</v>
      </c>
      <c r="Y4630" s="8">
        <v>41962</v>
      </c>
    </row>
    <row r="4631" spans="1:25" x14ac:dyDescent="0.25">
      <c r="A4631">
        <v>-111.97547234</v>
      </c>
      <c r="B4631">
        <v>33.078693780000002</v>
      </c>
      <c r="C4631">
        <v>13</v>
      </c>
      <c r="D4631" t="s">
        <v>371</v>
      </c>
      <c r="E4631" t="s">
        <v>370</v>
      </c>
      <c r="F4631">
        <v>4630</v>
      </c>
      <c r="G4631">
        <v>2</v>
      </c>
      <c r="H4631">
        <v>13.33</v>
      </c>
      <c r="I4631">
        <v>2.625</v>
      </c>
      <c r="J4631">
        <v>1</v>
      </c>
      <c r="K4631">
        <v>1166.2</v>
      </c>
      <c r="L4631" t="s">
        <v>369</v>
      </c>
      <c r="M4631" t="s">
        <v>368</v>
      </c>
      <c r="N4631" s="8">
        <v>41962</v>
      </c>
      <c r="O4631">
        <v>0</v>
      </c>
      <c r="P4631">
        <v>0</v>
      </c>
      <c r="Q4631">
        <v>13445</v>
      </c>
      <c r="R4631">
        <v>1534.1</v>
      </c>
      <c r="S4631">
        <v>3.1960000000000002</v>
      </c>
      <c r="T4631">
        <v>33</v>
      </c>
      <c r="U4631">
        <v>4648.8</v>
      </c>
      <c r="V4631">
        <v>2</v>
      </c>
      <c r="W4631">
        <v>1.79</v>
      </c>
      <c r="X4631">
        <v>2.8919999999999999</v>
      </c>
      <c r="Y4631" s="8">
        <v>41962</v>
      </c>
    </row>
    <row r="4632" spans="1:25" x14ac:dyDescent="0.25">
      <c r="A4632">
        <v>-111.97547183</v>
      </c>
      <c r="B4632">
        <v>33.078700779999998</v>
      </c>
      <c r="C4632">
        <v>13</v>
      </c>
      <c r="D4632" t="s">
        <v>371</v>
      </c>
      <c r="E4632" t="s">
        <v>370</v>
      </c>
      <c r="F4632">
        <v>4631</v>
      </c>
      <c r="G4632">
        <v>359</v>
      </c>
      <c r="H4632">
        <v>13.33</v>
      </c>
      <c r="I4632">
        <v>2.3290000000000002</v>
      </c>
      <c r="J4632">
        <v>1</v>
      </c>
      <c r="K4632">
        <v>1166.2</v>
      </c>
      <c r="L4632" t="s">
        <v>369</v>
      </c>
      <c r="M4632" t="s">
        <v>368</v>
      </c>
      <c r="N4632" s="8">
        <v>41962</v>
      </c>
      <c r="O4632">
        <v>0</v>
      </c>
      <c r="P4632">
        <v>0</v>
      </c>
      <c r="Q4632">
        <v>12155</v>
      </c>
      <c r="R4632">
        <v>1562.7</v>
      </c>
      <c r="S4632">
        <v>3.2559999999999998</v>
      </c>
      <c r="T4632">
        <v>33</v>
      </c>
      <c r="U4632">
        <v>4735.5</v>
      </c>
      <c r="V4632">
        <v>2</v>
      </c>
      <c r="W4632">
        <v>1.5880000000000001</v>
      </c>
      <c r="X4632">
        <v>2.5670000000000002</v>
      </c>
      <c r="Y4632" s="8">
        <v>41962</v>
      </c>
    </row>
    <row r="4633" spans="1:25" x14ac:dyDescent="0.25">
      <c r="A4633">
        <v>-111.97547166</v>
      </c>
      <c r="B4633">
        <v>33.078707780000002</v>
      </c>
      <c r="C4633">
        <v>13</v>
      </c>
      <c r="D4633" t="s">
        <v>371</v>
      </c>
      <c r="E4633" t="s">
        <v>370</v>
      </c>
      <c r="F4633">
        <v>4632</v>
      </c>
      <c r="G4633">
        <v>358</v>
      </c>
      <c r="H4633">
        <v>13.33</v>
      </c>
      <c r="I4633">
        <v>2.2309999999999999</v>
      </c>
      <c r="J4633">
        <v>1</v>
      </c>
      <c r="K4633">
        <v>1166.0999999999999</v>
      </c>
      <c r="L4633" t="s">
        <v>369</v>
      </c>
      <c r="M4633" t="s">
        <v>368</v>
      </c>
      <c r="N4633" s="8">
        <v>41962</v>
      </c>
      <c r="O4633">
        <v>0</v>
      </c>
      <c r="P4633">
        <v>0</v>
      </c>
      <c r="Q4633">
        <v>13276</v>
      </c>
      <c r="R4633">
        <v>1782.2</v>
      </c>
      <c r="S4633">
        <v>3.7130000000000001</v>
      </c>
      <c r="T4633">
        <v>33</v>
      </c>
      <c r="U4633">
        <v>5400.5</v>
      </c>
      <c r="V4633">
        <v>2</v>
      </c>
      <c r="W4633">
        <v>1.5209999999999999</v>
      </c>
      <c r="X4633">
        <v>2.4580000000000002</v>
      </c>
      <c r="Y4633" s="8">
        <v>41962</v>
      </c>
    </row>
    <row r="4634" spans="1:25" x14ac:dyDescent="0.25">
      <c r="A4634">
        <v>-111.97547251</v>
      </c>
      <c r="B4634">
        <v>33.078713790000002</v>
      </c>
      <c r="C4634">
        <v>13</v>
      </c>
      <c r="D4634" t="s">
        <v>371</v>
      </c>
      <c r="E4634" t="s">
        <v>370</v>
      </c>
      <c r="F4634">
        <v>4633</v>
      </c>
      <c r="G4634">
        <v>3</v>
      </c>
      <c r="H4634">
        <v>13.33</v>
      </c>
      <c r="I4634">
        <v>2.4279999999999999</v>
      </c>
      <c r="J4634">
        <v>1</v>
      </c>
      <c r="K4634">
        <v>1166.2</v>
      </c>
      <c r="L4634" t="s">
        <v>369</v>
      </c>
      <c r="M4634" t="s">
        <v>368</v>
      </c>
      <c r="N4634" s="8">
        <v>41962</v>
      </c>
      <c r="O4634">
        <v>0</v>
      </c>
      <c r="P4634">
        <v>0</v>
      </c>
      <c r="Q4634">
        <v>10748</v>
      </c>
      <c r="R4634">
        <v>1325.8</v>
      </c>
      <c r="S4634">
        <v>2.762</v>
      </c>
      <c r="T4634">
        <v>33</v>
      </c>
      <c r="U4634">
        <v>4017.5</v>
      </c>
      <c r="V4634">
        <v>2</v>
      </c>
      <c r="W4634">
        <v>1.655</v>
      </c>
      <c r="X4634">
        <v>2.6749999999999998</v>
      </c>
      <c r="Y4634" s="8">
        <v>41962</v>
      </c>
    </row>
    <row r="4635" spans="1:25" x14ac:dyDescent="0.25">
      <c r="A4635">
        <v>-111.97547217</v>
      </c>
      <c r="B4635">
        <v>33.078720779999998</v>
      </c>
      <c r="C4635">
        <v>13</v>
      </c>
      <c r="D4635" t="s">
        <v>371</v>
      </c>
      <c r="E4635" t="s">
        <v>370</v>
      </c>
      <c r="F4635">
        <v>4634</v>
      </c>
      <c r="G4635">
        <v>1</v>
      </c>
      <c r="H4635">
        <v>13.33</v>
      </c>
      <c r="I4635">
        <v>2.3290000000000002</v>
      </c>
      <c r="J4635">
        <v>1</v>
      </c>
      <c r="K4635">
        <v>1166</v>
      </c>
      <c r="L4635" t="s">
        <v>369</v>
      </c>
      <c r="M4635" t="s">
        <v>368</v>
      </c>
      <c r="N4635" s="8">
        <v>41962</v>
      </c>
      <c r="O4635">
        <v>0</v>
      </c>
      <c r="P4635">
        <v>0</v>
      </c>
      <c r="Q4635">
        <v>8983.2000000000007</v>
      </c>
      <c r="R4635">
        <v>1154.9000000000001</v>
      </c>
      <c r="S4635">
        <v>2.4060000000000001</v>
      </c>
      <c r="T4635">
        <v>33</v>
      </c>
      <c r="U4635">
        <v>3499.7</v>
      </c>
      <c r="V4635">
        <v>2</v>
      </c>
      <c r="W4635">
        <v>1.5880000000000001</v>
      </c>
      <c r="X4635">
        <v>2.5670000000000002</v>
      </c>
      <c r="Y4635" s="8">
        <v>41962</v>
      </c>
    </row>
    <row r="4636" spans="1:25" x14ac:dyDescent="0.25">
      <c r="A4636">
        <v>-111.97547083000001</v>
      </c>
      <c r="B4636">
        <v>33.078726779999997</v>
      </c>
      <c r="C4636">
        <v>13</v>
      </c>
      <c r="D4636" t="s">
        <v>371</v>
      </c>
      <c r="E4636" t="s">
        <v>370</v>
      </c>
      <c r="F4636">
        <v>4635</v>
      </c>
      <c r="G4636">
        <v>359</v>
      </c>
      <c r="H4636">
        <v>13.33</v>
      </c>
      <c r="I4636">
        <v>2.395</v>
      </c>
      <c r="J4636">
        <v>1</v>
      </c>
      <c r="K4636">
        <v>1166.0999999999999</v>
      </c>
      <c r="L4636" t="s">
        <v>369</v>
      </c>
      <c r="M4636" t="s">
        <v>368</v>
      </c>
      <c r="N4636" s="8">
        <v>41962</v>
      </c>
      <c r="O4636">
        <v>0</v>
      </c>
      <c r="P4636">
        <v>0</v>
      </c>
      <c r="Q4636">
        <v>12715</v>
      </c>
      <c r="R4636">
        <v>1589.8</v>
      </c>
      <c r="S4636">
        <v>3.3119999999999998</v>
      </c>
      <c r="T4636">
        <v>33</v>
      </c>
      <c r="U4636">
        <v>4817.7</v>
      </c>
      <c r="V4636">
        <v>2</v>
      </c>
      <c r="W4636">
        <v>1.633</v>
      </c>
      <c r="X4636">
        <v>2.6389999999999998</v>
      </c>
      <c r="Y4636" s="8">
        <v>41962</v>
      </c>
    </row>
    <row r="4637" spans="1:25" x14ac:dyDescent="0.25">
      <c r="A4637">
        <v>-111.97547151000001</v>
      </c>
      <c r="B4637">
        <v>33.078733790000001</v>
      </c>
      <c r="C4637">
        <v>13</v>
      </c>
      <c r="D4637" t="s">
        <v>371</v>
      </c>
      <c r="E4637" t="s">
        <v>370</v>
      </c>
      <c r="F4637">
        <v>4636</v>
      </c>
      <c r="G4637">
        <v>3</v>
      </c>
      <c r="H4637">
        <v>13.33</v>
      </c>
      <c r="I4637">
        <v>2.3620000000000001</v>
      </c>
      <c r="J4637">
        <v>1</v>
      </c>
      <c r="K4637">
        <v>1166.0999999999999</v>
      </c>
      <c r="L4637" t="s">
        <v>369</v>
      </c>
      <c r="M4637" t="s">
        <v>368</v>
      </c>
      <c r="N4637" s="8">
        <v>41962</v>
      </c>
      <c r="O4637">
        <v>0</v>
      </c>
      <c r="P4637">
        <v>0</v>
      </c>
      <c r="Q4637">
        <v>13715</v>
      </c>
      <c r="R4637">
        <v>1738.7</v>
      </c>
      <c r="S4637">
        <v>3.6219999999999999</v>
      </c>
      <c r="T4637">
        <v>33</v>
      </c>
      <c r="U4637">
        <v>5268.8</v>
      </c>
      <c r="V4637">
        <v>2</v>
      </c>
      <c r="W4637">
        <v>1.611</v>
      </c>
      <c r="X4637">
        <v>2.6030000000000002</v>
      </c>
      <c r="Y4637" s="8">
        <v>41962</v>
      </c>
    </row>
    <row r="4638" spans="1:25" x14ac:dyDescent="0.25">
      <c r="A4638">
        <v>-111.97547151000001</v>
      </c>
      <c r="B4638">
        <v>33.078740789999998</v>
      </c>
      <c r="C4638">
        <v>13</v>
      </c>
      <c r="D4638" t="s">
        <v>371</v>
      </c>
      <c r="E4638" t="s">
        <v>370</v>
      </c>
      <c r="F4638">
        <v>4637</v>
      </c>
      <c r="G4638">
        <v>3</v>
      </c>
      <c r="H4638">
        <v>13.33</v>
      </c>
      <c r="I4638">
        <v>2.4279999999999999</v>
      </c>
      <c r="J4638">
        <v>1</v>
      </c>
      <c r="K4638">
        <v>1166.2</v>
      </c>
      <c r="L4638" t="s">
        <v>369</v>
      </c>
      <c r="M4638" t="s">
        <v>368</v>
      </c>
      <c r="N4638" s="8">
        <v>41962</v>
      </c>
      <c r="O4638">
        <v>0</v>
      </c>
      <c r="P4638">
        <v>0</v>
      </c>
      <c r="Q4638">
        <v>13389</v>
      </c>
      <c r="R4638">
        <v>1651.6</v>
      </c>
      <c r="S4638">
        <v>3.4409999999999998</v>
      </c>
      <c r="T4638">
        <v>33</v>
      </c>
      <c r="U4638">
        <v>5004.7</v>
      </c>
      <c r="V4638">
        <v>2</v>
      </c>
      <c r="W4638">
        <v>1.655</v>
      </c>
      <c r="X4638">
        <v>2.6749999999999998</v>
      </c>
      <c r="Y4638" s="8">
        <v>41962</v>
      </c>
    </row>
    <row r="4639" spans="1:25" x14ac:dyDescent="0.25">
      <c r="A4639">
        <v>-111.97547134</v>
      </c>
      <c r="B4639">
        <v>33.078746780000003</v>
      </c>
      <c r="C4639">
        <v>13</v>
      </c>
      <c r="D4639" t="s">
        <v>371</v>
      </c>
      <c r="E4639" t="s">
        <v>370</v>
      </c>
      <c r="F4639">
        <v>4638</v>
      </c>
      <c r="G4639">
        <v>2</v>
      </c>
      <c r="H4639">
        <v>13.33</v>
      </c>
      <c r="I4639">
        <v>2.3290000000000002</v>
      </c>
      <c r="J4639">
        <v>1</v>
      </c>
      <c r="K4639">
        <v>1166.2</v>
      </c>
      <c r="L4639" t="s">
        <v>369</v>
      </c>
      <c r="M4639" t="s">
        <v>368</v>
      </c>
      <c r="N4639" s="8">
        <v>41962</v>
      </c>
      <c r="O4639">
        <v>0</v>
      </c>
      <c r="P4639">
        <v>0</v>
      </c>
      <c r="Q4639">
        <v>12807</v>
      </c>
      <c r="R4639">
        <v>1646.5</v>
      </c>
      <c r="S4639">
        <v>3.43</v>
      </c>
      <c r="T4639">
        <v>33</v>
      </c>
      <c r="U4639">
        <v>4989.3</v>
      </c>
      <c r="V4639">
        <v>2</v>
      </c>
      <c r="W4639">
        <v>1.5880000000000001</v>
      </c>
      <c r="X4639">
        <v>2.5670000000000002</v>
      </c>
      <c r="Y4639" s="8">
        <v>41962</v>
      </c>
    </row>
    <row r="4640" spans="1:25" x14ac:dyDescent="0.25">
      <c r="A4640">
        <v>-111.97547134</v>
      </c>
      <c r="B4640">
        <v>33.07875378</v>
      </c>
      <c r="C4640">
        <v>13</v>
      </c>
      <c r="D4640" t="s">
        <v>371</v>
      </c>
      <c r="E4640" t="s">
        <v>370</v>
      </c>
      <c r="F4640">
        <v>4639</v>
      </c>
      <c r="G4640">
        <v>2</v>
      </c>
      <c r="H4640">
        <v>13.33</v>
      </c>
      <c r="I4640">
        <v>2.198</v>
      </c>
      <c r="J4640">
        <v>1</v>
      </c>
      <c r="K4640">
        <v>1166.2</v>
      </c>
      <c r="L4640" t="s">
        <v>369</v>
      </c>
      <c r="M4640" t="s">
        <v>368</v>
      </c>
      <c r="N4640" s="8">
        <v>41962</v>
      </c>
      <c r="O4640">
        <v>0</v>
      </c>
      <c r="P4640">
        <v>0</v>
      </c>
      <c r="Q4640">
        <v>13938</v>
      </c>
      <c r="R4640">
        <v>1898.9</v>
      </c>
      <c r="S4640">
        <v>3.956</v>
      </c>
      <c r="T4640">
        <v>33</v>
      </c>
      <c r="U4640">
        <v>5754.2</v>
      </c>
      <c r="V4640">
        <v>2</v>
      </c>
      <c r="W4640">
        <v>1.4990000000000001</v>
      </c>
      <c r="X4640">
        <v>2.4220000000000002</v>
      </c>
      <c r="Y4640" s="8">
        <v>41962</v>
      </c>
    </row>
    <row r="4641" spans="1:25" x14ac:dyDescent="0.25">
      <c r="A4641">
        <v>-111.97547217</v>
      </c>
      <c r="B4641">
        <v>33.078760780000003</v>
      </c>
      <c r="C4641">
        <v>13</v>
      </c>
      <c r="D4641" t="s">
        <v>371</v>
      </c>
      <c r="E4641" t="s">
        <v>370</v>
      </c>
      <c r="F4641">
        <v>4640</v>
      </c>
      <c r="G4641">
        <v>1</v>
      </c>
      <c r="H4641">
        <v>13.33</v>
      </c>
      <c r="I4641">
        <v>2.4609999999999999</v>
      </c>
      <c r="J4641">
        <v>1</v>
      </c>
      <c r="K4641">
        <v>1166.2</v>
      </c>
      <c r="L4641" t="s">
        <v>369</v>
      </c>
      <c r="M4641" t="s">
        <v>368</v>
      </c>
      <c r="N4641" s="8">
        <v>41962</v>
      </c>
      <c r="O4641">
        <v>0</v>
      </c>
      <c r="P4641">
        <v>0</v>
      </c>
      <c r="Q4641">
        <v>14114</v>
      </c>
      <c r="R4641">
        <v>1717.7</v>
      </c>
      <c r="S4641">
        <v>3.5790000000000002</v>
      </c>
      <c r="T4641">
        <v>33</v>
      </c>
      <c r="U4641">
        <v>5205.3</v>
      </c>
      <c r="V4641">
        <v>2</v>
      </c>
      <c r="W4641">
        <v>1.6779999999999999</v>
      </c>
      <c r="X4641">
        <v>2.7109999999999999</v>
      </c>
      <c r="Y4641" s="8">
        <v>41962</v>
      </c>
    </row>
    <row r="4642" spans="1:25" x14ac:dyDescent="0.25">
      <c r="A4642">
        <v>-111.97547083000001</v>
      </c>
      <c r="B4642">
        <v>33.078766780000002</v>
      </c>
      <c r="C4642">
        <v>13</v>
      </c>
      <c r="D4642" t="s">
        <v>371</v>
      </c>
      <c r="E4642" t="s">
        <v>370</v>
      </c>
      <c r="F4642">
        <v>4641</v>
      </c>
      <c r="G4642">
        <v>359</v>
      </c>
      <c r="H4642">
        <v>13.33</v>
      </c>
      <c r="I4642">
        <v>2.3620000000000001</v>
      </c>
      <c r="J4642">
        <v>1</v>
      </c>
      <c r="K4642">
        <v>1166.2</v>
      </c>
      <c r="L4642" t="s">
        <v>369</v>
      </c>
      <c r="M4642" t="s">
        <v>368</v>
      </c>
      <c r="N4642" s="8">
        <v>41962</v>
      </c>
      <c r="O4642">
        <v>0</v>
      </c>
      <c r="P4642">
        <v>0</v>
      </c>
      <c r="Q4642">
        <v>12660</v>
      </c>
      <c r="R4642">
        <v>1605</v>
      </c>
      <c r="S4642">
        <v>3.3439999999999999</v>
      </c>
      <c r="T4642">
        <v>33</v>
      </c>
      <c r="U4642">
        <v>4863.5</v>
      </c>
      <c r="V4642">
        <v>2</v>
      </c>
      <c r="W4642">
        <v>1.611</v>
      </c>
      <c r="X4642">
        <v>2.6030000000000002</v>
      </c>
      <c r="Y4642" s="8">
        <v>41962</v>
      </c>
    </row>
    <row r="4643" spans="1:25" x14ac:dyDescent="0.25">
      <c r="A4643">
        <v>-111.97547151000001</v>
      </c>
      <c r="B4643">
        <v>33.07877379</v>
      </c>
      <c r="C4643">
        <v>13</v>
      </c>
      <c r="D4643" t="s">
        <v>371</v>
      </c>
      <c r="E4643" t="s">
        <v>370</v>
      </c>
      <c r="F4643">
        <v>4642</v>
      </c>
      <c r="G4643">
        <v>3</v>
      </c>
      <c r="H4643">
        <v>13.33</v>
      </c>
      <c r="I4643">
        <v>2.3620000000000001</v>
      </c>
      <c r="J4643">
        <v>1</v>
      </c>
      <c r="K4643">
        <v>1166.0999999999999</v>
      </c>
      <c r="L4643" t="s">
        <v>369</v>
      </c>
      <c r="M4643" t="s">
        <v>368</v>
      </c>
      <c r="N4643" s="8">
        <v>41962</v>
      </c>
      <c r="O4643">
        <v>0</v>
      </c>
      <c r="P4643">
        <v>0</v>
      </c>
      <c r="Q4643">
        <v>11688</v>
      </c>
      <c r="R4643">
        <v>1481.8</v>
      </c>
      <c r="S4643">
        <v>3.0870000000000002</v>
      </c>
      <c r="T4643">
        <v>33</v>
      </c>
      <c r="U4643">
        <v>4490.3999999999996</v>
      </c>
      <c r="V4643">
        <v>2</v>
      </c>
      <c r="W4643">
        <v>1.611</v>
      </c>
      <c r="X4643">
        <v>2.6030000000000002</v>
      </c>
      <c r="Y4643" s="8">
        <v>41962</v>
      </c>
    </row>
    <row r="4644" spans="1:25" x14ac:dyDescent="0.25">
      <c r="A4644">
        <v>-111.975471</v>
      </c>
      <c r="B4644">
        <v>33.078780770000002</v>
      </c>
      <c r="C4644">
        <v>13</v>
      </c>
      <c r="D4644" t="s">
        <v>371</v>
      </c>
      <c r="E4644" t="s">
        <v>370</v>
      </c>
      <c r="F4644">
        <v>4643</v>
      </c>
      <c r="G4644">
        <v>0</v>
      </c>
      <c r="H4644">
        <v>13.33</v>
      </c>
      <c r="I4644">
        <v>2.4929999999999999</v>
      </c>
      <c r="J4644">
        <v>1</v>
      </c>
      <c r="K4644">
        <v>1166</v>
      </c>
      <c r="L4644" t="s">
        <v>369</v>
      </c>
      <c r="M4644" t="s">
        <v>368</v>
      </c>
      <c r="N4644" s="8">
        <v>41962</v>
      </c>
      <c r="O4644">
        <v>0</v>
      </c>
      <c r="P4644">
        <v>0</v>
      </c>
      <c r="Q4644">
        <v>15378</v>
      </c>
      <c r="R4644">
        <v>1847</v>
      </c>
      <c r="S4644">
        <v>3.8479999999999999</v>
      </c>
      <c r="T4644">
        <v>33</v>
      </c>
      <c r="U4644">
        <v>5597</v>
      </c>
      <c r="V4644">
        <v>2</v>
      </c>
      <c r="W4644">
        <v>1.7</v>
      </c>
      <c r="X4644">
        <v>2.7480000000000002</v>
      </c>
      <c r="Y4644" s="8">
        <v>41962</v>
      </c>
    </row>
    <row r="4645" spans="1:25" x14ac:dyDescent="0.25">
      <c r="A4645">
        <v>-111.97547168</v>
      </c>
      <c r="B4645">
        <v>33.078786790000002</v>
      </c>
      <c r="C4645">
        <v>13</v>
      </c>
      <c r="D4645" t="s">
        <v>371</v>
      </c>
      <c r="E4645" t="s">
        <v>370</v>
      </c>
      <c r="F4645">
        <v>4644</v>
      </c>
      <c r="G4645">
        <v>4</v>
      </c>
      <c r="H4645">
        <v>13.33</v>
      </c>
      <c r="I4645">
        <v>2.3290000000000002</v>
      </c>
      <c r="J4645">
        <v>1</v>
      </c>
      <c r="K4645">
        <v>1166.0999999999999</v>
      </c>
      <c r="L4645" t="s">
        <v>369</v>
      </c>
      <c r="M4645" t="s">
        <v>368</v>
      </c>
      <c r="N4645" s="8">
        <v>41962</v>
      </c>
      <c r="O4645">
        <v>0</v>
      </c>
      <c r="P4645">
        <v>0</v>
      </c>
      <c r="Q4645">
        <v>19362</v>
      </c>
      <c r="R4645">
        <v>2489.1999999999998</v>
      </c>
      <c r="S4645">
        <v>5.1859999999999999</v>
      </c>
      <c r="T4645">
        <v>33</v>
      </c>
      <c r="U4645">
        <v>7543.1</v>
      </c>
      <c r="V4645">
        <v>2</v>
      </c>
      <c r="W4645">
        <v>1.5880000000000001</v>
      </c>
      <c r="X4645">
        <v>2.5670000000000002</v>
      </c>
      <c r="Y4645" s="8">
        <v>41962</v>
      </c>
    </row>
    <row r="4646" spans="1:25" x14ac:dyDescent="0.25">
      <c r="A4646">
        <v>-111.97547014</v>
      </c>
      <c r="B4646">
        <v>33.078793810000001</v>
      </c>
      <c r="C4646">
        <v>13</v>
      </c>
      <c r="D4646" t="s">
        <v>371</v>
      </c>
      <c r="E4646" t="s">
        <v>370</v>
      </c>
      <c r="F4646">
        <v>4645</v>
      </c>
      <c r="G4646">
        <v>355</v>
      </c>
      <c r="H4646">
        <v>13.33</v>
      </c>
      <c r="I4646">
        <v>2.625</v>
      </c>
      <c r="J4646">
        <v>1</v>
      </c>
      <c r="K4646">
        <v>1166</v>
      </c>
      <c r="L4646" t="s">
        <v>369</v>
      </c>
      <c r="M4646" t="s">
        <v>368</v>
      </c>
      <c r="N4646" s="8">
        <v>41962</v>
      </c>
      <c r="O4646">
        <v>0</v>
      </c>
      <c r="P4646">
        <v>0</v>
      </c>
      <c r="Q4646">
        <v>14708</v>
      </c>
      <c r="R4646">
        <v>1678.2</v>
      </c>
      <c r="S4646">
        <v>3.496</v>
      </c>
      <c r="T4646">
        <v>33</v>
      </c>
      <c r="U4646">
        <v>5085.6000000000004</v>
      </c>
      <c r="V4646">
        <v>2</v>
      </c>
      <c r="W4646">
        <v>1.79</v>
      </c>
      <c r="X4646">
        <v>2.8919999999999999</v>
      </c>
      <c r="Y4646" s="8">
        <v>41962</v>
      </c>
    </row>
    <row r="4647" spans="1:25" x14ac:dyDescent="0.25">
      <c r="A4647">
        <v>-111.97547117000001</v>
      </c>
      <c r="B4647">
        <v>33.078799779999997</v>
      </c>
      <c r="C4647">
        <v>13</v>
      </c>
      <c r="D4647" t="s">
        <v>371</v>
      </c>
      <c r="E4647" t="s">
        <v>370</v>
      </c>
      <c r="F4647">
        <v>4646</v>
      </c>
      <c r="G4647">
        <v>1</v>
      </c>
      <c r="H4647">
        <v>13.33</v>
      </c>
      <c r="I4647">
        <v>2.395</v>
      </c>
      <c r="J4647">
        <v>1</v>
      </c>
      <c r="K4647">
        <v>1166</v>
      </c>
      <c r="L4647" t="s">
        <v>369</v>
      </c>
      <c r="M4647" t="s">
        <v>368</v>
      </c>
      <c r="N4647" s="8">
        <v>41962</v>
      </c>
      <c r="O4647">
        <v>0</v>
      </c>
      <c r="P4647">
        <v>0</v>
      </c>
      <c r="Q4647">
        <v>17149</v>
      </c>
      <c r="R4647">
        <v>2144.3000000000002</v>
      </c>
      <c r="S4647">
        <v>4.4669999999999996</v>
      </c>
      <c r="T4647">
        <v>33</v>
      </c>
      <c r="U4647">
        <v>6498</v>
      </c>
      <c r="V4647">
        <v>2</v>
      </c>
      <c r="W4647">
        <v>1.633</v>
      </c>
      <c r="X4647">
        <v>2.6389999999999998</v>
      </c>
      <c r="Y4647" s="8">
        <v>41962</v>
      </c>
    </row>
    <row r="4648" spans="1:25" x14ac:dyDescent="0.25">
      <c r="A4648">
        <v>-111.975471</v>
      </c>
      <c r="B4648">
        <v>33.07880677</v>
      </c>
      <c r="C4648">
        <v>13</v>
      </c>
      <c r="D4648" t="s">
        <v>371</v>
      </c>
      <c r="E4648" t="s">
        <v>370</v>
      </c>
      <c r="F4648">
        <v>4647</v>
      </c>
      <c r="G4648">
        <v>0</v>
      </c>
      <c r="H4648">
        <v>13.33</v>
      </c>
      <c r="I4648">
        <v>2.3620000000000001</v>
      </c>
      <c r="J4648">
        <v>1</v>
      </c>
      <c r="K4648">
        <v>1166</v>
      </c>
      <c r="L4648" t="s">
        <v>369</v>
      </c>
      <c r="M4648" t="s">
        <v>368</v>
      </c>
      <c r="N4648" s="8">
        <v>41962</v>
      </c>
      <c r="O4648">
        <v>0</v>
      </c>
      <c r="P4648">
        <v>0</v>
      </c>
      <c r="Q4648">
        <v>14299</v>
      </c>
      <c r="R4648">
        <v>1812.8</v>
      </c>
      <c r="S4648">
        <v>3.7770000000000001</v>
      </c>
      <c r="T4648">
        <v>33</v>
      </c>
      <c r="U4648">
        <v>5493.2</v>
      </c>
      <c r="V4648">
        <v>2</v>
      </c>
      <c r="W4648">
        <v>1.611</v>
      </c>
      <c r="X4648">
        <v>2.6030000000000002</v>
      </c>
      <c r="Y4648" s="8">
        <v>41962</v>
      </c>
    </row>
    <row r="4649" spans="1:25" x14ac:dyDescent="0.25">
      <c r="A4649">
        <v>-111.97547117000001</v>
      </c>
      <c r="B4649">
        <v>33.078813779999997</v>
      </c>
      <c r="C4649">
        <v>13</v>
      </c>
      <c r="D4649" t="s">
        <v>371</v>
      </c>
      <c r="E4649" t="s">
        <v>370</v>
      </c>
      <c r="F4649">
        <v>4648</v>
      </c>
      <c r="G4649">
        <v>1</v>
      </c>
      <c r="H4649">
        <v>13.33</v>
      </c>
      <c r="I4649">
        <v>2.4929999999999999</v>
      </c>
      <c r="J4649">
        <v>1</v>
      </c>
      <c r="K4649">
        <v>1166</v>
      </c>
      <c r="L4649" t="s">
        <v>369</v>
      </c>
      <c r="M4649" t="s">
        <v>368</v>
      </c>
      <c r="N4649" s="8">
        <v>41962</v>
      </c>
      <c r="O4649">
        <v>0</v>
      </c>
      <c r="P4649">
        <v>0</v>
      </c>
      <c r="Q4649">
        <v>12117</v>
      </c>
      <c r="R4649">
        <v>1455.3</v>
      </c>
      <c r="S4649">
        <v>3.032</v>
      </c>
      <c r="T4649">
        <v>33</v>
      </c>
      <c r="U4649">
        <v>4410.1000000000004</v>
      </c>
      <c r="V4649">
        <v>2</v>
      </c>
      <c r="W4649">
        <v>1.7</v>
      </c>
      <c r="X4649">
        <v>2.7480000000000002</v>
      </c>
      <c r="Y4649" s="8">
        <v>41962</v>
      </c>
    </row>
    <row r="4650" spans="1:25" x14ac:dyDescent="0.25">
      <c r="A4650">
        <v>-111.975471</v>
      </c>
      <c r="B4650">
        <v>33.078819770000003</v>
      </c>
      <c r="C4650">
        <v>13</v>
      </c>
      <c r="D4650" t="s">
        <v>371</v>
      </c>
      <c r="E4650" t="s">
        <v>370</v>
      </c>
      <c r="F4650">
        <v>4649</v>
      </c>
      <c r="G4650">
        <v>0</v>
      </c>
      <c r="H4650">
        <v>13.33</v>
      </c>
      <c r="I4650">
        <v>2.3620000000000001</v>
      </c>
      <c r="J4650">
        <v>1</v>
      </c>
      <c r="K4650">
        <v>1166.0999999999999</v>
      </c>
      <c r="L4650" t="s">
        <v>369</v>
      </c>
      <c r="M4650" t="s">
        <v>368</v>
      </c>
      <c r="N4650" s="8">
        <v>41962</v>
      </c>
      <c r="O4650">
        <v>0</v>
      </c>
      <c r="P4650">
        <v>0</v>
      </c>
      <c r="Q4650">
        <v>13615</v>
      </c>
      <c r="R4650">
        <v>1726.1</v>
      </c>
      <c r="S4650">
        <v>3.5960000000000001</v>
      </c>
      <c r="T4650">
        <v>33</v>
      </c>
      <c r="U4650">
        <v>5230.7</v>
      </c>
      <c r="V4650">
        <v>2</v>
      </c>
      <c r="W4650">
        <v>1.611</v>
      </c>
      <c r="X4650">
        <v>2.6030000000000002</v>
      </c>
      <c r="Y4650" s="8">
        <v>41962</v>
      </c>
    </row>
    <row r="4651" spans="1:25" x14ac:dyDescent="0.25">
      <c r="A4651">
        <v>-111.97547</v>
      </c>
      <c r="B4651">
        <v>33.078826769999999</v>
      </c>
      <c r="C4651">
        <v>13</v>
      </c>
      <c r="D4651" t="s">
        <v>371</v>
      </c>
      <c r="E4651" t="s">
        <v>370</v>
      </c>
      <c r="F4651">
        <v>4650</v>
      </c>
      <c r="G4651">
        <v>0</v>
      </c>
      <c r="H4651">
        <v>13.33</v>
      </c>
      <c r="I4651">
        <v>2.5590000000000002</v>
      </c>
      <c r="J4651">
        <v>1</v>
      </c>
      <c r="K4651">
        <v>1166.0999999999999</v>
      </c>
      <c r="L4651" t="s">
        <v>369</v>
      </c>
      <c r="M4651" t="s">
        <v>368</v>
      </c>
      <c r="N4651" s="8">
        <v>41962</v>
      </c>
      <c r="O4651">
        <v>0</v>
      </c>
      <c r="P4651">
        <v>0</v>
      </c>
      <c r="Q4651">
        <v>12546</v>
      </c>
      <c r="R4651">
        <v>1468.2</v>
      </c>
      <c r="S4651">
        <v>3.0590000000000002</v>
      </c>
      <c r="T4651">
        <v>33</v>
      </c>
      <c r="U4651">
        <v>4449</v>
      </c>
      <c r="V4651">
        <v>2</v>
      </c>
      <c r="W4651">
        <v>1.7450000000000001</v>
      </c>
      <c r="X4651">
        <v>2.82</v>
      </c>
      <c r="Y4651" s="8">
        <v>41962</v>
      </c>
    </row>
    <row r="4652" spans="1:25" x14ac:dyDescent="0.25">
      <c r="A4652">
        <v>-111.97546966</v>
      </c>
      <c r="B4652">
        <v>33.078833779999997</v>
      </c>
      <c r="C4652">
        <v>13</v>
      </c>
      <c r="D4652" t="s">
        <v>371</v>
      </c>
      <c r="E4652" t="s">
        <v>370</v>
      </c>
      <c r="F4652">
        <v>4651</v>
      </c>
      <c r="G4652">
        <v>358</v>
      </c>
      <c r="H4652">
        <v>13.33</v>
      </c>
      <c r="I4652">
        <v>2.4929999999999999</v>
      </c>
      <c r="J4652">
        <v>1</v>
      </c>
      <c r="K4652">
        <v>1166.0999999999999</v>
      </c>
      <c r="L4652" t="s">
        <v>369</v>
      </c>
      <c r="M4652" t="s">
        <v>368</v>
      </c>
      <c r="N4652" s="8">
        <v>41962</v>
      </c>
      <c r="O4652">
        <v>0</v>
      </c>
      <c r="P4652">
        <v>0</v>
      </c>
      <c r="Q4652">
        <v>12394</v>
      </c>
      <c r="R4652">
        <v>1488.6</v>
      </c>
      <c r="S4652">
        <v>3.101</v>
      </c>
      <c r="T4652">
        <v>33</v>
      </c>
      <c r="U4652">
        <v>4511</v>
      </c>
      <c r="V4652">
        <v>2</v>
      </c>
      <c r="W4652">
        <v>1.7</v>
      </c>
      <c r="X4652">
        <v>2.7480000000000002</v>
      </c>
      <c r="Y4652" s="8">
        <v>41962</v>
      </c>
    </row>
    <row r="4653" spans="1:25" x14ac:dyDescent="0.25">
      <c r="A4653">
        <v>-111.97547083000001</v>
      </c>
      <c r="B4653">
        <v>33.078839780000003</v>
      </c>
      <c r="C4653">
        <v>13</v>
      </c>
      <c r="D4653" t="s">
        <v>371</v>
      </c>
      <c r="E4653" t="s">
        <v>370</v>
      </c>
      <c r="F4653">
        <v>4652</v>
      </c>
      <c r="G4653">
        <v>359</v>
      </c>
      <c r="H4653">
        <v>13.33</v>
      </c>
      <c r="I4653">
        <v>2.2970000000000002</v>
      </c>
      <c r="J4653">
        <v>1</v>
      </c>
      <c r="K4653">
        <v>1166.0999999999999</v>
      </c>
      <c r="L4653" t="s">
        <v>369</v>
      </c>
      <c r="M4653" t="s">
        <v>368</v>
      </c>
      <c r="N4653" s="8">
        <v>41962</v>
      </c>
      <c r="O4653">
        <v>0</v>
      </c>
      <c r="P4653">
        <v>0</v>
      </c>
      <c r="Q4653">
        <v>13074</v>
      </c>
      <c r="R4653">
        <v>1704.8</v>
      </c>
      <c r="S4653">
        <v>3.552</v>
      </c>
      <c r="T4653">
        <v>33</v>
      </c>
      <c r="U4653">
        <v>5166.1000000000004</v>
      </c>
      <c r="V4653">
        <v>2</v>
      </c>
      <c r="W4653">
        <v>1.5660000000000001</v>
      </c>
      <c r="X4653">
        <v>2.5310000000000001</v>
      </c>
      <c r="Y4653" s="8">
        <v>41962</v>
      </c>
    </row>
    <row r="4654" spans="1:25" x14ac:dyDescent="0.25">
      <c r="A4654">
        <v>-111.97547068</v>
      </c>
      <c r="B4654">
        <v>33.07884679</v>
      </c>
      <c r="C4654">
        <v>13</v>
      </c>
      <c r="D4654" t="s">
        <v>371</v>
      </c>
      <c r="E4654" t="s">
        <v>370</v>
      </c>
      <c r="F4654">
        <v>4653</v>
      </c>
      <c r="G4654">
        <v>4</v>
      </c>
      <c r="H4654">
        <v>13.33</v>
      </c>
      <c r="I4654">
        <v>2.395</v>
      </c>
      <c r="J4654">
        <v>1</v>
      </c>
      <c r="K4654">
        <v>1166.2</v>
      </c>
      <c r="L4654" t="s">
        <v>369</v>
      </c>
      <c r="M4654" t="s">
        <v>368</v>
      </c>
      <c r="N4654" s="8">
        <v>41962</v>
      </c>
      <c r="O4654">
        <v>0</v>
      </c>
      <c r="P4654">
        <v>0</v>
      </c>
      <c r="Q4654">
        <v>13269</v>
      </c>
      <c r="R4654">
        <v>1659.2</v>
      </c>
      <c r="S4654">
        <v>3.4569999999999999</v>
      </c>
      <c r="T4654">
        <v>33</v>
      </c>
      <c r="U4654">
        <v>5027.8</v>
      </c>
      <c r="V4654">
        <v>2</v>
      </c>
      <c r="W4654">
        <v>1.633</v>
      </c>
      <c r="X4654">
        <v>2.6389999999999998</v>
      </c>
      <c r="Y4654" s="8">
        <v>41962</v>
      </c>
    </row>
    <row r="4655" spans="1:25" x14ac:dyDescent="0.25">
      <c r="A4655">
        <v>-111.97546914</v>
      </c>
      <c r="B4655">
        <v>33.078853809999998</v>
      </c>
      <c r="C4655">
        <v>13</v>
      </c>
      <c r="D4655" t="s">
        <v>371</v>
      </c>
      <c r="E4655" t="s">
        <v>370</v>
      </c>
      <c r="F4655">
        <v>4654</v>
      </c>
      <c r="G4655">
        <v>355</v>
      </c>
      <c r="H4655">
        <v>13.33</v>
      </c>
      <c r="I4655">
        <v>2.5590000000000002</v>
      </c>
      <c r="J4655">
        <v>1</v>
      </c>
      <c r="K4655">
        <v>1166.0999999999999</v>
      </c>
      <c r="L4655" t="s">
        <v>369</v>
      </c>
      <c r="M4655" t="s">
        <v>368</v>
      </c>
      <c r="N4655" s="8">
        <v>41962</v>
      </c>
      <c r="O4655">
        <v>0</v>
      </c>
      <c r="P4655">
        <v>0</v>
      </c>
      <c r="Q4655">
        <v>14421</v>
      </c>
      <c r="R4655">
        <v>1687.6</v>
      </c>
      <c r="S4655">
        <v>3.516</v>
      </c>
      <c r="T4655">
        <v>33</v>
      </c>
      <c r="U4655">
        <v>5113.8999999999996</v>
      </c>
      <c r="V4655">
        <v>2</v>
      </c>
      <c r="W4655">
        <v>1.7450000000000001</v>
      </c>
      <c r="X4655">
        <v>2.82</v>
      </c>
      <c r="Y4655" s="8">
        <v>41962</v>
      </c>
    </row>
    <row r="4656" spans="1:25" x14ac:dyDescent="0.25">
      <c r="A4656">
        <v>-111.97546982999999</v>
      </c>
      <c r="B4656">
        <v>33.078859780000002</v>
      </c>
      <c r="C4656">
        <v>13</v>
      </c>
      <c r="D4656" t="s">
        <v>371</v>
      </c>
      <c r="E4656" t="s">
        <v>370</v>
      </c>
      <c r="F4656">
        <v>4655</v>
      </c>
      <c r="G4656">
        <v>359</v>
      </c>
      <c r="H4656">
        <v>13.33</v>
      </c>
      <c r="I4656">
        <v>2.2639999999999998</v>
      </c>
      <c r="J4656">
        <v>1</v>
      </c>
      <c r="K4656">
        <v>1166.0999999999999</v>
      </c>
      <c r="L4656" t="s">
        <v>369</v>
      </c>
      <c r="M4656" t="s">
        <v>368</v>
      </c>
      <c r="N4656" s="8">
        <v>41962</v>
      </c>
      <c r="O4656">
        <v>0</v>
      </c>
      <c r="P4656">
        <v>0</v>
      </c>
      <c r="Q4656">
        <v>14484</v>
      </c>
      <c r="R4656">
        <v>1916.1</v>
      </c>
      <c r="S4656">
        <v>3.992</v>
      </c>
      <c r="T4656">
        <v>33</v>
      </c>
      <c r="U4656">
        <v>5806.3</v>
      </c>
      <c r="V4656">
        <v>2</v>
      </c>
      <c r="W4656">
        <v>1.5429999999999999</v>
      </c>
      <c r="X4656">
        <v>2.4950000000000001</v>
      </c>
      <c r="Y4656" s="8">
        <v>41962</v>
      </c>
    </row>
    <row r="4657" spans="1:25" x14ac:dyDescent="0.25">
      <c r="A4657">
        <v>-111.97547016999999</v>
      </c>
      <c r="B4657">
        <v>33.078866779999998</v>
      </c>
      <c r="C4657">
        <v>13</v>
      </c>
      <c r="D4657" t="s">
        <v>371</v>
      </c>
      <c r="E4657" t="s">
        <v>370</v>
      </c>
      <c r="F4657">
        <v>4656</v>
      </c>
      <c r="G4657">
        <v>1</v>
      </c>
      <c r="H4657">
        <v>13.33</v>
      </c>
      <c r="I4657">
        <v>2.2309999999999999</v>
      </c>
      <c r="J4657">
        <v>1</v>
      </c>
      <c r="K4657">
        <v>1166.0999999999999</v>
      </c>
      <c r="L4657" t="s">
        <v>369</v>
      </c>
      <c r="M4657" t="s">
        <v>368</v>
      </c>
      <c r="N4657" s="8">
        <v>41962</v>
      </c>
      <c r="O4657">
        <v>0</v>
      </c>
      <c r="P4657">
        <v>0</v>
      </c>
      <c r="Q4657">
        <v>12905</v>
      </c>
      <c r="R4657">
        <v>1732.3</v>
      </c>
      <c r="S4657">
        <v>3.609</v>
      </c>
      <c r="T4657">
        <v>33</v>
      </c>
      <c r="U4657">
        <v>5249.5</v>
      </c>
      <c r="V4657">
        <v>2</v>
      </c>
      <c r="W4657">
        <v>1.5209999999999999</v>
      </c>
      <c r="X4657">
        <v>2.4580000000000002</v>
      </c>
      <c r="Y4657" s="8">
        <v>41962</v>
      </c>
    </row>
    <row r="4658" spans="1:25" x14ac:dyDescent="0.25">
      <c r="A4658">
        <v>-111.97547034</v>
      </c>
      <c r="B4658">
        <v>33.078872779999998</v>
      </c>
      <c r="C4658">
        <v>13</v>
      </c>
      <c r="D4658" t="s">
        <v>371</v>
      </c>
      <c r="E4658" t="s">
        <v>370</v>
      </c>
      <c r="F4658">
        <v>4657</v>
      </c>
      <c r="G4658">
        <v>2</v>
      </c>
      <c r="H4658">
        <v>13.33</v>
      </c>
      <c r="I4658">
        <v>2.5920000000000001</v>
      </c>
      <c r="J4658">
        <v>1</v>
      </c>
      <c r="K4658">
        <v>1166</v>
      </c>
      <c r="L4658" t="s">
        <v>369</v>
      </c>
      <c r="M4658" t="s">
        <v>368</v>
      </c>
      <c r="N4658" s="8">
        <v>41962</v>
      </c>
      <c r="O4658">
        <v>0</v>
      </c>
      <c r="P4658">
        <v>0</v>
      </c>
      <c r="Q4658">
        <v>15441</v>
      </c>
      <c r="R4658">
        <v>1784.1</v>
      </c>
      <c r="S4658">
        <v>3.7170000000000001</v>
      </c>
      <c r="T4658">
        <v>33</v>
      </c>
      <c r="U4658">
        <v>5406.4</v>
      </c>
      <c r="V4658">
        <v>2</v>
      </c>
      <c r="W4658">
        <v>1.7669999999999999</v>
      </c>
      <c r="X4658">
        <v>2.8559999999999999</v>
      </c>
      <c r="Y4658" s="8">
        <v>41962</v>
      </c>
    </row>
    <row r="4659" spans="1:25" x14ac:dyDescent="0.25">
      <c r="A4659">
        <v>-111.97547050999999</v>
      </c>
      <c r="B4659">
        <v>33.078879790000002</v>
      </c>
      <c r="C4659">
        <v>13</v>
      </c>
      <c r="D4659" t="s">
        <v>371</v>
      </c>
      <c r="E4659" t="s">
        <v>370</v>
      </c>
      <c r="F4659">
        <v>4658</v>
      </c>
      <c r="G4659">
        <v>3</v>
      </c>
      <c r="H4659">
        <v>13.33</v>
      </c>
      <c r="I4659">
        <v>2.395</v>
      </c>
      <c r="J4659">
        <v>1</v>
      </c>
      <c r="K4659">
        <v>1166</v>
      </c>
      <c r="L4659" t="s">
        <v>369</v>
      </c>
      <c r="M4659" t="s">
        <v>368</v>
      </c>
      <c r="N4659" s="8">
        <v>41962</v>
      </c>
      <c r="O4659">
        <v>0</v>
      </c>
      <c r="P4659">
        <v>0</v>
      </c>
      <c r="Q4659">
        <v>13876</v>
      </c>
      <c r="R4659">
        <v>1735</v>
      </c>
      <c r="S4659">
        <v>3.6150000000000002</v>
      </c>
      <c r="T4659">
        <v>33</v>
      </c>
      <c r="U4659">
        <v>5257.7</v>
      </c>
      <c r="V4659">
        <v>2</v>
      </c>
      <c r="W4659">
        <v>1.633</v>
      </c>
      <c r="X4659">
        <v>2.6389999999999998</v>
      </c>
      <c r="Y4659" s="8">
        <v>41962</v>
      </c>
    </row>
    <row r="4660" spans="1:25" x14ac:dyDescent="0.25">
      <c r="A4660">
        <v>-111.97547032</v>
      </c>
      <c r="B4660">
        <v>33.078886789999999</v>
      </c>
      <c r="C4660">
        <v>13</v>
      </c>
      <c r="D4660" t="s">
        <v>371</v>
      </c>
      <c r="E4660" t="s">
        <v>370</v>
      </c>
      <c r="F4660">
        <v>4659</v>
      </c>
      <c r="G4660">
        <v>356</v>
      </c>
      <c r="H4660">
        <v>13.33</v>
      </c>
      <c r="I4660">
        <v>2.3290000000000002</v>
      </c>
      <c r="J4660">
        <v>1</v>
      </c>
      <c r="K4660">
        <v>1165.9000000000001</v>
      </c>
      <c r="L4660" t="s">
        <v>369</v>
      </c>
      <c r="M4660" t="s">
        <v>368</v>
      </c>
      <c r="N4660" s="8">
        <v>41962</v>
      </c>
      <c r="O4660">
        <v>0</v>
      </c>
      <c r="P4660">
        <v>0</v>
      </c>
      <c r="Q4660">
        <v>13435</v>
      </c>
      <c r="R4660">
        <v>1727.2</v>
      </c>
      <c r="S4660">
        <v>3.5979999999999999</v>
      </c>
      <c r="T4660">
        <v>33</v>
      </c>
      <c r="U4660">
        <v>5234.1000000000004</v>
      </c>
      <c r="V4660">
        <v>2</v>
      </c>
      <c r="W4660">
        <v>1.5880000000000001</v>
      </c>
      <c r="X4660">
        <v>2.5670000000000002</v>
      </c>
      <c r="Y4660" s="8">
        <v>41962</v>
      </c>
    </row>
    <row r="4661" spans="1:25" x14ac:dyDescent="0.25">
      <c r="A4661">
        <v>-111.97546982999999</v>
      </c>
      <c r="B4661">
        <v>33.078892779999997</v>
      </c>
      <c r="C4661">
        <v>13</v>
      </c>
      <c r="D4661" t="s">
        <v>371</v>
      </c>
      <c r="E4661" t="s">
        <v>370</v>
      </c>
      <c r="F4661">
        <v>4660</v>
      </c>
      <c r="G4661">
        <v>359</v>
      </c>
      <c r="H4661">
        <v>13.33</v>
      </c>
      <c r="I4661">
        <v>2.3620000000000001</v>
      </c>
      <c r="J4661">
        <v>1</v>
      </c>
      <c r="K4661">
        <v>1165.9000000000001</v>
      </c>
      <c r="L4661" t="s">
        <v>369</v>
      </c>
      <c r="M4661" t="s">
        <v>368</v>
      </c>
      <c r="N4661" s="8">
        <v>41962</v>
      </c>
      <c r="O4661">
        <v>0</v>
      </c>
      <c r="P4661">
        <v>0</v>
      </c>
      <c r="Q4661">
        <v>14912</v>
      </c>
      <c r="R4661">
        <v>1890.5</v>
      </c>
      <c r="S4661">
        <v>3.9390000000000001</v>
      </c>
      <c r="T4661">
        <v>33</v>
      </c>
      <c r="U4661">
        <v>5728.8</v>
      </c>
      <c r="V4661">
        <v>2</v>
      </c>
      <c r="W4661">
        <v>1.611</v>
      </c>
      <c r="X4661">
        <v>2.6030000000000002</v>
      </c>
      <c r="Y4661" s="8">
        <v>41962</v>
      </c>
    </row>
    <row r="4662" spans="1:25" x14ac:dyDescent="0.25">
      <c r="A4662">
        <v>-111.97547</v>
      </c>
      <c r="B4662">
        <v>33.07889977</v>
      </c>
      <c r="C4662">
        <v>13</v>
      </c>
      <c r="D4662" t="s">
        <v>371</v>
      </c>
      <c r="E4662" t="s">
        <v>370</v>
      </c>
      <c r="F4662">
        <v>4661</v>
      </c>
      <c r="G4662">
        <v>0</v>
      </c>
      <c r="H4662">
        <v>13.33</v>
      </c>
      <c r="I4662">
        <v>2.3290000000000002</v>
      </c>
      <c r="J4662">
        <v>1</v>
      </c>
      <c r="K4662">
        <v>1165.9000000000001</v>
      </c>
      <c r="L4662" t="s">
        <v>369</v>
      </c>
      <c r="M4662" t="s">
        <v>368</v>
      </c>
      <c r="N4662" s="8">
        <v>41962</v>
      </c>
      <c r="O4662">
        <v>0</v>
      </c>
      <c r="P4662">
        <v>0</v>
      </c>
      <c r="Q4662">
        <v>14017</v>
      </c>
      <c r="R4662">
        <v>1802</v>
      </c>
      <c r="S4662">
        <v>3.754</v>
      </c>
      <c r="T4662">
        <v>33</v>
      </c>
      <c r="U4662">
        <v>5460.8</v>
      </c>
      <c r="V4662">
        <v>2</v>
      </c>
      <c r="W4662">
        <v>1.5880000000000001</v>
      </c>
      <c r="X4662">
        <v>2.5670000000000002</v>
      </c>
      <c r="Y4662" s="8">
        <v>41962</v>
      </c>
    </row>
    <row r="4663" spans="1:25" x14ac:dyDescent="0.25">
      <c r="A4663">
        <v>-111.97547</v>
      </c>
      <c r="B4663">
        <v>33.078906770000003</v>
      </c>
      <c r="C4663">
        <v>13</v>
      </c>
      <c r="D4663" t="s">
        <v>371</v>
      </c>
      <c r="E4663" t="s">
        <v>370</v>
      </c>
      <c r="F4663">
        <v>4662</v>
      </c>
      <c r="G4663">
        <v>0</v>
      </c>
      <c r="H4663">
        <v>13.33</v>
      </c>
      <c r="I4663">
        <v>2.2639999999999998</v>
      </c>
      <c r="J4663">
        <v>1</v>
      </c>
      <c r="K4663">
        <v>1166</v>
      </c>
      <c r="L4663" t="s">
        <v>369</v>
      </c>
      <c r="M4663" t="s">
        <v>368</v>
      </c>
      <c r="N4663" s="8">
        <v>41962</v>
      </c>
      <c r="O4663">
        <v>0</v>
      </c>
      <c r="P4663">
        <v>0</v>
      </c>
      <c r="Q4663">
        <v>14405</v>
      </c>
      <c r="R4663">
        <v>1905.7</v>
      </c>
      <c r="S4663">
        <v>3.97</v>
      </c>
      <c r="T4663">
        <v>33</v>
      </c>
      <c r="U4663">
        <v>5774.7</v>
      </c>
      <c r="V4663">
        <v>2</v>
      </c>
      <c r="W4663">
        <v>1.5429999999999999</v>
      </c>
      <c r="X4663">
        <v>2.4950000000000001</v>
      </c>
      <c r="Y4663" s="8">
        <v>41962</v>
      </c>
    </row>
    <row r="4664" spans="1:25" x14ac:dyDescent="0.25">
      <c r="A4664">
        <v>-111.97547016999999</v>
      </c>
      <c r="B4664">
        <v>33.078912780000003</v>
      </c>
      <c r="C4664">
        <v>13</v>
      </c>
      <c r="D4664" t="s">
        <v>371</v>
      </c>
      <c r="E4664" t="s">
        <v>370</v>
      </c>
      <c r="F4664">
        <v>4663</v>
      </c>
      <c r="G4664">
        <v>1</v>
      </c>
      <c r="H4664">
        <v>13.33</v>
      </c>
      <c r="I4664">
        <v>2.4279999999999999</v>
      </c>
      <c r="J4664">
        <v>1</v>
      </c>
      <c r="K4664">
        <v>1166</v>
      </c>
      <c r="L4664" t="s">
        <v>369</v>
      </c>
      <c r="M4664" t="s">
        <v>368</v>
      </c>
      <c r="N4664" s="8">
        <v>41962</v>
      </c>
      <c r="O4664">
        <v>0</v>
      </c>
      <c r="P4664">
        <v>0</v>
      </c>
      <c r="Q4664">
        <v>14515</v>
      </c>
      <c r="R4664">
        <v>1790.5</v>
      </c>
      <c r="S4664">
        <v>3.73</v>
      </c>
      <c r="T4664">
        <v>33</v>
      </c>
      <c r="U4664">
        <v>5425.6</v>
      </c>
      <c r="V4664">
        <v>2</v>
      </c>
      <c r="W4664">
        <v>1.655</v>
      </c>
      <c r="X4664">
        <v>2.6749999999999998</v>
      </c>
      <c r="Y4664" s="8">
        <v>41962</v>
      </c>
    </row>
    <row r="4665" spans="1:25" x14ac:dyDescent="0.25">
      <c r="A4665">
        <v>-111.97547</v>
      </c>
      <c r="B4665">
        <v>33.078919769999999</v>
      </c>
      <c r="C4665">
        <v>13</v>
      </c>
      <c r="D4665" t="s">
        <v>371</v>
      </c>
      <c r="E4665" t="s">
        <v>370</v>
      </c>
      <c r="F4665">
        <v>4664</v>
      </c>
      <c r="G4665">
        <v>0</v>
      </c>
      <c r="H4665">
        <v>13.33</v>
      </c>
      <c r="I4665">
        <v>2.4279999999999999</v>
      </c>
      <c r="J4665">
        <v>1</v>
      </c>
      <c r="K4665">
        <v>1166</v>
      </c>
      <c r="L4665" t="s">
        <v>369</v>
      </c>
      <c r="M4665" t="s">
        <v>368</v>
      </c>
      <c r="N4665" s="8">
        <v>41962</v>
      </c>
      <c r="O4665">
        <v>0</v>
      </c>
      <c r="P4665">
        <v>0</v>
      </c>
      <c r="Q4665">
        <v>14484</v>
      </c>
      <c r="R4665">
        <v>1786.6</v>
      </c>
      <c r="S4665">
        <v>3.722</v>
      </c>
      <c r="T4665">
        <v>33</v>
      </c>
      <c r="U4665">
        <v>5414</v>
      </c>
      <c r="V4665">
        <v>2</v>
      </c>
      <c r="W4665">
        <v>1.655</v>
      </c>
      <c r="X4665">
        <v>2.6749999999999998</v>
      </c>
      <c r="Y4665" s="8">
        <v>41962</v>
      </c>
    </row>
    <row r="4666" spans="1:25" x14ac:dyDescent="0.25">
      <c r="A4666">
        <v>-111.97546982999999</v>
      </c>
      <c r="B4666">
        <v>33.078925779999999</v>
      </c>
      <c r="C4666">
        <v>13</v>
      </c>
      <c r="D4666" t="s">
        <v>371</v>
      </c>
      <c r="E4666" t="s">
        <v>370</v>
      </c>
      <c r="F4666">
        <v>4665</v>
      </c>
      <c r="G4666">
        <v>359</v>
      </c>
      <c r="H4666">
        <v>13.33</v>
      </c>
      <c r="I4666">
        <v>2.4609999999999999</v>
      </c>
      <c r="J4666">
        <v>1</v>
      </c>
      <c r="K4666">
        <v>1166</v>
      </c>
      <c r="L4666" t="s">
        <v>369</v>
      </c>
      <c r="M4666" t="s">
        <v>368</v>
      </c>
      <c r="N4666" s="8">
        <v>41962</v>
      </c>
      <c r="O4666">
        <v>0</v>
      </c>
      <c r="P4666">
        <v>0</v>
      </c>
      <c r="Q4666">
        <v>15712</v>
      </c>
      <c r="R4666">
        <v>1912.3</v>
      </c>
      <c r="S4666">
        <v>3.984</v>
      </c>
      <c r="T4666">
        <v>33</v>
      </c>
      <c r="U4666">
        <v>5794.8</v>
      </c>
      <c r="V4666">
        <v>2</v>
      </c>
      <c r="W4666">
        <v>1.6779999999999999</v>
      </c>
      <c r="X4666">
        <v>2.7109999999999999</v>
      </c>
      <c r="Y4666" s="8">
        <v>41962</v>
      </c>
    </row>
    <row r="4667" spans="1:25" x14ac:dyDescent="0.25">
      <c r="A4667">
        <v>-111.97546966</v>
      </c>
      <c r="B4667">
        <v>33.078932780000002</v>
      </c>
      <c r="C4667">
        <v>13</v>
      </c>
      <c r="D4667" t="s">
        <v>371</v>
      </c>
      <c r="E4667" t="s">
        <v>370</v>
      </c>
      <c r="F4667">
        <v>4666</v>
      </c>
      <c r="G4667">
        <v>358</v>
      </c>
      <c r="H4667">
        <v>13.33</v>
      </c>
      <c r="I4667">
        <v>2.395</v>
      </c>
      <c r="J4667">
        <v>1</v>
      </c>
      <c r="K4667">
        <v>1166.0999999999999</v>
      </c>
      <c r="L4667" t="s">
        <v>369</v>
      </c>
      <c r="M4667" t="s">
        <v>368</v>
      </c>
      <c r="N4667" s="8">
        <v>41962</v>
      </c>
      <c r="O4667">
        <v>0</v>
      </c>
      <c r="P4667">
        <v>0</v>
      </c>
      <c r="Q4667">
        <v>14079</v>
      </c>
      <c r="R4667">
        <v>1760.5</v>
      </c>
      <c r="S4667">
        <v>3.6680000000000001</v>
      </c>
      <c r="T4667">
        <v>33</v>
      </c>
      <c r="U4667">
        <v>5334.8</v>
      </c>
      <c r="V4667">
        <v>2</v>
      </c>
      <c r="W4667">
        <v>1.633</v>
      </c>
      <c r="X4667">
        <v>2.6389999999999998</v>
      </c>
      <c r="Y4667" s="8">
        <v>41962</v>
      </c>
    </row>
    <row r="4668" spans="1:25" x14ac:dyDescent="0.25">
      <c r="A4668">
        <v>-111.97546948999999</v>
      </c>
      <c r="B4668">
        <v>33.078938790000002</v>
      </c>
      <c r="C4668">
        <v>13</v>
      </c>
      <c r="D4668" t="s">
        <v>371</v>
      </c>
      <c r="E4668" t="s">
        <v>370</v>
      </c>
      <c r="F4668">
        <v>4667</v>
      </c>
      <c r="G4668">
        <v>357</v>
      </c>
      <c r="H4668">
        <v>13.33</v>
      </c>
      <c r="I4668">
        <v>2.4609999999999999</v>
      </c>
      <c r="J4668">
        <v>1</v>
      </c>
      <c r="K4668">
        <v>1166</v>
      </c>
      <c r="L4668" t="s">
        <v>369</v>
      </c>
      <c r="M4668" t="s">
        <v>368</v>
      </c>
      <c r="N4668" s="8">
        <v>41962</v>
      </c>
      <c r="O4668">
        <v>0</v>
      </c>
      <c r="P4668">
        <v>0</v>
      </c>
      <c r="Q4668">
        <v>16369</v>
      </c>
      <c r="R4668">
        <v>1992.3</v>
      </c>
      <c r="S4668">
        <v>4.1509999999999998</v>
      </c>
      <c r="T4668">
        <v>33</v>
      </c>
      <c r="U4668">
        <v>6037.2</v>
      </c>
      <c r="V4668">
        <v>2</v>
      </c>
      <c r="W4668">
        <v>1.6779999999999999</v>
      </c>
      <c r="X4668">
        <v>2.7109999999999999</v>
      </c>
      <c r="Y4668" s="8">
        <v>41962</v>
      </c>
    </row>
    <row r="4669" spans="1:25" x14ac:dyDescent="0.25">
      <c r="A4669">
        <v>-111.97547068</v>
      </c>
      <c r="B4669">
        <v>33.078945789999999</v>
      </c>
      <c r="C4669">
        <v>13</v>
      </c>
      <c r="D4669" t="s">
        <v>371</v>
      </c>
      <c r="E4669" t="s">
        <v>370</v>
      </c>
      <c r="F4669">
        <v>4668</v>
      </c>
      <c r="G4669">
        <v>4</v>
      </c>
      <c r="H4669">
        <v>13.33</v>
      </c>
      <c r="I4669">
        <v>2.3620000000000001</v>
      </c>
      <c r="J4669">
        <v>1</v>
      </c>
      <c r="K4669">
        <v>1166</v>
      </c>
      <c r="L4669" t="s">
        <v>369</v>
      </c>
      <c r="M4669" t="s">
        <v>368</v>
      </c>
      <c r="N4669" s="8">
        <v>41962</v>
      </c>
      <c r="O4669">
        <v>0</v>
      </c>
      <c r="P4669">
        <v>0</v>
      </c>
      <c r="Q4669">
        <v>14049</v>
      </c>
      <c r="R4669">
        <v>1781.1</v>
      </c>
      <c r="S4669">
        <v>3.7109999999999999</v>
      </c>
      <c r="T4669">
        <v>33</v>
      </c>
      <c r="U4669">
        <v>5397.4</v>
      </c>
      <c r="V4669">
        <v>2</v>
      </c>
      <c r="W4669">
        <v>1.611</v>
      </c>
      <c r="X4669">
        <v>2.6030000000000002</v>
      </c>
      <c r="Y4669" s="8">
        <v>41962</v>
      </c>
    </row>
    <row r="4670" spans="1:25" x14ac:dyDescent="0.25">
      <c r="A4670">
        <v>-111.97547</v>
      </c>
      <c r="B4670">
        <v>33.078952770000001</v>
      </c>
      <c r="C4670">
        <v>13</v>
      </c>
      <c r="D4670" t="s">
        <v>371</v>
      </c>
      <c r="E4670" t="s">
        <v>370</v>
      </c>
      <c r="F4670">
        <v>4669</v>
      </c>
      <c r="G4670">
        <v>0</v>
      </c>
      <c r="H4670">
        <v>13.33</v>
      </c>
      <c r="I4670">
        <v>2.4279999999999999</v>
      </c>
      <c r="J4670">
        <v>1</v>
      </c>
      <c r="K4670">
        <v>1166</v>
      </c>
      <c r="L4670" t="s">
        <v>369</v>
      </c>
      <c r="M4670" t="s">
        <v>368</v>
      </c>
      <c r="N4670" s="8">
        <v>41962</v>
      </c>
      <c r="O4670">
        <v>0</v>
      </c>
      <c r="P4670">
        <v>0</v>
      </c>
      <c r="Q4670">
        <v>16092</v>
      </c>
      <c r="R4670">
        <v>1985</v>
      </c>
      <c r="S4670">
        <v>4.1349999999999998</v>
      </c>
      <c r="T4670">
        <v>33</v>
      </c>
      <c r="U4670">
        <v>6015.1</v>
      </c>
      <c r="V4670">
        <v>2</v>
      </c>
      <c r="W4670">
        <v>1.655</v>
      </c>
      <c r="X4670">
        <v>2.6749999999999998</v>
      </c>
      <c r="Y4670" s="8">
        <v>41962</v>
      </c>
    </row>
    <row r="4671" spans="1:25" x14ac:dyDescent="0.25">
      <c r="A4671">
        <v>-111.97547050999999</v>
      </c>
      <c r="B4671">
        <v>33.078958790000001</v>
      </c>
      <c r="C4671">
        <v>13</v>
      </c>
      <c r="D4671" t="s">
        <v>371</v>
      </c>
      <c r="E4671" t="s">
        <v>370</v>
      </c>
      <c r="F4671">
        <v>4670</v>
      </c>
      <c r="G4671">
        <v>3</v>
      </c>
      <c r="H4671">
        <v>13.33</v>
      </c>
      <c r="I4671">
        <v>2.4279999999999999</v>
      </c>
      <c r="J4671">
        <v>1</v>
      </c>
      <c r="K4671">
        <v>1166</v>
      </c>
      <c r="L4671" t="s">
        <v>369</v>
      </c>
      <c r="M4671" t="s">
        <v>368</v>
      </c>
      <c r="N4671" s="8">
        <v>41962</v>
      </c>
      <c r="O4671">
        <v>0</v>
      </c>
      <c r="P4671">
        <v>0</v>
      </c>
      <c r="Q4671">
        <v>15622</v>
      </c>
      <c r="R4671">
        <v>1927</v>
      </c>
      <c r="S4671">
        <v>4.0149999999999997</v>
      </c>
      <c r="T4671">
        <v>33</v>
      </c>
      <c r="U4671">
        <v>5839.5</v>
      </c>
      <c r="V4671">
        <v>2</v>
      </c>
      <c r="W4671">
        <v>1.655</v>
      </c>
      <c r="X4671">
        <v>2.6749999999999998</v>
      </c>
      <c r="Y4671" s="8">
        <v>41962</v>
      </c>
    </row>
    <row r="4672" spans="1:25" x14ac:dyDescent="0.25">
      <c r="A4672">
        <v>-111.97547016999999</v>
      </c>
      <c r="B4672">
        <v>33.078965779999997</v>
      </c>
      <c r="C4672">
        <v>13</v>
      </c>
      <c r="D4672" t="s">
        <v>371</v>
      </c>
      <c r="E4672" t="s">
        <v>370</v>
      </c>
      <c r="F4672">
        <v>4671</v>
      </c>
      <c r="G4672">
        <v>1</v>
      </c>
      <c r="H4672">
        <v>13.33</v>
      </c>
      <c r="I4672">
        <v>2.3620000000000001</v>
      </c>
      <c r="J4672">
        <v>1</v>
      </c>
      <c r="K4672">
        <v>1166</v>
      </c>
      <c r="L4672" t="s">
        <v>369</v>
      </c>
      <c r="M4672" t="s">
        <v>368</v>
      </c>
      <c r="N4672" s="8">
        <v>41962</v>
      </c>
      <c r="O4672">
        <v>0</v>
      </c>
      <c r="P4672">
        <v>0</v>
      </c>
      <c r="Q4672">
        <v>16404</v>
      </c>
      <c r="R4672">
        <v>2079.6999999999998</v>
      </c>
      <c r="S4672">
        <v>4.3330000000000002</v>
      </c>
      <c r="T4672">
        <v>33</v>
      </c>
      <c r="U4672">
        <v>6302</v>
      </c>
      <c r="V4672">
        <v>2</v>
      </c>
      <c r="W4672">
        <v>1.611</v>
      </c>
      <c r="X4672">
        <v>2.6030000000000002</v>
      </c>
      <c r="Y4672" s="8">
        <v>41962</v>
      </c>
    </row>
    <row r="4673" spans="1:25" x14ac:dyDescent="0.25">
      <c r="A4673">
        <v>-111.97546982999999</v>
      </c>
      <c r="B4673">
        <v>33.078972780000001</v>
      </c>
      <c r="C4673">
        <v>13</v>
      </c>
      <c r="D4673" t="s">
        <v>371</v>
      </c>
      <c r="E4673" t="s">
        <v>370</v>
      </c>
      <c r="F4673">
        <v>4672</v>
      </c>
      <c r="G4673">
        <v>359</v>
      </c>
      <c r="H4673">
        <v>13.33</v>
      </c>
      <c r="I4673">
        <v>2.395</v>
      </c>
      <c r="J4673">
        <v>1</v>
      </c>
      <c r="K4673">
        <v>1165.9000000000001</v>
      </c>
      <c r="L4673" t="s">
        <v>369</v>
      </c>
      <c r="M4673" t="s">
        <v>368</v>
      </c>
      <c r="N4673" s="8">
        <v>41962</v>
      </c>
      <c r="O4673">
        <v>0</v>
      </c>
      <c r="P4673">
        <v>0</v>
      </c>
      <c r="Q4673">
        <v>13299</v>
      </c>
      <c r="R4673">
        <v>1662.9</v>
      </c>
      <c r="S4673">
        <v>3.464</v>
      </c>
      <c r="T4673">
        <v>33</v>
      </c>
      <c r="U4673">
        <v>5039.2</v>
      </c>
      <c r="V4673">
        <v>2</v>
      </c>
      <c r="W4673">
        <v>1.633</v>
      </c>
      <c r="X4673">
        <v>2.6389999999999998</v>
      </c>
      <c r="Y4673" s="8">
        <v>41962</v>
      </c>
    </row>
    <row r="4674" spans="1:25" x14ac:dyDescent="0.25">
      <c r="A4674">
        <v>-111.97547</v>
      </c>
      <c r="B4674">
        <v>33.078978769999999</v>
      </c>
      <c r="C4674">
        <v>13</v>
      </c>
      <c r="D4674" t="s">
        <v>371</v>
      </c>
      <c r="E4674" t="s">
        <v>370</v>
      </c>
      <c r="F4674">
        <v>4673</v>
      </c>
      <c r="G4674">
        <v>0</v>
      </c>
      <c r="H4674">
        <v>13.33</v>
      </c>
      <c r="I4674">
        <v>2.3290000000000002</v>
      </c>
      <c r="J4674">
        <v>1</v>
      </c>
      <c r="K4674">
        <v>1165.8</v>
      </c>
      <c r="L4674" t="s">
        <v>369</v>
      </c>
      <c r="M4674" t="s">
        <v>368</v>
      </c>
      <c r="N4674" s="8">
        <v>41962</v>
      </c>
      <c r="O4674">
        <v>0</v>
      </c>
      <c r="P4674">
        <v>0</v>
      </c>
      <c r="Q4674">
        <v>12773</v>
      </c>
      <c r="R4674">
        <v>1642.1</v>
      </c>
      <c r="S4674">
        <v>3.4209999999999998</v>
      </c>
      <c r="T4674">
        <v>33</v>
      </c>
      <c r="U4674">
        <v>4976.1000000000004</v>
      </c>
      <c r="V4674">
        <v>2</v>
      </c>
      <c r="W4674">
        <v>1.5880000000000001</v>
      </c>
      <c r="X4674">
        <v>2.5670000000000002</v>
      </c>
      <c r="Y4674" s="8">
        <v>41962</v>
      </c>
    </row>
    <row r="4675" spans="1:25" x14ac:dyDescent="0.25">
      <c r="A4675">
        <v>-111.97546966</v>
      </c>
      <c r="B4675">
        <v>33.078985779999996</v>
      </c>
      <c r="C4675">
        <v>13</v>
      </c>
      <c r="D4675" t="s">
        <v>371</v>
      </c>
      <c r="E4675" t="s">
        <v>370</v>
      </c>
      <c r="F4675">
        <v>4674</v>
      </c>
      <c r="G4675">
        <v>358</v>
      </c>
      <c r="H4675">
        <v>13.33</v>
      </c>
      <c r="I4675">
        <v>2.5590000000000002</v>
      </c>
      <c r="J4675">
        <v>1</v>
      </c>
      <c r="K4675">
        <v>1165.8</v>
      </c>
      <c r="L4675" t="s">
        <v>369</v>
      </c>
      <c r="M4675" t="s">
        <v>368</v>
      </c>
      <c r="N4675" s="8">
        <v>41962</v>
      </c>
      <c r="O4675">
        <v>0</v>
      </c>
      <c r="P4675">
        <v>0</v>
      </c>
      <c r="Q4675">
        <v>16078</v>
      </c>
      <c r="R4675">
        <v>1881.5</v>
      </c>
      <c r="S4675">
        <v>3.92</v>
      </c>
      <c r="T4675">
        <v>33</v>
      </c>
      <c r="U4675">
        <v>5701.6</v>
      </c>
      <c r="V4675">
        <v>2</v>
      </c>
      <c r="W4675">
        <v>1.7450000000000001</v>
      </c>
      <c r="X4675">
        <v>2.82</v>
      </c>
      <c r="Y4675" s="8">
        <v>41962</v>
      </c>
    </row>
    <row r="4676" spans="1:25" x14ac:dyDescent="0.25">
      <c r="A4676">
        <v>-111.97546982999999</v>
      </c>
      <c r="B4676">
        <v>33.07899278</v>
      </c>
      <c r="C4676">
        <v>13</v>
      </c>
      <c r="D4676" t="s">
        <v>371</v>
      </c>
      <c r="E4676" t="s">
        <v>370</v>
      </c>
      <c r="F4676">
        <v>4675</v>
      </c>
      <c r="G4676">
        <v>359</v>
      </c>
      <c r="H4676">
        <v>13.33</v>
      </c>
      <c r="I4676">
        <v>2.395</v>
      </c>
      <c r="J4676">
        <v>1</v>
      </c>
      <c r="K4676">
        <v>1165.8</v>
      </c>
      <c r="L4676" t="s">
        <v>369</v>
      </c>
      <c r="M4676" t="s">
        <v>368</v>
      </c>
      <c r="N4676" s="8">
        <v>41962</v>
      </c>
      <c r="O4676">
        <v>0</v>
      </c>
      <c r="P4676">
        <v>0</v>
      </c>
      <c r="Q4676">
        <v>14417</v>
      </c>
      <c r="R4676">
        <v>1802.7</v>
      </c>
      <c r="S4676">
        <v>3.7559999999999998</v>
      </c>
      <c r="T4676">
        <v>33</v>
      </c>
      <c r="U4676">
        <v>5462.9</v>
      </c>
      <c r="V4676">
        <v>2</v>
      </c>
      <c r="W4676">
        <v>1.633</v>
      </c>
      <c r="X4676">
        <v>2.6389999999999998</v>
      </c>
      <c r="Y4676" s="8">
        <v>41962</v>
      </c>
    </row>
    <row r="4677" spans="1:25" x14ac:dyDescent="0.25">
      <c r="A4677">
        <v>-111.97547</v>
      </c>
      <c r="B4677">
        <v>33.078998769999998</v>
      </c>
      <c r="C4677">
        <v>13</v>
      </c>
      <c r="D4677" t="s">
        <v>371</v>
      </c>
      <c r="E4677" t="s">
        <v>370</v>
      </c>
      <c r="F4677">
        <v>4676</v>
      </c>
      <c r="G4677">
        <v>0</v>
      </c>
      <c r="H4677">
        <v>13.33</v>
      </c>
      <c r="I4677">
        <v>2.4279999999999999</v>
      </c>
      <c r="J4677">
        <v>1</v>
      </c>
      <c r="K4677">
        <v>1165.9000000000001</v>
      </c>
      <c r="L4677" t="s">
        <v>369</v>
      </c>
      <c r="M4677" t="s">
        <v>368</v>
      </c>
      <c r="N4677" s="8">
        <v>41962</v>
      </c>
      <c r="O4677">
        <v>0</v>
      </c>
      <c r="P4677">
        <v>0</v>
      </c>
      <c r="Q4677">
        <v>14405</v>
      </c>
      <c r="R4677">
        <v>1776.9</v>
      </c>
      <c r="S4677">
        <v>3.702</v>
      </c>
      <c r="T4677">
        <v>33</v>
      </c>
      <c r="U4677">
        <v>5384.6</v>
      </c>
      <c r="V4677">
        <v>2</v>
      </c>
      <c r="W4677">
        <v>1.655</v>
      </c>
      <c r="X4677">
        <v>2.6749999999999998</v>
      </c>
      <c r="Y4677" s="8">
        <v>41962</v>
      </c>
    </row>
    <row r="4678" spans="1:25" x14ac:dyDescent="0.25">
      <c r="A4678">
        <v>-111.97547086</v>
      </c>
      <c r="B4678">
        <v>33.079005809999998</v>
      </c>
      <c r="C4678">
        <v>13</v>
      </c>
      <c r="D4678" t="s">
        <v>371</v>
      </c>
      <c r="E4678" t="s">
        <v>370</v>
      </c>
      <c r="F4678">
        <v>4677</v>
      </c>
      <c r="G4678">
        <v>5</v>
      </c>
      <c r="H4678">
        <v>13.33</v>
      </c>
      <c r="I4678">
        <v>2.4279999999999999</v>
      </c>
      <c r="J4678">
        <v>1</v>
      </c>
      <c r="K4678">
        <v>1165.9000000000001</v>
      </c>
      <c r="L4678" t="s">
        <v>369</v>
      </c>
      <c r="M4678" t="s">
        <v>368</v>
      </c>
      <c r="N4678" s="8">
        <v>41962</v>
      </c>
      <c r="O4678">
        <v>0</v>
      </c>
      <c r="P4678">
        <v>0</v>
      </c>
      <c r="Q4678">
        <v>13814</v>
      </c>
      <c r="R4678">
        <v>1704</v>
      </c>
      <c r="S4678">
        <v>3.55</v>
      </c>
      <c r="T4678">
        <v>33</v>
      </c>
      <c r="U4678">
        <v>5163.8</v>
      </c>
      <c r="V4678">
        <v>2</v>
      </c>
      <c r="W4678">
        <v>1.655</v>
      </c>
      <c r="X4678">
        <v>2.6749999999999998</v>
      </c>
      <c r="Y4678" s="8">
        <v>41962</v>
      </c>
    </row>
    <row r="4679" spans="1:25" x14ac:dyDescent="0.25">
      <c r="A4679">
        <v>-111.97547016999999</v>
      </c>
      <c r="B4679">
        <v>33.079011780000002</v>
      </c>
      <c r="C4679">
        <v>13</v>
      </c>
      <c r="D4679" t="s">
        <v>371</v>
      </c>
      <c r="E4679" t="s">
        <v>370</v>
      </c>
      <c r="F4679">
        <v>4678</v>
      </c>
      <c r="G4679">
        <v>1</v>
      </c>
      <c r="H4679">
        <v>13.33</v>
      </c>
      <c r="I4679">
        <v>2.395</v>
      </c>
      <c r="J4679">
        <v>1</v>
      </c>
      <c r="K4679">
        <v>1165.9000000000001</v>
      </c>
      <c r="L4679" t="s">
        <v>369</v>
      </c>
      <c r="M4679" t="s">
        <v>368</v>
      </c>
      <c r="N4679" s="8">
        <v>41962</v>
      </c>
      <c r="O4679">
        <v>0</v>
      </c>
      <c r="P4679">
        <v>0</v>
      </c>
      <c r="Q4679">
        <v>16119</v>
      </c>
      <c r="R4679">
        <v>2015.6</v>
      </c>
      <c r="S4679">
        <v>4.1989999999999998</v>
      </c>
      <c r="T4679">
        <v>33</v>
      </c>
      <c r="U4679">
        <v>6107.8</v>
      </c>
      <c r="V4679">
        <v>2</v>
      </c>
      <c r="W4679">
        <v>1.633</v>
      </c>
      <c r="X4679">
        <v>2.6389999999999998</v>
      </c>
      <c r="Y4679" s="8">
        <v>41962</v>
      </c>
    </row>
    <row r="4680" spans="1:25" x14ac:dyDescent="0.25">
      <c r="A4680">
        <v>-111.97546951</v>
      </c>
      <c r="B4680">
        <v>33.079018789999999</v>
      </c>
      <c r="C4680">
        <v>13</v>
      </c>
      <c r="D4680" t="s">
        <v>371</v>
      </c>
      <c r="E4680" t="s">
        <v>370</v>
      </c>
      <c r="F4680">
        <v>4679</v>
      </c>
      <c r="G4680">
        <v>3</v>
      </c>
      <c r="H4680">
        <v>13.33</v>
      </c>
      <c r="I4680">
        <v>2.2970000000000002</v>
      </c>
      <c r="J4680">
        <v>1</v>
      </c>
      <c r="K4680">
        <v>1166</v>
      </c>
      <c r="L4680" t="s">
        <v>369</v>
      </c>
      <c r="M4680" t="s">
        <v>368</v>
      </c>
      <c r="N4680" s="8">
        <v>41962</v>
      </c>
      <c r="O4680">
        <v>0</v>
      </c>
      <c r="P4680">
        <v>0</v>
      </c>
      <c r="Q4680">
        <v>13018</v>
      </c>
      <c r="R4680">
        <v>1697.5</v>
      </c>
      <c r="S4680">
        <v>3.536</v>
      </c>
      <c r="T4680">
        <v>33</v>
      </c>
      <c r="U4680">
        <v>5143.8999999999996</v>
      </c>
      <c r="V4680">
        <v>2</v>
      </c>
      <c r="W4680">
        <v>1.5660000000000001</v>
      </c>
      <c r="X4680">
        <v>2.5310000000000001</v>
      </c>
      <c r="Y4680" s="8">
        <v>41962</v>
      </c>
    </row>
    <row r="4681" spans="1:25" x14ac:dyDescent="0.25">
      <c r="A4681">
        <v>-111.975469</v>
      </c>
      <c r="B4681">
        <v>33.079024769999997</v>
      </c>
      <c r="C4681">
        <v>13</v>
      </c>
      <c r="D4681" t="s">
        <v>371</v>
      </c>
      <c r="E4681" t="s">
        <v>370</v>
      </c>
      <c r="F4681">
        <v>4680</v>
      </c>
      <c r="G4681">
        <v>0</v>
      </c>
      <c r="H4681">
        <v>13.33</v>
      </c>
      <c r="I4681">
        <v>2.4609999999999999</v>
      </c>
      <c r="J4681">
        <v>1</v>
      </c>
      <c r="K4681">
        <v>1166</v>
      </c>
      <c r="L4681" t="s">
        <v>369</v>
      </c>
      <c r="M4681" t="s">
        <v>368</v>
      </c>
      <c r="N4681" s="8">
        <v>41962</v>
      </c>
      <c r="O4681">
        <v>0</v>
      </c>
      <c r="P4681">
        <v>0</v>
      </c>
      <c r="Q4681">
        <v>13820</v>
      </c>
      <c r="R4681">
        <v>1682</v>
      </c>
      <c r="S4681">
        <v>3.504</v>
      </c>
      <c r="T4681">
        <v>33</v>
      </c>
      <c r="U4681">
        <v>5097</v>
      </c>
      <c r="V4681">
        <v>2</v>
      </c>
      <c r="W4681">
        <v>1.6779999999999999</v>
      </c>
      <c r="X4681">
        <v>2.7109999999999999</v>
      </c>
      <c r="Y4681" s="8">
        <v>41962</v>
      </c>
    </row>
    <row r="4682" spans="1:25" x14ac:dyDescent="0.25">
      <c r="A4682">
        <v>-111.97546917</v>
      </c>
      <c r="B4682">
        <v>33.079031780000001</v>
      </c>
      <c r="C4682">
        <v>13</v>
      </c>
      <c r="D4682" t="s">
        <v>371</v>
      </c>
      <c r="E4682" t="s">
        <v>370</v>
      </c>
      <c r="F4682">
        <v>4681</v>
      </c>
      <c r="G4682">
        <v>1</v>
      </c>
      <c r="H4682">
        <v>13.33</v>
      </c>
      <c r="I4682">
        <v>2.4929999999999999</v>
      </c>
      <c r="J4682">
        <v>1</v>
      </c>
      <c r="K4682">
        <v>1165.9000000000001</v>
      </c>
      <c r="L4682" t="s">
        <v>369</v>
      </c>
      <c r="M4682" t="s">
        <v>368</v>
      </c>
      <c r="N4682" s="8">
        <v>41962</v>
      </c>
      <c r="O4682">
        <v>0</v>
      </c>
      <c r="P4682">
        <v>0</v>
      </c>
      <c r="Q4682">
        <v>14269</v>
      </c>
      <c r="R4682">
        <v>1713.7</v>
      </c>
      <c r="S4682">
        <v>3.57</v>
      </c>
      <c r="T4682">
        <v>33</v>
      </c>
      <c r="U4682">
        <v>5193.2</v>
      </c>
      <c r="V4682">
        <v>2</v>
      </c>
      <c r="W4682">
        <v>1.7</v>
      </c>
      <c r="X4682">
        <v>2.7480000000000002</v>
      </c>
      <c r="Y4682" s="8">
        <v>41962</v>
      </c>
    </row>
    <row r="4683" spans="1:25" x14ac:dyDescent="0.25">
      <c r="A4683">
        <v>-111.975469</v>
      </c>
      <c r="B4683">
        <v>33.079038769999997</v>
      </c>
      <c r="C4683">
        <v>13</v>
      </c>
      <c r="D4683" t="s">
        <v>371</v>
      </c>
      <c r="E4683" t="s">
        <v>370</v>
      </c>
      <c r="F4683">
        <v>4682</v>
      </c>
      <c r="G4683">
        <v>0</v>
      </c>
      <c r="H4683">
        <v>13.33</v>
      </c>
      <c r="I4683">
        <v>2.4279999999999999</v>
      </c>
      <c r="J4683">
        <v>1</v>
      </c>
      <c r="K4683">
        <v>1165.9000000000001</v>
      </c>
      <c r="L4683" t="s">
        <v>369</v>
      </c>
      <c r="M4683" t="s">
        <v>368</v>
      </c>
      <c r="N4683" s="8">
        <v>41962</v>
      </c>
      <c r="O4683">
        <v>0</v>
      </c>
      <c r="P4683">
        <v>0</v>
      </c>
      <c r="Q4683">
        <v>13141</v>
      </c>
      <c r="R4683">
        <v>1621</v>
      </c>
      <c r="S4683">
        <v>3.3769999999999998</v>
      </c>
      <c r="T4683">
        <v>33</v>
      </c>
      <c r="U4683">
        <v>4912.2</v>
      </c>
      <c r="V4683">
        <v>2</v>
      </c>
      <c r="W4683">
        <v>1.655</v>
      </c>
      <c r="X4683">
        <v>2.6749999999999998</v>
      </c>
      <c r="Y4683" s="8">
        <v>41962</v>
      </c>
    </row>
    <row r="4684" spans="1:25" x14ac:dyDescent="0.25">
      <c r="A4684">
        <v>-111.97546883</v>
      </c>
      <c r="B4684">
        <v>33.079044779999997</v>
      </c>
      <c r="C4684">
        <v>13</v>
      </c>
      <c r="D4684" t="s">
        <v>371</v>
      </c>
      <c r="E4684" t="s">
        <v>370</v>
      </c>
      <c r="F4684">
        <v>4683</v>
      </c>
      <c r="G4684">
        <v>359</v>
      </c>
      <c r="H4684">
        <v>13.33</v>
      </c>
      <c r="I4684">
        <v>2.395</v>
      </c>
      <c r="J4684">
        <v>1</v>
      </c>
      <c r="K4684">
        <v>1165.9000000000001</v>
      </c>
      <c r="L4684" t="s">
        <v>369</v>
      </c>
      <c r="M4684" t="s">
        <v>368</v>
      </c>
      <c r="N4684" s="8">
        <v>41962</v>
      </c>
      <c r="O4684">
        <v>0</v>
      </c>
      <c r="P4684">
        <v>0</v>
      </c>
      <c r="Q4684">
        <v>12479</v>
      </c>
      <c r="R4684">
        <v>1560.4</v>
      </c>
      <c r="S4684">
        <v>3.2509999999999999</v>
      </c>
      <c r="T4684">
        <v>33</v>
      </c>
      <c r="U4684">
        <v>4728.5</v>
      </c>
      <c r="V4684">
        <v>2</v>
      </c>
      <c r="W4684">
        <v>1.633</v>
      </c>
      <c r="X4684">
        <v>2.6389999999999998</v>
      </c>
      <c r="Y4684" s="8">
        <v>41962</v>
      </c>
    </row>
    <row r="4685" spans="1:25" x14ac:dyDescent="0.25">
      <c r="A4685">
        <v>-111.97546951</v>
      </c>
      <c r="B4685">
        <v>33.079051790000001</v>
      </c>
      <c r="C4685">
        <v>13</v>
      </c>
      <c r="D4685" t="s">
        <v>371</v>
      </c>
      <c r="E4685" t="s">
        <v>370</v>
      </c>
      <c r="F4685">
        <v>4684</v>
      </c>
      <c r="G4685">
        <v>3</v>
      </c>
      <c r="H4685">
        <v>13.33</v>
      </c>
      <c r="I4685">
        <v>2.4929999999999999</v>
      </c>
      <c r="J4685">
        <v>1</v>
      </c>
      <c r="K4685">
        <v>1165.9000000000001</v>
      </c>
      <c r="L4685" t="s">
        <v>369</v>
      </c>
      <c r="M4685" t="s">
        <v>368</v>
      </c>
      <c r="N4685" s="8">
        <v>41962</v>
      </c>
      <c r="O4685">
        <v>0</v>
      </c>
      <c r="P4685">
        <v>0</v>
      </c>
      <c r="Q4685">
        <v>9476.7000000000007</v>
      </c>
      <c r="R4685">
        <v>1138.2</v>
      </c>
      <c r="S4685">
        <v>2.371</v>
      </c>
      <c r="T4685">
        <v>33</v>
      </c>
      <c r="U4685">
        <v>3449.1</v>
      </c>
      <c r="V4685">
        <v>2</v>
      </c>
      <c r="W4685">
        <v>1.7</v>
      </c>
      <c r="X4685">
        <v>2.7480000000000002</v>
      </c>
      <c r="Y4685" s="8">
        <v>41962</v>
      </c>
    </row>
    <row r="4686" spans="1:25" x14ac:dyDescent="0.25">
      <c r="A4686">
        <v>-111.97546866</v>
      </c>
      <c r="B4686">
        <v>33.079058779999997</v>
      </c>
      <c r="C4686">
        <v>13</v>
      </c>
      <c r="D4686" t="s">
        <v>371</v>
      </c>
      <c r="E4686" t="s">
        <v>370</v>
      </c>
      <c r="F4686">
        <v>4685</v>
      </c>
      <c r="G4686">
        <v>358</v>
      </c>
      <c r="H4686">
        <v>13.33</v>
      </c>
      <c r="I4686">
        <v>2.3290000000000002</v>
      </c>
      <c r="J4686">
        <v>1</v>
      </c>
      <c r="K4686">
        <v>1165.9000000000001</v>
      </c>
      <c r="L4686" t="s">
        <v>369</v>
      </c>
      <c r="M4686" t="s">
        <v>368</v>
      </c>
      <c r="N4686" s="8">
        <v>41962</v>
      </c>
      <c r="O4686">
        <v>0</v>
      </c>
      <c r="P4686">
        <v>0</v>
      </c>
      <c r="Q4686">
        <v>9836.9</v>
      </c>
      <c r="R4686">
        <v>1264.7</v>
      </c>
      <c r="S4686">
        <v>2.6349999999999998</v>
      </c>
      <c r="T4686">
        <v>33</v>
      </c>
      <c r="U4686">
        <v>3832.3</v>
      </c>
      <c r="V4686">
        <v>2</v>
      </c>
      <c r="W4686">
        <v>1.5880000000000001</v>
      </c>
      <c r="X4686">
        <v>2.5670000000000002</v>
      </c>
      <c r="Y4686" s="8">
        <v>41962</v>
      </c>
    </row>
    <row r="4687" spans="1:25" x14ac:dyDescent="0.25">
      <c r="A4687">
        <v>-111.97546883</v>
      </c>
      <c r="B4687">
        <v>33.079065780000001</v>
      </c>
      <c r="C4687">
        <v>13</v>
      </c>
      <c r="D4687" t="s">
        <v>371</v>
      </c>
      <c r="E4687" t="s">
        <v>370</v>
      </c>
      <c r="F4687">
        <v>4686</v>
      </c>
      <c r="G4687">
        <v>359</v>
      </c>
      <c r="H4687">
        <v>13.33</v>
      </c>
      <c r="I4687">
        <v>2.3620000000000001</v>
      </c>
      <c r="J4687">
        <v>1</v>
      </c>
      <c r="K4687">
        <v>1165.9000000000001</v>
      </c>
      <c r="L4687" t="s">
        <v>369</v>
      </c>
      <c r="M4687" t="s">
        <v>368</v>
      </c>
      <c r="N4687" s="8">
        <v>41962</v>
      </c>
      <c r="O4687">
        <v>0</v>
      </c>
      <c r="P4687">
        <v>0</v>
      </c>
      <c r="Q4687">
        <v>12839</v>
      </c>
      <c r="R4687">
        <v>1627.7</v>
      </c>
      <c r="S4687">
        <v>3.391</v>
      </c>
      <c r="T4687">
        <v>33</v>
      </c>
      <c r="U4687">
        <v>4932.5</v>
      </c>
      <c r="V4687">
        <v>2</v>
      </c>
      <c r="W4687">
        <v>1.611</v>
      </c>
      <c r="X4687">
        <v>2.6030000000000002</v>
      </c>
      <c r="Y4687" s="8">
        <v>41962</v>
      </c>
    </row>
    <row r="4688" spans="1:25" x14ac:dyDescent="0.25">
      <c r="A4688">
        <v>-111.975469</v>
      </c>
      <c r="B4688">
        <v>33.079071769999999</v>
      </c>
      <c r="C4688">
        <v>13</v>
      </c>
      <c r="D4688" t="s">
        <v>371</v>
      </c>
      <c r="E4688" t="s">
        <v>370</v>
      </c>
      <c r="F4688">
        <v>4687</v>
      </c>
      <c r="G4688">
        <v>0</v>
      </c>
      <c r="H4688">
        <v>13.33</v>
      </c>
      <c r="I4688">
        <v>2.3290000000000002</v>
      </c>
      <c r="J4688">
        <v>1</v>
      </c>
      <c r="K4688">
        <v>1165.9000000000001</v>
      </c>
      <c r="L4688" t="s">
        <v>369</v>
      </c>
      <c r="M4688" t="s">
        <v>368</v>
      </c>
      <c r="N4688" s="8">
        <v>41962</v>
      </c>
      <c r="O4688">
        <v>0</v>
      </c>
      <c r="P4688">
        <v>0</v>
      </c>
      <c r="Q4688">
        <v>11878</v>
      </c>
      <c r="R4688">
        <v>1527</v>
      </c>
      <c r="S4688">
        <v>3.181</v>
      </c>
      <c r="T4688">
        <v>33</v>
      </c>
      <c r="U4688">
        <v>4627.3</v>
      </c>
      <c r="V4688">
        <v>2</v>
      </c>
      <c r="W4688">
        <v>1.5880000000000001</v>
      </c>
      <c r="X4688">
        <v>2.5670000000000002</v>
      </c>
      <c r="Y4688" s="8">
        <v>41962</v>
      </c>
    </row>
    <row r="4689" spans="1:25" x14ac:dyDescent="0.25">
      <c r="A4689">
        <v>-111.97546766000001</v>
      </c>
      <c r="B4689">
        <v>33.079077779999999</v>
      </c>
      <c r="C4689">
        <v>13</v>
      </c>
      <c r="D4689" t="s">
        <v>371</v>
      </c>
      <c r="E4689" t="s">
        <v>370</v>
      </c>
      <c r="F4689">
        <v>4688</v>
      </c>
      <c r="G4689">
        <v>358</v>
      </c>
      <c r="H4689">
        <v>13.33</v>
      </c>
      <c r="I4689">
        <v>2.4279999999999999</v>
      </c>
      <c r="J4689">
        <v>1</v>
      </c>
      <c r="K4689">
        <v>1166.3</v>
      </c>
      <c r="L4689" t="s">
        <v>369</v>
      </c>
      <c r="M4689" t="s">
        <v>368</v>
      </c>
      <c r="N4689" s="8">
        <v>41962</v>
      </c>
      <c r="O4689">
        <v>0</v>
      </c>
      <c r="P4689">
        <v>0</v>
      </c>
      <c r="Q4689">
        <v>12082</v>
      </c>
      <c r="R4689">
        <v>1490.4</v>
      </c>
      <c r="S4689">
        <v>3.105</v>
      </c>
      <c r="T4689">
        <v>33</v>
      </c>
      <c r="U4689">
        <v>4516.2</v>
      </c>
      <c r="V4689">
        <v>2</v>
      </c>
      <c r="W4689">
        <v>1.655</v>
      </c>
      <c r="X4689">
        <v>2.6749999999999998</v>
      </c>
      <c r="Y4689" s="8">
        <v>41962</v>
      </c>
    </row>
    <row r="4690" spans="1:25" x14ac:dyDescent="0.25">
      <c r="A4690">
        <v>-111.97546767999999</v>
      </c>
      <c r="B4690">
        <v>33.079084790000003</v>
      </c>
      <c r="C4690">
        <v>13</v>
      </c>
      <c r="D4690" t="s">
        <v>371</v>
      </c>
      <c r="E4690" t="s">
        <v>370</v>
      </c>
      <c r="F4690">
        <v>4689</v>
      </c>
      <c r="G4690">
        <v>4</v>
      </c>
      <c r="H4690">
        <v>13.33</v>
      </c>
      <c r="I4690">
        <v>2.395</v>
      </c>
      <c r="J4690">
        <v>1</v>
      </c>
      <c r="K4690">
        <v>1166.3</v>
      </c>
      <c r="L4690" t="s">
        <v>369</v>
      </c>
      <c r="M4690" t="s">
        <v>368</v>
      </c>
      <c r="N4690" s="8">
        <v>41962</v>
      </c>
      <c r="O4690">
        <v>0</v>
      </c>
      <c r="P4690">
        <v>0</v>
      </c>
      <c r="Q4690">
        <v>10867</v>
      </c>
      <c r="R4690">
        <v>1358.9</v>
      </c>
      <c r="S4690">
        <v>2.831</v>
      </c>
      <c r="T4690">
        <v>33</v>
      </c>
      <c r="U4690">
        <v>4117.8</v>
      </c>
      <c r="V4690">
        <v>2</v>
      </c>
      <c r="W4690">
        <v>1.633</v>
      </c>
      <c r="X4690">
        <v>2.6389999999999998</v>
      </c>
      <c r="Y4690" s="8">
        <v>41962</v>
      </c>
    </row>
    <row r="4691" spans="1:25" x14ac:dyDescent="0.25">
      <c r="A4691">
        <v>-111.97546751</v>
      </c>
      <c r="B4691">
        <v>33.07909179</v>
      </c>
      <c r="C4691">
        <v>13</v>
      </c>
      <c r="D4691" t="s">
        <v>371</v>
      </c>
      <c r="E4691" t="s">
        <v>370</v>
      </c>
      <c r="F4691">
        <v>4690</v>
      </c>
      <c r="G4691">
        <v>3</v>
      </c>
      <c r="H4691">
        <v>13.33</v>
      </c>
      <c r="I4691">
        <v>2.5920000000000001</v>
      </c>
      <c r="J4691">
        <v>1</v>
      </c>
      <c r="K4691">
        <v>1166.3</v>
      </c>
      <c r="L4691" t="s">
        <v>369</v>
      </c>
      <c r="M4691" t="s">
        <v>368</v>
      </c>
      <c r="N4691" s="8">
        <v>41962</v>
      </c>
      <c r="O4691">
        <v>0</v>
      </c>
      <c r="P4691">
        <v>0</v>
      </c>
      <c r="Q4691">
        <v>10082</v>
      </c>
      <c r="R4691">
        <v>1164.9000000000001</v>
      </c>
      <c r="S4691">
        <v>2.427</v>
      </c>
      <c r="T4691">
        <v>33</v>
      </c>
      <c r="U4691">
        <v>3530.1</v>
      </c>
      <c r="V4691">
        <v>2</v>
      </c>
      <c r="W4691">
        <v>1.7669999999999999</v>
      </c>
      <c r="X4691">
        <v>2.8559999999999999</v>
      </c>
      <c r="Y4691" s="8">
        <v>41962</v>
      </c>
    </row>
    <row r="4692" spans="1:25" x14ac:dyDescent="0.25">
      <c r="A4692">
        <v>-111.97546597</v>
      </c>
      <c r="B4692">
        <v>33.079097820000001</v>
      </c>
      <c r="C4692">
        <v>13</v>
      </c>
      <c r="D4692" t="s">
        <v>371</v>
      </c>
      <c r="E4692" t="s">
        <v>370</v>
      </c>
      <c r="F4692">
        <v>4691</v>
      </c>
      <c r="G4692">
        <v>354</v>
      </c>
      <c r="H4692">
        <v>13.33</v>
      </c>
      <c r="I4692">
        <v>2.3290000000000002</v>
      </c>
      <c r="J4692">
        <v>1</v>
      </c>
      <c r="K4692">
        <v>1166.2</v>
      </c>
      <c r="L4692" t="s">
        <v>369</v>
      </c>
      <c r="M4692" t="s">
        <v>368</v>
      </c>
      <c r="N4692" s="8">
        <v>41962</v>
      </c>
      <c r="O4692">
        <v>0</v>
      </c>
      <c r="P4692">
        <v>0</v>
      </c>
      <c r="Q4692">
        <v>10640</v>
      </c>
      <c r="R4692">
        <v>1368</v>
      </c>
      <c r="S4692">
        <v>2.85</v>
      </c>
      <c r="T4692">
        <v>33</v>
      </c>
      <c r="U4692">
        <v>4145.3</v>
      </c>
      <c r="V4692">
        <v>2</v>
      </c>
      <c r="W4692">
        <v>1.5880000000000001</v>
      </c>
      <c r="X4692">
        <v>2.5670000000000002</v>
      </c>
      <c r="Y4692" s="8">
        <v>41962</v>
      </c>
    </row>
    <row r="4693" spans="1:25" x14ac:dyDescent="0.25">
      <c r="A4693">
        <v>-111.97546751</v>
      </c>
      <c r="B4693">
        <v>33.079104790000002</v>
      </c>
      <c r="C4693">
        <v>13</v>
      </c>
      <c r="D4693" t="s">
        <v>371</v>
      </c>
      <c r="E4693" t="s">
        <v>370</v>
      </c>
      <c r="F4693">
        <v>4692</v>
      </c>
      <c r="G4693">
        <v>3</v>
      </c>
      <c r="H4693">
        <v>13.33</v>
      </c>
      <c r="I4693">
        <v>2.4279999999999999</v>
      </c>
      <c r="J4693">
        <v>1</v>
      </c>
      <c r="K4693">
        <v>1166.0999999999999</v>
      </c>
      <c r="L4693" t="s">
        <v>369</v>
      </c>
      <c r="M4693" t="s">
        <v>368</v>
      </c>
      <c r="N4693" s="8">
        <v>41962</v>
      </c>
      <c r="O4693">
        <v>0</v>
      </c>
      <c r="P4693">
        <v>0</v>
      </c>
      <c r="Q4693">
        <v>8754.5</v>
      </c>
      <c r="R4693">
        <v>1079.9000000000001</v>
      </c>
      <c r="S4693">
        <v>2.25</v>
      </c>
      <c r="T4693">
        <v>33</v>
      </c>
      <c r="U4693">
        <v>3272.4</v>
      </c>
      <c r="V4693">
        <v>2</v>
      </c>
      <c r="W4693">
        <v>1.655</v>
      </c>
      <c r="X4693">
        <v>2.6749999999999998</v>
      </c>
      <c r="Y4693" s="8">
        <v>41962</v>
      </c>
    </row>
    <row r="4694" spans="1:25" x14ac:dyDescent="0.25">
      <c r="A4694">
        <v>-111.97546733999999</v>
      </c>
      <c r="B4694">
        <v>33.079111779999998</v>
      </c>
      <c r="C4694">
        <v>13</v>
      </c>
      <c r="D4694" t="s">
        <v>371</v>
      </c>
      <c r="E4694" t="s">
        <v>370</v>
      </c>
      <c r="F4694">
        <v>4693</v>
      </c>
      <c r="G4694">
        <v>2</v>
      </c>
      <c r="H4694">
        <v>13.33</v>
      </c>
      <c r="I4694">
        <v>2.2970000000000002</v>
      </c>
      <c r="J4694">
        <v>1</v>
      </c>
      <c r="K4694">
        <v>1166.0999999999999</v>
      </c>
      <c r="L4694" t="s">
        <v>369</v>
      </c>
      <c r="M4694" t="s">
        <v>368</v>
      </c>
      <c r="N4694" s="8">
        <v>41962</v>
      </c>
      <c r="O4694">
        <v>0</v>
      </c>
      <c r="P4694">
        <v>0</v>
      </c>
      <c r="Q4694">
        <v>10284</v>
      </c>
      <c r="R4694">
        <v>1341.1</v>
      </c>
      <c r="S4694">
        <v>2.794</v>
      </c>
      <c r="T4694">
        <v>33</v>
      </c>
      <c r="U4694">
        <v>4063.9</v>
      </c>
      <c r="V4694">
        <v>2</v>
      </c>
      <c r="W4694">
        <v>1.5660000000000001</v>
      </c>
      <c r="X4694">
        <v>2.5310000000000001</v>
      </c>
      <c r="Y4694" s="8">
        <v>41962</v>
      </c>
    </row>
    <row r="4695" spans="1:25" x14ac:dyDescent="0.25">
      <c r="A4695">
        <v>-111.97546613999999</v>
      </c>
      <c r="B4695">
        <v>33.07911781</v>
      </c>
      <c r="C4695">
        <v>13</v>
      </c>
      <c r="D4695" t="s">
        <v>371</v>
      </c>
      <c r="E4695" t="s">
        <v>370</v>
      </c>
      <c r="F4695">
        <v>4694</v>
      </c>
      <c r="G4695">
        <v>355</v>
      </c>
      <c r="H4695">
        <v>13.33</v>
      </c>
      <c r="I4695">
        <v>2.4609999999999999</v>
      </c>
      <c r="J4695">
        <v>1</v>
      </c>
      <c r="K4695">
        <v>1166.0999999999999</v>
      </c>
      <c r="L4695" t="s">
        <v>369</v>
      </c>
      <c r="M4695" t="s">
        <v>368</v>
      </c>
      <c r="N4695" s="8">
        <v>41962</v>
      </c>
      <c r="O4695">
        <v>0</v>
      </c>
      <c r="P4695">
        <v>0</v>
      </c>
      <c r="Q4695">
        <v>11326</v>
      </c>
      <c r="R4695">
        <v>1378.5</v>
      </c>
      <c r="S4695">
        <v>2.8719999999999999</v>
      </c>
      <c r="T4695">
        <v>33</v>
      </c>
      <c r="U4695">
        <v>4177.2</v>
      </c>
      <c r="V4695">
        <v>2</v>
      </c>
      <c r="W4695">
        <v>1.6779999999999999</v>
      </c>
      <c r="X4695">
        <v>2.7109999999999999</v>
      </c>
      <c r="Y4695" s="8">
        <v>41962</v>
      </c>
    </row>
    <row r="4696" spans="1:25" x14ac:dyDescent="0.25">
      <c r="A4696">
        <v>-111.97546683</v>
      </c>
      <c r="B4696">
        <v>33.079124780000001</v>
      </c>
      <c r="C4696">
        <v>13</v>
      </c>
      <c r="D4696" t="s">
        <v>371</v>
      </c>
      <c r="E4696" t="s">
        <v>370</v>
      </c>
      <c r="F4696">
        <v>4695</v>
      </c>
      <c r="G4696">
        <v>359</v>
      </c>
      <c r="H4696">
        <v>13.33</v>
      </c>
      <c r="I4696">
        <v>2.3620000000000001</v>
      </c>
      <c r="J4696">
        <v>1</v>
      </c>
      <c r="K4696">
        <v>1166.2</v>
      </c>
      <c r="L4696" t="s">
        <v>369</v>
      </c>
      <c r="M4696" t="s">
        <v>368</v>
      </c>
      <c r="N4696" s="8">
        <v>41962</v>
      </c>
      <c r="O4696">
        <v>0</v>
      </c>
      <c r="P4696">
        <v>0</v>
      </c>
      <c r="Q4696">
        <v>12179</v>
      </c>
      <c r="R4696">
        <v>1544</v>
      </c>
      <c r="S4696">
        <v>3.2170000000000001</v>
      </c>
      <c r="T4696">
        <v>33</v>
      </c>
      <c r="U4696">
        <v>4678.8</v>
      </c>
      <c r="V4696">
        <v>2</v>
      </c>
      <c r="W4696">
        <v>1.611</v>
      </c>
      <c r="X4696">
        <v>2.6030000000000002</v>
      </c>
      <c r="Y4696" s="8">
        <v>41962</v>
      </c>
    </row>
    <row r="4697" spans="1:25" x14ac:dyDescent="0.25">
      <c r="A4697">
        <v>-111.97546699999999</v>
      </c>
      <c r="B4697">
        <v>33.079131769999996</v>
      </c>
      <c r="C4697">
        <v>13</v>
      </c>
      <c r="D4697" t="s">
        <v>371</v>
      </c>
      <c r="E4697" t="s">
        <v>370</v>
      </c>
      <c r="F4697">
        <v>4696</v>
      </c>
      <c r="G4697">
        <v>0</v>
      </c>
      <c r="H4697">
        <v>13.33</v>
      </c>
      <c r="I4697">
        <v>2.4609999999999999</v>
      </c>
      <c r="J4697">
        <v>1</v>
      </c>
      <c r="K4697">
        <v>1166</v>
      </c>
      <c r="L4697" t="s">
        <v>369</v>
      </c>
      <c r="M4697" t="s">
        <v>368</v>
      </c>
      <c r="N4697" s="8">
        <v>41962</v>
      </c>
      <c r="O4697">
        <v>0</v>
      </c>
      <c r="P4697">
        <v>0</v>
      </c>
      <c r="Q4697">
        <v>13622</v>
      </c>
      <c r="R4697">
        <v>1657.9</v>
      </c>
      <c r="S4697">
        <v>3.4540000000000002</v>
      </c>
      <c r="T4697">
        <v>33</v>
      </c>
      <c r="U4697">
        <v>5024.1000000000004</v>
      </c>
      <c r="V4697">
        <v>2</v>
      </c>
      <c r="W4697">
        <v>1.6779999999999999</v>
      </c>
      <c r="X4697">
        <v>2.7109999999999999</v>
      </c>
      <c r="Y4697" s="8">
        <v>41962</v>
      </c>
    </row>
    <row r="4698" spans="1:25" x14ac:dyDescent="0.25">
      <c r="A4698">
        <v>-111.97546732000001</v>
      </c>
      <c r="B4698">
        <v>33.079137789999997</v>
      </c>
      <c r="C4698">
        <v>13</v>
      </c>
      <c r="D4698" t="s">
        <v>371</v>
      </c>
      <c r="E4698" t="s">
        <v>370</v>
      </c>
      <c r="F4698">
        <v>4697</v>
      </c>
      <c r="G4698">
        <v>356</v>
      </c>
      <c r="H4698">
        <v>13.33</v>
      </c>
      <c r="I4698">
        <v>2.4279999999999999</v>
      </c>
      <c r="J4698">
        <v>1</v>
      </c>
      <c r="K4698">
        <v>1166.0999999999999</v>
      </c>
      <c r="L4698" t="s">
        <v>369</v>
      </c>
      <c r="M4698" t="s">
        <v>368</v>
      </c>
      <c r="N4698" s="8">
        <v>41962</v>
      </c>
      <c r="O4698">
        <v>0</v>
      </c>
      <c r="P4698">
        <v>0</v>
      </c>
      <c r="Q4698">
        <v>10605</v>
      </c>
      <c r="R4698">
        <v>1308.2</v>
      </c>
      <c r="S4698">
        <v>2.7250000000000001</v>
      </c>
      <c r="T4698">
        <v>33</v>
      </c>
      <c r="U4698">
        <v>3964.1</v>
      </c>
      <c r="V4698">
        <v>2</v>
      </c>
      <c r="W4698">
        <v>1.655</v>
      </c>
      <c r="X4698">
        <v>2.6749999999999998</v>
      </c>
      <c r="Y4698" s="8">
        <v>41962</v>
      </c>
    </row>
    <row r="4699" spans="1:25" x14ac:dyDescent="0.25">
      <c r="A4699">
        <v>-111.97546800000001</v>
      </c>
      <c r="B4699">
        <v>33.079144769999999</v>
      </c>
      <c r="C4699">
        <v>13</v>
      </c>
      <c r="D4699" t="s">
        <v>371</v>
      </c>
      <c r="E4699" t="s">
        <v>370</v>
      </c>
      <c r="F4699">
        <v>4698</v>
      </c>
      <c r="G4699">
        <v>0</v>
      </c>
      <c r="H4699">
        <v>13.33</v>
      </c>
      <c r="I4699">
        <v>2.4609999999999999</v>
      </c>
      <c r="J4699">
        <v>1</v>
      </c>
      <c r="K4699">
        <v>1166</v>
      </c>
      <c r="L4699" t="s">
        <v>369</v>
      </c>
      <c r="M4699" t="s">
        <v>368</v>
      </c>
      <c r="N4699" s="8">
        <v>41962</v>
      </c>
      <c r="O4699">
        <v>0</v>
      </c>
      <c r="P4699">
        <v>0</v>
      </c>
      <c r="Q4699">
        <v>12282</v>
      </c>
      <c r="R4699">
        <v>1494.8</v>
      </c>
      <c r="S4699">
        <v>3.1139999999999999</v>
      </c>
      <c r="T4699">
        <v>33</v>
      </c>
      <c r="U4699">
        <v>4529.7</v>
      </c>
      <c r="V4699">
        <v>2</v>
      </c>
      <c r="W4699">
        <v>1.6779999999999999</v>
      </c>
      <c r="X4699">
        <v>2.7109999999999999</v>
      </c>
      <c r="Y4699" s="8">
        <v>41962</v>
      </c>
    </row>
    <row r="4700" spans="1:25" x14ac:dyDescent="0.25">
      <c r="A4700">
        <v>-111.97546817</v>
      </c>
      <c r="B4700">
        <v>33.079151779999997</v>
      </c>
      <c r="C4700">
        <v>13</v>
      </c>
      <c r="D4700" t="s">
        <v>371</v>
      </c>
      <c r="E4700" t="s">
        <v>370</v>
      </c>
      <c r="F4700">
        <v>4699</v>
      </c>
      <c r="G4700">
        <v>1</v>
      </c>
      <c r="H4700">
        <v>13.33</v>
      </c>
      <c r="I4700">
        <v>2.3620000000000001</v>
      </c>
      <c r="J4700">
        <v>1</v>
      </c>
      <c r="K4700">
        <v>1166</v>
      </c>
      <c r="L4700" t="s">
        <v>369</v>
      </c>
      <c r="M4700" t="s">
        <v>368</v>
      </c>
      <c r="N4700" s="8">
        <v>41962</v>
      </c>
      <c r="O4700">
        <v>0</v>
      </c>
      <c r="P4700">
        <v>0</v>
      </c>
      <c r="Q4700">
        <v>11541</v>
      </c>
      <c r="R4700">
        <v>1463.1</v>
      </c>
      <c r="S4700">
        <v>3.048</v>
      </c>
      <c r="T4700">
        <v>33</v>
      </c>
      <c r="U4700">
        <v>4433.7</v>
      </c>
      <c r="V4700">
        <v>2</v>
      </c>
      <c r="W4700">
        <v>1.611</v>
      </c>
      <c r="X4700">
        <v>2.6030000000000002</v>
      </c>
      <c r="Y4700" s="8">
        <v>41962</v>
      </c>
    </row>
    <row r="4701" spans="1:25" x14ac:dyDescent="0.25">
      <c r="A4701">
        <v>-111.97546683</v>
      </c>
      <c r="B4701">
        <v>33.079157780000003</v>
      </c>
      <c r="C4701">
        <v>13</v>
      </c>
      <c r="D4701" t="s">
        <v>371</v>
      </c>
      <c r="E4701" t="s">
        <v>370</v>
      </c>
      <c r="F4701">
        <v>4700</v>
      </c>
      <c r="G4701">
        <v>359</v>
      </c>
      <c r="H4701">
        <v>13.33</v>
      </c>
      <c r="I4701">
        <v>2.4609999999999999</v>
      </c>
      <c r="J4701">
        <v>1</v>
      </c>
      <c r="K4701">
        <v>1166.0999999999999</v>
      </c>
      <c r="L4701" t="s">
        <v>369</v>
      </c>
      <c r="M4701" t="s">
        <v>368</v>
      </c>
      <c r="N4701" s="8">
        <v>41962</v>
      </c>
      <c r="O4701">
        <v>0</v>
      </c>
      <c r="P4701">
        <v>0</v>
      </c>
      <c r="Q4701">
        <v>14795</v>
      </c>
      <c r="R4701">
        <v>1800.6</v>
      </c>
      <c r="S4701">
        <v>3.7509999999999999</v>
      </c>
      <c r="T4701">
        <v>33</v>
      </c>
      <c r="U4701">
        <v>5456.5</v>
      </c>
      <c r="V4701">
        <v>2</v>
      </c>
      <c r="W4701">
        <v>1.6779999999999999</v>
      </c>
      <c r="X4701">
        <v>2.7109999999999999</v>
      </c>
      <c r="Y4701" s="8">
        <v>41962</v>
      </c>
    </row>
    <row r="4702" spans="1:25" x14ac:dyDescent="0.25">
      <c r="A4702">
        <v>-111.97546733999999</v>
      </c>
      <c r="B4702">
        <v>33.079164779999999</v>
      </c>
      <c r="C4702">
        <v>13</v>
      </c>
      <c r="D4702" t="s">
        <v>371</v>
      </c>
      <c r="E4702" t="s">
        <v>370</v>
      </c>
      <c r="F4702">
        <v>4701</v>
      </c>
      <c r="G4702">
        <v>2</v>
      </c>
      <c r="H4702">
        <v>13.33</v>
      </c>
      <c r="I4702">
        <v>2.4609999999999999</v>
      </c>
      <c r="J4702">
        <v>1</v>
      </c>
      <c r="K4702">
        <v>1166.0999999999999</v>
      </c>
      <c r="L4702" t="s">
        <v>369</v>
      </c>
      <c r="M4702" t="s">
        <v>368</v>
      </c>
      <c r="N4702" s="8">
        <v>41962</v>
      </c>
      <c r="O4702">
        <v>0</v>
      </c>
      <c r="P4702">
        <v>0</v>
      </c>
      <c r="Q4702">
        <v>12104</v>
      </c>
      <c r="R4702">
        <v>1473.1</v>
      </c>
      <c r="S4702">
        <v>3.069</v>
      </c>
      <c r="T4702">
        <v>33</v>
      </c>
      <c r="U4702">
        <v>4464</v>
      </c>
      <c r="V4702">
        <v>2</v>
      </c>
      <c r="W4702">
        <v>1.6779999999999999</v>
      </c>
      <c r="X4702">
        <v>2.7109999999999999</v>
      </c>
      <c r="Y4702" s="8">
        <v>41962</v>
      </c>
    </row>
    <row r="4703" spans="1:25" x14ac:dyDescent="0.25">
      <c r="A4703">
        <v>-111.97546766000001</v>
      </c>
      <c r="B4703">
        <v>33.079171780000003</v>
      </c>
      <c r="C4703">
        <v>13</v>
      </c>
      <c r="D4703" t="s">
        <v>371</v>
      </c>
      <c r="E4703" t="s">
        <v>370</v>
      </c>
      <c r="F4703">
        <v>4702</v>
      </c>
      <c r="G4703">
        <v>358</v>
      </c>
      <c r="H4703">
        <v>13.33</v>
      </c>
      <c r="I4703">
        <v>2.5590000000000002</v>
      </c>
      <c r="J4703">
        <v>1</v>
      </c>
      <c r="K4703">
        <v>1166.0999999999999</v>
      </c>
      <c r="L4703" t="s">
        <v>369</v>
      </c>
      <c r="M4703" t="s">
        <v>368</v>
      </c>
      <c r="N4703" s="8">
        <v>41962</v>
      </c>
      <c r="O4703">
        <v>0</v>
      </c>
      <c r="P4703">
        <v>0</v>
      </c>
      <c r="Q4703">
        <v>13727</v>
      </c>
      <c r="R4703">
        <v>1606.4</v>
      </c>
      <c r="S4703">
        <v>3.347</v>
      </c>
      <c r="T4703">
        <v>33</v>
      </c>
      <c r="U4703">
        <v>4867.8999999999996</v>
      </c>
      <c r="V4703">
        <v>2</v>
      </c>
      <c r="W4703">
        <v>1.7450000000000001</v>
      </c>
      <c r="X4703">
        <v>2.82</v>
      </c>
      <c r="Y4703" s="8">
        <v>41962</v>
      </c>
    </row>
    <row r="4704" spans="1:25" x14ac:dyDescent="0.25">
      <c r="A4704">
        <v>-111.97546714000001</v>
      </c>
      <c r="B4704">
        <v>33.079177809999997</v>
      </c>
      <c r="C4704">
        <v>13</v>
      </c>
      <c r="D4704" t="s">
        <v>371</v>
      </c>
      <c r="E4704" t="s">
        <v>370</v>
      </c>
      <c r="F4704">
        <v>4703</v>
      </c>
      <c r="G4704">
        <v>355</v>
      </c>
      <c r="H4704">
        <v>13.33</v>
      </c>
      <c r="I4704">
        <v>2.3620000000000001</v>
      </c>
      <c r="J4704">
        <v>1</v>
      </c>
      <c r="K4704">
        <v>1166.2</v>
      </c>
      <c r="L4704" t="s">
        <v>369</v>
      </c>
      <c r="M4704" t="s">
        <v>368</v>
      </c>
      <c r="N4704" s="8">
        <v>41962</v>
      </c>
      <c r="O4704">
        <v>0</v>
      </c>
      <c r="P4704">
        <v>0</v>
      </c>
      <c r="Q4704">
        <v>11239</v>
      </c>
      <c r="R4704">
        <v>1424.9</v>
      </c>
      <c r="S4704">
        <v>2.968</v>
      </c>
      <c r="T4704">
        <v>33</v>
      </c>
      <c r="U4704">
        <v>4317.8</v>
      </c>
      <c r="V4704">
        <v>2</v>
      </c>
      <c r="W4704">
        <v>1.611</v>
      </c>
      <c r="X4704">
        <v>2.6030000000000002</v>
      </c>
      <c r="Y4704" s="8">
        <v>41962</v>
      </c>
    </row>
    <row r="4705" spans="1:25" x14ac:dyDescent="0.25">
      <c r="A4705">
        <v>-111.97546767999999</v>
      </c>
      <c r="B4705">
        <v>33.079184789999999</v>
      </c>
      <c r="C4705">
        <v>13</v>
      </c>
      <c r="D4705" t="s">
        <v>371</v>
      </c>
      <c r="E4705" t="s">
        <v>370</v>
      </c>
      <c r="F4705">
        <v>4704</v>
      </c>
      <c r="G4705">
        <v>4</v>
      </c>
      <c r="H4705">
        <v>13.33</v>
      </c>
      <c r="I4705">
        <v>2.4929999999999999</v>
      </c>
      <c r="J4705">
        <v>1</v>
      </c>
      <c r="K4705">
        <v>1166.0999999999999</v>
      </c>
      <c r="L4705" t="s">
        <v>369</v>
      </c>
      <c r="M4705" t="s">
        <v>368</v>
      </c>
      <c r="N4705" s="8">
        <v>41962</v>
      </c>
      <c r="O4705">
        <v>0</v>
      </c>
      <c r="P4705">
        <v>0</v>
      </c>
      <c r="Q4705">
        <v>10942</v>
      </c>
      <c r="R4705">
        <v>1314.2</v>
      </c>
      <c r="S4705">
        <v>2.738</v>
      </c>
      <c r="T4705">
        <v>33</v>
      </c>
      <c r="U4705">
        <v>3982.5</v>
      </c>
      <c r="V4705">
        <v>2</v>
      </c>
      <c r="W4705">
        <v>1.7</v>
      </c>
      <c r="X4705">
        <v>2.7480000000000002</v>
      </c>
      <c r="Y4705" s="8">
        <v>41962</v>
      </c>
    </row>
    <row r="4706" spans="1:25" x14ac:dyDescent="0.25">
      <c r="A4706">
        <v>-111.97546717</v>
      </c>
      <c r="B4706">
        <v>33.079190779999998</v>
      </c>
      <c r="C4706">
        <v>13</v>
      </c>
      <c r="D4706" t="s">
        <v>371</v>
      </c>
      <c r="E4706" t="s">
        <v>370</v>
      </c>
      <c r="F4706">
        <v>4705</v>
      </c>
      <c r="G4706">
        <v>1</v>
      </c>
      <c r="H4706">
        <v>13.33</v>
      </c>
      <c r="I4706">
        <v>2.3290000000000002</v>
      </c>
      <c r="J4706">
        <v>1</v>
      </c>
      <c r="K4706">
        <v>1166.2</v>
      </c>
      <c r="L4706" t="s">
        <v>369</v>
      </c>
      <c r="M4706" t="s">
        <v>368</v>
      </c>
      <c r="N4706" s="8">
        <v>41962</v>
      </c>
      <c r="O4706">
        <v>0</v>
      </c>
      <c r="P4706">
        <v>0</v>
      </c>
      <c r="Q4706">
        <v>11905</v>
      </c>
      <c r="R4706">
        <v>1530.6</v>
      </c>
      <c r="S4706">
        <v>3.1890000000000001</v>
      </c>
      <c r="T4706">
        <v>33</v>
      </c>
      <c r="U4706">
        <v>4638.1000000000004</v>
      </c>
      <c r="V4706">
        <v>2</v>
      </c>
      <c r="W4706">
        <v>1.5880000000000001</v>
      </c>
      <c r="X4706">
        <v>2.5670000000000002</v>
      </c>
      <c r="Y4706" s="8">
        <v>41962</v>
      </c>
    </row>
    <row r="4707" spans="1:25" x14ac:dyDescent="0.25">
      <c r="A4707">
        <v>-111.97546717</v>
      </c>
      <c r="B4707">
        <v>33.079197780000001</v>
      </c>
      <c r="C4707">
        <v>13</v>
      </c>
      <c r="D4707" t="s">
        <v>371</v>
      </c>
      <c r="E4707" t="s">
        <v>370</v>
      </c>
      <c r="F4707">
        <v>4706</v>
      </c>
      <c r="G4707">
        <v>1</v>
      </c>
      <c r="H4707">
        <v>13.33</v>
      </c>
      <c r="I4707">
        <v>2.4929999999999999</v>
      </c>
      <c r="J4707">
        <v>1</v>
      </c>
      <c r="K4707">
        <v>1166.0999999999999</v>
      </c>
      <c r="L4707" t="s">
        <v>369</v>
      </c>
      <c r="M4707" t="s">
        <v>368</v>
      </c>
      <c r="N4707" s="8">
        <v>41962</v>
      </c>
      <c r="O4707">
        <v>0</v>
      </c>
      <c r="P4707">
        <v>0</v>
      </c>
      <c r="Q4707">
        <v>13067</v>
      </c>
      <c r="R4707">
        <v>1569.5</v>
      </c>
      <c r="S4707">
        <v>3.27</v>
      </c>
      <c r="T4707">
        <v>33</v>
      </c>
      <c r="U4707">
        <v>4755.8999999999996</v>
      </c>
      <c r="V4707">
        <v>2</v>
      </c>
      <c r="W4707">
        <v>1.7</v>
      </c>
      <c r="X4707">
        <v>2.7480000000000002</v>
      </c>
      <c r="Y4707" s="8">
        <v>41962</v>
      </c>
    </row>
    <row r="4708" spans="1:25" x14ac:dyDescent="0.25">
      <c r="A4708">
        <v>-111.97546699999999</v>
      </c>
      <c r="B4708">
        <v>33.079204769999997</v>
      </c>
      <c r="C4708">
        <v>13</v>
      </c>
      <c r="D4708" t="s">
        <v>371</v>
      </c>
      <c r="E4708" t="s">
        <v>370</v>
      </c>
      <c r="F4708">
        <v>4707</v>
      </c>
      <c r="G4708">
        <v>0</v>
      </c>
      <c r="H4708">
        <v>13.33</v>
      </c>
      <c r="I4708">
        <v>2.4279999999999999</v>
      </c>
      <c r="J4708">
        <v>1</v>
      </c>
      <c r="K4708">
        <v>1166.2</v>
      </c>
      <c r="L4708" t="s">
        <v>369</v>
      </c>
      <c r="M4708" t="s">
        <v>368</v>
      </c>
      <c r="N4708" s="8">
        <v>41962</v>
      </c>
      <c r="O4708">
        <v>0</v>
      </c>
      <c r="P4708">
        <v>0</v>
      </c>
      <c r="Q4708">
        <v>11645</v>
      </c>
      <c r="R4708">
        <v>1436.4</v>
      </c>
      <c r="S4708">
        <v>2.9929999999999999</v>
      </c>
      <c r="T4708">
        <v>33</v>
      </c>
      <c r="U4708">
        <v>4352.8999999999996</v>
      </c>
      <c r="V4708">
        <v>2</v>
      </c>
      <c r="W4708">
        <v>1.655</v>
      </c>
      <c r="X4708">
        <v>2.6749999999999998</v>
      </c>
      <c r="Y4708" s="8">
        <v>41962</v>
      </c>
    </row>
    <row r="4709" spans="1:25" x14ac:dyDescent="0.25">
      <c r="A4709">
        <v>-111.97546699999999</v>
      </c>
      <c r="B4709">
        <v>33.079210770000003</v>
      </c>
      <c r="C4709">
        <v>13</v>
      </c>
      <c r="D4709" t="s">
        <v>371</v>
      </c>
      <c r="E4709" t="s">
        <v>370</v>
      </c>
      <c r="F4709">
        <v>4708</v>
      </c>
      <c r="G4709">
        <v>0</v>
      </c>
      <c r="H4709">
        <v>13.33</v>
      </c>
      <c r="I4709">
        <v>2.5259999999999998</v>
      </c>
      <c r="J4709">
        <v>1</v>
      </c>
      <c r="K4709">
        <v>1166.2</v>
      </c>
      <c r="L4709" t="s">
        <v>369</v>
      </c>
      <c r="M4709" t="s">
        <v>368</v>
      </c>
      <c r="N4709" s="8">
        <v>41962</v>
      </c>
      <c r="O4709">
        <v>0</v>
      </c>
      <c r="P4709">
        <v>0</v>
      </c>
      <c r="Q4709">
        <v>16006</v>
      </c>
      <c r="R4709">
        <v>1897.4</v>
      </c>
      <c r="S4709">
        <v>3.9529999999999998</v>
      </c>
      <c r="T4709">
        <v>33</v>
      </c>
      <c r="U4709">
        <v>5749.8</v>
      </c>
      <c r="V4709">
        <v>2</v>
      </c>
      <c r="W4709">
        <v>1.722</v>
      </c>
      <c r="X4709">
        <v>2.7839999999999998</v>
      </c>
      <c r="Y4709" s="8">
        <v>41962</v>
      </c>
    </row>
    <row r="4710" spans="1:25" x14ac:dyDescent="0.25">
      <c r="A4710">
        <v>-111.97546649</v>
      </c>
      <c r="B4710">
        <v>33.079217790000001</v>
      </c>
      <c r="C4710">
        <v>13</v>
      </c>
      <c r="D4710" t="s">
        <v>371</v>
      </c>
      <c r="E4710" t="s">
        <v>370</v>
      </c>
      <c r="F4710">
        <v>4709</v>
      </c>
      <c r="G4710">
        <v>357</v>
      </c>
      <c r="H4710">
        <v>13.33</v>
      </c>
      <c r="I4710">
        <v>2.5259999999999998</v>
      </c>
      <c r="J4710">
        <v>1</v>
      </c>
      <c r="K4710">
        <v>1166.3</v>
      </c>
      <c r="L4710" t="s">
        <v>369</v>
      </c>
      <c r="M4710" t="s">
        <v>368</v>
      </c>
      <c r="N4710" s="8">
        <v>41962</v>
      </c>
      <c r="O4710">
        <v>0</v>
      </c>
      <c r="P4710">
        <v>0</v>
      </c>
      <c r="Q4710">
        <v>14993</v>
      </c>
      <c r="R4710">
        <v>1777.4</v>
      </c>
      <c r="S4710">
        <v>3.7029999999999998</v>
      </c>
      <c r="T4710">
        <v>33</v>
      </c>
      <c r="U4710">
        <v>5386</v>
      </c>
      <c r="V4710">
        <v>2</v>
      </c>
      <c r="W4710">
        <v>1.722</v>
      </c>
      <c r="X4710">
        <v>2.7839999999999998</v>
      </c>
      <c r="Y4710" s="8">
        <v>41962</v>
      </c>
    </row>
    <row r="4711" spans="1:25" x14ac:dyDescent="0.25">
      <c r="A4711">
        <v>-111.97546717</v>
      </c>
      <c r="B4711">
        <v>33.079224779999997</v>
      </c>
      <c r="C4711">
        <v>13</v>
      </c>
      <c r="D4711" t="s">
        <v>371</v>
      </c>
      <c r="E4711" t="s">
        <v>370</v>
      </c>
      <c r="F4711">
        <v>4710</v>
      </c>
      <c r="G4711">
        <v>1</v>
      </c>
      <c r="H4711">
        <v>13.33</v>
      </c>
      <c r="I4711">
        <v>2.5259999999999998</v>
      </c>
      <c r="J4711">
        <v>1</v>
      </c>
      <c r="K4711">
        <v>1166.4000000000001</v>
      </c>
      <c r="L4711" t="s">
        <v>369</v>
      </c>
      <c r="M4711" t="s">
        <v>368</v>
      </c>
      <c r="N4711" s="8">
        <v>41962</v>
      </c>
      <c r="O4711">
        <v>0</v>
      </c>
      <c r="P4711">
        <v>0</v>
      </c>
      <c r="Q4711">
        <v>17315</v>
      </c>
      <c r="R4711">
        <v>2052.6</v>
      </c>
      <c r="S4711">
        <v>4.2759999999999998</v>
      </c>
      <c r="T4711">
        <v>33</v>
      </c>
      <c r="U4711">
        <v>6220.1</v>
      </c>
      <c r="V4711">
        <v>2</v>
      </c>
      <c r="W4711">
        <v>1.722</v>
      </c>
      <c r="X4711">
        <v>2.7839999999999998</v>
      </c>
      <c r="Y4711" s="8">
        <v>41962</v>
      </c>
    </row>
    <row r="4712" spans="1:25" x14ac:dyDescent="0.25">
      <c r="A4712">
        <v>-111.97546649</v>
      </c>
      <c r="B4712">
        <v>33.079230789999997</v>
      </c>
      <c r="C4712">
        <v>13</v>
      </c>
      <c r="D4712" t="s">
        <v>371</v>
      </c>
      <c r="E4712" t="s">
        <v>370</v>
      </c>
      <c r="F4712">
        <v>4711</v>
      </c>
      <c r="G4712">
        <v>357</v>
      </c>
      <c r="H4712">
        <v>13.33</v>
      </c>
      <c r="I4712">
        <v>2.5259999999999998</v>
      </c>
      <c r="J4712">
        <v>1</v>
      </c>
      <c r="K4712">
        <v>1166.3</v>
      </c>
      <c r="L4712" t="s">
        <v>369</v>
      </c>
      <c r="M4712" t="s">
        <v>368</v>
      </c>
      <c r="N4712" s="8">
        <v>41962</v>
      </c>
      <c r="O4712">
        <v>0</v>
      </c>
      <c r="P4712">
        <v>0</v>
      </c>
      <c r="Q4712">
        <v>16441</v>
      </c>
      <c r="R4712">
        <v>1949</v>
      </c>
      <c r="S4712">
        <v>4.0599999999999996</v>
      </c>
      <c r="T4712">
        <v>33</v>
      </c>
      <c r="U4712">
        <v>5906</v>
      </c>
      <c r="V4712">
        <v>2</v>
      </c>
      <c r="W4712">
        <v>1.722</v>
      </c>
      <c r="X4712">
        <v>2.7839999999999998</v>
      </c>
      <c r="Y4712" s="8">
        <v>41962</v>
      </c>
    </row>
    <row r="4713" spans="1:25" x14ac:dyDescent="0.25">
      <c r="A4713">
        <v>-111.97546803</v>
      </c>
      <c r="B4713">
        <v>33.079237820000003</v>
      </c>
      <c r="C4713">
        <v>13</v>
      </c>
      <c r="D4713" t="s">
        <v>371</v>
      </c>
      <c r="E4713" t="s">
        <v>370</v>
      </c>
      <c r="F4713">
        <v>4712</v>
      </c>
      <c r="G4713">
        <v>6</v>
      </c>
      <c r="H4713">
        <v>13.33</v>
      </c>
      <c r="I4713">
        <v>2.3290000000000002</v>
      </c>
      <c r="J4713">
        <v>1</v>
      </c>
      <c r="K4713">
        <v>1166.4000000000001</v>
      </c>
      <c r="L4713" t="s">
        <v>369</v>
      </c>
      <c r="M4713" t="s">
        <v>368</v>
      </c>
      <c r="N4713" s="8">
        <v>41962</v>
      </c>
      <c r="O4713">
        <v>0</v>
      </c>
      <c r="P4713">
        <v>0</v>
      </c>
      <c r="Q4713">
        <v>13720</v>
      </c>
      <c r="R4713">
        <v>1763.9</v>
      </c>
      <c r="S4713">
        <v>3.6749999999999998</v>
      </c>
      <c r="T4713">
        <v>33</v>
      </c>
      <c r="U4713">
        <v>5345.2</v>
      </c>
      <c r="V4713">
        <v>2</v>
      </c>
      <c r="W4713">
        <v>1.5880000000000001</v>
      </c>
      <c r="X4713">
        <v>2.5670000000000002</v>
      </c>
      <c r="Y4713" s="8">
        <v>41962</v>
      </c>
    </row>
    <row r="4714" spans="1:25" x14ac:dyDescent="0.25">
      <c r="A4714">
        <v>-111.97546733999999</v>
      </c>
      <c r="B4714">
        <v>33.079244780000003</v>
      </c>
      <c r="C4714">
        <v>13</v>
      </c>
      <c r="D4714" t="s">
        <v>371</v>
      </c>
      <c r="E4714" t="s">
        <v>370</v>
      </c>
      <c r="F4714">
        <v>4713</v>
      </c>
      <c r="G4714">
        <v>2</v>
      </c>
      <c r="H4714">
        <v>13.33</v>
      </c>
      <c r="I4714">
        <v>2.395</v>
      </c>
      <c r="J4714">
        <v>1</v>
      </c>
      <c r="K4714">
        <v>1166.4000000000001</v>
      </c>
      <c r="L4714" t="s">
        <v>369</v>
      </c>
      <c r="M4714" t="s">
        <v>368</v>
      </c>
      <c r="N4714" s="8">
        <v>41962</v>
      </c>
      <c r="O4714">
        <v>0</v>
      </c>
      <c r="P4714">
        <v>0</v>
      </c>
      <c r="Q4714">
        <v>16795</v>
      </c>
      <c r="R4714">
        <v>2100.1</v>
      </c>
      <c r="S4714">
        <v>4.375</v>
      </c>
      <c r="T4714">
        <v>33</v>
      </c>
      <c r="U4714">
        <v>6364</v>
      </c>
      <c r="V4714">
        <v>2</v>
      </c>
      <c r="W4714">
        <v>1.633</v>
      </c>
      <c r="X4714">
        <v>2.6389999999999998</v>
      </c>
      <c r="Y4714" s="8">
        <v>41962</v>
      </c>
    </row>
    <row r="4715" spans="1:25" x14ac:dyDescent="0.25">
      <c r="A4715">
        <v>-111.97546566</v>
      </c>
      <c r="B4715">
        <v>33.079250780000002</v>
      </c>
      <c r="C4715">
        <v>13</v>
      </c>
      <c r="D4715" t="s">
        <v>371</v>
      </c>
      <c r="E4715" t="s">
        <v>370</v>
      </c>
      <c r="F4715">
        <v>4714</v>
      </c>
      <c r="G4715">
        <v>358</v>
      </c>
      <c r="H4715">
        <v>13.33</v>
      </c>
      <c r="I4715">
        <v>2.4929999999999999</v>
      </c>
      <c r="J4715">
        <v>1</v>
      </c>
      <c r="K4715">
        <v>1166.5999999999999</v>
      </c>
      <c r="L4715" t="s">
        <v>369</v>
      </c>
      <c r="M4715" t="s">
        <v>368</v>
      </c>
      <c r="N4715" s="8">
        <v>41962</v>
      </c>
      <c r="O4715">
        <v>0</v>
      </c>
      <c r="P4715">
        <v>0</v>
      </c>
      <c r="Q4715">
        <v>16104</v>
      </c>
      <c r="R4715">
        <v>1934.2</v>
      </c>
      <c r="S4715">
        <v>4.03</v>
      </c>
      <c r="T4715">
        <v>33</v>
      </c>
      <c r="U4715">
        <v>5861.2</v>
      </c>
      <c r="V4715">
        <v>2</v>
      </c>
      <c r="W4715">
        <v>1.7</v>
      </c>
      <c r="X4715">
        <v>2.7480000000000002</v>
      </c>
      <c r="Y4715" s="8">
        <v>41962</v>
      </c>
    </row>
    <row r="4716" spans="1:25" x14ac:dyDescent="0.25">
      <c r="A4716">
        <v>-111.97546617</v>
      </c>
      <c r="B4716">
        <v>33.079257779999999</v>
      </c>
      <c r="C4716">
        <v>13</v>
      </c>
      <c r="D4716" t="s">
        <v>371</v>
      </c>
      <c r="E4716" t="s">
        <v>370</v>
      </c>
      <c r="F4716">
        <v>4715</v>
      </c>
      <c r="G4716">
        <v>1</v>
      </c>
      <c r="H4716">
        <v>13.33</v>
      </c>
      <c r="I4716">
        <v>2.395</v>
      </c>
      <c r="J4716">
        <v>1</v>
      </c>
      <c r="K4716">
        <v>1166.7</v>
      </c>
      <c r="L4716" t="s">
        <v>369</v>
      </c>
      <c r="M4716" t="s">
        <v>368</v>
      </c>
      <c r="N4716" s="8">
        <v>41962</v>
      </c>
      <c r="O4716">
        <v>0</v>
      </c>
      <c r="P4716">
        <v>0</v>
      </c>
      <c r="Q4716">
        <v>18186</v>
      </c>
      <c r="R4716">
        <v>2274</v>
      </c>
      <c r="S4716">
        <v>4.7370000000000001</v>
      </c>
      <c r="T4716">
        <v>33</v>
      </c>
      <c r="U4716">
        <v>6890.8</v>
      </c>
      <c r="V4716">
        <v>2</v>
      </c>
      <c r="W4716">
        <v>1.633</v>
      </c>
      <c r="X4716">
        <v>2.6389999999999998</v>
      </c>
      <c r="Y4716" s="8">
        <v>41962</v>
      </c>
    </row>
    <row r="4717" spans="1:25" x14ac:dyDescent="0.25">
      <c r="A4717">
        <v>-111.975466</v>
      </c>
      <c r="B4717">
        <v>33.079263769999997</v>
      </c>
      <c r="C4717">
        <v>13</v>
      </c>
      <c r="D4717" t="s">
        <v>371</v>
      </c>
      <c r="E4717" t="s">
        <v>370</v>
      </c>
      <c r="F4717">
        <v>4716</v>
      </c>
      <c r="G4717">
        <v>0</v>
      </c>
      <c r="H4717">
        <v>13.33</v>
      </c>
      <c r="I4717">
        <v>2.3620000000000001</v>
      </c>
      <c r="J4717">
        <v>1</v>
      </c>
      <c r="K4717">
        <v>1166.7</v>
      </c>
      <c r="L4717" t="s">
        <v>369</v>
      </c>
      <c r="M4717" t="s">
        <v>368</v>
      </c>
      <c r="N4717" s="8">
        <v>41962</v>
      </c>
      <c r="O4717">
        <v>0</v>
      </c>
      <c r="P4717">
        <v>0</v>
      </c>
      <c r="Q4717">
        <v>15795</v>
      </c>
      <c r="R4717">
        <v>2002.5</v>
      </c>
      <c r="S4717">
        <v>4.1719999999999997</v>
      </c>
      <c r="T4717">
        <v>33</v>
      </c>
      <c r="U4717">
        <v>6068.1</v>
      </c>
      <c r="V4717">
        <v>2</v>
      </c>
      <c r="W4717">
        <v>1.611</v>
      </c>
      <c r="X4717">
        <v>2.6030000000000002</v>
      </c>
      <c r="Y4717" s="8">
        <v>41962</v>
      </c>
    </row>
    <row r="4718" spans="1:25" x14ac:dyDescent="0.25">
      <c r="A4718">
        <v>-111.975466</v>
      </c>
      <c r="B4718">
        <v>33.079270770000001</v>
      </c>
      <c r="C4718">
        <v>13</v>
      </c>
      <c r="D4718" t="s">
        <v>371</v>
      </c>
      <c r="E4718" t="s">
        <v>370</v>
      </c>
      <c r="F4718">
        <v>4717</v>
      </c>
      <c r="G4718">
        <v>360</v>
      </c>
      <c r="H4718">
        <v>13.33</v>
      </c>
      <c r="I4718">
        <v>2.395</v>
      </c>
      <c r="J4718">
        <v>1</v>
      </c>
      <c r="K4718">
        <v>1166.7</v>
      </c>
      <c r="L4718" t="s">
        <v>369</v>
      </c>
      <c r="M4718" t="s">
        <v>368</v>
      </c>
      <c r="N4718" s="8">
        <v>41962</v>
      </c>
      <c r="O4718">
        <v>0</v>
      </c>
      <c r="P4718">
        <v>0</v>
      </c>
      <c r="Q4718">
        <v>14931</v>
      </c>
      <c r="R4718">
        <v>1867</v>
      </c>
      <c r="S4718">
        <v>3.89</v>
      </c>
      <c r="T4718">
        <v>33</v>
      </c>
      <c r="U4718">
        <v>5657.5</v>
      </c>
      <c r="V4718">
        <v>2</v>
      </c>
      <c r="W4718">
        <v>1.633</v>
      </c>
      <c r="X4718">
        <v>2.6389999999999998</v>
      </c>
      <c r="Y4718" s="8">
        <v>41962</v>
      </c>
    </row>
    <row r="4719" spans="1:25" x14ac:dyDescent="0.25">
      <c r="A4719">
        <v>-111.97546583</v>
      </c>
      <c r="B4719">
        <v>33.079277779999998</v>
      </c>
      <c r="C4719">
        <v>13</v>
      </c>
      <c r="D4719" t="s">
        <v>371</v>
      </c>
      <c r="E4719" t="s">
        <v>370</v>
      </c>
      <c r="F4719">
        <v>4718</v>
      </c>
      <c r="G4719">
        <v>359</v>
      </c>
      <c r="H4719">
        <v>13.33</v>
      </c>
      <c r="I4719">
        <v>2.4929999999999999</v>
      </c>
      <c r="J4719">
        <v>1</v>
      </c>
      <c r="K4719">
        <v>1166.8</v>
      </c>
      <c r="L4719" t="s">
        <v>369</v>
      </c>
      <c r="M4719" t="s">
        <v>368</v>
      </c>
      <c r="N4719" s="8">
        <v>41962</v>
      </c>
      <c r="O4719">
        <v>0</v>
      </c>
      <c r="P4719">
        <v>0</v>
      </c>
      <c r="Q4719">
        <v>16337</v>
      </c>
      <c r="R4719">
        <v>1962.2</v>
      </c>
      <c r="S4719">
        <v>4.0880000000000001</v>
      </c>
      <c r="T4719">
        <v>33</v>
      </c>
      <c r="U4719">
        <v>5946</v>
      </c>
      <c r="V4719">
        <v>2</v>
      </c>
      <c r="W4719">
        <v>1.7</v>
      </c>
      <c r="X4719">
        <v>2.7480000000000002</v>
      </c>
      <c r="Y4719" s="8">
        <v>41962</v>
      </c>
    </row>
    <row r="4720" spans="1:25" x14ac:dyDescent="0.25">
      <c r="A4720">
        <v>-111.97546651</v>
      </c>
      <c r="B4720">
        <v>33.079283789999998</v>
      </c>
      <c r="C4720">
        <v>13</v>
      </c>
      <c r="D4720" t="s">
        <v>371</v>
      </c>
      <c r="E4720" t="s">
        <v>370</v>
      </c>
      <c r="F4720">
        <v>4719</v>
      </c>
      <c r="G4720">
        <v>3</v>
      </c>
      <c r="H4720">
        <v>13.33</v>
      </c>
      <c r="I4720">
        <v>2.2970000000000002</v>
      </c>
      <c r="J4720">
        <v>1</v>
      </c>
      <c r="K4720">
        <v>1166.7</v>
      </c>
      <c r="L4720" t="s">
        <v>369</v>
      </c>
      <c r="M4720" t="s">
        <v>368</v>
      </c>
      <c r="N4720" s="8">
        <v>41962</v>
      </c>
      <c r="O4720">
        <v>0</v>
      </c>
      <c r="P4720">
        <v>0</v>
      </c>
      <c r="Q4720">
        <v>15776</v>
      </c>
      <c r="R4720">
        <v>2057.1999999999998</v>
      </c>
      <c r="S4720">
        <v>4.2859999999999996</v>
      </c>
      <c r="T4720">
        <v>33</v>
      </c>
      <c r="U4720">
        <v>6233.9</v>
      </c>
      <c r="V4720">
        <v>2</v>
      </c>
      <c r="W4720">
        <v>1.5660000000000001</v>
      </c>
      <c r="X4720">
        <v>2.5310000000000001</v>
      </c>
      <c r="Y4720" s="8">
        <v>41962</v>
      </c>
    </row>
    <row r="4721" spans="1:25" x14ac:dyDescent="0.25">
      <c r="A4721">
        <v>-111.97546583</v>
      </c>
      <c r="B4721">
        <v>33.079290780000001</v>
      </c>
      <c r="C4721">
        <v>13</v>
      </c>
      <c r="D4721" t="s">
        <v>371</v>
      </c>
      <c r="E4721" t="s">
        <v>370</v>
      </c>
      <c r="F4721">
        <v>4720</v>
      </c>
      <c r="G4721">
        <v>359</v>
      </c>
      <c r="H4721">
        <v>13.33</v>
      </c>
      <c r="I4721">
        <v>2.3290000000000002</v>
      </c>
      <c r="J4721">
        <v>1</v>
      </c>
      <c r="K4721">
        <v>1166.8</v>
      </c>
      <c r="L4721" t="s">
        <v>369</v>
      </c>
      <c r="M4721" t="s">
        <v>368</v>
      </c>
      <c r="N4721" s="8">
        <v>41962</v>
      </c>
      <c r="O4721">
        <v>0</v>
      </c>
      <c r="P4721">
        <v>0</v>
      </c>
      <c r="Q4721">
        <v>16409</v>
      </c>
      <c r="R4721">
        <v>2109.6</v>
      </c>
      <c r="S4721">
        <v>4.3949999999999996</v>
      </c>
      <c r="T4721">
        <v>33</v>
      </c>
      <c r="U4721">
        <v>6392.8</v>
      </c>
      <c r="V4721">
        <v>2</v>
      </c>
      <c r="W4721">
        <v>1.5880000000000001</v>
      </c>
      <c r="X4721">
        <v>2.5670000000000002</v>
      </c>
      <c r="Y4721" s="8">
        <v>41962</v>
      </c>
    </row>
    <row r="4722" spans="1:25" x14ac:dyDescent="0.25">
      <c r="A4722">
        <v>-111.9754648</v>
      </c>
      <c r="B4722">
        <v>33.079297840000002</v>
      </c>
      <c r="C4722">
        <v>13</v>
      </c>
      <c r="D4722" t="s">
        <v>371</v>
      </c>
      <c r="E4722" t="s">
        <v>370</v>
      </c>
      <c r="F4722">
        <v>4721</v>
      </c>
      <c r="G4722">
        <v>353</v>
      </c>
      <c r="H4722">
        <v>13.33</v>
      </c>
      <c r="I4722">
        <v>2.5590000000000002</v>
      </c>
      <c r="J4722">
        <v>1</v>
      </c>
      <c r="K4722">
        <v>1166.8</v>
      </c>
      <c r="L4722" t="s">
        <v>369</v>
      </c>
      <c r="M4722" t="s">
        <v>368</v>
      </c>
      <c r="N4722" s="8">
        <v>41962</v>
      </c>
      <c r="O4722">
        <v>0</v>
      </c>
      <c r="P4722">
        <v>0</v>
      </c>
      <c r="Q4722">
        <v>14999</v>
      </c>
      <c r="R4722">
        <v>1755.2</v>
      </c>
      <c r="S4722">
        <v>3.657</v>
      </c>
      <c r="T4722">
        <v>33</v>
      </c>
      <c r="U4722">
        <v>5318.9</v>
      </c>
      <c r="V4722">
        <v>2</v>
      </c>
      <c r="W4722">
        <v>1.7450000000000001</v>
      </c>
      <c r="X4722">
        <v>2.82</v>
      </c>
      <c r="Y4722" s="8">
        <v>41962</v>
      </c>
    </row>
    <row r="4723" spans="1:25" x14ac:dyDescent="0.25">
      <c r="A4723">
        <v>-111.97546617</v>
      </c>
      <c r="B4723">
        <v>33.079303779999996</v>
      </c>
      <c r="C4723">
        <v>13</v>
      </c>
      <c r="D4723" t="s">
        <v>371</v>
      </c>
      <c r="E4723" t="s">
        <v>370</v>
      </c>
      <c r="F4723">
        <v>4722</v>
      </c>
      <c r="G4723">
        <v>1</v>
      </c>
      <c r="H4723">
        <v>13.33</v>
      </c>
      <c r="I4723">
        <v>2.5259999999999998</v>
      </c>
      <c r="J4723">
        <v>1</v>
      </c>
      <c r="K4723">
        <v>1166.8</v>
      </c>
      <c r="L4723" t="s">
        <v>369</v>
      </c>
      <c r="M4723" t="s">
        <v>368</v>
      </c>
      <c r="N4723" s="8">
        <v>41962</v>
      </c>
      <c r="O4723">
        <v>0</v>
      </c>
      <c r="P4723">
        <v>0</v>
      </c>
      <c r="Q4723">
        <v>15740</v>
      </c>
      <c r="R4723">
        <v>1866</v>
      </c>
      <c r="S4723">
        <v>3.887</v>
      </c>
      <c r="T4723">
        <v>33</v>
      </c>
      <c r="U4723">
        <v>5654.4</v>
      </c>
      <c r="V4723">
        <v>2</v>
      </c>
      <c r="W4723">
        <v>1.722</v>
      </c>
      <c r="X4723">
        <v>2.7839999999999998</v>
      </c>
      <c r="Y4723" s="8">
        <v>41962</v>
      </c>
    </row>
    <row r="4724" spans="1:25" x14ac:dyDescent="0.25">
      <c r="A4724">
        <v>-111.97546497</v>
      </c>
      <c r="B4724">
        <v>33.079310820000003</v>
      </c>
      <c r="C4724">
        <v>13</v>
      </c>
      <c r="D4724" t="s">
        <v>371</v>
      </c>
      <c r="E4724" t="s">
        <v>370</v>
      </c>
      <c r="F4724">
        <v>4723</v>
      </c>
      <c r="G4724">
        <v>354</v>
      </c>
      <c r="H4724">
        <v>13.33</v>
      </c>
      <c r="I4724">
        <v>2.395</v>
      </c>
      <c r="J4724">
        <v>1</v>
      </c>
      <c r="K4724">
        <v>1166.9000000000001</v>
      </c>
      <c r="L4724" t="s">
        <v>369</v>
      </c>
      <c r="M4724" t="s">
        <v>368</v>
      </c>
      <c r="N4724" s="8">
        <v>41962</v>
      </c>
      <c r="O4724">
        <v>0</v>
      </c>
      <c r="P4724">
        <v>0</v>
      </c>
      <c r="Q4724">
        <v>15181</v>
      </c>
      <c r="R4724">
        <v>1898.2</v>
      </c>
      <c r="S4724">
        <v>3.9550000000000001</v>
      </c>
      <c r="T4724">
        <v>33</v>
      </c>
      <c r="U4724">
        <v>5752.2</v>
      </c>
      <c r="V4724">
        <v>2</v>
      </c>
      <c r="W4724">
        <v>1.633</v>
      </c>
      <c r="X4724">
        <v>2.6389999999999998</v>
      </c>
      <c r="Y4724" s="8">
        <v>41962</v>
      </c>
    </row>
    <row r="4725" spans="1:25" x14ac:dyDescent="0.25">
      <c r="A4725">
        <v>-111.97546566</v>
      </c>
      <c r="B4725">
        <v>33.079316779999999</v>
      </c>
      <c r="C4725">
        <v>13</v>
      </c>
      <c r="D4725" t="s">
        <v>371</v>
      </c>
      <c r="E4725" t="s">
        <v>370</v>
      </c>
      <c r="F4725">
        <v>4724</v>
      </c>
      <c r="G4725">
        <v>358</v>
      </c>
      <c r="H4725">
        <v>13.33</v>
      </c>
      <c r="I4725">
        <v>2.395</v>
      </c>
      <c r="J4725">
        <v>1</v>
      </c>
      <c r="K4725">
        <v>1166.9000000000001</v>
      </c>
      <c r="L4725" t="s">
        <v>369</v>
      </c>
      <c r="M4725" t="s">
        <v>368</v>
      </c>
      <c r="N4725" s="8">
        <v>41962</v>
      </c>
      <c r="O4725">
        <v>0</v>
      </c>
      <c r="P4725">
        <v>0</v>
      </c>
      <c r="Q4725">
        <v>14728</v>
      </c>
      <c r="R4725">
        <v>1841.6</v>
      </c>
      <c r="S4725">
        <v>3.8370000000000002</v>
      </c>
      <c r="T4725">
        <v>33</v>
      </c>
      <c r="U4725">
        <v>5580.6</v>
      </c>
      <c r="V4725">
        <v>2</v>
      </c>
      <c r="W4725">
        <v>1.633</v>
      </c>
      <c r="X4725">
        <v>2.6389999999999998</v>
      </c>
      <c r="Y4725" s="8">
        <v>41962</v>
      </c>
    </row>
    <row r="4726" spans="1:25" x14ac:dyDescent="0.25">
      <c r="A4726">
        <v>-111.97546651</v>
      </c>
      <c r="B4726">
        <v>33.079323789999997</v>
      </c>
      <c r="C4726">
        <v>13</v>
      </c>
      <c r="D4726" t="s">
        <v>371</v>
      </c>
      <c r="E4726" t="s">
        <v>370</v>
      </c>
      <c r="F4726">
        <v>4725</v>
      </c>
      <c r="G4726">
        <v>3</v>
      </c>
      <c r="H4726">
        <v>13.33</v>
      </c>
      <c r="I4726">
        <v>2.3290000000000002</v>
      </c>
      <c r="J4726">
        <v>1</v>
      </c>
      <c r="K4726">
        <v>1166.9000000000001</v>
      </c>
      <c r="L4726" t="s">
        <v>369</v>
      </c>
      <c r="M4726" t="s">
        <v>368</v>
      </c>
      <c r="N4726" s="8">
        <v>41962</v>
      </c>
      <c r="O4726">
        <v>0</v>
      </c>
      <c r="P4726">
        <v>0</v>
      </c>
      <c r="Q4726">
        <v>10924</v>
      </c>
      <c r="R4726">
        <v>1404.4</v>
      </c>
      <c r="S4726">
        <v>2.9260000000000002</v>
      </c>
      <c r="T4726">
        <v>33</v>
      </c>
      <c r="U4726">
        <v>4255.8999999999996</v>
      </c>
      <c r="V4726">
        <v>2</v>
      </c>
      <c r="W4726">
        <v>1.5880000000000001</v>
      </c>
      <c r="X4726">
        <v>2.5670000000000002</v>
      </c>
      <c r="Y4726" s="8">
        <v>41962</v>
      </c>
    </row>
    <row r="4727" spans="1:25" x14ac:dyDescent="0.25">
      <c r="A4727">
        <v>-111.97546668</v>
      </c>
      <c r="B4727">
        <v>33.07933079</v>
      </c>
      <c r="C4727">
        <v>13</v>
      </c>
      <c r="D4727" t="s">
        <v>371</v>
      </c>
      <c r="E4727" t="s">
        <v>370</v>
      </c>
      <c r="F4727">
        <v>4726</v>
      </c>
      <c r="G4727">
        <v>4</v>
      </c>
      <c r="H4727">
        <v>13.33</v>
      </c>
      <c r="I4727">
        <v>2.3620000000000001</v>
      </c>
      <c r="J4727">
        <v>1</v>
      </c>
      <c r="K4727">
        <v>1167</v>
      </c>
      <c r="L4727" t="s">
        <v>369</v>
      </c>
      <c r="M4727" t="s">
        <v>368</v>
      </c>
      <c r="N4727" s="8">
        <v>41962</v>
      </c>
      <c r="O4727">
        <v>0</v>
      </c>
      <c r="P4727">
        <v>0</v>
      </c>
      <c r="Q4727">
        <v>14271</v>
      </c>
      <c r="R4727">
        <v>1809.3</v>
      </c>
      <c r="S4727">
        <v>3.7690000000000001</v>
      </c>
      <c r="T4727">
        <v>33</v>
      </c>
      <c r="U4727">
        <v>5482.7</v>
      </c>
      <c r="V4727">
        <v>2</v>
      </c>
      <c r="W4727">
        <v>1.611</v>
      </c>
      <c r="X4727">
        <v>2.6030000000000002</v>
      </c>
      <c r="Y4727" s="8">
        <v>41962</v>
      </c>
    </row>
    <row r="4728" spans="1:25" x14ac:dyDescent="0.25">
      <c r="A4728">
        <v>-111.97546549</v>
      </c>
      <c r="B4728">
        <v>33.079336789999999</v>
      </c>
      <c r="C4728">
        <v>13</v>
      </c>
      <c r="D4728" t="s">
        <v>371</v>
      </c>
      <c r="E4728" t="s">
        <v>370</v>
      </c>
      <c r="F4728">
        <v>4727</v>
      </c>
      <c r="G4728">
        <v>357</v>
      </c>
      <c r="H4728">
        <v>13.33</v>
      </c>
      <c r="I4728">
        <v>2.4279999999999999</v>
      </c>
      <c r="J4728">
        <v>1</v>
      </c>
      <c r="K4728">
        <v>1167.0999999999999</v>
      </c>
      <c r="L4728" t="s">
        <v>369</v>
      </c>
      <c r="M4728" t="s">
        <v>368</v>
      </c>
      <c r="N4728" s="8">
        <v>41962</v>
      </c>
      <c r="O4728">
        <v>0</v>
      </c>
      <c r="P4728">
        <v>0</v>
      </c>
      <c r="Q4728">
        <v>16565</v>
      </c>
      <c r="R4728">
        <v>2043.4</v>
      </c>
      <c r="S4728">
        <v>4.2569999999999997</v>
      </c>
      <c r="T4728">
        <v>33</v>
      </c>
      <c r="U4728">
        <v>6192.1</v>
      </c>
      <c r="V4728">
        <v>2</v>
      </c>
      <c r="W4728">
        <v>1.655</v>
      </c>
      <c r="X4728">
        <v>2.6749999999999998</v>
      </c>
      <c r="Y4728" s="8">
        <v>41962</v>
      </c>
    </row>
    <row r="4729" spans="1:25" x14ac:dyDescent="0.25">
      <c r="A4729">
        <v>-111.97546617</v>
      </c>
      <c r="B4729">
        <v>33.079343780000002</v>
      </c>
      <c r="C4729">
        <v>13</v>
      </c>
      <c r="D4729" t="s">
        <v>371</v>
      </c>
      <c r="E4729" t="s">
        <v>370</v>
      </c>
      <c r="F4729">
        <v>4728</v>
      </c>
      <c r="G4729">
        <v>1</v>
      </c>
      <c r="H4729">
        <v>13.33</v>
      </c>
      <c r="I4729">
        <v>2.4609999999999999</v>
      </c>
      <c r="J4729">
        <v>1</v>
      </c>
      <c r="K4729">
        <v>1167</v>
      </c>
      <c r="L4729" t="s">
        <v>369</v>
      </c>
      <c r="M4729" t="s">
        <v>368</v>
      </c>
      <c r="N4729" s="8">
        <v>41962</v>
      </c>
      <c r="O4729">
        <v>0</v>
      </c>
      <c r="P4729">
        <v>0</v>
      </c>
      <c r="Q4729">
        <v>16019</v>
      </c>
      <c r="R4729">
        <v>1949.6</v>
      </c>
      <c r="S4729">
        <v>4.0620000000000003</v>
      </c>
      <c r="T4729">
        <v>33</v>
      </c>
      <c r="U4729">
        <v>5907.9</v>
      </c>
      <c r="V4729">
        <v>2</v>
      </c>
      <c r="W4729">
        <v>1.6779999999999999</v>
      </c>
      <c r="X4729">
        <v>2.7109999999999999</v>
      </c>
      <c r="Y4729" s="8">
        <v>41962</v>
      </c>
    </row>
    <row r="4730" spans="1:25" x14ac:dyDescent="0.25">
      <c r="A4730">
        <v>-111.97546617</v>
      </c>
      <c r="B4730">
        <v>33.079349780000001</v>
      </c>
      <c r="C4730">
        <v>13</v>
      </c>
      <c r="D4730" t="s">
        <v>371</v>
      </c>
      <c r="E4730" t="s">
        <v>370</v>
      </c>
      <c r="F4730">
        <v>4729</v>
      </c>
      <c r="G4730">
        <v>1</v>
      </c>
      <c r="H4730">
        <v>13.33</v>
      </c>
      <c r="I4730">
        <v>2.2639999999999998</v>
      </c>
      <c r="J4730">
        <v>1</v>
      </c>
      <c r="K4730">
        <v>1167</v>
      </c>
      <c r="L4730" t="s">
        <v>369</v>
      </c>
      <c r="M4730" t="s">
        <v>368</v>
      </c>
      <c r="N4730" s="8">
        <v>41962</v>
      </c>
      <c r="O4730">
        <v>0</v>
      </c>
      <c r="P4730">
        <v>0</v>
      </c>
      <c r="Q4730">
        <v>15829</v>
      </c>
      <c r="R4730">
        <v>2094.1</v>
      </c>
      <c r="S4730">
        <v>4.3630000000000004</v>
      </c>
      <c r="T4730">
        <v>33</v>
      </c>
      <c r="U4730">
        <v>6345.7</v>
      </c>
      <c r="V4730">
        <v>2</v>
      </c>
      <c r="W4730">
        <v>1.5429999999999999</v>
      </c>
      <c r="X4730">
        <v>2.4950000000000001</v>
      </c>
      <c r="Y4730" s="8">
        <v>41962</v>
      </c>
    </row>
    <row r="4731" spans="1:25" x14ac:dyDescent="0.25">
      <c r="A4731">
        <v>-111.97546549</v>
      </c>
      <c r="B4731">
        <v>33.079356789999999</v>
      </c>
      <c r="C4731">
        <v>13</v>
      </c>
      <c r="D4731" t="s">
        <v>371</v>
      </c>
      <c r="E4731" t="s">
        <v>370</v>
      </c>
      <c r="F4731">
        <v>4730</v>
      </c>
      <c r="G4731">
        <v>357</v>
      </c>
      <c r="H4731">
        <v>13.33</v>
      </c>
      <c r="I4731">
        <v>2.4279999999999999</v>
      </c>
      <c r="J4731">
        <v>1</v>
      </c>
      <c r="K4731">
        <v>1166.9000000000001</v>
      </c>
      <c r="L4731" t="s">
        <v>369</v>
      </c>
      <c r="M4731" t="s">
        <v>368</v>
      </c>
      <c r="N4731" s="8">
        <v>41962</v>
      </c>
      <c r="O4731">
        <v>0</v>
      </c>
      <c r="P4731">
        <v>0</v>
      </c>
      <c r="Q4731">
        <v>17815</v>
      </c>
      <c r="R4731">
        <v>2197.5</v>
      </c>
      <c r="S4731">
        <v>4.5780000000000003</v>
      </c>
      <c r="T4731">
        <v>33</v>
      </c>
      <c r="U4731">
        <v>6659.2</v>
      </c>
      <c r="V4731">
        <v>2</v>
      </c>
      <c r="W4731">
        <v>1.655</v>
      </c>
      <c r="X4731">
        <v>2.6749999999999998</v>
      </c>
      <c r="Y4731" s="8">
        <v>41962</v>
      </c>
    </row>
    <row r="4732" spans="1:25" x14ac:dyDescent="0.25">
      <c r="A4732">
        <v>-111.97546634</v>
      </c>
      <c r="B4732">
        <v>33.079362779999997</v>
      </c>
      <c r="C4732">
        <v>13</v>
      </c>
      <c r="D4732" t="s">
        <v>371</v>
      </c>
      <c r="E4732" t="s">
        <v>370</v>
      </c>
      <c r="F4732">
        <v>4731</v>
      </c>
      <c r="G4732">
        <v>2</v>
      </c>
      <c r="H4732">
        <v>13.33</v>
      </c>
      <c r="I4732">
        <v>2.3290000000000002</v>
      </c>
      <c r="J4732">
        <v>1</v>
      </c>
      <c r="K4732">
        <v>1167</v>
      </c>
      <c r="L4732" t="s">
        <v>369</v>
      </c>
      <c r="M4732" t="s">
        <v>368</v>
      </c>
      <c r="N4732" s="8">
        <v>41962</v>
      </c>
      <c r="O4732">
        <v>0</v>
      </c>
      <c r="P4732">
        <v>0</v>
      </c>
      <c r="Q4732">
        <v>15892</v>
      </c>
      <c r="R4732">
        <v>2043.2</v>
      </c>
      <c r="S4732">
        <v>4.2569999999999997</v>
      </c>
      <c r="T4732">
        <v>33</v>
      </c>
      <c r="U4732">
        <v>6191.4</v>
      </c>
      <c r="V4732">
        <v>2</v>
      </c>
      <c r="W4732">
        <v>1.5880000000000001</v>
      </c>
      <c r="X4732">
        <v>2.5670000000000002</v>
      </c>
      <c r="Y4732" s="8">
        <v>41962</v>
      </c>
    </row>
    <row r="4733" spans="1:25" x14ac:dyDescent="0.25">
      <c r="A4733">
        <v>-111.97546566</v>
      </c>
      <c r="B4733">
        <v>33.07936978</v>
      </c>
      <c r="C4733">
        <v>13</v>
      </c>
      <c r="D4733" t="s">
        <v>371</v>
      </c>
      <c r="E4733" t="s">
        <v>370</v>
      </c>
      <c r="F4733">
        <v>4732</v>
      </c>
      <c r="G4733">
        <v>358</v>
      </c>
      <c r="H4733">
        <v>13.33</v>
      </c>
      <c r="I4733">
        <v>2.2639999999999998</v>
      </c>
      <c r="J4733">
        <v>1</v>
      </c>
      <c r="K4733">
        <v>1167</v>
      </c>
      <c r="L4733" t="s">
        <v>369</v>
      </c>
      <c r="M4733" t="s">
        <v>368</v>
      </c>
      <c r="N4733" s="8">
        <v>41962</v>
      </c>
      <c r="O4733">
        <v>0</v>
      </c>
      <c r="P4733">
        <v>0</v>
      </c>
      <c r="Q4733">
        <v>16514</v>
      </c>
      <c r="R4733">
        <v>2184.6999999999998</v>
      </c>
      <c r="S4733">
        <v>4.5510000000000002</v>
      </c>
      <c r="T4733">
        <v>33</v>
      </c>
      <c r="U4733">
        <v>6620.2</v>
      </c>
      <c r="V4733">
        <v>2</v>
      </c>
      <c r="W4733">
        <v>1.5429999999999999</v>
      </c>
      <c r="X4733">
        <v>2.4950000000000001</v>
      </c>
      <c r="Y4733" s="8">
        <v>41962</v>
      </c>
    </row>
    <row r="4734" spans="1:25" x14ac:dyDescent="0.25">
      <c r="A4734">
        <v>-111.97546617</v>
      </c>
      <c r="B4734">
        <v>33.079376779999997</v>
      </c>
      <c r="C4734">
        <v>13</v>
      </c>
      <c r="D4734" t="s">
        <v>371</v>
      </c>
      <c r="E4734" t="s">
        <v>370</v>
      </c>
      <c r="F4734">
        <v>4733</v>
      </c>
      <c r="G4734">
        <v>1</v>
      </c>
      <c r="H4734">
        <v>13.33</v>
      </c>
      <c r="I4734">
        <v>2.395</v>
      </c>
      <c r="J4734">
        <v>1</v>
      </c>
      <c r="K4734">
        <v>1167</v>
      </c>
      <c r="L4734" t="s">
        <v>369</v>
      </c>
      <c r="M4734" t="s">
        <v>368</v>
      </c>
      <c r="N4734" s="8">
        <v>41962</v>
      </c>
      <c r="O4734">
        <v>0</v>
      </c>
      <c r="P4734">
        <v>0</v>
      </c>
      <c r="Q4734">
        <v>15410</v>
      </c>
      <c r="R4734">
        <v>1926.8</v>
      </c>
      <c r="S4734">
        <v>4.0140000000000002</v>
      </c>
      <c r="T4734">
        <v>33</v>
      </c>
      <c r="U4734">
        <v>5838.9</v>
      </c>
      <c r="V4734">
        <v>2</v>
      </c>
      <c r="W4734">
        <v>1.633</v>
      </c>
      <c r="X4734">
        <v>2.6389999999999998</v>
      </c>
      <c r="Y4734" s="8">
        <v>41962</v>
      </c>
    </row>
    <row r="4735" spans="1:25" x14ac:dyDescent="0.25">
      <c r="A4735">
        <v>-111.975465</v>
      </c>
      <c r="B4735">
        <v>33.079382770000002</v>
      </c>
      <c r="C4735">
        <v>13</v>
      </c>
      <c r="D4735" t="s">
        <v>371</v>
      </c>
      <c r="E4735" t="s">
        <v>370</v>
      </c>
      <c r="F4735">
        <v>4734</v>
      </c>
      <c r="G4735">
        <v>0</v>
      </c>
      <c r="H4735">
        <v>13.33</v>
      </c>
      <c r="I4735">
        <v>2.395</v>
      </c>
      <c r="J4735">
        <v>1</v>
      </c>
      <c r="K4735">
        <v>1166.8</v>
      </c>
      <c r="L4735" t="s">
        <v>369</v>
      </c>
      <c r="M4735" t="s">
        <v>368</v>
      </c>
      <c r="N4735" s="8">
        <v>41962</v>
      </c>
      <c r="O4735">
        <v>0</v>
      </c>
      <c r="P4735">
        <v>0</v>
      </c>
      <c r="Q4735">
        <v>14258</v>
      </c>
      <c r="R4735">
        <v>1782.9</v>
      </c>
      <c r="S4735">
        <v>3.714</v>
      </c>
      <c r="T4735">
        <v>33</v>
      </c>
      <c r="U4735">
        <v>5402.6</v>
      </c>
      <c r="V4735">
        <v>2</v>
      </c>
      <c r="W4735">
        <v>1.633</v>
      </c>
      <c r="X4735">
        <v>2.6389999999999998</v>
      </c>
      <c r="Y4735" s="8">
        <v>41962</v>
      </c>
    </row>
    <row r="4736" spans="1:25" x14ac:dyDescent="0.25">
      <c r="A4736">
        <v>-111.97546517000001</v>
      </c>
      <c r="B4736">
        <v>33.07938978</v>
      </c>
      <c r="C4736">
        <v>13</v>
      </c>
      <c r="D4736" t="s">
        <v>371</v>
      </c>
      <c r="E4736" t="s">
        <v>370</v>
      </c>
      <c r="F4736">
        <v>4735</v>
      </c>
      <c r="G4736">
        <v>1</v>
      </c>
      <c r="H4736">
        <v>13.33</v>
      </c>
      <c r="I4736">
        <v>2.4279999999999999</v>
      </c>
      <c r="J4736">
        <v>1</v>
      </c>
      <c r="K4736">
        <v>1166.9000000000001</v>
      </c>
      <c r="L4736" t="s">
        <v>369</v>
      </c>
      <c r="M4736" t="s">
        <v>368</v>
      </c>
      <c r="N4736" s="8">
        <v>41962</v>
      </c>
      <c r="O4736">
        <v>0</v>
      </c>
      <c r="P4736">
        <v>0</v>
      </c>
      <c r="Q4736">
        <v>14450</v>
      </c>
      <c r="R4736">
        <v>1782.5</v>
      </c>
      <c r="S4736">
        <v>3.714</v>
      </c>
      <c r="T4736">
        <v>33</v>
      </c>
      <c r="U4736">
        <v>5401.5</v>
      </c>
      <c r="V4736">
        <v>2</v>
      </c>
      <c r="W4736">
        <v>1.655</v>
      </c>
      <c r="X4736">
        <v>2.6749999999999998</v>
      </c>
      <c r="Y4736" s="8">
        <v>41962</v>
      </c>
    </row>
    <row r="4737" spans="1:25" x14ac:dyDescent="0.25">
      <c r="A4737">
        <v>-111.97546586</v>
      </c>
      <c r="B4737">
        <v>33.079395810000001</v>
      </c>
      <c r="C4737">
        <v>13</v>
      </c>
      <c r="D4737" t="s">
        <v>371</v>
      </c>
      <c r="E4737" t="s">
        <v>370</v>
      </c>
      <c r="F4737">
        <v>4736</v>
      </c>
      <c r="G4737">
        <v>5</v>
      </c>
      <c r="H4737">
        <v>13.33</v>
      </c>
      <c r="I4737">
        <v>2.625</v>
      </c>
      <c r="J4737">
        <v>1</v>
      </c>
      <c r="K4737">
        <v>1166.8</v>
      </c>
      <c r="L4737" t="s">
        <v>369</v>
      </c>
      <c r="M4737" t="s">
        <v>368</v>
      </c>
      <c r="N4737" s="8">
        <v>41962</v>
      </c>
      <c r="O4737">
        <v>0</v>
      </c>
      <c r="P4737">
        <v>0</v>
      </c>
      <c r="Q4737">
        <v>15119</v>
      </c>
      <c r="R4737">
        <v>1725.1</v>
      </c>
      <c r="S4737">
        <v>3.5939999999999999</v>
      </c>
      <c r="T4737">
        <v>33</v>
      </c>
      <c r="U4737">
        <v>5227.6000000000004</v>
      </c>
      <c r="V4737">
        <v>2</v>
      </c>
      <c r="W4737">
        <v>1.79</v>
      </c>
      <c r="X4737">
        <v>2.8919999999999999</v>
      </c>
      <c r="Y4737" s="8">
        <v>41962</v>
      </c>
    </row>
    <row r="4738" spans="1:25" x14ac:dyDescent="0.25">
      <c r="A4738">
        <v>-111.97546448999999</v>
      </c>
      <c r="B4738">
        <v>33.079402790000003</v>
      </c>
      <c r="C4738">
        <v>13</v>
      </c>
      <c r="D4738" t="s">
        <v>371</v>
      </c>
      <c r="E4738" t="s">
        <v>370</v>
      </c>
      <c r="F4738">
        <v>4737</v>
      </c>
      <c r="G4738">
        <v>357</v>
      </c>
      <c r="H4738">
        <v>13.33</v>
      </c>
      <c r="I4738">
        <v>2.4609999999999999</v>
      </c>
      <c r="J4738">
        <v>1</v>
      </c>
      <c r="K4738">
        <v>1166.8</v>
      </c>
      <c r="L4738" t="s">
        <v>369</v>
      </c>
      <c r="M4738" t="s">
        <v>368</v>
      </c>
      <c r="N4738" s="8">
        <v>41962</v>
      </c>
      <c r="O4738">
        <v>0</v>
      </c>
      <c r="P4738">
        <v>0</v>
      </c>
      <c r="Q4738">
        <v>14081</v>
      </c>
      <c r="R4738">
        <v>1713.7</v>
      </c>
      <c r="S4738">
        <v>3.57</v>
      </c>
      <c r="T4738">
        <v>33</v>
      </c>
      <c r="U4738">
        <v>5193.1000000000004</v>
      </c>
      <c r="V4738">
        <v>2</v>
      </c>
      <c r="W4738">
        <v>1.6779999999999999</v>
      </c>
      <c r="X4738">
        <v>2.7109999999999999</v>
      </c>
      <c r="Y4738" s="8">
        <v>41962</v>
      </c>
    </row>
    <row r="4739" spans="1:25" x14ac:dyDescent="0.25">
      <c r="A4739">
        <v>-111.97546534</v>
      </c>
      <c r="B4739">
        <v>33.079409779999999</v>
      </c>
      <c r="C4739">
        <v>13</v>
      </c>
      <c r="D4739" t="s">
        <v>371</v>
      </c>
      <c r="E4739" t="s">
        <v>370</v>
      </c>
      <c r="F4739">
        <v>4738</v>
      </c>
      <c r="G4739">
        <v>2</v>
      </c>
      <c r="H4739">
        <v>13.33</v>
      </c>
      <c r="I4739">
        <v>2.3620000000000001</v>
      </c>
      <c r="J4739">
        <v>1</v>
      </c>
      <c r="K4739">
        <v>1166.9000000000001</v>
      </c>
      <c r="L4739" t="s">
        <v>369</v>
      </c>
      <c r="M4739" t="s">
        <v>368</v>
      </c>
      <c r="N4739" s="8">
        <v>41962</v>
      </c>
      <c r="O4739">
        <v>0</v>
      </c>
      <c r="P4739">
        <v>0</v>
      </c>
      <c r="Q4739">
        <v>14810</v>
      </c>
      <c r="R4739">
        <v>1877.6</v>
      </c>
      <c r="S4739">
        <v>3.9119999999999999</v>
      </c>
      <c r="T4739">
        <v>33</v>
      </c>
      <c r="U4739">
        <v>5689.7</v>
      </c>
      <c r="V4739">
        <v>2</v>
      </c>
      <c r="W4739">
        <v>1.611</v>
      </c>
      <c r="X4739">
        <v>2.6030000000000002</v>
      </c>
      <c r="Y4739" s="8">
        <v>41962</v>
      </c>
    </row>
    <row r="4740" spans="1:25" x14ac:dyDescent="0.25">
      <c r="A4740">
        <v>-111.975465</v>
      </c>
      <c r="B4740">
        <v>33.079415769999997</v>
      </c>
      <c r="C4740">
        <v>13</v>
      </c>
      <c r="D4740" t="s">
        <v>371</v>
      </c>
      <c r="E4740" t="s">
        <v>370</v>
      </c>
      <c r="F4740">
        <v>4739</v>
      </c>
      <c r="G4740">
        <v>0</v>
      </c>
      <c r="H4740">
        <v>13.33</v>
      </c>
      <c r="I4740">
        <v>2.3290000000000002</v>
      </c>
      <c r="J4740">
        <v>1</v>
      </c>
      <c r="K4740">
        <v>1167</v>
      </c>
      <c r="L4740" t="s">
        <v>369</v>
      </c>
      <c r="M4740" t="s">
        <v>368</v>
      </c>
      <c r="N4740" s="8">
        <v>41962</v>
      </c>
      <c r="O4740">
        <v>0</v>
      </c>
      <c r="P4740">
        <v>0</v>
      </c>
      <c r="Q4740">
        <v>16629</v>
      </c>
      <c r="R4740">
        <v>2137.9</v>
      </c>
      <c r="S4740">
        <v>4.4539999999999997</v>
      </c>
      <c r="T4740">
        <v>33</v>
      </c>
      <c r="U4740">
        <v>6478.5</v>
      </c>
      <c r="V4740">
        <v>2</v>
      </c>
      <c r="W4740">
        <v>1.5880000000000001</v>
      </c>
      <c r="X4740">
        <v>2.5670000000000002</v>
      </c>
      <c r="Y4740" s="8">
        <v>41962</v>
      </c>
    </row>
    <row r="4741" spans="1:25" x14ac:dyDescent="0.25">
      <c r="A4741">
        <v>-111.97546432</v>
      </c>
      <c r="B4741">
        <v>33.079422790000002</v>
      </c>
      <c r="C4741">
        <v>13</v>
      </c>
      <c r="D4741" t="s">
        <v>371</v>
      </c>
      <c r="E4741" t="s">
        <v>370</v>
      </c>
      <c r="F4741">
        <v>4740</v>
      </c>
      <c r="G4741">
        <v>356</v>
      </c>
      <c r="H4741">
        <v>13.33</v>
      </c>
      <c r="I4741">
        <v>2.5259999999999998</v>
      </c>
      <c r="J4741">
        <v>1</v>
      </c>
      <c r="K4741">
        <v>1166.9000000000001</v>
      </c>
      <c r="L4741" t="s">
        <v>369</v>
      </c>
      <c r="M4741" t="s">
        <v>368</v>
      </c>
      <c r="N4741" s="8">
        <v>41962</v>
      </c>
      <c r="O4741">
        <v>0</v>
      </c>
      <c r="P4741">
        <v>0</v>
      </c>
      <c r="Q4741">
        <v>12282</v>
      </c>
      <c r="R4741">
        <v>1455.9</v>
      </c>
      <c r="S4741">
        <v>3.0329999999999999</v>
      </c>
      <c r="T4741">
        <v>33</v>
      </c>
      <c r="U4741">
        <v>4411.8999999999996</v>
      </c>
      <c r="V4741">
        <v>2</v>
      </c>
      <c r="W4741">
        <v>1.722</v>
      </c>
      <c r="X4741">
        <v>2.7839999999999998</v>
      </c>
      <c r="Y4741" s="8">
        <v>41962</v>
      </c>
    </row>
    <row r="4742" spans="1:25" x14ac:dyDescent="0.25">
      <c r="A4742">
        <v>-111.97546483000001</v>
      </c>
      <c r="B4742">
        <v>33.079429779999998</v>
      </c>
      <c r="C4742">
        <v>13</v>
      </c>
      <c r="D4742" t="s">
        <v>371</v>
      </c>
      <c r="E4742" t="s">
        <v>370</v>
      </c>
      <c r="F4742">
        <v>4741</v>
      </c>
      <c r="G4742">
        <v>359</v>
      </c>
      <c r="H4742">
        <v>13.33</v>
      </c>
      <c r="I4742">
        <v>2.3290000000000002</v>
      </c>
      <c r="J4742">
        <v>1</v>
      </c>
      <c r="K4742">
        <v>1167</v>
      </c>
      <c r="L4742" t="s">
        <v>369</v>
      </c>
      <c r="M4742" t="s">
        <v>368</v>
      </c>
      <c r="N4742" s="8">
        <v>41962</v>
      </c>
      <c r="O4742">
        <v>0</v>
      </c>
      <c r="P4742">
        <v>0</v>
      </c>
      <c r="Q4742">
        <v>16428</v>
      </c>
      <c r="R4742">
        <v>2112</v>
      </c>
      <c r="S4742">
        <v>4.4000000000000004</v>
      </c>
      <c r="T4742">
        <v>33</v>
      </c>
      <c r="U4742">
        <v>6400</v>
      </c>
      <c r="V4742">
        <v>2</v>
      </c>
      <c r="W4742">
        <v>1.5880000000000001</v>
      </c>
      <c r="X4742">
        <v>2.5670000000000002</v>
      </c>
      <c r="Y4742" s="8">
        <v>41962</v>
      </c>
    </row>
    <row r="4743" spans="1:25" x14ac:dyDescent="0.25">
      <c r="A4743">
        <v>-111.97546483000001</v>
      </c>
      <c r="B4743">
        <v>33.079435779999997</v>
      </c>
      <c r="C4743">
        <v>13</v>
      </c>
      <c r="D4743" t="s">
        <v>371</v>
      </c>
      <c r="E4743" t="s">
        <v>370</v>
      </c>
      <c r="F4743">
        <v>4742</v>
      </c>
      <c r="G4743">
        <v>359</v>
      </c>
      <c r="H4743">
        <v>13.33</v>
      </c>
      <c r="I4743">
        <v>2.395</v>
      </c>
      <c r="J4743">
        <v>1</v>
      </c>
      <c r="K4743">
        <v>1167</v>
      </c>
      <c r="L4743" t="s">
        <v>369</v>
      </c>
      <c r="M4743" t="s">
        <v>368</v>
      </c>
      <c r="N4743" s="8">
        <v>41962</v>
      </c>
      <c r="O4743">
        <v>0</v>
      </c>
      <c r="P4743">
        <v>0</v>
      </c>
      <c r="Q4743">
        <v>17368</v>
      </c>
      <c r="R4743">
        <v>2171.6999999999998</v>
      </c>
      <c r="S4743">
        <v>4.524</v>
      </c>
      <c r="T4743">
        <v>33</v>
      </c>
      <c r="U4743">
        <v>6580.9</v>
      </c>
      <c r="V4743">
        <v>2</v>
      </c>
      <c r="W4743">
        <v>1.633</v>
      </c>
      <c r="X4743">
        <v>2.6389999999999998</v>
      </c>
      <c r="Y4743" s="8">
        <v>41962</v>
      </c>
    </row>
    <row r="4744" spans="1:25" x14ac:dyDescent="0.25">
      <c r="A4744">
        <v>-111.97546483000001</v>
      </c>
      <c r="B4744">
        <v>33.079442780000001</v>
      </c>
      <c r="C4744">
        <v>13</v>
      </c>
      <c r="D4744" t="s">
        <v>371</v>
      </c>
      <c r="E4744" t="s">
        <v>370</v>
      </c>
      <c r="F4744">
        <v>4743</v>
      </c>
      <c r="G4744">
        <v>359</v>
      </c>
      <c r="H4744">
        <v>13.33</v>
      </c>
      <c r="I4744">
        <v>2.3290000000000002</v>
      </c>
      <c r="J4744">
        <v>1</v>
      </c>
      <c r="K4744">
        <v>1167</v>
      </c>
      <c r="L4744" t="s">
        <v>369</v>
      </c>
      <c r="M4744" t="s">
        <v>368</v>
      </c>
      <c r="N4744" s="8">
        <v>41962</v>
      </c>
      <c r="O4744">
        <v>0</v>
      </c>
      <c r="P4744">
        <v>0</v>
      </c>
      <c r="Q4744">
        <v>16709</v>
      </c>
      <c r="R4744">
        <v>2148.1999999999998</v>
      </c>
      <c r="S4744">
        <v>4.4749999999999996</v>
      </c>
      <c r="T4744">
        <v>33</v>
      </c>
      <c r="U4744">
        <v>6509.6</v>
      </c>
      <c r="V4744">
        <v>2</v>
      </c>
      <c r="W4744">
        <v>1.5880000000000001</v>
      </c>
      <c r="X4744">
        <v>2.5670000000000002</v>
      </c>
      <c r="Y4744" s="8">
        <v>41962</v>
      </c>
    </row>
    <row r="4745" spans="1:25" x14ac:dyDescent="0.25">
      <c r="A4745">
        <v>-111.97546551000001</v>
      </c>
      <c r="B4745">
        <v>33.079448790000001</v>
      </c>
      <c r="C4745">
        <v>13</v>
      </c>
      <c r="D4745" t="s">
        <v>371</v>
      </c>
      <c r="E4745" t="s">
        <v>370</v>
      </c>
      <c r="F4745">
        <v>4744</v>
      </c>
      <c r="G4745">
        <v>3</v>
      </c>
      <c r="H4745">
        <v>13.33</v>
      </c>
      <c r="I4745">
        <v>2.4609999999999999</v>
      </c>
      <c r="J4745">
        <v>1</v>
      </c>
      <c r="K4745">
        <v>1166.9000000000001</v>
      </c>
      <c r="L4745" t="s">
        <v>369</v>
      </c>
      <c r="M4745" t="s">
        <v>368</v>
      </c>
      <c r="N4745" s="8">
        <v>41962</v>
      </c>
      <c r="O4745">
        <v>0</v>
      </c>
      <c r="P4745">
        <v>0</v>
      </c>
      <c r="Q4745">
        <v>15766</v>
      </c>
      <c r="R4745">
        <v>1918.9</v>
      </c>
      <c r="S4745">
        <v>3.9980000000000002</v>
      </c>
      <c r="T4745">
        <v>33</v>
      </c>
      <c r="U4745">
        <v>5814.7</v>
      </c>
      <c r="V4745">
        <v>2</v>
      </c>
      <c r="W4745">
        <v>1.6779999999999999</v>
      </c>
      <c r="X4745">
        <v>2.7109999999999999</v>
      </c>
      <c r="Y4745" s="8">
        <v>41962</v>
      </c>
    </row>
    <row r="4746" spans="1:25" x14ac:dyDescent="0.25">
      <c r="A4746">
        <v>-111.97546534</v>
      </c>
      <c r="B4746">
        <v>33.079455780000004</v>
      </c>
      <c r="C4746">
        <v>13</v>
      </c>
      <c r="D4746" t="s">
        <v>371</v>
      </c>
      <c r="E4746" t="s">
        <v>370</v>
      </c>
      <c r="F4746">
        <v>4745</v>
      </c>
      <c r="G4746">
        <v>2</v>
      </c>
      <c r="H4746">
        <v>13.33</v>
      </c>
      <c r="I4746">
        <v>2.5590000000000002</v>
      </c>
      <c r="J4746">
        <v>1</v>
      </c>
      <c r="K4746">
        <v>1167</v>
      </c>
      <c r="L4746" t="s">
        <v>369</v>
      </c>
      <c r="M4746" t="s">
        <v>368</v>
      </c>
      <c r="N4746" s="8">
        <v>41962</v>
      </c>
      <c r="O4746">
        <v>0</v>
      </c>
      <c r="P4746">
        <v>0</v>
      </c>
      <c r="Q4746">
        <v>17409</v>
      </c>
      <c r="R4746">
        <v>2037.3</v>
      </c>
      <c r="S4746">
        <v>4.2439999999999998</v>
      </c>
      <c r="T4746">
        <v>33</v>
      </c>
      <c r="U4746">
        <v>6173.8</v>
      </c>
      <c r="V4746">
        <v>2</v>
      </c>
      <c r="W4746">
        <v>1.7450000000000001</v>
      </c>
      <c r="X4746">
        <v>2.82</v>
      </c>
      <c r="Y4746" s="8">
        <v>41962</v>
      </c>
    </row>
    <row r="4747" spans="1:25" x14ac:dyDescent="0.25">
      <c r="A4747">
        <v>-111.97546417</v>
      </c>
      <c r="B4747">
        <v>33.079461780000003</v>
      </c>
      <c r="C4747">
        <v>13</v>
      </c>
      <c r="D4747" t="s">
        <v>371</v>
      </c>
      <c r="E4747" t="s">
        <v>370</v>
      </c>
      <c r="F4747">
        <v>4746</v>
      </c>
      <c r="G4747">
        <v>1</v>
      </c>
      <c r="H4747">
        <v>13.33</v>
      </c>
      <c r="I4747">
        <v>2.3620000000000001</v>
      </c>
      <c r="J4747">
        <v>1</v>
      </c>
      <c r="K4747">
        <v>1167</v>
      </c>
      <c r="L4747" t="s">
        <v>369</v>
      </c>
      <c r="M4747" t="s">
        <v>368</v>
      </c>
      <c r="N4747" s="8">
        <v>41962</v>
      </c>
      <c r="O4747">
        <v>0</v>
      </c>
      <c r="P4747">
        <v>0</v>
      </c>
      <c r="Q4747">
        <v>15788</v>
      </c>
      <c r="R4747">
        <v>2001.6</v>
      </c>
      <c r="S4747">
        <v>4.17</v>
      </c>
      <c r="T4747">
        <v>33</v>
      </c>
      <c r="U4747">
        <v>6065.5</v>
      </c>
      <c r="V4747">
        <v>2</v>
      </c>
      <c r="W4747">
        <v>1.611</v>
      </c>
      <c r="X4747">
        <v>2.6030000000000002</v>
      </c>
      <c r="Y4747" s="8">
        <v>41962</v>
      </c>
    </row>
    <row r="4748" spans="1:25" x14ac:dyDescent="0.25">
      <c r="A4748">
        <v>-111.97546332</v>
      </c>
      <c r="B4748">
        <v>33.07946879</v>
      </c>
      <c r="C4748">
        <v>13</v>
      </c>
      <c r="D4748" t="s">
        <v>371</v>
      </c>
      <c r="E4748" t="s">
        <v>370</v>
      </c>
      <c r="F4748">
        <v>4747</v>
      </c>
      <c r="G4748">
        <v>356</v>
      </c>
      <c r="H4748">
        <v>13.33</v>
      </c>
      <c r="I4748">
        <v>2.395</v>
      </c>
      <c r="J4748">
        <v>1</v>
      </c>
      <c r="K4748">
        <v>1167</v>
      </c>
      <c r="L4748" t="s">
        <v>369</v>
      </c>
      <c r="M4748" t="s">
        <v>368</v>
      </c>
      <c r="N4748" s="8">
        <v>41962</v>
      </c>
      <c r="O4748">
        <v>0</v>
      </c>
      <c r="P4748">
        <v>0</v>
      </c>
      <c r="Q4748">
        <v>13904</v>
      </c>
      <c r="R4748">
        <v>1738.5</v>
      </c>
      <c r="S4748">
        <v>3.6219999999999999</v>
      </c>
      <c r="T4748">
        <v>33</v>
      </c>
      <c r="U4748">
        <v>5268.3</v>
      </c>
      <c r="V4748">
        <v>2</v>
      </c>
      <c r="W4748">
        <v>1.633</v>
      </c>
      <c r="X4748">
        <v>2.6389999999999998</v>
      </c>
      <c r="Y4748" s="8">
        <v>41962</v>
      </c>
    </row>
    <row r="4749" spans="1:25" x14ac:dyDescent="0.25">
      <c r="A4749">
        <v>-111.97546434</v>
      </c>
      <c r="B4749">
        <v>33.079475780000003</v>
      </c>
      <c r="C4749">
        <v>13</v>
      </c>
      <c r="D4749" t="s">
        <v>371</v>
      </c>
      <c r="E4749" t="s">
        <v>370</v>
      </c>
      <c r="F4749">
        <v>4748</v>
      </c>
      <c r="G4749">
        <v>2</v>
      </c>
      <c r="H4749">
        <v>13.33</v>
      </c>
      <c r="I4749">
        <v>2.4279999999999999</v>
      </c>
      <c r="J4749">
        <v>1</v>
      </c>
      <c r="K4749">
        <v>1167</v>
      </c>
      <c r="L4749" t="s">
        <v>369</v>
      </c>
      <c r="M4749" t="s">
        <v>368</v>
      </c>
      <c r="N4749" s="8">
        <v>41962</v>
      </c>
      <c r="O4749">
        <v>0</v>
      </c>
      <c r="P4749">
        <v>0</v>
      </c>
      <c r="Q4749">
        <v>14386</v>
      </c>
      <c r="R4749">
        <v>1774.6</v>
      </c>
      <c r="S4749">
        <v>3.6970000000000001</v>
      </c>
      <c r="T4749">
        <v>33</v>
      </c>
      <c r="U4749">
        <v>5377.5</v>
      </c>
      <c r="V4749">
        <v>2</v>
      </c>
      <c r="W4749">
        <v>1.655</v>
      </c>
      <c r="X4749">
        <v>2.6749999999999998</v>
      </c>
      <c r="Y4749" s="8">
        <v>41962</v>
      </c>
    </row>
    <row r="4750" spans="1:25" x14ac:dyDescent="0.25">
      <c r="A4750">
        <v>-111.97546448999999</v>
      </c>
      <c r="B4750">
        <v>33.079481790000003</v>
      </c>
      <c r="C4750">
        <v>13</v>
      </c>
      <c r="D4750" t="s">
        <v>371</v>
      </c>
      <c r="E4750" t="s">
        <v>370</v>
      </c>
      <c r="F4750">
        <v>4749</v>
      </c>
      <c r="G4750">
        <v>357</v>
      </c>
      <c r="H4750">
        <v>13.33</v>
      </c>
      <c r="I4750">
        <v>2.4279999999999999</v>
      </c>
      <c r="J4750">
        <v>1</v>
      </c>
      <c r="K4750">
        <v>1167</v>
      </c>
      <c r="L4750" t="s">
        <v>369</v>
      </c>
      <c r="M4750" t="s">
        <v>368</v>
      </c>
      <c r="N4750" s="8">
        <v>41962</v>
      </c>
      <c r="O4750">
        <v>0</v>
      </c>
      <c r="P4750">
        <v>0</v>
      </c>
      <c r="Q4750">
        <v>16133</v>
      </c>
      <c r="R4750">
        <v>1990</v>
      </c>
      <c r="S4750">
        <v>4.1459999999999999</v>
      </c>
      <c r="T4750">
        <v>33</v>
      </c>
      <c r="U4750">
        <v>6030.2</v>
      </c>
      <c r="V4750">
        <v>2</v>
      </c>
      <c r="W4750">
        <v>1.655</v>
      </c>
      <c r="X4750">
        <v>2.6749999999999998</v>
      </c>
      <c r="Y4750" s="8">
        <v>41962</v>
      </c>
    </row>
    <row r="4751" spans="1:25" x14ac:dyDescent="0.25">
      <c r="A4751">
        <v>-111.97546483000001</v>
      </c>
      <c r="B4751">
        <v>33.079488779999998</v>
      </c>
      <c r="C4751">
        <v>13</v>
      </c>
      <c r="D4751" t="s">
        <v>371</v>
      </c>
      <c r="E4751" t="s">
        <v>370</v>
      </c>
      <c r="F4751">
        <v>4750</v>
      </c>
      <c r="G4751">
        <v>359</v>
      </c>
      <c r="H4751">
        <v>13.33</v>
      </c>
      <c r="I4751">
        <v>2.3620000000000001</v>
      </c>
      <c r="J4751">
        <v>1</v>
      </c>
      <c r="K4751">
        <v>1167.0999999999999</v>
      </c>
      <c r="L4751" t="s">
        <v>369</v>
      </c>
      <c r="M4751" t="s">
        <v>368</v>
      </c>
      <c r="N4751" s="8">
        <v>41962</v>
      </c>
      <c r="O4751">
        <v>0</v>
      </c>
      <c r="P4751">
        <v>0</v>
      </c>
      <c r="Q4751">
        <v>13331</v>
      </c>
      <c r="R4751">
        <v>1690</v>
      </c>
      <c r="S4751">
        <v>3.5209999999999999</v>
      </c>
      <c r="T4751">
        <v>33</v>
      </c>
      <c r="U4751">
        <v>5121.3</v>
      </c>
      <c r="V4751">
        <v>2</v>
      </c>
      <c r="W4751">
        <v>1.611</v>
      </c>
      <c r="X4751">
        <v>2.6030000000000002</v>
      </c>
      <c r="Y4751" s="8">
        <v>41962</v>
      </c>
    </row>
    <row r="4752" spans="1:25" x14ac:dyDescent="0.25">
      <c r="A4752">
        <v>-111.97546450999999</v>
      </c>
      <c r="B4752">
        <v>33.079495790000003</v>
      </c>
      <c r="C4752">
        <v>13</v>
      </c>
      <c r="D4752" t="s">
        <v>371</v>
      </c>
      <c r="E4752" t="s">
        <v>370</v>
      </c>
      <c r="F4752">
        <v>4751</v>
      </c>
      <c r="G4752">
        <v>3</v>
      </c>
      <c r="H4752">
        <v>13.33</v>
      </c>
      <c r="I4752">
        <v>2.395</v>
      </c>
      <c r="J4752">
        <v>1</v>
      </c>
      <c r="K4752">
        <v>1167</v>
      </c>
      <c r="L4752" t="s">
        <v>369</v>
      </c>
      <c r="M4752" t="s">
        <v>368</v>
      </c>
      <c r="N4752" s="8">
        <v>41962</v>
      </c>
      <c r="O4752">
        <v>0</v>
      </c>
      <c r="P4752">
        <v>0</v>
      </c>
      <c r="Q4752">
        <v>16012</v>
      </c>
      <c r="R4752">
        <v>2002.1</v>
      </c>
      <c r="S4752">
        <v>4.1710000000000003</v>
      </c>
      <c r="T4752">
        <v>33</v>
      </c>
      <c r="U4752">
        <v>6067</v>
      </c>
      <c r="V4752">
        <v>2</v>
      </c>
      <c r="W4752">
        <v>1.633</v>
      </c>
      <c r="X4752">
        <v>2.6389999999999998</v>
      </c>
      <c r="Y4752" s="8">
        <v>41962</v>
      </c>
    </row>
    <row r="4753" spans="1:25" x14ac:dyDescent="0.25">
      <c r="A4753">
        <v>-111.975465</v>
      </c>
      <c r="B4753">
        <v>33.079502769999998</v>
      </c>
      <c r="C4753">
        <v>13</v>
      </c>
      <c r="D4753" t="s">
        <v>371</v>
      </c>
      <c r="E4753" t="s">
        <v>370</v>
      </c>
      <c r="F4753">
        <v>4752</v>
      </c>
      <c r="G4753">
        <v>0</v>
      </c>
      <c r="H4753">
        <v>13.33</v>
      </c>
      <c r="I4753">
        <v>2.3290000000000002</v>
      </c>
      <c r="J4753">
        <v>1</v>
      </c>
      <c r="K4753">
        <v>1167</v>
      </c>
      <c r="L4753" t="s">
        <v>369</v>
      </c>
      <c r="M4753" t="s">
        <v>368</v>
      </c>
      <c r="N4753" s="8">
        <v>41962</v>
      </c>
      <c r="O4753">
        <v>0</v>
      </c>
      <c r="P4753">
        <v>0</v>
      </c>
      <c r="Q4753">
        <v>15029</v>
      </c>
      <c r="R4753">
        <v>1932.2</v>
      </c>
      <c r="S4753">
        <v>4.0250000000000004</v>
      </c>
      <c r="T4753">
        <v>33</v>
      </c>
      <c r="U4753">
        <v>5855.2</v>
      </c>
      <c r="V4753">
        <v>2</v>
      </c>
      <c r="W4753">
        <v>1.5880000000000001</v>
      </c>
      <c r="X4753">
        <v>2.5670000000000002</v>
      </c>
      <c r="Y4753" s="8">
        <v>41962</v>
      </c>
    </row>
    <row r="4754" spans="1:25" x14ac:dyDescent="0.25">
      <c r="A4754">
        <v>-111.97546417</v>
      </c>
      <c r="B4754">
        <v>33.079508779999998</v>
      </c>
      <c r="C4754">
        <v>13</v>
      </c>
      <c r="D4754" t="s">
        <v>371</v>
      </c>
      <c r="E4754" t="s">
        <v>370</v>
      </c>
      <c r="F4754">
        <v>4753</v>
      </c>
      <c r="G4754">
        <v>1</v>
      </c>
      <c r="H4754">
        <v>13.33</v>
      </c>
      <c r="I4754">
        <v>2.3620000000000001</v>
      </c>
      <c r="J4754">
        <v>1</v>
      </c>
      <c r="K4754">
        <v>1167</v>
      </c>
      <c r="L4754" t="s">
        <v>369</v>
      </c>
      <c r="M4754" t="s">
        <v>368</v>
      </c>
      <c r="N4754" s="8">
        <v>41962</v>
      </c>
      <c r="O4754">
        <v>0</v>
      </c>
      <c r="P4754">
        <v>0</v>
      </c>
      <c r="Q4754">
        <v>15028</v>
      </c>
      <c r="R4754">
        <v>1905.3</v>
      </c>
      <c r="S4754">
        <v>3.9689999999999999</v>
      </c>
      <c r="T4754">
        <v>33</v>
      </c>
      <c r="U4754">
        <v>5773.6</v>
      </c>
      <c r="V4754">
        <v>2</v>
      </c>
      <c r="W4754">
        <v>1.611</v>
      </c>
      <c r="X4754">
        <v>2.6030000000000002</v>
      </c>
      <c r="Y4754" s="8">
        <v>41962</v>
      </c>
    </row>
    <row r="4755" spans="1:25" x14ac:dyDescent="0.25">
      <c r="A4755">
        <v>-111.97546483000001</v>
      </c>
      <c r="B4755">
        <v>33.079515780000001</v>
      </c>
      <c r="C4755">
        <v>13</v>
      </c>
      <c r="D4755" t="s">
        <v>371</v>
      </c>
      <c r="E4755" t="s">
        <v>370</v>
      </c>
      <c r="F4755">
        <v>4754</v>
      </c>
      <c r="G4755">
        <v>359</v>
      </c>
      <c r="H4755">
        <v>13.33</v>
      </c>
      <c r="I4755">
        <v>2.3290000000000002</v>
      </c>
      <c r="J4755">
        <v>1</v>
      </c>
      <c r="K4755">
        <v>1167</v>
      </c>
      <c r="L4755" t="s">
        <v>369</v>
      </c>
      <c r="M4755" t="s">
        <v>368</v>
      </c>
      <c r="N4755" s="8">
        <v>41962</v>
      </c>
      <c r="O4755">
        <v>0</v>
      </c>
      <c r="P4755">
        <v>0</v>
      </c>
      <c r="Q4755">
        <v>15010</v>
      </c>
      <c r="R4755">
        <v>1929.7</v>
      </c>
      <c r="S4755">
        <v>4.0199999999999996</v>
      </c>
      <c r="T4755">
        <v>33</v>
      </c>
      <c r="U4755">
        <v>5847.5</v>
      </c>
      <c r="V4755">
        <v>2</v>
      </c>
      <c r="W4755">
        <v>1.5880000000000001</v>
      </c>
      <c r="X4755">
        <v>2.5670000000000002</v>
      </c>
      <c r="Y4755" s="8">
        <v>41962</v>
      </c>
    </row>
    <row r="4756" spans="1:25" x14ac:dyDescent="0.25">
      <c r="A4756">
        <v>-111.97546417</v>
      </c>
      <c r="B4756">
        <v>33.07952178</v>
      </c>
      <c r="C4756">
        <v>13</v>
      </c>
      <c r="D4756" t="s">
        <v>371</v>
      </c>
      <c r="E4756" t="s">
        <v>370</v>
      </c>
      <c r="F4756">
        <v>4755</v>
      </c>
      <c r="G4756">
        <v>1</v>
      </c>
      <c r="H4756">
        <v>13.33</v>
      </c>
      <c r="I4756">
        <v>2.165</v>
      </c>
      <c r="J4756">
        <v>1</v>
      </c>
      <c r="K4756">
        <v>1167</v>
      </c>
      <c r="L4756" t="s">
        <v>369</v>
      </c>
      <c r="M4756" t="s">
        <v>368</v>
      </c>
      <c r="N4756" s="8">
        <v>41962</v>
      </c>
      <c r="O4756">
        <v>0</v>
      </c>
      <c r="P4756">
        <v>0</v>
      </c>
      <c r="Q4756">
        <v>19699</v>
      </c>
      <c r="R4756">
        <v>2724.5</v>
      </c>
      <c r="S4756">
        <v>5.6760000000000002</v>
      </c>
      <c r="T4756">
        <v>33</v>
      </c>
      <c r="U4756">
        <v>8256.1</v>
      </c>
      <c r="V4756">
        <v>2</v>
      </c>
      <c r="W4756">
        <v>1.476</v>
      </c>
      <c r="X4756">
        <v>2.3860000000000001</v>
      </c>
      <c r="Y4756" s="8">
        <v>41962</v>
      </c>
    </row>
    <row r="4757" spans="1:25" x14ac:dyDescent="0.25">
      <c r="A4757">
        <v>-111.97546450999999</v>
      </c>
      <c r="B4757">
        <v>33.079528789999998</v>
      </c>
      <c r="C4757">
        <v>13</v>
      </c>
      <c r="D4757" t="s">
        <v>371</v>
      </c>
      <c r="E4757" t="s">
        <v>370</v>
      </c>
      <c r="F4757">
        <v>4756</v>
      </c>
      <c r="G4757">
        <v>3</v>
      </c>
      <c r="H4757">
        <v>13.33</v>
      </c>
      <c r="I4757">
        <v>2.3290000000000002</v>
      </c>
      <c r="J4757">
        <v>1</v>
      </c>
      <c r="K4757">
        <v>1166.9000000000001</v>
      </c>
      <c r="L4757" t="s">
        <v>369</v>
      </c>
      <c r="M4757" t="s">
        <v>368</v>
      </c>
      <c r="N4757" s="8">
        <v>41962</v>
      </c>
      <c r="O4757">
        <v>0</v>
      </c>
      <c r="P4757">
        <v>0</v>
      </c>
      <c r="Q4757">
        <v>20753</v>
      </c>
      <c r="R4757">
        <v>2668.1</v>
      </c>
      <c r="S4757">
        <v>5.5590000000000002</v>
      </c>
      <c r="T4757">
        <v>33</v>
      </c>
      <c r="U4757">
        <v>8085.1</v>
      </c>
      <c r="V4757">
        <v>2</v>
      </c>
      <c r="W4757">
        <v>1.5880000000000001</v>
      </c>
      <c r="X4757">
        <v>2.5670000000000002</v>
      </c>
      <c r="Y4757" s="8">
        <v>41962</v>
      </c>
    </row>
    <row r="4758" spans="1:25" x14ac:dyDescent="0.25">
      <c r="A4758">
        <v>-111.97546450999999</v>
      </c>
      <c r="B4758">
        <v>33.079534789999997</v>
      </c>
      <c r="C4758">
        <v>13</v>
      </c>
      <c r="D4758" t="s">
        <v>371</v>
      </c>
      <c r="E4758" t="s">
        <v>370</v>
      </c>
      <c r="F4758">
        <v>4757</v>
      </c>
      <c r="G4758">
        <v>3</v>
      </c>
      <c r="H4758">
        <v>13.33</v>
      </c>
      <c r="I4758">
        <v>2.395</v>
      </c>
      <c r="J4758">
        <v>1</v>
      </c>
      <c r="K4758">
        <v>1167</v>
      </c>
      <c r="L4758" t="s">
        <v>369</v>
      </c>
      <c r="M4758" t="s">
        <v>368</v>
      </c>
      <c r="N4758" s="8">
        <v>41962</v>
      </c>
      <c r="O4758">
        <v>0</v>
      </c>
      <c r="P4758">
        <v>0</v>
      </c>
      <c r="Q4758">
        <v>16258</v>
      </c>
      <c r="R4758">
        <v>2033</v>
      </c>
      <c r="S4758">
        <v>4.2350000000000003</v>
      </c>
      <c r="T4758">
        <v>33</v>
      </c>
      <c r="U4758">
        <v>6160.5</v>
      </c>
      <c r="V4758">
        <v>2</v>
      </c>
      <c r="W4758">
        <v>1.633</v>
      </c>
      <c r="X4758">
        <v>2.6389999999999998</v>
      </c>
      <c r="Y4758" s="8">
        <v>41962</v>
      </c>
    </row>
    <row r="4759" spans="1:25" x14ac:dyDescent="0.25">
      <c r="A4759">
        <v>-111.97546417</v>
      </c>
      <c r="B4759">
        <v>33.07954178</v>
      </c>
      <c r="C4759">
        <v>13</v>
      </c>
      <c r="D4759" t="s">
        <v>371</v>
      </c>
      <c r="E4759" t="s">
        <v>370</v>
      </c>
      <c r="F4759">
        <v>4758</v>
      </c>
      <c r="G4759">
        <v>1</v>
      </c>
      <c r="H4759">
        <v>13.33</v>
      </c>
      <c r="I4759">
        <v>2.2970000000000002</v>
      </c>
      <c r="J4759">
        <v>1</v>
      </c>
      <c r="K4759">
        <v>1167</v>
      </c>
      <c r="L4759" t="s">
        <v>369</v>
      </c>
      <c r="M4759" t="s">
        <v>368</v>
      </c>
      <c r="N4759" s="8">
        <v>41962</v>
      </c>
      <c r="O4759">
        <v>0</v>
      </c>
      <c r="P4759">
        <v>0</v>
      </c>
      <c r="Q4759">
        <v>15825</v>
      </c>
      <c r="R4759">
        <v>2063.6</v>
      </c>
      <c r="S4759">
        <v>4.2990000000000004</v>
      </c>
      <c r="T4759">
        <v>33</v>
      </c>
      <c r="U4759">
        <v>6253.3</v>
      </c>
      <c r="V4759">
        <v>2</v>
      </c>
      <c r="W4759">
        <v>1.5660000000000001</v>
      </c>
      <c r="X4759">
        <v>2.5310000000000001</v>
      </c>
      <c r="Y4759" s="8">
        <v>41962</v>
      </c>
    </row>
    <row r="4760" spans="1:25" x14ac:dyDescent="0.25">
      <c r="A4760">
        <v>-111.97546417</v>
      </c>
      <c r="B4760">
        <v>33.079548780000003</v>
      </c>
      <c r="C4760">
        <v>13</v>
      </c>
      <c r="D4760" t="s">
        <v>371</v>
      </c>
      <c r="E4760" t="s">
        <v>370</v>
      </c>
      <c r="F4760">
        <v>4759</v>
      </c>
      <c r="G4760">
        <v>1</v>
      </c>
      <c r="H4760">
        <v>13.33</v>
      </c>
      <c r="I4760">
        <v>2.4609999999999999</v>
      </c>
      <c r="J4760">
        <v>1</v>
      </c>
      <c r="K4760">
        <v>1167</v>
      </c>
      <c r="L4760" t="s">
        <v>369</v>
      </c>
      <c r="M4760" t="s">
        <v>368</v>
      </c>
      <c r="N4760" s="8">
        <v>41962</v>
      </c>
      <c r="O4760">
        <v>0</v>
      </c>
      <c r="P4760">
        <v>0</v>
      </c>
      <c r="Q4760">
        <v>15418</v>
      </c>
      <c r="R4760">
        <v>1876.5</v>
      </c>
      <c r="S4760">
        <v>3.9089999999999998</v>
      </c>
      <c r="T4760">
        <v>33</v>
      </c>
      <c r="U4760">
        <v>5686.4</v>
      </c>
      <c r="V4760">
        <v>2</v>
      </c>
      <c r="W4760">
        <v>1.6779999999999999</v>
      </c>
      <c r="X4760">
        <v>2.7109999999999999</v>
      </c>
      <c r="Y4760" s="8">
        <v>41962</v>
      </c>
    </row>
    <row r="4761" spans="1:25" x14ac:dyDescent="0.25">
      <c r="A4761">
        <v>-111.97546417</v>
      </c>
      <c r="B4761">
        <v>33.079554780000002</v>
      </c>
      <c r="C4761">
        <v>13</v>
      </c>
      <c r="D4761" t="s">
        <v>371</v>
      </c>
      <c r="E4761" t="s">
        <v>370</v>
      </c>
      <c r="F4761">
        <v>4760</v>
      </c>
      <c r="G4761">
        <v>1</v>
      </c>
      <c r="H4761">
        <v>13.33</v>
      </c>
      <c r="I4761">
        <v>2.3620000000000001</v>
      </c>
      <c r="J4761">
        <v>1</v>
      </c>
      <c r="K4761">
        <v>1166.9000000000001</v>
      </c>
      <c r="L4761" t="s">
        <v>369</v>
      </c>
      <c r="M4761" t="s">
        <v>368</v>
      </c>
      <c r="N4761" s="8">
        <v>41962</v>
      </c>
      <c r="O4761">
        <v>0</v>
      </c>
      <c r="P4761">
        <v>0</v>
      </c>
      <c r="Q4761">
        <v>14697</v>
      </c>
      <c r="R4761">
        <v>1863.3</v>
      </c>
      <c r="S4761">
        <v>3.8820000000000001</v>
      </c>
      <c r="T4761">
        <v>33</v>
      </c>
      <c r="U4761">
        <v>5646.3</v>
      </c>
      <c r="V4761">
        <v>2</v>
      </c>
      <c r="W4761">
        <v>1.611</v>
      </c>
      <c r="X4761">
        <v>2.6030000000000002</v>
      </c>
      <c r="Y4761" s="8">
        <v>41962</v>
      </c>
    </row>
    <row r="4762" spans="1:25" x14ac:dyDescent="0.25">
      <c r="A4762">
        <v>-111.97546366</v>
      </c>
      <c r="B4762">
        <v>33.079561779999999</v>
      </c>
      <c r="C4762">
        <v>13</v>
      </c>
      <c r="D4762" t="s">
        <v>371</v>
      </c>
      <c r="E4762" t="s">
        <v>370</v>
      </c>
      <c r="F4762">
        <v>4761</v>
      </c>
      <c r="G4762">
        <v>358</v>
      </c>
      <c r="H4762">
        <v>13.33</v>
      </c>
      <c r="I4762">
        <v>2.395</v>
      </c>
      <c r="J4762">
        <v>1</v>
      </c>
      <c r="K4762">
        <v>1166.9000000000001</v>
      </c>
      <c r="L4762" t="s">
        <v>369</v>
      </c>
      <c r="M4762" t="s">
        <v>368</v>
      </c>
      <c r="N4762" s="8">
        <v>41962</v>
      </c>
      <c r="O4762">
        <v>0</v>
      </c>
      <c r="P4762">
        <v>0</v>
      </c>
      <c r="Q4762">
        <v>13433</v>
      </c>
      <c r="R4762">
        <v>1679.7</v>
      </c>
      <c r="S4762">
        <v>3.4990000000000001</v>
      </c>
      <c r="T4762">
        <v>33</v>
      </c>
      <c r="U4762">
        <v>5089.8999999999996</v>
      </c>
      <c r="V4762">
        <v>2</v>
      </c>
      <c r="W4762">
        <v>1.633</v>
      </c>
      <c r="X4762">
        <v>2.6389999999999998</v>
      </c>
      <c r="Y4762" s="8">
        <v>41962</v>
      </c>
    </row>
    <row r="4763" spans="1:25" x14ac:dyDescent="0.25">
      <c r="A4763">
        <v>-111.97546434</v>
      </c>
      <c r="B4763">
        <v>33.079568780000002</v>
      </c>
      <c r="C4763">
        <v>13</v>
      </c>
      <c r="D4763" t="s">
        <v>371</v>
      </c>
      <c r="E4763" t="s">
        <v>370</v>
      </c>
      <c r="F4763">
        <v>4762</v>
      </c>
      <c r="G4763">
        <v>2</v>
      </c>
      <c r="H4763">
        <v>13.33</v>
      </c>
      <c r="I4763">
        <v>2.4279999999999999</v>
      </c>
      <c r="J4763">
        <v>1</v>
      </c>
      <c r="K4763">
        <v>1166.9000000000001</v>
      </c>
      <c r="L4763" t="s">
        <v>369</v>
      </c>
      <c r="M4763" t="s">
        <v>368</v>
      </c>
      <c r="N4763" s="8">
        <v>41962</v>
      </c>
      <c r="O4763">
        <v>0</v>
      </c>
      <c r="P4763">
        <v>0</v>
      </c>
      <c r="Q4763">
        <v>16006</v>
      </c>
      <c r="R4763">
        <v>1974.4</v>
      </c>
      <c r="S4763">
        <v>4.1130000000000004</v>
      </c>
      <c r="T4763">
        <v>33</v>
      </c>
      <c r="U4763">
        <v>5983.1</v>
      </c>
      <c r="V4763">
        <v>2</v>
      </c>
      <c r="W4763">
        <v>1.655</v>
      </c>
      <c r="X4763">
        <v>2.6749999999999998</v>
      </c>
      <c r="Y4763" s="8">
        <v>41962</v>
      </c>
    </row>
    <row r="4764" spans="1:25" x14ac:dyDescent="0.25">
      <c r="A4764">
        <v>-111.975464</v>
      </c>
      <c r="B4764">
        <v>33.079574770000001</v>
      </c>
      <c r="C4764">
        <v>13</v>
      </c>
      <c r="D4764" t="s">
        <v>371</v>
      </c>
      <c r="E4764" t="s">
        <v>370</v>
      </c>
      <c r="F4764">
        <v>4763</v>
      </c>
      <c r="G4764">
        <v>0</v>
      </c>
      <c r="H4764">
        <v>13.33</v>
      </c>
      <c r="I4764">
        <v>2.4929999999999999</v>
      </c>
      <c r="J4764">
        <v>1</v>
      </c>
      <c r="K4764">
        <v>1166.8</v>
      </c>
      <c r="L4764" t="s">
        <v>369</v>
      </c>
      <c r="M4764" t="s">
        <v>368</v>
      </c>
      <c r="N4764" s="8">
        <v>41962</v>
      </c>
      <c r="O4764">
        <v>0</v>
      </c>
      <c r="P4764">
        <v>0</v>
      </c>
      <c r="Q4764">
        <v>12496</v>
      </c>
      <c r="R4764">
        <v>1500.9</v>
      </c>
      <c r="S4764">
        <v>3.1269999999999998</v>
      </c>
      <c r="T4764">
        <v>33</v>
      </c>
      <c r="U4764">
        <v>4548.2</v>
      </c>
      <c r="V4764">
        <v>2</v>
      </c>
      <c r="W4764">
        <v>1.7</v>
      </c>
      <c r="X4764">
        <v>2.7480000000000002</v>
      </c>
      <c r="Y4764" s="8">
        <v>41962</v>
      </c>
    </row>
    <row r="4765" spans="1:25" x14ac:dyDescent="0.25">
      <c r="A4765">
        <v>-111.97546349</v>
      </c>
      <c r="B4765">
        <v>33.079581789999999</v>
      </c>
      <c r="C4765">
        <v>13</v>
      </c>
      <c r="D4765" t="s">
        <v>371</v>
      </c>
      <c r="E4765" t="s">
        <v>370</v>
      </c>
      <c r="F4765">
        <v>4764</v>
      </c>
      <c r="G4765">
        <v>357</v>
      </c>
      <c r="H4765">
        <v>13.33</v>
      </c>
      <c r="I4765">
        <v>2.395</v>
      </c>
      <c r="J4765">
        <v>1</v>
      </c>
      <c r="K4765">
        <v>1166.8</v>
      </c>
      <c r="L4765" t="s">
        <v>369</v>
      </c>
      <c r="M4765" t="s">
        <v>368</v>
      </c>
      <c r="N4765" s="8">
        <v>41962</v>
      </c>
      <c r="O4765">
        <v>0</v>
      </c>
      <c r="P4765">
        <v>0</v>
      </c>
      <c r="Q4765">
        <v>15058</v>
      </c>
      <c r="R4765">
        <v>1882.9</v>
      </c>
      <c r="S4765">
        <v>3.923</v>
      </c>
      <c r="T4765">
        <v>33</v>
      </c>
      <c r="U4765">
        <v>5705.8</v>
      </c>
      <c r="V4765">
        <v>2</v>
      </c>
      <c r="W4765">
        <v>1.633</v>
      </c>
      <c r="X4765">
        <v>2.6389999999999998</v>
      </c>
      <c r="Y4765" s="8">
        <v>41962</v>
      </c>
    </row>
    <row r="4766" spans="1:25" x14ac:dyDescent="0.25">
      <c r="A4766">
        <v>-111.97546468</v>
      </c>
      <c r="B4766">
        <v>33.079588790000003</v>
      </c>
      <c r="C4766">
        <v>13</v>
      </c>
      <c r="D4766" t="s">
        <v>371</v>
      </c>
      <c r="E4766" t="s">
        <v>370</v>
      </c>
      <c r="F4766">
        <v>4765</v>
      </c>
      <c r="G4766">
        <v>4</v>
      </c>
      <c r="H4766">
        <v>13.33</v>
      </c>
      <c r="I4766">
        <v>2.5259999999999998</v>
      </c>
      <c r="J4766">
        <v>1</v>
      </c>
      <c r="K4766">
        <v>1166.8</v>
      </c>
      <c r="L4766" t="s">
        <v>369</v>
      </c>
      <c r="M4766" t="s">
        <v>368</v>
      </c>
      <c r="N4766" s="8">
        <v>41962</v>
      </c>
      <c r="O4766">
        <v>0</v>
      </c>
      <c r="P4766">
        <v>0</v>
      </c>
      <c r="Q4766">
        <v>11254</v>
      </c>
      <c r="R4766">
        <v>1334.1</v>
      </c>
      <c r="S4766">
        <v>2.7789999999999999</v>
      </c>
      <c r="T4766">
        <v>33</v>
      </c>
      <c r="U4766">
        <v>4042.6</v>
      </c>
      <c r="V4766">
        <v>2</v>
      </c>
      <c r="W4766">
        <v>1.722</v>
      </c>
      <c r="X4766">
        <v>2.7839999999999998</v>
      </c>
      <c r="Y4766" s="8">
        <v>41962</v>
      </c>
    </row>
    <row r="4767" spans="1:25" x14ac:dyDescent="0.25">
      <c r="A4767">
        <v>-111.97546314</v>
      </c>
      <c r="B4767">
        <v>33.079594810000003</v>
      </c>
      <c r="C4767">
        <v>13</v>
      </c>
      <c r="D4767" t="s">
        <v>371</v>
      </c>
      <c r="E4767" t="s">
        <v>370</v>
      </c>
      <c r="F4767">
        <v>4766</v>
      </c>
      <c r="G4767">
        <v>355</v>
      </c>
      <c r="H4767">
        <v>13.33</v>
      </c>
      <c r="I4767">
        <v>2.3290000000000002</v>
      </c>
      <c r="J4767">
        <v>1</v>
      </c>
      <c r="K4767">
        <v>1166.8</v>
      </c>
      <c r="L4767" t="s">
        <v>369</v>
      </c>
      <c r="M4767" t="s">
        <v>368</v>
      </c>
      <c r="N4767" s="8">
        <v>41962</v>
      </c>
      <c r="O4767">
        <v>0</v>
      </c>
      <c r="P4767">
        <v>0</v>
      </c>
      <c r="Q4767">
        <v>13896</v>
      </c>
      <c r="R4767">
        <v>1786.5</v>
      </c>
      <c r="S4767">
        <v>3.722</v>
      </c>
      <c r="T4767">
        <v>33</v>
      </c>
      <c r="U4767">
        <v>5413.5</v>
      </c>
      <c r="V4767">
        <v>2</v>
      </c>
      <c r="W4767">
        <v>1.5880000000000001</v>
      </c>
      <c r="X4767">
        <v>2.5670000000000002</v>
      </c>
      <c r="Y4767" s="8">
        <v>41962</v>
      </c>
    </row>
    <row r="4768" spans="1:25" x14ac:dyDescent="0.25">
      <c r="A4768">
        <v>-111.97546434</v>
      </c>
      <c r="B4768">
        <v>33.079601779999997</v>
      </c>
      <c r="C4768">
        <v>13</v>
      </c>
      <c r="D4768" t="s">
        <v>371</v>
      </c>
      <c r="E4768" t="s">
        <v>370</v>
      </c>
      <c r="F4768">
        <v>4767</v>
      </c>
      <c r="G4768">
        <v>2</v>
      </c>
      <c r="H4768">
        <v>13.33</v>
      </c>
      <c r="I4768">
        <v>2.5590000000000002</v>
      </c>
      <c r="J4768">
        <v>1</v>
      </c>
      <c r="K4768">
        <v>1166.8</v>
      </c>
      <c r="L4768" t="s">
        <v>369</v>
      </c>
      <c r="M4768" t="s">
        <v>368</v>
      </c>
      <c r="N4768" s="8">
        <v>41962</v>
      </c>
      <c r="O4768">
        <v>0</v>
      </c>
      <c r="P4768">
        <v>0</v>
      </c>
      <c r="Q4768">
        <v>14336</v>
      </c>
      <c r="R4768">
        <v>1677.7</v>
      </c>
      <c r="S4768">
        <v>3.4950000000000001</v>
      </c>
      <c r="T4768">
        <v>33</v>
      </c>
      <c r="U4768">
        <v>5083.8999999999996</v>
      </c>
      <c r="V4768">
        <v>2</v>
      </c>
      <c r="W4768">
        <v>1.7450000000000001</v>
      </c>
      <c r="X4768">
        <v>2.82</v>
      </c>
      <c r="Y4768" s="8">
        <v>41962</v>
      </c>
    </row>
    <row r="4769" spans="1:25" x14ac:dyDescent="0.25">
      <c r="A4769">
        <v>-111.975464</v>
      </c>
      <c r="B4769">
        <v>33.07960877</v>
      </c>
      <c r="C4769">
        <v>13</v>
      </c>
      <c r="D4769" t="s">
        <v>371</v>
      </c>
      <c r="E4769" t="s">
        <v>370</v>
      </c>
      <c r="F4769">
        <v>4768</v>
      </c>
      <c r="G4769">
        <v>0</v>
      </c>
      <c r="H4769">
        <v>13.33</v>
      </c>
      <c r="I4769">
        <v>2.395</v>
      </c>
      <c r="J4769">
        <v>1</v>
      </c>
      <c r="K4769">
        <v>1166.7</v>
      </c>
      <c r="L4769" t="s">
        <v>369</v>
      </c>
      <c r="M4769" t="s">
        <v>368</v>
      </c>
      <c r="N4769" s="8">
        <v>41962</v>
      </c>
      <c r="O4769">
        <v>0</v>
      </c>
      <c r="P4769">
        <v>0</v>
      </c>
      <c r="Q4769">
        <v>14750</v>
      </c>
      <c r="R4769">
        <v>1844.4</v>
      </c>
      <c r="S4769">
        <v>3.843</v>
      </c>
      <c r="T4769">
        <v>33</v>
      </c>
      <c r="U4769">
        <v>5589.1</v>
      </c>
      <c r="V4769">
        <v>2</v>
      </c>
      <c r="W4769">
        <v>1.633</v>
      </c>
      <c r="X4769">
        <v>2.6389999999999998</v>
      </c>
      <c r="Y4769" s="8">
        <v>41962</v>
      </c>
    </row>
    <row r="4770" spans="1:25" x14ac:dyDescent="0.25">
      <c r="A4770">
        <v>-111.97546417</v>
      </c>
      <c r="B4770">
        <v>33.07961478</v>
      </c>
      <c r="C4770">
        <v>13</v>
      </c>
      <c r="D4770" t="s">
        <v>371</v>
      </c>
      <c r="E4770" t="s">
        <v>370</v>
      </c>
      <c r="F4770">
        <v>4769</v>
      </c>
      <c r="G4770">
        <v>1</v>
      </c>
      <c r="H4770">
        <v>13.33</v>
      </c>
      <c r="I4770">
        <v>2.2639999999999998</v>
      </c>
      <c r="J4770">
        <v>1</v>
      </c>
      <c r="K4770">
        <v>1166.7</v>
      </c>
      <c r="L4770" t="s">
        <v>369</v>
      </c>
      <c r="M4770" t="s">
        <v>368</v>
      </c>
      <c r="N4770" s="8">
        <v>41962</v>
      </c>
      <c r="O4770">
        <v>0</v>
      </c>
      <c r="P4770">
        <v>0</v>
      </c>
      <c r="Q4770">
        <v>13891</v>
      </c>
      <c r="R4770">
        <v>1837.7</v>
      </c>
      <c r="S4770">
        <v>3.8290000000000002</v>
      </c>
      <c r="T4770">
        <v>33</v>
      </c>
      <c r="U4770">
        <v>5568.7</v>
      </c>
      <c r="V4770">
        <v>2</v>
      </c>
      <c r="W4770">
        <v>1.5429999999999999</v>
      </c>
      <c r="X4770">
        <v>2.4950000000000001</v>
      </c>
      <c r="Y4770" s="8">
        <v>41962</v>
      </c>
    </row>
    <row r="4771" spans="1:25" x14ac:dyDescent="0.25">
      <c r="A4771">
        <v>-111.97546366</v>
      </c>
      <c r="B4771">
        <v>33.079621779999997</v>
      </c>
      <c r="C4771">
        <v>13</v>
      </c>
      <c r="D4771" t="s">
        <v>371</v>
      </c>
      <c r="E4771" t="s">
        <v>370</v>
      </c>
      <c r="F4771">
        <v>4770</v>
      </c>
      <c r="G4771">
        <v>358</v>
      </c>
      <c r="H4771">
        <v>13.33</v>
      </c>
      <c r="I4771">
        <v>2.3620000000000001</v>
      </c>
      <c r="J4771">
        <v>1</v>
      </c>
      <c r="K4771">
        <v>1166.7</v>
      </c>
      <c r="L4771" t="s">
        <v>369</v>
      </c>
      <c r="M4771" t="s">
        <v>368</v>
      </c>
      <c r="N4771" s="8">
        <v>41962</v>
      </c>
      <c r="O4771">
        <v>0</v>
      </c>
      <c r="P4771">
        <v>0</v>
      </c>
      <c r="Q4771">
        <v>13673</v>
      </c>
      <c r="R4771">
        <v>1733.4</v>
      </c>
      <c r="S4771">
        <v>3.6110000000000002</v>
      </c>
      <c r="T4771">
        <v>33</v>
      </c>
      <c r="U4771">
        <v>5252.7</v>
      </c>
      <c r="V4771">
        <v>2</v>
      </c>
      <c r="W4771">
        <v>1.611</v>
      </c>
      <c r="X4771">
        <v>2.6030000000000002</v>
      </c>
      <c r="Y4771" s="8">
        <v>41962</v>
      </c>
    </row>
    <row r="4772" spans="1:25" x14ac:dyDescent="0.25">
      <c r="A4772">
        <v>-111.975464</v>
      </c>
      <c r="B4772">
        <v>33.079627770000002</v>
      </c>
      <c r="C4772">
        <v>13</v>
      </c>
      <c r="D4772" t="s">
        <v>371</v>
      </c>
      <c r="E4772" t="s">
        <v>370</v>
      </c>
      <c r="F4772">
        <v>4771</v>
      </c>
      <c r="G4772">
        <v>0</v>
      </c>
      <c r="H4772">
        <v>13.33</v>
      </c>
      <c r="I4772">
        <v>2.4609999999999999</v>
      </c>
      <c r="J4772">
        <v>1</v>
      </c>
      <c r="K4772">
        <v>1166.7</v>
      </c>
      <c r="L4772" t="s">
        <v>369</v>
      </c>
      <c r="M4772" t="s">
        <v>368</v>
      </c>
      <c r="N4772" s="8">
        <v>41962</v>
      </c>
      <c r="O4772">
        <v>0</v>
      </c>
      <c r="P4772">
        <v>0</v>
      </c>
      <c r="Q4772">
        <v>15772</v>
      </c>
      <c r="R4772">
        <v>1919.6</v>
      </c>
      <c r="S4772">
        <v>3.9990000000000001</v>
      </c>
      <c r="T4772">
        <v>33</v>
      </c>
      <c r="U4772">
        <v>5816.9</v>
      </c>
      <c r="V4772">
        <v>2</v>
      </c>
      <c r="W4772">
        <v>1.6779999999999999</v>
      </c>
      <c r="X4772">
        <v>2.7109999999999999</v>
      </c>
      <c r="Y4772" s="8">
        <v>41962</v>
      </c>
    </row>
    <row r="4773" spans="1:25" x14ac:dyDescent="0.25">
      <c r="A4773">
        <v>-111.975464</v>
      </c>
      <c r="B4773">
        <v>33.079634769999998</v>
      </c>
      <c r="C4773">
        <v>13</v>
      </c>
      <c r="D4773" t="s">
        <v>371</v>
      </c>
      <c r="E4773" t="s">
        <v>370</v>
      </c>
      <c r="F4773">
        <v>4772</v>
      </c>
      <c r="G4773">
        <v>0</v>
      </c>
      <c r="H4773">
        <v>13.33</v>
      </c>
      <c r="I4773">
        <v>2.3620000000000001</v>
      </c>
      <c r="J4773">
        <v>1</v>
      </c>
      <c r="K4773">
        <v>1166.7</v>
      </c>
      <c r="L4773" t="s">
        <v>369</v>
      </c>
      <c r="M4773" t="s">
        <v>368</v>
      </c>
      <c r="N4773" s="8">
        <v>41962</v>
      </c>
      <c r="O4773">
        <v>0</v>
      </c>
      <c r="P4773">
        <v>0</v>
      </c>
      <c r="Q4773">
        <v>13628</v>
      </c>
      <c r="R4773">
        <v>1727.8</v>
      </c>
      <c r="S4773">
        <v>3.6</v>
      </c>
      <c r="T4773">
        <v>33</v>
      </c>
      <c r="U4773">
        <v>5235.7</v>
      </c>
      <c r="V4773">
        <v>2</v>
      </c>
      <c r="W4773">
        <v>1.611</v>
      </c>
      <c r="X4773">
        <v>2.6030000000000002</v>
      </c>
      <c r="Y4773" s="8">
        <v>41962</v>
      </c>
    </row>
    <row r="4774" spans="1:25" x14ac:dyDescent="0.25">
      <c r="A4774">
        <v>-111.97546450999999</v>
      </c>
      <c r="B4774">
        <v>33.079641789999997</v>
      </c>
      <c r="C4774">
        <v>13</v>
      </c>
      <c r="D4774" t="s">
        <v>371</v>
      </c>
      <c r="E4774" t="s">
        <v>370</v>
      </c>
      <c r="F4774">
        <v>4773</v>
      </c>
      <c r="G4774">
        <v>3</v>
      </c>
      <c r="H4774">
        <v>13.33</v>
      </c>
      <c r="I4774">
        <v>2.2970000000000002</v>
      </c>
      <c r="J4774">
        <v>1</v>
      </c>
      <c r="K4774">
        <v>1166.7</v>
      </c>
      <c r="L4774" t="s">
        <v>369</v>
      </c>
      <c r="M4774" t="s">
        <v>368</v>
      </c>
      <c r="N4774" s="8">
        <v>41962</v>
      </c>
      <c r="O4774">
        <v>0</v>
      </c>
      <c r="P4774">
        <v>0</v>
      </c>
      <c r="Q4774">
        <v>17762</v>
      </c>
      <c r="R4774">
        <v>2316.1999999999998</v>
      </c>
      <c r="S4774">
        <v>4.8250000000000002</v>
      </c>
      <c r="T4774">
        <v>33</v>
      </c>
      <c r="U4774">
        <v>7018.9</v>
      </c>
      <c r="V4774">
        <v>2</v>
      </c>
      <c r="W4774">
        <v>1.5660000000000001</v>
      </c>
      <c r="X4774">
        <v>2.5310000000000001</v>
      </c>
      <c r="Y4774" s="8">
        <v>41962</v>
      </c>
    </row>
    <row r="4775" spans="1:25" x14ac:dyDescent="0.25">
      <c r="A4775">
        <v>-111.97546383</v>
      </c>
      <c r="B4775">
        <v>33.079647780000002</v>
      </c>
      <c r="C4775">
        <v>13</v>
      </c>
      <c r="D4775" t="s">
        <v>371</v>
      </c>
      <c r="E4775" t="s">
        <v>370</v>
      </c>
      <c r="F4775">
        <v>4774</v>
      </c>
      <c r="G4775">
        <v>359</v>
      </c>
      <c r="H4775">
        <v>13.33</v>
      </c>
      <c r="I4775">
        <v>2.4609999999999999</v>
      </c>
      <c r="J4775">
        <v>1</v>
      </c>
      <c r="K4775">
        <v>1166.8</v>
      </c>
      <c r="L4775" t="s">
        <v>369</v>
      </c>
      <c r="M4775" t="s">
        <v>368</v>
      </c>
      <c r="N4775" s="8">
        <v>41962</v>
      </c>
      <c r="O4775">
        <v>0</v>
      </c>
      <c r="P4775">
        <v>0</v>
      </c>
      <c r="Q4775">
        <v>16015</v>
      </c>
      <c r="R4775">
        <v>1949.2</v>
      </c>
      <c r="S4775">
        <v>4.0609999999999999</v>
      </c>
      <c r="T4775">
        <v>33</v>
      </c>
      <c r="U4775">
        <v>5906.6</v>
      </c>
      <c r="V4775">
        <v>2</v>
      </c>
      <c r="W4775">
        <v>1.6779999999999999</v>
      </c>
      <c r="X4775">
        <v>2.7109999999999999</v>
      </c>
      <c r="Y4775" s="8">
        <v>41962</v>
      </c>
    </row>
    <row r="4776" spans="1:25" x14ac:dyDescent="0.25">
      <c r="A4776">
        <v>-111.97546349</v>
      </c>
      <c r="B4776">
        <v>33.079654789999999</v>
      </c>
      <c r="C4776">
        <v>13</v>
      </c>
      <c r="D4776" t="s">
        <v>371</v>
      </c>
      <c r="E4776" t="s">
        <v>370</v>
      </c>
      <c r="F4776">
        <v>4775</v>
      </c>
      <c r="G4776">
        <v>357</v>
      </c>
      <c r="H4776">
        <v>13.33</v>
      </c>
      <c r="I4776">
        <v>2.4609999999999999</v>
      </c>
      <c r="J4776">
        <v>1</v>
      </c>
      <c r="K4776">
        <v>1166.7</v>
      </c>
      <c r="L4776" t="s">
        <v>369</v>
      </c>
      <c r="M4776" t="s">
        <v>368</v>
      </c>
      <c r="N4776" s="8">
        <v>41962</v>
      </c>
      <c r="O4776">
        <v>0</v>
      </c>
      <c r="P4776">
        <v>0</v>
      </c>
      <c r="Q4776">
        <v>16813</v>
      </c>
      <c r="R4776">
        <v>2046.3</v>
      </c>
      <c r="S4776">
        <v>4.2629999999999999</v>
      </c>
      <c r="T4776">
        <v>33</v>
      </c>
      <c r="U4776">
        <v>6200.8</v>
      </c>
      <c r="V4776">
        <v>2</v>
      </c>
      <c r="W4776">
        <v>1.6779999999999999</v>
      </c>
      <c r="X4776">
        <v>2.7109999999999999</v>
      </c>
      <c r="Y4776" s="8">
        <v>41962</v>
      </c>
    </row>
    <row r="4777" spans="1:25" x14ac:dyDescent="0.25">
      <c r="A4777">
        <v>-111.97546434</v>
      </c>
      <c r="B4777">
        <v>33.079661780000002</v>
      </c>
      <c r="C4777">
        <v>13</v>
      </c>
      <c r="D4777" t="s">
        <v>371</v>
      </c>
      <c r="E4777" t="s">
        <v>370</v>
      </c>
      <c r="F4777">
        <v>4776</v>
      </c>
      <c r="G4777">
        <v>2</v>
      </c>
      <c r="H4777">
        <v>13.33</v>
      </c>
      <c r="I4777">
        <v>2.3620000000000001</v>
      </c>
      <c r="J4777">
        <v>1</v>
      </c>
      <c r="K4777">
        <v>1166.7</v>
      </c>
      <c r="L4777" t="s">
        <v>369</v>
      </c>
      <c r="M4777" t="s">
        <v>368</v>
      </c>
      <c r="N4777" s="8">
        <v>41962</v>
      </c>
      <c r="O4777">
        <v>0</v>
      </c>
      <c r="P4777">
        <v>0</v>
      </c>
      <c r="Q4777">
        <v>15079</v>
      </c>
      <c r="R4777">
        <v>1911.6</v>
      </c>
      <c r="S4777">
        <v>3.9830000000000001</v>
      </c>
      <c r="T4777">
        <v>33</v>
      </c>
      <c r="U4777">
        <v>5792.8</v>
      </c>
      <c r="V4777">
        <v>2</v>
      </c>
      <c r="W4777">
        <v>1.611</v>
      </c>
      <c r="X4777">
        <v>2.6030000000000002</v>
      </c>
      <c r="Y4777" s="8">
        <v>41962</v>
      </c>
    </row>
    <row r="4778" spans="1:25" x14ac:dyDescent="0.25">
      <c r="A4778">
        <v>-111.97546486</v>
      </c>
      <c r="B4778">
        <v>33.079667809999997</v>
      </c>
      <c r="C4778">
        <v>13</v>
      </c>
      <c r="D4778" t="s">
        <v>371</v>
      </c>
      <c r="E4778" t="s">
        <v>370</v>
      </c>
      <c r="F4778">
        <v>4777</v>
      </c>
      <c r="G4778">
        <v>5</v>
      </c>
      <c r="H4778">
        <v>13.33</v>
      </c>
      <c r="I4778">
        <v>2.2639999999999998</v>
      </c>
      <c r="J4778">
        <v>1</v>
      </c>
      <c r="K4778">
        <v>1166.7</v>
      </c>
      <c r="L4778" t="s">
        <v>369</v>
      </c>
      <c r="M4778" t="s">
        <v>368</v>
      </c>
      <c r="N4778" s="8">
        <v>41962</v>
      </c>
      <c r="O4778">
        <v>0</v>
      </c>
      <c r="P4778">
        <v>0</v>
      </c>
      <c r="Q4778">
        <v>14824</v>
      </c>
      <c r="R4778">
        <v>1961.1</v>
      </c>
      <c r="S4778">
        <v>4.0860000000000003</v>
      </c>
      <c r="T4778">
        <v>33</v>
      </c>
      <c r="U4778">
        <v>5942.8</v>
      </c>
      <c r="V4778">
        <v>2</v>
      </c>
      <c r="W4778">
        <v>1.5429999999999999</v>
      </c>
      <c r="X4778">
        <v>2.4950000000000001</v>
      </c>
      <c r="Y4778" s="8">
        <v>41962</v>
      </c>
    </row>
    <row r="4779" spans="1:25" x14ac:dyDescent="0.25">
      <c r="A4779">
        <v>-111.97546366</v>
      </c>
      <c r="B4779">
        <v>33.079674779999998</v>
      </c>
      <c r="C4779">
        <v>13</v>
      </c>
      <c r="D4779" t="s">
        <v>371</v>
      </c>
      <c r="E4779" t="s">
        <v>370</v>
      </c>
      <c r="F4779">
        <v>4778</v>
      </c>
      <c r="G4779">
        <v>358</v>
      </c>
      <c r="H4779">
        <v>13.33</v>
      </c>
      <c r="I4779">
        <v>2.395</v>
      </c>
      <c r="J4779">
        <v>1</v>
      </c>
      <c r="K4779">
        <v>1166.7</v>
      </c>
      <c r="L4779" t="s">
        <v>369</v>
      </c>
      <c r="M4779" t="s">
        <v>368</v>
      </c>
      <c r="N4779" s="8">
        <v>41962</v>
      </c>
      <c r="O4779">
        <v>0</v>
      </c>
      <c r="P4779">
        <v>0</v>
      </c>
      <c r="Q4779">
        <v>15071</v>
      </c>
      <c r="R4779">
        <v>1884.5</v>
      </c>
      <c r="S4779">
        <v>3.9260000000000002</v>
      </c>
      <c r="T4779">
        <v>33</v>
      </c>
      <c r="U4779">
        <v>5710.5</v>
      </c>
      <c r="V4779">
        <v>2</v>
      </c>
      <c r="W4779">
        <v>1.633</v>
      </c>
      <c r="X4779">
        <v>2.6389999999999998</v>
      </c>
      <c r="Y4779" s="8">
        <v>41962</v>
      </c>
    </row>
    <row r="4780" spans="1:25" x14ac:dyDescent="0.25">
      <c r="A4780">
        <v>-111.97546417</v>
      </c>
      <c r="B4780">
        <v>33.079681780000001</v>
      </c>
      <c r="C4780">
        <v>13</v>
      </c>
      <c r="D4780" t="s">
        <v>371</v>
      </c>
      <c r="E4780" t="s">
        <v>370</v>
      </c>
      <c r="F4780">
        <v>4779</v>
      </c>
      <c r="G4780">
        <v>1</v>
      </c>
      <c r="H4780">
        <v>13.33</v>
      </c>
      <c r="I4780">
        <v>2.395</v>
      </c>
      <c r="J4780">
        <v>1</v>
      </c>
      <c r="K4780">
        <v>1166.8</v>
      </c>
      <c r="L4780" t="s">
        <v>369</v>
      </c>
      <c r="M4780" t="s">
        <v>368</v>
      </c>
      <c r="N4780" s="8">
        <v>41962</v>
      </c>
      <c r="O4780">
        <v>0</v>
      </c>
      <c r="P4780">
        <v>0</v>
      </c>
      <c r="Q4780">
        <v>16254</v>
      </c>
      <c r="R4780">
        <v>2032.4</v>
      </c>
      <c r="S4780">
        <v>4.234</v>
      </c>
      <c r="T4780">
        <v>33</v>
      </c>
      <c r="U4780">
        <v>6158.9</v>
      </c>
      <c r="V4780">
        <v>2</v>
      </c>
      <c r="W4780">
        <v>1.633</v>
      </c>
      <c r="X4780">
        <v>2.6389999999999998</v>
      </c>
      <c r="Y4780" s="8">
        <v>41962</v>
      </c>
    </row>
    <row r="4781" spans="1:25" x14ac:dyDescent="0.25">
      <c r="A4781">
        <v>-111.97546383</v>
      </c>
      <c r="B4781">
        <v>33.07968778</v>
      </c>
      <c r="C4781">
        <v>13</v>
      </c>
      <c r="D4781" t="s">
        <v>371</v>
      </c>
      <c r="E4781" t="s">
        <v>370</v>
      </c>
      <c r="F4781">
        <v>4780</v>
      </c>
      <c r="G4781">
        <v>359</v>
      </c>
      <c r="H4781">
        <v>13.33</v>
      </c>
      <c r="I4781">
        <v>2.2639999999999998</v>
      </c>
      <c r="J4781">
        <v>1</v>
      </c>
      <c r="K4781">
        <v>1166.8</v>
      </c>
      <c r="L4781" t="s">
        <v>369</v>
      </c>
      <c r="M4781" t="s">
        <v>368</v>
      </c>
      <c r="N4781" s="8">
        <v>41962</v>
      </c>
      <c r="O4781">
        <v>0</v>
      </c>
      <c r="P4781">
        <v>0</v>
      </c>
      <c r="Q4781">
        <v>13798</v>
      </c>
      <c r="R4781">
        <v>1825.4</v>
      </c>
      <c r="S4781">
        <v>3.8029999999999999</v>
      </c>
      <c r="T4781">
        <v>33</v>
      </c>
      <c r="U4781">
        <v>5531.4</v>
      </c>
      <c r="V4781">
        <v>2</v>
      </c>
      <c r="W4781">
        <v>1.5429999999999999</v>
      </c>
      <c r="X4781">
        <v>2.4950000000000001</v>
      </c>
      <c r="Y4781" s="8">
        <v>41962</v>
      </c>
    </row>
    <row r="4782" spans="1:25" x14ac:dyDescent="0.25">
      <c r="A4782">
        <v>-111.97546349</v>
      </c>
      <c r="B4782">
        <v>33.079694789999998</v>
      </c>
      <c r="C4782">
        <v>13</v>
      </c>
      <c r="D4782" t="s">
        <v>371</v>
      </c>
      <c r="E4782" t="s">
        <v>370</v>
      </c>
      <c r="F4782">
        <v>4781</v>
      </c>
      <c r="G4782">
        <v>357</v>
      </c>
      <c r="H4782">
        <v>13.33</v>
      </c>
      <c r="I4782">
        <v>2.3620000000000001</v>
      </c>
      <c r="J4782">
        <v>1</v>
      </c>
      <c r="K4782">
        <v>1166.9000000000001</v>
      </c>
      <c r="L4782" t="s">
        <v>369</v>
      </c>
      <c r="M4782" t="s">
        <v>368</v>
      </c>
      <c r="N4782" s="8">
        <v>41962</v>
      </c>
      <c r="O4782">
        <v>0</v>
      </c>
      <c r="P4782">
        <v>0</v>
      </c>
      <c r="Q4782">
        <v>13481</v>
      </c>
      <c r="R4782">
        <v>1709.1</v>
      </c>
      <c r="S4782">
        <v>3.5609999999999999</v>
      </c>
      <c r="T4782">
        <v>33</v>
      </c>
      <c r="U4782">
        <v>5179.1000000000004</v>
      </c>
      <c r="V4782">
        <v>2</v>
      </c>
      <c r="W4782">
        <v>1.611</v>
      </c>
      <c r="X4782">
        <v>2.6030000000000002</v>
      </c>
      <c r="Y4782" s="8">
        <v>41962</v>
      </c>
    </row>
    <row r="4783" spans="1:25" x14ac:dyDescent="0.25">
      <c r="A4783">
        <v>-111.97546450999999</v>
      </c>
      <c r="B4783">
        <v>33.079700789999997</v>
      </c>
      <c r="C4783">
        <v>13</v>
      </c>
      <c r="D4783" t="s">
        <v>371</v>
      </c>
      <c r="E4783" t="s">
        <v>370</v>
      </c>
      <c r="F4783">
        <v>4782</v>
      </c>
      <c r="G4783">
        <v>3</v>
      </c>
      <c r="H4783">
        <v>13.33</v>
      </c>
      <c r="I4783">
        <v>2.3620000000000001</v>
      </c>
      <c r="J4783">
        <v>1</v>
      </c>
      <c r="K4783">
        <v>1166.9000000000001</v>
      </c>
      <c r="L4783" t="s">
        <v>369</v>
      </c>
      <c r="M4783" t="s">
        <v>368</v>
      </c>
      <c r="N4783" s="8">
        <v>41962</v>
      </c>
      <c r="O4783">
        <v>0</v>
      </c>
      <c r="P4783">
        <v>0</v>
      </c>
      <c r="Q4783">
        <v>14759</v>
      </c>
      <c r="R4783">
        <v>1871.2</v>
      </c>
      <c r="S4783">
        <v>3.8980000000000001</v>
      </c>
      <c r="T4783">
        <v>33</v>
      </c>
      <c r="U4783">
        <v>5670.2</v>
      </c>
      <c r="V4783">
        <v>2</v>
      </c>
      <c r="W4783">
        <v>1.611</v>
      </c>
      <c r="X4783">
        <v>2.6030000000000002</v>
      </c>
      <c r="Y4783" s="8">
        <v>41962</v>
      </c>
    </row>
    <row r="4784" spans="1:25" x14ac:dyDescent="0.25">
      <c r="A4784">
        <v>-111.97546366</v>
      </c>
      <c r="B4784">
        <v>33.07970778</v>
      </c>
      <c r="C4784">
        <v>13</v>
      </c>
      <c r="D4784" t="s">
        <v>371</v>
      </c>
      <c r="E4784" t="s">
        <v>370</v>
      </c>
      <c r="F4784">
        <v>4783</v>
      </c>
      <c r="G4784">
        <v>358</v>
      </c>
      <c r="H4784">
        <v>13.33</v>
      </c>
      <c r="I4784">
        <v>2.395</v>
      </c>
      <c r="J4784">
        <v>1</v>
      </c>
      <c r="K4784">
        <v>1166.9000000000001</v>
      </c>
      <c r="L4784" t="s">
        <v>369</v>
      </c>
      <c r="M4784" t="s">
        <v>368</v>
      </c>
      <c r="N4784" s="8">
        <v>41962</v>
      </c>
      <c r="O4784">
        <v>0</v>
      </c>
      <c r="P4784">
        <v>0</v>
      </c>
      <c r="Q4784">
        <v>14463</v>
      </c>
      <c r="R4784">
        <v>1808.5</v>
      </c>
      <c r="S4784">
        <v>3.7679999999999998</v>
      </c>
      <c r="T4784">
        <v>33</v>
      </c>
      <c r="U4784">
        <v>5480.4</v>
      </c>
      <c r="V4784">
        <v>2</v>
      </c>
      <c r="W4784">
        <v>1.633</v>
      </c>
      <c r="X4784">
        <v>2.6389999999999998</v>
      </c>
      <c r="Y4784" s="8">
        <v>41962</v>
      </c>
    </row>
    <row r="4785" spans="1:25" x14ac:dyDescent="0.25">
      <c r="A4785">
        <v>-111.97546450999999</v>
      </c>
      <c r="B4785">
        <v>33.079714789999997</v>
      </c>
      <c r="C4785">
        <v>13</v>
      </c>
      <c r="D4785" t="s">
        <v>371</v>
      </c>
      <c r="E4785" t="s">
        <v>370</v>
      </c>
      <c r="F4785">
        <v>4784</v>
      </c>
      <c r="G4785">
        <v>3</v>
      </c>
      <c r="H4785">
        <v>13.33</v>
      </c>
      <c r="I4785">
        <v>2.3620000000000001</v>
      </c>
      <c r="J4785">
        <v>1</v>
      </c>
      <c r="K4785">
        <v>1166.9000000000001</v>
      </c>
      <c r="L4785" t="s">
        <v>369</v>
      </c>
      <c r="M4785" t="s">
        <v>368</v>
      </c>
      <c r="N4785" s="8">
        <v>41962</v>
      </c>
      <c r="O4785">
        <v>0</v>
      </c>
      <c r="P4785">
        <v>0</v>
      </c>
      <c r="Q4785">
        <v>13072</v>
      </c>
      <c r="R4785">
        <v>1657.2</v>
      </c>
      <c r="S4785">
        <v>3.4529999999999998</v>
      </c>
      <c r="T4785">
        <v>33</v>
      </c>
      <c r="U4785">
        <v>5021.8999999999996</v>
      </c>
      <c r="V4785">
        <v>2</v>
      </c>
      <c r="W4785">
        <v>1.611</v>
      </c>
      <c r="X4785">
        <v>2.6030000000000002</v>
      </c>
      <c r="Y4785" s="8">
        <v>41962</v>
      </c>
    </row>
    <row r="4786" spans="1:25" x14ac:dyDescent="0.25">
      <c r="A4786">
        <v>-111.97546434</v>
      </c>
      <c r="B4786">
        <v>33.079720780000002</v>
      </c>
      <c r="C4786">
        <v>13</v>
      </c>
      <c r="D4786" t="s">
        <v>371</v>
      </c>
      <c r="E4786" t="s">
        <v>370</v>
      </c>
      <c r="F4786">
        <v>4785</v>
      </c>
      <c r="G4786">
        <v>2</v>
      </c>
      <c r="H4786">
        <v>13.33</v>
      </c>
      <c r="I4786">
        <v>2.2309999999999999</v>
      </c>
      <c r="J4786">
        <v>1</v>
      </c>
      <c r="K4786">
        <v>1166.8</v>
      </c>
      <c r="L4786" t="s">
        <v>369</v>
      </c>
      <c r="M4786" t="s">
        <v>368</v>
      </c>
      <c r="N4786" s="8">
        <v>41962</v>
      </c>
      <c r="O4786">
        <v>0</v>
      </c>
      <c r="P4786">
        <v>0</v>
      </c>
      <c r="Q4786">
        <v>14508</v>
      </c>
      <c r="R4786">
        <v>1947.5</v>
      </c>
      <c r="S4786">
        <v>4.0570000000000004</v>
      </c>
      <c r="T4786">
        <v>33</v>
      </c>
      <c r="U4786">
        <v>5901.5</v>
      </c>
      <c r="V4786">
        <v>2</v>
      </c>
      <c r="W4786">
        <v>1.5209999999999999</v>
      </c>
      <c r="X4786">
        <v>2.4580000000000002</v>
      </c>
      <c r="Y4786" s="8">
        <v>41962</v>
      </c>
    </row>
    <row r="4787" spans="1:25" x14ac:dyDescent="0.25">
      <c r="A4787">
        <v>-111.97546434</v>
      </c>
      <c r="B4787">
        <v>33.079727779999999</v>
      </c>
      <c r="C4787">
        <v>13</v>
      </c>
      <c r="D4787" t="s">
        <v>371</v>
      </c>
      <c r="E4787" t="s">
        <v>370</v>
      </c>
      <c r="F4787">
        <v>4786</v>
      </c>
      <c r="G4787">
        <v>2</v>
      </c>
      <c r="H4787">
        <v>13.33</v>
      </c>
      <c r="I4787">
        <v>2.3620000000000001</v>
      </c>
      <c r="J4787">
        <v>1</v>
      </c>
      <c r="K4787">
        <v>1166.8</v>
      </c>
      <c r="L4787" t="s">
        <v>369</v>
      </c>
      <c r="M4787" t="s">
        <v>368</v>
      </c>
      <c r="N4787" s="8">
        <v>41962</v>
      </c>
      <c r="O4787">
        <v>0</v>
      </c>
      <c r="P4787">
        <v>0</v>
      </c>
      <c r="Q4787">
        <v>15157</v>
      </c>
      <c r="R4787">
        <v>1921.6</v>
      </c>
      <c r="S4787">
        <v>4.0030000000000001</v>
      </c>
      <c r="T4787">
        <v>33</v>
      </c>
      <c r="U4787">
        <v>5823.1</v>
      </c>
      <c r="V4787">
        <v>2</v>
      </c>
      <c r="W4787">
        <v>1.611</v>
      </c>
      <c r="X4787">
        <v>2.6030000000000002</v>
      </c>
      <c r="Y4787" s="8">
        <v>41962</v>
      </c>
    </row>
    <row r="4788" spans="1:25" x14ac:dyDescent="0.25">
      <c r="A4788">
        <v>-111.97546366</v>
      </c>
      <c r="B4788">
        <v>33.079733779999998</v>
      </c>
      <c r="C4788">
        <v>13</v>
      </c>
      <c r="D4788" t="s">
        <v>371</v>
      </c>
      <c r="E4788" t="s">
        <v>370</v>
      </c>
      <c r="F4788">
        <v>4787</v>
      </c>
      <c r="G4788">
        <v>358</v>
      </c>
      <c r="H4788">
        <v>13.33</v>
      </c>
      <c r="I4788">
        <v>2.3620000000000001</v>
      </c>
      <c r="J4788">
        <v>1</v>
      </c>
      <c r="K4788">
        <v>1167</v>
      </c>
      <c r="L4788" t="s">
        <v>369</v>
      </c>
      <c r="M4788" t="s">
        <v>368</v>
      </c>
      <c r="N4788" s="8">
        <v>41962</v>
      </c>
      <c r="O4788">
        <v>0</v>
      </c>
      <c r="P4788">
        <v>0</v>
      </c>
      <c r="Q4788">
        <v>16832</v>
      </c>
      <c r="R4788">
        <v>2133.9</v>
      </c>
      <c r="S4788">
        <v>4.4459999999999997</v>
      </c>
      <c r="T4788">
        <v>33</v>
      </c>
      <c r="U4788">
        <v>6466.5</v>
      </c>
      <c r="V4788">
        <v>2</v>
      </c>
      <c r="W4788">
        <v>1.611</v>
      </c>
      <c r="X4788">
        <v>2.6030000000000002</v>
      </c>
      <c r="Y4788" s="8">
        <v>41962</v>
      </c>
    </row>
    <row r="4789" spans="1:25" x14ac:dyDescent="0.25">
      <c r="A4789">
        <v>-111.97546366</v>
      </c>
      <c r="B4789">
        <v>33.079740780000002</v>
      </c>
      <c r="C4789">
        <v>13</v>
      </c>
      <c r="D4789" t="s">
        <v>371</v>
      </c>
      <c r="E4789" t="s">
        <v>370</v>
      </c>
      <c r="F4789">
        <v>4788</v>
      </c>
      <c r="G4789">
        <v>358</v>
      </c>
      <c r="H4789">
        <v>13.33</v>
      </c>
      <c r="I4789">
        <v>2.395</v>
      </c>
      <c r="J4789">
        <v>1</v>
      </c>
      <c r="K4789">
        <v>1167</v>
      </c>
      <c r="L4789" t="s">
        <v>369</v>
      </c>
      <c r="M4789" t="s">
        <v>368</v>
      </c>
      <c r="N4789" s="8">
        <v>41962</v>
      </c>
      <c r="O4789">
        <v>0</v>
      </c>
      <c r="P4789">
        <v>0</v>
      </c>
      <c r="Q4789">
        <v>16440</v>
      </c>
      <c r="R4789">
        <v>2055.6999999999998</v>
      </c>
      <c r="S4789">
        <v>4.2830000000000004</v>
      </c>
      <c r="T4789">
        <v>33</v>
      </c>
      <c r="U4789">
        <v>6229.5</v>
      </c>
      <c r="V4789">
        <v>2</v>
      </c>
      <c r="W4789">
        <v>1.633</v>
      </c>
      <c r="X4789">
        <v>2.6389999999999998</v>
      </c>
      <c r="Y4789" s="8">
        <v>41962</v>
      </c>
    </row>
    <row r="4790" spans="1:25" x14ac:dyDescent="0.25">
      <c r="A4790">
        <v>-111.9754642</v>
      </c>
      <c r="B4790">
        <v>33.079746839999999</v>
      </c>
      <c r="C4790">
        <v>13</v>
      </c>
      <c r="D4790" t="s">
        <v>371</v>
      </c>
      <c r="E4790" t="s">
        <v>370</v>
      </c>
      <c r="F4790">
        <v>4789</v>
      </c>
      <c r="G4790">
        <v>7</v>
      </c>
      <c r="H4790">
        <v>13.33</v>
      </c>
      <c r="I4790">
        <v>2.4609999999999999</v>
      </c>
      <c r="J4790">
        <v>1</v>
      </c>
      <c r="K4790">
        <v>1167</v>
      </c>
      <c r="L4790" t="s">
        <v>369</v>
      </c>
      <c r="M4790" t="s">
        <v>368</v>
      </c>
      <c r="N4790" s="8">
        <v>41962</v>
      </c>
      <c r="O4790">
        <v>0</v>
      </c>
      <c r="P4790">
        <v>0</v>
      </c>
      <c r="Q4790">
        <v>14469</v>
      </c>
      <c r="R4790">
        <v>1760.9</v>
      </c>
      <c r="S4790">
        <v>3.669</v>
      </c>
      <c r="T4790">
        <v>33</v>
      </c>
      <c r="U4790">
        <v>5336.1</v>
      </c>
      <c r="V4790">
        <v>2</v>
      </c>
      <c r="W4790">
        <v>1.6779999999999999</v>
      </c>
      <c r="X4790">
        <v>2.7109999999999999</v>
      </c>
      <c r="Y4790" s="8">
        <v>41962</v>
      </c>
    </row>
    <row r="4791" spans="1:25" x14ac:dyDescent="0.25">
      <c r="A4791">
        <v>-111.97546266000001</v>
      </c>
      <c r="B4791">
        <v>33.079753779999997</v>
      </c>
      <c r="C4791">
        <v>13</v>
      </c>
      <c r="D4791" t="s">
        <v>371</v>
      </c>
      <c r="E4791" t="s">
        <v>370</v>
      </c>
      <c r="F4791">
        <v>4790</v>
      </c>
      <c r="G4791">
        <v>358</v>
      </c>
      <c r="H4791">
        <v>13.33</v>
      </c>
      <c r="I4791">
        <v>2.3620000000000001</v>
      </c>
      <c r="J4791">
        <v>1</v>
      </c>
      <c r="K4791">
        <v>1167</v>
      </c>
      <c r="L4791" t="s">
        <v>369</v>
      </c>
      <c r="M4791" t="s">
        <v>368</v>
      </c>
      <c r="N4791" s="8">
        <v>41962</v>
      </c>
      <c r="O4791">
        <v>0</v>
      </c>
      <c r="P4791">
        <v>0</v>
      </c>
      <c r="Q4791">
        <v>14749</v>
      </c>
      <c r="R4791">
        <v>1869.8</v>
      </c>
      <c r="S4791">
        <v>3.895</v>
      </c>
      <c r="T4791">
        <v>33</v>
      </c>
      <c r="U4791">
        <v>5666</v>
      </c>
      <c r="V4791">
        <v>2</v>
      </c>
      <c r="W4791">
        <v>1.611</v>
      </c>
      <c r="X4791">
        <v>2.6030000000000002</v>
      </c>
      <c r="Y4791" s="8">
        <v>41962</v>
      </c>
    </row>
    <row r="4792" spans="1:25" x14ac:dyDescent="0.25">
      <c r="A4792">
        <v>-111.975463</v>
      </c>
      <c r="B4792">
        <v>33.07976077</v>
      </c>
      <c r="C4792">
        <v>13</v>
      </c>
      <c r="D4792" t="s">
        <v>371</v>
      </c>
      <c r="E4792" t="s">
        <v>370</v>
      </c>
      <c r="F4792">
        <v>4791</v>
      </c>
      <c r="G4792">
        <v>0</v>
      </c>
      <c r="H4792">
        <v>13.33</v>
      </c>
      <c r="I4792">
        <v>2.3620000000000001</v>
      </c>
      <c r="J4792">
        <v>1</v>
      </c>
      <c r="K4792">
        <v>1167</v>
      </c>
      <c r="L4792" t="s">
        <v>369</v>
      </c>
      <c r="M4792" t="s">
        <v>368</v>
      </c>
      <c r="N4792" s="8">
        <v>41962</v>
      </c>
      <c r="O4792">
        <v>0</v>
      </c>
      <c r="P4792">
        <v>0</v>
      </c>
      <c r="Q4792">
        <v>13533</v>
      </c>
      <c r="R4792">
        <v>1715.7</v>
      </c>
      <c r="S4792">
        <v>3.5739999999999998</v>
      </c>
      <c r="T4792">
        <v>33</v>
      </c>
      <c r="U4792">
        <v>5199.2</v>
      </c>
      <c r="V4792">
        <v>2</v>
      </c>
      <c r="W4792">
        <v>1.611</v>
      </c>
      <c r="X4792">
        <v>2.6030000000000002</v>
      </c>
      <c r="Y4792" s="8">
        <v>41962</v>
      </c>
    </row>
    <row r="4793" spans="1:25" x14ac:dyDescent="0.25">
      <c r="A4793">
        <v>-111.97546283</v>
      </c>
      <c r="B4793">
        <v>33.07976678</v>
      </c>
      <c r="C4793">
        <v>13</v>
      </c>
      <c r="D4793" t="s">
        <v>371</v>
      </c>
      <c r="E4793" t="s">
        <v>370</v>
      </c>
      <c r="F4793">
        <v>4792</v>
      </c>
      <c r="G4793">
        <v>359</v>
      </c>
      <c r="H4793">
        <v>13.33</v>
      </c>
      <c r="I4793">
        <v>2.4929999999999999</v>
      </c>
      <c r="J4793">
        <v>1</v>
      </c>
      <c r="K4793">
        <v>1167.0999999999999</v>
      </c>
      <c r="L4793" t="s">
        <v>369</v>
      </c>
      <c r="M4793" t="s">
        <v>368</v>
      </c>
      <c r="N4793" s="8">
        <v>41962</v>
      </c>
      <c r="O4793">
        <v>0</v>
      </c>
      <c r="P4793">
        <v>0</v>
      </c>
      <c r="Q4793">
        <v>15653</v>
      </c>
      <c r="R4793">
        <v>1880.1</v>
      </c>
      <c r="S4793">
        <v>3.9169999999999998</v>
      </c>
      <c r="T4793">
        <v>33</v>
      </c>
      <c r="U4793">
        <v>5697.1</v>
      </c>
      <c r="V4793">
        <v>2</v>
      </c>
      <c r="W4793">
        <v>1.7</v>
      </c>
      <c r="X4793">
        <v>2.7480000000000002</v>
      </c>
      <c r="Y4793" s="8">
        <v>41962</v>
      </c>
    </row>
    <row r="4794" spans="1:25" x14ac:dyDescent="0.25">
      <c r="A4794">
        <v>-111.97546283</v>
      </c>
      <c r="B4794">
        <v>33.079773779999996</v>
      </c>
      <c r="C4794">
        <v>13</v>
      </c>
      <c r="D4794" t="s">
        <v>371</v>
      </c>
      <c r="E4794" t="s">
        <v>370</v>
      </c>
      <c r="F4794">
        <v>4793</v>
      </c>
      <c r="G4794">
        <v>359</v>
      </c>
      <c r="H4794">
        <v>13.33</v>
      </c>
      <c r="I4794">
        <v>2.3290000000000002</v>
      </c>
      <c r="J4794">
        <v>1</v>
      </c>
      <c r="K4794">
        <v>1167.2</v>
      </c>
      <c r="L4794" t="s">
        <v>369</v>
      </c>
      <c r="M4794" t="s">
        <v>368</v>
      </c>
      <c r="N4794" s="8">
        <v>41962</v>
      </c>
      <c r="O4794">
        <v>0</v>
      </c>
      <c r="P4794">
        <v>0</v>
      </c>
      <c r="Q4794">
        <v>16165</v>
      </c>
      <c r="R4794">
        <v>2078.1999999999998</v>
      </c>
      <c r="S4794">
        <v>4.33</v>
      </c>
      <c r="T4794">
        <v>33</v>
      </c>
      <c r="U4794">
        <v>6297.5</v>
      </c>
      <c r="V4794">
        <v>2</v>
      </c>
      <c r="W4794">
        <v>1.5880000000000001</v>
      </c>
      <c r="X4794">
        <v>2.5670000000000002</v>
      </c>
      <c r="Y4794" s="8">
        <v>41962</v>
      </c>
    </row>
    <row r="4795" spans="1:25" x14ac:dyDescent="0.25">
      <c r="A4795">
        <v>-111.975463</v>
      </c>
      <c r="B4795">
        <v>33.079779770000002</v>
      </c>
      <c r="C4795">
        <v>13</v>
      </c>
      <c r="D4795" t="s">
        <v>371</v>
      </c>
      <c r="E4795" t="s">
        <v>370</v>
      </c>
      <c r="F4795">
        <v>4794</v>
      </c>
      <c r="G4795">
        <v>0</v>
      </c>
      <c r="H4795">
        <v>13.33</v>
      </c>
      <c r="I4795">
        <v>2.395</v>
      </c>
      <c r="J4795">
        <v>1</v>
      </c>
      <c r="K4795">
        <v>1167.2</v>
      </c>
      <c r="L4795" t="s">
        <v>369</v>
      </c>
      <c r="M4795" t="s">
        <v>368</v>
      </c>
      <c r="N4795" s="8">
        <v>41962</v>
      </c>
      <c r="O4795">
        <v>0</v>
      </c>
      <c r="P4795">
        <v>0</v>
      </c>
      <c r="Q4795">
        <v>14738</v>
      </c>
      <c r="R4795">
        <v>1842.8</v>
      </c>
      <c r="S4795">
        <v>3.839</v>
      </c>
      <c r="T4795">
        <v>33</v>
      </c>
      <c r="U4795">
        <v>5584.3</v>
      </c>
      <c r="V4795">
        <v>2</v>
      </c>
      <c r="W4795">
        <v>1.633</v>
      </c>
      <c r="X4795">
        <v>2.6389999999999998</v>
      </c>
      <c r="Y4795" s="8">
        <v>41962</v>
      </c>
    </row>
    <row r="4796" spans="1:25" x14ac:dyDescent="0.25">
      <c r="A4796">
        <v>-111.975463</v>
      </c>
      <c r="B4796">
        <v>33.079786769999998</v>
      </c>
      <c r="C4796">
        <v>13</v>
      </c>
      <c r="D4796" t="s">
        <v>371</v>
      </c>
      <c r="E4796" t="s">
        <v>370</v>
      </c>
      <c r="F4796">
        <v>4795</v>
      </c>
      <c r="G4796">
        <v>0</v>
      </c>
      <c r="H4796">
        <v>13.33</v>
      </c>
      <c r="I4796">
        <v>2.395</v>
      </c>
      <c r="J4796">
        <v>1</v>
      </c>
      <c r="K4796">
        <v>1167.2</v>
      </c>
      <c r="L4796" t="s">
        <v>369</v>
      </c>
      <c r="M4796" t="s">
        <v>368</v>
      </c>
      <c r="N4796" s="8">
        <v>41962</v>
      </c>
      <c r="O4796">
        <v>0</v>
      </c>
      <c r="P4796">
        <v>0</v>
      </c>
      <c r="Q4796">
        <v>17665</v>
      </c>
      <c r="R4796">
        <v>2208.9</v>
      </c>
      <c r="S4796">
        <v>4.6020000000000003</v>
      </c>
      <c r="T4796">
        <v>33</v>
      </c>
      <c r="U4796">
        <v>6693.7</v>
      </c>
      <c r="V4796">
        <v>2</v>
      </c>
      <c r="W4796">
        <v>1.633</v>
      </c>
      <c r="X4796">
        <v>2.6389999999999998</v>
      </c>
      <c r="Y4796" s="8">
        <v>41962</v>
      </c>
    </row>
    <row r="4797" spans="1:25" x14ac:dyDescent="0.25">
      <c r="A4797">
        <v>-111.97546249</v>
      </c>
      <c r="B4797">
        <v>33.079793789999997</v>
      </c>
      <c r="C4797">
        <v>13</v>
      </c>
      <c r="D4797" t="s">
        <v>371</v>
      </c>
      <c r="E4797" t="s">
        <v>370</v>
      </c>
      <c r="F4797">
        <v>4796</v>
      </c>
      <c r="G4797">
        <v>357</v>
      </c>
      <c r="H4797">
        <v>13.33</v>
      </c>
      <c r="I4797">
        <v>2.395</v>
      </c>
      <c r="J4797">
        <v>1</v>
      </c>
      <c r="K4797">
        <v>1167.2</v>
      </c>
      <c r="L4797" t="s">
        <v>369</v>
      </c>
      <c r="M4797" t="s">
        <v>368</v>
      </c>
      <c r="N4797" s="8">
        <v>41962</v>
      </c>
      <c r="O4797">
        <v>0</v>
      </c>
      <c r="P4797">
        <v>0</v>
      </c>
      <c r="Q4797">
        <v>15148</v>
      </c>
      <c r="R4797">
        <v>1894.1</v>
      </c>
      <c r="S4797">
        <v>3.9460000000000002</v>
      </c>
      <c r="T4797">
        <v>33</v>
      </c>
      <c r="U4797">
        <v>5739.6</v>
      </c>
      <c r="V4797">
        <v>2</v>
      </c>
      <c r="W4797">
        <v>1.633</v>
      </c>
      <c r="X4797">
        <v>2.6389999999999998</v>
      </c>
      <c r="Y4797" s="8">
        <v>41962</v>
      </c>
    </row>
    <row r="4798" spans="1:25" x14ac:dyDescent="0.25">
      <c r="A4798">
        <v>-111.97546283</v>
      </c>
      <c r="B4798">
        <v>33.079800779999999</v>
      </c>
      <c r="C4798">
        <v>13</v>
      </c>
      <c r="D4798" t="s">
        <v>371</v>
      </c>
      <c r="E4798" t="s">
        <v>370</v>
      </c>
      <c r="F4798">
        <v>4797</v>
      </c>
      <c r="G4798">
        <v>359</v>
      </c>
      <c r="H4798">
        <v>13.33</v>
      </c>
      <c r="I4798">
        <v>2.5590000000000002</v>
      </c>
      <c r="J4798">
        <v>1</v>
      </c>
      <c r="K4798">
        <v>1167.2</v>
      </c>
      <c r="L4798" t="s">
        <v>369</v>
      </c>
      <c r="M4798" t="s">
        <v>368</v>
      </c>
      <c r="N4798" s="8">
        <v>41962</v>
      </c>
      <c r="O4798">
        <v>0</v>
      </c>
      <c r="P4798">
        <v>0</v>
      </c>
      <c r="Q4798">
        <v>17322</v>
      </c>
      <c r="R4798">
        <v>2027.1</v>
      </c>
      <c r="S4798">
        <v>4.2229999999999999</v>
      </c>
      <c r="T4798">
        <v>33</v>
      </c>
      <c r="U4798">
        <v>6142.7</v>
      </c>
      <c r="V4798">
        <v>2</v>
      </c>
      <c r="W4798">
        <v>1.7450000000000001</v>
      </c>
      <c r="X4798">
        <v>2.82</v>
      </c>
      <c r="Y4798" s="8">
        <v>41962</v>
      </c>
    </row>
    <row r="4799" spans="1:25" x14ac:dyDescent="0.25">
      <c r="A4799">
        <v>-111.97546266000001</v>
      </c>
      <c r="B4799">
        <v>33.079806779999998</v>
      </c>
      <c r="C4799">
        <v>13</v>
      </c>
      <c r="D4799" t="s">
        <v>371</v>
      </c>
      <c r="E4799" t="s">
        <v>370</v>
      </c>
      <c r="F4799">
        <v>4798</v>
      </c>
      <c r="G4799">
        <v>358</v>
      </c>
      <c r="H4799">
        <v>13.33</v>
      </c>
      <c r="I4799">
        <v>2.395</v>
      </c>
      <c r="J4799">
        <v>1</v>
      </c>
      <c r="K4799">
        <v>1167.2</v>
      </c>
      <c r="L4799" t="s">
        <v>369</v>
      </c>
      <c r="M4799" t="s">
        <v>368</v>
      </c>
      <c r="N4799" s="8">
        <v>41962</v>
      </c>
      <c r="O4799">
        <v>0</v>
      </c>
      <c r="P4799">
        <v>0</v>
      </c>
      <c r="Q4799">
        <v>15548</v>
      </c>
      <c r="R4799">
        <v>1944.2</v>
      </c>
      <c r="S4799">
        <v>4.05</v>
      </c>
      <c r="T4799">
        <v>33</v>
      </c>
      <c r="U4799">
        <v>5891.4</v>
      </c>
      <c r="V4799">
        <v>2</v>
      </c>
      <c r="W4799">
        <v>1.633</v>
      </c>
      <c r="X4799">
        <v>2.6389999999999998</v>
      </c>
      <c r="Y4799" s="8">
        <v>41962</v>
      </c>
    </row>
    <row r="4800" spans="1:25" x14ac:dyDescent="0.25">
      <c r="A4800">
        <v>-111.97546334</v>
      </c>
      <c r="B4800">
        <v>33.079813780000002</v>
      </c>
      <c r="C4800">
        <v>13</v>
      </c>
      <c r="D4800" t="s">
        <v>371</v>
      </c>
      <c r="E4800" t="s">
        <v>370</v>
      </c>
      <c r="F4800">
        <v>4799</v>
      </c>
      <c r="G4800">
        <v>2</v>
      </c>
      <c r="H4800">
        <v>13.33</v>
      </c>
      <c r="I4800">
        <v>2.2970000000000002</v>
      </c>
      <c r="J4800">
        <v>1</v>
      </c>
      <c r="K4800">
        <v>1167.4000000000001</v>
      </c>
      <c r="L4800" t="s">
        <v>369</v>
      </c>
      <c r="M4800" t="s">
        <v>368</v>
      </c>
      <c r="N4800" s="8">
        <v>41962</v>
      </c>
      <c r="O4800">
        <v>0</v>
      </c>
      <c r="P4800">
        <v>0</v>
      </c>
      <c r="Q4800">
        <v>16826</v>
      </c>
      <c r="R4800">
        <v>2194.1</v>
      </c>
      <c r="S4800">
        <v>4.5709999999999997</v>
      </c>
      <c r="T4800">
        <v>33</v>
      </c>
      <c r="U4800">
        <v>6648.8</v>
      </c>
      <c r="V4800">
        <v>2</v>
      </c>
      <c r="W4800">
        <v>1.5660000000000001</v>
      </c>
      <c r="X4800">
        <v>2.5310000000000001</v>
      </c>
      <c r="Y4800" s="8">
        <v>41962</v>
      </c>
    </row>
    <row r="4801" spans="1:25" x14ac:dyDescent="0.25">
      <c r="A4801">
        <v>-111.975463</v>
      </c>
      <c r="B4801">
        <v>33.07981977</v>
      </c>
      <c r="C4801">
        <v>13</v>
      </c>
      <c r="D4801" t="s">
        <v>371</v>
      </c>
      <c r="E4801" t="s">
        <v>370</v>
      </c>
      <c r="F4801">
        <v>4800</v>
      </c>
      <c r="G4801">
        <v>0</v>
      </c>
      <c r="H4801">
        <v>13.33</v>
      </c>
      <c r="I4801">
        <v>2.2639999999999998</v>
      </c>
      <c r="J4801">
        <v>1</v>
      </c>
      <c r="K4801">
        <v>1167.4000000000001</v>
      </c>
      <c r="L4801" t="s">
        <v>369</v>
      </c>
      <c r="M4801" t="s">
        <v>368</v>
      </c>
      <c r="N4801" s="8">
        <v>41962</v>
      </c>
      <c r="O4801">
        <v>0</v>
      </c>
      <c r="P4801">
        <v>0</v>
      </c>
      <c r="Q4801">
        <v>16055</v>
      </c>
      <c r="R4801">
        <v>2124</v>
      </c>
      <c r="S4801">
        <v>4.4249999999999998</v>
      </c>
      <c r="T4801">
        <v>33</v>
      </c>
      <c r="U4801">
        <v>6436.2</v>
      </c>
      <c r="V4801">
        <v>2</v>
      </c>
      <c r="W4801">
        <v>1.5429999999999999</v>
      </c>
      <c r="X4801">
        <v>2.4950000000000001</v>
      </c>
      <c r="Y4801" s="8">
        <v>41962</v>
      </c>
    </row>
    <row r="4802" spans="1:25" x14ac:dyDescent="0.25">
      <c r="A4802">
        <v>-111.97546403</v>
      </c>
      <c r="B4802">
        <v>33.079826820000001</v>
      </c>
      <c r="C4802">
        <v>13</v>
      </c>
      <c r="D4802" t="s">
        <v>371</v>
      </c>
      <c r="E4802" t="s">
        <v>370</v>
      </c>
      <c r="F4802">
        <v>4801</v>
      </c>
      <c r="G4802">
        <v>6</v>
      </c>
      <c r="H4802">
        <v>13.33</v>
      </c>
      <c r="I4802">
        <v>2.3290000000000002</v>
      </c>
      <c r="J4802">
        <v>1</v>
      </c>
      <c r="K4802">
        <v>1167.4000000000001</v>
      </c>
      <c r="L4802" t="s">
        <v>369</v>
      </c>
      <c r="M4802" t="s">
        <v>368</v>
      </c>
      <c r="N4802" s="8">
        <v>41962</v>
      </c>
      <c r="O4802">
        <v>0</v>
      </c>
      <c r="P4802">
        <v>0</v>
      </c>
      <c r="Q4802">
        <v>15839</v>
      </c>
      <c r="R4802">
        <v>2036.3</v>
      </c>
      <c r="S4802">
        <v>4.242</v>
      </c>
      <c r="T4802">
        <v>33</v>
      </c>
      <c r="U4802">
        <v>6170.6</v>
      </c>
      <c r="V4802">
        <v>2</v>
      </c>
      <c r="W4802">
        <v>1.5880000000000001</v>
      </c>
      <c r="X4802">
        <v>2.5670000000000002</v>
      </c>
      <c r="Y4802" s="8">
        <v>41962</v>
      </c>
    </row>
    <row r="4803" spans="1:25" x14ac:dyDescent="0.25">
      <c r="A4803">
        <v>-111.97546266000001</v>
      </c>
      <c r="B4803">
        <v>33.079832779999997</v>
      </c>
      <c r="C4803">
        <v>13</v>
      </c>
      <c r="D4803" t="s">
        <v>371</v>
      </c>
      <c r="E4803" t="s">
        <v>370</v>
      </c>
      <c r="F4803">
        <v>4802</v>
      </c>
      <c r="G4803">
        <v>358</v>
      </c>
      <c r="H4803">
        <v>13.33</v>
      </c>
      <c r="I4803">
        <v>2.2970000000000002</v>
      </c>
      <c r="J4803">
        <v>1</v>
      </c>
      <c r="K4803">
        <v>1167.4000000000001</v>
      </c>
      <c r="L4803" t="s">
        <v>369</v>
      </c>
      <c r="M4803" t="s">
        <v>368</v>
      </c>
      <c r="N4803" s="8">
        <v>41962</v>
      </c>
      <c r="O4803">
        <v>0</v>
      </c>
      <c r="P4803">
        <v>0</v>
      </c>
      <c r="Q4803">
        <v>17724</v>
      </c>
      <c r="R4803">
        <v>2311.1999999999998</v>
      </c>
      <c r="S4803">
        <v>4.8150000000000004</v>
      </c>
      <c r="T4803">
        <v>33</v>
      </c>
      <c r="U4803">
        <v>7003.5</v>
      </c>
      <c r="V4803">
        <v>2</v>
      </c>
      <c r="W4803">
        <v>1.5660000000000001</v>
      </c>
      <c r="X4803">
        <v>2.5310000000000001</v>
      </c>
      <c r="Y4803" s="8">
        <v>41962</v>
      </c>
    </row>
    <row r="4804" spans="1:25" x14ac:dyDescent="0.25">
      <c r="A4804">
        <v>-111.97546266000001</v>
      </c>
      <c r="B4804">
        <v>33.07983978</v>
      </c>
      <c r="C4804">
        <v>13</v>
      </c>
      <c r="D4804" t="s">
        <v>371</v>
      </c>
      <c r="E4804" t="s">
        <v>370</v>
      </c>
      <c r="F4804">
        <v>4803</v>
      </c>
      <c r="G4804">
        <v>358</v>
      </c>
      <c r="H4804">
        <v>13.33</v>
      </c>
      <c r="I4804">
        <v>2.3620000000000001</v>
      </c>
      <c r="J4804">
        <v>1</v>
      </c>
      <c r="K4804">
        <v>1167.4000000000001</v>
      </c>
      <c r="L4804" t="s">
        <v>369</v>
      </c>
      <c r="M4804" t="s">
        <v>368</v>
      </c>
      <c r="N4804" s="8">
        <v>41962</v>
      </c>
      <c r="O4804">
        <v>0</v>
      </c>
      <c r="P4804">
        <v>0</v>
      </c>
      <c r="Q4804">
        <v>16691</v>
      </c>
      <c r="R4804">
        <v>2116</v>
      </c>
      <c r="S4804">
        <v>4.4080000000000004</v>
      </c>
      <c r="T4804">
        <v>33</v>
      </c>
      <c r="U4804">
        <v>6412.2</v>
      </c>
      <c r="V4804">
        <v>2</v>
      </c>
      <c r="W4804">
        <v>1.611</v>
      </c>
      <c r="X4804">
        <v>2.6030000000000002</v>
      </c>
      <c r="Y4804" s="8">
        <v>41962</v>
      </c>
    </row>
    <row r="4805" spans="1:25" x14ac:dyDescent="0.25">
      <c r="A4805">
        <v>-111.97546266000001</v>
      </c>
      <c r="B4805">
        <v>33.079846779999997</v>
      </c>
      <c r="C4805">
        <v>13</v>
      </c>
      <c r="D4805" t="s">
        <v>371</v>
      </c>
      <c r="E4805" t="s">
        <v>370</v>
      </c>
      <c r="F4805">
        <v>4804</v>
      </c>
      <c r="G4805">
        <v>358</v>
      </c>
      <c r="H4805">
        <v>13.33</v>
      </c>
      <c r="I4805">
        <v>2.2970000000000002</v>
      </c>
      <c r="J4805">
        <v>1</v>
      </c>
      <c r="K4805">
        <v>1167.5</v>
      </c>
      <c r="L4805" t="s">
        <v>369</v>
      </c>
      <c r="M4805" t="s">
        <v>368</v>
      </c>
      <c r="N4805" s="8">
        <v>41962</v>
      </c>
      <c r="O4805">
        <v>0</v>
      </c>
      <c r="P4805">
        <v>0</v>
      </c>
      <c r="Q4805">
        <v>19120</v>
      </c>
      <c r="R4805">
        <v>2493.1999999999998</v>
      </c>
      <c r="S4805">
        <v>5.194</v>
      </c>
      <c r="T4805">
        <v>33</v>
      </c>
      <c r="U4805">
        <v>7555.2</v>
      </c>
      <c r="V4805">
        <v>2</v>
      </c>
      <c r="W4805">
        <v>1.5660000000000001</v>
      </c>
      <c r="X4805">
        <v>2.5310000000000001</v>
      </c>
      <c r="Y4805" s="8">
        <v>41962</v>
      </c>
    </row>
    <row r="4806" spans="1:25" x14ac:dyDescent="0.25">
      <c r="A4806">
        <v>-111.975463</v>
      </c>
      <c r="B4806">
        <v>33.079852770000002</v>
      </c>
      <c r="C4806">
        <v>13</v>
      </c>
      <c r="D4806" t="s">
        <v>371</v>
      </c>
      <c r="E4806" t="s">
        <v>370</v>
      </c>
      <c r="F4806">
        <v>4805</v>
      </c>
      <c r="G4806">
        <v>0</v>
      </c>
      <c r="H4806">
        <v>13.33</v>
      </c>
      <c r="I4806">
        <v>2.3290000000000002</v>
      </c>
      <c r="J4806">
        <v>1</v>
      </c>
      <c r="K4806">
        <v>1167.5999999999999</v>
      </c>
      <c r="L4806" t="s">
        <v>369</v>
      </c>
      <c r="M4806" t="s">
        <v>368</v>
      </c>
      <c r="N4806" s="8">
        <v>41962</v>
      </c>
      <c r="O4806">
        <v>0</v>
      </c>
      <c r="P4806">
        <v>0</v>
      </c>
      <c r="Q4806">
        <v>16359</v>
      </c>
      <c r="R4806">
        <v>2103.1999999999998</v>
      </c>
      <c r="S4806">
        <v>4.3819999999999997</v>
      </c>
      <c r="T4806">
        <v>33</v>
      </c>
      <c r="U4806">
        <v>6373.3</v>
      </c>
      <c r="V4806">
        <v>2</v>
      </c>
      <c r="W4806">
        <v>1.5880000000000001</v>
      </c>
      <c r="X4806">
        <v>2.5670000000000002</v>
      </c>
      <c r="Y4806" s="8">
        <v>41962</v>
      </c>
    </row>
    <row r="4807" spans="1:25" x14ac:dyDescent="0.25">
      <c r="A4807">
        <v>-111.97546283</v>
      </c>
      <c r="B4807">
        <v>33.07985978</v>
      </c>
      <c r="C4807">
        <v>13</v>
      </c>
      <c r="D4807" t="s">
        <v>371</v>
      </c>
      <c r="E4807" t="s">
        <v>370</v>
      </c>
      <c r="F4807">
        <v>4806</v>
      </c>
      <c r="G4807">
        <v>359</v>
      </c>
      <c r="H4807">
        <v>13.33</v>
      </c>
      <c r="I4807">
        <v>2.4609999999999999</v>
      </c>
      <c r="J4807">
        <v>1</v>
      </c>
      <c r="K4807">
        <v>1167.5</v>
      </c>
      <c r="L4807" t="s">
        <v>369</v>
      </c>
      <c r="M4807" t="s">
        <v>368</v>
      </c>
      <c r="N4807" s="8">
        <v>41962</v>
      </c>
      <c r="O4807">
        <v>0</v>
      </c>
      <c r="P4807">
        <v>0</v>
      </c>
      <c r="Q4807">
        <v>17928</v>
      </c>
      <c r="R4807">
        <v>2182</v>
      </c>
      <c r="S4807">
        <v>4.5460000000000003</v>
      </c>
      <c r="T4807">
        <v>33</v>
      </c>
      <c r="U4807">
        <v>6612.1</v>
      </c>
      <c r="V4807">
        <v>2</v>
      </c>
      <c r="W4807">
        <v>1.6779999999999999</v>
      </c>
      <c r="X4807">
        <v>2.7109999999999999</v>
      </c>
      <c r="Y4807" s="8">
        <v>41962</v>
      </c>
    </row>
    <row r="4808" spans="1:25" x14ac:dyDescent="0.25">
      <c r="A4808">
        <v>-111.97546283</v>
      </c>
      <c r="B4808">
        <v>33.079865779999999</v>
      </c>
      <c r="C4808">
        <v>13</v>
      </c>
      <c r="D4808" t="s">
        <v>371</v>
      </c>
      <c r="E4808" t="s">
        <v>370</v>
      </c>
      <c r="F4808">
        <v>4807</v>
      </c>
      <c r="G4808">
        <v>359</v>
      </c>
      <c r="H4808">
        <v>13.33</v>
      </c>
      <c r="I4808">
        <v>2.4929999999999999</v>
      </c>
      <c r="J4808">
        <v>1</v>
      </c>
      <c r="K4808">
        <v>1167.5</v>
      </c>
      <c r="L4808" t="s">
        <v>369</v>
      </c>
      <c r="M4808" t="s">
        <v>368</v>
      </c>
      <c r="N4808" s="8">
        <v>41962</v>
      </c>
      <c r="O4808">
        <v>0</v>
      </c>
      <c r="P4808">
        <v>0</v>
      </c>
      <c r="Q4808">
        <v>18384</v>
      </c>
      <c r="R4808">
        <v>2208</v>
      </c>
      <c r="S4808">
        <v>4.5999999999999996</v>
      </c>
      <c r="T4808">
        <v>33</v>
      </c>
      <c r="U4808">
        <v>6690.9</v>
      </c>
      <c r="V4808">
        <v>2</v>
      </c>
      <c r="W4808">
        <v>1.7</v>
      </c>
      <c r="X4808">
        <v>2.7480000000000002</v>
      </c>
      <c r="Y4808" s="8">
        <v>41962</v>
      </c>
    </row>
    <row r="4809" spans="1:25" x14ac:dyDescent="0.25">
      <c r="A4809">
        <v>-111.97546317</v>
      </c>
      <c r="B4809">
        <v>33.079872780000002</v>
      </c>
      <c r="C4809">
        <v>13</v>
      </c>
      <c r="D4809" t="s">
        <v>371</v>
      </c>
      <c r="E4809" t="s">
        <v>370</v>
      </c>
      <c r="F4809">
        <v>4808</v>
      </c>
      <c r="G4809">
        <v>1</v>
      </c>
      <c r="H4809">
        <v>13.33</v>
      </c>
      <c r="I4809">
        <v>2.3290000000000002</v>
      </c>
      <c r="J4809">
        <v>1</v>
      </c>
      <c r="K4809">
        <v>1167.5</v>
      </c>
      <c r="L4809" t="s">
        <v>369</v>
      </c>
      <c r="M4809" t="s">
        <v>368</v>
      </c>
      <c r="N4809" s="8">
        <v>41962</v>
      </c>
      <c r="O4809">
        <v>0</v>
      </c>
      <c r="P4809">
        <v>0</v>
      </c>
      <c r="Q4809">
        <v>15332</v>
      </c>
      <c r="R4809">
        <v>1971.1</v>
      </c>
      <c r="S4809">
        <v>4.1059999999999999</v>
      </c>
      <c r="T4809">
        <v>33</v>
      </c>
      <c r="U4809">
        <v>5973</v>
      </c>
      <c r="V4809">
        <v>2</v>
      </c>
      <c r="W4809">
        <v>1.5880000000000001</v>
      </c>
      <c r="X4809">
        <v>2.5670000000000002</v>
      </c>
      <c r="Y4809" s="8">
        <v>41962</v>
      </c>
    </row>
    <row r="4810" spans="1:25" x14ac:dyDescent="0.25">
      <c r="A4810">
        <v>-111.97546217</v>
      </c>
      <c r="B4810">
        <v>33.079879779999999</v>
      </c>
      <c r="C4810">
        <v>13</v>
      </c>
      <c r="D4810" t="s">
        <v>371</v>
      </c>
      <c r="E4810" t="s">
        <v>370</v>
      </c>
      <c r="F4810">
        <v>4809</v>
      </c>
      <c r="G4810">
        <v>1</v>
      </c>
      <c r="H4810">
        <v>13.33</v>
      </c>
      <c r="I4810">
        <v>2.4929999999999999</v>
      </c>
      <c r="J4810">
        <v>1</v>
      </c>
      <c r="K4810">
        <v>1167.5999999999999</v>
      </c>
      <c r="L4810" t="s">
        <v>369</v>
      </c>
      <c r="M4810" t="s">
        <v>368</v>
      </c>
      <c r="N4810" s="8">
        <v>41962</v>
      </c>
      <c r="O4810">
        <v>0</v>
      </c>
      <c r="P4810">
        <v>0</v>
      </c>
      <c r="Q4810">
        <v>14274</v>
      </c>
      <c r="R4810">
        <v>1714.4</v>
      </c>
      <c r="S4810">
        <v>3.5720000000000001</v>
      </c>
      <c r="T4810">
        <v>33</v>
      </c>
      <c r="U4810">
        <v>5195</v>
      </c>
      <c r="V4810">
        <v>2</v>
      </c>
      <c r="W4810">
        <v>1.7</v>
      </c>
      <c r="X4810">
        <v>2.7480000000000002</v>
      </c>
      <c r="Y4810" s="8">
        <v>41962</v>
      </c>
    </row>
    <row r="4811" spans="1:25" x14ac:dyDescent="0.25">
      <c r="A4811">
        <v>-111.97546199999999</v>
      </c>
      <c r="B4811">
        <v>33.079885769999997</v>
      </c>
      <c r="C4811">
        <v>13</v>
      </c>
      <c r="D4811" t="s">
        <v>371</v>
      </c>
      <c r="E4811" t="s">
        <v>370</v>
      </c>
      <c r="F4811">
        <v>4810</v>
      </c>
      <c r="G4811">
        <v>0</v>
      </c>
      <c r="H4811">
        <v>13.33</v>
      </c>
      <c r="I4811">
        <v>2.5590000000000002</v>
      </c>
      <c r="J4811">
        <v>1</v>
      </c>
      <c r="K4811">
        <v>1167.7</v>
      </c>
      <c r="L4811" t="s">
        <v>369</v>
      </c>
      <c r="M4811" t="s">
        <v>368</v>
      </c>
      <c r="N4811" s="8">
        <v>41962</v>
      </c>
      <c r="O4811">
        <v>0</v>
      </c>
      <c r="P4811">
        <v>0</v>
      </c>
      <c r="Q4811">
        <v>17365</v>
      </c>
      <c r="R4811">
        <v>2032.1</v>
      </c>
      <c r="S4811">
        <v>4.234</v>
      </c>
      <c r="T4811">
        <v>33</v>
      </c>
      <c r="U4811">
        <v>6157.9</v>
      </c>
      <c r="V4811">
        <v>2</v>
      </c>
      <c r="W4811">
        <v>1.7450000000000001</v>
      </c>
      <c r="X4811">
        <v>2.82</v>
      </c>
      <c r="Y4811" s="8">
        <v>41962</v>
      </c>
    </row>
    <row r="4812" spans="1:25" x14ac:dyDescent="0.25">
      <c r="A4812">
        <v>-111.97546199999999</v>
      </c>
      <c r="B4812">
        <v>33.079892770000001</v>
      </c>
      <c r="C4812">
        <v>13</v>
      </c>
      <c r="D4812" t="s">
        <v>371</v>
      </c>
      <c r="E4812" t="s">
        <v>370</v>
      </c>
      <c r="F4812">
        <v>4811</v>
      </c>
      <c r="G4812">
        <v>0</v>
      </c>
      <c r="H4812">
        <v>13.33</v>
      </c>
      <c r="I4812">
        <v>2.4929999999999999</v>
      </c>
      <c r="J4812">
        <v>1</v>
      </c>
      <c r="K4812">
        <v>1167.5999999999999</v>
      </c>
      <c r="L4812" t="s">
        <v>369</v>
      </c>
      <c r="M4812" t="s">
        <v>368</v>
      </c>
      <c r="N4812" s="8">
        <v>41962</v>
      </c>
      <c r="O4812">
        <v>0</v>
      </c>
      <c r="P4812">
        <v>0</v>
      </c>
      <c r="Q4812">
        <v>10601</v>
      </c>
      <c r="R4812">
        <v>1273.2</v>
      </c>
      <c r="S4812">
        <v>2.653</v>
      </c>
      <c r="T4812">
        <v>33</v>
      </c>
      <c r="U4812">
        <v>3858.2</v>
      </c>
      <c r="V4812">
        <v>2</v>
      </c>
      <c r="W4812">
        <v>1.7</v>
      </c>
      <c r="X4812">
        <v>2.7480000000000002</v>
      </c>
      <c r="Y4812" s="8">
        <v>41962</v>
      </c>
    </row>
    <row r="4813" spans="1:25" x14ac:dyDescent="0.25">
      <c r="A4813">
        <v>-111.97546165999999</v>
      </c>
      <c r="B4813">
        <v>33.079898780000001</v>
      </c>
      <c r="C4813">
        <v>13</v>
      </c>
      <c r="D4813" t="s">
        <v>371</v>
      </c>
      <c r="E4813" t="s">
        <v>370</v>
      </c>
      <c r="F4813">
        <v>4812</v>
      </c>
      <c r="G4813">
        <v>358</v>
      </c>
      <c r="H4813">
        <v>13.33</v>
      </c>
      <c r="I4813">
        <v>2.4279999999999999</v>
      </c>
      <c r="J4813">
        <v>1</v>
      </c>
      <c r="K4813">
        <v>1167.5999999999999</v>
      </c>
      <c r="L4813" t="s">
        <v>369</v>
      </c>
      <c r="M4813" t="s">
        <v>368</v>
      </c>
      <c r="N4813" s="8">
        <v>41962</v>
      </c>
      <c r="O4813">
        <v>0</v>
      </c>
      <c r="P4813">
        <v>0</v>
      </c>
      <c r="Q4813">
        <v>11183</v>
      </c>
      <c r="R4813">
        <v>1379.5</v>
      </c>
      <c r="S4813">
        <v>2.8740000000000001</v>
      </c>
      <c r="T4813">
        <v>33</v>
      </c>
      <c r="U4813">
        <v>4180.2</v>
      </c>
      <c r="V4813">
        <v>2</v>
      </c>
      <c r="W4813">
        <v>1.655</v>
      </c>
      <c r="X4813">
        <v>2.6749999999999998</v>
      </c>
      <c r="Y4813" s="8">
        <v>41962</v>
      </c>
    </row>
    <row r="4814" spans="1:25" x14ac:dyDescent="0.25">
      <c r="A4814">
        <v>-111.97546183</v>
      </c>
      <c r="B4814">
        <v>33.079905779999997</v>
      </c>
      <c r="C4814">
        <v>13</v>
      </c>
      <c r="D4814" t="s">
        <v>371</v>
      </c>
      <c r="E4814" t="s">
        <v>370</v>
      </c>
      <c r="F4814">
        <v>4813</v>
      </c>
      <c r="G4814">
        <v>359</v>
      </c>
      <c r="H4814">
        <v>13.33</v>
      </c>
      <c r="I4814">
        <v>2.5590000000000002</v>
      </c>
      <c r="J4814">
        <v>1</v>
      </c>
      <c r="K4814">
        <v>1167.5</v>
      </c>
      <c r="L4814" t="s">
        <v>369</v>
      </c>
      <c r="M4814" t="s">
        <v>368</v>
      </c>
      <c r="N4814" s="8">
        <v>41962</v>
      </c>
      <c r="O4814">
        <v>0</v>
      </c>
      <c r="P4814">
        <v>0</v>
      </c>
      <c r="Q4814">
        <v>5790.7</v>
      </c>
      <c r="R4814">
        <v>677.66</v>
      </c>
      <c r="S4814">
        <v>1.4119999999999999</v>
      </c>
      <c r="T4814">
        <v>33</v>
      </c>
      <c r="U4814">
        <v>2053.5</v>
      </c>
      <c r="V4814">
        <v>2</v>
      </c>
      <c r="W4814">
        <v>1.7450000000000001</v>
      </c>
      <c r="X4814">
        <v>2.82</v>
      </c>
      <c r="Y4814" s="8">
        <v>41962</v>
      </c>
    </row>
    <row r="4815" spans="1:25" x14ac:dyDescent="0.25">
      <c r="A4815">
        <v>-111.97546131999999</v>
      </c>
      <c r="B4815">
        <v>33.079911789999997</v>
      </c>
      <c r="C4815">
        <v>13</v>
      </c>
      <c r="D4815" t="s">
        <v>371</v>
      </c>
      <c r="E4815" t="s">
        <v>370</v>
      </c>
      <c r="F4815">
        <v>4814</v>
      </c>
      <c r="G4815">
        <v>356</v>
      </c>
      <c r="H4815">
        <v>13.33</v>
      </c>
      <c r="I4815">
        <v>2.4929999999999999</v>
      </c>
      <c r="J4815">
        <v>1</v>
      </c>
      <c r="K4815">
        <v>1168.0999999999999</v>
      </c>
      <c r="L4815" t="s">
        <v>369</v>
      </c>
      <c r="M4815" t="s">
        <v>368</v>
      </c>
      <c r="N4815" s="8">
        <v>41962</v>
      </c>
      <c r="O4815">
        <v>0</v>
      </c>
      <c r="P4815">
        <v>0</v>
      </c>
      <c r="Q4815">
        <v>6675.2</v>
      </c>
      <c r="R4815">
        <v>801.72</v>
      </c>
      <c r="S4815">
        <v>1.67</v>
      </c>
      <c r="T4815">
        <v>33</v>
      </c>
      <c r="U4815">
        <v>2429.5</v>
      </c>
      <c r="V4815">
        <v>2</v>
      </c>
      <c r="W4815">
        <v>1.7</v>
      </c>
      <c r="X4815">
        <v>2.7480000000000002</v>
      </c>
      <c r="Y4815" s="8">
        <v>41962</v>
      </c>
    </row>
    <row r="4816" spans="1:25" x14ac:dyDescent="0.25">
      <c r="A4816">
        <v>-111.97546268000001</v>
      </c>
      <c r="B4816">
        <v>33.079918790000001</v>
      </c>
      <c r="C4816">
        <v>13</v>
      </c>
      <c r="D4816" t="s">
        <v>371</v>
      </c>
      <c r="E4816" t="s">
        <v>370</v>
      </c>
      <c r="F4816">
        <v>4815</v>
      </c>
      <c r="G4816">
        <v>4</v>
      </c>
      <c r="H4816">
        <v>13.33</v>
      </c>
      <c r="I4816">
        <v>2.2970000000000002</v>
      </c>
      <c r="J4816">
        <v>1</v>
      </c>
      <c r="K4816">
        <v>1168</v>
      </c>
      <c r="L4816" t="s">
        <v>369</v>
      </c>
      <c r="M4816" t="s">
        <v>368</v>
      </c>
      <c r="N4816" s="8">
        <v>41962</v>
      </c>
      <c r="O4816">
        <v>0</v>
      </c>
      <c r="P4816">
        <v>0</v>
      </c>
      <c r="Q4816">
        <v>13415</v>
      </c>
      <c r="R4816">
        <v>1749.3</v>
      </c>
      <c r="S4816">
        <v>3.6440000000000001</v>
      </c>
      <c r="T4816">
        <v>33</v>
      </c>
      <c r="U4816">
        <v>5300.9</v>
      </c>
      <c r="V4816">
        <v>2</v>
      </c>
      <c r="W4816">
        <v>1.5660000000000001</v>
      </c>
      <c r="X4816">
        <v>2.5310000000000001</v>
      </c>
      <c r="Y4816" s="8">
        <v>41962</v>
      </c>
    </row>
    <row r="4817" spans="1:25" x14ac:dyDescent="0.25">
      <c r="A4817">
        <v>-111.97546199999999</v>
      </c>
      <c r="B4817">
        <v>33.079925770000003</v>
      </c>
      <c r="C4817">
        <v>13</v>
      </c>
      <c r="D4817" t="s">
        <v>371</v>
      </c>
      <c r="E4817" t="s">
        <v>370</v>
      </c>
      <c r="F4817">
        <v>4816</v>
      </c>
      <c r="G4817">
        <v>0</v>
      </c>
      <c r="H4817">
        <v>13.33</v>
      </c>
      <c r="I4817">
        <v>2.5259999999999998</v>
      </c>
      <c r="J4817">
        <v>1</v>
      </c>
      <c r="K4817">
        <v>1168.0999999999999</v>
      </c>
      <c r="L4817" t="s">
        <v>369</v>
      </c>
      <c r="M4817" t="s">
        <v>368</v>
      </c>
      <c r="N4817" s="8">
        <v>41962</v>
      </c>
      <c r="O4817">
        <v>0</v>
      </c>
      <c r="P4817">
        <v>0</v>
      </c>
      <c r="Q4817">
        <v>16934</v>
      </c>
      <c r="R4817">
        <v>2007.5</v>
      </c>
      <c r="S4817">
        <v>4.1820000000000004</v>
      </c>
      <c r="T4817">
        <v>33</v>
      </c>
      <c r="U4817">
        <v>6083.3</v>
      </c>
      <c r="V4817">
        <v>2</v>
      </c>
      <c r="W4817">
        <v>1.722</v>
      </c>
      <c r="X4817">
        <v>2.7839999999999998</v>
      </c>
      <c r="Y4817" s="8">
        <v>41962</v>
      </c>
    </row>
    <row r="4818" spans="1:25" x14ac:dyDescent="0.25">
      <c r="A4818">
        <v>-111.97546113999999</v>
      </c>
      <c r="B4818">
        <v>33.079932810000003</v>
      </c>
      <c r="C4818">
        <v>13</v>
      </c>
      <c r="D4818" t="s">
        <v>371</v>
      </c>
      <c r="E4818" t="s">
        <v>370</v>
      </c>
      <c r="F4818">
        <v>4817</v>
      </c>
      <c r="G4818">
        <v>355</v>
      </c>
      <c r="H4818">
        <v>13.33</v>
      </c>
      <c r="I4818">
        <v>2.4609999999999999</v>
      </c>
      <c r="J4818">
        <v>1</v>
      </c>
      <c r="K4818">
        <v>1168.0999999999999</v>
      </c>
      <c r="L4818" t="s">
        <v>369</v>
      </c>
      <c r="M4818" t="s">
        <v>368</v>
      </c>
      <c r="N4818" s="8">
        <v>41962</v>
      </c>
      <c r="O4818">
        <v>0</v>
      </c>
      <c r="P4818">
        <v>0</v>
      </c>
      <c r="Q4818">
        <v>9747.4</v>
      </c>
      <c r="R4818">
        <v>1186.3</v>
      </c>
      <c r="S4818">
        <v>2.472</v>
      </c>
      <c r="T4818">
        <v>33</v>
      </c>
      <c r="U4818">
        <v>3594.9</v>
      </c>
      <c r="V4818">
        <v>2</v>
      </c>
      <c r="W4818">
        <v>1.6779999999999999</v>
      </c>
      <c r="X4818">
        <v>2.7109999999999999</v>
      </c>
      <c r="Y4818" s="8">
        <v>41962</v>
      </c>
    </row>
    <row r="4819" spans="1:25" x14ac:dyDescent="0.25">
      <c r="A4819">
        <v>-111.97546234000001</v>
      </c>
      <c r="B4819">
        <v>33.079939779999997</v>
      </c>
      <c r="C4819">
        <v>13</v>
      </c>
      <c r="D4819" t="s">
        <v>371</v>
      </c>
      <c r="E4819" t="s">
        <v>370</v>
      </c>
      <c r="F4819">
        <v>4818</v>
      </c>
      <c r="G4819">
        <v>2</v>
      </c>
      <c r="H4819">
        <v>13.33</v>
      </c>
      <c r="I4819">
        <v>2.3620000000000001</v>
      </c>
      <c r="J4819">
        <v>1</v>
      </c>
      <c r="K4819">
        <v>1167.5999999999999</v>
      </c>
      <c r="L4819" t="s">
        <v>369</v>
      </c>
      <c r="M4819" t="s">
        <v>368</v>
      </c>
      <c r="N4819" s="8">
        <v>41962</v>
      </c>
      <c r="O4819">
        <v>0</v>
      </c>
      <c r="P4819">
        <v>0</v>
      </c>
      <c r="Q4819">
        <v>3845.5</v>
      </c>
      <c r="R4819">
        <v>487.52</v>
      </c>
      <c r="S4819">
        <v>1.016</v>
      </c>
      <c r="T4819">
        <v>33</v>
      </c>
      <c r="U4819">
        <v>1477.3</v>
      </c>
      <c r="V4819">
        <v>2</v>
      </c>
      <c r="W4819">
        <v>1.611</v>
      </c>
      <c r="X4819">
        <v>2.6030000000000002</v>
      </c>
      <c r="Y4819" s="8">
        <v>41962</v>
      </c>
    </row>
    <row r="4820" spans="1:25" x14ac:dyDescent="0.25">
      <c r="A4820">
        <v>-111.97546249</v>
      </c>
      <c r="B4820">
        <v>33.079945789999996</v>
      </c>
      <c r="C4820">
        <v>13</v>
      </c>
      <c r="D4820" t="s">
        <v>371</v>
      </c>
      <c r="E4820" t="s">
        <v>370</v>
      </c>
      <c r="F4820">
        <v>4819</v>
      </c>
      <c r="G4820">
        <v>357</v>
      </c>
      <c r="H4820">
        <v>13.33</v>
      </c>
      <c r="I4820">
        <v>2.4609999999999999</v>
      </c>
      <c r="J4820">
        <v>1</v>
      </c>
      <c r="K4820">
        <v>1167.5999999999999</v>
      </c>
      <c r="L4820" t="s">
        <v>369</v>
      </c>
      <c r="M4820" t="s">
        <v>368</v>
      </c>
      <c r="N4820" s="8">
        <v>41962</v>
      </c>
      <c r="O4820">
        <v>0</v>
      </c>
      <c r="P4820">
        <v>0</v>
      </c>
      <c r="Q4820">
        <v>633.53</v>
      </c>
      <c r="R4820">
        <v>77.099999999999994</v>
      </c>
      <c r="S4820">
        <v>0.161</v>
      </c>
      <c r="T4820">
        <v>33</v>
      </c>
      <c r="U4820">
        <v>233.65</v>
      </c>
      <c r="V4820">
        <v>2</v>
      </c>
      <c r="W4820">
        <v>1.6779999999999999</v>
      </c>
      <c r="X4820">
        <v>2.7109999999999999</v>
      </c>
      <c r="Y4820" s="8">
        <v>41962</v>
      </c>
    </row>
    <row r="4821" spans="1:25" x14ac:dyDescent="0.25">
      <c r="A4821">
        <v>-111.97546351</v>
      </c>
      <c r="B4821">
        <v>33.07995279</v>
      </c>
      <c r="C4821">
        <v>13</v>
      </c>
      <c r="D4821" t="s">
        <v>371</v>
      </c>
      <c r="E4821" t="s">
        <v>370</v>
      </c>
      <c r="F4821">
        <v>4820</v>
      </c>
      <c r="G4821">
        <v>3</v>
      </c>
      <c r="H4821">
        <v>13.33</v>
      </c>
      <c r="I4821">
        <v>2.4609999999999999</v>
      </c>
      <c r="J4821">
        <v>1</v>
      </c>
      <c r="K4821">
        <v>1167.5999999999999</v>
      </c>
      <c r="L4821" t="s">
        <v>369</v>
      </c>
      <c r="M4821" t="s">
        <v>368</v>
      </c>
      <c r="N4821" s="8">
        <v>41962</v>
      </c>
      <c r="O4821">
        <v>0</v>
      </c>
      <c r="P4821">
        <v>0</v>
      </c>
      <c r="Q4821">
        <v>259.68</v>
      </c>
      <c r="R4821">
        <v>31.6</v>
      </c>
      <c r="S4821">
        <v>6.6000000000000003E-2</v>
      </c>
      <c r="T4821">
        <v>33</v>
      </c>
      <c r="U4821">
        <v>95.77</v>
      </c>
      <c r="V4821">
        <v>2</v>
      </c>
      <c r="W4821">
        <v>1.6779999999999999</v>
      </c>
      <c r="X4821">
        <v>2.7109999999999999</v>
      </c>
      <c r="Y4821" s="8">
        <v>41962</v>
      </c>
    </row>
    <row r="4822" spans="1:25" x14ac:dyDescent="0.25">
      <c r="A4822">
        <v>-111.97546251</v>
      </c>
      <c r="B4822">
        <v>33.079959789999997</v>
      </c>
      <c r="C4822">
        <v>13</v>
      </c>
      <c r="D4822" t="s">
        <v>371</v>
      </c>
      <c r="E4822" t="s">
        <v>370</v>
      </c>
      <c r="F4822">
        <v>4821</v>
      </c>
      <c r="G4822">
        <v>3</v>
      </c>
      <c r="H4822">
        <v>13.33</v>
      </c>
      <c r="I4822">
        <v>2.4609999999999999</v>
      </c>
      <c r="J4822">
        <v>1</v>
      </c>
      <c r="K4822">
        <v>1167.5999999999999</v>
      </c>
      <c r="L4822" t="s">
        <v>369</v>
      </c>
      <c r="M4822" t="s">
        <v>368</v>
      </c>
      <c r="N4822" s="8">
        <v>41962</v>
      </c>
      <c r="O4822">
        <v>0</v>
      </c>
      <c r="P4822">
        <v>0</v>
      </c>
      <c r="Q4822">
        <v>1837.7</v>
      </c>
      <c r="R4822">
        <v>223.67</v>
      </c>
      <c r="S4822">
        <v>0.46600000000000003</v>
      </c>
      <c r="T4822">
        <v>33</v>
      </c>
      <c r="U4822">
        <v>677.78</v>
      </c>
      <c r="V4822">
        <v>2</v>
      </c>
      <c r="W4822">
        <v>1.6779999999999999</v>
      </c>
      <c r="X4822">
        <v>2.7109999999999999</v>
      </c>
      <c r="Y4822" s="8">
        <v>41962</v>
      </c>
    </row>
    <row r="4823" spans="1:25" x14ac:dyDescent="0.25">
      <c r="A4823">
        <v>-111.97546234000001</v>
      </c>
      <c r="B4823">
        <v>33.079966779999999</v>
      </c>
      <c r="C4823">
        <v>13</v>
      </c>
      <c r="D4823" t="s">
        <v>371</v>
      </c>
      <c r="E4823" t="s">
        <v>370</v>
      </c>
      <c r="F4823">
        <v>4822</v>
      </c>
      <c r="G4823">
        <v>2</v>
      </c>
      <c r="H4823">
        <v>13.33</v>
      </c>
      <c r="I4823">
        <v>2.4929999999999999</v>
      </c>
      <c r="J4823">
        <v>1</v>
      </c>
      <c r="K4823">
        <v>1167.5999999999999</v>
      </c>
      <c r="L4823" t="s">
        <v>369</v>
      </c>
      <c r="M4823" t="s">
        <v>368</v>
      </c>
      <c r="N4823" s="8">
        <v>41962</v>
      </c>
      <c r="O4823">
        <v>0</v>
      </c>
      <c r="P4823">
        <v>0</v>
      </c>
      <c r="Q4823">
        <v>8771</v>
      </c>
      <c r="R4823">
        <v>1053.4000000000001</v>
      </c>
      <c r="S4823">
        <v>2.1949999999999998</v>
      </c>
      <c r="T4823">
        <v>33</v>
      </c>
      <c r="U4823">
        <v>3192.3</v>
      </c>
      <c r="V4823">
        <v>2</v>
      </c>
      <c r="W4823">
        <v>1.7</v>
      </c>
      <c r="X4823">
        <v>2.7480000000000002</v>
      </c>
      <c r="Y4823" s="8">
        <v>41962</v>
      </c>
    </row>
    <row r="4824" spans="1:25" x14ac:dyDescent="0.25">
      <c r="A4824">
        <v>-111.97546234000001</v>
      </c>
      <c r="B4824">
        <v>33.079973780000003</v>
      </c>
      <c r="C4824">
        <v>13</v>
      </c>
      <c r="D4824" t="s">
        <v>371</v>
      </c>
      <c r="E4824" t="s">
        <v>370</v>
      </c>
      <c r="F4824">
        <v>4823</v>
      </c>
      <c r="G4824">
        <v>2</v>
      </c>
      <c r="H4824">
        <v>13.33</v>
      </c>
      <c r="I4824">
        <v>2.4609999999999999</v>
      </c>
      <c r="J4824">
        <v>1</v>
      </c>
      <c r="K4824">
        <v>1167.5999999999999</v>
      </c>
      <c r="L4824" t="s">
        <v>369</v>
      </c>
      <c r="M4824" t="s">
        <v>368</v>
      </c>
      <c r="N4824" s="8">
        <v>41962</v>
      </c>
      <c r="O4824">
        <v>0</v>
      </c>
      <c r="P4824">
        <v>0</v>
      </c>
      <c r="Q4824">
        <v>8916</v>
      </c>
      <c r="R4824">
        <v>1085.0999999999999</v>
      </c>
      <c r="S4824">
        <v>2.2610000000000001</v>
      </c>
      <c r="T4824">
        <v>33</v>
      </c>
      <c r="U4824">
        <v>3288.3</v>
      </c>
      <c r="V4824">
        <v>2</v>
      </c>
      <c r="W4824">
        <v>1.6779999999999999</v>
      </c>
      <c r="X4824">
        <v>2.7109999999999999</v>
      </c>
      <c r="Y4824" s="8">
        <v>41962</v>
      </c>
    </row>
    <row r="4825" spans="1:25" x14ac:dyDescent="0.25">
      <c r="A4825">
        <v>-111.97546113999999</v>
      </c>
      <c r="B4825">
        <v>33.079979809999998</v>
      </c>
      <c r="C4825">
        <v>13</v>
      </c>
      <c r="D4825" t="s">
        <v>371</v>
      </c>
      <c r="E4825" t="s">
        <v>370</v>
      </c>
      <c r="F4825">
        <v>4824</v>
      </c>
      <c r="G4825">
        <v>355</v>
      </c>
      <c r="H4825">
        <v>13.33</v>
      </c>
      <c r="I4825">
        <v>2.4609999999999999</v>
      </c>
      <c r="J4825">
        <v>1</v>
      </c>
      <c r="K4825">
        <v>1167.5999999999999</v>
      </c>
      <c r="L4825" t="s">
        <v>369</v>
      </c>
      <c r="M4825" t="s">
        <v>368</v>
      </c>
      <c r="N4825" s="8">
        <v>41962</v>
      </c>
      <c r="O4825">
        <v>0</v>
      </c>
      <c r="P4825">
        <v>0</v>
      </c>
      <c r="Q4825">
        <v>8663.2000000000007</v>
      </c>
      <c r="R4825">
        <v>1054.4000000000001</v>
      </c>
      <c r="S4825">
        <v>2.1970000000000001</v>
      </c>
      <c r="T4825">
        <v>33</v>
      </c>
      <c r="U4825">
        <v>3195.1</v>
      </c>
      <c r="V4825">
        <v>2</v>
      </c>
      <c r="W4825">
        <v>1.6779999999999999</v>
      </c>
      <c r="X4825">
        <v>2.7109999999999999</v>
      </c>
      <c r="Y4825" s="8">
        <v>41962</v>
      </c>
    </row>
    <row r="4826" spans="1:25" x14ac:dyDescent="0.25">
      <c r="A4826">
        <v>-111.97546268000001</v>
      </c>
      <c r="B4826">
        <v>33.07998679</v>
      </c>
      <c r="C4826">
        <v>13</v>
      </c>
      <c r="D4826" t="s">
        <v>371</v>
      </c>
      <c r="E4826" t="s">
        <v>370</v>
      </c>
      <c r="F4826">
        <v>4825</v>
      </c>
      <c r="G4826">
        <v>4</v>
      </c>
      <c r="H4826">
        <v>13.33</v>
      </c>
      <c r="I4826">
        <v>2.4609999999999999</v>
      </c>
      <c r="J4826">
        <v>1</v>
      </c>
      <c r="K4826">
        <v>1167.5</v>
      </c>
      <c r="L4826" t="s">
        <v>369</v>
      </c>
      <c r="M4826" t="s">
        <v>368</v>
      </c>
      <c r="N4826" s="8">
        <v>41962</v>
      </c>
      <c r="O4826">
        <v>0</v>
      </c>
      <c r="P4826">
        <v>0</v>
      </c>
      <c r="Q4826">
        <v>2878.3</v>
      </c>
      <c r="R4826">
        <v>350.31</v>
      </c>
      <c r="S4826">
        <v>0.73</v>
      </c>
      <c r="T4826">
        <v>33</v>
      </c>
      <c r="U4826">
        <v>1061.5999999999999</v>
      </c>
      <c r="V4826">
        <v>2</v>
      </c>
      <c r="W4826">
        <v>1.6779999999999999</v>
      </c>
      <c r="X4826">
        <v>2.7109999999999999</v>
      </c>
      <c r="Y4826" s="8">
        <v>41962</v>
      </c>
    </row>
    <row r="4827" spans="1:25" x14ac:dyDescent="0.25">
      <c r="A4827">
        <v>-111.97576148</v>
      </c>
      <c r="B4827">
        <v>33.080001680000002</v>
      </c>
      <c r="C4827">
        <v>13</v>
      </c>
      <c r="D4827" t="s">
        <v>371</v>
      </c>
      <c r="E4827" t="s">
        <v>370</v>
      </c>
      <c r="F4827">
        <v>4826</v>
      </c>
      <c r="G4827">
        <v>201</v>
      </c>
      <c r="H4827">
        <v>13.33</v>
      </c>
      <c r="I4827">
        <v>0.623</v>
      </c>
      <c r="J4827">
        <v>1</v>
      </c>
      <c r="K4827">
        <v>1167.8</v>
      </c>
      <c r="L4827" t="s">
        <v>369</v>
      </c>
      <c r="M4827" t="s">
        <v>368</v>
      </c>
      <c r="N4827" s="8">
        <v>41962</v>
      </c>
      <c r="O4827">
        <v>0</v>
      </c>
      <c r="P4827">
        <v>0</v>
      </c>
      <c r="Q4827">
        <v>212.89</v>
      </c>
      <c r="R4827">
        <v>102.28</v>
      </c>
      <c r="S4827">
        <v>0.21299999999999999</v>
      </c>
      <c r="T4827">
        <v>33</v>
      </c>
      <c r="U4827">
        <v>309.93</v>
      </c>
      <c r="V4827">
        <v>3</v>
      </c>
      <c r="W4827">
        <v>0.42499999999999999</v>
      </c>
      <c r="X4827">
        <v>0.68700000000000006</v>
      </c>
      <c r="Y4827" s="8">
        <v>41962</v>
      </c>
    </row>
    <row r="4828" spans="1:25" x14ac:dyDescent="0.25">
      <c r="A4828">
        <v>-111.97576445999999</v>
      </c>
      <c r="B4828">
        <v>33.080000120000001</v>
      </c>
      <c r="C4828">
        <v>13</v>
      </c>
      <c r="D4828" t="s">
        <v>371</v>
      </c>
      <c r="E4828" t="s">
        <v>370</v>
      </c>
      <c r="F4828">
        <v>4827</v>
      </c>
      <c r="G4828">
        <v>189</v>
      </c>
      <c r="H4828">
        <v>13.33</v>
      </c>
      <c r="I4828">
        <v>0.72199999999999998</v>
      </c>
      <c r="J4828">
        <v>1</v>
      </c>
      <c r="K4828">
        <v>1167.9000000000001</v>
      </c>
      <c r="L4828" t="s">
        <v>369</v>
      </c>
      <c r="M4828" t="s">
        <v>368</v>
      </c>
      <c r="N4828" s="8">
        <v>41962</v>
      </c>
      <c r="O4828">
        <v>0</v>
      </c>
      <c r="P4828">
        <v>0</v>
      </c>
      <c r="Q4828">
        <v>780.45</v>
      </c>
      <c r="R4828">
        <v>323.82</v>
      </c>
      <c r="S4828">
        <v>0.67500000000000004</v>
      </c>
      <c r="T4828">
        <v>33</v>
      </c>
      <c r="U4828">
        <v>981.27</v>
      </c>
      <c r="V4828">
        <v>3</v>
      </c>
      <c r="W4828">
        <v>0.49199999999999999</v>
      </c>
      <c r="X4828">
        <v>0.79500000000000004</v>
      </c>
      <c r="Y4828" s="8">
        <v>41962</v>
      </c>
    </row>
    <row r="4829" spans="1:25" x14ac:dyDescent="0.25">
      <c r="A4829">
        <v>-111.97576313</v>
      </c>
      <c r="B4829">
        <v>33.079998869999997</v>
      </c>
      <c r="C4829">
        <v>13</v>
      </c>
      <c r="D4829" t="s">
        <v>371</v>
      </c>
      <c r="E4829" t="s">
        <v>370</v>
      </c>
      <c r="F4829">
        <v>4828</v>
      </c>
      <c r="G4829">
        <v>197</v>
      </c>
      <c r="H4829">
        <v>13.33</v>
      </c>
      <c r="I4829">
        <v>0.82</v>
      </c>
      <c r="J4829">
        <v>1</v>
      </c>
      <c r="K4829">
        <v>1167.8</v>
      </c>
      <c r="L4829" t="s">
        <v>369</v>
      </c>
      <c r="M4829" t="s">
        <v>368</v>
      </c>
      <c r="N4829" s="8">
        <v>41962</v>
      </c>
      <c r="O4829">
        <v>0</v>
      </c>
      <c r="P4829">
        <v>0</v>
      </c>
      <c r="Q4829">
        <v>270.64999999999998</v>
      </c>
      <c r="R4829">
        <v>98.82</v>
      </c>
      <c r="S4829">
        <v>0.20599999999999999</v>
      </c>
      <c r="T4829">
        <v>33</v>
      </c>
      <c r="U4829">
        <v>299.45</v>
      </c>
      <c r="V4829">
        <v>3</v>
      </c>
      <c r="W4829">
        <v>0.55900000000000005</v>
      </c>
      <c r="X4829">
        <v>0.90400000000000003</v>
      </c>
      <c r="Y4829" s="8">
        <v>41962</v>
      </c>
    </row>
    <row r="4830" spans="1:25" x14ac:dyDescent="0.25">
      <c r="A4830">
        <v>-111.97576549</v>
      </c>
      <c r="B4830">
        <v>33.079997210000002</v>
      </c>
      <c r="C4830">
        <v>13</v>
      </c>
      <c r="D4830" t="s">
        <v>371</v>
      </c>
      <c r="E4830" t="s">
        <v>370</v>
      </c>
      <c r="F4830">
        <v>4829</v>
      </c>
      <c r="G4830">
        <v>183</v>
      </c>
      <c r="H4830">
        <v>13.33</v>
      </c>
      <c r="I4830">
        <v>0.59099999999999997</v>
      </c>
      <c r="J4830">
        <v>1</v>
      </c>
      <c r="K4830">
        <v>1167.9000000000001</v>
      </c>
      <c r="L4830" t="s">
        <v>369</v>
      </c>
      <c r="M4830" t="s">
        <v>368</v>
      </c>
      <c r="N4830" s="8">
        <v>41962</v>
      </c>
      <c r="O4830">
        <v>0</v>
      </c>
      <c r="P4830">
        <v>0</v>
      </c>
      <c r="Q4830">
        <v>465.03</v>
      </c>
      <c r="R4830">
        <v>235.82</v>
      </c>
      <c r="S4830">
        <v>0.49099999999999999</v>
      </c>
      <c r="T4830">
        <v>33</v>
      </c>
      <c r="U4830">
        <v>714.62</v>
      </c>
      <c r="V4830">
        <v>3</v>
      </c>
      <c r="W4830">
        <v>0.40300000000000002</v>
      </c>
      <c r="X4830">
        <v>0.65100000000000002</v>
      </c>
      <c r="Y4830" s="8">
        <v>41962</v>
      </c>
    </row>
    <row r="4831" spans="1:25" x14ac:dyDescent="0.25">
      <c r="A4831">
        <v>-111.97576513</v>
      </c>
      <c r="B4831">
        <v>33.079995070000002</v>
      </c>
      <c r="C4831">
        <v>13</v>
      </c>
      <c r="D4831" t="s">
        <v>371</v>
      </c>
      <c r="E4831" t="s">
        <v>370</v>
      </c>
      <c r="F4831">
        <v>4830</v>
      </c>
      <c r="G4831">
        <v>191</v>
      </c>
      <c r="H4831">
        <v>13.33</v>
      </c>
      <c r="I4831">
        <v>0.65600000000000003</v>
      </c>
      <c r="J4831">
        <v>1</v>
      </c>
      <c r="K4831">
        <v>1167.9000000000001</v>
      </c>
      <c r="L4831" t="s">
        <v>369</v>
      </c>
      <c r="M4831" t="s">
        <v>368</v>
      </c>
      <c r="N4831" s="8">
        <v>41962</v>
      </c>
      <c r="O4831">
        <v>0</v>
      </c>
      <c r="P4831">
        <v>0</v>
      </c>
      <c r="Q4831">
        <v>598.23</v>
      </c>
      <c r="R4831">
        <v>273.02999999999997</v>
      </c>
      <c r="S4831">
        <v>0.56899999999999995</v>
      </c>
      <c r="T4831">
        <v>33</v>
      </c>
      <c r="U4831">
        <v>827.37</v>
      </c>
      <c r="V4831">
        <v>3</v>
      </c>
      <c r="W4831">
        <v>0.44700000000000001</v>
      </c>
      <c r="X4831">
        <v>0.72299999999999998</v>
      </c>
      <c r="Y4831" s="8">
        <v>41962</v>
      </c>
    </row>
    <row r="4832" spans="1:25" x14ac:dyDescent="0.25">
      <c r="A4832">
        <v>-111.97576546000001</v>
      </c>
      <c r="B4832">
        <v>33.079993119999997</v>
      </c>
      <c r="C4832">
        <v>13</v>
      </c>
      <c r="D4832" t="s">
        <v>371</v>
      </c>
      <c r="E4832" t="s">
        <v>370</v>
      </c>
      <c r="F4832">
        <v>4831</v>
      </c>
      <c r="G4832">
        <v>189</v>
      </c>
      <c r="H4832">
        <v>13.33</v>
      </c>
      <c r="I4832">
        <v>0.59099999999999997</v>
      </c>
      <c r="J4832">
        <v>1</v>
      </c>
      <c r="K4832">
        <v>1168</v>
      </c>
      <c r="L4832" t="s">
        <v>369</v>
      </c>
      <c r="M4832" t="s">
        <v>368</v>
      </c>
      <c r="N4832" s="8">
        <v>41962</v>
      </c>
      <c r="O4832">
        <v>0</v>
      </c>
      <c r="P4832">
        <v>0</v>
      </c>
      <c r="Q4832">
        <v>934.69</v>
      </c>
      <c r="R4832">
        <v>474</v>
      </c>
      <c r="S4832">
        <v>0.98699999999999999</v>
      </c>
      <c r="T4832">
        <v>33</v>
      </c>
      <c r="U4832">
        <v>1436.3</v>
      </c>
      <c r="V4832">
        <v>3</v>
      </c>
      <c r="W4832">
        <v>0.40300000000000002</v>
      </c>
      <c r="X4832">
        <v>0.65100000000000002</v>
      </c>
      <c r="Y4832" s="8">
        <v>41962</v>
      </c>
    </row>
    <row r="4833" spans="1:25" x14ac:dyDescent="0.25">
      <c r="A4833">
        <v>-111.97576666000001</v>
      </c>
      <c r="B4833">
        <v>33.079992220000001</v>
      </c>
      <c r="C4833">
        <v>13</v>
      </c>
      <c r="D4833" t="s">
        <v>371</v>
      </c>
      <c r="E4833" t="s">
        <v>370</v>
      </c>
      <c r="F4833">
        <v>4832</v>
      </c>
      <c r="G4833">
        <v>182</v>
      </c>
      <c r="H4833">
        <v>13.33</v>
      </c>
      <c r="I4833">
        <v>0.59099999999999997</v>
      </c>
      <c r="J4833">
        <v>1</v>
      </c>
      <c r="K4833">
        <v>1168</v>
      </c>
      <c r="L4833" t="s">
        <v>369</v>
      </c>
      <c r="M4833" t="s">
        <v>368</v>
      </c>
      <c r="N4833" s="8">
        <v>41962</v>
      </c>
      <c r="O4833">
        <v>0</v>
      </c>
      <c r="P4833">
        <v>0</v>
      </c>
      <c r="Q4833">
        <v>1493.2</v>
      </c>
      <c r="R4833">
        <v>757.2</v>
      </c>
      <c r="S4833">
        <v>1.577</v>
      </c>
      <c r="T4833">
        <v>33</v>
      </c>
      <c r="U4833">
        <v>2294.5</v>
      </c>
      <c r="V4833">
        <v>3</v>
      </c>
      <c r="W4833">
        <v>0.40300000000000002</v>
      </c>
      <c r="X4833">
        <v>0.65100000000000002</v>
      </c>
      <c r="Y4833" s="8">
        <v>41962</v>
      </c>
    </row>
    <row r="4834" spans="1:25" x14ac:dyDescent="0.25">
      <c r="A4834">
        <v>-111.97576579</v>
      </c>
      <c r="B4834">
        <v>33.079990010000003</v>
      </c>
      <c r="C4834">
        <v>13</v>
      </c>
      <c r="D4834" t="s">
        <v>371</v>
      </c>
      <c r="E4834" t="s">
        <v>370</v>
      </c>
      <c r="F4834">
        <v>4833</v>
      </c>
      <c r="G4834">
        <v>193</v>
      </c>
      <c r="H4834">
        <v>13.33</v>
      </c>
      <c r="I4834">
        <v>0.623</v>
      </c>
      <c r="J4834">
        <v>1</v>
      </c>
      <c r="K4834">
        <v>1168.0999999999999</v>
      </c>
      <c r="L4834" t="s">
        <v>369</v>
      </c>
      <c r="M4834" t="s">
        <v>368</v>
      </c>
      <c r="N4834" s="8">
        <v>41962</v>
      </c>
      <c r="O4834">
        <v>0</v>
      </c>
      <c r="P4834">
        <v>0</v>
      </c>
      <c r="Q4834">
        <v>1367</v>
      </c>
      <c r="R4834">
        <v>656.76</v>
      </c>
      <c r="S4834">
        <v>1.3680000000000001</v>
      </c>
      <c r="T4834">
        <v>33</v>
      </c>
      <c r="U4834">
        <v>1990.2</v>
      </c>
      <c r="V4834">
        <v>3</v>
      </c>
      <c r="W4834">
        <v>0.42499999999999999</v>
      </c>
      <c r="X4834">
        <v>0.68700000000000006</v>
      </c>
      <c r="Y4834" s="8">
        <v>41962</v>
      </c>
    </row>
    <row r="4835" spans="1:25" x14ac:dyDescent="0.25">
      <c r="A4835">
        <v>-111.97576717</v>
      </c>
      <c r="B4835">
        <v>33.079988219999997</v>
      </c>
      <c r="C4835">
        <v>13</v>
      </c>
      <c r="D4835" t="s">
        <v>371</v>
      </c>
      <c r="E4835" t="s">
        <v>370</v>
      </c>
      <c r="F4835">
        <v>4834</v>
      </c>
      <c r="G4835">
        <v>179</v>
      </c>
      <c r="H4835">
        <v>13.33</v>
      </c>
      <c r="I4835">
        <v>1.3779999999999999</v>
      </c>
      <c r="J4835">
        <v>1</v>
      </c>
      <c r="K4835">
        <v>1168.2</v>
      </c>
      <c r="L4835" t="s">
        <v>369</v>
      </c>
      <c r="M4835" t="s">
        <v>368</v>
      </c>
      <c r="N4835" s="8">
        <v>41962</v>
      </c>
      <c r="O4835">
        <v>0</v>
      </c>
      <c r="P4835">
        <v>0</v>
      </c>
      <c r="Q4835">
        <v>460.18</v>
      </c>
      <c r="R4835">
        <v>100.01</v>
      </c>
      <c r="S4835">
        <v>0.20799999999999999</v>
      </c>
      <c r="T4835">
        <v>33</v>
      </c>
      <c r="U4835">
        <v>303.07</v>
      </c>
      <c r="V4835">
        <v>3</v>
      </c>
      <c r="W4835">
        <v>0.94</v>
      </c>
      <c r="X4835">
        <v>1.518</v>
      </c>
      <c r="Y4835" s="8">
        <v>41962</v>
      </c>
    </row>
    <row r="4836" spans="1:25" x14ac:dyDescent="0.25">
      <c r="A4836">
        <v>-111.975767</v>
      </c>
      <c r="B4836">
        <v>33.079986230000003</v>
      </c>
      <c r="C4836">
        <v>13</v>
      </c>
      <c r="D4836" t="s">
        <v>371</v>
      </c>
      <c r="E4836" t="s">
        <v>370</v>
      </c>
      <c r="F4836">
        <v>4835</v>
      </c>
      <c r="G4836">
        <v>180</v>
      </c>
      <c r="H4836">
        <v>13.33</v>
      </c>
      <c r="I4836">
        <v>0.59099999999999997</v>
      </c>
      <c r="J4836">
        <v>1</v>
      </c>
      <c r="K4836">
        <v>1168.2</v>
      </c>
      <c r="L4836" t="s">
        <v>369</v>
      </c>
      <c r="M4836" t="s">
        <v>368</v>
      </c>
      <c r="N4836" s="8">
        <v>41962</v>
      </c>
      <c r="O4836">
        <v>0</v>
      </c>
      <c r="P4836">
        <v>0</v>
      </c>
      <c r="Q4836">
        <v>2320.8000000000002</v>
      </c>
      <c r="R4836">
        <v>1176.9000000000001</v>
      </c>
      <c r="S4836">
        <v>2.452</v>
      </c>
      <c r="T4836">
        <v>33</v>
      </c>
      <c r="U4836">
        <v>3566.5</v>
      </c>
      <c r="V4836">
        <v>3</v>
      </c>
      <c r="W4836">
        <v>0.40300000000000002</v>
      </c>
      <c r="X4836">
        <v>0.65100000000000002</v>
      </c>
      <c r="Y4836" s="8">
        <v>41962</v>
      </c>
    </row>
    <row r="4837" spans="1:25" x14ac:dyDescent="0.25">
      <c r="A4837">
        <v>-111.97576968</v>
      </c>
      <c r="B4837">
        <v>33.079983630000001</v>
      </c>
      <c r="C4837">
        <v>13</v>
      </c>
      <c r="D4837" t="s">
        <v>371</v>
      </c>
      <c r="E4837" t="s">
        <v>370</v>
      </c>
      <c r="F4837">
        <v>4836</v>
      </c>
      <c r="G4837">
        <v>158</v>
      </c>
      <c r="H4837">
        <v>13.33</v>
      </c>
      <c r="I4837">
        <v>0.68899999999999995</v>
      </c>
      <c r="J4837">
        <v>1</v>
      </c>
      <c r="K4837">
        <v>1168.0999999999999</v>
      </c>
      <c r="L4837" t="s">
        <v>369</v>
      </c>
      <c r="M4837" t="s">
        <v>368</v>
      </c>
      <c r="N4837" s="8">
        <v>41962</v>
      </c>
      <c r="O4837">
        <v>0</v>
      </c>
      <c r="P4837">
        <v>0</v>
      </c>
      <c r="Q4837">
        <v>1413.7</v>
      </c>
      <c r="R4837">
        <v>614.48</v>
      </c>
      <c r="S4837">
        <v>1.28</v>
      </c>
      <c r="T4837">
        <v>33</v>
      </c>
      <c r="U4837">
        <v>1862.1</v>
      </c>
      <c r="V4837">
        <v>3</v>
      </c>
      <c r="W4837">
        <v>0.47</v>
      </c>
      <c r="X4837">
        <v>0.75900000000000001</v>
      </c>
      <c r="Y4837" s="8">
        <v>41962</v>
      </c>
    </row>
    <row r="4838" spans="1:25" x14ac:dyDescent="0.25">
      <c r="A4838">
        <v>-111.97576651</v>
      </c>
      <c r="B4838">
        <v>33.079982209999997</v>
      </c>
      <c r="C4838">
        <v>13</v>
      </c>
      <c r="D4838" t="s">
        <v>371</v>
      </c>
      <c r="E4838" t="s">
        <v>370</v>
      </c>
      <c r="F4838">
        <v>4837</v>
      </c>
      <c r="G4838">
        <v>177</v>
      </c>
      <c r="H4838">
        <v>13.33</v>
      </c>
      <c r="I4838">
        <v>0.755</v>
      </c>
      <c r="J4838">
        <v>1</v>
      </c>
      <c r="K4838">
        <v>1168.2</v>
      </c>
      <c r="L4838" t="s">
        <v>369</v>
      </c>
      <c r="M4838" t="s">
        <v>368</v>
      </c>
      <c r="N4838" s="8">
        <v>41962</v>
      </c>
      <c r="O4838">
        <v>0</v>
      </c>
      <c r="P4838">
        <v>0</v>
      </c>
      <c r="Q4838">
        <v>887.76</v>
      </c>
      <c r="R4838">
        <v>352.33</v>
      </c>
      <c r="S4838">
        <v>0.73399999999999999</v>
      </c>
      <c r="T4838">
        <v>33</v>
      </c>
      <c r="U4838">
        <v>1067.7</v>
      </c>
      <c r="V4838">
        <v>3</v>
      </c>
      <c r="W4838">
        <v>0.51400000000000001</v>
      </c>
      <c r="X4838">
        <v>0.83199999999999996</v>
      </c>
      <c r="Y4838" s="8">
        <v>41962</v>
      </c>
    </row>
    <row r="4839" spans="1:25" x14ac:dyDescent="0.25">
      <c r="A4839">
        <v>-111.97576634000001</v>
      </c>
      <c r="B4839">
        <v>33.079980220000003</v>
      </c>
      <c r="C4839">
        <v>13</v>
      </c>
      <c r="D4839" t="s">
        <v>371</v>
      </c>
      <c r="E4839" t="s">
        <v>370</v>
      </c>
      <c r="F4839">
        <v>4838</v>
      </c>
      <c r="G4839">
        <v>178</v>
      </c>
      <c r="H4839">
        <v>13.33</v>
      </c>
      <c r="I4839">
        <v>0.85299999999999998</v>
      </c>
      <c r="J4839">
        <v>1</v>
      </c>
      <c r="K4839">
        <v>1168.3</v>
      </c>
      <c r="L4839" t="s">
        <v>369</v>
      </c>
      <c r="M4839" t="s">
        <v>368</v>
      </c>
      <c r="N4839" s="8">
        <v>41962</v>
      </c>
      <c r="O4839">
        <v>0</v>
      </c>
      <c r="P4839">
        <v>0</v>
      </c>
      <c r="Q4839">
        <v>2441.9</v>
      </c>
      <c r="R4839">
        <v>857.29</v>
      </c>
      <c r="S4839">
        <v>1.786</v>
      </c>
      <c r="T4839">
        <v>33</v>
      </c>
      <c r="U4839">
        <v>2597.8000000000002</v>
      </c>
      <c r="V4839">
        <v>3</v>
      </c>
      <c r="W4839">
        <v>0.58199999999999996</v>
      </c>
      <c r="X4839">
        <v>0.94</v>
      </c>
      <c r="Y4839" s="8">
        <v>41962</v>
      </c>
    </row>
    <row r="4840" spans="1:25" x14ac:dyDescent="0.25">
      <c r="A4840">
        <v>-111.97576668000001</v>
      </c>
      <c r="B4840">
        <v>33.07997821</v>
      </c>
      <c r="C4840">
        <v>13</v>
      </c>
      <c r="D4840" t="s">
        <v>371</v>
      </c>
      <c r="E4840" t="s">
        <v>370</v>
      </c>
      <c r="F4840">
        <v>4839</v>
      </c>
      <c r="G4840">
        <v>176</v>
      </c>
      <c r="H4840">
        <v>13.33</v>
      </c>
      <c r="I4840">
        <v>0.623</v>
      </c>
      <c r="J4840">
        <v>1</v>
      </c>
      <c r="K4840">
        <v>1168.3</v>
      </c>
      <c r="L4840" t="s">
        <v>369</v>
      </c>
      <c r="M4840" t="s">
        <v>368</v>
      </c>
      <c r="N4840" s="8">
        <v>41962</v>
      </c>
      <c r="O4840">
        <v>0</v>
      </c>
      <c r="P4840">
        <v>0</v>
      </c>
      <c r="Q4840">
        <v>3696.7</v>
      </c>
      <c r="R4840">
        <v>1776</v>
      </c>
      <c r="S4840">
        <v>3.7</v>
      </c>
      <c r="T4840">
        <v>33</v>
      </c>
      <c r="U4840">
        <v>5381.7</v>
      </c>
      <c r="V4840">
        <v>3</v>
      </c>
      <c r="W4840">
        <v>0.42499999999999999</v>
      </c>
      <c r="X4840">
        <v>0.68700000000000006</v>
      </c>
      <c r="Y4840" s="8">
        <v>41962</v>
      </c>
    </row>
    <row r="4841" spans="1:25" x14ac:dyDescent="0.25">
      <c r="A4841">
        <v>-111.97576637</v>
      </c>
      <c r="B4841">
        <v>33.07997615</v>
      </c>
      <c r="C4841">
        <v>13</v>
      </c>
      <c r="D4841" t="s">
        <v>371</v>
      </c>
      <c r="E4841" t="s">
        <v>370</v>
      </c>
      <c r="F4841">
        <v>4840</v>
      </c>
      <c r="G4841">
        <v>172</v>
      </c>
      <c r="H4841">
        <v>13.33</v>
      </c>
      <c r="I4841">
        <v>0.755</v>
      </c>
      <c r="J4841">
        <v>1</v>
      </c>
      <c r="K4841">
        <v>1168.3</v>
      </c>
      <c r="L4841" t="s">
        <v>369</v>
      </c>
      <c r="M4841" t="s">
        <v>368</v>
      </c>
      <c r="N4841" s="8">
        <v>41962</v>
      </c>
      <c r="O4841">
        <v>0</v>
      </c>
      <c r="P4841">
        <v>0</v>
      </c>
      <c r="Q4841">
        <v>3153.6</v>
      </c>
      <c r="R4841">
        <v>1251.5999999999999</v>
      </c>
      <c r="S4841">
        <v>2.6070000000000002</v>
      </c>
      <c r="T4841">
        <v>33</v>
      </c>
      <c r="U4841">
        <v>3792.6</v>
      </c>
      <c r="V4841">
        <v>3</v>
      </c>
      <c r="W4841">
        <v>0.51400000000000001</v>
      </c>
      <c r="X4841">
        <v>0.83199999999999996</v>
      </c>
      <c r="Y4841" s="8">
        <v>41962</v>
      </c>
    </row>
    <row r="4842" spans="1:25" x14ac:dyDescent="0.25">
      <c r="A4842">
        <v>-111.975765</v>
      </c>
      <c r="B4842">
        <v>33.07997323</v>
      </c>
      <c r="C4842">
        <v>13</v>
      </c>
      <c r="D4842" t="s">
        <v>371</v>
      </c>
      <c r="E4842" t="s">
        <v>370</v>
      </c>
      <c r="F4842">
        <v>4841</v>
      </c>
      <c r="G4842">
        <v>180</v>
      </c>
      <c r="H4842">
        <v>13.33</v>
      </c>
      <c r="I4842">
        <v>0.91900000000000004</v>
      </c>
      <c r="J4842">
        <v>1</v>
      </c>
      <c r="K4842">
        <v>1168.3</v>
      </c>
      <c r="L4842" t="s">
        <v>369</v>
      </c>
      <c r="M4842" t="s">
        <v>368</v>
      </c>
      <c r="N4842" s="8">
        <v>41962</v>
      </c>
      <c r="O4842">
        <v>0</v>
      </c>
      <c r="P4842">
        <v>0</v>
      </c>
      <c r="Q4842">
        <v>1676.5</v>
      </c>
      <c r="R4842">
        <v>546.54</v>
      </c>
      <c r="S4842">
        <v>1.139</v>
      </c>
      <c r="T4842">
        <v>33</v>
      </c>
      <c r="U4842">
        <v>1656.2</v>
      </c>
      <c r="V4842">
        <v>3</v>
      </c>
      <c r="W4842">
        <v>0.626</v>
      </c>
      <c r="X4842">
        <v>1.012</v>
      </c>
      <c r="Y4842" s="8">
        <v>41962</v>
      </c>
    </row>
    <row r="4843" spans="1:25" x14ac:dyDescent="0.25">
      <c r="A4843">
        <v>-111.97576414</v>
      </c>
      <c r="B4843">
        <v>33.079971190000002</v>
      </c>
      <c r="C4843">
        <v>13</v>
      </c>
      <c r="D4843" t="s">
        <v>371</v>
      </c>
      <c r="E4843" t="s">
        <v>370</v>
      </c>
      <c r="F4843">
        <v>4842</v>
      </c>
      <c r="G4843">
        <v>185</v>
      </c>
      <c r="H4843">
        <v>13.33</v>
      </c>
      <c r="I4843">
        <v>0.88600000000000001</v>
      </c>
      <c r="J4843">
        <v>1</v>
      </c>
      <c r="K4843">
        <v>1168.2</v>
      </c>
      <c r="L4843" t="s">
        <v>369</v>
      </c>
      <c r="M4843" t="s">
        <v>368</v>
      </c>
      <c r="N4843" s="8">
        <v>41962</v>
      </c>
      <c r="O4843">
        <v>0</v>
      </c>
      <c r="P4843">
        <v>0</v>
      </c>
      <c r="Q4843">
        <v>2565.6999999999998</v>
      </c>
      <c r="R4843">
        <v>867.42</v>
      </c>
      <c r="S4843">
        <v>1.8069999999999999</v>
      </c>
      <c r="T4843">
        <v>33</v>
      </c>
      <c r="U4843">
        <v>2628.5</v>
      </c>
      <c r="V4843">
        <v>3</v>
      </c>
      <c r="W4843">
        <v>0.60399999999999998</v>
      </c>
      <c r="X4843">
        <v>0.97599999999999998</v>
      </c>
      <c r="Y4843" s="8">
        <v>41962</v>
      </c>
    </row>
    <row r="4844" spans="1:25" x14ac:dyDescent="0.25">
      <c r="A4844">
        <v>-111.975765</v>
      </c>
      <c r="B4844">
        <v>33.079968229999999</v>
      </c>
      <c r="C4844">
        <v>13</v>
      </c>
      <c r="D4844" t="s">
        <v>371</v>
      </c>
      <c r="E4844" t="s">
        <v>370</v>
      </c>
      <c r="F4844">
        <v>4843</v>
      </c>
      <c r="G4844">
        <v>180</v>
      </c>
      <c r="H4844">
        <v>13.33</v>
      </c>
      <c r="I4844">
        <v>0.82</v>
      </c>
      <c r="J4844">
        <v>1</v>
      </c>
      <c r="K4844">
        <v>1168.3</v>
      </c>
      <c r="L4844" t="s">
        <v>369</v>
      </c>
      <c r="M4844" t="s">
        <v>368</v>
      </c>
      <c r="N4844" s="8">
        <v>41962</v>
      </c>
      <c r="O4844">
        <v>0</v>
      </c>
      <c r="P4844">
        <v>0</v>
      </c>
      <c r="Q4844">
        <v>1477.9</v>
      </c>
      <c r="R4844">
        <v>539.62</v>
      </c>
      <c r="S4844">
        <v>1.1240000000000001</v>
      </c>
      <c r="T4844">
        <v>33</v>
      </c>
      <c r="U4844">
        <v>1635.2</v>
      </c>
      <c r="V4844">
        <v>3</v>
      </c>
      <c r="W4844">
        <v>0.55900000000000005</v>
      </c>
      <c r="X4844">
        <v>0.90400000000000003</v>
      </c>
      <c r="Y4844" s="8">
        <v>41962</v>
      </c>
    </row>
    <row r="4845" spans="1:25" x14ac:dyDescent="0.25">
      <c r="A4845">
        <v>-111.97576497</v>
      </c>
      <c r="B4845">
        <v>33.079965180000002</v>
      </c>
      <c r="C4845">
        <v>13</v>
      </c>
      <c r="D4845" t="s">
        <v>371</v>
      </c>
      <c r="E4845" t="s">
        <v>370</v>
      </c>
      <c r="F4845">
        <v>4844</v>
      </c>
      <c r="G4845">
        <v>186</v>
      </c>
      <c r="H4845">
        <v>13.33</v>
      </c>
      <c r="I4845">
        <v>0.95099999999999996</v>
      </c>
      <c r="J4845">
        <v>1</v>
      </c>
      <c r="K4845">
        <v>1168.3</v>
      </c>
      <c r="L4845" t="s">
        <v>369</v>
      </c>
      <c r="M4845" t="s">
        <v>368</v>
      </c>
      <c r="N4845" s="8">
        <v>41962</v>
      </c>
      <c r="O4845">
        <v>0</v>
      </c>
      <c r="P4845">
        <v>0</v>
      </c>
      <c r="Q4845">
        <v>2977.7</v>
      </c>
      <c r="R4845">
        <v>937.27</v>
      </c>
      <c r="S4845">
        <v>1.9530000000000001</v>
      </c>
      <c r="T4845">
        <v>33</v>
      </c>
      <c r="U4845">
        <v>2840.2</v>
      </c>
      <c r="V4845">
        <v>3</v>
      </c>
      <c r="W4845">
        <v>0.64900000000000002</v>
      </c>
      <c r="X4845">
        <v>1.048</v>
      </c>
      <c r="Y4845" s="8">
        <v>41962</v>
      </c>
    </row>
    <row r="4846" spans="1:25" x14ac:dyDescent="0.25">
      <c r="A4846">
        <v>-111.97576634000001</v>
      </c>
      <c r="B4846">
        <v>33.079963220000003</v>
      </c>
      <c r="C4846">
        <v>13</v>
      </c>
      <c r="D4846" t="s">
        <v>371</v>
      </c>
      <c r="E4846" t="s">
        <v>370</v>
      </c>
      <c r="F4846">
        <v>4845</v>
      </c>
      <c r="G4846">
        <v>178</v>
      </c>
      <c r="H4846">
        <v>13.33</v>
      </c>
      <c r="I4846">
        <v>0.98399999999999999</v>
      </c>
      <c r="J4846">
        <v>1</v>
      </c>
      <c r="K4846">
        <v>1168.3</v>
      </c>
      <c r="L4846" t="s">
        <v>369</v>
      </c>
      <c r="M4846" t="s">
        <v>368</v>
      </c>
      <c r="N4846" s="8">
        <v>41962</v>
      </c>
      <c r="O4846">
        <v>0</v>
      </c>
      <c r="P4846">
        <v>0</v>
      </c>
      <c r="Q4846">
        <v>1921</v>
      </c>
      <c r="R4846">
        <v>584.48</v>
      </c>
      <c r="S4846">
        <v>1.218</v>
      </c>
      <c r="T4846">
        <v>33</v>
      </c>
      <c r="U4846">
        <v>1771.2</v>
      </c>
      <c r="V4846">
        <v>3</v>
      </c>
      <c r="W4846">
        <v>0.67100000000000004</v>
      </c>
      <c r="X4846">
        <v>1.085</v>
      </c>
      <c r="Y4846" s="8">
        <v>41962</v>
      </c>
    </row>
    <row r="4847" spans="1:25" x14ac:dyDescent="0.25">
      <c r="A4847">
        <v>-111.97576565999999</v>
      </c>
      <c r="B4847">
        <v>33.079960219999997</v>
      </c>
      <c r="C4847">
        <v>13</v>
      </c>
      <c r="D4847" t="s">
        <v>371</v>
      </c>
      <c r="E4847" t="s">
        <v>370</v>
      </c>
      <c r="F4847">
        <v>4846</v>
      </c>
      <c r="G4847">
        <v>182</v>
      </c>
      <c r="H4847">
        <v>13.33</v>
      </c>
      <c r="I4847">
        <v>1.0169999999999999</v>
      </c>
      <c r="J4847">
        <v>1</v>
      </c>
      <c r="K4847">
        <v>1168.3</v>
      </c>
      <c r="L4847" t="s">
        <v>369</v>
      </c>
      <c r="M4847" t="s">
        <v>368</v>
      </c>
      <c r="N4847" s="8">
        <v>41962</v>
      </c>
      <c r="O4847">
        <v>0</v>
      </c>
      <c r="P4847">
        <v>0</v>
      </c>
      <c r="Q4847">
        <v>2398.6999999999998</v>
      </c>
      <c r="R4847">
        <v>706.29</v>
      </c>
      <c r="S4847">
        <v>1.4710000000000001</v>
      </c>
      <c r="T4847">
        <v>33</v>
      </c>
      <c r="U4847">
        <v>2140.3000000000002</v>
      </c>
      <c r="V4847">
        <v>3</v>
      </c>
      <c r="W4847">
        <v>0.69299999999999995</v>
      </c>
      <c r="X4847">
        <v>1.121</v>
      </c>
      <c r="Y4847" s="8">
        <v>41962</v>
      </c>
    </row>
    <row r="4848" spans="1:25" x14ac:dyDescent="0.25">
      <c r="A4848">
        <v>-111.97576549</v>
      </c>
      <c r="B4848">
        <v>33.079958210000001</v>
      </c>
      <c r="C4848">
        <v>13</v>
      </c>
      <c r="D4848" t="s">
        <v>371</v>
      </c>
      <c r="E4848" t="s">
        <v>370</v>
      </c>
      <c r="F4848">
        <v>4847</v>
      </c>
      <c r="G4848">
        <v>183</v>
      </c>
      <c r="H4848">
        <v>13.33</v>
      </c>
      <c r="I4848">
        <v>0.88600000000000001</v>
      </c>
      <c r="J4848">
        <v>1</v>
      </c>
      <c r="K4848">
        <v>1168.3</v>
      </c>
      <c r="L4848" t="s">
        <v>369</v>
      </c>
      <c r="M4848" t="s">
        <v>368</v>
      </c>
      <c r="N4848" s="8">
        <v>41962</v>
      </c>
      <c r="O4848">
        <v>0</v>
      </c>
      <c r="P4848">
        <v>0</v>
      </c>
      <c r="Q4848">
        <v>3398.7</v>
      </c>
      <c r="R4848">
        <v>1149</v>
      </c>
      <c r="S4848">
        <v>2.3940000000000001</v>
      </c>
      <c r="T4848">
        <v>33</v>
      </c>
      <c r="U4848">
        <v>3481.9</v>
      </c>
      <c r="V4848">
        <v>3</v>
      </c>
      <c r="W4848">
        <v>0.60399999999999998</v>
      </c>
      <c r="X4848">
        <v>0.97599999999999998</v>
      </c>
      <c r="Y4848" s="8">
        <v>41962</v>
      </c>
    </row>
    <row r="4849" spans="1:25" x14ac:dyDescent="0.25">
      <c r="A4849">
        <v>-111.97576531999999</v>
      </c>
      <c r="B4849">
        <v>33.079955210000001</v>
      </c>
      <c r="C4849">
        <v>13</v>
      </c>
      <c r="D4849" t="s">
        <v>371</v>
      </c>
      <c r="E4849" t="s">
        <v>370</v>
      </c>
      <c r="F4849">
        <v>4848</v>
      </c>
      <c r="G4849">
        <v>184</v>
      </c>
      <c r="H4849">
        <v>13.33</v>
      </c>
      <c r="I4849">
        <v>0.82</v>
      </c>
      <c r="J4849">
        <v>1</v>
      </c>
      <c r="K4849">
        <v>1168.4000000000001</v>
      </c>
      <c r="L4849" t="s">
        <v>369</v>
      </c>
      <c r="M4849" t="s">
        <v>368</v>
      </c>
      <c r="N4849" s="8">
        <v>41962</v>
      </c>
      <c r="O4849">
        <v>0</v>
      </c>
      <c r="P4849">
        <v>0</v>
      </c>
      <c r="Q4849">
        <v>1970</v>
      </c>
      <c r="R4849">
        <v>719.28</v>
      </c>
      <c r="S4849">
        <v>1.4990000000000001</v>
      </c>
      <c r="T4849">
        <v>33</v>
      </c>
      <c r="U4849">
        <v>2179.6</v>
      </c>
      <c r="V4849">
        <v>3</v>
      </c>
      <c r="W4849">
        <v>0.55900000000000005</v>
      </c>
      <c r="X4849">
        <v>0.90400000000000003</v>
      </c>
      <c r="Y4849" s="8">
        <v>41962</v>
      </c>
    </row>
    <row r="4850" spans="1:25" x14ac:dyDescent="0.25">
      <c r="A4850">
        <v>-111.97576651</v>
      </c>
      <c r="B4850">
        <v>33.079951209999997</v>
      </c>
      <c r="C4850">
        <v>13</v>
      </c>
      <c r="D4850" t="s">
        <v>371</v>
      </c>
      <c r="E4850" t="s">
        <v>370</v>
      </c>
      <c r="F4850">
        <v>4849</v>
      </c>
      <c r="G4850">
        <v>177</v>
      </c>
      <c r="H4850">
        <v>13.33</v>
      </c>
      <c r="I4850">
        <v>1.476</v>
      </c>
      <c r="J4850">
        <v>1</v>
      </c>
      <c r="K4850">
        <v>1168.4000000000001</v>
      </c>
      <c r="L4850" t="s">
        <v>369</v>
      </c>
      <c r="M4850" t="s">
        <v>368</v>
      </c>
      <c r="N4850" s="8">
        <v>41962</v>
      </c>
      <c r="O4850">
        <v>0</v>
      </c>
      <c r="P4850">
        <v>0</v>
      </c>
      <c r="Q4850">
        <v>4084.1</v>
      </c>
      <c r="R4850">
        <v>828.44</v>
      </c>
      <c r="S4850">
        <v>1.726</v>
      </c>
      <c r="T4850">
        <v>33</v>
      </c>
      <c r="U4850">
        <v>2510.4</v>
      </c>
      <c r="V4850">
        <v>3</v>
      </c>
      <c r="W4850">
        <v>1.0069999999999999</v>
      </c>
      <c r="X4850">
        <v>1.627</v>
      </c>
      <c r="Y4850" s="8">
        <v>41962</v>
      </c>
    </row>
    <row r="4851" spans="1:25" x14ac:dyDescent="0.25">
      <c r="A4851">
        <v>-111.97576583</v>
      </c>
      <c r="B4851">
        <v>33.079947220000001</v>
      </c>
      <c r="C4851">
        <v>13</v>
      </c>
      <c r="D4851" t="s">
        <v>371</v>
      </c>
      <c r="E4851" t="s">
        <v>370</v>
      </c>
      <c r="F4851">
        <v>4850</v>
      </c>
      <c r="G4851">
        <v>181</v>
      </c>
      <c r="H4851">
        <v>13.33</v>
      </c>
      <c r="I4851">
        <v>1.3120000000000001</v>
      </c>
      <c r="J4851">
        <v>1</v>
      </c>
      <c r="K4851">
        <v>1168.5</v>
      </c>
      <c r="L4851" t="s">
        <v>369</v>
      </c>
      <c r="M4851" t="s">
        <v>368</v>
      </c>
      <c r="N4851" s="8">
        <v>41962</v>
      </c>
      <c r="O4851">
        <v>0</v>
      </c>
      <c r="P4851">
        <v>0</v>
      </c>
      <c r="Q4851">
        <v>4371</v>
      </c>
      <c r="R4851">
        <v>997.46</v>
      </c>
      <c r="S4851">
        <v>2.0779999999999998</v>
      </c>
      <c r="T4851">
        <v>33</v>
      </c>
      <c r="U4851">
        <v>3022.6</v>
      </c>
      <c r="V4851">
        <v>3</v>
      </c>
      <c r="W4851">
        <v>0.89500000000000002</v>
      </c>
      <c r="X4851">
        <v>1.446</v>
      </c>
      <c r="Y4851" s="8">
        <v>41962</v>
      </c>
    </row>
    <row r="4852" spans="1:25" x14ac:dyDescent="0.25">
      <c r="A4852">
        <v>-111.97576821</v>
      </c>
      <c r="B4852">
        <v>33.079944009999998</v>
      </c>
      <c r="C4852">
        <v>13</v>
      </c>
      <c r="D4852" t="s">
        <v>371</v>
      </c>
      <c r="E4852" t="s">
        <v>370</v>
      </c>
      <c r="F4852">
        <v>4851</v>
      </c>
      <c r="G4852">
        <v>167</v>
      </c>
      <c r="H4852">
        <v>13.33</v>
      </c>
      <c r="I4852">
        <v>1.542</v>
      </c>
      <c r="J4852">
        <v>1</v>
      </c>
      <c r="K4852">
        <v>1168.5</v>
      </c>
      <c r="L4852" t="s">
        <v>369</v>
      </c>
      <c r="M4852" t="s">
        <v>368</v>
      </c>
      <c r="N4852" s="8">
        <v>41962</v>
      </c>
      <c r="O4852">
        <v>0</v>
      </c>
      <c r="P4852">
        <v>0</v>
      </c>
      <c r="Q4852">
        <v>2774.4</v>
      </c>
      <c r="R4852">
        <v>538.82000000000005</v>
      </c>
      <c r="S4852">
        <v>1.123</v>
      </c>
      <c r="T4852">
        <v>33</v>
      </c>
      <c r="U4852">
        <v>1632.8</v>
      </c>
      <c r="V4852">
        <v>3</v>
      </c>
      <c r="W4852">
        <v>1.0509999999999999</v>
      </c>
      <c r="X4852">
        <v>1.6990000000000001</v>
      </c>
      <c r="Y4852" s="8">
        <v>41962</v>
      </c>
    </row>
    <row r="4853" spans="1:25" x14ac:dyDescent="0.25">
      <c r="A4853">
        <v>-111.97576549</v>
      </c>
      <c r="B4853">
        <v>33.079940209999997</v>
      </c>
      <c r="C4853">
        <v>13</v>
      </c>
      <c r="D4853" t="s">
        <v>371</v>
      </c>
      <c r="E4853" t="s">
        <v>370</v>
      </c>
      <c r="F4853">
        <v>4852</v>
      </c>
      <c r="G4853">
        <v>183</v>
      </c>
      <c r="H4853">
        <v>13.33</v>
      </c>
      <c r="I4853">
        <v>1.5089999999999999</v>
      </c>
      <c r="J4853">
        <v>1</v>
      </c>
      <c r="K4853">
        <v>1168.5</v>
      </c>
      <c r="L4853" t="s">
        <v>369</v>
      </c>
      <c r="M4853" t="s">
        <v>368</v>
      </c>
      <c r="N4853" s="8">
        <v>41962</v>
      </c>
      <c r="O4853">
        <v>0</v>
      </c>
      <c r="P4853">
        <v>0</v>
      </c>
      <c r="Q4853">
        <v>4332.3999999999996</v>
      </c>
      <c r="R4853">
        <v>859.7</v>
      </c>
      <c r="S4853">
        <v>1.7909999999999999</v>
      </c>
      <c r="T4853">
        <v>33</v>
      </c>
      <c r="U4853">
        <v>2605.1</v>
      </c>
      <c r="V4853">
        <v>3</v>
      </c>
      <c r="W4853">
        <v>1.0289999999999999</v>
      </c>
      <c r="X4853">
        <v>1.663</v>
      </c>
      <c r="Y4853" s="8">
        <v>41962</v>
      </c>
    </row>
    <row r="4854" spans="1:25" x14ac:dyDescent="0.25">
      <c r="A4854">
        <v>-111.97576583</v>
      </c>
      <c r="B4854">
        <v>33.07993622</v>
      </c>
      <c r="C4854">
        <v>13</v>
      </c>
      <c r="D4854" t="s">
        <v>371</v>
      </c>
      <c r="E4854" t="s">
        <v>370</v>
      </c>
      <c r="F4854">
        <v>4853</v>
      </c>
      <c r="G4854">
        <v>181</v>
      </c>
      <c r="H4854">
        <v>13.33</v>
      </c>
      <c r="I4854">
        <v>1.3120000000000001</v>
      </c>
      <c r="J4854">
        <v>1</v>
      </c>
      <c r="K4854">
        <v>1168.5</v>
      </c>
      <c r="L4854" t="s">
        <v>369</v>
      </c>
      <c r="M4854" t="s">
        <v>368</v>
      </c>
      <c r="N4854" s="8">
        <v>41962</v>
      </c>
      <c r="O4854">
        <v>0</v>
      </c>
      <c r="P4854">
        <v>0</v>
      </c>
      <c r="Q4854">
        <v>4005.2</v>
      </c>
      <c r="R4854">
        <v>913.98</v>
      </c>
      <c r="S4854">
        <v>1.9039999999999999</v>
      </c>
      <c r="T4854">
        <v>33</v>
      </c>
      <c r="U4854">
        <v>2769.6</v>
      </c>
      <c r="V4854">
        <v>3</v>
      </c>
      <c r="W4854">
        <v>0.89500000000000002</v>
      </c>
      <c r="X4854">
        <v>1.446</v>
      </c>
      <c r="Y4854" s="8">
        <v>41962</v>
      </c>
    </row>
    <row r="4855" spans="1:25" x14ac:dyDescent="0.25">
      <c r="A4855">
        <v>-111.97576513999999</v>
      </c>
      <c r="B4855">
        <v>33.079932190000001</v>
      </c>
      <c r="C4855">
        <v>13</v>
      </c>
      <c r="D4855" t="s">
        <v>371</v>
      </c>
      <c r="E4855" t="s">
        <v>370</v>
      </c>
      <c r="F4855">
        <v>4854</v>
      </c>
      <c r="G4855">
        <v>185</v>
      </c>
      <c r="H4855">
        <v>13.33</v>
      </c>
      <c r="I4855">
        <v>1.476</v>
      </c>
      <c r="J4855">
        <v>1</v>
      </c>
      <c r="K4855">
        <v>1168.4000000000001</v>
      </c>
      <c r="L4855" t="s">
        <v>369</v>
      </c>
      <c r="M4855" t="s">
        <v>368</v>
      </c>
      <c r="N4855" s="8">
        <v>41962</v>
      </c>
      <c r="O4855">
        <v>0</v>
      </c>
      <c r="P4855">
        <v>0</v>
      </c>
      <c r="Q4855">
        <v>3240</v>
      </c>
      <c r="R4855">
        <v>657.22</v>
      </c>
      <c r="S4855">
        <v>1.369</v>
      </c>
      <c r="T4855">
        <v>33</v>
      </c>
      <c r="U4855">
        <v>1991.6</v>
      </c>
      <c r="V4855">
        <v>3</v>
      </c>
      <c r="W4855">
        <v>1.0069999999999999</v>
      </c>
      <c r="X4855">
        <v>1.627</v>
      </c>
      <c r="Y4855" s="8">
        <v>41962</v>
      </c>
    </row>
    <row r="4856" spans="1:25" x14ac:dyDescent="0.25">
      <c r="A4856">
        <v>-111.97576463</v>
      </c>
      <c r="B4856">
        <v>33.079929149999998</v>
      </c>
      <c r="C4856">
        <v>13</v>
      </c>
      <c r="D4856" t="s">
        <v>371</v>
      </c>
      <c r="E4856" t="s">
        <v>370</v>
      </c>
      <c r="F4856">
        <v>4855</v>
      </c>
      <c r="G4856">
        <v>188</v>
      </c>
      <c r="H4856">
        <v>13.33</v>
      </c>
      <c r="I4856">
        <v>1.2470000000000001</v>
      </c>
      <c r="J4856">
        <v>1</v>
      </c>
      <c r="K4856">
        <v>1168.5</v>
      </c>
      <c r="L4856" t="s">
        <v>369</v>
      </c>
      <c r="M4856" t="s">
        <v>368</v>
      </c>
      <c r="N4856" s="8">
        <v>41962</v>
      </c>
      <c r="O4856">
        <v>0</v>
      </c>
      <c r="P4856">
        <v>0</v>
      </c>
      <c r="Q4856">
        <v>5445</v>
      </c>
      <c r="R4856">
        <v>1307.9000000000001</v>
      </c>
      <c r="S4856">
        <v>2.7250000000000001</v>
      </c>
      <c r="T4856">
        <v>33</v>
      </c>
      <c r="U4856">
        <v>3963.5</v>
      </c>
      <c r="V4856">
        <v>3</v>
      </c>
      <c r="W4856">
        <v>0.85</v>
      </c>
      <c r="X4856">
        <v>1.3740000000000001</v>
      </c>
      <c r="Y4856" s="8">
        <v>41962</v>
      </c>
    </row>
    <row r="4857" spans="1:25" x14ac:dyDescent="0.25">
      <c r="A4857">
        <v>-111.97576634000001</v>
      </c>
      <c r="B4857">
        <v>33.07992522</v>
      </c>
      <c r="C4857">
        <v>13</v>
      </c>
      <c r="D4857" t="s">
        <v>371</v>
      </c>
      <c r="E4857" t="s">
        <v>370</v>
      </c>
      <c r="F4857">
        <v>4856</v>
      </c>
      <c r="G4857">
        <v>178</v>
      </c>
      <c r="H4857">
        <v>13.33</v>
      </c>
      <c r="I4857">
        <v>1.345</v>
      </c>
      <c r="J4857">
        <v>1</v>
      </c>
      <c r="K4857">
        <v>1168.4000000000001</v>
      </c>
      <c r="L4857" t="s">
        <v>369</v>
      </c>
      <c r="M4857" t="s">
        <v>368</v>
      </c>
      <c r="N4857" s="8">
        <v>41962</v>
      </c>
      <c r="O4857">
        <v>0</v>
      </c>
      <c r="P4857">
        <v>0</v>
      </c>
      <c r="Q4857">
        <v>5448.4</v>
      </c>
      <c r="R4857">
        <v>1213</v>
      </c>
      <c r="S4857">
        <v>2.5270000000000001</v>
      </c>
      <c r="T4857">
        <v>33</v>
      </c>
      <c r="U4857">
        <v>3675.8</v>
      </c>
      <c r="V4857">
        <v>3</v>
      </c>
      <c r="W4857">
        <v>0.91700000000000004</v>
      </c>
      <c r="X4857">
        <v>1.482</v>
      </c>
      <c r="Y4857" s="8">
        <v>41962</v>
      </c>
    </row>
    <row r="4858" spans="1:25" x14ac:dyDescent="0.25">
      <c r="A4858">
        <v>-111.97576549</v>
      </c>
      <c r="B4858">
        <v>33.079921210000002</v>
      </c>
      <c r="C4858">
        <v>13</v>
      </c>
      <c r="D4858" t="s">
        <v>371</v>
      </c>
      <c r="E4858" t="s">
        <v>370</v>
      </c>
      <c r="F4858">
        <v>4857</v>
      </c>
      <c r="G4858">
        <v>183</v>
      </c>
      <c r="H4858">
        <v>13.33</v>
      </c>
      <c r="I4858">
        <v>1.411</v>
      </c>
      <c r="J4858">
        <v>1</v>
      </c>
      <c r="K4858">
        <v>1168.5</v>
      </c>
      <c r="L4858" t="s">
        <v>369</v>
      </c>
      <c r="M4858" t="s">
        <v>368</v>
      </c>
      <c r="N4858" s="8">
        <v>41962</v>
      </c>
      <c r="O4858">
        <v>0</v>
      </c>
      <c r="P4858">
        <v>0</v>
      </c>
      <c r="Q4858">
        <v>7245.7</v>
      </c>
      <c r="R4858">
        <v>1538.1</v>
      </c>
      <c r="S4858">
        <v>3.2040000000000002</v>
      </c>
      <c r="T4858">
        <v>33</v>
      </c>
      <c r="U4858">
        <v>4661</v>
      </c>
      <c r="V4858">
        <v>3</v>
      </c>
      <c r="W4858">
        <v>0.96199999999999997</v>
      </c>
      <c r="X4858">
        <v>1.5549999999999999</v>
      </c>
      <c r="Y4858" s="8">
        <v>41962</v>
      </c>
    </row>
    <row r="4859" spans="1:25" x14ac:dyDescent="0.25">
      <c r="A4859">
        <v>-111.97576565999999</v>
      </c>
      <c r="B4859">
        <v>33.079916220000001</v>
      </c>
      <c r="C4859">
        <v>13</v>
      </c>
      <c r="D4859" t="s">
        <v>371</v>
      </c>
      <c r="E4859" t="s">
        <v>370</v>
      </c>
      <c r="F4859">
        <v>4858</v>
      </c>
      <c r="G4859">
        <v>182</v>
      </c>
      <c r="H4859">
        <v>13.33</v>
      </c>
      <c r="I4859">
        <v>2.165</v>
      </c>
      <c r="J4859">
        <v>1</v>
      </c>
      <c r="K4859">
        <v>1168.4000000000001</v>
      </c>
      <c r="L4859" t="s">
        <v>369</v>
      </c>
      <c r="M4859" t="s">
        <v>368</v>
      </c>
      <c r="N4859" s="8">
        <v>41962</v>
      </c>
      <c r="O4859">
        <v>0</v>
      </c>
      <c r="P4859">
        <v>0</v>
      </c>
      <c r="Q4859">
        <v>10490</v>
      </c>
      <c r="R4859">
        <v>1450.9</v>
      </c>
      <c r="S4859">
        <v>3.0230000000000001</v>
      </c>
      <c r="T4859">
        <v>33</v>
      </c>
      <c r="U4859">
        <v>4396.6000000000004</v>
      </c>
      <c r="V4859">
        <v>3</v>
      </c>
      <c r="W4859">
        <v>1.476</v>
      </c>
      <c r="X4859">
        <v>2.3860000000000001</v>
      </c>
      <c r="Y4859" s="8">
        <v>41962</v>
      </c>
    </row>
    <row r="4860" spans="1:25" x14ac:dyDescent="0.25">
      <c r="A4860">
        <v>-111.97576651</v>
      </c>
      <c r="B4860">
        <v>33.079910210000001</v>
      </c>
      <c r="C4860">
        <v>13</v>
      </c>
      <c r="D4860" t="s">
        <v>371</v>
      </c>
      <c r="E4860" t="s">
        <v>370</v>
      </c>
      <c r="F4860">
        <v>4859</v>
      </c>
      <c r="G4860">
        <v>177</v>
      </c>
      <c r="H4860">
        <v>13.33</v>
      </c>
      <c r="I4860">
        <v>2.0339999999999998</v>
      </c>
      <c r="J4860">
        <v>1</v>
      </c>
      <c r="K4860">
        <v>1168.4000000000001</v>
      </c>
      <c r="L4860" t="s">
        <v>369</v>
      </c>
      <c r="M4860" t="s">
        <v>368</v>
      </c>
      <c r="N4860" s="8">
        <v>41962</v>
      </c>
      <c r="O4860">
        <v>0</v>
      </c>
      <c r="P4860">
        <v>0</v>
      </c>
      <c r="Q4860">
        <v>9000</v>
      </c>
      <c r="R4860">
        <v>1325</v>
      </c>
      <c r="S4860">
        <v>2.7610000000000001</v>
      </c>
      <c r="T4860">
        <v>33</v>
      </c>
      <c r="U4860">
        <v>4015.3</v>
      </c>
      <c r="V4860">
        <v>3</v>
      </c>
      <c r="W4860">
        <v>1.387</v>
      </c>
      <c r="X4860">
        <v>2.2410000000000001</v>
      </c>
      <c r="Y4860" s="8">
        <v>41962</v>
      </c>
    </row>
    <row r="4861" spans="1:25" x14ac:dyDescent="0.25">
      <c r="A4861">
        <v>-111.97576614</v>
      </c>
      <c r="B4861">
        <v>33.079905189999998</v>
      </c>
      <c r="C4861">
        <v>13</v>
      </c>
      <c r="D4861" t="s">
        <v>371</v>
      </c>
      <c r="E4861" t="s">
        <v>370</v>
      </c>
      <c r="F4861">
        <v>4860</v>
      </c>
      <c r="G4861">
        <v>185</v>
      </c>
      <c r="H4861">
        <v>13.33</v>
      </c>
      <c r="I4861">
        <v>1.903</v>
      </c>
      <c r="J4861">
        <v>1</v>
      </c>
      <c r="K4861">
        <v>1168.5</v>
      </c>
      <c r="L4861" t="s">
        <v>369</v>
      </c>
      <c r="M4861" t="s">
        <v>368</v>
      </c>
      <c r="N4861" s="8">
        <v>41962</v>
      </c>
      <c r="O4861">
        <v>0</v>
      </c>
      <c r="P4861">
        <v>0</v>
      </c>
      <c r="Q4861">
        <v>13587</v>
      </c>
      <c r="R4861">
        <v>2138.3000000000002</v>
      </c>
      <c r="S4861">
        <v>4.4550000000000001</v>
      </c>
      <c r="T4861">
        <v>33</v>
      </c>
      <c r="U4861">
        <v>6479.7</v>
      </c>
      <c r="V4861">
        <v>3</v>
      </c>
      <c r="W4861">
        <v>1.2969999999999999</v>
      </c>
      <c r="X4861">
        <v>2.097</v>
      </c>
      <c r="Y4861" s="8">
        <v>41962</v>
      </c>
    </row>
    <row r="4862" spans="1:25" x14ac:dyDescent="0.25">
      <c r="A4862">
        <v>-111.97576666000001</v>
      </c>
      <c r="B4862">
        <v>33.079899220000001</v>
      </c>
      <c r="C4862">
        <v>13</v>
      </c>
      <c r="D4862" t="s">
        <v>371</v>
      </c>
      <c r="E4862" t="s">
        <v>370</v>
      </c>
      <c r="F4862">
        <v>4861</v>
      </c>
      <c r="G4862">
        <v>182</v>
      </c>
      <c r="H4862">
        <v>13.33</v>
      </c>
      <c r="I4862">
        <v>1.9359999999999999</v>
      </c>
      <c r="J4862">
        <v>1</v>
      </c>
      <c r="K4862">
        <v>1168.5</v>
      </c>
      <c r="L4862" t="s">
        <v>369</v>
      </c>
      <c r="M4862" t="s">
        <v>368</v>
      </c>
      <c r="N4862" s="8">
        <v>41962</v>
      </c>
      <c r="O4862">
        <v>0</v>
      </c>
      <c r="P4862">
        <v>0</v>
      </c>
      <c r="Q4862">
        <v>13446</v>
      </c>
      <c r="R4862">
        <v>2080.3000000000002</v>
      </c>
      <c r="S4862">
        <v>4.3339999999999996</v>
      </c>
      <c r="T4862">
        <v>33</v>
      </c>
      <c r="U4862">
        <v>6304</v>
      </c>
      <c r="V4862">
        <v>3</v>
      </c>
      <c r="W4862">
        <v>1.32</v>
      </c>
      <c r="X4862">
        <v>2.133</v>
      </c>
      <c r="Y4862" s="8">
        <v>41962</v>
      </c>
    </row>
    <row r="4863" spans="1:25" x14ac:dyDescent="0.25">
      <c r="A4863">
        <v>-111.97576720000001</v>
      </c>
      <c r="B4863">
        <v>33.079894160000002</v>
      </c>
      <c r="C4863">
        <v>13</v>
      </c>
      <c r="D4863" t="s">
        <v>371</v>
      </c>
      <c r="E4863" t="s">
        <v>370</v>
      </c>
      <c r="F4863">
        <v>4862</v>
      </c>
      <c r="G4863">
        <v>173</v>
      </c>
      <c r="H4863">
        <v>13.33</v>
      </c>
      <c r="I4863">
        <v>2.165</v>
      </c>
      <c r="J4863">
        <v>1</v>
      </c>
      <c r="K4863">
        <v>1168.5</v>
      </c>
      <c r="L4863" t="s">
        <v>369</v>
      </c>
      <c r="M4863" t="s">
        <v>368</v>
      </c>
      <c r="N4863" s="8">
        <v>41962</v>
      </c>
      <c r="O4863">
        <v>0</v>
      </c>
      <c r="P4863">
        <v>0</v>
      </c>
      <c r="Q4863">
        <v>14767</v>
      </c>
      <c r="R4863">
        <v>2042.3</v>
      </c>
      <c r="S4863">
        <v>4.2549999999999999</v>
      </c>
      <c r="T4863">
        <v>33</v>
      </c>
      <c r="U4863">
        <v>6188.7</v>
      </c>
      <c r="V4863">
        <v>3</v>
      </c>
      <c r="W4863">
        <v>1.476</v>
      </c>
      <c r="X4863">
        <v>2.3860000000000001</v>
      </c>
      <c r="Y4863" s="8">
        <v>41962</v>
      </c>
    </row>
    <row r="4864" spans="1:25" x14ac:dyDescent="0.25">
      <c r="A4864">
        <v>-111.97576651</v>
      </c>
      <c r="B4864">
        <v>33.07988821</v>
      </c>
      <c r="C4864">
        <v>13</v>
      </c>
      <c r="D4864" t="s">
        <v>371</v>
      </c>
      <c r="E4864" t="s">
        <v>370</v>
      </c>
      <c r="F4864">
        <v>4863</v>
      </c>
      <c r="G4864">
        <v>177</v>
      </c>
      <c r="H4864">
        <v>13.33</v>
      </c>
      <c r="I4864">
        <v>1.9690000000000001</v>
      </c>
      <c r="J4864">
        <v>1</v>
      </c>
      <c r="K4864">
        <v>1168.5</v>
      </c>
      <c r="L4864" t="s">
        <v>369</v>
      </c>
      <c r="M4864" t="s">
        <v>368</v>
      </c>
      <c r="N4864" s="8">
        <v>41962</v>
      </c>
      <c r="O4864">
        <v>0</v>
      </c>
      <c r="P4864">
        <v>0</v>
      </c>
      <c r="Q4864">
        <v>14600</v>
      </c>
      <c r="R4864">
        <v>2221.1999999999998</v>
      </c>
      <c r="S4864">
        <v>4.6269999999999998</v>
      </c>
      <c r="T4864">
        <v>33</v>
      </c>
      <c r="U4864">
        <v>6730.8</v>
      </c>
      <c r="V4864">
        <v>3</v>
      </c>
      <c r="W4864">
        <v>1.3420000000000001</v>
      </c>
      <c r="X4864">
        <v>2.169</v>
      </c>
      <c r="Y4864" s="8">
        <v>41962</v>
      </c>
    </row>
    <row r="4865" spans="1:25" x14ac:dyDescent="0.25">
      <c r="A4865">
        <v>-111.97576534</v>
      </c>
      <c r="B4865">
        <v>33.079881219999997</v>
      </c>
      <c r="C4865">
        <v>13</v>
      </c>
      <c r="D4865" t="s">
        <v>371</v>
      </c>
      <c r="E4865" t="s">
        <v>370</v>
      </c>
      <c r="F4865">
        <v>4864</v>
      </c>
      <c r="G4865">
        <v>178</v>
      </c>
      <c r="H4865">
        <v>13.33</v>
      </c>
      <c r="I4865">
        <v>2.5259999999999998</v>
      </c>
      <c r="J4865">
        <v>1</v>
      </c>
      <c r="K4865">
        <v>1168.5</v>
      </c>
      <c r="L4865" t="s">
        <v>369</v>
      </c>
      <c r="M4865" t="s">
        <v>368</v>
      </c>
      <c r="N4865" s="8">
        <v>41962</v>
      </c>
      <c r="O4865">
        <v>0</v>
      </c>
      <c r="P4865">
        <v>0</v>
      </c>
      <c r="Q4865">
        <v>15418</v>
      </c>
      <c r="R4865">
        <v>1827.7</v>
      </c>
      <c r="S4865">
        <v>3.8079999999999998</v>
      </c>
      <c r="T4865">
        <v>33</v>
      </c>
      <c r="U4865">
        <v>5538.4</v>
      </c>
      <c r="V4865">
        <v>3</v>
      </c>
      <c r="W4865">
        <v>1.722</v>
      </c>
      <c r="X4865">
        <v>2.7839999999999998</v>
      </c>
      <c r="Y4865" s="8">
        <v>41962</v>
      </c>
    </row>
    <row r="4866" spans="1:25" x14ac:dyDescent="0.25">
      <c r="A4866">
        <v>-111.97576586</v>
      </c>
      <c r="B4866">
        <v>33.079875190000003</v>
      </c>
      <c r="C4866">
        <v>13</v>
      </c>
      <c r="D4866" t="s">
        <v>371</v>
      </c>
      <c r="E4866" t="s">
        <v>370</v>
      </c>
      <c r="F4866">
        <v>4865</v>
      </c>
      <c r="G4866">
        <v>175</v>
      </c>
      <c r="H4866">
        <v>13.33</v>
      </c>
      <c r="I4866">
        <v>2.2639999999999998</v>
      </c>
      <c r="J4866">
        <v>1</v>
      </c>
      <c r="K4866">
        <v>1168.4000000000001</v>
      </c>
      <c r="L4866" t="s">
        <v>369</v>
      </c>
      <c r="M4866" t="s">
        <v>368</v>
      </c>
      <c r="N4866" s="8">
        <v>41962</v>
      </c>
      <c r="O4866">
        <v>0</v>
      </c>
      <c r="P4866">
        <v>0</v>
      </c>
      <c r="Q4866">
        <v>13017</v>
      </c>
      <c r="R4866">
        <v>1722</v>
      </c>
      <c r="S4866">
        <v>3.5870000000000002</v>
      </c>
      <c r="T4866">
        <v>33</v>
      </c>
      <c r="U4866">
        <v>5218.1000000000004</v>
      </c>
      <c r="V4866">
        <v>3</v>
      </c>
      <c r="W4866">
        <v>1.5429999999999999</v>
      </c>
      <c r="X4866">
        <v>2.4950000000000001</v>
      </c>
      <c r="Y4866" s="8">
        <v>41962</v>
      </c>
    </row>
    <row r="4867" spans="1:25" x14ac:dyDescent="0.25">
      <c r="A4867">
        <v>-111.97576466</v>
      </c>
      <c r="B4867">
        <v>33.079868220000002</v>
      </c>
      <c r="C4867">
        <v>13</v>
      </c>
      <c r="D4867" t="s">
        <v>371</v>
      </c>
      <c r="E4867" t="s">
        <v>370</v>
      </c>
      <c r="F4867">
        <v>4866</v>
      </c>
      <c r="G4867">
        <v>182</v>
      </c>
      <c r="H4867">
        <v>13.33</v>
      </c>
      <c r="I4867">
        <v>2.2639999999999998</v>
      </c>
      <c r="J4867">
        <v>1</v>
      </c>
      <c r="K4867">
        <v>1168.4000000000001</v>
      </c>
      <c r="L4867" t="s">
        <v>369</v>
      </c>
      <c r="M4867" t="s">
        <v>368</v>
      </c>
      <c r="N4867" s="8">
        <v>41962</v>
      </c>
      <c r="O4867">
        <v>0</v>
      </c>
      <c r="P4867">
        <v>0</v>
      </c>
      <c r="Q4867">
        <v>11967</v>
      </c>
      <c r="R4867">
        <v>1583.2</v>
      </c>
      <c r="S4867">
        <v>3.298</v>
      </c>
      <c r="T4867">
        <v>33</v>
      </c>
      <c r="U4867">
        <v>4797.5</v>
      </c>
      <c r="V4867">
        <v>3</v>
      </c>
      <c r="W4867">
        <v>1.5429999999999999</v>
      </c>
      <c r="X4867">
        <v>2.4950000000000001</v>
      </c>
      <c r="Y4867" s="8">
        <v>41962</v>
      </c>
    </row>
    <row r="4868" spans="1:25" x14ac:dyDescent="0.25">
      <c r="A4868">
        <v>-111.97576449</v>
      </c>
      <c r="B4868">
        <v>33.079862210000002</v>
      </c>
      <c r="C4868">
        <v>13</v>
      </c>
      <c r="D4868" t="s">
        <v>371</v>
      </c>
      <c r="E4868" t="s">
        <v>370</v>
      </c>
      <c r="F4868">
        <v>4867</v>
      </c>
      <c r="G4868">
        <v>183</v>
      </c>
      <c r="H4868">
        <v>13.33</v>
      </c>
      <c r="I4868">
        <v>2.165</v>
      </c>
      <c r="J4868">
        <v>1</v>
      </c>
      <c r="K4868">
        <v>1168.4000000000001</v>
      </c>
      <c r="L4868" t="s">
        <v>369</v>
      </c>
      <c r="M4868" t="s">
        <v>368</v>
      </c>
      <c r="N4868" s="8">
        <v>41962</v>
      </c>
      <c r="O4868">
        <v>0</v>
      </c>
      <c r="P4868">
        <v>0</v>
      </c>
      <c r="Q4868">
        <v>16816</v>
      </c>
      <c r="R4868">
        <v>2325.6999999999998</v>
      </c>
      <c r="S4868">
        <v>4.8449999999999998</v>
      </c>
      <c r="T4868">
        <v>33</v>
      </c>
      <c r="U4868">
        <v>7047.5</v>
      </c>
      <c r="V4868">
        <v>3</v>
      </c>
      <c r="W4868">
        <v>1.476</v>
      </c>
      <c r="X4868">
        <v>2.3860000000000001</v>
      </c>
      <c r="Y4868" s="8">
        <v>41962</v>
      </c>
    </row>
    <row r="4869" spans="1:25" x14ac:dyDescent="0.25">
      <c r="A4869">
        <v>-111.97576517</v>
      </c>
      <c r="B4869">
        <v>33.079856220000003</v>
      </c>
      <c r="C4869">
        <v>13</v>
      </c>
      <c r="D4869" t="s">
        <v>371</v>
      </c>
      <c r="E4869" t="s">
        <v>370</v>
      </c>
      <c r="F4869">
        <v>4868</v>
      </c>
      <c r="G4869">
        <v>179</v>
      </c>
      <c r="H4869">
        <v>13.33</v>
      </c>
      <c r="I4869">
        <v>2.2639999999999998</v>
      </c>
      <c r="J4869">
        <v>1</v>
      </c>
      <c r="K4869">
        <v>1168.4000000000001</v>
      </c>
      <c r="L4869" t="s">
        <v>369</v>
      </c>
      <c r="M4869" t="s">
        <v>368</v>
      </c>
      <c r="N4869" s="8">
        <v>41962</v>
      </c>
      <c r="O4869">
        <v>0</v>
      </c>
      <c r="P4869">
        <v>0</v>
      </c>
      <c r="Q4869">
        <v>17286</v>
      </c>
      <c r="R4869">
        <v>2286.8000000000002</v>
      </c>
      <c r="S4869">
        <v>4.7640000000000002</v>
      </c>
      <c r="T4869">
        <v>33</v>
      </c>
      <c r="U4869">
        <v>6929.7</v>
      </c>
      <c r="V4869">
        <v>3</v>
      </c>
      <c r="W4869">
        <v>1.5429999999999999</v>
      </c>
      <c r="X4869">
        <v>2.4950000000000001</v>
      </c>
      <c r="Y4869" s="8">
        <v>41962</v>
      </c>
    </row>
    <row r="4870" spans="1:25" x14ac:dyDescent="0.25">
      <c r="A4870">
        <v>-111.97576513999999</v>
      </c>
      <c r="B4870">
        <v>33.079850190000002</v>
      </c>
      <c r="C4870">
        <v>13</v>
      </c>
      <c r="D4870" t="s">
        <v>371</v>
      </c>
      <c r="E4870" t="s">
        <v>370</v>
      </c>
      <c r="F4870">
        <v>4869</v>
      </c>
      <c r="G4870">
        <v>185</v>
      </c>
      <c r="H4870">
        <v>13.33</v>
      </c>
      <c r="I4870">
        <v>2.2970000000000002</v>
      </c>
      <c r="J4870">
        <v>1</v>
      </c>
      <c r="K4870">
        <v>1168.4000000000001</v>
      </c>
      <c r="L4870" t="s">
        <v>369</v>
      </c>
      <c r="M4870" t="s">
        <v>368</v>
      </c>
      <c r="N4870" s="8">
        <v>41962</v>
      </c>
      <c r="O4870">
        <v>0</v>
      </c>
      <c r="P4870">
        <v>0</v>
      </c>
      <c r="Q4870">
        <v>11564</v>
      </c>
      <c r="R4870">
        <v>1508</v>
      </c>
      <c r="S4870">
        <v>3.1419999999999999</v>
      </c>
      <c r="T4870">
        <v>33</v>
      </c>
      <c r="U4870">
        <v>4569.7</v>
      </c>
      <c r="V4870">
        <v>3</v>
      </c>
      <c r="W4870">
        <v>1.5660000000000001</v>
      </c>
      <c r="X4870">
        <v>2.5310000000000001</v>
      </c>
      <c r="Y4870" s="8">
        <v>41962</v>
      </c>
    </row>
    <row r="4871" spans="1:25" x14ac:dyDescent="0.25">
      <c r="A4871">
        <v>-111.97576685999999</v>
      </c>
      <c r="B4871">
        <v>33.079843189999998</v>
      </c>
      <c r="C4871">
        <v>13</v>
      </c>
      <c r="D4871" t="s">
        <v>371</v>
      </c>
      <c r="E4871" t="s">
        <v>370</v>
      </c>
      <c r="F4871">
        <v>4870</v>
      </c>
      <c r="G4871">
        <v>175</v>
      </c>
      <c r="H4871">
        <v>13.33</v>
      </c>
      <c r="I4871">
        <v>2.2309999999999999</v>
      </c>
      <c r="J4871">
        <v>1</v>
      </c>
      <c r="K4871">
        <v>1168.5</v>
      </c>
      <c r="L4871" t="s">
        <v>369</v>
      </c>
      <c r="M4871" t="s">
        <v>368</v>
      </c>
      <c r="N4871" s="8">
        <v>41962</v>
      </c>
      <c r="O4871">
        <v>0</v>
      </c>
      <c r="P4871">
        <v>0</v>
      </c>
      <c r="Q4871">
        <v>13600</v>
      </c>
      <c r="R4871">
        <v>1825.5</v>
      </c>
      <c r="S4871">
        <v>3.8029999999999999</v>
      </c>
      <c r="T4871">
        <v>33</v>
      </c>
      <c r="U4871">
        <v>5532</v>
      </c>
      <c r="V4871">
        <v>3</v>
      </c>
      <c r="W4871">
        <v>1.5209999999999999</v>
      </c>
      <c r="X4871">
        <v>2.4580000000000002</v>
      </c>
      <c r="Y4871" s="8">
        <v>41962</v>
      </c>
    </row>
    <row r="4872" spans="1:25" x14ac:dyDescent="0.25">
      <c r="A4872">
        <v>-111.97576513999999</v>
      </c>
      <c r="B4872">
        <v>33.079837189999999</v>
      </c>
      <c r="C4872">
        <v>13</v>
      </c>
      <c r="D4872" t="s">
        <v>371</v>
      </c>
      <c r="E4872" t="s">
        <v>370</v>
      </c>
      <c r="F4872">
        <v>4871</v>
      </c>
      <c r="G4872">
        <v>185</v>
      </c>
      <c r="H4872">
        <v>13.33</v>
      </c>
      <c r="I4872">
        <v>2.2309999999999999</v>
      </c>
      <c r="J4872">
        <v>1</v>
      </c>
      <c r="K4872">
        <v>1168.5</v>
      </c>
      <c r="L4872" t="s">
        <v>369</v>
      </c>
      <c r="M4872" t="s">
        <v>368</v>
      </c>
      <c r="N4872" s="8">
        <v>41962</v>
      </c>
      <c r="O4872">
        <v>0</v>
      </c>
      <c r="P4872">
        <v>0</v>
      </c>
      <c r="Q4872">
        <v>13562</v>
      </c>
      <c r="R4872">
        <v>1820.5</v>
      </c>
      <c r="S4872">
        <v>3.7930000000000001</v>
      </c>
      <c r="T4872">
        <v>33</v>
      </c>
      <c r="U4872">
        <v>5516.7</v>
      </c>
      <c r="V4872">
        <v>3</v>
      </c>
      <c r="W4872">
        <v>1.5209999999999999</v>
      </c>
      <c r="X4872">
        <v>2.4580000000000002</v>
      </c>
      <c r="Y4872" s="8">
        <v>41962</v>
      </c>
    </row>
    <row r="4873" spans="1:25" x14ac:dyDescent="0.25">
      <c r="A4873">
        <v>-111.97576583</v>
      </c>
      <c r="B4873">
        <v>33.079831220000003</v>
      </c>
      <c r="C4873">
        <v>13</v>
      </c>
      <c r="D4873" t="s">
        <v>371</v>
      </c>
      <c r="E4873" t="s">
        <v>370</v>
      </c>
      <c r="F4873">
        <v>4872</v>
      </c>
      <c r="G4873">
        <v>181</v>
      </c>
      <c r="H4873">
        <v>13.33</v>
      </c>
      <c r="I4873">
        <v>2.3620000000000001</v>
      </c>
      <c r="J4873">
        <v>1</v>
      </c>
      <c r="K4873">
        <v>1168.5</v>
      </c>
      <c r="L4873" t="s">
        <v>369</v>
      </c>
      <c r="M4873" t="s">
        <v>368</v>
      </c>
      <c r="N4873" s="8">
        <v>41962</v>
      </c>
      <c r="O4873">
        <v>0</v>
      </c>
      <c r="P4873">
        <v>0</v>
      </c>
      <c r="Q4873">
        <v>11533</v>
      </c>
      <c r="R4873">
        <v>1462.1</v>
      </c>
      <c r="S4873">
        <v>3.0459999999999998</v>
      </c>
      <c r="T4873">
        <v>33</v>
      </c>
      <c r="U4873">
        <v>4430.5</v>
      </c>
      <c r="V4873">
        <v>3</v>
      </c>
      <c r="W4873">
        <v>1.611</v>
      </c>
      <c r="X4873">
        <v>2.6030000000000002</v>
      </c>
      <c r="Y4873" s="8">
        <v>41962</v>
      </c>
    </row>
    <row r="4874" spans="1:25" x14ac:dyDescent="0.25">
      <c r="A4874">
        <v>-111.97576583</v>
      </c>
      <c r="B4874">
        <v>33.079824219999999</v>
      </c>
      <c r="C4874">
        <v>13</v>
      </c>
      <c r="D4874" t="s">
        <v>371</v>
      </c>
      <c r="E4874" t="s">
        <v>370</v>
      </c>
      <c r="F4874">
        <v>4873</v>
      </c>
      <c r="G4874">
        <v>181</v>
      </c>
      <c r="H4874">
        <v>13.33</v>
      </c>
      <c r="I4874">
        <v>2.3290000000000002</v>
      </c>
      <c r="J4874">
        <v>1</v>
      </c>
      <c r="K4874">
        <v>1168.4000000000001</v>
      </c>
      <c r="L4874" t="s">
        <v>369</v>
      </c>
      <c r="M4874" t="s">
        <v>368</v>
      </c>
      <c r="N4874" s="8">
        <v>41962</v>
      </c>
      <c r="O4874">
        <v>0</v>
      </c>
      <c r="P4874">
        <v>0</v>
      </c>
      <c r="Q4874">
        <v>13054</v>
      </c>
      <c r="R4874">
        <v>1678.3</v>
      </c>
      <c r="S4874">
        <v>3.496</v>
      </c>
      <c r="T4874">
        <v>33</v>
      </c>
      <c r="U4874">
        <v>5085.8</v>
      </c>
      <c r="V4874">
        <v>3</v>
      </c>
      <c r="W4874">
        <v>1.5880000000000001</v>
      </c>
      <c r="X4874">
        <v>2.5670000000000002</v>
      </c>
      <c r="Y4874" s="8">
        <v>41962</v>
      </c>
    </row>
    <row r="4875" spans="1:25" x14ac:dyDescent="0.25">
      <c r="A4875">
        <v>-111.97576634000001</v>
      </c>
      <c r="B4875">
        <v>33.07981822</v>
      </c>
      <c r="C4875">
        <v>13</v>
      </c>
      <c r="D4875" t="s">
        <v>371</v>
      </c>
      <c r="E4875" t="s">
        <v>370</v>
      </c>
      <c r="F4875">
        <v>4874</v>
      </c>
      <c r="G4875">
        <v>178</v>
      </c>
      <c r="H4875">
        <v>13.33</v>
      </c>
      <c r="I4875">
        <v>2.2970000000000002</v>
      </c>
      <c r="J4875">
        <v>1</v>
      </c>
      <c r="K4875">
        <v>1168.5</v>
      </c>
      <c r="L4875" t="s">
        <v>369</v>
      </c>
      <c r="M4875" t="s">
        <v>368</v>
      </c>
      <c r="N4875" s="8">
        <v>41962</v>
      </c>
      <c r="O4875">
        <v>0</v>
      </c>
      <c r="P4875">
        <v>0</v>
      </c>
      <c r="Q4875">
        <v>13089</v>
      </c>
      <c r="R4875">
        <v>1706.8</v>
      </c>
      <c r="S4875">
        <v>3.556</v>
      </c>
      <c r="T4875">
        <v>33</v>
      </c>
      <c r="U4875">
        <v>5172.2</v>
      </c>
      <c r="V4875">
        <v>3</v>
      </c>
      <c r="W4875">
        <v>1.5660000000000001</v>
      </c>
      <c r="X4875">
        <v>2.5310000000000001</v>
      </c>
      <c r="Y4875" s="8">
        <v>41962</v>
      </c>
    </row>
    <row r="4876" spans="1:25" x14ac:dyDescent="0.25">
      <c r="A4876">
        <v>-111.97576632000001</v>
      </c>
      <c r="B4876">
        <v>33.07981221</v>
      </c>
      <c r="C4876">
        <v>13</v>
      </c>
      <c r="D4876" t="s">
        <v>371</v>
      </c>
      <c r="E4876" t="s">
        <v>370</v>
      </c>
      <c r="F4876">
        <v>4875</v>
      </c>
      <c r="G4876">
        <v>184</v>
      </c>
      <c r="H4876">
        <v>13.33</v>
      </c>
      <c r="I4876">
        <v>2.198</v>
      </c>
      <c r="J4876">
        <v>1</v>
      </c>
      <c r="K4876">
        <v>1168.5</v>
      </c>
      <c r="L4876" t="s">
        <v>369</v>
      </c>
      <c r="M4876" t="s">
        <v>368</v>
      </c>
      <c r="N4876" s="8">
        <v>41962</v>
      </c>
      <c r="O4876">
        <v>0</v>
      </c>
      <c r="P4876">
        <v>0</v>
      </c>
      <c r="Q4876">
        <v>15098</v>
      </c>
      <c r="R4876">
        <v>2057</v>
      </c>
      <c r="S4876">
        <v>4.2850000000000001</v>
      </c>
      <c r="T4876">
        <v>33</v>
      </c>
      <c r="U4876">
        <v>6233.2</v>
      </c>
      <c r="V4876">
        <v>3</v>
      </c>
      <c r="W4876">
        <v>1.4990000000000001</v>
      </c>
      <c r="X4876">
        <v>2.4220000000000002</v>
      </c>
      <c r="Y4876" s="8">
        <v>41962</v>
      </c>
    </row>
    <row r="4877" spans="1:25" x14ac:dyDescent="0.25">
      <c r="A4877">
        <v>-111.975767</v>
      </c>
      <c r="B4877">
        <v>33.079805229999998</v>
      </c>
      <c r="C4877">
        <v>13</v>
      </c>
      <c r="D4877" t="s">
        <v>371</v>
      </c>
      <c r="E4877" t="s">
        <v>370</v>
      </c>
      <c r="F4877">
        <v>4876</v>
      </c>
      <c r="G4877">
        <v>180</v>
      </c>
      <c r="H4877">
        <v>13.33</v>
      </c>
      <c r="I4877">
        <v>2.3620000000000001</v>
      </c>
      <c r="J4877">
        <v>1</v>
      </c>
      <c r="K4877">
        <v>1168.5</v>
      </c>
      <c r="L4877" t="s">
        <v>369</v>
      </c>
      <c r="M4877" t="s">
        <v>368</v>
      </c>
      <c r="N4877" s="8">
        <v>41962</v>
      </c>
      <c r="O4877">
        <v>0</v>
      </c>
      <c r="P4877">
        <v>0</v>
      </c>
      <c r="Q4877">
        <v>16400</v>
      </c>
      <c r="R4877">
        <v>2079.1999999999998</v>
      </c>
      <c r="S4877">
        <v>4.3319999999999999</v>
      </c>
      <c r="T4877">
        <v>33</v>
      </c>
      <c r="U4877">
        <v>6300.7</v>
      </c>
      <c r="V4877">
        <v>3</v>
      </c>
      <c r="W4877">
        <v>1.611</v>
      </c>
      <c r="X4877">
        <v>2.6030000000000002</v>
      </c>
      <c r="Y4877" s="8">
        <v>41962</v>
      </c>
    </row>
    <row r="4878" spans="1:25" x14ac:dyDescent="0.25">
      <c r="A4878">
        <v>-111.97576649</v>
      </c>
      <c r="B4878">
        <v>33.079799209999997</v>
      </c>
      <c r="C4878">
        <v>13</v>
      </c>
      <c r="D4878" t="s">
        <v>371</v>
      </c>
      <c r="E4878" t="s">
        <v>370</v>
      </c>
      <c r="F4878">
        <v>4877</v>
      </c>
      <c r="G4878">
        <v>183</v>
      </c>
      <c r="H4878">
        <v>13.33</v>
      </c>
      <c r="I4878">
        <v>2.657</v>
      </c>
      <c r="J4878">
        <v>1</v>
      </c>
      <c r="K4878">
        <v>1168.4000000000001</v>
      </c>
      <c r="L4878" t="s">
        <v>369</v>
      </c>
      <c r="M4878" t="s">
        <v>368</v>
      </c>
      <c r="N4878" s="8">
        <v>41962</v>
      </c>
      <c r="O4878">
        <v>0</v>
      </c>
      <c r="P4878">
        <v>0</v>
      </c>
      <c r="Q4878">
        <v>15536</v>
      </c>
      <c r="R4878">
        <v>1750.8</v>
      </c>
      <c r="S4878">
        <v>3.6469999999999998</v>
      </c>
      <c r="T4878">
        <v>33</v>
      </c>
      <c r="U4878">
        <v>5305.4</v>
      </c>
      <c r="V4878">
        <v>3</v>
      </c>
      <c r="W4878">
        <v>1.8120000000000001</v>
      </c>
      <c r="X4878">
        <v>2.9279999999999999</v>
      </c>
      <c r="Y4878" s="8">
        <v>41962</v>
      </c>
    </row>
    <row r="4879" spans="1:25" x14ac:dyDescent="0.25">
      <c r="A4879">
        <v>-111.97576666000001</v>
      </c>
      <c r="B4879">
        <v>33.079792220000002</v>
      </c>
      <c r="C4879">
        <v>13</v>
      </c>
      <c r="D4879" t="s">
        <v>371</v>
      </c>
      <c r="E4879" t="s">
        <v>370</v>
      </c>
      <c r="F4879">
        <v>4878</v>
      </c>
      <c r="G4879">
        <v>182</v>
      </c>
      <c r="H4879">
        <v>13.33</v>
      </c>
      <c r="I4879">
        <v>2.3290000000000002</v>
      </c>
      <c r="J4879">
        <v>1</v>
      </c>
      <c r="K4879">
        <v>1168.4000000000001</v>
      </c>
      <c r="L4879" t="s">
        <v>369</v>
      </c>
      <c r="M4879" t="s">
        <v>368</v>
      </c>
      <c r="N4879" s="8">
        <v>41962</v>
      </c>
      <c r="O4879">
        <v>0</v>
      </c>
      <c r="P4879">
        <v>0</v>
      </c>
      <c r="Q4879">
        <v>13515</v>
      </c>
      <c r="R4879">
        <v>1737.6</v>
      </c>
      <c r="S4879">
        <v>3.62</v>
      </c>
      <c r="T4879">
        <v>33</v>
      </c>
      <c r="U4879">
        <v>5265.4</v>
      </c>
      <c r="V4879">
        <v>3</v>
      </c>
      <c r="W4879">
        <v>1.5880000000000001</v>
      </c>
      <c r="X4879">
        <v>2.5670000000000002</v>
      </c>
      <c r="Y4879" s="8">
        <v>41962</v>
      </c>
    </row>
    <row r="4880" spans="1:25" x14ac:dyDescent="0.25">
      <c r="A4880">
        <v>-111.97576649</v>
      </c>
      <c r="B4880">
        <v>33.079786210000002</v>
      </c>
      <c r="C4880">
        <v>13</v>
      </c>
      <c r="D4880" t="s">
        <v>371</v>
      </c>
      <c r="E4880" t="s">
        <v>370</v>
      </c>
      <c r="F4880">
        <v>4879</v>
      </c>
      <c r="G4880">
        <v>183</v>
      </c>
      <c r="H4880">
        <v>13.33</v>
      </c>
      <c r="I4880">
        <v>2.2970000000000002</v>
      </c>
      <c r="J4880">
        <v>1</v>
      </c>
      <c r="K4880">
        <v>1168.4000000000001</v>
      </c>
      <c r="L4880" t="s">
        <v>369</v>
      </c>
      <c r="M4880" t="s">
        <v>368</v>
      </c>
      <c r="N4880" s="8">
        <v>41962</v>
      </c>
      <c r="O4880">
        <v>0</v>
      </c>
      <c r="P4880">
        <v>0</v>
      </c>
      <c r="Q4880">
        <v>13765</v>
      </c>
      <c r="R4880">
        <v>1795</v>
      </c>
      <c r="S4880">
        <v>3.74</v>
      </c>
      <c r="T4880">
        <v>33</v>
      </c>
      <c r="U4880">
        <v>5439.4</v>
      </c>
      <c r="V4880">
        <v>3</v>
      </c>
      <c r="W4880">
        <v>1.5660000000000001</v>
      </c>
      <c r="X4880">
        <v>2.5310000000000001</v>
      </c>
      <c r="Y4880" s="8">
        <v>41962</v>
      </c>
    </row>
    <row r="4881" spans="1:25" x14ac:dyDescent="0.25">
      <c r="A4881">
        <v>-111.97576751</v>
      </c>
      <c r="B4881">
        <v>33.079780210000003</v>
      </c>
      <c r="C4881">
        <v>13</v>
      </c>
      <c r="D4881" t="s">
        <v>371</v>
      </c>
      <c r="E4881" t="s">
        <v>370</v>
      </c>
      <c r="F4881">
        <v>4880</v>
      </c>
      <c r="G4881">
        <v>177</v>
      </c>
      <c r="H4881">
        <v>13.33</v>
      </c>
      <c r="I4881">
        <v>2.133</v>
      </c>
      <c r="J4881">
        <v>1</v>
      </c>
      <c r="K4881">
        <v>1168.4000000000001</v>
      </c>
      <c r="L4881" t="s">
        <v>369</v>
      </c>
      <c r="M4881" t="s">
        <v>368</v>
      </c>
      <c r="N4881" s="8">
        <v>41962</v>
      </c>
      <c r="O4881">
        <v>0</v>
      </c>
      <c r="P4881">
        <v>0</v>
      </c>
      <c r="Q4881">
        <v>15408</v>
      </c>
      <c r="R4881">
        <v>2163.8000000000002</v>
      </c>
      <c r="S4881">
        <v>4.508</v>
      </c>
      <c r="T4881">
        <v>33</v>
      </c>
      <c r="U4881">
        <v>6557.1</v>
      </c>
      <c r="V4881">
        <v>3</v>
      </c>
      <c r="W4881">
        <v>1.454</v>
      </c>
      <c r="X4881">
        <v>2.35</v>
      </c>
      <c r="Y4881" s="8">
        <v>41962</v>
      </c>
    </row>
    <row r="4882" spans="1:25" x14ac:dyDescent="0.25">
      <c r="A4882">
        <v>-111.97576848999999</v>
      </c>
      <c r="B4882">
        <v>33.079773209999999</v>
      </c>
      <c r="C4882">
        <v>13</v>
      </c>
      <c r="D4882" t="s">
        <v>371</v>
      </c>
      <c r="E4882" t="s">
        <v>370</v>
      </c>
      <c r="F4882">
        <v>4881</v>
      </c>
      <c r="G4882">
        <v>183</v>
      </c>
      <c r="H4882">
        <v>13.33</v>
      </c>
      <c r="I4882">
        <v>2.2970000000000002</v>
      </c>
      <c r="J4882">
        <v>1</v>
      </c>
      <c r="K4882">
        <v>1168.3</v>
      </c>
      <c r="L4882" t="s">
        <v>369</v>
      </c>
      <c r="M4882" t="s">
        <v>368</v>
      </c>
      <c r="N4882" s="8">
        <v>41962</v>
      </c>
      <c r="O4882">
        <v>0</v>
      </c>
      <c r="P4882">
        <v>0</v>
      </c>
      <c r="Q4882">
        <v>12596</v>
      </c>
      <c r="R4882">
        <v>1642.6</v>
      </c>
      <c r="S4882">
        <v>3.4220000000000002</v>
      </c>
      <c r="T4882">
        <v>33</v>
      </c>
      <c r="U4882">
        <v>4977.5</v>
      </c>
      <c r="V4882">
        <v>3</v>
      </c>
      <c r="W4882">
        <v>1.5660000000000001</v>
      </c>
      <c r="X4882">
        <v>2.5310000000000001</v>
      </c>
      <c r="Y4882" s="8">
        <v>41962</v>
      </c>
    </row>
    <row r="4883" spans="1:25" x14ac:dyDescent="0.25">
      <c r="A4883">
        <v>-111.97576886</v>
      </c>
      <c r="B4883">
        <v>33.079767189999998</v>
      </c>
      <c r="C4883">
        <v>13</v>
      </c>
      <c r="D4883" t="s">
        <v>371</v>
      </c>
      <c r="E4883" t="s">
        <v>370</v>
      </c>
      <c r="F4883">
        <v>4882</v>
      </c>
      <c r="G4883">
        <v>175</v>
      </c>
      <c r="H4883">
        <v>13.33</v>
      </c>
      <c r="I4883">
        <v>2.2309999999999999</v>
      </c>
      <c r="J4883">
        <v>1</v>
      </c>
      <c r="K4883">
        <v>1168.3</v>
      </c>
      <c r="L4883" t="s">
        <v>369</v>
      </c>
      <c r="M4883" t="s">
        <v>368</v>
      </c>
      <c r="N4883" s="8">
        <v>41962</v>
      </c>
      <c r="O4883">
        <v>0</v>
      </c>
      <c r="P4883">
        <v>0</v>
      </c>
      <c r="Q4883">
        <v>12196</v>
      </c>
      <c r="R4883">
        <v>1637.2</v>
      </c>
      <c r="S4883">
        <v>3.411</v>
      </c>
      <c r="T4883">
        <v>33</v>
      </c>
      <c r="U4883">
        <v>4961.2</v>
      </c>
      <c r="V4883">
        <v>3</v>
      </c>
      <c r="W4883">
        <v>1.5209999999999999</v>
      </c>
      <c r="X4883">
        <v>2.4580000000000002</v>
      </c>
      <c r="Y4883" s="8">
        <v>41962</v>
      </c>
    </row>
    <row r="4884" spans="1:25" x14ac:dyDescent="0.25">
      <c r="A4884">
        <v>-111.97576848999999</v>
      </c>
      <c r="B4884">
        <v>33.079761210000001</v>
      </c>
      <c r="C4884">
        <v>13</v>
      </c>
      <c r="D4884" t="s">
        <v>371</v>
      </c>
      <c r="E4884" t="s">
        <v>370</v>
      </c>
      <c r="F4884">
        <v>4883</v>
      </c>
      <c r="G4884">
        <v>183</v>
      </c>
      <c r="H4884">
        <v>13.33</v>
      </c>
      <c r="I4884">
        <v>2.2970000000000002</v>
      </c>
      <c r="J4884">
        <v>1</v>
      </c>
      <c r="K4884">
        <v>1168.3</v>
      </c>
      <c r="L4884" t="s">
        <v>369</v>
      </c>
      <c r="M4884" t="s">
        <v>368</v>
      </c>
      <c r="N4884" s="8">
        <v>41962</v>
      </c>
      <c r="O4884">
        <v>0</v>
      </c>
      <c r="P4884">
        <v>0</v>
      </c>
      <c r="Q4884">
        <v>13785</v>
      </c>
      <c r="R4884">
        <v>1797.5</v>
      </c>
      <c r="S4884">
        <v>3.7450000000000001</v>
      </c>
      <c r="T4884">
        <v>33</v>
      </c>
      <c r="U4884">
        <v>5447</v>
      </c>
      <c r="V4884">
        <v>3</v>
      </c>
      <c r="W4884">
        <v>1.5660000000000001</v>
      </c>
      <c r="X4884">
        <v>2.5310000000000001</v>
      </c>
      <c r="Y4884" s="8">
        <v>41962</v>
      </c>
    </row>
    <row r="4885" spans="1:25" x14ac:dyDescent="0.25">
      <c r="A4885">
        <v>-111.97576816999999</v>
      </c>
      <c r="B4885">
        <v>33.079754219999998</v>
      </c>
      <c r="C4885">
        <v>13</v>
      </c>
      <c r="D4885" t="s">
        <v>371</v>
      </c>
      <c r="E4885" t="s">
        <v>370</v>
      </c>
      <c r="F4885">
        <v>4884</v>
      </c>
      <c r="G4885">
        <v>179</v>
      </c>
      <c r="H4885">
        <v>13.33</v>
      </c>
      <c r="I4885">
        <v>2.2970000000000002</v>
      </c>
      <c r="J4885">
        <v>1</v>
      </c>
      <c r="K4885">
        <v>1168.0999999999999</v>
      </c>
      <c r="L4885" t="s">
        <v>369</v>
      </c>
      <c r="M4885" t="s">
        <v>368</v>
      </c>
      <c r="N4885" s="8">
        <v>41962</v>
      </c>
      <c r="O4885">
        <v>0</v>
      </c>
      <c r="P4885">
        <v>0</v>
      </c>
      <c r="Q4885">
        <v>12039</v>
      </c>
      <c r="R4885">
        <v>1569.9</v>
      </c>
      <c r="S4885">
        <v>3.2709999999999999</v>
      </c>
      <c r="T4885">
        <v>33</v>
      </c>
      <c r="U4885">
        <v>4757.3999999999996</v>
      </c>
      <c r="V4885">
        <v>3</v>
      </c>
      <c r="W4885">
        <v>1.5660000000000001</v>
      </c>
      <c r="X4885">
        <v>2.5310000000000001</v>
      </c>
      <c r="Y4885" s="8">
        <v>41962</v>
      </c>
    </row>
    <row r="4886" spans="1:25" x14ac:dyDescent="0.25">
      <c r="A4886">
        <v>-111.97576832</v>
      </c>
      <c r="B4886">
        <v>33.079748209999998</v>
      </c>
      <c r="C4886">
        <v>13</v>
      </c>
      <c r="D4886" t="s">
        <v>371</v>
      </c>
      <c r="E4886" t="s">
        <v>370</v>
      </c>
      <c r="F4886">
        <v>4885</v>
      </c>
      <c r="G4886">
        <v>184</v>
      </c>
      <c r="H4886">
        <v>13.33</v>
      </c>
      <c r="I4886">
        <v>2.2970000000000002</v>
      </c>
      <c r="J4886">
        <v>1</v>
      </c>
      <c r="K4886">
        <v>1168.0999999999999</v>
      </c>
      <c r="L4886" t="s">
        <v>369</v>
      </c>
      <c r="M4886" t="s">
        <v>368</v>
      </c>
      <c r="N4886" s="8">
        <v>41962</v>
      </c>
      <c r="O4886">
        <v>0</v>
      </c>
      <c r="P4886">
        <v>0</v>
      </c>
      <c r="Q4886">
        <v>12788</v>
      </c>
      <c r="R4886">
        <v>1667.6</v>
      </c>
      <c r="S4886">
        <v>3.4740000000000002</v>
      </c>
      <c r="T4886">
        <v>33</v>
      </c>
      <c r="U4886">
        <v>5053.2</v>
      </c>
      <c r="V4886">
        <v>3</v>
      </c>
      <c r="W4886">
        <v>1.5660000000000001</v>
      </c>
      <c r="X4886">
        <v>2.5310000000000001</v>
      </c>
      <c r="Y4886" s="8">
        <v>41962</v>
      </c>
    </row>
    <row r="4887" spans="1:25" x14ac:dyDescent="0.25">
      <c r="A4887">
        <v>-111.97576883000001</v>
      </c>
      <c r="B4887">
        <v>33.079741220000002</v>
      </c>
      <c r="C4887">
        <v>13</v>
      </c>
      <c r="D4887" t="s">
        <v>371</v>
      </c>
      <c r="E4887" t="s">
        <v>370</v>
      </c>
      <c r="F4887">
        <v>4886</v>
      </c>
      <c r="G4887">
        <v>181</v>
      </c>
      <c r="H4887">
        <v>13.33</v>
      </c>
      <c r="I4887">
        <v>2.2970000000000002</v>
      </c>
      <c r="J4887">
        <v>1</v>
      </c>
      <c r="K4887">
        <v>1168.0999999999999</v>
      </c>
      <c r="L4887" t="s">
        <v>369</v>
      </c>
      <c r="M4887" t="s">
        <v>368</v>
      </c>
      <c r="N4887" s="8">
        <v>41962</v>
      </c>
      <c r="O4887">
        <v>0</v>
      </c>
      <c r="P4887">
        <v>0</v>
      </c>
      <c r="Q4887">
        <v>12947</v>
      </c>
      <c r="R4887">
        <v>1688.2</v>
      </c>
      <c r="S4887">
        <v>3.5169999999999999</v>
      </c>
      <c r="T4887">
        <v>33</v>
      </c>
      <c r="U4887">
        <v>5115.8999999999996</v>
      </c>
      <c r="V4887">
        <v>3</v>
      </c>
      <c r="W4887">
        <v>1.5660000000000001</v>
      </c>
      <c r="X4887">
        <v>2.5310000000000001</v>
      </c>
      <c r="Y4887" s="8">
        <v>41962</v>
      </c>
    </row>
    <row r="4888" spans="1:25" x14ac:dyDescent="0.25">
      <c r="A4888">
        <v>-111.97576968</v>
      </c>
      <c r="B4888">
        <v>33.079735210000003</v>
      </c>
      <c r="C4888">
        <v>13</v>
      </c>
      <c r="D4888" t="s">
        <v>371</v>
      </c>
      <c r="E4888" t="s">
        <v>370</v>
      </c>
      <c r="F4888">
        <v>4887</v>
      </c>
      <c r="G4888">
        <v>176</v>
      </c>
      <c r="H4888">
        <v>13.33</v>
      </c>
      <c r="I4888">
        <v>2.395</v>
      </c>
      <c r="J4888">
        <v>1</v>
      </c>
      <c r="K4888">
        <v>1168.2</v>
      </c>
      <c r="L4888" t="s">
        <v>369</v>
      </c>
      <c r="M4888" t="s">
        <v>368</v>
      </c>
      <c r="N4888" s="8">
        <v>41962</v>
      </c>
      <c r="O4888">
        <v>0</v>
      </c>
      <c r="P4888">
        <v>0</v>
      </c>
      <c r="Q4888">
        <v>14242</v>
      </c>
      <c r="R4888">
        <v>1780.8</v>
      </c>
      <c r="S4888">
        <v>3.71</v>
      </c>
      <c r="T4888">
        <v>33</v>
      </c>
      <c r="U4888">
        <v>5396.4</v>
      </c>
      <c r="V4888">
        <v>3</v>
      </c>
      <c r="W4888">
        <v>1.633</v>
      </c>
      <c r="X4888">
        <v>2.6389999999999998</v>
      </c>
      <c r="Y4888" s="8">
        <v>41962</v>
      </c>
    </row>
    <row r="4889" spans="1:25" x14ac:dyDescent="0.25">
      <c r="A4889">
        <v>-111.97576797000001</v>
      </c>
      <c r="B4889">
        <v>33.079729180000001</v>
      </c>
      <c r="C4889">
        <v>13</v>
      </c>
      <c r="D4889" t="s">
        <v>371</v>
      </c>
      <c r="E4889" t="s">
        <v>370</v>
      </c>
      <c r="F4889">
        <v>4888</v>
      </c>
      <c r="G4889">
        <v>186</v>
      </c>
      <c r="H4889">
        <v>13.33</v>
      </c>
      <c r="I4889">
        <v>2.395</v>
      </c>
      <c r="J4889">
        <v>1</v>
      </c>
      <c r="K4889">
        <v>1168</v>
      </c>
      <c r="L4889" t="s">
        <v>369</v>
      </c>
      <c r="M4889" t="s">
        <v>368</v>
      </c>
      <c r="N4889" s="8">
        <v>41962</v>
      </c>
      <c r="O4889">
        <v>0</v>
      </c>
      <c r="P4889">
        <v>0</v>
      </c>
      <c r="Q4889">
        <v>14669</v>
      </c>
      <c r="R4889">
        <v>1834.2</v>
      </c>
      <c r="S4889">
        <v>3.8210000000000002</v>
      </c>
      <c r="T4889">
        <v>33</v>
      </c>
      <c r="U4889">
        <v>5558.3</v>
      </c>
      <c r="V4889">
        <v>3</v>
      </c>
      <c r="W4889">
        <v>1.633</v>
      </c>
      <c r="X4889">
        <v>2.6389999999999998</v>
      </c>
      <c r="Y4889" s="8">
        <v>41962</v>
      </c>
    </row>
    <row r="4890" spans="1:25" x14ac:dyDescent="0.25">
      <c r="A4890">
        <v>-111.97576968</v>
      </c>
      <c r="B4890">
        <v>33.07972221</v>
      </c>
      <c r="C4890">
        <v>13</v>
      </c>
      <c r="D4890" t="s">
        <v>371</v>
      </c>
      <c r="E4890" t="s">
        <v>370</v>
      </c>
      <c r="F4890">
        <v>4889</v>
      </c>
      <c r="G4890">
        <v>176</v>
      </c>
      <c r="H4890">
        <v>13.33</v>
      </c>
      <c r="I4890">
        <v>2.3620000000000001</v>
      </c>
      <c r="J4890">
        <v>1</v>
      </c>
      <c r="K4890">
        <v>1168</v>
      </c>
      <c r="L4890" t="s">
        <v>369</v>
      </c>
      <c r="M4890" t="s">
        <v>368</v>
      </c>
      <c r="N4890" s="8">
        <v>41962</v>
      </c>
      <c r="O4890">
        <v>0</v>
      </c>
      <c r="P4890">
        <v>0</v>
      </c>
      <c r="Q4890">
        <v>12362</v>
      </c>
      <c r="R4890">
        <v>1567.3</v>
      </c>
      <c r="S4890">
        <v>3.2650000000000001</v>
      </c>
      <c r="T4890">
        <v>33</v>
      </c>
      <c r="U4890">
        <v>4749.3</v>
      </c>
      <c r="V4890">
        <v>3</v>
      </c>
      <c r="W4890">
        <v>1.611</v>
      </c>
      <c r="X4890">
        <v>2.6030000000000002</v>
      </c>
      <c r="Y4890" s="8">
        <v>41962</v>
      </c>
    </row>
    <row r="4891" spans="1:25" x14ac:dyDescent="0.25">
      <c r="A4891">
        <v>-111.97576814</v>
      </c>
      <c r="B4891">
        <v>33.079716189999999</v>
      </c>
      <c r="C4891">
        <v>13</v>
      </c>
      <c r="D4891" t="s">
        <v>371</v>
      </c>
      <c r="E4891" t="s">
        <v>370</v>
      </c>
      <c r="F4891">
        <v>4890</v>
      </c>
      <c r="G4891">
        <v>185</v>
      </c>
      <c r="H4891">
        <v>13.33</v>
      </c>
      <c r="I4891">
        <v>2.2639999999999998</v>
      </c>
      <c r="J4891">
        <v>1</v>
      </c>
      <c r="K4891">
        <v>1168</v>
      </c>
      <c r="L4891" t="s">
        <v>369</v>
      </c>
      <c r="M4891" t="s">
        <v>368</v>
      </c>
      <c r="N4891" s="8">
        <v>41962</v>
      </c>
      <c r="O4891">
        <v>0</v>
      </c>
      <c r="P4891">
        <v>0</v>
      </c>
      <c r="Q4891">
        <v>12032</v>
      </c>
      <c r="R4891">
        <v>1591.7</v>
      </c>
      <c r="S4891">
        <v>3.3159999999999998</v>
      </c>
      <c r="T4891">
        <v>33</v>
      </c>
      <c r="U4891">
        <v>4823.3999999999996</v>
      </c>
      <c r="V4891">
        <v>3</v>
      </c>
      <c r="W4891">
        <v>1.5429999999999999</v>
      </c>
      <c r="X4891">
        <v>2.4950000000000001</v>
      </c>
      <c r="Y4891" s="8">
        <v>41962</v>
      </c>
    </row>
    <row r="4892" spans="1:25" x14ac:dyDescent="0.25">
      <c r="A4892">
        <v>-111.97576848999999</v>
      </c>
      <c r="B4892">
        <v>33.079709209999997</v>
      </c>
      <c r="C4892">
        <v>13</v>
      </c>
      <c r="D4892" t="s">
        <v>371</v>
      </c>
      <c r="E4892" t="s">
        <v>370</v>
      </c>
      <c r="F4892">
        <v>4891</v>
      </c>
      <c r="G4892">
        <v>183</v>
      </c>
      <c r="H4892">
        <v>13.33</v>
      </c>
      <c r="I4892">
        <v>2.3290000000000002</v>
      </c>
      <c r="J4892">
        <v>1</v>
      </c>
      <c r="K4892">
        <v>1168.0999999999999</v>
      </c>
      <c r="L4892" t="s">
        <v>369</v>
      </c>
      <c r="M4892" t="s">
        <v>368</v>
      </c>
      <c r="N4892" s="8">
        <v>41962</v>
      </c>
      <c r="O4892">
        <v>0</v>
      </c>
      <c r="P4892">
        <v>0</v>
      </c>
      <c r="Q4892">
        <v>12380</v>
      </c>
      <c r="R4892">
        <v>1591.7</v>
      </c>
      <c r="S4892">
        <v>3.3159999999999998</v>
      </c>
      <c r="T4892">
        <v>33</v>
      </c>
      <c r="U4892">
        <v>4823.3</v>
      </c>
      <c r="V4892">
        <v>3</v>
      </c>
      <c r="W4892">
        <v>1.5880000000000001</v>
      </c>
      <c r="X4892">
        <v>2.5670000000000002</v>
      </c>
      <c r="Y4892" s="8">
        <v>41962</v>
      </c>
    </row>
    <row r="4893" spans="1:25" x14ac:dyDescent="0.25">
      <c r="A4893">
        <v>-111.97577</v>
      </c>
      <c r="B4893">
        <v>33.079702230000002</v>
      </c>
      <c r="C4893">
        <v>13</v>
      </c>
      <c r="D4893" t="s">
        <v>371</v>
      </c>
      <c r="E4893" t="s">
        <v>370</v>
      </c>
      <c r="F4893">
        <v>4892</v>
      </c>
      <c r="G4893">
        <v>180</v>
      </c>
      <c r="H4893">
        <v>13.33</v>
      </c>
      <c r="I4893">
        <v>2.657</v>
      </c>
      <c r="J4893">
        <v>1</v>
      </c>
      <c r="K4893">
        <v>1168.0999999999999</v>
      </c>
      <c r="L4893" t="s">
        <v>369</v>
      </c>
      <c r="M4893" t="s">
        <v>368</v>
      </c>
      <c r="N4893" s="8">
        <v>41962</v>
      </c>
      <c r="O4893">
        <v>0</v>
      </c>
      <c r="P4893">
        <v>0</v>
      </c>
      <c r="Q4893">
        <v>11737</v>
      </c>
      <c r="R4893">
        <v>1322.6</v>
      </c>
      <c r="S4893">
        <v>2.7559999999999998</v>
      </c>
      <c r="T4893">
        <v>33</v>
      </c>
      <c r="U4893">
        <v>4008</v>
      </c>
      <c r="V4893">
        <v>3</v>
      </c>
      <c r="W4893">
        <v>1.8120000000000001</v>
      </c>
      <c r="X4893">
        <v>2.9279999999999999</v>
      </c>
      <c r="Y4893" s="8">
        <v>41962</v>
      </c>
    </row>
    <row r="4894" spans="1:25" x14ac:dyDescent="0.25">
      <c r="A4894">
        <v>-111.97576917000001</v>
      </c>
      <c r="B4894">
        <v>33.079695219999998</v>
      </c>
      <c r="C4894">
        <v>13</v>
      </c>
      <c r="D4894" t="s">
        <v>371</v>
      </c>
      <c r="E4894" t="s">
        <v>370</v>
      </c>
      <c r="F4894">
        <v>4893</v>
      </c>
      <c r="G4894">
        <v>179</v>
      </c>
      <c r="H4894">
        <v>13.33</v>
      </c>
      <c r="I4894">
        <v>2.5920000000000001</v>
      </c>
      <c r="J4894">
        <v>1</v>
      </c>
      <c r="K4894">
        <v>1168.0999999999999</v>
      </c>
      <c r="L4894" t="s">
        <v>369</v>
      </c>
      <c r="M4894" t="s">
        <v>368</v>
      </c>
      <c r="N4894" s="8">
        <v>41962</v>
      </c>
      <c r="O4894">
        <v>0</v>
      </c>
      <c r="P4894">
        <v>0</v>
      </c>
      <c r="Q4894">
        <v>12891</v>
      </c>
      <c r="R4894">
        <v>1489.4</v>
      </c>
      <c r="S4894">
        <v>3.1030000000000002</v>
      </c>
      <c r="T4894">
        <v>33</v>
      </c>
      <c r="U4894">
        <v>4513.3999999999996</v>
      </c>
      <c r="V4894">
        <v>3</v>
      </c>
      <c r="W4894">
        <v>1.7669999999999999</v>
      </c>
      <c r="X4894">
        <v>2.8559999999999999</v>
      </c>
      <c r="Y4894" s="8">
        <v>41962</v>
      </c>
    </row>
    <row r="4895" spans="1:25" x14ac:dyDescent="0.25">
      <c r="A4895">
        <v>-111.97576917000001</v>
      </c>
      <c r="B4895">
        <v>33.079688220000001</v>
      </c>
      <c r="C4895">
        <v>13</v>
      </c>
      <c r="D4895" t="s">
        <v>371</v>
      </c>
      <c r="E4895" t="s">
        <v>370</v>
      </c>
      <c r="F4895">
        <v>4894</v>
      </c>
      <c r="G4895">
        <v>179</v>
      </c>
      <c r="H4895">
        <v>13.33</v>
      </c>
      <c r="I4895">
        <v>2.5590000000000002</v>
      </c>
      <c r="J4895">
        <v>1</v>
      </c>
      <c r="K4895">
        <v>1168.0999999999999</v>
      </c>
      <c r="L4895" t="s">
        <v>369</v>
      </c>
      <c r="M4895" t="s">
        <v>368</v>
      </c>
      <c r="N4895" s="8">
        <v>41962</v>
      </c>
      <c r="O4895">
        <v>0</v>
      </c>
      <c r="P4895">
        <v>0</v>
      </c>
      <c r="Q4895">
        <v>13514</v>
      </c>
      <c r="R4895">
        <v>1581.5</v>
      </c>
      <c r="S4895">
        <v>3.2949999999999999</v>
      </c>
      <c r="T4895">
        <v>33</v>
      </c>
      <c r="U4895">
        <v>4792.5</v>
      </c>
      <c r="V4895">
        <v>3</v>
      </c>
      <c r="W4895">
        <v>1.7450000000000001</v>
      </c>
      <c r="X4895">
        <v>2.82</v>
      </c>
      <c r="Y4895" s="8">
        <v>41962</v>
      </c>
    </row>
    <row r="4896" spans="1:25" x14ac:dyDescent="0.25">
      <c r="A4896">
        <v>-111.975769</v>
      </c>
      <c r="B4896">
        <v>33.079681229999998</v>
      </c>
      <c r="C4896">
        <v>13</v>
      </c>
      <c r="D4896" t="s">
        <v>371</v>
      </c>
      <c r="E4896" t="s">
        <v>370</v>
      </c>
      <c r="F4896">
        <v>4895</v>
      </c>
      <c r="G4896">
        <v>180</v>
      </c>
      <c r="H4896">
        <v>13.33</v>
      </c>
      <c r="I4896">
        <v>2.657</v>
      </c>
      <c r="J4896">
        <v>1</v>
      </c>
      <c r="K4896">
        <v>1168.0999999999999</v>
      </c>
      <c r="L4896" t="s">
        <v>369</v>
      </c>
      <c r="M4896" t="s">
        <v>368</v>
      </c>
      <c r="N4896" s="8">
        <v>41962</v>
      </c>
      <c r="O4896">
        <v>0</v>
      </c>
      <c r="P4896">
        <v>0</v>
      </c>
      <c r="Q4896">
        <v>14347</v>
      </c>
      <c r="R4896">
        <v>1616.8</v>
      </c>
      <c r="S4896">
        <v>3.3679999999999999</v>
      </c>
      <c r="T4896">
        <v>33</v>
      </c>
      <c r="U4896">
        <v>4899.3999999999996</v>
      </c>
      <c r="V4896">
        <v>3</v>
      </c>
      <c r="W4896">
        <v>1.8120000000000001</v>
      </c>
      <c r="X4896">
        <v>2.9279999999999999</v>
      </c>
      <c r="Y4896" s="8">
        <v>41962</v>
      </c>
    </row>
    <row r="4897" spans="1:25" x14ac:dyDescent="0.25">
      <c r="A4897">
        <v>-111.97577017</v>
      </c>
      <c r="B4897">
        <v>33.079674220000001</v>
      </c>
      <c r="C4897">
        <v>13</v>
      </c>
      <c r="D4897" t="s">
        <v>371</v>
      </c>
      <c r="E4897" t="s">
        <v>370</v>
      </c>
      <c r="F4897">
        <v>4896</v>
      </c>
      <c r="G4897">
        <v>179</v>
      </c>
      <c r="H4897">
        <v>13.33</v>
      </c>
      <c r="I4897">
        <v>2.5590000000000002</v>
      </c>
      <c r="J4897">
        <v>1</v>
      </c>
      <c r="K4897">
        <v>1168.0999999999999</v>
      </c>
      <c r="L4897" t="s">
        <v>369</v>
      </c>
      <c r="M4897" t="s">
        <v>368</v>
      </c>
      <c r="N4897" s="8">
        <v>41962</v>
      </c>
      <c r="O4897">
        <v>0</v>
      </c>
      <c r="P4897">
        <v>0</v>
      </c>
      <c r="Q4897">
        <v>13782</v>
      </c>
      <c r="R4897">
        <v>1612.9</v>
      </c>
      <c r="S4897">
        <v>3.36</v>
      </c>
      <c r="T4897">
        <v>33</v>
      </c>
      <c r="U4897">
        <v>4887.3999999999996</v>
      </c>
      <c r="V4897">
        <v>3</v>
      </c>
      <c r="W4897">
        <v>1.7450000000000001</v>
      </c>
      <c r="X4897">
        <v>2.82</v>
      </c>
      <c r="Y4897" s="8">
        <v>41962</v>
      </c>
    </row>
    <row r="4898" spans="1:25" x14ac:dyDescent="0.25">
      <c r="A4898">
        <v>-111.97576966</v>
      </c>
      <c r="B4898">
        <v>33.079667219999997</v>
      </c>
      <c r="C4898">
        <v>13</v>
      </c>
      <c r="D4898" t="s">
        <v>371</v>
      </c>
      <c r="E4898" t="s">
        <v>370</v>
      </c>
      <c r="F4898">
        <v>4897</v>
      </c>
      <c r="G4898">
        <v>182</v>
      </c>
      <c r="H4898">
        <v>13.33</v>
      </c>
      <c r="I4898">
        <v>2.657</v>
      </c>
      <c r="J4898">
        <v>1</v>
      </c>
      <c r="K4898">
        <v>1168.0999999999999</v>
      </c>
      <c r="L4898" t="s">
        <v>369</v>
      </c>
      <c r="M4898" t="s">
        <v>368</v>
      </c>
      <c r="N4898" s="8">
        <v>41962</v>
      </c>
      <c r="O4898">
        <v>0</v>
      </c>
      <c r="P4898">
        <v>0</v>
      </c>
      <c r="Q4898">
        <v>12627</v>
      </c>
      <c r="R4898">
        <v>1422.9</v>
      </c>
      <c r="S4898">
        <v>2.964</v>
      </c>
      <c r="T4898">
        <v>33</v>
      </c>
      <c r="U4898">
        <v>4311.8999999999996</v>
      </c>
      <c r="V4898">
        <v>3</v>
      </c>
      <c r="W4898">
        <v>1.8120000000000001</v>
      </c>
      <c r="X4898">
        <v>2.9279999999999999</v>
      </c>
      <c r="Y4898" s="8">
        <v>41962</v>
      </c>
    </row>
    <row r="4899" spans="1:25" x14ac:dyDescent="0.25">
      <c r="A4899">
        <v>-111.97577</v>
      </c>
      <c r="B4899">
        <v>33.079659229999997</v>
      </c>
      <c r="C4899">
        <v>13</v>
      </c>
      <c r="D4899" t="s">
        <v>371</v>
      </c>
      <c r="E4899" t="s">
        <v>370</v>
      </c>
      <c r="F4899">
        <v>4898</v>
      </c>
      <c r="G4899">
        <v>180</v>
      </c>
      <c r="H4899">
        <v>13.33</v>
      </c>
      <c r="I4899">
        <v>2.4609999999999999</v>
      </c>
      <c r="J4899">
        <v>1</v>
      </c>
      <c r="K4899">
        <v>1168.0999999999999</v>
      </c>
      <c r="L4899" t="s">
        <v>369</v>
      </c>
      <c r="M4899" t="s">
        <v>368</v>
      </c>
      <c r="N4899" s="8">
        <v>41962</v>
      </c>
      <c r="O4899">
        <v>0</v>
      </c>
      <c r="P4899">
        <v>0</v>
      </c>
      <c r="Q4899">
        <v>13458</v>
      </c>
      <c r="R4899">
        <v>1637.9</v>
      </c>
      <c r="S4899">
        <v>3.4119999999999999</v>
      </c>
      <c r="T4899">
        <v>33</v>
      </c>
      <c r="U4899">
        <v>4963.3999999999996</v>
      </c>
      <c r="V4899">
        <v>3</v>
      </c>
      <c r="W4899">
        <v>1.6779999999999999</v>
      </c>
      <c r="X4899">
        <v>2.7109999999999999</v>
      </c>
      <c r="Y4899" s="8">
        <v>41962</v>
      </c>
    </row>
    <row r="4900" spans="1:25" x14ac:dyDescent="0.25">
      <c r="A4900">
        <v>-111.97577017</v>
      </c>
      <c r="B4900">
        <v>33.07965222</v>
      </c>
      <c r="C4900">
        <v>13</v>
      </c>
      <c r="D4900" t="s">
        <v>371</v>
      </c>
      <c r="E4900" t="s">
        <v>370</v>
      </c>
      <c r="F4900">
        <v>4899</v>
      </c>
      <c r="G4900">
        <v>179</v>
      </c>
      <c r="H4900">
        <v>13.33</v>
      </c>
      <c r="I4900">
        <v>2.625</v>
      </c>
      <c r="J4900">
        <v>1</v>
      </c>
      <c r="K4900">
        <v>1168.0999999999999</v>
      </c>
      <c r="L4900" t="s">
        <v>369</v>
      </c>
      <c r="M4900" t="s">
        <v>368</v>
      </c>
      <c r="N4900" s="8">
        <v>41962</v>
      </c>
      <c r="O4900">
        <v>0</v>
      </c>
      <c r="P4900">
        <v>0</v>
      </c>
      <c r="Q4900">
        <v>11854</v>
      </c>
      <c r="R4900">
        <v>1352.5</v>
      </c>
      <c r="S4900">
        <v>2.8180000000000001</v>
      </c>
      <c r="T4900">
        <v>33</v>
      </c>
      <c r="U4900">
        <v>4098.6000000000004</v>
      </c>
      <c r="V4900">
        <v>3</v>
      </c>
      <c r="W4900">
        <v>1.79</v>
      </c>
      <c r="X4900">
        <v>2.8919999999999999</v>
      </c>
      <c r="Y4900" s="8">
        <v>41962</v>
      </c>
    </row>
    <row r="4901" spans="1:25" x14ac:dyDescent="0.25">
      <c r="A4901">
        <v>-111.97576966</v>
      </c>
      <c r="B4901">
        <v>33.079645220000003</v>
      </c>
      <c r="C4901">
        <v>13</v>
      </c>
      <c r="D4901" t="s">
        <v>371</v>
      </c>
      <c r="E4901" t="s">
        <v>370</v>
      </c>
      <c r="F4901">
        <v>4900</v>
      </c>
      <c r="G4901">
        <v>182</v>
      </c>
      <c r="H4901">
        <v>13.33</v>
      </c>
      <c r="I4901">
        <v>2.4929999999999999</v>
      </c>
      <c r="J4901">
        <v>1</v>
      </c>
      <c r="K4901">
        <v>1168.0999999999999</v>
      </c>
      <c r="L4901" t="s">
        <v>369</v>
      </c>
      <c r="M4901" t="s">
        <v>368</v>
      </c>
      <c r="N4901" s="8">
        <v>41962</v>
      </c>
      <c r="O4901">
        <v>0</v>
      </c>
      <c r="P4901">
        <v>0</v>
      </c>
      <c r="Q4901">
        <v>13058</v>
      </c>
      <c r="R4901">
        <v>1568.3</v>
      </c>
      <c r="S4901">
        <v>3.2669999999999999</v>
      </c>
      <c r="T4901">
        <v>33</v>
      </c>
      <c r="U4901">
        <v>4752.5</v>
      </c>
      <c r="V4901">
        <v>3</v>
      </c>
      <c r="W4901">
        <v>1.7</v>
      </c>
      <c r="X4901">
        <v>2.7480000000000002</v>
      </c>
      <c r="Y4901" s="8">
        <v>41962</v>
      </c>
    </row>
    <row r="4902" spans="1:25" x14ac:dyDescent="0.25">
      <c r="A4902">
        <v>-111.97577034</v>
      </c>
      <c r="B4902">
        <v>33.07963822</v>
      </c>
      <c r="C4902">
        <v>13</v>
      </c>
      <c r="D4902" t="s">
        <v>371</v>
      </c>
      <c r="E4902" t="s">
        <v>370</v>
      </c>
      <c r="F4902">
        <v>4901</v>
      </c>
      <c r="G4902">
        <v>178</v>
      </c>
      <c r="H4902">
        <v>13.33</v>
      </c>
      <c r="I4902">
        <v>2.4929999999999999</v>
      </c>
      <c r="J4902">
        <v>1</v>
      </c>
      <c r="K4902">
        <v>1167.9000000000001</v>
      </c>
      <c r="L4902" t="s">
        <v>369</v>
      </c>
      <c r="M4902" t="s">
        <v>368</v>
      </c>
      <c r="N4902" s="8">
        <v>41962</v>
      </c>
      <c r="O4902">
        <v>0</v>
      </c>
      <c r="P4902">
        <v>0</v>
      </c>
      <c r="Q4902">
        <v>13972</v>
      </c>
      <c r="R4902">
        <v>1678.1</v>
      </c>
      <c r="S4902">
        <v>3.496</v>
      </c>
      <c r="T4902">
        <v>33</v>
      </c>
      <c r="U4902">
        <v>5085.1000000000004</v>
      </c>
      <c r="V4902">
        <v>3</v>
      </c>
      <c r="W4902">
        <v>1.7</v>
      </c>
      <c r="X4902">
        <v>2.7480000000000002</v>
      </c>
      <c r="Y4902" s="8">
        <v>41962</v>
      </c>
    </row>
    <row r="4903" spans="1:25" x14ac:dyDescent="0.25">
      <c r="A4903">
        <v>-111.97577049</v>
      </c>
      <c r="B4903">
        <v>33.079631210000002</v>
      </c>
      <c r="C4903">
        <v>13</v>
      </c>
      <c r="D4903" t="s">
        <v>371</v>
      </c>
      <c r="E4903" t="s">
        <v>370</v>
      </c>
      <c r="F4903">
        <v>4902</v>
      </c>
      <c r="G4903">
        <v>183</v>
      </c>
      <c r="H4903">
        <v>13.33</v>
      </c>
      <c r="I4903">
        <v>2.5920000000000001</v>
      </c>
      <c r="J4903">
        <v>1</v>
      </c>
      <c r="K4903">
        <v>1167.9000000000001</v>
      </c>
      <c r="L4903" t="s">
        <v>369</v>
      </c>
      <c r="M4903" t="s">
        <v>368</v>
      </c>
      <c r="N4903" s="8">
        <v>41962</v>
      </c>
      <c r="O4903">
        <v>0</v>
      </c>
      <c r="P4903">
        <v>0</v>
      </c>
      <c r="Q4903">
        <v>10778</v>
      </c>
      <c r="R4903">
        <v>1245.3</v>
      </c>
      <c r="S4903">
        <v>2.5939999999999999</v>
      </c>
      <c r="T4903">
        <v>33</v>
      </c>
      <c r="U4903">
        <v>3773.6</v>
      </c>
      <c r="V4903">
        <v>3</v>
      </c>
      <c r="W4903">
        <v>1.7669999999999999</v>
      </c>
      <c r="X4903">
        <v>2.8559999999999999</v>
      </c>
      <c r="Y4903" s="8">
        <v>41962</v>
      </c>
    </row>
    <row r="4904" spans="1:25" x14ac:dyDescent="0.25">
      <c r="A4904">
        <v>-111.97577117</v>
      </c>
      <c r="B4904">
        <v>33.079624219999999</v>
      </c>
      <c r="C4904">
        <v>13</v>
      </c>
      <c r="D4904" t="s">
        <v>371</v>
      </c>
      <c r="E4904" t="s">
        <v>370</v>
      </c>
      <c r="F4904">
        <v>4903</v>
      </c>
      <c r="G4904">
        <v>179</v>
      </c>
      <c r="H4904">
        <v>13.33</v>
      </c>
      <c r="I4904">
        <v>2.5920000000000001</v>
      </c>
      <c r="J4904">
        <v>1</v>
      </c>
      <c r="K4904">
        <v>1167.9000000000001</v>
      </c>
      <c r="L4904" t="s">
        <v>369</v>
      </c>
      <c r="M4904" t="s">
        <v>368</v>
      </c>
      <c r="N4904" s="8">
        <v>41962</v>
      </c>
      <c r="O4904">
        <v>0</v>
      </c>
      <c r="P4904">
        <v>0</v>
      </c>
      <c r="Q4904">
        <v>12116</v>
      </c>
      <c r="R4904">
        <v>1400</v>
      </c>
      <c r="S4904">
        <v>2.9169999999999998</v>
      </c>
      <c r="T4904">
        <v>33</v>
      </c>
      <c r="U4904">
        <v>4242.3</v>
      </c>
      <c r="V4904">
        <v>3</v>
      </c>
      <c r="W4904">
        <v>1.7669999999999999</v>
      </c>
      <c r="X4904">
        <v>2.8559999999999999</v>
      </c>
      <c r="Y4904" s="8">
        <v>41962</v>
      </c>
    </row>
    <row r="4905" spans="1:25" x14ac:dyDescent="0.25">
      <c r="A4905">
        <v>-111.97577065999999</v>
      </c>
      <c r="B4905">
        <v>33.079617220000003</v>
      </c>
      <c r="C4905">
        <v>13</v>
      </c>
      <c r="D4905" t="s">
        <v>371</v>
      </c>
      <c r="E4905" t="s">
        <v>370</v>
      </c>
      <c r="F4905">
        <v>4904</v>
      </c>
      <c r="G4905">
        <v>182</v>
      </c>
      <c r="H4905">
        <v>13.33</v>
      </c>
      <c r="I4905">
        <v>2.5920000000000001</v>
      </c>
      <c r="J4905">
        <v>1</v>
      </c>
      <c r="K4905">
        <v>1167.9000000000001</v>
      </c>
      <c r="L4905" t="s">
        <v>369</v>
      </c>
      <c r="M4905" t="s">
        <v>368</v>
      </c>
      <c r="N4905" s="8">
        <v>41962</v>
      </c>
      <c r="O4905">
        <v>0</v>
      </c>
      <c r="P4905">
        <v>0</v>
      </c>
      <c r="Q4905">
        <v>11764</v>
      </c>
      <c r="R4905">
        <v>1359.3</v>
      </c>
      <c r="S4905">
        <v>2.8319999999999999</v>
      </c>
      <c r="T4905">
        <v>33</v>
      </c>
      <c r="U4905">
        <v>4119</v>
      </c>
      <c r="V4905">
        <v>3</v>
      </c>
      <c r="W4905">
        <v>1.7669999999999999</v>
      </c>
      <c r="X4905">
        <v>2.8559999999999999</v>
      </c>
      <c r="Y4905" s="8">
        <v>41962</v>
      </c>
    </row>
    <row r="4906" spans="1:25" x14ac:dyDescent="0.25">
      <c r="A4906">
        <v>-111.97577083</v>
      </c>
      <c r="B4906">
        <v>33.079610219999999</v>
      </c>
      <c r="C4906">
        <v>13</v>
      </c>
      <c r="D4906" t="s">
        <v>371</v>
      </c>
      <c r="E4906" t="s">
        <v>370</v>
      </c>
      <c r="F4906">
        <v>4905</v>
      </c>
      <c r="G4906">
        <v>181</v>
      </c>
      <c r="H4906">
        <v>13.33</v>
      </c>
      <c r="I4906">
        <v>2.657</v>
      </c>
      <c r="J4906">
        <v>1</v>
      </c>
      <c r="K4906">
        <v>1167.9000000000001</v>
      </c>
      <c r="L4906" t="s">
        <v>369</v>
      </c>
      <c r="M4906" t="s">
        <v>368</v>
      </c>
      <c r="N4906" s="8">
        <v>41962</v>
      </c>
      <c r="O4906">
        <v>0</v>
      </c>
      <c r="P4906">
        <v>0</v>
      </c>
      <c r="Q4906">
        <v>12899</v>
      </c>
      <c r="R4906">
        <v>1453.6</v>
      </c>
      <c r="S4906">
        <v>3.028</v>
      </c>
      <c r="T4906">
        <v>33</v>
      </c>
      <c r="U4906">
        <v>4405</v>
      </c>
      <c r="V4906">
        <v>3</v>
      </c>
      <c r="W4906">
        <v>1.8120000000000001</v>
      </c>
      <c r="X4906">
        <v>2.9279999999999999</v>
      </c>
      <c r="Y4906" s="8">
        <v>41962</v>
      </c>
    </row>
    <row r="4907" spans="1:25" x14ac:dyDescent="0.25">
      <c r="A4907">
        <v>-111.97577083</v>
      </c>
      <c r="B4907">
        <v>33.079603220000003</v>
      </c>
      <c r="C4907">
        <v>13</v>
      </c>
      <c r="D4907" t="s">
        <v>371</v>
      </c>
      <c r="E4907" t="s">
        <v>370</v>
      </c>
      <c r="F4907">
        <v>4906</v>
      </c>
      <c r="G4907">
        <v>181</v>
      </c>
      <c r="H4907">
        <v>13.33</v>
      </c>
      <c r="I4907">
        <v>2.657</v>
      </c>
      <c r="J4907">
        <v>1</v>
      </c>
      <c r="K4907">
        <v>1168</v>
      </c>
      <c r="L4907" t="s">
        <v>369</v>
      </c>
      <c r="M4907" t="s">
        <v>368</v>
      </c>
      <c r="N4907" s="8">
        <v>41962</v>
      </c>
      <c r="O4907">
        <v>0</v>
      </c>
      <c r="P4907">
        <v>0</v>
      </c>
      <c r="Q4907">
        <v>14072</v>
      </c>
      <c r="R4907">
        <v>1585.8</v>
      </c>
      <c r="S4907">
        <v>3.3039999999999998</v>
      </c>
      <c r="T4907">
        <v>33</v>
      </c>
      <c r="U4907">
        <v>4805.6000000000004</v>
      </c>
      <c r="V4907">
        <v>3</v>
      </c>
      <c r="W4907">
        <v>1.8120000000000001</v>
      </c>
      <c r="X4907">
        <v>2.9279999999999999</v>
      </c>
      <c r="Y4907" s="8">
        <v>41962</v>
      </c>
    </row>
    <row r="4908" spans="1:25" x14ac:dyDescent="0.25">
      <c r="A4908">
        <v>-111.97577151</v>
      </c>
      <c r="B4908">
        <v>33.079596209999998</v>
      </c>
      <c r="C4908">
        <v>13</v>
      </c>
      <c r="D4908" t="s">
        <v>371</v>
      </c>
      <c r="E4908" t="s">
        <v>370</v>
      </c>
      <c r="F4908">
        <v>4907</v>
      </c>
      <c r="G4908">
        <v>177</v>
      </c>
      <c r="H4908">
        <v>13.33</v>
      </c>
      <c r="I4908">
        <v>2.657</v>
      </c>
      <c r="J4908">
        <v>1</v>
      </c>
      <c r="K4908">
        <v>1167.9000000000001</v>
      </c>
      <c r="L4908" t="s">
        <v>369</v>
      </c>
      <c r="M4908" t="s">
        <v>368</v>
      </c>
      <c r="N4908" s="8">
        <v>41962</v>
      </c>
      <c r="O4908">
        <v>0</v>
      </c>
      <c r="P4908">
        <v>0</v>
      </c>
      <c r="Q4908">
        <v>13829</v>
      </c>
      <c r="R4908">
        <v>1558.4</v>
      </c>
      <c r="S4908">
        <v>3.2469999999999999</v>
      </c>
      <c r="T4908">
        <v>33</v>
      </c>
      <c r="U4908">
        <v>4722.3999999999996</v>
      </c>
      <c r="V4908">
        <v>3</v>
      </c>
      <c r="W4908">
        <v>1.8120000000000001</v>
      </c>
      <c r="X4908">
        <v>2.9279999999999999</v>
      </c>
      <c r="Y4908" s="8">
        <v>41962</v>
      </c>
    </row>
    <row r="4909" spans="1:25" x14ac:dyDescent="0.25">
      <c r="A4909">
        <v>-111.97577032</v>
      </c>
      <c r="B4909">
        <v>33.079589210000002</v>
      </c>
      <c r="C4909">
        <v>13</v>
      </c>
      <c r="D4909" t="s">
        <v>371</v>
      </c>
      <c r="E4909" t="s">
        <v>370</v>
      </c>
      <c r="F4909">
        <v>4908</v>
      </c>
      <c r="G4909">
        <v>184</v>
      </c>
      <c r="H4909">
        <v>13.33</v>
      </c>
      <c r="I4909">
        <v>2.625</v>
      </c>
      <c r="J4909">
        <v>1</v>
      </c>
      <c r="K4909">
        <v>1168</v>
      </c>
      <c r="L4909" t="s">
        <v>369</v>
      </c>
      <c r="M4909" t="s">
        <v>368</v>
      </c>
      <c r="N4909" s="8">
        <v>41962</v>
      </c>
      <c r="O4909">
        <v>0</v>
      </c>
      <c r="P4909">
        <v>0</v>
      </c>
      <c r="Q4909">
        <v>15984</v>
      </c>
      <c r="R4909">
        <v>1823.8</v>
      </c>
      <c r="S4909">
        <v>3.8</v>
      </c>
      <c r="T4909">
        <v>33</v>
      </c>
      <c r="U4909">
        <v>5526.6</v>
      </c>
      <c r="V4909">
        <v>3</v>
      </c>
      <c r="W4909">
        <v>1.79</v>
      </c>
      <c r="X4909">
        <v>2.8919999999999999</v>
      </c>
      <c r="Y4909" s="8">
        <v>41962</v>
      </c>
    </row>
    <row r="4910" spans="1:25" x14ac:dyDescent="0.25">
      <c r="A4910">
        <v>-111.97577185999999</v>
      </c>
      <c r="B4910">
        <v>33.079582190000004</v>
      </c>
      <c r="C4910">
        <v>13</v>
      </c>
      <c r="D4910" t="s">
        <v>371</v>
      </c>
      <c r="E4910" t="s">
        <v>370</v>
      </c>
      <c r="F4910">
        <v>4909</v>
      </c>
      <c r="G4910">
        <v>175</v>
      </c>
      <c r="H4910">
        <v>13.33</v>
      </c>
      <c r="I4910">
        <v>2.7229999999999999</v>
      </c>
      <c r="J4910">
        <v>1</v>
      </c>
      <c r="K4910">
        <v>1167.9000000000001</v>
      </c>
      <c r="L4910" t="s">
        <v>369</v>
      </c>
      <c r="M4910" t="s">
        <v>368</v>
      </c>
      <c r="N4910" s="8">
        <v>41962</v>
      </c>
      <c r="O4910">
        <v>0</v>
      </c>
      <c r="P4910">
        <v>0</v>
      </c>
      <c r="Q4910">
        <v>15556</v>
      </c>
      <c r="R4910">
        <v>1710.7</v>
      </c>
      <c r="S4910">
        <v>3.5640000000000001</v>
      </c>
      <c r="T4910">
        <v>33</v>
      </c>
      <c r="U4910">
        <v>5184.1000000000004</v>
      </c>
      <c r="V4910">
        <v>3</v>
      </c>
      <c r="W4910">
        <v>1.857</v>
      </c>
      <c r="X4910">
        <v>3.0009999999999999</v>
      </c>
      <c r="Y4910" s="8">
        <v>41962</v>
      </c>
    </row>
    <row r="4911" spans="1:25" x14ac:dyDescent="0.25">
      <c r="A4911">
        <v>-111.97577099999999</v>
      </c>
      <c r="B4911">
        <v>33.079574229999999</v>
      </c>
      <c r="C4911">
        <v>13</v>
      </c>
      <c r="D4911" t="s">
        <v>371</v>
      </c>
      <c r="E4911" t="s">
        <v>370</v>
      </c>
      <c r="F4911">
        <v>4910</v>
      </c>
      <c r="G4911">
        <v>180</v>
      </c>
      <c r="H4911">
        <v>13.33</v>
      </c>
      <c r="I4911">
        <v>2.5259999999999998</v>
      </c>
      <c r="J4911">
        <v>1</v>
      </c>
      <c r="K4911">
        <v>1167.9000000000001</v>
      </c>
      <c r="L4911" t="s">
        <v>369</v>
      </c>
      <c r="M4911" t="s">
        <v>368</v>
      </c>
      <c r="N4911" s="8">
        <v>41962</v>
      </c>
      <c r="O4911">
        <v>0</v>
      </c>
      <c r="P4911">
        <v>0</v>
      </c>
      <c r="Q4911">
        <v>15912</v>
      </c>
      <c r="R4911">
        <v>1886.3</v>
      </c>
      <c r="S4911">
        <v>3.93</v>
      </c>
      <c r="T4911">
        <v>33</v>
      </c>
      <c r="U4911">
        <v>5716</v>
      </c>
      <c r="V4911">
        <v>3</v>
      </c>
      <c r="W4911">
        <v>1.722</v>
      </c>
      <c r="X4911">
        <v>2.7839999999999998</v>
      </c>
      <c r="Y4911" s="8">
        <v>41962</v>
      </c>
    </row>
    <row r="4912" spans="1:25" x14ac:dyDescent="0.25">
      <c r="A4912">
        <v>-111.97576963</v>
      </c>
      <c r="B4912">
        <v>33.079567150000003</v>
      </c>
      <c r="C4912">
        <v>13</v>
      </c>
      <c r="D4912" t="s">
        <v>371</v>
      </c>
      <c r="E4912" t="s">
        <v>370</v>
      </c>
      <c r="F4912">
        <v>4911</v>
      </c>
      <c r="G4912">
        <v>188</v>
      </c>
      <c r="H4912">
        <v>13.33</v>
      </c>
      <c r="I4912">
        <v>2.5920000000000001</v>
      </c>
      <c r="J4912">
        <v>1</v>
      </c>
      <c r="K4912">
        <v>1167.9000000000001</v>
      </c>
      <c r="L4912" t="s">
        <v>369</v>
      </c>
      <c r="M4912" t="s">
        <v>368</v>
      </c>
      <c r="N4912" s="8">
        <v>41962</v>
      </c>
      <c r="O4912">
        <v>0</v>
      </c>
      <c r="P4912">
        <v>0</v>
      </c>
      <c r="Q4912">
        <v>18061</v>
      </c>
      <c r="R4912">
        <v>2086.9</v>
      </c>
      <c r="S4912">
        <v>4.3479999999999999</v>
      </c>
      <c r="T4912">
        <v>33</v>
      </c>
      <c r="U4912">
        <v>6323.9</v>
      </c>
      <c r="V4912">
        <v>3</v>
      </c>
      <c r="W4912">
        <v>1.7669999999999999</v>
      </c>
      <c r="X4912">
        <v>2.8559999999999999</v>
      </c>
      <c r="Y4912" s="8">
        <v>41962</v>
      </c>
    </row>
    <row r="4913" spans="1:25" x14ac:dyDescent="0.25">
      <c r="A4913">
        <v>-111.97577117</v>
      </c>
      <c r="B4913">
        <v>33.079560219999998</v>
      </c>
      <c r="C4913">
        <v>13</v>
      </c>
      <c r="D4913" t="s">
        <v>371</v>
      </c>
      <c r="E4913" t="s">
        <v>370</v>
      </c>
      <c r="F4913">
        <v>4912</v>
      </c>
      <c r="G4913">
        <v>179</v>
      </c>
      <c r="H4913">
        <v>13.33</v>
      </c>
      <c r="I4913">
        <v>2.625</v>
      </c>
      <c r="J4913">
        <v>1</v>
      </c>
      <c r="K4913">
        <v>1167.9000000000001</v>
      </c>
      <c r="L4913" t="s">
        <v>369</v>
      </c>
      <c r="M4913" t="s">
        <v>368</v>
      </c>
      <c r="N4913" s="8">
        <v>41962</v>
      </c>
      <c r="O4913">
        <v>0</v>
      </c>
      <c r="P4913">
        <v>0</v>
      </c>
      <c r="Q4913">
        <v>17490</v>
      </c>
      <c r="R4913">
        <v>1995.6</v>
      </c>
      <c r="S4913">
        <v>4.157</v>
      </c>
      <c r="T4913">
        <v>33</v>
      </c>
      <c r="U4913">
        <v>6047.2</v>
      </c>
      <c r="V4913">
        <v>3</v>
      </c>
      <c r="W4913">
        <v>1.79</v>
      </c>
      <c r="X4913">
        <v>2.8919999999999999</v>
      </c>
      <c r="Y4913" s="8">
        <v>41962</v>
      </c>
    </row>
    <row r="4914" spans="1:25" x14ac:dyDescent="0.25">
      <c r="A4914">
        <v>-111.97577083</v>
      </c>
      <c r="B4914">
        <v>33.079553220000001</v>
      </c>
      <c r="C4914">
        <v>13</v>
      </c>
      <c r="D4914" t="s">
        <v>371</v>
      </c>
      <c r="E4914" t="s">
        <v>370</v>
      </c>
      <c r="F4914">
        <v>4913</v>
      </c>
      <c r="G4914">
        <v>181</v>
      </c>
      <c r="H4914">
        <v>13.33</v>
      </c>
      <c r="I4914">
        <v>2.5590000000000002</v>
      </c>
      <c r="J4914">
        <v>1</v>
      </c>
      <c r="K4914">
        <v>1167.9000000000001</v>
      </c>
      <c r="L4914" t="s">
        <v>369</v>
      </c>
      <c r="M4914" t="s">
        <v>368</v>
      </c>
      <c r="N4914" s="8">
        <v>41962</v>
      </c>
      <c r="O4914">
        <v>0</v>
      </c>
      <c r="P4914">
        <v>0</v>
      </c>
      <c r="Q4914">
        <v>18018</v>
      </c>
      <c r="R4914">
        <v>2108.6</v>
      </c>
      <c r="S4914">
        <v>4.3929999999999998</v>
      </c>
      <c r="T4914">
        <v>33</v>
      </c>
      <c r="U4914">
        <v>6389.7</v>
      </c>
      <c r="V4914">
        <v>3</v>
      </c>
      <c r="W4914">
        <v>1.7450000000000001</v>
      </c>
      <c r="X4914">
        <v>2.82</v>
      </c>
      <c r="Y4914" s="8">
        <v>41962</v>
      </c>
    </row>
    <row r="4915" spans="1:25" x14ac:dyDescent="0.25">
      <c r="A4915">
        <v>-111.97577149</v>
      </c>
      <c r="B4915">
        <v>33.079546209999997</v>
      </c>
      <c r="C4915">
        <v>13</v>
      </c>
      <c r="D4915" t="s">
        <v>371</v>
      </c>
      <c r="E4915" t="s">
        <v>370</v>
      </c>
      <c r="F4915">
        <v>4914</v>
      </c>
      <c r="G4915">
        <v>183</v>
      </c>
      <c r="H4915">
        <v>13.33</v>
      </c>
      <c r="I4915">
        <v>2.69</v>
      </c>
      <c r="J4915">
        <v>1</v>
      </c>
      <c r="K4915">
        <v>1167.8</v>
      </c>
      <c r="L4915" t="s">
        <v>369</v>
      </c>
      <c r="M4915" t="s">
        <v>368</v>
      </c>
      <c r="N4915" s="8">
        <v>41962</v>
      </c>
      <c r="O4915">
        <v>0</v>
      </c>
      <c r="P4915">
        <v>0</v>
      </c>
      <c r="Q4915">
        <v>16827</v>
      </c>
      <c r="R4915">
        <v>1873.2</v>
      </c>
      <c r="S4915">
        <v>3.9020000000000001</v>
      </c>
      <c r="T4915">
        <v>33</v>
      </c>
      <c r="U4915">
        <v>5676.2</v>
      </c>
      <c r="V4915">
        <v>3</v>
      </c>
      <c r="W4915">
        <v>1.8340000000000001</v>
      </c>
      <c r="X4915">
        <v>2.964</v>
      </c>
      <c r="Y4915" s="8">
        <v>41962</v>
      </c>
    </row>
    <row r="4916" spans="1:25" x14ac:dyDescent="0.25">
      <c r="A4916">
        <v>-111.97577151</v>
      </c>
      <c r="B4916">
        <v>33.07953921</v>
      </c>
      <c r="C4916">
        <v>13</v>
      </c>
      <c r="D4916" t="s">
        <v>371</v>
      </c>
      <c r="E4916" t="s">
        <v>370</v>
      </c>
      <c r="F4916">
        <v>4915</v>
      </c>
      <c r="G4916">
        <v>177</v>
      </c>
      <c r="H4916">
        <v>13.33</v>
      </c>
      <c r="I4916">
        <v>2.5920000000000001</v>
      </c>
      <c r="J4916">
        <v>1</v>
      </c>
      <c r="K4916">
        <v>1167.9000000000001</v>
      </c>
      <c r="L4916" t="s">
        <v>369</v>
      </c>
      <c r="M4916" t="s">
        <v>368</v>
      </c>
      <c r="N4916" s="8">
        <v>41962</v>
      </c>
      <c r="O4916">
        <v>0</v>
      </c>
      <c r="P4916">
        <v>0</v>
      </c>
      <c r="Q4916">
        <v>17192</v>
      </c>
      <c r="R4916">
        <v>1986.4</v>
      </c>
      <c r="S4916">
        <v>4.1379999999999999</v>
      </c>
      <c r="T4916">
        <v>33</v>
      </c>
      <c r="U4916">
        <v>6019.5</v>
      </c>
      <c r="V4916">
        <v>3</v>
      </c>
      <c r="W4916">
        <v>1.7669999999999999</v>
      </c>
      <c r="X4916">
        <v>2.8559999999999999</v>
      </c>
      <c r="Y4916" s="8">
        <v>41962</v>
      </c>
    </row>
    <row r="4917" spans="1:25" x14ac:dyDescent="0.25">
      <c r="A4917">
        <v>-111.97577083</v>
      </c>
      <c r="B4917">
        <v>33.079532219999997</v>
      </c>
      <c r="C4917">
        <v>13</v>
      </c>
      <c r="D4917" t="s">
        <v>371</v>
      </c>
      <c r="E4917" t="s">
        <v>370</v>
      </c>
      <c r="F4917">
        <v>4916</v>
      </c>
      <c r="G4917">
        <v>181</v>
      </c>
      <c r="H4917">
        <v>13.33</v>
      </c>
      <c r="I4917">
        <v>2.657</v>
      </c>
      <c r="J4917">
        <v>1</v>
      </c>
      <c r="K4917">
        <v>1167.8</v>
      </c>
      <c r="L4917" t="s">
        <v>369</v>
      </c>
      <c r="M4917" t="s">
        <v>368</v>
      </c>
      <c r="N4917" s="8">
        <v>41962</v>
      </c>
      <c r="O4917">
        <v>0</v>
      </c>
      <c r="P4917">
        <v>0</v>
      </c>
      <c r="Q4917">
        <v>17677</v>
      </c>
      <c r="R4917">
        <v>1992.1</v>
      </c>
      <c r="S4917">
        <v>4.1500000000000004</v>
      </c>
      <c r="T4917">
        <v>33</v>
      </c>
      <c r="U4917">
        <v>6036.7</v>
      </c>
      <c r="V4917">
        <v>3</v>
      </c>
      <c r="W4917">
        <v>1.8120000000000001</v>
      </c>
      <c r="X4917">
        <v>2.9279999999999999</v>
      </c>
      <c r="Y4917" s="8">
        <v>41962</v>
      </c>
    </row>
    <row r="4918" spans="1:25" x14ac:dyDescent="0.25">
      <c r="A4918">
        <v>-111.97577114000001</v>
      </c>
      <c r="B4918">
        <v>33.079525189999998</v>
      </c>
      <c r="C4918">
        <v>13</v>
      </c>
      <c r="D4918" t="s">
        <v>371</v>
      </c>
      <c r="E4918" t="s">
        <v>370</v>
      </c>
      <c r="F4918">
        <v>4917</v>
      </c>
      <c r="G4918">
        <v>185</v>
      </c>
      <c r="H4918">
        <v>13.33</v>
      </c>
      <c r="I4918">
        <v>2.625</v>
      </c>
      <c r="J4918">
        <v>1</v>
      </c>
      <c r="K4918">
        <v>1167.8</v>
      </c>
      <c r="L4918" t="s">
        <v>369</v>
      </c>
      <c r="M4918" t="s">
        <v>368</v>
      </c>
      <c r="N4918" s="8">
        <v>41962</v>
      </c>
      <c r="O4918">
        <v>0</v>
      </c>
      <c r="P4918">
        <v>0</v>
      </c>
      <c r="Q4918">
        <v>18891</v>
      </c>
      <c r="R4918">
        <v>2155.4</v>
      </c>
      <c r="S4918">
        <v>4.49</v>
      </c>
      <c r="T4918">
        <v>33</v>
      </c>
      <c r="U4918">
        <v>6531.6</v>
      </c>
      <c r="V4918">
        <v>3</v>
      </c>
      <c r="W4918">
        <v>1.79</v>
      </c>
      <c r="X4918">
        <v>2.8919999999999999</v>
      </c>
      <c r="Y4918" s="8">
        <v>41962</v>
      </c>
    </row>
    <row r="4919" spans="1:25" x14ac:dyDescent="0.25">
      <c r="A4919">
        <v>-111.97577286000001</v>
      </c>
      <c r="B4919">
        <v>33.079518190000002</v>
      </c>
      <c r="C4919">
        <v>13</v>
      </c>
      <c r="D4919" t="s">
        <v>371</v>
      </c>
      <c r="E4919" t="s">
        <v>370</v>
      </c>
      <c r="F4919">
        <v>4918</v>
      </c>
      <c r="G4919">
        <v>175</v>
      </c>
      <c r="H4919">
        <v>13.33</v>
      </c>
      <c r="I4919">
        <v>2.4929999999999999</v>
      </c>
      <c r="J4919">
        <v>1</v>
      </c>
      <c r="K4919">
        <v>1167.9000000000001</v>
      </c>
      <c r="L4919" t="s">
        <v>369</v>
      </c>
      <c r="M4919" t="s">
        <v>368</v>
      </c>
      <c r="N4919" s="8">
        <v>41962</v>
      </c>
      <c r="O4919">
        <v>0</v>
      </c>
      <c r="P4919">
        <v>0</v>
      </c>
      <c r="Q4919">
        <v>15786</v>
      </c>
      <c r="R4919">
        <v>1896</v>
      </c>
      <c r="S4919">
        <v>3.95</v>
      </c>
      <c r="T4919">
        <v>33</v>
      </c>
      <c r="U4919">
        <v>5745.6</v>
      </c>
      <c r="V4919">
        <v>3</v>
      </c>
      <c r="W4919">
        <v>1.7</v>
      </c>
      <c r="X4919">
        <v>2.7480000000000002</v>
      </c>
      <c r="Y4919" s="8">
        <v>41962</v>
      </c>
    </row>
    <row r="4920" spans="1:25" x14ac:dyDescent="0.25">
      <c r="A4920">
        <v>-111.97577200000001</v>
      </c>
      <c r="B4920">
        <v>33.079511230000001</v>
      </c>
      <c r="C4920">
        <v>13</v>
      </c>
      <c r="D4920" t="s">
        <v>371</v>
      </c>
      <c r="E4920" t="s">
        <v>370</v>
      </c>
      <c r="F4920">
        <v>4919</v>
      </c>
      <c r="G4920">
        <v>180</v>
      </c>
      <c r="H4920">
        <v>13.33</v>
      </c>
      <c r="I4920">
        <v>2.5920000000000001</v>
      </c>
      <c r="J4920">
        <v>1</v>
      </c>
      <c r="K4920">
        <v>1167.8</v>
      </c>
      <c r="L4920" t="s">
        <v>369</v>
      </c>
      <c r="M4920" t="s">
        <v>368</v>
      </c>
      <c r="N4920" s="8">
        <v>41962</v>
      </c>
      <c r="O4920">
        <v>0</v>
      </c>
      <c r="P4920">
        <v>0</v>
      </c>
      <c r="Q4920">
        <v>19508</v>
      </c>
      <c r="R4920">
        <v>2254.1</v>
      </c>
      <c r="S4920">
        <v>4.6959999999999997</v>
      </c>
      <c r="T4920">
        <v>33</v>
      </c>
      <c r="U4920">
        <v>6830.5</v>
      </c>
      <c r="V4920">
        <v>3</v>
      </c>
      <c r="W4920">
        <v>1.7669999999999999</v>
      </c>
      <c r="X4920">
        <v>2.8559999999999999</v>
      </c>
      <c r="Y4920" s="8">
        <v>41962</v>
      </c>
    </row>
    <row r="4921" spans="1:25" x14ac:dyDescent="0.25">
      <c r="A4921">
        <v>-111.97577083</v>
      </c>
      <c r="B4921">
        <v>33.079504219999997</v>
      </c>
      <c r="C4921">
        <v>13</v>
      </c>
      <c r="D4921" t="s">
        <v>371</v>
      </c>
      <c r="E4921" t="s">
        <v>370</v>
      </c>
      <c r="F4921">
        <v>4920</v>
      </c>
      <c r="G4921">
        <v>181</v>
      </c>
      <c r="H4921">
        <v>13.33</v>
      </c>
      <c r="I4921">
        <v>2.4609999999999999</v>
      </c>
      <c r="J4921">
        <v>1</v>
      </c>
      <c r="K4921">
        <v>1167.9000000000001</v>
      </c>
      <c r="L4921" t="s">
        <v>369</v>
      </c>
      <c r="M4921" t="s">
        <v>368</v>
      </c>
      <c r="N4921" s="8">
        <v>41962</v>
      </c>
      <c r="O4921">
        <v>0</v>
      </c>
      <c r="P4921">
        <v>0</v>
      </c>
      <c r="Q4921">
        <v>19807</v>
      </c>
      <c r="R4921">
        <v>2410.6</v>
      </c>
      <c r="S4921">
        <v>5.0220000000000002</v>
      </c>
      <c r="T4921">
        <v>33</v>
      </c>
      <c r="U4921">
        <v>7304.9</v>
      </c>
      <c r="V4921">
        <v>3</v>
      </c>
      <c r="W4921">
        <v>1.6779999999999999</v>
      </c>
      <c r="X4921">
        <v>2.7109999999999999</v>
      </c>
      <c r="Y4921" s="8">
        <v>41962</v>
      </c>
    </row>
    <row r="4922" spans="1:25" x14ac:dyDescent="0.25">
      <c r="A4922">
        <v>-111.97577099999999</v>
      </c>
      <c r="B4922">
        <v>33.079497230000001</v>
      </c>
      <c r="C4922">
        <v>13</v>
      </c>
      <c r="D4922" t="s">
        <v>371</v>
      </c>
      <c r="E4922" t="s">
        <v>370</v>
      </c>
      <c r="F4922">
        <v>4921</v>
      </c>
      <c r="G4922">
        <v>180</v>
      </c>
      <c r="H4922">
        <v>13.33</v>
      </c>
      <c r="I4922">
        <v>2.5590000000000002</v>
      </c>
      <c r="J4922">
        <v>1</v>
      </c>
      <c r="K4922">
        <v>1167.9000000000001</v>
      </c>
      <c r="L4922" t="s">
        <v>369</v>
      </c>
      <c r="M4922" t="s">
        <v>368</v>
      </c>
      <c r="N4922" s="8">
        <v>41962</v>
      </c>
      <c r="O4922">
        <v>0</v>
      </c>
      <c r="P4922">
        <v>0</v>
      </c>
      <c r="Q4922">
        <v>20566</v>
      </c>
      <c r="R4922">
        <v>2406.6999999999998</v>
      </c>
      <c r="S4922">
        <v>5.0140000000000002</v>
      </c>
      <c r="T4922">
        <v>33</v>
      </c>
      <c r="U4922">
        <v>7293.1</v>
      </c>
      <c r="V4922">
        <v>3</v>
      </c>
      <c r="W4922">
        <v>1.7450000000000001</v>
      </c>
      <c r="X4922">
        <v>2.82</v>
      </c>
      <c r="Y4922" s="8">
        <v>41962</v>
      </c>
    </row>
    <row r="4923" spans="1:25" x14ac:dyDescent="0.25">
      <c r="A4923">
        <v>-111.97577049</v>
      </c>
      <c r="B4923">
        <v>33.079490210000003</v>
      </c>
      <c r="C4923">
        <v>13</v>
      </c>
      <c r="D4923" t="s">
        <v>371</v>
      </c>
      <c r="E4923" t="s">
        <v>370</v>
      </c>
      <c r="F4923">
        <v>4922</v>
      </c>
      <c r="G4923">
        <v>183</v>
      </c>
      <c r="H4923">
        <v>13.33</v>
      </c>
      <c r="I4923">
        <v>2.5920000000000001</v>
      </c>
      <c r="J4923">
        <v>1</v>
      </c>
      <c r="K4923">
        <v>1168</v>
      </c>
      <c r="L4923" t="s">
        <v>369</v>
      </c>
      <c r="M4923" t="s">
        <v>368</v>
      </c>
      <c r="N4923" s="8">
        <v>41962</v>
      </c>
      <c r="O4923">
        <v>0</v>
      </c>
      <c r="P4923">
        <v>0</v>
      </c>
      <c r="Q4923">
        <v>19003</v>
      </c>
      <c r="R4923">
        <v>2195.6999999999998</v>
      </c>
      <c r="S4923">
        <v>4.5739999999999998</v>
      </c>
      <c r="T4923">
        <v>33</v>
      </c>
      <c r="U4923">
        <v>6653.6</v>
      </c>
      <c r="V4923">
        <v>3</v>
      </c>
      <c r="W4923">
        <v>1.7669999999999999</v>
      </c>
      <c r="X4923">
        <v>2.8559999999999999</v>
      </c>
      <c r="Y4923" s="8">
        <v>41962</v>
      </c>
    </row>
    <row r="4924" spans="1:25" x14ac:dyDescent="0.25">
      <c r="A4924">
        <v>-111.97577167999999</v>
      </c>
      <c r="B4924">
        <v>33.079483209999999</v>
      </c>
      <c r="C4924">
        <v>13</v>
      </c>
      <c r="D4924" t="s">
        <v>371</v>
      </c>
      <c r="E4924" t="s">
        <v>370</v>
      </c>
      <c r="F4924">
        <v>4923</v>
      </c>
      <c r="G4924">
        <v>176</v>
      </c>
      <c r="H4924">
        <v>13.33</v>
      </c>
      <c r="I4924">
        <v>2.69</v>
      </c>
      <c r="J4924">
        <v>1</v>
      </c>
      <c r="K4924">
        <v>1167.9000000000001</v>
      </c>
      <c r="L4924" t="s">
        <v>369</v>
      </c>
      <c r="M4924" t="s">
        <v>368</v>
      </c>
      <c r="N4924" s="8">
        <v>41962</v>
      </c>
      <c r="O4924">
        <v>0</v>
      </c>
      <c r="P4924">
        <v>0</v>
      </c>
      <c r="Q4924">
        <v>19124</v>
      </c>
      <c r="R4924">
        <v>2128.8000000000002</v>
      </c>
      <c r="S4924">
        <v>4.4349999999999996</v>
      </c>
      <c r="T4924">
        <v>33</v>
      </c>
      <c r="U4924">
        <v>6451</v>
      </c>
      <c r="V4924">
        <v>3</v>
      </c>
      <c r="W4924">
        <v>1.8340000000000001</v>
      </c>
      <c r="X4924">
        <v>2.964</v>
      </c>
      <c r="Y4924" s="8">
        <v>41962</v>
      </c>
    </row>
    <row r="4925" spans="1:25" x14ac:dyDescent="0.25">
      <c r="A4925">
        <v>-111.97577063</v>
      </c>
      <c r="B4925">
        <v>33.079476149999998</v>
      </c>
      <c r="C4925">
        <v>13</v>
      </c>
      <c r="D4925" t="s">
        <v>371</v>
      </c>
      <c r="E4925" t="s">
        <v>370</v>
      </c>
      <c r="F4925">
        <v>4924</v>
      </c>
      <c r="G4925">
        <v>188</v>
      </c>
      <c r="H4925">
        <v>13.33</v>
      </c>
      <c r="I4925">
        <v>2.625</v>
      </c>
      <c r="J4925">
        <v>1</v>
      </c>
      <c r="K4925">
        <v>1167.9000000000001</v>
      </c>
      <c r="L4925" t="s">
        <v>369</v>
      </c>
      <c r="M4925" t="s">
        <v>368</v>
      </c>
      <c r="N4925" s="8">
        <v>41962</v>
      </c>
      <c r="O4925">
        <v>0</v>
      </c>
      <c r="P4925">
        <v>0</v>
      </c>
      <c r="Q4925">
        <v>17602</v>
      </c>
      <c r="R4925">
        <v>2008.5</v>
      </c>
      <c r="S4925">
        <v>4.1840000000000002</v>
      </c>
      <c r="T4925">
        <v>33</v>
      </c>
      <c r="U4925">
        <v>6086.2</v>
      </c>
      <c r="V4925">
        <v>3</v>
      </c>
      <c r="W4925">
        <v>1.79</v>
      </c>
      <c r="X4925">
        <v>2.8919999999999999</v>
      </c>
      <c r="Y4925" s="8">
        <v>41962</v>
      </c>
    </row>
    <row r="4926" spans="1:25" x14ac:dyDescent="0.25">
      <c r="A4926">
        <v>-111.97577251</v>
      </c>
      <c r="B4926">
        <v>33.079469209999999</v>
      </c>
      <c r="C4926">
        <v>13</v>
      </c>
      <c r="D4926" t="s">
        <v>371</v>
      </c>
      <c r="E4926" t="s">
        <v>370</v>
      </c>
      <c r="F4926">
        <v>4925</v>
      </c>
      <c r="G4926">
        <v>177</v>
      </c>
      <c r="H4926">
        <v>13.33</v>
      </c>
      <c r="I4926">
        <v>2.4929999999999999</v>
      </c>
      <c r="J4926">
        <v>1</v>
      </c>
      <c r="K4926">
        <v>1167.9000000000001</v>
      </c>
      <c r="L4926" t="s">
        <v>369</v>
      </c>
      <c r="M4926" t="s">
        <v>368</v>
      </c>
      <c r="N4926" s="8">
        <v>41962</v>
      </c>
      <c r="O4926">
        <v>0</v>
      </c>
      <c r="P4926">
        <v>0</v>
      </c>
      <c r="Q4926">
        <v>19432</v>
      </c>
      <c r="R4926">
        <v>2333.9</v>
      </c>
      <c r="S4926">
        <v>4.8620000000000001</v>
      </c>
      <c r="T4926">
        <v>33</v>
      </c>
      <c r="U4926">
        <v>7072.3</v>
      </c>
      <c r="V4926">
        <v>3</v>
      </c>
      <c r="W4926">
        <v>1.7</v>
      </c>
      <c r="X4926">
        <v>2.7480000000000002</v>
      </c>
      <c r="Y4926" s="8">
        <v>41962</v>
      </c>
    </row>
    <row r="4927" spans="1:25" x14ac:dyDescent="0.25">
      <c r="A4927">
        <v>-111.97577149</v>
      </c>
      <c r="B4927">
        <v>33.079462210000003</v>
      </c>
      <c r="C4927">
        <v>13</v>
      </c>
      <c r="D4927" t="s">
        <v>371</v>
      </c>
      <c r="E4927" t="s">
        <v>370</v>
      </c>
      <c r="F4927">
        <v>4926</v>
      </c>
      <c r="G4927">
        <v>183</v>
      </c>
      <c r="H4927">
        <v>13.33</v>
      </c>
      <c r="I4927">
        <v>2.5259999999999998</v>
      </c>
      <c r="J4927">
        <v>1</v>
      </c>
      <c r="K4927">
        <v>1168</v>
      </c>
      <c r="L4927" t="s">
        <v>369</v>
      </c>
      <c r="M4927" t="s">
        <v>368</v>
      </c>
      <c r="N4927" s="8">
        <v>41962</v>
      </c>
      <c r="O4927">
        <v>0</v>
      </c>
      <c r="P4927">
        <v>0</v>
      </c>
      <c r="Q4927">
        <v>15693</v>
      </c>
      <c r="R4927">
        <v>1860.3</v>
      </c>
      <c r="S4927">
        <v>3.8759999999999999</v>
      </c>
      <c r="T4927">
        <v>33</v>
      </c>
      <c r="U4927">
        <v>5637.4</v>
      </c>
      <c r="V4927">
        <v>3</v>
      </c>
      <c r="W4927">
        <v>1.722</v>
      </c>
      <c r="X4927">
        <v>2.7839999999999998</v>
      </c>
      <c r="Y4927" s="8">
        <v>41962</v>
      </c>
    </row>
    <row r="4928" spans="1:25" x14ac:dyDescent="0.25">
      <c r="A4928">
        <v>-111.97577200000001</v>
      </c>
      <c r="B4928">
        <v>33.079455230000001</v>
      </c>
      <c r="C4928">
        <v>13</v>
      </c>
      <c r="D4928" t="s">
        <v>371</v>
      </c>
      <c r="E4928" t="s">
        <v>370</v>
      </c>
      <c r="F4928">
        <v>4927</v>
      </c>
      <c r="G4928">
        <v>180</v>
      </c>
      <c r="H4928">
        <v>13.33</v>
      </c>
      <c r="I4928">
        <v>2.657</v>
      </c>
      <c r="J4928">
        <v>1</v>
      </c>
      <c r="K4928">
        <v>1167.9000000000001</v>
      </c>
      <c r="L4928" t="s">
        <v>369</v>
      </c>
      <c r="M4928" t="s">
        <v>368</v>
      </c>
      <c r="N4928" s="8">
        <v>41962</v>
      </c>
      <c r="O4928">
        <v>0</v>
      </c>
      <c r="P4928">
        <v>0</v>
      </c>
      <c r="Q4928">
        <v>16910</v>
      </c>
      <c r="R4928">
        <v>1905.6</v>
      </c>
      <c r="S4928">
        <v>3.97</v>
      </c>
      <c r="T4928">
        <v>33</v>
      </c>
      <c r="U4928">
        <v>5774.6</v>
      </c>
      <c r="V4928">
        <v>3</v>
      </c>
      <c r="W4928">
        <v>1.8120000000000001</v>
      </c>
      <c r="X4928">
        <v>2.9279999999999999</v>
      </c>
      <c r="Y4928" s="8">
        <v>41962</v>
      </c>
    </row>
    <row r="4929" spans="1:25" x14ac:dyDescent="0.25">
      <c r="A4929">
        <v>-111.97577166000001</v>
      </c>
      <c r="B4929">
        <v>33.079448220000003</v>
      </c>
      <c r="C4929">
        <v>13</v>
      </c>
      <c r="D4929" t="s">
        <v>371</v>
      </c>
      <c r="E4929" t="s">
        <v>370</v>
      </c>
      <c r="F4929">
        <v>4928</v>
      </c>
      <c r="G4929">
        <v>182</v>
      </c>
      <c r="H4929">
        <v>13.33</v>
      </c>
      <c r="I4929">
        <v>2.4279999999999999</v>
      </c>
      <c r="J4929">
        <v>1</v>
      </c>
      <c r="K4929">
        <v>1167.9000000000001</v>
      </c>
      <c r="L4929" t="s">
        <v>369</v>
      </c>
      <c r="M4929" t="s">
        <v>368</v>
      </c>
      <c r="N4929" s="8">
        <v>41962</v>
      </c>
      <c r="O4929">
        <v>0</v>
      </c>
      <c r="P4929">
        <v>0</v>
      </c>
      <c r="Q4929">
        <v>16326</v>
      </c>
      <c r="R4929">
        <v>2013.9</v>
      </c>
      <c r="S4929">
        <v>4.1959999999999997</v>
      </c>
      <c r="T4929">
        <v>33</v>
      </c>
      <c r="U4929">
        <v>6102.6</v>
      </c>
      <c r="V4929">
        <v>3</v>
      </c>
      <c r="W4929">
        <v>1.655</v>
      </c>
      <c r="X4929">
        <v>2.6749999999999998</v>
      </c>
      <c r="Y4929" s="8">
        <v>41962</v>
      </c>
    </row>
    <row r="4930" spans="1:25" x14ac:dyDescent="0.25">
      <c r="A4930">
        <v>-111.97577183</v>
      </c>
      <c r="B4930">
        <v>33.07944122</v>
      </c>
      <c r="C4930">
        <v>13</v>
      </c>
      <c r="D4930" t="s">
        <v>371</v>
      </c>
      <c r="E4930" t="s">
        <v>370</v>
      </c>
      <c r="F4930">
        <v>4929</v>
      </c>
      <c r="G4930">
        <v>181</v>
      </c>
      <c r="H4930">
        <v>13.33</v>
      </c>
      <c r="I4930">
        <v>2.5590000000000002</v>
      </c>
      <c r="J4930">
        <v>1</v>
      </c>
      <c r="K4930">
        <v>1167.9000000000001</v>
      </c>
      <c r="L4930" t="s">
        <v>369</v>
      </c>
      <c r="M4930" t="s">
        <v>368</v>
      </c>
      <c r="N4930" s="8">
        <v>41962</v>
      </c>
      <c r="O4930">
        <v>0</v>
      </c>
      <c r="P4930">
        <v>0</v>
      </c>
      <c r="Q4930">
        <v>17332</v>
      </c>
      <c r="R4930">
        <v>2028.3</v>
      </c>
      <c r="S4930">
        <v>4.226</v>
      </c>
      <c r="T4930">
        <v>33</v>
      </c>
      <c r="U4930">
        <v>6146.4</v>
      </c>
      <c r="V4930">
        <v>3</v>
      </c>
      <c r="W4930">
        <v>1.7450000000000001</v>
      </c>
      <c r="X4930">
        <v>2.82</v>
      </c>
      <c r="Y4930" s="8">
        <v>41962</v>
      </c>
    </row>
    <row r="4931" spans="1:25" x14ac:dyDescent="0.25">
      <c r="A4931">
        <v>-111.975773</v>
      </c>
      <c r="B4931">
        <v>33.079434229999997</v>
      </c>
      <c r="C4931">
        <v>13</v>
      </c>
      <c r="D4931" t="s">
        <v>371</v>
      </c>
      <c r="E4931" t="s">
        <v>370</v>
      </c>
      <c r="F4931">
        <v>4930</v>
      </c>
      <c r="G4931">
        <v>180</v>
      </c>
      <c r="H4931">
        <v>13.33</v>
      </c>
      <c r="I4931">
        <v>2.7229999999999999</v>
      </c>
      <c r="J4931">
        <v>1</v>
      </c>
      <c r="K4931">
        <v>1167.8</v>
      </c>
      <c r="L4931" t="s">
        <v>369</v>
      </c>
      <c r="M4931" t="s">
        <v>368</v>
      </c>
      <c r="N4931" s="8">
        <v>41962</v>
      </c>
      <c r="O4931">
        <v>0</v>
      </c>
      <c r="P4931">
        <v>0</v>
      </c>
      <c r="Q4931">
        <v>16920</v>
      </c>
      <c r="R4931">
        <v>1860.8</v>
      </c>
      <c r="S4931">
        <v>3.8769999999999998</v>
      </c>
      <c r="T4931">
        <v>33</v>
      </c>
      <c r="U4931">
        <v>5638.7</v>
      </c>
      <c r="V4931">
        <v>3</v>
      </c>
      <c r="W4931">
        <v>1.857</v>
      </c>
      <c r="X4931">
        <v>3.0009999999999999</v>
      </c>
      <c r="Y4931" s="8">
        <v>41962</v>
      </c>
    </row>
    <row r="4932" spans="1:25" x14ac:dyDescent="0.25">
      <c r="A4932">
        <v>-111.97577200000001</v>
      </c>
      <c r="B4932">
        <v>33.07942723</v>
      </c>
      <c r="C4932">
        <v>13</v>
      </c>
      <c r="D4932" t="s">
        <v>371</v>
      </c>
      <c r="E4932" t="s">
        <v>370</v>
      </c>
      <c r="F4932">
        <v>4931</v>
      </c>
      <c r="G4932">
        <v>180</v>
      </c>
      <c r="H4932">
        <v>13.33</v>
      </c>
      <c r="I4932">
        <v>2.5259999999999998</v>
      </c>
      <c r="J4932">
        <v>1</v>
      </c>
      <c r="K4932">
        <v>1167.9000000000001</v>
      </c>
      <c r="L4932" t="s">
        <v>369</v>
      </c>
      <c r="M4932" t="s">
        <v>368</v>
      </c>
      <c r="N4932" s="8">
        <v>41962</v>
      </c>
      <c r="O4932">
        <v>0</v>
      </c>
      <c r="P4932">
        <v>0</v>
      </c>
      <c r="Q4932">
        <v>16897</v>
      </c>
      <c r="R4932">
        <v>2003.1</v>
      </c>
      <c r="S4932">
        <v>4.173</v>
      </c>
      <c r="T4932">
        <v>33</v>
      </c>
      <c r="U4932">
        <v>6070.1</v>
      </c>
      <c r="V4932">
        <v>3</v>
      </c>
      <c r="W4932">
        <v>1.722</v>
      </c>
      <c r="X4932">
        <v>2.7839999999999998</v>
      </c>
      <c r="Y4932" s="8">
        <v>41962</v>
      </c>
    </row>
    <row r="4933" spans="1:25" x14ac:dyDescent="0.25">
      <c r="A4933">
        <v>-111.97577251</v>
      </c>
      <c r="B4933">
        <v>33.079420210000002</v>
      </c>
      <c r="C4933">
        <v>13</v>
      </c>
      <c r="D4933" t="s">
        <v>371</v>
      </c>
      <c r="E4933" t="s">
        <v>370</v>
      </c>
      <c r="F4933">
        <v>4932</v>
      </c>
      <c r="G4933">
        <v>177</v>
      </c>
      <c r="H4933">
        <v>13.33</v>
      </c>
      <c r="I4933">
        <v>2.5590000000000002</v>
      </c>
      <c r="J4933">
        <v>1</v>
      </c>
      <c r="K4933">
        <v>1167.8</v>
      </c>
      <c r="L4933" t="s">
        <v>369</v>
      </c>
      <c r="M4933" t="s">
        <v>368</v>
      </c>
      <c r="N4933" s="8">
        <v>41962</v>
      </c>
      <c r="O4933">
        <v>0</v>
      </c>
      <c r="P4933">
        <v>0</v>
      </c>
      <c r="Q4933">
        <v>17090</v>
      </c>
      <c r="R4933">
        <v>1999.9</v>
      </c>
      <c r="S4933">
        <v>4.1669999999999998</v>
      </c>
      <c r="T4933">
        <v>33</v>
      </c>
      <c r="U4933">
        <v>6060.4</v>
      </c>
      <c r="V4933">
        <v>3</v>
      </c>
      <c r="W4933">
        <v>1.7450000000000001</v>
      </c>
      <c r="X4933">
        <v>2.82</v>
      </c>
      <c r="Y4933" s="8">
        <v>41962</v>
      </c>
    </row>
    <row r="4934" spans="1:25" x14ac:dyDescent="0.25">
      <c r="A4934">
        <v>-111.97577286000001</v>
      </c>
      <c r="B4934">
        <v>33.079413189999997</v>
      </c>
      <c r="C4934">
        <v>13</v>
      </c>
      <c r="D4934" t="s">
        <v>371</v>
      </c>
      <c r="E4934" t="s">
        <v>370</v>
      </c>
      <c r="F4934">
        <v>4933</v>
      </c>
      <c r="G4934">
        <v>175</v>
      </c>
      <c r="H4934">
        <v>13.33</v>
      </c>
      <c r="I4934">
        <v>2.5920000000000001</v>
      </c>
      <c r="J4934">
        <v>1</v>
      </c>
      <c r="K4934">
        <v>1167.9000000000001</v>
      </c>
      <c r="L4934" t="s">
        <v>369</v>
      </c>
      <c r="M4934" t="s">
        <v>368</v>
      </c>
      <c r="N4934" s="8">
        <v>41962</v>
      </c>
      <c r="O4934">
        <v>0</v>
      </c>
      <c r="P4934">
        <v>0</v>
      </c>
      <c r="Q4934">
        <v>14914</v>
      </c>
      <c r="R4934">
        <v>1723.3</v>
      </c>
      <c r="S4934">
        <v>3.59</v>
      </c>
      <c r="T4934">
        <v>33</v>
      </c>
      <c r="U4934">
        <v>5222</v>
      </c>
      <c r="V4934">
        <v>3</v>
      </c>
      <c r="W4934">
        <v>1.7669999999999999</v>
      </c>
      <c r="X4934">
        <v>2.8559999999999999</v>
      </c>
      <c r="Y4934" s="8">
        <v>41962</v>
      </c>
    </row>
    <row r="4935" spans="1:25" x14ac:dyDescent="0.25">
      <c r="A4935">
        <v>-111.97577217</v>
      </c>
      <c r="B4935">
        <v>33.079405219999998</v>
      </c>
      <c r="C4935">
        <v>13</v>
      </c>
      <c r="D4935" t="s">
        <v>371</v>
      </c>
      <c r="E4935" t="s">
        <v>370</v>
      </c>
      <c r="F4935">
        <v>4934</v>
      </c>
      <c r="G4935">
        <v>179</v>
      </c>
      <c r="H4935">
        <v>13.33</v>
      </c>
      <c r="I4935">
        <v>2.625</v>
      </c>
      <c r="J4935">
        <v>1</v>
      </c>
      <c r="K4935">
        <v>1167.9000000000001</v>
      </c>
      <c r="L4935" t="s">
        <v>369</v>
      </c>
      <c r="M4935" t="s">
        <v>368</v>
      </c>
      <c r="N4935" s="8">
        <v>41962</v>
      </c>
      <c r="O4935">
        <v>0</v>
      </c>
      <c r="P4935">
        <v>0</v>
      </c>
      <c r="Q4935">
        <v>16021</v>
      </c>
      <c r="R4935">
        <v>1828</v>
      </c>
      <c r="S4935">
        <v>3.8079999999999998</v>
      </c>
      <c r="T4935">
        <v>33</v>
      </c>
      <c r="U4935">
        <v>5539.3</v>
      </c>
      <c r="V4935">
        <v>3</v>
      </c>
      <c r="W4935">
        <v>1.79</v>
      </c>
      <c r="X4935">
        <v>2.8919999999999999</v>
      </c>
      <c r="Y4935" s="8">
        <v>41962</v>
      </c>
    </row>
    <row r="4936" spans="1:25" x14ac:dyDescent="0.25">
      <c r="A4936">
        <v>-111.97577217</v>
      </c>
      <c r="B4936">
        <v>33.079398220000002</v>
      </c>
      <c r="C4936">
        <v>13</v>
      </c>
      <c r="D4936" t="s">
        <v>371</v>
      </c>
      <c r="E4936" t="s">
        <v>370</v>
      </c>
      <c r="F4936">
        <v>4935</v>
      </c>
      <c r="G4936">
        <v>179</v>
      </c>
      <c r="H4936">
        <v>13.33</v>
      </c>
      <c r="I4936">
        <v>2.5590000000000002</v>
      </c>
      <c r="J4936">
        <v>1</v>
      </c>
      <c r="K4936">
        <v>1167.8</v>
      </c>
      <c r="L4936" t="s">
        <v>369</v>
      </c>
      <c r="M4936" t="s">
        <v>368</v>
      </c>
      <c r="N4936" s="8">
        <v>41962</v>
      </c>
      <c r="O4936">
        <v>0</v>
      </c>
      <c r="P4936">
        <v>0</v>
      </c>
      <c r="Q4936">
        <v>14852</v>
      </c>
      <c r="R4936">
        <v>1738</v>
      </c>
      <c r="S4936">
        <v>3.621</v>
      </c>
      <c r="T4936">
        <v>33</v>
      </c>
      <c r="U4936">
        <v>5266.8</v>
      </c>
      <c r="V4936">
        <v>3</v>
      </c>
      <c r="W4936">
        <v>1.7450000000000001</v>
      </c>
      <c r="X4936">
        <v>2.82</v>
      </c>
      <c r="Y4936" s="8">
        <v>41962</v>
      </c>
    </row>
    <row r="4937" spans="1:25" x14ac:dyDescent="0.25">
      <c r="A4937">
        <v>-111.97577183</v>
      </c>
      <c r="B4937">
        <v>33.079391219999998</v>
      </c>
      <c r="C4937">
        <v>13</v>
      </c>
      <c r="D4937" t="s">
        <v>371</v>
      </c>
      <c r="E4937" t="s">
        <v>370</v>
      </c>
      <c r="F4937">
        <v>4936</v>
      </c>
      <c r="G4937">
        <v>181</v>
      </c>
      <c r="H4937">
        <v>13.33</v>
      </c>
      <c r="I4937">
        <v>2.4929999999999999</v>
      </c>
      <c r="J4937">
        <v>1</v>
      </c>
      <c r="K4937">
        <v>1167.9000000000001</v>
      </c>
      <c r="L4937" t="s">
        <v>369</v>
      </c>
      <c r="M4937" t="s">
        <v>368</v>
      </c>
      <c r="N4937" s="8">
        <v>41962</v>
      </c>
      <c r="O4937">
        <v>0</v>
      </c>
      <c r="P4937">
        <v>0</v>
      </c>
      <c r="Q4937">
        <v>15864</v>
      </c>
      <c r="R4937">
        <v>1905.4</v>
      </c>
      <c r="S4937">
        <v>3.97</v>
      </c>
      <c r="T4937">
        <v>33</v>
      </c>
      <c r="U4937">
        <v>5773.8</v>
      </c>
      <c r="V4937">
        <v>3</v>
      </c>
      <c r="W4937">
        <v>1.7</v>
      </c>
      <c r="X4937">
        <v>2.7480000000000002</v>
      </c>
      <c r="Y4937" s="8">
        <v>41962</v>
      </c>
    </row>
    <row r="4938" spans="1:25" x14ac:dyDescent="0.25">
      <c r="A4938">
        <v>-111.97577266</v>
      </c>
      <c r="B4938">
        <v>33.079384220000001</v>
      </c>
      <c r="C4938">
        <v>13</v>
      </c>
      <c r="D4938" t="s">
        <v>371</v>
      </c>
      <c r="E4938" t="s">
        <v>370</v>
      </c>
      <c r="F4938">
        <v>4937</v>
      </c>
      <c r="G4938">
        <v>182</v>
      </c>
      <c r="H4938">
        <v>13.33</v>
      </c>
      <c r="I4938">
        <v>2.625</v>
      </c>
      <c r="J4938">
        <v>1</v>
      </c>
      <c r="K4938">
        <v>1167.9000000000001</v>
      </c>
      <c r="L4938" t="s">
        <v>369</v>
      </c>
      <c r="M4938" t="s">
        <v>368</v>
      </c>
      <c r="N4938" s="8">
        <v>41962</v>
      </c>
      <c r="O4938">
        <v>0</v>
      </c>
      <c r="P4938">
        <v>0</v>
      </c>
      <c r="Q4938">
        <v>12722</v>
      </c>
      <c r="R4938">
        <v>1451.6</v>
      </c>
      <c r="S4938">
        <v>3.024</v>
      </c>
      <c r="T4938">
        <v>33</v>
      </c>
      <c r="U4938">
        <v>4398.8999999999996</v>
      </c>
      <c r="V4938">
        <v>3</v>
      </c>
      <c r="W4938">
        <v>1.79</v>
      </c>
      <c r="X4938">
        <v>2.8919999999999999</v>
      </c>
      <c r="Y4938" s="8">
        <v>41962</v>
      </c>
    </row>
    <row r="4939" spans="1:25" x14ac:dyDescent="0.25">
      <c r="A4939">
        <v>-111.97577283</v>
      </c>
      <c r="B4939">
        <v>33.079377219999998</v>
      </c>
      <c r="C4939">
        <v>13</v>
      </c>
      <c r="D4939" t="s">
        <v>371</v>
      </c>
      <c r="E4939" t="s">
        <v>370</v>
      </c>
      <c r="F4939">
        <v>4938</v>
      </c>
      <c r="G4939">
        <v>181</v>
      </c>
      <c r="H4939">
        <v>13.33</v>
      </c>
      <c r="I4939">
        <v>2.5920000000000001</v>
      </c>
      <c r="J4939">
        <v>1</v>
      </c>
      <c r="K4939">
        <v>1167.9000000000001</v>
      </c>
      <c r="L4939" t="s">
        <v>369</v>
      </c>
      <c r="M4939" t="s">
        <v>368</v>
      </c>
      <c r="N4939" s="8">
        <v>41962</v>
      </c>
      <c r="O4939">
        <v>0</v>
      </c>
      <c r="P4939">
        <v>0</v>
      </c>
      <c r="Q4939">
        <v>15995</v>
      </c>
      <c r="R4939">
        <v>1848.1</v>
      </c>
      <c r="S4939">
        <v>3.85</v>
      </c>
      <c r="T4939">
        <v>33</v>
      </c>
      <c r="U4939">
        <v>5600.3</v>
      </c>
      <c r="V4939">
        <v>3</v>
      </c>
      <c r="W4939">
        <v>1.7669999999999999</v>
      </c>
      <c r="X4939">
        <v>2.8559999999999999</v>
      </c>
      <c r="Y4939" s="8">
        <v>41962</v>
      </c>
    </row>
    <row r="4940" spans="1:25" x14ac:dyDescent="0.25">
      <c r="A4940">
        <v>-111.97577334</v>
      </c>
      <c r="B4940">
        <v>33.079370220000001</v>
      </c>
      <c r="C4940">
        <v>13</v>
      </c>
      <c r="D4940" t="s">
        <v>371</v>
      </c>
      <c r="E4940" t="s">
        <v>370</v>
      </c>
      <c r="F4940">
        <v>4939</v>
      </c>
      <c r="G4940">
        <v>178</v>
      </c>
      <c r="H4940">
        <v>13.33</v>
      </c>
      <c r="I4940">
        <v>2.5920000000000001</v>
      </c>
      <c r="J4940">
        <v>1</v>
      </c>
      <c r="K4940">
        <v>1167.9000000000001</v>
      </c>
      <c r="L4940" t="s">
        <v>369</v>
      </c>
      <c r="M4940" t="s">
        <v>368</v>
      </c>
      <c r="N4940" s="8">
        <v>41962</v>
      </c>
      <c r="O4940">
        <v>0</v>
      </c>
      <c r="P4940">
        <v>0</v>
      </c>
      <c r="Q4940">
        <v>14276</v>
      </c>
      <c r="R4940">
        <v>1649.5</v>
      </c>
      <c r="S4940">
        <v>3.4369999999999998</v>
      </c>
      <c r="T4940">
        <v>33</v>
      </c>
      <c r="U4940">
        <v>4998.6000000000004</v>
      </c>
      <c r="V4940">
        <v>3</v>
      </c>
      <c r="W4940">
        <v>1.7669999999999999</v>
      </c>
      <c r="X4940">
        <v>2.8559999999999999</v>
      </c>
      <c r="Y4940" s="8">
        <v>41962</v>
      </c>
    </row>
    <row r="4941" spans="1:25" x14ac:dyDescent="0.25">
      <c r="A4941">
        <v>-111.97577266</v>
      </c>
      <c r="B4941">
        <v>33.079363219999998</v>
      </c>
      <c r="C4941">
        <v>13</v>
      </c>
      <c r="D4941" t="s">
        <v>371</v>
      </c>
      <c r="E4941" t="s">
        <v>370</v>
      </c>
      <c r="F4941">
        <v>4940</v>
      </c>
      <c r="G4941">
        <v>182</v>
      </c>
      <c r="H4941">
        <v>13.33</v>
      </c>
      <c r="I4941">
        <v>2.5590000000000002</v>
      </c>
      <c r="J4941">
        <v>1</v>
      </c>
      <c r="K4941">
        <v>1167.9000000000001</v>
      </c>
      <c r="L4941" t="s">
        <v>369</v>
      </c>
      <c r="M4941" t="s">
        <v>368</v>
      </c>
      <c r="N4941" s="8">
        <v>41962</v>
      </c>
      <c r="O4941">
        <v>0</v>
      </c>
      <c r="P4941">
        <v>0</v>
      </c>
      <c r="Q4941">
        <v>15306</v>
      </c>
      <c r="R4941">
        <v>1791.2</v>
      </c>
      <c r="S4941">
        <v>3.7320000000000002</v>
      </c>
      <c r="T4941">
        <v>33</v>
      </c>
      <c r="U4941">
        <v>5427.9</v>
      </c>
      <c r="V4941">
        <v>3</v>
      </c>
      <c r="W4941">
        <v>1.7450000000000001</v>
      </c>
      <c r="X4941">
        <v>2.82</v>
      </c>
      <c r="Y4941" s="8">
        <v>41962</v>
      </c>
    </row>
    <row r="4942" spans="1:25" x14ac:dyDescent="0.25">
      <c r="A4942">
        <v>-111.97577283</v>
      </c>
      <c r="B4942">
        <v>33.079356220000001</v>
      </c>
      <c r="C4942">
        <v>13</v>
      </c>
      <c r="D4942" t="s">
        <v>371</v>
      </c>
      <c r="E4942" t="s">
        <v>370</v>
      </c>
      <c r="F4942">
        <v>4941</v>
      </c>
      <c r="G4942">
        <v>181</v>
      </c>
      <c r="H4942">
        <v>13.33</v>
      </c>
      <c r="I4942">
        <v>2.7229999999999999</v>
      </c>
      <c r="J4942">
        <v>1</v>
      </c>
      <c r="K4942">
        <v>1167.9000000000001</v>
      </c>
      <c r="L4942" t="s">
        <v>369</v>
      </c>
      <c r="M4942" t="s">
        <v>368</v>
      </c>
      <c r="N4942" s="8">
        <v>41962</v>
      </c>
      <c r="O4942">
        <v>0</v>
      </c>
      <c r="P4942">
        <v>0</v>
      </c>
      <c r="Q4942">
        <v>14493</v>
      </c>
      <c r="R4942">
        <v>1593.9</v>
      </c>
      <c r="S4942">
        <v>3.3210000000000002</v>
      </c>
      <c r="T4942">
        <v>33</v>
      </c>
      <c r="U4942">
        <v>4830</v>
      </c>
      <c r="V4942">
        <v>3</v>
      </c>
      <c r="W4942">
        <v>1.857</v>
      </c>
      <c r="X4942">
        <v>3.0009999999999999</v>
      </c>
      <c r="Y4942" s="8">
        <v>41962</v>
      </c>
    </row>
    <row r="4943" spans="1:25" x14ac:dyDescent="0.25">
      <c r="A4943">
        <v>-111.975773</v>
      </c>
      <c r="B4943">
        <v>33.079349229999998</v>
      </c>
      <c r="C4943">
        <v>13</v>
      </c>
      <c r="D4943" t="s">
        <v>371</v>
      </c>
      <c r="E4943" t="s">
        <v>370</v>
      </c>
      <c r="F4943">
        <v>4942</v>
      </c>
      <c r="G4943">
        <v>180</v>
      </c>
      <c r="H4943">
        <v>13.33</v>
      </c>
      <c r="I4943">
        <v>2.69</v>
      </c>
      <c r="J4943">
        <v>1</v>
      </c>
      <c r="K4943">
        <v>1167.9000000000001</v>
      </c>
      <c r="L4943" t="s">
        <v>369</v>
      </c>
      <c r="M4943" t="s">
        <v>368</v>
      </c>
      <c r="N4943" s="8">
        <v>41962</v>
      </c>
      <c r="O4943">
        <v>0</v>
      </c>
      <c r="P4943">
        <v>0</v>
      </c>
      <c r="Q4943">
        <v>16563</v>
      </c>
      <c r="R4943">
        <v>1843.8</v>
      </c>
      <c r="S4943">
        <v>3.8410000000000002</v>
      </c>
      <c r="T4943">
        <v>33</v>
      </c>
      <c r="U4943">
        <v>5587.2</v>
      </c>
      <c r="V4943">
        <v>3</v>
      </c>
      <c r="W4943">
        <v>1.8340000000000001</v>
      </c>
      <c r="X4943">
        <v>2.964</v>
      </c>
      <c r="Y4943" s="8">
        <v>41962</v>
      </c>
    </row>
    <row r="4944" spans="1:25" x14ac:dyDescent="0.25">
      <c r="A4944">
        <v>-111.97577334</v>
      </c>
      <c r="B4944">
        <v>33.079342220000001</v>
      </c>
      <c r="C4944">
        <v>13</v>
      </c>
      <c r="D4944" t="s">
        <v>371</v>
      </c>
      <c r="E4944" t="s">
        <v>370</v>
      </c>
      <c r="F4944">
        <v>4943</v>
      </c>
      <c r="G4944">
        <v>178</v>
      </c>
      <c r="H4944">
        <v>13.33</v>
      </c>
      <c r="I4944">
        <v>2.5920000000000001</v>
      </c>
      <c r="J4944">
        <v>1</v>
      </c>
      <c r="K4944">
        <v>1167.8</v>
      </c>
      <c r="L4944" t="s">
        <v>369</v>
      </c>
      <c r="M4944" t="s">
        <v>368</v>
      </c>
      <c r="N4944" s="8">
        <v>41962</v>
      </c>
      <c r="O4944">
        <v>0</v>
      </c>
      <c r="P4944">
        <v>0</v>
      </c>
      <c r="Q4944">
        <v>13029</v>
      </c>
      <c r="R4944">
        <v>1505.5</v>
      </c>
      <c r="S4944">
        <v>3.1360000000000001</v>
      </c>
      <c r="T4944">
        <v>33</v>
      </c>
      <c r="U4944">
        <v>4562.1000000000004</v>
      </c>
      <c r="V4944">
        <v>3</v>
      </c>
      <c r="W4944">
        <v>1.7669999999999999</v>
      </c>
      <c r="X4944">
        <v>2.8559999999999999</v>
      </c>
      <c r="Y4944" s="8">
        <v>41962</v>
      </c>
    </row>
    <row r="4945" spans="1:25" x14ac:dyDescent="0.25">
      <c r="A4945">
        <v>-111.97577249</v>
      </c>
      <c r="B4945">
        <v>33.079335210000004</v>
      </c>
      <c r="C4945">
        <v>13</v>
      </c>
      <c r="D4945" t="s">
        <v>371</v>
      </c>
      <c r="E4945" t="s">
        <v>370</v>
      </c>
      <c r="F4945">
        <v>4944</v>
      </c>
      <c r="G4945">
        <v>183</v>
      </c>
      <c r="H4945">
        <v>13.33</v>
      </c>
      <c r="I4945">
        <v>2.4929999999999999</v>
      </c>
      <c r="J4945">
        <v>1</v>
      </c>
      <c r="K4945">
        <v>1167.8</v>
      </c>
      <c r="L4945" t="s">
        <v>369</v>
      </c>
      <c r="M4945" t="s">
        <v>368</v>
      </c>
      <c r="N4945" s="8">
        <v>41962</v>
      </c>
      <c r="O4945">
        <v>0</v>
      </c>
      <c r="P4945">
        <v>0</v>
      </c>
      <c r="Q4945">
        <v>13346</v>
      </c>
      <c r="R4945">
        <v>1603</v>
      </c>
      <c r="S4945">
        <v>3.34</v>
      </c>
      <c r="T4945">
        <v>33</v>
      </c>
      <c r="U4945">
        <v>4857.5</v>
      </c>
      <c r="V4945">
        <v>3</v>
      </c>
      <c r="W4945">
        <v>1.7</v>
      </c>
      <c r="X4945">
        <v>2.7480000000000002</v>
      </c>
      <c r="Y4945" s="8">
        <v>41962</v>
      </c>
    </row>
    <row r="4946" spans="1:25" x14ac:dyDescent="0.25">
      <c r="A4946">
        <v>-111.97577351</v>
      </c>
      <c r="B4946">
        <v>33.079327210000002</v>
      </c>
      <c r="C4946">
        <v>13</v>
      </c>
      <c r="D4946" t="s">
        <v>371</v>
      </c>
      <c r="E4946" t="s">
        <v>370</v>
      </c>
      <c r="F4946">
        <v>4945</v>
      </c>
      <c r="G4946">
        <v>177</v>
      </c>
      <c r="H4946">
        <v>13.33</v>
      </c>
      <c r="I4946">
        <v>2.5920000000000001</v>
      </c>
      <c r="J4946">
        <v>1</v>
      </c>
      <c r="K4946">
        <v>1167.9000000000001</v>
      </c>
      <c r="L4946" t="s">
        <v>369</v>
      </c>
      <c r="M4946" t="s">
        <v>368</v>
      </c>
      <c r="N4946" s="8">
        <v>41962</v>
      </c>
      <c r="O4946">
        <v>0</v>
      </c>
      <c r="P4946">
        <v>0</v>
      </c>
      <c r="Q4946">
        <v>14076</v>
      </c>
      <c r="R4946">
        <v>1626.4</v>
      </c>
      <c r="S4946">
        <v>3.3879999999999999</v>
      </c>
      <c r="T4946">
        <v>33</v>
      </c>
      <c r="U4946">
        <v>4928.5</v>
      </c>
      <c r="V4946">
        <v>3</v>
      </c>
      <c r="W4946">
        <v>1.7669999999999999</v>
      </c>
      <c r="X4946">
        <v>2.8559999999999999</v>
      </c>
      <c r="Y4946" s="8">
        <v>41962</v>
      </c>
    </row>
    <row r="4947" spans="1:25" x14ac:dyDescent="0.25">
      <c r="A4947">
        <v>-111.97577266</v>
      </c>
      <c r="B4947">
        <v>33.07932022</v>
      </c>
      <c r="C4947">
        <v>13</v>
      </c>
      <c r="D4947" t="s">
        <v>371</v>
      </c>
      <c r="E4947" t="s">
        <v>370</v>
      </c>
      <c r="F4947">
        <v>4946</v>
      </c>
      <c r="G4947">
        <v>182</v>
      </c>
      <c r="H4947">
        <v>13.33</v>
      </c>
      <c r="I4947">
        <v>2.5259999999999998</v>
      </c>
      <c r="J4947">
        <v>1</v>
      </c>
      <c r="K4947">
        <v>1168</v>
      </c>
      <c r="L4947" t="s">
        <v>369</v>
      </c>
      <c r="M4947" t="s">
        <v>368</v>
      </c>
      <c r="N4947" s="8">
        <v>41962</v>
      </c>
      <c r="O4947">
        <v>0</v>
      </c>
      <c r="P4947">
        <v>0</v>
      </c>
      <c r="Q4947">
        <v>14075</v>
      </c>
      <c r="R4947">
        <v>1668.6</v>
      </c>
      <c r="S4947">
        <v>3.476</v>
      </c>
      <c r="T4947">
        <v>33</v>
      </c>
      <c r="U4947">
        <v>5056.3</v>
      </c>
      <c r="V4947">
        <v>3</v>
      </c>
      <c r="W4947">
        <v>1.722</v>
      </c>
      <c r="X4947">
        <v>2.7839999999999998</v>
      </c>
      <c r="Y4947" s="8">
        <v>41962</v>
      </c>
    </row>
    <row r="4948" spans="1:25" x14ac:dyDescent="0.25">
      <c r="A4948">
        <v>-111.97577351</v>
      </c>
      <c r="B4948">
        <v>33.079313210000002</v>
      </c>
      <c r="C4948">
        <v>13</v>
      </c>
      <c r="D4948" t="s">
        <v>371</v>
      </c>
      <c r="E4948" t="s">
        <v>370</v>
      </c>
      <c r="F4948">
        <v>4947</v>
      </c>
      <c r="G4948">
        <v>177</v>
      </c>
      <c r="H4948">
        <v>13.33</v>
      </c>
      <c r="I4948">
        <v>2.5590000000000002</v>
      </c>
      <c r="J4948">
        <v>1</v>
      </c>
      <c r="K4948">
        <v>1167.9000000000001</v>
      </c>
      <c r="L4948" t="s">
        <v>369</v>
      </c>
      <c r="M4948" t="s">
        <v>368</v>
      </c>
      <c r="N4948" s="8">
        <v>41962</v>
      </c>
      <c r="O4948">
        <v>0</v>
      </c>
      <c r="P4948">
        <v>0</v>
      </c>
      <c r="Q4948">
        <v>14881</v>
      </c>
      <c r="R4948">
        <v>1741.4</v>
      </c>
      <c r="S4948">
        <v>3.6280000000000001</v>
      </c>
      <c r="T4948">
        <v>33</v>
      </c>
      <c r="U4948">
        <v>5277.1</v>
      </c>
      <c r="V4948">
        <v>3</v>
      </c>
      <c r="W4948">
        <v>1.7450000000000001</v>
      </c>
      <c r="X4948">
        <v>2.82</v>
      </c>
      <c r="Y4948" s="8">
        <v>41962</v>
      </c>
    </row>
    <row r="4949" spans="1:25" x14ac:dyDescent="0.25">
      <c r="A4949">
        <v>-111.97577382999999</v>
      </c>
      <c r="B4949">
        <v>33.079306219999999</v>
      </c>
      <c r="C4949">
        <v>13</v>
      </c>
      <c r="D4949" t="s">
        <v>371</v>
      </c>
      <c r="E4949" t="s">
        <v>370</v>
      </c>
      <c r="F4949">
        <v>4948</v>
      </c>
      <c r="G4949">
        <v>181</v>
      </c>
      <c r="H4949">
        <v>13.33</v>
      </c>
      <c r="I4949">
        <v>2.5259999999999998</v>
      </c>
      <c r="J4949">
        <v>1</v>
      </c>
      <c r="K4949">
        <v>1168</v>
      </c>
      <c r="L4949" t="s">
        <v>369</v>
      </c>
      <c r="M4949" t="s">
        <v>368</v>
      </c>
      <c r="N4949" s="8">
        <v>41962</v>
      </c>
      <c r="O4949">
        <v>0</v>
      </c>
      <c r="P4949">
        <v>0</v>
      </c>
      <c r="Q4949">
        <v>15787</v>
      </c>
      <c r="R4949">
        <v>1871.4</v>
      </c>
      <c r="S4949">
        <v>3.899</v>
      </c>
      <c r="T4949">
        <v>33</v>
      </c>
      <c r="U4949">
        <v>5671</v>
      </c>
      <c r="V4949">
        <v>3</v>
      </c>
      <c r="W4949">
        <v>1.722</v>
      </c>
      <c r="X4949">
        <v>2.7839999999999998</v>
      </c>
      <c r="Y4949" s="8">
        <v>41962</v>
      </c>
    </row>
    <row r="4950" spans="1:25" x14ac:dyDescent="0.25">
      <c r="A4950">
        <v>-111.97577334</v>
      </c>
      <c r="B4950">
        <v>33.079299220000003</v>
      </c>
      <c r="C4950">
        <v>13</v>
      </c>
      <c r="D4950" t="s">
        <v>371</v>
      </c>
      <c r="E4950" t="s">
        <v>370</v>
      </c>
      <c r="F4950">
        <v>4949</v>
      </c>
      <c r="G4950">
        <v>178</v>
      </c>
      <c r="H4950">
        <v>13.33</v>
      </c>
      <c r="I4950">
        <v>2.625</v>
      </c>
      <c r="J4950">
        <v>1</v>
      </c>
      <c r="K4950">
        <v>1167.9000000000001</v>
      </c>
      <c r="L4950" t="s">
        <v>369</v>
      </c>
      <c r="M4950" t="s">
        <v>368</v>
      </c>
      <c r="N4950" s="8">
        <v>41962</v>
      </c>
      <c r="O4950">
        <v>0</v>
      </c>
      <c r="P4950">
        <v>0</v>
      </c>
      <c r="Q4950">
        <v>14172</v>
      </c>
      <c r="R4950">
        <v>1617.1</v>
      </c>
      <c r="S4950">
        <v>3.3690000000000002</v>
      </c>
      <c r="T4950">
        <v>33</v>
      </c>
      <c r="U4950">
        <v>4900.2</v>
      </c>
      <c r="V4950">
        <v>3</v>
      </c>
      <c r="W4950">
        <v>1.79</v>
      </c>
      <c r="X4950">
        <v>2.8919999999999999</v>
      </c>
      <c r="Y4950" s="8">
        <v>41962</v>
      </c>
    </row>
    <row r="4951" spans="1:25" x14ac:dyDescent="0.25">
      <c r="A4951">
        <v>-111.97577382999999</v>
      </c>
      <c r="B4951">
        <v>33.079292219999999</v>
      </c>
      <c r="C4951">
        <v>13</v>
      </c>
      <c r="D4951" t="s">
        <v>371</v>
      </c>
      <c r="E4951" t="s">
        <v>370</v>
      </c>
      <c r="F4951">
        <v>4950</v>
      </c>
      <c r="G4951">
        <v>181</v>
      </c>
      <c r="H4951">
        <v>13.33</v>
      </c>
      <c r="I4951">
        <v>2.5590000000000002</v>
      </c>
      <c r="J4951">
        <v>1</v>
      </c>
      <c r="K4951">
        <v>1167.9000000000001</v>
      </c>
      <c r="L4951" t="s">
        <v>369</v>
      </c>
      <c r="M4951" t="s">
        <v>368</v>
      </c>
      <c r="N4951" s="8">
        <v>41962</v>
      </c>
      <c r="O4951">
        <v>0</v>
      </c>
      <c r="P4951">
        <v>0</v>
      </c>
      <c r="Q4951">
        <v>14274</v>
      </c>
      <c r="R4951">
        <v>1670.4</v>
      </c>
      <c r="S4951">
        <v>3.48</v>
      </c>
      <c r="T4951">
        <v>33</v>
      </c>
      <c r="U4951">
        <v>5061.8</v>
      </c>
      <c r="V4951">
        <v>3</v>
      </c>
      <c r="W4951">
        <v>1.7450000000000001</v>
      </c>
      <c r="X4951">
        <v>2.82</v>
      </c>
      <c r="Y4951" s="8">
        <v>41962</v>
      </c>
    </row>
    <row r="4952" spans="1:25" x14ac:dyDescent="0.25">
      <c r="A4952">
        <v>-111.975774</v>
      </c>
      <c r="B4952">
        <v>33.079285230000004</v>
      </c>
      <c r="C4952">
        <v>13</v>
      </c>
      <c r="D4952" t="s">
        <v>371</v>
      </c>
      <c r="E4952" t="s">
        <v>370</v>
      </c>
      <c r="F4952">
        <v>4951</v>
      </c>
      <c r="G4952">
        <v>180</v>
      </c>
      <c r="H4952">
        <v>13.33</v>
      </c>
      <c r="I4952">
        <v>2.625</v>
      </c>
      <c r="J4952">
        <v>1</v>
      </c>
      <c r="K4952">
        <v>1167.9000000000001</v>
      </c>
      <c r="L4952" t="s">
        <v>369</v>
      </c>
      <c r="M4952" t="s">
        <v>368</v>
      </c>
      <c r="N4952" s="8">
        <v>41962</v>
      </c>
      <c r="O4952">
        <v>0</v>
      </c>
      <c r="P4952">
        <v>0</v>
      </c>
      <c r="Q4952">
        <v>16698</v>
      </c>
      <c r="R4952">
        <v>1905.3</v>
      </c>
      <c r="S4952">
        <v>3.9689999999999999</v>
      </c>
      <c r="T4952">
        <v>33</v>
      </c>
      <c r="U4952">
        <v>5773.5</v>
      </c>
      <c r="V4952">
        <v>3</v>
      </c>
      <c r="W4952">
        <v>1.79</v>
      </c>
      <c r="X4952">
        <v>2.8919999999999999</v>
      </c>
      <c r="Y4952" s="8">
        <v>41962</v>
      </c>
    </row>
    <row r="4953" spans="1:25" x14ac:dyDescent="0.25">
      <c r="A4953">
        <v>-111.9757752</v>
      </c>
      <c r="B4953">
        <v>33.079278160000001</v>
      </c>
      <c r="C4953">
        <v>13</v>
      </c>
      <c r="D4953" t="s">
        <v>371</v>
      </c>
      <c r="E4953" t="s">
        <v>370</v>
      </c>
      <c r="F4953">
        <v>4952</v>
      </c>
      <c r="G4953">
        <v>173</v>
      </c>
      <c r="H4953">
        <v>13.33</v>
      </c>
      <c r="I4953">
        <v>2.625</v>
      </c>
      <c r="J4953">
        <v>1</v>
      </c>
      <c r="K4953">
        <v>1167.8</v>
      </c>
      <c r="L4953" t="s">
        <v>369</v>
      </c>
      <c r="M4953" t="s">
        <v>368</v>
      </c>
      <c r="N4953" s="8">
        <v>41962</v>
      </c>
      <c r="O4953">
        <v>0</v>
      </c>
      <c r="P4953">
        <v>0</v>
      </c>
      <c r="Q4953">
        <v>17048</v>
      </c>
      <c r="R4953">
        <v>1945.2</v>
      </c>
      <c r="S4953">
        <v>4.0529999999999999</v>
      </c>
      <c r="T4953">
        <v>33</v>
      </c>
      <c r="U4953">
        <v>5894.6</v>
      </c>
      <c r="V4953">
        <v>3</v>
      </c>
      <c r="W4953">
        <v>1.79</v>
      </c>
      <c r="X4953">
        <v>2.8919999999999999</v>
      </c>
      <c r="Y4953" s="8">
        <v>41962</v>
      </c>
    </row>
    <row r="4954" spans="1:25" x14ac:dyDescent="0.25">
      <c r="A4954">
        <v>-111.97577382999999</v>
      </c>
      <c r="B4954">
        <v>33.079271220000003</v>
      </c>
      <c r="C4954">
        <v>13</v>
      </c>
      <c r="D4954" t="s">
        <v>371</v>
      </c>
      <c r="E4954" t="s">
        <v>370</v>
      </c>
      <c r="F4954">
        <v>4953</v>
      </c>
      <c r="G4954">
        <v>181</v>
      </c>
      <c r="H4954">
        <v>13.33</v>
      </c>
      <c r="I4954">
        <v>2.625</v>
      </c>
      <c r="J4954">
        <v>1</v>
      </c>
      <c r="K4954">
        <v>1167.9000000000001</v>
      </c>
      <c r="L4954" t="s">
        <v>369</v>
      </c>
      <c r="M4954" t="s">
        <v>368</v>
      </c>
      <c r="N4954" s="8">
        <v>41962</v>
      </c>
      <c r="O4954">
        <v>0</v>
      </c>
      <c r="P4954">
        <v>0</v>
      </c>
      <c r="Q4954">
        <v>16466</v>
      </c>
      <c r="R4954">
        <v>1878.7</v>
      </c>
      <c r="S4954">
        <v>3.9140000000000001</v>
      </c>
      <c r="T4954">
        <v>33</v>
      </c>
      <c r="U4954">
        <v>5693.2</v>
      </c>
      <c r="V4954">
        <v>3</v>
      </c>
      <c r="W4954">
        <v>1.79</v>
      </c>
      <c r="X4954">
        <v>2.8919999999999999</v>
      </c>
      <c r="Y4954" s="8">
        <v>41962</v>
      </c>
    </row>
    <row r="4955" spans="1:25" x14ac:dyDescent="0.25">
      <c r="A4955">
        <v>-111.97577450999999</v>
      </c>
      <c r="B4955">
        <v>33.079264209999998</v>
      </c>
      <c r="C4955">
        <v>13</v>
      </c>
      <c r="D4955" t="s">
        <v>371</v>
      </c>
      <c r="E4955" t="s">
        <v>370</v>
      </c>
      <c r="F4955">
        <v>4954</v>
      </c>
      <c r="G4955">
        <v>177</v>
      </c>
      <c r="H4955">
        <v>13.33</v>
      </c>
      <c r="I4955">
        <v>2.625</v>
      </c>
      <c r="J4955">
        <v>1</v>
      </c>
      <c r="K4955">
        <v>1167.8</v>
      </c>
      <c r="L4955" t="s">
        <v>369</v>
      </c>
      <c r="M4955" t="s">
        <v>368</v>
      </c>
      <c r="N4955" s="8">
        <v>41962</v>
      </c>
      <c r="O4955">
        <v>0</v>
      </c>
      <c r="P4955">
        <v>0</v>
      </c>
      <c r="Q4955">
        <v>15961</v>
      </c>
      <c r="R4955">
        <v>1821.1</v>
      </c>
      <c r="S4955">
        <v>3.794</v>
      </c>
      <c r="T4955">
        <v>33</v>
      </c>
      <c r="U4955">
        <v>5518.6</v>
      </c>
      <c r="V4955">
        <v>3</v>
      </c>
      <c r="W4955">
        <v>1.79</v>
      </c>
      <c r="X4955">
        <v>2.8919999999999999</v>
      </c>
      <c r="Y4955" s="8">
        <v>41962</v>
      </c>
    </row>
    <row r="4956" spans="1:25" x14ac:dyDescent="0.25">
      <c r="A4956">
        <v>-111.975774</v>
      </c>
      <c r="B4956">
        <v>33.079257230000003</v>
      </c>
      <c r="C4956">
        <v>13</v>
      </c>
      <c r="D4956" t="s">
        <v>371</v>
      </c>
      <c r="E4956" t="s">
        <v>370</v>
      </c>
      <c r="F4956">
        <v>4955</v>
      </c>
      <c r="G4956">
        <v>180</v>
      </c>
      <c r="H4956">
        <v>13.33</v>
      </c>
      <c r="I4956">
        <v>2.4929999999999999</v>
      </c>
      <c r="J4956">
        <v>1</v>
      </c>
      <c r="K4956">
        <v>1167.9000000000001</v>
      </c>
      <c r="L4956" t="s">
        <v>369</v>
      </c>
      <c r="M4956" t="s">
        <v>368</v>
      </c>
      <c r="N4956" s="8">
        <v>41962</v>
      </c>
      <c r="O4956">
        <v>0</v>
      </c>
      <c r="P4956">
        <v>0</v>
      </c>
      <c r="Q4956">
        <v>16936</v>
      </c>
      <c r="R4956">
        <v>2034.1</v>
      </c>
      <c r="S4956">
        <v>4.2380000000000004</v>
      </c>
      <c r="T4956">
        <v>33</v>
      </c>
      <c r="U4956">
        <v>6163.9</v>
      </c>
      <c r="V4956">
        <v>3</v>
      </c>
      <c r="W4956">
        <v>1.7</v>
      </c>
      <c r="X4956">
        <v>2.7480000000000002</v>
      </c>
      <c r="Y4956" s="8">
        <v>41962</v>
      </c>
    </row>
    <row r="4957" spans="1:25" x14ac:dyDescent="0.25">
      <c r="A4957">
        <v>-111.97577450999999</v>
      </c>
      <c r="B4957">
        <v>33.079250209999998</v>
      </c>
      <c r="C4957">
        <v>13</v>
      </c>
      <c r="D4957" t="s">
        <v>371</v>
      </c>
      <c r="E4957" t="s">
        <v>370</v>
      </c>
      <c r="F4957">
        <v>4956</v>
      </c>
      <c r="G4957">
        <v>177</v>
      </c>
      <c r="H4957">
        <v>13.33</v>
      </c>
      <c r="I4957">
        <v>2.5590000000000002</v>
      </c>
      <c r="J4957">
        <v>1</v>
      </c>
      <c r="K4957">
        <v>1167.9000000000001</v>
      </c>
      <c r="L4957" t="s">
        <v>369</v>
      </c>
      <c r="M4957" t="s">
        <v>368</v>
      </c>
      <c r="N4957" s="8">
        <v>41962</v>
      </c>
      <c r="O4957">
        <v>0</v>
      </c>
      <c r="P4957">
        <v>0</v>
      </c>
      <c r="Q4957">
        <v>16166</v>
      </c>
      <c r="R4957">
        <v>1891.8</v>
      </c>
      <c r="S4957">
        <v>3.9409999999999998</v>
      </c>
      <c r="T4957">
        <v>33</v>
      </c>
      <c r="U4957">
        <v>5732.8</v>
      </c>
      <c r="V4957">
        <v>3</v>
      </c>
      <c r="W4957">
        <v>1.7450000000000001</v>
      </c>
      <c r="X4957">
        <v>2.82</v>
      </c>
      <c r="Y4957" s="8">
        <v>41962</v>
      </c>
    </row>
    <row r="4958" spans="1:25" x14ac:dyDescent="0.25">
      <c r="A4958">
        <v>-111.975774</v>
      </c>
      <c r="B4958">
        <v>33.079243230000003</v>
      </c>
      <c r="C4958">
        <v>13</v>
      </c>
      <c r="D4958" t="s">
        <v>371</v>
      </c>
      <c r="E4958" t="s">
        <v>370</v>
      </c>
      <c r="F4958">
        <v>4957</v>
      </c>
      <c r="G4958">
        <v>180</v>
      </c>
      <c r="H4958">
        <v>13.33</v>
      </c>
      <c r="I4958">
        <v>2.4929999999999999</v>
      </c>
      <c r="J4958">
        <v>1</v>
      </c>
      <c r="K4958">
        <v>1167.9000000000001</v>
      </c>
      <c r="L4958" t="s">
        <v>369</v>
      </c>
      <c r="M4958" t="s">
        <v>368</v>
      </c>
      <c r="N4958" s="8">
        <v>41962</v>
      </c>
      <c r="O4958">
        <v>0</v>
      </c>
      <c r="P4958">
        <v>0</v>
      </c>
      <c r="Q4958">
        <v>15753</v>
      </c>
      <c r="R4958">
        <v>1892.1</v>
      </c>
      <c r="S4958">
        <v>3.9420000000000002</v>
      </c>
      <c r="T4958">
        <v>33</v>
      </c>
      <c r="U4958">
        <v>5733.6</v>
      </c>
      <c r="V4958">
        <v>3</v>
      </c>
      <c r="W4958">
        <v>1.7</v>
      </c>
      <c r="X4958">
        <v>2.7480000000000002</v>
      </c>
      <c r="Y4958" s="8">
        <v>41962</v>
      </c>
    </row>
    <row r="4959" spans="1:25" x14ac:dyDescent="0.25">
      <c r="A4959">
        <v>-111.97577434</v>
      </c>
      <c r="B4959">
        <v>33.079236219999999</v>
      </c>
      <c r="C4959">
        <v>13</v>
      </c>
      <c r="D4959" t="s">
        <v>371</v>
      </c>
      <c r="E4959" t="s">
        <v>370</v>
      </c>
      <c r="F4959">
        <v>4958</v>
      </c>
      <c r="G4959">
        <v>178</v>
      </c>
      <c r="H4959">
        <v>13.33</v>
      </c>
      <c r="I4959">
        <v>2.5259999999999998</v>
      </c>
      <c r="J4959">
        <v>1</v>
      </c>
      <c r="K4959">
        <v>1167.9000000000001</v>
      </c>
      <c r="L4959" t="s">
        <v>369</v>
      </c>
      <c r="M4959" t="s">
        <v>368</v>
      </c>
      <c r="N4959" s="8">
        <v>41962</v>
      </c>
      <c r="O4959">
        <v>0</v>
      </c>
      <c r="P4959">
        <v>0</v>
      </c>
      <c r="Q4959">
        <v>14467</v>
      </c>
      <c r="R4959">
        <v>1715</v>
      </c>
      <c r="S4959">
        <v>3.573</v>
      </c>
      <c r="T4959">
        <v>33</v>
      </c>
      <c r="U4959">
        <v>5196.8999999999996</v>
      </c>
      <c r="V4959">
        <v>3</v>
      </c>
      <c r="W4959">
        <v>1.722</v>
      </c>
      <c r="X4959">
        <v>2.7839999999999998</v>
      </c>
      <c r="Y4959" s="8">
        <v>41962</v>
      </c>
    </row>
    <row r="4960" spans="1:25" x14ac:dyDescent="0.25">
      <c r="A4960">
        <v>-111.97577366</v>
      </c>
      <c r="B4960">
        <v>33.079228219999997</v>
      </c>
      <c r="C4960">
        <v>13</v>
      </c>
      <c r="D4960" t="s">
        <v>371</v>
      </c>
      <c r="E4960" t="s">
        <v>370</v>
      </c>
      <c r="F4960">
        <v>4959</v>
      </c>
      <c r="G4960">
        <v>182</v>
      </c>
      <c r="H4960">
        <v>13.33</v>
      </c>
      <c r="I4960">
        <v>2.5590000000000002</v>
      </c>
      <c r="J4960">
        <v>1</v>
      </c>
      <c r="K4960">
        <v>1167.9000000000001</v>
      </c>
      <c r="L4960" t="s">
        <v>369</v>
      </c>
      <c r="M4960" t="s">
        <v>368</v>
      </c>
      <c r="N4960" s="8">
        <v>41962</v>
      </c>
      <c r="O4960">
        <v>0</v>
      </c>
      <c r="P4960">
        <v>0</v>
      </c>
      <c r="Q4960">
        <v>15243</v>
      </c>
      <c r="R4960">
        <v>1783.9</v>
      </c>
      <c r="S4960">
        <v>3.7160000000000002</v>
      </c>
      <c r="T4960">
        <v>33</v>
      </c>
      <c r="U4960">
        <v>5405.7</v>
      </c>
      <c r="V4960">
        <v>3</v>
      </c>
      <c r="W4960">
        <v>1.7450000000000001</v>
      </c>
      <c r="X4960">
        <v>2.82</v>
      </c>
      <c r="Y4960" s="8">
        <v>41962</v>
      </c>
    </row>
    <row r="4961" spans="1:25" x14ac:dyDescent="0.25">
      <c r="A4961">
        <v>-111.97577382999999</v>
      </c>
      <c r="B4961">
        <v>33.079221220000001</v>
      </c>
      <c r="C4961">
        <v>13</v>
      </c>
      <c r="D4961" t="s">
        <v>371</v>
      </c>
      <c r="E4961" t="s">
        <v>370</v>
      </c>
      <c r="F4961">
        <v>4960</v>
      </c>
      <c r="G4961">
        <v>181</v>
      </c>
      <c r="H4961">
        <v>13.33</v>
      </c>
      <c r="I4961">
        <v>2.5259999999999998</v>
      </c>
      <c r="J4961">
        <v>1</v>
      </c>
      <c r="K4961">
        <v>1167.9000000000001</v>
      </c>
      <c r="L4961" t="s">
        <v>369</v>
      </c>
      <c r="M4961" t="s">
        <v>368</v>
      </c>
      <c r="N4961" s="8">
        <v>41962</v>
      </c>
      <c r="O4961">
        <v>0</v>
      </c>
      <c r="P4961">
        <v>0</v>
      </c>
      <c r="Q4961">
        <v>15068</v>
      </c>
      <c r="R4961">
        <v>1786.2</v>
      </c>
      <c r="S4961">
        <v>3.7210000000000001</v>
      </c>
      <c r="T4961">
        <v>33</v>
      </c>
      <c r="U4961">
        <v>5412.7</v>
      </c>
      <c r="V4961">
        <v>3</v>
      </c>
      <c r="W4961">
        <v>1.722</v>
      </c>
      <c r="X4961">
        <v>2.7839999999999998</v>
      </c>
      <c r="Y4961" s="8">
        <v>41962</v>
      </c>
    </row>
    <row r="4962" spans="1:25" x14ac:dyDescent="0.25">
      <c r="A4962">
        <v>-111.975774</v>
      </c>
      <c r="B4962">
        <v>33.079214229999998</v>
      </c>
      <c r="C4962">
        <v>13</v>
      </c>
      <c r="D4962" t="s">
        <v>371</v>
      </c>
      <c r="E4962" t="s">
        <v>370</v>
      </c>
      <c r="F4962">
        <v>4961</v>
      </c>
      <c r="G4962">
        <v>180</v>
      </c>
      <c r="H4962">
        <v>13.33</v>
      </c>
      <c r="I4962">
        <v>2.5259999999999998</v>
      </c>
      <c r="J4962">
        <v>1</v>
      </c>
      <c r="K4962">
        <v>1167.9000000000001</v>
      </c>
      <c r="L4962" t="s">
        <v>369</v>
      </c>
      <c r="M4962" t="s">
        <v>368</v>
      </c>
      <c r="N4962" s="8">
        <v>41962</v>
      </c>
      <c r="O4962">
        <v>0</v>
      </c>
      <c r="P4962">
        <v>0</v>
      </c>
      <c r="Q4962">
        <v>14001</v>
      </c>
      <c r="R4962">
        <v>1659.7</v>
      </c>
      <c r="S4962">
        <v>3.4580000000000002</v>
      </c>
      <c r="T4962">
        <v>33</v>
      </c>
      <c r="U4962">
        <v>5029.5</v>
      </c>
      <c r="V4962">
        <v>3</v>
      </c>
      <c r="W4962">
        <v>1.722</v>
      </c>
      <c r="X4962">
        <v>2.7839999999999998</v>
      </c>
      <c r="Y4962" s="8">
        <v>41962</v>
      </c>
    </row>
    <row r="4963" spans="1:25" x14ac:dyDescent="0.25">
      <c r="A4963">
        <v>-111.97577366</v>
      </c>
      <c r="B4963">
        <v>33.079207220000001</v>
      </c>
      <c r="C4963">
        <v>13</v>
      </c>
      <c r="D4963" t="s">
        <v>371</v>
      </c>
      <c r="E4963" t="s">
        <v>370</v>
      </c>
      <c r="F4963">
        <v>4962</v>
      </c>
      <c r="G4963">
        <v>182</v>
      </c>
      <c r="H4963">
        <v>13.33</v>
      </c>
      <c r="I4963">
        <v>2.5590000000000002</v>
      </c>
      <c r="J4963">
        <v>1</v>
      </c>
      <c r="K4963">
        <v>1168</v>
      </c>
      <c r="L4963" t="s">
        <v>369</v>
      </c>
      <c r="M4963" t="s">
        <v>368</v>
      </c>
      <c r="N4963" s="8">
        <v>41962</v>
      </c>
      <c r="O4963">
        <v>0</v>
      </c>
      <c r="P4963">
        <v>0</v>
      </c>
      <c r="Q4963">
        <v>13234</v>
      </c>
      <c r="R4963">
        <v>1548.7</v>
      </c>
      <c r="S4963">
        <v>3.226</v>
      </c>
      <c r="T4963">
        <v>33</v>
      </c>
      <c r="U4963">
        <v>4693.1000000000004</v>
      </c>
      <c r="V4963">
        <v>3</v>
      </c>
      <c r="W4963">
        <v>1.7450000000000001</v>
      </c>
      <c r="X4963">
        <v>2.82</v>
      </c>
      <c r="Y4963" s="8">
        <v>41962</v>
      </c>
    </row>
    <row r="4964" spans="1:25" x14ac:dyDescent="0.25">
      <c r="A4964">
        <v>-111.97577366</v>
      </c>
      <c r="B4964">
        <v>33.079200219999997</v>
      </c>
      <c r="C4964">
        <v>13</v>
      </c>
      <c r="D4964" t="s">
        <v>371</v>
      </c>
      <c r="E4964" t="s">
        <v>370</v>
      </c>
      <c r="F4964">
        <v>4963</v>
      </c>
      <c r="G4964">
        <v>182</v>
      </c>
      <c r="H4964">
        <v>13.33</v>
      </c>
      <c r="I4964">
        <v>2.657</v>
      </c>
      <c r="J4964">
        <v>1</v>
      </c>
      <c r="K4964">
        <v>1167.9000000000001</v>
      </c>
      <c r="L4964" t="s">
        <v>369</v>
      </c>
      <c r="M4964" t="s">
        <v>368</v>
      </c>
      <c r="N4964" s="8">
        <v>41962</v>
      </c>
      <c r="O4964">
        <v>0</v>
      </c>
      <c r="P4964">
        <v>0</v>
      </c>
      <c r="Q4964">
        <v>13208</v>
      </c>
      <c r="R4964">
        <v>1488.4</v>
      </c>
      <c r="S4964">
        <v>3.101</v>
      </c>
      <c r="T4964">
        <v>33</v>
      </c>
      <c r="U4964">
        <v>4510.3999999999996</v>
      </c>
      <c r="V4964">
        <v>3</v>
      </c>
      <c r="W4964">
        <v>1.8120000000000001</v>
      </c>
      <c r="X4964">
        <v>2.9279999999999999</v>
      </c>
      <c r="Y4964" s="8">
        <v>41962</v>
      </c>
    </row>
    <row r="4965" spans="1:25" x14ac:dyDescent="0.25">
      <c r="A4965">
        <v>-111.9757728</v>
      </c>
      <c r="B4965">
        <v>33.079193160000003</v>
      </c>
      <c r="C4965">
        <v>13</v>
      </c>
      <c r="D4965" t="s">
        <v>371</v>
      </c>
      <c r="E4965" t="s">
        <v>370</v>
      </c>
      <c r="F4965">
        <v>4964</v>
      </c>
      <c r="G4965">
        <v>187</v>
      </c>
      <c r="H4965">
        <v>13.33</v>
      </c>
      <c r="I4965">
        <v>2.5590000000000002</v>
      </c>
      <c r="J4965">
        <v>1</v>
      </c>
      <c r="K4965">
        <v>1167.9000000000001</v>
      </c>
      <c r="L4965" t="s">
        <v>369</v>
      </c>
      <c r="M4965" t="s">
        <v>368</v>
      </c>
      <c r="N4965" s="8">
        <v>41962</v>
      </c>
      <c r="O4965">
        <v>0</v>
      </c>
      <c r="P4965">
        <v>0</v>
      </c>
      <c r="Q4965">
        <v>12037</v>
      </c>
      <c r="R4965">
        <v>1408.7</v>
      </c>
      <c r="S4965">
        <v>2.9350000000000001</v>
      </c>
      <c r="T4965">
        <v>33</v>
      </c>
      <c r="U4965">
        <v>4268.7</v>
      </c>
      <c r="V4965">
        <v>3</v>
      </c>
      <c r="W4965">
        <v>1.7450000000000001</v>
      </c>
      <c r="X4965">
        <v>2.82</v>
      </c>
      <c r="Y4965" s="8">
        <v>41962</v>
      </c>
    </row>
    <row r="4966" spans="1:25" x14ac:dyDescent="0.25">
      <c r="A4966">
        <v>-111.97577466</v>
      </c>
      <c r="B4966">
        <v>33.079186219999997</v>
      </c>
      <c r="C4966">
        <v>13</v>
      </c>
      <c r="D4966" t="s">
        <v>371</v>
      </c>
      <c r="E4966" t="s">
        <v>370</v>
      </c>
      <c r="F4966">
        <v>4965</v>
      </c>
      <c r="G4966">
        <v>182</v>
      </c>
      <c r="H4966">
        <v>13.33</v>
      </c>
      <c r="I4966">
        <v>2.657</v>
      </c>
      <c r="J4966">
        <v>1</v>
      </c>
      <c r="K4966">
        <v>1167.9000000000001</v>
      </c>
      <c r="L4966" t="s">
        <v>369</v>
      </c>
      <c r="M4966" t="s">
        <v>368</v>
      </c>
      <c r="N4966" s="8">
        <v>41962</v>
      </c>
      <c r="O4966">
        <v>0</v>
      </c>
      <c r="P4966">
        <v>0</v>
      </c>
      <c r="Q4966">
        <v>12493</v>
      </c>
      <c r="R4966">
        <v>1407.8</v>
      </c>
      <c r="S4966">
        <v>2.9329999999999998</v>
      </c>
      <c r="T4966">
        <v>33</v>
      </c>
      <c r="U4966">
        <v>4266.2</v>
      </c>
      <c r="V4966">
        <v>3</v>
      </c>
      <c r="W4966">
        <v>1.8120000000000001</v>
      </c>
      <c r="X4966">
        <v>2.9279999999999999</v>
      </c>
      <c r="Y4966" s="8">
        <v>41962</v>
      </c>
    </row>
    <row r="4967" spans="1:25" x14ac:dyDescent="0.25">
      <c r="A4967">
        <v>-111.97577517000001</v>
      </c>
      <c r="B4967">
        <v>33.07917922</v>
      </c>
      <c r="C4967">
        <v>13</v>
      </c>
      <c r="D4967" t="s">
        <v>371</v>
      </c>
      <c r="E4967" t="s">
        <v>370</v>
      </c>
      <c r="F4967">
        <v>4966</v>
      </c>
      <c r="G4967">
        <v>179</v>
      </c>
      <c r="H4967">
        <v>13.33</v>
      </c>
      <c r="I4967">
        <v>2.625</v>
      </c>
      <c r="J4967">
        <v>1</v>
      </c>
      <c r="K4967">
        <v>1167.9000000000001</v>
      </c>
      <c r="L4967" t="s">
        <v>369</v>
      </c>
      <c r="M4967" t="s">
        <v>368</v>
      </c>
      <c r="N4967" s="8">
        <v>41962</v>
      </c>
      <c r="O4967">
        <v>0</v>
      </c>
      <c r="P4967">
        <v>0</v>
      </c>
      <c r="Q4967">
        <v>16251</v>
      </c>
      <c r="R4967">
        <v>1854.2</v>
      </c>
      <c r="S4967">
        <v>3.863</v>
      </c>
      <c r="T4967">
        <v>33</v>
      </c>
      <c r="U4967">
        <v>5618.8</v>
      </c>
      <c r="V4967">
        <v>3</v>
      </c>
      <c r="W4967">
        <v>1.79</v>
      </c>
      <c r="X4967">
        <v>2.8919999999999999</v>
      </c>
      <c r="Y4967" s="8">
        <v>41962</v>
      </c>
    </row>
    <row r="4968" spans="1:25" x14ac:dyDescent="0.25">
      <c r="A4968">
        <v>-111.97577366</v>
      </c>
      <c r="B4968">
        <v>33.079172219999997</v>
      </c>
      <c r="C4968">
        <v>13</v>
      </c>
      <c r="D4968" t="s">
        <v>371</v>
      </c>
      <c r="E4968" t="s">
        <v>370</v>
      </c>
      <c r="F4968">
        <v>4967</v>
      </c>
      <c r="G4968">
        <v>182</v>
      </c>
      <c r="H4968">
        <v>13.33</v>
      </c>
      <c r="I4968">
        <v>2.395</v>
      </c>
      <c r="J4968">
        <v>1</v>
      </c>
      <c r="K4968">
        <v>1167.9000000000001</v>
      </c>
      <c r="L4968" t="s">
        <v>369</v>
      </c>
      <c r="M4968" t="s">
        <v>368</v>
      </c>
      <c r="N4968" s="8">
        <v>41962</v>
      </c>
      <c r="O4968">
        <v>0</v>
      </c>
      <c r="P4968">
        <v>0</v>
      </c>
      <c r="Q4968">
        <v>14826</v>
      </c>
      <c r="R4968">
        <v>1853.9</v>
      </c>
      <c r="S4968">
        <v>3.8620000000000001</v>
      </c>
      <c r="T4968">
        <v>33</v>
      </c>
      <c r="U4968">
        <v>5617.8</v>
      </c>
      <c r="V4968">
        <v>3</v>
      </c>
      <c r="W4968">
        <v>1.633</v>
      </c>
      <c r="X4968">
        <v>2.6389999999999998</v>
      </c>
      <c r="Y4968" s="8">
        <v>41962</v>
      </c>
    </row>
    <row r="4969" spans="1:25" x14ac:dyDescent="0.25">
      <c r="A4969">
        <v>-111.97577432</v>
      </c>
      <c r="B4969">
        <v>33.079165209999999</v>
      </c>
      <c r="C4969">
        <v>13</v>
      </c>
      <c r="D4969" t="s">
        <v>371</v>
      </c>
      <c r="E4969" t="s">
        <v>370</v>
      </c>
      <c r="F4969">
        <v>4968</v>
      </c>
      <c r="G4969">
        <v>184</v>
      </c>
      <c r="H4969">
        <v>13.33</v>
      </c>
      <c r="I4969">
        <v>2.4279999999999999</v>
      </c>
      <c r="J4969">
        <v>1</v>
      </c>
      <c r="K4969">
        <v>1167.9000000000001</v>
      </c>
      <c r="L4969" t="s">
        <v>369</v>
      </c>
      <c r="M4969" t="s">
        <v>368</v>
      </c>
      <c r="N4969" s="8">
        <v>41962</v>
      </c>
      <c r="O4969">
        <v>0</v>
      </c>
      <c r="P4969">
        <v>0</v>
      </c>
      <c r="Q4969">
        <v>15304</v>
      </c>
      <c r="R4969">
        <v>1887.8</v>
      </c>
      <c r="S4969">
        <v>3.9329999999999998</v>
      </c>
      <c r="T4969">
        <v>33</v>
      </c>
      <c r="U4969">
        <v>5720.6</v>
      </c>
      <c r="V4969">
        <v>3</v>
      </c>
      <c r="W4969">
        <v>1.655</v>
      </c>
      <c r="X4969">
        <v>2.6749999999999998</v>
      </c>
      <c r="Y4969" s="8">
        <v>41962</v>
      </c>
    </row>
    <row r="4970" spans="1:25" x14ac:dyDescent="0.25">
      <c r="A4970">
        <v>-111.97577449000001</v>
      </c>
      <c r="B4970">
        <v>33.079158210000003</v>
      </c>
      <c r="C4970">
        <v>13</v>
      </c>
      <c r="D4970" t="s">
        <v>371</v>
      </c>
      <c r="E4970" t="s">
        <v>370</v>
      </c>
      <c r="F4970">
        <v>4969</v>
      </c>
      <c r="G4970">
        <v>183</v>
      </c>
      <c r="H4970">
        <v>13.33</v>
      </c>
      <c r="I4970">
        <v>2.625</v>
      </c>
      <c r="J4970">
        <v>1</v>
      </c>
      <c r="K4970">
        <v>1167.9000000000001</v>
      </c>
      <c r="L4970" t="s">
        <v>369</v>
      </c>
      <c r="M4970" t="s">
        <v>368</v>
      </c>
      <c r="N4970" s="8">
        <v>41962</v>
      </c>
      <c r="O4970">
        <v>0</v>
      </c>
      <c r="P4970">
        <v>0</v>
      </c>
      <c r="Q4970">
        <v>17237</v>
      </c>
      <c r="R4970">
        <v>1966.8</v>
      </c>
      <c r="S4970">
        <v>4.0970000000000004</v>
      </c>
      <c r="T4970">
        <v>33</v>
      </c>
      <c r="U4970">
        <v>5960</v>
      </c>
      <c r="V4970">
        <v>3</v>
      </c>
      <c r="W4970">
        <v>1.79</v>
      </c>
      <c r="X4970">
        <v>2.8919999999999999</v>
      </c>
      <c r="Y4970" s="8">
        <v>41962</v>
      </c>
    </row>
    <row r="4971" spans="1:25" x14ac:dyDescent="0.25">
      <c r="A4971">
        <v>-111.97577517000001</v>
      </c>
      <c r="B4971">
        <v>33.07915122</v>
      </c>
      <c r="C4971">
        <v>13</v>
      </c>
      <c r="D4971" t="s">
        <v>371</v>
      </c>
      <c r="E4971" t="s">
        <v>370</v>
      </c>
      <c r="F4971">
        <v>4970</v>
      </c>
      <c r="G4971">
        <v>179</v>
      </c>
      <c r="H4971">
        <v>13.33</v>
      </c>
      <c r="I4971">
        <v>2.625</v>
      </c>
      <c r="J4971">
        <v>1</v>
      </c>
      <c r="K4971">
        <v>1167.9000000000001</v>
      </c>
      <c r="L4971" t="s">
        <v>369</v>
      </c>
      <c r="M4971" t="s">
        <v>368</v>
      </c>
      <c r="N4971" s="8">
        <v>41962</v>
      </c>
      <c r="O4971">
        <v>0</v>
      </c>
      <c r="P4971">
        <v>0</v>
      </c>
      <c r="Q4971">
        <v>16872</v>
      </c>
      <c r="R4971">
        <v>1925.1</v>
      </c>
      <c r="S4971">
        <v>4.0110000000000001</v>
      </c>
      <c r="T4971">
        <v>33</v>
      </c>
      <c r="U4971">
        <v>5833.6</v>
      </c>
      <c r="V4971">
        <v>3</v>
      </c>
      <c r="W4971">
        <v>1.79</v>
      </c>
      <c r="X4971">
        <v>2.8919999999999999</v>
      </c>
      <c r="Y4971" s="8">
        <v>41962</v>
      </c>
    </row>
    <row r="4972" spans="1:25" x14ac:dyDescent="0.25">
      <c r="A4972">
        <v>-111.97577432</v>
      </c>
      <c r="B4972">
        <v>33.079144210000003</v>
      </c>
      <c r="C4972">
        <v>13</v>
      </c>
      <c r="D4972" t="s">
        <v>371</v>
      </c>
      <c r="E4972" t="s">
        <v>370</v>
      </c>
      <c r="F4972">
        <v>4971</v>
      </c>
      <c r="G4972">
        <v>184</v>
      </c>
      <c r="H4972">
        <v>13.33</v>
      </c>
      <c r="I4972">
        <v>2.5590000000000002</v>
      </c>
      <c r="J4972">
        <v>1</v>
      </c>
      <c r="K4972">
        <v>1168</v>
      </c>
      <c r="L4972" t="s">
        <v>369</v>
      </c>
      <c r="M4972" t="s">
        <v>368</v>
      </c>
      <c r="N4972" s="8">
        <v>41962</v>
      </c>
      <c r="O4972">
        <v>0</v>
      </c>
      <c r="P4972">
        <v>0</v>
      </c>
      <c r="Q4972">
        <v>15222</v>
      </c>
      <c r="R4972">
        <v>1781.4</v>
      </c>
      <c r="S4972">
        <v>3.7109999999999999</v>
      </c>
      <c r="T4972">
        <v>33</v>
      </c>
      <c r="U4972">
        <v>5398.2</v>
      </c>
      <c r="V4972">
        <v>3</v>
      </c>
      <c r="W4972">
        <v>1.7450000000000001</v>
      </c>
      <c r="X4972">
        <v>2.82</v>
      </c>
      <c r="Y4972" s="8">
        <v>41962</v>
      </c>
    </row>
    <row r="4973" spans="1:25" x14ac:dyDescent="0.25">
      <c r="A4973">
        <v>-111.97577517000001</v>
      </c>
      <c r="B4973">
        <v>33.079136220000002</v>
      </c>
      <c r="C4973">
        <v>13</v>
      </c>
      <c r="D4973" t="s">
        <v>371</v>
      </c>
      <c r="E4973" t="s">
        <v>370</v>
      </c>
      <c r="F4973">
        <v>4972</v>
      </c>
      <c r="G4973">
        <v>179</v>
      </c>
      <c r="H4973">
        <v>13.33</v>
      </c>
      <c r="I4973">
        <v>2.625</v>
      </c>
      <c r="J4973">
        <v>1</v>
      </c>
      <c r="K4973">
        <v>1167.9000000000001</v>
      </c>
      <c r="L4973" t="s">
        <v>369</v>
      </c>
      <c r="M4973" t="s">
        <v>368</v>
      </c>
      <c r="N4973" s="8">
        <v>41962</v>
      </c>
      <c r="O4973">
        <v>0</v>
      </c>
      <c r="P4973">
        <v>0</v>
      </c>
      <c r="Q4973">
        <v>14722</v>
      </c>
      <c r="R4973">
        <v>1679.8</v>
      </c>
      <c r="S4973">
        <v>3.5</v>
      </c>
      <c r="T4973">
        <v>33</v>
      </c>
      <c r="U4973">
        <v>5090.2</v>
      </c>
      <c r="V4973">
        <v>3</v>
      </c>
      <c r="W4973">
        <v>1.79</v>
      </c>
      <c r="X4973">
        <v>2.8919999999999999</v>
      </c>
      <c r="Y4973" s="8">
        <v>41962</v>
      </c>
    </row>
    <row r="4974" spans="1:25" x14ac:dyDescent="0.25">
      <c r="A4974">
        <v>-111.97577483000001</v>
      </c>
      <c r="B4974">
        <v>33.079129219999999</v>
      </c>
      <c r="C4974">
        <v>13</v>
      </c>
      <c r="D4974" t="s">
        <v>371</v>
      </c>
      <c r="E4974" t="s">
        <v>370</v>
      </c>
      <c r="F4974">
        <v>4973</v>
      </c>
      <c r="G4974">
        <v>181</v>
      </c>
      <c r="H4974">
        <v>13.33</v>
      </c>
      <c r="I4974">
        <v>2.5920000000000001</v>
      </c>
      <c r="J4974">
        <v>1</v>
      </c>
      <c r="K4974">
        <v>1168</v>
      </c>
      <c r="L4974" t="s">
        <v>369</v>
      </c>
      <c r="M4974" t="s">
        <v>368</v>
      </c>
      <c r="N4974" s="8">
        <v>41962</v>
      </c>
      <c r="O4974">
        <v>0</v>
      </c>
      <c r="P4974">
        <v>0</v>
      </c>
      <c r="Q4974">
        <v>14793</v>
      </c>
      <c r="R4974">
        <v>1709.2</v>
      </c>
      <c r="S4974">
        <v>3.5609999999999999</v>
      </c>
      <c r="T4974">
        <v>33</v>
      </c>
      <c r="U4974">
        <v>5179.5</v>
      </c>
      <c r="V4974">
        <v>3</v>
      </c>
      <c r="W4974">
        <v>1.7669999999999999</v>
      </c>
      <c r="X4974">
        <v>2.8559999999999999</v>
      </c>
      <c r="Y4974" s="8">
        <v>41962</v>
      </c>
    </row>
    <row r="4975" spans="1:25" x14ac:dyDescent="0.25">
      <c r="A4975">
        <v>-111.97577551000001</v>
      </c>
      <c r="B4975">
        <v>33.079122210000001</v>
      </c>
      <c r="C4975">
        <v>13</v>
      </c>
      <c r="D4975" t="s">
        <v>371</v>
      </c>
      <c r="E4975" t="s">
        <v>370</v>
      </c>
      <c r="F4975">
        <v>4974</v>
      </c>
      <c r="G4975">
        <v>177</v>
      </c>
      <c r="H4975">
        <v>13.33</v>
      </c>
      <c r="I4975">
        <v>2.657</v>
      </c>
      <c r="J4975">
        <v>1</v>
      </c>
      <c r="K4975">
        <v>1167.9000000000001</v>
      </c>
      <c r="L4975" t="s">
        <v>369</v>
      </c>
      <c r="M4975" t="s">
        <v>368</v>
      </c>
      <c r="N4975" s="8">
        <v>41962</v>
      </c>
      <c r="O4975">
        <v>0</v>
      </c>
      <c r="P4975">
        <v>0</v>
      </c>
      <c r="Q4975">
        <v>14555</v>
      </c>
      <c r="R4975">
        <v>1640.3</v>
      </c>
      <c r="S4975">
        <v>3.4169999999999998</v>
      </c>
      <c r="T4975">
        <v>33</v>
      </c>
      <c r="U4975">
        <v>4970.5</v>
      </c>
      <c r="V4975">
        <v>3</v>
      </c>
      <c r="W4975">
        <v>1.8120000000000001</v>
      </c>
      <c r="X4975">
        <v>2.9279999999999999</v>
      </c>
      <c r="Y4975" s="8">
        <v>41962</v>
      </c>
    </row>
    <row r="4976" spans="1:25" x14ac:dyDescent="0.25">
      <c r="A4976">
        <v>-111.975775</v>
      </c>
      <c r="B4976">
        <v>33.079116229999997</v>
      </c>
      <c r="C4976">
        <v>13</v>
      </c>
      <c r="D4976" t="s">
        <v>371</v>
      </c>
      <c r="E4976" t="s">
        <v>370</v>
      </c>
      <c r="F4976">
        <v>4975</v>
      </c>
      <c r="G4976">
        <v>180</v>
      </c>
      <c r="H4976">
        <v>13.33</v>
      </c>
      <c r="I4976">
        <v>2.4929999999999999</v>
      </c>
      <c r="J4976">
        <v>1</v>
      </c>
      <c r="K4976">
        <v>1168</v>
      </c>
      <c r="L4976" t="s">
        <v>369</v>
      </c>
      <c r="M4976" t="s">
        <v>368</v>
      </c>
      <c r="N4976" s="8">
        <v>41962</v>
      </c>
      <c r="O4976">
        <v>0</v>
      </c>
      <c r="P4976">
        <v>0</v>
      </c>
      <c r="Q4976">
        <v>14909</v>
      </c>
      <c r="R4976">
        <v>1790.6</v>
      </c>
      <c r="S4976">
        <v>3.73</v>
      </c>
      <c r="T4976">
        <v>33</v>
      </c>
      <c r="U4976">
        <v>5426.1</v>
      </c>
      <c r="V4976">
        <v>3</v>
      </c>
      <c r="W4976">
        <v>1.7</v>
      </c>
      <c r="X4976">
        <v>2.7480000000000002</v>
      </c>
      <c r="Y4976" s="8">
        <v>41962</v>
      </c>
    </row>
    <row r="4977" spans="1:25" x14ac:dyDescent="0.25">
      <c r="A4977">
        <v>-111.97577466</v>
      </c>
      <c r="B4977">
        <v>33.079108220000002</v>
      </c>
      <c r="C4977">
        <v>13</v>
      </c>
      <c r="D4977" t="s">
        <v>371</v>
      </c>
      <c r="E4977" t="s">
        <v>370</v>
      </c>
      <c r="F4977">
        <v>4976</v>
      </c>
      <c r="G4977">
        <v>182</v>
      </c>
      <c r="H4977">
        <v>13.33</v>
      </c>
      <c r="I4977">
        <v>2.5920000000000001</v>
      </c>
      <c r="J4977">
        <v>1</v>
      </c>
      <c r="K4977">
        <v>1167.9000000000001</v>
      </c>
      <c r="L4977" t="s">
        <v>369</v>
      </c>
      <c r="M4977" t="s">
        <v>368</v>
      </c>
      <c r="N4977" s="8">
        <v>41962</v>
      </c>
      <c r="O4977">
        <v>0</v>
      </c>
      <c r="P4977">
        <v>0</v>
      </c>
      <c r="Q4977">
        <v>14656</v>
      </c>
      <c r="R4977">
        <v>1693.4</v>
      </c>
      <c r="S4977">
        <v>3.528</v>
      </c>
      <c r="T4977">
        <v>33</v>
      </c>
      <c r="U4977">
        <v>5131.6000000000004</v>
      </c>
      <c r="V4977">
        <v>3</v>
      </c>
      <c r="W4977">
        <v>1.7669999999999999</v>
      </c>
      <c r="X4977">
        <v>2.8559999999999999</v>
      </c>
      <c r="Y4977" s="8">
        <v>41962</v>
      </c>
    </row>
    <row r="4978" spans="1:25" x14ac:dyDescent="0.25">
      <c r="A4978">
        <v>-111.97577617</v>
      </c>
      <c r="B4978">
        <v>33.079101219999998</v>
      </c>
      <c r="C4978">
        <v>13</v>
      </c>
      <c r="D4978" t="s">
        <v>371</v>
      </c>
      <c r="E4978" t="s">
        <v>370</v>
      </c>
      <c r="F4978">
        <v>4977</v>
      </c>
      <c r="G4978">
        <v>179</v>
      </c>
      <c r="H4978">
        <v>13.33</v>
      </c>
      <c r="I4978">
        <v>2.625</v>
      </c>
      <c r="J4978">
        <v>1</v>
      </c>
      <c r="K4978">
        <v>1168</v>
      </c>
      <c r="L4978" t="s">
        <v>369</v>
      </c>
      <c r="M4978" t="s">
        <v>368</v>
      </c>
      <c r="N4978" s="8">
        <v>41962</v>
      </c>
      <c r="O4978">
        <v>0</v>
      </c>
      <c r="P4978">
        <v>0</v>
      </c>
      <c r="Q4978">
        <v>12059</v>
      </c>
      <c r="R4978">
        <v>1376</v>
      </c>
      <c r="S4978">
        <v>2.867</v>
      </c>
      <c r="T4978">
        <v>33</v>
      </c>
      <c r="U4978">
        <v>4169.6000000000004</v>
      </c>
      <c r="V4978">
        <v>3</v>
      </c>
      <c r="W4978">
        <v>1.79</v>
      </c>
      <c r="X4978">
        <v>2.8919999999999999</v>
      </c>
      <c r="Y4978" s="8">
        <v>41962</v>
      </c>
    </row>
    <row r="4979" spans="1:25" x14ac:dyDescent="0.25">
      <c r="A4979">
        <v>-111.97577583</v>
      </c>
      <c r="B4979">
        <v>33.079094220000002</v>
      </c>
      <c r="C4979">
        <v>13</v>
      </c>
      <c r="D4979" t="s">
        <v>371</v>
      </c>
      <c r="E4979" t="s">
        <v>370</v>
      </c>
      <c r="F4979">
        <v>4978</v>
      </c>
      <c r="G4979">
        <v>181</v>
      </c>
      <c r="H4979">
        <v>13.33</v>
      </c>
      <c r="I4979">
        <v>2.5590000000000002</v>
      </c>
      <c r="J4979">
        <v>1</v>
      </c>
      <c r="K4979">
        <v>1168</v>
      </c>
      <c r="L4979" t="s">
        <v>369</v>
      </c>
      <c r="M4979" t="s">
        <v>368</v>
      </c>
      <c r="N4979" s="8">
        <v>41962</v>
      </c>
      <c r="O4979">
        <v>0</v>
      </c>
      <c r="P4979">
        <v>0</v>
      </c>
      <c r="Q4979">
        <v>12991</v>
      </c>
      <c r="R4979">
        <v>1520.3</v>
      </c>
      <c r="S4979">
        <v>3.1669999999999998</v>
      </c>
      <c r="T4979">
        <v>33</v>
      </c>
      <c r="U4979">
        <v>4607.1000000000004</v>
      </c>
      <c r="V4979">
        <v>3</v>
      </c>
      <c r="W4979">
        <v>1.7450000000000001</v>
      </c>
      <c r="X4979">
        <v>2.82</v>
      </c>
      <c r="Y4979" s="8">
        <v>41962</v>
      </c>
    </row>
    <row r="4980" spans="1:25" x14ac:dyDescent="0.25">
      <c r="A4980">
        <v>-111.97577634</v>
      </c>
      <c r="B4980">
        <v>33.079087219999998</v>
      </c>
      <c r="C4980">
        <v>13</v>
      </c>
      <c r="D4980" t="s">
        <v>371</v>
      </c>
      <c r="E4980" t="s">
        <v>370</v>
      </c>
      <c r="F4980">
        <v>4979</v>
      </c>
      <c r="G4980">
        <v>178</v>
      </c>
      <c r="H4980">
        <v>13.33</v>
      </c>
      <c r="I4980">
        <v>2.657</v>
      </c>
      <c r="J4980">
        <v>1</v>
      </c>
      <c r="K4980">
        <v>1168</v>
      </c>
      <c r="L4980" t="s">
        <v>369</v>
      </c>
      <c r="M4980" t="s">
        <v>368</v>
      </c>
      <c r="N4980" s="8">
        <v>41962</v>
      </c>
      <c r="O4980">
        <v>0</v>
      </c>
      <c r="P4980">
        <v>0</v>
      </c>
      <c r="Q4980">
        <v>15306</v>
      </c>
      <c r="R4980">
        <v>1724.9</v>
      </c>
      <c r="S4980">
        <v>3.593</v>
      </c>
      <c r="T4980">
        <v>33</v>
      </c>
      <c r="U4980">
        <v>5226.8999999999996</v>
      </c>
      <c r="V4980">
        <v>3</v>
      </c>
      <c r="W4980">
        <v>1.8120000000000001</v>
      </c>
      <c r="X4980">
        <v>2.9279999999999999</v>
      </c>
      <c r="Y4980" s="8">
        <v>41962</v>
      </c>
    </row>
    <row r="4981" spans="1:25" x14ac:dyDescent="0.25">
      <c r="A4981">
        <v>-111.97577583</v>
      </c>
      <c r="B4981">
        <v>33.079080220000002</v>
      </c>
      <c r="C4981">
        <v>13</v>
      </c>
      <c r="D4981" t="s">
        <v>371</v>
      </c>
      <c r="E4981" t="s">
        <v>370</v>
      </c>
      <c r="F4981">
        <v>4980</v>
      </c>
      <c r="G4981">
        <v>181</v>
      </c>
      <c r="H4981">
        <v>13.33</v>
      </c>
      <c r="I4981">
        <v>2.5590000000000002</v>
      </c>
      <c r="J4981">
        <v>1</v>
      </c>
      <c r="K4981">
        <v>1168</v>
      </c>
      <c r="L4981" t="s">
        <v>369</v>
      </c>
      <c r="M4981" t="s">
        <v>368</v>
      </c>
      <c r="N4981" s="8">
        <v>41962</v>
      </c>
      <c r="O4981">
        <v>0</v>
      </c>
      <c r="P4981">
        <v>0</v>
      </c>
      <c r="Q4981">
        <v>13877</v>
      </c>
      <c r="R4981">
        <v>1624</v>
      </c>
      <c r="S4981">
        <v>3.383</v>
      </c>
      <c r="T4981">
        <v>33</v>
      </c>
      <c r="U4981">
        <v>4921.1000000000004</v>
      </c>
      <c r="V4981">
        <v>3</v>
      </c>
      <c r="W4981">
        <v>1.7450000000000001</v>
      </c>
      <c r="X4981">
        <v>2.82</v>
      </c>
      <c r="Y4981" s="8">
        <v>41962</v>
      </c>
    </row>
    <row r="4982" spans="1:25" x14ac:dyDescent="0.25">
      <c r="A4982">
        <v>-111.97577668</v>
      </c>
      <c r="B4982">
        <v>33.079073209999997</v>
      </c>
      <c r="C4982">
        <v>13</v>
      </c>
      <c r="D4982" t="s">
        <v>371</v>
      </c>
      <c r="E4982" t="s">
        <v>370</v>
      </c>
      <c r="F4982">
        <v>4981</v>
      </c>
      <c r="G4982">
        <v>176</v>
      </c>
      <c r="H4982">
        <v>13.33</v>
      </c>
      <c r="I4982">
        <v>2.657</v>
      </c>
      <c r="J4982">
        <v>1</v>
      </c>
      <c r="K4982">
        <v>1167.9000000000001</v>
      </c>
      <c r="L4982" t="s">
        <v>369</v>
      </c>
      <c r="M4982" t="s">
        <v>368</v>
      </c>
      <c r="N4982" s="8">
        <v>41962</v>
      </c>
      <c r="O4982">
        <v>0</v>
      </c>
      <c r="P4982">
        <v>0</v>
      </c>
      <c r="Q4982">
        <v>17652</v>
      </c>
      <c r="R4982">
        <v>1989.2</v>
      </c>
      <c r="S4982">
        <v>4.1440000000000001</v>
      </c>
      <c r="T4982">
        <v>33</v>
      </c>
      <c r="U4982">
        <v>6027.8</v>
      </c>
      <c r="V4982">
        <v>3</v>
      </c>
      <c r="W4982">
        <v>1.8120000000000001</v>
      </c>
      <c r="X4982">
        <v>2.9279999999999999</v>
      </c>
      <c r="Y4982" s="8">
        <v>41962</v>
      </c>
    </row>
    <row r="4983" spans="1:25" x14ac:dyDescent="0.25">
      <c r="A4983">
        <v>-111.975775</v>
      </c>
      <c r="B4983">
        <v>33.079066230000002</v>
      </c>
      <c r="C4983">
        <v>13</v>
      </c>
      <c r="D4983" t="s">
        <v>371</v>
      </c>
      <c r="E4983" t="s">
        <v>370</v>
      </c>
      <c r="F4983">
        <v>4982</v>
      </c>
      <c r="G4983">
        <v>180</v>
      </c>
      <c r="H4983">
        <v>13.33</v>
      </c>
      <c r="I4983">
        <v>2.5259999999999998</v>
      </c>
      <c r="J4983">
        <v>1</v>
      </c>
      <c r="K4983">
        <v>1167.9000000000001</v>
      </c>
      <c r="L4983" t="s">
        <v>369</v>
      </c>
      <c r="M4983" t="s">
        <v>368</v>
      </c>
      <c r="N4983" s="8">
        <v>41962</v>
      </c>
      <c r="O4983">
        <v>0</v>
      </c>
      <c r="P4983">
        <v>0</v>
      </c>
      <c r="Q4983">
        <v>16823</v>
      </c>
      <c r="R4983">
        <v>1994.3</v>
      </c>
      <c r="S4983">
        <v>4.1550000000000002</v>
      </c>
      <c r="T4983">
        <v>33</v>
      </c>
      <c r="U4983">
        <v>6043.4</v>
      </c>
      <c r="V4983">
        <v>3</v>
      </c>
      <c r="W4983">
        <v>1.722</v>
      </c>
      <c r="X4983">
        <v>2.7839999999999998</v>
      </c>
      <c r="Y4983" s="8">
        <v>41962</v>
      </c>
    </row>
    <row r="4984" spans="1:25" x14ac:dyDescent="0.25">
      <c r="A4984">
        <v>-111.97577534</v>
      </c>
      <c r="B4984">
        <v>33.079059219999998</v>
      </c>
      <c r="C4984">
        <v>13</v>
      </c>
      <c r="D4984" t="s">
        <v>371</v>
      </c>
      <c r="E4984" t="s">
        <v>370</v>
      </c>
      <c r="F4984">
        <v>4983</v>
      </c>
      <c r="G4984">
        <v>178</v>
      </c>
      <c r="H4984">
        <v>13.33</v>
      </c>
      <c r="I4984">
        <v>2.5920000000000001</v>
      </c>
      <c r="J4984">
        <v>1</v>
      </c>
      <c r="K4984">
        <v>1167.9000000000001</v>
      </c>
      <c r="L4984" t="s">
        <v>369</v>
      </c>
      <c r="M4984" t="s">
        <v>368</v>
      </c>
      <c r="N4984" s="8">
        <v>41962</v>
      </c>
      <c r="O4984">
        <v>0</v>
      </c>
      <c r="P4984">
        <v>0</v>
      </c>
      <c r="Q4984">
        <v>15127</v>
      </c>
      <c r="R4984">
        <v>1747.8</v>
      </c>
      <c r="S4984">
        <v>3.641</v>
      </c>
      <c r="T4984">
        <v>33</v>
      </c>
      <c r="U4984">
        <v>5296.4</v>
      </c>
      <c r="V4984">
        <v>3</v>
      </c>
      <c r="W4984">
        <v>1.7669999999999999</v>
      </c>
      <c r="X4984">
        <v>2.8559999999999999</v>
      </c>
      <c r="Y4984" s="8">
        <v>41962</v>
      </c>
    </row>
    <row r="4985" spans="1:25" x14ac:dyDescent="0.25">
      <c r="A4985">
        <v>-111.97577549</v>
      </c>
      <c r="B4985">
        <v>33.07905221</v>
      </c>
      <c r="C4985">
        <v>13</v>
      </c>
      <c r="D4985" t="s">
        <v>371</v>
      </c>
      <c r="E4985" t="s">
        <v>370</v>
      </c>
      <c r="F4985">
        <v>4984</v>
      </c>
      <c r="G4985">
        <v>183</v>
      </c>
      <c r="H4985">
        <v>13.33</v>
      </c>
      <c r="I4985">
        <v>2.4609999999999999</v>
      </c>
      <c r="J4985">
        <v>1</v>
      </c>
      <c r="K4985">
        <v>1167.9000000000001</v>
      </c>
      <c r="L4985" t="s">
        <v>369</v>
      </c>
      <c r="M4985" t="s">
        <v>368</v>
      </c>
      <c r="N4985" s="8">
        <v>41962</v>
      </c>
      <c r="O4985">
        <v>0</v>
      </c>
      <c r="P4985">
        <v>0</v>
      </c>
      <c r="Q4985">
        <v>14854</v>
      </c>
      <c r="R4985">
        <v>1807.9</v>
      </c>
      <c r="S4985">
        <v>3.766</v>
      </c>
      <c r="T4985">
        <v>33</v>
      </c>
      <c r="U4985">
        <v>5478.3</v>
      </c>
      <c r="V4985">
        <v>3</v>
      </c>
      <c r="W4985">
        <v>1.6779999999999999</v>
      </c>
      <c r="X4985">
        <v>2.7109999999999999</v>
      </c>
      <c r="Y4985" s="8">
        <v>41962</v>
      </c>
    </row>
    <row r="4986" spans="1:25" x14ac:dyDescent="0.25">
      <c r="A4986">
        <v>-111.97577551000001</v>
      </c>
      <c r="B4986">
        <v>33.079045209999997</v>
      </c>
      <c r="C4986">
        <v>13</v>
      </c>
      <c r="D4986" t="s">
        <v>371</v>
      </c>
      <c r="E4986" t="s">
        <v>370</v>
      </c>
      <c r="F4986">
        <v>4985</v>
      </c>
      <c r="G4986">
        <v>177</v>
      </c>
      <c r="H4986">
        <v>13.33</v>
      </c>
      <c r="I4986">
        <v>2.5259999999999998</v>
      </c>
      <c r="J4986">
        <v>1</v>
      </c>
      <c r="K4986">
        <v>1167.9000000000001</v>
      </c>
      <c r="L4986" t="s">
        <v>369</v>
      </c>
      <c r="M4986" t="s">
        <v>368</v>
      </c>
      <c r="N4986" s="8">
        <v>41962</v>
      </c>
      <c r="O4986">
        <v>0</v>
      </c>
      <c r="P4986">
        <v>0</v>
      </c>
      <c r="Q4986">
        <v>15932</v>
      </c>
      <c r="R4986">
        <v>1888.7</v>
      </c>
      <c r="S4986">
        <v>3.9350000000000001</v>
      </c>
      <c r="T4986">
        <v>33</v>
      </c>
      <c r="U4986">
        <v>5723.3</v>
      </c>
      <c r="V4986">
        <v>3</v>
      </c>
      <c r="W4986">
        <v>1.722</v>
      </c>
      <c r="X4986">
        <v>2.7839999999999998</v>
      </c>
      <c r="Y4986" s="8">
        <v>41962</v>
      </c>
    </row>
    <row r="4987" spans="1:25" x14ac:dyDescent="0.25">
      <c r="A4987">
        <v>-111.97577583</v>
      </c>
      <c r="B4987">
        <v>33.079037219999996</v>
      </c>
      <c r="C4987">
        <v>13</v>
      </c>
      <c r="D4987" t="s">
        <v>371</v>
      </c>
      <c r="E4987" t="s">
        <v>370</v>
      </c>
      <c r="F4987">
        <v>4986</v>
      </c>
      <c r="G4987">
        <v>181</v>
      </c>
      <c r="H4987">
        <v>13.33</v>
      </c>
      <c r="I4987">
        <v>2.5259999999999998</v>
      </c>
      <c r="J4987">
        <v>1</v>
      </c>
      <c r="K4987">
        <v>1168</v>
      </c>
      <c r="L4987" t="s">
        <v>369</v>
      </c>
      <c r="M4987" t="s">
        <v>368</v>
      </c>
      <c r="N4987" s="8">
        <v>41962</v>
      </c>
      <c r="O4987">
        <v>0</v>
      </c>
      <c r="P4987">
        <v>0</v>
      </c>
      <c r="Q4987">
        <v>14092</v>
      </c>
      <c r="R4987">
        <v>1670.6</v>
      </c>
      <c r="S4987">
        <v>3.48</v>
      </c>
      <c r="T4987">
        <v>33</v>
      </c>
      <c r="U4987">
        <v>5062.3</v>
      </c>
      <c r="V4987">
        <v>3</v>
      </c>
      <c r="W4987">
        <v>1.722</v>
      </c>
      <c r="X4987">
        <v>2.7839999999999998</v>
      </c>
      <c r="Y4987" s="8">
        <v>41962</v>
      </c>
    </row>
    <row r="4988" spans="1:25" x14ac:dyDescent="0.25">
      <c r="A4988">
        <v>-111.97577517000001</v>
      </c>
      <c r="B4988">
        <v>33.07903022</v>
      </c>
      <c r="C4988">
        <v>13</v>
      </c>
      <c r="D4988" t="s">
        <v>371</v>
      </c>
      <c r="E4988" t="s">
        <v>370</v>
      </c>
      <c r="F4988">
        <v>4987</v>
      </c>
      <c r="G4988">
        <v>179</v>
      </c>
      <c r="H4988">
        <v>13.33</v>
      </c>
      <c r="I4988">
        <v>2.4929999999999999</v>
      </c>
      <c r="J4988">
        <v>1</v>
      </c>
      <c r="K4988">
        <v>1168</v>
      </c>
      <c r="L4988" t="s">
        <v>369</v>
      </c>
      <c r="M4988" t="s">
        <v>368</v>
      </c>
      <c r="N4988" s="8">
        <v>41962</v>
      </c>
      <c r="O4988">
        <v>0</v>
      </c>
      <c r="P4988">
        <v>0</v>
      </c>
      <c r="Q4988">
        <v>15611</v>
      </c>
      <c r="R4988">
        <v>1874.9</v>
      </c>
      <c r="S4988">
        <v>3.9060000000000001</v>
      </c>
      <c r="T4988">
        <v>33</v>
      </c>
      <c r="U4988">
        <v>5681.7</v>
      </c>
      <c r="V4988">
        <v>3</v>
      </c>
      <c r="W4988">
        <v>1.7</v>
      </c>
      <c r="X4988">
        <v>2.7480000000000002</v>
      </c>
      <c r="Y4988" s="8">
        <v>41962</v>
      </c>
    </row>
    <row r="4989" spans="1:25" x14ac:dyDescent="0.25">
      <c r="A4989">
        <v>-111.97577549</v>
      </c>
      <c r="B4989">
        <v>33.079023210000003</v>
      </c>
      <c r="C4989">
        <v>13</v>
      </c>
      <c r="D4989" t="s">
        <v>371</v>
      </c>
      <c r="E4989" t="s">
        <v>370</v>
      </c>
      <c r="F4989">
        <v>4988</v>
      </c>
      <c r="G4989">
        <v>183</v>
      </c>
      <c r="H4989">
        <v>13.33</v>
      </c>
      <c r="I4989">
        <v>2.5920000000000001</v>
      </c>
      <c r="J4989">
        <v>1</v>
      </c>
      <c r="K4989">
        <v>1167.9000000000001</v>
      </c>
      <c r="L4989" t="s">
        <v>369</v>
      </c>
      <c r="M4989" t="s">
        <v>368</v>
      </c>
      <c r="N4989" s="8">
        <v>41962</v>
      </c>
      <c r="O4989">
        <v>0</v>
      </c>
      <c r="P4989">
        <v>0</v>
      </c>
      <c r="Q4989">
        <v>15357</v>
      </c>
      <c r="R4989">
        <v>1774.5</v>
      </c>
      <c r="S4989">
        <v>3.6970000000000001</v>
      </c>
      <c r="T4989">
        <v>33</v>
      </c>
      <c r="U4989">
        <v>5377.2</v>
      </c>
      <c r="V4989">
        <v>3</v>
      </c>
      <c r="W4989">
        <v>1.7669999999999999</v>
      </c>
      <c r="X4989">
        <v>2.8559999999999999</v>
      </c>
      <c r="Y4989" s="8">
        <v>41962</v>
      </c>
    </row>
    <row r="4990" spans="1:25" x14ac:dyDescent="0.25">
      <c r="A4990">
        <v>-111.97577634</v>
      </c>
      <c r="B4990">
        <v>33.07901622</v>
      </c>
      <c r="C4990">
        <v>13</v>
      </c>
      <c r="D4990" t="s">
        <v>371</v>
      </c>
      <c r="E4990" t="s">
        <v>370</v>
      </c>
      <c r="F4990">
        <v>4989</v>
      </c>
      <c r="G4990">
        <v>178</v>
      </c>
      <c r="H4990">
        <v>13.33</v>
      </c>
      <c r="I4990">
        <v>2.625</v>
      </c>
      <c r="J4990">
        <v>1</v>
      </c>
      <c r="K4990">
        <v>1167.9000000000001</v>
      </c>
      <c r="L4990" t="s">
        <v>369</v>
      </c>
      <c r="M4990" t="s">
        <v>368</v>
      </c>
      <c r="N4990" s="8">
        <v>41962</v>
      </c>
      <c r="O4990">
        <v>0</v>
      </c>
      <c r="P4990">
        <v>0</v>
      </c>
      <c r="Q4990">
        <v>15216</v>
      </c>
      <c r="R4990">
        <v>1736.1</v>
      </c>
      <c r="S4990">
        <v>3.617</v>
      </c>
      <c r="T4990">
        <v>33</v>
      </c>
      <c r="U4990">
        <v>5261</v>
      </c>
      <c r="V4990">
        <v>3</v>
      </c>
      <c r="W4990">
        <v>1.79</v>
      </c>
      <c r="X4990">
        <v>2.8919999999999999</v>
      </c>
      <c r="Y4990" s="8">
        <v>41962</v>
      </c>
    </row>
    <row r="4991" spans="1:25" x14ac:dyDescent="0.25">
      <c r="A4991">
        <v>-111.97577634</v>
      </c>
      <c r="B4991">
        <v>33.079009220000003</v>
      </c>
      <c r="C4991">
        <v>13</v>
      </c>
      <c r="D4991" t="s">
        <v>371</v>
      </c>
      <c r="E4991" t="s">
        <v>370</v>
      </c>
      <c r="F4991">
        <v>4990</v>
      </c>
      <c r="G4991">
        <v>178</v>
      </c>
      <c r="H4991">
        <v>13.33</v>
      </c>
      <c r="I4991">
        <v>2.625</v>
      </c>
      <c r="J4991">
        <v>1</v>
      </c>
      <c r="K4991">
        <v>1167.9000000000001</v>
      </c>
      <c r="L4991" t="s">
        <v>369</v>
      </c>
      <c r="M4991" t="s">
        <v>368</v>
      </c>
      <c r="N4991" s="8">
        <v>41962</v>
      </c>
      <c r="O4991">
        <v>0</v>
      </c>
      <c r="P4991">
        <v>0</v>
      </c>
      <c r="Q4991">
        <v>15580</v>
      </c>
      <c r="R4991">
        <v>1777.7</v>
      </c>
      <c r="S4991">
        <v>3.7040000000000002</v>
      </c>
      <c r="T4991">
        <v>33</v>
      </c>
      <c r="U4991">
        <v>5387</v>
      </c>
      <c r="V4991">
        <v>3</v>
      </c>
      <c r="W4991">
        <v>1.79</v>
      </c>
      <c r="X4991">
        <v>2.8919999999999999</v>
      </c>
      <c r="Y4991" s="8">
        <v>41962</v>
      </c>
    </row>
    <row r="4992" spans="1:25" x14ac:dyDescent="0.25">
      <c r="A4992">
        <v>-111.97577497</v>
      </c>
      <c r="B4992">
        <v>33.079002180000003</v>
      </c>
      <c r="C4992">
        <v>13</v>
      </c>
      <c r="D4992" t="s">
        <v>371</v>
      </c>
      <c r="E4992" t="s">
        <v>370</v>
      </c>
      <c r="F4992">
        <v>4991</v>
      </c>
      <c r="G4992">
        <v>186</v>
      </c>
      <c r="H4992">
        <v>13.33</v>
      </c>
      <c r="I4992">
        <v>2.5590000000000002</v>
      </c>
      <c r="J4992">
        <v>1</v>
      </c>
      <c r="K4992">
        <v>1168</v>
      </c>
      <c r="L4992" t="s">
        <v>369</v>
      </c>
      <c r="M4992" t="s">
        <v>368</v>
      </c>
      <c r="N4992" s="8">
        <v>41962</v>
      </c>
      <c r="O4992">
        <v>0</v>
      </c>
      <c r="P4992">
        <v>0</v>
      </c>
      <c r="Q4992">
        <v>15839</v>
      </c>
      <c r="R4992">
        <v>1853.6</v>
      </c>
      <c r="S4992">
        <v>3.8620000000000001</v>
      </c>
      <c r="T4992">
        <v>33</v>
      </c>
      <c r="U4992">
        <v>5616.9</v>
      </c>
      <c r="V4992">
        <v>3</v>
      </c>
      <c r="W4992">
        <v>1.7450000000000001</v>
      </c>
      <c r="X4992">
        <v>2.82</v>
      </c>
      <c r="Y4992" s="8">
        <v>41962</v>
      </c>
    </row>
    <row r="4993" spans="1:25" x14ac:dyDescent="0.25">
      <c r="A4993">
        <v>-111.97577651</v>
      </c>
      <c r="B4993">
        <v>33.078995210000002</v>
      </c>
      <c r="C4993">
        <v>13</v>
      </c>
      <c r="D4993" t="s">
        <v>371</v>
      </c>
      <c r="E4993" t="s">
        <v>370</v>
      </c>
      <c r="F4993">
        <v>4992</v>
      </c>
      <c r="G4993">
        <v>177</v>
      </c>
      <c r="H4993">
        <v>13.33</v>
      </c>
      <c r="I4993">
        <v>2.7229999999999999</v>
      </c>
      <c r="J4993">
        <v>1</v>
      </c>
      <c r="K4993">
        <v>1168</v>
      </c>
      <c r="L4993" t="s">
        <v>369</v>
      </c>
      <c r="M4993" t="s">
        <v>368</v>
      </c>
      <c r="N4993" s="8">
        <v>41962</v>
      </c>
      <c r="O4993">
        <v>0</v>
      </c>
      <c r="P4993">
        <v>0</v>
      </c>
      <c r="Q4993">
        <v>16979</v>
      </c>
      <c r="R4993">
        <v>1867.3</v>
      </c>
      <c r="S4993">
        <v>3.89</v>
      </c>
      <c r="T4993">
        <v>33</v>
      </c>
      <c r="U4993">
        <v>5658.5</v>
      </c>
      <c r="V4993">
        <v>3</v>
      </c>
      <c r="W4993">
        <v>1.857</v>
      </c>
      <c r="X4993">
        <v>3.0009999999999999</v>
      </c>
      <c r="Y4993" s="8">
        <v>41962</v>
      </c>
    </row>
    <row r="4994" spans="1:25" x14ac:dyDescent="0.25">
      <c r="A4994">
        <v>-111.97577634</v>
      </c>
      <c r="B4994">
        <v>33.078988219999999</v>
      </c>
      <c r="C4994">
        <v>13</v>
      </c>
      <c r="D4994" t="s">
        <v>371</v>
      </c>
      <c r="E4994" t="s">
        <v>370</v>
      </c>
      <c r="F4994">
        <v>4993</v>
      </c>
      <c r="G4994">
        <v>178</v>
      </c>
      <c r="H4994">
        <v>13.33</v>
      </c>
      <c r="I4994">
        <v>2.657</v>
      </c>
      <c r="J4994">
        <v>1</v>
      </c>
      <c r="K4994">
        <v>1168</v>
      </c>
      <c r="L4994" t="s">
        <v>369</v>
      </c>
      <c r="M4994" t="s">
        <v>368</v>
      </c>
      <c r="N4994" s="8">
        <v>41962</v>
      </c>
      <c r="O4994">
        <v>0</v>
      </c>
      <c r="P4994">
        <v>0</v>
      </c>
      <c r="Q4994">
        <v>14747</v>
      </c>
      <c r="R4994">
        <v>1661.8</v>
      </c>
      <c r="S4994">
        <v>3.4620000000000002</v>
      </c>
      <c r="T4994">
        <v>33</v>
      </c>
      <c r="U4994">
        <v>5035.8</v>
      </c>
      <c r="V4994">
        <v>3</v>
      </c>
      <c r="W4994">
        <v>1.8120000000000001</v>
      </c>
      <c r="X4994">
        <v>2.9279999999999999</v>
      </c>
      <c r="Y4994" s="8">
        <v>41962</v>
      </c>
    </row>
    <row r="4995" spans="1:25" x14ac:dyDescent="0.25">
      <c r="A4995">
        <v>-111.97577583</v>
      </c>
      <c r="B4995">
        <v>33.078981220000003</v>
      </c>
      <c r="C4995">
        <v>13</v>
      </c>
      <c r="D4995" t="s">
        <v>371</v>
      </c>
      <c r="E4995" t="s">
        <v>370</v>
      </c>
      <c r="F4995">
        <v>4994</v>
      </c>
      <c r="G4995">
        <v>181</v>
      </c>
      <c r="H4995">
        <v>13.33</v>
      </c>
      <c r="I4995">
        <v>2.5920000000000001</v>
      </c>
      <c r="J4995">
        <v>1</v>
      </c>
      <c r="K4995">
        <v>1168</v>
      </c>
      <c r="L4995" t="s">
        <v>369</v>
      </c>
      <c r="M4995" t="s">
        <v>368</v>
      </c>
      <c r="N4995" s="8">
        <v>41962</v>
      </c>
      <c r="O4995">
        <v>0</v>
      </c>
      <c r="P4995">
        <v>0</v>
      </c>
      <c r="Q4995">
        <v>17476</v>
      </c>
      <c r="R4995">
        <v>2019.2</v>
      </c>
      <c r="S4995">
        <v>4.2069999999999999</v>
      </c>
      <c r="T4995">
        <v>33</v>
      </c>
      <c r="U4995">
        <v>6118.8</v>
      </c>
      <c r="V4995">
        <v>3</v>
      </c>
      <c r="W4995">
        <v>1.7669999999999999</v>
      </c>
      <c r="X4995">
        <v>2.8559999999999999</v>
      </c>
      <c r="Y4995" s="8">
        <v>41962</v>
      </c>
    </row>
    <row r="4996" spans="1:25" x14ac:dyDescent="0.25">
      <c r="A4996">
        <v>-111.975776</v>
      </c>
      <c r="B4996">
        <v>33.07897423</v>
      </c>
      <c r="C4996">
        <v>13</v>
      </c>
      <c r="D4996" t="s">
        <v>371</v>
      </c>
      <c r="E4996" t="s">
        <v>370</v>
      </c>
      <c r="F4996">
        <v>4995</v>
      </c>
      <c r="G4996">
        <v>180</v>
      </c>
      <c r="H4996">
        <v>13.33</v>
      </c>
      <c r="I4996">
        <v>2.5590000000000002</v>
      </c>
      <c r="J4996">
        <v>1</v>
      </c>
      <c r="K4996">
        <v>1168</v>
      </c>
      <c r="L4996" t="s">
        <v>369</v>
      </c>
      <c r="M4996" t="s">
        <v>368</v>
      </c>
      <c r="N4996" s="8">
        <v>41962</v>
      </c>
      <c r="O4996">
        <v>0</v>
      </c>
      <c r="P4996">
        <v>0</v>
      </c>
      <c r="Q4996">
        <v>16170</v>
      </c>
      <c r="R4996">
        <v>1892.3</v>
      </c>
      <c r="S4996">
        <v>3.9420000000000002</v>
      </c>
      <c r="T4996">
        <v>33</v>
      </c>
      <c r="U4996">
        <v>5734.2</v>
      </c>
      <c r="V4996">
        <v>3</v>
      </c>
      <c r="W4996">
        <v>1.7450000000000001</v>
      </c>
      <c r="X4996">
        <v>2.82</v>
      </c>
      <c r="Y4996" s="8">
        <v>41962</v>
      </c>
    </row>
    <row r="4997" spans="1:25" x14ac:dyDescent="0.25">
      <c r="A4997">
        <v>-111.97577549</v>
      </c>
      <c r="B4997">
        <v>33.078966209999997</v>
      </c>
      <c r="C4997">
        <v>13</v>
      </c>
      <c r="D4997" t="s">
        <v>371</v>
      </c>
      <c r="E4997" t="s">
        <v>370</v>
      </c>
      <c r="F4997">
        <v>4996</v>
      </c>
      <c r="G4997">
        <v>183</v>
      </c>
      <c r="H4997">
        <v>13.33</v>
      </c>
      <c r="I4997">
        <v>2.4929999999999999</v>
      </c>
      <c r="J4997">
        <v>1</v>
      </c>
      <c r="K4997">
        <v>1168.0999999999999</v>
      </c>
      <c r="L4997" t="s">
        <v>369</v>
      </c>
      <c r="M4997" t="s">
        <v>368</v>
      </c>
      <c r="N4997" s="8">
        <v>41962</v>
      </c>
      <c r="O4997">
        <v>0</v>
      </c>
      <c r="P4997">
        <v>0</v>
      </c>
      <c r="Q4997">
        <v>15579</v>
      </c>
      <c r="R4997">
        <v>1871.1</v>
      </c>
      <c r="S4997">
        <v>3.8980000000000001</v>
      </c>
      <c r="T4997">
        <v>33</v>
      </c>
      <c r="U4997">
        <v>5670.1</v>
      </c>
      <c r="V4997">
        <v>3</v>
      </c>
      <c r="W4997">
        <v>1.7</v>
      </c>
      <c r="X4997">
        <v>2.7480000000000002</v>
      </c>
      <c r="Y4997" s="8">
        <v>41962</v>
      </c>
    </row>
    <row r="4998" spans="1:25" x14ac:dyDescent="0.25">
      <c r="A4998">
        <v>-111.97577617</v>
      </c>
      <c r="B4998">
        <v>33.078959220000002</v>
      </c>
      <c r="C4998">
        <v>13</v>
      </c>
      <c r="D4998" t="s">
        <v>371</v>
      </c>
      <c r="E4998" t="s">
        <v>370</v>
      </c>
      <c r="F4998">
        <v>4997</v>
      </c>
      <c r="G4998">
        <v>179</v>
      </c>
      <c r="H4998">
        <v>13.33</v>
      </c>
      <c r="I4998">
        <v>2.5590000000000002</v>
      </c>
      <c r="J4998">
        <v>1</v>
      </c>
      <c r="K4998">
        <v>1168.0999999999999</v>
      </c>
      <c r="L4998" t="s">
        <v>369</v>
      </c>
      <c r="M4998" t="s">
        <v>368</v>
      </c>
      <c r="N4998" s="8">
        <v>41962</v>
      </c>
      <c r="O4998">
        <v>0</v>
      </c>
      <c r="P4998">
        <v>0</v>
      </c>
      <c r="Q4998">
        <v>17980</v>
      </c>
      <c r="R4998">
        <v>2104.1</v>
      </c>
      <c r="S4998">
        <v>4.3840000000000003</v>
      </c>
      <c r="T4998">
        <v>33</v>
      </c>
      <c r="U4998">
        <v>6376.2</v>
      </c>
      <c r="V4998">
        <v>3</v>
      </c>
      <c r="W4998">
        <v>1.7450000000000001</v>
      </c>
      <c r="X4998">
        <v>2.82</v>
      </c>
      <c r="Y4998" s="8">
        <v>41962</v>
      </c>
    </row>
    <row r="4999" spans="1:25" x14ac:dyDescent="0.25">
      <c r="A4999">
        <v>-111.97577583</v>
      </c>
      <c r="B4999">
        <v>33.078952219999998</v>
      </c>
      <c r="C4999">
        <v>13</v>
      </c>
      <c r="D4999" t="s">
        <v>371</v>
      </c>
      <c r="E4999" t="s">
        <v>370</v>
      </c>
      <c r="F4999">
        <v>4998</v>
      </c>
      <c r="G4999">
        <v>181</v>
      </c>
      <c r="H4999">
        <v>13.33</v>
      </c>
      <c r="I4999">
        <v>2.657</v>
      </c>
      <c r="J4999">
        <v>1</v>
      </c>
      <c r="K4999">
        <v>1168.0999999999999</v>
      </c>
      <c r="L4999" t="s">
        <v>369</v>
      </c>
      <c r="M4999" t="s">
        <v>368</v>
      </c>
      <c r="N4999" s="8">
        <v>41962</v>
      </c>
      <c r="O4999">
        <v>0</v>
      </c>
      <c r="P4999">
        <v>0</v>
      </c>
      <c r="Q4999">
        <v>16629</v>
      </c>
      <c r="R4999">
        <v>1874</v>
      </c>
      <c r="S4999">
        <v>3.9039999999999999</v>
      </c>
      <c r="T4999">
        <v>33</v>
      </c>
      <c r="U4999">
        <v>5678.7</v>
      </c>
      <c r="V4999">
        <v>3</v>
      </c>
      <c r="W4999">
        <v>1.8120000000000001</v>
      </c>
      <c r="X4999">
        <v>2.9279999999999999</v>
      </c>
      <c r="Y4999" s="8">
        <v>41962</v>
      </c>
    </row>
    <row r="5000" spans="1:25" x14ac:dyDescent="0.25">
      <c r="A5000">
        <v>-111.97577617</v>
      </c>
      <c r="B5000">
        <v>33.078945220000001</v>
      </c>
      <c r="C5000">
        <v>13</v>
      </c>
      <c r="D5000" t="s">
        <v>371</v>
      </c>
      <c r="E5000" t="s">
        <v>370</v>
      </c>
      <c r="F5000">
        <v>4999</v>
      </c>
      <c r="G5000">
        <v>179</v>
      </c>
      <c r="H5000">
        <v>13.33</v>
      </c>
      <c r="I5000">
        <v>2.657</v>
      </c>
      <c r="J5000">
        <v>1</v>
      </c>
      <c r="K5000">
        <v>1168</v>
      </c>
      <c r="L5000" t="s">
        <v>369</v>
      </c>
      <c r="M5000" t="s">
        <v>368</v>
      </c>
      <c r="N5000" s="8">
        <v>41962</v>
      </c>
      <c r="O5000">
        <v>0</v>
      </c>
      <c r="P5000">
        <v>0</v>
      </c>
      <c r="Q5000">
        <v>12057</v>
      </c>
      <c r="R5000">
        <v>1358.7</v>
      </c>
      <c r="S5000">
        <v>2.831</v>
      </c>
      <c r="T5000">
        <v>33</v>
      </c>
      <c r="U5000">
        <v>4117.3</v>
      </c>
      <c r="V5000">
        <v>3</v>
      </c>
      <c r="W5000">
        <v>1.8120000000000001</v>
      </c>
      <c r="X5000">
        <v>2.9279999999999999</v>
      </c>
      <c r="Y5000" s="8">
        <v>41962</v>
      </c>
    </row>
    <row r="5001" spans="1:25" x14ac:dyDescent="0.25">
      <c r="A5001">
        <v>-111.97577583</v>
      </c>
      <c r="B5001">
        <v>33.078938219999998</v>
      </c>
      <c r="C5001">
        <v>13</v>
      </c>
      <c r="D5001" t="s">
        <v>371</v>
      </c>
      <c r="E5001" t="s">
        <v>370</v>
      </c>
      <c r="F5001">
        <v>5000</v>
      </c>
      <c r="G5001">
        <v>181</v>
      </c>
      <c r="H5001">
        <v>13.33</v>
      </c>
      <c r="I5001">
        <v>2.5590000000000002</v>
      </c>
      <c r="J5001">
        <v>1</v>
      </c>
      <c r="K5001">
        <v>1168</v>
      </c>
      <c r="L5001" t="s">
        <v>369</v>
      </c>
      <c r="M5001" t="s">
        <v>368</v>
      </c>
      <c r="N5001" s="8">
        <v>41962</v>
      </c>
      <c r="O5001">
        <v>0</v>
      </c>
      <c r="P5001">
        <v>0</v>
      </c>
      <c r="Q5001">
        <v>15927</v>
      </c>
      <c r="R5001">
        <v>1863.9</v>
      </c>
      <c r="S5001">
        <v>3.883</v>
      </c>
      <c r="T5001">
        <v>33</v>
      </c>
      <c r="U5001">
        <v>5648.1</v>
      </c>
      <c r="V5001">
        <v>3</v>
      </c>
      <c r="W5001">
        <v>1.7450000000000001</v>
      </c>
      <c r="X5001">
        <v>2.82</v>
      </c>
      <c r="Y5001" s="8">
        <v>41962</v>
      </c>
    </row>
    <row r="5002" spans="1:25" x14ac:dyDescent="0.25">
      <c r="A5002">
        <v>-111.975776</v>
      </c>
      <c r="B5002">
        <v>33.078931230000002</v>
      </c>
      <c r="C5002">
        <v>13</v>
      </c>
      <c r="D5002" t="s">
        <v>371</v>
      </c>
      <c r="E5002" t="s">
        <v>370</v>
      </c>
      <c r="F5002">
        <v>5001</v>
      </c>
      <c r="G5002">
        <v>180</v>
      </c>
      <c r="H5002">
        <v>13.33</v>
      </c>
      <c r="I5002">
        <v>2.657</v>
      </c>
      <c r="J5002">
        <v>1</v>
      </c>
      <c r="K5002">
        <v>1168</v>
      </c>
      <c r="L5002" t="s">
        <v>369</v>
      </c>
      <c r="M5002" t="s">
        <v>368</v>
      </c>
      <c r="N5002" s="8">
        <v>41962</v>
      </c>
      <c r="O5002">
        <v>0</v>
      </c>
      <c r="P5002">
        <v>0</v>
      </c>
      <c r="Q5002">
        <v>12934</v>
      </c>
      <c r="R5002">
        <v>1457.5</v>
      </c>
      <c r="S5002">
        <v>3.0369999999999999</v>
      </c>
      <c r="T5002">
        <v>33</v>
      </c>
      <c r="U5002">
        <v>4416.8</v>
      </c>
      <c r="V5002">
        <v>3</v>
      </c>
      <c r="W5002">
        <v>1.8120000000000001</v>
      </c>
      <c r="X5002">
        <v>2.9279999999999999</v>
      </c>
      <c r="Y5002" s="8">
        <v>41962</v>
      </c>
    </row>
    <row r="5003" spans="1:25" x14ac:dyDescent="0.25">
      <c r="A5003">
        <v>-111.97577613999999</v>
      </c>
      <c r="B5003">
        <v>33.078924190000002</v>
      </c>
      <c r="C5003">
        <v>13</v>
      </c>
      <c r="D5003" t="s">
        <v>371</v>
      </c>
      <c r="E5003" t="s">
        <v>370</v>
      </c>
      <c r="F5003">
        <v>5002</v>
      </c>
      <c r="G5003">
        <v>185</v>
      </c>
      <c r="H5003">
        <v>13.33</v>
      </c>
      <c r="I5003">
        <v>2.4279999999999999</v>
      </c>
      <c r="J5003">
        <v>1</v>
      </c>
      <c r="K5003">
        <v>1168</v>
      </c>
      <c r="L5003" t="s">
        <v>369</v>
      </c>
      <c r="M5003" t="s">
        <v>368</v>
      </c>
      <c r="N5003" s="8">
        <v>41962</v>
      </c>
      <c r="O5003">
        <v>0</v>
      </c>
      <c r="P5003">
        <v>0</v>
      </c>
      <c r="Q5003">
        <v>14513</v>
      </c>
      <c r="R5003">
        <v>1790.3</v>
      </c>
      <c r="S5003">
        <v>3.73</v>
      </c>
      <c r="T5003">
        <v>33</v>
      </c>
      <c r="U5003">
        <v>5425.1</v>
      </c>
      <c r="V5003">
        <v>3</v>
      </c>
      <c r="W5003">
        <v>1.655</v>
      </c>
      <c r="X5003">
        <v>2.6749999999999998</v>
      </c>
      <c r="Y5003" s="8">
        <v>41962</v>
      </c>
    </row>
    <row r="5004" spans="1:25" x14ac:dyDescent="0.25">
      <c r="A5004">
        <v>-111.97577717</v>
      </c>
      <c r="B5004">
        <v>33.078917220000001</v>
      </c>
      <c r="C5004">
        <v>13</v>
      </c>
      <c r="D5004" t="s">
        <v>371</v>
      </c>
      <c r="E5004" t="s">
        <v>370</v>
      </c>
      <c r="F5004">
        <v>5003</v>
      </c>
      <c r="G5004">
        <v>179</v>
      </c>
      <c r="H5004">
        <v>13.33</v>
      </c>
      <c r="I5004">
        <v>2.5590000000000002</v>
      </c>
      <c r="J5004">
        <v>1</v>
      </c>
      <c r="K5004">
        <v>1168</v>
      </c>
      <c r="L5004" t="s">
        <v>369</v>
      </c>
      <c r="M5004" t="s">
        <v>368</v>
      </c>
      <c r="N5004" s="8">
        <v>41962</v>
      </c>
      <c r="O5004">
        <v>0</v>
      </c>
      <c r="P5004">
        <v>0</v>
      </c>
      <c r="Q5004">
        <v>16490</v>
      </c>
      <c r="R5004">
        <v>1929.8</v>
      </c>
      <c r="S5004">
        <v>4.0199999999999996</v>
      </c>
      <c r="T5004">
        <v>33</v>
      </c>
      <c r="U5004">
        <v>5847.8</v>
      </c>
      <c r="V5004">
        <v>3</v>
      </c>
      <c r="W5004">
        <v>1.7450000000000001</v>
      </c>
      <c r="X5004">
        <v>2.82</v>
      </c>
      <c r="Y5004" s="8">
        <v>41962</v>
      </c>
    </row>
    <row r="5005" spans="1:25" x14ac:dyDescent="0.25">
      <c r="A5005">
        <v>-111.97577665999999</v>
      </c>
      <c r="B5005">
        <v>33.078910219999997</v>
      </c>
      <c r="C5005">
        <v>13</v>
      </c>
      <c r="D5005" t="s">
        <v>371</v>
      </c>
      <c r="E5005" t="s">
        <v>370</v>
      </c>
      <c r="F5005">
        <v>5004</v>
      </c>
      <c r="G5005">
        <v>182</v>
      </c>
      <c r="H5005">
        <v>13.33</v>
      </c>
      <c r="I5005">
        <v>2.69</v>
      </c>
      <c r="J5005">
        <v>1</v>
      </c>
      <c r="K5005">
        <v>1168</v>
      </c>
      <c r="L5005" t="s">
        <v>369</v>
      </c>
      <c r="M5005" t="s">
        <v>368</v>
      </c>
      <c r="N5005" s="8">
        <v>41962</v>
      </c>
      <c r="O5005">
        <v>0</v>
      </c>
      <c r="P5005">
        <v>0</v>
      </c>
      <c r="Q5005">
        <v>13562</v>
      </c>
      <c r="R5005">
        <v>1509.7</v>
      </c>
      <c r="S5005">
        <v>3.145</v>
      </c>
      <c r="T5005">
        <v>33</v>
      </c>
      <c r="U5005">
        <v>4575</v>
      </c>
      <c r="V5005">
        <v>3</v>
      </c>
      <c r="W5005">
        <v>1.8340000000000001</v>
      </c>
      <c r="X5005">
        <v>2.964</v>
      </c>
      <c r="Y5005" s="8">
        <v>41962</v>
      </c>
    </row>
    <row r="5006" spans="1:25" x14ac:dyDescent="0.25">
      <c r="A5006">
        <v>-111.97577651</v>
      </c>
      <c r="B5006">
        <v>33.07890321</v>
      </c>
      <c r="C5006">
        <v>13</v>
      </c>
      <c r="D5006" t="s">
        <v>371</v>
      </c>
      <c r="E5006" t="s">
        <v>370</v>
      </c>
      <c r="F5006">
        <v>5005</v>
      </c>
      <c r="G5006">
        <v>177</v>
      </c>
      <c r="H5006">
        <v>13.33</v>
      </c>
      <c r="I5006">
        <v>2.625</v>
      </c>
      <c r="J5006">
        <v>1</v>
      </c>
      <c r="K5006">
        <v>1167.9000000000001</v>
      </c>
      <c r="L5006" t="s">
        <v>369</v>
      </c>
      <c r="M5006" t="s">
        <v>368</v>
      </c>
      <c r="N5006" s="8">
        <v>41962</v>
      </c>
      <c r="O5006">
        <v>0</v>
      </c>
      <c r="P5006">
        <v>0</v>
      </c>
      <c r="Q5006">
        <v>16611</v>
      </c>
      <c r="R5006">
        <v>1895.3</v>
      </c>
      <c r="S5006">
        <v>3.9489999999999998</v>
      </c>
      <c r="T5006">
        <v>33</v>
      </c>
      <c r="U5006">
        <v>5743.4</v>
      </c>
      <c r="V5006">
        <v>3</v>
      </c>
      <c r="W5006">
        <v>1.79</v>
      </c>
      <c r="X5006">
        <v>2.8919999999999999</v>
      </c>
      <c r="Y5006" s="8">
        <v>41962</v>
      </c>
    </row>
    <row r="5007" spans="1:25" x14ac:dyDescent="0.25">
      <c r="A5007">
        <v>-111.97577617</v>
      </c>
      <c r="B5007">
        <v>33.07889522</v>
      </c>
      <c r="C5007">
        <v>13</v>
      </c>
      <c r="D5007" t="s">
        <v>371</v>
      </c>
      <c r="E5007" t="s">
        <v>370</v>
      </c>
      <c r="F5007">
        <v>5006</v>
      </c>
      <c r="G5007">
        <v>179</v>
      </c>
      <c r="H5007">
        <v>13.33</v>
      </c>
      <c r="I5007">
        <v>2.8220000000000001</v>
      </c>
      <c r="J5007">
        <v>1</v>
      </c>
      <c r="K5007">
        <v>1167.9000000000001</v>
      </c>
      <c r="L5007" t="s">
        <v>369</v>
      </c>
      <c r="M5007" t="s">
        <v>368</v>
      </c>
      <c r="N5007" s="8">
        <v>41962</v>
      </c>
      <c r="O5007">
        <v>0</v>
      </c>
      <c r="P5007">
        <v>0</v>
      </c>
      <c r="Q5007">
        <v>14939</v>
      </c>
      <c r="R5007">
        <v>1585.6</v>
      </c>
      <c r="S5007">
        <v>3.3029999999999999</v>
      </c>
      <c r="T5007">
        <v>33</v>
      </c>
      <c r="U5007">
        <v>4804.8</v>
      </c>
      <c r="V5007">
        <v>3</v>
      </c>
      <c r="W5007">
        <v>1.9239999999999999</v>
      </c>
      <c r="X5007">
        <v>3.109</v>
      </c>
      <c r="Y5007" s="8">
        <v>41962</v>
      </c>
    </row>
    <row r="5008" spans="1:25" x14ac:dyDescent="0.25">
      <c r="A5008">
        <v>-111.97577583</v>
      </c>
      <c r="B5008">
        <v>33.078888220000003</v>
      </c>
      <c r="C5008">
        <v>13</v>
      </c>
      <c r="D5008" t="s">
        <v>371</v>
      </c>
      <c r="E5008" t="s">
        <v>370</v>
      </c>
      <c r="F5008">
        <v>5007</v>
      </c>
      <c r="G5008">
        <v>181</v>
      </c>
      <c r="H5008">
        <v>13.33</v>
      </c>
      <c r="I5008">
        <v>2.5920000000000001</v>
      </c>
      <c r="J5008">
        <v>1</v>
      </c>
      <c r="K5008">
        <v>1167.9000000000001</v>
      </c>
      <c r="L5008" t="s">
        <v>369</v>
      </c>
      <c r="M5008" t="s">
        <v>368</v>
      </c>
      <c r="N5008" s="8">
        <v>41962</v>
      </c>
      <c r="O5008">
        <v>0</v>
      </c>
      <c r="P5008">
        <v>0</v>
      </c>
      <c r="Q5008">
        <v>16304</v>
      </c>
      <c r="R5008">
        <v>1883.8</v>
      </c>
      <c r="S5008">
        <v>3.9249999999999998</v>
      </c>
      <c r="T5008">
        <v>33</v>
      </c>
      <c r="U5008">
        <v>5708.5</v>
      </c>
      <c r="V5008">
        <v>3</v>
      </c>
      <c r="W5008">
        <v>1.7669999999999999</v>
      </c>
      <c r="X5008">
        <v>2.8559999999999999</v>
      </c>
      <c r="Y5008" s="8">
        <v>41962</v>
      </c>
    </row>
    <row r="5009" spans="1:25" x14ac:dyDescent="0.25">
      <c r="A5009">
        <v>-111.975776</v>
      </c>
      <c r="B5009">
        <v>33.07888123</v>
      </c>
      <c r="C5009">
        <v>13</v>
      </c>
      <c r="D5009" t="s">
        <v>371</v>
      </c>
      <c r="E5009" t="s">
        <v>370</v>
      </c>
      <c r="F5009">
        <v>5008</v>
      </c>
      <c r="G5009">
        <v>180</v>
      </c>
      <c r="H5009">
        <v>13.33</v>
      </c>
      <c r="I5009">
        <v>2.4609999999999999</v>
      </c>
      <c r="J5009">
        <v>1</v>
      </c>
      <c r="K5009">
        <v>1167.9000000000001</v>
      </c>
      <c r="L5009" t="s">
        <v>369</v>
      </c>
      <c r="M5009" t="s">
        <v>368</v>
      </c>
      <c r="N5009" s="8">
        <v>41962</v>
      </c>
      <c r="O5009">
        <v>0</v>
      </c>
      <c r="P5009">
        <v>0</v>
      </c>
      <c r="Q5009">
        <v>15769</v>
      </c>
      <c r="R5009">
        <v>1919.2</v>
      </c>
      <c r="S5009">
        <v>3.9980000000000002</v>
      </c>
      <c r="T5009">
        <v>33</v>
      </c>
      <c r="U5009">
        <v>5815.9</v>
      </c>
      <c r="V5009">
        <v>3</v>
      </c>
      <c r="W5009">
        <v>1.6779999999999999</v>
      </c>
      <c r="X5009">
        <v>2.7109999999999999</v>
      </c>
      <c r="Y5009" s="8">
        <v>41962</v>
      </c>
    </row>
    <row r="5010" spans="1:25" x14ac:dyDescent="0.25">
      <c r="A5010">
        <v>-111.97577631999999</v>
      </c>
      <c r="B5010">
        <v>33.078874210000002</v>
      </c>
      <c r="C5010">
        <v>13</v>
      </c>
      <c r="D5010" t="s">
        <v>371</v>
      </c>
      <c r="E5010" t="s">
        <v>370</v>
      </c>
      <c r="F5010">
        <v>5009</v>
      </c>
      <c r="G5010">
        <v>184</v>
      </c>
      <c r="H5010">
        <v>13.33</v>
      </c>
      <c r="I5010">
        <v>2.5920000000000001</v>
      </c>
      <c r="J5010">
        <v>1</v>
      </c>
      <c r="K5010">
        <v>1167.9000000000001</v>
      </c>
      <c r="L5010" t="s">
        <v>369</v>
      </c>
      <c r="M5010" t="s">
        <v>368</v>
      </c>
      <c r="N5010" s="8">
        <v>41962</v>
      </c>
      <c r="O5010">
        <v>0</v>
      </c>
      <c r="P5010">
        <v>0</v>
      </c>
      <c r="Q5010">
        <v>14346</v>
      </c>
      <c r="R5010">
        <v>1657.6</v>
      </c>
      <c r="S5010">
        <v>3.4529999999999998</v>
      </c>
      <c r="T5010">
        <v>33</v>
      </c>
      <c r="U5010">
        <v>5023.1000000000004</v>
      </c>
      <c r="V5010">
        <v>3</v>
      </c>
      <c r="W5010">
        <v>1.7669999999999999</v>
      </c>
      <c r="X5010">
        <v>2.8559999999999999</v>
      </c>
      <c r="Y5010" s="8">
        <v>41962</v>
      </c>
    </row>
    <row r="5011" spans="1:25" x14ac:dyDescent="0.25">
      <c r="A5011">
        <v>-111.97577717</v>
      </c>
      <c r="B5011">
        <v>33.078867219999999</v>
      </c>
      <c r="C5011">
        <v>13</v>
      </c>
      <c r="D5011" t="s">
        <v>371</v>
      </c>
      <c r="E5011" t="s">
        <v>370</v>
      </c>
      <c r="F5011">
        <v>5010</v>
      </c>
      <c r="G5011">
        <v>179</v>
      </c>
      <c r="H5011">
        <v>13.33</v>
      </c>
      <c r="I5011">
        <v>2.5259999999999998</v>
      </c>
      <c r="J5011">
        <v>1</v>
      </c>
      <c r="K5011">
        <v>1167.9000000000001</v>
      </c>
      <c r="L5011" t="s">
        <v>369</v>
      </c>
      <c r="M5011" t="s">
        <v>368</v>
      </c>
      <c r="N5011" s="8">
        <v>41962</v>
      </c>
      <c r="O5011">
        <v>0</v>
      </c>
      <c r="P5011">
        <v>0</v>
      </c>
      <c r="Q5011">
        <v>15097</v>
      </c>
      <c r="R5011">
        <v>1789.6</v>
      </c>
      <c r="S5011">
        <v>3.7280000000000002</v>
      </c>
      <c r="T5011">
        <v>33</v>
      </c>
      <c r="U5011">
        <v>5423.1</v>
      </c>
      <c r="V5011">
        <v>3</v>
      </c>
      <c r="W5011">
        <v>1.722</v>
      </c>
      <c r="X5011">
        <v>2.7839999999999998</v>
      </c>
      <c r="Y5011" s="8">
        <v>41962</v>
      </c>
    </row>
    <row r="5012" spans="1:25" x14ac:dyDescent="0.25">
      <c r="A5012">
        <v>-111.97577665999999</v>
      </c>
      <c r="B5012">
        <v>33.078860220000003</v>
      </c>
      <c r="C5012">
        <v>13</v>
      </c>
      <c r="D5012" t="s">
        <v>371</v>
      </c>
      <c r="E5012" t="s">
        <v>370</v>
      </c>
      <c r="F5012">
        <v>5011</v>
      </c>
      <c r="G5012">
        <v>182</v>
      </c>
      <c r="H5012">
        <v>13.33</v>
      </c>
      <c r="I5012">
        <v>2.657</v>
      </c>
      <c r="J5012">
        <v>1</v>
      </c>
      <c r="K5012">
        <v>1167.9000000000001</v>
      </c>
      <c r="L5012" t="s">
        <v>369</v>
      </c>
      <c r="M5012" t="s">
        <v>368</v>
      </c>
      <c r="N5012" s="8">
        <v>41962</v>
      </c>
      <c r="O5012">
        <v>0</v>
      </c>
      <c r="P5012">
        <v>0</v>
      </c>
      <c r="Q5012">
        <v>16208</v>
      </c>
      <c r="R5012">
        <v>1826.5</v>
      </c>
      <c r="S5012">
        <v>3.8050000000000002</v>
      </c>
      <c r="T5012">
        <v>33</v>
      </c>
      <c r="U5012">
        <v>5534.9</v>
      </c>
      <c r="V5012">
        <v>3</v>
      </c>
      <c r="W5012">
        <v>1.8120000000000001</v>
      </c>
      <c r="X5012">
        <v>2.9279999999999999</v>
      </c>
      <c r="Y5012" s="8">
        <v>41962</v>
      </c>
    </row>
    <row r="5013" spans="1:25" x14ac:dyDescent="0.25">
      <c r="A5013">
        <v>-111.97577683</v>
      </c>
      <c r="B5013">
        <v>33.078853219999999</v>
      </c>
      <c r="C5013">
        <v>13</v>
      </c>
      <c r="D5013" t="s">
        <v>371</v>
      </c>
      <c r="E5013" t="s">
        <v>370</v>
      </c>
      <c r="F5013">
        <v>5012</v>
      </c>
      <c r="G5013">
        <v>181</v>
      </c>
      <c r="H5013">
        <v>13.33</v>
      </c>
      <c r="I5013">
        <v>2.5259999999999998</v>
      </c>
      <c r="J5013">
        <v>1</v>
      </c>
      <c r="K5013">
        <v>1167.8</v>
      </c>
      <c r="L5013" t="s">
        <v>369</v>
      </c>
      <c r="M5013" t="s">
        <v>368</v>
      </c>
      <c r="N5013" s="8">
        <v>41962</v>
      </c>
      <c r="O5013">
        <v>0</v>
      </c>
      <c r="P5013">
        <v>0</v>
      </c>
      <c r="Q5013">
        <v>15098</v>
      </c>
      <c r="R5013">
        <v>1789.8</v>
      </c>
      <c r="S5013">
        <v>3.7290000000000001</v>
      </c>
      <c r="T5013">
        <v>33</v>
      </c>
      <c r="U5013">
        <v>5423.6</v>
      </c>
      <c r="V5013">
        <v>3</v>
      </c>
      <c r="W5013">
        <v>1.722</v>
      </c>
      <c r="X5013">
        <v>2.7839999999999998</v>
      </c>
      <c r="Y5013" s="8">
        <v>41962</v>
      </c>
    </row>
    <row r="5014" spans="1:25" x14ac:dyDescent="0.25">
      <c r="A5014">
        <v>-111.97577733999999</v>
      </c>
      <c r="B5014">
        <v>33.078846220000003</v>
      </c>
      <c r="C5014">
        <v>13</v>
      </c>
      <c r="D5014" t="s">
        <v>371</v>
      </c>
      <c r="E5014" t="s">
        <v>370</v>
      </c>
      <c r="F5014">
        <v>5013</v>
      </c>
      <c r="G5014">
        <v>178</v>
      </c>
      <c r="H5014">
        <v>13.33</v>
      </c>
      <c r="I5014">
        <v>2.5590000000000002</v>
      </c>
      <c r="J5014">
        <v>1</v>
      </c>
      <c r="K5014">
        <v>1167.8</v>
      </c>
      <c r="L5014" t="s">
        <v>369</v>
      </c>
      <c r="M5014" t="s">
        <v>368</v>
      </c>
      <c r="N5014" s="8">
        <v>41962</v>
      </c>
      <c r="O5014">
        <v>0</v>
      </c>
      <c r="P5014">
        <v>0</v>
      </c>
      <c r="Q5014">
        <v>15583</v>
      </c>
      <c r="R5014">
        <v>1823.6</v>
      </c>
      <c r="S5014">
        <v>3.7989999999999999</v>
      </c>
      <c r="T5014">
        <v>33</v>
      </c>
      <c r="U5014">
        <v>5526.2</v>
      </c>
      <c r="V5014">
        <v>3</v>
      </c>
      <c r="W5014">
        <v>1.7450000000000001</v>
      </c>
      <c r="X5014">
        <v>2.82</v>
      </c>
      <c r="Y5014" s="8">
        <v>41962</v>
      </c>
    </row>
    <row r="5015" spans="1:25" x14ac:dyDescent="0.25">
      <c r="A5015">
        <v>-111.97577649</v>
      </c>
      <c r="B5015">
        <v>33.078839209999998</v>
      </c>
      <c r="C5015">
        <v>13</v>
      </c>
      <c r="D5015" t="s">
        <v>371</v>
      </c>
      <c r="E5015" t="s">
        <v>370</v>
      </c>
      <c r="F5015">
        <v>5014</v>
      </c>
      <c r="G5015">
        <v>183</v>
      </c>
      <c r="H5015">
        <v>13.33</v>
      </c>
      <c r="I5015">
        <v>2.625</v>
      </c>
      <c r="J5015">
        <v>1</v>
      </c>
      <c r="K5015">
        <v>1167.8</v>
      </c>
      <c r="L5015" t="s">
        <v>369</v>
      </c>
      <c r="M5015" t="s">
        <v>368</v>
      </c>
      <c r="N5015" s="8">
        <v>41962</v>
      </c>
      <c r="O5015">
        <v>0</v>
      </c>
      <c r="P5015">
        <v>0</v>
      </c>
      <c r="Q5015">
        <v>15719</v>
      </c>
      <c r="R5015">
        <v>1793.5</v>
      </c>
      <c r="S5015">
        <v>3.7360000000000002</v>
      </c>
      <c r="T5015">
        <v>33</v>
      </c>
      <c r="U5015">
        <v>5434.9</v>
      </c>
      <c r="V5015">
        <v>3</v>
      </c>
      <c r="W5015">
        <v>1.79</v>
      </c>
      <c r="X5015">
        <v>2.8919999999999999</v>
      </c>
      <c r="Y5015" s="8">
        <v>41962</v>
      </c>
    </row>
    <row r="5016" spans="1:25" x14ac:dyDescent="0.25">
      <c r="A5016">
        <v>-111.97577699999999</v>
      </c>
      <c r="B5016">
        <v>33.078832230000003</v>
      </c>
      <c r="C5016">
        <v>13</v>
      </c>
      <c r="D5016" t="s">
        <v>371</v>
      </c>
      <c r="E5016" t="s">
        <v>370</v>
      </c>
      <c r="F5016">
        <v>5015</v>
      </c>
      <c r="G5016">
        <v>180</v>
      </c>
      <c r="H5016">
        <v>13.33</v>
      </c>
      <c r="I5016">
        <v>2.5259999999999998</v>
      </c>
      <c r="J5016">
        <v>1</v>
      </c>
      <c r="K5016">
        <v>1167.8</v>
      </c>
      <c r="L5016" t="s">
        <v>369</v>
      </c>
      <c r="M5016" t="s">
        <v>368</v>
      </c>
      <c r="N5016" s="8">
        <v>41962</v>
      </c>
      <c r="O5016">
        <v>0</v>
      </c>
      <c r="P5016">
        <v>0</v>
      </c>
      <c r="Q5016">
        <v>14597</v>
      </c>
      <c r="R5016">
        <v>1730.4</v>
      </c>
      <c r="S5016">
        <v>3.605</v>
      </c>
      <c r="T5016">
        <v>33</v>
      </c>
      <c r="U5016">
        <v>5243.5</v>
      </c>
      <c r="V5016">
        <v>3</v>
      </c>
      <c r="W5016">
        <v>1.722</v>
      </c>
      <c r="X5016">
        <v>2.7839999999999998</v>
      </c>
      <c r="Y5016" s="8">
        <v>41962</v>
      </c>
    </row>
    <row r="5017" spans="1:25" x14ac:dyDescent="0.25">
      <c r="A5017">
        <v>-111.97577649</v>
      </c>
      <c r="B5017">
        <v>33.078825209999998</v>
      </c>
      <c r="C5017">
        <v>13</v>
      </c>
      <c r="D5017" t="s">
        <v>371</v>
      </c>
      <c r="E5017" t="s">
        <v>370</v>
      </c>
      <c r="F5017">
        <v>5016</v>
      </c>
      <c r="G5017">
        <v>183</v>
      </c>
      <c r="H5017">
        <v>13.33</v>
      </c>
      <c r="I5017">
        <v>2.625</v>
      </c>
      <c r="J5017">
        <v>1</v>
      </c>
      <c r="K5017">
        <v>1167.8</v>
      </c>
      <c r="L5017" t="s">
        <v>369</v>
      </c>
      <c r="M5017" t="s">
        <v>368</v>
      </c>
      <c r="N5017" s="8">
        <v>41962</v>
      </c>
      <c r="O5017">
        <v>0</v>
      </c>
      <c r="P5017">
        <v>0</v>
      </c>
      <c r="Q5017">
        <v>16225</v>
      </c>
      <c r="R5017">
        <v>1851.3</v>
      </c>
      <c r="S5017">
        <v>3.8570000000000002</v>
      </c>
      <c r="T5017">
        <v>33</v>
      </c>
      <c r="U5017">
        <v>5610.1</v>
      </c>
      <c r="V5017">
        <v>3</v>
      </c>
      <c r="W5017">
        <v>1.79</v>
      </c>
      <c r="X5017">
        <v>2.8919999999999999</v>
      </c>
      <c r="Y5017" s="8">
        <v>41962</v>
      </c>
    </row>
    <row r="5018" spans="1:25" x14ac:dyDescent="0.25">
      <c r="A5018">
        <v>-111.97577783</v>
      </c>
      <c r="B5018">
        <v>33.078817219999998</v>
      </c>
      <c r="C5018">
        <v>13</v>
      </c>
      <c r="D5018" t="s">
        <v>371</v>
      </c>
      <c r="E5018" t="s">
        <v>370</v>
      </c>
      <c r="F5018">
        <v>5017</v>
      </c>
      <c r="G5018">
        <v>181</v>
      </c>
      <c r="H5018">
        <v>13.33</v>
      </c>
      <c r="I5018">
        <v>2.5920000000000001</v>
      </c>
      <c r="J5018">
        <v>1</v>
      </c>
      <c r="K5018">
        <v>1167.8</v>
      </c>
      <c r="L5018" t="s">
        <v>369</v>
      </c>
      <c r="M5018" t="s">
        <v>368</v>
      </c>
      <c r="N5018" s="8">
        <v>41962</v>
      </c>
      <c r="O5018">
        <v>0</v>
      </c>
      <c r="P5018">
        <v>0</v>
      </c>
      <c r="Q5018">
        <v>14011</v>
      </c>
      <c r="R5018">
        <v>1618.9</v>
      </c>
      <c r="S5018">
        <v>3.3730000000000002</v>
      </c>
      <c r="T5018">
        <v>33</v>
      </c>
      <c r="U5018">
        <v>4905.8999999999996</v>
      </c>
      <c r="V5018">
        <v>3</v>
      </c>
      <c r="W5018">
        <v>1.7669999999999999</v>
      </c>
      <c r="X5018">
        <v>2.8559999999999999</v>
      </c>
      <c r="Y5018" s="8">
        <v>41962</v>
      </c>
    </row>
    <row r="5019" spans="1:25" x14ac:dyDescent="0.25">
      <c r="A5019">
        <v>-111.97577751</v>
      </c>
      <c r="B5019">
        <v>33.07881021</v>
      </c>
      <c r="C5019">
        <v>13</v>
      </c>
      <c r="D5019" t="s">
        <v>371</v>
      </c>
      <c r="E5019" t="s">
        <v>370</v>
      </c>
      <c r="F5019">
        <v>5018</v>
      </c>
      <c r="G5019">
        <v>177</v>
      </c>
      <c r="H5019">
        <v>13.33</v>
      </c>
      <c r="I5019">
        <v>2.625</v>
      </c>
      <c r="J5019">
        <v>1</v>
      </c>
      <c r="K5019">
        <v>1167.9000000000001</v>
      </c>
      <c r="L5019" t="s">
        <v>369</v>
      </c>
      <c r="M5019" t="s">
        <v>368</v>
      </c>
      <c r="N5019" s="8">
        <v>41962</v>
      </c>
      <c r="O5019">
        <v>0</v>
      </c>
      <c r="P5019">
        <v>0</v>
      </c>
      <c r="Q5019">
        <v>14374</v>
      </c>
      <c r="R5019">
        <v>1640</v>
      </c>
      <c r="S5019">
        <v>3.4169999999999998</v>
      </c>
      <c r="T5019">
        <v>33</v>
      </c>
      <c r="U5019">
        <v>4969.8</v>
      </c>
      <c r="V5019">
        <v>3</v>
      </c>
      <c r="W5019">
        <v>1.79</v>
      </c>
      <c r="X5019">
        <v>2.8919999999999999</v>
      </c>
      <c r="Y5019" s="8">
        <v>41962</v>
      </c>
    </row>
    <row r="5020" spans="1:25" x14ac:dyDescent="0.25">
      <c r="A5020">
        <v>-111.97577800000001</v>
      </c>
      <c r="B5020">
        <v>33.078803229999998</v>
      </c>
      <c r="C5020">
        <v>13</v>
      </c>
      <c r="D5020" t="s">
        <v>371</v>
      </c>
      <c r="E5020" t="s">
        <v>370</v>
      </c>
      <c r="F5020">
        <v>5019</v>
      </c>
      <c r="G5020">
        <v>180</v>
      </c>
      <c r="H5020">
        <v>13.33</v>
      </c>
      <c r="I5020">
        <v>2.69</v>
      </c>
      <c r="J5020">
        <v>1</v>
      </c>
      <c r="K5020">
        <v>1167.8</v>
      </c>
      <c r="L5020" t="s">
        <v>369</v>
      </c>
      <c r="M5020" t="s">
        <v>368</v>
      </c>
      <c r="N5020" s="8">
        <v>41962</v>
      </c>
      <c r="O5020">
        <v>0</v>
      </c>
      <c r="P5020">
        <v>0</v>
      </c>
      <c r="Q5020">
        <v>13075</v>
      </c>
      <c r="R5020">
        <v>1455.5</v>
      </c>
      <c r="S5020">
        <v>3.032</v>
      </c>
      <c r="T5020">
        <v>33</v>
      </c>
      <c r="U5020">
        <v>4410.5</v>
      </c>
      <c r="V5020">
        <v>3</v>
      </c>
      <c r="W5020">
        <v>1.8340000000000001</v>
      </c>
      <c r="X5020">
        <v>2.964</v>
      </c>
      <c r="Y5020" s="8">
        <v>41962</v>
      </c>
    </row>
    <row r="5021" spans="1:25" x14ac:dyDescent="0.25">
      <c r="A5021">
        <v>-111.97577699999999</v>
      </c>
      <c r="B5021">
        <v>33.078796230000002</v>
      </c>
      <c r="C5021">
        <v>13</v>
      </c>
      <c r="D5021" t="s">
        <v>371</v>
      </c>
      <c r="E5021" t="s">
        <v>370</v>
      </c>
      <c r="F5021">
        <v>5020</v>
      </c>
      <c r="G5021">
        <v>180</v>
      </c>
      <c r="H5021">
        <v>13.33</v>
      </c>
      <c r="I5021">
        <v>2.625</v>
      </c>
      <c r="J5021">
        <v>1</v>
      </c>
      <c r="K5021">
        <v>1167.8</v>
      </c>
      <c r="L5021" t="s">
        <v>369</v>
      </c>
      <c r="M5021" t="s">
        <v>368</v>
      </c>
      <c r="N5021" s="8">
        <v>41962</v>
      </c>
      <c r="O5021">
        <v>0</v>
      </c>
      <c r="P5021">
        <v>0</v>
      </c>
      <c r="Q5021">
        <v>12767</v>
      </c>
      <c r="R5021">
        <v>1456.7</v>
      </c>
      <c r="S5021">
        <v>3.0350000000000001</v>
      </c>
      <c r="T5021">
        <v>33</v>
      </c>
      <c r="U5021">
        <v>4414.2</v>
      </c>
      <c r="V5021">
        <v>3</v>
      </c>
      <c r="W5021">
        <v>1.79</v>
      </c>
      <c r="X5021">
        <v>2.8919999999999999</v>
      </c>
      <c r="Y5021" s="8">
        <v>41962</v>
      </c>
    </row>
    <row r="5022" spans="1:25" x14ac:dyDescent="0.25">
      <c r="A5022">
        <v>-111.97577766000001</v>
      </c>
      <c r="B5022">
        <v>33.078789219999997</v>
      </c>
      <c r="C5022">
        <v>13</v>
      </c>
      <c r="D5022" t="s">
        <v>371</v>
      </c>
      <c r="E5022" t="s">
        <v>370</v>
      </c>
      <c r="F5022">
        <v>5021</v>
      </c>
      <c r="G5022">
        <v>182</v>
      </c>
      <c r="H5022">
        <v>13.33</v>
      </c>
      <c r="I5022">
        <v>2.5259999999999998</v>
      </c>
      <c r="J5022">
        <v>1</v>
      </c>
      <c r="K5022">
        <v>1167.9000000000001</v>
      </c>
      <c r="L5022" t="s">
        <v>369</v>
      </c>
      <c r="M5022" t="s">
        <v>368</v>
      </c>
      <c r="N5022" s="8">
        <v>41962</v>
      </c>
      <c r="O5022">
        <v>0</v>
      </c>
      <c r="P5022">
        <v>0</v>
      </c>
      <c r="Q5022">
        <v>14886</v>
      </c>
      <c r="R5022">
        <v>1764.7</v>
      </c>
      <c r="S5022">
        <v>3.6760000000000002</v>
      </c>
      <c r="T5022">
        <v>33</v>
      </c>
      <c r="U5022">
        <v>5347.6</v>
      </c>
      <c r="V5022">
        <v>3</v>
      </c>
      <c r="W5022">
        <v>1.722</v>
      </c>
      <c r="X5022">
        <v>2.7839999999999998</v>
      </c>
      <c r="Y5022" s="8">
        <v>41962</v>
      </c>
    </row>
    <row r="5023" spans="1:25" x14ac:dyDescent="0.25">
      <c r="A5023">
        <v>-111.97577783</v>
      </c>
      <c r="B5023">
        <v>33.078782220000001</v>
      </c>
      <c r="C5023">
        <v>13</v>
      </c>
      <c r="D5023" t="s">
        <v>371</v>
      </c>
      <c r="E5023" t="s">
        <v>370</v>
      </c>
      <c r="F5023">
        <v>5022</v>
      </c>
      <c r="G5023">
        <v>181</v>
      </c>
      <c r="H5023">
        <v>13.33</v>
      </c>
      <c r="I5023">
        <v>2.657</v>
      </c>
      <c r="J5023">
        <v>1</v>
      </c>
      <c r="K5023">
        <v>1167.8</v>
      </c>
      <c r="L5023" t="s">
        <v>369</v>
      </c>
      <c r="M5023" t="s">
        <v>368</v>
      </c>
      <c r="N5023" s="8">
        <v>41962</v>
      </c>
      <c r="O5023">
        <v>0</v>
      </c>
      <c r="P5023">
        <v>0</v>
      </c>
      <c r="Q5023">
        <v>13701</v>
      </c>
      <c r="R5023">
        <v>1544</v>
      </c>
      <c r="S5023">
        <v>3.2170000000000001</v>
      </c>
      <c r="T5023">
        <v>33</v>
      </c>
      <c r="U5023">
        <v>4678.7</v>
      </c>
      <c r="V5023">
        <v>3</v>
      </c>
      <c r="W5023">
        <v>1.8120000000000001</v>
      </c>
      <c r="X5023">
        <v>2.9279999999999999</v>
      </c>
      <c r="Y5023" s="8">
        <v>41962</v>
      </c>
    </row>
    <row r="5024" spans="1:25" x14ac:dyDescent="0.25">
      <c r="A5024">
        <v>-111.97577800000001</v>
      </c>
      <c r="B5024">
        <v>33.078775229999998</v>
      </c>
      <c r="C5024">
        <v>13</v>
      </c>
      <c r="D5024" t="s">
        <v>371</v>
      </c>
      <c r="E5024" t="s">
        <v>370</v>
      </c>
      <c r="F5024">
        <v>5023</v>
      </c>
      <c r="G5024">
        <v>180</v>
      </c>
      <c r="H5024">
        <v>13.33</v>
      </c>
      <c r="I5024">
        <v>2.4929999999999999</v>
      </c>
      <c r="J5024">
        <v>1</v>
      </c>
      <c r="K5024">
        <v>1167.9000000000001</v>
      </c>
      <c r="L5024" t="s">
        <v>369</v>
      </c>
      <c r="M5024" t="s">
        <v>368</v>
      </c>
      <c r="N5024" s="8">
        <v>41962</v>
      </c>
      <c r="O5024">
        <v>0</v>
      </c>
      <c r="P5024">
        <v>0</v>
      </c>
      <c r="Q5024">
        <v>13639</v>
      </c>
      <c r="R5024">
        <v>1638.1</v>
      </c>
      <c r="S5024">
        <v>3.4129999999999998</v>
      </c>
      <c r="T5024">
        <v>33</v>
      </c>
      <c r="U5024">
        <v>4964</v>
      </c>
      <c r="V5024">
        <v>3</v>
      </c>
      <c r="W5024">
        <v>1.7</v>
      </c>
      <c r="X5024">
        <v>2.7480000000000002</v>
      </c>
      <c r="Y5024" s="8">
        <v>41962</v>
      </c>
    </row>
    <row r="5025" spans="1:25" x14ac:dyDescent="0.25">
      <c r="A5025">
        <v>-111.97577797</v>
      </c>
      <c r="B5025">
        <v>33.07876718</v>
      </c>
      <c r="C5025">
        <v>13</v>
      </c>
      <c r="D5025" t="s">
        <v>371</v>
      </c>
      <c r="E5025" t="s">
        <v>370</v>
      </c>
      <c r="F5025">
        <v>5024</v>
      </c>
      <c r="G5025">
        <v>186</v>
      </c>
      <c r="H5025">
        <v>13.33</v>
      </c>
      <c r="I5025">
        <v>2.5259999999999998</v>
      </c>
      <c r="J5025">
        <v>1</v>
      </c>
      <c r="K5025">
        <v>1167.8</v>
      </c>
      <c r="L5025" t="s">
        <v>369</v>
      </c>
      <c r="M5025" t="s">
        <v>368</v>
      </c>
      <c r="N5025" s="8">
        <v>41962</v>
      </c>
      <c r="O5025">
        <v>0</v>
      </c>
      <c r="P5025">
        <v>0</v>
      </c>
      <c r="Q5025">
        <v>14511</v>
      </c>
      <c r="R5025">
        <v>1720.2</v>
      </c>
      <c r="S5025">
        <v>3.5840000000000001</v>
      </c>
      <c r="T5025">
        <v>33</v>
      </c>
      <c r="U5025">
        <v>5212.8</v>
      </c>
      <c r="V5025">
        <v>3</v>
      </c>
      <c r="W5025">
        <v>1.722</v>
      </c>
      <c r="X5025">
        <v>2.7839999999999998</v>
      </c>
      <c r="Y5025" s="8">
        <v>41962</v>
      </c>
    </row>
    <row r="5026" spans="1:25" x14ac:dyDescent="0.25">
      <c r="A5026">
        <v>-111.97577834000001</v>
      </c>
      <c r="B5026">
        <v>33.078760219999999</v>
      </c>
      <c r="C5026">
        <v>13</v>
      </c>
      <c r="D5026" t="s">
        <v>371</v>
      </c>
      <c r="E5026" t="s">
        <v>370</v>
      </c>
      <c r="F5026">
        <v>5025</v>
      </c>
      <c r="G5026">
        <v>178</v>
      </c>
      <c r="H5026">
        <v>13.33</v>
      </c>
      <c r="I5026">
        <v>2.7229999999999999</v>
      </c>
      <c r="J5026">
        <v>1</v>
      </c>
      <c r="K5026">
        <v>1167.7</v>
      </c>
      <c r="L5026" t="s">
        <v>369</v>
      </c>
      <c r="M5026" t="s">
        <v>368</v>
      </c>
      <c r="N5026" s="8">
        <v>41962</v>
      </c>
      <c r="O5026">
        <v>0</v>
      </c>
      <c r="P5026">
        <v>0</v>
      </c>
      <c r="Q5026">
        <v>15316</v>
      </c>
      <c r="R5026">
        <v>1684.4</v>
      </c>
      <c r="S5026">
        <v>3.5089999999999999</v>
      </c>
      <c r="T5026">
        <v>33</v>
      </c>
      <c r="U5026">
        <v>5104.3</v>
      </c>
      <c r="V5026">
        <v>3</v>
      </c>
      <c r="W5026">
        <v>1.857</v>
      </c>
      <c r="X5026">
        <v>3.0009999999999999</v>
      </c>
      <c r="Y5026" s="8">
        <v>41962</v>
      </c>
    </row>
    <row r="5027" spans="1:25" x14ac:dyDescent="0.25">
      <c r="A5027">
        <v>-111.97577783</v>
      </c>
      <c r="B5027">
        <v>33.078753220000003</v>
      </c>
      <c r="C5027">
        <v>13</v>
      </c>
      <c r="D5027" t="s">
        <v>371</v>
      </c>
      <c r="E5027" t="s">
        <v>370</v>
      </c>
      <c r="F5027">
        <v>5026</v>
      </c>
      <c r="G5027">
        <v>181</v>
      </c>
      <c r="H5027">
        <v>13.33</v>
      </c>
      <c r="I5027">
        <v>2.5590000000000002</v>
      </c>
      <c r="J5027">
        <v>1</v>
      </c>
      <c r="K5027">
        <v>1167.8</v>
      </c>
      <c r="L5027" t="s">
        <v>369</v>
      </c>
      <c r="M5027" t="s">
        <v>368</v>
      </c>
      <c r="N5027" s="8">
        <v>41962</v>
      </c>
      <c r="O5027">
        <v>0</v>
      </c>
      <c r="P5027">
        <v>0</v>
      </c>
      <c r="Q5027">
        <v>13927</v>
      </c>
      <c r="R5027">
        <v>1629.8</v>
      </c>
      <c r="S5027">
        <v>3.395</v>
      </c>
      <c r="T5027">
        <v>33</v>
      </c>
      <c r="U5027">
        <v>4938.8999999999996</v>
      </c>
      <c r="V5027">
        <v>3</v>
      </c>
      <c r="W5027">
        <v>1.7450000000000001</v>
      </c>
      <c r="X5027">
        <v>2.82</v>
      </c>
      <c r="Y5027" s="8">
        <v>41962</v>
      </c>
    </row>
    <row r="5028" spans="1:25" x14ac:dyDescent="0.25">
      <c r="A5028">
        <v>-111.97577817</v>
      </c>
      <c r="B5028">
        <v>33.078746219999999</v>
      </c>
      <c r="C5028">
        <v>13</v>
      </c>
      <c r="D5028" t="s">
        <v>371</v>
      </c>
      <c r="E5028" t="s">
        <v>370</v>
      </c>
      <c r="F5028">
        <v>5027</v>
      </c>
      <c r="G5028">
        <v>179</v>
      </c>
      <c r="H5028">
        <v>13.33</v>
      </c>
      <c r="I5028">
        <v>2.69</v>
      </c>
      <c r="J5028">
        <v>1</v>
      </c>
      <c r="K5028">
        <v>1167.8</v>
      </c>
      <c r="L5028" t="s">
        <v>369</v>
      </c>
      <c r="M5028" t="s">
        <v>368</v>
      </c>
      <c r="N5028" s="8">
        <v>41962</v>
      </c>
      <c r="O5028">
        <v>0</v>
      </c>
      <c r="P5028">
        <v>0</v>
      </c>
      <c r="Q5028">
        <v>12264</v>
      </c>
      <c r="R5028">
        <v>1365.2</v>
      </c>
      <c r="S5028">
        <v>2.8439999999999999</v>
      </c>
      <c r="T5028">
        <v>33</v>
      </c>
      <c r="U5028">
        <v>4136.8999999999996</v>
      </c>
      <c r="V5028">
        <v>3</v>
      </c>
      <c r="W5028">
        <v>1.8340000000000001</v>
      </c>
      <c r="X5028">
        <v>2.964</v>
      </c>
      <c r="Y5028" s="8">
        <v>41962</v>
      </c>
    </row>
    <row r="5029" spans="1:25" x14ac:dyDescent="0.25">
      <c r="A5029">
        <v>-111.97577800000001</v>
      </c>
      <c r="B5029">
        <v>33.078739229999996</v>
      </c>
      <c r="C5029">
        <v>13</v>
      </c>
      <c r="D5029" t="s">
        <v>371</v>
      </c>
      <c r="E5029" t="s">
        <v>370</v>
      </c>
      <c r="F5029">
        <v>5028</v>
      </c>
      <c r="G5029">
        <v>180</v>
      </c>
      <c r="H5029">
        <v>13.33</v>
      </c>
      <c r="I5029">
        <v>2.5590000000000002</v>
      </c>
      <c r="J5029">
        <v>1</v>
      </c>
      <c r="K5029">
        <v>1167.7</v>
      </c>
      <c r="L5029" t="s">
        <v>369</v>
      </c>
      <c r="M5029" t="s">
        <v>368</v>
      </c>
      <c r="N5029" s="8">
        <v>41962</v>
      </c>
      <c r="O5029">
        <v>0</v>
      </c>
      <c r="P5029">
        <v>0</v>
      </c>
      <c r="Q5029">
        <v>15049</v>
      </c>
      <c r="R5029">
        <v>1761.1</v>
      </c>
      <c r="S5029">
        <v>3.669</v>
      </c>
      <c r="T5029">
        <v>33</v>
      </c>
      <c r="U5029">
        <v>5336.7</v>
      </c>
      <c r="V5029">
        <v>3</v>
      </c>
      <c r="W5029">
        <v>1.7450000000000001</v>
      </c>
      <c r="X5029">
        <v>2.82</v>
      </c>
      <c r="Y5029" s="8">
        <v>41962</v>
      </c>
    </row>
    <row r="5030" spans="1:25" x14ac:dyDescent="0.25">
      <c r="A5030">
        <v>-111.97577783</v>
      </c>
      <c r="B5030">
        <v>33.078732219999999</v>
      </c>
      <c r="C5030">
        <v>13</v>
      </c>
      <c r="D5030" t="s">
        <v>371</v>
      </c>
      <c r="E5030" t="s">
        <v>370</v>
      </c>
      <c r="F5030">
        <v>5029</v>
      </c>
      <c r="G5030">
        <v>181</v>
      </c>
      <c r="H5030">
        <v>13.33</v>
      </c>
      <c r="I5030">
        <v>2.625</v>
      </c>
      <c r="J5030">
        <v>1</v>
      </c>
      <c r="K5030">
        <v>1167.5999999999999</v>
      </c>
      <c r="L5030" t="s">
        <v>369</v>
      </c>
      <c r="M5030" t="s">
        <v>368</v>
      </c>
      <c r="N5030" s="8">
        <v>41962</v>
      </c>
      <c r="O5030">
        <v>0</v>
      </c>
      <c r="P5030">
        <v>0</v>
      </c>
      <c r="Q5030">
        <v>15382</v>
      </c>
      <c r="R5030">
        <v>1755.1</v>
      </c>
      <c r="S5030">
        <v>3.6560000000000001</v>
      </c>
      <c r="T5030">
        <v>33</v>
      </c>
      <c r="U5030">
        <v>5318.4</v>
      </c>
      <c r="V5030">
        <v>3</v>
      </c>
      <c r="W5030">
        <v>1.79</v>
      </c>
      <c r="X5030">
        <v>2.8919999999999999</v>
      </c>
      <c r="Y5030" s="8">
        <v>41962</v>
      </c>
    </row>
    <row r="5031" spans="1:25" x14ac:dyDescent="0.25">
      <c r="A5031">
        <v>-111.97577783</v>
      </c>
      <c r="B5031">
        <v>33.078725220000003</v>
      </c>
      <c r="C5031">
        <v>13</v>
      </c>
      <c r="D5031" t="s">
        <v>371</v>
      </c>
      <c r="E5031" t="s">
        <v>370</v>
      </c>
      <c r="F5031">
        <v>5030</v>
      </c>
      <c r="G5031">
        <v>181</v>
      </c>
      <c r="H5031">
        <v>13.33</v>
      </c>
      <c r="I5031">
        <v>2.4609999999999999</v>
      </c>
      <c r="J5031">
        <v>1</v>
      </c>
      <c r="K5031">
        <v>1167.5999999999999</v>
      </c>
      <c r="L5031" t="s">
        <v>369</v>
      </c>
      <c r="M5031" t="s">
        <v>368</v>
      </c>
      <c r="N5031" s="8">
        <v>41962</v>
      </c>
      <c r="O5031">
        <v>0</v>
      </c>
      <c r="P5031">
        <v>0</v>
      </c>
      <c r="Q5031">
        <v>13906</v>
      </c>
      <c r="R5031">
        <v>1692.4</v>
      </c>
      <c r="S5031">
        <v>3.5259999999999998</v>
      </c>
      <c r="T5031">
        <v>33</v>
      </c>
      <c r="U5031">
        <v>5128.6000000000004</v>
      </c>
      <c r="V5031">
        <v>3</v>
      </c>
      <c r="W5031">
        <v>1.6779999999999999</v>
      </c>
      <c r="X5031">
        <v>2.7109999999999999</v>
      </c>
      <c r="Y5031" s="8">
        <v>41962</v>
      </c>
    </row>
    <row r="5032" spans="1:25" x14ac:dyDescent="0.25">
      <c r="A5032">
        <v>-111.97577732000001</v>
      </c>
      <c r="B5032">
        <v>33.078718209999998</v>
      </c>
      <c r="C5032">
        <v>13</v>
      </c>
      <c r="D5032" t="s">
        <v>371</v>
      </c>
      <c r="E5032" t="s">
        <v>370</v>
      </c>
      <c r="F5032">
        <v>5031</v>
      </c>
      <c r="G5032">
        <v>184</v>
      </c>
      <c r="H5032">
        <v>13.33</v>
      </c>
      <c r="I5032">
        <v>2.5590000000000002</v>
      </c>
      <c r="J5032">
        <v>1</v>
      </c>
      <c r="K5032">
        <v>1167.5</v>
      </c>
      <c r="L5032" t="s">
        <v>369</v>
      </c>
      <c r="M5032" t="s">
        <v>368</v>
      </c>
      <c r="N5032" s="8">
        <v>41962</v>
      </c>
      <c r="O5032">
        <v>0</v>
      </c>
      <c r="P5032">
        <v>0</v>
      </c>
      <c r="Q5032">
        <v>13115</v>
      </c>
      <c r="R5032">
        <v>1534.9</v>
      </c>
      <c r="S5032">
        <v>3.198</v>
      </c>
      <c r="T5032">
        <v>33</v>
      </c>
      <c r="U5032">
        <v>4651.1000000000004</v>
      </c>
      <c r="V5032">
        <v>3</v>
      </c>
      <c r="W5032">
        <v>1.7450000000000001</v>
      </c>
      <c r="X5032">
        <v>2.82</v>
      </c>
      <c r="Y5032" s="8">
        <v>41962</v>
      </c>
    </row>
    <row r="5033" spans="1:25" x14ac:dyDescent="0.25">
      <c r="A5033">
        <v>-111.97577800000001</v>
      </c>
      <c r="B5033">
        <v>33.078711230000003</v>
      </c>
      <c r="C5033">
        <v>13</v>
      </c>
      <c r="D5033" t="s">
        <v>371</v>
      </c>
      <c r="E5033" t="s">
        <v>370</v>
      </c>
      <c r="F5033">
        <v>5032</v>
      </c>
      <c r="G5033">
        <v>180</v>
      </c>
      <c r="H5033">
        <v>13.33</v>
      </c>
      <c r="I5033">
        <v>2.395</v>
      </c>
      <c r="J5033">
        <v>1</v>
      </c>
      <c r="K5033">
        <v>1167.5999999999999</v>
      </c>
      <c r="L5033" t="s">
        <v>369</v>
      </c>
      <c r="M5033" t="s">
        <v>368</v>
      </c>
      <c r="N5033" s="8">
        <v>41962</v>
      </c>
      <c r="O5033">
        <v>0</v>
      </c>
      <c r="P5033">
        <v>0</v>
      </c>
      <c r="Q5033">
        <v>14576</v>
      </c>
      <c r="R5033">
        <v>1822.6</v>
      </c>
      <c r="S5033">
        <v>3.7970000000000002</v>
      </c>
      <c r="T5033">
        <v>33</v>
      </c>
      <c r="U5033">
        <v>5522.9</v>
      </c>
      <c r="V5033">
        <v>3</v>
      </c>
      <c r="W5033">
        <v>1.633</v>
      </c>
      <c r="X5033">
        <v>2.6389999999999998</v>
      </c>
      <c r="Y5033" s="8">
        <v>41962</v>
      </c>
    </row>
    <row r="5034" spans="1:25" x14ac:dyDescent="0.25">
      <c r="A5034">
        <v>-111.97577800000001</v>
      </c>
      <c r="B5034">
        <v>33.078703230000002</v>
      </c>
      <c r="C5034">
        <v>13</v>
      </c>
      <c r="D5034" t="s">
        <v>371</v>
      </c>
      <c r="E5034" t="s">
        <v>370</v>
      </c>
      <c r="F5034">
        <v>5033</v>
      </c>
      <c r="G5034">
        <v>180</v>
      </c>
      <c r="H5034">
        <v>13.33</v>
      </c>
      <c r="I5034">
        <v>2.625</v>
      </c>
      <c r="J5034">
        <v>1</v>
      </c>
      <c r="K5034">
        <v>1167.5999999999999</v>
      </c>
      <c r="L5034" t="s">
        <v>369</v>
      </c>
      <c r="M5034" t="s">
        <v>368</v>
      </c>
      <c r="N5034" s="8">
        <v>41962</v>
      </c>
      <c r="O5034">
        <v>0</v>
      </c>
      <c r="P5034">
        <v>0</v>
      </c>
      <c r="Q5034">
        <v>13247</v>
      </c>
      <c r="R5034">
        <v>1511.5</v>
      </c>
      <c r="S5034">
        <v>3.149</v>
      </c>
      <c r="T5034">
        <v>33</v>
      </c>
      <c r="U5034">
        <v>4580.2</v>
      </c>
      <c r="V5034">
        <v>3</v>
      </c>
      <c r="W5034">
        <v>1.79</v>
      </c>
      <c r="X5034">
        <v>2.8919999999999999</v>
      </c>
      <c r="Y5034" s="8">
        <v>41962</v>
      </c>
    </row>
    <row r="5035" spans="1:25" x14ac:dyDescent="0.25">
      <c r="A5035">
        <v>-111.97577934</v>
      </c>
      <c r="B5035">
        <v>33.078696219999998</v>
      </c>
      <c r="C5035">
        <v>13</v>
      </c>
      <c r="D5035" t="s">
        <v>371</v>
      </c>
      <c r="E5035" t="s">
        <v>370</v>
      </c>
      <c r="F5035">
        <v>5034</v>
      </c>
      <c r="G5035">
        <v>178</v>
      </c>
      <c r="H5035">
        <v>13.33</v>
      </c>
      <c r="I5035">
        <v>2.625</v>
      </c>
      <c r="J5035">
        <v>1</v>
      </c>
      <c r="K5035">
        <v>1167.5999999999999</v>
      </c>
      <c r="L5035" t="s">
        <v>369</v>
      </c>
      <c r="M5035" t="s">
        <v>368</v>
      </c>
      <c r="N5035" s="8">
        <v>41962</v>
      </c>
      <c r="O5035">
        <v>0</v>
      </c>
      <c r="P5035">
        <v>0</v>
      </c>
      <c r="Q5035">
        <v>15756</v>
      </c>
      <c r="R5035">
        <v>1797.8</v>
      </c>
      <c r="S5035">
        <v>3.7450000000000001</v>
      </c>
      <c r="T5035">
        <v>33</v>
      </c>
      <c r="U5035">
        <v>5447.9</v>
      </c>
      <c r="V5035">
        <v>3</v>
      </c>
      <c r="W5035">
        <v>1.79</v>
      </c>
      <c r="X5035">
        <v>2.8919999999999999</v>
      </c>
      <c r="Y5035" s="8">
        <v>41962</v>
      </c>
    </row>
    <row r="5036" spans="1:25" x14ac:dyDescent="0.25">
      <c r="A5036">
        <v>-111.97577851</v>
      </c>
      <c r="B5036">
        <v>33.07868921</v>
      </c>
      <c r="C5036">
        <v>13</v>
      </c>
      <c r="D5036" t="s">
        <v>371</v>
      </c>
      <c r="E5036" t="s">
        <v>370</v>
      </c>
      <c r="F5036">
        <v>5035</v>
      </c>
      <c r="G5036">
        <v>177</v>
      </c>
      <c r="H5036">
        <v>13.33</v>
      </c>
      <c r="I5036">
        <v>2.4929999999999999</v>
      </c>
      <c r="J5036">
        <v>1</v>
      </c>
      <c r="K5036">
        <v>1167.5999999999999</v>
      </c>
      <c r="L5036" t="s">
        <v>369</v>
      </c>
      <c r="M5036" t="s">
        <v>368</v>
      </c>
      <c r="N5036" s="8">
        <v>41962</v>
      </c>
      <c r="O5036">
        <v>0</v>
      </c>
      <c r="P5036">
        <v>0</v>
      </c>
      <c r="Q5036">
        <v>12607</v>
      </c>
      <c r="R5036">
        <v>1514.2</v>
      </c>
      <c r="S5036">
        <v>3.1549999999999998</v>
      </c>
      <c r="T5036">
        <v>33</v>
      </c>
      <c r="U5036">
        <v>4588.3999999999996</v>
      </c>
      <c r="V5036">
        <v>3</v>
      </c>
      <c r="W5036">
        <v>1.7</v>
      </c>
      <c r="X5036">
        <v>2.7480000000000002</v>
      </c>
      <c r="Y5036" s="8">
        <v>41962</v>
      </c>
    </row>
    <row r="5037" spans="1:25" x14ac:dyDescent="0.25">
      <c r="A5037">
        <v>-111.97577883</v>
      </c>
      <c r="B5037">
        <v>33.078682219999997</v>
      </c>
      <c r="C5037">
        <v>13</v>
      </c>
      <c r="D5037" t="s">
        <v>371</v>
      </c>
      <c r="E5037" t="s">
        <v>370</v>
      </c>
      <c r="F5037">
        <v>5036</v>
      </c>
      <c r="G5037">
        <v>181</v>
      </c>
      <c r="H5037">
        <v>13.33</v>
      </c>
      <c r="I5037">
        <v>2.5920000000000001</v>
      </c>
      <c r="J5037">
        <v>1</v>
      </c>
      <c r="K5037">
        <v>1167.5</v>
      </c>
      <c r="L5037" t="s">
        <v>369</v>
      </c>
      <c r="M5037" t="s">
        <v>368</v>
      </c>
      <c r="N5037" s="8">
        <v>41962</v>
      </c>
      <c r="O5037">
        <v>0</v>
      </c>
      <c r="P5037">
        <v>0</v>
      </c>
      <c r="Q5037">
        <v>13101</v>
      </c>
      <c r="R5037">
        <v>1513.7</v>
      </c>
      <c r="S5037">
        <v>3.1539999999999999</v>
      </c>
      <c r="T5037">
        <v>33</v>
      </c>
      <c r="U5037">
        <v>4587.1000000000004</v>
      </c>
      <c r="V5037">
        <v>3</v>
      </c>
      <c r="W5037">
        <v>1.7669999999999999</v>
      </c>
      <c r="X5037">
        <v>2.8559999999999999</v>
      </c>
      <c r="Y5037" s="8">
        <v>41962</v>
      </c>
    </row>
    <row r="5038" spans="1:25" x14ac:dyDescent="0.25">
      <c r="A5038">
        <v>-111.97577849</v>
      </c>
      <c r="B5038">
        <v>33.07867521</v>
      </c>
      <c r="C5038">
        <v>13</v>
      </c>
      <c r="D5038" t="s">
        <v>371</v>
      </c>
      <c r="E5038" t="s">
        <v>370</v>
      </c>
      <c r="F5038">
        <v>5037</v>
      </c>
      <c r="G5038">
        <v>183</v>
      </c>
      <c r="H5038">
        <v>13.33</v>
      </c>
      <c r="I5038">
        <v>2.3620000000000001</v>
      </c>
      <c r="J5038">
        <v>1</v>
      </c>
      <c r="K5038">
        <v>1167.5</v>
      </c>
      <c r="L5038" t="s">
        <v>369</v>
      </c>
      <c r="M5038" t="s">
        <v>368</v>
      </c>
      <c r="N5038" s="8">
        <v>41962</v>
      </c>
      <c r="O5038">
        <v>0</v>
      </c>
      <c r="P5038">
        <v>0</v>
      </c>
      <c r="Q5038">
        <v>12002</v>
      </c>
      <c r="R5038">
        <v>1521.6</v>
      </c>
      <c r="S5038">
        <v>3.17</v>
      </c>
      <c r="T5038">
        <v>33</v>
      </c>
      <c r="U5038">
        <v>4610.8</v>
      </c>
      <c r="V5038">
        <v>3</v>
      </c>
      <c r="W5038">
        <v>1.611</v>
      </c>
      <c r="X5038">
        <v>2.6030000000000002</v>
      </c>
      <c r="Y5038" s="8">
        <v>41962</v>
      </c>
    </row>
    <row r="5039" spans="1:25" x14ac:dyDescent="0.25">
      <c r="A5039">
        <v>-111.97577968</v>
      </c>
      <c r="B5039">
        <v>33.078668209999996</v>
      </c>
      <c r="C5039">
        <v>13</v>
      </c>
      <c r="D5039" t="s">
        <v>371</v>
      </c>
      <c r="E5039" t="s">
        <v>370</v>
      </c>
      <c r="F5039">
        <v>5038</v>
      </c>
      <c r="G5039">
        <v>176</v>
      </c>
      <c r="H5039">
        <v>13.33</v>
      </c>
      <c r="I5039">
        <v>2.5590000000000002</v>
      </c>
      <c r="J5039">
        <v>1</v>
      </c>
      <c r="K5039">
        <v>1167.5</v>
      </c>
      <c r="L5039" t="s">
        <v>369</v>
      </c>
      <c r="M5039" t="s">
        <v>368</v>
      </c>
      <c r="N5039" s="8">
        <v>41962</v>
      </c>
      <c r="O5039">
        <v>0</v>
      </c>
      <c r="P5039">
        <v>0</v>
      </c>
      <c r="Q5039">
        <v>12132</v>
      </c>
      <c r="R5039">
        <v>1419.8</v>
      </c>
      <c r="S5039">
        <v>2.9580000000000002</v>
      </c>
      <c r="T5039">
        <v>33</v>
      </c>
      <c r="U5039">
        <v>4302.5</v>
      </c>
      <c r="V5039">
        <v>3</v>
      </c>
      <c r="W5039">
        <v>1.7450000000000001</v>
      </c>
      <c r="X5039">
        <v>2.82</v>
      </c>
      <c r="Y5039" s="8">
        <v>41962</v>
      </c>
    </row>
    <row r="5040" spans="1:25" x14ac:dyDescent="0.25">
      <c r="A5040">
        <v>-111.975779</v>
      </c>
      <c r="B5040">
        <v>33.078661230000002</v>
      </c>
      <c r="C5040">
        <v>13</v>
      </c>
      <c r="D5040" t="s">
        <v>371</v>
      </c>
      <c r="E5040" t="s">
        <v>370</v>
      </c>
      <c r="F5040">
        <v>5039</v>
      </c>
      <c r="G5040">
        <v>180</v>
      </c>
      <c r="H5040">
        <v>13.33</v>
      </c>
      <c r="I5040">
        <v>2.5259999999999998</v>
      </c>
      <c r="J5040">
        <v>1</v>
      </c>
      <c r="K5040">
        <v>1167.5</v>
      </c>
      <c r="L5040" t="s">
        <v>369</v>
      </c>
      <c r="M5040" t="s">
        <v>368</v>
      </c>
      <c r="N5040" s="8">
        <v>41962</v>
      </c>
      <c r="O5040">
        <v>0</v>
      </c>
      <c r="P5040">
        <v>0</v>
      </c>
      <c r="Q5040">
        <v>11011</v>
      </c>
      <c r="R5040">
        <v>1305.3</v>
      </c>
      <c r="S5040">
        <v>2.7189999999999999</v>
      </c>
      <c r="T5040">
        <v>33</v>
      </c>
      <c r="U5040">
        <v>3955.6</v>
      </c>
      <c r="V5040">
        <v>3</v>
      </c>
      <c r="W5040">
        <v>1.722</v>
      </c>
      <c r="X5040">
        <v>2.7839999999999998</v>
      </c>
      <c r="Y5040" s="8">
        <v>41962</v>
      </c>
    </row>
    <row r="5041" spans="1:25" x14ac:dyDescent="0.25">
      <c r="A5041">
        <v>-111.97577866</v>
      </c>
      <c r="B5041">
        <v>33.078654219999997</v>
      </c>
      <c r="C5041">
        <v>13</v>
      </c>
      <c r="D5041" t="s">
        <v>371</v>
      </c>
      <c r="E5041" t="s">
        <v>370</v>
      </c>
      <c r="F5041">
        <v>5040</v>
      </c>
      <c r="G5041">
        <v>182</v>
      </c>
      <c r="H5041">
        <v>13.33</v>
      </c>
      <c r="I5041">
        <v>2.5920000000000001</v>
      </c>
      <c r="J5041">
        <v>1</v>
      </c>
      <c r="K5041">
        <v>1167.5</v>
      </c>
      <c r="L5041" t="s">
        <v>369</v>
      </c>
      <c r="M5041" t="s">
        <v>368</v>
      </c>
      <c r="N5041" s="8">
        <v>41962</v>
      </c>
      <c r="O5041">
        <v>0</v>
      </c>
      <c r="P5041">
        <v>0</v>
      </c>
      <c r="Q5041">
        <v>10813</v>
      </c>
      <c r="R5041">
        <v>1249.4000000000001</v>
      </c>
      <c r="S5041">
        <v>2.6030000000000002</v>
      </c>
      <c r="T5041">
        <v>33</v>
      </c>
      <c r="U5041">
        <v>3786.1</v>
      </c>
      <c r="V5041">
        <v>3</v>
      </c>
      <c r="W5041">
        <v>1.7669999999999999</v>
      </c>
      <c r="X5041">
        <v>2.8559999999999999</v>
      </c>
      <c r="Y5041" s="8">
        <v>41962</v>
      </c>
    </row>
    <row r="5042" spans="1:25" x14ac:dyDescent="0.25">
      <c r="A5042">
        <v>-111.97577934</v>
      </c>
      <c r="B5042">
        <v>33.078647220000001</v>
      </c>
      <c r="C5042">
        <v>13</v>
      </c>
      <c r="D5042" t="s">
        <v>371</v>
      </c>
      <c r="E5042" t="s">
        <v>370</v>
      </c>
      <c r="F5042">
        <v>5041</v>
      </c>
      <c r="G5042">
        <v>178</v>
      </c>
      <c r="H5042">
        <v>13.33</v>
      </c>
      <c r="I5042">
        <v>2.5920000000000001</v>
      </c>
      <c r="J5042">
        <v>1</v>
      </c>
      <c r="K5042">
        <v>1167.5999999999999</v>
      </c>
      <c r="L5042" t="s">
        <v>369</v>
      </c>
      <c r="M5042" t="s">
        <v>368</v>
      </c>
      <c r="N5042" s="8">
        <v>41962</v>
      </c>
      <c r="O5042">
        <v>0</v>
      </c>
      <c r="P5042">
        <v>0</v>
      </c>
      <c r="Q5042">
        <v>11038</v>
      </c>
      <c r="R5042">
        <v>1275.4000000000001</v>
      </c>
      <c r="S5042">
        <v>2.657</v>
      </c>
      <c r="T5042">
        <v>33</v>
      </c>
      <c r="U5042">
        <v>3864.7</v>
      </c>
      <c r="V5042">
        <v>3</v>
      </c>
      <c r="W5042">
        <v>1.7669999999999999</v>
      </c>
      <c r="X5042">
        <v>2.8559999999999999</v>
      </c>
      <c r="Y5042" s="8">
        <v>41962</v>
      </c>
    </row>
    <row r="5043" spans="1:25" x14ac:dyDescent="0.25">
      <c r="A5043">
        <v>-111.97577866</v>
      </c>
      <c r="B5043">
        <v>33.078639219999999</v>
      </c>
      <c r="C5043">
        <v>13</v>
      </c>
      <c r="D5043" t="s">
        <v>371</v>
      </c>
      <c r="E5043" t="s">
        <v>370</v>
      </c>
      <c r="F5043">
        <v>5042</v>
      </c>
      <c r="G5043">
        <v>182</v>
      </c>
      <c r="H5043">
        <v>13.33</v>
      </c>
      <c r="I5043">
        <v>2.69</v>
      </c>
      <c r="J5043">
        <v>1</v>
      </c>
      <c r="K5043">
        <v>1167.5</v>
      </c>
      <c r="L5043" t="s">
        <v>369</v>
      </c>
      <c r="M5043" t="s">
        <v>368</v>
      </c>
      <c r="N5043" s="8">
        <v>41962</v>
      </c>
      <c r="O5043">
        <v>0</v>
      </c>
      <c r="P5043">
        <v>0</v>
      </c>
      <c r="Q5043">
        <v>10833</v>
      </c>
      <c r="R5043">
        <v>1206</v>
      </c>
      <c r="S5043">
        <v>2.512</v>
      </c>
      <c r="T5043">
        <v>33</v>
      </c>
      <c r="U5043">
        <v>3654.4</v>
      </c>
      <c r="V5043">
        <v>3</v>
      </c>
      <c r="W5043">
        <v>1.8340000000000001</v>
      </c>
      <c r="X5043">
        <v>2.964</v>
      </c>
      <c r="Y5043" s="8">
        <v>41962</v>
      </c>
    </row>
    <row r="5044" spans="1:25" x14ac:dyDescent="0.25">
      <c r="A5044">
        <v>-111.97577917</v>
      </c>
      <c r="B5044">
        <v>33.078632220000003</v>
      </c>
      <c r="C5044">
        <v>13</v>
      </c>
      <c r="D5044" t="s">
        <v>371</v>
      </c>
      <c r="E5044" t="s">
        <v>370</v>
      </c>
      <c r="F5044">
        <v>5043</v>
      </c>
      <c r="G5044">
        <v>179</v>
      </c>
      <c r="H5044">
        <v>13.33</v>
      </c>
      <c r="I5044">
        <v>2.625</v>
      </c>
      <c r="J5044">
        <v>1</v>
      </c>
      <c r="K5044">
        <v>1167.5</v>
      </c>
      <c r="L5044" t="s">
        <v>369</v>
      </c>
      <c r="M5044" t="s">
        <v>368</v>
      </c>
      <c r="N5044" s="8">
        <v>41962</v>
      </c>
      <c r="O5044">
        <v>0</v>
      </c>
      <c r="P5044">
        <v>0</v>
      </c>
      <c r="Q5044">
        <v>10692</v>
      </c>
      <c r="R5044">
        <v>1219.9000000000001</v>
      </c>
      <c r="S5044">
        <v>2.5419999999999998</v>
      </c>
      <c r="T5044">
        <v>33</v>
      </c>
      <c r="U5044">
        <v>3696.8</v>
      </c>
      <c r="V5044">
        <v>3</v>
      </c>
      <c r="W5044">
        <v>1.79</v>
      </c>
      <c r="X5044">
        <v>2.8919999999999999</v>
      </c>
      <c r="Y5044" s="8">
        <v>41962</v>
      </c>
    </row>
    <row r="5045" spans="1:25" x14ac:dyDescent="0.25">
      <c r="A5045">
        <v>-111.97577832</v>
      </c>
      <c r="B5045">
        <v>33.078625209999998</v>
      </c>
      <c r="C5045">
        <v>13</v>
      </c>
      <c r="D5045" t="s">
        <v>371</v>
      </c>
      <c r="E5045" t="s">
        <v>370</v>
      </c>
      <c r="F5045">
        <v>5044</v>
      </c>
      <c r="G5045">
        <v>184</v>
      </c>
      <c r="H5045">
        <v>13.33</v>
      </c>
      <c r="I5045">
        <v>2.5590000000000002</v>
      </c>
      <c r="J5045">
        <v>1</v>
      </c>
      <c r="K5045">
        <v>1167.5</v>
      </c>
      <c r="L5045" t="s">
        <v>369</v>
      </c>
      <c r="M5045" t="s">
        <v>368</v>
      </c>
      <c r="N5045" s="8">
        <v>41962</v>
      </c>
      <c r="O5045">
        <v>0</v>
      </c>
      <c r="P5045">
        <v>0</v>
      </c>
      <c r="Q5045">
        <v>12087</v>
      </c>
      <c r="R5045">
        <v>1414.4</v>
      </c>
      <c r="S5045">
        <v>2.9470000000000001</v>
      </c>
      <c r="T5045">
        <v>33</v>
      </c>
      <c r="U5045">
        <v>4286.2</v>
      </c>
      <c r="V5045">
        <v>3</v>
      </c>
      <c r="W5045">
        <v>1.7450000000000001</v>
      </c>
      <c r="X5045">
        <v>2.82</v>
      </c>
      <c r="Y5045" s="8">
        <v>41962</v>
      </c>
    </row>
    <row r="5046" spans="1:25" x14ac:dyDescent="0.25">
      <c r="A5046">
        <v>-111.97577951</v>
      </c>
      <c r="B5046">
        <v>33.078618210000002</v>
      </c>
      <c r="C5046">
        <v>13</v>
      </c>
      <c r="D5046" t="s">
        <v>371</v>
      </c>
      <c r="E5046" t="s">
        <v>370</v>
      </c>
      <c r="F5046">
        <v>5045</v>
      </c>
      <c r="G5046">
        <v>177</v>
      </c>
      <c r="H5046">
        <v>13.33</v>
      </c>
      <c r="I5046">
        <v>2.5590000000000002</v>
      </c>
      <c r="J5046">
        <v>1</v>
      </c>
      <c r="K5046">
        <v>1167.4000000000001</v>
      </c>
      <c r="L5046" t="s">
        <v>369</v>
      </c>
      <c r="M5046" t="s">
        <v>368</v>
      </c>
      <c r="N5046" s="8">
        <v>41962</v>
      </c>
      <c r="O5046">
        <v>0</v>
      </c>
      <c r="P5046">
        <v>0</v>
      </c>
      <c r="Q5046">
        <v>9358.7000000000007</v>
      </c>
      <c r="R5046">
        <v>1095.2</v>
      </c>
      <c r="S5046">
        <v>2.282</v>
      </c>
      <c r="T5046">
        <v>33</v>
      </c>
      <c r="U5046">
        <v>3318.8</v>
      </c>
      <c r="V5046">
        <v>3</v>
      </c>
      <c r="W5046">
        <v>1.7450000000000001</v>
      </c>
      <c r="X5046">
        <v>2.82</v>
      </c>
      <c r="Y5046" s="8">
        <v>41962</v>
      </c>
    </row>
    <row r="5047" spans="1:25" x14ac:dyDescent="0.25">
      <c r="A5047">
        <v>-111.97577883</v>
      </c>
      <c r="B5047">
        <v>33.078611219999999</v>
      </c>
      <c r="C5047">
        <v>13</v>
      </c>
      <c r="D5047" t="s">
        <v>371</v>
      </c>
      <c r="E5047" t="s">
        <v>370</v>
      </c>
      <c r="F5047">
        <v>5046</v>
      </c>
      <c r="G5047">
        <v>181</v>
      </c>
      <c r="H5047">
        <v>13.33</v>
      </c>
      <c r="I5047">
        <v>2.5920000000000001</v>
      </c>
      <c r="J5047">
        <v>1</v>
      </c>
      <c r="K5047">
        <v>1167.5</v>
      </c>
      <c r="L5047" t="s">
        <v>369</v>
      </c>
      <c r="M5047" t="s">
        <v>368</v>
      </c>
      <c r="N5047" s="8">
        <v>41962</v>
      </c>
      <c r="O5047">
        <v>0</v>
      </c>
      <c r="P5047">
        <v>0</v>
      </c>
      <c r="Q5047">
        <v>11256</v>
      </c>
      <c r="R5047">
        <v>1300.5999999999999</v>
      </c>
      <c r="S5047">
        <v>2.71</v>
      </c>
      <c r="T5047">
        <v>33</v>
      </c>
      <c r="U5047">
        <v>3941.1</v>
      </c>
      <c r="V5047">
        <v>3</v>
      </c>
      <c r="W5047">
        <v>1.7669999999999999</v>
      </c>
      <c r="X5047">
        <v>2.8559999999999999</v>
      </c>
      <c r="Y5047" s="8">
        <v>41962</v>
      </c>
    </row>
    <row r="5048" spans="1:25" x14ac:dyDescent="0.25">
      <c r="A5048">
        <v>-111.975779</v>
      </c>
      <c r="B5048">
        <v>33.078604230000003</v>
      </c>
      <c r="C5048">
        <v>13</v>
      </c>
      <c r="D5048" t="s">
        <v>371</v>
      </c>
      <c r="E5048" t="s">
        <v>370</v>
      </c>
      <c r="F5048">
        <v>5047</v>
      </c>
      <c r="G5048">
        <v>180</v>
      </c>
      <c r="H5048">
        <v>13.33</v>
      </c>
      <c r="I5048">
        <v>2.5590000000000002</v>
      </c>
      <c r="J5048">
        <v>1</v>
      </c>
      <c r="K5048">
        <v>1167.4000000000001</v>
      </c>
      <c r="L5048" t="s">
        <v>369</v>
      </c>
      <c r="M5048" t="s">
        <v>368</v>
      </c>
      <c r="N5048" s="8">
        <v>41962</v>
      </c>
      <c r="O5048">
        <v>0</v>
      </c>
      <c r="P5048">
        <v>0</v>
      </c>
      <c r="Q5048">
        <v>10301</v>
      </c>
      <c r="R5048">
        <v>1205.5</v>
      </c>
      <c r="S5048">
        <v>2.512</v>
      </c>
      <c r="T5048">
        <v>33</v>
      </c>
      <c r="U5048">
        <v>3653.1</v>
      </c>
      <c r="V5048">
        <v>3</v>
      </c>
      <c r="W5048">
        <v>1.7450000000000001</v>
      </c>
      <c r="X5048">
        <v>2.82</v>
      </c>
      <c r="Y5048" s="8">
        <v>41962</v>
      </c>
    </row>
    <row r="5049" spans="1:25" x14ac:dyDescent="0.25">
      <c r="A5049">
        <v>-111.97577866</v>
      </c>
      <c r="B5049">
        <v>33.078597219999999</v>
      </c>
      <c r="C5049">
        <v>13</v>
      </c>
      <c r="D5049" t="s">
        <v>371</v>
      </c>
      <c r="E5049" t="s">
        <v>370</v>
      </c>
      <c r="F5049">
        <v>5048</v>
      </c>
      <c r="G5049">
        <v>182</v>
      </c>
      <c r="H5049">
        <v>13.33</v>
      </c>
      <c r="I5049">
        <v>2.4609999999999999</v>
      </c>
      <c r="J5049">
        <v>1</v>
      </c>
      <c r="K5049">
        <v>1167.3</v>
      </c>
      <c r="L5049" t="s">
        <v>369</v>
      </c>
      <c r="M5049" t="s">
        <v>368</v>
      </c>
      <c r="N5049" s="8">
        <v>41962</v>
      </c>
      <c r="O5049">
        <v>0</v>
      </c>
      <c r="P5049">
        <v>0</v>
      </c>
      <c r="Q5049">
        <v>11244</v>
      </c>
      <c r="R5049">
        <v>1368.5</v>
      </c>
      <c r="S5049">
        <v>2.851</v>
      </c>
      <c r="T5049">
        <v>33</v>
      </c>
      <c r="U5049">
        <v>4146.8</v>
      </c>
      <c r="V5049">
        <v>3</v>
      </c>
      <c r="W5049">
        <v>1.6779999999999999</v>
      </c>
      <c r="X5049">
        <v>2.7109999999999999</v>
      </c>
      <c r="Y5049" s="8">
        <v>41962</v>
      </c>
    </row>
    <row r="5050" spans="1:25" x14ac:dyDescent="0.25">
      <c r="A5050">
        <v>-111.97577883</v>
      </c>
      <c r="B5050">
        <v>33.078590220000002</v>
      </c>
      <c r="C5050">
        <v>13</v>
      </c>
      <c r="D5050" t="s">
        <v>371</v>
      </c>
      <c r="E5050" t="s">
        <v>370</v>
      </c>
      <c r="F5050">
        <v>5049</v>
      </c>
      <c r="G5050">
        <v>181</v>
      </c>
      <c r="H5050">
        <v>13.33</v>
      </c>
      <c r="I5050">
        <v>2.625</v>
      </c>
      <c r="J5050">
        <v>1</v>
      </c>
      <c r="K5050">
        <v>1167.3</v>
      </c>
      <c r="L5050" t="s">
        <v>369</v>
      </c>
      <c r="M5050" t="s">
        <v>368</v>
      </c>
      <c r="N5050" s="8">
        <v>41962</v>
      </c>
      <c r="O5050">
        <v>0</v>
      </c>
      <c r="P5050">
        <v>0</v>
      </c>
      <c r="Q5050">
        <v>10757</v>
      </c>
      <c r="R5050">
        <v>1227.4000000000001</v>
      </c>
      <c r="S5050">
        <v>2.5569999999999999</v>
      </c>
      <c r="T5050">
        <v>33</v>
      </c>
      <c r="U5050">
        <v>3719.4</v>
      </c>
      <c r="V5050">
        <v>3</v>
      </c>
      <c r="W5050">
        <v>1.79</v>
      </c>
      <c r="X5050">
        <v>2.8919999999999999</v>
      </c>
      <c r="Y5050" s="8">
        <v>41962</v>
      </c>
    </row>
    <row r="5051" spans="1:25" x14ac:dyDescent="0.25">
      <c r="A5051">
        <v>-111.97577982999999</v>
      </c>
      <c r="B5051">
        <v>33.078582220000001</v>
      </c>
      <c r="C5051">
        <v>13</v>
      </c>
      <c r="D5051" t="s">
        <v>371</v>
      </c>
      <c r="E5051" t="s">
        <v>370</v>
      </c>
      <c r="F5051">
        <v>5050</v>
      </c>
      <c r="G5051">
        <v>181</v>
      </c>
      <c r="H5051">
        <v>13.33</v>
      </c>
      <c r="I5051">
        <v>2.5920000000000001</v>
      </c>
      <c r="J5051">
        <v>1</v>
      </c>
      <c r="K5051">
        <v>1167.3</v>
      </c>
      <c r="L5051" t="s">
        <v>369</v>
      </c>
      <c r="M5051" t="s">
        <v>368</v>
      </c>
      <c r="N5051" s="8">
        <v>41962</v>
      </c>
      <c r="O5051">
        <v>0</v>
      </c>
      <c r="P5051">
        <v>0</v>
      </c>
      <c r="Q5051">
        <v>11340</v>
      </c>
      <c r="R5051">
        <v>1310.3</v>
      </c>
      <c r="S5051">
        <v>2.73</v>
      </c>
      <c r="T5051">
        <v>33</v>
      </c>
      <c r="U5051">
        <v>3970.7</v>
      </c>
      <c r="V5051">
        <v>3</v>
      </c>
      <c r="W5051">
        <v>1.7669999999999999</v>
      </c>
      <c r="X5051">
        <v>2.8559999999999999</v>
      </c>
      <c r="Y5051" s="8">
        <v>41962</v>
      </c>
    </row>
    <row r="5052" spans="1:25" x14ac:dyDescent="0.25">
      <c r="A5052">
        <v>-111.97577948999999</v>
      </c>
      <c r="B5052">
        <v>33.078575209999997</v>
      </c>
      <c r="C5052">
        <v>13</v>
      </c>
      <c r="D5052" t="s">
        <v>371</v>
      </c>
      <c r="E5052" t="s">
        <v>370</v>
      </c>
      <c r="F5052">
        <v>5051</v>
      </c>
      <c r="G5052">
        <v>183</v>
      </c>
      <c r="H5052">
        <v>13.33</v>
      </c>
      <c r="I5052">
        <v>2.5920000000000001</v>
      </c>
      <c r="J5052">
        <v>1</v>
      </c>
      <c r="K5052">
        <v>1167.3</v>
      </c>
      <c r="L5052" t="s">
        <v>369</v>
      </c>
      <c r="M5052" t="s">
        <v>368</v>
      </c>
      <c r="N5052" s="8">
        <v>41962</v>
      </c>
      <c r="O5052">
        <v>0</v>
      </c>
      <c r="P5052">
        <v>0</v>
      </c>
      <c r="Q5052">
        <v>13295</v>
      </c>
      <c r="R5052">
        <v>1536.2</v>
      </c>
      <c r="S5052">
        <v>3.2</v>
      </c>
      <c r="T5052">
        <v>33</v>
      </c>
      <c r="U5052">
        <v>4655.2</v>
      </c>
      <c r="V5052">
        <v>3</v>
      </c>
      <c r="W5052">
        <v>1.7669999999999999</v>
      </c>
      <c r="X5052">
        <v>2.8559999999999999</v>
      </c>
      <c r="Y5052" s="8">
        <v>41962</v>
      </c>
    </row>
    <row r="5053" spans="1:25" x14ac:dyDescent="0.25">
      <c r="A5053">
        <v>-111.97578068</v>
      </c>
      <c r="B5053">
        <v>33.07856821</v>
      </c>
      <c r="C5053">
        <v>13</v>
      </c>
      <c r="D5053" t="s">
        <v>371</v>
      </c>
      <c r="E5053" t="s">
        <v>370</v>
      </c>
      <c r="F5053">
        <v>5052</v>
      </c>
      <c r="G5053">
        <v>176</v>
      </c>
      <c r="H5053">
        <v>13.33</v>
      </c>
      <c r="I5053">
        <v>2.4929999999999999</v>
      </c>
      <c r="J5053">
        <v>1</v>
      </c>
      <c r="K5053">
        <v>1167.3</v>
      </c>
      <c r="L5053" t="s">
        <v>369</v>
      </c>
      <c r="M5053" t="s">
        <v>368</v>
      </c>
      <c r="N5053" s="8">
        <v>41962</v>
      </c>
      <c r="O5053">
        <v>0</v>
      </c>
      <c r="P5053">
        <v>0</v>
      </c>
      <c r="Q5053">
        <v>10884</v>
      </c>
      <c r="R5053">
        <v>1307.2</v>
      </c>
      <c r="S5053">
        <v>2.7229999999999999</v>
      </c>
      <c r="T5053">
        <v>33</v>
      </c>
      <c r="U5053">
        <v>3961.3</v>
      </c>
      <c r="V5053">
        <v>3</v>
      </c>
      <c r="W5053">
        <v>1.7</v>
      </c>
      <c r="X5053">
        <v>2.7480000000000002</v>
      </c>
      <c r="Y5053" s="8">
        <v>41962</v>
      </c>
    </row>
    <row r="5054" spans="1:25" x14ac:dyDescent="0.25">
      <c r="A5054">
        <v>-111.97578</v>
      </c>
      <c r="B5054">
        <v>33.078561229999998</v>
      </c>
      <c r="C5054">
        <v>13</v>
      </c>
      <c r="D5054" t="s">
        <v>371</v>
      </c>
      <c r="E5054" t="s">
        <v>370</v>
      </c>
      <c r="F5054">
        <v>5053</v>
      </c>
      <c r="G5054">
        <v>180</v>
      </c>
      <c r="H5054">
        <v>13.33</v>
      </c>
      <c r="I5054">
        <v>2.5590000000000002</v>
      </c>
      <c r="J5054">
        <v>1</v>
      </c>
      <c r="K5054">
        <v>1167.2</v>
      </c>
      <c r="L5054" t="s">
        <v>369</v>
      </c>
      <c r="M5054" t="s">
        <v>368</v>
      </c>
      <c r="N5054" s="8">
        <v>41962</v>
      </c>
      <c r="O5054">
        <v>0</v>
      </c>
      <c r="P5054">
        <v>0</v>
      </c>
      <c r="Q5054">
        <v>11938</v>
      </c>
      <c r="R5054">
        <v>1397</v>
      </c>
      <c r="S5054">
        <v>2.91</v>
      </c>
      <c r="T5054">
        <v>33</v>
      </c>
      <c r="U5054">
        <v>4233.3999999999996</v>
      </c>
      <c r="V5054">
        <v>3</v>
      </c>
      <c r="W5054">
        <v>1.7450000000000001</v>
      </c>
      <c r="X5054">
        <v>2.82</v>
      </c>
      <c r="Y5054" s="8">
        <v>41962</v>
      </c>
    </row>
    <row r="5055" spans="1:25" x14ac:dyDescent="0.25">
      <c r="A5055">
        <v>-111.97578</v>
      </c>
      <c r="B5055">
        <v>33.078554230000002</v>
      </c>
      <c r="C5055">
        <v>13</v>
      </c>
      <c r="D5055" t="s">
        <v>371</v>
      </c>
      <c r="E5055" t="s">
        <v>370</v>
      </c>
      <c r="F5055">
        <v>5054</v>
      </c>
      <c r="G5055">
        <v>180</v>
      </c>
      <c r="H5055">
        <v>13.33</v>
      </c>
      <c r="I5055">
        <v>2.657</v>
      </c>
      <c r="J5055">
        <v>1</v>
      </c>
      <c r="K5055">
        <v>1167.2</v>
      </c>
      <c r="L5055" t="s">
        <v>369</v>
      </c>
      <c r="M5055" t="s">
        <v>368</v>
      </c>
      <c r="N5055" s="8">
        <v>41962</v>
      </c>
      <c r="O5055">
        <v>0</v>
      </c>
      <c r="P5055">
        <v>0</v>
      </c>
      <c r="Q5055">
        <v>12912</v>
      </c>
      <c r="R5055">
        <v>1455.1</v>
      </c>
      <c r="S5055">
        <v>3.0310000000000001</v>
      </c>
      <c r="T5055">
        <v>33</v>
      </c>
      <c r="U5055">
        <v>4409.3</v>
      </c>
      <c r="V5055">
        <v>3</v>
      </c>
      <c r="W5055">
        <v>1.8120000000000001</v>
      </c>
      <c r="X5055">
        <v>2.9279999999999999</v>
      </c>
      <c r="Y5055" s="8">
        <v>41962</v>
      </c>
    </row>
    <row r="5056" spans="1:25" x14ac:dyDescent="0.25">
      <c r="A5056">
        <v>-111.97578</v>
      </c>
      <c r="B5056">
        <v>33.078547229999998</v>
      </c>
      <c r="C5056">
        <v>13</v>
      </c>
      <c r="D5056" t="s">
        <v>371</v>
      </c>
      <c r="E5056" t="s">
        <v>370</v>
      </c>
      <c r="F5056">
        <v>5055</v>
      </c>
      <c r="G5056">
        <v>180</v>
      </c>
      <c r="H5056">
        <v>13.33</v>
      </c>
      <c r="I5056">
        <v>2.5920000000000001</v>
      </c>
      <c r="J5056">
        <v>1</v>
      </c>
      <c r="K5056">
        <v>1167.2</v>
      </c>
      <c r="L5056" t="s">
        <v>369</v>
      </c>
      <c r="M5056" t="s">
        <v>368</v>
      </c>
      <c r="N5056" s="8">
        <v>41962</v>
      </c>
      <c r="O5056">
        <v>0</v>
      </c>
      <c r="P5056">
        <v>0</v>
      </c>
      <c r="Q5056">
        <v>13532</v>
      </c>
      <c r="R5056">
        <v>1563.5</v>
      </c>
      <c r="S5056">
        <v>3.2570000000000001</v>
      </c>
      <c r="T5056">
        <v>33</v>
      </c>
      <c r="U5056">
        <v>4738</v>
      </c>
      <c r="V5056">
        <v>3</v>
      </c>
      <c r="W5056">
        <v>1.7669999999999999</v>
      </c>
      <c r="X5056">
        <v>2.8559999999999999</v>
      </c>
      <c r="Y5056" s="8">
        <v>41962</v>
      </c>
    </row>
    <row r="5057" spans="1:25" x14ac:dyDescent="0.25">
      <c r="A5057">
        <v>-111.97578</v>
      </c>
      <c r="B5057">
        <v>33.078540230000002</v>
      </c>
      <c r="C5057">
        <v>13</v>
      </c>
      <c r="D5057" t="s">
        <v>371</v>
      </c>
      <c r="E5057" t="s">
        <v>370</v>
      </c>
      <c r="F5057">
        <v>5056</v>
      </c>
      <c r="G5057">
        <v>180</v>
      </c>
      <c r="H5057">
        <v>13.33</v>
      </c>
      <c r="I5057">
        <v>2.5920000000000001</v>
      </c>
      <c r="J5057">
        <v>1</v>
      </c>
      <c r="K5057">
        <v>1167.2</v>
      </c>
      <c r="L5057" t="s">
        <v>369</v>
      </c>
      <c r="M5057" t="s">
        <v>368</v>
      </c>
      <c r="N5057" s="8">
        <v>41962</v>
      </c>
      <c r="O5057">
        <v>0</v>
      </c>
      <c r="P5057">
        <v>0</v>
      </c>
      <c r="Q5057">
        <v>11995</v>
      </c>
      <c r="R5057">
        <v>1385.9</v>
      </c>
      <c r="S5057">
        <v>2.887</v>
      </c>
      <c r="T5057">
        <v>33</v>
      </c>
      <c r="U5057">
        <v>4199.8</v>
      </c>
      <c r="V5057">
        <v>3</v>
      </c>
      <c r="W5057">
        <v>1.7669999999999999</v>
      </c>
      <c r="X5057">
        <v>2.8559999999999999</v>
      </c>
      <c r="Y5057" s="8">
        <v>41962</v>
      </c>
    </row>
    <row r="5058" spans="1:25" x14ac:dyDescent="0.25">
      <c r="A5058">
        <v>-111.97577932</v>
      </c>
      <c r="B5058">
        <v>33.078532209999999</v>
      </c>
      <c r="C5058">
        <v>13</v>
      </c>
      <c r="D5058" t="s">
        <v>371</v>
      </c>
      <c r="E5058" t="s">
        <v>370</v>
      </c>
      <c r="F5058">
        <v>5057</v>
      </c>
      <c r="G5058">
        <v>184</v>
      </c>
      <c r="H5058">
        <v>13.33</v>
      </c>
      <c r="I5058">
        <v>2.5590000000000002</v>
      </c>
      <c r="J5058">
        <v>1</v>
      </c>
      <c r="K5058">
        <v>1167.2</v>
      </c>
      <c r="L5058" t="s">
        <v>369</v>
      </c>
      <c r="M5058" t="s">
        <v>368</v>
      </c>
      <c r="N5058" s="8">
        <v>41962</v>
      </c>
      <c r="O5058">
        <v>0</v>
      </c>
      <c r="P5058">
        <v>0</v>
      </c>
      <c r="Q5058">
        <v>12138</v>
      </c>
      <c r="R5058">
        <v>1420.5</v>
      </c>
      <c r="S5058">
        <v>2.9590000000000001</v>
      </c>
      <c r="T5058">
        <v>33</v>
      </c>
      <c r="U5058">
        <v>4304.5</v>
      </c>
      <c r="V5058">
        <v>3</v>
      </c>
      <c r="W5058">
        <v>1.7450000000000001</v>
      </c>
      <c r="X5058">
        <v>2.82</v>
      </c>
      <c r="Y5058" s="8">
        <v>41962</v>
      </c>
    </row>
    <row r="5059" spans="1:25" x14ac:dyDescent="0.25">
      <c r="A5059">
        <v>-111.97578051000001</v>
      </c>
      <c r="B5059">
        <v>33.078525210000002</v>
      </c>
      <c r="C5059">
        <v>13</v>
      </c>
      <c r="D5059" t="s">
        <v>371</v>
      </c>
      <c r="E5059" t="s">
        <v>370</v>
      </c>
      <c r="F5059">
        <v>5058</v>
      </c>
      <c r="G5059">
        <v>177</v>
      </c>
      <c r="H5059">
        <v>13.33</v>
      </c>
      <c r="I5059">
        <v>2.625</v>
      </c>
      <c r="J5059">
        <v>1</v>
      </c>
      <c r="K5059">
        <v>1167.2</v>
      </c>
      <c r="L5059" t="s">
        <v>369</v>
      </c>
      <c r="M5059" t="s">
        <v>368</v>
      </c>
      <c r="N5059" s="8">
        <v>41962</v>
      </c>
      <c r="O5059">
        <v>0</v>
      </c>
      <c r="P5059">
        <v>0</v>
      </c>
      <c r="Q5059">
        <v>10668</v>
      </c>
      <c r="R5059">
        <v>1217.3</v>
      </c>
      <c r="S5059">
        <v>2.536</v>
      </c>
      <c r="T5059">
        <v>33</v>
      </c>
      <c r="U5059">
        <v>3688.7</v>
      </c>
      <c r="V5059">
        <v>3</v>
      </c>
      <c r="W5059">
        <v>1.79</v>
      </c>
      <c r="X5059">
        <v>2.8919999999999999</v>
      </c>
      <c r="Y5059" s="8">
        <v>41962</v>
      </c>
    </row>
    <row r="5060" spans="1:25" x14ac:dyDescent="0.25">
      <c r="A5060">
        <v>-111.97578051000001</v>
      </c>
      <c r="B5060">
        <v>33.078518209999999</v>
      </c>
      <c r="C5060">
        <v>13</v>
      </c>
      <c r="D5060" t="s">
        <v>371</v>
      </c>
      <c r="E5060" t="s">
        <v>370</v>
      </c>
      <c r="F5060">
        <v>5059</v>
      </c>
      <c r="G5060">
        <v>177</v>
      </c>
      <c r="H5060">
        <v>13.33</v>
      </c>
      <c r="I5060">
        <v>2.69</v>
      </c>
      <c r="J5060">
        <v>1</v>
      </c>
      <c r="K5060">
        <v>1167.0999999999999</v>
      </c>
      <c r="L5060" t="s">
        <v>369</v>
      </c>
      <c r="M5060" t="s">
        <v>368</v>
      </c>
      <c r="N5060" s="8">
        <v>41962</v>
      </c>
      <c r="O5060">
        <v>0</v>
      </c>
      <c r="P5060">
        <v>0</v>
      </c>
      <c r="Q5060">
        <v>12877</v>
      </c>
      <c r="R5060">
        <v>1433.5</v>
      </c>
      <c r="S5060">
        <v>2.9860000000000002</v>
      </c>
      <c r="T5060">
        <v>33</v>
      </c>
      <c r="U5060">
        <v>4343.8999999999996</v>
      </c>
      <c r="V5060">
        <v>3</v>
      </c>
      <c r="W5060">
        <v>1.8340000000000001</v>
      </c>
      <c r="X5060">
        <v>2.964</v>
      </c>
      <c r="Y5060" s="8">
        <v>41962</v>
      </c>
    </row>
    <row r="5061" spans="1:25" x14ac:dyDescent="0.25">
      <c r="A5061">
        <v>-111.97577997</v>
      </c>
      <c r="B5061">
        <v>33.07851118</v>
      </c>
      <c r="C5061">
        <v>13</v>
      </c>
      <c r="D5061" t="s">
        <v>371</v>
      </c>
      <c r="E5061" t="s">
        <v>370</v>
      </c>
      <c r="F5061">
        <v>5060</v>
      </c>
      <c r="G5061">
        <v>186</v>
      </c>
      <c r="H5061">
        <v>13.33</v>
      </c>
      <c r="I5061">
        <v>2.5259999999999998</v>
      </c>
      <c r="J5061">
        <v>1</v>
      </c>
      <c r="K5061">
        <v>1167</v>
      </c>
      <c r="L5061" t="s">
        <v>369</v>
      </c>
      <c r="M5061" t="s">
        <v>368</v>
      </c>
      <c r="N5061" s="8">
        <v>41962</v>
      </c>
      <c r="O5061">
        <v>0</v>
      </c>
      <c r="P5061">
        <v>0</v>
      </c>
      <c r="Q5061">
        <v>11779</v>
      </c>
      <c r="R5061">
        <v>1396.3</v>
      </c>
      <c r="S5061">
        <v>2.9089999999999998</v>
      </c>
      <c r="T5061">
        <v>33</v>
      </c>
      <c r="U5061">
        <v>4231.2</v>
      </c>
      <c r="V5061">
        <v>3</v>
      </c>
      <c r="W5061">
        <v>1.722</v>
      </c>
      <c r="X5061">
        <v>2.7839999999999998</v>
      </c>
      <c r="Y5061" s="8">
        <v>41962</v>
      </c>
    </row>
    <row r="5062" spans="1:25" x14ac:dyDescent="0.25">
      <c r="A5062">
        <v>-111.97578102999999</v>
      </c>
      <c r="B5062">
        <v>33.078504180000003</v>
      </c>
      <c r="C5062">
        <v>13</v>
      </c>
      <c r="D5062" t="s">
        <v>371</v>
      </c>
      <c r="E5062" t="s">
        <v>370</v>
      </c>
      <c r="F5062">
        <v>5061</v>
      </c>
      <c r="G5062">
        <v>174</v>
      </c>
      <c r="H5062">
        <v>13.33</v>
      </c>
      <c r="I5062">
        <v>2.5920000000000001</v>
      </c>
      <c r="J5062">
        <v>1</v>
      </c>
      <c r="K5062">
        <v>1167.0999999999999</v>
      </c>
      <c r="L5062" t="s">
        <v>369</v>
      </c>
      <c r="M5062" t="s">
        <v>368</v>
      </c>
      <c r="N5062" s="8">
        <v>41962</v>
      </c>
      <c r="O5062">
        <v>0</v>
      </c>
      <c r="P5062">
        <v>0</v>
      </c>
      <c r="Q5062">
        <v>13988</v>
      </c>
      <c r="R5062">
        <v>1616.3</v>
      </c>
      <c r="S5062">
        <v>3.367</v>
      </c>
      <c r="T5062">
        <v>33</v>
      </c>
      <c r="U5062">
        <v>4897.8999999999996</v>
      </c>
      <c r="V5062">
        <v>3</v>
      </c>
      <c r="W5062">
        <v>1.7669999999999999</v>
      </c>
      <c r="X5062">
        <v>2.8559999999999999</v>
      </c>
      <c r="Y5062" s="8">
        <v>41962</v>
      </c>
    </row>
    <row r="5063" spans="1:25" x14ac:dyDescent="0.25">
      <c r="A5063">
        <v>-111.97577948999999</v>
      </c>
      <c r="B5063">
        <v>33.078497210000002</v>
      </c>
      <c r="C5063">
        <v>13</v>
      </c>
      <c r="D5063" t="s">
        <v>371</v>
      </c>
      <c r="E5063" t="s">
        <v>370</v>
      </c>
      <c r="F5063">
        <v>5062</v>
      </c>
      <c r="G5063">
        <v>183</v>
      </c>
      <c r="H5063">
        <v>13.33</v>
      </c>
      <c r="I5063">
        <v>2.5590000000000002</v>
      </c>
      <c r="J5063">
        <v>1</v>
      </c>
      <c r="K5063">
        <v>1167.0999999999999</v>
      </c>
      <c r="L5063" t="s">
        <v>369</v>
      </c>
      <c r="M5063" t="s">
        <v>368</v>
      </c>
      <c r="N5063" s="8">
        <v>41962</v>
      </c>
      <c r="O5063">
        <v>0</v>
      </c>
      <c r="P5063">
        <v>0</v>
      </c>
      <c r="Q5063">
        <v>12615</v>
      </c>
      <c r="R5063">
        <v>1476.3</v>
      </c>
      <c r="S5063">
        <v>3.0760000000000001</v>
      </c>
      <c r="T5063">
        <v>33</v>
      </c>
      <c r="U5063">
        <v>4473.6000000000004</v>
      </c>
      <c r="V5063">
        <v>3</v>
      </c>
      <c r="W5063">
        <v>1.7450000000000001</v>
      </c>
      <c r="X5063">
        <v>2.82</v>
      </c>
      <c r="Y5063" s="8">
        <v>41962</v>
      </c>
    </row>
    <row r="5064" spans="1:25" x14ac:dyDescent="0.25">
      <c r="A5064">
        <v>-111.97578151</v>
      </c>
      <c r="B5064">
        <v>33.078490209999998</v>
      </c>
      <c r="C5064">
        <v>13</v>
      </c>
      <c r="D5064" t="s">
        <v>371</v>
      </c>
      <c r="E5064" t="s">
        <v>370</v>
      </c>
      <c r="F5064">
        <v>5063</v>
      </c>
      <c r="G5064">
        <v>177</v>
      </c>
      <c r="H5064">
        <v>13.33</v>
      </c>
      <c r="I5064">
        <v>2.5259999999999998</v>
      </c>
      <c r="J5064">
        <v>1</v>
      </c>
      <c r="K5064">
        <v>1167.0999999999999</v>
      </c>
      <c r="L5064" t="s">
        <v>369</v>
      </c>
      <c r="M5064" t="s">
        <v>368</v>
      </c>
      <c r="N5064" s="8">
        <v>41962</v>
      </c>
      <c r="O5064">
        <v>0</v>
      </c>
      <c r="P5064">
        <v>0</v>
      </c>
      <c r="Q5064">
        <v>13143</v>
      </c>
      <c r="R5064">
        <v>1558</v>
      </c>
      <c r="S5064">
        <v>3.246</v>
      </c>
      <c r="T5064">
        <v>33</v>
      </c>
      <c r="U5064">
        <v>4721.3</v>
      </c>
      <c r="V5064">
        <v>3</v>
      </c>
      <c r="W5064">
        <v>1.722</v>
      </c>
      <c r="X5064">
        <v>2.7839999999999998</v>
      </c>
      <c r="Y5064" s="8">
        <v>41962</v>
      </c>
    </row>
    <row r="5065" spans="1:25" x14ac:dyDescent="0.25">
      <c r="A5065">
        <v>-111.97578083000001</v>
      </c>
      <c r="B5065">
        <v>33.078483220000003</v>
      </c>
      <c r="C5065">
        <v>13</v>
      </c>
      <c r="D5065" t="s">
        <v>371</v>
      </c>
      <c r="E5065" t="s">
        <v>370</v>
      </c>
      <c r="F5065">
        <v>5064</v>
      </c>
      <c r="G5065">
        <v>181</v>
      </c>
      <c r="H5065">
        <v>13.33</v>
      </c>
      <c r="I5065">
        <v>2.657</v>
      </c>
      <c r="J5065">
        <v>1</v>
      </c>
      <c r="K5065">
        <v>1167.0999999999999</v>
      </c>
      <c r="L5065" t="s">
        <v>369</v>
      </c>
      <c r="M5065" t="s">
        <v>368</v>
      </c>
      <c r="N5065" s="8">
        <v>41962</v>
      </c>
      <c r="O5065">
        <v>0</v>
      </c>
      <c r="P5065">
        <v>0</v>
      </c>
      <c r="Q5065">
        <v>11605</v>
      </c>
      <c r="R5065">
        <v>1307.8</v>
      </c>
      <c r="S5065">
        <v>2.7250000000000001</v>
      </c>
      <c r="T5065">
        <v>33</v>
      </c>
      <c r="U5065">
        <v>3963.1</v>
      </c>
      <c r="V5065">
        <v>3</v>
      </c>
      <c r="W5065">
        <v>1.8120000000000001</v>
      </c>
      <c r="X5065">
        <v>2.9279999999999999</v>
      </c>
      <c r="Y5065" s="8">
        <v>41962</v>
      </c>
    </row>
    <row r="5066" spans="1:25" x14ac:dyDescent="0.25">
      <c r="A5066">
        <v>-111.97578134</v>
      </c>
      <c r="B5066">
        <v>33.078475220000001</v>
      </c>
      <c r="C5066">
        <v>13</v>
      </c>
      <c r="D5066" t="s">
        <v>371</v>
      </c>
      <c r="E5066" t="s">
        <v>370</v>
      </c>
      <c r="F5066">
        <v>5065</v>
      </c>
      <c r="G5066">
        <v>178</v>
      </c>
      <c r="H5066">
        <v>13.33</v>
      </c>
      <c r="I5066">
        <v>2.5590000000000002</v>
      </c>
      <c r="J5066">
        <v>1</v>
      </c>
      <c r="K5066">
        <v>1167</v>
      </c>
      <c r="L5066" t="s">
        <v>369</v>
      </c>
      <c r="M5066" t="s">
        <v>368</v>
      </c>
      <c r="N5066" s="8">
        <v>41962</v>
      </c>
      <c r="O5066">
        <v>0</v>
      </c>
      <c r="P5066">
        <v>0</v>
      </c>
      <c r="Q5066">
        <v>13367</v>
      </c>
      <c r="R5066">
        <v>1564.3</v>
      </c>
      <c r="S5066">
        <v>3.2589999999999999</v>
      </c>
      <c r="T5066">
        <v>33</v>
      </c>
      <c r="U5066">
        <v>4740.2</v>
      </c>
      <c r="V5066">
        <v>3</v>
      </c>
      <c r="W5066">
        <v>1.7450000000000001</v>
      </c>
      <c r="X5066">
        <v>2.82</v>
      </c>
      <c r="Y5066" s="8">
        <v>41962</v>
      </c>
    </row>
    <row r="5067" spans="1:25" x14ac:dyDescent="0.25">
      <c r="A5067">
        <v>-111.97578034</v>
      </c>
      <c r="B5067">
        <v>33.078468219999998</v>
      </c>
      <c r="C5067">
        <v>13</v>
      </c>
      <c r="D5067" t="s">
        <v>371</v>
      </c>
      <c r="E5067" t="s">
        <v>370</v>
      </c>
      <c r="F5067">
        <v>5066</v>
      </c>
      <c r="G5067">
        <v>178</v>
      </c>
      <c r="H5067">
        <v>13.33</v>
      </c>
      <c r="I5067">
        <v>2.69</v>
      </c>
      <c r="J5067">
        <v>1</v>
      </c>
      <c r="K5067">
        <v>1167.0999999999999</v>
      </c>
      <c r="L5067" t="s">
        <v>369</v>
      </c>
      <c r="M5067" t="s">
        <v>368</v>
      </c>
      <c r="N5067" s="8">
        <v>41962</v>
      </c>
      <c r="O5067">
        <v>0</v>
      </c>
      <c r="P5067">
        <v>0</v>
      </c>
      <c r="Q5067">
        <v>11905</v>
      </c>
      <c r="R5067">
        <v>1325.3</v>
      </c>
      <c r="S5067">
        <v>2.7610000000000001</v>
      </c>
      <c r="T5067">
        <v>33</v>
      </c>
      <c r="U5067">
        <v>4015.9</v>
      </c>
      <c r="V5067">
        <v>3</v>
      </c>
      <c r="W5067">
        <v>1.8340000000000001</v>
      </c>
      <c r="X5067">
        <v>2.964</v>
      </c>
      <c r="Y5067" s="8">
        <v>41962</v>
      </c>
    </row>
    <row r="5068" spans="1:25" x14ac:dyDescent="0.25">
      <c r="A5068">
        <v>-111.97578083000001</v>
      </c>
      <c r="B5068">
        <v>33.078461220000001</v>
      </c>
      <c r="C5068">
        <v>13</v>
      </c>
      <c r="D5068" t="s">
        <v>371</v>
      </c>
      <c r="E5068" t="s">
        <v>370</v>
      </c>
      <c r="F5068">
        <v>5067</v>
      </c>
      <c r="G5068">
        <v>181</v>
      </c>
      <c r="H5068">
        <v>13.33</v>
      </c>
      <c r="I5068">
        <v>2.5920000000000001</v>
      </c>
      <c r="J5068">
        <v>1</v>
      </c>
      <c r="K5068">
        <v>1167</v>
      </c>
      <c r="L5068" t="s">
        <v>369</v>
      </c>
      <c r="M5068" t="s">
        <v>368</v>
      </c>
      <c r="N5068" s="8">
        <v>41962</v>
      </c>
      <c r="O5068">
        <v>0</v>
      </c>
      <c r="P5068">
        <v>0</v>
      </c>
      <c r="Q5068">
        <v>14888</v>
      </c>
      <c r="R5068">
        <v>1720.3</v>
      </c>
      <c r="S5068">
        <v>3.5840000000000001</v>
      </c>
      <c r="T5068">
        <v>33</v>
      </c>
      <c r="U5068">
        <v>5213</v>
      </c>
      <c r="V5068">
        <v>3</v>
      </c>
      <c r="W5068">
        <v>1.7669999999999999</v>
      </c>
      <c r="X5068">
        <v>2.8559999999999999</v>
      </c>
      <c r="Y5068" s="8">
        <v>41962</v>
      </c>
    </row>
    <row r="5069" spans="1:25" x14ac:dyDescent="0.25">
      <c r="A5069">
        <v>-111.97578117</v>
      </c>
      <c r="B5069">
        <v>33.078454219999998</v>
      </c>
      <c r="C5069">
        <v>13</v>
      </c>
      <c r="D5069" t="s">
        <v>371</v>
      </c>
      <c r="E5069" t="s">
        <v>370</v>
      </c>
      <c r="F5069">
        <v>5068</v>
      </c>
      <c r="G5069">
        <v>179</v>
      </c>
      <c r="H5069">
        <v>13.33</v>
      </c>
      <c r="I5069">
        <v>2.4929999999999999</v>
      </c>
      <c r="J5069">
        <v>1</v>
      </c>
      <c r="K5069">
        <v>1167</v>
      </c>
      <c r="L5069" t="s">
        <v>369</v>
      </c>
      <c r="M5069" t="s">
        <v>368</v>
      </c>
      <c r="N5069" s="8">
        <v>41962</v>
      </c>
      <c r="O5069">
        <v>0</v>
      </c>
      <c r="P5069">
        <v>0</v>
      </c>
      <c r="Q5069">
        <v>14648</v>
      </c>
      <c r="R5069">
        <v>1759.3</v>
      </c>
      <c r="S5069">
        <v>3.665</v>
      </c>
      <c r="T5069">
        <v>33</v>
      </c>
      <c r="U5069">
        <v>5331.1</v>
      </c>
      <c r="V5069">
        <v>3</v>
      </c>
      <c r="W5069">
        <v>1.7</v>
      </c>
      <c r="X5069">
        <v>2.7480000000000002</v>
      </c>
      <c r="Y5069" s="8">
        <v>41962</v>
      </c>
    </row>
    <row r="5070" spans="1:25" x14ac:dyDescent="0.25">
      <c r="A5070">
        <v>-111.97577982999999</v>
      </c>
      <c r="B5070">
        <v>33.078447220000001</v>
      </c>
      <c r="C5070">
        <v>13</v>
      </c>
      <c r="D5070" t="s">
        <v>371</v>
      </c>
      <c r="E5070" t="s">
        <v>370</v>
      </c>
      <c r="F5070">
        <v>5069</v>
      </c>
      <c r="G5070">
        <v>181</v>
      </c>
      <c r="H5070">
        <v>13.33</v>
      </c>
      <c r="I5070">
        <v>2.7559999999999998</v>
      </c>
      <c r="J5070">
        <v>1</v>
      </c>
      <c r="K5070">
        <v>1166.9000000000001</v>
      </c>
      <c r="L5070" t="s">
        <v>369</v>
      </c>
      <c r="M5070" t="s">
        <v>368</v>
      </c>
      <c r="N5070" s="8">
        <v>41962</v>
      </c>
      <c r="O5070">
        <v>0</v>
      </c>
      <c r="P5070">
        <v>0</v>
      </c>
      <c r="Q5070">
        <v>14629</v>
      </c>
      <c r="R5070">
        <v>1589.7</v>
      </c>
      <c r="S5070">
        <v>3.3119999999999998</v>
      </c>
      <c r="T5070">
        <v>33</v>
      </c>
      <c r="U5070">
        <v>4817.3999999999996</v>
      </c>
      <c r="V5070">
        <v>3</v>
      </c>
      <c r="W5070">
        <v>1.879</v>
      </c>
      <c r="X5070">
        <v>3.0369999999999999</v>
      </c>
      <c r="Y5070" s="8">
        <v>41962</v>
      </c>
    </row>
    <row r="5071" spans="1:25" x14ac:dyDescent="0.25">
      <c r="A5071">
        <v>-111.975781</v>
      </c>
      <c r="B5071">
        <v>33.078440229999998</v>
      </c>
      <c r="C5071">
        <v>13</v>
      </c>
      <c r="D5071" t="s">
        <v>371</v>
      </c>
      <c r="E5071" t="s">
        <v>370</v>
      </c>
      <c r="F5071">
        <v>5070</v>
      </c>
      <c r="G5071">
        <v>180</v>
      </c>
      <c r="H5071">
        <v>13.33</v>
      </c>
      <c r="I5071">
        <v>2.5590000000000002</v>
      </c>
      <c r="J5071">
        <v>1</v>
      </c>
      <c r="K5071">
        <v>1166.9000000000001</v>
      </c>
      <c r="L5071" t="s">
        <v>369</v>
      </c>
      <c r="M5071" t="s">
        <v>368</v>
      </c>
      <c r="N5071" s="8">
        <v>41962</v>
      </c>
      <c r="O5071">
        <v>0</v>
      </c>
      <c r="P5071">
        <v>0</v>
      </c>
      <c r="Q5071">
        <v>14816</v>
      </c>
      <c r="R5071">
        <v>1733.9</v>
      </c>
      <c r="S5071">
        <v>3.6120000000000001</v>
      </c>
      <c r="T5071">
        <v>33</v>
      </c>
      <c r="U5071">
        <v>5254.2</v>
      </c>
      <c r="V5071">
        <v>3</v>
      </c>
      <c r="W5071">
        <v>1.7450000000000001</v>
      </c>
      <c r="X5071">
        <v>2.82</v>
      </c>
      <c r="Y5071" s="8">
        <v>41962</v>
      </c>
    </row>
    <row r="5072" spans="1:25" x14ac:dyDescent="0.25">
      <c r="A5072">
        <v>-111.97578083000001</v>
      </c>
      <c r="B5072">
        <v>33.078433220000001</v>
      </c>
      <c r="C5072">
        <v>13</v>
      </c>
      <c r="D5072" t="s">
        <v>371</v>
      </c>
      <c r="E5072" t="s">
        <v>370</v>
      </c>
      <c r="F5072">
        <v>5071</v>
      </c>
      <c r="G5072">
        <v>181</v>
      </c>
      <c r="H5072">
        <v>13.33</v>
      </c>
      <c r="I5072">
        <v>2.5590000000000002</v>
      </c>
      <c r="J5072">
        <v>1</v>
      </c>
      <c r="K5072">
        <v>1167</v>
      </c>
      <c r="L5072" t="s">
        <v>369</v>
      </c>
      <c r="M5072" t="s">
        <v>368</v>
      </c>
      <c r="N5072" s="8">
        <v>41962</v>
      </c>
      <c r="O5072">
        <v>0</v>
      </c>
      <c r="P5072">
        <v>0</v>
      </c>
      <c r="Q5072">
        <v>16112</v>
      </c>
      <c r="R5072">
        <v>1885.5</v>
      </c>
      <c r="S5072">
        <v>3.9279999999999999</v>
      </c>
      <c r="T5072">
        <v>33</v>
      </c>
      <c r="U5072">
        <v>5713.6</v>
      </c>
      <c r="V5072">
        <v>3</v>
      </c>
      <c r="W5072">
        <v>1.7450000000000001</v>
      </c>
      <c r="X5072">
        <v>2.82</v>
      </c>
      <c r="Y5072" s="8">
        <v>41962</v>
      </c>
    </row>
    <row r="5073" spans="1:25" x14ac:dyDescent="0.25">
      <c r="A5073">
        <v>-111.97578186</v>
      </c>
      <c r="B5073">
        <v>33.078425189999997</v>
      </c>
      <c r="C5073">
        <v>13</v>
      </c>
      <c r="D5073" t="s">
        <v>371</v>
      </c>
      <c r="E5073" t="s">
        <v>370</v>
      </c>
      <c r="F5073">
        <v>5072</v>
      </c>
      <c r="G5073">
        <v>175</v>
      </c>
      <c r="H5073">
        <v>13.33</v>
      </c>
      <c r="I5073">
        <v>2.657</v>
      </c>
      <c r="J5073">
        <v>1</v>
      </c>
      <c r="K5073">
        <v>1166.9000000000001</v>
      </c>
      <c r="L5073" t="s">
        <v>369</v>
      </c>
      <c r="M5073" t="s">
        <v>368</v>
      </c>
      <c r="N5073" s="8">
        <v>41962</v>
      </c>
      <c r="O5073">
        <v>0</v>
      </c>
      <c r="P5073">
        <v>0</v>
      </c>
      <c r="Q5073">
        <v>13211</v>
      </c>
      <c r="R5073">
        <v>1488.7</v>
      </c>
      <c r="S5073">
        <v>3.1019999999999999</v>
      </c>
      <c r="T5073">
        <v>33</v>
      </c>
      <c r="U5073">
        <v>4511.3</v>
      </c>
      <c r="V5073">
        <v>3</v>
      </c>
      <c r="W5073">
        <v>1.8120000000000001</v>
      </c>
      <c r="X5073">
        <v>2.9279999999999999</v>
      </c>
      <c r="Y5073" s="8">
        <v>41962</v>
      </c>
    </row>
    <row r="5074" spans="1:25" x14ac:dyDescent="0.25">
      <c r="A5074">
        <v>-111.97578083000001</v>
      </c>
      <c r="B5074">
        <v>33.078418220000003</v>
      </c>
      <c r="C5074">
        <v>13</v>
      </c>
      <c r="D5074" t="s">
        <v>371</v>
      </c>
      <c r="E5074" t="s">
        <v>370</v>
      </c>
      <c r="F5074">
        <v>5073</v>
      </c>
      <c r="G5074">
        <v>181</v>
      </c>
      <c r="H5074">
        <v>13.33</v>
      </c>
      <c r="I5074">
        <v>2.5590000000000002</v>
      </c>
      <c r="J5074">
        <v>1</v>
      </c>
      <c r="K5074">
        <v>1166.9000000000001</v>
      </c>
      <c r="L5074" t="s">
        <v>369</v>
      </c>
      <c r="M5074" t="s">
        <v>368</v>
      </c>
      <c r="N5074" s="8">
        <v>41962</v>
      </c>
      <c r="O5074">
        <v>0</v>
      </c>
      <c r="P5074">
        <v>0</v>
      </c>
      <c r="Q5074">
        <v>12261</v>
      </c>
      <c r="R5074">
        <v>1434.9</v>
      </c>
      <c r="S5074">
        <v>2.9889999999999999</v>
      </c>
      <c r="T5074">
        <v>33</v>
      </c>
      <c r="U5074">
        <v>4348.1000000000004</v>
      </c>
      <c r="V5074">
        <v>3</v>
      </c>
      <c r="W5074">
        <v>1.7450000000000001</v>
      </c>
      <c r="X5074">
        <v>2.82</v>
      </c>
      <c r="Y5074" s="8">
        <v>41962</v>
      </c>
    </row>
    <row r="5075" spans="1:25" x14ac:dyDescent="0.25">
      <c r="A5075">
        <v>-111.97578134</v>
      </c>
      <c r="B5075">
        <v>33.07841122</v>
      </c>
      <c r="C5075">
        <v>13</v>
      </c>
      <c r="D5075" t="s">
        <v>371</v>
      </c>
      <c r="E5075" t="s">
        <v>370</v>
      </c>
      <c r="F5075">
        <v>5074</v>
      </c>
      <c r="G5075">
        <v>178</v>
      </c>
      <c r="H5075">
        <v>13.33</v>
      </c>
      <c r="I5075">
        <v>2.4929999999999999</v>
      </c>
      <c r="J5075">
        <v>1</v>
      </c>
      <c r="K5075">
        <v>1167</v>
      </c>
      <c r="L5075" t="s">
        <v>369</v>
      </c>
      <c r="M5075" t="s">
        <v>368</v>
      </c>
      <c r="N5075" s="8">
        <v>41962</v>
      </c>
      <c r="O5075">
        <v>0</v>
      </c>
      <c r="P5075">
        <v>0</v>
      </c>
      <c r="Q5075">
        <v>11498</v>
      </c>
      <c r="R5075">
        <v>1381</v>
      </c>
      <c r="S5075">
        <v>2.8769999999999998</v>
      </c>
      <c r="T5075">
        <v>33</v>
      </c>
      <c r="U5075">
        <v>4184.7</v>
      </c>
      <c r="V5075">
        <v>3</v>
      </c>
      <c r="W5075">
        <v>1.7</v>
      </c>
      <c r="X5075">
        <v>2.7480000000000002</v>
      </c>
      <c r="Y5075" s="8">
        <v>41962</v>
      </c>
    </row>
    <row r="5076" spans="1:25" x14ac:dyDescent="0.25">
      <c r="A5076">
        <v>-111.97578049000001</v>
      </c>
      <c r="B5076">
        <v>33.078404210000002</v>
      </c>
      <c r="C5076">
        <v>13</v>
      </c>
      <c r="D5076" t="s">
        <v>371</v>
      </c>
      <c r="E5076" t="s">
        <v>370</v>
      </c>
      <c r="F5076">
        <v>5075</v>
      </c>
      <c r="G5076">
        <v>183</v>
      </c>
      <c r="H5076">
        <v>13.33</v>
      </c>
      <c r="I5076">
        <v>2.4929999999999999</v>
      </c>
      <c r="J5076">
        <v>1</v>
      </c>
      <c r="K5076">
        <v>1167</v>
      </c>
      <c r="L5076" t="s">
        <v>369</v>
      </c>
      <c r="M5076" t="s">
        <v>368</v>
      </c>
      <c r="N5076" s="8">
        <v>41962</v>
      </c>
      <c r="O5076">
        <v>0</v>
      </c>
      <c r="P5076">
        <v>0</v>
      </c>
      <c r="Q5076">
        <v>10686</v>
      </c>
      <c r="R5076">
        <v>1283.4000000000001</v>
      </c>
      <c r="S5076">
        <v>2.6739999999999999</v>
      </c>
      <c r="T5076">
        <v>33</v>
      </c>
      <c r="U5076">
        <v>3889.1</v>
      </c>
      <c r="V5076">
        <v>3</v>
      </c>
      <c r="W5076">
        <v>1.7</v>
      </c>
      <c r="X5076">
        <v>2.7480000000000002</v>
      </c>
      <c r="Y5076" s="8">
        <v>41962</v>
      </c>
    </row>
    <row r="5077" spans="1:25" x14ac:dyDescent="0.25">
      <c r="A5077">
        <v>-111.97578117</v>
      </c>
      <c r="B5077">
        <v>33.078397219999999</v>
      </c>
      <c r="C5077">
        <v>13</v>
      </c>
      <c r="D5077" t="s">
        <v>371</v>
      </c>
      <c r="E5077" t="s">
        <v>370</v>
      </c>
      <c r="F5077">
        <v>5076</v>
      </c>
      <c r="G5077">
        <v>179</v>
      </c>
      <c r="H5077">
        <v>13.33</v>
      </c>
      <c r="I5077">
        <v>2.5590000000000002</v>
      </c>
      <c r="J5077">
        <v>1</v>
      </c>
      <c r="K5077">
        <v>1167</v>
      </c>
      <c r="L5077" t="s">
        <v>369</v>
      </c>
      <c r="M5077" t="s">
        <v>368</v>
      </c>
      <c r="N5077" s="8">
        <v>41962</v>
      </c>
      <c r="O5077">
        <v>0</v>
      </c>
      <c r="P5077">
        <v>0</v>
      </c>
      <c r="Q5077">
        <v>12884</v>
      </c>
      <c r="R5077">
        <v>1507.7</v>
      </c>
      <c r="S5077">
        <v>3.141</v>
      </c>
      <c r="T5077">
        <v>33</v>
      </c>
      <c r="U5077">
        <v>4568.8999999999996</v>
      </c>
      <c r="V5077">
        <v>3</v>
      </c>
      <c r="W5077">
        <v>1.7450000000000001</v>
      </c>
      <c r="X5077">
        <v>2.82</v>
      </c>
      <c r="Y5077" s="8">
        <v>41962</v>
      </c>
    </row>
    <row r="5078" spans="1:25" x14ac:dyDescent="0.25">
      <c r="A5078">
        <v>-111.97578114</v>
      </c>
      <c r="B5078">
        <v>33.07839019</v>
      </c>
      <c r="C5078">
        <v>13</v>
      </c>
      <c r="D5078" t="s">
        <v>371</v>
      </c>
      <c r="E5078" t="s">
        <v>370</v>
      </c>
      <c r="F5078">
        <v>5077</v>
      </c>
      <c r="G5078">
        <v>185</v>
      </c>
      <c r="H5078">
        <v>13.33</v>
      </c>
      <c r="I5078">
        <v>2.625</v>
      </c>
      <c r="J5078">
        <v>1</v>
      </c>
      <c r="K5078">
        <v>1166.9000000000001</v>
      </c>
      <c r="L5078" t="s">
        <v>369</v>
      </c>
      <c r="M5078" t="s">
        <v>368</v>
      </c>
      <c r="N5078" s="8">
        <v>41962</v>
      </c>
      <c r="O5078">
        <v>0</v>
      </c>
      <c r="P5078">
        <v>0</v>
      </c>
      <c r="Q5078">
        <v>13540</v>
      </c>
      <c r="R5078">
        <v>1544.9</v>
      </c>
      <c r="S5078">
        <v>3.2189999999999999</v>
      </c>
      <c r="T5078">
        <v>33</v>
      </c>
      <c r="U5078">
        <v>4681.6000000000004</v>
      </c>
      <c r="V5078">
        <v>3</v>
      </c>
      <c r="W5078">
        <v>1.79</v>
      </c>
      <c r="X5078">
        <v>2.8919999999999999</v>
      </c>
      <c r="Y5078" s="8">
        <v>41962</v>
      </c>
    </row>
    <row r="5079" spans="1:25" x14ac:dyDescent="0.25">
      <c r="A5079">
        <v>-111.97578186</v>
      </c>
      <c r="B5079">
        <v>33.078383189999997</v>
      </c>
      <c r="C5079">
        <v>13</v>
      </c>
      <c r="D5079" t="s">
        <v>371</v>
      </c>
      <c r="E5079" t="s">
        <v>370</v>
      </c>
      <c r="F5079">
        <v>5078</v>
      </c>
      <c r="G5079">
        <v>175</v>
      </c>
      <c r="H5079">
        <v>13.33</v>
      </c>
      <c r="I5079">
        <v>2.5590000000000002</v>
      </c>
      <c r="J5079">
        <v>1</v>
      </c>
      <c r="K5079">
        <v>1167</v>
      </c>
      <c r="L5079" t="s">
        <v>369</v>
      </c>
      <c r="M5079" t="s">
        <v>368</v>
      </c>
      <c r="N5079" s="8">
        <v>41962</v>
      </c>
      <c r="O5079">
        <v>0</v>
      </c>
      <c r="P5079">
        <v>0</v>
      </c>
      <c r="Q5079">
        <v>9800.5</v>
      </c>
      <c r="R5079">
        <v>1146.9000000000001</v>
      </c>
      <c r="S5079">
        <v>2.3889999999999998</v>
      </c>
      <c r="T5079">
        <v>33</v>
      </c>
      <c r="U5079">
        <v>3475.5</v>
      </c>
      <c r="V5079">
        <v>3</v>
      </c>
      <c r="W5079">
        <v>1.7450000000000001</v>
      </c>
      <c r="X5079">
        <v>2.82</v>
      </c>
      <c r="Y5079" s="8">
        <v>41962</v>
      </c>
    </row>
    <row r="5080" spans="1:25" x14ac:dyDescent="0.25">
      <c r="A5080">
        <v>-111.97578097</v>
      </c>
      <c r="B5080">
        <v>33.078375180000002</v>
      </c>
      <c r="C5080">
        <v>13</v>
      </c>
      <c r="D5080" t="s">
        <v>371</v>
      </c>
      <c r="E5080" t="s">
        <v>370</v>
      </c>
      <c r="F5080">
        <v>5079</v>
      </c>
      <c r="G5080">
        <v>186</v>
      </c>
      <c r="H5080">
        <v>13.33</v>
      </c>
      <c r="I5080">
        <v>2.5590000000000002</v>
      </c>
      <c r="J5080">
        <v>1</v>
      </c>
      <c r="K5080">
        <v>1167</v>
      </c>
      <c r="L5080" t="s">
        <v>369</v>
      </c>
      <c r="M5080" t="s">
        <v>368</v>
      </c>
      <c r="N5080" s="8">
        <v>41962</v>
      </c>
      <c r="O5080">
        <v>0</v>
      </c>
      <c r="P5080">
        <v>0</v>
      </c>
      <c r="Q5080">
        <v>5245.1</v>
      </c>
      <c r="R5080">
        <v>613.82000000000005</v>
      </c>
      <c r="S5080">
        <v>1.2789999999999999</v>
      </c>
      <c r="T5080">
        <v>33</v>
      </c>
      <c r="U5080">
        <v>1860.1</v>
      </c>
      <c r="V5080">
        <v>3</v>
      </c>
      <c r="W5080">
        <v>1.7450000000000001</v>
      </c>
      <c r="X5080">
        <v>2.82</v>
      </c>
      <c r="Y5080" s="8">
        <v>41962</v>
      </c>
    </row>
    <row r="5081" spans="1:25" x14ac:dyDescent="0.25">
      <c r="A5081">
        <v>-111.97578183</v>
      </c>
      <c r="B5081">
        <v>33.078368220000002</v>
      </c>
      <c r="C5081">
        <v>13</v>
      </c>
      <c r="D5081" t="s">
        <v>371</v>
      </c>
      <c r="E5081" t="s">
        <v>370</v>
      </c>
      <c r="F5081">
        <v>5080</v>
      </c>
      <c r="G5081">
        <v>181</v>
      </c>
      <c r="H5081">
        <v>13.33</v>
      </c>
      <c r="I5081">
        <v>2.69</v>
      </c>
      <c r="J5081">
        <v>1</v>
      </c>
      <c r="K5081">
        <v>1167</v>
      </c>
      <c r="L5081" t="s">
        <v>369</v>
      </c>
      <c r="M5081" t="s">
        <v>368</v>
      </c>
      <c r="N5081" s="8">
        <v>41962</v>
      </c>
      <c r="O5081">
        <v>0</v>
      </c>
      <c r="P5081">
        <v>0</v>
      </c>
      <c r="Q5081">
        <v>1650.2</v>
      </c>
      <c r="R5081">
        <v>183.69</v>
      </c>
      <c r="S5081">
        <v>0.38300000000000001</v>
      </c>
      <c r="T5081">
        <v>33</v>
      </c>
      <c r="U5081">
        <v>556.64</v>
      </c>
      <c r="V5081">
        <v>3</v>
      </c>
      <c r="W5081">
        <v>1.8340000000000001</v>
      </c>
      <c r="X5081">
        <v>2.964</v>
      </c>
      <c r="Y5081" s="8">
        <v>41962</v>
      </c>
    </row>
    <row r="5082" spans="1:25" x14ac:dyDescent="0.25">
      <c r="A5082">
        <v>-111.97578183</v>
      </c>
      <c r="B5082">
        <v>33.078361219999998</v>
      </c>
      <c r="C5082">
        <v>13</v>
      </c>
      <c r="D5082" t="s">
        <v>371</v>
      </c>
      <c r="E5082" t="s">
        <v>370</v>
      </c>
      <c r="F5082">
        <v>5081</v>
      </c>
      <c r="G5082">
        <v>181</v>
      </c>
      <c r="H5082">
        <v>13.33</v>
      </c>
      <c r="I5082">
        <v>2.657</v>
      </c>
      <c r="J5082">
        <v>1</v>
      </c>
      <c r="K5082">
        <v>1167</v>
      </c>
      <c r="L5082" t="s">
        <v>369</v>
      </c>
      <c r="M5082" t="s">
        <v>368</v>
      </c>
      <c r="N5082" s="8">
        <v>41962</v>
      </c>
      <c r="O5082">
        <v>0</v>
      </c>
      <c r="P5082">
        <v>0</v>
      </c>
      <c r="Q5082">
        <v>346.16</v>
      </c>
      <c r="R5082">
        <v>39.01</v>
      </c>
      <c r="S5082">
        <v>8.1000000000000003E-2</v>
      </c>
      <c r="T5082">
        <v>33</v>
      </c>
      <c r="U5082">
        <v>118.21</v>
      </c>
      <c r="V5082">
        <v>3</v>
      </c>
      <c r="W5082">
        <v>1.8120000000000001</v>
      </c>
      <c r="X5082">
        <v>2.9279999999999999</v>
      </c>
      <c r="Y5082" s="8">
        <v>41962</v>
      </c>
    </row>
    <row r="5083" spans="1:25" x14ac:dyDescent="0.25">
      <c r="A5083">
        <v>-111.97578231999999</v>
      </c>
      <c r="B5083">
        <v>33.078354210000001</v>
      </c>
      <c r="C5083">
        <v>13</v>
      </c>
      <c r="D5083" t="s">
        <v>371</v>
      </c>
      <c r="E5083" t="s">
        <v>370</v>
      </c>
      <c r="F5083">
        <v>5082</v>
      </c>
      <c r="G5083">
        <v>184</v>
      </c>
      <c r="H5083">
        <v>13.33</v>
      </c>
      <c r="I5083">
        <v>2.5259999999999998</v>
      </c>
      <c r="J5083">
        <v>1</v>
      </c>
      <c r="K5083">
        <v>1167</v>
      </c>
      <c r="L5083" t="s">
        <v>369</v>
      </c>
      <c r="M5083" t="s">
        <v>368</v>
      </c>
      <c r="N5083" s="8">
        <v>41962</v>
      </c>
      <c r="O5083">
        <v>0</v>
      </c>
      <c r="P5083">
        <v>0</v>
      </c>
      <c r="Q5083">
        <v>73.8</v>
      </c>
      <c r="R5083">
        <v>8.7490000000000006</v>
      </c>
      <c r="S5083">
        <v>1.7999999999999999E-2</v>
      </c>
      <c r="T5083">
        <v>33</v>
      </c>
      <c r="U5083">
        <v>26.51</v>
      </c>
      <c r="V5083">
        <v>3</v>
      </c>
      <c r="W5083">
        <v>1.722</v>
      </c>
      <c r="X5083">
        <v>2.7839999999999998</v>
      </c>
      <c r="Y5083" s="8">
        <v>41962</v>
      </c>
    </row>
    <row r="5084" spans="1:25" x14ac:dyDescent="0.25">
      <c r="A5084">
        <v>-111.97592249</v>
      </c>
      <c r="B5084">
        <v>33.078366789999997</v>
      </c>
      <c r="C5084">
        <v>13</v>
      </c>
      <c r="D5084" t="s">
        <v>371</v>
      </c>
      <c r="E5084" t="s">
        <v>370</v>
      </c>
      <c r="F5084">
        <v>5083</v>
      </c>
      <c r="G5084">
        <v>357</v>
      </c>
      <c r="H5084">
        <v>13.33</v>
      </c>
      <c r="I5084">
        <v>0.72199999999999998</v>
      </c>
      <c r="J5084">
        <v>1</v>
      </c>
      <c r="K5084">
        <v>1166.7</v>
      </c>
      <c r="L5084" t="s">
        <v>369</v>
      </c>
      <c r="M5084" t="s">
        <v>368</v>
      </c>
      <c r="N5084" s="8">
        <v>41962</v>
      </c>
      <c r="O5084">
        <v>0</v>
      </c>
      <c r="P5084">
        <v>0</v>
      </c>
      <c r="Q5084">
        <v>2611.9</v>
      </c>
      <c r="R5084">
        <v>1083.7</v>
      </c>
      <c r="S5084">
        <v>2.258</v>
      </c>
      <c r="T5084">
        <v>33</v>
      </c>
      <c r="U5084">
        <v>3284</v>
      </c>
      <c r="V5084">
        <v>4</v>
      </c>
      <c r="W5084">
        <v>0.49199999999999999</v>
      </c>
      <c r="X5084">
        <v>0.79500000000000004</v>
      </c>
      <c r="Y5084" s="8">
        <v>41962</v>
      </c>
    </row>
    <row r="5085" spans="1:25" x14ac:dyDescent="0.25">
      <c r="A5085">
        <v>-111.97592554000001</v>
      </c>
      <c r="B5085">
        <v>33.078369049999999</v>
      </c>
      <c r="C5085">
        <v>13</v>
      </c>
      <c r="D5085" t="s">
        <v>371</v>
      </c>
      <c r="E5085" t="s">
        <v>370</v>
      </c>
      <c r="F5085">
        <v>5084</v>
      </c>
      <c r="G5085">
        <v>15</v>
      </c>
      <c r="H5085">
        <v>13.33</v>
      </c>
      <c r="I5085">
        <v>0.91900000000000004</v>
      </c>
      <c r="J5085">
        <v>1</v>
      </c>
      <c r="K5085">
        <v>1166.5999999999999</v>
      </c>
      <c r="L5085" t="s">
        <v>369</v>
      </c>
      <c r="M5085" t="s">
        <v>368</v>
      </c>
      <c r="N5085" s="8">
        <v>41962</v>
      </c>
      <c r="O5085">
        <v>0</v>
      </c>
      <c r="P5085">
        <v>0</v>
      </c>
      <c r="Q5085">
        <v>2813.6</v>
      </c>
      <c r="R5085">
        <v>917.25</v>
      </c>
      <c r="S5085">
        <v>1.911</v>
      </c>
      <c r="T5085">
        <v>33</v>
      </c>
      <c r="U5085">
        <v>2779.5</v>
      </c>
      <c r="V5085">
        <v>4</v>
      </c>
      <c r="W5085">
        <v>0.626</v>
      </c>
      <c r="X5085">
        <v>1.012</v>
      </c>
      <c r="Y5085" s="8">
        <v>41962</v>
      </c>
    </row>
    <row r="5086" spans="1:25" x14ac:dyDescent="0.25">
      <c r="A5086">
        <v>-111.97592249</v>
      </c>
      <c r="B5086">
        <v>33.078371789999998</v>
      </c>
      <c r="C5086">
        <v>13</v>
      </c>
      <c r="D5086" t="s">
        <v>371</v>
      </c>
      <c r="E5086" t="s">
        <v>370</v>
      </c>
      <c r="F5086">
        <v>5085</v>
      </c>
      <c r="G5086">
        <v>357</v>
      </c>
      <c r="H5086">
        <v>13.33</v>
      </c>
      <c r="I5086">
        <v>0.755</v>
      </c>
      <c r="J5086">
        <v>1</v>
      </c>
      <c r="K5086">
        <v>1166.7</v>
      </c>
      <c r="L5086" t="s">
        <v>369</v>
      </c>
      <c r="M5086" t="s">
        <v>368</v>
      </c>
      <c r="N5086" s="8">
        <v>41962</v>
      </c>
      <c r="O5086">
        <v>0</v>
      </c>
      <c r="P5086">
        <v>0</v>
      </c>
      <c r="Q5086">
        <v>4009.6</v>
      </c>
      <c r="R5086">
        <v>1591.3</v>
      </c>
      <c r="S5086">
        <v>3.3149999999999999</v>
      </c>
      <c r="T5086">
        <v>33</v>
      </c>
      <c r="U5086">
        <v>4822.2</v>
      </c>
      <c r="V5086">
        <v>4</v>
      </c>
      <c r="W5086">
        <v>0.51400000000000001</v>
      </c>
      <c r="X5086">
        <v>0.83199999999999996</v>
      </c>
      <c r="Y5086" s="8">
        <v>41962</v>
      </c>
    </row>
    <row r="5087" spans="1:25" x14ac:dyDescent="0.25">
      <c r="A5087">
        <v>-111.97592179999999</v>
      </c>
      <c r="B5087">
        <v>33.078373839999998</v>
      </c>
      <c r="C5087">
        <v>13</v>
      </c>
      <c r="D5087" t="s">
        <v>371</v>
      </c>
      <c r="E5087" t="s">
        <v>370</v>
      </c>
      <c r="F5087">
        <v>5086</v>
      </c>
      <c r="G5087">
        <v>353</v>
      </c>
      <c r="H5087">
        <v>13.33</v>
      </c>
      <c r="I5087">
        <v>0.91900000000000004</v>
      </c>
      <c r="J5087">
        <v>1</v>
      </c>
      <c r="K5087">
        <v>1166.8</v>
      </c>
      <c r="L5087" t="s">
        <v>369</v>
      </c>
      <c r="M5087" t="s">
        <v>368</v>
      </c>
      <c r="N5087" s="8">
        <v>41962</v>
      </c>
      <c r="O5087">
        <v>0</v>
      </c>
      <c r="P5087">
        <v>0</v>
      </c>
      <c r="Q5087">
        <v>4611.5</v>
      </c>
      <c r="R5087">
        <v>1503.3</v>
      </c>
      <c r="S5087">
        <v>3.1320000000000001</v>
      </c>
      <c r="T5087">
        <v>33</v>
      </c>
      <c r="U5087">
        <v>4555.6000000000004</v>
      </c>
      <c r="V5087">
        <v>4</v>
      </c>
      <c r="W5087">
        <v>0.626</v>
      </c>
      <c r="X5087">
        <v>1.012</v>
      </c>
      <c r="Y5087" s="8">
        <v>41962</v>
      </c>
    </row>
    <row r="5088" spans="1:25" x14ac:dyDescent="0.25">
      <c r="A5088">
        <v>-111.97592554000001</v>
      </c>
      <c r="B5088">
        <v>33.07837705</v>
      </c>
      <c r="C5088">
        <v>13</v>
      </c>
      <c r="D5088" t="s">
        <v>371</v>
      </c>
      <c r="E5088" t="s">
        <v>370</v>
      </c>
      <c r="F5088">
        <v>5087</v>
      </c>
      <c r="G5088">
        <v>15</v>
      </c>
      <c r="H5088">
        <v>13.33</v>
      </c>
      <c r="I5088">
        <v>0.98399999999999999</v>
      </c>
      <c r="J5088">
        <v>1</v>
      </c>
      <c r="K5088">
        <v>1166.8</v>
      </c>
      <c r="L5088" t="s">
        <v>369</v>
      </c>
      <c r="M5088" t="s">
        <v>368</v>
      </c>
      <c r="N5088" s="8">
        <v>41962</v>
      </c>
      <c r="O5088">
        <v>0</v>
      </c>
      <c r="P5088">
        <v>0</v>
      </c>
      <c r="Q5088">
        <v>4245.3999999999996</v>
      </c>
      <c r="R5088">
        <v>1291.7</v>
      </c>
      <c r="S5088">
        <v>2.6909999999999998</v>
      </c>
      <c r="T5088">
        <v>33</v>
      </c>
      <c r="U5088">
        <v>3914.3</v>
      </c>
      <c r="V5088">
        <v>4</v>
      </c>
      <c r="W5088">
        <v>0.67100000000000004</v>
      </c>
      <c r="X5088">
        <v>1.085</v>
      </c>
      <c r="Y5088" s="8">
        <v>41962</v>
      </c>
    </row>
    <row r="5089" spans="1:25" x14ac:dyDescent="0.25">
      <c r="A5089">
        <v>-111.97592299999999</v>
      </c>
      <c r="B5089">
        <v>33.07837877</v>
      </c>
      <c r="C5089">
        <v>13</v>
      </c>
      <c r="D5089" t="s">
        <v>371</v>
      </c>
      <c r="E5089" t="s">
        <v>370</v>
      </c>
      <c r="F5089">
        <v>5088</v>
      </c>
      <c r="G5089">
        <v>0</v>
      </c>
      <c r="H5089">
        <v>13.33</v>
      </c>
      <c r="I5089">
        <v>1.0169999999999999</v>
      </c>
      <c r="J5089">
        <v>1</v>
      </c>
      <c r="K5089">
        <v>1166.8</v>
      </c>
      <c r="L5089" t="s">
        <v>369</v>
      </c>
      <c r="M5089" t="s">
        <v>368</v>
      </c>
      <c r="N5089" s="8">
        <v>41962</v>
      </c>
      <c r="O5089">
        <v>0</v>
      </c>
      <c r="P5089">
        <v>0</v>
      </c>
      <c r="Q5089">
        <v>4279.8</v>
      </c>
      <c r="R5089">
        <v>1260.2</v>
      </c>
      <c r="S5089">
        <v>2.625</v>
      </c>
      <c r="T5089">
        <v>33</v>
      </c>
      <c r="U5089">
        <v>3818.8</v>
      </c>
      <c r="V5089">
        <v>4</v>
      </c>
      <c r="W5089">
        <v>0.69299999999999995</v>
      </c>
      <c r="X5089">
        <v>1.121</v>
      </c>
      <c r="Y5089" s="8">
        <v>41962</v>
      </c>
    </row>
    <row r="5090" spans="1:25" x14ac:dyDescent="0.25">
      <c r="A5090">
        <v>-111.97592213999999</v>
      </c>
      <c r="B5090">
        <v>33.078381810000003</v>
      </c>
      <c r="C5090">
        <v>13</v>
      </c>
      <c r="D5090" t="s">
        <v>371</v>
      </c>
      <c r="E5090" t="s">
        <v>370</v>
      </c>
      <c r="F5090">
        <v>5089</v>
      </c>
      <c r="G5090">
        <v>355</v>
      </c>
      <c r="H5090">
        <v>13.33</v>
      </c>
      <c r="I5090">
        <v>0.88600000000000001</v>
      </c>
      <c r="J5090">
        <v>1</v>
      </c>
      <c r="K5090">
        <v>1166.8</v>
      </c>
      <c r="L5090" t="s">
        <v>369</v>
      </c>
      <c r="M5090" t="s">
        <v>368</v>
      </c>
      <c r="N5090" s="8">
        <v>41962</v>
      </c>
      <c r="O5090">
        <v>0</v>
      </c>
      <c r="P5090">
        <v>0</v>
      </c>
      <c r="Q5090">
        <v>4390.1000000000004</v>
      </c>
      <c r="R5090">
        <v>1484.2</v>
      </c>
      <c r="S5090">
        <v>3.0920000000000001</v>
      </c>
      <c r="T5090">
        <v>33</v>
      </c>
      <c r="U5090">
        <v>4497.5</v>
      </c>
      <c r="V5090">
        <v>4</v>
      </c>
      <c r="W5090">
        <v>0.60399999999999998</v>
      </c>
      <c r="X5090">
        <v>0.97599999999999998</v>
      </c>
      <c r="Y5090" s="8">
        <v>41962</v>
      </c>
    </row>
    <row r="5091" spans="1:25" x14ac:dyDescent="0.25">
      <c r="A5091">
        <v>-111.97592333999999</v>
      </c>
      <c r="B5091">
        <v>33.078383780000003</v>
      </c>
      <c r="C5091">
        <v>13</v>
      </c>
      <c r="D5091" t="s">
        <v>371</v>
      </c>
      <c r="E5091" t="s">
        <v>370</v>
      </c>
      <c r="F5091">
        <v>5090</v>
      </c>
      <c r="G5091">
        <v>2</v>
      </c>
      <c r="H5091">
        <v>13.33</v>
      </c>
      <c r="I5091">
        <v>0.82</v>
      </c>
      <c r="J5091">
        <v>1</v>
      </c>
      <c r="K5091">
        <v>1166.9000000000001</v>
      </c>
      <c r="L5091" t="s">
        <v>369</v>
      </c>
      <c r="M5091" t="s">
        <v>368</v>
      </c>
      <c r="N5091" s="8">
        <v>41962</v>
      </c>
      <c r="O5091">
        <v>0</v>
      </c>
      <c r="P5091">
        <v>0</v>
      </c>
      <c r="Q5091">
        <v>4729.6000000000004</v>
      </c>
      <c r="R5091">
        <v>1726.9</v>
      </c>
      <c r="S5091">
        <v>3.5979999999999999</v>
      </c>
      <c r="T5091">
        <v>33</v>
      </c>
      <c r="U5091">
        <v>5232.8999999999996</v>
      </c>
      <c r="V5091">
        <v>4</v>
      </c>
      <c r="W5091">
        <v>0.55900000000000005</v>
      </c>
      <c r="X5091">
        <v>0.90400000000000003</v>
      </c>
      <c r="Y5091" s="8">
        <v>41962</v>
      </c>
    </row>
    <row r="5092" spans="1:25" x14ac:dyDescent="0.25">
      <c r="A5092">
        <v>-111.97592504000001</v>
      </c>
      <c r="B5092">
        <v>33.078386950000002</v>
      </c>
      <c r="C5092">
        <v>13</v>
      </c>
      <c r="D5092" t="s">
        <v>371</v>
      </c>
      <c r="E5092" t="s">
        <v>370</v>
      </c>
      <c r="F5092">
        <v>5091</v>
      </c>
      <c r="G5092">
        <v>12</v>
      </c>
      <c r="H5092">
        <v>13.33</v>
      </c>
      <c r="I5092">
        <v>1.2470000000000001</v>
      </c>
      <c r="J5092">
        <v>1</v>
      </c>
      <c r="K5092">
        <v>1167</v>
      </c>
      <c r="L5092" t="s">
        <v>369</v>
      </c>
      <c r="M5092" t="s">
        <v>368</v>
      </c>
      <c r="N5092" s="8">
        <v>41962</v>
      </c>
      <c r="O5092">
        <v>0</v>
      </c>
      <c r="P5092">
        <v>0</v>
      </c>
      <c r="Q5092">
        <v>5464.8</v>
      </c>
      <c r="R5092">
        <v>1312.7</v>
      </c>
      <c r="S5092">
        <v>2.7349999999999999</v>
      </c>
      <c r="T5092">
        <v>33</v>
      </c>
      <c r="U5092">
        <v>3977.9</v>
      </c>
      <c r="V5092">
        <v>4</v>
      </c>
      <c r="W5092">
        <v>0.85</v>
      </c>
      <c r="X5092">
        <v>1.3740000000000001</v>
      </c>
      <c r="Y5092" s="8">
        <v>41962</v>
      </c>
    </row>
    <row r="5093" spans="1:25" x14ac:dyDescent="0.25">
      <c r="A5093">
        <v>-111.97592385999999</v>
      </c>
      <c r="B5093">
        <v>33.07838881</v>
      </c>
      <c r="C5093">
        <v>13</v>
      </c>
      <c r="D5093" t="s">
        <v>371</v>
      </c>
      <c r="E5093" t="s">
        <v>370</v>
      </c>
      <c r="F5093">
        <v>5092</v>
      </c>
      <c r="G5093">
        <v>5</v>
      </c>
      <c r="H5093">
        <v>13.33</v>
      </c>
      <c r="I5093">
        <v>0.98399999999999999</v>
      </c>
      <c r="J5093">
        <v>1</v>
      </c>
      <c r="K5093">
        <v>1167</v>
      </c>
      <c r="L5093" t="s">
        <v>369</v>
      </c>
      <c r="M5093" t="s">
        <v>368</v>
      </c>
      <c r="N5093" s="8">
        <v>41962</v>
      </c>
      <c r="O5093">
        <v>0</v>
      </c>
      <c r="P5093">
        <v>0</v>
      </c>
      <c r="Q5093">
        <v>4032</v>
      </c>
      <c r="R5093">
        <v>1226.8</v>
      </c>
      <c r="S5093">
        <v>2.556</v>
      </c>
      <c r="T5093">
        <v>33</v>
      </c>
      <c r="U5093">
        <v>3717.6</v>
      </c>
      <c r="V5093">
        <v>4</v>
      </c>
      <c r="W5093">
        <v>0.67100000000000004</v>
      </c>
      <c r="X5093">
        <v>1.085</v>
      </c>
      <c r="Y5093" s="8">
        <v>41962</v>
      </c>
    </row>
    <row r="5094" spans="1:25" x14ac:dyDescent="0.25">
      <c r="A5094">
        <v>-111.97592249</v>
      </c>
      <c r="B5094">
        <v>33.078391789999998</v>
      </c>
      <c r="C5094">
        <v>13</v>
      </c>
      <c r="D5094" t="s">
        <v>371</v>
      </c>
      <c r="E5094" t="s">
        <v>370</v>
      </c>
      <c r="F5094">
        <v>5093</v>
      </c>
      <c r="G5094">
        <v>357</v>
      </c>
      <c r="H5094">
        <v>13.33</v>
      </c>
      <c r="I5094">
        <v>0.98399999999999999</v>
      </c>
      <c r="J5094">
        <v>1</v>
      </c>
      <c r="K5094">
        <v>1166.9000000000001</v>
      </c>
      <c r="L5094" t="s">
        <v>369</v>
      </c>
      <c r="M5094" t="s">
        <v>368</v>
      </c>
      <c r="N5094" s="8">
        <v>41962</v>
      </c>
      <c r="O5094">
        <v>0</v>
      </c>
      <c r="P5094">
        <v>0</v>
      </c>
      <c r="Q5094">
        <v>4188.7</v>
      </c>
      <c r="R5094">
        <v>1274.5</v>
      </c>
      <c r="S5094">
        <v>2.6549999999999998</v>
      </c>
      <c r="T5094">
        <v>33</v>
      </c>
      <c r="U5094">
        <v>3862</v>
      </c>
      <c r="V5094">
        <v>4</v>
      </c>
      <c r="W5094">
        <v>0.67100000000000004</v>
      </c>
      <c r="X5094">
        <v>1.085</v>
      </c>
      <c r="Y5094" s="8">
        <v>41962</v>
      </c>
    </row>
    <row r="5095" spans="1:25" x14ac:dyDescent="0.25">
      <c r="A5095">
        <v>-111.97592249</v>
      </c>
      <c r="B5095">
        <v>33.078394789999997</v>
      </c>
      <c r="C5095">
        <v>13</v>
      </c>
      <c r="D5095" t="s">
        <v>371</v>
      </c>
      <c r="E5095" t="s">
        <v>370</v>
      </c>
      <c r="F5095">
        <v>5094</v>
      </c>
      <c r="G5095">
        <v>357</v>
      </c>
      <c r="H5095">
        <v>13.33</v>
      </c>
      <c r="I5095">
        <v>0.98399999999999999</v>
      </c>
      <c r="J5095">
        <v>1</v>
      </c>
      <c r="K5095">
        <v>1166.8</v>
      </c>
      <c r="L5095" t="s">
        <v>369</v>
      </c>
      <c r="M5095" t="s">
        <v>368</v>
      </c>
      <c r="N5095" s="8">
        <v>41962</v>
      </c>
      <c r="O5095">
        <v>0</v>
      </c>
      <c r="P5095">
        <v>0</v>
      </c>
      <c r="Q5095">
        <v>5156.6000000000004</v>
      </c>
      <c r="R5095">
        <v>1569</v>
      </c>
      <c r="S5095">
        <v>3.2690000000000001</v>
      </c>
      <c r="T5095">
        <v>33</v>
      </c>
      <c r="U5095">
        <v>4754.5</v>
      </c>
      <c r="V5095">
        <v>4</v>
      </c>
      <c r="W5095">
        <v>0.67100000000000004</v>
      </c>
      <c r="X5095">
        <v>1.085</v>
      </c>
      <c r="Y5095" s="8">
        <v>41962</v>
      </c>
    </row>
    <row r="5096" spans="1:25" x14ac:dyDescent="0.25">
      <c r="A5096">
        <v>-111.97592213999999</v>
      </c>
      <c r="B5096">
        <v>33.078396810000001</v>
      </c>
      <c r="C5096">
        <v>13</v>
      </c>
      <c r="D5096" t="s">
        <v>371</v>
      </c>
      <c r="E5096" t="s">
        <v>370</v>
      </c>
      <c r="F5096">
        <v>5095</v>
      </c>
      <c r="G5096">
        <v>355</v>
      </c>
      <c r="H5096">
        <v>13.33</v>
      </c>
      <c r="I5096">
        <v>0.95099999999999996</v>
      </c>
      <c r="J5096">
        <v>1</v>
      </c>
      <c r="K5096">
        <v>1166.9000000000001</v>
      </c>
      <c r="L5096" t="s">
        <v>369</v>
      </c>
      <c r="M5096" t="s">
        <v>368</v>
      </c>
      <c r="N5096" s="8">
        <v>41962</v>
      </c>
      <c r="O5096">
        <v>0</v>
      </c>
      <c r="P5096">
        <v>0</v>
      </c>
      <c r="Q5096">
        <v>4625.7</v>
      </c>
      <c r="R5096">
        <v>1456</v>
      </c>
      <c r="S5096">
        <v>3.0329999999999999</v>
      </c>
      <c r="T5096">
        <v>33</v>
      </c>
      <c r="U5096">
        <v>4412.1000000000004</v>
      </c>
      <c r="V5096">
        <v>4</v>
      </c>
      <c r="W5096">
        <v>0.64900000000000002</v>
      </c>
      <c r="X5096">
        <v>1.048</v>
      </c>
      <c r="Y5096" s="8">
        <v>41962</v>
      </c>
    </row>
    <row r="5097" spans="1:25" x14ac:dyDescent="0.25">
      <c r="A5097">
        <v>-111.97592419999999</v>
      </c>
      <c r="B5097">
        <v>33.078399840000003</v>
      </c>
      <c r="C5097">
        <v>13</v>
      </c>
      <c r="D5097" t="s">
        <v>371</v>
      </c>
      <c r="E5097" t="s">
        <v>370</v>
      </c>
      <c r="F5097">
        <v>5096</v>
      </c>
      <c r="G5097">
        <v>7</v>
      </c>
      <c r="H5097">
        <v>13.33</v>
      </c>
      <c r="I5097">
        <v>0.91900000000000004</v>
      </c>
      <c r="J5097">
        <v>1</v>
      </c>
      <c r="K5097">
        <v>1166.8</v>
      </c>
      <c r="L5097" t="s">
        <v>369</v>
      </c>
      <c r="M5097" t="s">
        <v>368</v>
      </c>
      <c r="N5097" s="8">
        <v>41962</v>
      </c>
      <c r="O5097">
        <v>0</v>
      </c>
      <c r="P5097">
        <v>0</v>
      </c>
      <c r="Q5097">
        <v>5807.5</v>
      </c>
      <c r="R5097">
        <v>1893.2</v>
      </c>
      <c r="S5097">
        <v>3.944</v>
      </c>
      <c r="T5097">
        <v>33</v>
      </c>
      <c r="U5097">
        <v>5737.1</v>
      </c>
      <c r="V5097">
        <v>4</v>
      </c>
      <c r="W5097">
        <v>0.626</v>
      </c>
      <c r="X5097">
        <v>1.012</v>
      </c>
      <c r="Y5097" s="8">
        <v>41962</v>
      </c>
    </row>
    <row r="5098" spans="1:25" x14ac:dyDescent="0.25">
      <c r="A5098">
        <v>-111.97592299999999</v>
      </c>
      <c r="B5098">
        <v>33.078402769999997</v>
      </c>
      <c r="C5098">
        <v>13</v>
      </c>
      <c r="D5098" t="s">
        <v>371</v>
      </c>
      <c r="E5098" t="s">
        <v>370</v>
      </c>
      <c r="F5098">
        <v>5097</v>
      </c>
      <c r="G5098">
        <v>0</v>
      </c>
      <c r="H5098">
        <v>13.33</v>
      </c>
      <c r="I5098">
        <v>0.91900000000000004</v>
      </c>
      <c r="J5098">
        <v>1</v>
      </c>
      <c r="K5098">
        <v>1166.9000000000001</v>
      </c>
      <c r="L5098" t="s">
        <v>369</v>
      </c>
      <c r="M5098" t="s">
        <v>368</v>
      </c>
      <c r="N5098" s="8">
        <v>41962</v>
      </c>
      <c r="O5098">
        <v>0</v>
      </c>
      <c r="P5098">
        <v>0</v>
      </c>
      <c r="Q5098">
        <v>3717.1</v>
      </c>
      <c r="R5098">
        <v>1211.8</v>
      </c>
      <c r="S5098">
        <v>2.5249999999999999</v>
      </c>
      <c r="T5098">
        <v>33</v>
      </c>
      <c r="U5098">
        <v>3672</v>
      </c>
      <c r="V5098">
        <v>4</v>
      </c>
      <c r="W5098">
        <v>0.626</v>
      </c>
      <c r="X5098">
        <v>1.012</v>
      </c>
      <c r="Y5098" s="8">
        <v>41962</v>
      </c>
    </row>
    <row r="5099" spans="1:25" x14ac:dyDescent="0.25">
      <c r="A5099">
        <v>-111.97592249</v>
      </c>
      <c r="B5099">
        <v>33.07840479</v>
      </c>
      <c r="C5099">
        <v>13</v>
      </c>
      <c r="D5099" t="s">
        <v>371</v>
      </c>
      <c r="E5099" t="s">
        <v>370</v>
      </c>
      <c r="F5099">
        <v>5098</v>
      </c>
      <c r="G5099">
        <v>357</v>
      </c>
      <c r="H5099">
        <v>13.33</v>
      </c>
      <c r="I5099">
        <v>0.91900000000000004</v>
      </c>
      <c r="J5099">
        <v>1</v>
      </c>
      <c r="K5099">
        <v>1166.9000000000001</v>
      </c>
      <c r="L5099" t="s">
        <v>369</v>
      </c>
      <c r="M5099" t="s">
        <v>368</v>
      </c>
      <c r="N5099" s="8">
        <v>41962</v>
      </c>
      <c r="O5099">
        <v>0</v>
      </c>
      <c r="P5099">
        <v>0</v>
      </c>
      <c r="Q5099">
        <v>4540.3999999999996</v>
      </c>
      <c r="R5099">
        <v>1480.2</v>
      </c>
      <c r="S5099">
        <v>3.0840000000000001</v>
      </c>
      <c r="T5099">
        <v>33</v>
      </c>
      <c r="U5099">
        <v>4485.3999999999996</v>
      </c>
      <c r="V5099">
        <v>4</v>
      </c>
      <c r="W5099">
        <v>0.626</v>
      </c>
      <c r="X5099">
        <v>1.012</v>
      </c>
      <c r="Y5099" s="8">
        <v>41962</v>
      </c>
    </row>
    <row r="5100" spans="1:25" x14ac:dyDescent="0.25">
      <c r="A5100">
        <v>-111.97592179999999</v>
      </c>
      <c r="B5100">
        <v>33.078407839999997</v>
      </c>
      <c r="C5100">
        <v>13</v>
      </c>
      <c r="D5100" t="s">
        <v>371</v>
      </c>
      <c r="E5100" t="s">
        <v>370</v>
      </c>
      <c r="F5100">
        <v>5099</v>
      </c>
      <c r="G5100">
        <v>353</v>
      </c>
      <c r="H5100">
        <v>13.33</v>
      </c>
      <c r="I5100">
        <v>0.85299999999999998</v>
      </c>
      <c r="J5100">
        <v>1</v>
      </c>
      <c r="K5100">
        <v>1166.9000000000001</v>
      </c>
      <c r="L5100" t="s">
        <v>369</v>
      </c>
      <c r="M5100" t="s">
        <v>368</v>
      </c>
      <c r="N5100" s="8">
        <v>41962</v>
      </c>
      <c r="O5100">
        <v>0</v>
      </c>
      <c r="P5100">
        <v>0</v>
      </c>
      <c r="Q5100">
        <v>4327.8</v>
      </c>
      <c r="R5100">
        <v>1519.4</v>
      </c>
      <c r="S5100">
        <v>3.165</v>
      </c>
      <c r="T5100">
        <v>33</v>
      </c>
      <c r="U5100">
        <v>4604.3</v>
      </c>
      <c r="V5100">
        <v>4</v>
      </c>
      <c r="W5100">
        <v>0.58199999999999996</v>
      </c>
      <c r="X5100">
        <v>0.94</v>
      </c>
      <c r="Y5100" s="8">
        <v>41962</v>
      </c>
    </row>
    <row r="5101" spans="1:25" x14ac:dyDescent="0.25">
      <c r="A5101">
        <v>-111.97592283</v>
      </c>
      <c r="B5101">
        <v>33.078409780000001</v>
      </c>
      <c r="C5101">
        <v>13</v>
      </c>
      <c r="D5101" t="s">
        <v>371</v>
      </c>
      <c r="E5101" t="s">
        <v>370</v>
      </c>
      <c r="F5101">
        <v>5100</v>
      </c>
      <c r="G5101">
        <v>359</v>
      </c>
      <c r="H5101">
        <v>13.33</v>
      </c>
      <c r="I5101">
        <v>0.91900000000000004</v>
      </c>
      <c r="J5101">
        <v>1</v>
      </c>
      <c r="K5101">
        <v>1167</v>
      </c>
      <c r="L5101" t="s">
        <v>369</v>
      </c>
      <c r="M5101" t="s">
        <v>368</v>
      </c>
      <c r="N5101" s="8">
        <v>41962</v>
      </c>
      <c r="O5101">
        <v>0</v>
      </c>
      <c r="P5101">
        <v>0</v>
      </c>
      <c r="Q5101">
        <v>4474.8</v>
      </c>
      <c r="R5101">
        <v>1458.8</v>
      </c>
      <c r="S5101">
        <v>3.0390000000000001</v>
      </c>
      <c r="T5101">
        <v>33</v>
      </c>
      <c r="U5101">
        <v>4420.6000000000004</v>
      </c>
      <c r="V5101">
        <v>4</v>
      </c>
      <c r="W5101">
        <v>0.626</v>
      </c>
      <c r="X5101">
        <v>1.012</v>
      </c>
      <c r="Y5101" s="8">
        <v>41962</v>
      </c>
    </row>
    <row r="5102" spans="1:25" x14ac:dyDescent="0.25">
      <c r="A5102">
        <v>-111.97592297</v>
      </c>
      <c r="B5102">
        <v>33.078412819999997</v>
      </c>
      <c r="C5102">
        <v>13</v>
      </c>
      <c r="D5102" t="s">
        <v>371</v>
      </c>
      <c r="E5102" t="s">
        <v>370</v>
      </c>
      <c r="F5102">
        <v>5101</v>
      </c>
      <c r="G5102">
        <v>354</v>
      </c>
      <c r="H5102">
        <v>13.33</v>
      </c>
      <c r="I5102">
        <v>0.91900000000000004</v>
      </c>
      <c r="J5102">
        <v>1</v>
      </c>
      <c r="K5102">
        <v>1167</v>
      </c>
      <c r="L5102" t="s">
        <v>369</v>
      </c>
      <c r="M5102" t="s">
        <v>368</v>
      </c>
      <c r="N5102" s="8">
        <v>41962</v>
      </c>
      <c r="O5102">
        <v>0</v>
      </c>
      <c r="P5102">
        <v>0</v>
      </c>
      <c r="Q5102">
        <v>4122.8</v>
      </c>
      <c r="R5102">
        <v>1344</v>
      </c>
      <c r="S5102">
        <v>2.8</v>
      </c>
      <c r="T5102">
        <v>33</v>
      </c>
      <c r="U5102">
        <v>4072.8</v>
      </c>
      <c r="V5102">
        <v>4</v>
      </c>
      <c r="W5102">
        <v>0.626</v>
      </c>
      <c r="X5102">
        <v>1.012</v>
      </c>
      <c r="Y5102" s="8">
        <v>41962</v>
      </c>
    </row>
    <row r="5103" spans="1:25" x14ac:dyDescent="0.25">
      <c r="A5103">
        <v>-111.97592383</v>
      </c>
      <c r="B5103">
        <v>33.078414780000003</v>
      </c>
      <c r="C5103">
        <v>13</v>
      </c>
      <c r="D5103" t="s">
        <v>371</v>
      </c>
      <c r="E5103" t="s">
        <v>370</v>
      </c>
      <c r="F5103">
        <v>5102</v>
      </c>
      <c r="G5103">
        <v>359</v>
      </c>
      <c r="H5103">
        <v>13.33</v>
      </c>
      <c r="I5103">
        <v>0.91900000000000004</v>
      </c>
      <c r="J5103">
        <v>1</v>
      </c>
      <c r="K5103">
        <v>1167.0999999999999</v>
      </c>
      <c r="L5103" t="s">
        <v>369</v>
      </c>
      <c r="M5103" t="s">
        <v>368</v>
      </c>
      <c r="N5103" s="8">
        <v>41962</v>
      </c>
      <c r="O5103">
        <v>0</v>
      </c>
      <c r="P5103">
        <v>0</v>
      </c>
      <c r="Q5103">
        <v>4304.3999999999996</v>
      </c>
      <c r="R5103">
        <v>1403.2</v>
      </c>
      <c r="S5103">
        <v>2.923</v>
      </c>
      <c r="T5103">
        <v>33</v>
      </c>
      <c r="U5103">
        <v>4252.2</v>
      </c>
      <c r="V5103">
        <v>4</v>
      </c>
      <c r="W5103">
        <v>0.626</v>
      </c>
      <c r="X5103">
        <v>1.012</v>
      </c>
      <c r="Y5103" s="8">
        <v>41962</v>
      </c>
    </row>
    <row r="5104" spans="1:25" x14ac:dyDescent="0.25">
      <c r="A5104">
        <v>-111.97592385999999</v>
      </c>
      <c r="B5104">
        <v>33.078417809999998</v>
      </c>
      <c r="C5104">
        <v>13</v>
      </c>
      <c r="D5104" t="s">
        <v>371</v>
      </c>
      <c r="E5104" t="s">
        <v>370</v>
      </c>
      <c r="F5104">
        <v>5103</v>
      </c>
      <c r="G5104">
        <v>5</v>
      </c>
      <c r="H5104">
        <v>13.33</v>
      </c>
      <c r="I5104">
        <v>0.95099999999999996</v>
      </c>
      <c r="J5104">
        <v>1</v>
      </c>
      <c r="K5104">
        <v>1167.2</v>
      </c>
      <c r="L5104" t="s">
        <v>369</v>
      </c>
      <c r="M5104" t="s">
        <v>368</v>
      </c>
      <c r="N5104" s="8">
        <v>41962</v>
      </c>
      <c r="O5104">
        <v>0</v>
      </c>
      <c r="P5104">
        <v>0</v>
      </c>
      <c r="Q5104">
        <v>8703</v>
      </c>
      <c r="R5104">
        <v>2739.4</v>
      </c>
      <c r="S5104">
        <v>5.7069999999999999</v>
      </c>
      <c r="T5104">
        <v>33</v>
      </c>
      <c r="U5104">
        <v>8301.1</v>
      </c>
      <c r="V5104">
        <v>4</v>
      </c>
      <c r="W5104">
        <v>0.64900000000000002</v>
      </c>
      <c r="X5104">
        <v>1.048</v>
      </c>
      <c r="Y5104" s="8">
        <v>41962</v>
      </c>
    </row>
    <row r="5105" spans="1:25" x14ac:dyDescent="0.25">
      <c r="A5105">
        <v>-111.97592385999999</v>
      </c>
      <c r="B5105">
        <v>33.078423809999997</v>
      </c>
      <c r="C5105">
        <v>13</v>
      </c>
      <c r="D5105" t="s">
        <v>371</v>
      </c>
      <c r="E5105" t="s">
        <v>370</v>
      </c>
      <c r="F5105">
        <v>5104</v>
      </c>
      <c r="G5105">
        <v>5</v>
      </c>
      <c r="H5105">
        <v>13.33</v>
      </c>
      <c r="I5105">
        <v>1.9359999999999999</v>
      </c>
      <c r="J5105">
        <v>1</v>
      </c>
      <c r="K5105">
        <v>1167.2</v>
      </c>
      <c r="L5105" t="s">
        <v>369</v>
      </c>
      <c r="M5105" t="s">
        <v>368</v>
      </c>
      <c r="N5105" s="8">
        <v>41962</v>
      </c>
      <c r="O5105">
        <v>0</v>
      </c>
      <c r="P5105">
        <v>0</v>
      </c>
      <c r="Q5105">
        <v>9760.5</v>
      </c>
      <c r="R5105">
        <v>1510.1</v>
      </c>
      <c r="S5105">
        <v>3.1459999999999999</v>
      </c>
      <c r="T5105">
        <v>33</v>
      </c>
      <c r="U5105">
        <v>4576</v>
      </c>
      <c r="V5105">
        <v>4</v>
      </c>
      <c r="W5105">
        <v>1.32</v>
      </c>
      <c r="X5105">
        <v>2.133</v>
      </c>
      <c r="Y5105" s="8">
        <v>41962</v>
      </c>
    </row>
    <row r="5106" spans="1:25" x14ac:dyDescent="0.25">
      <c r="A5106">
        <v>-111.97592249</v>
      </c>
      <c r="B5106">
        <v>33.078428789999997</v>
      </c>
      <c r="C5106">
        <v>13</v>
      </c>
      <c r="D5106" t="s">
        <v>371</v>
      </c>
      <c r="E5106" t="s">
        <v>370</v>
      </c>
      <c r="F5106">
        <v>5105</v>
      </c>
      <c r="G5106">
        <v>357</v>
      </c>
      <c r="H5106">
        <v>13.33</v>
      </c>
      <c r="I5106">
        <v>2.0009999999999999</v>
      </c>
      <c r="J5106">
        <v>1</v>
      </c>
      <c r="K5106">
        <v>1167.2</v>
      </c>
      <c r="L5106" t="s">
        <v>369</v>
      </c>
      <c r="M5106" t="s">
        <v>368</v>
      </c>
      <c r="N5106" s="8">
        <v>41962</v>
      </c>
      <c r="O5106">
        <v>0</v>
      </c>
      <c r="P5106">
        <v>0</v>
      </c>
      <c r="Q5106">
        <v>9968.6</v>
      </c>
      <c r="R5106">
        <v>1491.7</v>
      </c>
      <c r="S5106">
        <v>3.1080000000000001</v>
      </c>
      <c r="T5106">
        <v>33</v>
      </c>
      <c r="U5106">
        <v>4520.3</v>
      </c>
      <c r="V5106">
        <v>4</v>
      </c>
      <c r="W5106">
        <v>1.365</v>
      </c>
      <c r="X5106">
        <v>2.2050000000000001</v>
      </c>
      <c r="Y5106" s="8">
        <v>41962</v>
      </c>
    </row>
    <row r="5107" spans="1:25" x14ac:dyDescent="0.25">
      <c r="A5107">
        <v>-111.97592333999999</v>
      </c>
      <c r="B5107">
        <v>33.078433779999997</v>
      </c>
      <c r="C5107">
        <v>13</v>
      </c>
      <c r="D5107" t="s">
        <v>371</v>
      </c>
      <c r="E5107" t="s">
        <v>370</v>
      </c>
      <c r="F5107">
        <v>5106</v>
      </c>
      <c r="G5107">
        <v>2</v>
      </c>
      <c r="H5107">
        <v>13.33</v>
      </c>
      <c r="I5107">
        <v>1.837</v>
      </c>
      <c r="J5107">
        <v>1</v>
      </c>
      <c r="K5107">
        <v>1167.2</v>
      </c>
      <c r="L5107" t="s">
        <v>369</v>
      </c>
      <c r="M5107" t="s">
        <v>368</v>
      </c>
      <c r="N5107" s="8">
        <v>41962</v>
      </c>
      <c r="O5107">
        <v>0</v>
      </c>
      <c r="P5107">
        <v>0</v>
      </c>
      <c r="Q5107">
        <v>7695.2</v>
      </c>
      <c r="R5107">
        <v>1254.3</v>
      </c>
      <c r="S5107">
        <v>2.613</v>
      </c>
      <c r="T5107">
        <v>33</v>
      </c>
      <c r="U5107">
        <v>3801</v>
      </c>
      <c r="V5107">
        <v>4</v>
      </c>
      <c r="W5107">
        <v>1.2529999999999999</v>
      </c>
      <c r="X5107">
        <v>2.0249999999999999</v>
      </c>
      <c r="Y5107" s="8">
        <v>41962</v>
      </c>
    </row>
    <row r="5108" spans="1:25" x14ac:dyDescent="0.25">
      <c r="A5108">
        <v>-111.97592299999999</v>
      </c>
      <c r="B5108">
        <v>33.078439770000003</v>
      </c>
      <c r="C5108">
        <v>13</v>
      </c>
      <c r="D5108" t="s">
        <v>371</v>
      </c>
      <c r="E5108" t="s">
        <v>370</v>
      </c>
      <c r="F5108">
        <v>5107</v>
      </c>
      <c r="G5108">
        <v>0</v>
      </c>
      <c r="H5108">
        <v>13.33</v>
      </c>
      <c r="I5108">
        <v>1.903</v>
      </c>
      <c r="J5108">
        <v>1</v>
      </c>
      <c r="K5108">
        <v>1167.3</v>
      </c>
      <c r="L5108" t="s">
        <v>369</v>
      </c>
      <c r="M5108" t="s">
        <v>368</v>
      </c>
      <c r="N5108" s="8">
        <v>41962</v>
      </c>
      <c r="O5108">
        <v>0</v>
      </c>
      <c r="P5108">
        <v>0</v>
      </c>
      <c r="Q5108">
        <v>7782.1</v>
      </c>
      <c r="R5108">
        <v>1224.7</v>
      </c>
      <c r="S5108">
        <v>2.552</v>
      </c>
      <c r="T5108">
        <v>33</v>
      </c>
      <c r="U5108">
        <v>3711.3</v>
      </c>
      <c r="V5108">
        <v>4</v>
      </c>
      <c r="W5108">
        <v>1.2969999999999999</v>
      </c>
      <c r="X5108">
        <v>2.097</v>
      </c>
      <c r="Y5108" s="8">
        <v>41962</v>
      </c>
    </row>
    <row r="5109" spans="1:25" x14ac:dyDescent="0.25">
      <c r="A5109">
        <v>-111.97592232</v>
      </c>
      <c r="B5109">
        <v>33.078444789999999</v>
      </c>
      <c r="C5109">
        <v>13</v>
      </c>
      <c r="D5109" t="s">
        <v>371</v>
      </c>
      <c r="E5109" t="s">
        <v>370</v>
      </c>
      <c r="F5109">
        <v>5108</v>
      </c>
      <c r="G5109">
        <v>356</v>
      </c>
      <c r="H5109">
        <v>13.33</v>
      </c>
      <c r="I5109">
        <v>1.87</v>
      </c>
      <c r="J5109">
        <v>1</v>
      </c>
      <c r="K5109">
        <v>1167.0999999999999</v>
      </c>
      <c r="L5109" t="s">
        <v>369</v>
      </c>
      <c r="M5109" t="s">
        <v>368</v>
      </c>
      <c r="N5109" s="8">
        <v>41962</v>
      </c>
      <c r="O5109">
        <v>0</v>
      </c>
      <c r="P5109">
        <v>0</v>
      </c>
      <c r="Q5109">
        <v>8048.9</v>
      </c>
      <c r="R5109">
        <v>1289</v>
      </c>
      <c r="S5109">
        <v>2.6850000000000001</v>
      </c>
      <c r="T5109">
        <v>33</v>
      </c>
      <c r="U5109">
        <v>3905.9</v>
      </c>
      <c r="V5109">
        <v>4</v>
      </c>
      <c r="W5109">
        <v>1.2749999999999999</v>
      </c>
      <c r="X5109">
        <v>2.0609999999999999</v>
      </c>
      <c r="Y5109" s="8">
        <v>41962</v>
      </c>
    </row>
    <row r="5110" spans="1:25" x14ac:dyDescent="0.25">
      <c r="A5110">
        <v>-111.97592417</v>
      </c>
      <c r="B5110">
        <v>33.078450779999997</v>
      </c>
      <c r="C5110">
        <v>13</v>
      </c>
      <c r="D5110" t="s">
        <v>371</v>
      </c>
      <c r="E5110" t="s">
        <v>370</v>
      </c>
      <c r="F5110">
        <v>5109</v>
      </c>
      <c r="G5110">
        <v>1</v>
      </c>
      <c r="H5110">
        <v>13.33</v>
      </c>
      <c r="I5110">
        <v>2.0670000000000002</v>
      </c>
      <c r="J5110">
        <v>1</v>
      </c>
      <c r="K5110">
        <v>1166.5</v>
      </c>
      <c r="L5110" t="s">
        <v>369</v>
      </c>
      <c r="M5110" t="s">
        <v>368</v>
      </c>
      <c r="N5110" s="8">
        <v>41962</v>
      </c>
      <c r="O5110">
        <v>0</v>
      </c>
      <c r="P5110">
        <v>0</v>
      </c>
      <c r="Q5110">
        <v>10756</v>
      </c>
      <c r="R5110">
        <v>1558.5</v>
      </c>
      <c r="S5110">
        <v>3.2469999999999999</v>
      </c>
      <c r="T5110">
        <v>33</v>
      </c>
      <c r="U5110">
        <v>4722.6000000000004</v>
      </c>
      <c r="V5110">
        <v>4</v>
      </c>
      <c r="W5110">
        <v>1.409</v>
      </c>
      <c r="X5110">
        <v>2.278</v>
      </c>
      <c r="Y5110" s="8">
        <v>41962</v>
      </c>
    </row>
    <row r="5111" spans="1:25" x14ac:dyDescent="0.25">
      <c r="A5111">
        <v>-111.97592383</v>
      </c>
      <c r="B5111">
        <v>33.078455779999999</v>
      </c>
      <c r="C5111">
        <v>13</v>
      </c>
      <c r="D5111" t="s">
        <v>371</v>
      </c>
      <c r="E5111" t="s">
        <v>370</v>
      </c>
      <c r="F5111">
        <v>5110</v>
      </c>
      <c r="G5111">
        <v>359</v>
      </c>
      <c r="H5111">
        <v>13.33</v>
      </c>
      <c r="I5111">
        <v>2.0009999999999999</v>
      </c>
      <c r="J5111">
        <v>1</v>
      </c>
      <c r="K5111">
        <v>1166.5</v>
      </c>
      <c r="L5111" t="s">
        <v>369</v>
      </c>
      <c r="M5111" t="s">
        <v>368</v>
      </c>
      <c r="N5111" s="8">
        <v>41962</v>
      </c>
      <c r="O5111">
        <v>0</v>
      </c>
      <c r="P5111">
        <v>0</v>
      </c>
      <c r="Q5111">
        <v>8838.6</v>
      </c>
      <c r="R5111">
        <v>1322.6</v>
      </c>
      <c r="S5111">
        <v>2.7549999999999999</v>
      </c>
      <c r="T5111">
        <v>33</v>
      </c>
      <c r="U5111">
        <v>4007.9</v>
      </c>
      <c r="V5111">
        <v>4</v>
      </c>
      <c r="W5111">
        <v>1.365</v>
      </c>
      <c r="X5111">
        <v>2.2050000000000001</v>
      </c>
      <c r="Y5111" s="8">
        <v>41962</v>
      </c>
    </row>
    <row r="5112" spans="1:25" x14ac:dyDescent="0.25">
      <c r="A5112">
        <v>-111.97592366000001</v>
      </c>
      <c r="B5112">
        <v>33.07846078</v>
      </c>
      <c r="C5112">
        <v>13</v>
      </c>
      <c r="D5112" t="s">
        <v>371</v>
      </c>
      <c r="E5112" t="s">
        <v>370</v>
      </c>
      <c r="F5112">
        <v>5111</v>
      </c>
      <c r="G5112">
        <v>358</v>
      </c>
      <c r="H5112">
        <v>13.33</v>
      </c>
      <c r="I5112">
        <v>1.9690000000000001</v>
      </c>
      <c r="J5112">
        <v>1</v>
      </c>
      <c r="K5112">
        <v>1166.5</v>
      </c>
      <c r="L5112" t="s">
        <v>369</v>
      </c>
      <c r="M5112" t="s">
        <v>368</v>
      </c>
      <c r="N5112" s="8">
        <v>41962</v>
      </c>
      <c r="O5112">
        <v>0</v>
      </c>
      <c r="P5112">
        <v>0</v>
      </c>
      <c r="Q5112">
        <v>10192</v>
      </c>
      <c r="R5112">
        <v>1550.5</v>
      </c>
      <c r="S5112">
        <v>3.23</v>
      </c>
      <c r="T5112">
        <v>33</v>
      </c>
      <c r="U5112">
        <v>4698.3999999999996</v>
      </c>
      <c r="V5112">
        <v>4</v>
      </c>
      <c r="W5112">
        <v>1.3420000000000001</v>
      </c>
      <c r="X5112">
        <v>2.169</v>
      </c>
      <c r="Y5112" s="8">
        <v>41962</v>
      </c>
    </row>
    <row r="5113" spans="1:25" x14ac:dyDescent="0.25">
      <c r="A5113">
        <v>-111.97592383</v>
      </c>
      <c r="B5113">
        <v>33.078466779999999</v>
      </c>
      <c r="C5113">
        <v>13</v>
      </c>
      <c r="D5113" t="s">
        <v>371</v>
      </c>
      <c r="E5113" t="s">
        <v>370</v>
      </c>
      <c r="F5113">
        <v>5112</v>
      </c>
      <c r="G5113">
        <v>359</v>
      </c>
      <c r="H5113">
        <v>13.33</v>
      </c>
      <c r="I5113">
        <v>1.837</v>
      </c>
      <c r="J5113">
        <v>1</v>
      </c>
      <c r="K5113">
        <v>1166.5</v>
      </c>
      <c r="L5113" t="s">
        <v>369</v>
      </c>
      <c r="M5113" t="s">
        <v>368</v>
      </c>
      <c r="N5113" s="8">
        <v>41962</v>
      </c>
      <c r="O5113">
        <v>0</v>
      </c>
      <c r="P5113">
        <v>0</v>
      </c>
      <c r="Q5113">
        <v>10233</v>
      </c>
      <c r="R5113">
        <v>1667.9</v>
      </c>
      <c r="S5113">
        <v>3.4750000000000001</v>
      </c>
      <c r="T5113">
        <v>33</v>
      </c>
      <c r="U5113">
        <v>5054.3</v>
      </c>
      <c r="V5113">
        <v>4</v>
      </c>
      <c r="W5113">
        <v>1.2529999999999999</v>
      </c>
      <c r="X5113">
        <v>2.0249999999999999</v>
      </c>
      <c r="Y5113" s="8">
        <v>41962</v>
      </c>
    </row>
    <row r="5114" spans="1:25" x14ac:dyDescent="0.25">
      <c r="A5114">
        <v>-111.97592434000001</v>
      </c>
      <c r="B5114">
        <v>33.078472779999998</v>
      </c>
      <c r="C5114">
        <v>13</v>
      </c>
      <c r="D5114" t="s">
        <v>371</v>
      </c>
      <c r="E5114" t="s">
        <v>370</v>
      </c>
      <c r="F5114">
        <v>5113</v>
      </c>
      <c r="G5114">
        <v>2</v>
      </c>
      <c r="H5114">
        <v>13.33</v>
      </c>
      <c r="I5114">
        <v>2.0339999999999998</v>
      </c>
      <c r="J5114">
        <v>1</v>
      </c>
      <c r="K5114">
        <v>1166.5</v>
      </c>
      <c r="L5114" t="s">
        <v>369</v>
      </c>
      <c r="M5114" t="s">
        <v>368</v>
      </c>
      <c r="N5114" s="8">
        <v>41962</v>
      </c>
      <c r="O5114">
        <v>0</v>
      </c>
      <c r="P5114">
        <v>0</v>
      </c>
      <c r="Q5114">
        <v>11703</v>
      </c>
      <c r="R5114">
        <v>1723</v>
      </c>
      <c r="S5114">
        <v>3.59</v>
      </c>
      <c r="T5114">
        <v>33</v>
      </c>
      <c r="U5114">
        <v>5221.3</v>
      </c>
      <c r="V5114">
        <v>4</v>
      </c>
      <c r="W5114">
        <v>1.387</v>
      </c>
      <c r="X5114">
        <v>2.2410000000000001</v>
      </c>
      <c r="Y5114" s="8">
        <v>41962</v>
      </c>
    </row>
    <row r="5115" spans="1:25" x14ac:dyDescent="0.25">
      <c r="A5115">
        <v>-111.97592299999999</v>
      </c>
      <c r="B5115">
        <v>33.078478769999997</v>
      </c>
      <c r="C5115">
        <v>13</v>
      </c>
      <c r="D5115" t="s">
        <v>371</v>
      </c>
      <c r="E5115" t="s">
        <v>370</v>
      </c>
      <c r="F5115">
        <v>5114</v>
      </c>
      <c r="G5115">
        <v>0</v>
      </c>
      <c r="H5115">
        <v>13.33</v>
      </c>
      <c r="I5115">
        <v>2.3290000000000002</v>
      </c>
      <c r="J5115">
        <v>1</v>
      </c>
      <c r="K5115">
        <v>1166.5999999999999</v>
      </c>
      <c r="L5115" t="s">
        <v>369</v>
      </c>
      <c r="M5115" t="s">
        <v>368</v>
      </c>
      <c r="N5115" s="8">
        <v>41962</v>
      </c>
      <c r="O5115">
        <v>0</v>
      </c>
      <c r="P5115">
        <v>0</v>
      </c>
      <c r="Q5115">
        <v>10349</v>
      </c>
      <c r="R5115">
        <v>1330.5</v>
      </c>
      <c r="S5115">
        <v>2.7719999999999998</v>
      </c>
      <c r="T5115">
        <v>33</v>
      </c>
      <c r="U5115">
        <v>4031.9</v>
      </c>
      <c r="V5115">
        <v>4</v>
      </c>
      <c r="W5115">
        <v>1.5880000000000001</v>
      </c>
      <c r="X5115">
        <v>2.5670000000000002</v>
      </c>
      <c r="Y5115" s="8">
        <v>41962</v>
      </c>
    </row>
    <row r="5116" spans="1:25" x14ac:dyDescent="0.25">
      <c r="A5116">
        <v>-111.97592333999999</v>
      </c>
      <c r="B5116">
        <v>33.078485780000001</v>
      </c>
      <c r="C5116">
        <v>13</v>
      </c>
      <c r="D5116" t="s">
        <v>371</v>
      </c>
      <c r="E5116" t="s">
        <v>370</v>
      </c>
      <c r="F5116">
        <v>5115</v>
      </c>
      <c r="G5116">
        <v>2</v>
      </c>
      <c r="H5116">
        <v>13.33</v>
      </c>
      <c r="I5116">
        <v>2.4929999999999999</v>
      </c>
      <c r="J5116">
        <v>1</v>
      </c>
      <c r="K5116">
        <v>1166.7</v>
      </c>
      <c r="L5116" t="s">
        <v>369</v>
      </c>
      <c r="M5116" t="s">
        <v>368</v>
      </c>
      <c r="N5116" s="8">
        <v>41962</v>
      </c>
      <c r="O5116">
        <v>0</v>
      </c>
      <c r="P5116">
        <v>0</v>
      </c>
      <c r="Q5116">
        <v>10065</v>
      </c>
      <c r="R5116">
        <v>1208.8</v>
      </c>
      <c r="S5116">
        <v>2.5179999999999998</v>
      </c>
      <c r="T5116">
        <v>33</v>
      </c>
      <c r="U5116">
        <v>3663.1</v>
      </c>
      <c r="V5116">
        <v>4</v>
      </c>
      <c r="W5116">
        <v>1.7</v>
      </c>
      <c r="X5116">
        <v>2.7480000000000002</v>
      </c>
      <c r="Y5116" s="8">
        <v>41962</v>
      </c>
    </row>
    <row r="5117" spans="1:25" x14ac:dyDescent="0.25">
      <c r="A5117">
        <v>-111.97592333999999</v>
      </c>
      <c r="B5117">
        <v>33.078492779999998</v>
      </c>
      <c r="C5117">
        <v>13</v>
      </c>
      <c r="D5117" t="s">
        <v>371</v>
      </c>
      <c r="E5117" t="s">
        <v>370</v>
      </c>
      <c r="F5117">
        <v>5116</v>
      </c>
      <c r="G5117">
        <v>2</v>
      </c>
      <c r="H5117">
        <v>13.33</v>
      </c>
      <c r="I5117">
        <v>2.4279999999999999</v>
      </c>
      <c r="J5117">
        <v>1</v>
      </c>
      <c r="K5117">
        <v>1166.7</v>
      </c>
      <c r="L5117" t="s">
        <v>369</v>
      </c>
      <c r="M5117" t="s">
        <v>368</v>
      </c>
      <c r="N5117" s="8">
        <v>41962</v>
      </c>
      <c r="O5117">
        <v>0</v>
      </c>
      <c r="P5117">
        <v>0</v>
      </c>
      <c r="Q5117">
        <v>11601</v>
      </c>
      <c r="R5117">
        <v>1431</v>
      </c>
      <c r="S5117">
        <v>2.9809999999999999</v>
      </c>
      <c r="T5117">
        <v>33</v>
      </c>
      <c r="U5117">
        <v>4336.3</v>
      </c>
      <c r="V5117">
        <v>4</v>
      </c>
      <c r="W5117">
        <v>1.655</v>
      </c>
      <c r="X5117">
        <v>2.6749999999999998</v>
      </c>
      <c r="Y5117" s="8">
        <v>41962</v>
      </c>
    </row>
    <row r="5118" spans="1:25" x14ac:dyDescent="0.25">
      <c r="A5118">
        <v>-111.97592249</v>
      </c>
      <c r="B5118">
        <v>33.078498789999998</v>
      </c>
      <c r="C5118">
        <v>13</v>
      </c>
      <c r="D5118" t="s">
        <v>371</v>
      </c>
      <c r="E5118" t="s">
        <v>370</v>
      </c>
      <c r="F5118">
        <v>5117</v>
      </c>
      <c r="G5118">
        <v>357</v>
      </c>
      <c r="H5118">
        <v>13.33</v>
      </c>
      <c r="I5118">
        <v>2.395</v>
      </c>
      <c r="J5118">
        <v>1</v>
      </c>
      <c r="K5118">
        <v>1166.3</v>
      </c>
      <c r="L5118" t="s">
        <v>369</v>
      </c>
      <c r="M5118" t="s">
        <v>368</v>
      </c>
      <c r="N5118" s="8">
        <v>41962</v>
      </c>
      <c r="O5118">
        <v>0</v>
      </c>
      <c r="P5118">
        <v>0</v>
      </c>
      <c r="Q5118">
        <v>9671.2000000000007</v>
      </c>
      <c r="R5118">
        <v>1209.3</v>
      </c>
      <c r="S5118">
        <v>2.5190000000000001</v>
      </c>
      <c r="T5118">
        <v>33</v>
      </c>
      <c r="U5118">
        <v>3664.6</v>
      </c>
      <c r="V5118">
        <v>4</v>
      </c>
      <c r="W5118">
        <v>1.633</v>
      </c>
      <c r="X5118">
        <v>2.6389999999999998</v>
      </c>
      <c r="Y5118" s="8">
        <v>41962</v>
      </c>
    </row>
    <row r="5119" spans="1:25" x14ac:dyDescent="0.25">
      <c r="A5119">
        <v>-111.97592299999999</v>
      </c>
      <c r="B5119">
        <v>33.07850577</v>
      </c>
      <c r="C5119">
        <v>13</v>
      </c>
      <c r="D5119" t="s">
        <v>371</v>
      </c>
      <c r="E5119" t="s">
        <v>370</v>
      </c>
      <c r="F5119">
        <v>5118</v>
      </c>
      <c r="G5119">
        <v>0</v>
      </c>
      <c r="H5119">
        <v>13.33</v>
      </c>
      <c r="I5119">
        <v>2.4279999999999999</v>
      </c>
      <c r="J5119">
        <v>1</v>
      </c>
      <c r="K5119">
        <v>1166.4000000000001</v>
      </c>
      <c r="L5119" t="s">
        <v>369</v>
      </c>
      <c r="M5119" t="s">
        <v>368</v>
      </c>
      <c r="N5119" s="8">
        <v>41962</v>
      </c>
      <c r="O5119">
        <v>0</v>
      </c>
      <c r="P5119">
        <v>0</v>
      </c>
      <c r="Q5119">
        <v>10354</v>
      </c>
      <c r="R5119">
        <v>1277.2</v>
      </c>
      <c r="S5119">
        <v>2.661</v>
      </c>
      <c r="T5119">
        <v>33</v>
      </c>
      <c r="U5119">
        <v>3870.2</v>
      </c>
      <c r="V5119">
        <v>4</v>
      </c>
      <c r="W5119">
        <v>1.655</v>
      </c>
      <c r="X5119">
        <v>2.6749999999999998</v>
      </c>
      <c r="Y5119" s="8">
        <v>41962</v>
      </c>
    </row>
    <row r="5120" spans="1:25" x14ac:dyDescent="0.25">
      <c r="A5120">
        <v>-111.97592183</v>
      </c>
      <c r="B5120">
        <v>33.078512779999997</v>
      </c>
      <c r="C5120">
        <v>13</v>
      </c>
      <c r="D5120" t="s">
        <v>371</v>
      </c>
      <c r="E5120" t="s">
        <v>370</v>
      </c>
      <c r="F5120">
        <v>5119</v>
      </c>
      <c r="G5120">
        <v>359</v>
      </c>
      <c r="H5120">
        <v>13.33</v>
      </c>
      <c r="I5120">
        <v>2.3620000000000001</v>
      </c>
      <c r="J5120">
        <v>1</v>
      </c>
      <c r="K5120">
        <v>1166.5</v>
      </c>
      <c r="L5120" t="s">
        <v>369</v>
      </c>
      <c r="M5120" t="s">
        <v>368</v>
      </c>
      <c r="N5120" s="8">
        <v>41962</v>
      </c>
      <c r="O5120">
        <v>0</v>
      </c>
      <c r="P5120">
        <v>0</v>
      </c>
      <c r="Q5120">
        <v>9780</v>
      </c>
      <c r="R5120">
        <v>1239.9000000000001</v>
      </c>
      <c r="S5120">
        <v>2.5830000000000002</v>
      </c>
      <c r="T5120">
        <v>33</v>
      </c>
      <c r="U5120">
        <v>3757.2</v>
      </c>
      <c r="V5120">
        <v>4</v>
      </c>
      <c r="W5120">
        <v>1.611</v>
      </c>
      <c r="X5120">
        <v>2.6030000000000002</v>
      </c>
      <c r="Y5120" s="8">
        <v>41962</v>
      </c>
    </row>
    <row r="5121" spans="1:25" x14ac:dyDescent="0.25">
      <c r="A5121">
        <v>-111.97592351</v>
      </c>
      <c r="B5121">
        <v>33.078518789999997</v>
      </c>
      <c r="C5121">
        <v>13</v>
      </c>
      <c r="D5121" t="s">
        <v>371</v>
      </c>
      <c r="E5121" t="s">
        <v>370</v>
      </c>
      <c r="F5121">
        <v>5120</v>
      </c>
      <c r="G5121">
        <v>3</v>
      </c>
      <c r="H5121">
        <v>13.33</v>
      </c>
      <c r="I5121">
        <v>2.3620000000000001</v>
      </c>
      <c r="J5121">
        <v>1</v>
      </c>
      <c r="K5121">
        <v>1166.5</v>
      </c>
      <c r="L5121" t="s">
        <v>369</v>
      </c>
      <c r="M5121" t="s">
        <v>368</v>
      </c>
      <c r="N5121" s="8">
        <v>41962</v>
      </c>
      <c r="O5121">
        <v>0</v>
      </c>
      <c r="P5121">
        <v>0</v>
      </c>
      <c r="Q5121">
        <v>9301.6</v>
      </c>
      <c r="R5121">
        <v>1179.2</v>
      </c>
      <c r="S5121">
        <v>2.4569999999999999</v>
      </c>
      <c r="T5121">
        <v>33</v>
      </c>
      <c r="U5121">
        <v>3573.4</v>
      </c>
      <c r="V5121">
        <v>4</v>
      </c>
      <c r="W5121">
        <v>1.611</v>
      </c>
      <c r="X5121">
        <v>2.6030000000000002</v>
      </c>
      <c r="Y5121" s="8">
        <v>41962</v>
      </c>
    </row>
    <row r="5122" spans="1:25" x14ac:dyDescent="0.25">
      <c r="A5122">
        <v>-111.97592265999999</v>
      </c>
      <c r="B5122">
        <v>33.07852578</v>
      </c>
      <c r="C5122">
        <v>13</v>
      </c>
      <c r="D5122" t="s">
        <v>371</v>
      </c>
      <c r="E5122" t="s">
        <v>370</v>
      </c>
      <c r="F5122">
        <v>5121</v>
      </c>
      <c r="G5122">
        <v>358</v>
      </c>
      <c r="H5122">
        <v>13.33</v>
      </c>
      <c r="I5122">
        <v>2.4929999999999999</v>
      </c>
      <c r="J5122">
        <v>1</v>
      </c>
      <c r="K5122">
        <v>1166.5</v>
      </c>
      <c r="L5122" t="s">
        <v>369</v>
      </c>
      <c r="M5122" t="s">
        <v>368</v>
      </c>
      <c r="N5122" s="8">
        <v>41962</v>
      </c>
      <c r="O5122">
        <v>0</v>
      </c>
      <c r="P5122">
        <v>0</v>
      </c>
      <c r="Q5122">
        <v>7233.6</v>
      </c>
      <c r="R5122">
        <v>868.8</v>
      </c>
      <c r="S5122">
        <v>1.81</v>
      </c>
      <c r="T5122">
        <v>33</v>
      </c>
      <c r="U5122">
        <v>2632.7</v>
      </c>
      <c r="V5122">
        <v>4</v>
      </c>
      <c r="W5122">
        <v>1.7</v>
      </c>
      <c r="X5122">
        <v>2.7480000000000002</v>
      </c>
      <c r="Y5122" s="8">
        <v>41962</v>
      </c>
    </row>
    <row r="5123" spans="1:25" x14ac:dyDescent="0.25">
      <c r="A5123">
        <v>-111.97592283</v>
      </c>
      <c r="B5123">
        <v>33.078532780000003</v>
      </c>
      <c r="C5123">
        <v>13</v>
      </c>
      <c r="D5123" t="s">
        <v>371</v>
      </c>
      <c r="E5123" t="s">
        <v>370</v>
      </c>
      <c r="F5123">
        <v>5122</v>
      </c>
      <c r="G5123">
        <v>359</v>
      </c>
      <c r="H5123">
        <v>13.33</v>
      </c>
      <c r="I5123">
        <v>2.4929999999999999</v>
      </c>
      <c r="J5123">
        <v>1</v>
      </c>
      <c r="K5123">
        <v>1166.5</v>
      </c>
      <c r="L5123" t="s">
        <v>369</v>
      </c>
      <c r="M5123" t="s">
        <v>368</v>
      </c>
      <c r="N5123" s="8">
        <v>41962</v>
      </c>
      <c r="O5123">
        <v>0</v>
      </c>
      <c r="P5123">
        <v>0</v>
      </c>
      <c r="Q5123">
        <v>9022.2999999999993</v>
      </c>
      <c r="R5123">
        <v>1083.5999999999999</v>
      </c>
      <c r="S5123">
        <v>2.258</v>
      </c>
      <c r="T5123">
        <v>33</v>
      </c>
      <c r="U5123">
        <v>3283.7</v>
      </c>
      <c r="V5123">
        <v>4</v>
      </c>
      <c r="W5123">
        <v>1.7</v>
      </c>
      <c r="X5123">
        <v>2.7480000000000002</v>
      </c>
      <c r="Y5123" s="8">
        <v>41962</v>
      </c>
    </row>
    <row r="5124" spans="1:25" x14ac:dyDescent="0.25">
      <c r="A5124">
        <v>-111.97592283</v>
      </c>
      <c r="B5124">
        <v>33.07853978</v>
      </c>
      <c r="C5124">
        <v>13</v>
      </c>
      <c r="D5124" t="s">
        <v>371</v>
      </c>
      <c r="E5124" t="s">
        <v>370</v>
      </c>
      <c r="F5124">
        <v>5123</v>
      </c>
      <c r="G5124">
        <v>359</v>
      </c>
      <c r="H5124">
        <v>13.33</v>
      </c>
      <c r="I5124">
        <v>2.3290000000000002</v>
      </c>
      <c r="J5124">
        <v>1</v>
      </c>
      <c r="K5124">
        <v>1166.5</v>
      </c>
      <c r="L5124" t="s">
        <v>369</v>
      </c>
      <c r="M5124" t="s">
        <v>368</v>
      </c>
      <c r="N5124" s="8">
        <v>41962</v>
      </c>
      <c r="O5124">
        <v>0</v>
      </c>
      <c r="P5124">
        <v>0</v>
      </c>
      <c r="Q5124">
        <v>11919</v>
      </c>
      <c r="R5124">
        <v>1532.4</v>
      </c>
      <c r="S5124">
        <v>3.1930000000000001</v>
      </c>
      <c r="T5124">
        <v>33</v>
      </c>
      <c r="U5124">
        <v>4643.7</v>
      </c>
      <c r="V5124">
        <v>4</v>
      </c>
      <c r="W5124">
        <v>1.5880000000000001</v>
      </c>
      <c r="X5124">
        <v>2.5670000000000002</v>
      </c>
      <c r="Y5124" s="8">
        <v>41962</v>
      </c>
    </row>
    <row r="5125" spans="1:25" x14ac:dyDescent="0.25">
      <c r="A5125">
        <v>-111.97592351</v>
      </c>
      <c r="B5125">
        <v>33.07854579</v>
      </c>
      <c r="C5125">
        <v>13</v>
      </c>
      <c r="D5125" t="s">
        <v>371</v>
      </c>
      <c r="E5125" t="s">
        <v>370</v>
      </c>
      <c r="F5125">
        <v>5124</v>
      </c>
      <c r="G5125">
        <v>3</v>
      </c>
      <c r="H5125">
        <v>13.33</v>
      </c>
      <c r="I5125">
        <v>2.3620000000000001</v>
      </c>
      <c r="J5125">
        <v>1</v>
      </c>
      <c r="K5125">
        <v>1166.5999999999999</v>
      </c>
      <c r="L5125" t="s">
        <v>369</v>
      </c>
      <c r="M5125" t="s">
        <v>368</v>
      </c>
      <c r="N5125" s="8">
        <v>41962</v>
      </c>
      <c r="O5125">
        <v>0</v>
      </c>
      <c r="P5125">
        <v>0</v>
      </c>
      <c r="Q5125">
        <v>10842</v>
      </c>
      <c r="R5125">
        <v>1374.6</v>
      </c>
      <c r="S5125">
        <v>2.8639999999999999</v>
      </c>
      <c r="T5125">
        <v>33</v>
      </c>
      <c r="U5125">
        <v>4165.3999999999996</v>
      </c>
      <c r="V5125">
        <v>4</v>
      </c>
      <c r="W5125">
        <v>1.611</v>
      </c>
      <c r="X5125">
        <v>2.6030000000000002</v>
      </c>
      <c r="Y5125" s="8">
        <v>41962</v>
      </c>
    </row>
    <row r="5126" spans="1:25" x14ac:dyDescent="0.25">
      <c r="A5126">
        <v>-111.97592265999999</v>
      </c>
      <c r="B5126">
        <v>33.078552780000003</v>
      </c>
      <c r="C5126">
        <v>13</v>
      </c>
      <c r="D5126" t="s">
        <v>371</v>
      </c>
      <c r="E5126" t="s">
        <v>370</v>
      </c>
      <c r="F5126">
        <v>5125</v>
      </c>
      <c r="G5126">
        <v>358</v>
      </c>
      <c r="H5126">
        <v>13.33</v>
      </c>
      <c r="I5126">
        <v>2.5259999999999998</v>
      </c>
      <c r="J5126">
        <v>1</v>
      </c>
      <c r="K5126">
        <v>1166.4000000000001</v>
      </c>
      <c r="L5126" t="s">
        <v>369</v>
      </c>
      <c r="M5126" t="s">
        <v>368</v>
      </c>
      <c r="N5126" s="8">
        <v>41962</v>
      </c>
      <c r="O5126">
        <v>0</v>
      </c>
      <c r="P5126">
        <v>0</v>
      </c>
      <c r="Q5126">
        <v>10170</v>
      </c>
      <c r="R5126">
        <v>1205.7</v>
      </c>
      <c r="S5126">
        <v>2.512</v>
      </c>
      <c r="T5126">
        <v>33</v>
      </c>
      <c r="U5126">
        <v>3653.5</v>
      </c>
      <c r="V5126">
        <v>4</v>
      </c>
      <c r="W5126">
        <v>1.722</v>
      </c>
      <c r="X5126">
        <v>2.7839999999999998</v>
      </c>
      <c r="Y5126" s="8">
        <v>41962</v>
      </c>
    </row>
    <row r="5127" spans="1:25" x14ac:dyDescent="0.25">
      <c r="A5127">
        <v>-111.97592265999999</v>
      </c>
      <c r="B5127">
        <v>33.078559779999999</v>
      </c>
      <c r="C5127">
        <v>13</v>
      </c>
      <c r="D5127" t="s">
        <v>371</v>
      </c>
      <c r="E5127" t="s">
        <v>370</v>
      </c>
      <c r="F5127">
        <v>5126</v>
      </c>
      <c r="G5127">
        <v>358</v>
      </c>
      <c r="H5127">
        <v>13.33</v>
      </c>
      <c r="I5127">
        <v>2.395</v>
      </c>
      <c r="J5127">
        <v>1</v>
      </c>
      <c r="K5127">
        <v>1166.5</v>
      </c>
      <c r="L5127" t="s">
        <v>369</v>
      </c>
      <c r="M5127" t="s">
        <v>368</v>
      </c>
      <c r="N5127" s="8">
        <v>41962</v>
      </c>
      <c r="O5127">
        <v>0</v>
      </c>
      <c r="P5127">
        <v>0</v>
      </c>
      <c r="Q5127">
        <v>10865</v>
      </c>
      <c r="R5127">
        <v>1358.5</v>
      </c>
      <c r="S5127">
        <v>2.83</v>
      </c>
      <c r="T5127">
        <v>33</v>
      </c>
      <c r="U5127">
        <v>4116.8</v>
      </c>
      <c r="V5127">
        <v>4</v>
      </c>
      <c r="W5127">
        <v>1.633</v>
      </c>
      <c r="X5127">
        <v>2.6389999999999998</v>
      </c>
      <c r="Y5127" s="8">
        <v>41962</v>
      </c>
    </row>
    <row r="5128" spans="1:25" x14ac:dyDescent="0.25">
      <c r="A5128">
        <v>-111.97592303</v>
      </c>
      <c r="B5128">
        <v>33.078565820000001</v>
      </c>
      <c r="C5128">
        <v>13</v>
      </c>
      <c r="D5128" t="s">
        <v>371</v>
      </c>
      <c r="E5128" t="s">
        <v>370</v>
      </c>
      <c r="F5128">
        <v>5127</v>
      </c>
      <c r="G5128">
        <v>6</v>
      </c>
      <c r="H5128">
        <v>13.33</v>
      </c>
      <c r="I5128">
        <v>2.4609999999999999</v>
      </c>
      <c r="J5128">
        <v>1</v>
      </c>
      <c r="K5128">
        <v>1166.3</v>
      </c>
      <c r="L5128" t="s">
        <v>369</v>
      </c>
      <c r="M5128" t="s">
        <v>368</v>
      </c>
      <c r="N5128" s="8">
        <v>41962</v>
      </c>
      <c r="O5128">
        <v>0</v>
      </c>
      <c r="P5128">
        <v>0</v>
      </c>
      <c r="Q5128">
        <v>11857</v>
      </c>
      <c r="R5128">
        <v>1443</v>
      </c>
      <c r="S5128">
        <v>3.0059999999999998</v>
      </c>
      <c r="T5128">
        <v>33</v>
      </c>
      <c r="U5128">
        <v>4372.8999999999996</v>
      </c>
      <c r="V5128">
        <v>4</v>
      </c>
      <c r="W5128">
        <v>1.6779999999999999</v>
      </c>
      <c r="X5128">
        <v>2.7109999999999999</v>
      </c>
      <c r="Y5128" s="8">
        <v>41962</v>
      </c>
    </row>
    <row r="5129" spans="1:25" x14ac:dyDescent="0.25">
      <c r="A5129">
        <v>-111.97592132</v>
      </c>
      <c r="B5129">
        <v>33.078572790000003</v>
      </c>
      <c r="C5129">
        <v>13</v>
      </c>
      <c r="D5129" t="s">
        <v>371</v>
      </c>
      <c r="E5129" t="s">
        <v>370</v>
      </c>
      <c r="F5129">
        <v>5128</v>
      </c>
      <c r="G5129">
        <v>356</v>
      </c>
      <c r="H5129">
        <v>13.33</v>
      </c>
      <c r="I5129">
        <v>2.5590000000000002</v>
      </c>
      <c r="J5129">
        <v>1</v>
      </c>
      <c r="K5129">
        <v>1166.4000000000001</v>
      </c>
      <c r="L5129" t="s">
        <v>369</v>
      </c>
      <c r="M5129" t="s">
        <v>368</v>
      </c>
      <c r="N5129" s="8">
        <v>41962</v>
      </c>
      <c r="O5129">
        <v>0</v>
      </c>
      <c r="P5129">
        <v>0</v>
      </c>
      <c r="Q5129">
        <v>11079</v>
      </c>
      <c r="R5129">
        <v>1296.5</v>
      </c>
      <c r="S5129">
        <v>2.7010000000000001</v>
      </c>
      <c r="T5129">
        <v>33</v>
      </c>
      <c r="U5129">
        <v>3928.8</v>
      </c>
      <c r="V5129">
        <v>4</v>
      </c>
      <c r="W5129">
        <v>1.7450000000000001</v>
      </c>
      <c r="X5129">
        <v>2.82</v>
      </c>
      <c r="Y5129" s="8">
        <v>41962</v>
      </c>
    </row>
    <row r="5130" spans="1:25" x14ac:dyDescent="0.25">
      <c r="A5130">
        <v>-111.97592268</v>
      </c>
      <c r="B5130">
        <v>33.078579789999999</v>
      </c>
      <c r="C5130">
        <v>13</v>
      </c>
      <c r="D5130" t="s">
        <v>371</v>
      </c>
      <c r="E5130" t="s">
        <v>370</v>
      </c>
      <c r="F5130">
        <v>5129</v>
      </c>
      <c r="G5130">
        <v>4</v>
      </c>
      <c r="H5130">
        <v>13.33</v>
      </c>
      <c r="I5130">
        <v>2.3620000000000001</v>
      </c>
      <c r="J5130">
        <v>1</v>
      </c>
      <c r="K5130">
        <v>1166.2</v>
      </c>
      <c r="L5130" t="s">
        <v>369</v>
      </c>
      <c r="M5130" t="s">
        <v>368</v>
      </c>
      <c r="N5130" s="8">
        <v>41962</v>
      </c>
      <c r="O5130">
        <v>0</v>
      </c>
      <c r="P5130">
        <v>0</v>
      </c>
      <c r="Q5130">
        <v>12025</v>
      </c>
      <c r="R5130">
        <v>1524.5</v>
      </c>
      <c r="S5130">
        <v>3.1760000000000002</v>
      </c>
      <c r="T5130">
        <v>33</v>
      </c>
      <c r="U5130">
        <v>4619.8</v>
      </c>
      <c r="V5130">
        <v>4</v>
      </c>
      <c r="W5130">
        <v>1.611</v>
      </c>
      <c r="X5130">
        <v>2.6030000000000002</v>
      </c>
      <c r="Y5130" s="8">
        <v>41962</v>
      </c>
    </row>
    <row r="5131" spans="1:25" x14ac:dyDescent="0.25">
      <c r="A5131">
        <v>-111.97592249</v>
      </c>
      <c r="B5131">
        <v>33.078586790000003</v>
      </c>
      <c r="C5131">
        <v>13</v>
      </c>
      <c r="D5131" t="s">
        <v>371</v>
      </c>
      <c r="E5131" t="s">
        <v>370</v>
      </c>
      <c r="F5131">
        <v>5130</v>
      </c>
      <c r="G5131">
        <v>357</v>
      </c>
      <c r="H5131">
        <v>13.33</v>
      </c>
      <c r="I5131">
        <v>2.3620000000000001</v>
      </c>
      <c r="J5131">
        <v>1</v>
      </c>
      <c r="K5131">
        <v>1166.2</v>
      </c>
      <c r="L5131" t="s">
        <v>369</v>
      </c>
      <c r="M5131" t="s">
        <v>368</v>
      </c>
      <c r="N5131" s="8">
        <v>41962</v>
      </c>
      <c r="O5131">
        <v>0</v>
      </c>
      <c r="P5131">
        <v>0</v>
      </c>
      <c r="Q5131">
        <v>10439</v>
      </c>
      <c r="R5131">
        <v>1323.4</v>
      </c>
      <c r="S5131">
        <v>2.7570000000000001</v>
      </c>
      <c r="T5131">
        <v>33</v>
      </c>
      <c r="U5131">
        <v>4010.3</v>
      </c>
      <c r="V5131">
        <v>4</v>
      </c>
      <c r="W5131">
        <v>1.611</v>
      </c>
      <c r="X5131">
        <v>2.6030000000000002</v>
      </c>
      <c r="Y5131" s="8">
        <v>41962</v>
      </c>
    </row>
    <row r="5132" spans="1:25" x14ac:dyDescent="0.25">
      <c r="A5132">
        <v>-111.975922</v>
      </c>
      <c r="B5132">
        <v>33.07859277</v>
      </c>
      <c r="C5132">
        <v>13</v>
      </c>
      <c r="D5132" t="s">
        <v>371</v>
      </c>
      <c r="E5132" t="s">
        <v>370</v>
      </c>
      <c r="F5132">
        <v>5131</v>
      </c>
      <c r="G5132">
        <v>0</v>
      </c>
      <c r="H5132">
        <v>13.33</v>
      </c>
      <c r="I5132">
        <v>2.395</v>
      </c>
      <c r="J5132">
        <v>1</v>
      </c>
      <c r="K5132">
        <v>1166.2</v>
      </c>
      <c r="L5132" t="s">
        <v>369</v>
      </c>
      <c r="M5132" t="s">
        <v>368</v>
      </c>
      <c r="N5132" s="8">
        <v>41962</v>
      </c>
      <c r="O5132">
        <v>0</v>
      </c>
      <c r="P5132">
        <v>0</v>
      </c>
      <c r="Q5132">
        <v>9996</v>
      </c>
      <c r="R5132">
        <v>1249.9000000000001</v>
      </c>
      <c r="S5132">
        <v>2.6040000000000001</v>
      </c>
      <c r="T5132">
        <v>33</v>
      </c>
      <c r="U5132">
        <v>3787.6</v>
      </c>
      <c r="V5132">
        <v>4</v>
      </c>
      <c r="W5132">
        <v>1.633</v>
      </c>
      <c r="X5132">
        <v>2.6389999999999998</v>
      </c>
      <c r="Y5132" s="8">
        <v>41962</v>
      </c>
    </row>
    <row r="5133" spans="1:25" x14ac:dyDescent="0.25">
      <c r="A5133">
        <v>-111.97592265999999</v>
      </c>
      <c r="B5133">
        <v>33.078599779999998</v>
      </c>
      <c r="C5133">
        <v>13</v>
      </c>
      <c r="D5133" t="s">
        <v>371</v>
      </c>
      <c r="E5133" t="s">
        <v>370</v>
      </c>
      <c r="F5133">
        <v>5132</v>
      </c>
      <c r="G5133">
        <v>358</v>
      </c>
      <c r="H5133">
        <v>13.33</v>
      </c>
      <c r="I5133">
        <v>2.395</v>
      </c>
      <c r="J5133">
        <v>1</v>
      </c>
      <c r="K5133">
        <v>1166.2</v>
      </c>
      <c r="L5133" t="s">
        <v>369</v>
      </c>
      <c r="M5133" t="s">
        <v>368</v>
      </c>
      <c r="N5133" s="8">
        <v>41962</v>
      </c>
      <c r="O5133">
        <v>0</v>
      </c>
      <c r="P5133">
        <v>0</v>
      </c>
      <c r="Q5133">
        <v>10369</v>
      </c>
      <c r="R5133">
        <v>1296.5999999999999</v>
      </c>
      <c r="S5133">
        <v>2.7010000000000001</v>
      </c>
      <c r="T5133">
        <v>33</v>
      </c>
      <c r="U5133">
        <v>3929.1</v>
      </c>
      <c r="V5133">
        <v>4</v>
      </c>
      <c r="W5133">
        <v>1.633</v>
      </c>
      <c r="X5133">
        <v>2.6389999999999998</v>
      </c>
      <c r="Y5133" s="8">
        <v>41962</v>
      </c>
    </row>
    <row r="5134" spans="1:25" x14ac:dyDescent="0.25">
      <c r="A5134">
        <v>-111.97592299999999</v>
      </c>
      <c r="B5134">
        <v>33.07860677</v>
      </c>
      <c r="C5134">
        <v>13</v>
      </c>
      <c r="D5134" t="s">
        <v>371</v>
      </c>
      <c r="E5134" t="s">
        <v>370</v>
      </c>
      <c r="F5134">
        <v>5133</v>
      </c>
      <c r="G5134">
        <v>0</v>
      </c>
      <c r="H5134">
        <v>13.33</v>
      </c>
      <c r="I5134">
        <v>2.3290000000000002</v>
      </c>
      <c r="J5134">
        <v>1</v>
      </c>
      <c r="K5134">
        <v>1166.2</v>
      </c>
      <c r="L5134" t="s">
        <v>369</v>
      </c>
      <c r="M5134" t="s">
        <v>368</v>
      </c>
      <c r="N5134" s="8">
        <v>41962</v>
      </c>
      <c r="O5134">
        <v>0</v>
      </c>
      <c r="P5134">
        <v>0</v>
      </c>
      <c r="Q5134">
        <v>10067</v>
      </c>
      <c r="R5134">
        <v>1294.2</v>
      </c>
      <c r="S5134">
        <v>2.6960000000000002</v>
      </c>
      <c r="T5134">
        <v>33</v>
      </c>
      <c r="U5134">
        <v>3921.8</v>
      </c>
      <c r="V5134">
        <v>4</v>
      </c>
      <c r="W5134">
        <v>1.5880000000000001</v>
      </c>
      <c r="X5134">
        <v>2.5670000000000002</v>
      </c>
      <c r="Y5134" s="8">
        <v>41962</v>
      </c>
    </row>
    <row r="5135" spans="1:25" x14ac:dyDescent="0.25">
      <c r="A5135">
        <v>-111.97592299999999</v>
      </c>
      <c r="B5135">
        <v>33.078612769999999</v>
      </c>
      <c r="C5135">
        <v>13</v>
      </c>
      <c r="D5135" t="s">
        <v>371</v>
      </c>
      <c r="E5135" t="s">
        <v>370</v>
      </c>
      <c r="F5135">
        <v>5134</v>
      </c>
      <c r="G5135">
        <v>0</v>
      </c>
      <c r="H5135">
        <v>13.33</v>
      </c>
      <c r="I5135">
        <v>2.3290000000000002</v>
      </c>
      <c r="J5135">
        <v>1</v>
      </c>
      <c r="K5135">
        <v>1166.0999999999999</v>
      </c>
      <c r="L5135" t="s">
        <v>369</v>
      </c>
      <c r="M5135" t="s">
        <v>368</v>
      </c>
      <c r="N5135" s="8">
        <v>41962</v>
      </c>
      <c r="O5135">
        <v>0</v>
      </c>
      <c r="P5135">
        <v>0</v>
      </c>
      <c r="Q5135">
        <v>8803</v>
      </c>
      <c r="R5135">
        <v>1131.8</v>
      </c>
      <c r="S5135">
        <v>2.3580000000000001</v>
      </c>
      <c r="T5135">
        <v>33</v>
      </c>
      <c r="U5135">
        <v>3429.6</v>
      </c>
      <c r="V5135">
        <v>4</v>
      </c>
      <c r="W5135">
        <v>1.5880000000000001</v>
      </c>
      <c r="X5135">
        <v>2.5670000000000002</v>
      </c>
      <c r="Y5135" s="8">
        <v>41962</v>
      </c>
    </row>
    <row r="5136" spans="1:25" x14ac:dyDescent="0.25">
      <c r="A5136">
        <v>-111.97592265999999</v>
      </c>
      <c r="B5136">
        <v>33.078619779999997</v>
      </c>
      <c r="C5136">
        <v>13</v>
      </c>
      <c r="D5136" t="s">
        <v>371</v>
      </c>
      <c r="E5136" t="s">
        <v>370</v>
      </c>
      <c r="F5136">
        <v>5135</v>
      </c>
      <c r="G5136">
        <v>358</v>
      </c>
      <c r="H5136">
        <v>13.33</v>
      </c>
      <c r="I5136">
        <v>2.4929999999999999</v>
      </c>
      <c r="J5136">
        <v>1</v>
      </c>
      <c r="K5136">
        <v>1166.2</v>
      </c>
      <c r="L5136" t="s">
        <v>369</v>
      </c>
      <c r="M5136" t="s">
        <v>368</v>
      </c>
      <c r="N5136" s="8">
        <v>41962</v>
      </c>
      <c r="O5136">
        <v>0</v>
      </c>
      <c r="P5136">
        <v>0</v>
      </c>
      <c r="Q5136">
        <v>11597</v>
      </c>
      <c r="R5136">
        <v>1392.8</v>
      </c>
      <c r="S5136">
        <v>2.9020000000000001</v>
      </c>
      <c r="T5136">
        <v>33</v>
      </c>
      <c r="U5136">
        <v>4220.7</v>
      </c>
      <c r="V5136">
        <v>4</v>
      </c>
      <c r="W5136">
        <v>1.7</v>
      </c>
      <c r="X5136">
        <v>2.7480000000000002</v>
      </c>
      <c r="Y5136" s="8">
        <v>41962</v>
      </c>
    </row>
    <row r="5137" spans="1:25" x14ac:dyDescent="0.25">
      <c r="A5137">
        <v>-111.97592367999999</v>
      </c>
      <c r="B5137">
        <v>33.078626790000001</v>
      </c>
      <c r="C5137">
        <v>13</v>
      </c>
      <c r="D5137" t="s">
        <v>371</v>
      </c>
      <c r="E5137" t="s">
        <v>370</v>
      </c>
      <c r="F5137">
        <v>5136</v>
      </c>
      <c r="G5137">
        <v>4</v>
      </c>
      <c r="H5137">
        <v>13.33</v>
      </c>
      <c r="I5137">
        <v>2.4279999999999999</v>
      </c>
      <c r="J5137">
        <v>1</v>
      </c>
      <c r="K5137">
        <v>1166.2</v>
      </c>
      <c r="L5137" t="s">
        <v>369</v>
      </c>
      <c r="M5137" t="s">
        <v>368</v>
      </c>
      <c r="N5137" s="8">
        <v>41962</v>
      </c>
      <c r="O5137">
        <v>0</v>
      </c>
      <c r="P5137">
        <v>0</v>
      </c>
      <c r="Q5137">
        <v>9544.4</v>
      </c>
      <c r="R5137">
        <v>1177.3</v>
      </c>
      <c r="S5137">
        <v>2.4529999999999998</v>
      </c>
      <c r="T5137">
        <v>33</v>
      </c>
      <c r="U5137">
        <v>3567.6</v>
      </c>
      <c r="V5137">
        <v>4</v>
      </c>
      <c r="W5137">
        <v>1.655</v>
      </c>
      <c r="X5137">
        <v>2.6749999999999998</v>
      </c>
      <c r="Y5137" s="8">
        <v>41962</v>
      </c>
    </row>
    <row r="5138" spans="1:25" x14ac:dyDescent="0.25">
      <c r="A5138">
        <v>-111.97592232</v>
      </c>
      <c r="B5138">
        <v>33.078633789999998</v>
      </c>
      <c r="C5138">
        <v>13</v>
      </c>
      <c r="D5138" t="s">
        <v>371</v>
      </c>
      <c r="E5138" t="s">
        <v>370</v>
      </c>
      <c r="F5138">
        <v>5137</v>
      </c>
      <c r="G5138">
        <v>356</v>
      </c>
      <c r="H5138">
        <v>13.33</v>
      </c>
      <c r="I5138">
        <v>2.4609999999999999</v>
      </c>
      <c r="J5138">
        <v>1</v>
      </c>
      <c r="K5138">
        <v>1166.0999999999999</v>
      </c>
      <c r="L5138" t="s">
        <v>369</v>
      </c>
      <c r="M5138" t="s">
        <v>368</v>
      </c>
      <c r="N5138" s="8">
        <v>41962</v>
      </c>
      <c r="O5138">
        <v>0</v>
      </c>
      <c r="P5138">
        <v>0</v>
      </c>
      <c r="Q5138">
        <v>10752</v>
      </c>
      <c r="R5138">
        <v>1308.5999999999999</v>
      </c>
      <c r="S5138">
        <v>2.726</v>
      </c>
      <c r="T5138">
        <v>33</v>
      </c>
      <c r="U5138">
        <v>3965.5</v>
      </c>
      <c r="V5138">
        <v>4</v>
      </c>
      <c r="W5138">
        <v>1.6779999999999999</v>
      </c>
      <c r="X5138">
        <v>2.7109999999999999</v>
      </c>
      <c r="Y5138" s="8">
        <v>41962</v>
      </c>
    </row>
    <row r="5139" spans="1:25" x14ac:dyDescent="0.25">
      <c r="A5139">
        <v>-111.97592299999999</v>
      </c>
      <c r="B5139">
        <v>33.078639770000002</v>
      </c>
      <c r="C5139">
        <v>13</v>
      </c>
      <c r="D5139" t="s">
        <v>371</v>
      </c>
      <c r="E5139" t="s">
        <v>370</v>
      </c>
      <c r="F5139">
        <v>5138</v>
      </c>
      <c r="G5139">
        <v>0</v>
      </c>
      <c r="H5139">
        <v>13.33</v>
      </c>
      <c r="I5139">
        <v>2.395</v>
      </c>
      <c r="J5139">
        <v>1</v>
      </c>
      <c r="K5139">
        <v>1166.0999999999999</v>
      </c>
      <c r="L5139" t="s">
        <v>369</v>
      </c>
      <c r="M5139" t="s">
        <v>368</v>
      </c>
      <c r="N5139" s="8">
        <v>41962</v>
      </c>
      <c r="O5139">
        <v>0</v>
      </c>
      <c r="P5139">
        <v>0</v>
      </c>
      <c r="Q5139">
        <v>10998</v>
      </c>
      <c r="R5139">
        <v>1375.2</v>
      </c>
      <c r="S5139">
        <v>2.8650000000000002</v>
      </c>
      <c r="T5139">
        <v>33</v>
      </c>
      <c r="U5139">
        <v>4167.2</v>
      </c>
      <c r="V5139">
        <v>4</v>
      </c>
      <c r="W5139">
        <v>1.633</v>
      </c>
      <c r="X5139">
        <v>2.6389999999999998</v>
      </c>
      <c r="Y5139" s="8">
        <v>41962</v>
      </c>
    </row>
    <row r="5140" spans="1:25" x14ac:dyDescent="0.25">
      <c r="A5140">
        <v>-111.97592385999999</v>
      </c>
      <c r="B5140">
        <v>33.078646810000002</v>
      </c>
      <c r="C5140">
        <v>13</v>
      </c>
      <c r="D5140" t="s">
        <v>371</v>
      </c>
      <c r="E5140" t="s">
        <v>370</v>
      </c>
      <c r="F5140">
        <v>5139</v>
      </c>
      <c r="G5140">
        <v>5</v>
      </c>
      <c r="H5140">
        <v>13.33</v>
      </c>
      <c r="I5140">
        <v>2.4609999999999999</v>
      </c>
      <c r="J5140">
        <v>1</v>
      </c>
      <c r="K5140">
        <v>1166.3</v>
      </c>
      <c r="L5140" t="s">
        <v>369</v>
      </c>
      <c r="M5140" t="s">
        <v>368</v>
      </c>
      <c r="N5140" s="8">
        <v>41962</v>
      </c>
      <c r="O5140">
        <v>0</v>
      </c>
      <c r="P5140">
        <v>0</v>
      </c>
      <c r="Q5140">
        <v>9869</v>
      </c>
      <c r="R5140">
        <v>1201.0999999999999</v>
      </c>
      <c r="S5140">
        <v>2.5019999999999998</v>
      </c>
      <c r="T5140">
        <v>33</v>
      </c>
      <c r="U5140">
        <v>3639.8</v>
      </c>
      <c r="V5140">
        <v>4</v>
      </c>
      <c r="W5140">
        <v>1.6779999999999999</v>
      </c>
      <c r="X5140">
        <v>2.7109999999999999</v>
      </c>
      <c r="Y5140" s="8">
        <v>41962</v>
      </c>
    </row>
    <row r="5141" spans="1:25" x14ac:dyDescent="0.25">
      <c r="A5141">
        <v>-111.97592249</v>
      </c>
      <c r="B5141">
        <v>33.078653789999997</v>
      </c>
      <c r="C5141">
        <v>13</v>
      </c>
      <c r="D5141" t="s">
        <v>371</v>
      </c>
      <c r="E5141" t="s">
        <v>370</v>
      </c>
      <c r="F5141">
        <v>5140</v>
      </c>
      <c r="G5141">
        <v>357</v>
      </c>
      <c r="H5141">
        <v>13.33</v>
      </c>
      <c r="I5141">
        <v>2.4609999999999999</v>
      </c>
      <c r="J5141">
        <v>1</v>
      </c>
      <c r="K5141">
        <v>1166.3</v>
      </c>
      <c r="L5141" t="s">
        <v>369</v>
      </c>
      <c r="M5141" t="s">
        <v>368</v>
      </c>
      <c r="N5141" s="8">
        <v>41962</v>
      </c>
      <c r="O5141">
        <v>0</v>
      </c>
      <c r="P5141">
        <v>0</v>
      </c>
      <c r="Q5141">
        <v>11014</v>
      </c>
      <c r="R5141">
        <v>1340.5</v>
      </c>
      <c r="S5141">
        <v>2.7930000000000001</v>
      </c>
      <c r="T5141">
        <v>33</v>
      </c>
      <c r="U5141">
        <v>4062.2</v>
      </c>
      <c r="V5141">
        <v>4</v>
      </c>
      <c r="W5141">
        <v>1.6779999999999999</v>
      </c>
      <c r="X5141">
        <v>2.7109999999999999</v>
      </c>
      <c r="Y5141" s="8">
        <v>41962</v>
      </c>
    </row>
    <row r="5142" spans="1:25" x14ac:dyDescent="0.25">
      <c r="A5142">
        <v>-111.97592286</v>
      </c>
      <c r="B5142">
        <v>33.078659809999998</v>
      </c>
      <c r="C5142">
        <v>13</v>
      </c>
      <c r="D5142" t="s">
        <v>371</v>
      </c>
      <c r="E5142" t="s">
        <v>370</v>
      </c>
      <c r="F5142">
        <v>5141</v>
      </c>
      <c r="G5142">
        <v>5</v>
      </c>
      <c r="H5142">
        <v>13.33</v>
      </c>
      <c r="I5142">
        <v>2.4609999999999999</v>
      </c>
      <c r="J5142">
        <v>1</v>
      </c>
      <c r="K5142">
        <v>1166.3</v>
      </c>
      <c r="L5142" t="s">
        <v>369</v>
      </c>
      <c r="M5142" t="s">
        <v>368</v>
      </c>
      <c r="N5142" s="8">
        <v>41962</v>
      </c>
      <c r="O5142">
        <v>0</v>
      </c>
      <c r="P5142">
        <v>0</v>
      </c>
      <c r="Q5142">
        <v>11689</v>
      </c>
      <c r="R5142">
        <v>1422.6</v>
      </c>
      <c r="S5142">
        <v>2.964</v>
      </c>
      <c r="T5142">
        <v>33</v>
      </c>
      <c r="U5142">
        <v>4311</v>
      </c>
      <c r="V5142">
        <v>4</v>
      </c>
      <c r="W5142">
        <v>1.6779999999999999</v>
      </c>
      <c r="X5142">
        <v>2.7109999999999999</v>
      </c>
      <c r="Y5142" s="8">
        <v>41962</v>
      </c>
    </row>
    <row r="5143" spans="1:25" x14ac:dyDescent="0.25">
      <c r="A5143">
        <v>-111.97592213999999</v>
      </c>
      <c r="B5143">
        <v>33.078666810000001</v>
      </c>
      <c r="C5143">
        <v>13</v>
      </c>
      <c r="D5143" t="s">
        <v>371</v>
      </c>
      <c r="E5143" t="s">
        <v>370</v>
      </c>
      <c r="F5143">
        <v>5142</v>
      </c>
      <c r="G5143">
        <v>355</v>
      </c>
      <c r="H5143">
        <v>13.33</v>
      </c>
      <c r="I5143">
        <v>2.395</v>
      </c>
      <c r="J5143">
        <v>1</v>
      </c>
      <c r="K5143">
        <v>1166.3</v>
      </c>
      <c r="L5143" t="s">
        <v>369</v>
      </c>
      <c r="M5143" t="s">
        <v>368</v>
      </c>
      <c r="N5143" s="8">
        <v>41962</v>
      </c>
      <c r="O5143">
        <v>0</v>
      </c>
      <c r="P5143">
        <v>0</v>
      </c>
      <c r="Q5143">
        <v>8922.5</v>
      </c>
      <c r="R5143">
        <v>1115.7</v>
      </c>
      <c r="S5143">
        <v>2.3239999999999998</v>
      </c>
      <c r="T5143">
        <v>33</v>
      </c>
      <c r="U5143">
        <v>3380.9</v>
      </c>
      <c r="V5143">
        <v>4</v>
      </c>
      <c r="W5143">
        <v>1.633</v>
      </c>
      <c r="X5143">
        <v>2.6389999999999998</v>
      </c>
      <c r="Y5143" s="8">
        <v>41962</v>
      </c>
    </row>
    <row r="5144" spans="1:25" x14ac:dyDescent="0.25">
      <c r="A5144">
        <v>-111.97592286</v>
      </c>
      <c r="B5144">
        <v>33.078673809999998</v>
      </c>
      <c r="C5144">
        <v>13</v>
      </c>
      <c r="D5144" t="s">
        <v>371</v>
      </c>
      <c r="E5144" t="s">
        <v>370</v>
      </c>
      <c r="F5144">
        <v>5143</v>
      </c>
      <c r="G5144">
        <v>5</v>
      </c>
      <c r="H5144">
        <v>13.33</v>
      </c>
      <c r="I5144">
        <v>2.395</v>
      </c>
      <c r="J5144">
        <v>1</v>
      </c>
      <c r="K5144">
        <v>1166.3</v>
      </c>
      <c r="L5144" t="s">
        <v>369</v>
      </c>
      <c r="M5144" t="s">
        <v>368</v>
      </c>
      <c r="N5144" s="8">
        <v>41962</v>
      </c>
      <c r="O5144">
        <v>0</v>
      </c>
      <c r="P5144">
        <v>0</v>
      </c>
      <c r="Q5144">
        <v>10130</v>
      </c>
      <c r="R5144">
        <v>1266.7</v>
      </c>
      <c r="S5144">
        <v>2.6389999999999998</v>
      </c>
      <c r="T5144">
        <v>33</v>
      </c>
      <c r="U5144">
        <v>3838.3</v>
      </c>
      <c r="V5144">
        <v>4</v>
      </c>
      <c r="W5144">
        <v>1.633</v>
      </c>
      <c r="X5144">
        <v>2.6389999999999998</v>
      </c>
      <c r="Y5144" s="8">
        <v>41962</v>
      </c>
    </row>
    <row r="5145" spans="1:25" x14ac:dyDescent="0.25">
      <c r="A5145">
        <v>-111.97592217</v>
      </c>
      <c r="B5145">
        <v>33.078679780000002</v>
      </c>
      <c r="C5145">
        <v>13</v>
      </c>
      <c r="D5145" t="s">
        <v>371</v>
      </c>
      <c r="E5145" t="s">
        <v>370</v>
      </c>
      <c r="F5145">
        <v>5144</v>
      </c>
      <c r="G5145">
        <v>1</v>
      </c>
      <c r="H5145">
        <v>13.33</v>
      </c>
      <c r="I5145">
        <v>2.4929999999999999</v>
      </c>
      <c r="J5145">
        <v>1</v>
      </c>
      <c r="K5145">
        <v>1166.3</v>
      </c>
      <c r="L5145" t="s">
        <v>369</v>
      </c>
      <c r="M5145" t="s">
        <v>368</v>
      </c>
      <c r="N5145" s="8">
        <v>41962</v>
      </c>
      <c r="O5145">
        <v>0</v>
      </c>
      <c r="P5145">
        <v>0</v>
      </c>
      <c r="Q5145">
        <v>9507.7000000000007</v>
      </c>
      <c r="R5145">
        <v>1141.9000000000001</v>
      </c>
      <c r="S5145">
        <v>2.379</v>
      </c>
      <c r="T5145">
        <v>33</v>
      </c>
      <c r="U5145">
        <v>3460.4</v>
      </c>
      <c r="V5145">
        <v>4</v>
      </c>
      <c r="W5145">
        <v>1.7</v>
      </c>
      <c r="X5145">
        <v>2.7480000000000002</v>
      </c>
      <c r="Y5145" s="8">
        <v>41962</v>
      </c>
    </row>
    <row r="5146" spans="1:25" x14ac:dyDescent="0.25">
      <c r="A5146">
        <v>-111.975922</v>
      </c>
      <c r="B5146">
        <v>33.078686769999997</v>
      </c>
      <c r="C5146">
        <v>13</v>
      </c>
      <c r="D5146" t="s">
        <v>371</v>
      </c>
      <c r="E5146" t="s">
        <v>370</v>
      </c>
      <c r="F5146">
        <v>5145</v>
      </c>
      <c r="G5146">
        <v>0</v>
      </c>
      <c r="H5146">
        <v>13.33</v>
      </c>
      <c r="I5146">
        <v>2.3620000000000001</v>
      </c>
      <c r="J5146">
        <v>1</v>
      </c>
      <c r="K5146">
        <v>1166.4000000000001</v>
      </c>
      <c r="L5146" t="s">
        <v>369</v>
      </c>
      <c r="M5146" t="s">
        <v>368</v>
      </c>
      <c r="N5146" s="8">
        <v>41962</v>
      </c>
      <c r="O5146">
        <v>0</v>
      </c>
      <c r="P5146">
        <v>0</v>
      </c>
      <c r="Q5146">
        <v>11178</v>
      </c>
      <c r="R5146">
        <v>1417.2</v>
      </c>
      <c r="S5146">
        <v>2.952</v>
      </c>
      <c r="T5146">
        <v>33</v>
      </c>
      <c r="U5146">
        <v>4294.3999999999996</v>
      </c>
      <c r="V5146">
        <v>4</v>
      </c>
      <c r="W5146">
        <v>1.611</v>
      </c>
      <c r="X5146">
        <v>2.6030000000000002</v>
      </c>
      <c r="Y5146" s="8">
        <v>41962</v>
      </c>
    </row>
    <row r="5147" spans="1:25" x14ac:dyDescent="0.25">
      <c r="A5147">
        <v>-111.97592234</v>
      </c>
      <c r="B5147">
        <v>33.078693780000002</v>
      </c>
      <c r="C5147">
        <v>13</v>
      </c>
      <c r="D5147" t="s">
        <v>371</v>
      </c>
      <c r="E5147" t="s">
        <v>370</v>
      </c>
      <c r="F5147">
        <v>5146</v>
      </c>
      <c r="G5147">
        <v>2</v>
      </c>
      <c r="H5147">
        <v>13.33</v>
      </c>
      <c r="I5147">
        <v>2.4279999999999999</v>
      </c>
      <c r="J5147">
        <v>1</v>
      </c>
      <c r="K5147">
        <v>1166.4000000000001</v>
      </c>
      <c r="L5147" t="s">
        <v>369</v>
      </c>
      <c r="M5147" t="s">
        <v>368</v>
      </c>
      <c r="N5147" s="8">
        <v>41962</v>
      </c>
      <c r="O5147">
        <v>0</v>
      </c>
      <c r="P5147">
        <v>0</v>
      </c>
      <c r="Q5147">
        <v>10748</v>
      </c>
      <c r="R5147">
        <v>1325.7</v>
      </c>
      <c r="S5147">
        <v>2.762</v>
      </c>
      <c r="T5147">
        <v>33</v>
      </c>
      <c r="U5147">
        <v>4017.4</v>
      </c>
      <c r="V5147">
        <v>4</v>
      </c>
      <c r="W5147">
        <v>1.655</v>
      </c>
      <c r="X5147">
        <v>2.6749999999999998</v>
      </c>
      <c r="Y5147" s="8">
        <v>41962</v>
      </c>
    </row>
    <row r="5148" spans="1:25" x14ac:dyDescent="0.25">
      <c r="A5148">
        <v>-111.97592114</v>
      </c>
      <c r="B5148">
        <v>33.078699810000003</v>
      </c>
      <c r="C5148">
        <v>13</v>
      </c>
      <c r="D5148" t="s">
        <v>371</v>
      </c>
      <c r="E5148" t="s">
        <v>370</v>
      </c>
      <c r="F5148">
        <v>5147</v>
      </c>
      <c r="G5148">
        <v>355</v>
      </c>
      <c r="H5148">
        <v>13.33</v>
      </c>
      <c r="I5148">
        <v>2.3620000000000001</v>
      </c>
      <c r="J5148">
        <v>1</v>
      </c>
      <c r="K5148">
        <v>1166.4000000000001</v>
      </c>
      <c r="L5148" t="s">
        <v>369</v>
      </c>
      <c r="M5148" t="s">
        <v>368</v>
      </c>
      <c r="N5148" s="8">
        <v>41962</v>
      </c>
      <c r="O5148">
        <v>0</v>
      </c>
      <c r="P5148">
        <v>0</v>
      </c>
      <c r="Q5148">
        <v>10789</v>
      </c>
      <c r="R5148">
        <v>1367.8</v>
      </c>
      <c r="S5148">
        <v>2.85</v>
      </c>
      <c r="T5148">
        <v>33</v>
      </c>
      <c r="U5148">
        <v>4144.8</v>
      </c>
      <c r="V5148">
        <v>4</v>
      </c>
      <c r="W5148">
        <v>1.611</v>
      </c>
      <c r="X5148">
        <v>2.6030000000000002</v>
      </c>
      <c r="Y5148" s="8">
        <v>41962</v>
      </c>
    </row>
    <row r="5149" spans="1:25" x14ac:dyDescent="0.25">
      <c r="A5149">
        <v>-111.97592251</v>
      </c>
      <c r="B5149">
        <v>33.078706789999998</v>
      </c>
      <c r="C5149">
        <v>13</v>
      </c>
      <c r="D5149" t="s">
        <v>371</v>
      </c>
      <c r="E5149" t="s">
        <v>370</v>
      </c>
      <c r="F5149">
        <v>5148</v>
      </c>
      <c r="G5149">
        <v>3</v>
      </c>
      <c r="H5149">
        <v>13.33</v>
      </c>
      <c r="I5149">
        <v>2.4279999999999999</v>
      </c>
      <c r="J5149">
        <v>1</v>
      </c>
      <c r="K5149">
        <v>1166.4000000000001</v>
      </c>
      <c r="L5149" t="s">
        <v>369</v>
      </c>
      <c r="M5149" t="s">
        <v>368</v>
      </c>
      <c r="N5149" s="8">
        <v>41962</v>
      </c>
      <c r="O5149">
        <v>0</v>
      </c>
      <c r="P5149">
        <v>0</v>
      </c>
      <c r="Q5149">
        <v>13037</v>
      </c>
      <c r="R5149">
        <v>1608.2</v>
      </c>
      <c r="S5149">
        <v>3.35</v>
      </c>
      <c r="T5149">
        <v>33</v>
      </c>
      <c r="U5149">
        <v>4873.2</v>
      </c>
      <c r="V5149">
        <v>4</v>
      </c>
      <c r="W5149">
        <v>1.655</v>
      </c>
      <c r="X5149">
        <v>2.6749999999999998</v>
      </c>
      <c r="Y5149" s="8">
        <v>41962</v>
      </c>
    </row>
    <row r="5150" spans="1:25" x14ac:dyDescent="0.25">
      <c r="A5150">
        <v>-111.97592183</v>
      </c>
      <c r="B5150">
        <v>33.078713780000001</v>
      </c>
      <c r="C5150">
        <v>13</v>
      </c>
      <c r="D5150" t="s">
        <v>371</v>
      </c>
      <c r="E5150" t="s">
        <v>370</v>
      </c>
      <c r="F5150">
        <v>5149</v>
      </c>
      <c r="G5150">
        <v>359</v>
      </c>
      <c r="H5150">
        <v>13.33</v>
      </c>
      <c r="I5150">
        <v>2.2970000000000002</v>
      </c>
      <c r="J5150">
        <v>1</v>
      </c>
      <c r="K5150">
        <v>1166.4000000000001</v>
      </c>
      <c r="L5150" t="s">
        <v>369</v>
      </c>
      <c r="M5150" t="s">
        <v>368</v>
      </c>
      <c r="N5150" s="8">
        <v>41962</v>
      </c>
      <c r="O5150">
        <v>0</v>
      </c>
      <c r="P5150">
        <v>0</v>
      </c>
      <c r="Q5150">
        <v>11948</v>
      </c>
      <c r="R5150">
        <v>1558</v>
      </c>
      <c r="S5150">
        <v>3.246</v>
      </c>
      <c r="T5150">
        <v>33</v>
      </c>
      <c r="U5150">
        <v>4721.1000000000004</v>
      </c>
      <c r="V5150">
        <v>4</v>
      </c>
      <c r="W5150">
        <v>1.5660000000000001</v>
      </c>
      <c r="X5150">
        <v>2.5310000000000001</v>
      </c>
      <c r="Y5150" s="8">
        <v>41962</v>
      </c>
    </row>
    <row r="5151" spans="1:25" x14ac:dyDescent="0.25">
      <c r="A5151">
        <v>-111.97592251</v>
      </c>
      <c r="B5151">
        <v>33.078719790000001</v>
      </c>
      <c r="C5151">
        <v>13</v>
      </c>
      <c r="D5151" t="s">
        <v>371</v>
      </c>
      <c r="E5151" t="s">
        <v>370</v>
      </c>
      <c r="F5151">
        <v>5150</v>
      </c>
      <c r="G5151">
        <v>3</v>
      </c>
      <c r="H5151">
        <v>13.33</v>
      </c>
      <c r="I5151">
        <v>2.395</v>
      </c>
      <c r="J5151">
        <v>1</v>
      </c>
      <c r="K5151">
        <v>1166.4000000000001</v>
      </c>
      <c r="L5151" t="s">
        <v>369</v>
      </c>
      <c r="M5151" t="s">
        <v>368</v>
      </c>
      <c r="N5151" s="8">
        <v>41962</v>
      </c>
      <c r="O5151">
        <v>0</v>
      </c>
      <c r="P5151">
        <v>0</v>
      </c>
      <c r="Q5151">
        <v>12407</v>
      </c>
      <c r="R5151">
        <v>1551.4</v>
      </c>
      <c r="S5151">
        <v>3.2320000000000002</v>
      </c>
      <c r="T5151">
        <v>33</v>
      </c>
      <c r="U5151">
        <v>4701.2</v>
      </c>
      <c r="V5151">
        <v>4</v>
      </c>
      <c r="W5151">
        <v>1.633</v>
      </c>
      <c r="X5151">
        <v>2.6389999999999998</v>
      </c>
      <c r="Y5151" s="8">
        <v>41962</v>
      </c>
    </row>
    <row r="5152" spans="1:25" x14ac:dyDescent="0.25">
      <c r="A5152">
        <v>-111.975922</v>
      </c>
      <c r="B5152">
        <v>33.078726770000003</v>
      </c>
      <c r="C5152">
        <v>13</v>
      </c>
      <c r="D5152" t="s">
        <v>371</v>
      </c>
      <c r="E5152" t="s">
        <v>370</v>
      </c>
      <c r="F5152">
        <v>5151</v>
      </c>
      <c r="G5152">
        <v>0</v>
      </c>
      <c r="H5152">
        <v>13.33</v>
      </c>
      <c r="I5152">
        <v>2.2970000000000002</v>
      </c>
      <c r="J5152">
        <v>1</v>
      </c>
      <c r="K5152">
        <v>1166.2</v>
      </c>
      <c r="L5152" t="s">
        <v>369</v>
      </c>
      <c r="M5152" t="s">
        <v>368</v>
      </c>
      <c r="N5152" s="8">
        <v>41962</v>
      </c>
      <c r="O5152">
        <v>0</v>
      </c>
      <c r="P5152">
        <v>0</v>
      </c>
      <c r="Q5152">
        <v>14605</v>
      </c>
      <c r="R5152">
        <v>1904.5</v>
      </c>
      <c r="S5152">
        <v>3.968</v>
      </c>
      <c r="T5152">
        <v>33</v>
      </c>
      <c r="U5152">
        <v>5771.2</v>
      </c>
      <c r="V5152">
        <v>4</v>
      </c>
      <c r="W5152">
        <v>1.5660000000000001</v>
      </c>
      <c r="X5152">
        <v>2.5310000000000001</v>
      </c>
      <c r="Y5152" s="8">
        <v>41962</v>
      </c>
    </row>
    <row r="5153" spans="1:25" x14ac:dyDescent="0.25">
      <c r="A5153">
        <v>-111.975922</v>
      </c>
      <c r="B5153">
        <v>33.078733769999999</v>
      </c>
      <c r="C5153">
        <v>13</v>
      </c>
      <c r="D5153" t="s">
        <v>371</v>
      </c>
      <c r="E5153" t="s">
        <v>370</v>
      </c>
      <c r="F5153">
        <v>5152</v>
      </c>
      <c r="G5153">
        <v>0</v>
      </c>
      <c r="H5153">
        <v>13.33</v>
      </c>
      <c r="I5153">
        <v>2.4929999999999999</v>
      </c>
      <c r="J5153">
        <v>1</v>
      </c>
      <c r="K5153">
        <v>1166.0999999999999</v>
      </c>
      <c r="L5153" t="s">
        <v>369</v>
      </c>
      <c r="M5153" t="s">
        <v>368</v>
      </c>
      <c r="N5153" s="8">
        <v>41962</v>
      </c>
      <c r="O5153">
        <v>0</v>
      </c>
      <c r="P5153">
        <v>0</v>
      </c>
      <c r="Q5153">
        <v>13480</v>
      </c>
      <c r="R5153">
        <v>1619.1</v>
      </c>
      <c r="S5153">
        <v>3.3730000000000002</v>
      </c>
      <c r="T5153">
        <v>33</v>
      </c>
      <c r="U5153">
        <v>4906.2</v>
      </c>
      <c r="V5153">
        <v>4</v>
      </c>
      <c r="W5153">
        <v>1.7</v>
      </c>
      <c r="X5153">
        <v>2.7480000000000002</v>
      </c>
      <c r="Y5153" s="8">
        <v>41962</v>
      </c>
    </row>
    <row r="5154" spans="1:25" x14ac:dyDescent="0.25">
      <c r="A5154">
        <v>-111.97592251</v>
      </c>
      <c r="B5154">
        <v>33.07873979</v>
      </c>
      <c r="C5154">
        <v>13</v>
      </c>
      <c r="D5154" t="s">
        <v>371</v>
      </c>
      <c r="E5154" t="s">
        <v>370</v>
      </c>
      <c r="F5154">
        <v>5153</v>
      </c>
      <c r="G5154">
        <v>3</v>
      </c>
      <c r="H5154">
        <v>13.33</v>
      </c>
      <c r="I5154">
        <v>2.4609999999999999</v>
      </c>
      <c r="J5154">
        <v>1</v>
      </c>
      <c r="K5154">
        <v>1166.0999999999999</v>
      </c>
      <c r="L5154" t="s">
        <v>369</v>
      </c>
      <c r="M5154" t="s">
        <v>368</v>
      </c>
      <c r="N5154" s="8">
        <v>41962</v>
      </c>
      <c r="O5154">
        <v>0</v>
      </c>
      <c r="P5154">
        <v>0</v>
      </c>
      <c r="Q5154">
        <v>10595</v>
      </c>
      <c r="R5154">
        <v>1289.5</v>
      </c>
      <c r="S5154">
        <v>2.6869999999999998</v>
      </c>
      <c r="T5154">
        <v>33</v>
      </c>
      <c r="U5154">
        <v>3907.7</v>
      </c>
      <c r="V5154">
        <v>4</v>
      </c>
      <c r="W5154">
        <v>1.6779999999999999</v>
      </c>
      <c r="X5154">
        <v>2.7109999999999999</v>
      </c>
      <c r="Y5154" s="8">
        <v>41962</v>
      </c>
    </row>
    <row r="5155" spans="1:25" x14ac:dyDescent="0.25">
      <c r="A5155">
        <v>-111.97592149</v>
      </c>
      <c r="B5155">
        <v>33.078746789999997</v>
      </c>
      <c r="C5155">
        <v>13</v>
      </c>
      <c r="D5155" t="s">
        <v>371</v>
      </c>
      <c r="E5155" t="s">
        <v>370</v>
      </c>
      <c r="F5155">
        <v>5154</v>
      </c>
      <c r="G5155">
        <v>357</v>
      </c>
      <c r="H5155">
        <v>13.33</v>
      </c>
      <c r="I5155">
        <v>2.3290000000000002</v>
      </c>
      <c r="J5155">
        <v>1</v>
      </c>
      <c r="K5155">
        <v>1166.0999999999999</v>
      </c>
      <c r="L5155" t="s">
        <v>369</v>
      </c>
      <c r="M5155" t="s">
        <v>368</v>
      </c>
      <c r="N5155" s="8">
        <v>41962</v>
      </c>
      <c r="O5155">
        <v>0</v>
      </c>
      <c r="P5155">
        <v>0</v>
      </c>
      <c r="Q5155">
        <v>12123</v>
      </c>
      <c r="R5155">
        <v>1558.6</v>
      </c>
      <c r="S5155">
        <v>3.2469999999999999</v>
      </c>
      <c r="T5155">
        <v>33</v>
      </c>
      <c r="U5155">
        <v>4723.1000000000004</v>
      </c>
      <c r="V5155">
        <v>4</v>
      </c>
      <c r="W5155">
        <v>1.5880000000000001</v>
      </c>
      <c r="X5155">
        <v>2.5670000000000002</v>
      </c>
      <c r="Y5155" s="8">
        <v>41962</v>
      </c>
    </row>
    <row r="5156" spans="1:25" x14ac:dyDescent="0.25">
      <c r="A5156">
        <v>-111.97592149</v>
      </c>
      <c r="B5156">
        <v>33.078752790000003</v>
      </c>
      <c r="C5156">
        <v>13</v>
      </c>
      <c r="D5156" t="s">
        <v>371</v>
      </c>
      <c r="E5156" t="s">
        <v>370</v>
      </c>
      <c r="F5156">
        <v>5155</v>
      </c>
      <c r="G5156">
        <v>357</v>
      </c>
      <c r="H5156">
        <v>13.33</v>
      </c>
      <c r="I5156">
        <v>2.4929999999999999</v>
      </c>
      <c r="J5156">
        <v>1</v>
      </c>
      <c r="K5156">
        <v>1166.0999999999999</v>
      </c>
      <c r="L5156" t="s">
        <v>369</v>
      </c>
      <c r="M5156" t="s">
        <v>368</v>
      </c>
      <c r="N5156" s="8">
        <v>41962</v>
      </c>
      <c r="O5156">
        <v>0</v>
      </c>
      <c r="P5156">
        <v>0</v>
      </c>
      <c r="Q5156">
        <v>11443</v>
      </c>
      <c r="R5156">
        <v>1374.3</v>
      </c>
      <c r="S5156">
        <v>2.863</v>
      </c>
      <c r="T5156">
        <v>33</v>
      </c>
      <c r="U5156">
        <v>4164.6000000000004</v>
      </c>
      <c r="V5156">
        <v>4</v>
      </c>
      <c r="W5156">
        <v>1.7</v>
      </c>
      <c r="X5156">
        <v>2.7480000000000002</v>
      </c>
      <c r="Y5156" s="8">
        <v>41962</v>
      </c>
    </row>
    <row r="5157" spans="1:25" x14ac:dyDescent="0.25">
      <c r="A5157">
        <v>-111.97592149</v>
      </c>
      <c r="B5157">
        <v>33.078759789999999</v>
      </c>
      <c r="C5157">
        <v>13</v>
      </c>
      <c r="D5157" t="s">
        <v>371</v>
      </c>
      <c r="E5157" t="s">
        <v>370</v>
      </c>
      <c r="F5157">
        <v>5156</v>
      </c>
      <c r="G5157">
        <v>357</v>
      </c>
      <c r="H5157">
        <v>13.33</v>
      </c>
      <c r="I5157">
        <v>2.4279999999999999</v>
      </c>
      <c r="J5157">
        <v>1</v>
      </c>
      <c r="K5157">
        <v>1166</v>
      </c>
      <c r="L5157" t="s">
        <v>369</v>
      </c>
      <c r="M5157" t="s">
        <v>368</v>
      </c>
      <c r="N5157" s="8">
        <v>41962</v>
      </c>
      <c r="O5157">
        <v>0</v>
      </c>
      <c r="P5157">
        <v>0</v>
      </c>
      <c r="Q5157">
        <v>11162</v>
      </c>
      <c r="R5157">
        <v>1376.8</v>
      </c>
      <c r="S5157">
        <v>2.8679999999999999</v>
      </c>
      <c r="T5157">
        <v>33</v>
      </c>
      <c r="U5157">
        <v>4172.3</v>
      </c>
      <c r="V5157">
        <v>4</v>
      </c>
      <c r="W5157">
        <v>1.655</v>
      </c>
      <c r="X5157">
        <v>2.6749999999999998</v>
      </c>
      <c r="Y5157" s="8">
        <v>41962</v>
      </c>
    </row>
    <row r="5158" spans="1:25" x14ac:dyDescent="0.25">
      <c r="A5158">
        <v>-111.97592234</v>
      </c>
      <c r="B5158">
        <v>33.078766780000002</v>
      </c>
      <c r="C5158">
        <v>13</v>
      </c>
      <c r="D5158" t="s">
        <v>371</v>
      </c>
      <c r="E5158" t="s">
        <v>370</v>
      </c>
      <c r="F5158">
        <v>5157</v>
      </c>
      <c r="G5158">
        <v>2</v>
      </c>
      <c r="H5158">
        <v>13.33</v>
      </c>
      <c r="I5158">
        <v>2.395</v>
      </c>
      <c r="J5158">
        <v>1</v>
      </c>
      <c r="K5158">
        <v>1166</v>
      </c>
      <c r="L5158" t="s">
        <v>369</v>
      </c>
      <c r="M5158" t="s">
        <v>368</v>
      </c>
      <c r="N5158" s="8">
        <v>41962</v>
      </c>
      <c r="O5158">
        <v>0</v>
      </c>
      <c r="P5158">
        <v>0</v>
      </c>
      <c r="Q5158">
        <v>10787</v>
      </c>
      <c r="R5158">
        <v>1348.8</v>
      </c>
      <c r="S5158">
        <v>2.81</v>
      </c>
      <c r="T5158">
        <v>33</v>
      </c>
      <c r="U5158">
        <v>4087.4</v>
      </c>
      <c r="V5158">
        <v>4</v>
      </c>
      <c r="W5158">
        <v>1.633</v>
      </c>
      <c r="X5158">
        <v>2.6389999999999998</v>
      </c>
      <c r="Y5158" s="8">
        <v>41962</v>
      </c>
    </row>
    <row r="5159" spans="1:25" x14ac:dyDescent="0.25">
      <c r="A5159">
        <v>-111.97592217</v>
      </c>
      <c r="B5159">
        <v>33.078773779999999</v>
      </c>
      <c r="C5159">
        <v>13</v>
      </c>
      <c r="D5159" t="s">
        <v>371</v>
      </c>
      <c r="E5159" t="s">
        <v>370</v>
      </c>
      <c r="F5159">
        <v>5158</v>
      </c>
      <c r="G5159">
        <v>1</v>
      </c>
      <c r="H5159">
        <v>13.33</v>
      </c>
      <c r="I5159">
        <v>2.3620000000000001</v>
      </c>
      <c r="J5159">
        <v>1</v>
      </c>
      <c r="K5159">
        <v>1165.9000000000001</v>
      </c>
      <c r="L5159" t="s">
        <v>369</v>
      </c>
      <c r="M5159" t="s">
        <v>368</v>
      </c>
      <c r="N5159" s="8">
        <v>41962</v>
      </c>
      <c r="O5159">
        <v>0</v>
      </c>
      <c r="P5159">
        <v>0</v>
      </c>
      <c r="Q5159">
        <v>11779</v>
      </c>
      <c r="R5159">
        <v>1493.3</v>
      </c>
      <c r="S5159">
        <v>3.1110000000000002</v>
      </c>
      <c r="T5159">
        <v>33</v>
      </c>
      <c r="U5159">
        <v>4525.2</v>
      </c>
      <c r="V5159">
        <v>4</v>
      </c>
      <c r="W5159">
        <v>1.611</v>
      </c>
      <c r="X5159">
        <v>2.6030000000000002</v>
      </c>
      <c r="Y5159" s="8">
        <v>41962</v>
      </c>
    </row>
    <row r="5160" spans="1:25" x14ac:dyDescent="0.25">
      <c r="A5160">
        <v>-111.975921</v>
      </c>
      <c r="B5160">
        <v>33.078779769999997</v>
      </c>
      <c r="C5160">
        <v>13</v>
      </c>
      <c r="D5160" t="s">
        <v>371</v>
      </c>
      <c r="E5160" t="s">
        <v>370</v>
      </c>
      <c r="F5160">
        <v>5159</v>
      </c>
      <c r="G5160">
        <v>0</v>
      </c>
      <c r="H5160">
        <v>13.33</v>
      </c>
      <c r="I5160">
        <v>2.3620000000000001</v>
      </c>
      <c r="J5160">
        <v>1</v>
      </c>
      <c r="K5160">
        <v>1166</v>
      </c>
      <c r="L5160" t="s">
        <v>369</v>
      </c>
      <c r="M5160" t="s">
        <v>368</v>
      </c>
      <c r="N5160" s="8">
        <v>41962</v>
      </c>
      <c r="O5160">
        <v>0</v>
      </c>
      <c r="P5160">
        <v>0</v>
      </c>
      <c r="Q5160">
        <v>10941</v>
      </c>
      <c r="R5160">
        <v>1387</v>
      </c>
      <c r="S5160">
        <v>2.89</v>
      </c>
      <c r="T5160">
        <v>33</v>
      </c>
      <c r="U5160">
        <v>4203.2</v>
      </c>
      <c r="V5160">
        <v>4</v>
      </c>
      <c r="W5160">
        <v>1.611</v>
      </c>
      <c r="X5160">
        <v>2.6030000000000002</v>
      </c>
      <c r="Y5160" s="8">
        <v>41962</v>
      </c>
    </row>
    <row r="5161" spans="1:25" x14ac:dyDescent="0.25">
      <c r="A5161">
        <v>-111.97592151000001</v>
      </c>
      <c r="B5161">
        <v>33.078786790000002</v>
      </c>
      <c r="C5161">
        <v>13</v>
      </c>
      <c r="D5161" t="s">
        <v>371</v>
      </c>
      <c r="E5161" t="s">
        <v>370</v>
      </c>
      <c r="F5161">
        <v>5160</v>
      </c>
      <c r="G5161">
        <v>3</v>
      </c>
      <c r="H5161">
        <v>13.33</v>
      </c>
      <c r="I5161">
        <v>2.4279999999999999</v>
      </c>
      <c r="J5161">
        <v>1</v>
      </c>
      <c r="K5161">
        <v>1165.9000000000001</v>
      </c>
      <c r="L5161" t="s">
        <v>369</v>
      </c>
      <c r="M5161" t="s">
        <v>368</v>
      </c>
      <c r="N5161" s="8">
        <v>41962</v>
      </c>
      <c r="O5161">
        <v>0</v>
      </c>
      <c r="P5161">
        <v>0</v>
      </c>
      <c r="Q5161">
        <v>11623</v>
      </c>
      <c r="R5161">
        <v>1433.7</v>
      </c>
      <c r="S5161">
        <v>2.9870000000000001</v>
      </c>
      <c r="T5161">
        <v>33</v>
      </c>
      <c r="U5161">
        <v>4344.7</v>
      </c>
      <c r="V5161">
        <v>4</v>
      </c>
      <c r="W5161">
        <v>1.655</v>
      </c>
      <c r="X5161">
        <v>2.6749999999999998</v>
      </c>
      <c r="Y5161" s="8">
        <v>41962</v>
      </c>
    </row>
    <row r="5162" spans="1:25" x14ac:dyDescent="0.25">
      <c r="A5162">
        <v>-111.97592066</v>
      </c>
      <c r="B5162">
        <v>33.078793779999998</v>
      </c>
      <c r="C5162">
        <v>13</v>
      </c>
      <c r="D5162" t="s">
        <v>371</v>
      </c>
      <c r="E5162" t="s">
        <v>370</v>
      </c>
      <c r="F5162">
        <v>5161</v>
      </c>
      <c r="G5162">
        <v>358</v>
      </c>
      <c r="H5162">
        <v>13.33</v>
      </c>
      <c r="I5162">
        <v>2.4279999999999999</v>
      </c>
      <c r="J5162">
        <v>1</v>
      </c>
      <c r="K5162">
        <v>1165.9000000000001</v>
      </c>
      <c r="L5162" t="s">
        <v>369</v>
      </c>
      <c r="M5162" t="s">
        <v>368</v>
      </c>
      <c r="N5162" s="8">
        <v>41962</v>
      </c>
      <c r="O5162">
        <v>0</v>
      </c>
      <c r="P5162">
        <v>0</v>
      </c>
      <c r="Q5162">
        <v>11481</v>
      </c>
      <c r="R5162">
        <v>1416.2</v>
      </c>
      <c r="S5162">
        <v>2.95</v>
      </c>
      <c r="T5162">
        <v>33</v>
      </c>
      <c r="U5162">
        <v>4291.5</v>
      </c>
      <c r="V5162">
        <v>4</v>
      </c>
      <c r="W5162">
        <v>1.655</v>
      </c>
      <c r="X5162">
        <v>2.6749999999999998</v>
      </c>
      <c r="Y5162" s="8">
        <v>41962</v>
      </c>
    </row>
    <row r="5163" spans="1:25" x14ac:dyDescent="0.25">
      <c r="A5163">
        <v>-111.97592117000001</v>
      </c>
      <c r="B5163">
        <v>33.078799779999997</v>
      </c>
      <c r="C5163">
        <v>13</v>
      </c>
      <c r="D5163" t="s">
        <v>371</v>
      </c>
      <c r="E5163" t="s">
        <v>370</v>
      </c>
      <c r="F5163">
        <v>5162</v>
      </c>
      <c r="G5163">
        <v>1</v>
      </c>
      <c r="H5163">
        <v>13.33</v>
      </c>
      <c r="I5163">
        <v>2.4279999999999999</v>
      </c>
      <c r="J5163">
        <v>1</v>
      </c>
      <c r="K5163">
        <v>1166</v>
      </c>
      <c r="L5163" t="s">
        <v>369</v>
      </c>
      <c r="M5163" t="s">
        <v>368</v>
      </c>
      <c r="N5163" s="8">
        <v>41962</v>
      </c>
      <c r="O5163">
        <v>0</v>
      </c>
      <c r="P5163">
        <v>0</v>
      </c>
      <c r="Q5163">
        <v>12387</v>
      </c>
      <c r="R5163">
        <v>1527.9</v>
      </c>
      <c r="S5163">
        <v>3.1829999999999998</v>
      </c>
      <c r="T5163">
        <v>33</v>
      </c>
      <c r="U5163">
        <v>4630.1000000000004</v>
      </c>
      <c r="V5163">
        <v>4</v>
      </c>
      <c r="W5163">
        <v>1.655</v>
      </c>
      <c r="X5163">
        <v>2.6749999999999998</v>
      </c>
      <c r="Y5163" s="8">
        <v>41962</v>
      </c>
    </row>
    <row r="5164" spans="1:25" x14ac:dyDescent="0.25">
      <c r="A5164">
        <v>-111.97592183</v>
      </c>
      <c r="B5164">
        <v>33.078806780000001</v>
      </c>
      <c r="C5164">
        <v>13</v>
      </c>
      <c r="D5164" t="s">
        <v>371</v>
      </c>
      <c r="E5164" t="s">
        <v>370</v>
      </c>
      <c r="F5164">
        <v>5163</v>
      </c>
      <c r="G5164">
        <v>359</v>
      </c>
      <c r="H5164">
        <v>13.33</v>
      </c>
      <c r="I5164">
        <v>2.3290000000000002</v>
      </c>
      <c r="J5164">
        <v>1</v>
      </c>
      <c r="K5164">
        <v>1166.0999999999999</v>
      </c>
      <c r="L5164" t="s">
        <v>369</v>
      </c>
      <c r="M5164" t="s">
        <v>368</v>
      </c>
      <c r="N5164" s="8">
        <v>41962</v>
      </c>
      <c r="O5164">
        <v>0</v>
      </c>
      <c r="P5164">
        <v>0</v>
      </c>
      <c r="Q5164">
        <v>11629</v>
      </c>
      <c r="R5164">
        <v>1495.1</v>
      </c>
      <c r="S5164">
        <v>3.1150000000000002</v>
      </c>
      <c r="T5164">
        <v>33</v>
      </c>
      <c r="U5164">
        <v>4530.6000000000004</v>
      </c>
      <c r="V5164">
        <v>4</v>
      </c>
      <c r="W5164">
        <v>1.5880000000000001</v>
      </c>
      <c r="X5164">
        <v>2.5670000000000002</v>
      </c>
      <c r="Y5164" s="8">
        <v>41962</v>
      </c>
    </row>
    <row r="5165" spans="1:25" x14ac:dyDescent="0.25">
      <c r="A5165">
        <v>-111.97592048999999</v>
      </c>
      <c r="B5165">
        <v>33.078812790000001</v>
      </c>
      <c r="C5165">
        <v>13</v>
      </c>
      <c r="D5165" t="s">
        <v>371</v>
      </c>
      <c r="E5165" t="s">
        <v>370</v>
      </c>
      <c r="F5165">
        <v>5164</v>
      </c>
      <c r="G5165">
        <v>357</v>
      </c>
      <c r="H5165">
        <v>13.33</v>
      </c>
      <c r="I5165">
        <v>2.4609999999999999</v>
      </c>
      <c r="J5165">
        <v>1</v>
      </c>
      <c r="K5165">
        <v>1166.0999999999999</v>
      </c>
      <c r="L5165" t="s">
        <v>369</v>
      </c>
      <c r="M5165" t="s">
        <v>368</v>
      </c>
      <c r="N5165" s="8">
        <v>41962</v>
      </c>
      <c r="O5165">
        <v>0</v>
      </c>
      <c r="P5165">
        <v>0</v>
      </c>
      <c r="Q5165">
        <v>11653</v>
      </c>
      <c r="R5165">
        <v>1418.2</v>
      </c>
      <c r="S5165">
        <v>2.9550000000000001</v>
      </c>
      <c r="T5165">
        <v>33</v>
      </c>
      <c r="U5165">
        <v>4297.7</v>
      </c>
      <c r="V5165">
        <v>4</v>
      </c>
      <c r="W5165">
        <v>1.6779999999999999</v>
      </c>
      <c r="X5165">
        <v>2.7109999999999999</v>
      </c>
      <c r="Y5165" s="8">
        <v>41962</v>
      </c>
    </row>
    <row r="5166" spans="1:25" x14ac:dyDescent="0.25">
      <c r="A5166">
        <v>-111.975922</v>
      </c>
      <c r="B5166">
        <v>33.078819770000003</v>
      </c>
      <c r="C5166">
        <v>13</v>
      </c>
      <c r="D5166" t="s">
        <v>371</v>
      </c>
      <c r="E5166" t="s">
        <v>370</v>
      </c>
      <c r="F5166">
        <v>5165</v>
      </c>
      <c r="G5166">
        <v>0</v>
      </c>
      <c r="H5166">
        <v>13.33</v>
      </c>
      <c r="I5166">
        <v>2.4929999999999999</v>
      </c>
      <c r="J5166">
        <v>1</v>
      </c>
      <c r="K5166">
        <v>1166.0999999999999</v>
      </c>
      <c r="L5166" t="s">
        <v>369</v>
      </c>
      <c r="M5166" t="s">
        <v>368</v>
      </c>
      <c r="N5166" s="8">
        <v>41962</v>
      </c>
      <c r="O5166">
        <v>0</v>
      </c>
      <c r="P5166">
        <v>0</v>
      </c>
      <c r="Q5166">
        <v>8988</v>
      </c>
      <c r="R5166">
        <v>1079.5</v>
      </c>
      <c r="S5166">
        <v>2.2490000000000001</v>
      </c>
      <c r="T5166">
        <v>33</v>
      </c>
      <c r="U5166">
        <v>3271.2</v>
      </c>
      <c r="V5166">
        <v>4</v>
      </c>
      <c r="W5166">
        <v>1.7</v>
      </c>
      <c r="X5166">
        <v>2.7480000000000002</v>
      </c>
      <c r="Y5166" s="8">
        <v>41962</v>
      </c>
    </row>
    <row r="5167" spans="1:25" x14ac:dyDescent="0.25">
      <c r="A5167">
        <v>-111.97592117000001</v>
      </c>
      <c r="B5167">
        <v>33.07882678</v>
      </c>
      <c r="C5167">
        <v>13</v>
      </c>
      <c r="D5167" t="s">
        <v>371</v>
      </c>
      <c r="E5167" t="s">
        <v>370</v>
      </c>
      <c r="F5167">
        <v>5166</v>
      </c>
      <c r="G5167">
        <v>1</v>
      </c>
      <c r="H5167">
        <v>13.33</v>
      </c>
      <c r="I5167">
        <v>2.3620000000000001</v>
      </c>
      <c r="J5167">
        <v>1</v>
      </c>
      <c r="K5167">
        <v>1166.0999999999999</v>
      </c>
      <c r="L5167" t="s">
        <v>369</v>
      </c>
      <c r="M5167" t="s">
        <v>368</v>
      </c>
      <c r="N5167" s="8">
        <v>41962</v>
      </c>
      <c r="O5167">
        <v>0</v>
      </c>
      <c r="P5167">
        <v>0</v>
      </c>
      <c r="Q5167">
        <v>11591</v>
      </c>
      <c r="R5167">
        <v>1469.5</v>
      </c>
      <c r="S5167">
        <v>3.0609999999999999</v>
      </c>
      <c r="T5167">
        <v>33</v>
      </c>
      <c r="U5167">
        <v>4453</v>
      </c>
      <c r="V5167">
        <v>4</v>
      </c>
      <c r="W5167">
        <v>1.611</v>
      </c>
      <c r="X5167">
        <v>2.6030000000000002</v>
      </c>
      <c r="Y5167" s="8">
        <v>41962</v>
      </c>
    </row>
    <row r="5168" spans="1:25" x14ac:dyDescent="0.25">
      <c r="A5168">
        <v>-111.97592134</v>
      </c>
      <c r="B5168">
        <v>33.078832779999999</v>
      </c>
      <c r="C5168">
        <v>13</v>
      </c>
      <c r="D5168" t="s">
        <v>371</v>
      </c>
      <c r="E5168" t="s">
        <v>370</v>
      </c>
      <c r="F5168">
        <v>5167</v>
      </c>
      <c r="G5168">
        <v>2</v>
      </c>
      <c r="H5168">
        <v>13.33</v>
      </c>
      <c r="I5168">
        <v>2.4609999999999999</v>
      </c>
      <c r="J5168">
        <v>1</v>
      </c>
      <c r="K5168">
        <v>1166</v>
      </c>
      <c r="L5168" t="s">
        <v>369</v>
      </c>
      <c r="M5168" t="s">
        <v>368</v>
      </c>
      <c r="N5168" s="8">
        <v>41962</v>
      </c>
      <c r="O5168">
        <v>0</v>
      </c>
      <c r="P5168">
        <v>0</v>
      </c>
      <c r="Q5168">
        <v>11014</v>
      </c>
      <c r="R5168">
        <v>1340.5</v>
      </c>
      <c r="S5168">
        <v>2.7930000000000001</v>
      </c>
      <c r="T5168">
        <v>33</v>
      </c>
      <c r="U5168">
        <v>4062.1</v>
      </c>
      <c r="V5168">
        <v>4</v>
      </c>
      <c r="W5168">
        <v>1.6779999999999999</v>
      </c>
      <c r="X5168">
        <v>2.7109999999999999</v>
      </c>
      <c r="Y5168" s="8">
        <v>41962</v>
      </c>
    </row>
    <row r="5169" spans="1:25" x14ac:dyDescent="0.25">
      <c r="A5169">
        <v>-111.97592083000001</v>
      </c>
      <c r="B5169">
        <v>33.078839780000003</v>
      </c>
      <c r="C5169">
        <v>13</v>
      </c>
      <c r="D5169" t="s">
        <v>371</v>
      </c>
      <c r="E5169" t="s">
        <v>370</v>
      </c>
      <c r="F5169">
        <v>5168</v>
      </c>
      <c r="G5169">
        <v>359</v>
      </c>
      <c r="H5169">
        <v>13.33</v>
      </c>
      <c r="I5169">
        <v>2.4279999999999999</v>
      </c>
      <c r="J5169">
        <v>1</v>
      </c>
      <c r="K5169">
        <v>1165.9000000000001</v>
      </c>
      <c r="L5169" t="s">
        <v>369</v>
      </c>
      <c r="M5169" t="s">
        <v>368</v>
      </c>
      <c r="N5169" s="8">
        <v>41962</v>
      </c>
      <c r="O5169">
        <v>0</v>
      </c>
      <c r="P5169">
        <v>0</v>
      </c>
      <c r="Q5169">
        <v>11780</v>
      </c>
      <c r="R5169">
        <v>1453.1</v>
      </c>
      <c r="S5169">
        <v>3.0270000000000001</v>
      </c>
      <c r="T5169">
        <v>33</v>
      </c>
      <c r="U5169">
        <v>4403.3999999999996</v>
      </c>
      <c r="V5169">
        <v>4</v>
      </c>
      <c r="W5169">
        <v>1.655</v>
      </c>
      <c r="X5169">
        <v>2.6749999999999998</v>
      </c>
      <c r="Y5169" s="8">
        <v>41962</v>
      </c>
    </row>
    <row r="5170" spans="1:25" x14ac:dyDescent="0.25">
      <c r="A5170">
        <v>-111.97592168</v>
      </c>
      <c r="B5170">
        <v>33.07884679</v>
      </c>
      <c r="C5170">
        <v>13</v>
      </c>
      <c r="D5170" t="s">
        <v>371</v>
      </c>
      <c r="E5170" t="s">
        <v>370</v>
      </c>
      <c r="F5170">
        <v>5169</v>
      </c>
      <c r="G5170">
        <v>4</v>
      </c>
      <c r="H5170">
        <v>13.33</v>
      </c>
      <c r="I5170">
        <v>2.4929999999999999</v>
      </c>
      <c r="J5170">
        <v>1</v>
      </c>
      <c r="K5170">
        <v>1166</v>
      </c>
      <c r="L5170" t="s">
        <v>369</v>
      </c>
      <c r="M5170" t="s">
        <v>368</v>
      </c>
      <c r="N5170" s="8">
        <v>41962</v>
      </c>
      <c r="O5170">
        <v>0</v>
      </c>
      <c r="P5170">
        <v>0</v>
      </c>
      <c r="Q5170">
        <v>14073</v>
      </c>
      <c r="R5170">
        <v>1690.3</v>
      </c>
      <c r="S5170">
        <v>3.5209999999999999</v>
      </c>
      <c r="T5170">
        <v>33</v>
      </c>
      <c r="U5170">
        <v>5122</v>
      </c>
      <c r="V5170">
        <v>4</v>
      </c>
      <c r="W5170">
        <v>1.7</v>
      </c>
      <c r="X5170">
        <v>2.7480000000000002</v>
      </c>
      <c r="Y5170" s="8">
        <v>41962</v>
      </c>
    </row>
    <row r="5171" spans="1:25" x14ac:dyDescent="0.25">
      <c r="A5171">
        <v>-111.975921</v>
      </c>
      <c r="B5171">
        <v>33.078853770000002</v>
      </c>
      <c r="C5171">
        <v>13</v>
      </c>
      <c r="D5171" t="s">
        <v>371</v>
      </c>
      <c r="E5171" t="s">
        <v>370</v>
      </c>
      <c r="F5171">
        <v>5170</v>
      </c>
      <c r="G5171">
        <v>0</v>
      </c>
      <c r="H5171">
        <v>13.33</v>
      </c>
      <c r="I5171">
        <v>2.3620000000000001</v>
      </c>
      <c r="J5171">
        <v>1</v>
      </c>
      <c r="K5171">
        <v>1166</v>
      </c>
      <c r="L5171" t="s">
        <v>369</v>
      </c>
      <c r="M5171" t="s">
        <v>368</v>
      </c>
      <c r="N5171" s="8">
        <v>41962</v>
      </c>
      <c r="O5171">
        <v>0</v>
      </c>
      <c r="P5171">
        <v>0</v>
      </c>
      <c r="Q5171">
        <v>9225</v>
      </c>
      <c r="R5171">
        <v>1169.5</v>
      </c>
      <c r="S5171">
        <v>2.4369999999999998</v>
      </c>
      <c r="T5171">
        <v>33</v>
      </c>
      <c r="U5171">
        <v>3544</v>
      </c>
      <c r="V5171">
        <v>4</v>
      </c>
      <c r="W5171">
        <v>1.611</v>
      </c>
      <c r="X5171">
        <v>2.6030000000000002</v>
      </c>
      <c r="Y5171" s="8">
        <v>41962</v>
      </c>
    </row>
    <row r="5172" spans="1:25" x14ac:dyDescent="0.25">
      <c r="A5172">
        <v>-111.97592149</v>
      </c>
      <c r="B5172">
        <v>33.078859790000003</v>
      </c>
      <c r="C5172">
        <v>13</v>
      </c>
      <c r="D5172" t="s">
        <v>371</v>
      </c>
      <c r="E5172" t="s">
        <v>370</v>
      </c>
      <c r="F5172">
        <v>5171</v>
      </c>
      <c r="G5172">
        <v>357</v>
      </c>
      <c r="H5172">
        <v>13.33</v>
      </c>
      <c r="I5172">
        <v>2.395</v>
      </c>
      <c r="J5172">
        <v>1</v>
      </c>
      <c r="K5172">
        <v>1166</v>
      </c>
      <c r="L5172" t="s">
        <v>369</v>
      </c>
      <c r="M5172" t="s">
        <v>368</v>
      </c>
      <c r="N5172" s="8">
        <v>41962</v>
      </c>
      <c r="O5172">
        <v>0</v>
      </c>
      <c r="P5172">
        <v>0</v>
      </c>
      <c r="Q5172">
        <v>12588</v>
      </c>
      <c r="R5172">
        <v>1574</v>
      </c>
      <c r="S5172">
        <v>3.2789999999999999</v>
      </c>
      <c r="T5172">
        <v>33</v>
      </c>
      <c r="U5172">
        <v>4769.7</v>
      </c>
      <c r="V5172">
        <v>4</v>
      </c>
      <c r="W5172">
        <v>1.633</v>
      </c>
      <c r="X5172">
        <v>2.6389999999999998</v>
      </c>
      <c r="Y5172" s="8">
        <v>41962</v>
      </c>
    </row>
    <row r="5173" spans="1:25" x14ac:dyDescent="0.25">
      <c r="A5173">
        <v>-111.97592134</v>
      </c>
      <c r="B5173">
        <v>33.078866779999998</v>
      </c>
      <c r="C5173">
        <v>13</v>
      </c>
      <c r="D5173" t="s">
        <v>371</v>
      </c>
      <c r="E5173" t="s">
        <v>370</v>
      </c>
      <c r="F5173">
        <v>5172</v>
      </c>
      <c r="G5173">
        <v>2</v>
      </c>
      <c r="H5173">
        <v>13.33</v>
      </c>
      <c r="I5173">
        <v>2.4609999999999999</v>
      </c>
      <c r="J5173">
        <v>1</v>
      </c>
      <c r="K5173">
        <v>1166</v>
      </c>
      <c r="L5173" t="s">
        <v>369</v>
      </c>
      <c r="M5173" t="s">
        <v>368</v>
      </c>
      <c r="N5173" s="8">
        <v>41962</v>
      </c>
      <c r="O5173">
        <v>0</v>
      </c>
      <c r="P5173">
        <v>0</v>
      </c>
      <c r="Q5173">
        <v>11511</v>
      </c>
      <c r="R5173">
        <v>1401</v>
      </c>
      <c r="S5173">
        <v>2.919</v>
      </c>
      <c r="T5173">
        <v>33</v>
      </c>
      <c r="U5173">
        <v>4245.3999999999996</v>
      </c>
      <c r="V5173">
        <v>4</v>
      </c>
      <c r="W5173">
        <v>1.6779999999999999</v>
      </c>
      <c r="X5173">
        <v>2.7109999999999999</v>
      </c>
      <c r="Y5173" s="8">
        <v>41962</v>
      </c>
    </row>
    <row r="5174" spans="1:25" x14ac:dyDescent="0.25">
      <c r="A5174">
        <v>-111.97592048999999</v>
      </c>
      <c r="B5174">
        <v>33.078873790000003</v>
      </c>
      <c r="C5174">
        <v>13</v>
      </c>
      <c r="D5174" t="s">
        <v>371</v>
      </c>
      <c r="E5174" t="s">
        <v>370</v>
      </c>
      <c r="F5174">
        <v>5173</v>
      </c>
      <c r="G5174">
        <v>357</v>
      </c>
      <c r="H5174">
        <v>13.33</v>
      </c>
      <c r="I5174">
        <v>2.395</v>
      </c>
      <c r="J5174">
        <v>1</v>
      </c>
      <c r="K5174">
        <v>1166</v>
      </c>
      <c r="L5174" t="s">
        <v>369</v>
      </c>
      <c r="M5174" t="s">
        <v>368</v>
      </c>
      <c r="N5174" s="8">
        <v>41962</v>
      </c>
      <c r="O5174">
        <v>0</v>
      </c>
      <c r="P5174">
        <v>0</v>
      </c>
      <c r="Q5174">
        <v>12228</v>
      </c>
      <c r="R5174">
        <v>1529</v>
      </c>
      <c r="S5174">
        <v>3.1859999999999999</v>
      </c>
      <c r="T5174">
        <v>33</v>
      </c>
      <c r="U5174">
        <v>4633.5</v>
      </c>
      <c r="V5174">
        <v>4</v>
      </c>
      <c r="W5174">
        <v>1.633</v>
      </c>
      <c r="X5174">
        <v>2.6389999999999998</v>
      </c>
      <c r="Y5174" s="8">
        <v>41962</v>
      </c>
    </row>
    <row r="5175" spans="1:25" x14ac:dyDescent="0.25">
      <c r="A5175">
        <v>-111.97592203000001</v>
      </c>
      <c r="B5175">
        <v>33.078879819999997</v>
      </c>
      <c r="C5175">
        <v>13</v>
      </c>
      <c r="D5175" t="s">
        <v>371</v>
      </c>
      <c r="E5175" t="s">
        <v>370</v>
      </c>
      <c r="F5175">
        <v>5174</v>
      </c>
      <c r="G5175">
        <v>6</v>
      </c>
      <c r="H5175">
        <v>13.33</v>
      </c>
      <c r="I5175">
        <v>2.2970000000000002</v>
      </c>
      <c r="J5175">
        <v>1</v>
      </c>
      <c r="K5175">
        <v>1166.0999999999999</v>
      </c>
      <c r="L5175" t="s">
        <v>369</v>
      </c>
      <c r="M5175" t="s">
        <v>368</v>
      </c>
      <c r="N5175" s="8">
        <v>41962</v>
      </c>
      <c r="O5175">
        <v>0</v>
      </c>
      <c r="P5175">
        <v>0</v>
      </c>
      <c r="Q5175">
        <v>13035</v>
      </c>
      <c r="R5175">
        <v>1699.7</v>
      </c>
      <c r="S5175">
        <v>3.5409999999999999</v>
      </c>
      <c r="T5175">
        <v>33</v>
      </c>
      <c r="U5175">
        <v>5150.7</v>
      </c>
      <c r="V5175">
        <v>4</v>
      </c>
      <c r="W5175">
        <v>1.5660000000000001</v>
      </c>
      <c r="X5175">
        <v>2.5310000000000001</v>
      </c>
      <c r="Y5175" s="8">
        <v>41962</v>
      </c>
    </row>
    <row r="5176" spans="1:25" x14ac:dyDescent="0.25">
      <c r="A5176">
        <v>-111.97592083000001</v>
      </c>
      <c r="B5176">
        <v>33.078886779999998</v>
      </c>
      <c r="C5176">
        <v>13</v>
      </c>
      <c r="D5176" t="s">
        <v>371</v>
      </c>
      <c r="E5176" t="s">
        <v>370</v>
      </c>
      <c r="F5176">
        <v>5175</v>
      </c>
      <c r="G5176">
        <v>359</v>
      </c>
      <c r="H5176">
        <v>13.33</v>
      </c>
      <c r="I5176">
        <v>2.4929999999999999</v>
      </c>
      <c r="J5176">
        <v>1</v>
      </c>
      <c r="K5176">
        <v>1166.2</v>
      </c>
      <c r="L5176" t="s">
        <v>369</v>
      </c>
      <c r="M5176" t="s">
        <v>368</v>
      </c>
      <c r="N5176" s="8">
        <v>41962</v>
      </c>
      <c r="O5176">
        <v>0</v>
      </c>
      <c r="P5176">
        <v>0</v>
      </c>
      <c r="Q5176">
        <v>12197</v>
      </c>
      <c r="R5176">
        <v>1464.9</v>
      </c>
      <c r="S5176">
        <v>3.052</v>
      </c>
      <c r="T5176">
        <v>33</v>
      </c>
      <c r="U5176">
        <v>4439.1000000000004</v>
      </c>
      <c r="V5176">
        <v>4</v>
      </c>
      <c r="W5176">
        <v>1.7</v>
      </c>
      <c r="X5176">
        <v>2.7480000000000002</v>
      </c>
      <c r="Y5176" s="8">
        <v>41962</v>
      </c>
    </row>
    <row r="5177" spans="1:25" x14ac:dyDescent="0.25">
      <c r="A5177">
        <v>-111.97592168</v>
      </c>
      <c r="B5177">
        <v>33.078893790000002</v>
      </c>
      <c r="C5177">
        <v>13</v>
      </c>
      <c r="D5177" t="s">
        <v>371</v>
      </c>
      <c r="E5177" t="s">
        <v>370</v>
      </c>
      <c r="F5177">
        <v>5176</v>
      </c>
      <c r="G5177">
        <v>4</v>
      </c>
      <c r="H5177">
        <v>13.33</v>
      </c>
      <c r="I5177">
        <v>2.3620000000000001</v>
      </c>
      <c r="J5177">
        <v>1</v>
      </c>
      <c r="K5177">
        <v>1166.0999999999999</v>
      </c>
      <c r="L5177" t="s">
        <v>369</v>
      </c>
      <c r="M5177" t="s">
        <v>368</v>
      </c>
      <c r="N5177" s="8">
        <v>41962</v>
      </c>
      <c r="O5177">
        <v>0</v>
      </c>
      <c r="P5177">
        <v>0</v>
      </c>
      <c r="Q5177">
        <v>12818</v>
      </c>
      <c r="R5177">
        <v>1625</v>
      </c>
      <c r="S5177">
        <v>3.3849999999999998</v>
      </c>
      <c r="T5177">
        <v>33</v>
      </c>
      <c r="U5177">
        <v>4924.3</v>
      </c>
      <c r="V5177">
        <v>4</v>
      </c>
      <c r="W5177">
        <v>1.611</v>
      </c>
      <c r="X5177">
        <v>2.6030000000000002</v>
      </c>
      <c r="Y5177" s="8">
        <v>41962</v>
      </c>
    </row>
    <row r="5178" spans="1:25" x14ac:dyDescent="0.25">
      <c r="A5178">
        <v>-111.97592048999999</v>
      </c>
      <c r="B5178">
        <v>33.078899790000001</v>
      </c>
      <c r="C5178">
        <v>13</v>
      </c>
      <c r="D5178" t="s">
        <v>371</v>
      </c>
      <c r="E5178" t="s">
        <v>370</v>
      </c>
      <c r="F5178">
        <v>5177</v>
      </c>
      <c r="G5178">
        <v>357</v>
      </c>
      <c r="H5178">
        <v>13.33</v>
      </c>
      <c r="I5178">
        <v>2.3620000000000001</v>
      </c>
      <c r="J5178">
        <v>1</v>
      </c>
      <c r="K5178">
        <v>1166</v>
      </c>
      <c r="L5178" t="s">
        <v>369</v>
      </c>
      <c r="M5178" t="s">
        <v>368</v>
      </c>
      <c r="N5178" s="8">
        <v>41962</v>
      </c>
      <c r="O5178">
        <v>0</v>
      </c>
      <c r="P5178">
        <v>0</v>
      </c>
      <c r="Q5178">
        <v>14022</v>
      </c>
      <c r="R5178">
        <v>1777.7</v>
      </c>
      <c r="S5178">
        <v>3.7040000000000002</v>
      </c>
      <c r="T5178">
        <v>33</v>
      </c>
      <c r="U5178">
        <v>5386.9</v>
      </c>
      <c r="V5178">
        <v>4</v>
      </c>
      <c r="W5178">
        <v>1.611</v>
      </c>
      <c r="X5178">
        <v>2.6030000000000002</v>
      </c>
      <c r="Y5178" s="8">
        <v>41962</v>
      </c>
    </row>
    <row r="5179" spans="1:25" x14ac:dyDescent="0.25">
      <c r="A5179">
        <v>-111.97592117000001</v>
      </c>
      <c r="B5179">
        <v>33.078906779999997</v>
      </c>
      <c r="C5179">
        <v>13</v>
      </c>
      <c r="D5179" t="s">
        <v>371</v>
      </c>
      <c r="E5179" t="s">
        <v>370</v>
      </c>
      <c r="F5179">
        <v>5178</v>
      </c>
      <c r="G5179">
        <v>1</v>
      </c>
      <c r="H5179">
        <v>13.33</v>
      </c>
      <c r="I5179">
        <v>2.4279999999999999</v>
      </c>
      <c r="J5179">
        <v>1</v>
      </c>
      <c r="K5179">
        <v>1166.0999999999999</v>
      </c>
      <c r="L5179" t="s">
        <v>369</v>
      </c>
      <c r="M5179" t="s">
        <v>368</v>
      </c>
      <c r="N5179" s="8">
        <v>41962</v>
      </c>
      <c r="O5179">
        <v>0</v>
      </c>
      <c r="P5179">
        <v>0</v>
      </c>
      <c r="Q5179">
        <v>12347</v>
      </c>
      <c r="R5179">
        <v>1523</v>
      </c>
      <c r="S5179">
        <v>3.173</v>
      </c>
      <c r="T5179">
        <v>33</v>
      </c>
      <c r="U5179">
        <v>4615.3</v>
      </c>
      <c r="V5179">
        <v>4</v>
      </c>
      <c r="W5179">
        <v>1.655</v>
      </c>
      <c r="X5179">
        <v>2.6749999999999998</v>
      </c>
      <c r="Y5179" s="8">
        <v>41962</v>
      </c>
    </row>
    <row r="5180" spans="1:25" x14ac:dyDescent="0.25">
      <c r="A5180">
        <v>-111.97592132</v>
      </c>
      <c r="B5180">
        <v>33.078912789999997</v>
      </c>
      <c r="C5180">
        <v>13</v>
      </c>
      <c r="D5180" t="s">
        <v>371</v>
      </c>
      <c r="E5180" t="s">
        <v>370</v>
      </c>
      <c r="F5180">
        <v>5179</v>
      </c>
      <c r="G5180">
        <v>356</v>
      </c>
      <c r="H5180">
        <v>13.33</v>
      </c>
      <c r="I5180">
        <v>2.5590000000000002</v>
      </c>
      <c r="J5180">
        <v>1</v>
      </c>
      <c r="K5180">
        <v>1166</v>
      </c>
      <c r="L5180" t="s">
        <v>369</v>
      </c>
      <c r="M5180" t="s">
        <v>368</v>
      </c>
      <c r="N5180" s="8">
        <v>41962</v>
      </c>
      <c r="O5180">
        <v>0</v>
      </c>
      <c r="P5180">
        <v>0</v>
      </c>
      <c r="Q5180">
        <v>12325</v>
      </c>
      <c r="R5180">
        <v>1442.4</v>
      </c>
      <c r="S5180">
        <v>3.0049999999999999</v>
      </c>
      <c r="T5180">
        <v>33</v>
      </c>
      <c r="U5180">
        <v>4370.8</v>
      </c>
      <c r="V5180">
        <v>4</v>
      </c>
      <c r="W5180">
        <v>1.7450000000000001</v>
      </c>
      <c r="X5180">
        <v>2.82</v>
      </c>
      <c r="Y5180" s="8">
        <v>41962</v>
      </c>
    </row>
    <row r="5181" spans="1:25" x14ac:dyDescent="0.25">
      <c r="A5181">
        <v>-111.97592234</v>
      </c>
      <c r="B5181">
        <v>33.07891978</v>
      </c>
      <c r="C5181">
        <v>13</v>
      </c>
      <c r="D5181" t="s">
        <v>371</v>
      </c>
      <c r="E5181" t="s">
        <v>370</v>
      </c>
      <c r="F5181">
        <v>5180</v>
      </c>
      <c r="G5181">
        <v>2</v>
      </c>
      <c r="H5181">
        <v>13.33</v>
      </c>
      <c r="I5181">
        <v>2.4929999999999999</v>
      </c>
      <c r="J5181">
        <v>1</v>
      </c>
      <c r="K5181">
        <v>1165.9000000000001</v>
      </c>
      <c r="L5181" t="s">
        <v>369</v>
      </c>
      <c r="M5181" t="s">
        <v>368</v>
      </c>
      <c r="N5181" s="8">
        <v>41962</v>
      </c>
      <c r="O5181">
        <v>0</v>
      </c>
      <c r="P5181">
        <v>0</v>
      </c>
      <c r="Q5181">
        <v>12754</v>
      </c>
      <c r="R5181">
        <v>1531.8</v>
      </c>
      <c r="S5181">
        <v>3.1909999999999998</v>
      </c>
      <c r="T5181">
        <v>33</v>
      </c>
      <c r="U5181">
        <v>4641.7</v>
      </c>
      <c r="V5181">
        <v>4</v>
      </c>
      <c r="W5181">
        <v>1.7</v>
      </c>
      <c r="X5181">
        <v>2.7480000000000002</v>
      </c>
      <c r="Y5181" s="8">
        <v>41962</v>
      </c>
    </row>
    <row r="5182" spans="1:25" x14ac:dyDescent="0.25">
      <c r="A5182">
        <v>-111.975922</v>
      </c>
      <c r="B5182">
        <v>33.078926770000002</v>
      </c>
      <c r="C5182">
        <v>13</v>
      </c>
      <c r="D5182" t="s">
        <v>371</v>
      </c>
      <c r="E5182" t="s">
        <v>370</v>
      </c>
      <c r="F5182">
        <v>5181</v>
      </c>
      <c r="G5182">
        <v>0</v>
      </c>
      <c r="H5182">
        <v>13.33</v>
      </c>
      <c r="I5182">
        <v>2.395</v>
      </c>
      <c r="J5182">
        <v>1</v>
      </c>
      <c r="K5182">
        <v>1166</v>
      </c>
      <c r="L5182" t="s">
        <v>369</v>
      </c>
      <c r="M5182" t="s">
        <v>368</v>
      </c>
      <c r="N5182" s="8">
        <v>41962</v>
      </c>
      <c r="O5182">
        <v>0</v>
      </c>
      <c r="P5182">
        <v>0</v>
      </c>
      <c r="Q5182">
        <v>11655</v>
      </c>
      <c r="R5182">
        <v>1457.4</v>
      </c>
      <c r="S5182">
        <v>3.036</v>
      </c>
      <c r="T5182">
        <v>33</v>
      </c>
      <c r="U5182">
        <v>4416.2</v>
      </c>
      <c r="V5182">
        <v>4</v>
      </c>
      <c r="W5182">
        <v>1.633</v>
      </c>
      <c r="X5182">
        <v>2.6389999999999998</v>
      </c>
      <c r="Y5182" s="8">
        <v>41962</v>
      </c>
    </row>
    <row r="5183" spans="1:25" x14ac:dyDescent="0.25">
      <c r="A5183">
        <v>-111.975921</v>
      </c>
      <c r="B5183">
        <v>33.078932770000002</v>
      </c>
      <c r="C5183">
        <v>13</v>
      </c>
      <c r="D5183" t="s">
        <v>371</v>
      </c>
      <c r="E5183" t="s">
        <v>370</v>
      </c>
      <c r="F5183">
        <v>5182</v>
      </c>
      <c r="G5183">
        <v>0</v>
      </c>
      <c r="H5183">
        <v>13.33</v>
      </c>
      <c r="I5183">
        <v>2.4929999999999999</v>
      </c>
      <c r="J5183">
        <v>1</v>
      </c>
      <c r="K5183">
        <v>1166</v>
      </c>
      <c r="L5183" t="s">
        <v>369</v>
      </c>
      <c r="M5183" t="s">
        <v>368</v>
      </c>
      <c r="N5183" s="8">
        <v>41962</v>
      </c>
      <c r="O5183">
        <v>0</v>
      </c>
      <c r="P5183">
        <v>0</v>
      </c>
      <c r="Q5183">
        <v>12811</v>
      </c>
      <c r="R5183">
        <v>1538.6</v>
      </c>
      <c r="S5183">
        <v>3.2050000000000001</v>
      </c>
      <c r="T5183">
        <v>33</v>
      </c>
      <c r="U5183">
        <v>4662.5</v>
      </c>
      <c r="V5183">
        <v>4</v>
      </c>
      <c r="W5183">
        <v>1.7</v>
      </c>
      <c r="X5183">
        <v>2.7480000000000002</v>
      </c>
      <c r="Y5183" s="8">
        <v>41962</v>
      </c>
    </row>
    <row r="5184" spans="1:25" x14ac:dyDescent="0.25">
      <c r="A5184">
        <v>-111.97592114</v>
      </c>
      <c r="B5184">
        <v>33.078939810000001</v>
      </c>
      <c r="C5184">
        <v>13</v>
      </c>
      <c r="D5184" t="s">
        <v>371</v>
      </c>
      <c r="E5184" t="s">
        <v>370</v>
      </c>
      <c r="F5184">
        <v>5183</v>
      </c>
      <c r="G5184">
        <v>355</v>
      </c>
      <c r="H5184">
        <v>13.33</v>
      </c>
      <c r="I5184">
        <v>2.5259999999999998</v>
      </c>
      <c r="J5184">
        <v>1</v>
      </c>
      <c r="K5184">
        <v>1166</v>
      </c>
      <c r="L5184" t="s">
        <v>369</v>
      </c>
      <c r="M5184" t="s">
        <v>368</v>
      </c>
      <c r="N5184" s="8">
        <v>41962</v>
      </c>
      <c r="O5184">
        <v>0</v>
      </c>
      <c r="P5184">
        <v>0</v>
      </c>
      <c r="Q5184">
        <v>14579</v>
      </c>
      <c r="R5184">
        <v>1728.3</v>
      </c>
      <c r="S5184">
        <v>3.601</v>
      </c>
      <c r="T5184">
        <v>33</v>
      </c>
      <c r="U5184">
        <v>5237.2</v>
      </c>
      <c r="V5184">
        <v>4</v>
      </c>
      <c r="W5184">
        <v>1.722</v>
      </c>
      <c r="X5184">
        <v>2.7839999999999998</v>
      </c>
      <c r="Y5184" s="8">
        <v>41962</v>
      </c>
    </row>
    <row r="5185" spans="1:25" x14ac:dyDescent="0.25">
      <c r="A5185">
        <v>-111.97592217</v>
      </c>
      <c r="B5185">
        <v>33.078946780000003</v>
      </c>
      <c r="C5185">
        <v>13</v>
      </c>
      <c r="D5185" t="s">
        <v>371</v>
      </c>
      <c r="E5185" t="s">
        <v>370</v>
      </c>
      <c r="F5185">
        <v>5184</v>
      </c>
      <c r="G5185">
        <v>1</v>
      </c>
      <c r="H5185">
        <v>13.33</v>
      </c>
      <c r="I5185">
        <v>2.395</v>
      </c>
      <c r="J5185">
        <v>1</v>
      </c>
      <c r="K5185">
        <v>1166</v>
      </c>
      <c r="L5185" t="s">
        <v>369</v>
      </c>
      <c r="M5185" t="s">
        <v>368</v>
      </c>
      <c r="N5185" s="8">
        <v>41962</v>
      </c>
      <c r="O5185">
        <v>0</v>
      </c>
      <c r="P5185">
        <v>0</v>
      </c>
      <c r="Q5185">
        <v>14421</v>
      </c>
      <c r="R5185">
        <v>1803.2</v>
      </c>
      <c r="S5185">
        <v>3.7570000000000001</v>
      </c>
      <c r="T5185">
        <v>33</v>
      </c>
      <c r="U5185">
        <v>5464.2</v>
      </c>
      <c r="V5185">
        <v>4</v>
      </c>
      <c r="W5185">
        <v>1.633</v>
      </c>
      <c r="X5185">
        <v>2.6389999999999998</v>
      </c>
      <c r="Y5185" s="8">
        <v>41962</v>
      </c>
    </row>
    <row r="5186" spans="1:25" x14ac:dyDescent="0.25">
      <c r="A5186">
        <v>-111.97592114</v>
      </c>
      <c r="B5186">
        <v>33.078953810000002</v>
      </c>
      <c r="C5186">
        <v>13</v>
      </c>
      <c r="D5186" t="s">
        <v>371</v>
      </c>
      <c r="E5186" t="s">
        <v>370</v>
      </c>
      <c r="F5186">
        <v>5185</v>
      </c>
      <c r="G5186">
        <v>355</v>
      </c>
      <c r="H5186">
        <v>13.33</v>
      </c>
      <c r="I5186">
        <v>2.395</v>
      </c>
      <c r="J5186">
        <v>1</v>
      </c>
      <c r="K5186">
        <v>1166</v>
      </c>
      <c r="L5186" t="s">
        <v>369</v>
      </c>
      <c r="M5186" t="s">
        <v>368</v>
      </c>
      <c r="N5186" s="8">
        <v>41962</v>
      </c>
      <c r="O5186">
        <v>0</v>
      </c>
      <c r="P5186">
        <v>0</v>
      </c>
      <c r="Q5186">
        <v>12994</v>
      </c>
      <c r="R5186">
        <v>1624.7</v>
      </c>
      <c r="S5186">
        <v>3.3849999999999998</v>
      </c>
      <c r="T5186">
        <v>33</v>
      </c>
      <c r="U5186">
        <v>4923.5</v>
      </c>
      <c r="V5186">
        <v>4</v>
      </c>
      <c r="W5186">
        <v>1.633</v>
      </c>
      <c r="X5186">
        <v>2.6389999999999998</v>
      </c>
      <c r="Y5186" s="8">
        <v>41962</v>
      </c>
    </row>
    <row r="5187" spans="1:25" x14ac:dyDescent="0.25">
      <c r="A5187">
        <v>-111.97592234</v>
      </c>
      <c r="B5187">
        <v>33.078959779999998</v>
      </c>
      <c r="C5187">
        <v>13</v>
      </c>
      <c r="D5187" t="s">
        <v>371</v>
      </c>
      <c r="E5187" t="s">
        <v>370</v>
      </c>
      <c r="F5187">
        <v>5186</v>
      </c>
      <c r="G5187">
        <v>2</v>
      </c>
      <c r="H5187">
        <v>13.33</v>
      </c>
      <c r="I5187">
        <v>2.4609999999999999</v>
      </c>
      <c r="J5187">
        <v>1</v>
      </c>
      <c r="K5187">
        <v>1166</v>
      </c>
      <c r="L5187" t="s">
        <v>369</v>
      </c>
      <c r="M5187" t="s">
        <v>368</v>
      </c>
      <c r="N5187" s="8">
        <v>41962</v>
      </c>
      <c r="O5187">
        <v>0</v>
      </c>
      <c r="P5187">
        <v>0</v>
      </c>
      <c r="Q5187">
        <v>14302</v>
      </c>
      <c r="R5187">
        <v>1740.6</v>
      </c>
      <c r="S5187">
        <v>3.6259999999999999</v>
      </c>
      <c r="T5187">
        <v>33</v>
      </c>
      <c r="U5187">
        <v>5274.6</v>
      </c>
      <c r="V5187">
        <v>4</v>
      </c>
      <c r="W5187">
        <v>1.6779999999999999</v>
      </c>
      <c r="X5187">
        <v>2.7109999999999999</v>
      </c>
      <c r="Y5187" s="8">
        <v>41962</v>
      </c>
    </row>
    <row r="5188" spans="1:25" x14ac:dyDescent="0.25">
      <c r="A5188">
        <v>-111.97592134</v>
      </c>
      <c r="B5188">
        <v>33.078966780000002</v>
      </c>
      <c r="C5188">
        <v>13</v>
      </c>
      <c r="D5188" t="s">
        <v>371</v>
      </c>
      <c r="E5188" t="s">
        <v>370</v>
      </c>
      <c r="F5188">
        <v>5187</v>
      </c>
      <c r="G5188">
        <v>2</v>
      </c>
      <c r="H5188">
        <v>13.33</v>
      </c>
      <c r="I5188">
        <v>2.395</v>
      </c>
      <c r="J5188">
        <v>1</v>
      </c>
      <c r="K5188">
        <v>1166</v>
      </c>
      <c r="L5188" t="s">
        <v>369</v>
      </c>
      <c r="M5188" t="s">
        <v>368</v>
      </c>
      <c r="N5188" s="8">
        <v>41962</v>
      </c>
      <c r="O5188">
        <v>0</v>
      </c>
      <c r="P5188">
        <v>0</v>
      </c>
      <c r="Q5188">
        <v>13148</v>
      </c>
      <c r="R5188">
        <v>1644</v>
      </c>
      <c r="S5188">
        <v>3.4249999999999998</v>
      </c>
      <c r="T5188">
        <v>33</v>
      </c>
      <c r="U5188">
        <v>4981.8</v>
      </c>
      <c r="V5188">
        <v>4</v>
      </c>
      <c r="W5188">
        <v>1.633</v>
      </c>
      <c r="X5188">
        <v>2.6389999999999998</v>
      </c>
      <c r="Y5188" s="8">
        <v>41962</v>
      </c>
    </row>
    <row r="5189" spans="1:25" x14ac:dyDescent="0.25">
      <c r="A5189">
        <v>-111.97592083000001</v>
      </c>
      <c r="B5189">
        <v>33.078972780000001</v>
      </c>
      <c r="C5189">
        <v>13</v>
      </c>
      <c r="D5189" t="s">
        <v>371</v>
      </c>
      <c r="E5189" t="s">
        <v>370</v>
      </c>
      <c r="F5189">
        <v>5188</v>
      </c>
      <c r="G5189">
        <v>359</v>
      </c>
      <c r="H5189">
        <v>13.33</v>
      </c>
      <c r="I5189">
        <v>2.3620000000000001</v>
      </c>
      <c r="J5189">
        <v>1</v>
      </c>
      <c r="K5189">
        <v>1166.0999999999999</v>
      </c>
      <c r="L5189" t="s">
        <v>369</v>
      </c>
      <c r="M5189" t="s">
        <v>368</v>
      </c>
      <c r="N5189" s="8">
        <v>41962</v>
      </c>
      <c r="O5189">
        <v>0</v>
      </c>
      <c r="P5189">
        <v>0</v>
      </c>
      <c r="Q5189">
        <v>14643</v>
      </c>
      <c r="R5189">
        <v>1856.4</v>
      </c>
      <c r="S5189">
        <v>3.8679999999999999</v>
      </c>
      <c r="T5189">
        <v>33</v>
      </c>
      <c r="U5189">
        <v>5625.5</v>
      </c>
      <c r="V5189">
        <v>4</v>
      </c>
      <c r="W5189">
        <v>1.611</v>
      </c>
      <c r="X5189">
        <v>2.6030000000000002</v>
      </c>
      <c r="Y5189" s="8">
        <v>41962</v>
      </c>
    </row>
    <row r="5190" spans="1:25" x14ac:dyDescent="0.25">
      <c r="A5190">
        <v>-111.97592151000001</v>
      </c>
      <c r="B5190">
        <v>33.078979789999998</v>
      </c>
      <c r="C5190">
        <v>13</v>
      </c>
      <c r="D5190" t="s">
        <v>371</v>
      </c>
      <c r="E5190" t="s">
        <v>370</v>
      </c>
      <c r="F5190">
        <v>5189</v>
      </c>
      <c r="G5190">
        <v>3</v>
      </c>
      <c r="H5190">
        <v>13.33</v>
      </c>
      <c r="I5190">
        <v>2.395</v>
      </c>
      <c r="J5190">
        <v>1</v>
      </c>
      <c r="K5190">
        <v>1166</v>
      </c>
      <c r="L5190" t="s">
        <v>369</v>
      </c>
      <c r="M5190" t="s">
        <v>368</v>
      </c>
      <c r="N5190" s="8">
        <v>41962</v>
      </c>
      <c r="O5190">
        <v>0</v>
      </c>
      <c r="P5190">
        <v>0</v>
      </c>
      <c r="Q5190">
        <v>13988</v>
      </c>
      <c r="R5190">
        <v>1749</v>
      </c>
      <c r="S5190">
        <v>3.6440000000000001</v>
      </c>
      <c r="T5190">
        <v>33</v>
      </c>
      <c r="U5190">
        <v>5300.1</v>
      </c>
      <c r="V5190">
        <v>4</v>
      </c>
      <c r="W5190">
        <v>1.633</v>
      </c>
      <c r="X5190">
        <v>2.6389999999999998</v>
      </c>
      <c r="Y5190" s="8">
        <v>41962</v>
      </c>
    </row>
    <row r="5191" spans="1:25" x14ac:dyDescent="0.25">
      <c r="A5191">
        <v>-111.975921</v>
      </c>
      <c r="B5191">
        <v>33.07898677</v>
      </c>
      <c r="C5191">
        <v>13</v>
      </c>
      <c r="D5191" t="s">
        <v>371</v>
      </c>
      <c r="E5191" t="s">
        <v>370</v>
      </c>
      <c r="F5191">
        <v>5190</v>
      </c>
      <c r="G5191">
        <v>0</v>
      </c>
      <c r="H5191">
        <v>13.33</v>
      </c>
      <c r="I5191">
        <v>2.3620000000000001</v>
      </c>
      <c r="J5191">
        <v>1</v>
      </c>
      <c r="K5191">
        <v>1166</v>
      </c>
      <c r="L5191" t="s">
        <v>369</v>
      </c>
      <c r="M5191" t="s">
        <v>368</v>
      </c>
      <c r="N5191" s="8">
        <v>41962</v>
      </c>
      <c r="O5191">
        <v>0</v>
      </c>
      <c r="P5191">
        <v>0</v>
      </c>
      <c r="Q5191">
        <v>12557</v>
      </c>
      <c r="R5191">
        <v>1592</v>
      </c>
      <c r="S5191">
        <v>3.3170000000000002</v>
      </c>
      <c r="T5191">
        <v>33</v>
      </c>
      <c r="U5191">
        <v>4824.1000000000004</v>
      </c>
      <c r="V5191">
        <v>4</v>
      </c>
      <c r="W5191">
        <v>1.611</v>
      </c>
      <c r="X5191">
        <v>2.6030000000000002</v>
      </c>
      <c r="Y5191" s="8">
        <v>41962</v>
      </c>
    </row>
    <row r="5192" spans="1:25" x14ac:dyDescent="0.25">
      <c r="A5192">
        <v>-111.975921</v>
      </c>
      <c r="B5192">
        <v>33.078992769999999</v>
      </c>
      <c r="C5192">
        <v>13</v>
      </c>
      <c r="D5192" t="s">
        <v>371</v>
      </c>
      <c r="E5192" t="s">
        <v>370</v>
      </c>
      <c r="F5192">
        <v>5191</v>
      </c>
      <c r="G5192">
        <v>0</v>
      </c>
      <c r="H5192">
        <v>13.33</v>
      </c>
      <c r="I5192">
        <v>2.2639999999999998</v>
      </c>
      <c r="J5192">
        <v>1</v>
      </c>
      <c r="K5192">
        <v>1166</v>
      </c>
      <c r="L5192" t="s">
        <v>369</v>
      </c>
      <c r="M5192" t="s">
        <v>368</v>
      </c>
      <c r="N5192" s="8">
        <v>41962</v>
      </c>
      <c r="O5192">
        <v>0</v>
      </c>
      <c r="P5192">
        <v>0</v>
      </c>
      <c r="Q5192">
        <v>13489</v>
      </c>
      <c r="R5192">
        <v>1784.5</v>
      </c>
      <c r="S5192">
        <v>3.718</v>
      </c>
      <c r="T5192">
        <v>33</v>
      </c>
      <c r="U5192">
        <v>5407.6</v>
      </c>
      <c r="V5192">
        <v>4</v>
      </c>
      <c r="W5192">
        <v>1.5429999999999999</v>
      </c>
      <c r="X5192">
        <v>2.4950000000000001</v>
      </c>
      <c r="Y5192" s="8">
        <v>41962</v>
      </c>
    </row>
    <row r="5193" spans="1:25" x14ac:dyDescent="0.25">
      <c r="A5193">
        <v>-111.97592151000001</v>
      </c>
      <c r="B5193">
        <v>33.078999789999997</v>
      </c>
      <c r="C5193">
        <v>13</v>
      </c>
      <c r="D5193" t="s">
        <v>371</v>
      </c>
      <c r="E5193" t="s">
        <v>370</v>
      </c>
      <c r="F5193">
        <v>5192</v>
      </c>
      <c r="G5193">
        <v>3</v>
      </c>
      <c r="H5193">
        <v>13.33</v>
      </c>
      <c r="I5193">
        <v>2.3620000000000001</v>
      </c>
      <c r="J5193">
        <v>1</v>
      </c>
      <c r="K5193">
        <v>1166</v>
      </c>
      <c r="L5193" t="s">
        <v>369</v>
      </c>
      <c r="M5193" t="s">
        <v>368</v>
      </c>
      <c r="N5193" s="8">
        <v>41962</v>
      </c>
      <c r="O5193">
        <v>0</v>
      </c>
      <c r="P5193">
        <v>0</v>
      </c>
      <c r="Q5193">
        <v>13115</v>
      </c>
      <c r="R5193">
        <v>1662.7</v>
      </c>
      <c r="S5193">
        <v>3.464</v>
      </c>
      <c r="T5193">
        <v>33</v>
      </c>
      <c r="U5193">
        <v>5038.5</v>
      </c>
      <c r="V5193">
        <v>4</v>
      </c>
      <c r="W5193">
        <v>1.611</v>
      </c>
      <c r="X5193">
        <v>2.6030000000000002</v>
      </c>
      <c r="Y5193" s="8">
        <v>41962</v>
      </c>
    </row>
    <row r="5194" spans="1:25" x14ac:dyDescent="0.25">
      <c r="A5194">
        <v>-111.97592048999999</v>
      </c>
      <c r="B5194">
        <v>33.079006790000001</v>
      </c>
      <c r="C5194">
        <v>13</v>
      </c>
      <c r="D5194" t="s">
        <v>371</v>
      </c>
      <c r="E5194" t="s">
        <v>370</v>
      </c>
      <c r="F5194">
        <v>5193</v>
      </c>
      <c r="G5194">
        <v>357</v>
      </c>
      <c r="H5194">
        <v>13.33</v>
      </c>
      <c r="I5194">
        <v>2.2309999999999999</v>
      </c>
      <c r="J5194">
        <v>1</v>
      </c>
      <c r="K5194">
        <v>1166.0999999999999</v>
      </c>
      <c r="L5194" t="s">
        <v>369</v>
      </c>
      <c r="M5194" t="s">
        <v>368</v>
      </c>
      <c r="N5194" s="8">
        <v>41962</v>
      </c>
      <c r="O5194">
        <v>0</v>
      </c>
      <c r="P5194">
        <v>0</v>
      </c>
      <c r="Q5194">
        <v>11939</v>
      </c>
      <c r="R5194">
        <v>1602.7</v>
      </c>
      <c r="S5194">
        <v>3.339</v>
      </c>
      <c r="T5194">
        <v>33</v>
      </c>
      <c r="U5194">
        <v>4856.6000000000004</v>
      </c>
      <c r="V5194">
        <v>4</v>
      </c>
      <c r="W5194">
        <v>1.5209999999999999</v>
      </c>
      <c r="X5194">
        <v>2.4580000000000002</v>
      </c>
      <c r="Y5194" s="8">
        <v>41962</v>
      </c>
    </row>
    <row r="5195" spans="1:25" x14ac:dyDescent="0.25">
      <c r="A5195">
        <v>-111.97592016999999</v>
      </c>
      <c r="B5195">
        <v>33.079012779999999</v>
      </c>
      <c r="C5195">
        <v>13</v>
      </c>
      <c r="D5195" t="s">
        <v>371</v>
      </c>
      <c r="E5195" t="s">
        <v>370</v>
      </c>
      <c r="F5195">
        <v>5194</v>
      </c>
      <c r="G5195">
        <v>1</v>
      </c>
      <c r="H5195">
        <v>13.33</v>
      </c>
      <c r="I5195">
        <v>2.4279999999999999</v>
      </c>
      <c r="J5195">
        <v>1</v>
      </c>
      <c r="K5195">
        <v>1166.2</v>
      </c>
      <c r="L5195" t="s">
        <v>369</v>
      </c>
      <c r="M5195" t="s">
        <v>368</v>
      </c>
      <c r="N5195" s="8">
        <v>41962</v>
      </c>
      <c r="O5195">
        <v>0</v>
      </c>
      <c r="P5195">
        <v>0</v>
      </c>
      <c r="Q5195">
        <v>9321.1</v>
      </c>
      <c r="R5195">
        <v>1149.8</v>
      </c>
      <c r="S5195">
        <v>2.395</v>
      </c>
      <c r="T5195">
        <v>33</v>
      </c>
      <c r="U5195">
        <v>3484.2</v>
      </c>
      <c r="V5195">
        <v>4</v>
      </c>
      <c r="W5195">
        <v>1.655</v>
      </c>
      <c r="X5195">
        <v>2.6749999999999998</v>
      </c>
      <c r="Y5195" s="8">
        <v>41962</v>
      </c>
    </row>
    <row r="5196" spans="1:25" x14ac:dyDescent="0.25">
      <c r="A5196">
        <v>-111.97592034</v>
      </c>
      <c r="B5196">
        <v>33.079019780000003</v>
      </c>
      <c r="C5196">
        <v>13</v>
      </c>
      <c r="D5196" t="s">
        <v>371</v>
      </c>
      <c r="E5196" t="s">
        <v>370</v>
      </c>
      <c r="F5196">
        <v>5195</v>
      </c>
      <c r="G5196">
        <v>2</v>
      </c>
      <c r="H5196">
        <v>13.33</v>
      </c>
      <c r="I5196">
        <v>2.4609999999999999</v>
      </c>
      <c r="J5196">
        <v>1</v>
      </c>
      <c r="K5196">
        <v>1166.0999999999999</v>
      </c>
      <c r="L5196" t="s">
        <v>369</v>
      </c>
      <c r="M5196" t="s">
        <v>368</v>
      </c>
      <c r="N5196" s="8">
        <v>41962</v>
      </c>
      <c r="O5196">
        <v>0</v>
      </c>
      <c r="P5196">
        <v>0</v>
      </c>
      <c r="Q5196">
        <v>10526</v>
      </c>
      <c r="R5196">
        <v>1281</v>
      </c>
      <c r="S5196">
        <v>2.669</v>
      </c>
      <c r="T5196">
        <v>33</v>
      </c>
      <c r="U5196">
        <v>3882</v>
      </c>
      <c r="V5196">
        <v>4</v>
      </c>
      <c r="W5196">
        <v>1.6779999999999999</v>
      </c>
      <c r="X5196">
        <v>2.7109999999999999</v>
      </c>
      <c r="Y5196" s="8">
        <v>41962</v>
      </c>
    </row>
    <row r="5197" spans="1:25" x14ac:dyDescent="0.25">
      <c r="A5197">
        <v>-111.97591983</v>
      </c>
      <c r="B5197">
        <v>33.07902678</v>
      </c>
      <c r="C5197">
        <v>13</v>
      </c>
      <c r="D5197" t="s">
        <v>371</v>
      </c>
      <c r="E5197" t="s">
        <v>370</v>
      </c>
      <c r="F5197">
        <v>5196</v>
      </c>
      <c r="G5197">
        <v>359</v>
      </c>
      <c r="H5197">
        <v>13.33</v>
      </c>
      <c r="I5197">
        <v>2.3290000000000002</v>
      </c>
      <c r="J5197">
        <v>1</v>
      </c>
      <c r="K5197">
        <v>1166.0999999999999</v>
      </c>
      <c r="L5197" t="s">
        <v>369</v>
      </c>
      <c r="M5197" t="s">
        <v>368</v>
      </c>
      <c r="N5197" s="8">
        <v>41962</v>
      </c>
      <c r="O5197">
        <v>0</v>
      </c>
      <c r="P5197">
        <v>0</v>
      </c>
      <c r="Q5197">
        <v>11922</v>
      </c>
      <c r="R5197">
        <v>1532.7</v>
      </c>
      <c r="S5197">
        <v>3.1930000000000001</v>
      </c>
      <c r="T5197">
        <v>33</v>
      </c>
      <c r="U5197">
        <v>4644.5</v>
      </c>
      <c r="V5197">
        <v>4</v>
      </c>
      <c r="W5197">
        <v>1.5880000000000001</v>
      </c>
      <c r="X5197">
        <v>2.5670000000000002</v>
      </c>
      <c r="Y5197" s="8">
        <v>41962</v>
      </c>
    </row>
    <row r="5198" spans="1:25" x14ac:dyDescent="0.25">
      <c r="A5198">
        <v>-111.97592016999999</v>
      </c>
      <c r="B5198">
        <v>33.079032779999999</v>
      </c>
      <c r="C5198">
        <v>13</v>
      </c>
      <c r="D5198" t="s">
        <v>371</v>
      </c>
      <c r="E5198" t="s">
        <v>370</v>
      </c>
      <c r="F5198">
        <v>5197</v>
      </c>
      <c r="G5198">
        <v>1</v>
      </c>
      <c r="H5198">
        <v>13.33</v>
      </c>
      <c r="I5198">
        <v>2.2970000000000002</v>
      </c>
      <c r="J5198">
        <v>1</v>
      </c>
      <c r="K5198">
        <v>1166.2</v>
      </c>
      <c r="L5198" t="s">
        <v>369</v>
      </c>
      <c r="M5198" t="s">
        <v>368</v>
      </c>
      <c r="N5198" s="8">
        <v>41962</v>
      </c>
      <c r="O5198">
        <v>0</v>
      </c>
      <c r="P5198">
        <v>0</v>
      </c>
      <c r="Q5198">
        <v>11358</v>
      </c>
      <c r="R5198">
        <v>1481</v>
      </c>
      <c r="S5198">
        <v>3.085</v>
      </c>
      <c r="T5198">
        <v>33</v>
      </c>
      <c r="U5198">
        <v>4488</v>
      </c>
      <c r="V5198">
        <v>4</v>
      </c>
      <c r="W5198">
        <v>1.5660000000000001</v>
      </c>
      <c r="X5198">
        <v>2.5310000000000001</v>
      </c>
      <c r="Y5198" s="8">
        <v>41962</v>
      </c>
    </row>
    <row r="5199" spans="1:25" x14ac:dyDescent="0.25">
      <c r="A5199">
        <v>-111.97591983</v>
      </c>
      <c r="B5199">
        <v>33.079039780000002</v>
      </c>
      <c r="C5199">
        <v>13</v>
      </c>
      <c r="D5199" t="s">
        <v>371</v>
      </c>
      <c r="E5199" t="s">
        <v>370</v>
      </c>
      <c r="F5199">
        <v>5198</v>
      </c>
      <c r="G5199">
        <v>359</v>
      </c>
      <c r="H5199">
        <v>13.33</v>
      </c>
      <c r="I5199">
        <v>2.5590000000000002</v>
      </c>
      <c r="J5199">
        <v>1</v>
      </c>
      <c r="K5199">
        <v>1166.3</v>
      </c>
      <c r="L5199" t="s">
        <v>369</v>
      </c>
      <c r="M5199" t="s">
        <v>368</v>
      </c>
      <c r="N5199" s="8">
        <v>41962</v>
      </c>
      <c r="O5199">
        <v>0</v>
      </c>
      <c r="P5199">
        <v>0</v>
      </c>
      <c r="Q5199">
        <v>8797.2999999999993</v>
      </c>
      <c r="R5199">
        <v>1029.5</v>
      </c>
      <c r="S5199">
        <v>2.145</v>
      </c>
      <c r="T5199">
        <v>33</v>
      </c>
      <c r="U5199">
        <v>3119.7</v>
      </c>
      <c r="V5199">
        <v>4</v>
      </c>
      <c r="W5199">
        <v>1.7450000000000001</v>
      </c>
      <c r="X5199">
        <v>2.82</v>
      </c>
      <c r="Y5199" s="8">
        <v>41962</v>
      </c>
    </row>
    <row r="5200" spans="1:25" x14ac:dyDescent="0.25">
      <c r="A5200">
        <v>-111.97591966</v>
      </c>
      <c r="B5200">
        <v>33.079046779999999</v>
      </c>
      <c r="C5200">
        <v>13</v>
      </c>
      <c r="D5200" t="s">
        <v>371</v>
      </c>
      <c r="E5200" t="s">
        <v>370</v>
      </c>
      <c r="F5200">
        <v>5199</v>
      </c>
      <c r="G5200">
        <v>358</v>
      </c>
      <c r="H5200">
        <v>13.33</v>
      </c>
      <c r="I5200">
        <v>2.5259999999999998</v>
      </c>
      <c r="J5200">
        <v>1</v>
      </c>
      <c r="K5200">
        <v>1166.3</v>
      </c>
      <c r="L5200" t="s">
        <v>369</v>
      </c>
      <c r="M5200" t="s">
        <v>368</v>
      </c>
      <c r="N5200" s="8">
        <v>41962</v>
      </c>
      <c r="O5200">
        <v>0</v>
      </c>
      <c r="P5200">
        <v>0</v>
      </c>
      <c r="Q5200">
        <v>11254</v>
      </c>
      <c r="R5200">
        <v>1334.1</v>
      </c>
      <c r="S5200">
        <v>2.7789999999999999</v>
      </c>
      <c r="T5200">
        <v>33</v>
      </c>
      <c r="U5200">
        <v>4042.8</v>
      </c>
      <c r="V5200">
        <v>4</v>
      </c>
      <c r="W5200">
        <v>1.722</v>
      </c>
      <c r="X5200">
        <v>2.7839999999999998</v>
      </c>
      <c r="Y5200" s="8">
        <v>41962</v>
      </c>
    </row>
    <row r="5201" spans="1:25" x14ac:dyDescent="0.25">
      <c r="A5201">
        <v>-111.97592016999999</v>
      </c>
      <c r="B5201">
        <v>33.079052779999998</v>
      </c>
      <c r="C5201">
        <v>13</v>
      </c>
      <c r="D5201" t="s">
        <v>371</v>
      </c>
      <c r="E5201" t="s">
        <v>370</v>
      </c>
      <c r="F5201">
        <v>5200</v>
      </c>
      <c r="G5201">
        <v>1</v>
      </c>
      <c r="H5201">
        <v>13.33</v>
      </c>
      <c r="I5201">
        <v>2.3620000000000001</v>
      </c>
      <c r="J5201">
        <v>1</v>
      </c>
      <c r="K5201">
        <v>1166.3</v>
      </c>
      <c r="L5201" t="s">
        <v>369</v>
      </c>
      <c r="M5201" t="s">
        <v>368</v>
      </c>
      <c r="N5201" s="8">
        <v>41962</v>
      </c>
      <c r="O5201">
        <v>0</v>
      </c>
      <c r="P5201">
        <v>0</v>
      </c>
      <c r="Q5201">
        <v>12126</v>
      </c>
      <c r="R5201">
        <v>1537.3</v>
      </c>
      <c r="S5201">
        <v>3.2029999999999998</v>
      </c>
      <c r="T5201">
        <v>33</v>
      </c>
      <c r="U5201">
        <v>4658.6000000000004</v>
      </c>
      <c r="V5201">
        <v>4</v>
      </c>
      <c r="W5201">
        <v>1.611</v>
      </c>
      <c r="X5201">
        <v>2.6030000000000002</v>
      </c>
      <c r="Y5201" s="8">
        <v>41962</v>
      </c>
    </row>
    <row r="5202" spans="1:25" x14ac:dyDescent="0.25">
      <c r="A5202">
        <v>-111.975921</v>
      </c>
      <c r="B5202">
        <v>33.079059770000001</v>
      </c>
      <c r="C5202">
        <v>13</v>
      </c>
      <c r="D5202" t="s">
        <v>371</v>
      </c>
      <c r="E5202" t="s">
        <v>370</v>
      </c>
      <c r="F5202">
        <v>5201</v>
      </c>
      <c r="G5202">
        <v>0</v>
      </c>
      <c r="H5202">
        <v>13.33</v>
      </c>
      <c r="I5202">
        <v>2.4279999999999999</v>
      </c>
      <c r="J5202">
        <v>1</v>
      </c>
      <c r="K5202">
        <v>1166.2</v>
      </c>
      <c r="L5202" t="s">
        <v>369</v>
      </c>
      <c r="M5202" t="s">
        <v>368</v>
      </c>
      <c r="N5202" s="8">
        <v>41962</v>
      </c>
      <c r="O5202">
        <v>0</v>
      </c>
      <c r="P5202">
        <v>0</v>
      </c>
      <c r="Q5202">
        <v>11300</v>
      </c>
      <c r="R5202">
        <v>1393.9</v>
      </c>
      <c r="S5202">
        <v>2.9039999999999999</v>
      </c>
      <c r="T5202">
        <v>33</v>
      </c>
      <c r="U5202">
        <v>4224</v>
      </c>
      <c r="V5202">
        <v>4</v>
      </c>
      <c r="W5202">
        <v>1.655</v>
      </c>
      <c r="X5202">
        <v>2.6749999999999998</v>
      </c>
      <c r="Y5202" s="8">
        <v>41962</v>
      </c>
    </row>
    <row r="5203" spans="1:25" x14ac:dyDescent="0.25">
      <c r="A5203">
        <v>-111.9759212</v>
      </c>
      <c r="B5203">
        <v>33.079066840000003</v>
      </c>
      <c r="C5203">
        <v>13</v>
      </c>
      <c r="D5203" t="s">
        <v>371</v>
      </c>
      <c r="E5203" t="s">
        <v>370</v>
      </c>
      <c r="F5203">
        <v>5202</v>
      </c>
      <c r="G5203">
        <v>7</v>
      </c>
      <c r="H5203">
        <v>13.33</v>
      </c>
      <c r="I5203">
        <v>2.395</v>
      </c>
      <c r="J5203">
        <v>1</v>
      </c>
      <c r="K5203">
        <v>1166.2</v>
      </c>
      <c r="L5203" t="s">
        <v>369</v>
      </c>
      <c r="M5203" t="s">
        <v>368</v>
      </c>
      <c r="N5203" s="8">
        <v>41962</v>
      </c>
      <c r="O5203">
        <v>0</v>
      </c>
      <c r="P5203">
        <v>0</v>
      </c>
      <c r="Q5203">
        <v>10639</v>
      </c>
      <c r="R5203">
        <v>1330.3</v>
      </c>
      <c r="S5203">
        <v>2.7709999999999999</v>
      </c>
      <c r="T5203">
        <v>33</v>
      </c>
      <c r="U5203">
        <v>4031.2</v>
      </c>
      <c r="V5203">
        <v>4</v>
      </c>
      <c r="W5203">
        <v>1.633</v>
      </c>
      <c r="X5203">
        <v>2.6389999999999998</v>
      </c>
      <c r="Y5203" s="8">
        <v>41962</v>
      </c>
    </row>
    <row r="5204" spans="1:25" x14ac:dyDescent="0.25">
      <c r="A5204">
        <v>-111.97592083000001</v>
      </c>
      <c r="B5204">
        <v>33.079072779999997</v>
      </c>
      <c r="C5204">
        <v>13</v>
      </c>
      <c r="D5204" t="s">
        <v>371</v>
      </c>
      <c r="E5204" t="s">
        <v>370</v>
      </c>
      <c r="F5204">
        <v>5203</v>
      </c>
      <c r="G5204">
        <v>359</v>
      </c>
      <c r="H5204">
        <v>13.33</v>
      </c>
      <c r="I5204">
        <v>2.4279999999999999</v>
      </c>
      <c r="J5204">
        <v>1</v>
      </c>
      <c r="K5204">
        <v>1166.2</v>
      </c>
      <c r="L5204" t="s">
        <v>369</v>
      </c>
      <c r="M5204" t="s">
        <v>368</v>
      </c>
      <c r="N5204" s="8">
        <v>41962</v>
      </c>
      <c r="O5204">
        <v>0</v>
      </c>
      <c r="P5204">
        <v>0</v>
      </c>
      <c r="Q5204">
        <v>10801</v>
      </c>
      <c r="R5204">
        <v>1332.3</v>
      </c>
      <c r="S5204">
        <v>2.7759999999999998</v>
      </c>
      <c r="T5204">
        <v>33</v>
      </c>
      <c r="U5204">
        <v>4037.3</v>
      </c>
      <c r="V5204">
        <v>4</v>
      </c>
      <c r="W5204">
        <v>1.655</v>
      </c>
      <c r="X5204">
        <v>2.6749999999999998</v>
      </c>
      <c r="Y5204" s="8">
        <v>41962</v>
      </c>
    </row>
    <row r="5205" spans="1:25" x14ac:dyDescent="0.25">
      <c r="A5205">
        <v>-111.97592016999999</v>
      </c>
      <c r="B5205">
        <v>33.079079780000001</v>
      </c>
      <c r="C5205">
        <v>13</v>
      </c>
      <c r="D5205" t="s">
        <v>371</v>
      </c>
      <c r="E5205" t="s">
        <v>370</v>
      </c>
      <c r="F5205">
        <v>5204</v>
      </c>
      <c r="G5205">
        <v>1</v>
      </c>
      <c r="H5205">
        <v>13.33</v>
      </c>
      <c r="I5205">
        <v>2.3620000000000001</v>
      </c>
      <c r="J5205">
        <v>1</v>
      </c>
      <c r="K5205">
        <v>1166.2</v>
      </c>
      <c r="L5205" t="s">
        <v>369</v>
      </c>
      <c r="M5205" t="s">
        <v>368</v>
      </c>
      <c r="N5205" s="8">
        <v>41962</v>
      </c>
      <c r="O5205">
        <v>0</v>
      </c>
      <c r="P5205">
        <v>0</v>
      </c>
      <c r="Q5205">
        <v>13439</v>
      </c>
      <c r="R5205">
        <v>1703.8</v>
      </c>
      <c r="S5205">
        <v>3.55</v>
      </c>
      <c r="T5205">
        <v>33</v>
      </c>
      <c r="U5205">
        <v>5162.8999999999996</v>
      </c>
      <c r="V5205">
        <v>4</v>
      </c>
      <c r="W5205">
        <v>1.611</v>
      </c>
      <c r="X5205">
        <v>2.6030000000000002</v>
      </c>
      <c r="Y5205" s="8">
        <v>41962</v>
      </c>
    </row>
    <row r="5206" spans="1:25" x14ac:dyDescent="0.25">
      <c r="A5206">
        <v>-111.97592</v>
      </c>
      <c r="B5206">
        <v>33.079086770000004</v>
      </c>
      <c r="C5206">
        <v>13</v>
      </c>
      <c r="D5206" t="s">
        <v>371</v>
      </c>
      <c r="E5206" t="s">
        <v>370</v>
      </c>
      <c r="F5206">
        <v>5205</v>
      </c>
      <c r="G5206">
        <v>0</v>
      </c>
      <c r="H5206">
        <v>13.33</v>
      </c>
      <c r="I5206">
        <v>2.5590000000000002</v>
      </c>
      <c r="J5206">
        <v>1</v>
      </c>
      <c r="K5206">
        <v>1166.2</v>
      </c>
      <c r="L5206" t="s">
        <v>369</v>
      </c>
      <c r="M5206" t="s">
        <v>368</v>
      </c>
      <c r="N5206" s="8">
        <v>41962</v>
      </c>
      <c r="O5206">
        <v>0</v>
      </c>
      <c r="P5206">
        <v>0</v>
      </c>
      <c r="Q5206">
        <v>11654</v>
      </c>
      <c r="R5206">
        <v>1363.8</v>
      </c>
      <c r="S5206">
        <v>2.8410000000000002</v>
      </c>
      <c r="T5206">
        <v>33</v>
      </c>
      <c r="U5206">
        <v>4132.7</v>
      </c>
      <c r="V5206">
        <v>4</v>
      </c>
      <c r="W5206">
        <v>1.7450000000000001</v>
      </c>
      <c r="X5206">
        <v>2.82</v>
      </c>
      <c r="Y5206" s="8">
        <v>41962</v>
      </c>
    </row>
    <row r="5207" spans="1:25" x14ac:dyDescent="0.25">
      <c r="A5207">
        <v>-111.97591983</v>
      </c>
      <c r="B5207">
        <v>33.079092780000003</v>
      </c>
      <c r="C5207">
        <v>13</v>
      </c>
      <c r="D5207" t="s">
        <v>371</v>
      </c>
      <c r="E5207" t="s">
        <v>370</v>
      </c>
      <c r="F5207">
        <v>5206</v>
      </c>
      <c r="G5207">
        <v>359</v>
      </c>
      <c r="H5207">
        <v>13.33</v>
      </c>
      <c r="I5207">
        <v>2.4279999999999999</v>
      </c>
      <c r="J5207">
        <v>1</v>
      </c>
      <c r="K5207">
        <v>1166.3</v>
      </c>
      <c r="L5207" t="s">
        <v>369</v>
      </c>
      <c r="M5207" t="s">
        <v>368</v>
      </c>
      <c r="N5207" s="8">
        <v>41962</v>
      </c>
      <c r="O5207">
        <v>0</v>
      </c>
      <c r="P5207">
        <v>0</v>
      </c>
      <c r="Q5207">
        <v>13723</v>
      </c>
      <c r="R5207">
        <v>1692.8</v>
      </c>
      <c r="S5207">
        <v>3.5270000000000001</v>
      </c>
      <c r="T5207">
        <v>33</v>
      </c>
      <c r="U5207">
        <v>5129.6000000000004</v>
      </c>
      <c r="V5207">
        <v>4</v>
      </c>
      <c r="W5207">
        <v>1.655</v>
      </c>
      <c r="X5207">
        <v>2.6749999999999998</v>
      </c>
      <c r="Y5207" s="8">
        <v>41962</v>
      </c>
    </row>
    <row r="5208" spans="1:25" x14ac:dyDescent="0.25">
      <c r="A5208">
        <v>-111.97592</v>
      </c>
      <c r="B5208">
        <v>33.079099769999999</v>
      </c>
      <c r="C5208">
        <v>13</v>
      </c>
      <c r="D5208" t="s">
        <v>371</v>
      </c>
      <c r="E5208" t="s">
        <v>370</v>
      </c>
      <c r="F5208">
        <v>5207</v>
      </c>
      <c r="G5208">
        <v>0</v>
      </c>
      <c r="H5208">
        <v>13.33</v>
      </c>
      <c r="I5208">
        <v>2.4609999999999999</v>
      </c>
      <c r="J5208">
        <v>1</v>
      </c>
      <c r="K5208">
        <v>1166.3</v>
      </c>
      <c r="L5208" t="s">
        <v>369</v>
      </c>
      <c r="M5208" t="s">
        <v>368</v>
      </c>
      <c r="N5208" s="8">
        <v>41962</v>
      </c>
      <c r="O5208">
        <v>0</v>
      </c>
      <c r="P5208">
        <v>0</v>
      </c>
      <c r="Q5208">
        <v>11603</v>
      </c>
      <c r="R5208">
        <v>1412.1</v>
      </c>
      <c r="S5208">
        <v>2.9420000000000002</v>
      </c>
      <c r="T5208">
        <v>33</v>
      </c>
      <c r="U5208">
        <v>4279.1000000000004</v>
      </c>
      <c r="V5208">
        <v>4</v>
      </c>
      <c r="W5208">
        <v>1.6779999999999999</v>
      </c>
      <c r="X5208">
        <v>2.7109999999999999</v>
      </c>
      <c r="Y5208" s="8">
        <v>41962</v>
      </c>
    </row>
    <row r="5209" spans="1:25" x14ac:dyDescent="0.25">
      <c r="A5209">
        <v>-111.97591949</v>
      </c>
      <c r="B5209">
        <v>33.07910579</v>
      </c>
      <c r="C5209">
        <v>13</v>
      </c>
      <c r="D5209" t="s">
        <v>371</v>
      </c>
      <c r="E5209" t="s">
        <v>370</v>
      </c>
      <c r="F5209">
        <v>5208</v>
      </c>
      <c r="G5209">
        <v>357</v>
      </c>
      <c r="H5209">
        <v>13.33</v>
      </c>
      <c r="I5209">
        <v>2.395</v>
      </c>
      <c r="J5209">
        <v>1</v>
      </c>
      <c r="K5209">
        <v>1166.3</v>
      </c>
      <c r="L5209" t="s">
        <v>369</v>
      </c>
      <c r="M5209" t="s">
        <v>368</v>
      </c>
      <c r="N5209" s="8">
        <v>41962</v>
      </c>
      <c r="O5209">
        <v>0</v>
      </c>
      <c r="P5209">
        <v>0</v>
      </c>
      <c r="Q5209">
        <v>13001</v>
      </c>
      <c r="R5209">
        <v>1625.6</v>
      </c>
      <c r="S5209">
        <v>3.387</v>
      </c>
      <c r="T5209">
        <v>33</v>
      </c>
      <c r="U5209">
        <v>4926.2</v>
      </c>
      <c r="V5209">
        <v>4</v>
      </c>
      <c r="W5209">
        <v>1.633</v>
      </c>
      <c r="X5209">
        <v>2.6389999999999998</v>
      </c>
      <c r="Y5209" s="8">
        <v>41962</v>
      </c>
    </row>
    <row r="5210" spans="1:25" x14ac:dyDescent="0.25">
      <c r="A5210">
        <v>-111.97592068</v>
      </c>
      <c r="B5210">
        <v>33.079112790000003</v>
      </c>
      <c r="C5210">
        <v>13</v>
      </c>
      <c r="D5210" t="s">
        <v>371</v>
      </c>
      <c r="E5210" t="s">
        <v>370</v>
      </c>
      <c r="F5210">
        <v>5209</v>
      </c>
      <c r="G5210">
        <v>4</v>
      </c>
      <c r="H5210">
        <v>13.33</v>
      </c>
      <c r="I5210">
        <v>2.5259999999999998</v>
      </c>
      <c r="J5210">
        <v>1</v>
      </c>
      <c r="K5210">
        <v>1166.2</v>
      </c>
      <c r="L5210" t="s">
        <v>369</v>
      </c>
      <c r="M5210" t="s">
        <v>368</v>
      </c>
      <c r="N5210" s="8">
        <v>41962</v>
      </c>
      <c r="O5210">
        <v>0</v>
      </c>
      <c r="P5210">
        <v>0</v>
      </c>
      <c r="Q5210">
        <v>14358</v>
      </c>
      <c r="R5210">
        <v>1702.1</v>
      </c>
      <c r="S5210">
        <v>3.5459999999999998</v>
      </c>
      <c r="T5210">
        <v>33</v>
      </c>
      <c r="U5210">
        <v>5158</v>
      </c>
      <c r="V5210">
        <v>4</v>
      </c>
      <c r="W5210">
        <v>1.722</v>
      </c>
      <c r="X5210">
        <v>2.7839999999999998</v>
      </c>
      <c r="Y5210" s="8">
        <v>41962</v>
      </c>
    </row>
    <row r="5211" spans="1:25" x14ac:dyDescent="0.25">
      <c r="A5211">
        <v>-111.97592</v>
      </c>
      <c r="B5211">
        <v>33.079119769999998</v>
      </c>
      <c r="C5211">
        <v>13</v>
      </c>
      <c r="D5211" t="s">
        <v>371</v>
      </c>
      <c r="E5211" t="s">
        <v>370</v>
      </c>
      <c r="F5211">
        <v>5210</v>
      </c>
      <c r="G5211">
        <v>0</v>
      </c>
      <c r="H5211">
        <v>13.33</v>
      </c>
      <c r="I5211">
        <v>2.395</v>
      </c>
      <c r="J5211">
        <v>1</v>
      </c>
      <c r="K5211">
        <v>1166.4000000000001</v>
      </c>
      <c r="L5211" t="s">
        <v>369</v>
      </c>
      <c r="M5211" t="s">
        <v>368</v>
      </c>
      <c r="N5211" s="8">
        <v>41962</v>
      </c>
      <c r="O5211">
        <v>0</v>
      </c>
      <c r="P5211">
        <v>0</v>
      </c>
      <c r="Q5211">
        <v>12294</v>
      </c>
      <c r="R5211">
        <v>1537.2</v>
      </c>
      <c r="S5211">
        <v>3.2029999999999998</v>
      </c>
      <c r="T5211">
        <v>33</v>
      </c>
      <c r="U5211">
        <v>4658.3</v>
      </c>
      <c r="V5211">
        <v>4</v>
      </c>
      <c r="W5211">
        <v>1.633</v>
      </c>
      <c r="X5211">
        <v>2.6389999999999998</v>
      </c>
      <c r="Y5211" s="8">
        <v>41962</v>
      </c>
    </row>
    <row r="5212" spans="1:25" x14ac:dyDescent="0.25">
      <c r="A5212">
        <v>-111.97591932</v>
      </c>
      <c r="B5212">
        <v>33.079125789999999</v>
      </c>
      <c r="C5212">
        <v>13</v>
      </c>
      <c r="D5212" t="s">
        <v>371</v>
      </c>
      <c r="E5212" t="s">
        <v>370</v>
      </c>
      <c r="F5212">
        <v>5211</v>
      </c>
      <c r="G5212">
        <v>356</v>
      </c>
      <c r="H5212">
        <v>13.33</v>
      </c>
      <c r="I5212">
        <v>2.3620000000000001</v>
      </c>
      <c r="J5212">
        <v>1</v>
      </c>
      <c r="K5212">
        <v>1166.4000000000001</v>
      </c>
      <c r="L5212" t="s">
        <v>369</v>
      </c>
      <c r="M5212" t="s">
        <v>368</v>
      </c>
      <c r="N5212" s="8">
        <v>41962</v>
      </c>
      <c r="O5212">
        <v>0</v>
      </c>
      <c r="P5212">
        <v>0</v>
      </c>
      <c r="Q5212">
        <v>12577</v>
      </c>
      <c r="R5212">
        <v>1594.5</v>
      </c>
      <c r="S5212">
        <v>3.3220000000000001</v>
      </c>
      <c r="T5212">
        <v>33</v>
      </c>
      <c r="U5212">
        <v>4831.8999999999996</v>
      </c>
      <c r="V5212">
        <v>4</v>
      </c>
      <c r="W5212">
        <v>1.611</v>
      </c>
      <c r="X5212">
        <v>2.6030000000000002</v>
      </c>
      <c r="Y5212" s="8">
        <v>41962</v>
      </c>
    </row>
    <row r="5213" spans="1:25" x14ac:dyDescent="0.25">
      <c r="A5213">
        <v>-111.97592034</v>
      </c>
      <c r="B5213">
        <v>33.079132780000002</v>
      </c>
      <c r="C5213">
        <v>13</v>
      </c>
      <c r="D5213" t="s">
        <v>371</v>
      </c>
      <c r="E5213" t="s">
        <v>370</v>
      </c>
      <c r="F5213">
        <v>5212</v>
      </c>
      <c r="G5213">
        <v>2</v>
      </c>
      <c r="H5213">
        <v>13.33</v>
      </c>
      <c r="I5213">
        <v>2.4609999999999999</v>
      </c>
      <c r="J5213">
        <v>1</v>
      </c>
      <c r="K5213">
        <v>1166.5</v>
      </c>
      <c r="L5213" t="s">
        <v>369</v>
      </c>
      <c r="M5213" t="s">
        <v>368</v>
      </c>
      <c r="N5213" s="8">
        <v>41962</v>
      </c>
      <c r="O5213">
        <v>0</v>
      </c>
      <c r="P5213">
        <v>0</v>
      </c>
      <c r="Q5213">
        <v>11467</v>
      </c>
      <c r="R5213">
        <v>1395.6</v>
      </c>
      <c r="S5213">
        <v>2.907</v>
      </c>
      <c r="T5213">
        <v>33</v>
      </c>
      <c r="U5213">
        <v>4229.1000000000004</v>
      </c>
      <c r="V5213">
        <v>4</v>
      </c>
      <c r="W5213">
        <v>1.6779999999999999</v>
      </c>
      <c r="X5213">
        <v>2.7109999999999999</v>
      </c>
      <c r="Y5213" s="8">
        <v>41962</v>
      </c>
    </row>
    <row r="5214" spans="1:25" x14ac:dyDescent="0.25">
      <c r="A5214">
        <v>-111.97591946</v>
      </c>
      <c r="B5214">
        <v>33.079138880000002</v>
      </c>
      <c r="C5214">
        <v>13</v>
      </c>
      <c r="D5214" t="s">
        <v>371</v>
      </c>
      <c r="E5214" t="s">
        <v>370</v>
      </c>
      <c r="F5214">
        <v>5213</v>
      </c>
      <c r="G5214">
        <v>351</v>
      </c>
      <c r="H5214">
        <v>13.33</v>
      </c>
      <c r="I5214">
        <v>2.5259999999999998</v>
      </c>
      <c r="J5214">
        <v>1</v>
      </c>
      <c r="K5214">
        <v>1166.5</v>
      </c>
      <c r="L5214" t="s">
        <v>369</v>
      </c>
      <c r="M5214" t="s">
        <v>368</v>
      </c>
      <c r="N5214" s="8">
        <v>41962</v>
      </c>
      <c r="O5214">
        <v>0</v>
      </c>
      <c r="P5214">
        <v>0</v>
      </c>
      <c r="Q5214">
        <v>12816</v>
      </c>
      <c r="R5214">
        <v>1519.2</v>
      </c>
      <c r="S5214">
        <v>3.165</v>
      </c>
      <c r="T5214">
        <v>33</v>
      </c>
      <c r="U5214">
        <v>4603.7</v>
      </c>
      <c r="V5214">
        <v>4</v>
      </c>
      <c r="W5214">
        <v>1.722</v>
      </c>
      <c r="X5214">
        <v>2.7839999999999998</v>
      </c>
      <c r="Y5214" s="8">
        <v>41962</v>
      </c>
    </row>
    <row r="5215" spans="1:25" x14ac:dyDescent="0.25">
      <c r="A5215">
        <v>-111.97592086</v>
      </c>
      <c r="B5215">
        <v>33.07914581</v>
      </c>
      <c r="C5215">
        <v>13</v>
      </c>
      <c r="D5215" t="s">
        <v>371</v>
      </c>
      <c r="E5215" t="s">
        <v>370</v>
      </c>
      <c r="F5215">
        <v>5214</v>
      </c>
      <c r="G5215">
        <v>5</v>
      </c>
      <c r="H5215">
        <v>13.33</v>
      </c>
      <c r="I5215">
        <v>2.4609999999999999</v>
      </c>
      <c r="J5215">
        <v>1</v>
      </c>
      <c r="K5215">
        <v>1166.5</v>
      </c>
      <c r="L5215" t="s">
        <v>369</v>
      </c>
      <c r="M5215" t="s">
        <v>368</v>
      </c>
      <c r="N5215" s="8">
        <v>41962</v>
      </c>
      <c r="O5215">
        <v>0</v>
      </c>
      <c r="P5215">
        <v>0</v>
      </c>
      <c r="Q5215">
        <v>9238.5</v>
      </c>
      <c r="R5215">
        <v>1124.4000000000001</v>
      </c>
      <c r="S5215">
        <v>2.3420000000000001</v>
      </c>
      <c r="T5215">
        <v>33</v>
      </c>
      <c r="U5215">
        <v>3407.3</v>
      </c>
      <c r="V5215">
        <v>4</v>
      </c>
      <c r="W5215">
        <v>1.6779999999999999</v>
      </c>
      <c r="X5215">
        <v>2.7109999999999999</v>
      </c>
      <c r="Y5215" s="8">
        <v>41962</v>
      </c>
    </row>
    <row r="5216" spans="1:25" x14ac:dyDescent="0.25">
      <c r="A5216">
        <v>-111.97591983</v>
      </c>
      <c r="B5216">
        <v>33.079152780000001</v>
      </c>
      <c r="C5216">
        <v>13</v>
      </c>
      <c r="D5216" t="s">
        <v>371</v>
      </c>
      <c r="E5216" t="s">
        <v>370</v>
      </c>
      <c r="F5216">
        <v>5215</v>
      </c>
      <c r="G5216">
        <v>359</v>
      </c>
      <c r="H5216">
        <v>13.33</v>
      </c>
      <c r="I5216">
        <v>2.395</v>
      </c>
      <c r="J5216">
        <v>1</v>
      </c>
      <c r="K5216">
        <v>1166.5</v>
      </c>
      <c r="L5216" t="s">
        <v>369</v>
      </c>
      <c r="M5216" t="s">
        <v>368</v>
      </c>
      <c r="N5216" s="8">
        <v>41962</v>
      </c>
      <c r="O5216">
        <v>0</v>
      </c>
      <c r="P5216">
        <v>0</v>
      </c>
      <c r="Q5216">
        <v>8466.9</v>
      </c>
      <c r="R5216">
        <v>1058.7</v>
      </c>
      <c r="S5216">
        <v>2.206</v>
      </c>
      <c r="T5216">
        <v>33</v>
      </c>
      <c r="U5216">
        <v>3208.2</v>
      </c>
      <c r="V5216">
        <v>4</v>
      </c>
      <c r="W5216">
        <v>1.633</v>
      </c>
      <c r="X5216">
        <v>2.6389999999999998</v>
      </c>
      <c r="Y5216" s="8">
        <v>41962</v>
      </c>
    </row>
    <row r="5217" spans="1:25" x14ac:dyDescent="0.25">
      <c r="A5217">
        <v>-111.97592016999999</v>
      </c>
      <c r="B5217">
        <v>33.07915878</v>
      </c>
      <c r="C5217">
        <v>13</v>
      </c>
      <c r="D5217" t="s">
        <v>371</v>
      </c>
      <c r="E5217" t="s">
        <v>370</v>
      </c>
      <c r="F5217">
        <v>5216</v>
      </c>
      <c r="G5217">
        <v>1</v>
      </c>
      <c r="H5217">
        <v>13.33</v>
      </c>
      <c r="I5217">
        <v>2.4929999999999999</v>
      </c>
      <c r="J5217">
        <v>1</v>
      </c>
      <c r="K5217">
        <v>1166.5</v>
      </c>
      <c r="L5217" t="s">
        <v>369</v>
      </c>
      <c r="M5217" t="s">
        <v>368</v>
      </c>
      <c r="N5217" s="8">
        <v>41962</v>
      </c>
      <c r="O5217">
        <v>0</v>
      </c>
      <c r="P5217">
        <v>0</v>
      </c>
      <c r="Q5217">
        <v>11557</v>
      </c>
      <c r="R5217">
        <v>1388.1</v>
      </c>
      <c r="S5217">
        <v>2.8919999999999999</v>
      </c>
      <c r="T5217">
        <v>33</v>
      </c>
      <c r="U5217">
        <v>4206.3</v>
      </c>
      <c r="V5217">
        <v>4</v>
      </c>
      <c r="W5217">
        <v>1.7</v>
      </c>
      <c r="X5217">
        <v>2.7480000000000002</v>
      </c>
      <c r="Y5217" s="8">
        <v>41962</v>
      </c>
    </row>
    <row r="5218" spans="1:25" x14ac:dyDescent="0.25">
      <c r="A5218">
        <v>-111.97592050999999</v>
      </c>
      <c r="B5218">
        <v>33.079165789999998</v>
      </c>
      <c r="C5218">
        <v>13</v>
      </c>
      <c r="D5218" t="s">
        <v>371</v>
      </c>
      <c r="E5218" t="s">
        <v>370</v>
      </c>
      <c r="F5218">
        <v>5217</v>
      </c>
      <c r="G5218">
        <v>3</v>
      </c>
      <c r="H5218">
        <v>13.33</v>
      </c>
      <c r="I5218">
        <v>2.4929999999999999</v>
      </c>
      <c r="J5218">
        <v>1</v>
      </c>
      <c r="K5218">
        <v>1166.5</v>
      </c>
      <c r="L5218" t="s">
        <v>369</v>
      </c>
      <c r="M5218" t="s">
        <v>368</v>
      </c>
      <c r="N5218" s="8">
        <v>41962</v>
      </c>
      <c r="O5218">
        <v>0</v>
      </c>
      <c r="P5218">
        <v>0</v>
      </c>
      <c r="Q5218">
        <v>10480</v>
      </c>
      <c r="R5218">
        <v>1258.7</v>
      </c>
      <c r="S5218">
        <v>2.6219999999999999</v>
      </c>
      <c r="T5218">
        <v>33</v>
      </c>
      <c r="U5218">
        <v>3814.3</v>
      </c>
      <c r="V5218">
        <v>4</v>
      </c>
      <c r="W5218">
        <v>1.7</v>
      </c>
      <c r="X5218">
        <v>2.7480000000000002</v>
      </c>
      <c r="Y5218" s="8">
        <v>41962</v>
      </c>
    </row>
    <row r="5219" spans="1:25" x14ac:dyDescent="0.25">
      <c r="A5219">
        <v>-111.97591914</v>
      </c>
      <c r="B5219">
        <v>33.079172810000003</v>
      </c>
      <c r="C5219">
        <v>13</v>
      </c>
      <c r="D5219" t="s">
        <v>371</v>
      </c>
      <c r="E5219" t="s">
        <v>370</v>
      </c>
      <c r="F5219">
        <v>5218</v>
      </c>
      <c r="G5219">
        <v>355</v>
      </c>
      <c r="H5219">
        <v>13.33</v>
      </c>
      <c r="I5219">
        <v>2.2309999999999999</v>
      </c>
      <c r="J5219">
        <v>1</v>
      </c>
      <c r="K5219">
        <v>1166.5</v>
      </c>
      <c r="L5219" t="s">
        <v>369</v>
      </c>
      <c r="M5219" t="s">
        <v>368</v>
      </c>
      <c r="N5219" s="8">
        <v>41962</v>
      </c>
      <c r="O5219">
        <v>0</v>
      </c>
      <c r="P5219">
        <v>0</v>
      </c>
      <c r="Q5219">
        <v>13032</v>
      </c>
      <c r="R5219">
        <v>1749.4</v>
      </c>
      <c r="S5219">
        <v>3.645</v>
      </c>
      <c r="T5219">
        <v>33</v>
      </c>
      <c r="U5219">
        <v>5301.2</v>
      </c>
      <c r="V5219">
        <v>4</v>
      </c>
      <c r="W5219">
        <v>1.5209999999999999</v>
      </c>
      <c r="X5219">
        <v>2.4580000000000002</v>
      </c>
      <c r="Y5219" s="8">
        <v>41962</v>
      </c>
    </row>
    <row r="5220" spans="1:25" x14ac:dyDescent="0.25">
      <c r="A5220">
        <v>-111.97591983</v>
      </c>
      <c r="B5220">
        <v>33.079178779999999</v>
      </c>
      <c r="C5220">
        <v>13</v>
      </c>
      <c r="D5220" t="s">
        <v>371</v>
      </c>
      <c r="E5220" t="s">
        <v>370</v>
      </c>
      <c r="F5220">
        <v>5219</v>
      </c>
      <c r="G5220">
        <v>359</v>
      </c>
      <c r="H5220">
        <v>13.33</v>
      </c>
      <c r="I5220">
        <v>2.3620000000000001</v>
      </c>
      <c r="J5220">
        <v>1</v>
      </c>
      <c r="K5220">
        <v>1166.5</v>
      </c>
      <c r="L5220" t="s">
        <v>369</v>
      </c>
      <c r="M5220" t="s">
        <v>368</v>
      </c>
      <c r="N5220" s="8">
        <v>41962</v>
      </c>
      <c r="O5220">
        <v>0</v>
      </c>
      <c r="P5220">
        <v>0</v>
      </c>
      <c r="Q5220">
        <v>12563</v>
      </c>
      <c r="R5220">
        <v>1592.7</v>
      </c>
      <c r="S5220">
        <v>3.3180000000000001</v>
      </c>
      <c r="T5220">
        <v>33</v>
      </c>
      <c r="U5220">
        <v>4826.5</v>
      </c>
      <c r="V5220">
        <v>4</v>
      </c>
      <c r="W5220">
        <v>1.611</v>
      </c>
      <c r="X5220">
        <v>2.6030000000000002</v>
      </c>
      <c r="Y5220" s="8">
        <v>41962</v>
      </c>
    </row>
    <row r="5221" spans="1:25" x14ac:dyDescent="0.25">
      <c r="A5221">
        <v>-111.97591949</v>
      </c>
      <c r="B5221">
        <v>33.079185789999997</v>
      </c>
      <c r="C5221">
        <v>13</v>
      </c>
      <c r="D5221" t="s">
        <v>371</v>
      </c>
      <c r="E5221" t="s">
        <v>370</v>
      </c>
      <c r="F5221">
        <v>5220</v>
      </c>
      <c r="G5221">
        <v>357</v>
      </c>
      <c r="H5221">
        <v>13.33</v>
      </c>
      <c r="I5221">
        <v>2.5590000000000002</v>
      </c>
      <c r="J5221">
        <v>1</v>
      </c>
      <c r="K5221">
        <v>1166.5</v>
      </c>
      <c r="L5221" t="s">
        <v>369</v>
      </c>
      <c r="M5221" t="s">
        <v>368</v>
      </c>
      <c r="N5221" s="8">
        <v>41962</v>
      </c>
      <c r="O5221">
        <v>0</v>
      </c>
      <c r="P5221">
        <v>0</v>
      </c>
      <c r="Q5221">
        <v>12309</v>
      </c>
      <c r="R5221">
        <v>1440.4</v>
      </c>
      <c r="S5221">
        <v>3.0009999999999999</v>
      </c>
      <c r="T5221">
        <v>33</v>
      </c>
      <c r="U5221">
        <v>4365</v>
      </c>
      <c r="V5221">
        <v>4</v>
      </c>
      <c r="W5221">
        <v>1.7450000000000001</v>
      </c>
      <c r="X5221">
        <v>2.82</v>
      </c>
      <c r="Y5221" s="8">
        <v>41962</v>
      </c>
    </row>
    <row r="5222" spans="1:25" x14ac:dyDescent="0.25">
      <c r="A5222">
        <v>-111.97592102999999</v>
      </c>
      <c r="B5222">
        <v>33.079192820000003</v>
      </c>
      <c r="C5222">
        <v>13</v>
      </c>
      <c r="D5222" t="s">
        <v>371</v>
      </c>
      <c r="E5222" t="s">
        <v>370</v>
      </c>
      <c r="F5222">
        <v>5221</v>
      </c>
      <c r="G5222">
        <v>6</v>
      </c>
      <c r="H5222">
        <v>13.33</v>
      </c>
      <c r="I5222">
        <v>2.5920000000000001</v>
      </c>
      <c r="J5222">
        <v>1</v>
      </c>
      <c r="K5222">
        <v>1166.4000000000001</v>
      </c>
      <c r="L5222" t="s">
        <v>369</v>
      </c>
      <c r="M5222" t="s">
        <v>368</v>
      </c>
      <c r="N5222" s="8">
        <v>41962</v>
      </c>
      <c r="O5222">
        <v>0</v>
      </c>
      <c r="P5222">
        <v>0</v>
      </c>
      <c r="Q5222">
        <v>11019</v>
      </c>
      <c r="R5222">
        <v>1273.2</v>
      </c>
      <c r="S5222">
        <v>2.6520000000000001</v>
      </c>
      <c r="T5222">
        <v>33</v>
      </c>
      <c r="U5222">
        <v>3858.1</v>
      </c>
      <c r="V5222">
        <v>4</v>
      </c>
      <c r="W5222">
        <v>1.7669999999999999</v>
      </c>
      <c r="X5222">
        <v>2.8559999999999999</v>
      </c>
      <c r="Y5222" s="8">
        <v>41962</v>
      </c>
    </row>
    <row r="5223" spans="1:25" x14ac:dyDescent="0.25">
      <c r="A5223">
        <v>-111.97591814</v>
      </c>
      <c r="B5223">
        <v>33.079198810000001</v>
      </c>
      <c r="C5223">
        <v>13</v>
      </c>
      <c r="D5223" t="s">
        <v>371</v>
      </c>
      <c r="E5223" t="s">
        <v>370</v>
      </c>
      <c r="F5223">
        <v>5222</v>
      </c>
      <c r="G5223">
        <v>355</v>
      </c>
      <c r="H5223">
        <v>13.33</v>
      </c>
      <c r="I5223">
        <v>2.4609999999999999</v>
      </c>
      <c r="J5223">
        <v>1</v>
      </c>
      <c r="K5223">
        <v>1166.5999999999999</v>
      </c>
      <c r="L5223" t="s">
        <v>369</v>
      </c>
      <c r="M5223" t="s">
        <v>368</v>
      </c>
      <c r="N5223" s="8">
        <v>41962</v>
      </c>
      <c r="O5223">
        <v>0</v>
      </c>
      <c r="P5223">
        <v>0</v>
      </c>
      <c r="Q5223">
        <v>10534</v>
      </c>
      <c r="R5223">
        <v>1282</v>
      </c>
      <c r="S5223">
        <v>2.6709999999999998</v>
      </c>
      <c r="T5223">
        <v>33</v>
      </c>
      <c r="U5223">
        <v>3885</v>
      </c>
      <c r="V5223">
        <v>4</v>
      </c>
      <c r="W5223">
        <v>1.6779999999999999</v>
      </c>
      <c r="X5223">
        <v>2.7109999999999999</v>
      </c>
      <c r="Y5223" s="8">
        <v>41962</v>
      </c>
    </row>
    <row r="5224" spans="1:25" x14ac:dyDescent="0.25">
      <c r="A5224">
        <v>-111.97592016999999</v>
      </c>
      <c r="B5224">
        <v>33.079205780000002</v>
      </c>
      <c r="C5224">
        <v>13</v>
      </c>
      <c r="D5224" t="s">
        <v>371</v>
      </c>
      <c r="E5224" t="s">
        <v>370</v>
      </c>
      <c r="F5224">
        <v>5223</v>
      </c>
      <c r="G5224">
        <v>1</v>
      </c>
      <c r="H5224">
        <v>13.33</v>
      </c>
      <c r="I5224">
        <v>2.4279999999999999</v>
      </c>
      <c r="J5224">
        <v>1</v>
      </c>
      <c r="K5224">
        <v>1166.5</v>
      </c>
      <c r="L5224" t="s">
        <v>369</v>
      </c>
      <c r="M5224" t="s">
        <v>368</v>
      </c>
      <c r="N5224" s="8">
        <v>41962</v>
      </c>
      <c r="O5224">
        <v>0</v>
      </c>
      <c r="P5224">
        <v>0</v>
      </c>
      <c r="Q5224">
        <v>11355</v>
      </c>
      <c r="R5224">
        <v>1400.6</v>
      </c>
      <c r="S5224">
        <v>2.9180000000000001</v>
      </c>
      <c r="T5224">
        <v>33</v>
      </c>
      <c r="U5224">
        <v>4244.3</v>
      </c>
      <c r="V5224">
        <v>4</v>
      </c>
      <c r="W5224">
        <v>1.655</v>
      </c>
      <c r="X5224">
        <v>2.6749999999999998</v>
      </c>
      <c r="Y5224" s="8">
        <v>41962</v>
      </c>
    </row>
    <row r="5225" spans="1:25" x14ac:dyDescent="0.25">
      <c r="A5225">
        <v>-111.97591986</v>
      </c>
      <c r="B5225">
        <v>33.079212810000001</v>
      </c>
      <c r="C5225">
        <v>13</v>
      </c>
      <c r="D5225" t="s">
        <v>371</v>
      </c>
      <c r="E5225" t="s">
        <v>370</v>
      </c>
      <c r="F5225">
        <v>5224</v>
      </c>
      <c r="G5225">
        <v>5</v>
      </c>
      <c r="H5225">
        <v>13.33</v>
      </c>
      <c r="I5225">
        <v>2.4609999999999999</v>
      </c>
      <c r="J5225">
        <v>1</v>
      </c>
      <c r="K5225">
        <v>1166.5</v>
      </c>
      <c r="L5225" t="s">
        <v>369</v>
      </c>
      <c r="M5225" t="s">
        <v>368</v>
      </c>
      <c r="N5225" s="8">
        <v>41962</v>
      </c>
      <c r="O5225">
        <v>0</v>
      </c>
      <c r="P5225">
        <v>0</v>
      </c>
      <c r="Q5225">
        <v>14326</v>
      </c>
      <c r="R5225">
        <v>1743.5</v>
      </c>
      <c r="S5225">
        <v>3.6320000000000001</v>
      </c>
      <c r="T5225">
        <v>33</v>
      </c>
      <c r="U5225">
        <v>5283.5</v>
      </c>
      <c r="V5225">
        <v>4</v>
      </c>
      <c r="W5225">
        <v>1.6779999999999999</v>
      </c>
      <c r="X5225">
        <v>2.7109999999999999</v>
      </c>
      <c r="Y5225" s="8">
        <v>41962</v>
      </c>
    </row>
    <row r="5226" spans="1:25" x14ac:dyDescent="0.25">
      <c r="A5226">
        <v>-111.97591883</v>
      </c>
      <c r="B5226">
        <v>33.079218779999998</v>
      </c>
      <c r="C5226">
        <v>13</v>
      </c>
      <c r="D5226" t="s">
        <v>371</v>
      </c>
      <c r="E5226" t="s">
        <v>370</v>
      </c>
      <c r="F5226">
        <v>5225</v>
      </c>
      <c r="G5226">
        <v>359</v>
      </c>
      <c r="H5226">
        <v>13.33</v>
      </c>
      <c r="I5226">
        <v>2.3290000000000002</v>
      </c>
      <c r="J5226">
        <v>1</v>
      </c>
      <c r="K5226">
        <v>1166.5</v>
      </c>
      <c r="L5226" t="s">
        <v>369</v>
      </c>
      <c r="M5226" t="s">
        <v>368</v>
      </c>
      <c r="N5226" s="8">
        <v>41962</v>
      </c>
      <c r="O5226">
        <v>0</v>
      </c>
      <c r="P5226">
        <v>0</v>
      </c>
      <c r="Q5226">
        <v>11839</v>
      </c>
      <c r="R5226">
        <v>1522.1</v>
      </c>
      <c r="S5226">
        <v>3.1709999999999998</v>
      </c>
      <c r="T5226">
        <v>33</v>
      </c>
      <c r="U5226">
        <v>4612.5</v>
      </c>
      <c r="V5226">
        <v>4</v>
      </c>
      <c r="W5226">
        <v>1.5880000000000001</v>
      </c>
      <c r="X5226">
        <v>2.5670000000000002</v>
      </c>
      <c r="Y5226" s="8">
        <v>41962</v>
      </c>
    </row>
    <row r="5227" spans="1:25" x14ac:dyDescent="0.25">
      <c r="A5227">
        <v>-111.97591968</v>
      </c>
      <c r="B5227">
        <v>33.079225790000002</v>
      </c>
      <c r="C5227">
        <v>13</v>
      </c>
      <c r="D5227" t="s">
        <v>371</v>
      </c>
      <c r="E5227" t="s">
        <v>370</v>
      </c>
      <c r="F5227">
        <v>5226</v>
      </c>
      <c r="G5227">
        <v>4</v>
      </c>
      <c r="H5227">
        <v>13.33</v>
      </c>
      <c r="I5227">
        <v>2.4279999999999999</v>
      </c>
      <c r="J5227">
        <v>1</v>
      </c>
      <c r="K5227">
        <v>1166.5</v>
      </c>
      <c r="L5227" t="s">
        <v>369</v>
      </c>
      <c r="M5227" t="s">
        <v>368</v>
      </c>
      <c r="N5227" s="8">
        <v>41962</v>
      </c>
      <c r="O5227">
        <v>0</v>
      </c>
      <c r="P5227">
        <v>0</v>
      </c>
      <c r="Q5227">
        <v>12322</v>
      </c>
      <c r="R5227">
        <v>1520</v>
      </c>
      <c r="S5227">
        <v>3.1669999999999998</v>
      </c>
      <c r="T5227">
        <v>33</v>
      </c>
      <c r="U5227">
        <v>4605.8999999999996</v>
      </c>
      <c r="V5227">
        <v>4</v>
      </c>
      <c r="W5227">
        <v>1.655</v>
      </c>
      <c r="X5227">
        <v>2.6749999999999998</v>
      </c>
      <c r="Y5227" s="8">
        <v>41962</v>
      </c>
    </row>
    <row r="5228" spans="1:25" x14ac:dyDescent="0.25">
      <c r="A5228">
        <v>-111.97591883</v>
      </c>
      <c r="B5228">
        <v>33.079232779999998</v>
      </c>
      <c r="C5228">
        <v>13</v>
      </c>
      <c r="D5228" t="s">
        <v>371</v>
      </c>
      <c r="E5228" t="s">
        <v>370</v>
      </c>
      <c r="F5228">
        <v>5227</v>
      </c>
      <c r="G5228">
        <v>359</v>
      </c>
      <c r="H5228">
        <v>13.33</v>
      </c>
      <c r="I5228">
        <v>2.4929999999999999</v>
      </c>
      <c r="J5228">
        <v>1</v>
      </c>
      <c r="K5228">
        <v>1166.5</v>
      </c>
      <c r="L5228" t="s">
        <v>369</v>
      </c>
      <c r="M5228" t="s">
        <v>368</v>
      </c>
      <c r="N5228" s="8">
        <v>41962</v>
      </c>
      <c r="O5228">
        <v>0</v>
      </c>
      <c r="P5228">
        <v>0</v>
      </c>
      <c r="Q5228">
        <v>12972</v>
      </c>
      <c r="R5228">
        <v>1558</v>
      </c>
      <c r="S5228">
        <v>3.246</v>
      </c>
      <c r="T5228">
        <v>33</v>
      </c>
      <c r="U5228">
        <v>4721.1000000000004</v>
      </c>
      <c r="V5228">
        <v>4</v>
      </c>
      <c r="W5228">
        <v>1.7</v>
      </c>
      <c r="X5228">
        <v>2.7480000000000002</v>
      </c>
      <c r="Y5228" s="8">
        <v>41962</v>
      </c>
    </row>
    <row r="5229" spans="1:25" x14ac:dyDescent="0.25">
      <c r="A5229">
        <v>-111.97591934</v>
      </c>
      <c r="B5229">
        <v>33.079238779999997</v>
      </c>
      <c r="C5229">
        <v>13</v>
      </c>
      <c r="D5229" t="s">
        <v>371</v>
      </c>
      <c r="E5229" t="s">
        <v>370</v>
      </c>
      <c r="F5229">
        <v>5228</v>
      </c>
      <c r="G5229">
        <v>2</v>
      </c>
      <c r="H5229">
        <v>13.33</v>
      </c>
      <c r="I5229">
        <v>2.4279999999999999</v>
      </c>
      <c r="J5229">
        <v>1</v>
      </c>
      <c r="K5229">
        <v>1166.5</v>
      </c>
      <c r="L5229" t="s">
        <v>369</v>
      </c>
      <c r="M5229" t="s">
        <v>368</v>
      </c>
      <c r="N5229" s="8">
        <v>41962</v>
      </c>
      <c r="O5229">
        <v>0</v>
      </c>
      <c r="P5229">
        <v>0</v>
      </c>
      <c r="Q5229">
        <v>13148</v>
      </c>
      <c r="R5229">
        <v>1621.8</v>
      </c>
      <c r="S5229">
        <v>3.379</v>
      </c>
      <c r="T5229">
        <v>33</v>
      </c>
      <c r="U5229">
        <v>4914.6000000000004</v>
      </c>
      <c r="V5229">
        <v>4</v>
      </c>
      <c r="W5229">
        <v>1.655</v>
      </c>
      <c r="X5229">
        <v>2.6749999999999998</v>
      </c>
      <c r="Y5229" s="8">
        <v>41962</v>
      </c>
    </row>
    <row r="5230" spans="1:25" x14ac:dyDescent="0.25">
      <c r="A5230">
        <v>-111.97591832000001</v>
      </c>
      <c r="B5230">
        <v>33.079245790000002</v>
      </c>
      <c r="C5230">
        <v>13</v>
      </c>
      <c r="D5230" t="s">
        <v>371</v>
      </c>
      <c r="E5230" t="s">
        <v>370</v>
      </c>
      <c r="F5230">
        <v>5229</v>
      </c>
      <c r="G5230">
        <v>356</v>
      </c>
      <c r="H5230">
        <v>13.33</v>
      </c>
      <c r="I5230">
        <v>2.3620000000000001</v>
      </c>
      <c r="J5230">
        <v>1</v>
      </c>
      <c r="K5230">
        <v>1166.3</v>
      </c>
      <c r="L5230" t="s">
        <v>369</v>
      </c>
      <c r="M5230" t="s">
        <v>368</v>
      </c>
      <c r="N5230" s="8">
        <v>41962</v>
      </c>
      <c r="O5230">
        <v>0</v>
      </c>
      <c r="P5230">
        <v>0</v>
      </c>
      <c r="Q5230">
        <v>13367</v>
      </c>
      <c r="R5230">
        <v>1694.7</v>
      </c>
      <c r="S5230">
        <v>3.5310000000000001</v>
      </c>
      <c r="T5230">
        <v>33</v>
      </c>
      <c r="U5230">
        <v>5135.3999999999996</v>
      </c>
      <c r="V5230">
        <v>4</v>
      </c>
      <c r="W5230">
        <v>1.611</v>
      </c>
      <c r="X5230">
        <v>2.6030000000000002</v>
      </c>
      <c r="Y5230" s="8">
        <v>41962</v>
      </c>
    </row>
    <row r="5231" spans="1:25" x14ac:dyDescent="0.25">
      <c r="A5231">
        <v>-111.97591934</v>
      </c>
      <c r="B5231">
        <v>33.07925178</v>
      </c>
      <c r="C5231">
        <v>13</v>
      </c>
      <c r="D5231" t="s">
        <v>371</v>
      </c>
      <c r="E5231" t="s">
        <v>370</v>
      </c>
      <c r="F5231">
        <v>5230</v>
      </c>
      <c r="G5231">
        <v>2</v>
      </c>
      <c r="H5231">
        <v>13.33</v>
      </c>
      <c r="I5231">
        <v>2.3620000000000001</v>
      </c>
      <c r="J5231">
        <v>1</v>
      </c>
      <c r="K5231">
        <v>1166.4000000000001</v>
      </c>
      <c r="L5231" t="s">
        <v>369</v>
      </c>
      <c r="M5231" t="s">
        <v>368</v>
      </c>
      <c r="N5231" s="8">
        <v>41962</v>
      </c>
      <c r="O5231">
        <v>0</v>
      </c>
      <c r="P5231">
        <v>0</v>
      </c>
      <c r="Q5231">
        <v>12876</v>
      </c>
      <c r="R5231">
        <v>1632.3</v>
      </c>
      <c r="S5231">
        <v>3.4009999999999998</v>
      </c>
      <c r="T5231">
        <v>33</v>
      </c>
      <c r="U5231">
        <v>4946.5</v>
      </c>
      <c r="V5231">
        <v>4</v>
      </c>
      <c r="W5231">
        <v>1.611</v>
      </c>
      <c r="X5231">
        <v>2.6030000000000002</v>
      </c>
      <c r="Y5231" s="8">
        <v>41962</v>
      </c>
    </row>
    <row r="5232" spans="1:25" x14ac:dyDescent="0.25">
      <c r="A5232">
        <v>-111.97591917</v>
      </c>
      <c r="B5232">
        <v>33.079258780000004</v>
      </c>
      <c r="C5232">
        <v>13</v>
      </c>
      <c r="D5232" t="s">
        <v>371</v>
      </c>
      <c r="E5232" t="s">
        <v>370</v>
      </c>
      <c r="F5232">
        <v>5231</v>
      </c>
      <c r="G5232">
        <v>1</v>
      </c>
      <c r="H5232">
        <v>13.33</v>
      </c>
      <c r="I5232">
        <v>2.4279999999999999</v>
      </c>
      <c r="J5232">
        <v>1</v>
      </c>
      <c r="K5232">
        <v>1166.3</v>
      </c>
      <c r="L5232" t="s">
        <v>369</v>
      </c>
      <c r="M5232" t="s">
        <v>368</v>
      </c>
      <c r="N5232" s="8">
        <v>41962</v>
      </c>
      <c r="O5232">
        <v>0</v>
      </c>
      <c r="P5232">
        <v>0</v>
      </c>
      <c r="Q5232">
        <v>14390</v>
      </c>
      <c r="R5232">
        <v>1775.1</v>
      </c>
      <c r="S5232">
        <v>3.698</v>
      </c>
      <c r="T5232">
        <v>33</v>
      </c>
      <c r="U5232">
        <v>5379</v>
      </c>
      <c r="V5232">
        <v>4</v>
      </c>
      <c r="W5232">
        <v>1.655</v>
      </c>
      <c r="X5232">
        <v>2.6749999999999998</v>
      </c>
      <c r="Y5232" s="8">
        <v>41962</v>
      </c>
    </row>
    <row r="5233" spans="1:25" x14ac:dyDescent="0.25">
      <c r="A5233">
        <v>-111.97591917</v>
      </c>
      <c r="B5233">
        <v>33.07926578</v>
      </c>
      <c r="C5233">
        <v>13</v>
      </c>
      <c r="D5233" t="s">
        <v>371</v>
      </c>
      <c r="E5233" t="s">
        <v>370</v>
      </c>
      <c r="F5233">
        <v>5232</v>
      </c>
      <c r="G5233">
        <v>1</v>
      </c>
      <c r="H5233">
        <v>13.33</v>
      </c>
      <c r="I5233">
        <v>2.395</v>
      </c>
      <c r="J5233">
        <v>1</v>
      </c>
      <c r="K5233">
        <v>1166.4000000000001</v>
      </c>
      <c r="L5233" t="s">
        <v>369</v>
      </c>
      <c r="M5233" t="s">
        <v>368</v>
      </c>
      <c r="N5233" s="8">
        <v>41962</v>
      </c>
      <c r="O5233">
        <v>0</v>
      </c>
      <c r="P5233">
        <v>0</v>
      </c>
      <c r="Q5233">
        <v>13697</v>
      </c>
      <c r="R5233">
        <v>1712.7</v>
      </c>
      <c r="S5233">
        <v>3.5680000000000001</v>
      </c>
      <c r="T5233">
        <v>33</v>
      </c>
      <c r="U5233">
        <v>5189.8999999999996</v>
      </c>
      <c r="V5233">
        <v>4</v>
      </c>
      <c r="W5233">
        <v>1.633</v>
      </c>
      <c r="X5233">
        <v>2.6389999999999998</v>
      </c>
      <c r="Y5233" s="8">
        <v>41962</v>
      </c>
    </row>
    <row r="5234" spans="1:25" x14ac:dyDescent="0.25">
      <c r="A5234">
        <v>-111.97591866</v>
      </c>
      <c r="B5234">
        <v>33.079271779999999</v>
      </c>
      <c r="C5234">
        <v>13</v>
      </c>
      <c r="D5234" t="s">
        <v>371</v>
      </c>
      <c r="E5234" t="s">
        <v>370</v>
      </c>
      <c r="F5234">
        <v>5233</v>
      </c>
      <c r="G5234">
        <v>358</v>
      </c>
      <c r="H5234">
        <v>13.33</v>
      </c>
      <c r="I5234">
        <v>2.395</v>
      </c>
      <c r="J5234">
        <v>1</v>
      </c>
      <c r="K5234">
        <v>1166.3</v>
      </c>
      <c r="L5234" t="s">
        <v>369</v>
      </c>
      <c r="M5234" t="s">
        <v>368</v>
      </c>
      <c r="N5234" s="8">
        <v>41962</v>
      </c>
      <c r="O5234">
        <v>0</v>
      </c>
      <c r="P5234">
        <v>0</v>
      </c>
      <c r="Q5234">
        <v>11129</v>
      </c>
      <c r="R5234">
        <v>1391.6</v>
      </c>
      <c r="S5234">
        <v>2.899</v>
      </c>
      <c r="T5234">
        <v>33</v>
      </c>
      <c r="U5234">
        <v>4216.8999999999996</v>
      </c>
      <c r="V5234">
        <v>4</v>
      </c>
      <c r="W5234">
        <v>1.633</v>
      </c>
      <c r="X5234">
        <v>2.6389999999999998</v>
      </c>
      <c r="Y5234" s="8">
        <v>41962</v>
      </c>
    </row>
    <row r="5235" spans="1:25" x14ac:dyDescent="0.25">
      <c r="A5235">
        <v>-111.97591932</v>
      </c>
      <c r="B5235">
        <v>33.079278789999996</v>
      </c>
      <c r="C5235">
        <v>13</v>
      </c>
      <c r="D5235" t="s">
        <v>371</v>
      </c>
      <c r="E5235" t="s">
        <v>370</v>
      </c>
      <c r="F5235">
        <v>5234</v>
      </c>
      <c r="G5235">
        <v>356</v>
      </c>
      <c r="H5235">
        <v>13.33</v>
      </c>
      <c r="I5235">
        <v>2.4929999999999999</v>
      </c>
      <c r="J5235">
        <v>1</v>
      </c>
      <c r="K5235">
        <v>1166.4000000000001</v>
      </c>
      <c r="L5235" t="s">
        <v>369</v>
      </c>
      <c r="M5235" t="s">
        <v>368</v>
      </c>
      <c r="N5235" s="8">
        <v>41962</v>
      </c>
      <c r="O5235">
        <v>0</v>
      </c>
      <c r="P5235">
        <v>0</v>
      </c>
      <c r="Q5235">
        <v>14043</v>
      </c>
      <c r="R5235">
        <v>1686.6</v>
      </c>
      <c r="S5235">
        <v>3.5139999999999998</v>
      </c>
      <c r="T5235">
        <v>33</v>
      </c>
      <c r="U5235">
        <v>5110.8999999999996</v>
      </c>
      <c r="V5235">
        <v>4</v>
      </c>
      <c r="W5235">
        <v>1.7</v>
      </c>
      <c r="X5235">
        <v>2.7480000000000002</v>
      </c>
      <c r="Y5235" s="8">
        <v>41962</v>
      </c>
    </row>
    <row r="5236" spans="1:25" x14ac:dyDescent="0.25">
      <c r="A5236">
        <v>-111.97591917</v>
      </c>
      <c r="B5236">
        <v>33.079284780000002</v>
      </c>
      <c r="C5236">
        <v>13</v>
      </c>
      <c r="D5236" t="s">
        <v>371</v>
      </c>
      <c r="E5236" t="s">
        <v>370</v>
      </c>
      <c r="F5236">
        <v>5235</v>
      </c>
      <c r="G5236">
        <v>1</v>
      </c>
      <c r="H5236">
        <v>13.33</v>
      </c>
      <c r="I5236">
        <v>2.3290000000000002</v>
      </c>
      <c r="J5236">
        <v>1</v>
      </c>
      <c r="K5236">
        <v>1166.3</v>
      </c>
      <c r="L5236" t="s">
        <v>369</v>
      </c>
      <c r="M5236" t="s">
        <v>368</v>
      </c>
      <c r="N5236" s="8">
        <v>41962</v>
      </c>
      <c r="O5236">
        <v>0</v>
      </c>
      <c r="P5236">
        <v>0</v>
      </c>
      <c r="Q5236">
        <v>14366</v>
      </c>
      <c r="R5236">
        <v>1846.9</v>
      </c>
      <c r="S5236">
        <v>3.8479999999999999</v>
      </c>
      <c r="T5236">
        <v>33</v>
      </c>
      <c r="U5236">
        <v>5596.7</v>
      </c>
      <c r="V5236">
        <v>4</v>
      </c>
      <c r="W5236">
        <v>1.5880000000000001</v>
      </c>
      <c r="X5236">
        <v>2.5670000000000002</v>
      </c>
      <c r="Y5236" s="8">
        <v>41962</v>
      </c>
    </row>
    <row r="5237" spans="1:25" x14ac:dyDescent="0.25">
      <c r="A5237">
        <v>-111.97591883</v>
      </c>
      <c r="B5237">
        <v>33.079291779999998</v>
      </c>
      <c r="C5237">
        <v>13</v>
      </c>
      <c r="D5237" t="s">
        <v>371</v>
      </c>
      <c r="E5237" t="s">
        <v>370</v>
      </c>
      <c r="F5237">
        <v>5236</v>
      </c>
      <c r="G5237">
        <v>359</v>
      </c>
      <c r="H5237">
        <v>13.33</v>
      </c>
      <c r="I5237">
        <v>2.4609999999999999</v>
      </c>
      <c r="J5237">
        <v>1</v>
      </c>
      <c r="K5237">
        <v>1166.3</v>
      </c>
      <c r="L5237" t="s">
        <v>369</v>
      </c>
      <c r="M5237" t="s">
        <v>368</v>
      </c>
      <c r="N5237" s="8">
        <v>41962</v>
      </c>
      <c r="O5237">
        <v>0</v>
      </c>
      <c r="P5237">
        <v>0</v>
      </c>
      <c r="Q5237">
        <v>14293</v>
      </c>
      <c r="R5237">
        <v>1739.5</v>
      </c>
      <c r="S5237">
        <v>3.6240000000000001</v>
      </c>
      <c r="T5237">
        <v>33</v>
      </c>
      <c r="U5237">
        <v>5271.3</v>
      </c>
      <c r="V5237">
        <v>4</v>
      </c>
      <c r="W5237">
        <v>1.6779999999999999</v>
      </c>
      <c r="X5237">
        <v>2.7109999999999999</v>
      </c>
      <c r="Y5237" s="8">
        <v>41962</v>
      </c>
    </row>
    <row r="5238" spans="1:25" x14ac:dyDescent="0.25">
      <c r="A5238">
        <v>-111.97591934</v>
      </c>
      <c r="B5238">
        <v>33.079298780000002</v>
      </c>
      <c r="C5238">
        <v>13</v>
      </c>
      <c r="D5238" t="s">
        <v>371</v>
      </c>
      <c r="E5238" t="s">
        <v>370</v>
      </c>
      <c r="F5238">
        <v>5237</v>
      </c>
      <c r="G5238">
        <v>2</v>
      </c>
      <c r="H5238">
        <v>13.33</v>
      </c>
      <c r="I5238">
        <v>2.395</v>
      </c>
      <c r="J5238">
        <v>1</v>
      </c>
      <c r="K5238">
        <v>1166.3</v>
      </c>
      <c r="L5238" t="s">
        <v>369</v>
      </c>
      <c r="M5238" t="s">
        <v>368</v>
      </c>
      <c r="N5238" s="8">
        <v>41962</v>
      </c>
      <c r="O5238">
        <v>0</v>
      </c>
      <c r="P5238">
        <v>0</v>
      </c>
      <c r="Q5238">
        <v>13457</v>
      </c>
      <c r="R5238">
        <v>1682.7</v>
      </c>
      <c r="S5238">
        <v>3.5059999999999998</v>
      </c>
      <c r="T5238">
        <v>33</v>
      </c>
      <c r="U5238">
        <v>5099.2</v>
      </c>
      <c r="V5238">
        <v>4</v>
      </c>
      <c r="W5238">
        <v>1.633</v>
      </c>
      <c r="X5238">
        <v>2.6389999999999998</v>
      </c>
      <c r="Y5238" s="8">
        <v>41962</v>
      </c>
    </row>
    <row r="5239" spans="1:25" x14ac:dyDescent="0.25">
      <c r="A5239">
        <v>-111.97591934</v>
      </c>
      <c r="B5239">
        <v>33.079304780000001</v>
      </c>
      <c r="C5239">
        <v>13</v>
      </c>
      <c r="D5239" t="s">
        <v>371</v>
      </c>
      <c r="E5239" t="s">
        <v>370</v>
      </c>
      <c r="F5239">
        <v>5238</v>
      </c>
      <c r="G5239">
        <v>2</v>
      </c>
      <c r="H5239">
        <v>13.33</v>
      </c>
      <c r="I5239">
        <v>2.4609999999999999</v>
      </c>
      <c r="J5239">
        <v>1</v>
      </c>
      <c r="K5239">
        <v>1166.3</v>
      </c>
      <c r="L5239" t="s">
        <v>369</v>
      </c>
      <c r="M5239" t="s">
        <v>368</v>
      </c>
      <c r="N5239" s="8">
        <v>41962</v>
      </c>
      <c r="O5239">
        <v>0</v>
      </c>
      <c r="P5239">
        <v>0</v>
      </c>
      <c r="Q5239">
        <v>12555</v>
      </c>
      <c r="R5239">
        <v>1528.1</v>
      </c>
      <c r="S5239">
        <v>3.1829999999999998</v>
      </c>
      <c r="T5239">
        <v>33</v>
      </c>
      <c r="U5239">
        <v>4630.5</v>
      </c>
      <c r="V5239">
        <v>4</v>
      </c>
      <c r="W5239">
        <v>1.6779999999999999</v>
      </c>
      <c r="X5239">
        <v>2.7109999999999999</v>
      </c>
      <c r="Y5239" s="8">
        <v>41962</v>
      </c>
    </row>
    <row r="5240" spans="1:25" x14ac:dyDescent="0.25">
      <c r="A5240">
        <v>-111.97591934</v>
      </c>
      <c r="B5240">
        <v>33.079311779999998</v>
      </c>
      <c r="C5240">
        <v>13</v>
      </c>
      <c r="D5240" t="s">
        <v>371</v>
      </c>
      <c r="E5240" t="s">
        <v>370</v>
      </c>
      <c r="F5240">
        <v>5239</v>
      </c>
      <c r="G5240">
        <v>2</v>
      </c>
      <c r="H5240">
        <v>13.33</v>
      </c>
      <c r="I5240">
        <v>2.3290000000000002</v>
      </c>
      <c r="J5240">
        <v>1</v>
      </c>
      <c r="K5240">
        <v>1166.3</v>
      </c>
      <c r="L5240" t="s">
        <v>369</v>
      </c>
      <c r="M5240" t="s">
        <v>368</v>
      </c>
      <c r="N5240" s="8">
        <v>41962</v>
      </c>
      <c r="O5240">
        <v>0</v>
      </c>
      <c r="P5240">
        <v>0</v>
      </c>
      <c r="Q5240">
        <v>13162</v>
      </c>
      <c r="R5240">
        <v>1692.1</v>
      </c>
      <c r="S5240">
        <v>3.5249999999999999</v>
      </c>
      <c r="T5240">
        <v>33</v>
      </c>
      <c r="U5240">
        <v>5127.6000000000004</v>
      </c>
      <c r="V5240">
        <v>4</v>
      </c>
      <c r="W5240">
        <v>1.5880000000000001</v>
      </c>
      <c r="X5240">
        <v>2.5670000000000002</v>
      </c>
      <c r="Y5240" s="8">
        <v>41962</v>
      </c>
    </row>
    <row r="5241" spans="1:25" x14ac:dyDescent="0.25">
      <c r="A5241">
        <v>-111.97591849</v>
      </c>
      <c r="B5241">
        <v>33.079318790000002</v>
      </c>
      <c r="C5241">
        <v>13</v>
      </c>
      <c r="D5241" t="s">
        <v>371</v>
      </c>
      <c r="E5241" t="s">
        <v>370</v>
      </c>
      <c r="F5241">
        <v>5240</v>
      </c>
      <c r="G5241">
        <v>357</v>
      </c>
      <c r="H5241">
        <v>13.33</v>
      </c>
      <c r="I5241">
        <v>2.2309999999999999</v>
      </c>
      <c r="J5241">
        <v>1</v>
      </c>
      <c r="K5241">
        <v>1166.2</v>
      </c>
      <c r="L5241" t="s">
        <v>369</v>
      </c>
      <c r="M5241" t="s">
        <v>368</v>
      </c>
      <c r="N5241" s="8">
        <v>41962</v>
      </c>
      <c r="O5241">
        <v>0</v>
      </c>
      <c r="P5241">
        <v>0</v>
      </c>
      <c r="Q5241">
        <v>11997</v>
      </c>
      <c r="R5241">
        <v>1610.4</v>
      </c>
      <c r="S5241">
        <v>3.355</v>
      </c>
      <c r="T5241">
        <v>33</v>
      </c>
      <c r="U5241">
        <v>4880</v>
      </c>
      <c r="V5241">
        <v>4</v>
      </c>
      <c r="W5241">
        <v>1.5209999999999999</v>
      </c>
      <c r="X5241">
        <v>2.4580000000000002</v>
      </c>
      <c r="Y5241" s="8">
        <v>41962</v>
      </c>
    </row>
    <row r="5242" spans="1:25" x14ac:dyDescent="0.25">
      <c r="A5242">
        <v>-111.97591951</v>
      </c>
      <c r="B5242">
        <v>33.079324790000001</v>
      </c>
      <c r="C5242">
        <v>13</v>
      </c>
      <c r="D5242" t="s">
        <v>371</v>
      </c>
      <c r="E5242" t="s">
        <v>370</v>
      </c>
      <c r="F5242">
        <v>5241</v>
      </c>
      <c r="G5242">
        <v>3</v>
      </c>
      <c r="H5242">
        <v>13.33</v>
      </c>
      <c r="I5242">
        <v>2.4279999999999999</v>
      </c>
      <c r="J5242">
        <v>1</v>
      </c>
      <c r="K5242">
        <v>1166.3</v>
      </c>
      <c r="L5242" t="s">
        <v>369</v>
      </c>
      <c r="M5242" t="s">
        <v>368</v>
      </c>
      <c r="N5242" s="8">
        <v>41962</v>
      </c>
      <c r="O5242">
        <v>0</v>
      </c>
      <c r="P5242">
        <v>0</v>
      </c>
      <c r="Q5242">
        <v>13199</v>
      </c>
      <c r="R5242">
        <v>1628.1</v>
      </c>
      <c r="S5242">
        <v>3.3919999999999999</v>
      </c>
      <c r="T5242">
        <v>33</v>
      </c>
      <c r="U5242">
        <v>4933.7</v>
      </c>
      <c r="V5242">
        <v>4</v>
      </c>
      <c r="W5242">
        <v>1.655</v>
      </c>
      <c r="X5242">
        <v>2.6749999999999998</v>
      </c>
      <c r="Y5242" s="8">
        <v>41962</v>
      </c>
    </row>
    <row r="5243" spans="1:25" x14ac:dyDescent="0.25">
      <c r="A5243">
        <v>-111.975919</v>
      </c>
      <c r="B5243">
        <v>33.079331770000003</v>
      </c>
      <c r="C5243">
        <v>13</v>
      </c>
      <c r="D5243" t="s">
        <v>371</v>
      </c>
      <c r="E5243" t="s">
        <v>370</v>
      </c>
      <c r="F5243">
        <v>5242</v>
      </c>
      <c r="G5243">
        <v>0</v>
      </c>
      <c r="H5243">
        <v>13.33</v>
      </c>
      <c r="I5243">
        <v>2.395</v>
      </c>
      <c r="J5243">
        <v>1</v>
      </c>
      <c r="K5243">
        <v>1166.3</v>
      </c>
      <c r="L5243" t="s">
        <v>369</v>
      </c>
      <c r="M5243" t="s">
        <v>368</v>
      </c>
      <c r="N5243" s="8">
        <v>41962</v>
      </c>
      <c r="O5243">
        <v>0</v>
      </c>
      <c r="P5243">
        <v>0</v>
      </c>
      <c r="Q5243">
        <v>14265</v>
      </c>
      <c r="R5243">
        <v>1783.8</v>
      </c>
      <c r="S5243">
        <v>3.7160000000000002</v>
      </c>
      <c r="T5243">
        <v>33</v>
      </c>
      <c r="U5243">
        <v>5405.4</v>
      </c>
      <c r="V5243">
        <v>4</v>
      </c>
      <c r="W5243">
        <v>1.633</v>
      </c>
      <c r="X5243">
        <v>2.6389999999999998</v>
      </c>
      <c r="Y5243" s="8">
        <v>41962</v>
      </c>
    </row>
    <row r="5244" spans="1:25" x14ac:dyDescent="0.25">
      <c r="A5244">
        <v>-111.97591866</v>
      </c>
      <c r="B5244">
        <v>33.07933878</v>
      </c>
      <c r="C5244">
        <v>13</v>
      </c>
      <c r="D5244" t="s">
        <v>371</v>
      </c>
      <c r="E5244" t="s">
        <v>370</v>
      </c>
      <c r="F5244">
        <v>5243</v>
      </c>
      <c r="G5244">
        <v>358</v>
      </c>
      <c r="H5244">
        <v>13.33</v>
      </c>
      <c r="I5244">
        <v>2.3620000000000001</v>
      </c>
      <c r="J5244">
        <v>1</v>
      </c>
      <c r="K5244">
        <v>1166.3</v>
      </c>
      <c r="L5244" t="s">
        <v>369</v>
      </c>
      <c r="M5244" t="s">
        <v>368</v>
      </c>
      <c r="N5244" s="8">
        <v>41962</v>
      </c>
      <c r="O5244">
        <v>0</v>
      </c>
      <c r="P5244">
        <v>0</v>
      </c>
      <c r="Q5244">
        <v>14489</v>
      </c>
      <c r="R5244">
        <v>1836.9</v>
      </c>
      <c r="S5244">
        <v>3.827</v>
      </c>
      <c r="T5244">
        <v>33</v>
      </c>
      <c r="U5244">
        <v>5566.3</v>
      </c>
      <c r="V5244">
        <v>4</v>
      </c>
      <c r="W5244">
        <v>1.611</v>
      </c>
      <c r="X5244">
        <v>2.6030000000000002</v>
      </c>
      <c r="Y5244" s="8">
        <v>41962</v>
      </c>
    </row>
    <row r="5245" spans="1:25" x14ac:dyDescent="0.25">
      <c r="A5245">
        <v>-111.97591883</v>
      </c>
      <c r="B5245">
        <v>33.07934478</v>
      </c>
      <c r="C5245">
        <v>13</v>
      </c>
      <c r="D5245" t="s">
        <v>371</v>
      </c>
      <c r="E5245" t="s">
        <v>370</v>
      </c>
      <c r="F5245">
        <v>5244</v>
      </c>
      <c r="G5245">
        <v>359</v>
      </c>
      <c r="H5245">
        <v>13.33</v>
      </c>
      <c r="I5245">
        <v>2.3290000000000002</v>
      </c>
      <c r="J5245">
        <v>1</v>
      </c>
      <c r="K5245">
        <v>1166.3</v>
      </c>
      <c r="L5245" t="s">
        <v>369</v>
      </c>
      <c r="M5245" t="s">
        <v>368</v>
      </c>
      <c r="N5245" s="8">
        <v>41962</v>
      </c>
      <c r="O5245">
        <v>0</v>
      </c>
      <c r="P5245">
        <v>0</v>
      </c>
      <c r="Q5245">
        <v>12303</v>
      </c>
      <c r="R5245">
        <v>1581.7</v>
      </c>
      <c r="S5245">
        <v>3.2949999999999999</v>
      </c>
      <c r="T5245">
        <v>33</v>
      </c>
      <c r="U5245">
        <v>4793</v>
      </c>
      <c r="V5245">
        <v>4</v>
      </c>
      <c r="W5245">
        <v>1.5880000000000001</v>
      </c>
      <c r="X5245">
        <v>2.5670000000000002</v>
      </c>
      <c r="Y5245" s="8">
        <v>41962</v>
      </c>
    </row>
    <row r="5246" spans="1:25" x14ac:dyDescent="0.25">
      <c r="A5246">
        <v>-111.97591917</v>
      </c>
      <c r="B5246">
        <v>33.079351780000003</v>
      </c>
      <c r="C5246">
        <v>13</v>
      </c>
      <c r="D5246" t="s">
        <v>371</v>
      </c>
      <c r="E5246" t="s">
        <v>370</v>
      </c>
      <c r="F5246">
        <v>5245</v>
      </c>
      <c r="G5246">
        <v>1</v>
      </c>
      <c r="H5246">
        <v>13.33</v>
      </c>
      <c r="I5246">
        <v>2.4609999999999999</v>
      </c>
      <c r="J5246">
        <v>1</v>
      </c>
      <c r="K5246">
        <v>1166.3</v>
      </c>
      <c r="L5246" t="s">
        <v>369</v>
      </c>
      <c r="M5246" t="s">
        <v>368</v>
      </c>
      <c r="N5246" s="8">
        <v>41962</v>
      </c>
      <c r="O5246">
        <v>0</v>
      </c>
      <c r="P5246">
        <v>0</v>
      </c>
      <c r="Q5246">
        <v>12810</v>
      </c>
      <c r="R5246">
        <v>1559</v>
      </c>
      <c r="S5246">
        <v>3.2480000000000002</v>
      </c>
      <c r="T5246">
        <v>33</v>
      </c>
      <c r="U5246">
        <v>4724.3</v>
      </c>
      <c r="V5246">
        <v>4</v>
      </c>
      <c r="W5246">
        <v>1.6779999999999999</v>
      </c>
      <c r="X5246">
        <v>2.7109999999999999</v>
      </c>
      <c r="Y5246" s="8">
        <v>41962</v>
      </c>
    </row>
    <row r="5247" spans="1:25" x14ac:dyDescent="0.25">
      <c r="A5247">
        <v>-111.97591832000001</v>
      </c>
      <c r="B5247">
        <v>33.079357790000003</v>
      </c>
      <c r="C5247">
        <v>13</v>
      </c>
      <c r="D5247" t="s">
        <v>371</v>
      </c>
      <c r="E5247" t="s">
        <v>370</v>
      </c>
      <c r="F5247">
        <v>5246</v>
      </c>
      <c r="G5247">
        <v>356</v>
      </c>
      <c r="H5247">
        <v>13.33</v>
      </c>
      <c r="I5247">
        <v>2.4609999999999999</v>
      </c>
      <c r="J5247">
        <v>1</v>
      </c>
      <c r="K5247">
        <v>1166.4000000000001</v>
      </c>
      <c r="L5247" t="s">
        <v>369</v>
      </c>
      <c r="M5247" t="s">
        <v>368</v>
      </c>
      <c r="N5247" s="8">
        <v>41962</v>
      </c>
      <c r="O5247">
        <v>0</v>
      </c>
      <c r="P5247">
        <v>0</v>
      </c>
      <c r="Q5247">
        <v>16066</v>
      </c>
      <c r="R5247">
        <v>1955.3</v>
      </c>
      <c r="S5247">
        <v>4.0739999999999998</v>
      </c>
      <c r="T5247">
        <v>33</v>
      </c>
      <c r="U5247">
        <v>5925.2</v>
      </c>
      <c r="V5247">
        <v>4</v>
      </c>
      <c r="W5247">
        <v>1.6779999999999999</v>
      </c>
      <c r="X5247">
        <v>2.7109999999999999</v>
      </c>
      <c r="Y5247" s="8">
        <v>41962</v>
      </c>
    </row>
    <row r="5248" spans="1:25" x14ac:dyDescent="0.25">
      <c r="A5248">
        <v>-111.97592003</v>
      </c>
      <c r="B5248">
        <v>33.079364820000002</v>
      </c>
      <c r="C5248">
        <v>13</v>
      </c>
      <c r="D5248" t="s">
        <v>371</v>
      </c>
      <c r="E5248" t="s">
        <v>370</v>
      </c>
      <c r="F5248">
        <v>5247</v>
      </c>
      <c r="G5248">
        <v>6</v>
      </c>
      <c r="H5248">
        <v>13.33</v>
      </c>
      <c r="I5248">
        <v>2.5590000000000002</v>
      </c>
      <c r="J5248">
        <v>1</v>
      </c>
      <c r="K5248">
        <v>1166.4000000000001</v>
      </c>
      <c r="L5248" t="s">
        <v>369</v>
      </c>
      <c r="M5248" t="s">
        <v>368</v>
      </c>
      <c r="N5248" s="8">
        <v>41962</v>
      </c>
      <c r="O5248">
        <v>0</v>
      </c>
      <c r="P5248">
        <v>0</v>
      </c>
      <c r="Q5248">
        <v>16001</v>
      </c>
      <c r="R5248">
        <v>1872.5</v>
      </c>
      <c r="S5248">
        <v>3.9009999999999998</v>
      </c>
      <c r="T5248">
        <v>33</v>
      </c>
      <c r="U5248">
        <v>5674.2</v>
      </c>
      <c r="V5248">
        <v>4</v>
      </c>
      <c r="W5248">
        <v>1.7450000000000001</v>
      </c>
      <c r="X5248">
        <v>2.82</v>
      </c>
      <c r="Y5248" s="8">
        <v>41962</v>
      </c>
    </row>
    <row r="5249" spans="1:25" x14ac:dyDescent="0.25">
      <c r="A5249">
        <v>-111.97591866</v>
      </c>
      <c r="B5249">
        <v>33.079371780000002</v>
      </c>
      <c r="C5249">
        <v>13</v>
      </c>
      <c r="D5249" t="s">
        <v>371</v>
      </c>
      <c r="E5249" t="s">
        <v>370</v>
      </c>
      <c r="F5249">
        <v>5248</v>
      </c>
      <c r="G5249">
        <v>358</v>
      </c>
      <c r="H5249">
        <v>13.33</v>
      </c>
      <c r="I5249">
        <v>2.4279999999999999</v>
      </c>
      <c r="J5249">
        <v>1</v>
      </c>
      <c r="K5249">
        <v>1166.4000000000001</v>
      </c>
      <c r="L5249" t="s">
        <v>369</v>
      </c>
      <c r="M5249" t="s">
        <v>368</v>
      </c>
      <c r="N5249" s="8">
        <v>41962</v>
      </c>
      <c r="O5249">
        <v>0</v>
      </c>
      <c r="P5249">
        <v>0</v>
      </c>
      <c r="Q5249">
        <v>14561</v>
      </c>
      <c r="R5249">
        <v>1796.1</v>
      </c>
      <c r="S5249">
        <v>3.742</v>
      </c>
      <c r="T5249">
        <v>33</v>
      </c>
      <c r="U5249">
        <v>5442.8</v>
      </c>
      <c r="V5249">
        <v>4</v>
      </c>
      <c r="W5249">
        <v>1.655</v>
      </c>
      <c r="X5249">
        <v>2.6749999999999998</v>
      </c>
      <c r="Y5249" s="8">
        <v>41962</v>
      </c>
    </row>
    <row r="5250" spans="1:25" x14ac:dyDescent="0.25">
      <c r="A5250">
        <v>-111.97591866</v>
      </c>
      <c r="B5250">
        <v>33.079377780000002</v>
      </c>
      <c r="C5250">
        <v>13</v>
      </c>
      <c r="D5250" t="s">
        <v>371</v>
      </c>
      <c r="E5250" t="s">
        <v>370</v>
      </c>
      <c r="F5250">
        <v>5249</v>
      </c>
      <c r="G5250">
        <v>358</v>
      </c>
      <c r="H5250">
        <v>13.33</v>
      </c>
      <c r="I5250">
        <v>2.3290000000000002</v>
      </c>
      <c r="J5250">
        <v>1</v>
      </c>
      <c r="K5250">
        <v>1166.4000000000001</v>
      </c>
      <c r="L5250" t="s">
        <v>369</v>
      </c>
      <c r="M5250" t="s">
        <v>368</v>
      </c>
      <c r="N5250" s="8">
        <v>41962</v>
      </c>
      <c r="O5250">
        <v>0</v>
      </c>
      <c r="P5250">
        <v>0</v>
      </c>
      <c r="Q5250">
        <v>17075</v>
      </c>
      <c r="R5250">
        <v>2195.1999999999998</v>
      </c>
      <c r="S5250">
        <v>4.5730000000000004</v>
      </c>
      <c r="T5250">
        <v>33</v>
      </c>
      <c r="U5250">
        <v>6652.1</v>
      </c>
      <c r="V5250">
        <v>4</v>
      </c>
      <c r="W5250">
        <v>1.5880000000000001</v>
      </c>
      <c r="X5250">
        <v>2.5670000000000002</v>
      </c>
      <c r="Y5250" s="8">
        <v>41962</v>
      </c>
    </row>
    <row r="5251" spans="1:25" x14ac:dyDescent="0.25">
      <c r="A5251">
        <v>-111.97591917</v>
      </c>
      <c r="B5251">
        <v>33.079384779999998</v>
      </c>
      <c r="C5251">
        <v>13</v>
      </c>
      <c r="D5251" t="s">
        <v>371</v>
      </c>
      <c r="E5251" t="s">
        <v>370</v>
      </c>
      <c r="F5251">
        <v>5250</v>
      </c>
      <c r="G5251">
        <v>1</v>
      </c>
      <c r="H5251">
        <v>13.33</v>
      </c>
      <c r="I5251">
        <v>2.395</v>
      </c>
      <c r="J5251">
        <v>1</v>
      </c>
      <c r="K5251">
        <v>1166.4000000000001</v>
      </c>
      <c r="L5251" t="s">
        <v>369</v>
      </c>
      <c r="M5251" t="s">
        <v>368</v>
      </c>
      <c r="N5251" s="8">
        <v>41962</v>
      </c>
      <c r="O5251">
        <v>0</v>
      </c>
      <c r="P5251">
        <v>0</v>
      </c>
      <c r="Q5251">
        <v>15374</v>
      </c>
      <c r="R5251">
        <v>1922.3</v>
      </c>
      <c r="S5251">
        <v>4.0049999999999999</v>
      </c>
      <c r="T5251">
        <v>33</v>
      </c>
      <c r="U5251">
        <v>5825.3</v>
      </c>
      <c r="V5251">
        <v>4</v>
      </c>
      <c r="W5251">
        <v>1.633</v>
      </c>
      <c r="X5251">
        <v>2.6389999999999998</v>
      </c>
      <c r="Y5251" s="8">
        <v>41962</v>
      </c>
    </row>
    <row r="5252" spans="1:25" x14ac:dyDescent="0.25">
      <c r="A5252">
        <v>-111.97591866</v>
      </c>
      <c r="B5252">
        <v>33.079390779999997</v>
      </c>
      <c r="C5252">
        <v>13</v>
      </c>
      <c r="D5252" t="s">
        <v>371</v>
      </c>
      <c r="E5252" t="s">
        <v>370</v>
      </c>
      <c r="F5252">
        <v>5251</v>
      </c>
      <c r="G5252">
        <v>358</v>
      </c>
      <c r="H5252">
        <v>13.33</v>
      </c>
      <c r="I5252">
        <v>2.395</v>
      </c>
      <c r="J5252">
        <v>1</v>
      </c>
      <c r="K5252">
        <v>1166.4000000000001</v>
      </c>
      <c r="L5252" t="s">
        <v>369</v>
      </c>
      <c r="M5252" t="s">
        <v>368</v>
      </c>
      <c r="N5252" s="8">
        <v>41962</v>
      </c>
      <c r="O5252">
        <v>0</v>
      </c>
      <c r="P5252">
        <v>0</v>
      </c>
      <c r="Q5252">
        <v>14971</v>
      </c>
      <c r="R5252">
        <v>1871.9</v>
      </c>
      <c r="S5252">
        <v>3.9</v>
      </c>
      <c r="T5252">
        <v>33</v>
      </c>
      <c r="U5252">
        <v>5672.5</v>
      </c>
      <c r="V5252">
        <v>4</v>
      </c>
      <c r="W5252">
        <v>1.633</v>
      </c>
      <c r="X5252">
        <v>2.6389999999999998</v>
      </c>
      <c r="Y5252" s="8">
        <v>41962</v>
      </c>
    </row>
    <row r="5253" spans="1:25" x14ac:dyDescent="0.25">
      <c r="A5253">
        <v>-111.97592003</v>
      </c>
      <c r="B5253">
        <v>33.079397819999997</v>
      </c>
      <c r="C5253">
        <v>13</v>
      </c>
      <c r="D5253" t="s">
        <v>371</v>
      </c>
      <c r="E5253" t="s">
        <v>370</v>
      </c>
      <c r="F5253">
        <v>5252</v>
      </c>
      <c r="G5253">
        <v>6</v>
      </c>
      <c r="H5253">
        <v>13.33</v>
      </c>
      <c r="I5253">
        <v>2.3620000000000001</v>
      </c>
      <c r="J5253">
        <v>1</v>
      </c>
      <c r="K5253">
        <v>1166.4000000000001</v>
      </c>
      <c r="L5253" t="s">
        <v>369</v>
      </c>
      <c r="M5253" t="s">
        <v>368</v>
      </c>
      <c r="N5253" s="8">
        <v>41962</v>
      </c>
      <c r="O5253">
        <v>0</v>
      </c>
      <c r="P5253">
        <v>0</v>
      </c>
      <c r="Q5253">
        <v>16908</v>
      </c>
      <c r="R5253">
        <v>2143.6</v>
      </c>
      <c r="S5253">
        <v>4.4660000000000002</v>
      </c>
      <c r="T5253">
        <v>33</v>
      </c>
      <c r="U5253">
        <v>6495.7</v>
      </c>
      <c r="V5253">
        <v>4</v>
      </c>
      <c r="W5253">
        <v>1.611</v>
      </c>
      <c r="X5253">
        <v>2.6030000000000002</v>
      </c>
      <c r="Y5253" s="8">
        <v>41962</v>
      </c>
    </row>
    <row r="5254" spans="1:25" x14ac:dyDescent="0.25">
      <c r="A5254">
        <v>-111.97591849</v>
      </c>
      <c r="B5254">
        <v>33.079404789999998</v>
      </c>
      <c r="C5254">
        <v>13</v>
      </c>
      <c r="D5254" t="s">
        <v>371</v>
      </c>
      <c r="E5254" t="s">
        <v>370</v>
      </c>
      <c r="F5254">
        <v>5253</v>
      </c>
      <c r="G5254">
        <v>357</v>
      </c>
      <c r="H5254">
        <v>13.33</v>
      </c>
      <c r="I5254">
        <v>2.4609999999999999</v>
      </c>
      <c r="J5254">
        <v>1</v>
      </c>
      <c r="K5254">
        <v>1166.4000000000001</v>
      </c>
      <c r="L5254" t="s">
        <v>369</v>
      </c>
      <c r="M5254" t="s">
        <v>368</v>
      </c>
      <c r="N5254" s="8">
        <v>41962</v>
      </c>
      <c r="O5254">
        <v>0</v>
      </c>
      <c r="P5254">
        <v>0</v>
      </c>
      <c r="Q5254">
        <v>16290</v>
      </c>
      <c r="R5254">
        <v>1982.6</v>
      </c>
      <c r="S5254">
        <v>4.13</v>
      </c>
      <c r="T5254">
        <v>33</v>
      </c>
      <c r="U5254">
        <v>6008</v>
      </c>
      <c r="V5254">
        <v>4</v>
      </c>
      <c r="W5254">
        <v>1.6779999999999999</v>
      </c>
      <c r="X5254">
        <v>2.7109999999999999</v>
      </c>
      <c r="Y5254" s="8">
        <v>41962</v>
      </c>
    </row>
    <row r="5255" spans="1:25" x14ac:dyDescent="0.25">
      <c r="A5255">
        <v>-111.97591917</v>
      </c>
      <c r="B5255">
        <v>33.079410780000003</v>
      </c>
      <c r="C5255">
        <v>13</v>
      </c>
      <c r="D5255" t="s">
        <v>371</v>
      </c>
      <c r="E5255" t="s">
        <v>370</v>
      </c>
      <c r="F5255">
        <v>5254</v>
      </c>
      <c r="G5255">
        <v>1</v>
      </c>
      <c r="H5255">
        <v>13.33</v>
      </c>
      <c r="I5255">
        <v>2.395</v>
      </c>
      <c r="J5255">
        <v>1</v>
      </c>
      <c r="K5255">
        <v>1166.3</v>
      </c>
      <c r="L5255" t="s">
        <v>369</v>
      </c>
      <c r="M5255" t="s">
        <v>368</v>
      </c>
      <c r="N5255" s="8">
        <v>41962</v>
      </c>
      <c r="O5255">
        <v>0</v>
      </c>
      <c r="P5255">
        <v>0</v>
      </c>
      <c r="Q5255">
        <v>14906</v>
      </c>
      <c r="R5255">
        <v>1863.9</v>
      </c>
      <c r="S5255">
        <v>3.883</v>
      </c>
      <c r="T5255">
        <v>33</v>
      </c>
      <c r="U5255">
        <v>5648.2</v>
      </c>
      <c r="V5255">
        <v>4</v>
      </c>
      <c r="W5255">
        <v>1.633</v>
      </c>
      <c r="X5255">
        <v>2.6389999999999998</v>
      </c>
      <c r="Y5255" s="8">
        <v>41962</v>
      </c>
    </row>
    <row r="5256" spans="1:25" x14ac:dyDescent="0.25">
      <c r="A5256">
        <v>-111.97591968</v>
      </c>
      <c r="B5256">
        <v>33.079417790000001</v>
      </c>
      <c r="C5256">
        <v>13</v>
      </c>
      <c r="D5256" t="s">
        <v>371</v>
      </c>
      <c r="E5256" t="s">
        <v>370</v>
      </c>
      <c r="F5256">
        <v>5255</v>
      </c>
      <c r="G5256">
        <v>4</v>
      </c>
      <c r="H5256">
        <v>13.33</v>
      </c>
      <c r="I5256">
        <v>2.2970000000000002</v>
      </c>
      <c r="J5256">
        <v>1</v>
      </c>
      <c r="K5256">
        <v>1166.4000000000001</v>
      </c>
      <c r="L5256" t="s">
        <v>369</v>
      </c>
      <c r="M5256" t="s">
        <v>368</v>
      </c>
      <c r="N5256" s="8">
        <v>41962</v>
      </c>
      <c r="O5256">
        <v>0</v>
      </c>
      <c r="P5256">
        <v>0</v>
      </c>
      <c r="Q5256">
        <v>13316</v>
      </c>
      <c r="R5256">
        <v>1736.4</v>
      </c>
      <c r="S5256">
        <v>3.6179999999999999</v>
      </c>
      <c r="T5256">
        <v>33</v>
      </c>
      <c r="U5256">
        <v>5261.9</v>
      </c>
      <c r="V5256">
        <v>4</v>
      </c>
      <c r="W5256">
        <v>1.5660000000000001</v>
      </c>
      <c r="X5256">
        <v>2.5310000000000001</v>
      </c>
      <c r="Y5256" s="8">
        <v>41962</v>
      </c>
    </row>
    <row r="5257" spans="1:25" x14ac:dyDescent="0.25">
      <c r="A5257">
        <v>-111.975919</v>
      </c>
      <c r="B5257">
        <v>33.079423769999998</v>
      </c>
      <c r="C5257">
        <v>13</v>
      </c>
      <c r="D5257" t="s">
        <v>371</v>
      </c>
      <c r="E5257" t="s">
        <v>370</v>
      </c>
      <c r="F5257">
        <v>5256</v>
      </c>
      <c r="G5257">
        <v>0</v>
      </c>
      <c r="H5257">
        <v>13.33</v>
      </c>
      <c r="I5257">
        <v>2.3290000000000002</v>
      </c>
      <c r="J5257">
        <v>1</v>
      </c>
      <c r="K5257">
        <v>1166.5</v>
      </c>
      <c r="L5257" t="s">
        <v>369</v>
      </c>
      <c r="M5257" t="s">
        <v>368</v>
      </c>
      <c r="N5257" s="8">
        <v>41962</v>
      </c>
      <c r="O5257">
        <v>0</v>
      </c>
      <c r="P5257">
        <v>0</v>
      </c>
      <c r="Q5257">
        <v>14372</v>
      </c>
      <c r="R5257">
        <v>1847.7</v>
      </c>
      <c r="S5257">
        <v>3.8490000000000002</v>
      </c>
      <c r="T5257">
        <v>33</v>
      </c>
      <c r="U5257">
        <v>5599.1</v>
      </c>
      <c r="V5257">
        <v>4</v>
      </c>
      <c r="W5257">
        <v>1.5880000000000001</v>
      </c>
      <c r="X5257">
        <v>2.5670000000000002</v>
      </c>
      <c r="Y5257" s="8">
        <v>41962</v>
      </c>
    </row>
    <row r="5258" spans="1:25" x14ac:dyDescent="0.25">
      <c r="A5258">
        <v>-111.97591937</v>
      </c>
      <c r="B5258">
        <v>33.079430850000001</v>
      </c>
      <c r="C5258">
        <v>13</v>
      </c>
      <c r="D5258" t="s">
        <v>371</v>
      </c>
      <c r="E5258" t="s">
        <v>370</v>
      </c>
      <c r="F5258">
        <v>5257</v>
      </c>
      <c r="G5258">
        <v>8</v>
      </c>
      <c r="H5258">
        <v>13.33</v>
      </c>
      <c r="I5258">
        <v>2.4279999999999999</v>
      </c>
      <c r="J5258">
        <v>1</v>
      </c>
      <c r="K5258">
        <v>1166.5</v>
      </c>
      <c r="L5258" t="s">
        <v>369</v>
      </c>
      <c r="M5258" t="s">
        <v>368</v>
      </c>
      <c r="N5258" s="8">
        <v>41962</v>
      </c>
      <c r="O5258">
        <v>0</v>
      </c>
      <c r="P5258">
        <v>0</v>
      </c>
      <c r="Q5258">
        <v>12713</v>
      </c>
      <c r="R5258">
        <v>1568.2</v>
      </c>
      <c r="S5258">
        <v>3.2669999999999999</v>
      </c>
      <c r="T5258">
        <v>33</v>
      </c>
      <c r="U5258">
        <v>4752</v>
      </c>
      <c r="V5258">
        <v>4</v>
      </c>
      <c r="W5258">
        <v>1.655</v>
      </c>
      <c r="X5258">
        <v>2.6749999999999998</v>
      </c>
      <c r="Y5258" s="8">
        <v>41962</v>
      </c>
    </row>
    <row r="5259" spans="1:25" x14ac:dyDescent="0.25">
      <c r="A5259">
        <v>-111.97591868000001</v>
      </c>
      <c r="B5259">
        <v>33.07943779</v>
      </c>
      <c r="C5259">
        <v>13</v>
      </c>
      <c r="D5259" t="s">
        <v>371</v>
      </c>
      <c r="E5259" t="s">
        <v>370</v>
      </c>
      <c r="F5259">
        <v>5258</v>
      </c>
      <c r="G5259">
        <v>4</v>
      </c>
      <c r="H5259">
        <v>13.33</v>
      </c>
      <c r="I5259">
        <v>2.2970000000000002</v>
      </c>
      <c r="J5259">
        <v>1</v>
      </c>
      <c r="K5259">
        <v>1166.3</v>
      </c>
      <c r="L5259" t="s">
        <v>369</v>
      </c>
      <c r="M5259" t="s">
        <v>368</v>
      </c>
      <c r="N5259" s="8">
        <v>41962</v>
      </c>
      <c r="O5259">
        <v>0</v>
      </c>
      <c r="P5259">
        <v>0</v>
      </c>
      <c r="Q5259">
        <v>11667</v>
      </c>
      <c r="R5259">
        <v>1521.4</v>
      </c>
      <c r="S5259">
        <v>3.17</v>
      </c>
      <c r="T5259">
        <v>33</v>
      </c>
      <c r="U5259">
        <v>4610.3999999999996</v>
      </c>
      <c r="V5259">
        <v>4</v>
      </c>
      <c r="W5259">
        <v>1.5660000000000001</v>
      </c>
      <c r="X5259">
        <v>2.5310000000000001</v>
      </c>
      <c r="Y5259" s="8">
        <v>41962</v>
      </c>
    </row>
    <row r="5260" spans="1:25" x14ac:dyDescent="0.25">
      <c r="A5260">
        <v>-111.97591817</v>
      </c>
      <c r="B5260">
        <v>33.079444780000003</v>
      </c>
      <c r="C5260">
        <v>13</v>
      </c>
      <c r="D5260" t="s">
        <v>371</v>
      </c>
      <c r="E5260" t="s">
        <v>370</v>
      </c>
      <c r="F5260">
        <v>5259</v>
      </c>
      <c r="G5260">
        <v>1</v>
      </c>
      <c r="H5260">
        <v>13.33</v>
      </c>
      <c r="I5260">
        <v>2.395</v>
      </c>
      <c r="J5260">
        <v>1</v>
      </c>
      <c r="K5260">
        <v>1166.4000000000001</v>
      </c>
      <c r="L5260" t="s">
        <v>369</v>
      </c>
      <c r="M5260" t="s">
        <v>368</v>
      </c>
      <c r="N5260" s="8">
        <v>41962</v>
      </c>
      <c r="O5260">
        <v>0</v>
      </c>
      <c r="P5260">
        <v>0</v>
      </c>
      <c r="Q5260">
        <v>13255</v>
      </c>
      <c r="R5260">
        <v>1657.4</v>
      </c>
      <c r="S5260">
        <v>3.4529999999999998</v>
      </c>
      <c r="T5260">
        <v>33</v>
      </c>
      <c r="U5260">
        <v>5022.5</v>
      </c>
      <c r="V5260">
        <v>4</v>
      </c>
      <c r="W5260">
        <v>1.633</v>
      </c>
      <c r="X5260">
        <v>2.6389999999999998</v>
      </c>
      <c r="Y5260" s="8">
        <v>41962</v>
      </c>
    </row>
    <row r="5261" spans="1:25" x14ac:dyDescent="0.25">
      <c r="A5261">
        <v>-111.97591834000001</v>
      </c>
      <c r="B5261">
        <v>33.079450780000002</v>
      </c>
      <c r="C5261">
        <v>13</v>
      </c>
      <c r="D5261" t="s">
        <v>371</v>
      </c>
      <c r="E5261" t="s">
        <v>370</v>
      </c>
      <c r="F5261">
        <v>5260</v>
      </c>
      <c r="G5261">
        <v>2</v>
      </c>
      <c r="H5261">
        <v>13.33</v>
      </c>
      <c r="I5261">
        <v>2.3620000000000001</v>
      </c>
      <c r="J5261">
        <v>1</v>
      </c>
      <c r="K5261">
        <v>1166.4000000000001</v>
      </c>
      <c r="L5261" t="s">
        <v>369</v>
      </c>
      <c r="M5261" t="s">
        <v>368</v>
      </c>
      <c r="N5261" s="8">
        <v>41962</v>
      </c>
      <c r="O5261">
        <v>0</v>
      </c>
      <c r="P5261">
        <v>0</v>
      </c>
      <c r="Q5261">
        <v>15382</v>
      </c>
      <c r="R5261">
        <v>1950.1</v>
      </c>
      <c r="S5261">
        <v>4.0629999999999997</v>
      </c>
      <c r="T5261">
        <v>33</v>
      </c>
      <c r="U5261">
        <v>5909.3</v>
      </c>
      <c r="V5261">
        <v>4</v>
      </c>
      <c r="W5261">
        <v>1.611</v>
      </c>
      <c r="X5261">
        <v>2.6030000000000002</v>
      </c>
      <c r="Y5261" s="8">
        <v>41962</v>
      </c>
    </row>
    <row r="5262" spans="1:25" x14ac:dyDescent="0.25">
      <c r="A5262">
        <v>-111.97591817</v>
      </c>
      <c r="B5262">
        <v>33.079457779999998</v>
      </c>
      <c r="C5262">
        <v>13</v>
      </c>
      <c r="D5262" t="s">
        <v>371</v>
      </c>
      <c r="E5262" t="s">
        <v>370</v>
      </c>
      <c r="F5262">
        <v>5261</v>
      </c>
      <c r="G5262">
        <v>1</v>
      </c>
      <c r="H5262">
        <v>13.33</v>
      </c>
      <c r="I5262">
        <v>2.4279999999999999</v>
      </c>
      <c r="J5262">
        <v>1</v>
      </c>
      <c r="K5262">
        <v>1166.4000000000001</v>
      </c>
      <c r="L5262" t="s">
        <v>369</v>
      </c>
      <c r="M5262" t="s">
        <v>368</v>
      </c>
      <c r="N5262" s="8">
        <v>41962</v>
      </c>
      <c r="O5262">
        <v>0</v>
      </c>
      <c r="P5262">
        <v>0</v>
      </c>
      <c r="Q5262">
        <v>13646</v>
      </c>
      <c r="R5262">
        <v>1683.3</v>
      </c>
      <c r="S5262">
        <v>3.5070000000000001</v>
      </c>
      <c r="T5262">
        <v>33</v>
      </c>
      <c r="U5262">
        <v>5100.8</v>
      </c>
      <c r="V5262">
        <v>4</v>
      </c>
      <c r="W5262">
        <v>1.655</v>
      </c>
      <c r="X5262">
        <v>2.6749999999999998</v>
      </c>
      <c r="Y5262" s="8">
        <v>41962</v>
      </c>
    </row>
    <row r="5263" spans="1:25" x14ac:dyDescent="0.25">
      <c r="A5263">
        <v>-111.97591765999999</v>
      </c>
      <c r="B5263">
        <v>33.079463779999998</v>
      </c>
      <c r="C5263">
        <v>13</v>
      </c>
      <c r="D5263" t="s">
        <v>371</v>
      </c>
      <c r="E5263" t="s">
        <v>370</v>
      </c>
      <c r="F5263">
        <v>5262</v>
      </c>
      <c r="G5263">
        <v>358</v>
      </c>
      <c r="H5263">
        <v>13.33</v>
      </c>
      <c r="I5263">
        <v>2.4609999999999999</v>
      </c>
      <c r="J5263">
        <v>1</v>
      </c>
      <c r="K5263">
        <v>1166.4000000000001</v>
      </c>
      <c r="L5263" t="s">
        <v>369</v>
      </c>
      <c r="M5263" t="s">
        <v>368</v>
      </c>
      <c r="N5263" s="8">
        <v>41962</v>
      </c>
      <c r="O5263">
        <v>0</v>
      </c>
      <c r="P5263">
        <v>0</v>
      </c>
      <c r="Q5263">
        <v>13813</v>
      </c>
      <c r="R5263">
        <v>1681.2</v>
      </c>
      <c r="S5263">
        <v>3.5019999999999998</v>
      </c>
      <c r="T5263">
        <v>33</v>
      </c>
      <c r="U5263">
        <v>5094.3999999999996</v>
      </c>
      <c r="V5263">
        <v>4</v>
      </c>
      <c r="W5263">
        <v>1.6779999999999999</v>
      </c>
      <c r="X5263">
        <v>2.7109999999999999</v>
      </c>
      <c r="Y5263" s="8">
        <v>41962</v>
      </c>
    </row>
    <row r="5264" spans="1:25" x14ac:dyDescent="0.25">
      <c r="A5264">
        <v>-111.97591765999999</v>
      </c>
      <c r="B5264">
        <v>33.079470780000001</v>
      </c>
      <c r="C5264">
        <v>13</v>
      </c>
      <c r="D5264" t="s">
        <v>371</v>
      </c>
      <c r="E5264" t="s">
        <v>370</v>
      </c>
      <c r="F5264">
        <v>5263</v>
      </c>
      <c r="G5264">
        <v>358</v>
      </c>
      <c r="H5264">
        <v>13.33</v>
      </c>
      <c r="I5264">
        <v>2.395</v>
      </c>
      <c r="J5264">
        <v>1</v>
      </c>
      <c r="K5264">
        <v>1166.4000000000001</v>
      </c>
      <c r="L5264" t="s">
        <v>369</v>
      </c>
      <c r="M5264" t="s">
        <v>368</v>
      </c>
      <c r="N5264" s="8">
        <v>41962</v>
      </c>
      <c r="O5264">
        <v>0</v>
      </c>
      <c r="P5264">
        <v>0</v>
      </c>
      <c r="Q5264">
        <v>14080</v>
      </c>
      <c r="R5264">
        <v>1760.5</v>
      </c>
      <c r="S5264">
        <v>3.6680000000000001</v>
      </c>
      <c r="T5264">
        <v>33</v>
      </c>
      <c r="U5264">
        <v>5334.9</v>
      </c>
      <c r="V5264">
        <v>4</v>
      </c>
      <c r="W5264">
        <v>1.633</v>
      </c>
      <c r="X5264">
        <v>2.6389999999999998</v>
      </c>
      <c r="Y5264" s="8">
        <v>41962</v>
      </c>
    </row>
    <row r="5265" spans="1:25" x14ac:dyDescent="0.25">
      <c r="A5265">
        <v>-111.97591851</v>
      </c>
      <c r="B5265">
        <v>33.079477789999999</v>
      </c>
      <c r="C5265">
        <v>13</v>
      </c>
      <c r="D5265" t="s">
        <v>371</v>
      </c>
      <c r="E5265" t="s">
        <v>370</v>
      </c>
      <c r="F5265">
        <v>5264</v>
      </c>
      <c r="G5265">
        <v>3</v>
      </c>
      <c r="H5265">
        <v>13.33</v>
      </c>
      <c r="I5265">
        <v>2.4279999999999999</v>
      </c>
      <c r="J5265">
        <v>1</v>
      </c>
      <c r="K5265">
        <v>1166.4000000000001</v>
      </c>
      <c r="L5265" t="s">
        <v>369</v>
      </c>
      <c r="M5265" t="s">
        <v>368</v>
      </c>
      <c r="N5265" s="8">
        <v>41962</v>
      </c>
      <c r="O5265">
        <v>0</v>
      </c>
      <c r="P5265">
        <v>0</v>
      </c>
      <c r="Q5265">
        <v>14828</v>
      </c>
      <c r="R5265">
        <v>1829.1</v>
      </c>
      <c r="S5265">
        <v>3.8109999999999999</v>
      </c>
      <c r="T5265">
        <v>33</v>
      </c>
      <c r="U5265">
        <v>5542.8</v>
      </c>
      <c r="V5265">
        <v>4</v>
      </c>
      <c r="W5265">
        <v>1.655</v>
      </c>
      <c r="X5265">
        <v>2.6749999999999998</v>
      </c>
      <c r="Y5265" s="8">
        <v>41962</v>
      </c>
    </row>
    <row r="5266" spans="1:25" x14ac:dyDescent="0.25">
      <c r="A5266">
        <v>-111.97591765999999</v>
      </c>
      <c r="B5266">
        <v>33.079483779999997</v>
      </c>
      <c r="C5266">
        <v>13</v>
      </c>
      <c r="D5266" t="s">
        <v>371</v>
      </c>
      <c r="E5266" t="s">
        <v>370</v>
      </c>
      <c r="F5266">
        <v>5265</v>
      </c>
      <c r="G5266">
        <v>358</v>
      </c>
      <c r="H5266">
        <v>13.33</v>
      </c>
      <c r="I5266">
        <v>2.4279999999999999</v>
      </c>
      <c r="J5266">
        <v>1</v>
      </c>
      <c r="K5266">
        <v>1166.3</v>
      </c>
      <c r="L5266" t="s">
        <v>369</v>
      </c>
      <c r="M5266" t="s">
        <v>368</v>
      </c>
      <c r="N5266" s="8">
        <v>41962</v>
      </c>
      <c r="O5266">
        <v>0</v>
      </c>
      <c r="P5266">
        <v>0</v>
      </c>
      <c r="Q5266">
        <v>14306</v>
      </c>
      <c r="R5266">
        <v>1764.7</v>
      </c>
      <c r="S5266">
        <v>3.6760000000000002</v>
      </c>
      <c r="T5266">
        <v>33</v>
      </c>
      <c r="U5266">
        <v>5347.4</v>
      </c>
      <c r="V5266">
        <v>4</v>
      </c>
      <c r="W5266">
        <v>1.655</v>
      </c>
      <c r="X5266">
        <v>2.6749999999999998</v>
      </c>
      <c r="Y5266" s="8">
        <v>41962</v>
      </c>
    </row>
    <row r="5267" spans="1:25" x14ac:dyDescent="0.25">
      <c r="A5267">
        <v>-111.97591834000001</v>
      </c>
      <c r="B5267">
        <v>33.07949078</v>
      </c>
      <c r="C5267">
        <v>13</v>
      </c>
      <c r="D5267" t="s">
        <v>371</v>
      </c>
      <c r="E5267" t="s">
        <v>370</v>
      </c>
      <c r="F5267">
        <v>5266</v>
      </c>
      <c r="G5267">
        <v>2</v>
      </c>
      <c r="H5267">
        <v>13.33</v>
      </c>
      <c r="I5267">
        <v>2.3620000000000001</v>
      </c>
      <c r="J5267">
        <v>1</v>
      </c>
      <c r="K5267">
        <v>1166.3</v>
      </c>
      <c r="L5267" t="s">
        <v>369</v>
      </c>
      <c r="M5267" t="s">
        <v>368</v>
      </c>
      <c r="N5267" s="8">
        <v>41962</v>
      </c>
      <c r="O5267">
        <v>0</v>
      </c>
      <c r="P5267">
        <v>0</v>
      </c>
      <c r="Q5267">
        <v>14616</v>
      </c>
      <c r="R5267">
        <v>1853</v>
      </c>
      <c r="S5267">
        <v>3.86</v>
      </c>
      <c r="T5267">
        <v>33</v>
      </c>
      <c r="U5267">
        <v>5615.1</v>
      </c>
      <c r="V5267">
        <v>4</v>
      </c>
      <c r="W5267">
        <v>1.611</v>
      </c>
      <c r="X5267">
        <v>2.6030000000000002</v>
      </c>
      <c r="Y5267" s="8">
        <v>41962</v>
      </c>
    </row>
    <row r="5268" spans="1:25" x14ac:dyDescent="0.25">
      <c r="A5268">
        <v>-111.97591799999999</v>
      </c>
      <c r="B5268">
        <v>33.079497770000003</v>
      </c>
      <c r="C5268">
        <v>13</v>
      </c>
      <c r="D5268" t="s">
        <v>371</v>
      </c>
      <c r="E5268" t="s">
        <v>370</v>
      </c>
      <c r="F5268">
        <v>5267</v>
      </c>
      <c r="G5268">
        <v>0</v>
      </c>
      <c r="H5268">
        <v>13.33</v>
      </c>
      <c r="I5268">
        <v>2.3290000000000002</v>
      </c>
      <c r="J5268">
        <v>1</v>
      </c>
      <c r="K5268">
        <v>1166.3</v>
      </c>
      <c r="L5268" t="s">
        <v>369</v>
      </c>
      <c r="M5268" t="s">
        <v>368</v>
      </c>
      <c r="N5268" s="8">
        <v>41962</v>
      </c>
      <c r="O5268">
        <v>0</v>
      </c>
      <c r="P5268">
        <v>0</v>
      </c>
      <c r="Q5268">
        <v>15733</v>
      </c>
      <c r="R5268">
        <v>2022.7</v>
      </c>
      <c r="S5268">
        <v>4.2140000000000004</v>
      </c>
      <c r="T5268">
        <v>33</v>
      </c>
      <c r="U5268">
        <v>6129.4</v>
      </c>
      <c r="V5268">
        <v>4</v>
      </c>
      <c r="W5268">
        <v>1.5880000000000001</v>
      </c>
      <c r="X5268">
        <v>2.5670000000000002</v>
      </c>
      <c r="Y5268" s="8">
        <v>41962</v>
      </c>
    </row>
    <row r="5269" spans="1:25" x14ac:dyDescent="0.25">
      <c r="A5269">
        <v>-111.97591783</v>
      </c>
      <c r="B5269">
        <v>33.079503780000003</v>
      </c>
      <c r="C5269">
        <v>13</v>
      </c>
      <c r="D5269" t="s">
        <v>371</v>
      </c>
      <c r="E5269" t="s">
        <v>370</v>
      </c>
      <c r="F5269">
        <v>5268</v>
      </c>
      <c r="G5269">
        <v>359</v>
      </c>
      <c r="H5269">
        <v>13.33</v>
      </c>
      <c r="I5269">
        <v>2.3290000000000002</v>
      </c>
      <c r="J5269">
        <v>1</v>
      </c>
      <c r="K5269">
        <v>1166.4000000000001</v>
      </c>
      <c r="L5269" t="s">
        <v>369</v>
      </c>
      <c r="M5269" t="s">
        <v>368</v>
      </c>
      <c r="N5269" s="8">
        <v>41962</v>
      </c>
      <c r="O5269">
        <v>0</v>
      </c>
      <c r="P5269">
        <v>0</v>
      </c>
      <c r="Q5269">
        <v>17431</v>
      </c>
      <c r="R5269">
        <v>2241</v>
      </c>
      <c r="S5269">
        <v>4.6689999999999996</v>
      </c>
      <c r="T5269">
        <v>33</v>
      </c>
      <c r="U5269">
        <v>6791</v>
      </c>
      <c r="V5269">
        <v>4</v>
      </c>
      <c r="W5269">
        <v>1.5880000000000001</v>
      </c>
      <c r="X5269">
        <v>2.5670000000000002</v>
      </c>
      <c r="Y5269" s="8">
        <v>41962</v>
      </c>
    </row>
    <row r="5270" spans="1:25" x14ac:dyDescent="0.25">
      <c r="A5270">
        <v>-111.97591799999999</v>
      </c>
      <c r="B5270">
        <v>33.079510769999999</v>
      </c>
      <c r="C5270">
        <v>13</v>
      </c>
      <c r="D5270" t="s">
        <v>371</v>
      </c>
      <c r="E5270" t="s">
        <v>370</v>
      </c>
      <c r="F5270">
        <v>5269</v>
      </c>
      <c r="G5270">
        <v>0</v>
      </c>
      <c r="H5270">
        <v>13.33</v>
      </c>
      <c r="I5270">
        <v>2.395</v>
      </c>
      <c r="J5270">
        <v>1</v>
      </c>
      <c r="K5270">
        <v>1166.3</v>
      </c>
      <c r="L5270" t="s">
        <v>369</v>
      </c>
      <c r="M5270" t="s">
        <v>368</v>
      </c>
      <c r="N5270" s="8">
        <v>41962</v>
      </c>
      <c r="O5270">
        <v>0</v>
      </c>
      <c r="P5270">
        <v>0</v>
      </c>
      <c r="Q5270">
        <v>16589</v>
      </c>
      <c r="R5270">
        <v>2074.3000000000002</v>
      </c>
      <c r="S5270">
        <v>4.3220000000000001</v>
      </c>
      <c r="T5270">
        <v>33</v>
      </c>
      <c r="U5270">
        <v>6285.8</v>
      </c>
      <c r="V5270">
        <v>4</v>
      </c>
      <c r="W5270">
        <v>1.633</v>
      </c>
      <c r="X5270">
        <v>2.6389999999999998</v>
      </c>
      <c r="Y5270" s="8">
        <v>41962</v>
      </c>
    </row>
    <row r="5271" spans="1:25" x14ac:dyDescent="0.25">
      <c r="A5271">
        <v>-111.97591799999999</v>
      </c>
      <c r="B5271">
        <v>33.079516769999998</v>
      </c>
      <c r="C5271">
        <v>13</v>
      </c>
      <c r="D5271" t="s">
        <v>371</v>
      </c>
      <c r="E5271" t="s">
        <v>370</v>
      </c>
      <c r="F5271">
        <v>5270</v>
      </c>
      <c r="G5271">
        <v>360</v>
      </c>
      <c r="H5271">
        <v>13.33</v>
      </c>
      <c r="I5271">
        <v>2.165</v>
      </c>
      <c r="J5271">
        <v>1</v>
      </c>
      <c r="K5271">
        <v>1166.4000000000001</v>
      </c>
      <c r="L5271" t="s">
        <v>369</v>
      </c>
      <c r="M5271" t="s">
        <v>368</v>
      </c>
      <c r="N5271" s="8">
        <v>41962</v>
      </c>
      <c r="O5271">
        <v>0</v>
      </c>
      <c r="P5271">
        <v>0</v>
      </c>
      <c r="Q5271">
        <v>15638</v>
      </c>
      <c r="R5271">
        <v>2162.8000000000002</v>
      </c>
      <c r="S5271">
        <v>4.5060000000000002</v>
      </c>
      <c r="T5271">
        <v>33</v>
      </c>
      <c r="U5271">
        <v>6553.9</v>
      </c>
      <c r="V5271">
        <v>4</v>
      </c>
      <c r="W5271">
        <v>1.476</v>
      </c>
      <c r="X5271">
        <v>2.3860000000000001</v>
      </c>
      <c r="Y5271" s="8">
        <v>41962</v>
      </c>
    </row>
    <row r="5272" spans="1:25" x14ac:dyDescent="0.25">
      <c r="A5272">
        <v>-111.97591751</v>
      </c>
      <c r="B5272">
        <v>33.079523790000003</v>
      </c>
      <c r="C5272">
        <v>13</v>
      </c>
      <c r="D5272" t="s">
        <v>371</v>
      </c>
      <c r="E5272" t="s">
        <v>370</v>
      </c>
      <c r="F5272">
        <v>5271</v>
      </c>
      <c r="G5272">
        <v>3</v>
      </c>
      <c r="H5272">
        <v>13.33</v>
      </c>
      <c r="I5272">
        <v>2.4609999999999999</v>
      </c>
      <c r="J5272">
        <v>1</v>
      </c>
      <c r="K5272">
        <v>1166.4000000000001</v>
      </c>
      <c r="L5272" t="s">
        <v>369</v>
      </c>
      <c r="M5272" t="s">
        <v>368</v>
      </c>
      <c r="N5272" s="8">
        <v>41962</v>
      </c>
      <c r="O5272">
        <v>0</v>
      </c>
      <c r="P5272">
        <v>0</v>
      </c>
      <c r="Q5272">
        <v>15664</v>
      </c>
      <c r="R5272">
        <v>1906.4</v>
      </c>
      <c r="S5272">
        <v>3.972</v>
      </c>
      <c r="T5272">
        <v>33</v>
      </c>
      <c r="U5272">
        <v>5776.9</v>
      </c>
      <c r="V5272">
        <v>4</v>
      </c>
      <c r="W5272">
        <v>1.6779999999999999</v>
      </c>
      <c r="X5272">
        <v>2.7109999999999999</v>
      </c>
      <c r="Y5272" s="8">
        <v>41962</v>
      </c>
    </row>
    <row r="5273" spans="1:25" x14ac:dyDescent="0.25">
      <c r="A5273">
        <v>-111.97591799999999</v>
      </c>
      <c r="B5273">
        <v>33.079530769999998</v>
      </c>
      <c r="C5273">
        <v>13</v>
      </c>
      <c r="D5273" t="s">
        <v>371</v>
      </c>
      <c r="E5273" t="s">
        <v>370</v>
      </c>
      <c r="F5273">
        <v>5272</v>
      </c>
      <c r="G5273">
        <v>0</v>
      </c>
      <c r="H5273">
        <v>13.33</v>
      </c>
      <c r="I5273">
        <v>2.5259999999999998</v>
      </c>
      <c r="J5273">
        <v>1</v>
      </c>
      <c r="K5273">
        <v>1166.4000000000001</v>
      </c>
      <c r="L5273" t="s">
        <v>369</v>
      </c>
      <c r="M5273" t="s">
        <v>368</v>
      </c>
      <c r="N5273" s="8">
        <v>41962</v>
      </c>
      <c r="O5273">
        <v>0</v>
      </c>
      <c r="P5273">
        <v>0</v>
      </c>
      <c r="Q5273">
        <v>13871</v>
      </c>
      <c r="R5273">
        <v>1644.3</v>
      </c>
      <c r="S5273">
        <v>3.4260000000000002</v>
      </c>
      <c r="T5273">
        <v>33</v>
      </c>
      <c r="U5273">
        <v>4982.7</v>
      </c>
      <c r="V5273">
        <v>4</v>
      </c>
      <c r="W5273">
        <v>1.722</v>
      </c>
      <c r="X5273">
        <v>2.7839999999999998</v>
      </c>
      <c r="Y5273" s="8">
        <v>41962</v>
      </c>
    </row>
    <row r="5274" spans="1:25" x14ac:dyDescent="0.25">
      <c r="A5274">
        <v>-111.97591783</v>
      </c>
      <c r="B5274">
        <v>33.079536779999998</v>
      </c>
      <c r="C5274">
        <v>13</v>
      </c>
      <c r="D5274" t="s">
        <v>371</v>
      </c>
      <c r="E5274" t="s">
        <v>370</v>
      </c>
      <c r="F5274">
        <v>5273</v>
      </c>
      <c r="G5274">
        <v>359</v>
      </c>
      <c r="H5274">
        <v>13.33</v>
      </c>
      <c r="I5274">
        <v>2.395</v>
      </c>
      <c r="J5274">
        <v>1</v>
      </c>
      <c r="K5274">
        <v>1166.4000000000001</v>
      </c>
      <c r="L5274" t="s">
        <v>369</v>
      </c>
      <c r="M5274" t="s">
        <v>368</v>
      </c>
      <c r="N5274" s="8">
        <v>41962</v>
      </c>
      <c r="O5274">
        <v>0</v>
      </c>
      <c r="P5274">
        <v>0</v>
      </c>
      <c r="Q5274">
        <v>14017</v>
      </c>
      <c r="R5274">
        <v>1752.7</v>
      </c>
      <c r="S5274">
        <v>3.6520000000000001</v>
      </c>
      <c r="T5274">
        <v>33</v>
      </c>
      <c r="U5274">
        <v>5311.3</v>
      </c>
      <c r="V5274">
        <v>4</v>
      </c>
      <c r="W5274">
        <v>1.633</v>
      </c>
      <c r="X5274">
        <v>2.6389999999999998</v>
      </c>
      <c r="Y5274" s="8">
        <v>41962</v>
      </c>
    </row>
    <row r="5275" spans="1:25" x14ac:dyDescent="0.25">
      <c r="A5275">
        <v>-111.97591851</v>
      </c>
      <c r="B5275">
        <v>33.079543790000002</v>
      </c>
      <c r="C5275">
        <v>13</v>
      </c>
      <c r="D5275" t="s">
        <v>371</v>
      </c>
      <c r="E5275" t="s">
        <v>370</v>
      </c>
      <c r="F5275">
        <v>5274</v>
      </c>
      <c r="G5275">
        <v>3</v>
      </c>
      <c r="H5275">
        <v>13.33</v>
      </c>
      <c r="I5275">
        <v>2.2970000000000002</v>
      </c>
      <c r="J5275">
        <v>1</v>
      </c>
      <c r="K5275">
        <v>1166.4000000000001</v>
      </c>
      <c r="L5275" t="s">
        <v>369</v>
      </c>
      <c r="M5275" t="s">
        <v>368</v>
      </c>
      <c r="N5275" s="8">
        <v>41962</v>
      </c>
      <c r="O5275">
        <v>0</v>
      </c>
      <c r="P5275">
        <v>0</v>
      </c>
      <c r="Q5275">
        <v>11562</v>
      </c>
      <c r="R5275">
        <v>1507.6</v>
      </c>
      <c r="S5275">
        <v>3.141</v>
      </c>
      <c r="T5275">
        <v>33</v>
      </c>
      <c r="U5275">
        <v>4568.6000000000004</v>
      </c>
      <c r="V5275">
        <v>4</v>
      </c>
      <c r="W5275">
        <v>1.5660000000000001</v>
      </c>
      <c r="X5275">
        <v>2.5310000000000001</v>
      </c>
      <c r="Y5275" s="8">
        <v>41962</v>
      </c>
    </row>
    <row r="5276" spans="1:25" x14ac:dyDescent="0.25">
      <c r="A5276">
        <v>-111.97591731999999</v>
      </c>
      <c r="B5276">
        <v>33.079549790000002</v>
      </c>
      <c r="C5276">
        <v>13</v>
      </c>
      <c r="D5276" t="s">
        <v>371</v>
      </c>
      <c r="E5276" t="s">
        <v>370</v>
      </c>
      <c r="F5276">
        <v>5275</v>
      </c>
      <c r="G5276">
        <v>356</v>
      </c>
      <c r="H5276">
        <v>13.33</v>
      </c>
      <c r="I5276">
        <v>2.395</v>
      </c>
      <c r="J5276">
        <v>1</v>
      </c>
      <c r="K5276">
        <v>1166.4000000000001</v>
      </c>
      <c r="L5276" t="s">
        <v>369</v>
      </c>
      <c r="M5276" t="s">
        <v>368</v>
      </c>
      <c r="N5276" s="8">
        <v>41962</v>
      </c>
      <c r="O5276">
        <v>0</v>
      </c>
      <c r="P5276">
        <v>0</v>
      </c>
      <c r="Q5276">
        <v>11921</v>
      </c>
      <c r="R5276">
        <v>1490.6</v>
      </c>
      <c r="S5276">
        <v>3.105</v>
      </c>
      <c r="T5276">
        <v>33</v>
      </c>
      <c r="U5276">
        <v>4517</v>
      </c>
      <c r="V5276">
        <v>4</v>
      </c>
      <c r="W5276">
        <v>1.633</v>
      </c>
      <c r="X5276">
        <v>2.6389999999999998</v>
      </c>
      <c r="Y5276" s="8">
        <v>41962</v>
      </c>
    </row>
    <row r="5277" spans="1:25" x14ac:dyDescent="0.25">
      <c r="A5277">
        <v>-111.97591783</v>
      </c>
      <c r="B5277">
        <v>33.079556779999997</v>
      </c>
      <c r="C5277">
        <v>13</v>
      </c>
      <c r="D5277" t="s">
        <v>371</v>
      </c>
      <c r="E5277" t="s">
        <v>370</v>
      </c>
      <c r="F5277">
        <v>5276</v>
      </c>
      <c r="G5277">
        <v>359</v>
      </c>
      <c r="H5277">
        <v>13.33</v>
      </c>
      <c r="I5277">
        <v>2.4279999999999999</v>
      </c>
      <c r="J5277">
        <v>1</v>
      </c>
      <c r="K5277">
        <v>1166.4000000000001</v>
      </c>
      <c r="L5277" t="s">
        <v>369</v>
      </c>
      <c r="M5277" t="s">
        <v>368</v>
      </c>
      <c r="N5277" s="8">
        <v>41962</v>
      </c>
      <c r="O5277">
        <v>0</v>
      </c>
      <c r="P5277">
        <v>0</v>
      </c>
      <c r="Q5277">
        <v>11325</v>
      </c>
      <c r="R5277">
        <v>1396.9</v>
      </c>
      <c r="S5277">
        <v>2.91</v>
      </c>
      <c r="T5277">
        <v>33</v>
      </c>
      <c r="U5277">
        <v>4233.1000000000004</v>
      </c>
      <c r="V5277">
        <v>4</v>
      </c>
      <c r="W5277">
        <v>1.655</v>
      </c>
      <c r="X5277">
        <v>2.6749999999999998</v>
      </c>
      <c r="Y5277" s="8">
        <v>41962</v>
      </c>
    </row>
    <row r="5278" spans="1:25" x14ac:dyDescent="0.25">
      <c r="A5278">
        <v>-111.97591734</v>
      </c>
      <c r="B5278">
        <v>33.079563780000001</v>
      </c>
      <c r="C5278">
        <v>13</v>
      </c>
      <c r="D5278" t="s">
        <v>371</v>
      </c>
      <c r="E5278" t="s">
        <v>370</v>
      </c>
      <c r="F5278">
        <v>5277</v>
      </c>
      <c r="G5278">
        <v>2</v>
      </c>
      <c r="H5278">
        <v>13.33</v>
      </c>
      <c r="I5278">
        <v>2.3620000000000001</v>
      </c>
      <c r="J5278">
        <v>1</v>
      </c>
      <c r="K5278">
        <v>1166.5</v>
      </c>
      <c r="L5278" t="s">
        <v>369</v>
      </c>
      <c r="M5278" t="s">
        <v>368</v>
      </c>
      <c r="N5278" s="8">
        <v>41962</v>
      </c>
      <c r="O5278">
        <v>0</v>
      </c>
      <c r="P5278">
        <v>0</v>
      </c>
      <c r="Q5278">
        <v>12194</v>
      </c>
      <c r="R5278">
        <v>1546</v>
      </c>
      <c r="S5278">
        <v>3.2210000000000001</v>
      </c>
      <c r="T5278">
        <v>33</v>
      </c>
      <c r="U5278">
        <v>4684.7</v>
      </c>
      <c r="V5278">
        <v>4</v>
      </c>
      <c r="W5278">
        <v>1.611</v>
      </c>
      <c r="X5278">
        <v>2.6030000000000002</v>
      </c>
      <c r="Y5278" s="8">
        <v>41962</v>
      </c>
    </row>
    <row r="5279" spans="1:25" x14ac:dyDescent="0.25">
      <c r="A5279">
        <v>-111.97591751</v>
      </c>
      <c r="B5279">
        <v>33.079570789999998</v>
      </c>
      <c r="C5279">
        <v>13</v>
      </c>
      <c r="D5279" t="s">
        <v>371</v>
      </c>
      <c r="E5279" t="s">
        <v>370</v>
      </c>
      <c r="F5279">
        <v>5278</v>
      </c>
      <c r="G5279">
        <v>3</v>
      </c>
      <c r="H5279">
        <v>13.33</v>
      </c>
      <c r="I5279">
        <v>2.4279999999999999</v>
      </c>
      <c r="J5279">
        <v>1</v>
      </c>
      <c r="K5279">
        <v>1166.4000000000001</v>
      </c>
      <c r="L5279" t="s">
        <v>369</v>
      </c>
      <c r="M5279" t="s">
        <v>368</v>
      </c>
      <c r="N5279" s="8">
        <v>41962</v>
      </c>
      <c r="O5279">
        <v>0</v>
      </c>
      <c r="P5279">
        <v>0</v>
      </c>
      <c r="Q5279">
        <v>12134</v>
      </c>
      <c r="R5279">
        <v>1496.7</v>
      </c>
      <c r="S5279">
        <v>3.1179999999999999</v>
      </c>
      <c r="T5279">
        <v>33</v>
      </c>
      <c r="U5279">
        <v>4535.5</v>
      </c>
      <c r="V5279">
        <v>4</v>
      </c>
      <c r="W5279">
        <v>1.655</v>
      </c>
      <c r="X5279">
        <v>2.6749999999999998</v>
      </c>
      <c r="Y5279" s="8">
        <v>41962</v>
      </c>
    </row>
    <row r="5280" spans="1:25" x14ac:dyDescent="0.25">
      <c r="A5280">
        <v>-111.97591717</v>
      </c>
      <c r="B5280">
        <v>33.079576779999996</v>
      </c>
      <c r="C5280">
        <v>13</v>
      </c>
      <c r="D5280" t="s">
        <v>371</v>
      </c>
      <c r="E5280" t="s">
        <v>370</v>
      </c>
      <c r="F5280">
        <v>5279</v>
      </c>
      <c r="G5280">
        <v>1</v>
      </c>
      <c r="H5280">
        <v>13.33</v>
      </c>
      <c r="I5280">
        <v>2.395</v>
      </c>
      <c r="J5280">
        <v>1</v>
      </c>
      <c r="K5280">
        <v>1166.4000000000001</v>
      </c>
      <c r="L5280" t="s">
        <v>369</v>
      </c>
      <c r="M5280" t="s">
        <v>368</v>
      </c>
      <c r="N5280" s="8">
        <v>41962</v>
      </c>
      <c r="O5280">
        <v>0</v>
      </c>
      <c r="P5280">
        <v>0</v>
      </c>
      <c r="Q5280">
        <v>11790</v>
      </c>
      <c r="R5280">
        <v>1474.3</v>
      </c>
      <c r="S5280">
        <v>3.0710000000000002</v>
      </c>
      <c r="T5280">
        <v>33</v>
      </c>
      <c r="U5280">
        <v>4467.5</v>
      </c>
      <c r="V5280">
        <v>4</v>
      </c>
      <c r="W5280">
        <v>1.633</v>
      </c>
      <c r="X5280">
        <v>2.6389999999999998</v>
      </c>
      <c r="Y5280" s="8">
        <v>41962</v>
      </c>
    </row>
    <row r="5281" spans="1:25" x14ac:dyDescent="0.25">
      <c r="A5281">
        <v>-111.97591803</v>
      </c>
      <c r="B5281">
        <v>33.079583820000003</v>
      </c>
      <c r="C5281">
        <v>13</v>
      </c>
      <c r="D5281" t="s">
        <v>371</v>
      </c>
      <c r="E5281" t="s">
        <v>370</v>
      </c>
      <c r="F5281">
        <v>5280</v>
      </c>
      <c r="G5281">
        <v>6</v>
      </c>
      <c r="H5281">
        <v>13.33</v>
      </c>
      <c r="I5281">
        <v>2.3290000000000002</v>
      </c>
      <c r="J5281">
        <v>1</v>
      </c>
      <c r="K5281">
        <v>1166.4000000000001</v>
      </c>
      <c r="L5281" t="s">
        <v>369</v>
      </c>
      <c r="M5281" t="s">
        <v>368</v>
      </c>
      <c r="N5281" s="8">
        <v>41962</v>
      </c>
      <c r="O5281">
        <v>0</v>
      </c>
      <c r="P5281">
        <v>0</v>
      </c>
      <c r="Q5281">
        <v>11180</v>
      </c>
      <c r="R5281">
        <v>1437.4</v>
      </c>
      <c r="S5281">
        <v>2.9950000000000001</v>
      </c>
      <c r="T5281">
        <v>33</v>
      </c>
      <c r="U5281">
        <v>4355.8</v>
      </c>
      <c r="V5281">
        <v>4</v>
      </c>
      <c r="W5281">
        <v>1.5880000000000001</v>
      </c>
      <c r="X5281">
        <v>2.5670000000000002</v>
      </c>
      <c r="Y5281" s="8">
        <v>41962</v>
      </c>
    </row>
    <row r="5282" spans="1:25" x14ac:dyDescent="0.25">
      <c r="A5282">
        <v>-111.97591734</v>
      </c>
      <c r="B5282">
        <v>33.079589779999999</v>
      </c>
      <c r="C5282">
        <v>13</v>
      </c>
      <c r="D5282" t="s">
        <v>371</v>
      </c>
      <c r="E5282" t="s">
        <v>370</v>
      </c>
      <c r="F5282">
        <v>5281</v>
      </c>
      <c r="G5282">
        <v>2</v>
      </c>
      <c r="H5282">
        <v>13.33</v>
      </c>
      <c r="I5282">
        <v>2.395</v>
      </c>
      <c r="J5282">
        <v>1</v>
      </c>
      <c r="K5282">
        <v>1166.5</v>
      </c>
      <c r="L5282" t="s">
        <v>369</v>
      </c>
      <c r="M5282" t="s">
        <v>368</v>
      </c>
      <c r="N5282" s="8">
        <v>41962</v>
      </c>
      <c r="O5282">
        <v>0</v>
      </c>
      <c r="P5282">
        <v>0</v>
      </c>
      <c r="Q5282">
        <v>12183</v>
      </c>
      <c r="R5282">
        <v>1523.4</v>
      </c>
      <c r="S5282">
        <v>3.1739999999999999</v>
      </c>
      <c r="T5282">
        <v>33</v>
      </c>
      <c r="U5282">
        <v>4616.5</v>
      </c>
      <c r="V5282">
        <v>4</v>
      </c>
      <c r="W5282">
        <v>1.633</v>
      </c>
      <c r="X5282">
        <v>2.6389999999999998</v>
      </c>
      <c r="Y5282" s="8">
        <v>41962</v>
      </c>
    </row>
    <row r="5283" spans="1:25" x14ac:dyDescent="0.25">
      <c r="A5283">
        <v>-111.97591683</v>
      </c>
      <c r="B5283">
        <v>33.079596780000003</v>
      </c>
      <c r="C5283">
        <v>13</v>
      </c>
      <c r="D5283" t="s">
        <v>371</v>
      </c>
      <c r="E5283" t="s">
        <v>370</v>
      </c>
      <c r="F5283">
        <v>5282</v>
      </c>
      <c r="G5283">
        <v>359</v>
      </c>
      <c r="H5283">
        <v>13.33</v>
      </c>
      <c r="I5283">
        <v>2.3620000000000001</v>
      </c>
      <c r="J5283">
        <v>1</v>
      </c>
      <c r="K5283">
        <v>1166.5</v>
      </c>
      <c r="L5283" t="s">
        <v>369</v>
      </c>
      <c r="M5283" t="s">
        <v>368</v>
      </c>
      <c r="N5283" s="8">
        <v>41962</v>
      </c>
      <c r="O5283">
        <v>0</v>
      </c>
      <c r="P5283">
        <v>0</v>
      </c>
      <c r="Q5283">
        <v>10852</v>
      </c>
      <c r="R5283">
        <v>1375.8</v>
      </c>
      <c r="S5283">
        <v>2.8660000000000001</v>
      </c>
      <c r="T5283">
        <v>33</v>
      </c>
      <c r="U5283">
        <v>4169</v>
      </c>
      <c r="V5283">
        <v>4</v>
      </c>
      <c r="W5283">
        <v>1.611</v>
      </c>
      <c r="X5283">
        <v>2.6030000000000002</v>
      </c>
      <c r="Y5283" s="8">
        <v>41962</v>
      </c>
    </row>
    <row r="5284" spans="1:25" x14ac:dyDescent="0.25">
      <c r="A5284">
        <v>-111.97591683</v>
      </c>
      <c r="B5284">
        <v>33.079603779999999</v>
      </c>
      <c r="C5284">
        <v>13</v>
      </c>
      <c r="D5284" t="s">
        <v>371</v>
      </c>
      <c r="E5284" t="s">
        <v>370</v>
      </c>
      <c r="F5284">
        <v>5283</v>
      </c>
      <c r="G5284">
        <v>359</v>
      </c>
      <c r="H5284">
        <v>13.33</v>
      </c>
      <c r="I5284">
        <v>2.395</v>
      </c>
      <c r="J5284">
        <v>1</v>
      </c>
      <c r="K5284">
        <v>1166.5</v>
      </c>
      <c r="L5284" t="s">
        <v>369</v>
      </c>
      <c r="M5284" t="s">
        <v>368</v>
      </c>
      <c r="N5284" s="8">
        <v>41962</v>
      </c>
      <c r="O5284">
        <v>0</v>
      </c>
      <c r="P5284">
        <v>0</v>
      </c>
      <c r="Q5284">
        <v>12054</v>
      </c>
      <c r="R5284">
        <v>1507.3</v>
      </c>
      <c r="S5284">
        <v>3.14</v>
      </c>
      <c r="T5284">
        <v>33</v>
      </c>
      <c r="U5284">
        <v>4567.5</v>
      </c>
      <c r="V5284">
        <v>4</v>
      </c>
      <c r="W5284">
        <v>1.633</v>
      </c>
      <c r="X5284">
        <v>2.6389999999999998</v>
      </c>
      <c r="Y5284" s="8">
        <v>41962</v>
      </c>
    </row>
    <row r="5285" spans="1:25" x14ac:dyDescent="0.25">
      <c r="A5285">
        <v>-111.975917</v>
      </c>
      <c r="B5285">
        <v>33.079609769999998</v>
      </c>
      <c r="C5285">
        <v>13</v>
      </c>
      <c r="D5285" t="s">
        <v>371</v>
      </c>
      <c r="E5285" t="s">
        <v>370</v>
      </c>
      <c r="F5285">
        <v>5284</v>
      </c>
      <c r="G5285">
        <v>0</v>
      </c>
      <c r="H5285">
        <v>13.33</v>
      </c>
      <c r="I5285">
        <v>2.4279999999999999</v>
      </c>
      <c r="J5285">
        <v>1</v>
      </c>
      <c r="K5285">
        <v>1166.5</v>
      </c>
      <c r="L5285" t="s">
        <v>369</v>
      </c>
      <c r="M5285" t="s">
        <v>368</v>
      </c>
      <c r="N5285" s="8">
        <v>41962</v>
      </c>
      <c r="O5285">
        <v>0</v>
      </c>
      <c r="P5285">
        <v>0</v>
      </c>
      <c r="Q5285">
        <v>11900</v>
      </c>
      <c r="R5285">
        <v>1467.9</v>
      </c>
      <c r="S5285">
        <v>3.0579999999999998</v>
      </c>
      <c r="T5285">
        <v>33</v>
      </c>
      <c r="U5285">
        <v>4448.3</v>
      </c>
      <c r="V5285">
        <v>4</v>
      </c>
      <c r="W5285">
        <v>1.655</v>
      </c>
      <c r="X5285">
        <v>2.6749999999999998</v>
      </c>
      <c r="Y5285" s="8">
        <v>41962</v>
      </c>
    </row>
    <row r="5286" spans="1:25" x14ac:dyDescent="0.25">
      <c r="A5286">
        <v>-111.975917</v>
      </c>
      <c r="B5286">
        <v>33.079616770000001</v>
      </c>
      <c r="C5286">
        <v>13</v>
      </c>
      <c r="D5286" t="s">
        <v>371</v>
      </c>
      <c r="E5286" t="s">
        <v>370</v>
      </c>
      <c r="F5286">
        <v>5285</v>
      </c>
      <c r="G5286">
        <v>0</v>
      </c>
      <c r="H5286">
        <v>13.33</v>
      </c>
      <c r="I5286">
        <v>2.4279999999999999</v>
      </c>
      <c r="J5286">
        <v>1</v>
      </c>
      <c r="K5286">
        <v>1166.5999999999999</v>
      </c>
      <c r="L5286" t="s">
        <v>369</v>
      </c>
      <c r="M5286" t="s">
        <v>368</v>
      </c>
      <c r="N5286" s="8">
        <v>41962</v>
      </c>
      <c r="O5286">
        <v>0</v>
      </c>
      <c r="P5286">
        <v>0</v>
      </c>
      <c r="Q5286">
        <v>12246</v>
      </c>
      <c r="R5286">
        <v>1510.6</v>
      </c>
      <c r="S5286">
        <v>3.1469999999999998</v>
      </c>
      <c r="T5286">
        <v>33</v>
      </c>
      <c r="U5286">
        <v>4577.5</v>
      </c>
      <c r="V5286">
        <v>4</v>
      </c>
      <c r="W5286">
        <v>1.655</v>
      </c>
      <c r="X5286">
        <v>2.6749999999999998</v>
      </c>
      <c r="Y5286" s="8">
        <v>41962</v>
      </c>
    </row>
    <row r="5287" spans="1:25" x14ac:dyDescent="0.25">
      <c r="A5287">
        <v>-111.97591597</v>
      </c>
      <c r="B5287">
        <v>33.079623820000002</v>
      </c>
      <c r="C5287">
        <v>13</v>
      </c>
      <c r="D5287" t="s">
        <v>371</v>
      </c>
      <c r="E5287" t="s">
        <v>370</v>
      </c>
      <c r="F5287">
        <v>5286</v>
      </c>
      <c r="G5287">
        <v>354</v>
      </c>
      <c r="H5287">
        <v>13.33</v>
      </c>
      <c r="I5287">
        <v>2.2970000000000002</v>
      </c>
      <c r="J5287">
        <v>1</v>
      </c>
      <c r="K5287">
        <v>1166.5</v>
      </c>
      <c r="L5287" t="s">
        <v>369</v>
      </c>
      <c r="M5287" t="s">
        <v>368</v>
      </c>
      <c r="N5287" s="8">
        <v>41962</v>
      </c>
      <c r="O5287">
        <v>0</v>
      </c>
      <c r="P5287">
        <v>0</v>
      </c>
      <c r="Q5287">
        <v>12451</v>
      </c>
      <c r="R5287">
        <v>1623.7</v>
      </c>
      <c r="S5287">
        <v>3.383</v>
      </c>
      <c r="T5287">
        <v>33</v>
      </c>
      <c r="U5287">
        <v>4920.2</v>
      </c>
      <c r="V5287">
        <v>4</v>
      </c>
      <c r="W5287">
        <v>1.5660000000000001</v>
      </c>
      <c r="X5287">
        <v>2.5310000000000001</v>
      </c>
      <c r="Y5287" s="8">
        <v>41962</v>
      </c>
    </row>
    <row r="5288" spans="1:25" x14ac:dyDescent="0.25">
      <c r="A5288">
        <v>-111.97591767999999</v>
      </c>
      <c r="B5288">
        <v>33.079629789999998</v>
      </c>
      <c r="C5288">
        <v>13</v>
      </c>
      <c r="D5288" t="s">
        <v>371</v>
      </c>
      <c r="E5288" t="s">
        <v>370</v>
      </c>
      <c r="F5288">
        <v>5287</v>
      </c>
      <c r="G5288">
        <v>4</v>
      </c>
      <c r="H5288">
        <v>13.33</v>
      </c>
      <c r="I5288">
        <v>2.3620000000000001</v>
      </c>
      <c r="J5288">
        <v>1</v>
      </c>
      <c r="K5288">
        <v>1166.5</v>
      </c>
      <c r="L5288" t="s">
        <v>369</v>
      </c>
      <c r="M5288" t="s">
        <v>368</v>
      </c>
      <c r="N5288" s="8">
        <v>41962</v>
      </c>
      <c r="O5288">
        <v>0</v>
      </c>
      <c r="P5288">
        <v>0</v>
      </c>
      <c r="Q5288">
        <v>12243</v>
      </c>
      <c r="R5288">
        <v>1552.1</v>
      </c>
      <c r="S5288">
        <v>3.234</v>
      </c>
      <c r="T5288">
        <v>33</v>
      </c>
      <c r="U5288">
        <v>4703.3999999999996</v>
      </c>
      <c r="V5288">
        <v>4</v>
      </c>
      <c r="W5288">
        <v>1.611</v>
      </c>
      <c r="X5288">
        <v>2.6030000000000002</v>
      </c>
      <c r="Y5288" s="8">
        <v>41962</v>
      </c>
    </row>
    <row r="5289" spans="1:25" x14ac:dyDescent="0.25">
      <c r="A5289">
        <v>-111.97591614</v>
      </c>
      <c r="B5289">
        <v>33.079636809999997</v>
      </c>
      <c r="C5289">
        <v>13</v>
      </c>
      <c r="D5289" t="s">
        <v>371</v>
      </c>
      <c r="E5289" t="s">
        <v>370</v>
      </c>
      <c r="F5289">
        <v>5288</v>
      </c>
      <c r="G5289">
        <v>355</v>
      </c>
      <c r="H5289">
        <v>13.33</v>
      </c>
      <c r="I5289">
        <v>2.4279999999999999</v>
      </c>
      <c r="J5289">
        <v>1</v>
      </c>
      <c r="K5289">
        <v>1166.5</v>
      </c>
      <c r="L5289" t="s">
        <v>369</v>
      </c>
      <c r="M5289" t="s">
        <v>368</v>
      </c>
      <c r="N5289" s="8">
        <v>41962</v>
      </c>
      <c r="O5289">
        <v>0</v>
      </c>
      <c r="P5289">
        <v>0</v>
      </c>
      <c r="Q5289">
        <v>11949</v>
      </c>
      <c r="R5289">
        <v>1473.9</v>
      </c>
      <c r="S5289">
        <v>3.0710000000000002</v>
      </c>
      <c r="T5289">
        <v>33</v>
      </c>
      <c r="U5289">
        <v>4466.3</v>
      </c>
      <c r="V5289">
        <v>4</v>
      </c>
      <c r="W5289">
        <v>1.655</v>
      </c>
      <c r="X5289">
        <v>2.6749999999999998</v>
      </c>
      <c r="Y5289" s="8">
        <v>41962</v>
      </c>
    </row>
    <row r="5290" spans="1:25" x14ac:dyDescent="0.25">
      <c r="A5290">
        <v>-111.97591734</v>
      </c>
      <c r="B5290">
        <v>33.079643779999998</v>
      </c>
      <c r="C5290">
        <v>13</v>
      </c>
      <c r="D5290" t="s">
        <v>371</v>
      </c>
      <c r="E5290" t="s">
        <v>370</v>
      </c>
      <c r="F5290">
        <v>5289</v>
      </c>
      <c r="G5290">
        <v>2</v>
      </c>
      <c r="H5290">
        <v>13.33</v>
      </c>
      <c r="I5290">
        <v>2.3290000000000002</v>
      </c>
      <c r="J5290">
        <v>1</v>
      </c>
      <c r="K5290">
        <v>1166.5</v>
      </c>
      <c r="L5290" t="s">
        <v>369</v>
      </c>
      <c r="M5290" t="s">
        <v>368</v>
      </c>
      <c r="N5290" s="8">
        <v>41962</v>
      </c>
      <c r="O5290">
        <v>0</v>
      </c>
      <c r="P5290">
        <v>0</v>
      </c>
      <c r="Q5290">
        <v>13253</v>
      </c>
      <c r="R5290">
        <v>1703.9</v>
      </c>
      <c r="S5290">
        <v>3.55</v>
      </c>
      <c r="T5290">
        <v>33</v>
      </c>
      <c r="U5290">
        <v>5163.3999999999996</v>
      </c>
      <c r="V5290">
        <v>4</v>
      </c>
      <c r="W5290">
        <v>1.5880000000000001</v>
      </c>
      <c r="X5290">
        <v>2.5670000000000002</v>
      </c>
      <c r="Y5290" s="8">
        <v>41962</v>
      </c>
    </row>
    <row r="5291" spans="1:25" x14ac:dyDescent="0.25">
      <c r="A5291">
        <v>-111.97591717</v>
      </c>
      <c r="B5291">
        <v>33.079649779999997</v>
      </c>
      <c r="C5291">
        <v>13</v>
      </c>
      <c r="D5291" t="s">
        <v>371</v>
      </c>
      <c r="E5291" t="s">
        <v>370</v>
      </c>
      <c r="F5291">
        <v>5290</v>
      </c>
      <c r="G5291">
        <v>1</v>
      </c>
      <c r="H5291">
        <v>13.33</v>
      </c>
      <c r="I5291">
        <v>2.4609999999999999</v>
      </c>
      <c r="J5291">
        <v>1</v>
      </c>
      <c r="K5291">
        <v>1166.5</v>
      </c>
      <c r="L5291" t="s">
        <v>369</v>
      </c>
      <c r="M5291" t="s">
        <v>368</v>
      </c>
      <c r="N5291" s="8">
        <v>41962</v>
      </c>
      <c r="O5291">
        <v>0</v>
      </c>
      <c r="P5291">
        <v>0</v>
      </c>
      <c r="Q5291">
        <v>11170</v>
      </c>
      <c r="R5291">
        <v>1359.5</v>
      </c>
      <c r="S5291">
        <v>2.8319999999999999</v>
      </c>
      <c r="T5291">
        <v>33</v>
      </c>
      <c r="U5291">
        <v>4119.7</v>
      </c>
      <c r="V5291">
        <v>4</v>
      </c>
      <c r="W5291">
        <v>1.6779999999999999</v>
      </c>
      <c r="X5291">
        <v>2.7109999999999999</v>
      </c>
      <c r="Y5291" s="8">
        <v>41962</v>
      </c>
    </row>
    <row r="5292" spans="1:25" x14ac:dyDescent="0.25">
      <c r="A5292">
        <v>-111.97591734</v>
      </c>
      <c r="B5292">
        <v>33.079656780000001</v>
      </c>
      <c r="C5292">
        <v>13</v>
      </c>
      <c r="D5292" t="s">
        <v>371</v>
      </c>
      <c r="E5292" t="s">
        <v>370</v>
      </c>
      <c r="F5292">
        <v>5291</v>
      </c>
      <c r="G5292">
        <v>2</v>
      </c>
      <c r="H5292">
        <v>13.33</v>
      </c>
      <c r="I5292">
        <v>2.395</v>
      </c>
      <c r="J5292">
        <v>1</v>
      </c>
      <c r="K5292">
        <v>1166.5999999999999</v>
      </c>
      <c r="L5292" t="s">
        <v>369</v>
      </c>
      <c r="M5292" t="s">
        <v>368</v>
      </c>
      <c r="N5292" s="8">
        <v>41962</v>
      </c>
      <c r="O5292">
        <v>0</v>
      </c>
      <c r="P5292">
        <v>0</v>
      </c>
      <c r="Q5292">
        <v>11834</v>
      </c>
      <c r="R5292">
        <v>1479.8</v>
      </c>
      <c r="S5292">
        <v>3.0830000000000002</v>
      </c>
      <c r="T5292">
        <v>33</v>
      </c>
      <c r="U5292">
        <v>4484.2</v>
      </c>
      <c r="V5292">
        <v>4</v>
      </c>
      <c r="W5292">
        <v>1.633</v>
      </c>
      <c r="X5292">
        <v>2.6389999999999998</v>
      </c>
      <c r="Y5292" s="8">
        <v>41962</v>
      </c>
    </row>
    <row r="5293" spans="1:25" x14ac:dyDescent="0.25">
      <c r="A5293">
        <v>-111.97591668</v>
      </c>
      <c r="B5293">
        <v>33.079663789999998</v>
      </c>
      <c r="C5293">
        <v>13</v>
      </c>
      <c r="D5293" t="s">
        <v>371</v>
      </c>
      <c r="E5293" t="s">
        <v>370</v>
      </c>
      <c r="F5293">
        <v>5292</v>
      </c>
      <c r="G5293">
        <v>4</v>
      </c>
      <c r="H5293">
        <v>13.33</v>
      </c>
      <c r="I5293">
        <v>2.3620000000000001</v>
      </c>
      <c r="J5293">
        <v>1</v>
      </c>
      <c r="K5293">
        <v>1166.5999999999999</v>
      </c>
      <c r="L5293" t="s">
        <v>369</v>
      </c>
      <c r="M5293" t="s">
        <v>368</v>
      </c>
      <c r="N5293" s="8">
        <v>41962</v>
      </c>
      <c r="O5293">
        <v>0</v>
      </c>
      <c r="P5293">
        <v>0</v>
      </c>
      <c r="Q5293">
        <v>12792</v>
      </c>
      <c r="R5293">
        <v>1621.8</v>
      </c>
      <c r="S5293">
        <v>3.379</v>
      </c>
      <c r="T5293">
        <v>33</v>
      </c>
      <c r="U5293">
        <v>4914.3999999999996</v>
      </c>
      <c r="V5293">
        <v>4</v>
      </c>
      <c r="W5293">
        <v>1.611</v>
      </c>
      <c r="X5293">
        <v>2.6030000000000002</v>
      </c>
      <c r="Y5293" s="8">
        <v>41962</v>
      </c>
    </row>
    <row r="5294" spans="1:25" x14ac:dyDescent="0.25">
      <c r="A5294">
        <v>-111.97591583000001</v>
      </c>
      <c r="B5294">
        <v>33.079669780000003</v>
      </c>
      <c r="C5294">
        <v>13</v>
      </c>
      <c r="D5294" t="s">
        <v>371</v>
      </c>
      <c r="E5294" t="s">
        <v>370</v>
      </c>
      <c r="F5294">
        <v>5293</v>
      </c>
      <c r="G5294">
        <v>359</v>
      </c>
      <c r="H5294">
        <v>13.33</v>
      </c>
      <c r="I5294">
        <v>2.395</v>
      </c>
      <c r="J5294">
        <v>1</v>
      </c>
      <c r="K5294">
        <v>1166.5999999999999</v>
      </c>
      <c r="L5294" t="s">
        <v>369</v>
      </c>
      <c r="M5294" t="s">
        <v>368</v>
      </c>
      <c r="N5294" s="8">
        <v>41962</v>
      </c>
      <c r="O5294">
        <v>0</v>
      </c>
      <c r="P5294">
        <v>0</v>
      </c>
      <c r="Q5294">
        <v>12958</v>
      </c>
      <c r="R5294">
        <v>1620.2</v>
      </c>
      <c r="S5294">
        <v>3.375</v>
      </c>
      <c r="T5294">
        <v>33</v>
      </c>
      <c r="U5294">
        <v>4909.8</v>
      </c>
      <c r="V5294">
        <v>4</v>
      </c>
      <c r="W5294">
        <v>1.633</v>
      </c>
      <c r="X5294">
        <v>2.6389999999999998</v>
      </c>
      <c r="Y5294" s="8">
        <v>41962</v>
      </c>
    </row>
    <row r="5295" spans="1:25" x14ac:dyDescent="0.25">
      <c r="A5295">
        <v>-111.97591532</v>
      </c>
      <c r="B5295">
        <v>33.079676790000001</v>
      </c>
      <c r="C5295">
        <v>13</v>
      </c>
      <c r="D5295" t="s">
        <v>371</v>
      </c>
      <c r="E5295" t="s">
        <v>370</v>
      </c>
      <c r="F5295">
        <v>5294</v>
      </c>
      <c r="G5295">
        <v>356</v>
      </c>
      <c r="H5295">
        <v>13.33</v>
      </c>
      <c r="I5295">
        <v>2.4609999999999999</v>
      </c>
      <c r="J5295">
        <v>1</v>
      </c>
      <c r="K5295">
        <v>1166.5</v>
      </c>
      <c r="L5295" t="s">
        <v>369</v>
      </c>
      <c r="M5295" t="s">
        <v>368</v>
      </c>
      <c r="N5295" s="8">
        <v>41962</v>
      </c>
      <c r="O5295">
        <v>0</v>
      </c>
      <c r="P5295">
        <v>0</v>
      </c>
      <c r="Q5295">
        <v>11573</v>
      </c>
      <c r="R5295">
        <v>1408.5</v>
      </c>
      <c r="S5295">
        <v>2.9340000000000002</v>
      </c>
      <c r="T5295">
        <v>33</v>
      </c>
      <c r="U5295">
        <v>4268.2</v>
      </c>
      <c r="V5295">
        <v>4</v>
      </c>
      <c r="W5295">
        <v>1.6779999999999999</v>
      </c>
      <c r="X5295">
        <v>2.7109999999999999</v>
      </c>
      <c r="Y5295" s="8">
        <v>41962</v>
      </c>
    </row>
    <row r="5296" spans="1:25" x14ac:dyDescent="0.25">
      <c r="A5296">
        <v>-111.97591683</v>
      </c>
      <c r="B5296">
        <v>33.079683780000003</v>
      </c>
      <c r="C5296">
        <v>13</v>
      </c>
      <c r="D5296" t="s">
        <v>371</v>
      </c>
      <c r="E5296" t="s">
        <v>370</v>
      </c>
      <c r="F5296">
        <v>5295</v>
      </c>
      <c r="G5296">
        <v>359</v>
      </c>
      <c r="H5296">
        <v>13.33</v>
      </c>
      <c r="I5296">
        <v>2.4609999999999999</v>
      </c>
      <c r="J5296">
        <v>1</v>
      </c>
      <c r="K5296">
        <v>1166.4000000000001</v>
      </c>
      <c r="L5296" t="s">
        <v>369</v>
      </c>
      <c r="M5296" t="s">
        <v>368</v>
      </c>
      <c r="N5296" s="8">
        <v>41962</v>
      </c>
      <c r="O5296">
        <v>0</v>
      </c>
      <c r="P5296">
        <v>0</v>
      </c>
      <c r="Q5296">
        <v>10860</v>
      </c>
      <c r="R5296">
        <v>1321.7</v>
      </c>
      <c r="S5296">
        <v>2.754</v>
      </c>
      <c r="T5296">
        <v>33</v>
      </c>
      <c r="U5296">
        <v>4005.2</v>
      </c>
      <c r="V5296">
        <v>4</v>
      </c>
      <c r="W5296">
        <v>1.6779999999999999</v>
      </c>
      <c r="X5296">
        <v>2.7109999999999999</v>
      </c>
      <c r="Y5296" s="8">
        <v>41962</v>
      </c>
    </row>
    <row r="5297" spans="1:25" x14ac:dyDescent="0.25">
      <c r="A5297">
        <v>-111.97591668</v>
      </c>
      <c r="B5297">
        <v>33.079689790000003</v>
      </c>
      <c r="C5297">
        <v>13</v>
      </c>
      <c r="D5297" t="s">
        <v>371</v>
      </c>
      <c r="E5297" t="s">
        <v>370</v>
      </c>
      <c r="F5297">
        <v>5296</v>
      </c>
      <c r="G5297">
        <v>4</v>
      </c>
      <c r="H5297">
        <v>13.33</v>
      </c>
      <c r="I5297">
        <v>2.2639999999999998</v>
      </c>
      <c r="J5297">
        <v>1</v>
      </c>
      <c r="K5297">
        <v>1166.4000000000001</v>
      </c>
      <c r="L5297" t="s">
        <v>369</v>
      </c>
      <c r="M5297" t="s">
        <v>368</v>
      </c>
      <c r="N5297" s="8">
        <v>41962</v>
      </c>
      <c r="O5297">
        <v>0</v>
      </c>
      <c r="P5297">
        <v>0</v>
      </c>
      <c r="Q5297">
        <v>12802</v>
      </c>
      <c r="R5297">
        <v>1693.6</v>
      </c>
      <c r="S5297">
        <v>3.528</v>
      </c>
      <c r="T5297">
        <v>33</v>
      </c>
      <c r="U5297">
        <v>5132</v>
      </c>
      <c r="V5297">
        <v>4</v>
      </c>
      <c r="W5297">
        <v>1.5429999999999999</v>
      </c>
      <c r="X5297">
        <v>2.4950000000000001</v>
      </c>
      <c r="Y5297" s="8">
        <v>41962</v>
      </c>
    </row>
    <row r="5298" spans="1:25" x14ac:dyDescent="0.25">
      <c r="A5298">
        <v>-111.97591549000001</v>
      </c>
      <c r="B5298">
        <v>33.07969679</v>
      </c>
      <c r="C5298">
        <v>13</v>
      </c>
      <c r="D5298" t="s">
        <v>371</v>
      </c>
      <c r="E5298" t="s">
        <v>370</v>
      </c>
      <c r="F5298">
        <v>5297</v>
      </c>
      <c r="G5298">
        <v>357</v>
      </c>
      <c r="H5298">
        <v>13.33</v>
      </c>
      <c r="I5298">
        <v>2.4609999999999999</v>
      </c>
      <c r="J5298">
        <v>1</v>
      </c>
      <c r="K5298">
        <v>1166.4000000000001</v>
      </c>
      <c r="L5298" t="s">
        <v>369</v>
      </c>
      <c r="M5298" t="s">
        <v>368</v>
      </c>
      <c r="N5298" s="8">
        <v>41962</v>
      </c>
      <c r="O5298">
        <v>0</v>
      </c>
      <c r="P5298">
        <v>0</v>
      </c>
      <c r="Q5298">
        <v>13190</v>
      </c>
      <c r="R5298">
        <v>1605.4</v>
      </c>
      <c r="S5298">
        <v>3.3450000000000002</v>
      </c>
      <c r="T5298">
        <v>33</v>
      </c>
      <c r="U5298">
        <v>4864.7</v>
      </c>
      <c r="V5298">
        <v>4</v>
      </c>
      <c r="W5298">
        <v>1.6779999999999999</v>
      </c>
      <c r="X5298">
        <v>2.7109999999999999</v>
      </c>
      <c r="Y5298" s="8">
        <v>41962</v>
      </c>
    </row>
    <row r="5299" spans="1:25" x14ac:dyDescent="0.25">
      <c r="A5299">
        <v>-111.97591566</v>
      </c>
      <c r="B5299">
        <v>33.079702779999998</v>
      </c>
      <c r="C5299">
        <v>13</v>
      </c>
      <c r="D5299" t="s">
        <v>371</v>
      </c>
      <c r="E5299" t="s">
        <v>370</v>
      </c>
      <c r="F5299">
        <v>5298</v>
      </c>
      <c r="G5299">
        <v>358</v>
      </c>
      <c r="H5299">
        <v>13.33</v>
      </c>
      <c r="I5299">
        <v>2.5259999999999998</v>
      </c>
      <c r="J5299">
        <v>1</v>
      </c>
      <c r="K5299">
        <v>1166.3</v>
      </c>
      <c r="L5299" t="s">
        <v>369</v>
      </c>
      <c r="M5299" t="s">
        <v>368</v>
      </c>
      <c r="N5299" s="8">
        <v>41962</v>
      </c>
      <c r="O5299">
        <v>0</v>
      </c>
      <c r="P5299">
        <v>0</v>
      </c>
      <c r="Q5299">
        <v>11577</v>
      </c>
      <c r="R5299">
        <v>1372.4</v>
      </c>
      <c r="S5299">
        <v>2.859</v>
      </c>
      <c r="T5299">
        <v>33</v>
      </c>
      <c r="U5299">
        <v>4158.8999999999996</v>
      </c>
      <c r="V5299">
        <v>4</v>
      </c>
      <c r="W5299">
        <v>1.722</v>
      </c>
      <c r="X5299">
        <v>2.7839999999999998</v>
      </c>
      <c r="Y5299" s="8">
        <v>41962</v>
      </c>
    </row>
    <row r="5300" spans="1:25" x14ac:dyDescent="0.25">
      <c r="A5300">
        <v>-111.97591617</v>
      </c>
      <c r="B5300">
        <v>33.079709780000002</v>
      </c>
      <c r="C5300">
        <v>13</v>
      </c>
      <c r="D5300" t="s">
        <v>371</v>
      </c>
      <c r="E5300" t="s">
        <v>370</v>
      </c>
      <c r="F5300">
        <v>5299</v>
      </c>
      <c r="G5300">
        <v>1</v>
      </c>
      <c r="H5300">
        <v>13.33</v>
      </c>
      <c r="I5300">
        <v>2.4279999999999999</v>
      </c>
      <c r="J5300">
        <v>1</v>
      </c>
      <c r="K5300">
        <v>1166.3</v>
      </c>
      <c r="L5300" t="s">
        <v>369</v>
      </c>
      <c r="M5300" t="s">
        <v>368</v>
      </c>
      <c r="N5300" s="8">
        <v>41962</v>
      </c>
      <c r="O5300">
        <v>0</v>
      </c>
      <c r="P5300">
        <v>0</v>
      </c>
      <c r="Q5300">
        <v>11237</v>
      </c>
      <c r="R5300">
        <v>1386</v>
      </c>
      <c r="S5300">
        <v>2.8879999999999999</v>
      </c>
      <c r="T5300">
        <v>33</v>
      </c>
      <c r="U5300">
        <v>4200.1000000000004</v>
      </c>
      <c r="V5300">
        <v>4</v>
      </c>
      <c r="W5300">
        <v>1.655</v>
      </c>
      <c r="X5300">
        <v>2.6749999999999998</v>
      </c>
      <c r="Y5300" s="8">
        <v>41962</v>
      </c>
    </row>
    <row r="5301" spans="1:25" x14ac:dyDescent="0.25">
      <c r="A5301">
        <v>-111.97591668</v>
      </c>
      <c r="B5301">
        <v>33.079716789999999</v>
      </c>
      <c r="C5301">
        <v>13</v>
      </c>
      <c r="D5301" t="s">
        <v>371</v>
      </c>
      <c r="E5301" t="s">
        <v>370</v>
      </c>
      <c r="F5301">
        <v>5300</v>
      </c>
      <c r="G5301">
        <v>4</v>
      </c>
      <c r="H5301">
        <v>13.33</v>
      </c>
      <c r="I5301">
        <v>2.3620000000000001</v>
      </c>
      <c r="J5301">
        <v>1</v>
      </c>
      <c r="K5301">
        <v>1166.4000000000001</v>
      </c>
      <c r="L5301" t="s">
        <v>369</v>
      </c>
      <c r="M5301" t="s">
        <v>368</v>
      </c>
      <c r="N5301" s="8">
        <v>41962</v>
      </c>
      <c r="O5301">
        <v>0</v>
      </c>
      <c r="P5301">
        <v>0</v>
      </c>
      <c r="Q5301">
        <v>12879</v>
      </c>
      <c r="R5301">
        <v>1632.8</v>
      </c>
      <c r="S5301">
        <v>3.4020000000000001</v>
      </c>
      <c r="T5301">
        <v>33</v>
      </c>
      <c r="U5301">
        <v>4947.8999999999996</v>
      </c>
      <c r="V5301">
        <v>4</v>
      </c>
      <c r="W5301">
        <v>1.611</v>
      </c>
      <c r="X5301">
        <v>2.6030000000000002</v>
      </c>
      <c r="Y5301" s="8">
        <v>41962</v>
      </c>
    </row>
    <row r="5302" spans="1:25" x14ac:dyDescent="0.25">
      <c r="A5302">
        <v>-111.975916</v>
      </c>
      <c r="B5302">
        <v>33.079722769999997</v>
      </c>
      <c r="C5302">
        <v>13</v>
      </c>
      <c r="D5302" t="s">
        <v>371</v>
      </c>
      <c r="E5302" t="s">
        <v>370</v>
      </c>
      <c r="F5302">
        <v>5301</v>
      </c>
      <c r="G5302">
        <v>0</v>
      </c>
      <c r="H5302">
        <v>13.33</v>
      </c>
      <c r="I5302">
        <v>2.4279999999999999</v>
      </c>
      <c r="J5302">
        <v>1</v>
      </c>
      <c r="K5302">
        <v>1166.3</v>
      </c>
      <c r="L5302" t="s">
        <v>369</v>
      </c>
      <c r="M5302" t="s">
        <v>368</v>
      </c>
      <c r="N5302" s="8">
        <v>41962</v>
      </c>
      <c r="O5302">
        <v>0</v>
      </c>
      <c r="P5302">
        <v>0</v>
      </c>
      <c r="Q5302">
        <v>13077</v>
      </c>
      <c r="R5302">
        <v>1613</v>
      </c>
      <c r="S5302">
        <v>3.36</v>
      </c>
      <c r="T5302">
        <v>33</v>
      </c>
      <c r="U5302">
        <v>4888</v>
      </c>
      <c r="V5302">
        <v>4</v>
      </c>
      <c r="W5302">
        <v>1.655</v>
      </c>
      <c r="X5302">
        <v>2.6749999999999998</v>
      </c>
      <c r="Y5302" s="8">
        <v>41962</v>
      </c>
    </row>
    <row r="5303" spans="1:25" x14ac:dyDescent="0.25">
      <c r="A5303">
        <v>-111.97591583000001</v>
      </c>
      <c r="B5303">
        <v>33.079729780000001</v>
      </c>
      <c r="C5303">
        <v>13</v>
      </c>
      <c r="D5303" t="s">
        <v>371</v>
      </c>
      <c r="E5303" t="s">
        <v>370</v>
      </c>
      <c r="F5303">
        <v>5302</v>
      </c>
      <c r="G5303">
        <v>359</v>
      </c>
      <c r="H5303">
        <v>13.33</v>
      </c>
      <c r="I5303">
        <v>2.4279999999999999</v>
      </c>
      <c r="J5303">
        <v>1</v>
      </c>
      <c r="K5303">
        <v>1166.3</v>
      </c>
      <c r="L5303" t="s">
        <v>369</v>
      </c>
      <c r="M5303" t="s">
        <v>368</v>
      </c>
      <c r="N5303" s="8">
        <v>41962</v>
      </c>
      <c r="O5303">
        <v>0</v>
      </c>
      <c r="P5303">
        <v>0</v>
      </c>
      <c r="Q5303">
        <v>13761</v>
      </c>
      <c r="R5303">
        <v>1697.4</v>
      </c>
      <c r="S5303">
        <v>3.536</v>
      </c>
      <c r="T5303">
        <v>33</v>
      </c>
      <c r="U5303">
        <v>5143.8</v>
      </c>
      <c r="V5303">
        <v>4</v>
      </c>
      <c r="W5303">
        <v>1.655</v>
      </c>
      <c r="X5303">
        <v>2.6749999999999998</v>
      </c>
      <c r="Y5303" s="8">
        <v>41962</v>
      </c>
    </row>
    <row r="5304" spans="1:25" x14ac:dyDescent="0.25">
      <c r="A5304">
        <v>-111.97591549000001</v>
      </c>
      <c r="B5304">
        <v>33.079736789999998</v>
      </c>
      <c r="C5304">
        <v>13</v>
      </c>
      <c r="D5304" t="s">
        <v>371</v>
      </c>
      <c r="E5304" t="s">
        <v>370</v>
      </c>
      <c r="F5304">
        <v>5303</v>
      </c>
      <c r="G5304">
        <v>357</v>
      </c>
      <c r="H5304">
        <v>13.33</v>
      </c>
      <c r="I5304">
        <v>2.4279999999999999</v>
      </c>
      <c r="J5304">
        <v>1</v>
      </c>
      <c r="K5304">
        <v>1166.3</v>
      </c>
      <c r="L5304" t="s">
        <v>369</v>
      </c>
      <c r="M5304" t="s">
        <v>368</v>
      </c>
      <c r="N5304" s="8">
        <v>41962</v>
      </c>
      <c r="O5304">
        <v>0</v>
      </c>
      <c r="P5304">
        <v>0</v>
      </c>
      <c r="Q5304">
        <v>10600</v>
      </c>
      <c r="R5304">
        <v>1307.5999999999999</v>
      </c>
      <c r="S5304">
        <v>2.7240000000000002</v>
      </c>
      <c r="T5304">
        <v>33</v>
      </c>
      <c r="U5304">
        <v>3962.4</v>
      </c>
      <c r="V5304">
        <v>4</v>
      </c>
      <c r="W5304">
        <v>1.655</v>
      </c>
      <c r="X5304">
        <v>2.6749999999999998</v>
      </c>
      <c r="Y5304" s="8">
        <v>41962</v>
      </c>
    </row>
    <row r="5305" spans="1:25" x14ac:dyDescent="0.25">
      <c r="A5305">
        <v>-111.97591634</v>
      </c>
      <c r="B5305">
        <v>33.079742779999997</v>
      </c>
      <c r="C5305">
        <v>13</v>
      </c>
      <c r="D5305" t="s">
        <v>371</v>
      </c>
      <c r="E5305" t="s">
        <v>370</v>
      </c>
      <c r="F5305">
        <v>5304</v>
      </c>
      <c r="G5305">
        <v>2</v>
      </c>
      <c r="H5305">
        <v>13.33</v>
      </c>
      <c r="I5305">
        <v>2.2970000000000002</v>
      </c>
      <c r="J5305">
        <v>1</v>
      </c>
      <c r="K5305">
        <v>1166.3</v>
      </c>
      <c r="L5305" t="s">
        <v>369</v>
      </c>
      <c r="M5305" t="s">
        <v>368</v>
      </c>
      <c r="N5305" s="8">
        <v>41962</v>
      </c>
      <c r="O5305">
        <v>0</v>
      </c>
      <c r="P5305">
        <v>0</v>
      </c>
      <c r="Q5305">
        <v>11966</v>
      </c>
      <c r="R5305">
        <v>1560.4</v>
      </c>
      <c r="S5305">
        <v>3.2509999999999999</v>
      </c>
      <c r="T5305">
        <v>33</v>
      </c>
      <c r="U5305">
        <v>4728.3999999999996</v>
      </c>
      <c r="V5305">
        <v>4</v>
      </c>
      <c r="W5305">
        <v>1.5660000000000001</v>
      </c>
      <c r="X5305">
        <v>2.5310000000000001</v>
      </c>
      <c r="Y5305" s="8">
        <v>41962</v>
      </c>
    </row>
    <row r="5306" spans="1:25" x14ac:dyDescent="0.25">
      <c r="A5306">
        <v>-111.97591532</v>
      </c>
      <c r="B5306">
        <v>33.079749790000001</v>
      </c>
      <c r="C5306">
        <v>13</v>
      </c>
      <c r="D5306" t="s">
        <v>371</v>
      </c>
      <c r="E5306" t="s">
        <v>370</v>
      </c>
      <c r="F5306">
        <v>5305</v>
      </c>
      <c r="G5306">
        <v>356</v>
      </c>
      <c r="H5306">
        <v>13.33</v>
      </c>
      <c r="I5306">
        <v>2.2970000000000002</v>
      </c>
      <c r="J5306">
        <v>1</v>
      </c>
      <c r="K5306">
        <v>1166.3</v>
      </c>
      <c r="L5306" t="s">
        <v>369</v>
      </c>
      <c r="M5306" t="s">
        <v>368</v>
      </c>
      <c r="N5306" s="8">
        <v>41962</v>
      </c>
      <c r="O5306">
        <v>0</v>
      </c>
      <c r="P5306">
        <v>0</v>
      </c>
      <c r="Q5306">
        <v>12799</v>
      </c>
      <c r="R5306">
        <v>1669</v>
      </c>
      <c r="S5306">
        <v>3.4769999999999999</v>
      </c>
      <c r="T5306">
        <v>33</v>
      </c>
      <c r="U5306">
        <v>5057.5</v>
      </c>
      <c r="V5306">
        <v>4</v>
      </c>
      <c r="W5306">
        <v>1.5660000000000001</v>
      </c>
      <c r="X5306">
        <v>2.5310000000000001</v>
      </c>
      <c r="Y5306" s="8">
        <v>41962</v>
      </c>
    </row>
    <row r="5307" spans="1:25" x14ac:dyDescent="0.25">
      <c r="A5307">
        <v>-111.97591703000001</v>
      </c>
      <c r="B5307">
        <v>33.07975682</v>
      </c>
      <c r="C5307">
        <v>13</v>
      </c>
      <c r="D5307" t="s">
        <v>371</v>
      </c>
      <c r="E5307" t="s">
        <v>370</v>
      </c>
      <c r="F5307">
        <v>5306</v>
      </c>
      <c r="G5307">
        <v>6</v>
      </c>
      <c r="H5307">
        <v>13.33</v>
      </c>
      <c r="I5307">
        <v>2.198</v>
      </c>
      <c r="J5307">
        <v>1</v>
      </c>
      <c r="K5307">
        <v>1166.3</v>
      </c>
      <c r="L5307" t="s">
        <v>369</v>
      </c>
      <c r="M5307" t="s">
        <v>368</v>
      </c>
      <c r="N5307" s="8">
        <v>41962</v>
      </c>
      <c r="O5307">
        <v>0</v>
      </c>
      <c r="P5307">
        <v>0</v>
      </c>
      <c r="Q5307">
        <v>10623</v>
      </c>
      <c r="R5307">
        <v>1447.2</v>
      </c>
      <c r="S5307">
        <v>3.0150000000000001</v>
      </c>
      <c r="T5307">
        <v>33</v>
      </c>
      <c r="U5307">
        <v>4385.6000000000004</v>
      </c>
      <c r="V5307">
        <v>4</v>
      </c>
      <c r="W5307">
        <v>1.4990000000000001</v>
      </c>
      <c r="X5307">
        <v>2.4220000000000002</v>
      </c>
      <c r="Y5307" s="8">
        <v>41962</v>
      </c>
    </row>
    <row r="5308" spans="1:25" x14ac:dyDescent="0.25">
      <c r="A5308">
        <v>-111.97591549000001</v>
      </c>
      <c r="B5308">
        <v>33.079762789999997</v>
      </c>
      <c r="C5308">
        <v>13</v>
      </c>
      <c r="D5308" t="s">
        <v>371</v>
      </c>
      <c r="E5308" t="s">
        <v>370</v>
      </c>
      <c r="F5308">
        <v>5307</v>
      </c>
      <c r="G5308">
        <v>357</v>
      </c>
      <c r="H5308">
        <v>13.33</v>
      </c>
      <c r="I5308">
        <v>2.4609999999999999</v>
      </c>
      <c r="J5308">
        <v>1</v>
      </c>
      <c r="K5308">
        <v>1166.3</v>
      </c>
      <c r="L5308" t="s">
        <v>369</v>
      </c>
      <c r="M5308" t="s">
        <v>368</v>
      </c>
      <c r="N5308" s="8">
        <v>41962</v>
      </c>
      <c r="O5308">
        <v>0</v>
      </c>
      <c r="P5308">
        <v>0</v>
      </c>
      <c r="Q5308">
        <v>11413</v>
      </c>
      <c r="R5308">
        <v>1389.1</v>
      </c>
      <c r="S5308">
        <v>2.8940000000000001</v>
      </c>
      <c r="T5308">
        <v>33</v>
      </c>
      <c r="U5308">
        <v>4209.3</v>
      </c>
      <c r="V5308">
        <v>4</v>
      </c>
      <c r="W5308">
        <v>1.6779999999999999</v>
      </c>
      <c r="X5308">
        <v>2.7109999999999999</v>
      </c>
      <c r="Y5308" s="8">
        <v>41962</v>
      </c>
    </row>
    <row r="5309" spans="1:25" x14ac:dyDescent="0.25">
      <c r="A5309">
        <v>-111.97591566</v>
      </c>
      <c r="B5309">
        <v>33.079769779999999</v>
      </c>
      <c r="C5309">
        <v>13</v>
      </c>
      <c r="D5309" t="s">
        <v>371</v>
      </c>
      <c r="E5309" t="s">
        <v>370</v>
      </c>
      <c r="F5309">
        <v>5308</v>
      </c>
      <c r="G5309">
        <v>358</v>
      </c>
      <c r="H5309">
        <v>13.33</v>
      </c>
      <c r="I5309">
        <v>2.5590000000000002</v>
      </c>
      <c r="J5309">
        <v>1</v>
      </c>
      <c r="K5309">
        <v>1166.3</v>
      </c>
      <c r="L5309" t="s">
        <v>369</v>
      </c>
      <c r="M5309" t="s">
        <v>368</v>
      </c>
      <c r="N5309" s="8">
        <v>41962</v>
      </c>
      <c r="O5309">
        <v>0</v>
      </c>
      <c r="P5309">
        <v>0</v>
      </c>
      <c r="Q5309">
        <v>12115</v>
      </c>
      <c r="R5309">
        <v>1417.8</v>
      </c>
      <c r="S5309">
        <v>2.9540000000000002</v>
      </c>
      <c r="T5309">
        <v>33</v>
      </c>
      <c r="U5309">
        <v>4296.3</v>
      </c>
      <c r="V5309">
        <v>4</v>
      </c>
      <c r="W5309">
        <v>1.7450000000000001</v>
      </c>
      <c r="X5309">
        <v>2.82</v>
      </c>
      <c r="Y5309" s="8">
        <v>41962</v>
      </c>
    </row>
    <row r="5310" spans="1:25" x14ac:dyDescent="0.25">
      <c r="A5310">
        <v>-111.97591532</v>
      </c>
      <c r="B5310">
        <v>33.079776789999997</v>
      </c>
      <c r="C5310">
        <v>13</v>
      </c>
      <c r="D5310" t="s">
        <v>371</v>
      </c>
      <c r="E5310" t="s">
        <v>370</v>
      </c>
      <c r="F5310">
        <v>5309</v>
      </c>
      <c r="G5310">
        <v>356</v>
      </c>
      <c r="H5310">
        <v>13.33</v>
      </c>
      <c r="I5310">
        <v>2.3620000000000001</v>
      </c>
      <c r="J5310">
        <v>1</v>
      </c>
      <c r="K5310">
        <v>1166.3</v>
      </c>
      <c r="L5310" t="s">
        <v>369</v>
      </c>
      <c r="M5310" t="s">
        <v>368</v>
      </c>
      <c r="N5310" s="8">
        <v>41962</v>
      </c>
      <c r="O5310">
        <v>0</v>
      </c>
      <c r="P5310">
        <v>0</v>
      </c>
      <c r="Q5310">
        <v>10865</v>
      </c>
      <c r="R5310">
        <v>1377.5</v>
      </c>
      <c r="S5310">
        <v>2.87</v>
      </c>
      <c r="T5310">
        <v>33</v>
      </c>
      <c r="U5310">
        <v>4174.3</v>
      </c>
      <c r="V5310">
        <v>4</v>
      </c>
      <c r="W5310">
        <v>1.611</v>
      </c>
      <c r="X5310">
        <v>2.6030000000000002</v>
      </c>
      <c r="Y5310" s="8">
        <v>41962</v>
      </c>
    </row>
    <row r="5311" spans="1:25" x14ac:dyDescent="0.25">
      <c r="A5311">
        <v>-111.97591651</v>
      </c>
      <c r="B5311">
        <v>33.079782790000003</v>
      </c>
      <c r="C5311">
        <v>13</v>
      </c>
      <c r="D5311" t="s">
        <v>371</v>
      </c>
      <c r="E5311" t="s">
        <v>370</v>
      </c>
      <c r="F5311">
        <v>5310</v>
      </c>
      <c r="G5311">
        <v>3</v>
      </c>
      <c r="H5311">
        <v>13.33</v>
      </c>
      <c r="I5311">
        <v>2.4279999999999999</v>
      </c>
      <c r="J5311">
        <v>1</v>
      </c>
      <c r="K5311">
        <v>1166.3</v>
      </c>
      <c r="L5311" t="s">
        <v>369</v>
      </c>
      <c r="M5311" t="s">
        <v>368</v>
      </c>
      <c r="N5311" s="8">
        <v>41962</v>
      </c>
      <c r="O5311">
        <v>0</v>
      </c>
      <c r="P5311">
        <v>0</v>
      </c>
      <c r="Q5311">
        <v>11615</v>
      </c>
      <c r="R5311">
        <v>1432.8</v>
      </c>
      <c r="S5311">
        <v>2.9849999999999999</v>
      </c>
      <c r="T5311">
        <v>33</v>
      </c>
      <c r="U5311">
        <v>4341.8</v>
      </c>
      <c r="V5311">
        <v>4</v>
      </c>
      <c r="W5311">
        <v>1.655</v>
      </c>
      <c r="X5311">
        <v>2.6749999999999998</v>
      </c>
      <c r="Y5311" s="8">
        <v>41962</v>
      </c>
    </row>
    <row r="5312" spans="1:25" x14ac:dyDescent="0.25">
      <c r="A5312">
        <v>-111.97591583000001</v>
      </c>
      <c r="B5312">
        <v>33.079789779999999</v>
      </c>
      <c r="C5312">
        <v>13</v>
      </c>
      <c r="D5312" t="s">
        <v>371</v>
      </c>
      <c r="E5312" t="s">
        <v>370</v>
      </c>
      <c r="F5312">
        <v>5311</v>
      </c>
      <c r="G5312">
        <v>359</v>
      </c>
      <c r="H5312">
        <v>13.33</v>
      </c>
      <c r="I5312">
        <v>2.4609999999999999</v>
      </c>
      <c r="J5312">
        <v>1</v>
      </c>
      <c r="K5312">
        <v>1166.3</v>
      </c>
      <c r="L5312" t="s">
        <v>369</v>
      </c>
      <c r="M5312" t="s">
        <v>368</v>
      </c>
      <c r="N5312" s="8">
        <v>41962</v>
      </c>
      <c r="O5312">
        <v>0</v>
      </c>
      <c r="P5312">
        <v>0</v>
      </c>
      <c r="Q5312">
        <v>11350</v>
      </c>
      <c r="R5312">
        <v>1381.4</v>
      </c>
      <c r="S5312">
        <v>2.8780000000000001</v>
      </c>
      <c r="T5312">
        <v>33</v>
      </c>
      <c r="U5312">
        <v>4186.1000000000004</v>
      </c>
      <c r="V5312">
        <v>4</v>
      </c>
      <c r="W5312">
        <v>1.6779999999999999</v>
      </c>
      <c r="X5312">
        <v>2.7109999999999999</v>
      </c>
      <c r="Y5312" s="8">
        <v>41962</v>
      </c>
    </row>
    <row r="5313" spans="1:25" x14ac:dyDescent="0.25">
      <c r="A5313">
        <v>-111.975916</v>
      </c>
      <c r="B5313">
        <v>33.079795769999997</v>
      </c>
      <c r="C5313">
        <v>13</v>
      </c>
      <c r="D5313" t="s">
        <v>371</v>
      </c>
      <c r="E5313" t="s">
        <v>370</v>
      </c>
      <c r="F5313">
        <v>5312</v>
      </c>
      <c r="G5313">
        <v>0</v>
      </c>
      <c r="H5313">
        <v>13.33</v>
      </c>
      <c r="I5313">
        <v>2.4929999999999999</v>
      </c>
      <c r="J5313">
        <v>1</v>
      </c>
      <c r="K5313">
        <v>1166.4000000000001</v>
      </c>
      <c r="L5313" t="s">
        <v>369</v>
      </c>
      <c r="M5313" t="s">
        <v>368</v>
      </c>
      <c r="N5313" s="8">
        <v>41962</v>
      </c>
      <c r="O5313">
        <v>0</v>
      </c>
      <c r="P5313">
        <v>0</v>
      </c>
      <c r="Q5313">
        <v>11979</v>
      </c>
      <c r="R5313">
        <v>1438.7</v>
      </c>
      <c r="S5313">
        <v>2.9969999999999999</v>
      </c>
      <c r="T5313">
        <v>33</v>
      </c>
      <c r="U5313">
        <v>4359.8</v>
      </c>
      <c r="V5313">
        <v>4</v>
      </c>
      <c r="W5313">
        <v>1.7</v>
      </c>
      <c r="X5313">
        <v>2.7480000000000002</v>
      </c>
      <c r="Y5313" s="8">
        <v>41962</v>
      </c>
    </row>
    <row r="5314" spans="1:25" x14ac:dyDescent="0.25">
      <c r="A5314">
        <v>-111.97591634</v>
      </c>
      <c r="B5314">
        <v>33.079802780000001</v>
      </c>
      <c r="C5314">
        <v>13</v>
      </c>
      <c r="D5314" t="s">
        <v>371</v>
      </c>
      <c r="E5314" t="s">
        <v>370</v>
      </c>
      <c r="F5314">
        <v>5313</v>
      </c>
      <c r="G5314">
        <v>2</v>
      </c>
      <c r="H5314">
        <v>13.33</v>
      </c>
      <c r="I5314">
        <v>2.2639999999999998</v>
      </c>
      <c r="J5314">
        <v>1</v>
      </c>
      <c r="K5314">
        <v>1166.4000000000001</v>
      </c>
      <c r="L5314" t="s">
        <v>369</v>
      </c>
      <c r="M5314" t="s">
        <v>368</v>
      </c>
      <c r="N5314" s="8">
        <v>41962</v>
      </c>
      <c r="O5314">
        <v>0</v>
      </c>
      <c r="P5314">
        <v>0</v>
      </c>
      <c r="Q5314">
        <v>10875</v>
      </c>
      <c r="R5314">
        <v>1438.7</v>
      </c>
      <c r="S5314">
        <v>2.9969999999999999</v>
      </c>
      <c r="T5314">
        <v>33</v>
      </c>
      <c r="U5314">
        <v>4359.6000000000004</v>
      </c>
      <c r="V5314">
        <v>4</v>
      </c>
      <c r="W5314">
        <v>1.5429999999999999</v>
      </c>
      <c r="X5314">
        <v>2.4950000000000001</v>
      </c>
      <c r="Y5314" s="8">
        <v>41962</v>
      </c>
    </row>
    <row r="5315" spans="1:25" x14ac:dyDescent="0.25">
      <c r="A5315">
        <v>-111.975916</v>
      </c>
      <c r="B5315">
        <v>33.079809769999997</v>
      </c>
      <c r="C5315">
        <v>13</v>
      </c>
      <c r="D5315" t="s">
        <v>371</v>
      </c>
      <c r="E5315" t="s">
        <v>370</v>
      </c>
      <c r="F5315">
        <v>5314</v>
      </c>
      <c r="G5315">
        <v>0</v>
      </c>
      <c r="H5315">
        <v>13.33</v>
      </c>
      <c r="I5315">
        <v>2.5920000000000001</v>
      </c>
      <c r="J5315">
        <v>1</v>
      </c>
      <c r="K5315">
        <v>1166.4000000000001</v>
      </c>
      <c r="L5315" t="s">
        <v>369</v>
      </c>
      <c r="M5315" t="s">
        <v>368</v>
      </c>
      <c r="N5315" s="8">
        <v>41962</v>
      </c>
      <c r="O5315">
        <v>0</v>
      </c>
      <c r="P5315">
        <v>0</v>
      </c>
      <c r="Q5315">
        <v>12133</v>
      </c>
      <c r="R5315">
        <v>1401.9</v>
      </c>
      <c r="S5315">
        <v>2.9209999999999998</v>
      </c>
      <c r="T5315">
        <v>33</v>
      </c>
      <c r="U5315">
        <v>4248.1000000000004</v>
      </c>
      <c r="V5315">
        <v>4</v>
      </c>
      <c r="W5315">
        <v>1.7669999999999999</v>
      </c>
      <c r="X5315">
        <v>2.8559999999999999</v>
      </c>
      <c r="Y5315" s="8">
        <v>41962</v>
      </c>
    </row>
    <row r="5316" spans="1:25" x14ac:dyDescent="0.25">
      <c r="A5316">
        <v>-111.97591583000001</v>
      </c>
      <c r="B5316">
        <v>33.079815779999997</v>
      </c>
      <c r="C5316">
        <v>13</v>
      </c>
      <c r="D5316" t="s">
        <v>371</v>
      </c>
      <c r="E5316" t="s">
        <v>370</v>
      </c>
      <c r="F5316">
        <v>5315</v>
      </c>
      <c r="G5316">
        <v>359</v>
      </c>
      <c r="H5316">
        <v>13.33</v>
      </c>
      <c r="I5316">
        <v>2.625</v>
      </c>
      <c r="J5316">
        <v>1</v>
      </c>
      <c r="K5316">
        <v>1166.4000000000001</v>
      </c>
      <c r="L5316" t="s">
        <v>369</v>
      </c>
      <c r="M5316" t="s">
        <v>368</v>
      </c>
      <c r="N5316" s="8">
        <v>41962</v>
      </c>
      <c r="O5316">
        <v>0</v>
      </c>
      <c r="P5316">
        <v>0</v>
      </c>
      <c r="Q5316">
        <v>11039</v>
      </c>
      <c r="R5316">
        <v>1259.5</v>
      </c>
      <c r="S5316">
        <v>2.6240000000000001</v>
      </c>
      <c r="T5316">
        <v>33</v>
      </c>
      <c r="U5316">
        <v>3816.7</v>
      </c>
      <c r="V5316">
        <v>4</v>
      </c>
      <c r="W5316">
        <v>1.79</v>
      </c>
      <c r="X5316">
        <v>2.8919999999999999</v>
      </c>
      <c r="Y5316" s="8">
        <v>41962</v>
      </c>
    </row>
    <row r="5317" spans="1:25" x14ac:dyDescent="0.25">
      <c r="A5317">
        <v>-111.97591634</v>
      </c>
      <c r="B5317">
        <v>33.079822780000001</v>
      </c>
      <c r="C5317">
        <v>13</v>
      </c>
      <c r="D5317" t="s">
        <v>371</v>
      </c>
      <c r="E5317" t="s">
        <v>370</v>
      </c>
      <c r="F5317">
        <v>5316</v>
      </c>
      <c r="G5317">
        <v>2</v>
      </c>
      <c r="H5317">
        <v>13.33</v>
      </c>
      <c r="I5317">
        <v>2.4279999999999999</v>
      </c>
      <c r="J5317">
        <v>1</v>
      </c>
      <c r="K5317">
        <v>1166.4000000000001</v>
      </c>
      <c r="L5317" t="s">
        <v>369</v>
      </c>
      <c r="M5317" t="s">
        <v>368</v>
      </c>
      <c r="N5317" s="8">
        <v>41962</v>
      </c>
      <c r="O5317">
        <v>0</v>
      </c>
      <c r="P5317">
        <v>0</v>
      </c>
      <c r="Q5317">
        <v>10953</v>
      </c>
      <c r="R5317">
        <v>1351.1</v>
      </c>
      <c r="S5317">
        <v>2.8149999999999999</v>
      </c>
      <c r="T5317">
        <v>33</v>
      </c>
      <c r="U5317">
        <v>4094.2</v>
      </c>
      <c r="V5317">
        <v>4</v>
      </c>
      <c r="W5317">
        <v>1.655</v>
      </c>
      <c r="X5317">
        <v>2.6749999999999998</v>
      </c>
      <c r="Y5317" s="8">
        <v>41962</v>
      </c>
    </row>
    <row r="5318" spans="1:25" x14ac:dyDescent="0.25">
      <c r="A5318">
        <v>-111.975916</v>
      </c>
      <c r="B5318">
        <v>33.079828769999999</v>
      </c>
      <c r="C5318">
        <v>13</v>
      </c>
      <c r="D5318" t="s">
        <v>371</v>
      </c>
      <c r="E5318" t="s">
        <v>370</v>
      </c>
      <c r="F5318">
        <v>5317</v>
      </c>
      <c r="G5318">
        <v>0</v>
      </c>
      <c r="H5318">
        <v>13.33</v>
      </c>
      <c r="I5318">
        <v>2.2970000000000002</v>
      </c>
      <c r="J5318">
        <v>1</v>
      </c>
      <c r="K5318">
        <v>1166.4000000000001</v>
      </c>
      <c r="L5318" t="s">
        <v>369</v>
      </c>
      <c r="M5318" t="s">
        <v>368</v>
      </c>
      <c r="N5318" s="8">
        <v>41962</v>
      </c>
      <c r="O5318">
        <v>0</v>
      </c>
      <c r="P5318">
        <v>0</v>
      </c>
      <c r="Q5318">
        <v>9546.2000000000007</v>
      </c>
      <c r="R5318">
        <v>1244.8</v>
      </c>
      <c r="S5318">
        <v>2.593</v>
      </c>
      <c r="T5318">
        <v>33</v>
      </c>
      <c r="U5318">
        <v>3772.2</v>
      </c>
      <c r="V5318">
        <v>4</v>
      </c>
      <c r="W5318">
        <v>1.5660000000000001</v>
      </c>
      <c r="X5318">
        <v>2.5310000000000001</v>
      </c>
      <c r="Y5318" s="8">
        <v>41962</v>
      </c>
    </row>
    <row r="5319" spans="1:25" x14ac:dyDescent="0.25">
      <c r="A5319">
        <v>-111.97591634</v>
      </c>
      <c r="B5319">
        <v>33.079835780000003</v>
      </c>
      <c r="C5319">
        <v>13</v>
      </c>
      <c r="D5319" t="s">
        <v>371</v>
      </c>
      <c r="E5319" t="s">
        <v>370</v>
      </c>
      <c r="F5319">
        <v>5318</v>
      </c>
      <c r="G5319">
        <v>2</v>
      </c>
      <c r="H5319">
        <v>13.33</v>
      </c>
      <c r="I5319">
        <v>2.5259999999999998</v>
      </c>
      <c r="J5319">
        <v>1</v>
      </c>
      <c r="K5319">
        <v>1166.4000000000001</v>
      </c>
      <c r="L5319" t="s">
        <v>369</v>
      </c>
      <c r="M5319" t="s">
        <v>368</v>
      </c>
      <c r="N5319" s="8">
        <v>41962</v>
      </c>
      <c r="O5319">
        <v>0</v>
      </c>
      <c r="P5319">
        <v>0</v>
      </c>
      <c r="Q5319">
        <v>9578.5</v>
      </c>
      <c r="R5319">
        <v>1135.5</v>
      </c>
      <c r="S5319">
        <v>2.3660000000000001</v>
      </c>
      <c r="T5319">
        <v>33</v>
      </c>
      <c r="U5319">
        <v>3440.9</v>
      </c>
      <c r="V5319">
        <v>4</v>
      </c>
      <c r="W5319">
        <v>1.722</v>
      </c>
      <c r="X5319">
        <v>2.7839999999999998</v>
      </c>
      <c r="Y5319" s="8">
        <v>41962</v>
      </c>
    </row>
    <row r="5320" spans="1:25" x14ac:dyDescent="0.25">
      <c r="A5320">
        <v>-111.97591549000001</v>
      </c>
      <c r="B5320">
        <v>33.079842790000001</v>
      </c>
      <c r="C5320">
        <v>13</v>
      </c>
      <c r="D5320" t="s">
        <v>371</v>
      </c>
      <c r="E5320" t="s">
        <v>370</v>
      </c>
      <c r="F5320">
        <v>5319</v>
      </c>
      <c r="G5320">
        <v>357</v>
      </c>
      <c r="H5320">
        <v>13.33</v>
      </c>
      <c r="I5320">
        <v>2.4609999999999999</v>
      </c>
      <c r="J5320">
        <v>1</v>
      </c>
      <c r="K5320">
        <v>1166.4000000000001</v>
      </c>
      <c r="L5320" t="s">
        <v>369</v>
      </c>
      <c r="M5320" t="s">
        <v>368</v>
      </c>
      <c r="N5320" s="8">
        <v>41962</v>
      </c>
      <c r="O5320">
        <v>0</v>
      </c>
      <c r="P5320">
        <v>0</v>
      </c>
      <c r="Q5320">
        <v>11362</v>
      </c>
      <c r="R5320">
        <v>1382.8</v>
      </c>
      <c r="S5320">
        <v>2.8809999999999998</v>
      </c>
      <c r="T5320">
        <v>33</v>
      </c>
      <c r="U5320">
        <v>4190.3999999999996</v>
      </c>
      <c r="V5320">
        <v>4</v>
      </c>
      <c r="W5320">
        <v>1.6779999999999999</v>
      </c>
      <c r="X5320">
        <v>2.7109999999999999</v>
      </c>
      <c r="Y5320" s="8">
        <v>41962</v>
      </c>
    </row>
    <row r="5321" spans="1:25" x14ac:dyDescent="0.25">
      <c r="A5321">
        <v>-111.97591651</v>
      </c>
      <c r="B5321">
        <v>33.07984879</v>
      </c>
      <c r="C5321">
        <v>13</v>
      </c>
      <c r="D5321" t="s">
        <v>371</v>
      </c>
      <c r="E5321" t="s">
        <v>370</v>
      </c>
      <c r="F5321">
        <v>5320</v>
      </c>
      <c r="G5321">
        <v>3</v>
      </c>
      <c r="H5321">
        <v>13.33</v>
      </c>
      <c r="I5321">
        <v>2.2970000000000002</v>
      </c>
      <c r="J5321">
        <v>1</v>
      </c>
      <c r="K5321">
        <v>1166.4000000000001</v>
      </c>
      <c r="L5321" t="s">
        <v>369</v>
      </c>
      <c r="M5321" t="s">
        <v>368</v>
      </c>
      <c r="N5321" s="8">
        <v>41962</v>
      </c>
      <c r="O5321">
        <v>0</v>
      </c>
      <c r="P5321">
        <v>0</v>
      </c>
      <c r="Q5321">
        <v>8226</v>
      </c>
      <c r="R5321">
        <v>1072.7</v>
      </c>
      <c r="S5321">
        <v>2.2349999999999999</v>
      </c>
      <c r="T5321">
        <v>33</v>
      </c>
      <c r="U5321">
        <v>3250.5</v>
      </c>
      <c r="V5321">
        <v>4</v>
      </c>
      <c r="W5321">
        <v>1.5660000000000001</v>
      </c>
      <c r="X5321">
        <v>2.5310000000000001</v>
      </c>
      <c r="Y5321" s="8">
        <v>41962</v>
      </c>
    </row>
    <row r="5322" spans="1:25" x14ac:dyDescent="0.25">
      <c r="A5322">
        <v>-111.97591466</v>
      </c>
      <c r="B5322">
        <v>33.079855780000003</v>
      </c>
      <c r="C5322">
        <v>13</v>
      </c>
      <c r="D5322" t="s">
        <v>371</v>
      </c>
      <c r="E5322" t="s">
        <v>370</v>
      </c>
      <c r="F5322">
        <v>5321</v>
      </c>
      <c r="G5322">
        <v>358</v>
      </c>
      <c r="H5322">
        <v>13.33</v>
      </c>
      <c r="I5322">
        <v>2.5259999999999998</v>
      </c>
      <c r="J5322">
        <v>1</v>
      </c>
      <c r="K5322">
        <v>1166.3</v>
      </c>
      <c r="L5322" t="s">
        <v>369</v>
      </c>
      <c r="M5322" t="s">
        <v>368</v>
      </c>
      <c r="N5322" s="8">
        <v>41962</v>
      </c>
      <c r="O5322">
        <v>0</v>
      </c>
      <c r="P5322">
        <v>0</v>
      </c>
      <c r="Q5322">
        <v>8971.2999999999993</v>
      </c>
      <c r="R5322">
        <v>1063.5</v>
      </c>
      <c r="S5322">
        <v>2.2160000000000002</v>
      </c>
      <c r="T5322">
        <v>33</v>
      </c>
      <c r="U5322">
        <v>3222.8</v>
      </c>
      <c r="V5322">
        <v>4</v>
      </c>
      <c r="W5322">
        <v>1.722</v>
      </c>
      <c r="X5322">
        <v>2.7839999999999998</v>
      </c>
      <c r="Y5322" s="8">
        <v>41962</v>
      </c>
    </row>
    <row r="5323" spans="1:25" x14ac:dyDescent="0.25">
      <c r="A5323">
        <v>-111.97591549000001</v>
      </c>
      <c r="B5323">
        <v>33.07986279</v>
      </c>
      <c r="C5323">
        <v>13</v>
      </c>
      <c r="D5323" t="s">
        <v>371</v>
      </c>
      <c r="E5323" t="s">
        <v>370</v>
      </c>
      <c r="F5323">
        <v>5322</v>
      </c>
      <c r="G5323">
        <v>357</v>
      </c>
      <c r="H5323">
        <v>13.33</v>
      </c>
      <c r="I5323">
        <v>2.3620000000000001</v>
      </c>
      <c r="J5323">
        <v>1</v>
      </c>
      <c r="K5323">
        <v>1166.4000000000001</v>
      </c>
      <c r="L5323" t="s">
        <v>369</v>
      </c>
      <c r="M5323" t="s">
        <v>368</v>
      </c>
      <c r="N5323" s="8">
        <v>41962</v>
      </c>
      <c r="O5323">
        <v>0</v>
      </c>
      <c r="P5323">
        <v>0</v>
      </c>
      <c r="Q5323">
        <v>10195</v>
      </c>
      <c r="R5323">
        <v>1292.5</v>
      </c>
      <c r="S5323">
        <v>2.6930000000000001</v>
      </c>
      <c r="T5323">
        <v>33</v>
      </c>
      <c r="U5323">
        <v>3916.7</v>
      </c>
      <c r="V5323">
        <v>4</v>
      </c>
      <c r="W5323">
        <v>1.611</v>
      </c>
      <c r="X5323">
        <v>2.6030000000000002</v>
      </c>
      <c r="Y5323" s="8">
        <v>41962</v>
      </c>
    </row>
    <row r="5324" spans="1:25" x14ac:dyDescent="0.25">
      <c r="A5324">
        <v>-111.97591568</v>
      </c>
      <c r="B5324">
        <v>33.079869789999996</v>
      </c>
      <c r="C5324">
        <v>13</v>
      </c>
      <c r="D5324" t="s">
        <v>371</v>
      </c>
      <c r="E5324" t="s">
        <v>370</v>
      </c>
      <c r="F5324">
        <v>5323</v>
      </c>
      <c r="G5324">
        <v>4</v>
      </c>
      <c r="H5324">
        <v>13.33</v>
      </c>
      <c r="I5324">
        <v>2.4279999999999999</v>
      </c>
      <c r="J5324">
        <v>1</v>
      </c>
      <c r="K5324">
        <v>1166.3</v>
      </c>
      <c r="L5324" t="s">
        <v>369</v>
      </c>
      <c r="M5324" t="s">
        <v>368</v>
      </c>
      <c r="N5324" s="8">
        <v>41962</v>
      </c>
      <c r="O5324">
        <v>0</v>
      </c>
      <c r="P5324">
        <v>0</v>
      </c>
      <c r="Q5324">
        <v>9173.9</v>
      </c>
      <c r="R5324">
        <v>1131.5999999999999</v>
      </c>
      <c r="S5324">
        <v>2.3580000000000001</v>
      </c>
      <c r="T5324">
        <v>33</v>
      </c>
      <c r="U5324">
        <v>3429.1</v>
      </c>
      <c r="V5324">
        <v>4</v>
      </c>
      <c r="W5324">
        <v>1.655</v>
      </c>
      <c r="X5324">
        <v>2.6749999999999998</v>
      </c>
      <c r="Y5324" s="8">
        <v>41962</v>
      </c>
    </row>
    <row r="5325" spans="1:25" x14ac:dyDescent="0.25">
      <c r="A5325">
        <v>-111.97591482999999</v>
      </c>
      <c r="B5325">
        <v>33.079875780000002</v>
      </c>
      <c r="C5325">
        <v>13</v>
      </c>
      <c r="D5325" t="s">
        <v>371</v>
      </c>
      <c r="E5325" t="s">
        <v>370</v>
      </c>
      <c r="F5325">
        <v>5324</v>
      </c>
      <c r="G5325">
        <v>359</v>
      </c>
      <c r="H5325">
        <v>13.33</v>
      </c>
      <c r="I5325">
        <v>2.395</v>
      </c>
      <c r="J5325">
        <v>1</v>
      </c>
      <c r="K5325">
        <v>1166.5</v>
      </c>
      <c r="L5325" t="s">
        <v>369</v>
      </c>
      <c r="M5325" t="s">
        <v>368</v>
      </c>
      <c r="N5325" s="8">
        <v>41962</v>
      </c>
      <c r="O5325">
        <v>0</v>
      </c>
      <c r="P5325">
        <v>0</v>
      </c>
      <c r="Q5325">
        <v>10923</v>
      </c>
      <c r="R5325">
        <v>1365.9</v>
      </c>
      <c r="S5325">
        <v>2.8460000000000001</v>
      </c>
      <c r="T5325">
        <v>33</v>
      </c>
      <c r="U5325">
        <v>4139</v>
      </c>
      <c r="V5325">
        <v>4</v>
      </c>
      <c r="W5325">
        <v>1.633</v>
      </c>
      <c r="X5325">
        <v>2.6389999999999998</v>
      </c>
      <c r="Y5325" s="8">
        <v>41962</v>
      </c>
    </row>
    <row r="5326" spans="1:25" x14ac:dyDescent="0.25">
      <c r="A5326">
        <v>-111.97591534</v>
      </c>
      <c r="B5326">
        <v>33.079882779999998</v>
      </c>
      <c r="C5326">
        <v>13</v>
      </c>
      <c r="D5326" t="s">
        <v>371</v>
      </c>
      <c r="E5326" t="s">
        <v>370</v>
      </c>
      <c r="F5326">
        <v>5325</v>
      </c>
      <c r="G5326">
        <v>2</v>
      </c>
      <c r="H5326">
        <v>13.33</v>
      </c>
      <c r="I5326">
        <v>2.5259999999999998</v>
      </c>
      <c r="J5326">
        <v>1</v>
      </c>
      <c r="K5326">
        <v>1166.4000000000001</v>
      </c>
      <c r="L5326" t="s">
        <v>369</v>
      </c>
      <c r="M5326" t="s">
        <v>368</v>
      </c>
      <c r="N5326" s="8">
        <v>41962</v>
      </c>
      <c r="O5326">
        <v>0</v>
      </c>
      <c r="P5326">
        <v>0</v>
      </c>
      <c r="Q5326">
        <v>10373</v>
      </c>
      <c r="R5326">
        <v>1229.5999999999999</v>
      </c>
      <c r="S5326">
        <v>2.5619999999999998</v>
      </c>
      <c r="T5326">
        <v>33</v>
      </c>
      <c r="U5326">
        <v>3726.1</v>
      </c>
      <c r="V5326">
        <v>4</v>
      </c>
      <c r="W5326">
        <v>1.722</v>
      </c>
      <c r="X5326">
        <v>2.7839999999999998</v>
      </c>
      <c r="Y5326" s="8">
        <v>41962</v>
      </c>
    </row>
    <row r="5327" spans="1:25" x14ac:dyDescent="0.25">
      <c r="A5327">
        <v>-111.97591432</v>
      </c>
      <c r="B5327">
        <v>33.079889790000003</v>
      </c>
      <c r="C5327">
        <v>13</v>
      </c>
      <c r="D5327" t="s">
        <v>371</v>
      </c>
      <c r="E5327" t="s">
        <v>370</v>
      </c>
      <c r="F5327">
        <v>5326</v>
      </c>
      <c r="G5327">
        <v>356</v>
      </c>
      <c r="H5327">
        <v>13.33</v>
      </c>
      <c r="I5327">
        <v>2.4609999999999999</v>
      </c>
      <c r="J5327">
        <v>1</v>
      </c>
      <c r="K5327">
        <v>1166.4000000000001</v>
      </c>
      <c r="L5327" t="s">
        <v>369</v>
      </c>
      <c r="M5327" t="s">
        <v>368</v>
      </c>
      <c r="N5327" s="8">
        <v>41962</v>
      </c>
      <c r="O5327">
        <v>0</v>
      </c>
      <c r="P5327">
        <v>0</v>
      </c>
      <c r="Q5327">
        <v>13361</v>
      </c>
      <c r="R5327">
        <v>1626.2</v>
      </c>
      <c r="S5327">
        <v>3.3879999999999999</v>
      </c>
      <c r="T5327">
        <v>33</v>
      </c>
      <c r="U5327">
        <v>4927.8</v>
      </c>
      <c r="V5327">
        <v>4</v>
      </c>
      <c r="W5327">
        <v>1.6779999999999999</v>
      </c>
      <c r="X5327">
        <v>2.7109999999999999</v>
      </c>
      <c r="Y5327" s="8">
        <v>41962</v>
      </c>
    </row>
    <row r="5328" spans="1:25" x14ac:dyDescent="0.25">
      <c r="A5328">
        <v>-111.97591534</v>
      </c>
      <c r="B5328">
        <v>33.079895780000001</v>
      </c>
      <c r="C5328">
        <v>13</v>
      </c>
      <c r="D5328" t="s">
        <v>371</v>
      </c>
      <c r="E5328" t="s">
        <v>370</v>
      </c>
      <c r="F5328">
        <v>5327</v>
      </c>
      <c r="G5328">
        <v>2</v>
      </c>
      <c r="H5328">
        <v>13.33</v>
      </c>
      <c r="I5328">
        <v>2.3620000000000001</v>
      </c>
      <c r="J5328">
        <v>1</v>
      </c>
      <c r="K5328">
        <v>1166.4000000000001</v>
      </c>
      <c r="L5328" t="s">
        <v>369</v>
      </c>
      <c r="M5328" t="s">
        <v>368</v>
      </c>
      <c r="N5328" s="8">
        <v>41962</v>
      </c>
      <c r="O5328">
        <v>0</v>
      </c>
      <c r="P5328">
        <v>0</v>
      </c>
      <c r="Q5328">
        <v>11748</v>
      </c>
      <c r="R5328">
        <v>1489.4</v>
      </c>
      <c r="S5328">
        <v>3.1030000000000002</v>
      </c>
      <c r="T5328">
        <v>33</v>
      </c>
      <c r="U5328">
        <v>4513.3999999999996</v>
      </c>
      <c r="V5328">
        <v>4</v>
      </c>
      <c r="W5328">
        <v>1.611</v>
      </c>
      <c r="X5328">
        <v>2.6030000000000002</v>
      </c>
      <c r="Y5328" s="8">
        <v>41962</v>
      </c>
    </row>
    <row r="5329" spans="1:25" x14ac:dyDescent="0.25">
      <c r="A5329">
        <v>-111.97591549000001</v>
      </c>
      <c r="B5329">
        <v>33.079902789999998</v>
      </c>
      <c r="C5329">
        <v>13</v>
      </c>
      <c r="D5329" t="s">
        <v>371</v>
      </c>
      <c r="E5329" t="s">
        <v>370</v>
      </c>
      <c r="F5329">
        <v>5328</v>
      </c>
      <c r="G5329">
        <v>357</v>
      </c>
      <c r="H5329">
        <v>13.33</v>
      </c>
      <c r="I5329">
        <v>2.5590000000000002</v>
      </c>
      <c r="J5329">
        <v>1</v>
      </c>
      <c r="K5329">
        <v>1166.3</v>
      </c>
      <c r="L5329" t="s">
        <v>369</v>
      </c>
      <c r="M5329" t="s">
        <v>368</v>
      </c>
      <c r="N5329" s="8">
        <v>41962</v>
      </c>
      <c r="O5329">
        <v>0</v>
      </c>
      <c r="P5329">
        <v>0</v>
      </c>
      <c r="Q5329">
        <v>12620</v>
      </c>
      <c r="R5329">
        <v>1476.8</v>
      </c>
      <c r="S5329">
        <v>3.077</v>
      </c>
      <c r="T5329">
        <v>33</v>
      </c>
      <c r="U5329">
        <v>4475.2</v>
      </c>
      <c r="V5329">
        <v>4</v>
      </c>
      <c r="W5329">
        <v>1.7450000000000001</v>
      </c>
      <c r="X5329">
        <v>2.82</v>
      </c>
      <c r="Y5329" s="8">
        <v>41962</v>
      </c>
    </row>
    <row r="5330" spans="1:25" x14ac:dyDescent="0.25">
      <c r="A5330">
        <v>-111.97591617</v>
      </c>
      <c r="B5330">
        <v>33.079909780000001</v>
      </c>
      <c r="C5330">
        <v>13</v>
      </c>
      <c r="D5330" t="s">
        <v>371</v>
      </c>
      <c r="E5330" t="s">
        <v>370</v>
      </c>
      <c r="F5330">
        <v>5329</v>
      </c>
      <c r="G5330">
        <v>1</v>
      </c>
      <c r="H5330">
        <v>13.33</v>
      </c>
      <c r="I5330">
        <v>2.4609999999999999</v>
      </c>
      <c r="J5330">
        <v>1</v>
      </c>
      <c r="K5330">
        <v>1166.3</v>
      </c>
      <c r="L5330" t="s">
        <v>369</v>
      </c>
      <c r="M5330" t="s">
        <v>368</v>
      </c>
      <c r="N5330" s="8">
        <v>41962</v>
      </c>
      <c r="O5330">
        <v>0</v>
      </c>
      <c r="P5330">
        <v>0</v>
      </c>
      <c r="Q5330">
        <v>14392</v>
      </c>
      <c r="R5330">
        <v>1751.6</v>
      </c>
      <c r="S5330">
        <v>3.649</v>
      </c>
      <c r="T5330">
        <v>33</v>
      </c>
      <c r="U5330">
        <v>5307.8</v>
      </c>
      <c r="V5330">
        <v>4</v>
      </c>
      <c r="W5330">
        <v>1.6779999999999999</v>
      </c>
      <c r="X5330">
        <v>2.7109999999999999</v>
      </c>
      <c r="Y5330" s="8">
        <v>41962</v>
      </c>
    </row>
    <row r="5331" spans="1:25" x14ac:dyDescent="0.25">
      <c r="A5331">
        <v>-111.97591516999999</v>
      </c>
      <c r="B5331">
        <v>33.07991578</v>
      </c>
      <c r="C5331">
        <v>13</v>
      </c>
      <c r="D5331" t="s">
        <v>371</v>
      </c>
      <c r="E5331" t="s">
        <v>370</v>
      </c>
      <c r="F5331">
        <v>5330</v>
      </c>
      <c r="G5331">
        <v>1</v>
      </c>
      <c r="H5331">
        <v>13.33</v>
      </c>
      <c r="I5331">
        <v>2.3290000000000002</v>
      </c>
      <c r="J5331">
        <v>1</v>
      </c>
      <c r="K5331">
        <v>1166.3</v>
      </c>
      <c r="L5331" t="s">
        <v>369</v>
      </c>
      <c r="M5331" t="s">
        <v>368</v>
      </c>
      <c r="N5331" s="8">
        <v>41962</v>
      </c>
      <c r="O5331">
        <v>0</v>
      </c>
      <c r="P5331">
        <v>0</v>
      </c>
      <c r="Q5331">
        <v>13016</v>
      </c>
      <c r="R5331">
        <v>1673.4</v>
      </c>
      <c r="S5331">
        <v>3.4860000000000002</v>
      </c>
      <c r="T5331">
        <v>33</v>
      </c>
      <c r="U5331">
        <v>5070.8999999999996</v>
      </c>
      <c r="V5331">
        <v>4</v>
      </c>
      <c r="W5331">
        <v>1.5880000000000001</v>
      </c>
      <c r="X5331">
        <v>2.5670000000000002</v>
      </c>
      <c r="Y5331" s="8">
        <v>41962</v>
      </c>
    </row>
    <row r="5332" spans="1:25" x14ac:dyDescent="0.25">
      <c r="A5332">
        <v>-111.97591566</v>
      </c>
      <c r="B5332">
        <v>33.079922779999997</v>
      </c>
      <c r="C5332">
        <v>13</v>
      </c>
      <c r="D5332" t="s">
        <v>371</v>
      </c>
      <c r="E5332" t="s">
        <v>370</v>
      </c>
      <c r="F5332">
        <v>5331</v>
      </c>
      <c r="G5332">
        <v>358</v>
      </c>
      <c r="H5332">
        <v>13.33</v>
      </c>
      <c r="I5332">
        <v>2.395</v>
      </c>
      <c r="J5332">
        <v>1</v>
      </c>
      <c r="K5332">
        <v>1166.3</v>
      </c>
      <c r="L5332" t="s">
        <v>369</v>
      </c>
      <c r="M5332" t="s">
        <v>368</v>
      </c>
      <c r="N5332" s="8">
        <v>41962</v>
      </c>
      <c r="O5332">
        <v>0</v>
      </c>
      <c r="P5332">
        <v>0</v>
      </c>
      <c r="Q5332">
        <v>12381</v>
      </c>
      <c r="R5332">
        <v>1548.1</v>
      </c>
      <c r="S5332">
        <v>3.2250000000000001</v>
      </c>
      <c r="T5332">
        <v>33</v>
      </c>
      <c r="U5332">
        <v>4691.3</v>
      </c>
      <c r="V5332">
        <v>4</v>
      </c>
      <c r="W5332">
        <v>1.633</v>
      </c>
      <c r="X5332">
        <v>2.6389999999999998</v>
      </c>
      <c r="Y5332" s="8">
        <v>41962</v>
      </c>
    </row>
    <row r="5333" spans="1:25" x14ac:dyDescent="0.25">
      <c r="A5333">
        <v>-111.97591568</v>
      </c>
      <c r="B5333">
        <v>33.079929790000001</v>
      </c>
      <c r="C5333">
        <v>13</v>
      </c>
      <c r="D5333" t="s">
        <v>371</v>
      </c>
      <c r="E5333" t="s">
        <v>370</v>
      </c>
      <c r="F5333">
        <v>5332</v>
      </c>
      <c r="G5333">
        <v>4</v>
      </c>
      <c r="H5333">
        <v>13.33</v>
      </c>
      <c r="I5333">
        <v>2.4279999999999999</v>
      </c>
      <c r="J5333">
        <v>1</v>
      </c>
      <c r="K5333">
        <v>1166.3</v>
      </c>
      <c r="L5333" t="s">
        <v>369</v>
      </c>
      <c r="M5333" t="s">
        <v>368</v>
      </c>
      <c r="N5333" s="8">
        <v>41962</v>
      </c>
      <c r="O5333">
        <v>0</v>
      </c>
      <c r="P5333">
        <v>0</v>
      </c>
      <c r="Q5333">
        <v>13967</v>
      </c>
      <c r="R5333">
        <v>1722.8</v>
      </c>
      <c r="S5333">
        <v>3.589</v>
      </c>
      <c r="T5333">
        <v>33</v>
      </c>
      <c r="U5333">
        <v>5220.7</v>
      </c>
      <c r="V5333">
        <v>4</v>
      </c>
      <c r="W5333">
        <v>1.655</v>
      </c>
      <c r="X5333">
        <v>2.6749999999999998</v>
      </c>
      <c r="Y5333" s="8">
        <v>41962</v>
      </c>
    </row>
    <row r="5334" spans="1:25" x14ac:dyDescent="0.25">
      <c r="A5334">
        <v>-111.97591466</v>
      </c>
      <c r="B5334">
        <v>33.07993578</v>
      </c>
      <c r="C5334">
        <v>13</v>
      </c>
      <c r="D5334" t="s">
        <v>371</v>
      </c>
      <c r="E5334" t="s">
        <v>370</v>
      </c>
      <c r="F5334">
        <v>5333</v>
      </c>
      <c r="G5334">
        <v>358</v>
      </c>
      <c r="H5334">
        <v>13.33</v>
      </c>
      <c r="I5334">
        <v>2.4609999999999999</v>
      </c>
      <c r="J5334">
        <v>1</v>
      </c>
      <c r="K5334">
        <v>1166.3</v>
      </c>
      <c r="L5334" t="s">
        <v>369</v>
      </c>
      <c r="M5334" t="s">
        <v>368</v>
      </c>
      <c r="N5334" s="8">
        <v>41962</v>
      </c>
      <c r="O5334">
        <v>0</v>
      </c>
      <c r="P5334">
        <v>0</v>
      </c>
      <c r="Q5334">
        <v>11950</v>
      </c>
      <c r="R5334">
        <v>1454.4</v>
      </c>
      <c r="S5334">
        <v>3.03</v>
      </c>
      <c r="T5334">
        <v>33</v>
      </c>
      <c r="U5334">
        <v>4407.3</v>
      </c>
      <c r="V5334">
        <v>4</v>
      </c>
      <c r="W5334">
        <v>1.6779999999999999</v>
      </c>
      <c r="X5334">
        <v>2.7109999999999999</v>
      </c>
      <c r="Y5334" s="8">
        <v>41962</v>
      </c>
    </row>
    <row r="5335" spans="1:25" x14ac:dyDescent="0.25">
      <c r="A5335">
        <v>-111.9759162</v>
      </c>
      <c r="B5335">
        <v>33.079942840000001</v>
      </c>
      <c r="C5335">
        <v>13</v>
      </c>
      <c r="D5335" t="s">
        <v>371</v>
      </c>
      <c r="E5335" t="s">
        <v>370</v>
      </c>
      <c r="F5335">
        <v>5334</v>
      </c>
      <c r="G5335">
        <v>7</v>
      </c>
      <c r="H5335">
        <v>13.33</v>
      </c>
      <c r="I5335">
        <v>2.2970000000000002</v>
      </c>
      <c r="J5335">
        <v>1</v>
      </c>
      <c r="K5335">
        <v>1166.3</v>
      </c>
      <c r="L5335" t="s">
        <v>369</v>
      </c>
      <c r="M5335" t="s">
        <v>368</v>
      </c>
      <c r="N5335" s="8">
        <v>41962</v>
      </c>
      <c r="O5335">
        <v>0</v>
      </c>
      <c r="P5335">
        <v>0</v>
      </c>
      <c r="Q5335">
        <v>14872</v>
      </c>
      <c r="R5335">
        <v>1939.3</v>
      </c>
      <c r="S5335">
        <v>4.04</v>
      </c>
      <c r="T5335">
        <v>33</v>
      </c>
      <c r="U5335">
        <v>5876.6</v>
      </c>
      <c r="V5335">
        <v>4</v>
      </c>
      <c r="W5335">
        <v>1.5660000000000001</v>
      </c>
      <c r="X5335">
        <v>2.5310000000000001</v>
      </c>
      <c r="Y5335" s="8">
        <v>41962</v>
      </c>
    </row>
    <row r="5336" spans="1:25" x14ac:dyDescent="0.25">
      <c r="A5336">
        <v>-111.97591448999999</v>
      </c>
      <c r="B5336">
        <v>33.079949790000001</v>
      </c>
      <c r="C5336">
        <v>13</v>
      </c>
      <c r="D5336" t="s">
        <v>371</v>
      </c>
      <c r="E5336" t="s">
        <v>370</v>
      </c>
      <c r="F5336">
        <v>5335</v>
      </c>
      <c r="G5336">
        <v>357</v>
      </c>
      <c r="H5336">
        <v>13.33</v>
      </c>
      <c r="I5336">
        <v>2.3620000000000001</v>
      </c>
      <c r="J5336">
        <v>1</v>
      </c>
      <c r="K5336">
        <v>1166.3</v>
      </c>
      <c r="L5336" t="s">
        <v>369</v>
      </c>
      <c r="M5336" t="s">
        <v>368</v>
      </c>
      <c r="N5336" s="8">
        <v>41962</v>
      </c>
      <c r="O5336">
        <v>0</v>
      </c>
      <c r="P5336">
        <v>0</v>
      </c>
      <c r="Q5336">
        <v>12185</v>
      </c>
      <c r="R5336">
        <v>1544.8</v>
      </c>
      <c r="S5336">
        <v>3.218</v>
      </c>
      <c r="T5336">
        <v>33</v>
      </c>
      <c r="U5336">
        <v>4681.2</v>
      </c>
      <c r="V5336">
        <v>4</v>
      </c>
      <c r="W5336">
        <v>1.611</v>
      </c>
      <c r="X5336">
        <v>2.6030000000000002</v>
      </c>
      <c r="Y5336" s="8">
        <v>41962</v>
      </c>
    </row>
    <row r="5337" spans="1:25" x14ac:dyDescent="0.25">
      <c r="A5337">
        <v>-111.97591432</v>
      </c>
      <c r="B5337">
        <v>33.07995579</v>
      </c>
      <c r="C5337">
        <v>13</v>
      </c>
      <c r="D5337" t="s">
        <v>371</v>
      </c>
      <c r="E5337" t="s">
        <v>370</v>
      </c>
      <c r="F5337">
        <v>5336</v>
      </c>
      <c r="G5337">
        <v>356</v>
      </c>
      <c r="H5337">
        <v>13.33</v>
      </c>
      <c r="I5337">
        <v>2.5590000000000002</v>
      </c>
      <c r="J5337">
        <v>1</v>
      </c>
      <c r="K5337">
        <v>1166.3</v>
      </c>
      <c r="L5337" t="s">
        <v>369</v>
      </c>
      <c r="M5337" t="s">
        <v>368</v>
      </c>
      <c r="N5337" s="8">
        <v>41962</v>
      </c>
      <c r="O5337">
        <v>0</v>
      </c>
      <c r="P5337">
        <v>0</v>
      </c>
      <c r="Q5337">
        <v>11101</v>
      </c>
      <c r="R5337">
        <v>1299.0999999999999</v>
      </c>
      <c r="S5337">
        <v>2.706</v>
      </c>
      <c r="T5337">
        <v>33</v>
      </c>
      <c r="U5337">
        <v>3936.6</v>
      </c>
      <c r="V5337">
        <v>4</v>
      </c>
      <c r="W5337">
        <v>1.7450000000000001</v>
      </c>
      <c r="X5337">
        <v>2.82</v>
      </c>
      <c r="Y5337" s="8">
        <v>41962</v>
      </c>
    </row>
    <row r="5338" spans="1:25" x14ac:dyDescent="0.25">
      <c r="A5338">
        <v>-111.97591550999999</v>
      </c>
      <c r="B5338">
        <v>33.079962790000003</v>
      </c>
      <c r="C5338">
        <v>13</v>
      </c>
      <c r="D5338" t="s">
        <v>371</v>
      </c>
      <c r="E5338" t="s">
        <v>370</v>
      </c>
      <c r="F5338">
        <v>5337</v>
      </c>
      <c r="G5338">
        <v>3</v>
      </c>
      <c r="H5338">
        <v>13.33</v>
      </c>
      <c r="I5338">
        <v>2.5590000000000002</v>
      </c>
      <c r="J5338">
        <v>1</v>
      </c>
      <c r="K5338">
        <v>1166.0999999999999</v>
      </c>
      <c r="L5338" t="s">
        <v>369</v>
      </c>
      <c r="M5338" t="s">
        <v>368</v>
      </c>
      <c r="N5338" s="8">
        <v>41962</v>
      </c>
      <c r="O5338">
        <v>0</v>
      </c>
      <c r="P5338">
        <v>0</v>
      </c>
      <c r="Q5338">
        <v>13666</v>
      </c>
      <c r="R5338">
        <v>1599.2</v>
      </c>
      <c r="S5338">
        <v>3.3319999999999999</v>
      </c>
      <c r="T5338">
        <v>33</v>
      </c>
      <c r="U5338">
        <v>4846.2</v>
      </c>
      <c r="V5338">
        <v>4</v>
      </c>
      <c r="W5338">
        <v>1.7450000000000001</v>
      </c>
      <c r="X5338">
        <v>2.82</v>
      </c>
      <c r="Y5338" s="8">
        <v>41962</v>
      </c>
    </row>
    <row r="5339" spans="1:25" x14ac:dyDescent="0.25">
      <c r="A5339">
        <v>-111.97591383</v>
      </c>
      <c r="B5339">
        <v>33.079969779999999</v>
      </c>
      <c r="C5339">
        <v>13</v>
      </c>
      <c r="D5339" t="s">
        <v>371</v>
      </c>
      <c r="E5339" t="s">
        <v>370</v>
      </c>
      <c r="F5339">
        <v>5338</v>
      </c>
      <c r="G5339">
        <v>359</v>
      </c>
      <c r="H5339">
        <v>13.33</v>
      </c>
      <c r="I5339">
        <v>2.2970000000000002</v>
      </c>
      <c r="J5339">
        <v>1</v>
      </c>
      <c r="K5339">
        <v>1166.2</v>
      </c>
      <c r="L5339" t="s">
        <v>369</v>
      </c>
      <c r="M5339" t="s">
        <v>368</v>
      </c>
      <c r="N5339" s="8">
        <v>41962</v>
      </c>
      <c r="O5339">
        <v>0</v>
      </c>
      <c r="P5339">
        <v>0</v>
      </c>
      <c r="Q5339">
        <v>13113</v>
      </c>
      <c r="R5339">
        <v>1709.9</v>
      </c>
      <c r="S5339">
        <v>3.5619999999999998</v>
      </c>
      <c r="T5339">
        <v>33</v>
      </c>
      <c r="U5339">
        <v>5181.5</v>
      </c>
      <c r="V5339">
        <v>4</v>
      </c>
      <c r="W5339">
        <v>1.5660000000000001</v>
      </c>
      <c r="X5339">
        <v>2.5310000000000001</v>
      </c>
      <c r="Y5339" s="8">
        <v>41962</v>
      </c>
    </row>
    <row r="5340" spans="1:25" x14ac:dyDescent="0.25">
      <c r="A5340">
        <v>-111.97591503</v>
      </c>
      <c r="B5340">
        <v>33.079975820000001</v>
      </c>
      <c r="C5340">
        <v>13</v>
      </c>
      <c r="D5340" t="s">
        <v>371</v>
      </c>
      <c r="E5340" t="s">
        <v>370</v>
      </c>
      <c r="F5340">
        <v>5339</v>
      </c>
      <c r="G5340">
        <v>6</v>
      </c>
      <c r="H5340">
        <v>13.33</v>
      </c>
      <c r="I5340">
        <v>2.165</v>
      </c>
      <c r="J5340">
        <v>1</v>
      </c>
      <c r="K5340">
        <v>1166.2</v>
      </c>
      <c r="L5340" t="s">
        <v>369</v>
      </c>
      <c r="M5340" t="s">
        <v>368</v>
      </c>
      <c r="N5340" s="8">
        <v>41962</v>
      </c>
      <c r="O5340">
        <v>0</v>
      </c>
      <c r="P5340">
        <v>0</v>
      </c>
      <c r="Q5340">
        <v>9002.5</v>
      </c>
      <c r="R5340">
        <v>1245.0999999999999</v>
      </c>
      <c r="S5340">
        <v>2.5939999999999999</v>
      </c>
      <c r="T5340">
        <v>33</v>
      </c>
      <c r="U5340">
        <v>3773</v>
      </c>
      <c r="V5340">
        <v>4</v>
      </c>
      <c r="W5340">
        <v>1.476</v>
      </c>
      <c r="X5340">
        <v>2.3860000000000001</v>
      </c>
      <c r="Y5340" s="8">
        <v>41962</v>
      </c>
    </row>
    <row r="5341" spans="1:25" x14ac:dyDescent="0.25">
      <c r="A5341">
        <v>-111.97591296</v>
      </c>
      <c r="B5341">
        <v>33.079980949999999</v>
      </c>
      <c r="C5341">
        <v>13</v>
      </c>
      <c r="D5341" t="s">
        <v>371</v>
      </c>
      <c r="E5341" t="s">
        <v>370</v>
      </c>
      <c r="F5341">
        <v>5340</v>
      </c>
      <c r="G5341">
        <v>348</v>
      </c>
      <c r="H5341">
        <v>13.33</v>
      </c>
      <c r="I5341">
        <v>1.87</v>
      </c>
      <c r="J5341">
        <v>1</v>
      </c>
      <c r="K5341">
        <v>1166.0999999999999</v>
      </c>
      <c r="L5341" t="s">
        <v>369</v>
      </c>
      <c r="M5341" t="s">
        <v>368</v>
      </c>
      <c r="N5341" s="8">
        <v>41962</v>
      </c>
      <c r="O5341">
        <v>0</v>
      </c>
      <c r="P5341">
        <v>0</v>
      </c>
      <c r="Q5341">
        <v>6949.8</v>
      </c>
      <c r="R5341">
        <v>1112.9000000000001</v>
      </c>
      <c r="S5341">
        <v>2.319</v>
      </c>
      <c r="T5341">
        <v>33</v>
      </c>
      <c r="U5341">
        <v>3372.6</v>
      </c>
      <c r="V5341">
        <v>4</v>
      </c>
      <c r="W5341">
        <v>1.2749999999999999</v>
      </c>
      <c r="X5341">
        <v>2.0609999999999999</v>
      </c>
      <c r="Y5341" s="8">
        <v>41962</v>
      </c>
    </row>
    <row r="5342" spans="1:25" x14ac:dyDescent="0.25">
      <c r="A5342">
        <v>-111.9759148</v>
      </c>
      <c r="B5342">
        <v>33.079985839999999</v>
      </c>
      <c r="C5342">
        <v>13</v>
      </c>
      <c r="D5342" t="s">
        <v>371</v>
      </c>
      <c r="E5342" t="s">
        <v>370</v>
      </c>
      <c r="F5342">
        <v>5341</v>
      </c>
      <c r="G5342">
        <v>353</v>
      </c>
      <c r="H5342">
        <v>13.33</v>
      </c>
      <c r="I5342">
        <v>1.903</v>
      </c>
      <c r="J5342">
        <v>1</v>
      </c>
      <c r="K5342">
        <v>1166.0999999999999</v>
      </c>
      <c r="L5342" t="s">
        <v>369</v>
      </c>
      <c r="M5342" t="s">
        <v>368</v>
      </c>
      <c r="N5342" s="8">
        <v>41962</v>
      </c>
      <c r="O5342">
        <v>0</v>
      </c>
      <c r="P5342">
        <v>0</v>
      </c>
      <c r="Q5342">
        <v>4194.1000000000004</v>
      </c>
      <c r="R5342">
        <v>660.07</v>
      </c>
      <c r="S5342">
        <v>1.375</v>
      </c>
      <c r="T5342">
        <v>33</v>
      </c>
      <c r="U5342">
        <v>2000.2</v>
      </c>
      <c r="V5342">
        <v>4</v>
      </c>
      <c r="W5342">
        <v>1.2969999999999999</v>
      </c>
      <c r="X5342">
        <v>2.097</v>
      </c>
      <c r="Y5342" s="8">
        <v>41962</v>
      </c>
    </row>
    <row r="5343" spans="1:25" x14ac:dyDescent="0.25">
      <c r="A5343">
        <v>-111.97591583000001</v>
      </c>
      <c r="B5343">
        <v>33.079989779999998</v>
      </c>
      <c r="C5343">
        <v>13</v>
      </c>
      <c r="D5343" t="s">
        <v>371</v>
      </c>
      <c r="E5343" t="s">
        <v>370</v>
      </c>
      <c r="F5343">
        <v>5342</v>
      </c>
      <c r="G5343">
        <v>359</v>
      </c>
      <c r="H5343">
        <v>13.33</v>
      </c>
      <c r="I5343">
        <v>1.411</v>
      </c>
      <c r="J5343">
        <v>1</v>
      </c>
      <c r="K5343">
        <v>1166</v>
      </c>
      <c r="L5343" t="s">
        <v>369</v>
      </c>
      <c r="M5343" t="s">
        <v>368</v>
      </c>
      <c r="N5343" s="8">
        <v>41962</v>
      </c>
      <c r="O5343">
        <v>0</v>
      </c>
      <c r="P5343">
        <v>0</v>
      </c>
      <c r="Q5343">
        <v>1720.7</v>
      </c>
      <c r="R5343">
        <v>365.26</v>
      </c>
      <c r="S5343">
        <v>0.76100000000000001</v>
      </c>
      <c r="T5343">
        <v>33</v>
      </c>
      <c r="U5343">
        <v>1106.9000000000001</v>
      </c>
      <c r="V5343">
        <v>4</v>
      </c>
      <c r="W5343">
        <v>0.96199999999999997</v>
      </c>
      <c r="X5343">
        <v>1.5549999999999999</v>
      </c>
      <c r="Y5343" s="8">
        <v>41962</v>
      </c>
    </row>
    <row r="5344" spans="1:25" x14ac:dyDescent="0.25">
      <c r="A5344">
        <v>-111.97591634</v>
      </c>
      <c r="B5344">
        <v>33.079992779999998</v>
      </c>
      <c r="C5344">
        <v>13</v>
      </c>
      <c r="D5344" t="s">
        <v>371</v>
      </c>
      <c r="E5344" t="s">
        <v>370</v>
      </c>
      <c r="F5344">
        <v>5343</v>
      </c>
      <c r="G5344">
        <v>2</v>
      </c>
      <c r="H5344">
        <v>13.33</v>
      </c>
      <c r="I5344">
        <v>1.083</v>
      </c>
      <c r="J5344">
        <v>1</v>
      </c>
      <c r="K5344">
        <v>1166</v>
      </c>
      <c r="L5344" t="s">
        <v>369</v>
      </c>
      <c r="M5344" t="s">
        <v>368</v>
      </c>
      <c r="N5344" s="8">
        <v>41962</v>
      </c>
      <c r="O5344">
        <v>0</v>
      </c>
      <c r="P5344">
        <v>0</v>
      </c>
      <c r="Q5344">
        <v>2969</v>
      </c>
      <c r="R5344">
        <v>821.24</v>
      </c>
      <c r="S5344">
        <v>1.7110000000000001</v>
      </c>
      <c r="T5344">
        <v>33</v>
      </c>
      <c r="U5344">
        <v>2488.6</v>
      </c>
      <c r="V5344">
        <v>4</v>
      </c>
      <c r="W5344">
        <v>0.73799999999999999</v>
      </c>
      <c r="X5344">
        <v>1.1930000000000001</v>
      </c>
      <c r="Y5344" s="8">
        <v>41962</v>
      </c>
    </row>
    <row r="5345" spans="1:25" x14ac:dyDescent="0.25">
      <c r="A5345">
        <v>-111.97591583000001</v>
      </c>
      <c r="B5345">
        <v>33.079995779999997</v>
      </c>
      <c r="C5345">
        <v>13</v>
      </c>
      <c r="D5345" t="s">
        <v>371</v>
      </c>
      <c r="E5345" t="s">
        <v>370</v>
      </c>
      <c r="F5345">
        <v>5344</v>
      </c>
      <c r="G5345">
        <v>359</v>
      </c>
      <c r="H5345">
        <v>13.33</v>
      </c>
      <c r="I5345">
        <v>1.115</v>
      </c>
      <c r="J5345">
        <v>1</v>
      </c>
      <c r="K5345">
        <v>1166</v>
      </c>
      <c r="L5345" t="s">
        <v>369</v>
      </c>
      <c r="M5345" t="s">
        <v>368</v>
      </c>
      <c r="N5345" s="8">
        <v>41962</v>
      </c>
      <c r="O5345">
        <v>0</v>
      </c>
      <c r="P5345">
        <v>0</v>
      </c>
      <c r="Q5345">
        <v>1901.8</v>
      </c>
      <c r="R5345">
        <v>510.59</v>
      </c>
      <c r="S5345">
        <v>1.0640000000000001</v>
      </c>
      <c r="T5345">
        <v>33</v>
      </c>
      <c r="U5345">
        <v>1547.2</v>
      </c>
      <c r="V5345">
        <v>4</v>
      </c>
      <c r="W5345">
        <v>0.76100000000000001</v>
      </c>
      <c r="X5345">
        <v>1.2290000000000001</v>
      </c>
      <c r="Y5345" s="8">
        <v>41962</v>
      </c>
    </row>
    <row r="5346" spans="1:25" x14ac:dyDescent="0.25">
      <c r="A5346">
        <v>-111.97591651</v>
      </c>
      <c r="B5346">
        <v>33.079998789999998</v>
      </c>
      <c r="C5346">
        <v>13</v>
      </c>
      <c r="D5346" t="s">
        <v>371</v>
      </c>
      <c r="E5346" t="s">
        <v>370</v>
      </c>
      <c r="F5346">
        <v>5345</v>
      </c>
      <c r="G5346">
        <v>3</v>
      </c>
      <c r="H5346">
        <v>13.33</v>
      </c>
      <c r="I5346">
        <v>1.214</v>
      </c>
      <c r="J5346">
        <v>1</v>
      </c>
      <c r="K5346">
        <v>1166</v>
      </c>
      <c r="L5346" t="s">
        <v>369</v>
      </c>
      <c r="M5346" t="s">
        <v>368</v>
      </c>
      <c r="N5346" s="8">
        <v>41962</v>
      </c>
      <c r="O5346">
        <v>0</v>
      </c>
      <c r="P5346">
        <v>0</v>
      </c>
      <c r="Q5346">
        <v>2115.3000000000002</v>
      </c>
      <c r="R5346">
        <v>521.86</v>
      </c>
      <c r="S5346">
        <v>1.087</v>
      </c>
      <c r="T5346">
        <v>33</v>
      </c>
      <c r="U5346">
        <v>1581.4</v>
      </c>
      <c r="V5346">
        <v>4</v>
      </c>
      <c r="W5346">
        <v>0.82799999999999996</v>
      </c>
      <c r="X5346">
        <v>1.3380000000000001</v>
      </c>
      <c r="Y5346" s="8">
        <v>41962</v>
      </c>
    </row>
    <row r="5347" spans="1:25" x14ac:dyDescent="0.25">
      <c r="A5347">
        <v>-111.97620549</v>
      </c>
      <c r="B5347">
        <v>33.080017210000001</v>
      </c>
      <c r="C5347">
        <v>13</v>
      </c>
      <c r="D5347" t="s">
        <v>371</v>
      </c>
      <c r="E5347" t="s">
        <v>370</v>
      </c>
      <c r="F5347">
        <v>5346</v>
      </c>
      <c r="G5347">
        <v>183</v>
      </c>
      <c r="H5347">
        <v>13.33</v>
      </c>
      <c r="I5347">
        <v>0.78700000000000003</v>
      </c>
      <c r="J5347">
        <v>1</v>
      </c>
      <c r="K5347">
        <v>1165.4000000000001</v>
      </c>
      <c r="L5347" t="s">
        <v>369</v>
      </c>
      <c r="M5347" t="s">
        <v>368</v>
      </c>
      <c r="N5347" s="8">
        <v>41962</v>
      </c>
      <c r="O5347">
        <v>0</v>
      </c>
      <c r="P5347">
        <v>0</v>
      </c>
      <c r="Q5347">
        <v>212.29</v>
      </c>
      <c r="R5347">
        <v>80.739999999999995</v>
      </c>
      <c r="S5347">
        <v>0.16800000000000001</v>
      </c>
      <c r="T5347">
        <v>33</v>
      </c>
      <c r="U5347">
        <v>244.68</v>
      </c>
      <c r="V5347">
        <v>5</v>
      </c>
      <c r="W5347">
        <v>0.53700000000000003</v>
      </c>
      <c r="X5347">
        <v>0.86799999999999999</v>
      </c>
      <c r="Y5347" s="8">
        <v>41962</v>
      </c>
    </row>
    <row r="5348" spans="1:25" x14ac:dyDescent="0.25">
      <c r="A5348">
        <v>-111.97620566000001</v>
      </c>
      <c r="B5348">
        <v>33.080011220000003</v>
      </c>
      <c r="C5348">
        <v>13</v>
      </c>
      <c r="D5348" t="s">
        <v>371</v>
      </c>
      <c r="E5348" t="s">
        <v>370</v>
      </c>
      <c r="F5348">
        <v>5347</v>
      </c>
      <c r="G5348">
        <v>182</v>
      </c>
      <c r="H5348">
        <v>13.33</v>
      </c>
      <c r="I5348">
        <v>1.1479999999999999</v>
      </c>
      <c r="J5348">
        <v>1</v>
      </c>
      <c r="K5348">
        <v>1165.3</v>
      </c>
      <c r="L5348" t="s">
        <v>369</v>
      </c>
      <c r="M5348" t="s">
        <v>368</v>
      </c>
      <c r="N5348" s="8">
        <v>41962</v>
      </c>
      <c r="O5348">
        <v>0</v>
      </c>
      <c r="P5348">
        <v>0</v>
      </c>
      <c r="Q5348">
        <v>244.38</v>
      </c>
      <c r="R5348">
        <v>63.73</v>
      </c>
      <c r="S5348">
        <v>0.13300000000000001</v>
      </c>
      <c r="T5348">
        <v>33</v>
      </c>
      <c r="U5348">
        <v>193.14</v>
      </c>
      <c r="V5348">
        <v>5</v>
      </c>
      <c r="W5348">
        <v>0.78300000000000003</v>
      </c>
      <c r="X5348">
        <v>1.2649999999999999</v>
      </c>
      <c r="Y5348" s="8">
        <v>41962</v>
      </c>
    </row>
    <row r="5349" spans="1:25" x14ac:dyDescent="0.25">
      <c r="A5349">
        <v>-111.97620666</v>
      </c>
      <c r="B5349">
        <v>33.080006220000001</v>
      </c>
      <c r="C5349">
        <v>13</v>
      </c>
      <c r="D5349" t="s">
        <v>371</v>
      </c>
      <c r="E5349" t="s">
        <v>370</v>
      </c>
      <c r="F5349">
        <v>5348</v>
      </c>
      <c r="G5349">
        <v>182</v>
      </c>
      <c r="H5349">
        <v>13.33</v>
      </c>
      <c r="I5349">
        <v>0.95099999999999996</v>
      </c>
      <c r="J5349">
        <v>1</v>
      </c>
      <c r="K5349">
        <v>1165.4000000000001</v>
      </c>
      <c r="L5349" t="s">
        <v>369</v>
      </c>
      <c r="M5349" t="s">
        <v>368</v>
      </c>
      <c r="N5349" s="8">
        <v>41962</v>
      </c>
      <c r="O5349">
        <v>0</v>
      </c>
      <c r="P5349">
        <v>0</v>
      </c>
      <c r="Q5349">
        <v>478.99</v>
      </c>
      <c r="R5349">
        <v>150.77000000000001</v>
      </c>
      <c r="S5349">
        <v>0.314</v>
      </c>
      <c r="T5349">
        <v>33</v>
      </c>
      <c r="U5349">
        <v>456.87</v>
      </c>
      <c r="V5349">
        <v>5</v>
      </c>
      <c r="W5349">
        <v>0.64900000000000002</v>
      </c>
      <c r="X5349">
        <v>1.048</v>
      </c>
      <c r="Y5349" s="8">
        <v>41962</v>
      </c>
    </row>
    <row r="5350" spans="1:25" x14ac:dyDescent="0.25">
      <c r="A5350">
        <v>-111.97620666</v>
      </c>
      <c r="B5350">
        <v>33.079992220000001</v>
      </c>
      <c r="C5350">
        <v>13</v>
      </c>
      <c r="D5350" t="s">
        <v>371</v>
      </c>
      <c r="E5350" t="s">
        <v>370</v>
      </c>
      <c r="F5350">
        <v>5349</v>
      </c>
      <c r="G5350">
        <v>182</v>
      </c>
      <c r="H5350">
        <v>13.33</v>
      </c>
      <c r="I5350">
        <v>0.72199999999999998</v>
      </c>
      <c r="J5350">
        <v>1</v>
      </c>
      <c r="K5350">
        <v>1165.7</v>
      </c>
      <c r="L5350" t="s">
        <v>369</v>
      </c>
      <c r="M5350" t="s">
        <v>368</v>
      </c>
      <c r="N5350" s="8">
        <v>41962</v>
      </c>
      <c r="O5350">
        <v>0</v>
      </c>
      <c r="P5350">
        <v>0</v>
      </c>
      <c r="Q5350">
        <v>75.290000000000006</v>
      </c>
      <c r="R5350">
        <v>31.24</v>
      </c>
      <c r="S5350">
        <v>6.5000000000000002E-2</v>
      </c>
      <c r="T5350">
        <v>33</v>
      </c>
      <c r="U5350">
        <v>94.66</v>
      </c>
      <c r="V5350">
        <v>5</v>
      </c>
      <c r="W5350">
        <v>0.49199999999999999</v>
      </c>
      <c r="X5350">
        <v>0.79500000000000004</v>
      </c>
      <c r="Y5350" s="8">
        <v>41962</v>
      </c>
    </row>
    <row r="5351" spans="1:25" x14ac:dyDescent="0.25">
      <c r="A5351">
        <v>-111.97620546</v>
      </c>
      <c r="B5351">
        <v>33.07996112</v>
      </c>
      <c r="C5351">
        <v>13</v>
      </c>
      <c r="D5351" t="s">
        <v>371</v>
      </c>
      <c r="E5351" t="s">
        <v>370</v>
      </c>
      <c r="F5351">
        <v>5350</v>
      </c>
      <c r="G5351">
        <v>189</v>
      </c>
      <c r="H5351">
        <v>13.33</v>
      </c>
      <c r="I5351">
        <v>1.345</v>
      </c>
      <c r="J5351">
        <v>1</v>
      </c>
      <c r="K5351">
        <v>1165.7</v>
      </c>
      <c r="L5351" t="s">
        <v>369</v>
      </c>
      <c r="M5351" t="s">
        <v>368</v>
      </c>
      <c r="N5351" s="8">
        <v>41962</v>
      </c>
      <c r="O5351">
        <v>0</v>
      </c>
      <c r="P5351">
        <v>0</v>
      </c>
      <c r="Q5351">
        <v>16.420000000000002</v>
      </c>
      <c r="R5351">
        <v>3.6549999999999998</v>
      </c>
      <c r="S5351">
        <v>7.6E-3</v>
      </c>
      <c r="T5351">
        <v>33</v>
      </c>
      <c r="U5351">
        <v>11.08</v>
      </c>
      <c r="V5351">
        <v>5</v>
      </c>
      <c r="W5351">
        <v>0.91700000000000004</v>
      </c>
      <c r="X5351">
        <v>1.482</v>
      </c>
      <c r="Y5351" s="8">
        <v>41962</v>
      </c>
    </row>
    <row r="5352" spans="1:25" x14ac:dyDescent="0.25">
      <c r="A5352">
        <v>-111.97620783000001</v>
      </c>
      <c r="B5352">
        <v>33.079943219999997</v>
      </c>
      <c r="C5352">
        <v>13</v>
      </c>
      <c r="D5352" t="s">
        <v>371</v>
      </c>
      <c r="E5352" t="s">
        <v>370</v>
      </c>
      <c r="F5352">
        <v>5351</v>
      </c>
      <c r="G5352">
        <v>181</v>
      </c>
      <c r="H5352">
        <v>13.33</v>
      </c>
      <c r="I5352">
        <v>1.411</v>
      </c>
      <c r="J5352">
        <v>1</v>
      </c>
      <c r="K5352">
        <v>1165.5999999999999</v>
      </c>
      <c r="L5352" t="s">
        <v>369</v>
      </c>
      <c r="M5352" t="s">
        <v>368</v>
      </c>
      <c r="N5352" s="8">
        <v>41962</v>
      </c>
      <c r="O5352">
        <v>0</v>
      </c>
      <c r="P5352">
        <v>0</v>
      </c>
      <c r="Q5352">
        <v>124.02</v>
      </c>
      <c r="R5352">
        <v>26.33</v>
      </c>
      <c r="S5352">
        <v>5.5E-2</v>
      </c>
      <c r="T5352">
        <v>33</v>
      </c>
      <c r="U5352">
        <v>79.78</v>
      </c>
      <c r="V5352">
        <v>5</v>
      </c>
      <c r="W5352">
        <v>0.96199999999999997</v>
      </c>
      <c r="X5352">
        <v>1.5549999999999999</v>
      </c>
      <c r="Y5352" s="8">
        <v>41962</v>
      </c>
    </row>
    <row r="5353" spans="1:25" x14ac:dyDescent="0.25">
      <c r="A5353">
        <v>-111.97620886</v>
      </c>
      <c r="B5353">
        <v>33.079940190000002</v>
      </c>
      <c r="C5353">
        <v>13</v>
      </c>
      <c r="D5353" t="s">
        <v>371</v>
      </c>
      <c r="E5353" t="s">
        <v>370</v>
      </c>
      <c r="F5353">
        <v>5352</v>
      </c>
      <c r="G5353">
        <v>175</v>
      </c>
      <c r="H5353">
        <v>13.33</v>
      </c>
      <c r="I5353">
        <v>1.411</v>
      </c>
      <c r="J5353">
        <v>1</v>
      </c>
      <c r="K5353">
        <v>1165.7</v>
      </c>
      <c r="L5353" t="s">
        <v>369</v>
      </c>
      <c r="M5353" t="s">
        <v>368</v>
      </c>
      <c r="N5353" s="8">
        <v>41962</v>
      </c>
      <c r="O5353">
        <v>0</v>
      </c>
      <c r="P5353">
        <v>0</v>
      </c>
      <c r="Q5353">
        <v>1175.2</v>
      </c>
      <c r="R5353">
        <v>249.47</v>
      </c>
      <c r="S5353">
        <v>0.52</v>
      </c>
      <c r="T5353">
        <v>33</v>
      </c>
      <c r="U5353">
        <v>755.97</v>
      </c>
      <c r="V5353">
        <v>5</v>
      </c>
      <c r="W5353">
        <v>0.96199999999999997</v>
      </c>
      <c r="X5353">
        <v>1.5549999999999999</v>
      </c>
      <c r="Y5353" s="8">
        <v>41962</v>
      </c>
    </row>
    <row r="5354" spans="1:25" x14ac:dyDescent="0.25">
      <c r="A5354">
        <v>-111.97620714</v>
      </c>
      <c r="B5354">
        <v>33.079936189999998</v>
      </c>
      <c r="C5354">
        <v>13</v>
      </c>
      <c r="D5354" t="s">
        <v>371</v>
      </c>
      <c r="E5354" t="s">
        <v>370</v>
      </c>
      <c r="F5354">
        <v>5353</v>
      </c>
      <c r="G5354">
        <v>185</v>
      </c>
      <c r="H5354">
        <v>13.33</v>
      </c>
      <c r="I5354">
        <v>1.345</v>
      </c>
      <c r="J5354">
        <v>1</v>
      </c>
      <c r="K5354">
        <v>1165.5999999999999</v>
      </c>
      <c r="L5354" t="s">
        <v>369</v>
      </c>
      <c r="M5354" t="s">
        <v>368</v>
      </c>
      <c r="N5354" s="8">
        <v>41962</v>
      </c>
      <c r="O5354">
        <v>0</v>
      </c>
      <c r="P5354">
        <v>0</v>
      </c>
      <c r="Q5354">
        <v>2145.4</v>
      </c>
      <c r="R5354">
        <v>477.64</v>
      </c>
      <c r="S5354">
        <v>0.995</v>
      </c>
      <c r="T5354">
        <v>33</v>
      </c>
      <c r="U5354">
        <v>1447.4</v>
      </c>
      <c r="V5354">
        <v>5</v>
      </c>
      <c r="W5354">
        <v>0.91700000000000004</v>
      </c>
      <c r="X5354">
        <v>1.482</v>
      </c>
      <c r="Y5354" s="8">
        <v>41962</v>
      </c>
    </row>
    <row r="5355" spans="1:25" x14ac:dyDescent="0.25">
      <c r="A5355">
        <v>-111.97620883</v>
      </c>
      <c r="B5355">
        <v>33.079933220000001</v>
      </c>
      <c r="C5355">
        <v>13</v>
      </c>
      <c r="D5355" t="s">
        <v>371</v>
      </c>
      <c r="E5355" t="s">
        <v>370</v>
      </c>
      <c r="F5355">
        <v>5354</v>
      </c>
      <c r="G5355">
        <v>181</v>
      </c>
      <c r="H5355">
        <v>13.33</v>
      </c>
      <c r="I5355">
        <v>1.3120000000000001</v>
      </c>
      <c r="J5355">
        <v>1</v>
      </c>
      <c r="K5355">
        <v>1165.7</v>
      </c>
      <c r="L5355" t="s">
        <v>369</v>
      </c>
      <c r="M5355" t="s">
        <v>368</v>
      </c>
      <c r="N5355" s="8">
        <v>41962</v>
      </c>
      <c r="O5355">
        <v>0</v>
      </c>
      <c r="P5355">
        <v>0</v>
      </c>
      <c r="Q5355">
        <v>5207.2</v>
      </c>
      <c r="R5355">
        <v>1188.3</v>
      </c>
      <c r="S5355">
        <v>2.476</v>
      </c>
      <c r="T5355">
        <v>33</v>
      </c>
      <c r="U5355">
        <v>3600.8</v>
      </c>
      <c r="V5355">
        <v>5</v>
      </c>
      <c r="W5355">
        <v>0.89500000000000002</v>
      </c>
      <c r="X5355">
        <v>1.446</v>
      </c>
      <c r="Y5355" s="8">
        <v>41962</v>
      </c>
    </row>
    <row r="5356" spans="1:25" x14ac:dyDescent="0.25">
      <c r="A5356">
        <v>-111.97620834</v>
      </c>
      <c r="B5356">
        <v>33.079929219999997</v>
      </c>
      <c r="C5356">
        <v>13</v>
      </c>
      <c r="D5356" t="s">
        <v>371</v>
      </c>
      <c r="E5356" t="s">
        <v>370</v>
      </c>
      <c r="F5356">
        <v>5355</v>
      </c>
      <c r="G5356">
        <v>178</v>
      </c>
      <c r="H5356">
        <v>13.33</v>
      </c>
      <c r="I5356">
        <v>1.3120000000000001</v>
      </c>
      <c r="J5356">
        <v>1</v>
      </c>
      <c r="K5356">
        <v>1165.7</v>
      </c>
      <c r="L5356" t="s">
        <v>369</v>
      </c>
      <c r="M5356" t="s">
        <v>368</v>
      </c>
      <c r="N5356" s="8">
        <v>41962</v>
      </c>
      <c r="O5356">
        <v>0</v>
      </c>
      <c r="P5356">
        <v>0</v>
      </c>
      <c r="Q5356">
        <v>4301.3</v>
      </c>
      <c r="R5356">
        <v>981.57</v>
      </c>
      <c r="S5356">
        <v>2.0449999999999999</v>
      </c>
      <c r="T5356">
        <v>33</v>
      </c>
      <c r="U5356">
        <v>2974.5</v>
      </c>
      <c r="V5356">
        <v>5</v>
      </c>
      <c r="W5356">
        <v>0.89500000000000002</v>
      </c>
      <c r="X5356">
        <v>1.446</v>
      </c>
      <c r="Y5356" s="8">
        <v>41962</v>
      </c>
    </row>
    <row r="5357" spans="1:25" x14ac:dyDescent="0.25">
      <c r="A5357">
        <v>-111.97620937000001</v>
      </c>
      <c r="B5357">
        <v>33.079925150000001</v>
      </c>
      <c r="C5357">
        <v>13</v>
      </c>
      <c r="D5357" t="s">
        <v>371</v>
      </c>
      <c r="E5357" t="s">
        <v>370</v>
      </c>
      <c r="F5357">
        <v>5356</v>
      </c>
      <c r="G5357">
        <v>172</v>
      </c>
      <c r="H5357">
        <v>13.33</v>
      </c>
      <c r="I5357">
        <v>1.2470000000000001</v>
      </c>
      <c r="J5357">
        <v>1</v>
      </c>
      <c r="K5357">
        <v>1165.7</v>
      </c>
      <c r="L5357" t="s">
        <v>369</v>
      </c>
      <c r="M5357" t="s">
        <v>368</v>
      </c>
      <c r="N5357" s="8">
        <v>41962</v>
      </c>
      <c r="O5357">
        <v>0</v>
      </c>
      <c r="P5357">
        <v>0</v>
      </c>
      <c r="Q5357">
        <v>1900.7</v>
      </c>
      <c r="R5357">
        <v>456.58</v>
      </c>
      <c r="S5357">
        <v>0.95099999999999996</v>
      </c>
      <c r="T5357">
        <v>33</v>
      </c>
      <c r="U5357">
        <v>1383.6</v>
      </c>
      <c r="V5357">
        <v>5</v>
      </c>
      <c r="W5357">
        <v>0.85</v>
      </c>
      <c r="X5357">
        <v>1.3740000000000001</v>
      </c>
      <c r="Y5357" s="8">
        <v>41962</v>
      </c>
    </row>
    <row r="5358" spans="1:25" x14ac:dyDescent="0.25">
      <c r="A5358">
        <v>-111.976208</v>
      </c>
      <c r="B5358">
        <v>33.079922230000001</v>
      </c>
      <c r="C5358">
        <v>13</v>
      </c>
      <c r="D5358" t="s">
        <v>371</v>
      </c>
      <c r="E5358" t="s">
        <v>370</v>
      </c>
      <c r="F5358">
        <v>5357</v>
      </c>
      <c r="G5358">
        <v>180</v>
      </c>
      <c r="H5358">
        <v>13.33</v>
      </c>
      <c r="I5358">
        <v>1.28</v>
      </c>
      <c r="J5358">
        <v>1</v>
      </c>
      <c r="K5358">
        <v>1165.7</v>
      </c>
      <c r="L5358" t="s">
        <v>369</v>
      </c>
      <c r="M5358" t="s">
        <v>368</v>
      </c>
      <c r="N5358" s="8">
        <v>41962</v>
      </c>
      <c r="O5358">
        <v>0</v>
      </c>
      <c r="P5358">
        <v>0</v>
      </c>
      <c r="Q5358">
        <v>2395.3000000000002</v>
      </c>
      <c r="R5358">
        <v>560.63</v>
      </c>
      <c r="S5358">
        <v>1.1679999999999999</v>
      </c>
      <c r="T5358">
        <v>33</v>
      </c>
      <c r="U5358">
        <v>1698.9</v>
      </c>
      <c r="V5358">
        <v>5</v>
      </c>
      <c r="W5358">
        <v>0.872</v>
      </c>
      <c r="X5358">
        <v>1.41</v>
      </c>
      <c r="Y5358" s="8">
        <v>41962</v>
      </c>
    </row>
    <row r="5359" spans="1:25" x14ac:dyDescent="0.25">
      <c r="A5359">
        <v>-111.97620834</v>
      </c>
      <c r="B5359">
        <v>33.079918220000003</v>
      </c>
      <c r="C5359">
        <v>13</v>
      </c>
      <c r="D5359" t="s">
        <v>371</v>
      </c>
      <c r="E5359" t="s">
        <v>370</v>
      </c>
      <c r="F5359">
        <v>5358</v>
      </c>
      <c r="G5359">
        <v>178</v>
      </c>
      <c r="H5359">
        <v>13.33</v>
      </c>
      <c r="I5359">
        <v>1.444</v>
      </c>
      <c r="J5359">
        <v>1</v>
      </c>
      <c r="K5359">
        <v>1165.8</v>
      </c>
      <c r="L5359" t="s">
        <v>369</v>
      </c>
      <c r="M5359" t="s">
        <v>368</v>
      </c>
      <c r="N5359" s="8">
        <v>41962</v>
      </c>
      <c r="O5359">
        <v>0</v>
      </c>
      <c r="P5359">
        <v>0</v>
      </c>
      <c r="Q5359">
        <v>3482.2</v>
      </c>
      <c r="R5359">
        <v>722.39</v>
      </c>
      <c r="S5359">
        <v>1.5049999999999999</v>
      </c>
      <c r="T5359">
        <v>33</v>
      </c>
      <c r="U5359">
        <v>2189.1</v>
      </c>
      <c r="V5359">
        <v>5</v>
      </c>
      <c r="W5359">
        <v>0.98399999999999999</v>
      </c>
      <c r="X5359">
        <v>1.591</v>
      </c>
      <c r="Y5359" s="8">
        <v>41962</v>
      </c>
    </row>
    <row r="5360" spans="1:25" x14ac:dyDescent="0.25">
      <c r="A5360">
        <v>-111.97620766</v>
      </c>
      <c r="B5360">
        <v>33.079914219999999</v>
      </c>
      <c r="C5360">
        <v>13</v>
      </c>
      <c r="D5360" t="s">
        <v>371</v>
      </c>
      <c r="E5360" t="s">
        <v>370</v>
      </c>
      <c r="F5360">
        <v>5359</v>
      </c>
      <c r="G5360">
        <v>182</v>
      </c>
      <c r="H5360">
        <v>13.33</v>
      </c>
      <c r="I5360">
        <v>1.411</v>
      </c>
      <c r="J5360">
        <v>1</v>
      </c>
      <c r="K5360">
        <v>1165.8</v>
      </c>
      <c r="L5360" t="s">
        <v>369</v>
      </c>
      <c r="M5360" t="s">
        <v>368</v>
      </c>
      <c r="N5360" s="8">
        <v>41962</v>
      </c>
      <c r="O5360">
        <v>0</v>
      </c>
      <c r="P5360">
        <v>0</v>
      </c>
      <c r="Q5360">
        <v>7916.4</v>
      </c>
      <c r="R5360">
        <v>1680.5</v>
      </c>
      <c r="S5360">
        <v>3.5009999999999999</v>
      </c>
      <c r="T5360">
        <v>33</v>
      </c>
      <c r="U5360">
        <v>5092.3999999999996</v>
      </c>
      <c r="V5360">
        <v>5</v>
      </c>
      <c r="W5360">
        <v>0.96199999999999997</v>
      </c>
      <c r="X5360">
        <v>1.5549999999999999</v>
      </c>
      <c r="Y5360" s="8">
        <v>41962</v>
      </c>
    </row>
    <row r="5361" spans="1:25" x14ac:dyDescent="0.25">
      <c r="A5361">
        <v>-111.97620748999999</v>
      </c>
      <c r="B5361">
        <v>33.079910210000001</v>
      </c>
      <c r="C5361">
        <v>13</v>
      </c>
      <c r="D5361" t="s">
        <v>371</v>
      </c>
      <c r="E5361" t="s">
        <v>370</v>
      </c>
      <c r="F5361">
        <v>5360</v>
      </c>
      <c r="G5361">
        <v>183</v>
      </c>
      <c r="H5361">
        <v>13.33</v>
      </c>
      <c r="I5361">
        <v>1.345</v>
      </c>
      <c r="J5361">
        <v>1</v>
      </c>
      <c r="K5361">
        <v>1165.8</v>
      </c>
      <c r="L5361" t="s">
        <v>369</v>
      </c>
      <c r="M5361" t="s">
        <v>368</v>
      </c>
      <c r="N5361" s="8">
        <v>41962</v>
      </c>
      <c r="O5361">
        <v>0</v>
      </c>
      <c r="P5361">
        <v>0</v>
      </c>
      <c r="Q5361">
        <v>6450.8</v>
      </c>
      <c r="R5361">
        <v>1436.2</v>
      </c>
      <c r="S5361">
        <v>2.992</v>
      </c>
      <c r="T5361">
        <v>33</v>
      </c>
      <c r="U5361">
        <v>4352</v>
      </c>
      <c r="V5361">
        <v>5</v>
      </c>
      <c r="W5361">
        <v>0.91700000000000004</v>
      </c>
      <c r="X5361">
        <v>1.482</v>
      </c>
      <c r="Y5361" s="8">
        <v>41962</v>
      </c>
    </row>
    <row r="5362" spans="1:25" x14ac:dyDescent="0.25">
      <c r="A5362">
        <v>-111.97620783000001</v>
      </c>
      <c r="B5362">
        <v>33.079907220000003</v>
      </c>
      <c r="C5362">
        <v>13</v>
      </c>
      <c r="D5362" t="s">
        <v>371</v>
      </c>
      <c r="E5362" t="s">
        <v>370</v>
      </c>
      <c r="F5362">
        <v>5361</v>
      </c>
      <c r="G5362">
        <v>181</v>
      </c>
      <c r="H5362">
        <v>13.33</v>
      </c>
      <c r="I5362">
        <v>1.345</v>
      </c>
      <c r="J5362">
        <v>1</v>
      </c>
      <c r="K5362">
        <v>1165.8</v>
      </c>
      <c r="L5362" t="s">
        <v>369</v>
      </c>
      <c r="M5362" t="s">
        <v>368</v>
      </c>
      <c r="N5362" s="8">
        <v>41962</v>
      </c>
      <c r="O5362">
        <v>0</v>
      </c>
      <c r="P5362">
        <v>0</v>
      </c>
      <c r="Q5362">
        <v>5514.3</v>
      </c>
      <c r="R5362">
        <v>1227.7</v>
      </c>
      <c r="S5362">
        <v>2.5579999999999998</v>
      </c>
      <c r="T5362">
        <v>33</v>
      </c>
      <c r="U5362">
        <v>3720.2</v>
      </c>
      <c r="V5362">
        <v>5</v>
      </c>
      <c r="W5362">
        <v>0.91700000000000004</v>
      </c>
      <c r="X5362">
        <v>1.482</v>
      </c>
      <c r="Y5362" s="8">
        <v>41962</v>
      </c>
    </row>
    <row r="5363" spans="1:25" x14ac:dyDescent="0.25">
      <c r="A5363">
        <v>-111.97620662999999</v>
      </c>
      <c r="B5363">
        <v>33.07990315</v>
      </c>
      <c r="C5363">
        <v>13</v>
      </c>
      <c r="D5363" t="s">
        <v>371</v>
      </c>
      <c r="E5363" t="s">
        <v>370</v>
      </c>
      <c r="F5363">
        <v>5362</v>
      </c>
      <c r="G5363">
        <v>188</v>
      </c>
      <c r="H5363">
        <v>13.33</v>
      </c>
      <c r="I5363">
        <v>1.3779999999999999</v>
      </c>
      <c r="J5363">
        <v>1</v>
      </c>
      <c r="K5363">
        <v>1165.8</v>
      </c>
      <c r="L5363" t="s">
        <v>369</v>
      </c>
      <c r="M5363" t="s">
        <v>368</v>
      </c>
      <c r="N5363" s="8">
        <v>41962</v>
      </c>
      <c r="O5363">
        <v>0</v>
      </c>
      <c r="P5363">
        <v>0</v>
      </c>
      <c r="Q5363">
        <v>6020.4</v>
      </c>
      <c r="R5363">
        <v>1308.4000000000001</v>
      </c>
      <c r="S5363">
        <v>2.726</v>
      </c>
      <c r="T5363">
        <v>33</v>
      </c>
      <c r="U5363">
        <v>3964.9</v>
      </c>
      <c r="V5363">
        <v>5</v>
      </c>
      <c r="W5363">
        <v>0.94</v>
      </c>
      <c r="X5363">
        <v>1.518</v>
      </c>
      <c r="Y5363" s="8">
        <v>41962</v>
      </c>
    </row>
    <row r="5364" spans="1:25" x14ac:dyDescent="0.25">
      <c r="A5364">
        <v>-111.97620714</v>
      </c>
      <c r="B5364">
        <v>33.079900189999996</v>
      </c>
      <c r="C5364">
        <v>13</v>
      </c>
      <c r="D5364" t="s">
        <v>371</v>
      </c>
      <c r="E5364" t="s">
        <v>370</v>
      </c>
      <c r="F5364">
        <v>5363</v>
      </c>
      <c r="G5364">
        <v>185</v>
      </c>
      <c r="H5364">
        <v>13.33</v>
      </c>
      <c r="I5364">
        <v>1.2470000000000001</v>
      </c>
      <c r="J5364">
        <v>1</v>
      </c>
      <c r="K5364">
        <v>1165.9000000000001</v>
      </c>
      <c r="L5364" t="s">
        <v>369</v>
      </c>
      <c r="M5364" t="s">
        <v>368</v>
      </c>
      <c r="N5364" s="8">
        <v>41962</v>
      </c>
      <c r="O5364">
        <v>0</v>
      </c>
      <c r="P5364">
        <v>0</v>
      </c>
      <c r="Q5364">
        <v>4718</v>
      </c>
      <c r="R5364">
        <v>1133.3</v>
      </c>
      <c r="S5364">
        <v>2.3610000000000002</v>
      </c>
      <c r="T5364">
        <v>33</v>
      </c>
      <c r="U5364">
        <v>3434.3</v>
      </c>
      <c r="V5364">
        <v>5</v>
      </c>
      <c r="W5364">
        <v>0.85</v>
      </c>
      <c r="X5364">
        <v>1.3740000000000001</v>
      </c>
      <c r="Y5364" s="8">
        <v>41962</v>
      </c>
    </row>
    <row r="5365" spans="1:25" x14ac:dyDescent="0.25">
      <c r="A5365">
        <v>-111.97620783000001</v>
      </c>
      <c r="B5365">
        <v>33.079896220000002</v>
      </c>
      <c r="C5365">
        <v>13</v>
      </c>
      <c r="D5365" t="s">
        <v>371</v>
      </c>
      <c r="E5365" t="s">
        <v>370</v>
      </c>
      <c r="F5365">
        <v>5364</v>
      </c>
      <c r="G5365">
        <v>181</v>
      </c>
      <c r="H5365">
        <v>13.33</v>
      </c>
      <c r="I5365">
        <v>1.345</v>
      </c>
      <c r="J5365">
        <v>1</v>
      </c>
      <c r="K5365">
        <v>1165.9000000000001</v>
      </c>
      <c r="L5365" t="s">
        <v>369</v>
      </c>
      <c r="M5365" t="s">
        <v>368</v>
      </c>
      <c r="N5365" s="8">
        <v>41962</v>
      </c>
      <c r="O5365">
        <v>0</v>
      </c>
      <c r="P5365">
        <v>0</v>
      </c>
      <c r="Q5365">
        <v>5003.2</v>
      </c>
      <c r="R5365">
        <v>1113.9000000000001</v>
      </c>
      <c r="S5365">
        <v>2.3210000000000002</v>
      </c>
      <c r="T5365">
        <v>33</v>
      </c>
      <c r="U5365">
        <v>3375.4</v>
      </c>
      <c r="V5365">
        <v>5</v>
      </c>
      <c r="W5365">
        <v>0.91700000000000004</v>
      </c>
      <c r="X5365">
        <v>1.482</v>
      </c>
      <c r="Y5365" s="8">
        <v>41962</v>
      </c>
    </row>
    <row r="5366" spans="1:25" x14ac:dyDescent="0.25">
      <c r="A5366">
        <v>-111.97620886</v>
      </c>
      <c r="B5366">
        <v>33.079892190000002</v>
      </c>
      <c r="C5366">
        <v>13</v>
      </c>
      <c r="D5366" t="s">
        <v>371</v>
      </c>
      <c r="E5366" t="s">
        <v>370</v>
      </c>
      <c r="F5366">
        <v>5365</v>
      </c>
      <c r="G5366">
        <v>175</v>
      </c>
      <c r="H5366">
        <v>13.33</v>
      </c>
      <c r="I5366">
        <v>1.345</v>
      </c>
      <c r="J5366">
        <v>1</v>
      </c>
      <c r="K5366">
        <v>1165.9000000000001</v>
      </c>
      <c r="L5366" t="s">
        <v>369</v>
      </c>
      <c r="M5366" t="s">
        <v>368</v>
      </c>
      <c r="N5366" s="8">
        <v>41962</v>
      </c>
      <c r="O5366">
        <v>0</v>
      </c>
      <c r="P5366">
        <v>0</v>
      </c>
      <c r="Q5366">
        <v>5022.8</v>
      </c>
      <c r="R5366">
        <v>1118.3</v>
      </c>
      <c r="S5366">
        <v>2.33</v>
      </c>
      <c r="T5366">
        <v>33</v>
      </c>
      <c r="U5366">
        <v>3388.7</v>
      </c>
      <c r="V5366">
        <v>5</v>
      </c>
      <c r="W5366">
        <v>0.91700000000000004</v>
      </c>
      <c r="X5366">
        <v>1.482</v>
      </c>
      <c r="Y5366" s="8">
        <v>41962</v>
      </c>
    </row>
    <row r="5367" spans="1:25" x14ac:dyDescent="0.25">
      <c r="A5367">
        <v>-111.97620817000001</v>
      </c>
      <c r="B5367">
        <v>33.079888220000001</v>
      </c>
      <c r="C5367">
        <v>13</v>
      </c>
      <c r="D5367" t="s">
        <v>371</v>
      </c>
      <c r="E5367" t="s">
        <v>370</v>
      </c>
      <c r="F5367">
        <v>5366</v>
      </c>
      <c r="G5367">
        <v>179</v>
      </c>
      <c r="H5367">
        <v>13.33</v>
      </c>
      <c r="I5367">
        <v>1.411</v>
      </c>
      <c r="J5367">
        <v>1</v>
      </c>
      <c r="K5367">
        <v>1165.9000000000001</v>
      </c>
      <c r="L5367" t="s">
        <v>369</v>
      </c>
      <c r="M5367" t="s">
        <v>368</v>
      </c>
      <c r="N5367" s="8">
        <v>41962</v>
      </c>
      <c r="O5367">
        <v>0</v>
      </c>
      <c r="P5367">
        <v>0</v>
      </c>
      <c r="Q5367">
        <v>5557</v>
      </c>
      <c r="R5367">
        <v>1179.5999999999999</v>
      </c>
      <c r="S5367">
        <v>2.4580000000000002</v>
      </c>
      <c r="T5367">
        <v>33</v>
      </c>
      <c r="U5367">
        <v>3574.6</v>
      </c>
      <c r="V5367">
        <v>5</v>
      </c>
      <c r="W5367">
        <v>0.96199999999999997</v>
      </c>
      <c r="X5367">
        <v>1.5549999999999999</v>
      </c>
      <c r="Y5367" s="8">
        <v>41962</v>
      </c>
    </row>
    <row r="5368" spans="1:25" x14ac:dyDescent="0.25">
      <c r="A5368">
        <v>-111.97620834</v>
      </c>
      <c r="B5368">
        <v>33.079885220000001</v>
      </c>
      <c r="C5368">
        <v>13</v>
      </c>
      <c r="D5368" t="s">
        <v>371</v>
      </c>
      <c r="E5368" t="s">
        <v>370</v>
      </c>
      <c r="F5368">
        <v>5367</v>
      </c>
      <c r="G5368">
        <v>178</v>
      </c>
      <c r="H5368">
        <v>13.33</v>
      </c>
      <c r="I5368">
        <v>1.28</v>
      </c>
      <c r="J5368">
        <v>1</v>
      </c>
      <c r="K5368">
        <v>1165.9000000000001</v>
      </c>
      <c r="L5368" t="s">
        <v>369</v>
      </c>
      <c r="M5368" t="s">
        <v>368</v>
      </c>
      <c r="N5368" s="8">
        <v>41962</v>
      </c>
      <c r="O5368">
        <v>0</v>
      </c>
      <c r="P5368">
        <v>0</v>
      </c>
      <c r="Q5368">
        <v>3832.4</v>
      </c>
      <c r="R5368">
        <v>896.99</v>
      </c>
      <c r="S5368">
        <v>1.869</v>
      </c>
      <c r="T5368">
        <v>33</v>
      </c>
      <c r="U5368">
        <v>2718.1</v>
      </c>
      <c r="V5368">
        <v>5</v>
      </c>
      <c r="W5368">
        <v>0.872</v>
      </c>
      <c r="X5368">
        <v>1.41</v>
      </c>
      <c r="Y5368" s="8">
        <v>41962</v>
      </c>
    </row>
    <row r="5369" spans="1:25" x14ac:dyDescent="0.25">
      <c r="A5369">
        <v>-111.97620817000001</v>
      </c>
      <c r="B5369">
        <v>33.07988022</v>
      </c>
      <c r="C5369">
        <v>13</v>
      </c>
      <c r="D5369" t="s">
        <v>371</v>
      </c>
      <c r="E5369" t="s">
        <v>370</v>
      </c>
      <c r="F5369">
        <v>5368</v>
      </c>
      <c r="G5369">
        <v>179</v>
      </c>
      <c r="H5369">
        <v>13.33</v>
      </c>
      <c r="I5369">
        <v>1.3779999999999999</v>
      </c>
      <c r="J5369">
        <v>1</v>
      </c>
      <c r="K5369">
        <v>1165.9000000000001</v>
      </c>
      <c r="L5369" t="s">
        <v>369</v>
      </c>
      <c r="M5369" t="s">
        <v>368</v>
      </c>
      <c r="N5369" s="8">
        <v>41962</v>
      </c>
      <c r="O5369">
        <v>0</v>
      </c>
      <c r="P5369">
        <v>0</v>
      </c>
      <c r="Q5369">
        <v>6443.2</v>
      </c>
      <c r="R5369">
        <v>1400.3</v>
      </c>
      <c r="S5369">
        <v>2.9169999999999998</v>
      </c>
      <c r="T5369">
        <v>33</v>
      </c>
      <c r="U5369">
        <v>4243.3999999999996</v>
      </c>
      <c r="V5369">
        <v>5</v>
      </c>
      <c r="W5369">
        <v>0.94</v>
      </c>
      <c r="X5369">
        <v>1.518</v>
      </c>
      <c r="Y5369" s="8">
        <v>41962</v>
      </c>
    </row>
    <row r="5370" spans="1:25" x14ac:dyDescent="0.25">
      <c r="A5370">
        <v>-111.976208</v>
      </c>
      <c r="B5370">
        <v>33.079874230000001</v>
      </c>
      <c r="C5370">
        <v>13</v>
      </c>
      <c r="D5370" t="s">
        <v>371</v>
      </c>
      <c r="E5370" t="s">
        <v>370</v>
      </c>
      <c r="F5370">
        <v>5369</v>
      </c>
      <c r="G5370">
        <v>180</v>
      </c>
      <c r="H5370">
        <v>13.33</v>
      </c>
      <c r="I5370">
        <v>1.772</v>
      </c>
      <c r="J5370">
        <v>1</v>
      </c>
      <c r="K5370">
        <v>1166</v>
      </c>
      <c r="L5370" t="s">
        <v>369</v>
      </c>
      <c r="M5370" t="s">
        <v>368</v>
      </c>
      <c r="N5370" s="8">
        <v>41962</v>
      </c>
      <c r="O5370">
        <v>0</v>
      </c>
      <c r="P5370">
        <v>0</v>
      </c>
      <c r="Q5370">
        <v>3331.8</v>
      </c>
      <c r="R5370">
        <v>563.20000000000005</v>
      </c>
      <c r="S5370">
        <v>1.173</v>
      </c>
      <c r="T5370">
        <v>33</v>
      </c>
      <c r="U5370">
        <v>1706.7</v>
      </c>
      <c r="V5370">
        <v>5</v>
      </c>
      <c r="W5370">
        <v>1.208</v>
      </c>
      <c r="X5370">
        <v>1.952</v>
      </c>
      <c r="Y5370" s="8">
        <v>41962</v>
      </c>
    </row>
    <row r="5371" spans="1:25" x14ac:dyDescent="0.25">
      <c r="A5371">
        <v>-111.97620766</v>
      </c>
      <c r="B5371">
        <v>33.079867219999997</v>
      </c>
      <c r="C5371">
        <v>13</v>
      </c>
      <c r="D5371" t="s">
        <v>371</v>
      </c>
      <c r="E5371" t="s">
        <v>370</v>
      </c>
      <c r="F5371">
        <v>5370</v>
      </c>
      <c r="G5371">
        <v>182</v>
      </c>
      <c r="H5371">
        <v>13.33</v>
      </c>
      <c r="I5371">
        <v>2.69</v>
      </c>
      <c r="J5371">
        <v>1</v>
      </c>
      <c r="K5371">
        <v>1166</v>
      </c>
      <c r="L5371" t="s">
        <v>369</v>
      </c>
      <c r="M5371" t="s">
        <v>368</v>
      </c>
      <c r="N5371" s="8">
        <v>41962</v>
      </c>
      <c r="O5371">
        <v>0</v>
      </c>
      <c r="P5371">
        <v>0</v>
      </c>
      <c r="Q5371">
        <v>2874.3</v>
      </c>
      <c r="R5371">
        <v>319.95999999999998</v>
      </c>
      <c r="S5371">
        <v>0.66700000000000004</v>
      </c>
      <c r="T5371">
        <v>33</v>
      </c>
      <c r="U5371">
        <v>969.58</v>
      </c>
      <c r="V5371">
        <v>5</v>
      </c>
      <c r="W5371">
        <v>1.8340000000000001</v>
      </c>
      <c r="X5371">
        <v>2.964</v>
      </c>
      <c r="Y5371" s="8">
        <v>41962</v>
      </c>
    </row>
    <row r="5372" spans="1:25" x14ac:dyDescent="0.25">
      <c r="A5372">
        <v>-111.97620748999999</v>
      </c>
      <c r="B5372">
        <v>33.07986021</v>
      </c>
      <c r="C5372">
        <v>13</v>
      </c>
      <c r="D5372" t="s">
        <v>371</v>
      </c>
      <c r="E5372" t="s">
        <v>370</v>
      </c>
      <c r="F5372">
        <v>5371</v>
      </c>
      <c r="G5372">
        <v>183</v>
      </c>
      <c r="H5372">
        <v>13.33</v>
      </c>
      <c r="I5372">
        <v>2.4929999999999999</v>
      </c>
      <c r="J5372">
        <v>1</v>
      </c>
      <c r="K5372">
        <v>1165.9000000000001</v>
      </c>
      <c r="L5372" t="s">
        <v>369</v>
      </c>
      <c r="M5372" t="s">
        <v>368</v>
      </c>
      <c r="N5372" s="8">
        <v>41962</v>
      </c>
      <c r="O5372">
        <v>0</v>
      </c>
      <c r="P5372">
        <v>0</v>
      </c>
      <c r="Q5372">
        <v>3202.9</v>
      </c>
      <c r="R5372">
        <v>384.68</v>
      </c>
      <c r="S5372">
        <v>0.80100000000000005</v>
      </c>
      <c r="T5372">
        <v>33</v>
      </c>
      <c r="U5372">
        <v>1165.7</v>
      </c>
      <c r="V5372">
        <v>5</v>
      </c>
      <c r="W5372">
        <v>1.7</v>
      </c>
      <c r="X5372">
        <v>2.7480000000000002</v>
      </c>
      <c r="Y5372" s="8">
        <v>41962</v>
      </c>
    </row>
    <row r="5373" spans="1:25" x14ac:dyDescent="0.25">
      <c r="A5373">
        <v>-111.976208</v>
      </c>
      <c r="B5373">
        <v>33.079853229999998</v>
      </c>
      <c r="C5373">
        <v>13</v>
      </c>
      <c r="D5373" t="s">
        <v>371</v>
      </c>
      <c r="E5373" t="s">
        <v>370</v>
      </c>
      <c r="F5373">
        <v>5372</v>
      </c>
      <c r="G5373">
        <v>180</v>
      </c>
      <c r="H5373">
        <v>13.33</v>
      </c>
      <c r="I5373">
        <v>2.5590000000000002</v>
      </c>
      <c r="J5373">
        <v>1</v>
      </c>
      <c r="K5373">
        <v>1166</v>
      </c>
      <c r="L5373" t="s">
        <v>369</v>
      </c>
      <c r="M5373" t="s">
        <v>368</v>
      </c>
      <c r="N5373" s="8">
        <v>41962</v>
      </c>
      <c r="O5373">
        <v>0</v>
      </c>
      <c r="P5373">
        <v>0</v>
      </c>
      <c r="Q5373">
        <v>3806.7</v>
      </c>
      <c r="R5373">
        <v>445.48</v>
      </c>
      <c r="S5373">
        <v>0.92800000000000005</v>
      </c>
      <c r="T5373">
        <v>33</v>
      </c>
      <c r="U5373">
        <v>1349.9</v>
      </c>
      <c r="V5373">
        <v>5</v>
      </c>
      <c r="W5373">
        <v>1.7450000000000001</v>
      </c>
      <c r="X5373">
        <v>2.82</v>
      </c>
      <c r="Y5373" s="8">
        <v>41962</v>
      </c>
    </row>
    <row r="5374" spans="1:25" x14ac:dyDescent="0.25">
      <c r="A5374">
        <v>-111.97620849</v>
      </c>
      <c r="B5374">
        <v>33.079846209999999</v>
      </c>
      <c r="C5374">
        <v>13</v>
      </c>
      <c r="D5374" t="s">
        <v>371</v>
      </c>
      <c r="E5374" t="s">
        <v>370</v>
      </c>
      <c r="F5374">
        <v>5373</v>
      </c>
      <c r="G5374">
        <v>183</v>
      </c>
      <c r="H5374">
        <v>13.33</v>
      </c>
      <c r="I5374">
        <v>2.625</v>
      </c>
      <c r="J5374">
        <v>1</v>
      </c>
      <c r="K5374">
        <v>1165.9000000000001</v>
      </c>
      <c r="L5374" t="s">
        <v>369</v>
      </c>
      <c r="M5374" t="s">
        <v>368</v>
      </c>
      <c r="N5374" s="8">
        <v>41962</v>
      </c>
      <c r="O5374">
        <v>0</v>
      </c>
      <c r="P5374">
        <v>0</v>
      </c>
      <c r="Q5374">
        <v>4510.3</v>
      </c>
      <c r="R5374">
        <v>514.63</v>
      </c>
      <c r="S5374">
        <v>1.0720000000000001</v>
      </c>
      <c r="T5374">
        <v>33</v>
      </c>
      <c r="U5374">
        <v>1559.5</v>
      </c>
      <c r="V5374">
        <v>5</v>
      </c>
      <c r="W5374">
        <v>1.79</v>
      </c>
      <c r="X5374">
        <v>2.8919999999999999</v>
      </c>
      <c r="Y5374" s="8">
        <v>41962</v>
      </c>
    </row>
    <row r="5375" spans="1:25" x14ac:dyDescent="0.25">
      <c r="A5375">
        <v>-111.97620866</v>
      </c>
      <c r="B5375">
        <v>33.079839219999997</v>
      </c>
      <c r="C5375">
        <v>13</v>
      </c>
      <c r="D5375" t="s">
        <v>371</v>
      </c>
      <c r="E5375" t="s">
        <v>370</v>
      </c>
      <c r="F5375">
        <v>5374</v>
      </c>
      <c r="G5375">
        <v>182</v>
      </c>
      <c r="H5375">
        <v>13.33</v>
      </c>
      <c r="I5375">
        <v>2.5920000000000001</v>
      </c>
      <c r="J5375">
        <v>1</v>
      </c>
      <c r="K5375">
        <v>1165.9000000000001</v>
      </c>
      <c r="L5375" t="s">
        <v>369</v>
      </c>
      <c r="M5375" t="s">
        <v>368</v>
      </c>
      <c r="N5375" s="8">
        <v>41962</v>
      </c>
      <c r="O5375">
        <v>0</v>
      </c>
      <c r="P5375">
        <v>0</v>
      </c>
      <c r="Q5375">
        <v>6130.6</v>
      </c>
      <c r="R5375">
        <v>708.36</v>
      </c>
      <c r="S5375">
        <v>1.476</v>
      </c>
      <c r="T5375">
        <v>33</v>
      </c>
      <c r="U5375">
        <v>2146.5</v>
      </c>
      <c r="V5375">
        <v>5</v>
      </c>
      <c r="W5375">
        <v>1.7669999999999999</v>
      </c>
      <c r="X5375">
        <v>2.8559999999999999</v>
      </c>
      <c r="Y5375" s="8">
        <v>41962</v>
      </c>
    </row>
    <row r="5376" spans="1:25" x14ac:dyDescent="0.25">
      <c r="A5376">
        <v>-111.97620883</v>
      </c>
      <c r="B5376">
        <v>33.07983222</v>
      </c>
      <c r="C5376">
        <v>13</v>
      </c>
      <c r="D5376" t="s">
        <v>371</v>
      </c>
      <c r="E5376" t="s">
        <v>370</v>
      </c>
      <c r="F5376">
        <v>5375</v>
      </c>
      <c r="G5376">
        <v>181</v>
      </c>
      <c r="H5376">
        <v>13.33</v>
      </c>
      <c r="I5376">
        <v>2.4609999999999999</v>
      </c>
      <c r="J5376">
        <v>1</v>
      </c>
      <c r="K5376">
        <v>1165.9000000000001</v>
      </c>
      <c r="L5376" t="s">
        <v>369</v>
      </c>
      <c r="M5376" t="s">
        <v>368</v>
      </c>
      <c r="N5376" s="8">
        <v>41962</v>
      </c>
      <c r="O5376">
        <v>0</v>
      </c>
      <c r="P5376">
        <v>0</v>
      </c>
      <c r="Q5376">
        <v>5871.5</v>
      </c>
      <c r="R5376">
        <v>714.6</v>
      </c>
      <c r="S5376">
        <v>1.4890000000000001</v>
      </c>
      <c r="T5376">
        <v>33</v>
      </c>
      <c r="U5376">
        <v>2165.5</v>
      </c>
      <c r="V5376">
        <v>5</v>
      </c>
      <c r="W5376">
        <v>1.6779999999999999</v>
      </c>
      <c r="X5376">
        <v>2.7109999999999999</v>
      </c>
      <c r="Y5376" s="8">
        <v>41962</v>
      </c>
    </row>
    <row r="5377" spans="1:25" x14ac:dyDescent="0.25">
      <c r="A5377">
        <v>-111.97620849</v>
      </c>
      <c r="B5377">
        <v>33.079825210000003</v>
      </c>
      <c r="C5377">
        <v>13</v>
      </c>
      <c r="D5377" t="s">
        <v>371</v>
      </c>
      <c r="E5377" t="s">
        <v>370</v>
      </c>
      <c r="F5377">
        <v>5376</v>
      </c>
      <c r="G5377">
        <v>183</v>
      </c>
      <c r="H5377">
        <v>13.33</v>
      </c>
      <c r="I5377">
        <v>2.4609999999999999</v>
      </c>
      <c r="J5377">
        <v>1</v>
      </c>
      <c r="K5377">
        <v>1165.9000000000001</v>
      </c>
      <c r="L5377" t="s">
        <v>369</v>
      </c>
      <c r="M5377" t="s">
        <v>368</v>
      </c>
      <c r="N5377" s="8">
        <v>41962</v>
      </c>
      <c r="O5377">
        <v>0</v>
      </c>
      <c r="P5377">
        <v>0</v>
      </c>
      <c r="Q5377">
        <v>5859.5</v>
      </c>
      <c r="R5377">
        <v>713.14</v>
      </c>
      <c r="S5377">
        <v>1.486</v>
      </c>
      <c r="T5377">
        <v>33</v>
      </c>
      <c r="U5377">
        <v>2161</v>
      </c>
      <c r="V5377">
        <v>5</v>
      </c>
      <c r="W5377">
        <v>1.6779999999999999</v>
      </c>
      <c r="X5377">
        <v>2.7109999999999999</v>
      </c>
      <c r="Y5377" s="8">
        <v>41962</v>
      </c>
    </row>
    <row r="5378" spans="1:25" x14ac:dyDescent="0.25">
      <c r="A5378">
        <v>-111.97620934</v>
      </c>
      <c r="B5378">
        <v>33.07981822</v>
      </c>
      <c r="C5378">
        <v>13</v>
      </c>
      <c r="D5378" t="s">
        <v>371</v>
      </c>
      <c r="E5378" t="s">
        <v>370</v>
      </c>
      <c r="F5378">
        <v>5377</v>
      </c>
      <c r="G5378">
        <v>178</v>
      </c>
      <c r="H5378">
        <v>13.33</v>
      </c>
      <c r="I5378">
        <v>2.5920000000000001</v>
      </c>
      <c r="J5378">
        <v>1</v>
      </c>
      <c r="K5378">
        <v>1165.8</v>
      </c>
      <c r="L5378" t="s">
        <v>369</v>
      </c>
      <c r="M5378" t="s">
        <v>368</v>
      </c>
      <c r="N5378" s="8">
        <v>41962</v>
      </c>
      <c r="O5378">
        <v>0</v>
      </c>
      <c r="P5378">
        <v>0</v>
      </c>
      <c r="Q5378">
        <v>4641.6000000000004</v>
      </c>
      <c r="R5378">
        <v>536.30999999999995</v>
      </c>
      <c r="S5378">
        <v>1.117</v>
      </c>
      <c r="T5378">
        <v>33</v>
      </c>
      <c r="U5378">
        <v>1625.2</v>
      </c>
      <c r="V5378">
        <v>5</v>
      </c>
      <c r="W5378">
        <v>1.7669999999999999</v>
      </c>
      <c r="X5378">
        <v>2.8559999999999999</v>
      </c>
      <c r="Y5378" s="8">
        <v>41962</v>
      </c>
    </row>
    <row r="5379" spans="1:25" x14ac:dyDescent="0.25">
      <c r="A5379">
        <v>-111.97620866</v>
      </c>
      <c r="B5379">
        <v>33.079811220000003</v>
      </c>
      <c r="C5379">
        <v>13</v>
      </c>
      <c r="D5379" t="s">
        <v>371</v>
      </c>
      <c r="E5379" t="s">
        <v>370</v>
      </c>
      <c r="F5379">
        <v>5378</v>
      </c>
      <c r="G5379">
        <v>182</v>
      </c>
      <c r="H5379">
        <v>13.33</v>
      </c>
      <c r="I5379">
        <v>2.5590000000000002</v>
      </c>
      <c r="J5379">
        <v>1</v>
      </c>
      <c r="K5379">
        <v>1165.9000000000001</v>
      </c>
      <c r="L5379" t="s">
        <v>369</v>
      </c>
      <c r="M5379" t="s">
        <v>368</v>
      </c>
      <c r="N5379" s="8">
        <v>41962</v>
      </c>
      <c r="O5379">
        <v>0</v>
      </c>
      <c r="P5379">
        <v>0</v>
      </c>
      <c r="Q5379">
        <v>5022.3999999999996</v>
      </c>
      <c r="R5379">
        <v>587.75</v>
      </c>
      <c r="S5379">
        <v>1.224</v>
      </c>
      <c r="T5379">
        <v>33</v>
      </c>
      <c r="U5379">
        <v>1781.1</v>
      </c>
      <c r="V5379">
        <v>5</v>
      </c>
      <c r="W5379">
        <v>1.7450000000000001</v>
      </c>
      <c r="X5379">
        <v>2.82</v>
      </c>
      <c r="Y5379" s="8">
        <v>41962</v>
      </c>
    </row>
    <row r="5380" spans="1:25" x14ac:dyDescent="0.25">
      <c r="A5380">
        <v>-111.97620883</v>
      </c>
      <c r="B5380">
        <v>33.07980422</v>
      </c>
      <c r="C5380">
        <v>13</v>
      </c>
      <c r="D5380" t="s">
        <v>371</v>
      </c>
      <c r="E5380" t="s">
        <v>370</v>
      </c>
      <c r="F5380">
        <v>5379</v>
      </c>
      <c r="G5380">
        <v>181</v>
      </c>
      <c r="H5380">
        <v>13.33</v>
      </c>
      <c r="I5380">
        <v>2.657</v>
      </c>
      <c r="J5380">
        <v>1</v>
      </c>
      <c r="K5380">
        <v>1165.8</v>
      </c>
      <c r="L5380" t="s">
        <v>369</v>
      </c>
      <c r="M5380" t="s">
        <v>368</v>
      </c>
      <c r="N5380" s="8">
        <v>41962</v>
      </c>
      <c r="O5380">
        <v>0</v>
      </c>
      <c r="P5380">
        <v>0</v>
      </c>
      <c r="Q5380">
        <v>6270.6</v>
      </c>
      <c r="R5380">
        <v>706.64</v>
      </c>
      <c r="S5380">
        <v>1.472</v>
      </c>
      <c r="T5380">
        <v>33</v>
      </c>
      <c r="U5380">
        <v>2141.3000000000002</v>
      </c>
      <c r="V5380">
        <v>5</v>
      </c>
      <c r="W5380">
        <v>1.8120000000000001</v>
      </c>
      <c r="X5380">
        <v>2.9279999999999999</v>
      </c>
      <c r="Y5380" s="8">
        <v>41962</v>
      </c>
    </row>
    <row r="5381" spans="1:25" x14ac:dyDescent="0.25">
      <c r="A5381">
        <v>-111.97620968</v>
      </c>
      <c r="B5381">
        <v>33.079797210000002</v>
      </c>
      <c r="C5381">
        <v>13</v>
      </c>
      <c r="D5381" t="s">
        <v>371</v>
      </c>
      <c r="E5381" t="s">
        <v>370</v>
      </c>
      <c r="F5381">
        <v>5380</v>
      </c>
      <c r="G5381">
        <v>176</v>
      </c>
      <c r="H5381">
        <v>13.33</v>
      </c>
      <c r="I5381">
        <v>2.4929999999999999</v>
      </c>
      <c r="J5381">
        <v>1</v>
      </c>
      <c r="K5381">
        <v>1165.9000000000001</v>
      </c>
      <c r="L5381" t="s">
        <v>369</v>
      </c>
      <c r="M5381" t="s">
        <v>368</v>
      </c>
      <c r="N5381" s="8">
        <v>41962</v>
      </c>
      <c r="O5381">
        <v>0</v>
      </c>
      <c r="P5381">
        <v>0</v>
      </c>
      <c r="Q5381">
        <v>5184.7</v>
      </c>
      <c r="R5381">
        <v>622.71</v>
      </c>
      <c r="S5381">
        <v>1.2969999999999999</v>
      </c>
      <c r="T5381">
        <v>33</v>
      </c>
      <c r="U5381">
        <v>1887</v>
      </c>
      <c r="V5381">
        <v>5</v>
      </c>
      <c r="W5381">
        <v>1.7</v>
      </c>
      <c r="X5381">
        <v>2.7480000000000002</v>
      </c>
      <c r="Y5381" s="8">
        <v>41962</v>
      </c>
    </row>
    <row r="5382" spans="1:25" x14ac:dyDescent="0.25">
      <c r="A5382">
        <v>-111.976209</v>
      </c>
      <c r="B5382">
        <v>33.07979023</v>
      </c>
      <c r="C5382">
        <v>13</v>
      </c>
      <c r="D5382" t="s">
        <v>371</v>
      </c>
      <c r="E5382" t="s">
        <v>370</v>
      </c>
      <c r="F5382">
        <v>5381</v>
      </c>
      <c r="G5382">
        <v>180</v>
      </c>
      <c r="H5382">
        <v>13.33</v>
      </c>
      <c r="I5382">
        <v>2.5590000000000002</v>
      </c>
      <c r="J5382">
        <v>1</v>
      </c>
      <c r="K5382">
        <v>1165.8</v>
      </c>
      <c r="L5382" t="s">
        <v>369</v>
      </c>
      <c r="M5382" t="s">
        <v>368</v>
      </c>
      <c r="N5382" s="8">
        <v>41962</v>
      </c>
      <c r="O5382">
        <v>0</v>
      </c>
      <c r="P5382">
        <v>0</v>
      </c>
      <c r="Q5382">
        <v>4994.7</v>
      </c>
      <c r="R5382">
        <v>584.51</v>
      </c>
      <c r="S5382">
        <v>1.218</v>
      </c>
      <c r="T5382">
        <v>33</v>
      </c>
      <c r="U5382">
        <v>1771.2</v>
      </c>
      <c r="V5382">
        <v>5</v>
      </c>
      <c r="W5382">
        <v>1.7450000000000001</v>
      </c>
      <c r="X5382">
        <v>2.82</v>
      </c>
      <c r="Y5382" s="8">
        <v>41962</v>
      </c>
    </row>
    <row r="5383" spans="1:25" x14ac:dyDescent="0.25">
      <c r="A5383">
        <v>-111.97620917</v>
      </c>
      <c r="B5383">
        <v>33.079783220000003</v>
      </c>
      <c r="C5383">
        <v>13</v>
      </c>
      <c r="D5383" t="s">
        <v>371</v>
      </c>
      <c r="E5383" t="s">
        <v>370</v>
      </c>
      <c r="F5383">
        <v>5382</v>
      </c>
      <c r="G5383">
        <v>179</v>
      </c>
      <c r="H5383">
        <v>13.33</v>
      </c>
      <c r="I5383">
        <v>2.5920000000000001</v>
      </c>
      <c r="J5383">
        <v>1</v>
      </c>
      <c r="K5383">
        <v>1165.8</v>
      </c>
      <c r="L5383" t="s">
        <v>369</v>
      </c>
      <c r="M5383" t="s">
        <v>368</v>
      </c>
      <c r="N5383" s="8">
        <v>41962</v>
      </c>
      <c r="O5383">
        <v>0</v>
      </c>
      <c r="P5383">
        <v>0</v>
      </c>
      <c r="Q5383">
        <v>6945.5</v>
      </c>
      <c r="R5383">
        <v>802.52</v>
      </c>
      <c r="S5383">
        <v>1.6719999999999999</v>
      </c>
      <c r="T5383">
        <v>33</v>
      </c>
      <c r="U5383">
        <v>2431.9</v>
      </c>
      <c r="V5383">
        <v>5</v>
      </c>
      <c r="W5383">
        <v>1.7669999999999999</v>
      </c>
      <c r="X5383">
        <v>2.8559999999999999</v>
      </c>
      <c r="Y5383" s="8">
        <v>41962</v>
      </c>
    </row>
    <row r="5384" spans="1:25" x14ac:dyDescent="0.25">
      <c r="A5384">
        <v>-111.97620917</v>
      </c>
      <c r="B5384">
        <v>33.079776219999999</v>
      </c>
      <c r="C5384">
        <v>13</v>
      </c>
      <c r="D5384" t="s">
        <v>371</v>
      </c>
      <c r="E5384" t="s">
        <v>370</v>
      </c>
      <c r="F5384">
        <v>5383</v>
      </c>
      <c r="G5384">
        <v>179</v>
      </c>
      <c r="H5384">
        <v>13.33</v>
      </c>
      <c r="I5384">
        <v>2.5590000000000002</v>
      </c>
      <c r="J5384">
        <v>1</v>
      </c>
      <c r="K5384">
        <v>1165.8</v>
      </c>
      <c r="L5384" t="s">
        <v>369</v>
      </c>
      <c r="M5384" t="s">
        <v>368</v>
      </c>
      <c r="N5384" s="8">
        <v>41962</v>
      </c>
      <c r="O5384">
        <v>0</v>
      </c>
      <c r="P5384">
        <v>0</v>
      </c>
      <c r="Q5384">
        <v>6556.7</v>
      </c>
      <c r="R5384">
        <v>767.31</v>
      </c>
      <c r="S5384">
        <v>1.599</v>
      </c>
      <c r="T5384">
        <v>33</v>
      </c>
      <c r="U5384">
        <v>2325.1999999999998</v>
      </c>
      <c r="V5384">
        <v>5</v>
      </c>
      <c r="W5384">
        <v>1.7450000000000001</v>
      </c>
      <c r="X5384">
        <v>2.82</v>
      </c>
      <c r="Y5384" s="8">
        <v>41962</v>
      </c>
    </row>
    <row r="5385" spans="1:25" x14ac:dyDescent="0.25">
      <c r="A5385">
        <v>-111.97620883</v>
      </c>
      <c r="B5385">
        <v>33.079769220000003</v>
      </c>
      <c r="C5385">
        <v>13</v>
      </c>
      <c r="D5385" t="s">
        <v>371</v>
      </c>
      <c r="E5385" t="s">
        <v>370</v>
      </c>
      <c r="F5385">
        <v>5384</v>
      </c>
      <c r="G5385">
        <v>181</v>
      </c>
      <c r="H5385">
        <v>13.33</v>
      </c>
      <c r="I5385">
        <v>2.395</v>
      </c>
      <c r="J5385">
        <v>1</v>
      </c>
      <c r="K5385">
        <v>1165.8</v>
      </c>
      <c r="L5385" t="s">
        <v>369</v>
      </c>
      <c r="M5385" t="s">
        <v>368</v>
      </c>
      <c r="N5385" s="8">
        <v>41962</v>
      </c>
      <c r="O5385">
        <v>0</v>
      </c>
      <c r="P5385">
        <v>0</v>
      </c>
      <c r="Q5385">
        <v>5088.3999999999996</v>
      </c>
      <c r="R5385">
        <v>636.27</v>
      </c>
      <c r="S5385">
        <v>1.3260000000000001</v>
      </c>
      <c r="T5385">
        <v>33</v>
      </c>
      <c r="U5385">
        <v>1928.1</v>
      </c>
      <c r="V5385">
        <v>5</v>
      </c>
      <c r="W5385">
        <v>1.633</v>
      </c>
      <c r="X5385">
        <v>2.6389999999999998</v>
      </c>
      <c r="Y5385" s="8">
        <v>41962</v>
      </c>
    </row>
    <row r="5386" spans="1:25" x14ac:dyDescent="0.25">
      <c r="A5386">
        <v>-111.976209</v>
      </c>
      <c r="B5386">
        <v>33.07976223</v>
      </c>
      <c r="C5386">
        <v>13</v>
      </c>
      <c r="D5386" t="s">
        <v>371</v>
      </c>
      <c r="E5386" t="s">
        <v>370</v>
      </c>
      <c r="F5386">
        <v>5385</v>
      </c>
      <c r="G5386">
        <v>180</v>
      </c>
      <c r="H5386">
        <v>13.33</v>
      </c>
      <c r="I5386">
        <v>2.4609999999999999</v>
      </c>
      <c r="J5386">
        <v>1</v>
      </c>
      <c r="K5386">
        <v>1165.8</v>
      </c>
      <c r="L5386" t="s">
        <v>369</v>
      </c>
      <c r="M5386" t="s">
        <v>368</v>
      </c>
      <c r="N5386" s="8">
        <v>41962</v>
      </c>
      <c r="O5386">
        <v>0</v>
      </c>
      <c r="P5386">
        <v>0</v>
      </c>
      <c r="Q5386">
        <v>5054.7</v>
      </c>
      <c r="R5386">
        <v>615.19000000000005</v>
      </c>
      <c r="S5386">
        <v>1.282</v>
      </c>
      <c r="T5386">
        <v>33</v>
      </c>
      <c r="U5386">
        <v>1864.2</v>
      </c>
      <c r="V5386">
        <v>5</v>
      </c>
      <c r="W5386">
        <v>1.6779999999999999</v>
      </c>
      <c r="X5386">
        <v>2.7109999999999999</v>
      </c>
      <c r="Y5386" s="8">
        <v>41962</v>
      </c>
    </row>
    <row r="5387" spans="1:25" x14ac:dyDescent="0.25">
      <c r="A5387">
        <v>-111.97620866</v>
      </c>
      <c r="B5387">
        <v>33.079755220000003</v>
      </c>
      <c r="C5387">
        <v>13</v>
      </c>
      <c r="D5387" t="s">
        <v>371</v>
      </c>
      <c r="E5387" t="s">
        <v>370</v>
      </c>
      <c r="F5387">
        <v>5386</v>
      </c>
      <c r="G5387">
        <v>182</v>
      </c>
      <c r="H5387">
        <v>13.33</v>
      </c>
      <c r="I5387">
        <v>2.4279999999999999</v>
      </c>
      <c r="J5387">
        <v>1</v>
      </c>
      <c r="K5387">
        <v>1165.8</v>
      </c>
      <c r="L5387" t="s">
        <v>369</v>
      </c>
      <c r="M5387" t="s">
        <v>368</v>
      </c>
      <c r="N5387" s="8">
        <v>41962</v>
      </c>
      <c r="O5387">
        <v>0</v>
      </c>
      <c r="P5387">
        <v>0</v>
      </c>
      <c r="Q5387">
        <v>4696.6000000000004</v>
      </c>
      <c r="R5387">
        <v>579.33000000000004</v>
      </c>
      <c r="S5387">
        <v>1.2070000000000001</v>
      </c>
      <c r="T5387">
        <v>33</v>
      </c>
      <c r="U5387">
        <v>1755.6</v>
      </c>
      <c r="V5387">
        <v>5</v>
      </c>
      <c r="W5387">
        <v>1.655</v>
      </c>
      <c r="X5387">
        <v>2.6749999999999998</v>
      </c>
      <c r="Y5387" s="8">
        <v>41962</v>
      </c>
    </row>
    <row r="5388" spans="1:25" x14ac:dyDescent="0.25">
      <c r="A5388">
        <v>-111.97620883</v>
      </c>
      <c r="B5388">
        <v>33.079748219999999</v>
      </c>
      <c r="C5388">
        <v>13</v>
      </c>
      <c r="D5388" t="s">
        <v>371</v>
      </c>
      <c r="E5388" t="s">
        <v>370</v>
      </c>
      <c r="F5388">
        <v>5387</v>
      </c>
      <c r="G5388">
        <v>181</v>
      </c>
      <c r="H5388">
        <v>13.33</v>
      </c>
      <c r="I5388">
        <v>2.5259999999999998</v>
      </c>
      <c r="J5388">
        <v>1</v>
      </c>
      <c r="K5388">
        <v>1165.8</v>
      </c>
      <c r="L5388" t="s">
        <v>369</v>
      </c>
      <c r="M5388" t="s">
        <v>368</v>
      </c>
      <c r="N5388" s="8">
        <v>41962</v>
      </c>
      <c r="O5388">
        <v>0</v>
      </c>
      <c r="P5388">
        <v>0</v>
      </c>
      <c r="Q5388">
        <v>4141.1000000000004</v>
      </c>
      <c r="R5388">
        <v>490.9</v>
      </c>
      <c r="S5388">
        <v>1.0229999999999999</v>
      </c>
      <c r="T5388">
        <v>33</v>
      </c>
      <c r="U5388">
        <v>1487.6</v>
      </c>
      <c r="V5388">
        <v>5</v>
      </c>
      <c r="W5388">
        <v>1.722</v>
      </c>
      <c r="X5388">
        <v>2.7839999999999998</v>
      </c>
      <c r="Y5388" s="8">
        <v>41962</v>
      </c>
    </row>
    <row r="5389" spans="1:25" x14ac:dyDescent="0.25">
      <c r="A5389">
        <v>-111.97620934</v>
      </c>
      <c r="B5389">
        <v>33.079741220000002</v>
      </c>
      <c r="C5389">
        <v>13</v>
      </c>
      <c r="D5389" t="s">
        <v>371</v>
      </c>
      <c r="E5389" t="s">
        <v>370</v>
      </c>
      <c r="F5389">
        <v>5388</v>
      </c>
      <c r="G5389">
        <v>178</v>
      </c>
      <c r="H5389">
        <v>13.33</v>
      </c>
      <c r="I5389">
        <v>2.4609999999999999</v>
      </c>
      <c r="J5389">
        <v>1</v>
      </c>
      <c r="K5389">
        <v>1165.8</v>
      </c>
      <c r="L5389" t="s">
        <v>369</v>
      </c>
      <c r="M5389" t="s">
        <v>368</v>
      </c>
      <c r="N5389" s="8">
        <v>41962</v>
      </c>
      <c r="O5389">
        <v>0</v>
      </c>
      <c r="P5389">
        <v>0</v>
      </c>
      <c r="Q5389">
        <v>4821.7</v>
      </c>
      <c r="R5389">
        <v>586.83000000000004</v>
      </c>
      <c r="S5389">
        <v>1.2230000000000001</v>
      </c>
      <c r="T5389">
        <v>33</v>
      </c>
      <c r="U5389">
        <v>1778.3</v>
      </c>
      <c r="V5389">
        <v>5</v>
      </c>
      <c r="W5389">
        <v>1.6779999999999999</v>
      </c>
      <c r="X5389">
        <v>2.7109999999999999</v>
      </c>
      <c r="Y5389" s="8">
        <v>41962</v>
      </c>
    </row>
    <row r="5390" spans="1:25" x14ac:dyDescent="0.25">
      <c r="A5390">
        <v>-111.97620934</v>
      </c>
      <c r="B5390">
        <v>33.079735220000003</v>
      </c>
      <c r="C5390">
        <v>13</v>
      </c>
      <c r="D5390" t="s">
        <v>371</v>
      </c>
      <c r="E5390" t="s">
        <v>370</v>
      </c>
      <c r="F5390">
        <v>5389</v>
      </c>
      <c r="G5390">
        <v>178</v>
      </c>
      <c r="H5390">
        <v>13.33</v>
      </c>
      <c r="I5390">
        <v>2.5590000000000002</v>
      </c>
      <c r="J5390">
        <v>1</v>
      </c>
      <c r="K5390">
        <v>1165.8</v>
      </c>
      <c r="L5390" t="s">
        <v>369</v>
      </c>
      <c r="M5390" t="s">
        <v>368</v>
      </c>
      <c r="N5390" s="8">
        <v>41962</v>
      </c>
      <c r="O5390">
        <v>0</v>
      </c>
      <c r="P5390">
        <v>0</v>
      </c>
      <c r="Q5390">
        <v>4723.8999999999996</v>
      </c>
      <c r="R5390">
        <v>552.82000000000005</v>
      </c>
      <c r="S5390">
        <v>1.1519999999999999</v>
      </c>
      <c r="T5390">
        <v>33</v>
      </c>
      <c r="U5390">
        <v>1675.2</v>
      </c>
      <c r="V5390">
        <v>5</v>
      </c>
      <c r="W5390">
        <v>1.7450000000000001</v>
      </c>
      <c r="X5390">
        <v>2.82</v>
      </c>
      <c r="Y5390" s="8">
        <v>41962</v>
      </c>
    </row>
    <row r="5391" spans="1:25" x14ac:dyDescent="0.25">
      <c r="A5391">
        <v>-111.976209</v>
      </c>
      <c r="B5391">
        <v>33.079728230000001</v>
      </c>
      <c r="C5391">
        <v>13</v>
      </c>
      <c r="D5391" t="s">
        <v>371</v>
      </c>
      <c r="E5391" t="s">
        <v>370</v>
      </c>
      <c r="F5391">
        <v>5390</v>
      </c>
      <c r="G5391">
        <v>180</v>
      </c>
      <c r="H5391">
        <v>13.33</v>
      </c>
      <c r="I5391">
        <v>2.395</v>
      </c>
      <c r="J5391">
        <v>1</v>
      </c>
      <c r="K5391">
        <v>1165.8</v>
      </c>
      <c r="L5391" t="s">
        <v>369</v>
      </c>
      <c r="M5391" t="s">
        <v>368</v>
      </c>
      <c r="N5391" s="8">
        <v>41962</v>
      </c>
      <c r="O5391">
        <v>0</v>
      </c>
      <c r="P5391">
        <v>0</v>
      </c>
      <c r="Q5391">
        <v>5812.5</v>
      </c>
      <c r="R5391">
        <v>726.8</v>
      </c>
      <c r="S5391">
        <v>1.514</v>
      </c>
      <c r="T5391">
        <v>33</v>
      </c>
      <c r="U5391">
        <v>2202.4</v>
      </c>
      <c r="V5391">
        <v>5</v>
      </c>
      <c r="W5391">
        <v>1.633</v>
      </c>
      <c r="X5391">
        <v>2.6389999999999998</v>
      </c>
      <c r="Y5391" s="8">
        <v>41962</v>
      </c>
    </row>
    <row r="5392" spans="1:25" x14ac:dyDescent="0.25">
      <c r="A5392">
        <v>-111.97620917</v>
      </c>
      <c r="B5392">
        <v>33.079721220000003</v>
      </c>
      <c r="C5392">
        <v>13</v>
      </c>
      <c r="D5392" t="s">
        <v>371</v>
      </c>
      <c r="E5392" t="s">
        <v>370</v>
      </c>
      <c r="F5392">
        <v>5391</v>
      </c>
      <c r="G5392">
        <v>179</v>
      </c>
      <c r="H5392">
        <v>13.33</v>
      </c>
      <c r="I5392">
        <v>2.5920000000000001</v>
      </c>
      <c r="J5392">
        <v>1</v>
      </c>
      <c r="K5392">
        <v>1165.8</v>
      </c>
      <c r="L5392" t="s">
        <v>369</v>
      </c>
      <c r="M5392" t="s">
        <v>368</v>
      </c>
      <c r="N5392" s="8">
        <v>41962</v>
      </c>
      <c r="O5392">
        <v>0</v>
      </c>
      <c r="P5392">
        <v>0</v>
      </c>
      <c r="Q5392">
        <v>5935.1</v>
      </c>
      <c r="R5392">
        <v>685.78</v>
      </c>
      <c r="S5392">
        <v>1.429</v>
      </c>
      <c r="T5392">
        <v>33</v>
      </c>
      <c r="U5392">
        <v>2078.1</v>
      </c>
      <c r="V5392">
        <v>5</v>
      </c>
      <c r="W5392">
        <v>1.7669999999999999</v>
      </c>
      <c r="X5392">
        <v>2.8559999999999999</v>
      </c>
      <c r="Y5392" s="8">
        <v>41962</v>
      </c>
    </row>
    <row r="5393" spans="1:25" x14ac:dyDescent="0.25">
      <c r="A5393">
        <v>-111.97620849</v>
      </c>
      <c r="B5393">
        <v>33.079714209999999</v>
      </c>
      <c r="C5393">
        <v>13</v>
      </c>
      <c r="D5393" t="s">
        <v>371</v>
      </c>
      <c r="E5393" t="s">
        <v>370</v>
      </c>
      <c r="F5393">
        <v>5392</v>
      </c>
      <c r="G5393">
        <v>183</v>
      </c>
      <c r="H5393">
        <v>13.33</v>
      </c>
      <c r="I5393">
        <v>2.4929999999999999</v>
      </c>
      <c r="J5393">
        <v>1</v>
      </c>
      <c r="K5393">
        <v>1165.8</v>
      </c>
      <c r="L5393" t="s">
        <v>369</v>
      </c>
      <c r="M5393" t="s">
        <v>368</v>
      </c>
      <c r="N5393" s="8">
        <v>41962</v>
      </c>
      <c r="O5393">
        <v>0</v>
      </c>
      <c r="P5393">
        <v>0</v>
      </c>
      <c r="Q5393">
        <v>5884.9</v>
      </c>
      <c r="R5393">
        <v>706.8</v>
      </c>
      <c r="S5393">
        <v>1.4730000000000001</v>
      </c>
      <c r="T5393">
        <v>33</v>
      </c>
      <c r="U5393">
        <v>2141.8000000000002</v>
      </c>
      <c r="V5393">
        <v>5</v>
      </c>
      <c r="W5393">
        <v>1.7</v>
      </c>
      <c r="X5393">
        <v>2.7480000000000002</v>
      </c>
      <c r="Y5393" s="8">
        <v>41962</v>
      </c>
    </row>
    <row r="5394" spans="1:25" x14ac:dyDescent="0.25">
      <c r="A5394">
        <v>-111.97620883</v>
      </c>
      <c r="B5394">
        <v>33.079707220000003</v>
      </c>
      <c r="C5394">
        <v>13</v>
      </c>
      <c r="D5394" t="s">
        <v>371</v>
      </c>
      <c r="E5394" t="s">
        <v>370</v>
      </c>
      <c r="F5394">
        <v>5393</v>
      </c>
      <c r="G5394">
        <v>181</v>
      </c>
      <c r="H5394">
        <v>13.33</v>
      </c>
      <c r="I5394">
        <v>2.4609999999999999</v>
      </c>
      <c r="J5394">
        <v>1</v>
      </c>
      <c r="K5394">
        <v>1165.7</v>
      </c>
      <c r="L5394" t="s">
        <v>369</v>
      </c>
      <c r="M5394" t="s">
        <v>368</v>
      </c>
      <c r="N5394" s="8">
        <v>41962</v>
      </c>
      <c r="O5394">
        <v>0</v>
      </c>
      <c r="P5394">
        <v>0</v>
      </c>
      <c r="Q5394">
        <v>5340.6</v>
      </c>
      <c r="R5394">
        <v>649.99</v>
      </c>
      <c r="S5394">
        <v>1.3540000000000001</v>
      </c>
      <c r="T5394">
        <v>33</v>
      </c>
      <c r="U5394">
        <v>1969.7</v>
      </c>
      <c r="V5394">
        <v>5</v>
      </c>
      <c r="W5394">
        <v>1.6779999999999999</v>
      </c>
      <c r="X5394">
        <v>2.7109999999999999</v>
      </c>
      <c r="Y5394" s="8">
        <v>41962</v>
      </c>
    </row>
    <row r="5395" spans="1:25" x14ac:dyDescent="0.25">
      <c r="A5395">
        <v>-111.97620883</v>
      </c>
      <c r="B5395">
        <v>33.079700219999999</v>
      </c>
      <c r="C5395">
        <v>13</v>
      </c>
      <c r="D5395" t="s">
        <v>371</v>
      </c>
      <c r="E5395" t="s">
        <v>370</v>
      </c>
      <c r="F5395">
        <v>5394</v>
      </c>
      <c r="G5395">
        <v>181</v>
      </c>
      <c r="H5395">
        <v>13.33</v>
      </c>
      <c r="I5395">
        <v>2.4929999999999999</v>
      </c>
      <c r="J5395">
        <v>1</v>
      </c>
      <c r="K5395">
        <v>1165.5999999999999</v>
      </c>
      <c r="L5395" t="s">
        <v>369</v>
      </c>
      <c r="M5395" t="s">
        <v>368</v>
      </c>
      <c r="N5395" s="8">
        <v>41962</v>
      </c>
      <c r="O5395">
        <v>0</v>
      </c>
      <c r="P5395">
        <v>0</v>
      </c>
      <c r="Q5395">
        <v>7192.6</v>
      </c>
      <c r="R5395">
        <v>863.87</v>
      </c>
      <c r="S5395">
        <v>1.8</v>
      </c>
      <c r="T5395">
        <v>33</v>
      </c>
      <c r="U5395">
        <v>2617.8000000000002</v>
      </c>
      <c r="V5395">
        <v>5</v>
      </c>
      <c r="W5395">
        <v>1.7</v>
      </c>
      <c r="X5395">
        <v>2.7480000000000002</v>
      </c>
      <c r="Y5395" s="8">
        <v>41962</v>
      </c>
    </row>
    <row r="5396" spans="1:25" x14ac:dyDescent="0.25">
      <c r="A5396">
        <v>-111.97620849</v>
      </c>
      <c r="B5396">
        <v>33.079693210000002</v>
      </c>
      <c r="C5396">
        <v>13</v>
      </c>
      <c r="D5396" t="s">
        <v>371</v>
      </c>
      <c r="E5396" t="s">
        <v>370</v>
      </c>
      <c r="F5396">
        <v>5395</v>
      </c>
      <c r="G5396">
        <v>183</v>
      </c>
      <c r="H5396">
        <v>13.33</v>
      </c>
      <c r="I5396">
        <v>2.625</v>
      </c>
      <c r="J5396">
        <v>1</v>
      </c>
      <c r="K5396">
        <v>1165.7</v>
      </c>
      <c r="L5396" t="s">
        <v>369</v>
      </c>
      <c r="M5396" t="s">
        <v>368</v>
      </c>
      <c r="N5396" s="8">
        <v>41962</v>
      </c>
      <c r="O5396">
        <v>0</v>
      </c>
      <c r="P5396">
        <v>0</v>
      </c>
      <c r="Q5396">
        <v>5799</v>
      </c>
      <c r="R5396">
        <v>661.67</v>
      </c>
      <c r="S5396">
        <v>1.3779999999999999</v>
      </c>
      <c r="T5396">
        <v>33</v>
      </c>
      <c r="U5396">
        <v>2005.1</v>
      </c>
      <c r="V5396">
        <v>5</v>
      </c>
      <c r="W5396">
        <v>1.79</v>
      </c>
      <c r="X5396">
        <v>2.8919999999999999</v>
      </c>
      <c r="Y5396" s="8">
        <v>41962</v>
      </c>
    </row>
    <row r="5397" spans="1:25" x14ac:dyDescent="0.25">
      <c r="A5397">
        <v>-111.97620917</v>
      </c>
      <c r="B5397">
        <v>33.079686219999999</v>
      </c>
      <c r="C5397">
        <v>13</v>
      </c>
      <c r="D5397" t="s">
        <v>371</v>
      </c>
      <c r="E5397" t="s">
        <v>370</v>
      </c>
      <c r="F5397">
        <v>5396</v>
      </c>
      <c r="G5397">
        <v>179</v>
      </c>
      <c r="H5397">
        <v>13.33</v>
      </c>
      <c r="I5397">
        <v>2.4929999999999999</v>
      </c>
      <c r="J5397">
        <v>1</v>
      </c>
      <c r="K5397">
        <v>1165.9000000000001</v>
      </c>
      <c r="L5397" t="s">
        <v>369</v>
      </c>
      <c r="M5397" t="s">
        <v>368</v>
      </c>
      <c r="N5397" s="8">
        <v>41962</v>
      </c>
      <c r="O5397">
        <v>0</v>
      </c>
      <c r="P5397">
        <v>0</v>
      </c>
      <c r="Q5397">
        <v>5122</v>
      </c>
      <c r="R5397">
        <v>615.17999999999995</v>
      </c>
      <c r="S5397">
        <v>1.282</v>
      </c>
      <c r="T5397">
        <v>33</v>
      </c>
      <c r="U5397">
        <v>1864.2</v>
      </c>
      <c r="V5397">
        <v>5</v>
      </c>
      <c r="W5397">
        <v>1.7</v>
      </c>
      <c r="X5397">
        <v>2.7480000000000002</v>
      </c>
      <c r="Y5397" s="8">
        <v>41962</v>
      </c>
    </row>
    <row r="5398" spans="1:25" x14ac:dyDescent="0.25">
      <c r="A5398">
        <v>-111.97620866</v>
      </c>
      <c r="B5398">
        <v>33.079679220000003</v>
      </c>
      <c r="C5398">
        <v>13</v>
      </c>
      <c r="D5398" t="s">
        <v>371</v>
      </c>
      <c r="E5398" t="s">
        <v>370</v>
      </c>
      <c r="F5398">
        <v>5397</v>
      </c>
      <c r="G5398">
        <v>182</v>
      </c>
      <c r="H5398">
        <v>13.33</v>
      </c>
      <c r="I5398">
        <v>2.4609999999999999</v>
      </c>
      <c r="J5398">
        <v>1</v>
      </c>
      <c r="K5398">
        <v>1165.9000000000001</v>
      </c>
      <c r="L5398" t="s">
        <v>369</v>
      </c>
      <c r="M5398" t="s">
        <v>368</v>
      </c>
      <c r="N5398" s="8">
        <v>41962</v>
      </c>
      <c r="O5398">
        <v>0</v>
      </c>
      <c r="P5398">
        <v>0</v>
      </c>
      <c r="Q5398">
        <v>4657.3999999999996</v>
      </c>
      <c r="R5398">
        <v>566.84</v>
      </c>
      <c r="S5398">
        <v>1.181</v>
      </c>
      <c r="T5398">
        <v>33</v>
      </c>
      <c r="U5398">
        <v>1717.7</v>
      </c>
      <c r="V5398">
        <v>5</v>
      </c>
      <c r="W5398">
        <v>1.6779999999999999</v>
      </c>
      <c r="X5398">
        <v>2.7109999999999999</v>
      </c>
      <c r="Y5398" s="8">
        <v>41962</v>
      </c>
    </row>
    <row r="5399" spans="1:25" x14ac:dyDescent="0.25">
      <c r="A5399">
        <v>-111.97620883</v>
      </c>
      <c r="B5399">
        <v>33.079672219999999</v>
      </c>
      <c r="C5399">
        <v>13</v>
      </c>
      <c r="D5399" t="s">
        <v>371</v>
      </c>
      <c r="E5399" t="s">
        <v>370</v>
      </c>
      <c r="F5399">
        <v>5398</v>
      </c>
      <c r="G5399">
        <v>181</v>
      </c>
      <c r="H5399">
        <v>13.33</v>
      </c>
      <c r="I5399">
        <v>2.625</v>
      </c>
      <c r="J5399">
        <v>1</v>
      </c>
      <c r="K5399">
        <v>1165.9000000000001</v>
      </c>
      <c r="L5399" t="s">
        <v>369</v>
      </c>
      <c r="M5399" t="s">
        <v>368</v>
      </c>
      <c r="N5399" s="8">
        <v>41962</v>
      </c>
      <c r="O5399">
        <v>0</v>
      </c>
      <c r="P5399">
        <v>0</v>
      </c>
      <c r="Q5399">
        <v>5087.6000000000004</v>
      </c>
      <c r="R5399">
        <v>580.5</v>
      </c>
      <c r="S5399">
        <v>1.2090000000000001</v>
      </c>
      <c r="T5399">
        <v>33</v>
      </c>
      <c r="U5399">
        <v>1759.1</v>
      </c>
      <c r="V5399">
        <v>5</v>
      </c>
      <c r="W5399">
        <v>1.79</v>
      </c>
      <c r="X5399">
        <v>2.8919999999999999</v>
      </c>
      <c r="Y5399" s="8">
        <v>41962</v>
      </c>
    </row>
    <row r="5400" spans="1:25" x14ac:dyDescent="0.25">
      <c r="A5400">
        <v>-111.97620883</v>
      </c>
      <c r="B5400">
        <v>33.079665220000003</v>
      </c>
      <c r="C5400">
        <v>13</v>
      </c>
      <c r="D5400" t="s">
        <v>371</v>
      </c>
      <c r="E5400" t="s">
        <v>370</v>
      </c>
      <c r="F5400">
        <v>5399</v>
      </c>
      <c r="G5400">
        <v>181</v>
      </c>
      <c r="H5400">
        <v>13.33</v>
      </c>
      <c r="I5400">
        <v>2.4929999999999999</v>
      </c>
      <c r="J5400">
        <v>1</v>
      </c>
      <c r="K5400">
        <v>1165.9000000000001</v>
      </c>
      <c r="L5400" t="s">
        <v>369</v>
      </c>
      <c r="M5400" t="s">
        <v>368</v>
      </c>
      <c r="N5400" s="8">
        <v>41962</v>
      </c>
      <c r="O5400">
        <v>0</v>
      </c>
      <c r="P5400">
        <v>0</v>
      </c>
      <c r="Q5400">
        <v>4803.2</v>
      </c>
      <c r="R5400">
        <v>576.9</v>
      </c>
      <c r="S5400">
        <v>1.202</v>
      </c>
      <c r="T5400">
        <v>33</v>
      </c>
      <c r="U5400">
        <v>1748.2</v>
      </c>
      <c r="V5400">
        <v>5</v>
      </c>
      <c r="W5400">
        <v>1.7</v>
      </c>
      <c r="X5400">
        <v>2.7480000000000002</v>
      </c>
      <c r="Y5400" s="8">
        <v>41962</v>
      </c>
    </row>
    <row r="5401" spans="1:25" x14ac:dyDescent="0.25">
      <c r="A5401">
        <v>-111.97620883</v>
      </c>
      <c r="B5401">
        <v>33.079658219999999</v>
      </c>
      <c r="C5401">
        <v>13</v>
      </c>
      <c r="D5401" t="s">
        <v>371</v>
      </c>
      <c r="E5401" t="s">
        <v>370</v>
      </c>
      <c r="F5401">
        <v>5400</v>
      </c>
      <c r="G5401">
        <v>181</v>
      </c>
      <c r="H5401">
        <v>13.33</v>
      </c>
      <c r="I5401">
        <v>2.4279999999999999</v>
      </c>
      <c r="J5401">
        <v>1</v>
      </c>
      <c r="K5401">
        <v>1165.9000000000001</v>
      </c>
      <c r="L5401" t="s">
        <v>369</v>
      </c>
      <c r="M5401" t="s">
        <v>368</v>
      </c>
      <c r="N5401" s="8">
        <v>41962</v>
      </c>
      <c r="O5401">
        <v>0</v>
      </c>
      <c r="P5401">
        <v>0</v>
      </c>
      <c r="Q5401">
        <v>5501.5</v>
      </c>
      <c r="R5401">
        <v>678.61</v>
      </c>
      <c r="S5401">
        <v>1.4139999999999999</v>
      </c>
      <c r="T5401">
        <v>33</v>
      </c>
      <c r="U5401">
        <v>2056.4</v>
      </c>
      <c r="V5401">
        <v>5</v>
      </c>
      <c r="W5401">
        <v>1.655</v>
      </c>
      <c r="X5401">
        <v>2.6749999999999998</v>
      </c>
      <c r="Y5401" s="8">
        <v>41962</v>
      </c>
    </row>
    <row r="5402" spans="1:25" x14ac:dyDescent="0.25">
      <c r="A5402">
        <v>-111.97620883</v>
      </c>
      <c r="B5402">
        <v>33.079651220000002</v>
      </c>
      <c r="C5402">
        <v>13</v>
      </c>
      <c r="D5402" t="s">
        <v>371</v>
      </c>
      <c r="E5402" t="s">
        <v>370</v>
      </c>
      <c r="F5402">
        <v>5401</v>
      </c>
      <c r="G5402">
        <v>181</v>
      </c>
      <c r="H5402">
        <v>13.33</v>
      </c>
      <c r="I5402">
        <v>2.4929999999999999</v>
      </c>
      <c r="J5402">
        <v>1</v>
      </c>
      <c r="K5402">
        <v>1165.9000000000001</v>
      </c>
      <c r="L5402" t="s">
        <v>369</v>
      </c>
      <c r="M5402" t="s">
        <v>368</v>
      </c>
      <c r="N5402" s="8">
        <v>41962</v>
      </c>
      <c r="O5402">
        <v>0</v>
      </c>
      <c r="P5402">
        <v>0</v>
      </c>
      <c r="Q5402">
        <v>6888.7</v>
      </c>
      <c r="R5402">
        <v>827.37</v>
      </c>
      <c r="S5402">
        <v>1.724</v>
      </c>
      <c r="T5402">
        <v>33</v>
      </c>
      <c r="U5402">
        <v>2507.1999999999998</v>
      </c>
      <c r="V5402">
        <v>5</v>
      </c>
      <c r="W5402">
        <v>1.7</v>
      </c>
      <c r="X5402">
        <v>2.7480000000000002</v>
      </c>
      <c r="Y5402" s="8">
        <v>41962</v>
      </c>
    </row>
    <row r="5403" spans="1:25" x14ac:dyDescent="0.25">
      <c r="A5403">
        <v>-111.976209</v>
      </c>
      <c r="B5403">
        <v>33.07964423</v>
      </c>
      <c r="C5403">
        <v>13</v>
      </c>
      <c r="D5403" t="s">
        <v>371</v>
      </c>
      <c r="E5403" t="s">
        <v>370</v>
      </c>
      <c r="F5403">
        <v>5402</v>
      </c>
      <c r="G5403">
        <v>180</v>
      </c>
      <c r="H5403">
        <v>13.33</v>
      </c>
      <c r="I5403">
        <v>2.5590000000000002</v>
      </c>
      <c r="J5403">
        <v>1</v>
      </c>
      <c r="K5403">
        <v>1166.0999999999999</v>
      </c>
      <c r="L5403" t="s">
        <v>369</v>
      </c>
      <c r="M5403" t="s">
        <v>368</v>
      </c>
      <c r="N5403" s="8">
        <v>41962</v>
      </c>
      <c r="O5403">
        <v>0</v>
      </c>
      <c r="P5403">
        <v>0</v>
      </c>
      <c r="Q5403">
        <v>4654.7</v>
      </c>
      <c r="R5403">
        <v>544.72</v>
      </c>
      <c r="S5403">
        <v>1.135</v>
      </c>
      <c r="T5403">
        <v>33</v>
      </c>
      <c r="U5403">
        <v>1650.7</v>
      </c>
      <c r="V5403">
        <v>5</v>
      </c>
      <c r="W5403">
        <v>1.7450000000000001</v>
      </c>
      <c r="X5403">
        <v>2.82</v>
      </c>
      <c r="Y5403" s="8">
        <v>41962</v>
      </c>
    </row>
    <row r="5404" spans="1:25" x14ac:dyDescent="0.25">
      <c r="A5404">
        <v>-111.97620949</v>
      </c>
      <c r="B5404">
        <v>33.079637210000001</v>
      </c>
      <c r="C5404">
        <v>13</v>
      </c>
      <c r="D5404" t="s">
        <v>371</v>
      </c>
      <c r="E5404" t="s">
        <v>370</v>
      </c>
      <c r="F5404">
        <v>5403</v>
      </c>
      <c r="G5404">
        <v>183</v>
      </c>
      <c r="H5404">
        <v>13.33</v>
      </c>
      <c r="I5404">
        <v>2.4929999999999999</v>
      </c>
      <c r="J5404">
        <v>1</v>
      </c>
      <c r="K5404">
        <v>1166</v>
      </c>
      <c r="L5404" t="s">
        <v>369</v>
      </c>
      <c r="M5404" t="s">
        <v>368</v>
      </c>
      <c r="N5404" s="8">
        <v>41962</v>
      </c>
      <c r="O5404">
        <v>0</v>
      </c>
      <c r="P5404">
        <v>0</v>
      </c>
      <c r="Q5404">
        <v>5538.6</v>
      </c>
      <c r="R5404">
        <v>665.22</v>
      </c>
      <c r="S5404">
        <v>1.3859999999999999</v>
      </c>
      <c r="T5404">
        <v>33</v>
      </c>
      <c r="U5404">
        <v>2015.8</v>
      </c>
      <c r="V5404">
        <v>5</v>
      </c>
      <c r="W5404">
        <v>1.7</v>
      </c>
      <c r="X5404">
        <v>2.7480000000000002</v>
      </c>
      <c r="Y5404" s="8">
        <v>41962</v>
      </c>
    </row>
    <row r="5405" spans="1:25" x14ac:dyDescent="0.25">
      <c r="A5405">
        <v>-111.976209</v>
      </c>
      <c r="B5405">
        <v>33.079630229999999</v>
      </c>
      <c r="C5405">
        <v>13</v>
      </c>
      <c r="D5405" t="s">
        <v>371</v>
      </c>
      <c r="E5405" t="s">
        <v>370</v>
      </c>
      <c r="F5405">
        <v>5404</v>
      </c>
      <c r="G5405">
        <v>180</v>
      </c>
      <c r="H5405">
        <v>13.33</v>
      </c>
      <c r="I5405">
        <v>2.5590000000000002</v>
      </c>
      <c r="J5405">
        <v>1</v>
      </c>
      <c r="K5405">
        <v>1166.0999999999999</v>
      </c>
      <c r="L5405" t="s">
        <v>369</v>
      </c>
      <c r="M5405" t="s">
        <v>368</v>
      </c>
      <c r="N5405" s="8">
        <v>41962</v>
      </c>
      <c r="O5405">
        <v>0</v>
      </c>
      <c r="P5405">
        <v>0</v>
      </c>
      <c r="Q5405">
        <v>6281.9</v>
      </c>
      <c r="R5405">
        <v>735.15</v>
      </c>
      <c r="S5405">
        <v>1.532</v>
      </c>
      <c r="T5405">
        <v>33</v>
      </c>
      <c r="U5405">
        <v>2227.6999999999998</v>
      </c>
      <c r="V5405">
        <v>5</v>
      </c>
      <c r="W5405">
        <v>1.7450000000000001</v>
      </c>
      <c r="X5405">
        <v>2.82</v>
      </c>
      <c r="Y5405" s="8">
        <v>41962</v>
      </c>
    </row>
    <row r="5406" spans="1:25" x14ac:dyDescent="0.25">
      <c r="A5406">
        <v>-111.97620965999999</v>
      </c>
      <c r="B5406">
        <v>33.079623220000002</v>
      </c>
      <c r="C5406">
        <v>13</v>
      </c>
      <c r="D5406" t="s">
        <v>371</v>
      </c>
      <c r="E5406" t="s">
        <v>370</v>
      </c>
      <c r="F5406">
        <v>5405</v>
      </c>
      <c r="G5406">
        <v>182</v>
      </c>
      <c r="H5406">
        <v>13.33</v>
      </c>
      <c r="I5406">
        <v>2.5259999999999998</v>
      </c>
      <c r="J5406">
        <v>1</v>
      </c>
      <c r="K5406">
        <v>1166.0999999999999</v>
      </c>
      <c r="L5406" t="s">
        <v>369</v>
      </c>
      <c r="M5406" t="s">
        <v>368</v>
      </c>
      <c r="N5406" s="8">
        <v>41962</v>
      </c>
      <c r="O5406">
        <v>0</v>
      </c>
      <c r="P5406">
        <v>0</v>
      </c>
      <c r="Q5406">
        <v>7133.3</v>
      </c>
      <c r="R5406">
        <v>845.62</v>
      </c>
      <c r="S5406">
        <v>1.762</v>
      </c>
      <c r="T5406">
        <v>33</v>
      </c>
      <c r="U5406">
        <v>2562.5</v>
      </c>
      <c r="V5406">
        <v>5</v>
      </c>
      <c r="W5406">
        <v>1.722</v>
      </c>
      <c r="X5406">
        <v>2.7839999999999998</v>
      </c>
      <c r="Y5406" s="8">
        <v>41962</v>
      </c>
    </row>
    <row r="5407" spans="1:25" x14ac:dyDescent="0.25">
      <c r="A5407">
        <v>-111.97620983</v>
      </c>
      <c r="B5407">
        <v>33.079616219999998</v>
      </c>
      <c r="C5407">
        <v>13</v>
      </c>
      <c r="D5407" t="s">
        <v>371</v>
      </c>
      <c r="E5407" t="s">
        <v>370</v>
      </c>
      <c r="F5407">
        <v>5406</v>
      </c>
      <c r="G5407">
        <v>181</v>
      </c>
      <c r="H5407">
        <v>13.33</v>
      </c>
      <c r="I5407">
        <v>2.657</v>
      </c>
      <c r="J5407">
        <v>1</v>
      </c>
      <c r="K5407">
        <v>1165.9000000000001</v>
      </c>
      <c r="L5407" t="s">
        <v>369</v>
      </c>
      <c r="M5407" t="s">
        <v>368</v>
      </c>
      <c r="N5407" s="8">
        <v>41962</v>
      </c>
      <c r="O5407">
        <v>0</v>
      </c>
      <c r="P5407">
        <v>0</v>
      </c>
      <c r="Q5407">
        <v>7476.7</v>
      </c>
      <c r="R5407">
        <v>842.57</v>
      </c>
      <c r="S5407">
        <v>1.7549999999999999</v>
      </c>
      <c r="T5407">
        <v>33</v>
      </c>
      <c r="U5407">
        <v>2553.1999999999998</v>
      </c>
      <c r="V5407">
        <v>5</v>
      </c>
      <c r="W5407">
        <v>1.8120000000000001</v>
      </c>
      <c r="X5407">
        <v>2.9279999999999999</v>
      </c>
      <c r="Y5407" s="8">
        <v>41962</v>
      </c>
    </row>
    <row r="5408" spans="1:25" x14ac:dyDescent="0.25">
      <c r="A5408">
        <v>-111.97620983</v>
      </c>
      <c r="B5408">
        <v>33.079609220000002</v>
      </c>
      <c r="C5408">
        <v>13</v>
      </c>
      <c r="D5408" t="s">
        <v>371</v>
      </c>
      <c r="E5408" t="s">
        <v>370</v>
      </c>
      <c r="F5408">
        <v>5407</v>
      </c>
      <c r="G5408">
        <v>181</v>
      </c>
      <c r="H5408">
        <v>13.33</v>
      </c>
      <c r="I5408">
        <v>2.5920000000000001</v>
      </c>
      <c r="J5408">
        <v>1</v>
      </c>
      <c r="K5408">
        <v>1166</v>
      </c>
      <c r="L5408" t="s">
        <v>369</v>
      </c>
      <c r="M5408" t="s">
        <v>368</v>
      </c>
      <c r="N5408" s="8">
        <v>41962</v>
      </c>
      <c r="O5408">
        <v>0</v>
      </c>
      <c r="P5408">
        <v>0</v>
      </c>
      <c r="Q5408">
        <v>8672.7000000000007</v>
      </c>
      <c r="R5408">
        <v>1002.1</v>
      </c>
      <c r="S5408">
        <v>2.0880000000000001</v>
      </c>
      <c r="T5408">
        <v>33</v>
      </c>
      <c r="U5408">
        <v>3036.6</v>
      </c>
      <c r="V5408">
        <v>5</v>
      </c>
      <c r="W5408">
        <v>1.7669999999999999</v>
      </c>
      <c r="X5408">
        <v>2.8559999999999999</v>
      </c>
      <c r="Y5408" s="8">
        <v>41962</v>
      </c>
    </row>
    <row r="5409" spans="1:25" x14ac:dyDescent="0.25">
      <c r="A5409">
        <v>-111.97620983</v>
      </c>
      <c r="B5409">
        <v>33.079602219999998</v>
      </c>
      <c r="C5409">
        <v>13</v>
      </c>
      <c r="D5409" t="s">
        <v>371</v>
      </c>
      <c r="E5409" t="s">
        <v>370</v>
      </c>
      <c r="F5409">
        <v>5408</v>
      </c>
      <c r="G5409">
        <v>181</v>
      </c>
      <c r="H5409">
        <v>13.33</v>
      </c>
      <c r="I5409">
        <v>2.5259999999999998</v>
      </c>
      <c r="J5409">
        <v>1</v>
      </c>
      <c r="K5409">
        <v>1166.0999999999999</v>
      </c>
      <c r="L5409" t="s">
        <v>369</v>
      </c>
      <c r="M5409" t="s">
        <v>368</v>
      </c>
      <c r="N5409" s="8">
        <v>41962</v>
      </c>
      <c r="O5409">
        <v>0</v>
      </c>
      <c r="P5409">
        <v>0</v>
      </c>
      <c r="Q5409">
        <v>6908</v>
      </c>
      <c r="R5409">
        <v>818.92</v>
      </c>
      <c r="S5409">
        <v>1.706</v>
      </c>
      <c r="T5409">
        <v>33</v>
      </c>
      <c r="U5409">
        <v>2481.6</v>
      </c>
      <c r="V5409">
        <v>5</v>
      </c>
      <c r="W5409">
        <v>1.722</v>
      </c>
      <c r="X5409">
        <v>2.7839999999999998</v>
      </c>
      <c r="Y5409" s="8">
        <v>41962</v>
      </c>
    </row>
    <row r="5410" spans="1:25" x14ac:dyDescent="0.25">
      <c r="A5410">
        <v>-111.97620999999999</v>
      </c>
      <c r="B5410">
        <v>33.079595230000002</v>
      </c>
      <c r="C5410">
        <v>13</v>
      </c>
      <c r="D5410" t="s">
        <v>371</v>
      </c>
      <c r="E5410" t="s">
        <v>370</v>
      </c>
      <c r="F5410">
        <v>5409</v>
      </c>
      <c r="G5410">
        <v>180</v>
      </c>
      <c r="H5410">
        <v>13.33</v>
      </c>
      <c r="I5410">
        <v>2.657</v>
      </c>
      <c r="J5410">
        <v>1</v>
      </c>
      <c r="K5410">
        <v>1166.0999999999999</v>
      </c>
      <c r="L5410" t="s">
        <v>369</v>
      </c>
      <c r="M5410" t="s">
        <v>368</v>
      </c>
      <c r="N5410" s="8">
        <v>41962</v>
      </c>
      <c r="O5410">
        <v>0</v>
      </c>
      <c r="P5410">
        <v>0</v>
      </c>
      <c r="Q5410">
        <v>7231.5</v>
      </c>
      <c r="R5410">
        <v>814.93</v>
      </c>
      <c r="S5410">
        <v>1.698</v>
      </c>
      <c r="T5410">
        <v>33</v>
      </c>
      <c r="U5410">
        <v>2469.5</v>
      </c>
      <c r="V5410">
        <v>5</v>
      </c>
      <c r="W5410">
        <v>1.8120000000000001</v>
      </c>
      <c r="X5410">
        <v>2.9279999999999999</v>
      </c>
      <c r="Y5410" s="8">
        <v>41962</v>
      </c>
    </row>
    <row r="5411" spans="1:25" x14ac:dyDescent="0.25">
      <c r="A5411">
        <v>-111.97621017</v>
      </c>
      <c r="B5411">
        <v>33.079589220000003</v>
      </c>
      <c r="C5411">
        <v>13</v>
      </c>
      <c r="D5411" t="s">
        <v>371</v>
      </c>
      <c r="E5411" t="s">
        <v>370</v>
      </c>
      <c r="F5411">
        <v>5410</v>
      </c>
      <c r="G5411">
        <v>179</v>
      </c>
      <c r="H5411">
        <v>13.33</v>
      </c>
      <c r="I5411">
        <v>2.5920000000000001</v>
      </c>
      <c r="J5411">
        <v>1</v>
      </c>
      <c r="K5411">
        <v>1166.0999999999999</v>
      </c>
      <c r="L5411" t="s">
        <v>369</v>
      </c>
      <c r="M5411" t="s">
        <v>368</v>
      </c>
      <c r="N5411" s="8">
        <v>41962</v>
      </c>
      <c r="O5411">
        <v>0</v>
      </c>
      <c r="P5411">
        <v>0</v>
      </c>
      <c r="Q5411">
        <v>5411.8</v>
      </c>
      <c r="R5411">
        <v>625.30999999999995</v>
      </c>
      <c r="S5411">
        <v>1.3029999999999999</v>
      </c>
      <c r="T5411">
        <v>33</v>
      </c>
      <c r="U5411">
        <v>1894.9</v>
      </c>
      <c r="V5411">
        <v>5</v>
      </c>
      <c r="W5411">
        <v>1.7669999999999999</v>
      </c>
      <c r="X5411">
        <v>2.8559999999999999</v>
      </c>
      <c r="Y5411" s="8">
        <v>41962</v>
      </c>
    </row>
    <row r="5412" spans="1:25" x14ac:dyDescent="0.25">
      <c r="A5412">
        <v>-111.97621067999999</v>
      </c>
      <c r="B5412">
        <v>33.079582209999998</v>
      </c>
      <c r="C5412">
        <v>13</v>
      </c>
      <c r="D5412" t="s">
        <v>371</v>
      </c>
      <c r="E5412" t="s">
        <v>370</v>
      </c>
      <c r="F5412">
        <v>5411</v>
      </c>
      <c r="G5412">
        <v>176</v>
      </c>
      <c r="H5412">
        <v>13.33</v>
      </c>
      <c r="I5412">
        <v>2.4929999999999999</v>
      </c>
      <c r="J5412">
        <v>1</v>
      </c>
      <c r="K5412">
        <v>1166.2</v>
      </c>
      <c r="L5412" t="s">
        <v>369</v>
      </c>
      <c r="M5412" t="s">
        <v>368</v>
      </c>
      <c r="N5412" s="8">
        <v>41962</v>
      </c>
      <c r="O5412">
        <v>0</v>
      </c>
      <c r="P5412">
        <v>0</v>
      </c>
      <c r="Q5412">
        <v>7641.3</v>
      </c>
      <c r="R5412">
        <v>917.76</v>
      </c>
      <c r="S5412">
        <v>1.9119999999999999</v>
      </c>
      <c r="T5412">
        <v>33</v>
      </c>
      <c r="U5412">
        <v>2781.1</v>
      </c>
      <c r="V5412">
        <v>5</v>
      </c>
      <c r="W5412">
        <v>1.7</v>
      </c>
      <c r="X5412">
        <v>2.7480000000000002</v>
      </c>
      <c r="Y5412" s="8">
        <v>41962</v>
      </c>
    </row>
    <row r="5413" spans="1:25" x14ac:dyDescent="0.25">
      <c r="A5413">
        <v>-111.97621017</v>
      </c>
      <c r="B5413">
        <v>33.079575220000002</v>
      </c>
      <c r="C5413">
        <v>13</v>
      </c>
      <c r="D5413" t="s">
        <v>371</v>
      </c>
      <c r="E5413" t="s">
        <v>370</v>
      </c>
      <c r="F5413">
        <v>5412</v>
      </c>
      <c r="G5413">
        <v>179</v>
      </c>
      <c r="H5413">
        <v>13.33</v>
      </c>
      <c r="I5413">
        <v>2.395</v>
      </c>
      <c r="J5413">
        <v>1</v>
      </c>
      <c r="K5413">
        <v>1166.2</v>
      </c>
      <c r="L5413" t="s">
        <v>369</v>
      </c>
      <c r="M5413" t="s">
        <v>368</v>
      </c>
      <c r="N5413" s="8">
        <v>41962</v>
      </c>
      <c r="O5413">
        <v>0</v>
      </c>
      <c r="P5413">
        <v>0</v>
      </c>
      <c r="Q5413">
        <v>8522.7999999999993</v>
      </c>
      <c r="R5413">
        <v>1065.7</v>
      </c>
      <c r="S5413">
        <v>2.2200000000000002</v>
      </c>
      <c r="T5413">
        <v>33</v>
      </c>
      <c r="U5413">
        <v>3229.4</v>
      </c>
      <c r="V5413">
        <v>5</v>
      </c>
      <c r="W5413">
        <v>1.633</v>
      </c>
      <c r="X5413">
        <v>2.6389999999999998</v>
      </c>
      <c r="Y5413" s="8">
        <v>41962</v>
      </c>
    </row>
    <row r="5414" spans="1:25" x14ac:dyDescent="0.25">
      <c r="A5414">
        <v>-111.97621032000001</v>
      </c>
      <c r="B5414">
        <v>33.079568209999998</v>
      </c>
      <c r="C5414">
        <v>13</v>
      </c>
      <c r="D5414" t="s">
        <v>371</v>
      </c>
      <c r="E5414" t="s">
        <v>370</v>
      </c>
      <c r="F5414">
        <v>5413</v>
      </c>
      <c r="G5414">
        <v>184</v>
      </c>
      <c r="H5414">
        <v>13.33</v>
      </c>
      <c r="I5414">
        <v>2.5590000000000002</v>
      </c>
      <c r="J5414">
        <v>1</v>
      </c>
      <c r="K5414">
        <v>1166.2</v>
      </c>
      <c r="L5414" t="s">
        <v>369</v>
      </c>
      <c r="M5414" t="s">
        <v>368</v>
      </c>
      <c r="N5414" s="8">
        <v>41962</v>
      </c>
      <c r="O5414">
        <v>0</v>
      </c>
      <c r="P5414">
        <v>0</v>
      </c>
      <c r="Q5414">
        <v>6814.9</v>
      </c>
      <c r="R5414">
        <v>797.52</v>
      </c>
      <c r="S5414">
        <v>1.6619999999999999</v>
      </c>
      <c r="T5414">
        <v>33</v>
      </c>
      <c r="U5414">
        <v>2416.6999999999998</v>
      </c>
      <c r="V5414">
        <v>5</v>
      </c>
      <c r="W5414">
        <v>1.7450000000000001</v>
      </c>
      <c r="X5414">
        <v>2.82</v>
      </c>
      <c r="Y5414" s="8">
        <v>41962</v>
      </c>
    </row>
    <row r="5415" spans="1:25" x14ac:dyDescent="0.25">
      <c r="A5415">
        <v>-111.97621083</v>
      </c>
      <c r="B5415">
        <v>33.079561220000002</v>
      </c>
      <c r="C5415">
        <v>13</v>
      </c>
      <c r="D5415" t="s">
        <v>371</v>
      </c>
      <c r="E5415" t="s">
        <v>370</v>
      </c>
      <c r="F5415">
        <v>5414</v>
      </c>
      <c r="G5415">
        <v>181</v>
      </c>
      <c r="H5415">
        <v>13.33</v>
      </c>
      <c r="I5415">
        <v>2.5259999999999998</v>
      </c>
      <c r="J5415">
        <v>1</v>
      </c>
      <c r="K5415">
        <v>1166.3</v>
      </c>
      <c r="L5415" t="s">
        <v>369</v>
      </c>
      <c r="M5415" t="s">
        <v>368</v>
      </c>
      <c r="N5415" s="8">
        <v>41962</v>
      </c>
      <c r="O5415">
        <v>0</v>
      </c>
      <c r="P5415">
        <v>0</v>
      </c>
      <c r="Q5415">
        <v>7415.7</v>
      </c>
      <c r="R5415">
        <v>879.1</v>
      </c>
      <c r="S5415">
        <v>1.831</v>
      </c>
      <c r="T5415">
        <v>33</v>
      </c>
      <c r="U5415">
        <v>2663.9</v>
      </c>
      <c r="V5415">
        <v>5</v>
      </c>
      <c r="W5415">
        <v>1.722</v>
      </c>
      <c r="X5415">
        <v>2.7839999999999998</v>
      </c>
      <c r="Y5415" s="8">
        <v>41962</v>
      </c>
    </row>
    <row r="5416" spans="1:25" x14ac:dyDescent="0.25">
      <c r="A5416">
        <v>-111.97621100000001</v>
      </c>
      <c r="B5416">
        <v>33.079554229999999</v>
      </c>
      <c r="C5416">
        <v>13</v>
      </c>
      <c r="D5416" t="s">
        <v>371</v>
      </c>
      <c r="E5416" t="s">
        <v>370</v>
      </c>
      <c r="F5416">
        <v>5415</v>
      </c>
      <c r="G5416">
        <v>180</v>
      </c>
      <c r="H5416">
        <v>13.33</v>
      </c>
      <c r="I5416">
        <v>2.395</v>
      </c>
      <c r="J5416">
        <v>1</v>
      </c>
      <c r="K5416">
        <v>1166.3</v>
      </c>
      <c r="L5416" t="s">
        <v>369</v>
      </c>
      <c r="M5416" t="s">
        <v>368</v>
      </c>
      <c r="N5416" s="8">
        <v>41962</v>
      </c>
      <c r="O5416">
        <v>0</v>
      </c>
      <c r="P5416">
        <v>0</v>
      </c>
      <c r="Q5416">
        <v>8715.9</v>
      </c>
      <c r="R5416">
        <v>1089.8</v>
      </c>
      <c r="S5416">
        <v>2.2709999999999999</v>
      </c>
      <c r="T5416">
        <v>33</v>
      </c>
      <c r="U5416">
        <v>3302.6</v>
      </c>
      <c r="V5416">
        <v>5</v>
      </c>
      <c r="W5416">
        <v>1.633</v>
      </c>
      <c r="X5416">
        <v>2.6389999999999998</v>
      </c>
      <c r="Y5416" s="8">
        <v>41962</v>
      </c>
    </row>
    <row r="5417" spans="1:25" x14ac:dyDescent="0.25">
      <c r="A5417">
        <v>-111.97621032000001</v>
      </c>
      <c r="B5417">
        <v>33.079547210000001</v>
      </c>
      <c r="C5417">
        <v>13</v>
      </c>
      <c r="D5417" t="s">
        <v>371</v>
      </c>
      <c r="E5417" t="s">
        <v>370</v>
      </c>
      <c r="F5417">
        <v>5416</v>
      </c>
      <c r="G5417">
        <v>184</v>
      </c>
      <c r="H5417">
        <v>13.33</v>
      </c>
      <c r="I5417">
        <v>2.5590000000000002</v>
      </c>
      <c r="J5417">
        <v>1</v>
      </c>
      <c r="K5417">
        <v>1166.3</v>
      </c>
      <c r="L5417" t="s">
        <v>369</v>
      </c>
      <c r="M5417" t="s">
        <v>368</v>
      </c>
      <c r="N5417" s="8">
        <v>41962</v>
      </c>
      <c r="O5417">
        <v>0</v>
      </c>
      <c r="P5417">
        <v>0</v>
      </c>
      <c r="Q5417">
        <v>7283.9</v>
      </c>
      <c r="R5417">
        <v>852.41</v>
      </c>
      <c r="S5417">
        <v>1.776</v>
      </c>
      <c r="T5417">
        <v>33</v>
      </c>
      <c r="U5417">
        <v>2583.1</v>
      </c>
      <c r="V5417">
        <v>5</v>
      </c>
      <c r="W5417">
        <v>1.7450000000000001</v>
      </c>
      <c r="X5417">
        <v>2.82</v>
      </c>
      <c r="Y5417" s="8">
        <v>41962</v>
      </c>
    </row>
    <row r="5418" spans="1:25" x14ac:dyDescent="0.25">
      <c r="A5418">
        <v>-111.97621134000001</v>
      </c>
      <c r="B5418">
        <v>33.079540219999998</v>
      </c>
      <c r="C5418">
        <v>13</v>
      </c>
      <c r="D5418" t="s">
        <v>371</v>
      </c>
      <c r="E5418" t="s">
        <v>370</v>
      </c>
      <c r="F5418">
        <v>5417</v>
      </c>
      <c r="G5418">
        <v>178</v>
      </c>
      <c r="H5418">
        <v>13.33</v>
      </c>
      <c r="I5418">
        <v>2.4609999999999999</v>
      </c>
      <c r="J5418">
        <v>1</v>
      </c>
      <c r="K5418">
        <v>1166.3</v>
      </c>
      <c r="L5418" t="s">
        <v>369</v>
      </c>
      <c r="M5418" t="s">
        <v>368</v>
      </c>
      <c r="N5418" s="8">
        <v>41962</v>
      </c>
      <c r="O5418">
        <v>0</v>
      </c>
      <c r="P5418">
        <v>0</v>
      </c>
      <c r="Q5418">
        <v>6164.3</v>
      </c>
      <c r="R5418">
        <v>750.24</v>
      </c>
      <c r="S5418">
        <v>1.5629999999999999</v>
      </c>
      <c r="T5418">
        <v>33</v>
      </c>
      <c r="U5418">
        <v>2273.5</v>
      </c>
      <c r="V5418">
        <v>5</v>
      </c>
      <c r="W5418">
        <v>1.6779999999999999</v>
      </c>
      <c r="X5418">
        <v>2.7109999999999999</v>
      </c>
      <c r="Y5418" s="8">
        <v>41962</v>
      </c>
    </row>
    <row r="5419" spans="1:25" x14ac:dyDescent="0.25">
      <c r="A5419">
        <v>-111.97621083</v>
      </c>
      <c r="B5419">
        <v>33.079533220000002</v>
      </c>
      <c r="C5419">
        <v>13</v>
      </c>
      <c r="D5419" t="s">
        <v>371</v>
      </c>
      <c r="E5419" t="s">
        <v>370</v>
      </c>
      <c r="F5419">
        <v>5418</v>
      </c>
      <c r="G5419">
        <v>181</v>
      </c>
      <c r="H5419">
        <v>13.33</v>
      </c>
      <c r="I5419">
        <v>2.5920000000000001</v>
      </c>
      <c r="J5419">
        <v>1</v>
      </c>
      <c r="K5419">
        <v>1166.2</v>
      </c>
      <c r="L5419" t="s">
        <v>369</v>
      </c>
      <c r="M5419" t="s">
        <v>368</v>
      </c>
      <c r="N5419" s="8">
        <v>41962</v>
      </c>
      <c r="O5419">
        <v>0</v>
      </c>
      <c r="P5419">
        <v>0</v>
      </c>
      <c r="Q5419">
        <v>7220.9</v>
      </c>
      <c r="R5419">
        <v>834.34</v>
      </c>
      <c r="S5419">
        <v>1.738</v>
      </c>
      <c r="T5419">
        <v>33</v>
      </c>
      <c r="U5419">
        <v>2528.3000000000002</v>
      </c>
      <c r="V5419">
        <v>5</v>
      </c>
      <c r="W5419">
        <v>1.7669999999999999</v>
      </c>
      <c r="X5419">
        <v>2.8559999999999999</v>
      </c>
      <c r="Y5419" s="8">
        <v>41962</v>
      </c>
    </row>
    <row r="5420" spans="1:25" x14ac:dyDescent="0.25">
      <c r="A5420">
        <v>-111.97621183</v>
      </c>
      <c r="B5420">
        <v>33.079526219999998</v>
      </c>
      <c r="C5420">
        <v>13</v>
      </c>
      <c r="D5420" t="s">
        <v>371</v>
      </c>
      <c r="E5420" t="s">
        <v>370</v>
      </c>
      <c r="F5420">
        <v>5419</v>
      </c>
      <c r="G5420">
        <v>181</v>
      </c>
      <c r="H5420">
        <v>13.33</v>
      </c>
      <c r="I5420">
        <v>2.4609999999999999</v>
      </c>
      <c r="J5420">
        <v>1</v>
      </c>
      <c r="K5420">
        <v>1166.2</v>
      </c>
      <c r="L5420" t="s">
        <v>369</v>
      </c>
      <c r="M5420" t="s">
        <v>368</v>
      </c>
      <c r="N5420" s="8">
        <v>41962</v>
      </c>
      <c r="O5420">
        <v>0</v>
      </c>
      <c r="P5420">
        <v>0</v>
      </c>
      <c r="Q5420">
        <v>5666.9</v>
      </c>
      <c r="R5420">
        <v>689.7</v>
      </c>
      <c r="S5420">
        <v>1.4370000000000001</v>
      </c>
      <c r="T5420">
        <v>33</v>
      </c>
      <c r="U5420">
        <v>2090</v>
      </c>
      <c r="V5420">
        <v>5</v>
      </c>
      <c r="W5420">
        <v>1.6779999999999999</v>
      </c>
      <c r="X5420">
        <v>2.7109999999999999</v>
      </c>
      <c r="Y5420" s="8">
        <v>41962</v>
      </c>
    </row>
    <row r="5421" spans="1:25" x14ac:dyDescent="0.25">
      <c r="A5421">
        <v>-111.97621117</v>
      </c>
      <c r="B5421">
        <v>33.079519220000002</v>
      </c>
      <c r="C5421">
        <v>13</v>
      </c>
      <c r="D5421" t="s">
        <v>371</v>
      </c>
      <c r="E5421" t="s">
        <v>370</v>
      </c>
      <c r="F5421">
        <v>5420</v>
      </c>
      <c r="G5421">
        <v>179</v>
      </c>
      <c r="H5421">
        <v>13.33</v>
      </c>
      <c r="I5421">
        <v>2.625</v>
      </c>
      <c r="J5421">
        <v>1</v>
      </c>
      <c r="K5421">
        <v>1166.3</v>
      </c>
      <c r="L5421" t="s">
        <v>369</v>
      </c>
      <c r="M5421" t="s">
        <v>368</v>
      </c>
      <c r="N5421" s="8">
        <v>41962</v>
      </c>
      <c r="O5421">
        <v>0</v>
      </c>
      <c r="P5421">
        <v>0</v>
      </c>
      <c r="Q5421">
        <v>6346.8</v>
      </c>
      <c r="R5421">
        <v>724.17</v>
      </c>
      <c r="S5421">
        <v>1.5089999999999999</v>
      </c>
      <c r="T5421">
        <v>33</v>
      </c>
      <c r="U5421">
        <v>2194.4</v>
      </c>
      <c r="V5421">
        <v>5</v>
      </c>
      <c r="W5421">
        <v>1.79</v>
      </c>
      <c r="X5421">
        <v>2.8919999999999999</v>
      </c>
      <c r="Y5421" s="8">
        <v>41962</v>
      </c>
    </row>
    <row r="5422" spans="1:25" x14ac:dyDescent="0.25">
      <c r="A5422">
        <v>-111.97621066000001</v>
      </c>
      <c r="B5422">
        <v>33.079512219999998</v>
      </c>
      <c r="C5422">
        <v>13</v>
      </c>
      <c r="D5422" t="s">
        <v>371</v>
      </c>
      <c r="E5422" t="s">
        <v>370</v>
      </c>
      <c r="F5422">
        <v>5421</v>
      </c>
      <c r="G5422">
        <v>182</v>
      </c>
      <c r="H5422">
        <v>13.33</v>
      </c>
      <c r="I5422">
        <v>2.5259999999999998</v>
      </c>
      <c r="J5422">
        <v>1</v>
      </c>
      <c r="K5422">
        <v>1166.2</v>
      </c>
      <c r="L5422" t="s">
        <v>369</v>
      </c>
      <c r="M5422" t="s">
        <v>368</v>
      </c>
      <c r="N5422" s="8">
        <v>41962</v>
      </c>
      <c r="O5422">
        <v>0</v>
      </c>
      <c r="P5422">
        <v>0</v>
      </c>
      <c r="Q5422">
        <v>7195.9</v>
      </c>
      <c r="R5422">
        <v>853.05</v>
      </c>
      <c r="S5422">
        <v>1.7769999999999999</v>
      </c>
      <c r="T5422">
        <v>33</v>
      </c>
      <c r="U5422">
        <v>2585</v>
      </c>
      <c r="V5422">
        <v>5</v>
      </c>
      <c r="W5422">
        <v>1.722</v>
      </c>
      <c r="X5422">
        <v>2.7839999999999998</v>
      </c>
      <c r="Y5422" s="8">
        <v>41962</v>
      </c>
    </row>
    <row r="5423" spans="1:25" x14ac:dyDescent="0.25">
      <c r="A5423">
        <v>-111.97621151</v>
      </c>
      <c r="B5423">
        <v>33.079505210000001</v>
      </c>
      <c r="C5423">
        <v>13</v>
      </c>
      <c r="D5423" t="s">
        <v>371</v>
      </c>
      <c r="E5423" t="s">
        <v>370</v>
      </c>
      <c r="F5423">
        <v>5422</v>
      </c>
      <c r="G5423">
        <v>177</v>
      </c>
      <c r="H5423">
        <v>13.33</v>
      </c>
      <c r="I5423">
        <v>2.5259999999999998</v>
      </c>
      <c r="J5423">
        <v>1</v>
      </c>
      <c r="K5423">
        <v>1166.3</v>
      </c>
      <c r="L5423" t="s">
        <v>369</v>
      </c>
      <c r="M5423" t="s">
        <v>368</v>
      </c>
      <c r="N5423" s="8">
        <v>41962</v>
      </c>
      <c r="O5423">
        <v>0</v>
      </c>
      <c r="P5423">
        <v>0</v>
      </c>
      <c r="Q5423">
        <v>9138.5</v>
      </c>
      <c r="R5423">
        <v>1083.3</v>
      </c>
      <c r="S5423">
        <v>2.2570000000000001</v>
      </c>
      <c r="T5423">
        <v>33</v>
      </c>
      <c r="U5423">
        <v>3282.8</v>
      </c>
      <c r="V5423">
        <v>5</v>
      </c>
      <c r="W5423">
        <v>1.722</v>
      </c>
      <c r="X5423">
        <v>2.7839999999999998</v>
      </c>
      <c r="Y5423" s="8">
        <v>41962</v>
      </c>
    </row>
    <row r="5424" spans="1:25" x14ac:dyDescent="0.25">
      <c r="A5424">
        <v>-111.97621066000001</v>
      </c>
      <c r="B5424">
        <v>33.079498219999998</v>
      </c>
      <c r="C5424">
        <v>13</v>
      </c>
      <c r="D5424" t="s">
        <v>371</v>
      </c>
      <c r="E5424" t="s">
        <v>370</v>
      </c>
      <c r="F5424">
        <v>5423</v>
      </c>
      <c r="G5424">
        <v>182</v>
      </c>
      <c r="H5424">
        <v>13.33</v>
      </c>
      <c r="I5424">
        <v>2.4929999999999999</v>
      </c>
      <c r="J5424">
        <v>1</v>
      </c>
      <c r="K5424">
        <v>1166.3</v>
      </c>
      <c r="L5424" t="s">
        <v>369</v>
      </c>
      <c r="M5424" t="s">
        <v>368</v>
      </c>
      <c r="N5424" s="8">
        <v>41962</v>
      </c>
      <c r="O5424">
        <v>0</v>
      </c>
      <c r="P5424">
        <v>0</v>
      </c>
      <c r="Q5424">
        <v>10461</v>
      </c>
      <c r="R5424">
        <v>1256.5</v>
      </c>
      <c r="S5424">
        <v>2.6179999999999999</v>
      </c>
      <c r="T5424">
        <v>33</v>
      </c>
      <c r="U5424">
        <v>3807.4</v>
      </c>
      <c r="V5424">
        <v>5</v>
      </c>
      <c r="W5424">
        <v>1.7</v>
      </c>
      <c r="X5424">
        <v>2.7480000000000002</v>
      </c>
      <c r="Y5424" s="8">
        <v>41962</v>
      </c>
    </row>
    <row r="5425" spans="1:25" x14ac:dyDescent="0.25">
      <c r="A5425">
        <v>-111.97621117</v>
      </c>
      <c r="B5425">
        <v>33.079491220000001</v>
      </c>
      <c r="C5425">
        <v>13</v>
      </c>
      <c r="D5425" t="s">
        <v>371</v>
      </c>
      <c r="E5425" t="s">
        <v>370</v>
      </c>
      <c r="F5425">
        <v>5424</v>
      </c>
      <c r="G5425">
        <v>179</v>
      </c>
      <c r="H5425">
        <v>13.33</v>
      </c>
      <c r="I5425">
        <v>2.5590000000000002</v>
      </c>
      <c r="J5425">
        <v>1</v>
      </c>
      <c r="K5425">
        <v>1166.3</v>
      </c>
      <c r="L5425" t="s">
        <v>369</v>
      </c>
      <c r="M5425" t="s">
        <v>368</v>
      </c>
      <c r="N5425" s="8">
        <v>41962</v>
      </c>
      <c r="O5425">
        <v>0</v>
      </c>
      <c r="P5425">
        <v>0</v>
      </c>
      <c r="Q5425">
        <v>11028</v>
      </c>
      <c r="R5425">
        <v>1290.5999999999999</v>
      </c>
      <c r="S5425">
        <v>2.6890000000000001</v>
      </c>
      <c r="T5425">
        <v>33</v>
      </c>
      <c r="U5425">
        <v>3910.8</v>
      </c>
      <c r="V5425">
        <v>5</v>
      </c>
      <c r="W5425">
        <v>1.7450000000000001</v>
      </c>
      <c r="X5425">
        <v>2.82</v>
      </c>
      <c r="Y5425" s="8">
        <v>41962</v>
      </c>
    </row>
    <row r="5426" spans="1:25" x14ac:dyDescent="0.25">
      <c r="A5426">
        <v>-111.97621083</v>
      </c>
      <c r="B5426">
        <v>33.079485220000002</v>
      </c>
      <c r="C5426">
        <v>13</v>
      </c>
      <c r="D5426" t="s">
        <v>371</v>
      </c>
      <c r="E5426" t="s">
        <v>370</v>
      </c>
      <c r="F5426">
        <v>5425</v>
      </c>
      <c r="G5426">
        <v>181</v>
      </c>
      <c r="H5426">
        <v>13.33</v>
      </c>
      <c r="I5426">
        <v>2.4929999999999999</v>
      </c>
      <c r="J5426">
        <v>1</v>
      </c>
      <c r="K5426">
        <v>1166.2</v>
      </c>
      <c r="L5426" t="s">
        <v>369</v>
      </c>
      <c r="M5426" t="s">
        <v>368</v>
      </c>
      <c r="N5426" s="8">
        <v>41962</v>
      </c>
      <c r="O5426">
        <v>0</v>
      </c>
      <c r="P5426">
        <v>0</v>
      </c>
      <c r="Q5426">
        <v>10226</v>
      </c>
      <c r="R5426">
        <v>1228.2</v>
      </c>
      <c r="S5426">
        <v>2.5590000000000002</v>
      </c>
      <c r="T5426">
        <v>33</v>
      </c>
      <c r="U5426">
        <v>3721.8</v>
      </c>
      <c r="V5426">
        <v>5</v>
      </c>
      <c r="W5426">
        <v>1.7</v>
      </c>
      <c r="X5426">
        <v>2.7480000000000002</v>
      </c>
      <c r="Y5426" s="8">
        <v>41962</v>
      </c>
    </row>
    <row r="5427" spans="1:25" x14ac:dyDescent="0.25">
      <c r="A5427">
        <v>-111.97621049</v>
      </c>
      <c r="B5427">
        <v>33.079478209999998</v>
      </c>
      <c r="C5427">
        <v>13</v>
      </c>
      <c r="D5427" t="s">
        <v>371</v>
      </c>
      <c r="E5427" t="s">
        <v>370</v>
      </c>
      <c r="F5427">
        <v>5426</v>
      </c>
      <c r="G5427">
        <v>183</v>
      </c>
      <c r="H5427">
        <v>13.33</v>
      </c>
      <c r="I5427">
        <v>2.5590000000000002</v>
      </c>
      <c r="J5427">
        <v>1</v>
      </c>
      <c r="K5427">
        <v>1165.9000000000001</v>
      </c>
      <c r="L5427" t="s">
        <v>369</v>
      </c>
      <c r="M5427" t="s">
        <v>368</v>
      </c>
      <c r="N5427" s="8">
        <v>41962</v>
      </c>
      <c r="O5427">
        <v>0</v>
      </c>
      <c r="P5427">
        <v>0</v>
      </c>
      <c r="Q5427">
        <v>8385.5</v>
      </c>
      <c r="R5427">
        <v>981.33</v>
      </c>
      <c r="S5427">
        <v>2.044</v>
      </c>
      <c r="T5427">
        <v>33</v>
      </c>
      <c r="U5427">
        <v>2973.7</v>
      </c>
      <c r="V5427">
        <v>5</v>
      </c>
      <c r="W5427">
        <v>1.7450000000000001</v>
      </c>
      <c r="X5427">
        <v>2.82</v>
      </c>
      <c r="Y5427" s="8">
        <v>41962</v>
      </c>
    </row>
    <row r="5428" spans="1:25" x14ac:dyDescent="0.25">
      <c r="A5428">
        <v>-111.97621134000001</v>
      </c>
      <c r="B5428">
        <v>33.079471220000002</v>
      </c>
      <c r="C5428">
        <v>13</v>
      </c>
      <c r="D5428" t="s">
        <v>371</v>
      </c>
      <c r="E5428" t="s">
        <v>370</v>
      </c>
      <c r="F5428">
        <v>5427</v>
      </c>
      <c r="G5428">
        <v>178</v>
      </c>
      <c r="H5428">
        <v>13.33</v>
      </c>
      <c r="I5428">
        <v>2.5920000000000001</v>
      </c>
      <c r="J5428">
        <v>1</v>
      </c>
      <c r="K5428">
        <v>1165.9000000000001</v>
      </c>
      <c r="L5428" t="s">
        <v>369</v>
      </c>
      <c r="M5428" t="s">
        <v>368</v>
      </c>
      <c r="N5428" s="8">
        <v>41962</v>
      </c>
      <c r="O5428">
        <v>0</v>
      </c>
      <c r="P5428">
        <v>0</v>
      </c>
      <c r="Q5428">
        <v>8831.6</v>
      </c>
      <c r="R5428">
        <v>1020.4</v>
      </c>
      <c r="S5428">
        <v>2.1259999999999999</v>
      </c>
      <c r="T5428">
        <v>33</v>
      </c>
      <c r="U5428">
        <v>3092.3</v>
      </c>
      <c r="V5428">
        <v>5</v>
      </c>
      <c r="W5428">
        <v>1.7669999999999999</v>
      </c>
      <c r="X5428">
        <v>2.8559999999999999</v>
      </c>
      <c r="Y5428" s="8">
        <v>41962</v>
      </c>
    </row>
    <row r="5429" spans="1:25" x14ac:dyDescent="0.25">
      <c r="A5429">
        <v>-111.97621083</v>
      </c>
      <c r="B5429">
        <v>33.079464219999998</v>
      </c>
      <c r="C5429">
        <v>13</v>
      </c>
      <c r="D5429" t="s">
        <v>371</v>
      </c>
      <c r="E5429" t="s">
        <v>370</v>
      </c>
      <c r="F5429">
        <v>5428</v>
      </c>
      <c r="G5429">
        <v>181</v>
      </c>
      <c r="H5429">
        <v>13.33</v>
      </c>
      <c r="I5429">
        <v>2.5259999999999998</v>
      </c>
      <c r="J5429">
        <v>1</v>
      </c>
      <c r="K5429">
        <v>1165.9000000000001</v>
      </c>
      <c r="L5429" t="s">
        <v>369</v>
      </c>
      <c r="M5429" t="s">
        <v>368</v>
      </c>
      <c r="N5429" s="8">
        <v>41962</v>
      </c>
      <c r="O5429">
        <v>0</v>
      </c>
      <c r="P5429">
        <v>0</v>
      </c>
      <c r="Q5429">
        <v>5708.9</v>
      </c>
      <c r="R5429">
        <v>676.77</v>
      </c>
      <c r="S5429">
        <v>1.41</v>
      </c>
      <c r="T5429">
        <v>33</v>
      </c>
      <c r="U5429">
        <v>2050.8000000000002</v>
      </c>
      <c r="V5429">
        <v>5</v>
      </c>
      <c r="W5429">
        <v>1.722</v>
      </c>
      <c r="X5429">
        <v>2.7839999999999998</v>
      </c>
      <c r="Y5429" s="8">
        <v>41962</v>
      </c>
    </row>
    <row r="5430" spans="1:25" x14ac:dyDescent="0.25">
      <c r="A5430">
        <v>-111.97621083</v>
      </c>
      <c r="B5430">
        <v>33.079457220000002</v>
      </c>
      <c r="C5430">
        <v>13</v>
      </c>
      <c r="D5430" t="s">
        <v>371</v>
      </c>
      <c r="E5430" t="s">
        <v>370</v>
      </c>
      <c r="F5430">
        <v>5429</v>
      </c>
      <c r="G5430">
        <v>181</v>
      </c>
      <c r="H5430">
        <v>13.33</v>
      </c>
      <c r="I5430">
        <v>2.4929999999999999</v>
      </c>
      <c r="J5430">
        <v>1</v>
      </c>
      <c r="K5430">
        <v>1165.9000000000001</v>
      </c>
      <c r="L5430" t="s">
        <v>369</v>
      </c>
      <c r="M5430" t="s">
        <v>368</v>
      </c>
      <c r="N5430" s="8">
        <v>41962</v>
      </c>
      <c r="O5430">
        <v>0</v>
      </c>
      <c r="P5430">
        <v>0</v>
      </c>
      <c r="Q5430">
        <v>6237.1</v>
      </c>
      <c r="R5430">
        <v>749.12</v>
      </c>
      <c r="S5430">
        <v>1.5609999999999999</v>
      </c>
      <c r="T5430">
        <v>33</v>
      </c>
      <c r="U5430">
        <v>2270</v>
      </c>
      <c r="V5430">
        <v>5</v>
      </c>
      <c r="W5430">
        <v>1.7</v>
      </c>
      <c r="X5430">
        <v>2.7480000000000002</v>
      </c>
      <c r="Y5430" s="8">
        <v>41962</v>
      </c>
    </row>
    <row r="5431" spans="1:25" x14ac:dyDescent="0.25">
      <c r="A5431">
        <v>-111.97621049</v>
      </c>
      <c r="B5431">
        <v>33.079450209999997</v>
      </c>
      <c r="C5431">
        <v>13</v>
      </c>
      <c r="D5431" t="s">
        <v>371</v>
      </c>
      <c r="E5431" t="s">
        <v>370</v>
      </c>
      <c r="F5431">
        <v>5430</v>
      </c>
      <c r="G5431">
        <v>183</v>
      </c>
      <c r="H5431">
        <v>13.33</v>
      </c>
      <c r="I5431">
        <v>2.4279999999999999</v>
      </c>
      <c r="J5431">
        <v>1</v>
      </c>
      <c r="K5431">
        <v>1166</v>
      </c>
      <c r="L5431" t="s">
        <v>369</v>
      </c>
      <c r="M5431" t="s">
        <v>368</v>
      </c>
      <c r="N5431" s="8">
        <v>41962</v>
      </c>
      <c r="O5431">
        <v>0</v>
      </c>
      <c r="P5431">
        <v>0</v>
      </c>
      <c r="Q5431">
        <v>7058.9</v>
      </c>
      <c r="R5431">
        <v>870.73</v>
      </c>
      <c r="S5431">
        <v>1.8140000000000001</v>
      </c>
      <c r="T5431">
        <v>33</v>
      </c>
      <c r="U5431">
        <v>2638.6</v>
      </c>
      <c r="V5431">
        <v>5</v>
      </c>
      <c r="W5431">
        <v>1.655</v>
      </c>
      <c r="X5431">
        <v>2.6749999999999998</v>
      </c>
      <c r="Y5431" s="8">
        <v>41962</v>
      </c>
    </row>
    <row r="5432" spans="1:25" x14ac:dyDescent="0.25">
      <c r="A5432">
        <v>-111.97621134000001</v>
      </c>
      <c r="B5432">
        <v>33.079443220000002</v>
      </c>
      <c r="C5432">
        <v>13</v>
      </c>
      <c r="D5432" t="s">
        <v>371</v>
      </c>
      <c r="E5432" t="s">
        <v>370</v>
      </c>
      <c r="F5432">
        <v>5431</v>
      </c>
      <c r="G5432">
        <v>178</v>
      </c>
      <c r="H5432">
        <v>13.33</v>
      </c>
      <c r="I5432">
        <v>2.657</v>
      </c>
      <c r="J5432">
        <v>1</v>
      </c>
      <c r="K5432">
        <v>1166</v>
      </c>
      <c r="L5432" t="s">
        <v>369</v>
      </c>
      <c r="M5432" t="s">
        <v>368</v>
      </c>
      <c r="N5432" s="8">
        <v>41962</v>
      </c>
      <c r="O5432">
        <v>0</v>
      </c>
      <c r="P5432">
        <v>0</v>
      </c>
      <c r="Q5432">
        <v>7017.4</v>
      </c>
      <c r="R5432">
        <v>790.8</v>
      </c>
      <c r="S5432">
        <v>1.6479999999999999</v>
      </c>
      <c r="T5432">
        <v>33</v>
      </c>
      <c r="U5432">
        <v>2396.4</v>
      </c>
      <c r="V5432">
        <v>5</v>
      </c>
      <c r="W5432">
        <v>1.8120000000000001</v>
      </c>
      <c r="X5432">
        <v>2.9279999999999999</v>
      </c>
      <c r="Y5432" s="8">
        <v>41962</v>
      </c>
    </row>
    <row r="5433" spans="1:25" x14ac:dyDescent="0.25">
      <c r="A5433">
        <v>-111.97621100000001</v>
      </c>
      <c r="B5433">
        <v>33.079436229999999</v>
      </c>
      <c r="C5433">
        <v>13</v>
      </c>
      <c r="D5433" t="s">
        <v>371</v>
      </c>
      <c r="E5433" t="s">
        <v>370</v>
      </c>
      <c r="F5433">
        <v>5432</v>
      </c>
      <c r="G5433">
        <v>180</v>
      </c>
      <c r="H5433">
        <v>13.33</v>
      </c>
      <c r="I5433">
        <v>2.5920000000000001</v>
      </c>
      <c r="J5433">
        <v>1</v>
      </c>
      <c r="K5433">
        <v>1166</v>
      </c>
      <c r="L5433" t="s">
        <v>369</v>
      </c>
      <c r="M5433" t="s">
        <v>368</v>
      </c>
      <c r="N5433" s="8">
        <v>41962</v>
      </c>
      <c r="O5433">
        <v>0</v>
      </c>
      <c r="P5433">
        <v>0</v>
      </c>
      <c r="Q5433">
        <v>7590.2</v>
      </c>
      <c r="R5433">
        <v>877.01</v>
      </c>
      <c r="S5433">
        <v>1.827</v>
      </c>
      <c r="T5433">
        <v>33</v>
      </c>
      <c r="U5433">
        <v>2657.6</v>
      </c>
      <c r="V5433">
        <v>5</v>
      </c>
      <c r="W5433">
        <v>1.7669999999999999</v>
      </c>
      <c r="X5433">
        <v>2.8559999999999999</v>
      </c>
      <c r="Y5433" s="8">
        <v>41962</v>
      </c>
    </row>
    <row r="5434" spans="1:25" x14ac:dyDescent="0.25">
      <c r="A5434">
        <v>-111.97621083</v>
      </c>
      <c r="B5434">
        <v>33.079429220000002</v>
      </c>
      <c r="C5434">
        <v>13</v>
      </c>
      <c r="D5434" t="s">
        <v>371</v>
      </c>
      <c r="E5434" t="s">
        <v>370</v>
      </c>
      <c r="F5434">
        <v>5433</v>
      </c>
      <c r="G5434">
        <v>181</v>
      </c>
      <c r="H5434">
        <v>13.33</v>
      </c>
      <c r="I5434">
        <v>2.4279999999999999</v>
      </c>
      <c r="J5434">
        <v>1</v>
      </c>
      <c r="K5434">
        <v>1166</v>
      </c>
      <c r="L5434" t="s">
        <v>369</v>
      </c>
      <c r="M5434" t="s">
        <v>368</v>
      </c>
      <c r="N5434" s="8">
        <v>41962</v>
      </c>
      <c r="O5434">
        <v>0</v>
      </c>
      <c r="P5434">
        <v>0</v>
      </c>
      <c r="Q5434">
        <v>8248.7999999999993</v>
      </c>
      <c r="R5434">
        <v>1017.5</v>
      </c>
      <c r="S5434">
        <v>2.12</v>
      </c>
      <c r="T5434">
        <v>33</v>
      </c>
      <c r="U5434">
        <v>3083.4</v>
      </c>
      <c r="V5434">
        <v>5</v>
      </c>
      <c r="W5434">
        <v>1.655</v>
      </c>
      <c r="X5434">
        <v>2.6749999999999998</v>
      </c>
      <c r="Y5434" s="8">
        <v>41962</v>
      </c>
    </row>
    <row r="5435" spans="1:25" x14ac:dyDescent="0.25">
      <c r="A5435">
        <v>-111.97621134000001</v>
      </c>
      <c r="B5435">
        <v>33.079422219999998</v>
      </c>
      <c r="C5435">
        <v>13</v>
      </c>
      <c r="D5435" t="s">
        <v>371</v>
      </c>
      <c r="E5435" t="s">
        <v>370</v>
      </c>
      <c r="F5435">
        <v>5434</v>
      </c>
      <c r="G5435">
        <v>178</v>
      </c>
      <c r="H5435">
        <v>13.33</v>
      </c>
      <c r="I5435">
        <v>2.5590000000000002</v>
      </c>
      <c r="J5435">
        <v>1</v>
      </c>
      <c r="K5435">
        <v>1166</v>
      </c>
      <c r="L5435" t="s">
        <v>369</v>
      </c>
      <c r="M5435" t="s">
        <v>368</v>
      </c>
      <c r="N5435" s="8">
        <v>41962</v>
      </c>
      <c r="O5435">
        <v>0</v>
      </c>
      <c r="P5435">
        <v>0</v>
      </c>
      <c r="Q5435">
        <v>8413.1</v>
      </c>
      <c r="R5435">
        <v>984.55</v>
      </c>
      <c r="S5435">
        <v>2.0510000000000002</v>
      </c>
      <c r="T5435">
        <v>33</v>
      </c>
      <c r="U5435">
        <v>2983.5</v>
      </c>
      <c r="V5435">
        <v>5</v>
      </c>
      <c r="W5435">
        <v>1.7450000000000001</v>
      </c>
      <c r="X5435">
        <v>2.82</v>
      </c>
      <c r="Y5435" s="8">
        <v>41962</v>
      </c>
    </row>
    <row r="5436" spans="1:25" x14ac:dyDescent="0.25">
      <c r="A5436">
        <v>-111.97621117</v>
      </c>
      <c r="B5436">
        <v>33.079415220000001</v>
      </c>
      <c r="C5436">
        <v>13</v>
      </c>
      <c r="D5436" t="s">
        <v>371</v>
      </c>
      <c r="E5436" t="s">
        <v>370</v>
      </c>
      <c r="F5436">
        <v>5435</v>
      </c>
      <c r="G5436">
        <v>179</v>
      </c>
      <c r="H5436">
        <v>13.33</v>
      </c>
      <c r="I5436">
        <v>2.5920000000000001</v>
      </c>
      <c r="J5436">
        <v>1</v>
      </c>
      <c r="K5436">
        <v>1166</v>
      </c>
      <c r="L5436" t="s">
        <v>369</v>
      </c>
      <c r="M5436" t="s">
        <v>368</v>
      </c>
      <c r="N5436" s="8">
        <v>41962</v>
      </c>
      <c r="O5436">
        <v>0</v>
      </c>
      <c r="P5436">
        <v>0</v>
      </c>
      <c r="Q5436">
        <v>9476.9</v>
      </c>
      <c r="R5436">
        <v>1095</v>
      </c>
      <c r="S5436">
        <v>2.2810000000000001</v>
      </c>
      <c r="T5436">
        <v>33</v>
      </c>
      <c r="U5436">
        <v>3318.2</v>
      </c>
      <c r="V5436">
        <v>5</v>
      </c>
      <c r="W5436">
        <v>1.7669999999999999</v>
      </c>
      <c r="X5436">
        <v>2.8559999999999999</v>
      </c>
      <c r="Y5436" s="8">
        <v>41962</v>
      </c>
    </row>
    <row r="5437" spans="1:25" x14ac:dyDescent="0.25">
      <c r="A5437">
        <v>-111.97621049</v>
      </c>
      <c r="B5437">
        <v>33.079408209999997</v>
      </c>
      <c r="C5437">
        <v>13</v>
      </c>
      <c r="D5437" t="s">
        <v>371</v>
      </c>
      <c r="E5437" t="s">
        <v>370</v>
      </c>
      <c r="F5437">
        <v>5436</v>
      </c>
      <c r="G5437">
        <v>183</v>
      </c>
      <c r="H5437">
        <v>13.33</v>
      </c>
      <c r="I5437">
        <v>2.5259999999999998</v>
      </c>
      <c r="J5437">
        <v>1</v>
      </c>
      <c r="K5437">
        <v>1165.9000000000001</v>
      </c>
      <c r="L5437" t="s">
        <v>369</v>
      </c>
      <c r="M5437" t="s">
        <v>368</v>
      </c>
      <c r="N5437" s="8">
        <v>41962</v>
      </c>
      <c r="O5437">
        <v>0</v>
      </c>
      <c r="P5437">
        <v>0</v>
      </c>
      <c r="Q5437">
        <v>10070</v>
      </c>
      <c r="R5437">
        <v>1193.8</v>
      </c>
      <c r="S5437">
        <v>2.4870000000000001</v>
      </c>
      <c r="T5437">
        <v>33</v>
      </c>
      <c r="U5437">
        <v>3617.6</v>
      </c>
      <c r="V5437">
        <v>5</v>
      </c>
      <c r="W5437">
        <v>1.722</v>
      </c>
      <c r="X5437">
        <v>2.7839999999999998</v>
      </c>
      <c r="Y5437" s="8">
        <v>41962</v>
      </c>
    </row>
    <row r="5438" spans="1:25" x14ac:dyDescent="0.25">
      <c r="A5438">
        <v>-111.97621083</v>
      </c>
      <c r="B5438">
        <v>33.079402219999999</v>
      </c>
      <c r="C5438">
        <v>13</v>
      </c>
      <c r="D5438" t="s">
        <v>371</v>
      </c>
      <c r="E5438" t="s">
        <v>370</v>
      </c>
      <c r="F5438">
        <v>5437</v>
      </c>
      <c r="G5438">
        <v>181</v>
      </c>
      <c r="H5438">
        <v>13.33</v>
      </c>
      <c r="I5438">
        <v>2.4279999999999999</v>
      </c>
      <c r="J5438">
        <v>1</v>
      </c>
      <c r="K5438">
        <v>1165.9000000000001</v>
      </c>
      <c r="L5438" t="s">
        <v>369</v>
      </c>
      <c r="M5438" t="s">
        <v>368</v>
      </c>
      <c r="N5438" s="8">
        <v>41962</v>
      </c>
      <c r="O5438">
        <v>0</v>
      </c>
      <c r="P5438">
        <v>0</v>
      </c>
      <c r="Q5438">
        <v>10800</v>
      </c>
      <c r="R5438">
        <v>1332.1</v>
      </c>
      <c r="S5438">
        <v>2.7749999999999999</v>
      </c>
      <c r="T5438">
        <v>33</v>
      </c>
      <c r="U5438">
        <v>4036.8</v>
      </c>
      <c r="V5438">
        <v>5</v>
      </c>
      <c r="W5438">
        <v>1.655</v>
      </c>
      <c r="X5438">
        <v>2.6749999999999998</v>
      </c>
      <c r="Y5438" s="8">
        <v>41962</v>
      </c>
    </row>
    <row r="5439" spans="1:25" x14ac:dyDescent="0.25">
      <c r="A5439">
        <v>-111.97621100000001</v>
      </c>
      <c r="B5439">
        <v>33.079395230000003</v>
      </c>
      <c r="C5439">
        <v>13</v>
      </c>
      <c r="D5439" t="s">
        <v>371</v>
      </c>
      <c r="E5439" t="s">
        <v>370</v>
      </c>
      <c r="F5439">
        <v>5438</v>
      </c>
      <c r="G5439">
        <v>180</v>
      </c>
      <c r="H5439">
        <v>13.33</v>
      </c>
      <c r="I5439">
        <v>2.4609999999999999</v>
      </c>
      <c r="J5439">
        <v>1</v>
      </c>
      <c r="K5439">
        <v>1165.9000000000001</v>
      </c>
      <c r="L5439" t="s">
        <v>369</v>
      </c>
      <c r="M5439" t="s">
        <v>368</v>
      </c>
      <c r="N5439" s="8">
        <v>41962</v>
      </c>
      <c r="O5439">
        <v>0</v>
      </c>
      <c r="P5439">
        <v>0</v>
      </c>
      <c r="Q5439">
        <v>8755.2000000000007</v>
      </c>
      <c r="R5439">
        <v>1065.5999999999999</v>
      </c>
      <c r="S5439">
        <v>2.2200000000000002</v>
      </c>
      <c r="T5439">
        <v>33</v>
      </c>
      <c r="U5439">
        <v>3229</v>
      </c>
      <c r="V5439">
        <v>5</v>
      </c>
      <c r="W5439">
        <v>1.6779999999999999</v>
      </c>
      <c r="X5439">
        <v>2.7109999999999999</v>
      </c>
      <c r="Y5439" s="8">
        <v>41962</v>
      </c>
    </row>
    <row r="5440" spans="1:25" x14ac:dyDescent="0.25">
      <c r="A5440">
        <v>-111.97621083</v>
      </c>
      <c r="B5440">
        <v>33.079388219999998</v>
      </c>
      <c r="C5440">
        <v>13</v>
      </c>
      <c r="D5440" t="s">
        <v>371</v>
      </c>
      <c r="E5440" t="s">
        <v>370</v>
      </c>
      <c r="F5440">
        <v>5439</v>
      </c>
      <c r="G5440">
        <v>181</v>
      </c>
      <c r="H5440">
        <v>13.33</v>
      </c>
      <c r="I5440">
        <v>2.5590000000000002</v>
      </c>
      <c r="J5440">
        <v>1</v>
      </c>
      <c r="K5440">
        <v>1165.8</v>
      </c>
      <c r="L5440" t="s">
        <v>369</v>
      </c>
      <c r="M5440" t="s">
        <v>368</v>
      </c>
      <c r="N5440" s="8">
        <v>41962</v>
      </c>
      <c r="O5440">
        <v>0</v>
      </c>
      <c r="P5440">
        <v>0</v>
      </c>
      <c r="Q5440">
        <v>8606.4</v>
      </c>
      <c r="R5440">
        <v>1007.2</v>
      </c>
      <c r="S5440">
        <v>2.0979999999999999</v>
      </c>
      <c r="T5440">
        <v>33</v>
      </c>
      <c r="U5440">
        <v>3052</v>
      </c>
      <c r="V5440">
        <v>5</v>
      </c>
      <c r="W5440">
        <v>1.7450000000000001</v>
      </c>
      <c r="X5440">
        <v>2.82</v>
      </c>
      <c r="Y5440" s="8">
        <v>41962</v>
      </c>
    </row>
    <row r="5441" spans="1:25" x14ac:dyDescent="0.25">
      <c r="A5441">
        <v>-111.97621100000001</v>
      </c>
      <c r="B5441">
        <v>33.079381230000003</v>
      </c>
      <c r="C5441">
        <v>13</v>
      </c>
      <c r="D5441" t="s">
        <v>371</v>
      </c>
      <c r="E5441" t="s">
        <v>370</v>
      </c>
      <c r="F5441">
        <v>5440</v>
      </c>
      <c r="G5441">
        <v>180</v>
      </c>
      <c r="H5441">
        <v>13.33</v>
      </c>
      <c r="I5441">
        <v>2.395</v>
      </c>
      <c r="J5441">
        <v>1</v>
      </c>
      <c r="K5441">
        <v>1165.9000000000001</v>
      </c>
      <c r="L5441" t="s">
        <v>369</v>
      </c>
      <c r="M5441" t="s">
        <v>368</v>
      </c>
      <c r="N5441" s="8">
        <v>41962</v>
      </c>
      <c r="O5441">
        <v>0</v>
      </c>
      <c r="P5441">
        <v>0</v>
      </c>
      <c r="Q5441">
        <v>8266</v>
      </c>
      <c r="R5441">
        <v>1033.5999999999999</v>
      </c>
      <c r="S5441">
        <v>2.153</v>
      </c>
      <c r="T5441">
        <v>33</v>
      </c>
      <c r="U5441">
        <v>3132.1</v>
      </c>
      <c r="V5441">
        <v>5</v>
      </c>
      <c r="W5441">
        <v>1.633</v>
      </c>
      <c r="X5441">
        <v>2.6389999999999998</v>
      </c>
      <c r="Y5441" s="8">
        <v>41962</v>
      </c>
    </row>
    <row r="5442" spans="1:25" x14ac:dyDescent="0.25">
      <c r="A5442">
        <v>-111.97621117</v>
      </c>
      <c r="B5442">
        <v>33.079374219999998</v>
      </c>
      <c r="C5442">
        <v>13</v>
      </c>
      <c r="D5442" t="s">
        <v>371</v>
      </c>
      <c r="E5442" t="s">
        <v>370</v>
      </c>
      <c r="F5442">
        <v>5441</v>
      </c>
      <c r="G5442">
        <v>179</v>
      </c>
      <c r="H5442">
        <v>13.33</v>
      </c>
      <c r="I5442">
        <v>2.5590000000000002</v>
      </c>
      <c r="J5442">
        <v>1</v>
      </c>
      <c r="K5442">
        <v>1165.8</v>
      </c>
      <c r="L5442" t="s">
        <v>369</v>
      </c>
      <c r="M5442" t="s">
        <v>368</v>
      </c>
      <c r="N5442" s="8">
        <v>41962</v>
      </c>
      <c r="O5442">
        <v>0</v>
      </c>
      <c r="P5442">
        <v>0</v>
      </c>
      <c r="Q5442">
        <v>6871.6</v>
      </c>
      <c r="R5442">
        <v>804.15</v>
      </c>
      <c r="S5442">
        <v>1.675</v>
      </c>
      <c r="T5442">
        <v>33</v>
      </c>
      <c r="U5442">
        <v>2436.8000000000002</v>
      </c>
      <c r="V5442">
        <v>5</v>
      </c>
      <c r="W5442">
        <v>1.7450000000000001</v>
      </c>
      <c r="X5442">
        <v>2.82</v>
      </c>
      <c r="Y5442" s="8">
        <v>41962</v>
      </c>
    </row>
    <row r="5443" spans="1:25" x14ac:dyDescent="0.25">
      <c r="A5443">
        <v>-111.97621151</v>
      </c>
      <c r="B5443">
        <v>33.079367210000001</v>
      </c>
      <c r="C5443">
        <v>13</v>
      </c>
      <c r="D5443" t="s">
        <v>371</v>
      </c>
      <c r="E5443" t="s">
        <v>370</v>
      </c>
      <c r="F5443">
        <v>5442</v>
      </c>
      <c r="G5443">
        <v>177</v>
      </c>
      <c r="H5443">
        <v>13.33</v>
      </c>
      <c r="I5443">
        <v>2.4929999999999999</v>
      </c>
      <c r="J5443">
        <v>1</v>
      </c>
      <c r="K5443">
        <v>1165.8</v>
      </c>
      <c r="L5443" t="s">
        <v>369</v>
      </c>
      <c r="M5443" t="s">
        <v>368</v>
      </c>
      <c r="N5443" s="8">
        <v>41962</v>
      </c>
      <c r="O5443">
        <v>0</v>
      </c>
      <c r="P5443">
        <v>0</v>
      </c>
      <c r="Q5443">
        <v>8184.5</v>
      </c>
      <c r="R5443">
        <v>983.01</v>
      </c>
      <c r="S5443">
        <v>2.048</v>
      </c>
      <c r="T5443">
        <v>33</v>
      </c>
      <c r="U5443">
        <v>2978.8</v>
      </c>
      <c r="V5443">
        <v>5</v>
      </c>
      <c r="W5443">
        <v>1.7</v>
      </c>
      <c r="X5443">
        <v>2.7480000000000002</v>
      </c>
      <c r="Y5443" s="8">
        <v>41962</v>
      </c>
    </row>
    <row r="5444" spans="1:25" x14ac:dyDescent="0.25">
      <c r="A5444">
        <v>-111.97621083</v>
      </c>
      <c r="B5444">
        <v>33.079360219999998</v>
      </c>
      <c r="C5444">
        <v>13</v>
      </c>
      <c r="D5444" t="s">
        <v>371</v>
      </c>
      <c r="E5444" t="s">
        <v>370</v>
      </c>
      <c r="F5444">
        <v>5443</v>
      </c>
      <c r="G5444">
        <v>181</v>
      </c>
      <c r="H5444">
        <v>13.33</v>
      </c>
      <c r="I5444">
        <v>2.4609999999999999</v>
      </c>
      <c r="J5444">
        <v>1</v>
      </c>
      <c r="K5444">
        <v>1165.8</v>
      </c>
      <c r="L5444" t="s">
        <v>369</v>
      </c>
      <c r="M5444" t="s">
        <v>368</v>
      </c>
      <c r="N5444" s="8">
        <v>41962</v>
      </c>
      <c r="O5444">
        <v>0</v>
      </c>
      <c r="P5444">
        <v>0</v>
      </c>
      <c r="Q5444">
        <v>8605.4</v>
      </c>
      <c r="R5444">
        <v>1047.3</v>
      </c>
      <c r="S5444">
        <v>2.1819999999999999</v>
      </c>
      <c r="T5444">
        <v>33</v>
      </c>
      <c r="U5444">
        <v>3173.8</v>
      </c>
      <c r="V5444">
        <v>5</v>
      </c>
      <c r="W5444">
        <v>1.6779999999999999</v>
      </c>
      <c r="X5444">
        <v>2.7109999999999999</v>
      </c>
      <c r="Y5444" s="8">
        <v>41962</v>
      </c>
    </row>
    <row r="5445" spans="1:25" x14ac:dyDescent="0.25">
      <c r="A5445">
        <v>-111.97621183</v>
      </c>
      <c r="B5445">
        <v>33.079353220000002</v>
      </c>
      <c r="C5445">
        <v>13</v>
      </c>
      <c r="D5445" t="s">
        <v>371</v>
      </c>
      <c r="E5445" t="s">
        <v>370</v>
      </c>
      <c r="F5445">
        <v>5444</v>
      </c>
      <c r="G5445">
        <v>181</v>
      </c>
      <c r="H5445">
        <v>13.33</v>
      </c>
      <c r="I5445">
        <v>2.3290000000000002</v>
      </c>
      <c r="J5445">
        <v>1</v>
      </c>
      <c r="K5445">
        <v>1165.8</v>
      </c>
      <c r="L5445" t="s">
        <v>369</v>
      </c>
      <c r="M5445" t="s">
        <v>368</v>
      </c>
      <c r="N5445" s="8">
        <v>41962</v>
      </c>
      <c r="O5445">
        <v>0</v>
      </c>
      <c r="P5445">
        <v>0</v>
      </c>
      <c r="Q5445">
        <v>10836</v>
      </c>
      <c r="R5445">
        <v>1393.1</v>
      </c>
      <c r="S5445">
        <v>2.9020000000000001</v>
      </c>
      <c r="T5445">
        <v>33</v>
      </c>
      <c r="U5445">
        <v>4221.6000000000004</v>
      </c>
      <c r="V5445">
        <v>5</v>
      </c>
      <c r="W5445">
        <v>1.5880000000000001</v>
      </c>
      <c r="X5445">
        <v>2.5670000000000002</v>
      </c>
      <c r="Y5445" s="8">
        <v>41962</v>
      </c>
    </row>
    <row r="5446" spans="1:25" x14ac:dyDescent="0.25">
      <c r="A5446">
        <v>-111.97621183</v>
      </c>
      <c r="B5446">
        <v>33.079346219999998</v>
      </c>
      <c r="C5446">
        <v>13</v>
      </c>
      <c r="D5446" t="s">
        <v>371</v>
      </c>
      <c r="E5446" t="s">
        <v>370</v>
      </c>
      <c r="F5446">
        <v>5445</v>
      </c>
      <c r="G5446">
        <v>181</v>
      </c>
      <c r="H5446">
        <v>13.33</v>
      </c>
      <c r="I5446">
        <v>2.4929999999999999</v>
      </c>
      <c r="J5446">
        <v>1</v>
      </c>
      <c r="K5446">
        <v>1165.8</v>
      </c>
      <c r="L5446" t="s">
        <v>369</v>
      </c>
      <c r="M5446" t="s">
        <v>368</v>
      </c>
      <c r="N5446" s="8">
        <v>41962</v>
      </c>
      <c r="O5446">
        <v>0</v>
      </c>
      <c r="P5446">
        <v>0</v>
      </c>
      <c r="Q5446">
        <v>6919.1</v>
      </c>
      <c r="R5446">
        <v>831.02</v>
      </c>
      <c r="S5446">
        <v>1.7310000000000001</v>
      </c>
      <c r="T5446">
        <v>33</v>
      </c>
      <c r="U5446">
        <v>2518.3000000000002</v>
      </c>
      <c r="V5446">
        <v>5</v>
      </c>
      <c r="W5446">
        <v>1.7</v>
      </c>
      <c r="X5446">
        <v>2.7480000000000002</v>
      </c>
      <c r="Y5446" s="8">
        <v>41962</v>
      </c>
    </row>
    <row r="5447" spans="1:25" x14ac:dyDescent="0.25">
      <c r="A5447">
        <v>-111.97621149</v>
      </c>
      <c r="B5447">
        <v>33.079339210000001</v>
      </c>
      <c r="C5447">
        <v>13</v>
      </c>
      <c r="D5447" t="s">
        <v>371</v>
      </c>
      <c r="E5447" t="s">
        <v>370</v>
      </c>
      <c r="F5447">
        <v>5446</v>
      </c>
      <c r="G5447">
        <v>183</v>
      </c>
      <c r="H5447">
        <v>13.33</v>
      </c>
      <c r="I5447">
        <v>2.395</v>
      </c>
      <c r="J5447">
        <v>1</v>
      </c>
      <c r="K5447">
        <v>1165.9000000000001</v>
      </c>
      <c r="L5447" t="s">
        <v>369</v>
      </c>
      <c r="M5447" t="s">
        <v>368</v>
      </c>
      <c r="N5447" s="8">
        <v>41962</v>
      </c>
      <c r="O5447">
        <v>0</v>
      </c>
      <c r="P5447">
        <v>0</v>
      </c>
      <c r="Q5447">
        <v>6135.4</v>
      </c>
      <c r="R5447">
        <v>767.18</v>
      </c>
      <c r="S5447">
        <v>1.5980000000000001</v>
      </c>
      <c r="T5447">
        <v>33</v>
      </c>
      <c r="U5447">
        <v>2324.8000000000002</v>
      </c>
      <c r="V5447">
        <v>5</v>
      </c>
      <c r="W5447">
        <v>1.633</v>
      </c>
      <c r="X5447">
        <v>2.6389999999999998</v>
      </c>
      <c r="Y5447" s="8">
        <v>41962</v>
      </c>
    </row>
    <row r="5448" spans="1:25" x14ac:dyDescent="0.25">
      <c r="A5448">
        <v>-111.97621097</v>
      </c>
      <c r="B5448">
        <v>33.079332180000002</v>
      </c>
      <c r="C5448">
        <v>13</v>
      </c>
      <c r="D5448" t="s">
        <v>371</v>
      </c>
      <c r="E5448" t="s">
        <v>370</v>
      </c>
      <c r="F5448">
        <v>5447</v>
      </c>
      <c r="G5448">
        <v>186</v>
      </c>
      <c r="H5448">
        <v>13.33</v>
      </c>
      <c r="I5448">
        <v>2.4279999999999999</v>
      </c>
      <c r="J5448">
        <v>1</v>
      </c>
      <c r="K5448">
        <v>1165.9000000000001</v>
      </c>
      <c r="L5448" t="s">
        <v>369</v>
      </c>
      <c r="M5448" t="s">
        <v>368</v>
      </c>
      <c r="N5448" s="8">
        <v>41962</v>
      </c>
      <c r="O5448">
        <v>0</v>
      </c>
      <c r="P5448">
        <v>0</v>
      </c>
      <c r="Q5448">
        <v>8474.1</v>
      </c>
      <c r="R5448">
        <v>1045.3</v>
      </c>
      <c r="S5448">
        <v>2.1779999999999999</v>
      </c>
      <c r="T5448">
        <v>33</v>
      </c>
      <c r="U5448">
        <v>3167.6</v>
      </c>
      <c r="V5448">
        <v>5</v>
      </c>
      <c r="W5448">
        <v>1.655</v>
      </c>
      <c r="X5448">
        <v>2.6749999999999998</v>
      </c>
      <c r="Y5448" s="8">
        <v>41962</v>
      </c>
    </row>
    <row r="5449" spans="1:25" x14ac:dyDescent="0.25">
      <c r="A5449">
        <v>-111.97621217</v>
      </c>
      <c r="B5449">
        <v>33.079325220000001</v>
      </c>
      <c r="C5449">
        <v>13</v>
      </c>
      <c r="D5449" t="s">
        <v>371</v>
      </c>
      <c r="E5449" t="s">
        <v>370</v>
      </c>
      <c r="F5449">
        <v>5448</v>
      </c>
      <c r="G5449">
        <v>179</v>
      </c>
      <c r="H5449">
        <v>13.33</v>
      </c>
      <c r="I5449">
        <v>2.4609999999999999</v>
      </c>
      <c r="J5449">
        <v>1</v>
      </c>
      <c r="K5449">
        <v>1165.9000000000001</v>
      </c>
      <c r="L5449" t="s">
        <v>369</v>
      </c>
      <c r="M5449" t="s">
        <v>368</v>
      </c>
      <c r="N5449" s="8">
        <v>41962</v>
      </c>
      <c r="O5449">
        <v>0</v>
      </c>
      <c r="P5449">
        <v>0</v>
      </c>
      <c r="Q5449">
        <v>7057.8</v>
      </c>
      <c r="R5449">
        <v>858.99</v>
      </c>
      <c r="S5449">
        <v>1.79</v>
      </c>
      <c r="T5449">
        <v>33</v>
      </c>
      <c r="U5449">
        <v>2603</v>
      </c>
      <c r="V5449">
        <v>5</v>
      </c>
      <c r="W5449">
        <v>1.6779999999999999</v>
      </c>
      <c r="X5449">
        <v>2.7109999999999999</v>
      </c>
      <c r="Y5449" s="8">
        <v>41962</v>
      </c>
    </row>
    <row r="5450" spans="1:25" x14ac:dyDescent="0.25">
      <c r="A5450">
        <v>-111.976212</v>
      </c>
      <c r="B5450">
        <v>33.079318229999998</v>
      </c>
      <c r="C5450">
        <v>13</v>
      </c>
      <c r="D5450" t="s">
        <v>371</v>
      </c>
      <c r="E5450" t="s">
        <v>370</v>
      </c>
      <c r="F5450">
        <v>5449</v>
      </c>
      <c r="G5450">
        <v>180</v>
      </c>
      <c r="H5450">
        <v>13.33</v>
      </c>
      <c r="I5450">
        <v>2.5590000000000002</v>
      </c>
      <c r="J5450">
        <v>1</v>
      </c>
      <c r="K5450">
        <v>1165.9000000000001</v>
      </c>
      <c r="L5450" t="s">
        <v>369</v>
      </c>
      <c r="M5450" t="s">
        <v>368</v>
      </c>
      <c r="N5450" s="8">
        <v>41962</v>
      </c>
      <c r="O5450">
        <v>0</v>
      </c>
      <c r="P5450">
        <v>0</v>
      </c>
      <c r="Q5450">
        <v>8322</v>
      </c>
      <c r="R5450">
        <v>973.89</v>
      </c>
      <c r="S5450">
        <v>2.0289999999999999</v>
      </c>
      <c r="T5450">
        <v>33</v>
      </c>
      <c r="U5450">
        <v>2951.2</v>
      </c>
      <c r="V5450">
        <v>5</v>
      </c>
      <c r="W5450">
        <v>1.7450000000000001</v>
      </c>
      <c r="X5450">
        <v>2.82</v>
      </c>
      <c r="Y5450" s="8">
        <v>41962</v>
      </c>
    </row>
    <row r="5451" spans="1:25" x14ac:dyDescent="0.25">
      <c r="A5451">
        <v>-111.976212</v>
      </c>
      <c r="B5451">
        <v>33.079311230000002</v>
      </c>
      <c r="C5451">
        <v>13</v>
      </c>
      <c r="D5451" t="s">
        <v>371</v>
      </c>
      <c r="E5451" t="s">
        <v>370</v>
      </c>
      <c r="F5451">
        <v>5450</v>
      </c>
      <c r="G5451">
        <v>180</v>
      </c>
      <c r="H5451">
        <v>13.33</v>
      </c>
      <c r="I5451">
        <v>2.5259999999999998</v>
      </c>
      <c r="J5451">
        <v>1</v>
      </c>
      <c r="K5451">
        <v>1165.8</v>
      </c>
      <c r="L5451" t="s">
        <v>369</v>
      </c>
      <c r="M5451" t="s">
        <v>368</v>
      </c>
      <c r="N5451" s="8">
        <v>41962</v>
      </c>
      <c r="O5451">
        <v>0</v>
      </c>
      <c r="P5451">
        <v>0</v>
      </c>
      <c r="Q5451">
        <v>9152.2000000000007</v>
      </c>
      <c r="R5451">
        <v>1085</v>
      </c>
      <c r="S5451">
        <v>2.2599999999999998</v>
      </c>
      <c r="T5451">
        <v>33</v>
      </c>
      <c r="U5451">
        <v>3287.7</v>
      </c>
      <c r="V5451">
        <v>5</v>
      </c>
      <c r="W5451">
        <v>1.722</v>
      </c>
      <c r="X5451">
        <v>2.7839999999999998</v>
      </c>
      <c r="Y5451" s="8">
        <v>41962</v>
      </c>
    </row>
    <row r="5452" spans="1:25" x14ac:dyDescent="0.25">
      <c r="A5452">
        <v>-111.97621183</v>
      </c>
      <c r="B5452">
        <v>33.079304219999997</v>
      </c>
      <c r="C5452">
        <v>13</v>
      </c>
      <c r="D5452" t="s">
        <v>371</v>
      </c>
      <c r="E5452" t="s">
        <v>370</v>
      </c>
      <c r="F5452">
        <v>5451</v>
      </c>
      <c r="G5452">
        <v>181</v>
      </c>
      <c r="H5452">
        <v>13.33</v>
      </c>
      <c r="I5452">
        <v>2.5259999999999998</v>
      </c>
      <c r="J5452">
        <v>1</v>
      </c>
      <c r="K5452">
        <v>1165.8</v>
      </c>
      <c r="L5452" t="s">
        <v>369</v>
      </c>
      <c r="M5452" t="s">
        <v>368</v>
      </c>
      <c r="N5452" s="8">
        <v>41962</v>
      </c>
      <c r="O5452">
        <v>0</v>
      </c>
      <c r="P5452">
        <v>0</v>
      </c>
      <c r="Q5452">
        <v>7568.4</v>
      </c>
      <c r="R5452">
        <v>897.2</v>
      </c>
      <c r="S5452">
        <v>1.869</v>
      </c>
      <c r="T5452">
        <v>33</v>
      </c>
      <c r="U5452">
        <v>2718.8</v>
      </c>
      <c r="V5452">
        <v>5</v>
      </c>
      <c r="W5452">
        <v>1.722</v>
      </c>
      <c r="X5452">
        <v>2.7839999999999998</v>
      </c>
      <c r="Y5452" s="8">
        <v>41962</v>
      </c>
    </row>
    <row r="5453" spans="1:25" x14ac:dyDescent="0.25">
      <c r="A5453">
        <v>-111.97621183</v>
      </c>
      <c r="B5453">
        <v>33.079297220000001</v>
      </c>
      <c r="C5453">
        <v>13</v>
      </c>
      <c r="D5453" t="s">
        <v>371</v>
      </c>
      <c r="E5453" t="s">
        <v>370</v>
      </c>
      <c r="F5453">
        <v>5452</v>
      </c>
      <c r="G5453">
        <v>181</v>
      </c>
      <c r="H5453">
        <v>13.33</v>
      </c>
      <c r="I5453">
        <v>2.4279999999999999</v>
      </c>
      <c r="J5453">
        <v>1</v>
      </c>
      <c r="K5453">
        <v>1165.8</v>
      </c>
      <c r="L5453" t="s">
        <v>369</v>
      </c>
      <c r="M5453" t="s">
        <v>368</v>
      </c>
      <c r="N5453" s="8">
        <v>41962</v>
      </c>
      <c r="O5453">
        <v>0</v>
      </c>
      <c r="P5453">
        <v>0</v>
      </c>
      <c r="Q5453">
        <v>6915.5</v>
      </c>
      <c r="R5453">
        <v>853.04</v>
      </c>
      <c r="S5453">
        <v>1.7769999999999999</v>
      </c>
      <c r="T5453">
        <v>33</v>
      </c>
      <c r="U5453">
        <v>2585</v>
      </c>
      <c r="V5453">
        <v>5</v>
      </c>
      <c r="W5453">
        <v>1.655</v>
      </c>
      <c r="X5453">
        <v>2.6749999999999998</v>
      </c>
      <c r="Y5453" s="8">
        <v>41962</v>
      </c>
    </row>
    <row r="5454" spans="1:25" x14ac:dyDescent="0.25">
      <c r="A5454">
        <v>-111.97621234</v>
      </c>
      <c r="B5454">
        <v>33.079291220000002</v>
      </c>
      <c r="C5454">
        <v>13</v>
      </c>
      <c r="D5454" t="s">
        <v>371</v>
      </c>
      <c r="E5454" t="s">
        <v>370</v>
      </c>
      <c r="F5454">
        <v>5453</v>
      </c>
      <c r="G5454">
        <v>178</v>
      </c>
      <c r="H5454">
        <v>13.33</v>
      </c>
      <c r="I5454">
        <v>2.4609999999999999</v>
      </c>
      <c r="J5454">
        <v>1</v>
      </c>
      <c r="K5454">
        <v>1165.8</v>
      </c>
      <c r="L5454" t="s">
        <v>369</v>
      </c>
      <c r="M5454" t="s">
        <v>368</v>
      </c>
      <c r="N5454" s="8">
        <v>41962</v>
      </c>
      <c r="O5454">
        <v>0</v>
      </c>
      <c r="P5454">
        <v>0</v>
      </c>
      <c r="Q5454">
        <v>7386.6</v>
      </c>
      <c r="R5454">
        <v>899</v>
      </c>
      <c r="S5454">
        <v>1.873</v>
      </c>
      <c r="T5454">
        <v>33</v>
      </c>
      <c r="U5454">
        <v>2724.2</v>
      </c>
      <c r="V5454">
        <v>5</v>
      </c>
      <c r="W5454">
        <v>1.6779999999999999</v>
      </c>
      <c r="X5454">
        <v>2.7109999999999999</v>
      </c>
      <c r="Y5454" s="8">
        <v>41962</v>
      </c>
    </row>
    <row r="5455" spans="1:25" x14ac:dyDescent="0.25">
      <c r="A5455">
        <v>-111.976212</v>
      </c>
      <c r="B5455">
        <v>33.079284229999999</v>
      </c>
      <c r="C5455">
        <v>13</v>
      </c>
      <c r="D5455" t="s">
        <v>371</v>
      </c>
      <c r="E5455" t="s">
        <v>370</v>
      </c>
      <c r="F5455">
        <v>5454</v>
      </c>
      <c r="G5455">
        <v>180</v>
      </c>
      <c r="H5455">
        <v>13.33</v>
      </c>
      <c r="I5455">
        <v>2.625</v>
      </c>
      <c r="J5455">
        <v>1</v>
      </c>
      <c r="K5455">
        <v>1165.8</v>
      </c>
      <c r="L5455" t="s">
        <v>369</v>
      </c>
      <c r="M5455" t="s">
        <v>368</v>
      </c>
      <c r="N5455" s="8">
        <v>41962</v>
      </c>
      <c r="O5455">
        <v>0</v>
      </c>
      <c r="P5455">
        <v>0</v>
      </c>
      <c r="Q5455">
        <v>9797.7000000000007</v>
      </c>
      <c r="R5455">
        <v>1117.9000000000001</v>
      </c>
      <c r="S5455">
        <v>2.3290000000000002</v>
      </c>
      <c r="T5455">
        <v>33</v>
      </c>
      <c r="U5455">
        <v>3387.6</v>
      </c>
      <c r="V5455">
        <v>5</v>
      </c>
      <c r="W5455">
        <v>1.79</v>
      </c>
      <c r="X5455">
        <v>2.8919999999999999</v>
      </c>
      <c r="Y5455" s="8">
        <v>41962</v>
      </c>
    </row>
    <row r="5456" spans="1:25" x14ac:dyDescent="0.25">
      <c r="A5456">
        <v>-111.97621183</v>
      </c>
      <c r="B5456">
        <v>33.079277220000002</v>
      </c>
      <c r="C5456">
        <v>13</v>
      </c>
      <c r="D5456" t="s">
        <v>371</v>
      </c>
      <c r="E5456" t="s">
        <v>370</v>
      </c>
      <c r="F5456">
        <v>5455</v>
      </c>
      <c r="G5456">
        <v>181</v>
      </c>
      <c r="H5456">
        <v>13.33</v>
      </c>
      <c r="I5456">
        <v>2.5590000000000002</v>
      </c>
      <c r="J5456">
        <v>1</v>
      </c>
      <c r="K5456">
        <v>1165.9000000000001</v>
      </c>
      <c r="L5456" t="s">
        <v>369</v>
      </c>
      <c r="M5456" t="s">
        <v>368</v>
      </c>
      <c r="N5456" s="8">
        <v>41962</v>
      </c>
      <c r="O5456">
        <v>0</v>
      </c>
      <c r="P5456">
        <v>0</v>
      </c>
      <c r="Q5456">
        <v>9576.7999999999993</v>
      </c>
      <c r="R5456">
        <v>1120.7</v>
      </c>
      <c r="S5456">
        <v>2.335</v>
      </c>
      <c r="T5456">
        <v>33</v>
      </c>
      <c r="U5456">
        <v>3396.2</v>
      </c>
      <c r="V5456">
        <v>5</v>
      </c>
      <c r="W5456">
        <v>1.7450000000000001</v>
      </c>
      <c r="X5456">
        <v>2.82</v>
      </c>
      <c r="Y5456" s="8">
        <v>41962</v>
      </c>
    </row>
    <row r="5457" spans="1:25" x14ac:dyDescent="0.25">
      <c r="A5457">
        <v>-111.97621217</v>
      </c>
      <c r="B5457">
        <v>33.079270219999998</v>
      </c>
      <c r="C5457">
        <v>13</v>
      </c>
      <c r="D5457" t="s">
        <v>371</v>
      </c>
      <c r="E5457" t="s">
        <v>370</v>
      </c>
      <c r="F5457">
        <v>5456</v>
      </c>
      <c r="G5457">
        <v>179</v>
      </c>
      <c r="H5457">
        <v>13.33</v>
      </c>
      <c r="I5457">
        <v>2.4929999999999999</v>
      </c>
      <c r="J5457">
        <v>1</v>
      </c>
      <c r="K5457">
        <v>1165.8</v>
      </c>
      <c r="L5457" t="s">
        <v>369</v>
      </c>
      <c r="M5457" t="s">
        <v>368</v>
      </c>
      <c r="N5457" s="8">
        <v>41962</v>
      </c>
      <c r="O5457">
        <v>0</v>
      </c>
      <c r="P5457">
        <v>0</v>
      </c>
      <c r="Q5457">
        <v>9172.7999999999993</v>
      </c>
      <c r="R5457">
        <v>1101.7</v>
      </c>
      <c r="S5457">
        <v>2.2949999999999999</v>
      </c>
      <c r="T5457">
        <v>33</v>
      </c>
      <c r="U5457">
        <v>3338.5</v>
      </c>
      <c r="V5457">
        <v>5</v>
      </c>
      <c r="W5457">
        <v>1.7</v>
      </c>
      <c r="X5457">
        <v>2.7480000000000002</v>
      </c>
      <c r="Y5457" s="8">
        <v>41962</v>
      </c>
    </row>
    <row r="5458" spans="1:25" x14ac:dyDescent="0.25">
      <c r="A5458">
        <v>-111.97621183</v>
      </c>
      <c r="B5458">
        <v>33.079263220000001</v>
      </c>
      <c r="C5458">
        <v>13</v>
      </c>
      <c r="D5458" t="s">
        <v>371</v>
      </c>
      <c r="E5458" t="s">
        <v>370</v>
      </c>
      <c r="F5458">
        <v>5457</v>
      </c>
      <c r="G5458">
        <v>181</v>
      </c>
      <c r="H5458">
        <v>13.33</v>
      </c>
      <c r="I5458">
        <v>2.5259999999999998</v>
      </c>
      <c r="J5458">
        <v>1</v>
      </c>
      <c r="K5458">
        <v>1165.9000000000001</v>
      </c>
      <c r="L5458" t="s">
        <v>369</v>
      </c>
      <c r="M5458" t="s">
        <v>368</v>
      </c>
      <c r="N5458" s="8">
        <v>41962</v>
      </c>
      <c r="O5458">
        <v>0</v>
      </c>
      <c r="P5458">
        <v>0</v>
      </c>
      <c r="Q5458">
        <v>8670.7000000000007</v>
      </c>
      <c r="R5458">
        <v>1027.9000000000001</v>
      </c>
      <c r="S5458">
        <v>2.141</v>
      </c>
      <c r="T5458">
        <v>33</v>
      </c>
      <c r="U5458">
        <v>3114.8</v>
      </c>
      <c r="V5458">
        <v>5</v>
      </c>
      <c r="W5458">
        <v>1.722</v>
      </c>
      <c r="X5458">
        <v>2.7839999999999998</v>
      </c>
      <c r="Y5458" s="8">
        <v>41962</v>
      </c>
    </row>
    <row r="5459" spans="1:25" x14ac:dyDescent="0.25">
      <c r="A5459">
        <v>-111.97621214</v>
      </c>
      <c r="B5459">
        <v>33.079256190000002</v>
      </c>
      <c r="C5459">
        <v>13</v>
      </c>
      <c r="D5459" t="s">
        <v>371</v>
      </c>
      <c r="E5459" t="s">
        <v>370</v>
      </c>
      <c r="F5459">
        <v>5458</v>
      </c>
      <c r="G5459">
        <v>185</v>
      </c>
      <c r="H5459">
        <v>13.33</v>
      </c>
      <c r="I5459">
        <v>2.5590000000000002</v>
      </c>
      <c r="J5459">
        <v>1</v>
      </c>
      <c r="K5459">
        <v>1165.8</v>
      </c>
      <c r="L5459" t="s">
        <v>369</v>
      </c>
      <c r="M5459" t="s">
        <v>368</v>
      </c>
      <c r="N5459" s="8">
        <v>41962</v>
      </c>
      <c r="O5459">
        <v>0</v>
      </c>
      <c r="P5459">
        <v>0</v>
      </c>
      <c r="Q5459">
        <v>8087.8</v>
      </c>
      <c r="R5459">
        <v>946.48</v>
      </c>
      <c r="S5459">
        <v>1.972</v>
      </c>
      <c r="T5459">
        <v>33</v>
      </c>
      <c r="U5459">
        <v>2868.1</v>
      </c>
      <c r="V5459">
        <v>5</v>
      </c>
      <c r="W5459">
        <v>1.7450000000000001</v>
      </c>
      <c r="X5459">
        <v>2.82</v>
      </c>
      <c r="Y5459" s="8">
        <v>41962</v>
      </c>
    </row>
    <row r="5460" spans="1:25" x14ac:dyDescent="0.25">
      <c r="A5460">
        <v>-111.97621251</v>
      </c>
      <c r="B5460">
        <v>33.07924921</v>
      </c>
      <c r="C5460">
        <v>13</v>
      </c>
      <c r="D5460" t="s">
        <v>371</v>
      </c>
      <c r="E5460" t="s">
        <v>370</v>
      </c>
      <c r="F5460">
        <v>5459</v>
      </c>
      <c r="G5460">
        <v>177</v>
      </c>
      <c r="H5460">
        <v>13.33</v>
      </c>
      <c r="I5460">
        <v>2.4279999999999999</v>
      </c>
      <c r="J5460">
        <v>1</v>
      </c>
      <c r="K5460">
        <v>1165.8</v>
      </c>
      <c r="L5460" t="s">
        <v>369</v>
      </c>
      <c r="M5460" t="s">
        <v>368</v>
      </c>
      <c r="N5460" s="8">
        <v>41962</v>
      </c>
      <c r="O5460">
        <v>0</v>
      </c>
      <c r="P5460">
        <v>0</v>
      </c>
      <c r="Q5460">
        <v>7627.9</v>
      </c>
      <c r="R5460">
        <v>940.92</v>
      </c>
      <c r="S5460">
        <v>1.96</v>
      </c>
      <c r="T5460">
        <v>33</v>
      </c>
      <c r="U5460">
        <v>2851.3</v>
      </c>
      <c r="V5460">
        <v>5</v>
      </c>
      <c r="W5460">
        <v>1.655</v>
      </c>
      <c r="X5460">
        <v>2.6749999999999998</v>
      </c>
      <c r="Y5460" s="8">
        <v>41962</v>
      </c>
    </row>
    <row r="5461" spans="1:25" x14ac:dyDescent="0.25">
      <c r="A5461">
        <v>-111.97621214</v>
      </c>
      <c r="B5461">
        <v>33.079242190000002</v>
      </c>
      <c r="C5461">
        <v>13</v>
      </c>
      <c r="D5461" t="s">
        <v>371</v>
      </c>
      <c r="E5461" t="s">
        <v>370</v>
      </c>
      <c r="F5461">
        <v>5460</v>
      </c>
      <c r="G5461">
        <v>185</v>
      </c>
      <c r="H5461">
        <v>13.33</v>
      </c>
      <c r="I5461">
        <v>2.3290000000000002</v>
      </c>
      <c r="J5461">
        <v>1</v>
      </c>
      <c r="K5461">
        <v>1165.9000000000001</v>
      </c>
      <c r="L5461" t="s">
        <v>369</v>
      </c>
      <c r="M5461" t="s">
        <v>368</v>
      </c>
      <c r="N5461" s="8">
        <v>41962</v>
      </c>
      <c r="O5461">
        <v>0</v>
      </c>
      <c r="P5461">
        <v>0</v>
      </c>
      <c r="Q5461">
        <v>6734.1</v>
      </c>
      <c r="R5461">
        <v>865.76</v>
      </c>
      <c r="S5461">
        <v>1.804</v>
      </c>
      <c r="T5461">
        <v>33</v>
      </c>
      <c r="U5461">
        <v>2623.5</v>
      </c>
      <c r="V5461">
        <v>5</v>
      </c>
      <c r="W5461">
        <v>1.5880000000000001</v>
      </c>
      <c r="X5461">
        <v>2.5670000000000002</v>
      </c>
      <c r="Y5461" s="8">
        <v>41962</v>
      </c>
    </row>
    <row r="5462" spans="1:25" x14ac:dyDescent="0.25">
      <c r="A5462">
        <v>-111.97621282999999</v>
      </c>
      <c r="B5462">
        <v>33.079235220000001</v>
      </c>
      <c r="C5462">
        <v>13</v>
      </c>
      <c r="D5462" t="s">
        <v>371</v>
      </c>
      <c r="E5462" t="s">
        <v>370</v>
      </c>
      <c r="F5462">
        <v>5461</v>
      </c>
      <c r="G5462">
        <v>181</v>
      </c>
      <c r="H5462">
        <v>13.33</v>
      </c>
      <c r="I5462">
        <v>2.4929999999999999</v>
      </c>
      <c r="J5462">
        <v>1</v>
      </c>
      <c r="K5462">
        <v>1165.9000000000001</v>
      </c>
      <c r="L5462" t="s">
        <v>369</v>
      </c>
      <c r="M5462" t="s">
        <v>368</v>
      </c>
      <c r="N5462" s="8">
        <v>41962</v>
      </c>
      <c r="O5462">
        <v>0</v>
      </c>
      <c r="P5462">
        <v>0</v>
      </c>
      <c r="Q5462">
        <v>5188.8</v>
      </c>
      <c r="R5462">
        <v>623.20000000000005</v>
      </c>
      <c r="S5462">
        <v>1.298</v>
      </c>
      <c r="T5462">
        <v>33</v>
      </c>
      <c r="U5462">
        <v>1888.5</v>
      </c>
      <c r="V5462">
        <v>5</v>
      </c>
      <c r="W5462">
        <v>1.7</v>
      </c>
      <c r="X5462">
        <v>2.7480000000000002</v>
      </c>
      <c r="Y5462" s="8">
        <v>41962</v>
      </c>
    </row>
    <row r="5463" spans="1:25" x14ac:dyDescent="0.25">
      <c r="A5463">
        <v>-111.97621316999999</v>
      </c>
      <c r="B5463">
        <v>33.079228219999997</v>
      </c>
      <c r="C5463">
        <v>13</v>
      </c>
      <c r="D5463" t="s">
        <v>371</v>
      </c>
      <c r="E5463" t="s">
        <v>370</v>
      </c>
      <c r="F5463">
        <v>5462</v>
      </c>
      <c r="G5463">
        <v>179</v>
      </c>
      <c r="H5463">
        <v>13.33</v>
      </c>
      <c r="I5463">
        <v>2.4609999999999999</v>
      </c>
      <c r="J5463">
        <v>1</v>
      </c>
      <c r="K5463">
        <v>1165.9000000000001</v>
      </c>
      <c r="L5463" t="s">
        <v>369</v>
      </c>
      <c r="M5463" t="s">
        <v>368</v>
      </c>
      <c r="N5463" s="8">
        <v>41962</v>
      </c>
      <c r="O5463">
        <v>0</v>
      </c>
      <c r="P5463">
        <v>0</v>
      </c>
      <c r="Q5463">
        <v>5933.2</v>
      </c>
      <c r="R5463">
        <v>722.11</v>
      </c>
      <c r="S5463">
        <v>1.504</v>
      </c>
      <c r="T5463">
        <v>33</v>
      </c>
      <c r="U5463">
        <v>2188.1999999999998</v>
      </c>
      <c r="V5463">
        <v>5</v>
      </c>
      <c r="W5463">
        <v>1.6779999999999999</v>
      </c>
      <c r="X5463">
        <v>2.7109999999999999</v>
      </c>
      <c r="Y5463" s="8">
        <v>41962</v>
      </c>
    </row>
    <row r="5464" spans="1:25" x14ac:dyDescent="0.25">
      <c r="A5464">
        <v>-111.97621334</v>
      </c>
      <c r="B5464">
        <v>33.079221220000001</v>
      </c>
      <c r="C5464">
        <v>13</v>
      </c>
      <c r="D5464" t="s">
        <v>371</v>
      </c>
      <c r="E5464" t="s">
        <v>370</v>
      </c>
      <c r="F5464">
        <v>5463</v>
      </c>
      <c r="G5464">
        <v>178</v>
      </c>
      <c r="H5464">
        <v>13.33</v>
      </c>
      <c r="I5464">
        <v>2.4609999999999999</v>
      </c>
      <c r="J5464">
        <v>1</v>
      </c>
      <c r="K5464">
        <v>1165.9000000000001</v>
      </c>
      <c r="L5464" t="s">
        <v>369</v>
      </c>
      <c r="M5464" t="s">
        <v>368</v>
      </c>
      <c r="N5464" s="8">
        <v>41962</v>
      </c>
      <c r="O5464">
        <v>0</v>
      </c>
      <c r="P5464">
        <v>0</v>
      </c>
      <c r="Q5464">
        <v>6034.4</v>
      </c>
      <c r="R5464">
        <v>734.43</v>
      </c>
      <c r="S5464">
        <v>1.53</v>
      </c>
      <c r="T5464">
        <v>33</v>
      </c>
      <c r="U5464">
        <v>2225.5</v>
      </c>
      <c r="V5464">
        <v>5</v>
      </c>
      <c r="W5464">
        <v>1.6779999999999999</v>
      </c>
      <c r="X5464">
        <v>2.7109999999999999</v>
      </c>
      <c r="Y5464" s="8">
        <v>41962</v>
      </c>
    </row>
    <row r="5465" spans="1:25" x14ac:dyDescent="0.25">
      <c r="A5465">
        <v>-111.97621334</v>
      </c>
      <c r="B5465">
        <v>33.079214219999997</v>
      </c>
      <c r="C5465">
        <v>13</v>
      </c>
      <c r="D5465" t="s">
        <v>371</v>
      </c>
      <c r="E5465" t="s">
        <v>370</v>
      </c>
      <c r="F5465">
        <v>5464</v>
      </c>
      <c r="G5465">
        <v>178</v>
      </c>
      <c r="H5465">
        <v>13.33</v>
      </c>
      <c r="I5465">
        <v>2.5920000000000001</v>
      </c>
      <c r="J5465">
        <v>1</v>
      </c>
      <c r="K5465">
        <v>1165.8</v>
      </c>
      <c r="L5465" t="s">
        <v>369</v>
      </c>
      <c r="M5465" t="s">
        <v>368</v>
      </c>
      <c r="N5465" s="8">
        <v>41962</v>
      </c>
      <c r="O5465">
        <v>0</v>
      </c>
      <c r="P5465">
        <v>0</v>
      </c>
      <c r="Q5465">
        <v>6409.8</v>
      </c>
      <c r="R5465">
        <v>740.62</v>
      </c>
      <c r="S5465">
        <v>1.5429999999999999</v>
      </c>
      <c r="T5465">
        <v>33</v>
      </c>
      <c r="U5465">
        <v>2244.3000000000002</v>
      </c>
      <c r="V5465">
        <v>5</v>
      </c>
      <c r="W5465">
        <v>1.7669999999999999</v>
      </c>
      <c r="X5465">
        <v>2.8559999999999999</v>
      </c>
      <c r="Y5465" s="8">
        <v>41962</v>
      </c>
    </row>
    <row r="5466" spans="1:25" x14ac:dyDescent="0.25">
      <c r="A5466">
        <v>-111.976212</v>
      </c>
      <c r="B5466">
        <v>33.079207230000002</v>
      </c>
      <c r="C5466">
        <v>13</v>
      </c>
      <c r="D5466" t="s">
        <v>371</v>
      </c>
      <c r="E5466" t="s">
        <v>370</v>
      </c>
      <c r="F5466">
        <v>5465</v>
      </c>
      <c r="G5466">
        <v>180</v>
      </c>
      <c r="H5466">
        <v>13.33</v>
      </c>
      <c r="I5466">
        <v>2.4609999999999999</v>
      </c>
      <c r="J5466">
        <v>1</v>
      </c>
      <c r="K5466">
        <v>1165.8</v>
      </c>
      <c r="L5466" t="s">
        <v>369</v>
      </c>
      <c r="M5466" t="s">
        <v>368</v>
      </c>
      <c r="N5466" s="8">
        <v>41962</v>
      </c>
      <c r="O5466">
        <v>0</v>
      </c>
      <c r="P5466">
        <v>0</v>
      </c>
      <c r="Q5466">
        <v>6440.9</v>
      </c>
      <c r="R5466">
        <v>783.9</v>
      </c>
      <c r="S5466">
        <v>1.633</v>
      </c>
      <c r="T5466">
        <v>33</v>
      </c>
      <c r="U5466">
        <v>2375.4</v>
      </c>
      <c r="V5466">
        <v>5</v>
      </c>
      <c r="W5466">
        <v>1.6779999999999999</v>
      </c>
      <c r="X5466">
        <v>2.7109999999999999</v>
      </c>
      <c r="Y5466" s="8">
        <v>41962</v>
      </c>
    </row>
    <row r="5467" spans="1:25" x14ac:dyDescent="0.25">
      <c r="A5467">
        <v>-111.97621234</v>
      </c>
      <c r="B5467">
        <v>33.079200219999997</v>
      </c>
      <c r="C5467">
        <v>13</v>
      </c>
      <c r="D5467" t="s">
        <v>371</v>
      </c>
      <c r="E5467" t="s">
        <v>370</v>
      </c>
      <c r="F5467">
        <v>5466</v>
      </c>
      <c r="G5467">
        <v>178</v>
      </c>
      <c r="H5467">
        <v>13.33</v>
      </c>
      <c r="I5467">
        <v>2.5920000000000001</v>
      </c>
      <c r="J5467">
        <v>1</v>
      </c>
      <c r="K5467">
        <v>1165.8</v>
      </c>
      <c r="L5467" t="s">
        <v>369</v>
      </c>
      <c r="M5467" t="s">
        <v>368</v>
      </c>
      <c r="N5467" s="8">
        <v>41962</v>
      </c>
      <c r="O5467">
        <v>0</v>
      </c>
      <c r="P5467">
        <v>0</v>
      </c>
      <c r="Q5467">
        <v>6557.5</v>
      </c>
      <c r="R5467">
        <v>757.68</v>
      </c>
      <c r="S5467">
        <v>1.579</v>
      </c>
      <c r="T5467">
        <v>33</v>
      </c>
      <c r="U5467">
        <v>2296</v>
      </c>
      <c r="V5467">
        <v>5</v>
      </c>
      <c r="W5467">
        <v>1.7669999999999999</v>
      </c>
      <c r="X5467">
        <v>2.8559999999999999</v>
      </c>
      <c r="Y5467" s="8">
        <v>41962</v>
      </c>
    </row>
    <row r="5468" spans="1:25" x14ac:dyDescent="0.25">
      <c r="A5468">
        <v>-111.97621248999999</v>
      </c>
      <c r="B5468">
        <v>33.07919321</v>
      </c>
      <c r="C5468">
        <v>13</v>
      </c>
      <c r="D5468" t="s">
        <v>371</v>
      </c>
      <c r="E5468" t="s">
        <v>370</v>
      </c>
      <c r="F5468">
        <v>5467</v>
      </c>
      <c r="G5468">
        <v>183</v>
      </c>
      <c r="H5468">
        <v>13.33</v>
      </c>
      <c r="I5468">
        <v>2.395</v>
      </c>
      <c r="J5468">
        <v>1</v>
      </c>
      <c r="K5468">
        <v>1165.7</v>
      </c>
      <c r="L5468" t="s">
        <v>369</v>
      </c>
      <c r="M5468" t="s">
        <v>368</v>
      </c>
      <c r="N5468" s="8">
        <v>41962</v>
      </c>
      <c r="O5468">
        <v>0</v>
      </c>
      <c r="P5468">
        <v>0</v>
      </c>
      <c r="Q5468">
        <v>7993.8</v>
      </c>
      <c r="R5468">
        <v>999.55</v>
      </c>
      <c r="S5468">
        <v>2.0819999999999999</v>
      </c>
      <c r="T5468">
        <v>33</v>
      </c>
      <c r="U5468">
        <v>3029</v>
      </c>
      <c r="V5468">
        <v>5</v>
      </c>
      <c r="W5468">
        <v>1.633</v>
      </c>
      <c r="X5468">
        <v>2.6389999999999998</v>
      </c>
      <c r="Y5468" s="8">
        <v>41962</v>
      </c>
    </row>
    <row r="5469" spans="1:25" x14ac:dyDescent="0.25">
      <c r="A5469">
        <v>-111.97621266</v>
      </c>
      <c r="B5469">
        <v>33.079186219999997</v>
      </c>
      <c r="C5469">
        <v>13</v>
      </c>
      <c r="D5469" t="s">
        <v>371</v>
      </c>
      <c r="E5469" t="s">
        <v>370</v>
      </c>
      <c r="F5469">
        <v>5468</v>
      </c>
      <c r="G5469">
        <v>182</v>
      </c>
      <c r="H5469">
        <v>13.33</v>
      </c>
      <c r="I5469">
        <v>2.4929999999999999</v>
      </c>
      <c r="J5469">
        <v>1</v>
      </c>
      <c r="K5469">
        <v>1165.7</v>
      </c>
      <c r="L5469" t="s">
        <v>369</v>
      </c>
      <c r="M5469" t="s">
        <v>368</v>
      </c>
      <c r="N5469" s="8">
        <v>41962</v>
      </c>
      <c r="O5469">
        <v>0</v>
      </c>
      <c r="P5469">
        <v>0</v>
      </c>
      <c r="Q5469">
        <v>9749</v>
      </c>
      <c r="R5469">
        <v>1170.9000000000001</v>
      </c>
      <c r="S5469">
        <v>2.4390000000000001</v>
      </c>
      <c r="T5469">
        <v>33</v>
      </c>
      <c r="U5469">
        <v>3548.2</v>
      </c>
      <c r="V5469">
        <v>5</v>
      </c>
      <c r="W5469">
        <v>1.7</v>
      </c>
      <c r="X5469">
        <v>2.7480000000000002</v>
      </c>
      <c r="Y5469" s="8">
        <v>41962</v>
      </c>
    </row>
    <row r="5470" spans="1:25" x14ac:dyDescent="0.25">
      <c r="A5470">
        <v>-111.97621248999999</v>
      </c>
      <c r="B5470">
        <v>33.07917921</v>
      </c>
      <c r="C5470">
        <v>13</v>
      </c>
      <c r="D5470" t="s">
        <v>371</v>
      </c>
      <c r="E5470" t="s">
        <v>370</v>
      </c>
      <c r="F5470">
        <v>5469</v>
      </c>
      <c r="G5470">
        <v>183</v>
      </c>
      <c r="H5470">
        <v>13.33</v>
      </c>
      <c r="I5470">
        <v>2.3290000000000002</v>
      </c>
      <c r="J5470">
        <v>1</v>
      </c>
      <c r="K5470">
        <v>1165.8</v>
      </c>
      <c r="L5470" t="s">
        <v>369</v>
      </c>
      <c r="M5470" t="s">
        <v>368</v>
      </c>
      <c r="N5470" s="8">
        <v>41962</v>
      </c>
      <c r="O5470">
        <v>0</v>
      </c>
      <c r="P5470">
        <v>0</v>
      </c>
      <c r="Q5470">
        <v>8309.2000000000007</v>
      </c>
      <c r="R5470">
        <v>1068.3</v>
      </c>
      <c r="S5470">
        <v>2.226</v>
      </c>
      <c r="T5470">
        <v>33</v>
      </c>
      <c r="U5470">
        <v>3237.2</v>
      </c>
      <c r="V5470">
        <v>5</v>
      </c>
      <c r="W5470">
        <v>1.5880000000000001</v>
      </c>
      <c r="X5470">
        <v>2.5670000000000002</v>
      </c>
      <c r="Y5470" s="8">
        <v>41962</v>
      </c>
    </row>
    <row r="5471" spans="1:25" x14ac:dyDescent="0.25">
      <c r="A5471">
        <v>-111.97621232</v>
      </c>
      <c r="B5471">
        <v>33.07917321</v>
      </c>
      <c r="C5471">
        <v>13</v>
      </c>
      <c r="D5471" t="s">
        <v>371</v>
      </c>
      <c r="E5471" t="s">
        <v>370</v>
      </c>
      <c r="F5471">
        <v>5470</v>
      </c>
      <c r="G5471">
        <v>184</v>
      </c>
      <c r="H5471">
        <v>13.33</v>
      </c>
      <c r="I5471">
        <v>2.5590000000000002</v>
      </c>
      <c r="J5471">
        <v>1</v>
      </c>
      <c r="K5471">
        <v>1165.7</v>
      </c>
      <c r="L5471" t="s">
        <v>369</v>
      </c>
      <c r="M5471" t="s">
        <v>368</v>
      </c>
      <c r="N5471" s="8">
        <v>41962</v>
      </c>
      <c r="O5471">
        <v>0</v>
      </c>
      <c r="P5471">
        <v>0</v>
      </c>
      <c r="Q5471">
        <v>7741.7</v>
      </c>
      <c r="R5471">
        <v>905.98</v>
      </c>
      <c r="S5471">
        <v>1.887</v>
      </c>
      <c r="T5471">
        <v>33</v>
      </c>
      <c r="U5471">
        <v>2745.4</v>
      </c>
      <c r="V5471">
        <v>5</v>
      </c>
      <c r="W5471">
        <v>1.7450000000000001</v>
      </c>
      <c r="X5471">
        <v>2.82</v>
      </c>
      <c r="Y5471" s="8">
        <v>41962</v>
      </c>
    </row>
    <row r="5472" spans="1:25" x14ac:dyDescent="0.25">
      <c r="A5472">
        <v>-111.97621282999999</v>
      </c>
      <c r="B5472">
        <v>33.079166219999998</v>
      </c>
      <c r="C5472">
        <v>13</v>
      </c>
      <c r="D5472" t="s">
        <v>371</v>
      </c>
      <c r="E5472" t="s">
        <v>370</v>
      </c>
      <c r="F5472">
        <v>5471</v>
      </c>
      <c r="G5472">
        <v>181</v>
      </c>
      <c r="H5472">
        <v>13.33</v>
      </c>
      <c r="I5472">
        <v>2.5259999999999998</v>
      </c>
      <c r="J5472">
        <v>1</v>
      </c>
      <c r="K5472">
        <v>1165.7</v>
      </c>
      <c r="L5472" t="s">
        <v>369</v>
      </c>
      <c r="M5472" t="s">
        <v>368</v>
      </c>
      <c r="N5472" s="8">
        <v>41962</v>
      </c>
      <c r="O5472">
        <v>0</v>
      </c>
      <c r="P5472">
        <v>0</v>
      </c>
      <c r="Q5472">
        <v>6919.6</v>
      </c>
      <c r="R5472">
        <v>820.29</v>
      </c>
      <c r="S5472">
        <v>1.7090000000000001</v>
      </c>
      <c r="T5472">
        <v>33</v>
      </c>
      <c r="U5472">
        <v>2485.6999999999998</v>
      </c>
      <c r="V5472">
        <v>5</v>
      </c>
      <c r="W5472">
        <v>1.722</v>
      </c>
      <c r="X5472">
        <v>2.7839999999999998</v>
      </c>
      <c r="Y5472" s="8">
        <v>41962</v>
      </c>
    </row>
    <row r="5473" spans="1:25" x14ac:dyDescent="0.25">
      <c r="A5473">
        <v>-111.97621282999999</v>
      </c>
      <c r="B5473">
        <v>33.079159220000001</v>
      </c>
      <c r="C5473">
        <v>13</v>
      </c>
      <c r="D5473" t="s">
        <v>371</v>
      </c>
      <c r="E5473" t="s">
        <v>370</v>
      </c>
      <c r="F5473">
        <v>5472</v>
      </c>
      <c r="G5473">
        <v>181</v>
      </c>
      <c r="H5473">
        <v>13.33</v>
      </c>
      <c r="I5473">
        <v>2.5259999999999998</v>
      </c>
      <c r="J5473">
        <v>1</v>
      </c>
      <c r="K5473">
        <v>1165.8</v>
      </c>
      <c r="L5473" t="s">
        <v>369</v>
      </c>
      <c r="M5473" t="s">
        <v>368</v>
      </c>
      <c r="N5473" s="8">
        <v>41962</v>
      </c>
      <c r="O5473">
        <v>0</v>
      </c>
      <c r="P5473">
        <v>0</v>
      </c>
      <c r="Q5473">
        <v>6812.5</v>
      </c>
      <c r="R5473">
        <v>807.59</v>
      </c>
      <c r="S5473">
        <v>1.6819999999999999</v>
      </c>
      <c r="T5473">
        <v>33</v>
      </c>
      <c r="U5473">
        <v>2447.1999999999998</v>
      </c>
      <c r="V5473">
        <v>5</v>
      </c>
      <c r="W5473">
        <v>1.722</v>
      </c>
      <c r="X5473">
        <v>2.7839999999999998</v>
      </c>
      <c r="Y5473" s="8">
        <v>41962</v>
      </c>
    </row>
    <row r="5474" spans="1:25" x14ac:dyDescent="0.25">
      <c r="A5474">
        <v>-111.97621334</v>
      </c>
      <c r="B5474">
        <v>33.079152219999997</v>
      </c>
      <c r="C5474">
        <v>13</v>
      </c>
      <c r="D5474" t="s">
        <v>371</v>
      </c>
      <c r="E5474" t="s">
        <v>370</v>
      </c>
      <c r="F5474">
        <v>5473</v>
      </c>
      <c r="G5474">
        <v>178</v>
      </c>
      <c r="H5474">
        <v>13.33</v>
      </c>
      <c r="I5474">
        <v>2.5259999999999998</v>
      </c>
      <c r="J5474">
        <v>1</v>
      </c>
      <c r="K5474">
        <v>1165.7</v>
      </c>
      <c r="L5474" t="s">
        <v>369</v>
      </c>
      <c r="M5474" t="s">
        <v>368</v>
      </c>
      <c r="N5474" s="8">
        <v>41962</v>
      </c>
      <c r="O5474">
        <v>0</v>
      </c>
      <c r="P5474">
        <v>0</v>
      </c>
      <c r="Q5474">
        <v>5931.6</v>
      </c>
      <c r="R5474">
        <v>703.17</v>
      </c>
      <c r="S5474">
        <v>1.4650000000000001</v>
      </c>
      <c r="T5474">
        <v>33</v>
      </c>
      <c r="U5474">
        <v>2130.8000000000002</v>
      </c>
      <c r="V5474">
        <v>5</v>
      </c>
      <c r="W5474">
        <v>1.722</v>
      </c>
      <c r="X5474">
        <v>2.7839999999999998</v>
      </c>
      <c r="Y5474" s="8">
        <v>41962</v>
      </c>
    </row>
    <row r="5475" spans="1:25" x14ac:dyDescent="0.25">
      <c r="A5475">
        <v>-111.97621266</v>
      </c>
      <c r="B5475">
        <v>33.079145220000001</v>
      </c>
      <c r="C5475">
        <v>13</v>
      </c>
      <c r="D5475" t="s">
        <v>371</v>
      </c>
      <c r="E5475" t="s">
        <v>370</v>
      </c>
      <c r="F5475">
        <v>5474</v>
      </c>
      <c r="G5475">
        <v>182</v>
      </c>
      <c r="H5475">
        <v>13.33</v>
      </c>
      <c r="I5475">
        <v>2.5259999999999998</v>
      </c>
      <c r="J5475">
        <v>1</v>
      </c>
      <c r="K5475">
        <v>1165.8</v>
      </c>
      <c r="L5475" t="s">
        <v>369</v>
      </c>
      <c r="M5475" t="s">
        <v>368</v>
      </c>
      <c r="N5475" s="8">
        <v>41962</v>
      </c>
      <c r="O5475">
        <v>0</v>
      </c>
      <c r="P5475">
        <v>0</v>
      </c>
      <c r="Q5475">
        <v>6243.3</v>
      </c>
      <c r="R5475">
        <v>740.12</v>
      </c>
      <c r="S5475">
        <v>1.542</v>
      </c>
      <c r="T5475">
        <v>33</v>
      </c>
      <c r="U5475">
        <v>2242.8000000000002</v>
      </c>
      <c r="V5475">
        <v>5</v>
      </c>
      <c r="W5475">
        <v>1.722</v>
      </c>
      <c r="X5475">
        <v>2.7839999999999998</v>
      </c>
      <c r="Y5475" s="8">
        <v>41962</v>
      </c>
    </row>
    <row r="5476" spans="1:25" x14ac:dyDescent="0.25">
      <c r="A5476">
        <v>-111.976213</v>
      </c>
      <c r="B5476">
        <v>33.079138229999998</v>
      </c>
      <c r="C5476">
        <v>13</v>
      </c>
      <c r="D5476" t="s">
        <v>371</v>
      </c>
      <c r="E5476" t="s">
        <v>370</v>
      </c>
      <c r="F5476">
        <v>5475</v>
      </c>
      <c r="G5476">
        <v>180</v>
      </c>
      <c r="H5476">
        <v>13.33</v>
      </c>
      <c r="I5476">
        <v>2.4929999999999999</v>
      </c>
      <c r="J5476">
        <v>1</v>
      </c>
      <c r="K5476">
        <v>1165.8</v>
      </c>
      <c r="L5476" t="s">
        <v>369</v>
      </c>
      <c r="M5476" t="s">
        <v>368</v>
      </c>
      <c r="N5476" s="8">
        <v>41962</v>
      </c>
      <c r="O5476">
        <v>0</v>
      </c>
      <c r="P5476">
        <v>0</v>
      </c>
      <c r="Q5476">
        <v>5315.4</v>
      </c>
      <c r="R5476">
        <v>638.4</v>
      </c>
      <c r="S5476">
        <v>1.33</v>
      </c>
      <c r="T5476">
        <v>33</v>
      </c>
      <c r="U5476">
        <v>1934.6</v>
      </c>
      <c r="V5476">
        <v>5</v>
      </c>
      <c r="W5476">
        <v>1.7</v>
      </c>
      <c r="X5476">
        <v>2.7480000000000002</v>
      </c>
      <c r="Y5476" s="8">
        <v>41962</v>
      </c>
    </row>
    <row r="5477" spans="1:25" x14ac:dyDescent="0.25">
      <c r="A5477">
        <v>-111.97621386</v>
      </c>
      <c r="B5477">
        <v>33.079131189999998</v>
      </c>
      <c r="C5477">
        <v>13</v>
      </c>
      <c r="D5477" t="s">
        <v>371</v>
      </c>
      <c r="E5477" t="s">
        <v>370</v>
      </c>
      <c r="F5477">
        <v>5476</v>
      </c>
      <c r="G5477">
        <v>175</v>
      </c>
      <c r="H5477">
        <v>13.33</v>
      </c>
      <c r="I5477">
        <v>2.5259999999999998</v>
      </c>
      <c r="J5477">
        <v>1</v>
      </c>
      <c r="K5477">
        <v>1165.8</v>
      </c>
      <c r="L5477" t="s">
        <v>369</v>
      </c>
      <c r="M5477" t="s">
        <v>368</v>
      </c>
      <c r="N5477" s="8">
        <v>41962</v>
      </c>
      <c r="O5477">
        <v>0</v>
      </c>
      <c r="P5477">
        <v>0</v>
      </c>
      <c r="Q5477">
        <v>8007.5</v>
      </c>
      <c r="R5477">
        <v>949.26</v>
      </c>
      <c r="S5477">
        <v>1.978</v>
      </c>
      <c r="T5477">
        <v>33</v>
      </c>
      <c r="U5477">
        <v>2876.5</v>
      </c>
      <c r="V5477">
        <v>5</v>
      </c>
      <c r="W5477">
        <v>1.722</v>
      </c>
      <c r="X5477">
        <v>2.7839999999999998</v>
      </c>
      <c r="Y5477" s="8">
        <v>41962</v>
      </c>
    </row>
    <row r="5478" spans="1:25" x14ac:dyDescent="0.25">
      <c r="A5478">
        <v>-111.97621282999999</v>
      </c>
      <c r="B5478">
        <v>33.079124219999997</v>
      </c>
      <c r="C5478">
        <v>13</v>
      </c>
      <c r="D5478" t="s">
        <v>371</v>
      </c>
      <c r="E5478" t="s">
        <v>370</v>
      </c>
      <c r="F5478">
        <v>5477</v>
      </c>
      <c r="G5478">
        <v>181</v>
      </c>
      <c r="H5478">
        <v>13.33</v>
      </c>
      <c r="I5478">
        <v>2.69</v>
      </c>
      <c r="J5478">
        <v>1</v>
      </c>
      <c r="K5478">
        <v>1165.8</v>
      </c>
      <c r="L5478" t="s">
        <v>369</v>
      </c>
      <c r="M5478" t="s">
        <v>368</v>
      </c>
      <c r="N5478" s="8">
        <v>41962</v>
      </c>
      <c r="O5478">
        <v>0</v>
      </c>
      <c r="P5478">
        <v>0</v>
      </c>
      <c r="Q5478">
        <v>7953.2</v>
      </c>
      <c r="R5478">
        <v>885.33</v>
      </c>
      <c r="S5478">
        <v>1.8440000000000001</v>
      </c>
      <c r="T5478">
        <v>33</v>
      </c>
      <c r="U5478">
        <v>2682.8</v>
      </c>
      <c r="V5478">
        <v>5</v>
      </c>
      <c r="W5478">
        <v>1.8340000000000001</v>
      </c>
      <c r="X5478">
        <v>2.964</v>
      </c>
      <c r="Y5478" s="8">
        <v>41962</v>
      </c>
    </row>
    <row r="5479" spans="1:25" x14ac:dyDescent="0.25">
      <c r="A5479">
        <v>-111.97621383000001</v>
      </c>
      <c r="B5479">
        <v>33.079117220000001</v>
      </c>
      <c r="C5479">
        <v>13</v>
      </c>
      <c r="D5479" t="s">
        <v>371</v>
      </c>
      <c r="E5479" t="s">
        <v>370</v>
      </c>
      <c r="F5479">
        <v>5478</v>
      </c>
      <c r="G5479">
        <v>181</v>
      </c>
      <c r="H5479">
        <v>13.33</v>
      </c>
      <c r="I5479">
        <v>2.4279999999999999</v>
      </c>
      <c r="J5479">
        <v>1</v>
      </c>
      <c r="K5479">
        <v>1165.8</v>
      </c>
      <c r="L5479" t="s">
        <v>369</v>
      </c>
      <c r="M5479" t="s">
        <v>368</v>
      </c>
      <c r="N5479" s="8">
        <v>41962</v>
      </c>
      <c r="O5479">
        <v>0</v>
      </c>
      <c r="P5479">
        <v>0</v>
      </c>
      <c r="Q5479">
        <v>9468.6</v>
      </c>
      <c r="R5479">
        <v>1168</v>
      </c>
      <c r="S5479">
        <v>2.4329999999999998</v>
      </c>
      <c r="T5479">
        <v>33</v>
      </c>
      <c r="U5479">
        <v>3539.3</v>
      </c>
      <c r="V5479">
        <v>5</v>
      </c>
      <c r="W5479">
        <v>1.655</v>
      </c>
      <c r="X5479">
        <v>2.6749999999999998</v>
      </c>
      <c r="Y5479" s="8">
        <v>41962</v>
      </c>
    </row>
    <row r="5480" spans="1:25" x14ac:dyDescent="0.25">
      <c r="A5480">
        <v>-111.97621383000001</v>
      </c>
      <c r="B5480">
        <v>33.079110219999997</v>
      </c>
      <c r="C5480">
        <v>13</v>
      </c>
      <c r="D5480" t="s">
        <v>371</v>
      </c>
      <c r="E5480" t="s">
        <v>370</v>
      </c>
      <c r="F5480">
        <v>5479</v>
      </c>
      <c r="G5480">
        <v>181</v>
      </c>
      <c r="H5480">
        <v>13.33</v>
      </c>
      <c r="I5480">
        <v>2.5590000000000002</v>
      </c>
      <c r="J5480">
        <v>1</v>
      </c>
      <c r="K5480">
        <v>1165.8</v>
      </c>
      <c r="L5480" t="s">
        <v>369</v>
      </c>
      <c r="M5480" t="s">
        <v>368</v>
      </c>
      <c r="N5480" s="8">
        <v>41962</v>
      </c>
      <c r="O5480">
        <v>0</v>
      </c>
      <c r="P5480">
        <v>0</v>
      </c>
      <c r="Q5480">
        <v>9919.6</v>
      </c>
      <c r="R5480">
        <v>1160.9000000000001</v>
      </c>
      <c r="S5480">
        <v>2.4180000000000001</v>
      </c>
      <c r="T5480">
        <v>33</v>
      </c>
      <c r="U5480">
        <v>3517.8</v>
      </c>
      <c r="V5480">
        <v>5</v>
      </c>
      <c r="W5480">
        <v>1.7450000000000001</v>
      </c>
      <c r="X5480">
        <v>2.82</v>
      </c>
      <c r="Y5480" s="8">
        <v>41962</v>
      </c>
    </row>
    <row r="5481" spans="1:25" x14ac:dyDescent="0.25">
      <c r="A5481">
        <v>-111.97621417000001</v>
      </c>
      <c r="B5481">
        <v>33.07910322</v>
      </c>
      <c r="C5481">
        <v>13</v>
      </c>
      <c r="D5481" t="s">
        <v>371</v>
      </c>
      <c r="E5481" t="s">
        <v>370</v>
      </c>
      <c r="F5481">
        <v>5480</v>
      </c>
      <c r="G5481">
        <v>179</v>
      </c>
      <c r="H5481">
        <v>13.33</v>
      </c>
      <c r="I5481">
        <v>2.4929999999999999</v>
      </c>
      <c r="J5481">
        <v>1</v>
      </c>
      <c r="K5481">
        <v>1165.8</v>
      </c>
      <c r="L5481" t="s">
        <v>369</v>
      </c>
      <c r="M5481" t="s">
        <v>368</v>
      </c>
      <c r="N5481" s="8">
        <v>41962</v>
      </c>
      <c r="O5481">
        <v>0</v>
      </c>
      <c r="P5481">
        <v>0</v>
      </c>
      <c r="Q5481">
        <v>8242.1</v>
      </c>
      <c r="R5481">
        <v>989.92</v>
      </c>
      <c r="S5481">
        <v>2.0619999999999998</v>
      </c>
      <c r="T5481">
        <v>33</v>
      </c>
      <c r="U5481">
        <v>2999.8</v>
      </c>
      <c r="V5481">
        <v>5</v>
      </c>
      <c r="W5481">
        <v>1.7</v>
      </c>
      <c r="X5481">
        <v>2.7480000000000002</v>
      </c>
      <c r="Y5481" s="8">
        <v>41962</v>
      </c>
    </row>
    <row r="5482" spans="1:25" x14ac:dyDescent="0.25">
      <c r="A5482">
        <v>-111.97621332</v>
      </c>
      <c r="B5482">
        <v>33.079096210000003</v>
      </c>
      <c r="C5482">
        <v>13</v>
      </c>
      <c r="D5482" t="s">
        <v>371</v>
      </c>
      <c r="E5482" t="s">
        <v>370</v>
      </c>
      <c r="F5482">
        <v>5481</v>
      </c>
      <c r="G5482">
        <v>184</v>
      </c>
      <c r="H5482">
        <v>13.33</v>
      </c>
      <c r="I5482">
        <v>2.5590000000000002</v>
      </c>
      <c r="J5482">
        <v>1</v>
      </c>
      <c r="K5482">
        <v>1165.8</v>
      </c>
      <c r="L5482" t="s">
        <v>369</v>
      </c>
      <c r="M5482" t="s">
        <v>368</v>
      </c>
      <c r="N5482" s="8">
        <v>41962</v>
      </c>
      <c r="O5482">
        <v>0</v>
      </c>
      <c r="P5482">
        <v>0</v>
      </c>
      <c r="Q5482">
        <v>9257.4</v>
      </c>
      <c r="R5482">
        <v>1083.4000000000001</v>
      </c>
      <c r="S5482">
        <v>2.2570000000000001</v>
      </c>
      <c r="T5482">
        <v>33</v>
      </c>
      <c r="U5482">
        <v>3282.9</v>
      </c>
      <c r="V5482">
        <v>5</v>
      </c>
      <c r="W5482">
        <v>1.7450000000000001</v>
      </c>
      <c r="X5482">
        <v>2.82</v>
      </c>
      <c r="Y5482" s="8">
        <v>41962</v>
      </c>
    </row>
    <row r="5483" spans="1:25" x14ac:dyDescent="0.25">
      <c r="A5483">
        <v>-111.97621434</v>
      </c>
      <c r="B5483">
        <v>33.07908922</v>
      </c>
      <c r="C5483">
        <v>13</v>
      </c>
      <c r="D5483" t="s">
        <v>371</v>
      </c>
      <c r="E5483" t="s">
        <v>370</v>
      </c>
      <c r="F5483">
        <v>5482</v>
      </c>
      <c r="G5483">
        <v>178</v>
      </c>
      <c r="H5483">
        <v>13.33</v>
      </c>
      <c r="I5483">
        <v>2.5259999999999998</v>
      </c>
      <c r="J5483">
        <v>1</v>
      </c>
      <c r="K5483">
        <v>1165.8</v>
      </c>
      <c r="L5483" t="s">
        <v>369</v>
      </c>
      <c r="M5483" t="s">
        <v>368</v>
      </c>
      <c r="N5483" s="8">
        <v>41962</v>
      </c>
      <c r="O5483">
        <v>0</v>
      </c>
      <c r="P5483">
        <v>0</v>
      </c>
      <c r="Q5483">
        <v>6682.8</v>
      </c>
      <c r="R5483">
        <v>792.22</v>
      </c>
      <c r="S5483">
        <v>1.65</v>
      </c>
      <c r="T5483">
        <v>33</v>
      </c>
      <c r="U5483">
        <v>2400.6999999999998</v>
      </c>
      <c r="V5483">
        <v>5</v>
      </c>
      <c r="W5483">
        <v>1.722</v>
      </c>
      <c r="X5483">
        <v>2.7839999999999998</v>
      </c>
      <c r="Y5483" s="8">
        <v>41962</v>
      </c>
    </row>
    <row r="5484" spans="1:25" x14ac:dyDescent="0.25">
      <c r="A5484">
        <v>-111.97621366</v>
      </c>
      <c r="B5484">
        <v>33.079082219999997</v>
      </c>
      <c r="C5484">
        <v>13</v>
      </c>
      <c r="D5484" t="s">
        <v>371</v>
      </c>
      <c r="E5484" t="s">
        <v>370</v>
      </c>
      <c r="F5484">
        <v>5483</v>
      </c>
      <c r="G5484">
        <v>182</v>
      </c>
      <c r="H5484">
        <v>13.33</v>
      </c>
      <c r="I5484">
        <v>2.4609999999999999</v>
      </c>
      <c r="J5484">
        <v>1</v>
      </c>
      <c r="K5484">
        <v>1165.8</v>
      </c>
      <c r="L5484" t="s">
        <v>369</v>
      </c>
      <c r="M5484" t="s">
        <v>368</v>
      </c>
      <c r="N5484" s="8">
        <v>41962</v>
      </c>
      <c r="O5484">
        <v>0</v>
      </c>
      <c r="P5484">
        <v>0</v>
      </c>
      <c r="Q5484">
        <v>7279.4</v>
      </c>
      <c r="R5484">
        <v>885.96</v>
      </c>
      <c r="S5484">
        <v>1.8460000000000001</v>
      </c>
      <c r="T5484">
        <v>33</v>
      </c>
      <c r="U5484">
        <v>2684.7</v>
      </c>
      <c r="V5484">
        <v>5</v>
      </c>
      <c r="W5484">
        <v>1.6779999999999999</v>
      </c>
      <c r="X5484">
        <v>2.7109999999999999</v>
      </c>
      <c r="Y5484" s="8">
        <v>41962</v>
      </c>
    </row>
    <row r="5485" spans="1:25" x14ac:dyDescent="0.25">
      <c r="A5485">
        <v>-111.97621417000001</v>
      </c>
      <c r="B5485">
        <v>33.07907522</v>
      </c>
      <c r="C5485">
        <v>13</v>
      </c>
      <c r="D5485" t="s">
        <v>371</v>
      </c>
      <c r="E5485" t="s">
        <v>370</v>
      </c>
      <c r="F5485">
        <v>5484</v>
      </c>
      <c r="G5485">
        <v>179</v>
      </c>
      <c r="H5485">
        <v>13.33</v>
      </c>
      <c r="I5485">
        <v>2.5920000000000001</v>
      </c>
      <c r="J5485">
        <v>1</v>
      </c>
      <c r="K5485">
        <v>1165.8</v>
      </c>
      <c r="L5485" t="s">
        <v>369</v>
      </c>
      <c r="M5485" t="s">
        <v>368</v>
      </c>
      <c r="N5485" s="8">
        <v>41962</v>
      </c>
      <c r="O5485">
        <v>0</v>
      </c>
      <c r="P5485">
        <v>0</v>
      </c>
      <c r="Q5485">
        <v>7778</v>
      </c>
      <c r="R5485">
        <v>898.7</v>
      </c>
      <c r="S5485">
        <v>1.8720000000000001</v>
      </c>
      <c r="T5485">
        <v>33</v>
      </c>
      <c r="U5485">
        <v>2723.3</v>
      </c>
      <c r="V5485">
        <v>5</v>
      </c>
      <c r="W5485">
        <v>1.7669999999999999</v>
      </c>
      <c r="X5485">
        <v>2.8559999999999999</v>
      </c>
      <c r="Y5485" s="8">
        <v>41962</v>
      </c>
    </row>
    <row r="5486" spans="1:25" x14ac:dyDescent="0.25">
      <c r="A5486">
        <v>-111.97621366</v>
      </c>
      <c r="B5486">
        <v>33.079068220000003</v>
      </c>
      <c r="C5486">
        <v>13</v>
      </c>
      <c r="D5486" t="s">
        <v>371</v>
      </c>
      <c r="E5486" t="s">
        <v>370</v>
      </c>
      <c r="F5486">
        <v>5485</v>
      </c>
      <c r="G5486">
        <v>182</v>
      </c>
      <c r="H5486">
        <v>13.33</v>
      </c>
      <c r="I5486">
        <v>2.5920000000000001</v>
      </c>
      <c r="J5486">
        <v>1</v>
      </c>
      <c r="K5486">
        <v>1165.8</v>
      </c>
      <c r="L5486" t="s">
        <v>369</v>
      </c>
      <c r="M5486" t="s">
        <v>368</v>
      </c>
      <c r="N5486" s="8">
        <v>41962</v>
      </c>
      <c r="O5486">
        <v>0</v>
      </c>
      <c r="P5486">
        <v>0</v>
      </c>
      <c r="Q5486">
        <v>6535.9</v>
      </c>
      <c r="R5486">
        <v>755.19</v>
      </c>
      <c r="S5486">
        <v>1.573</v>
      </c>
      <c r="T5486">
        <v>33</v>
      </c>
      <c r="U5486">
        <v>2288.5</v>
      </c>
      <c r="V5486">
        <v>5</v>
      </c>
      <c r="W5486">
        <v>1.7669999999999999</v>
      </c>
      <c r="X5486">
        <v>2.8559999999999999</v>
      </c>
      <c r="Y5486" s="8">
        <v>41962</v>
      </c>
    </row>
    <row r="5487" spans="1:25" x14ac:dyDescent="0.25">
      <c r="A5487">
        <v>-111.97621434</v>
      </c>
      <c r="B5487">
        <v>33.07906122</v>
      </c>
      <c r="C5487">
        <v>13</v>
      </c>
      <c r="D5487" t="s">
        <v>371</v>
      </c>
      <c r="E5487" t="s">
        <v>370</v>
      </c>
      <c r="F5487">
        <v>5486</v>
      </c>
      <c r="G5487">
        <v>178</v>
      </c>
      <c r="H5487">
        <v>13.33</v>
      </c>
      <c r="I5487">
        <v>2.5590000000000002</v>
      </c>
      <c r="J5487">
        <v>1</v>
      </c>
      <c r="K5487">
        <v>1165.8</v>
      </c>
      <c r="L5487" t="s">
        <v>369</v>
      </c>
      <c r="M5487" t="s">
        <v>368</v>
      </c>
      <c r="N5487" s="8">
        <v>41962</v>
      </c>
      <c r="O5487">
        <v>0</v>
      </c>
      <c r="P5487">
        <v>0</v>
      </c>
      <c r="Q5487">
        <v>5853.4</v>
      </c>
      <c r="R5487">
        <v>685.01</v>
      </c>
      <c r="S5487">
        <v>1.427</v>
      </c>
      <c r="T5487">
        <v>33</v>
      </c>
      <c r="U5487">
        <v>2075.8000000000002</v>
      </c>
      <c r="V5487">
        <v>5</v>
      </c>
      <c r="W5487">
        <v>1.7450000000000001</v>
      </c>
      <c r="X5487">
        <v>2.82</v>
      </c>
      <c r="Y5487" s="8">
        <v>41962</v>
      </c>
    </row>
    <row r="5488" spans="1:25" x14ac:dyDescent="0.25">
      <c r="A5488">
        <v>-111.97621366</v>
      </c>
      <c r="B5488">
        <v>33.079054220000003</v>
      </c>
      <c r="C5488">
        <v>13</v>
      </c>
      <c r="D5488" t="s">
        <v>371</v>
      </c>
      <c r="E5488" t="s">
        <v>370</v>
      </c>
      <c r="F5488">
        <v>5487</v>
      </c>
      <c r="G5488">
        <v>182</v>
      </c>
      <c r="H5488">
        <v>13.33</v>
      </c>
      <c r="I5488">
        <v>2.4929999999999999</v>
      </c>
      <c r="J5488">
        <v>1</v>
      </c>
      <c r="K5488">
        <v>1165.7</v>
      </c>
      <c r="L5488" t="s">
        <v>369</v>
      </c>
      <c r="M5488" t="s">
        <v>368</v>
      </c>
      <c r="N5488" s="8">
        <v>41962</v>
      </c>
      <c r="O5488">
        <v>0</v>
      </c>
      <c r="P5488">
        <v>0</v>
      </c>
      <c r="Q5488">
        <v>6483.8</v>
      </c>
      <c r="R5488">
        <v>778.75</v>
      </c>
      <c r="S5488">
        <v>1.6220000000000001</v>
      </c>
      <c r="T5488">
        <v>33</v>
      </c>
      <c r="U5488">
        <v>2359.8000000000002</v>
      </c>
      <c r="V5488">
        <v>5</v>
      </c>
      <c r="W5488">
        <v>1.7</v>
      </c>
      <c r="X5488">
        <v>2.7480000000000002</v>
      </c>
      <c r="Y5488" s="8">
        <v>41962</v>
      </c>
    </row>
    <row r="5489" spans="1:25" x14ac:dyDescent="0.25">
      <c r="A5489">
        <v>-111.97621417000001</v>
      </c>
      <c r="B5489">
        <v>33.07904722</v>
      </c>
      <c r="C5489">
        <v>13</v>
      </c>
      <c r="D5489" t="s">
        <v>371</v>
      </c>
      <c r="E5489" t="s">
        <v>370</v>
      </c>
      <c r="F5489">
        <v>5488</v>
      </c>
      <c r="G5489">
        <v>179</v>
      </c>
      <c r="H5489">
        <v>13.33</v>
      </c>
      <c r="I5489">
        <v>2.4609999999999999</v>
      </c>
      <c r="J5489">
        <v>1</v>
      </c>
      <c r="K5489">
        <v>1165.8</v>
      </c>
      <c r="L5489" t="s">
        <v>369</v>
      </c>
      <c r="M5489" t="s">
        <v>368</v>
      </c>
      <c r="N5489" s="8">
        <v>41962</v>
      </c>
      <c r="O5489">
        <v>0</v>
      </c>
      <c r="P5489">
        <v>0</v>
      </c>
      <c r="Q5489">
        <v>6219.8</v>
      </c>
      <c r="R5489">
        <v>757</v>
      </c>
      <c r="S5489">
        <v>1.577</v>
      </c>
      <c r="T5489">
        <v>33</v>
      </c>
      <c r="U5489">
        <v>2293.9</v>
      </c>
      <c r="V5489">
        <v>5</v>
      </c>
      <c r="W5489">
        <v>1.6779999999999999</v>
      </c>
      <c r="X5489">
        <v>2.7109999999999999</v>
      </c>
      <c r="Y5489" s="8">
        <v>41962</v>
      </c>
    </row>
    <row r="5490" spans="1:25" x14ac:dyDescent="0.25">
      <c r="A5490">
        <v>-111.97621383000001</v>
      </c>
      <c r="B5490">
        <v>33.079040220000003</v>
      </c>
      <c r="C5490">
        <v>13</v>
      </c>
      <c r="D5490" t="s">
        <v>371</v>
      </c>
      <c r="E5490" t="s">
        <v>370</v>
      </c>
      <c r="F5490">
        <v>5489</v>
      </c>
      <c r="G5490">
        <v>181</v>
      </c>
      <c r="H5490">
        <v>13.33</v>
      </c>
      <c r="I5490">
        <v>2.5259999999999998</v>
      </c>
      <c r="J5490">
        <v>1</v>
      </c>
      <c r="K5490">
        <v>1165.8</v>
      </c>
      <c r="L5490" t="s">
        <v>369</v>
      </c>
      <c r="M5490" t="s">
        <v>368</v>
      </c>
      <c r="N5490" s="8">
        <v>41962</v>
      </c>
      <c r="O5490">
        <v>0</v>
      </c>
      <c r="P5490">
        <v>0</v>
      </c>
      <c r="Q5490">
        <v>6654.5</v>
      </c>
      <c r="R5490">
        <v>788.86</v>
      </c>
      <c r="S5490">
        <v>1.643</v>
      </c>
      <c r="T5490">
        <v>33</v>
      </c>
      <c r="U5490">
        <v>2390.5</v>
      </c>
      <c r="V5490">
        <v>5</v>
      </c>
      <c r="W5490">
        <v>1.722</v>
      </c>
      <c r="X5490">
        <v>2.7839999999999998</v>
      </c>
      <c r="Y5490" s="8">
        <v>41962</v>
      </c>
    </row>
    <row r="5491" spans="1:25" x14ac:dyDescent="0.25">
      <c r="A5491">
        <v>-111.976214</v>
      </c>
      <c r="B5491">
        <v>33.07903323</v>
      </c>
      <c r="C5491">
        <v>13</v>
      </c>
      <c r="D5491" t="s">
        <v>371</v>
      </c>
      <c r="E5491" t="s">
        <v>370</v>
      </c>
      <c r="F5491">
        <v>5490</v>
      </c>
      <c r="G5491">
        <v>180</v>
      </c>
      <c r="H5491">
        <v>13.33</v>
      </c>
      <c r="I5491">
        <v>2.5920000000000001</v>
      </c>
      <c r="J5491">
        <v>1</v>
      </c>
      <c r="K5491">
        <v>1165.8</v>
      </c>
      <c r="L5491" t="s">
        <v>369</v>
      </c>
      <c r="M5491" t="s">
        <v>368</v>
      </c>
      <c r="N5491" s="8">
        <v>41962</v>
      </c>
      <c r="O5491">
        <v>0</v>
      </c>
      <c r="P5491">
        <v>0</v>
      </c>
      <c r="Q5491">
        <v>7124.1</v>
      </c>
      <c r="R5491">
        <v>823.16</v>
      </c>
      <c r="S5491">
        <v>1.7150000000000001</v>
      </c>
      <c r="T5491">
        <v>33</v>
      </c>
      <c r="U5491">
        <v>2494.4</v>
      </c>
      <c r="V5491">
        <v>5</v>
      </c>
      <c r="W5491">
        <v>1.7669999999999999</v>
      </c>
      <c r="X5491">
        <v>2.8559999999999999</v>
      </c>
      <c r="Y5491" s="8">
        <v>41962</v>
      </c>
    </row>
    <row r="5492" spans="1:25" x14ac:dyDescent="0.25">
      <c r="A5492">
        <v>-111.97621417000001</v>
      </c>
      <c r="B5492">
        <v>33.079026220000003</v>
      </c>
      <c r="C5492">
        <v>13</v>
      </c>
      <c r="D5492" t="s">
        <v>371</v>
      </c>
      <c r="E5492" t="s">
        <v>370</v>
      </c>
      <c r="F5492">
        <v>5491</v>
      </c>
      <c r="G5492">
        <v>179</v>
      </c>
      <c r="H5492">
        <v>13.33</v>
      </c>
      <c r="I5492">
        <v>2.5259999999999998</v>
      </c>
      <c r="J5492">
        <v>1</v>
      </c>
      <c r="K5492">
        <v>1165.8</v>
      </c>
      <c r="L5492" t="s">
        <v>369</v>
      </c>
      <c r="M5492" t="s">
        <v>368</v>
      </c>
      <c r="N5492" s="8">
        <v>41962</v>
      </c>
      <c r="O5492">
        <v>0</v>
      </c>
      <c r="P5492">
        <v>0</v>
      </c>
      <c r="Q5492">
        <v>6848.7</v>
      </c>
      <c r="R5492">
        <v>811.89</v>
      </c>
      <c r="S5492">
        <v>1.6910000000000001</v>
      </c>
      <c r="T5492">
        <v>33</v>
      </c>
      <c r="U5492">
        <v>2460.3000000000002</v>
      </c>
      <c r="V5492">
        <v>5</v>
      </c>
      <c r="W5492">
        <v>1.722</v>
      </c>
      <c r="X5492">
        <v>2.7839999999999998</v>
      </c>
      <c r="Y5492" s="8">
        <v>41962</v>
      </c>
    </row>
    <row r="5493" spans="1:25" x14ac:dyDescent="0.25">
      <c r="A5493">
        <v>-111.97621366</v>
      </c>
      <c r="B5493">
        <v>33.079019219999999</v>
      </c>
      <c r="C5493">
        <v>13</v>
      </c>
      <c r="D5493" t="s">
        <v>371</v>
      </c>
      <c r="E5493" t="s">
        <v>370</v>
      </c>
      <c r="F5493">
        <v>5492</v>
      </c>
      <c r="G5493">
        <v>182</v>
      </c>
      <c r="H5493">
        <v>13.33</v>
      </c>
      <c r="I5493">
        <v>2.4609999999999999</v>
      </c>
      <c r="J5493">
        <v>1</v>
      </c>
      <c r="K5493">
        <v>1165.8</v>
      </c>
      <c r="L5493" t="s">
        <v>369</v>
      </c>
      <c r="M5493" t="s">
        <v>368</v>
      </c>
      <c r="N5493" s="8">
        <v>41962</v>
      </c>
      <c r="O5493">
        <v>0</v>
      </c>
      <c r="P5493">
        <v>0</v>
      </c>
      <c r="Q5493">
        <v>8383.9</v>
      </c>
      <c r="R5493">
        <v>1020.4</v>
      </c>
      <c r="S5493">
        <v>2.1259999999999999</v>
      </c>
      <c r="T5493">
        <v>33</v>
      </c>
      <c r="U5493">
        <v>3092.1</v>
      </c>
      <c r="V5493">
        <v>5</v>
      </c>
      <c r="W5493">
        <v>1.6779999999999999</v>
      </c>
      <c r="X5493">
        <v>2.7109999999999999</v>
      </c>
      <c r="Y5493" s="8">
        <v>41962</v>
      </c>
    </row>
    <row r="5494" spans="1:25" x14ac:dyDescent="0.25">
      <c r="A5494">
        <v>-111.976214</v>
      </c>
      <c r="B5494">
        <v>33.079012229999996</v>
      </c>
      <c r="C5494">
        <v>13</v>
      </c>
      <c r="D5494" t="s">
        <v>371</v>
      </c>
      <c r="E5494" t="s">
        <v>370</v>
      </c>
      <c r="F5494">
        <v>5493</v>
      </c>
      <c r="G5494">
        <v>180</v>
      </c>
      <c r="H5494">
        <v>13.33</v>
      </c>
      <c r="I5494">
        <v>2.4279999999999999</v>
      </c>
      <c r="J5494">
        <v>1</v>
      </c>
      <c r="K5494">
        <v>1165.8</v>
      </c>
      <c r="L5494" t="s">
        <v>369</v>
      </c>
      <c r="M5494" t="s">
        <v>368</v>
      </c>
      <c r="N5494" s="8">
        <v>41962</v>
      </c>
      <c r="O5494">
        <v>0</v>
      </c>
      <c r="P5494">
        <v>0</v>
      </c>
      <c r="Q5494">
        <v>8507.5</v>
      </c>
      <c r="R5494">
        <v>1049.4000000000001</v>
      </c>
      <c r="S5494">
        <v>2.1859999999999999</v>
      </c>
      <c r="T5494">
        <v>33</v>
      </c>
      <c r="U5494">
        <v>3180</v>
      </c>
      <c r="V5494">
        <v>5</v>
      </c>
      <c r="W5494">
        <v>1.655</v>
      </c>
      <c r="X5494">
        <v>2.6749999999999998</v>
      </c>
      <c r="Y5494" s="8">
        <v>41962</v>
      </c>
    </row>
    <row r="5495" spans="1:25" x14ac:dyDescent="0.25">
      <c r="A5495">
        <v>-111.97621383000001</v>
      </c>
      <c r="B5495">
        <v>33.079005219999999</v>
      </c>
      <c r="C5495">
        <v>13</v>
      </c>
      <c r="D5495" t="s">
        <v>371</v>
      </c>
      <c r="E5495" t="s">
        <v>370</v>
      </c>
      <c r="F5495">
        <v>5494</v>
      </c>
      <c r="G5495">
        <v>181</v>
      </c>
      <c r="H5495">
        <v>13.33</v>
      </c>
      <c r="I5495">
        <v>2.4279999999999999</v>
      </c>
      <c r="J5495">
        <v>1</v>
      </c>
      <c r="K5495">
        <v>1165.8</v>
      </c>
      <c r="L5495" t="s">
        <v>369</v>
      </c>
      <c r="M5495" t="s">
        <v>368</v>
      </c>
      <c r="N5495" s="8">
        <v>41962</v>
      </c>
      <c r="O5495">
        <v>0</v>
      </c>
      <c r="P5495">
        <v>0</v>
      </c>
      <c r="Q5495">
        <v>9003.2999999999993</v>
      </c>
      <c r="R5495">
        <v>1110.5999999999999</v>
      </c>
      <c r="S5495">
        <v>2.3140000000000001</v>
      </c>
      <c r="T5495">
        <v>33</v>
      </c>
      <c r="U5495">
        <v>3365.4</v>
      </c>
      <c r="V5495">
        <v>5</v>
      </c>
      <c r="W5495">
        <v>1.655</v>
      </c>
      <c r="X5495">
        <v>2.6749999999999998</v>
      </c>
      <c r="Y5495" s="8">
        <v>41962</v>
      </c>
    </row>
    <row r="5496" spans="1:25" x14ac:dyDescent="0.25">
      <c r="A5496">
        <v>-111.976214</v>
      </c>
      <c r="B5496">
        <v>33.078998230000003</v>
      </c>
      <c r="C5496">
        <v>13</v>
      </c>
      <c r="D5496" t="s">
        <v>371</v>
      </c>
      <c r="E5496" t="s">
        <v>370</v>
      </c>
      <c r="F5496">
        <v>5495</v>
      </c>
      <c r="G5496">
        <v>180</v>
      </c>
      <c r="H5496">
        <v>13.33</v>
      </c>
      <c r="I5496">
        <v>2.4609999999999999</v>
      </c>
      <c r="J5496">
        <v>1</v>
      </c>
      <c r="K5496">
        <v>1165.8</v>
      </c>
      <c r="L5496" t="s">
        <v>369</v>
      </c>
      <c r="M5496" t="s">
        <v>368</v>
      </c>
      <c r="N5496" s="8">
        <v>41962</v>
      </c>
      <c r="O5496">
        <v>0</v>
      </c>
      <c r="P5496">
        <v>0</v>
      </c>
      <c r="Q5496">
        <v>9585.9</v>
      </c>
      <c r="R5496">
        <v>1166.7</v>
      </c>
      <c r="S5496">
        <v>2.431</v>
      </c>
      <c r="T5496">
        <v>33</v>
      </c>
      <c r="U5496">
        <v>3535.4</v>
      </c>
      <c r="V5496">
        <v>5</v>
      </c>
      <c r="W5496">
        <v>1.6779999999999999</v>
      </c>
      <c r="X5496">
        <v>2.7109999999999999</v>
      </c>
      <c r="Y5496" s="8">
        <v>41962</v>
      </c>
    </row>
    <row r="5497" spans="1:25" x14ac:dyDescent="0.25">
      <c r="A5497">
        <v>-111.97621366</v>
      </c>
      <c r="B5497">
        <v>33.078992220000003</v>
      </c>
      <c r="C5497">
        <v>13</v>
      </c>
      <c r="D5497" t="s">
        <v>371</v>
      </c>
      <c r="E5497" t="s">
        <v>370</v>
      </c>
      <c r="F5497">
        <v>5496</v>
      </c>
      <c r="G5497">
        <v>182</v>
      </c>
      <c r="H5497">
        <v>13.33</v>
      </c>
      <c r="I5497">
        <v>2.3620000000000001</v>
      </c>
      <c r="J5497">
        <v>1</v>
      </c>
      <c r="K5497">
        <v>1165.8</v>
      </c>
      <c r="L5497" t="s">
        <v>369</v>
      </c>
      <c r="M5497" t="s">
        <v>368</v>
      </c>
      <c r="N5497" s="8">
        <v>41962</v>
      </c>
      <c r="O5497">
        <v>0</v>
      </c>
      <c r="P5497">
        <v>0</v>
      </c>
      <c r="Q5497">
        <v>10102</v>
      </c>
      <c r="R5497">
        <v>1280.7</v>
      </c>
      <c r="S5497">
        <v>2.6680000000000001</v>
      </c>
      <c r="T5497">
        <v>33</v>
      </c>
      <c r="U5497">
        <v>3880.9</v>
      </c>
      <c r="V5497">
        <v>5</v>
      </c>
      <c r="W5497">
        <v>1.611</v>
      </c>
      <c r="X5497">
        <v>2.6030000000000002</v>
      </c>
      <c r="Y5497" s="8">
        <v>41962</v>
      </c>
    </row>
    <row r="5498" spans="1:25" x14ac:dyDescent="0.25">
      <c r="A5498">
        <v>-111.97621417000001</v>
      </c>
      <c r="B5498">
        <v>33.078984220000002</v>
      </c>
      <c r="C5498">
        <v>13</v>
      </c>
      <c r="D5498" t="s">
        <v>371</v>
      </c>
      <c r="E5498" t="s">
        <v>370</v>
      </c>
      <c r="F5498">
        <v>5497</v>
      </c>
      <c r="G5498">
        <v>179</v>
      </c>
      <c r="H5498">
        <v>13.33</v>
      </c>
      <c r="I5498">
        <v>2.5259999999999998</v>
      </c>
      <c r="J5498">
        <v>1</v>
      </c>
      <c r="K5498">
        <v>1165.8</v>
      </c>
      <c r="L5498" t="s">
        <v>369</v>
      </c>
      <c r="M5498" t="s">
        <v>368</v>
      </c>
      <c r="N5498" s="8">
        <v>41962</v>
      </c>
      <c r="O5498">
        <v>0</v>
      </c>
      <c r="P5498">
        <v>0</v>
      </c>
      <c r="Q5498">
        <v>10517</v>
      </c>
      <c r="R5498">
        <v>1246.7</v>
      </c>
      <c r="S5498">
        <v>2.597</v>
      </c>
      <c r="T5498">
        <v>33</v>
      </c>
      <c r="U5498">
        <v>3777.9</v>
      </c>
      <c r="V5498">
        <v>5</v>
      </c>
      <c r="W5498">
        <v>1.722</v>
      </c>
      <c r="X5498">
        <v>2.7839999999999998</v>
      </c>
      <c r="Y5498" s="8">
        <v>41962</v>
      </c>
    </row>
    <row r="5499" spans="1:25" x14ac:dyDescent="0.25">
      <c r="A5499">
        <v>-111.97621417000001</v>
      </c>
      <c r="B5499">
        <v>33.078978220000003</v>
      </c>
      <c r="C5499">
        <v>13</v>
      </c>
      <c r="D5499" t="s">
        <v>371</v>
      </c>
      <c r="E5499" t="s">
        <v>370</v>
      </c>
      <c r="F5499">
        <v>5498</v>
      </c>
      <c r="G5499">
        <v>179</v>
      </c>
      <c r="H5499">
        <v>13.33</v>
      </c>
      <c r="I5499">
        <v>2.5259999999999998</v>
      </c>
      <c r="J5499">
        <v>1</v>
      </c>
      <c r="K5499">
        <v>1165.8</v>
      </c>
      <c r="L5499" t="s">
        <v>369</v>
      </c>
      <c r="M5499" t="s">
        <v>368</v>
      </c>
      <c r="N5499" s="8">
        <v>41962</v>
      </c>
      <c r="O5499">
        <v>0</v>
      </c>
      <c r="P5499">
        <v>0</v>
      </c>
      <c r="Q5499">
        <v>11077</v>
      </c>
      <c r="R5499">
        <v>1313.1</v>
      </c>
      <c r="S5499">
        <v>2.7360000000000002</v>
      </c>
      <c r="T5499">
        <v>33</v>
      </c>
      <c r="U5499">
        <v>3979.2</v>
      </c>
      <c r="V5499">
        <v>5</v>
      </c>
      <c r="W5499">
        <v>1.722</v>
      </c>
      <c r="X5499">
        <v>2.7839999999999998</v>
      </c>
      <c r="Y5499" s="8">
        <v>41962</v>
      </c>
    </row>
    <row r="5500" spans="1:25" x14ac:dyDescent="0.25">
      <c r="A5500">
        <v>-111.97621383000001</v>
      </c>
      <c r="B5500">
        <v>33.07897122</v>
      </c>
      <c r="C5500">
        <v>13</v>
      </c>
      <c r="D5500" t="s">
        <v>371</v>
      </c>
      <c r="E5500" t="s">
        <v>370</v>
      </c>
      <c r="F5500">
        <v>5499</v>
      </c>
      <c r="G5500">
        <v>181</v>
      </c>
      <c r="H5500">
        <v>13.33</v>
      </c>
      <c r="I5500">
        <v>2.625</v>
      </c>
      <c r="J5500">
        <v>1</v>
      </c>
      <c r="K5500">
        <v>1165.8</v>
      </c>
      <c r="L5500" t="s">
        <v>369</v>
      </c>
      <c r="M5500" t="s">
        <v>368</v>
      </c>
      <c r="N5500" s="8">
        <v>41962</v>
      </c>
      <c r="O5500">
        <v>0</v>
      </c>
      <c r="P5500">
        <v>0</v>
      </c>
      <c r="Q5500">
        <v>9614.9</v>
      </c>
      <c r="R5500">
        <v>1097.0999999999999</v>
      </c>
      <c r="S5500">
        <v>2.286</v>
      </c>
      <c r="T5500">
        <v>33</v>
      </c>
      <c r="U5500">
        <v>3324.4</v>
      </c>
      <c r="V5500">
        <v>5</v>
      </c>
      <c r="W5500">
        <v>1.79</v>
      </c>
      <c r="X5500">
        <v>2.8919999999999999</v>
      </c>
      <c r="Y5500" s="8">
        <v>41962</v>
      </c>
    </row>
    <row r="5501" spans="1:25" x14ac:dyDescent="0.25">
      <c r="A5501">
        <v>-111.97621468</v>
      </c>
      <c r="B5501">
        <v>33.078964210000002</v>
      </c>
      <c r="C5501">
        <v>13</v>
      </c>
      <c r="D5501" t="s">
        <v>371</v>
      </c>
      <c r="E5501" t="s">
        <v>370</v>
      </c>
      <c r="F5501">
        <v>5500</v>
      </c>
      <c r="G5501">
        <v>176</v>
      </c>
      <c r="H5501">
        <v>13.33</v>
      </c>
      <c r="I5501">
        <v>2.5259999999999998</v>
      </c>
      <c r="J5501">
        <v>1</v>
      </c>
      <c r="K5501">
        <v>1165.8</v>
      </c>
      <c r="L5501" t="s">
        <v>369</v>
      </c>
      <c r="M5501" t="s">
        <v>368</v>
      </c>
      <c r="N5501" s="8">
        <v>41962</v>
      </c>
      <c r="O5501">
        <v>0</v>
      </c>
      <c r="P5501">
        <v>0</v>
      </c>
      <c r="Q5501">
        <v>7093</v>
      </c>
      <c r="R5501">
        <v>840.85</v>
      </c>
      <c r="S5501">
        <v>1.752</v>
      </c>
      <c r="T5501">
        <v>33</v>
      </c>
      <c r="U5501">
        <v>2548</v>
      </c>
      <c r="V5501">
        <v>5</v>
      </c>
      <c r="W5501">
        <v>1.722</v>
      </c>
      <c r="X5501">
        <v>2.7839999999999998</v>
      </c>
      <c r="Y5501" s="8">
        <v>41962</v>
      </c>
    </row>
    <row r="5502" spans="1:25" x14ac:dyDescent="0.25">
      <c r="A5502">
        <v>-111.97621432</v>
      </c>
      <c r="B5502">
        <v>33.078957209999999</v>
      </c>
      <c r="C5502">
        <v>13</v>
      </c>
      <c r="D5502" t="s">
        <v>371</v>
      </c>
      <c r="E5502" t="s">
        <v>370</v>
      </c>
      <c r="F5502">
        <v>5501</v>
      </c>
      <c r="G5502">
        <v>184</v>
      </c>
      <c r="H5502">
        <v>13.33</v>
      </c>
      <c r="I5502">
        <v>2.5920000000000001</v>
      </c>
      <c r="J5502">
        <v>1</v>
      </c>
      <c r="K5502">
        <v>1165.9000000000001</v>
      </c>
      <c r="L5502" t="s">
        <v>369</v>
      </c>
      <c r="M5502" t="s">
        <v>368</v>
      </c>
      <c r="N5502" s="8">
        <v>41962</v>
      </c>
      <c r="O5502">
        <v>0</v>
      </c>
      <c r="P5502">
        <v>0</v>
      </c>
      <c r="Q5502">
        <v>6232.2</v>
      </c>
      <c r="R5502">
        <v>720.1</v>
      </c>
      <c r="S5502">
        <v>1.5</v>
      </c>
      <c r="T5502">
        <v>33</v>
      </c>
      <c r="U5502">
        <v>2182.1</v>
      </c>
      <c r="V5502">
        <v>5</v>
      </c>
      <c r="W5502">
        <v>1.7669999999999999</v>
      </c>
      <c r="X5502">
        <v>2.8559999999999999</v>
      </c>
      <c r="Y5502" s="8">
        <v>41962</v>
      </c>
    </row>
    <row r="5503" spans="1:25" x14ac:dyDescent="0.25">
      <c r="A5503">
        <v>-111.97621434</v>
      </c>
      <c r="B5503">
        <v>33.078950220000003</v>
      </c>
      <c r="C5503">
        <v>13</v>
      </c>
      <c r="D5503" t="s">
        <v>371</v>
      </c>
      <c r="E5503" t="s">
        <v>370</v>
      </c>
      <c r="F5503">
        <v>5502</v>
      </c>
      <c r="G5503">
        <v>178</v>
      </c>
      <c r="H5503">
        <v>13.33</v>
      </c>
      <c r="I5503">
        <v>2.625</v>
      </c>
      <c r="J5503">
        <v>1</v>
      </c>
      <c r="K5503">
        <v>1165.9000000000001</v>
      </c>
      <c r="L5503" t="s">
        <v>369</v>
      </c>
      <c r="M5503" t="s">
        <v>368</v>
      </c>
      <c r="N5503" s="8">
        <v>41962</v>
      </c>
      <c r="O5503">
        <v>0</v>
      </c>
      <c r="P5503">
        <v>0</v>
      </c>
      <c r="Q5503">
        <v>8045.1</v>
      </c>
      <c r="R5503">
        <v>917.95</v>
      </c>
      <c r="S5503">
        <v>1.9119999999999999</v>
      </c>
      <c r="T5503">
        <v>33</v>
      </c>
      <c r="U5503">
        <v>2781.7</v>
      </c>
      <c r="V5503">
        <v>5</v>
      </c>
      <c r="W5503">
        <v>1.79</v>
      </c>
      <c r="X5503">
        <v>2.8919999999999999</v>
      </c>
      <c r="Y5503" s="8">
        <v>41962</v>
      </c>
    </row>
    <row r="5504" spans="1:25" x14ac:dyDescent="0.25">
      <c r="A5504">
        <v>-111.97621432</v>
      </c>
      <c r="B5504">
        <v>33.078943209999998</v>
      </c>
      <c r="C5504">
        <v>13</v>
      </c>
      <c r="D5504" t="s">
        <v>371</v>
      </c>
      <c r="E5504" t="s">
        <v>370</v>
      </c>
      <c r="F5504">
        <v>5503</v>
      </c>
      <c r="G5504">
        <v>184</v>
      </c>
      <c r="H5504">
        <v>13.33</v>
      </c>
      <c r="I5504">
        <v>2.5590000000000002</v>
      </c>
      <c r="J5504">
        <v>1</v>
      </c>
      <c r="K5504">
        <v>1165.8</v>
      </c>
      <c r="L5504" t="s">
        <v>369</v>
      </c>
      <c r="M5504" t="s">
        <v>368</v>
      </c>
      <c r="N5504" s="8">
        <v>41962</v>
      </c>
      <c r="O5504">
        <v>0</v>
      </c>
      <c r="P5504">
        <v>0</v>
      </c>
      <c r="Q5504">
        <v>8811.1</v>
      </c>
      <c r="R5504">
        <v>1031.0999999999999</v>
      </c>
      <c r="S5504">
        <v>2.1480000000000001</v>
      </c>
      <c r="T5504">
        <v>33</v>
      </c>
      <c r="U5504">
        <v>3124.6</v>
      </c>
      <c r="V5504">
        <v>5</v>
      </c>
      <c r="W5504">
        <v>1.7450000000000001</v>
      </c>
      <c r="X5504">
        <v>2.82</v>
      </c>
      <c r="Y5504" s="8">
        <v>41962</v>
      </c>
    </row>
    <row r="5505" spans="1:25" x14ac:dyDescent="0.25">
      <c r="A5505">
        <v>-111.976215</v>
      </c>
      <c r="B5505">
        <v>33.078936229999996</v>
      </c>
      <c r="C5505">
        <v>13</v>
      </c>
      <c r="D5505" t="s">
        <v>371</v>
      </c>
      <c r="E5505" t="s">
        <v>370</v>
      </c>
      <c r="F5505">
        <v>5504</v>
      </c>
      <c r="G5505">
        <v>180</v>
      </c>
      <c r="H5505">
        <v>13.33</v>
      </c>
      <c r="I5505">
        <v>2.4279999999999999</v>
      </c>
      <c r="J5505">
        <v>1</v>
      </c>
      <c r="K5505">
        <v>1165.9000000000001</v>
      </c>
      <c r="L5505" t="s">
        <v>369</v>
      </c>
      <c r="M5505" t="s">
        <v>368</v>
      </c>
      <c r="N5505" s="8">
        <v>41962</v>
      </c>
      <c r="O5505">
        <v>0</v>
      </c>
      <c r="P5505">
        <v>0</v>
      </c>
      <c r="Q5505">
        <v>6141</v>
      </c>
      <c r="R5505">
        <v>757.51</v>
      </c>
      <c r="S5505">
        <v>1.5780000000000001</v>
      </c>
      <c r="T5505">
        <v>33</v>
      </c>
      <c r="U5505">
        <v>2295.5</v>
      </c>
      <c r="V5505">
        <v>5</v>
      </c>
      <c r="W5505">
        <v>1.655</v>
      </c>
      <c r="X5505">
        <v>2.6749999999999998</v>
      </c>
      <c r="Y5505" s="8">
        <v>41962</v>
      </c>
    </row>
    <row r="5506" spans="1:25" x14ac:dyDescent="0.25">
      <c r="A5506">
        <v>-111.97621483</v>
      </c>
      <c r="B5506">
        <v>33.078929219999999</v>
      </c>
      <c r="C5506">
        <v>13</v>
      </c>
      <c r="D5506" t="s">
        <v>371</v>
      </c>
      <c r="E5506" t="s">
        <v>370</v>
      </c>
      <c r="F5506">
        <v>5505</v>
      </c>
      <c r="G5506">
        <v>181</v>
      </c>
      <c r="H5506">
        <v>13.33</v>
      </c>
      <c r="I5506">
        <v>2.4929999999999999</v>
      </c>
      <c r="J5506">
        <v>1</v>
      </c>
      <c r="K5506">
        <v>1165.8</v>
      </c>
      <c r="L5506" t="s">
        <v>369</v>
      </c>
      <c r="M5506" t="s">
        <v>368</v>
      </c>
      <c r="N5506" s="8">
        <v>41962</v>
      </c>
      <c r="O5506">
        <v>0</v>
      </c>
      <c r="P5506">
        <v>0</v>
      </c>
      <c r="Q5506">
        <v>6189.8</v>
      </c>
      <c r="R5506">
        <v>743.42</v>
      </c>
      <c r="S5506">
        <v>1.5489999999999999</v>
      </c>
      <c r="T5506">
        <v>33</v>
      </c>
      <c r="U5506">
        <v>2252.8000000000002</v>
      </c>
      <c r="V5506">
        <v>5</v>
      </c>
      <c r="W5506">
        <v>1.7</v>
      </c>
      <c r="X5506">
        <v>2.7480000000000002</v>
      </c>
      <c r="Y5506" s="8">
        <v>41962</v>
      </c>
    </row>
    <row r="5507" spans="1:25" x14ac:dyDescent="0.25">
      <c r="A5507">
        <v>-111.97621466</v>
      </c>
      <c r="B5507">
        <v>33.078922220000003</v>
      </c>
      <c r="C5507">
        <v>13</v>
      </c>
      <c r="D5507" t="s">
        <v>371</v>
      </c>
      <c r="E5507" t="s">
        <v>370</v>
      </c>
      <c r="F5507">
        <v>5506</v>
      </c>
      <c r="G5507">
        <v>182</v>
      </c>
      <c r="H5507">
        <v>13.33</v>
      </c>
      <c r="I5507">
        <v>2.2970000000000002</v>
      </c>
      <c r="J5507">
        <v>1</v>
      </c>
      <c r="K5507">
        <v>1165.9000000000001</v>
      </c>
      <c r="L5507" t="s">
        <v>369</v>
      </c>
      <c r="M5507" t="s">
        <v>368</v>
      </c>
      <c r="N5507" s="8">
        <v>41962</v>
      </c>
      <c r="O5507">
        <v>0</v>
      </c>
      <c r="P5507">
        <v>0</v>
      </c>
      <c r="Q5507">
        <v>7895.9</v>
      </c>
      <c r="R5507">
        <v>1029.5999999999999</v>
      </c>
      <c r="S5507">
        <v>2.145</v>
      </c>
      <c r="T5507">
        <v>33</v>
      </c>
      <c r="U5507">
        <v>3120.1</v>
      </c>
      <c r="V5507">
        <v>5</v>
      </c>
      <c r="W5507">
        <v>1.5660000000000001</v>
      </c>
      <c r="X5507">
        <v>2.5310000000000001</v>
      </c>
      <c r="Y5507" s="8">
        <v>41962</v>
      </c>
    </row>
    <row r="5508" spans="1:25" x14ac:dyDescent="0.25">
      <c r="A5508">
        <v>-111.97621534</v>
      </c>
      <c r="B5508">
        <v>33.078915219999999</v>
      </c>
      <c r="C5508">
        <v>13</v>
      </c>
      <c r="D5508" t="s">
        <v>371</v>
      </c>
      <c r="E5508" t="s">
        <v>370</v>
      </c>
      <c r="F5508">
        <v>5507</v>
      </c>
      <c r="G5508">
        <v>178</v>
      </c>
      <c r="H5508">
        <v>13.33</v>
      </c>
      <c r="I5508">
        <v>2.5259999999999998</v>
      </c>
      <c r="J5508">
        <v>1</v>
      </c>
      <c r="K5508">
        <v>1166</v>
      </c>
      <c r="L5508" t="s">
        <v>369</v>
      </c>
      <c r="M5508" t="s">
        <v>368</v>
      </c>
      <c r="N5508" s="8">
        <v>41962</v>
      </c>
      <c r="O5508">
        <v>0</v>
      </c>
      <c r="P5508">
        <v>0</v>
      </c>
      <c r="Q5508">
        <v>6524.8</v>
      </c>
      <c r="R5508">
        <v>773.49</v>
      </c>
      <c r="S5508">
        <v>1.611</v>
      </c>
      <c r="T5508">
        <v>33</v>
      </c>
      <c r="U5508">
        <v>2343.9</v>
      </c>
      <c r="V5508">
        <v>5</v>
      </c>
      <c r="W5508">
        <v>1.722</v>
      </c>
      <c r="X5508">
        <v>2.7839999999999998</v>
      </c>
      <c r="Y5508" s="8">
        <v>41962</v>
      </c>
    </row>
    <row r="5509" spans="1:25" x14ac:dyDescent="0.25">
      <c r="A5509">
        <v>-111.97621483</v>
      </c>
      <c r="B5509">
        <v>33.078908220000002</v>
      </c>
      <c r="C5509">
        <v>13</v>
      </c>
      <c r="D5509" t="s">
        <v>371</v>
      </c>
      <c r="E5509" t="s">
        <v>370</v>
      </c>
      <c r="F5509">
        <v>5508</v>
      </c>
      <c r="G5509">
        <v>181</v>
      </c>
      <c r="H5509">
        <v>13.33</v>
      </c>
      <c r="I5509">
        <v>2.625</v>
      </c>
      <c r="J5509">
        <v>1</v>
      </c>
      <c r="K5509">
        <v>1166</v>
      </c>
      <c r="L5509" t="s">
        <v>369</v>
      </c>
      <c r="M5509" t="s">
        <v>368</v>
      </c>
      <c r="N5509" s="8">
        <v>41962</v>
      </c>
      <c r="O5509">
        <v>0</v>
      </c>
      <c r="P5509">
        <v>0</v>
      </c>
      <c r="Q5509">
        <v>7050.4</v>
      </c>
      <c r="R5509">
        <v>804.45</v>
      </c>
      <c r="S5509">
        <v>1.6759999999999999</v>
      </c>
      <c r="T5509">
        <v>33</v>
      </c>
      <c r="U5509">
        <v>2437.6999999999998</v>
      </c>
      <c r="V5509">
        <v>5</v>
      </c>
      <c r="W5509">
        <v>1.79</v>
      </c>
      <c r="X5509">
        <v>2.8919999999999999</v>
      </c>
      <c r="Y5509" s="8">
        <v>41962</v>
      </c>
    </row>
    <row r="5510" spans="1:25" x14ac:dyDescent="0.25">
      <c r="A5510">
        <v>-111.97621534</v>
      </c>
      <c r="B5510">
        <v>33.078901219999999</v>
      </c>
      <c r="C5510">
        <v>13</v>
      </c>
      <c r="D5510" t="s">
        <v>371</v>
      </c>
      <c r="E5510" t="s">
        <v>370</v>
      </c>
      <c r="F5510">
        <v>5509</v>
      </c>
      <c r="G5510">
        <v>178</v>
      </c>
      <c r="H5510">
        <v>13.33</v>
      </c>
      <c r="I5510">
        <v>2.4929999999999999</v>
      </c>
      <c r="J5510">
        <v>1</v>
      </c>
      <c r="K5510">
        <v>1165.9000000000001</v>
      </c>
      <c r="L5510" t="s">
        <v>369</v>
      </c>
      <c r="M5510" t="s">
        <v>368</v>
      </c>
      <c r="N5510" s="8">
        <v>41962</v>
      </c>
      <c r="O5510">
        <v>0</v>
      </c>
      <c r="P5510">
        <v>0</v>
      </c>
      <c r="Q5510">
        <v>7083.2</v>
      </c>
      <c r="R5510">
        <v>850.73</v>
      </c>
      <c r="S5510">
        <v>1.772</v>
      </c>
      <c r="T5510">
        <v>33</v>
      </c>
      <c r="U5510">
        <v>2578</v>
      </c>
      <c r="V5510">
        <v>5</v>
      </c>
      <c r="W5510">
        <v>1.7</v>
      </c>
      <c r="X5510">
        <v>2.7480000000000002</v>
      </c>
      <c r="Y5510" s="8">
        <v>41962</v>
      </c>
    </row>
    <row r="5511" spans="1:25" x14ac:dyDescent="0.25">
      <c r="A5511">
        <v>-111.97621417000001</v>
      </c>
      <c r="B5511">
        <v>33.078894220000002</v>
      </c>
      <c r="C5511">
        <v>13</v>
      </c>
      <c r="D5511" t="s">
        <v>371</v>
      </c>
      <c r="E5511" t="s">
        <v>370</v>
      </c>
      <c r="F5511">
        <v>5510</v>
      </c>
      <c r="G5511">
        <v>179</v>
      </c>
      <c r="H5511">
        <v>13.33</v>
      </c>
      <c r="I5511">
        <v>2.4609999999999999</v>
      </c>
      <c r="J5511">
        <v>1</v>
      </c>
      <c r="K5511">
        <v>1165.9000000000001</v>
      </c>
      <c r="L5511" t="s">
        <v>369</v>
      </c>
      <c r="M5511" t="s">
        <v>368</v>
      </c>
      <c r="N5511" s="8">
        <v>41962</v>
      </c>
      <c r="O5511">
        <v>0</v>
      </c>
      <c r="P5511">
        <v>0</v>
      </c>
      <c r="Q5511">
        <v>6801.2</v>
      </c>
      <c r="R5511">
        <v>827.75</v>
      </c>
      <c r="S5511">
        <v>1.724</v>
      </c>
      <c r="T5511">
        <v>33</v>
      </c>
      <c r="U5511">
        <v>2508.3000000000002</v>
      </c>
      <c r="V5511">
        <v>5</v>
      </c>
      <c r="W5511">
        <v>1.6779999999999999</v>
      </c>
      <c r="X5511">
        <v>2.7109999999999999</v>
      </c>
      <c r="Y5511" s="8">
        <v>41962</v>
      </c>
    </row>
    <row r="5512" spans="1:25" x14ac:dyDescent="0.25">
      <c r="A5512">
        <v>-111.97621397</v>
      </c>
      <c r="B5512">
        <v>33.078887180000002</v>
      </c>
      <c r="C5512">
        <v>13</v>
      </c>
      <c r="D5512" t="s">
        <v>371</v>
      </c>
      <c r="E5512" t="s">
        <v>370</v>
      </c>
      <c r="F5512">
        <v>5511</v>
      </c>
      <c r="G5512">
        <v>186</v>
      </c>
      <c r="H5512">
        <v>13.33</v>
      </c>
      <c r="I5512">
        <v>2.5259999999999998</v>
      </c>
      <c r="J5512">
        <v>1</v>
      </c>
      <c r="K5512">
        <v>1165.9000000000001</v>
      </c>
      <c r="L5512" t="s">
        <v>369</v>
      </c>
      <c r="M5512" t="s">
        <v>368</v>
      </c>
      <c r="N5512" s="8">
        <v>41962</v>
      </c>
      <c r="O5512">
        <v>0</v>
      </c>
      <c r="P5512">
        <v>0</v>
      </c>
      <c r="Q5512">
        <v>6177.9</v>
      </c>
      <c r="R5512">
        <v>732.36</v>
      </c>
      <c r="S5512">
        <v>1.526</v>
      </c>
      <c r="T5512">
        <v>33</v>
      </c>
      <c r="U5512">
        <v>2219.3000000000002</v>
      </c>
      <c r="V5512">
        <v>5</v>
      </c>
      <c r="W5512">
        <v>1.722</v>
      </c>
      <c r="X5512">
        <v>2.7839999999999998</v>
      </c>
      <c r="Y5512" s="8">
        <v>41962</v>
      </c>
    </row>
    <row r="5513" spans="1:25" x14ac:dyDescent="0.25">
      <c r="A5513">
        <v>-111.97621449</v>
      </c>
      <c r="B5513">
        <v>33.078880210000001</v>
      </c>
      <c r="C5513">
        <v>13</v>
      </c>
      <c r="D5513" t="s">
        <v>371</v>
      </c>
      <c r="E5513" t="s">
        <v>370</v>
      </c>
      <c r="F5513">
        <v>5512</v>
      </c>
      <c r="G5513">
        <v>183</v>
      </c>
      <c r="H5513">
        <v>13.33</v>
      </c>
      <c r="I5513">
        <v>2.5590000000000002</v>
      </c>
      <c r="J5513">
        <v>1</v>
      </c>
      <c r="K5513">
        <v>1165.9000000000001</v>
      </c>
      <c r="L5513" t="s">
        <v>369</v>
      </c>
      <c r="M5513" t="s">
        <v>368</v>
      </c>
      <c r="N5513" s="8">
        <v>41962</v>
      </c>
      <c r="O5513">
        <v>0</v>
      </c>
      <c r="P5513">
        <v>0</v>
      </c>
      <c r="Q5513">
        <v>6000.4</v>
      </c>
      <c r="R5513">
        <v>702.2</v>
      </c>
      <c r="S5513">
        <v>1.4630000000000001</v>
      </c>
      <c r="T5513">
        <v>33</v>
      </c>
      <c r="U5513">
        <v>2127.9</v>
      </c>
      <c r="V5513">
        <v>5</v>
      </c>
      <c r="W5513">
        <v>1.7450000000000001</v>
      </c>
      <c r="X5513">
        <v>2.82</v>
      </c>
      <c r="Y5513" s="8">
        <v>41962</v>
      </c>
    </row>
    <row r="5514" spans="1:25" x14ac:dyDescent="0.25">
      <c r="A5514">
        <v>-111.97621483</v>
      </c>
      <c r="B5514">
        <v>33.078873219999998</v>
      </c>
      <c r="C5514">
        <v>13</v>
      </c>
      <c r="D5514" t="s">
        <v>371</v>
      </c>
      <c r="E5514" t="s">
        <v>370</v>
      </c>
      <c r="F5514">
        <v>5513</v>
      </c>
      <c r="G5514">
        <v>181</v>
      </c>
      <c r="H5514">
        <v>13.33</v>
      </c>
      <c r="I5514">
        <v>2.5590000000000002</v>
      </c>
      <c r="J5514">
        <v>1</v>
      </c>
      <c r="K5514">
        <v>1165.9000000000001</v>
      </c>
      <c r="L5514" t="s">
        <v>369</v>
      </c>
      <c r="M5514" t="s">
        <v>368</v>
      </c>
      <c r="N5514" s="8">
        <v>41962</v>
      </c>
      <c r="O5514">
        <v>0</v>
      </c>
      <c r="P5514">
        <v>0</v>
      </c>
      <c r="Q5514">
        <v>7986.8</v>
      </c>
      <c r="R5514">
        <v>934.66</v>
      </c>
      <c r="S5514">
        <v>1.9470000000000001</v>
      </c>
      <c r="T5514">
        <v>33</v>
      </c>
      <c r="U5514">
        <v>2832.3</v>
      </c>
      <c r="V5514">
        <v>5</v>
      </c>
      <c r="W5514">
        <v>1.7450000000000001</v>
      </c>
      <c r="X5514">
        <v>2.82</v>
      </c>
      <c r="Y5514" s="8">
        <v>41962</v>
      </c>
    </row>
    <row r="5515" spans="1:25" x14ac:dyDescent="0.25">
      <c r="A5515">
        <v>-111.97621483</v>
      </c>
      <c r="B5515">
        <v>33.078866220000002</v>
      </c>
      <c r="C5515">
        <v>13</v>
      </c>
      <c r="D5515" t="s">
        <v>371</v>
      </c>
      <c r="E5515" t="s">
        <v>370</v>
      </c>
      <c r="F5515">
        <v>5514</v>
      </c>
      <c r="G5515">
        <v>181</v>
      </c>
      <c r="H5515">
        <v>13.33</v>
      </c>
      <c r="I5515">
        <v>2.4279999999999999</v>
      </c>
      <c r="J5515">
        <v>1</v>
      </c>
      <c r="K5515">
        <v>1165.9000000000001</v>
      </c>
      <c r="L5515" t="s">
        <v>369</v>
      </c>
      <c r="M5515" t="s">
        <v>368</v>
      </c>
      <c r="N5515" s="8">
        <v>41962</v>
      </c>
      <c r="O5515">
        <v>0</v>
      </c>
      <c r="P5515">
        <v>0</v>
      </c>
      <c r="Q5515">
        <v>8484.4</v>
      </c>
      <c r="R5515">
        <v>1046.5999999999999</v>
      </c>
      <c r="S5515">
        <v>2.1800000000000002</v>
      </c>
      <c r="T5515">
        <v>33</v>
      </c>
      <c r="U5515">
        <v>3171.4</v>
      </c>
      <c r="V5515">
        <v>5</v>
      </c>
      <c r="W5515">
        <v>1.655</v>
      </c>
      <c r="X5515">
        <v>2.6749999999999998</v>
      </c>
      <c r="Y5515" s="8">
        <v>41962</v>
      </c>
    </row>
    <row r="5516" spans="1:25" x14ac:dyDescent="0.25">
      <c r="A5516">
        <v>-111.976215</v>
      </c>
      <c r="B5516">
        <v>33.078859229999999</v>
      </c>
      <c r="C5516">
        <v>13</v>
      </c>
      <c r="D5516" t="s">
        <v>371</v>
      </c>
      <c r="E5516" t="s">
        <v>370</v>
      </c>
      <c r="F5516">
        <v>5515</v>
      </c>
      <c r="G5516">
        <v>180</v>
      </c>
      <c r="H5516">
        <v>13.33</v>
      </c>
      <c r="I5516">
        <v>2.5259999999999998</v>
      </c>
      <c r="J5516">
        <v>1</v>
      </c>
      <c r="K5516">
        <v>1165.9000000000001</v>
      </c>
      <c r="L5516" t="s">
        <v>369</v>
      </c>
      <c r="M5516" t="s">
        <v>368</v>
      </c>
      <c r="N5516" s="8">
        <v>41962</v>
      </c>
      <c r="O5516">
        <v>0</v>
      </c>
      <c r="P5516">
        <v>0</v>
      </c>
      <c r="Q5516">
        <v>8254.1</v>
      </c>
      <c r="R5516">
        <v>978.49</v>
      </c>
      <c r="S5516">
        <v>2.0390000000000001</v>
      </c>
      <c r="T5516">
        <v>33</v>
      </c>
      <c r="U5516">
        <v>2965.1</v>
      </c>
      <c r="V5516">
        <v>5</v>
      </c>
      <c r="W5516">
        <v>1.722</v>
      </c>
      <c r="X5516">
        <v>2.7839999999999998</v>
      </c>
      <c r="Y5516" s="8">
        <v>41962</v>
      </c>
    </row>
    <row r="5517" spans="1:25" x14ac:dyDescent="0.25">
      <c r="A5517">
        <v>-111.976215</v>
      </c>
      <c r="B5517">
        <v>33.078852230000003</v>
      </c>
      <c r="C5517">
        <v>13</v>
      </c>
      <c r="D5517" t="s">
        <v>371</v>
      </c>
      <c r="E5517" t="s">
        <v>370</v>
      </c>
      <c r="F5517">
        <v>5516</v>
      </c>
      <c r="G5517">
        <v>180</v>
      </c>
      <c r="H5517">
        <v>13.33</v>
      </c>
      <c r="I5517">
        <v>2.7229999999999999</v>
      </c>
      <c r="J5517">
        <v>1</v>
      </c>
      <c r="K5517">
        <v>1165.8</v>
      </c>
      <c r="L5517" t="s">
        <v>369</v>
      </c>
      <c r="M5517" t="s">
        <v>368</v>
      </c>
      <c r="N5517" s="8">
        <v>41962</v>
      </c>
      <c r="O5517">
        <v>0</v>
      </c>
      <c r="P5517">
        <v>0</v>
      </c>
      <c r="Q5517">
        <v>8895.2999999999993</v>
      </c>
      <c r="R5517">
        <v>978.27</v>
      </c>
      <c r="S5517">
        <v>2.0379999999999998</v>
      </c>
      <c r="T5517">
        <v>33</v>
      </c>
      <c r="U5517">
        <v>2964.4</v>
      </c>
      <c r="V5517">
        <v>5</v>
      </c>
      <c r="W5517">
        <v>1.857</v>
      </c>
      <c r="X5517">
        <v>3.0009999999999999</v>
      </c>
      <c r="Y5517" s="8">
        <v>41962</v>
      </c>
    </row>
    <row r="5518" spans="1:25" x14ac:dyDescent="0.25">
      <c r="A5518">
        <v>-111.97621599999999</v>
      </c>
      <c r="B5518">
        <v>33.078845229999999</v>
      </c>
      <c r="C5518">
        <v>13</v>
      </c>
      <c r="D5518" t="s">
        <v>371</v>
      </c>
      <c r="E5518" t="s">
        <v>370</v>
      </c>
      <c r="F5518">
        <v>5517</v>
      </c>
      <c r="G5518">
        <v>180</v>
      </c>
      <c r="H5518">
        <v>13.33</v>
      </c>
      <c r="I5518">
        <v>2.625</v>
      </c>
      <c r="J5518">
        <v>1</v>
      </c>
      <c r="K5518">
        <v>1165.8</v>
      </c>
      <c r="L5518" t="s">
        <v>369</v>
      </c>
      <c r="M5518" t="s">
        <v>368</v>
      </c>
      <c r="N5518" s="8">
        <v>41962</v>
      </c>
      <c r="O5518">
        <v>0</v>
      </c>
      <c r="P5518">
        <v>0</v>
      </c>
      <c r="Q5518">
        <v>7230</v>
      </c>
      <c r="R5518">
        <v>824.94</v>
      </c>
      <c r="S5518">
        <v>1.7190000000000001</v>
      </c>
      <c r="T5518">
        <v>33</v>
      </c>
      <c r="U5518">
        <v>2499.8000000000002</v>
      </c>
      <c r="V5518">
        <v>5</v>
      </c>
      <c r="W5518">
        <v>1.79</v>
      </c>
      <c r="X5518">
        <v>2.8919999999999999</v>
      </c>
      <c r="Y5518" s="8">
        <v>41962</v>
      </c>
    </row>
    <row r="5519" spans="1:25" x14ac:dyDescent="0.25">
      <c r="A5519">
        <v>-111.97621531999999</v>
      </c>
      <c r="B5519">
        <v>33.078838210000001</v>
      </c>
      <c r="C5519">
        <v>13</v>
      </c>
      <c r="D5519" t="s">
        <v>371</v>
      </c>
      <c r="E5519" t="s">
        <v>370</v>
      </c>
      <c r="F5519">
        <v>5518</v>
      </c>
      <c r="G5519">
        <v>184</v>
      </c>
      <c r="H5519">
        <v>13.33</v>
      </c>
      <c r="I5519">
        <v>2.5590000000000002</v>
      </c>
      <c r="J5519">
        <v>1</v>
      </c>
      <c r="K5519">
        <v>1165.8</v>
      </c>
      <c r="L5519" t="s">
        <v>369</v>
      </c>
      <c r="M5519" t="s">
        <v>368</v>
      </c>
      <c r="N5519" s="8">
        <v>41962</v>
      </c>
      <c r="O5519">
        <v>0</v>
      </c>
      <c r="P5519">
        <v>0</v>
      </c>
      <c r="Q5519">
        <v>8597.2000000000007</v>
      </c>
      <c r="R5519">
        <v>1006.1</v>
      </c>
      <c r="S5519">
        <v>2.0960000000000001</v>
      </c>
      <c r="T5519">
        <v>33</v>
      </c>
      <c r="U5519">
        <v>3048.8</v>
      </c>
      <c r="V5519">
        <v>5</v>
      </c>
      <c r="W5519">
        <v>1.7450000000000001</v>
      </c>
      <c r="X5519">
        <v>2.82</v>
      </c>
      <c r="Y5519" s="8">
        <v>41962</v>
      </c>
    </row>
    <row r="5520" spans="1:25" x14ac:dyDescent="0.25">
      <c r="A5520">
        <v>-111.97621565999999</v>
      </c>
      <c r="B5520">
        <v>33.078831219999998</v>
      </c>
      <c r="C5520">
        <v>13</v>
      </c>
      <c r="D5520" t="s">
        <v>371</v>
      </c>
      <c r="E5520" t="s">
        <v>370</v>
      </c>
      <c r="F5520">
        <v>5519</v>
      </c>
      <c r="G5520">
        <v>182</v>
      </c>
      <c r="H5520">
        <v>13.33</v>
      </c>
      <c r="I5520">
        <v>2.4279999999999999</v>
      </c>
      <c r="J5520">
        <v>1</v>
      </c>
      <c r="K5520">
        <v>1165.9000000000001</v>
      </c>
      <c r="L5520" t="s">
        <v>369</v>
      </c>
      <c r="M5520" t="s">
        <v>368</v>
      </c>
      <c r="N5520" s="8">
        <v>41962</v>
      </c>
      <c r="O5520">
        <v>0</v>
      </c>
      <c r="P5520">
        <v>0</v>
      </c>
      <c r="Q5520">
        <v>10553</v>
      </c>
      <c r="R5520">
        <v>1301.7</v>
      </c>
      <c r="S5520">
        <v>2.7120000000000002</v>
      </c>
      <c r="T5520">
        <v>33</v>
      </c>
      <c r="U5520">
        <v>3944.5</v>
      </c>
      <c r="V5520">
        <v>5</v>
      </c>
      <c r="W5520">
        <v>1.655</v>
      </c>
      <c r="X5520">
        <v>2.6749999999999998</v>
      </c>
      <c r="Y5520" s="8">
        <v>41962</v>
      </c>
    </row>
    <row r="5521" spans="1:25" x14ac:dyDescent="0.25">
      <c r="A5521">
        <v>-111.97621599999999</v>
      </c>
      <c r="B5521">
        <v>33.078824230000002</v>
      </c>
      <c r="C5521">
        <v>13</v>
      </c>
      <c r="D5521" t="s">
        <v>371</v>
      </c>
      <c r="E5521" t="s">
        <v>370</v>
      </c>
      <c r="F5521">
        <v>5520</v>
      </c>
      <c r="G5521">
        <v>180</v>
      </c>
      <c r="H5521">
        <v>13.33</v>
      </c>
      <c r="I5521">
        <v>2.4929999999999999</v>
      </c>
      <c r="J5521">
        <v>1</v>
      </c>
      <c r="K5521">
        <v>1165.9000000000001</v>
      </c>
      <c r="L5521" t="s">
        <v>369</v>
      </c>
      <c r="M5521" t="s">
        <v>368</v>
      </c>
      <c r="N5521" s="8">
        <v>41962</v>
      </c>
      <c r="O5521">
        <v>0</v>
      </c>
      <c r="P5521">
        <v>0</v>
      </c>
      <c r="Q5521">
        <v>9414.7999999999993</v>
      </c>
      <c r="R5521">
        <v>1130.8</v>
      </c>
      <c r="S5521">
        <v>2.3559999999999999</v>
      </c>
      <c r="T5521">
        <v>33</v>
      </c>
      <c r="U5521">
        <v>3426.6</v>
      </c>
      <c r="V5521">
        <v>5</v>
      </c>
      <c r="W5521">
        <v>1.7</v>
      </c>
      <c r="X5521">
        <v>2.7480000000000002</v>
      </c>
      <c r="Y5521" s="8">
        <v>41962</v>
      </c>
    </row>
    <row r="5522" spans="1:25" x14ac:dyDescent="0.25">
      <c r="A5522">
        <v>-111.97621565999999</v>
      </c>
      <c r="B5522">
        <v>33.078818220000002</v>
      </c>
      <c r="C5522">
        <v>13</v>
      </c>
      <c r="D5522" t="s">
        <v>371</v>
      </c>
      <c r="E5522" t="s">
        <v>370</v>
      </c>
      <c r="F5522">
        <v>5521</v>
      </c>
      <c r="G5522">
        <v>182</v>
      </c>
      <c r="H5522">
        <v>13.33</v>
      </c>
      <c r="I5522">
        <v>2.4279999999999999</v>
      </c>
      <c r="J5522">
        <v>1</v>
      </c>
      <c r="K5522">
        <v>1165.9000000000001</v>
      </c>
      <c r="L5522" t="s">
        <v>369</v>
      </c>
      <c r="M5522" t="s">
        <v>368</v>
      </c>
      <c r="N5522" s="8">
        <v>41962</v>
      </c>
      <c r="O5522">
        <v>0</v>
      </c>
      <c r="P5522">
        <v>0</v>
      </c>
      <c r="Q5522">
        <v>9783.4</v>
      </c>
      <c r="R5522">
        <v>1206.8</v>
      </c>
      <c r="S5522">
        <v>2.5139999999999998</v>
      </c>
      <c r="T5522">
        <v>33</v>
      </c>
      <c r="U5522">
        <v>3657</v>
      </c>
      <c r="V5522">
        <v>5</v>
      </c>
      <c r="W5522">
        <v>1.655</v>
      </c>
      <c r="X5522">
        <v>2.6749999999999998</v>
      </c>
      <c r="Y5522" s="8">
        <v>41962</v>
      </c>
    </row>
    <row r="5523" spans="1:25" x14ac:dyDescent="0.25">
      <c r="A5523">
        <v>-111.97621617</v>
      </c>
      <c r="B5523">
        <v>33.078811219999999</v>
      </c>
      <c r="C5523">
        <v>13</v>
      </c>
      <c r="D5523" t="s">
        <v>371</v>
      </c>
      <c r="E5523" t="s">
        <v>370</v>
      </c>
      <c r="F5523">
        <v>5522</v>
      </c>
      <c r="G5523">
        <v>179</v>
      </c>
      <c r="H5523">
        <v>13.33</v>
      </c>
      <c r="I5523">
        <v>2.4609999999999999</v>
      </c>
      <c r="J5523">
        <v>1</v>
      </c>
      <c r="K5523">
        <v>1165.9000000000001</v>
      </c>
      <c r="L5523" t="s">
        <v>369</v>
      </c>
      <c r="M5523" t="s">
        <v>368</v>
      </c>
      <c r="N5523" s="8">
        <v>41962</v>
      </c>
      <c r="O5523">
        <v>0</v>
      </c>
      <c r="P5523">
        <v>0</v>
      </c>
      <c r="Q5523">
        <v>7465.2</v>
      </c>
      <c r="R5523">
        <v>908.57</v>
      </c>
      <c r="S5523">
        <v>1.893</v>
      </c>
      <c r="T5523">
        <v>33</v>
      </c>
      <c r="U5523">
        <v>2753.3</v>
      </c>
      <c r="V5523">
        <v>5</v>
      </c>
      <c r="W5523">
        <v>1.6779999999999999</v>
      </c>
      <c r="X5523">
        <v>2.7109999999999999</v>
      </c>
      <c r="Y5523" s="8">
        <v>41962</v>
      </c>
    </row>
    <row r="5524" spans="1:25" x14ac:dyDescent="0.25">
      <c r="A5524">
        <v>-111.97621583</v>
      </c>
      <c r="B5524">
        <v>33.078804220000002</v>
      </c>
      <c r="C5524">
        <v>13</v>
      </c>
      <c r="D5524" t="s">
        <v>371</v>
      </c>
      <c r="E5524" t="s">
        <v>370</v>
      </c>
      <c r="F5524">
        <v>5523</v>
      </c>
      <c r="G5524">
        <v>181</v>
      </c>
      <c r="H5524">
        <v>13.33</v>
      </c>
      <c r="I5524">
        <v>2.4609999999999999</v>
      </c>
      <c r="J5524">
        <v>1</v>
      </c>
      <c r="K5524">
        <v>1166</v>
      </c>
      <c r="L5524" t="s">
        <v>369</v>
      </c>
      <c r="M5524" t="s">
        <v>368</v>
      </c>
      <c r="N5524" s="8">
        <v>41962</v>
      </c>
      <c r="O5524">
        <v>0</v>
      </c>
      <c r="P5524">
        <v>0</v>
      </c>
      <c r="Q5524">
        <v>6863.9</v>
      </c>
      <c r="R5524">
        <v>835.38</v>
      </c>
      <c r="S5524">
        <v>1.74</v>
      </c>
      <c r="T5524">
        <v>33</v>
      </c>
      <c r="U5524">
        <v>2531.5</v>
      </c>
      <c r="V5524">
        <v>5</v>
      </c>
      <c r="W5524">
        <v>1.6779999999999999</v>
      </c>
      <c r="X5524">
        <v>2.7109999999999999</v>
      </c>
      <c r="Y5524" s="8">
        <v>41962</v>
      </c>
    </row>
    <row r="5525" spans="1:25" x14ac:dyDescent="0.25">
      <c r="A5525">
        <v>-111.97621685999999</v>
      </c>
      <c r="B5525">
        <v>33.078797190000003</v>
      </c>
      <c r="C5525">
        <v>13</v>
      </c>
      <c r="D5525" t="s">
        <v>371</v>
      </c>
      <c r="E5525" t="s">
        <v>370</v>
      </c>
      <c r="F5525">
        <v>5524</v>
      </c>
      <c r="G5525">
        <v>175</v>
      </c>
      <c r="H5525">
        <v>13.33</v>
      </c>
      <c r="I5525">
        <v>2.5920000000000001</v>
      </c>
      <c r="J5525">
        <v>1</v>
      </c>
      <c r="K5525">
        <v>1166</v>
      </c>
      <c r="L5525" t="s">
        <v>369</v>
      </c>
      <c r="M5525" t="s">
        <v>368</v>
      </c>
      <c r="N5525" s="8">
        <v>41962</v>
      </c>
      <c r="O5525">
        <v>0</v>
      </c>
      <c r="P5525">
        <v>0</v>
      </c>
      <c r="Q5525">
        <v>8264.2999999999993</v>
      </c>
      <c r="R5525">
        <v>954.9</v>
      </c>
      <c r="S5525">
        <v>1.9890000000000001</v>
      </c>
      <c r="T5525">
        <v>33</v>
      </c>
      <c r="U5525">
        <v>2893.6</v>
      </c>
      <c r="V5525">
        <v>5</v>
      </c>
      <c r="W5525">
        <v>1.7669999999999999</v>
      </c>
      <c r="X5525">
        <v>2.8559999999999999</v>
      </c>
      <c r="Y5525" s="8">
        <v>41962</v>
      </c>
    </row>
    <row r="5526" spans="1:25" x14ac:dyDescent="0.25">
      <c r="A5526">
        <v>-111.97621599999999</v>
      </c>
      <c r="B5526">
        <v>33.078790230000003</v>
      </c>
      <c r="C5526">
        <v>13</v>
      </c>
      <c r="D5526" t="s">
        <v>371</v>
      </c>
      <c r="E5526" t="s">
        <v>370</v>
      </c>
      <c r="F5526">
        <v>5525</v>
      </c>
      <c r="G5526">
        <v>180</v>
      </c>
      <c r="H5526">
        <v>13.33</v>
      </c>
      <c r="I5526">
        <v>2.5259999999999998</v>
      </c>
      <c r="J5526">
        <v>1</v>
      </c>
      <c r="K5526">
        <v>1166</v>
      </c>
      <c r="L5526" t="s">
        <v>369</v>
      </c>
      <c r="M5526" t="s">
        <v>368</v>
      </c>
      <c r="N5526" s="8">
        <v>41962</v>
      </c>
      <c r="O5526">
        <v>0</v>
      </c>
      <c r="P5526">
        <v>0</v>
      </c>
      <c r="Q5526">
        <v>7484.4</v>
      </c>
      <c r="R5526">
        <v>887.25</v>
      </c>
      <c r="S5526">
        <v>1.8480000000000001</v>
      </c>
      <c r="T5526">
        <v>33</v>
      </c>
      <c r="U5526">
        <v>2688.6</v>
      </c>
      <c r="V5526">
        <v>5</v>
      </c>
      <c r="W5526">
        <v>1.722</v>
      </c>
      <c r="X5526">
        <v>2.7839999999999998</v>
      </c>
      <c r="Y5526" s="8">
        <v>41962</v>
      </c>
    </row>
    <row r="5527" spans="1:25" x14ac:dyDescent="0.25">
      <c r="A5527">
        <v>-111.97621617</v>
      </c>
      <c r="B5527">
        <v>33.078783219999998</v>
      </c>
      <c r="C5527">
        <v>13</v>
      </c>
      <c r="D5527" t="s">
        <v>371</v>
      </c>
      <c r="E5527" t="s">
        <v>370</v>
      </c>
      <c r="F5527">
        <v>5526</v>
      </c>
      <c r="G5527">
        <v>179</v>
      </c>
      <c r="H5527">
        <v>13.33</v>
      </c>
      <c r="I5527">
        <v>2.5259999999999998</v>
      </c>
      <c r="J5527">
        <v>1</v>
      </c>
      <c r="K5527">
        <v>1166</v>
      </c>
      <c r="L5527" t="s">
        <v>369</v>
      </c>
      <c r="M5527" t="s">
        <v>368</v>
      </c>
      <c r="N5527" s="8">
        <v>41962</v>
      </c>
      <c r="O5527">
        <v>0</v>
      </c>
      <c r="P5527">
        <v>0</v>
      </c>
      <c r="Q5527">
        <v>6926</v>
      </c>
      <c r="R5527">
        <v>821.05</v>
      </c>
      <c r="S5527">
        <v>1.7110000000000001</v>
      </c>
      <c r="T5527">
        <v>33</v>
      </c>
      <c r="U5527">
        <v>2488</v>
      </c>
      <c r="V5527">
        <v>5</v>
      </c>
      <c r="W5527">
        <v>1.722</v>
      </c>
      <c r="X5527">
        <v>2.7839999999999998</v>
      </c>
      <c r="Y5527" s="8">
        <v>41962</v>
      </c>
    </row>
    <row r="5528" spans="1:25" x14ac:dyDescent="0.25">
      <c r="A5528">
        <v>-111.97621633999999</v>
      </c>
      <c r="B5528">
        <v>33.078776220000002</v>
      </c>
      <c r="C5528">
        <v>13</v>
      </c>
      <c r="D5528" t="s">
        <v>371</v>
      </c>
      <c r="E5528" t="s">
        <v>370</v>
      </c>
      <c r="F5528">
        <v>5527</v>
      </c>
      <c r="G5528">
        <v>178</v>
      </c>
      <c r="H5528">
        <v>13.33</v>
      </c>
      <c r="I5528">
        <v>2.4279999999999999</v>
      </c>
      <c r="J5528">
        <v>1</v>
      </c>
      <c r="K5528">
        <v>1166</v>
      </c>
      <c r="L5528" t="s">
        <v>369</v>
      </c>
      <c r="M5528" t="s">
        <v>368</v>
      </c>
      <c r="N5528" s="8">
        <v>41962</v>
      </c>
      <c r="O5528">
        <v>0</v>
      </c>
      <c r="P5528">
        <v>0</v>
      </c>
      <c r="Q5528">
        <v>5761.1</v>
      </c>
      <c r="R5528">
        <v>710.65</v>
      </c>
      <c r="S5528">
        <v>1.4810000000000001</v>
      </c>
      <c r="T5528">
        <v>33</v>
      </c>
      <c r="U5528">
        <v>2153.5</v>
      </c>
      <c r="V5528">
        <v>5</v>
      </c>
      <c r="W5528">
        <v>1.655</v>
      </c>
      <c r="X5528">
        <v>2.6749999999999998</v>
      </c>
      <c r="Y5528" s="8">
        <v>41962</v>
      </c>
    </row>
    <row r="5529" spans="1:25" x14ac:dyDescent="0.25">
      <c r="A5529">
        <v>-111.97621565999999</v>
      </c>
      <c r="B5529">
        <v>33.078769219999998</v>
      </c>
      <c r="C5529">
        <v>13</v>
      </c>
      <c r="D5529" t="s">
        <v>371</v>
      </c>
      <c r="E5529" t="s">
        <v>370</v>
      </c>
      <c r="F5529">
        <v>5528</v>
      </c>
      <c r="G5529">
        <v>182</v>
      </c>
      <c r="H5529">
        <v>13.33</v>
      </c>
      <c r="I5529">
        <v>2.5920000000000001</v>
      </c>
      <c r="J5529">
        <v>1</v>
      </c>
      <c r="K5529">
        <v>1166</v>
      </c>
      <c r="L5529" t="s">
        <v>369</v>
      </c>
      <c r="M5529" t="s">
        <v>368</v>
      </c>
      <c r="N5529" s="8">
        <v>41962</v>
      </c>
      <c r="O5529">
        <v>0</v>
      </c>
      <c r="P5529">
        <v>0</v>
      </c>
      <c r="Q5529">
        <v>7380.2</v>
      </c>
      <c r="R5529">
        <v>852.75</v>
      </c>
      <c r="S5529">
        <v>1.7769999999999999</v>
      </c>
      <c r="T5529">
        <v>33</v>
      </c>
      <c r="U5529">
        <v>2584.1</v>
      </c>
      <c r="V5529">
        <v>5</v>
      </c>
      <c r="W5529">
        <v>1.7669999999999999</v>
      </c>
      <c r="X5529">
        <v>2.8559999999999999</v>
      </c>
      <c r="Y5529" s="8">
        <v>41962</v>
      </c>
    </row>
    <row r="5530" spans="1:25" x14ac:dyDescent="0.25">
      <c r="A5530">
        <v>-111.97621599999999</v>
      </c>
      <c r="B5530">
        <v>33.078762230000002</v>
      </c>
      <c r="C5530">
        <v>13</v>
      </c>
      <c r="D5530" t="s">
        <v>371</v>
      </c>
      <c r="E5530" t="s">
        <v>370</v>
      </c>
      <c r="F5530">
        <v>5529</v>
      </c>
      <c r="G5530">
        <v>180</v>
      </c>
      <c r="H5530">
        <v>13.33</v>
      </c>
      <c r="I5530">
        <v>2.625</v>
      </c>
      <c r="J5530">
        <v>1</v>
      </c>
      <c r="K5530">
        <v>1166</v>
      </c>
      <c r="L5530" t="s">
        <v>369</v>
      </c>
      <c r="M5530" t="s">
        <v>368</v>
      </c>
      <c r="N5530" s="8">
        <v>41962</v>
      </c>
      <c r="O5530">
        <v>0</v>
      </c>
      <c r="P5530">
        <v>0</v>
      </c>
      <c r="Q5530">
        <v>6321.6</v>
      </c>
      <c r="R5530">
        <v>721.3</v>
      </c>
      <c r="S5530">
        <v>1.5029999999999999</v>
      </c>
      <c r="T5530">
        <v>33</v>
      </c>
      <c r="U5530">
        <v>2185.8000000000002</v>
      </c>
      <c r="V5530">
        <v>5</v>
      </c>
      <c r="W5530">
        <v>1.79</v>
      </c>
      <c r="X5530">
        <v>2.8919999999999999</v>
      </c>
      <c r="Y5530" s="8">
        <v>41962</v>
      </c>
    </row>
    <row r="5531" spans="1:25" x14ac:dyDescent="0.25">
      <c r="A5531">
        <v>-111.97621583</v>
      </c>
      <c r="B5531">
        <v>33.078755219999998</v>
      </c>
      <c r="C5531">
        <v>13</v>
      </c>
      <c r="D5531" t="s">
        <v>371</v>
      </c>
      <c r="E5531" t="s">
        <v>370</v>
      </c>
      <c r="F5531">
        <v>5530</v>
      </c>
      <c r="G5531">
        <v>181</v>
      </c>
      <c r="H5531">
        <v>13.33</v>
      </c>
      <c r="I5531">
        <v>2.3290000000000002</v>
      </c>
      <c r="J5531">
        <v>1</v>
      </c>
      <c r="K5531">
        <v>1166.0999999999999</v>
      </c>
      <c r="L5531" t="s">
        <v>369</v>
      </c>
      <c r="M5531" t="s">
        <v>368</v>
      </c>
      <c r="N5531" s="8">
        <v>41962</v>
      </c>
      <c r="O5531">
        <v>0</v>
      </c>
      <c r="P5531">
        <v>0</v>
      </c>
      <c r="Q5531">
        <v>5933.5</v>
      </c>
      <c r="R5531">
        <v>762.83</v>
      </c>
      <c r="S5531">
        <v>1.589</v>
      </c>
      <c r="T5531">
        <v>33</v>
      </c>
      <c r="U5531">
        <v>2311.6</v>
      </c>
      <c r="V5531">
        <v>5</v>
      </c>
      <c r="W5531">
        <v>1.5880000000000001</v>
      </c>
      <c r="X5531">
        <v>2.5670000000000002</v>
      </c>
      <c r="Y5531" s="8">
        <v>41962</v>
      </c>
    </row>
    <row r="5532" spans="1:25" x14ac:dyDescent="0.25">
      <c r="A5532">
        <v>-111.97621666000001</v>
      </c>
      <c r="B5532">
        <v>33.078748220000001</v>
      </c>
      <c r="C5532">
        <v>13</v>
      </c>
      <c r="D5532" t="s">
        <v>371</v>
      </c>
      <c r="E5532" t="s">
        <v>370</v>
      </c>
      <c r="F5532">
        <v>5531</v>
      </c>
      <c r="G5532">
        <v>182</v>
      </c>
      <c r="H5532">
        <v>13.33</v>
      </c>
      <c r="I5532">
        <v>2.3620000000000001</v>
      </c>
      <c r="J5532">
        <v>1</v>
      </c>
      <c r="K5532">
        <v>1166.0999999999999</v>
      </c>
      <c r="L5532" t="s">
        <v>369</v>
      </c>
      <c r="M5532" t="s">
        <v>368</v>
      </c>
      <c r="N5532" s="8">
        <v>41962</v>
      </c>
      <c r="O5532">
        <v>0</v>
      </c>
      <c r="P5532">
        <v>0</v>
      </c>
      <c r="Q5532">
        <v>4517</v>
      </c>
      <c r="R5532">
        <v>572.66</v>
      </c>
      <c r="S5532">
        <v>1.1930000000000001</v>
      </c>
      <c r="T5532">
        <v>33</v>
      </c>
      <c r="U5532">
        <v>1735.3</v>
      </c>
      <c r="V5532">
        <v>5</v>
      </c>
      <c r="W5532">
        <v>1.611</v>
      </c>
      <c r="X5532">
        <v>2.6030000000000002</v>
      </c>
      <c r="Y5532" s="8">
        <v>41962</v>
      </c>
    </row>
    <row r="5533" spans="1:25" x14ac:dyDescent="0.25">
      <c r="A5533">
        <v>-111.97621683</v>
      </c>
      <c r="B5533">
        <v>33.078741219999998</v>
      </c>
      <c r="C5533">
        <v>13</v>
      </c>
      <c r="D5533" t="s">
        <v>371</v>
      </c>
      <c r="E5533" t="s">
        <v>370</v>
      </c>
      <c r="F5533">
        <v>5532</v>
      </c>
      <c r="G5533">
        <v>181</v>
      </c>
      <c r="H5533">
        <v>13.33</v>
      </c>
      <c r="I5533">
        <v>2.5590000000000002</v>
      </c>
      <c r="J5533">
        <v>1</v>
      </c>
      <c r="K5533">
        <v>1166.2</v>
      </c>
      <c r="L5533" t="s">
        <v>369</v>
      </c>
      <c r="M5533" t="s">
        <v>368</v>
      </c>
      <c r="N5533" s="8">
        <v>41962</v>
      </c>
      <c r="O5533">
        <v>0</v>
      </c>
      <c r="P5533">
        <v>0</v>
      </c>
      <c r="Q5533">
        <v>5657.1</v>
      </c>
      <c r="R5533">
        <v>662.03</v>
      </c>
      <c r="S5533">
        <v>1.379</v>
      </c>
      <c r="T5533">
        <v>33</v>
      </c>
      <c r="U5533">
        <v>2006.2</v>
      </c>
      <c r="V5533">
        <v>5</v>
      </c>
      <c r="W5533">
        <v>1.7450000000000001</v>
      </c>
      <c r="X5533">
        <v>2.82</v>
      </c>
      <c r="Y5533" s="8">
        <v>41962</v>
      </c>
    </row>
    <row r="5534" spans="1:25" x14ac:dyDescent="0.25">
      <c r="A5534">
        <v>-111.97621666000001</v>
      </c>
      <c r="B5534">
        <v>33.078734220000001</v>
      </c>
      <c r="C5534">
        <v>13</v>
      </c>
      <c r="D5534" t="s">
        <v>371</v>
      </c>
      <c r="E5534" t="s">
        <v>370</v>
      </c>
      <c r="F5534">
        <v>5533</v>
      </c>
      <c r="G5534">
        <v>182</v>
      </c>
      <c r="H5534">
        <v>13.33</v>
      </c>
      <c r="I5534">
        <v>2.657</v>
      </c>
      <c r="J5534">
        <v>1</v>
      </c>
      <c r="K5534">
        <v>1166.2</v>
      </c>
      <c r="L5534" t="s">
        <v>369</v>
      </c>
      <c r="M5534" t="s">
        <v>368</v>
      </c>
      <c r="N5534" s="8">
        <v>41962</v>
      </c>
      <c r="O5534">
        <v>0</v>
      </c>
      <c r="P5534">
        <v>0</v>
      </c>
      <c r="Q5534">
        <v>6035.6</v>
      </c>
      <c r="R5534">
        <v>680.16</v>
      </c>
      <c r="S5534">
        <v>1.417</v>
      </c>
      <c r="T5534">
        <v>33</v>
      </c>
      <c r="U5534">
        <v>2061.1</v>
      </c>
      <c r="V5534">
        <v>5</v>
      </c>
      <c r="W5534">
        <v>1.8120000000000001</v>
      </c>
      <c r="X5534">
        <v>2.9279999999999999</v>
      </c>
      <c r="Y5534" s="8">
        <v>41962</v>
      </c>
    </row>
    <row r="5535" spans="1:25" x14ac:dyDescent="0.25">
      <c r="A5535">
        <v>-111.97621700000001</v>
      </c>
      <c r="B5535">
        <v>33.078727229999998</v>
      </c>
      <c r="C5535">
        <v>13</v>
      </c>
      <c r="D5535" t="s">
        <v>371</v>
      </c>
      <c r="E5535" t="s">
        <v>370</v>
      </c>
      <c r="F5535">
        <v>5534</v>
      </c>
      <c r="G5535">
        <v>180</v>
      </c>
      <c r="H5535">
        <v>13.33</v>
      </c>
      <c r="I5535">
        <v>2.4929999999999999</v>
      </c>
      <c r="J5535">
        <v>1</v>
      </c>
      <c r="K5535">
        <v>1166.0999999999999</v>
      </c>
      <c r="L5535" t="s">
        <v>369</v>
      </c>
      <c r="M5535" t="s">
        <v>368</v>
      </c>
      <c r="N5535" s="8">
        <v>41962</v>
      </c>
      <c r="O5535">
        <v>0</v>
      </c>
      <c r="P5535">
        <v>0</v>
      </c>
      <c r="Q5535">
        <v>6004.8</v>
      </c>
      <c r="R5535">
        <v>721.21</v>
      </c>
      <c r="S5535">
        <v>1.5029999999999999</v>
      </c>
      <c r="T5535">
        <v>33</v>
      </c>
      <c r="U5535">
        <v>2185.5</v>
      </c>
      <c r="V5535">
        <v>5</v>
      </c>
      <c r="W5535">
        <v>1.7</v>
      </c>
      <c r="X5535">
        <v>2.7480000000000002</v>
      </c>
      <c r="Y5535" s="8">
        <v>41962</v>
      </c>
    </row>
    <row r="5536" spans="1:25" x14ac:dyDescent="0.25">
      <c r="A5536">
        <v>-111.97621666000001</v>
      </c>
      <c r="B5536">
        <v>33.078720220000001</v>
      </c>
      <c r="C5536">
        <v>13</v>
      </c>
      <c r="D5536" t="s">
        <v>371</v>
      </c>
      <c r="E5536" t="s">
        <v>370</v>
      </c>
      <c r="F5536">
        <v>5535</v>
      </c>
      <c r="G5536">
        <v>182</v>
      </c>
      <c r="H5536">
        <v>13.33</v>
      </c>
      <c r="I5536">
        <v>2.4609999999999999</v>
      </c>
      <c r="J5536">
        <v>1</v>
      </c>
      <c r="K5536">
        <v>1166.0999999999999</v>
      </c>
      <c r="L5536" t="s">
        <v>369</v>
      </c>
      <c r="M5536" t="s">
        <v>368</v>
      </c>
      <c r="N5536" s="8">
        <v>41962</v>
      </c>
      <c r="O5536">
        <v>0</v>
      </c>
      <c r="P5536">
        <v>0</v>
      </c>
      <c r="Q5536">
        <v>7833.2</v>
      </c>
      <c r="R5536">
        <v>953.36</v>
      </c>
      <c r="S5536">
        <v>1.986</v>
      </c>
      <c r="T5536">
        <v>33</v>
      </c>
      <c r="U5536">
        <v>2889</v>
      </c>
      <c r="V5536">
        <v>5</v>
      </c>
      <c r="W5536">
        <v>1.6779999999999999</v>
      </c>
      <c r="X5536">
        <v>2.7109999999999999</v>
      </c>
      <c r="Y5536" s="8">
        <v>41962</v>
      </c>
    </row>
    <row r="5537" spans="1:25" x14ac:dyDescent="0.25">
      <c r="A5537">
        <v>-111.97621666000001</v>
      </c>
      <c r="B5537">
        <v>33.078713219999997</v>
      </c>
      <c r="C5537">
        <v>13</v>
      </c>
      <c r="D5537" t="s">
        <v>371</v>
      </c>
      <c r="E5537" t="s">
        <v>370</v>
      </c>
      <c r="F5537">
        <v>5536</v>
      </c>
      <c r="G5537">
        <v>182</v>
      </c>
      <c r="H5537">
        <v>13.33</v>
      </c>
      <c r="I5537">
        <v>2.5259999999999998</v>
      </c>
      <c r="J5537">
        <v>1</v>
      </c>
      <c r="K5537">
        <v>1166.2</v>
      </c>
      <c r="L5537" t="s">
        <v>369</v>
      </c>
      <c r="M5537" t="s">
        <v>368</v>
      </c>
      <c r="N5537" s="8">
        <v>41962</v>
      </c>
      <c r="O5537">
        <v>0</v>
      </c>
      <c r="P5537">
        <v>0</v>
      </c>
      <c r="Q5537">
        <v>7228.6</v>
      </c>
      <c r="R5537">
        <v>856.92</v>
      </c>
      <c r="S5537">
        <v>1.7849999999999999</v>
      </c>
      <c r="T5537">
        <v>33</v>
      </c>
      <c r="U5537">
        <v>2596.6999999999998</v>
      </c>
      <c r="V5537">
        <v>5</v>
      </c>
      <c r="W5537">
        <v>1.722</v>
      </c>
      <c r="X5537">
        <v>2.7839999999999998</v>
      </c>
      <c r="Y5537" s="8">
        <v>41962</v>
      </c>
    </row>
    <row r="5538" spans="1:25" x14ac:dyDescent="0.25">
      <c r="A5538">
        <v>-111.97621666000001</v>
      </c>
      <c r="B5538">
        <v>33.078706220000001</v>
      </c>
      <c r="C5538">
        <v>13</v>
      </c>
      <c r="D5538" t="s">
        <v>371</v>
      </c>
      <c r="E5538" t="s">
        <v>370</v>
      </c>
      <c r="F5538">
        <v>5537</v>
      </c>
      <c r="G5538">
        <v>182</v>
      </c>
      <c r="H5538">
        <v>13.33</v>
      </c>
      <c r="I5538">
        <v>2.625</v>
      </c>
      <c r="J5538">
        <v>1</v>
      </c>
      <c r="K5538">
        <v>1166.2</v>
      </c>
      <c r="L5538" t="s">
        <v>369</v>
      </c>
      <c r="M5538" t="s">
        <v>368</v>
      </c>
      <c r="N5538" s="8">
        <v>41962</v>
      </c>
      <c r="O5538">
        <v>0</v>
      </c>
      <c r="P5538">
        <v>0</v>
      </c>
      <c r="Q5538">
        <v>7904.7</v>
      </c>
      <c r="R5538">
        <v>901.93</v>
      </c>
      <c r="S5538">
        <v>1.879</v>
      </c>
      <c r="T5538">
        <v>33</v>
      </c>
      <c r="U5538">
        <v>2733.1</v>
      </c>
      <c r="V5538">
        <v>5</v>
      </c>
      <c r="W5538">
        <v>1.79</v>
      </c>
      <c r="X5538">
        <v>2.8919999999999999</v>
      </c>
      <c r="Y5538" s="8">
        <v>41962</v>
      </c>
    </row>
    <row r="5539" spans="1:25" x14ac:dyDescent="0.25">
      <c r="A5539">
        <v>-111.97621751</v>
      </c>
      <c r="B5539">
        <v>33.078699210000003</v>
      </c>
      <c r="C5539">
        <v>13</v>
      </c>
      <c r="D5539" t="s">
        <v>371</v>
      </c>
      <c r="E5539" t="s">
        <v>370</v>
      </c>
      <c r="F5539">
        <v>5538</v>
      </c>
      <c r="G5539">
        <v>177</v>
      </c>
      <c r="H5539">
        <v>13.33</v>
      </c>
      <c r="I5539">
        <v>2.5590000000000002</v>
      </c>
      <c r="J5539">
        <v>1</v>
      </c>
      <c r="K5539">
        <v>1166.0999999999999</v>
      </c>
      <c r="L5539" t="s">
        <v>369</v>
      </c>
      <c r="M5539" t="s">
        <v>368</v>
      </c>
      <c r="N5539" s="8">
        <v>41962</v>
      </c>
      <c r="O5539">
        <v>0</v>
      </c>
      <c r="P5539">
        <v>0</v>
      </c>
      <c r="Q5539">
        <v>9745.9</v>
      </c>
      <c r="R5539">
        <v>1140.5</v>
      </c>
      <c r="S5539">
        <v>2.3759999999999999</v>
      </c>
      <c r="T5539">
        <v>33</v>
      </c>
      <c r="U5539">
        <v>3456.1</v>
      </c>
      <c r="V5539">
        <v>5</v>
      </c>
      <c r="W5539">
        <v>1.7450000000000001</v>
      </c>
      <c r="X5539">
        <v>2.82</v>
      </c>
      <c r="Y5539" s="8">
        <v>41962</v>
      </c>
    </row>
    <row r="5540" spans="1:25" x14ac:dyDescent="0.25">
      <c r="A5540">
        <v>-111.97621714</v>
      </c>
      <c r="B5540">
        <v>33.078692189999998</v>
      </c>
      <c r="C5540">
        <v>13</v>
      </c>
      <c r="D5540" t="s">
        <v>371</v>
      </c>
      <c r="E5540" t="s">
        <v>370</v>
      </c>
      <c r="F5540">
        <v>5539</v>
      </c>
      <c r="G5540">
        <v>185</v>
      </c>
      <c r="H5540">
        <v>13.33</v>
      </c>
      <c r="I5540">
        <v>2.4279999999999999</v>
      </c>
      <c r="J5540">
        <v>1</v>
      </c>
      <c r="K5540">
        <v>1166.0999999999999</v>
      </c>
      <c r="L5540" t="s">
        <v>369</v>
      </c>
      <c r="M5540" t="s">
        <v>368</v>
      </c>
      <c r="N5540" s="8">
        <v>41962</v>
      </c>
      <c r="O5540">
        <v>0</v>
      </c>
      <c r="P5540">
        <v>0</v>
      </c>
      <c r="Q5540">
        <v>7747.2</v>
      </c>
      <c r="R5540">
        <v>955.63</v>
      </c>
      <c r="S5540">
        <v>1.9910000000000001</v>
      </c>
      <c r="T5540">
        <v>33</v>
      </c>
      <c r="U5540">
        <v>2895.9</v>
      </c>
      <c r="V5540">
        <v>5</v>
      </c>
      <c r="W5540">
        <v>1.655</v>
      </c>
      <c r="X5540">
        <v>2.6749999999999998</v>
      </c>
      <c r="Y5540" s="8">
        <v>41962</v>
      </c>
    </row>
    <row r="5541" spans="1:25" x14ac:dyDescent="0.25">
      <c r="A5541">
        <v>-111.97621817</v>
      </c>
      <c r="B5541">
        <v>33.078685219999997</v>
      </c>
      <c r="C5541">
        <v>13</v>
      </c>
      <c r="D5541" t="s">
        <v>371</v>
      </c>
      <c r="E5541" t="s">
        <v>370</v>
      </c>
      <c r="F5541">
        <v>5540</v>
      </c>
      <c r="G5541">
        <v>179</v>
      </c>
      <c r="H5541">
        <v>13.33</v>
      </c>
      <c r="I5541">
        <v>2.4929999999999999</v>
      </c>
      <c r="J5541">
        <v>1</v>
      </c>
      <c r="K5541">
        <v>1166.2</v>
      </c>
      <c r="L5541" t="s">
        <v>369</v>
      </c>
      <c r="M5541" t="s">
        <v>368</v>
      </c>
      <c r="N5541" s="8">
        <v>41962</v>
      </c>
      <c r="O5541">
        <v>0</v>
      </c>
      <c r="P5541">
        <v>0</v>
      </c>
      <c r="Q5541">
        <v>7019.1</v>
      </c>
      <c r="R5541">
        <v>843.03</v>
      </c>
      <c r="S5541">
        <v>1.756</v>
      </c>
      <c r="T5541">
        <v>33</v>
      </c>
      <c r="U5541">
        <v>2554.6</v>
      </c>
      <c r="V5541">
        <v>5</v>
      </c>
      <c r="W5541">
        <v>1.7</v>
      </c>
      <c r="X5541">
        <v>2.7480000000000002</v>
      </c>
      <c r="Y5541" s="8">
        <v>41962</v>
      </c>
    </row>
    <row r="5542" spans="1:25" x14ac:dyDescent="0.25">
      <c r="A5542">
        <v>-111.97621717</v>
      </c>
      <c r="B5542">
        <v>33.07867822</v>
      </c>
      <c r="C5542">
        <v>13</v>
      </c>
      <c r="D5542" t="s">
        <v>371</v>
      </c>
      <c r="E5542" t="s">
        <v>370</v>
      </c>
      <c r="F5542">
        <v>5541</v>
      </c>
      <c r="G5542">
        <v>179</v>
      </c>
      <c r="H5542">
        <v>13.33</v>
      </c>
      <c r="I5542">
        <v>2.625</v>
      </c>
      <c r="J5542">
        <v>1</v>
      </c>
      <c r="K5542">
        <v>1166.2</v>
      </c>
      <c r="L5542" t="s">
        <v>369</v>
      </c>
      <c r="M5542" t="s">
        <v>368</v>
      </c>
      <c r="N5542" s="8">
        <v>41962</v>
      </c>
      <c r="O5542">
        <v>0</v>
      </c>
      <c r="P5542">
        <v>0</v>
      </c>
      <c r="Q5542">
        <v>8288.7000000000007</v>
      </c>
      <c r="R5542">
        <v>945.75</v>
      </c>
      <c r="S5542">
        <v>1.97</v>
      </c>
      <c r="T5542">
        <v>33</v>
      </c>
      <c r="U5542">
        <v>2865.9</v>
      </c>
      <c r="V5542">
        <v>5</v>
      </c>
      <c r="W5542">
        <v>1.79</v>
      </c>
      <c r="X5542">
        <v>2.8919999999999999</v>
      </c>
      <c r="Y5542" s="8">
        <v>41962</v>
      </c>
    </row>
    <row r="5543" spans="1:25" x14ac:dyDescent="0.25">
      <c r="A5543">
        <v>-111.97621783</v>
      </c>
      <c r="B5543">
        <v>33.078671219999997</v>
      </c>
      <c r="C5543">
        <v>13</v>
      </c>
      <c r="D5543" t="s">
        <v>371</v>
      </c>
      <c r="E5543" t="s">
        <v>370</v>
      </c>
      <c r="F5543">
        <v>5542</v>
      </c>
      <c r="G5543">
        <v>181</v>
      </c>
      <c r="H5543">
        <v>13.33</v>
      </c>
      <c r="I5543">
        <v>2.5259999999999998</v>
      </c>
      <c r="J5543">
        <v>1</v>
      </c>
      <c r="K5543">
        <v>1166.3</v>
      </c>
      <c r="L5543" t="s">
        <v>369</v>
      </c>
      <c r="M5543" t="s">
        <v>368</v>
      </c>
      <c r="N5543" s="8">
        <v>41962</v>
      </c>
      <c r="O5543">
        <v>0</v>
      </c>
      <c r="P5543">
        <v>0</v>
      </c>
      <c r="Q5543">
        <v>7367</v>
      </c>
      <c r="R5543">
        <v>873.33</v>
      </c>
      <c r="S5543">
        <v>1.819</v>
      </c>
      <c r="T5543">
        <v>33</v>
      </c>
      <c r="U5543">
        <v>2646.5</v>
      </c>
      <c r="V5543">
        <v>5</v>
      </c>
      <c r="W5543">
        <v>1.722</v>
      </c>
      <c r="X5543">
        <v>2.7839999999999998</v>
      </c>
      <c r="Y5543" s="8">
        <v>41962</v>
      </c>
    </row>
    <row r="5544" spans="1:25" x14ac:dyDescent="0.25">
      <c r="A5544">
        <v>-111.97621717</v>
      </c>
      <c r="B5544">
        <v>33.07866422</v>
      </c>
      <c r="C5544">
        <v>13</v>
      </c>
      <c r="D5544" t="s">
        <v>371</v>
      </c>
      <c r="E5544" t="s">
        <v>370</v>
      </c>
      <c r="F5544">
        <v>5543</v>
      </c>
      <c r="G5544">
        <v>179</v>
      </c>
      <c r="H5544">
        <v>13.33</v>
      </c>
      <c r="I5544">
        <v>2.395</v>
      </c>
      <c r="J5544">
        <v>1</v>
      </c>
      <c r="K5544">
        <v>1166.3</v>
      </c>
      <c r="L5544" t="s">
        <v>369</v>
      </c>
      <c r="M5544" t="s">
        <v>368</v>
      </c>
      <c r="N5544" s="8">
        <v>41962</v>
      </c>
      <c r="O5544">
        <v>0</v>
      </c>
      <c r="P5544">
        <v>0</v>
      </c>
      <c r="Q5544">
        <v>7533.5</v>
      </c>
      <c r="R5544">
        <v>942</v>
      </c>
      <c r="S5544">
        <v>1.9630000000000001</v>
      </c>
      <c r="T5544">
        <v>33</v>
      </c>
      <c r="U5544">
        <v>2854.6</v>
      </c>
      <c r="V5544">
        <v>5</v>
      </c>
      <c r="W5544">
        <v>1.633</v>
      </c>
      <c r="X5544">
        <v>2.6389999999999998</v>
      </c>
      <c r="Y5544" s="8">
        <v>41962</v>
      </c>
    </row>
    <row r="5545" spans="1:25" x14ac:dyDescent="0.25">
      <c r="A5545">
        <v>-111.97621683</v>
      </c>
      <c r="B5545">
        <v>33.078657219999997</v>
      </c>
      <c r="C5545">
        <v>13</v>
      </c>
      <c r="D5545" t="s">
        <v>371</v>
      </c>
      <c r="E5545" t="s">
        <v>370</v>
      </c>
      <c r="F5545">
        <v>5544</v>
      </c>
      <c r="G5545">
        <v>181</v>
      </c>
      <c r="H5545">
        <v>13.33</v>
      </c>
      <c r="I5545">
        <v>2.5590000000000002</v>
      </c>
      <c r="J5545">
        <v>1</v>
      </c>
      <c r="K5545">
        <v>1166.3</v>
      </c>
      <c r="L5545" t="s">
        <v>369</v>
      </c>
      <c r="M5545" t="s">
        <v>368</v>
      </c>
      <c r="N5545" s="8">
        <v>41962</v>
      </c>
      <c r="O5545">
        <v>0</v>
      </c>
      <c r="P5545">
        <v>0</v>
      </c>
      <c r="Q5545">
        <v>6196.3</v>
      </c>
      <c r="R5545">
        <v>725.13</v>
      </c>
      <c r="S5545">
        <v>1.5109999999999999</v>
      </c>
      <c r="T5545">
        <v>33</v>
      </c>
      <c r="U5545">
        <v>2197.4</v>
      </c>
      <c r="V5545">
        <v>5</v>
      </c>
      <c r="W5545">
        <v>1.7450000000000001</v>
      </c>
      <c r="X5545">
        <v>2.82</v>
      </c>
      <c r="Y5545" s="8">
        <v>41962</v>
      </c>
    </row>
    <row r="5546" spans="1:25" x14ac:dyDescent="0.25">
      <c r="A5546">
        <v>-111.97621700000001</v>
      </c>
      <c r="B5546">
        <v>33.078650230000001</v>
      </c>
      <c r="C5546">
        <v>13</v>
      </c>
      <c r="D5546" t="s">
        <v>371</v>
      </c>
      <c r="E5546" t="s">
        <v>370</v>
      </c>
      <c r="F5546">
        <v>5545</v>
      </c>
      <c r="G5546">
        <v>180</v>
      </c>
      <c r="H5546">
        <v>13.33</v>
      </c>
      <c r="I5546">
        <v>2.625</v>
      </c>
      <c r="J5546">
        <v>1</v>
      </c>
      <c r="K5546">
        <v>1166.3</v>
      </c>
      <c r="L5546" t="s">
        <v>369</v>
      </c>
      <c r="M5546" t="s">
        <v>368</v>
      </c>
      <c r="N5546" s="8">
        <v>41962</v>
      </c>
      <c r="O5546">
        <v>0</v>
      </c>
      <c r="P5546">
        <v>0</v>
      </c>
      <c r="Q5546">
        <v>5227.2</v>
      </c>
      <c r="R5546">
        <v>596.41999999999996</v>
      </c>
      <c r="S5546">
        <v>1.2430000000000001</v>
      </c>
      <c r="T5546">
        <v>33</v>
      </c>
      <c r="U5546">
        <v>1807.3</v>
      </c>
      <c r="V5546">
        <v>5</v>
      </c>
      <c r="W5546">
        <v>1.79</v>
      </c>
      <c r="X5546">
        <v>2.8919999999999999</v>
      </c>
      <c r="Y5546" s="8">
        <v>41962</v>
      </c>
    </row>
    <row r="5547" spans="1:25" x14ac:dyDescent="0.25">
      <c r="A5547">
        <v>-111.97621751</v>
      </c>
      <c r="B5547">
        <v>33.078643210000003</v>
      </c>
      <c r="C5547">
        <v>13</v>
      </c>
      <c r="D5547" t="s">
        <v>371</v>
      </c>
      <c r="E5547" t="s">
        <v>370</v>
      </c>
      <c r="F5547">
        <v>5546</v>
      </c>
      <c r="G5547">
        <v>177</v>
      </c>
      <c r="H5547">
        <v>13.33</v>
      </c>
      <c r="I5547">
        <v>2.4929999999999999</v>
      </c>
      <c r="J5547">
        <v>1</v>
      </c>
      <c r="K5547">
        <v>1166.3</v>
      </c>
      <c r="L5547" t="s">
        <v>369</v>
      </c>
      <c r="M5547" t="s">
        <v>368</v>
      </c>
      <c r="N5547" s="8">
        <v>41962</v>
      </c>
      <c r="O5547">
        <v>0</v>
      </c>
      <c r="P5547">
        <v>0</v>
      </c>
      <c r="Q5547">
        <v>4281.3</v>
      </c>
      <c r="R5547">
        <v>514.21</v>
      </c>
      <c r="S5547">
        <v>1.071</v>
      </c>
      <c r="T5547">
        <v>33</v>
      </c>
      <c r="U5547">
        <v>1558.2</v>
      </c>
      <c r="V5547">
        <v>5</v>
      </c>
      <c r="W5547">
        <v>1.7</v>
      </c>
      <c r="X5547">
        <v>2.7480000000000002</v>
      </c>
      <c r="Y5547" s="8">
        <v>41962</v>
      </c>
    </row>
    <row r="5548" spans="1:25" x14ac:dyDescent="0.25">
      <c r="A5548">
        <v>-111.97621683</v>
      </c>
      <c r="B5548">
        <v>33.07863622</v>
      </c>
      <c r="C5548">
        <v>13</v>
      </c>
      <c r="D5548" t="s">
        <v>371</v>
      </c>
      <c r="E5548" t="s">
        <v>370</v>
      </c>
      <c r="F5548">
        <v>5547</v>
      </c>
      <c r="G5548">
        <v>181</v>
      </c>
      <c r="H5548">
        <v>13.33</v>
      </c>
      <c r="I5548">
        <v>2.395</v>
      </c>
      <c r="J5548">
        <v>1</v>
      </c>
      <c r="K5548">
        <v>1166.3</v>
      </c>
      <c r="L5548" t="s">
        <v>369</v>
      </c>
      <c r="M5548" t="s">
        <v>368</v>
      </c>
      <c r="N5548" s="8">
        <v>41962</v>
      </c>
      <c r="O5548">
        <v>0</v>
      </c>
      <c r="P5548">
        <v>0</v>
      </c>
      <c r="Q5548">
        <v>5646.4</v>
      </c>
      <c r="R5548">
        <v>706.03</v>
      </c>
      <c r="S5548">
        <v>1.4710000000000001</v>
      </c>
      <c r="T5548">
        <v>33</v>
      </c>
      <c r="U5548">
        <v>2139.5</v>
      </c>
      <c r="V5548">
        <v>5</v>
      </c>
      <c r="W5548">
        <v>1.633</v>
      </c>
      <c r="X5548">
        <v>2.6389999999999998</v>
      </c>
      <c r="Y5548" s="8">
        <v>41962</v>
      </c>
    </row>
    <row r="5549" spans="1:25" x14ac:dyDescent="0.25">
      <c r="A5549">
        <v>-111.97621751</v>
      </c>
      <c r="B5549">
        <v>33.07863021</v>
      </c>
      <c r="C5549">
        <v>13</v>
      </c>
      <c r="D5549" t="s">
        <v>371</v>
      </c>
      <c r="E5549" t="s">
        <v>370</v>
      </c>
      <c r="F5549">
        <v>5548</v>
      </c>
      <c r="G5549">
        <v>177</v>
      </c>
      <c r="H5549">
        <v>13.33</v>
      </c>
      <c r="I5549">
        <v>2.4279999999999999</v>
      </c>
      <c r="J5549">
        <v>1</v>
      </c>
      <c r="K5549">
        <v>1166.4000000000001</v>
      </c>
      <c r="L5549" t="s">
        <v>369</v>
      </c>
      <c r="M5549" t="s">
        <v>368</v>
      </c>
      <c r="N5549" s="8">
        <v>41962</v>
      </c>
      <c r="O5549">
        <v>0</v>
      </c>
      <c r="P5549">
        <v>0</v>
      </c>
      <c r="Q5549">
        <v>5527.1</v>
      </c>
      <c r="R5549">
        <v>681.77</v>
      </c>
      <c r="S5549">
        <v>1.42</v>
      </c>
      <c r="T5549">
        <v>33</v>
      </c>
      <c r="U5549">
        <v>2066</v>
      </c>
      <c r="V5549">
        <v>5</v>
      </c>
      <c r="W5549">
        <v>1.655</v>
      </c>
      <c r="X5549">
        <v>2.6749999999999998</v>
      </c>
      <c r="Y5549" s="8">
        <v>41962</v>
      </c>
    </row>
    <row r="5550" spans="1:25" x14ac:dyDescent="0.25">
      <c r="A5550">
        <v>-111.9762168</v>
      </c>
      <c r="B5550">
        <v>33.078622160000002</v>
      </c>
      <c r="C5550">
        <v>13</v>
      </c>
      <c r="D5550" t="s">
        <v>371</v>
      </c>
      <c r="E5550" t="s">
        <v>370</v>
      </c>
      <c r="F5550">
        <v>5549</v>
      </c>
      <c r="G5550">
        <v>187</v>
      </c>
      <c r="H5550">
        <v>13.33</v>
      </c>
      <c r="I5550">
        <v>2.657</v>
      </c>
      <c r="J5550">
        <v>1</v>
      </c>
      <c r="K5550">
        <v>1166.5</v>
      </c>
      <c r="L5550" t="s">
        <v>369</v>
      </c>
      <c r="M5550" t="s">
        <v>368</v>
      </c>
      <c r="N5550" s="8">
        <v>41962</v>
      </c>
      <c r="O5550">
        <v>0</v>
      </c>
      <c r="P5550">
        <v>0</v>
      </c>
      <c r="Q5550">
        <v>5625</v>
      </c>
      <c r="R5550">
        <v>633.89</v>
      </c>
      <c r="S5550">
        <v>1.321</v>
      </c>
      <c r="T5550">
        <v>33</v>
      </c>
      <c r="U5550">
        <v>1920.9</v>
      </c>
      <c r="V5550">
        <v>5</v>
      </c>
      <c r="W5550">
        <v>1.8120000000000001</v>
      </c>
      <c r="X5550">
        <v>2.9279999999999999</v>
      </c>
      <c r="Y5550" s="8">
        <v>41962</v>
      </c>
    </row>
    <row r="5551" spans="1:25" x14ac:dyDescent="0.25">
      <c r="A5551">
        <v>-111.97621803</v>
      </c>
      <c r="B5551">
        <v>33.07861518</v>
      </c>
      <c r="C5551">
        <v>13</v>
      </c>
      <c r="D5551" t="s">
        <v>371</v>
      </c>
      <c r="E5551" t="s">
        <v>370</v>
      </c>
      <c r="F5551">
        <v>5550</v>
      </c>
      <c r="G5551">
        <v>174</v>
      </c>
      <c r="H5551">
        <v>13.33</v>
      </c>
      <c r="I5551">
        <v>2.625</v>
      </c>
      <c r="J5551">
        <v>1</v>
      </c>
      <c r="K5551">
        <v>1166.5</v>
      </c>
      <c r="L5551" t="s">
        <v>369</v>
      </c>
      <c r="M5551" t="s">
        <v>368</v>
      </c>
      <c r="N5551" s="8">
        <v>41962</v>
      </c>
      <c r="O5551">
        <v>0</v>
      </c>
      <c r="P5551">
        <v>0</v>
      </c>
      <c r="Q5551">
        <v>6571.4</v>
      </c>
      <c r="R5551">
        <v>749.8</v>
      </c>
      <c r="S5551">
        <v>1.5620000000000001</v>
      </c>
      <c r="T5551">
        <v>33</v>
      </c>
      <c r="U5551">
        <v>2272.1</v>
      </c>
      <c r="V5551">
        <v>5</v>
      </c>
      <c r="W5551">
        <v>1.79</v>
      </c>
      <c r="X5551">
        <v>2.8919999999999999</v>
      </c>
      <c r="Y5551" s="8">
        <v>41962</v>
      </c>
    </row>
    <row r="5552" spans="1:25" x14ac:dyDescent="0.25">
      <c r="A5552">
        <v>-111.97621749</v>
      </c>
      <c r="B5552">
        <v>33.078609210000003</v>
      </c>
      <c r="C5552">
        <v>13</v>
      </c>
      <c r="D5552" t="s">
        <v>371</v>
      </c>
      <c r="E5552" t="s">
        <v>370</v>
      </c>
      <c r="F5552">
        <v>5551</v>
      </c>
      <c r="G5552">
        <v>183</v>
      </c>
      <c r="H5552">
        <v>13.33</v>
      </c>
      <c r="I5552">
        <v>2.5259999999999998</v>
      </c>
      <c r="J5552">
        <v>1</v>
      </c>
      <c r="K5552">
        <v>1166.4000000000001</v>
      </c>
      <c r="L5552" t="s">
        <v>369</v>
      </c>
      <c r="M5552" t="s">
        <v>368</v>
      </c>
      <c r="N5552" s="8">
        <v>41962</v>
      </c>
      <c r="O5552">
        <v>0</v>
      </c>
      <c r="P5552">
        <v>0</v>
      </c>
      <c r="Q5552">
        <v>8495.2999999999993</v>
      </c>
      <c r="R5552">
        <v>1007.1</v>
      </c>
      <c r="S5552">
        <v>2.0979999999999999</v>
      </c>
      <c r="T5552">
        <v>33</v>
      </c>
      <c r="U5552">
        <v>3051.8</v>
      </c>
      <c r="V5552">
        <v>5</v>
      </c>
      <c r="W5552">
        <v>1.722</v>
      </c>
      <c r="X5552">
        <v>2.7839999999999998</v>
      </c>
      <c r="Y5552" s="8">
        <v>41962</v>
      </c>
    </row>
    <row r="5553" spans="1:25" x14ac:dyDescent="0.25">
      <c r="A5553">
        <v>-111.97621817</v>
      </c>
      <c r="B5553">
        <v>33.078602220000001</v>
      </c>
      <c r="C5553">
        <v>13</v>
      </c>
      <c r="D5553" t="s">
        <v>371</v>
      </c>
      <c r="E5553" t="s">
        <v>370</v>
      </c>
      <c r="F5553">
        <v>5552</v>
      </c>
      <c r="G5553">
        <v>179</v>
      </c>
      <c r="H5553">
        <v>13.33</v>
      </c>
      <c r="I5553">
        <v>2.625</v>
      </c>
      <c r="J5553">
        <v>1</v>
      </c>
      <c r="K5553">
        <v>1166.5</v>
      </c>
      <c r="L5553" t="s">
        <v>369</v>
      </c>
      <c r="M5553" t="s">
        <v>368</v>
      </c>
      <c r="N5553" s="8">
        <v>41962</v>
      </c>
      <c r="O5553">
        <v>0</v>
      </c>
      <c r="P5553">
        <v>0</v>
      </c>
      <c r="Q5553">
        <v>8509.7999999999993</v>
      </c>
      <c r="R5553">
        <v>970.98</v>
      </c>
      <c r="S5553">
        <v>2.0230000000000001</v>
      </c>
      <c r="T5553">
        <v>33</v>
      </c>
      <c r="U5553">
        <v>2942.4</v>
      </c>
      <c r="V5553">
        <v>5</v>
      </c>
      <c r="W5553">
        <v>1.79</v>
      </c>
      <c r="X5553">
        <v>2.8919999999999999</v>
      </c>
      <c r="Y5553" s="8">
        <v>41962</v>
      </c>
    </row>
    <row r="5554" spans="1:25" x14ac:dyDescent="0.25">
      <c r="A5554">
        <v>-111.97621783</v>
      </c>
      <c r="B5554">
        <v>33.078595219999997</v>
      </c>
      <c r="C5554">
        <v>13</v>
      </c>
      <c r="D5554" t="s">
        <v>371</v>
      </c>
      <c r="E5554" t="s">
        <v>370</v>
      </c>
      <c r="F5554">
        <v>5553</v>
      </c>
      <c r="G5554">
        <v>181</v>
      </c>
      <c r="H5554">
        <v>13.33</v>
      </c>
      <c r="I5554">
        <v>2.5590000000000002</v>
      </c>
      <c r="J5554">
        <v>1</v>
      </c>
      <c r="K5554">
        <v>1166.5</v>
      </c>
      <c r="L5554" t="s">
        <v>369</v>
      </c>
      <c r="M5554" t="s">
        <v>368</v>
      </c>
      <c r="N5554" s="8">
        <v>41962</v>
      </c>
      <c r="O5554">
        <v>0</v>
      </c>
      <c r="P5554">
        <v>0</v>
      </c>
      <c r="Q5554">
        <v>9762.4</v>
      </c>
      <c r="R5554">
        <v>1142.5</v>
      </c>
      <c r="S5554">
        <v>2.38</v>
      </c>
      <c r="T5554">
        <v>33</v>
      </c>
      <c r="U5554">
        <v>3462</v>
      </c>
      <c r="V5554">
        <v>5</v>
      </c>
      <c r="W5554">
        <v>1.7450000000000001</v>
      </c>
      <c r="X5554">
        <v>2.82</v>
      </c>
      <c r="Y5554" s="8">
        <v>41962</v>
      </c>
    </row>
    <row r="5555" spans="1:25" x14ac:dyDescent="0.25">
      <c r="A5555">
        <v>-111.97621783</v>
      </c>
      <c r="B5555">
        <v>33.07858822</v>
      </c>
      <c r="C5555">
        <v>13</v>
      </c>
      <c r="D5555" t="s">
        <v>371</v>
      </c>
      <c r="E5555" t="s">
        <v>370</v>
      </c>
      <c r="F5555">
        <v>5554</v>
      </c>
      <c r="G5555">
        <v>181</v>
      </c>
      <c r="H5555">
        <v>13.33</v>
      </c>
      <c r="I5555">
        <v>2.5590000000000002</v>
      </c>
      <c r="J5555">
        <v>1</v>
      </c>
      <c r="K5555">
        <v>1166.4000000000001</v>
      </c>
      <c r="L5555" t="s">
        <v>369</v>
      </c>
      <c r="M5555" t="s">
        <v>368</v>
      </c>
      <c r="N5555" s="8">
        <v>41962</v>
      </c>
      <c r="O5555">
        <v>0</v>
      </c>
      <c r="P5555">
        <v>0</v>
      </c>
      <c r="Q5555">
        <v>9490.7999999999993</v>
      </c>
      <c r="R5555">
        <v>1110.7</v>
      </c>
      <c r="S5555">
        <v>2.3140000000000001</v>
      </c>
      <c r="T5555">
        <v>33</v>
      </c>
      <c r="U5555">
        <v>3365.7</v>
      </c>
      <c r="V5555">
        <v>5</v>
      </c>
      <c r="W5555">
        <v>1.7450000000000001</v>
      </c>
      <c r="X5555">
        <v>2.82</v>
      </c>
      <c r="Y5555" s="8">
        <v>41962</v>
      </c>
    </row>
    <row r="5556" spans="1:25" x14ac:dyDescent="0.25">
      <c r="A5556">
        <v>-111.97621834</v>
      </c>
      <c r="B5556">
        <v>33.078581219999997</v>
      </c>
      <c r="C5556">
        <v>13</v>
      </c>
      <c r="D5556" t="s">
        <v>371</v>
      </c>
      <c r="E5556" t="s">
        <v>370</v>
      </c>
      <c r="F5556">
        <v>5555</v>
      </c>
      <c r="G5556">
        <v>178</v>
      </c>
      <c r="H5556">
        <v>13.33</v>
      </c>
      <c r="I5556">
        <v>2.3290000000000002</v>
      </c>
      <c r="J5556">
        <v>1</v>
      </c>
      <c r="K5556">
        <v>1166.5</v>
      </c>
      <c r="L5556" t="s">
        <v>369</v>
      </c>
      <c r="M5556" t="s">
        <v>368</v>
      </c>
      <c r="N5556" s="8">
        <v>41962</v>
      </c>
      <c r="O5556">
        <v>0</v>
      </c>
      <c r="P5556">
        <v>0</v>
      </c>
      <c r="Q5556">
        <v>9393.5</v>
      </c>
      <c r="R5556">
        <v>1207.7</v>
      </c>
      <c r="S5556">
        <v>2.516</v>
      </c>
      <c r="T5556">
        <v>33</v>
      </c>
      <c r="U5556">
        <v>3659.6</v>
      </c>
      <c r="V5556">
        <v>5</v>
      </c>
      <c r="W5556">
        <v>1.5880000000000001</v>
      </c>
      <c r="X5556">
        <v>2.5670000000000002</v>
      </c>
      <c r="Y5556" s="8">
        <v>41962</v>
      </c>
    </row>
    <row r="5557" spans="1:25" x14ac:dyDescent="0.25">
      <c r="A5557">
        <v>-111.97621749</v>
      </c>
      <c r="B5557">
        <v>33.078574209999999</v>
      </c>
      <c r="C5557">
        <v>13</v>
      </c>
      <c r="D5557" t="s">
        <v>371</v>
      </c>
      <c r="E5557" t="s">
        <v>370</v>
      </c>
      <c r="F5557">
        <v>5556</v>
      </c>
      <c r="G5557">
        <v>183</v>
      </c>
      <c r="H5557">
        <v>13.33</v>
      </c>
      <c r="I5557">
        <v>2.5590000000000002</v>
      </c>
      <c r="J5557">
        <v>1</v>
      </c>
      <c r="K5557">
        <v>1166.5999999999999</v>
      </c>
      <c r="L5557" t="s">
        <v>369</v>
      </c>
      <c r="M5557" t="s">
        <v>368</v>
      </c>
      <c r="N5557" s="8">
        <v>41962</v>
      </c>
      <c r="O5557">
        <v>0</v>
      </c>
      <c r="P5557">
        <v>0</v>
      </c>
      <c r="Q5557">
        <v>10665</v>
      </c>
      <c r="R5557">
        <v>1248.0999999999999</v>
      </c>
      <c r="S5557">
        <v>2.6</v>
      </c>
      <c r="T5557">
        <v>33</v>
      </c>
      <c r="U5557">
        <v>3782.2</v>
      </c>
      <c r="V5557">
        <v>5</v>
      </c>
      <c r="W5557">
        <v>1.7450000000000001</v>
      </c>
      <c r="X5557">
        <v>2.82</v>
      </c>
      <c r="Y5557" s="8">
        <v>41962</v>
      </c>
    </row>
    <row r="5558" spans="1:25" x14ac:dyDescent="0.25">
      <c r="A5558">
        <v>-111.976218</v>
      </c>
      <c r="B5558">
        <v>33.078567229999997</v>
      </c>
      <c r="C5558">
        <v>13</v>
      </c>
      <c r="D5558" t="s">
        <v>371</v>
      </c>
      <c r="E5558" t="s">
        <v>370</v>
      </c>
      <c r="F5558">
        <v>5557</v>
      </c>
      <c r="G5558">
        <v>180</v>
      </c>
      <c r="H5558">
        <v>13.33</v>
      </c>
      <c r="I5558">
        <v>2.625</v>
      </c>
      <c r="J5558">
        <v>1</v>
      </c>
      <c r="K5558">
        <v>1166.5</v>
      </c>
      <c r="L5558" t="s">
        <v>369</v>
      </c>
      <c r="M5558" t="s">
        <v>368</v>
      </c>
      <c r="N5558" s="8">
        <v>41962</v>
      </c>
      <c r="O5558">
        <v>0</v>
      </c>
      <c r="P5558">
        <v>0</v>
      </c>
      <c r="Q5558">
        <v>9889.2999999999993</v>
      </c>
      <c r="R5558">
        <v>1128.4000000000001</v>
      </c>
      <c r="S5558">
        <v>2.351</v>
      </c>
      <c r="T5558">
        <v>33</v>
      </c>
      <c r="U5558">
        <v>3419.3</v>
      </c>
      <c r="V5558">
        <v>5</v>
      </c>
      <c r="W5558">
        <v>1.79</v>
      </c>
      <c r="X5558">
        <v>2.8919999999999999</v>
      </c>
      <c r="Y5558" s="8">
        <v>41962</v>
      </c>
    </row>
    <row r="5559" spans="1:25" x14ac:dyDescent="0.25">
      <c r="A5559">
        <v>-111.97621766</v>
      </c>
      <c r="B5559">
        <v>33.07856022</v>
      </c>
      <c r="C5559">
        <v>13</v>
      </c>
      <c r="D5559" t="s">
        <v>371</v>
      </c>
      <c r="E5559" t="s">
        <v>370</v>
      </c>
      <c r="F5559">
        <v>5558</v>
      </c>
      <c r="G5559">
        <v>182</v>
      </c>
      <c r="H5559">
        <v>13.33</v>
      </c>
      <c r="I5559">
        <v>2.657</v>
      </c>
      <c r="J5559">
        <v>1</v>
      </c>
      <c r="K5559">
        <v>1166.5</v>
      </c>
      <c r="L5559" t="s">
        <v>369</v>
      </c>
      <c r="M5559" t="s">
        <v>368</v>
      </c>
      <c r="N5559" s="8">
        <v>41962</v>
      </c>
      <c r="O5559">
        <v>0</v>
      </c>
      <c r="P5559">
        <v>0</v>
      </c>
      <c r="Q5559">
        <v>9868.7999999999993</v>
      </c>
      <c r="R5559">
        <v>1112.0999999999999</v>
      </c>
      <c r="S5559">
        <v>2.3170000000000002</v>
      </c>
      <c r="T5559">
        <v>33</v>
      </c>
      <c r="U5559">
        <v>3370.1</v>
      </c>
      <c r="V5559">
        <v>5</v>
      </c>
      <c r="W5559">
        <v>1.8120000000000001</v>
      </c>
      <c r="X5559">
        <v>2.9279999999999999</v>
      </c>
      <c r="Y5559" s="8">
        <v>41962</v>
      </c>
    </row>
    <row r="5560" spans="1:25" x14ac:dyDescent="0.25">
      <c r="A5560">
        <v>-111.97621834</v>
      </c>
      <c r="B5560">
        <v>33.078553220000003</v>
      </c>
      <c r="C5560">
        <v>13</v>
      </c>
      <c r="D5560" t="s">
        <v>371</v>
      </c>
      <c r="E5560" t="s">
        <v>370</v>
      </c>
      <c r="F5560">
        <v>5559</v>
      </c>
      <c r="G5560">
        <v>178</v>
      </c>
      <c r="H5560">
        <v>13.33</v>
      </c>
      <c r="I5560">
        <v>2.395</v>
      </c>
      <c r="J5560">
        <v>1</v>
      </c>
      <c r="K5560">
        <v>1166.5</v>
      </c>
      <c r="L5560" t="s">
        <v>369</v>
      </c>
      <c r="M5560" t="s">
        <v>368</v>
      </c>
      <c r="N5560" s="8">
        <v>41962</v>
      </c>
      <c r="O5560">
        <v>0</v>
      </c>
      <c r="P5560">
        <v>0</v>
      </c>
      <c r="Q5560">
        <v>9616.1</v>
      </c>
      <c r="R5560">
        <v>1202.4000000000001</v>
      </c>
      <c r="S5560">
        <v>2.5049999999999999</v>
      </c>
      <c r="T5560">
        <v>33</v>
      </c>
      <c r="U5560">
        <v>3643.7</v>
      </c>
      <c r="V5560">
        <v>5</v>
      </c>
      <c r="W5560">
        <v>1.633</v>
      </c>
      <c r="X5560">
        <v>2.6389999999999998</v>
      </c>
      <c r="Y5560" s="8">
        <v>41962</v>
      </c>
    </row>
    <row r="5561" spans="1:25" x14ac:dyDescent="0.25">
      <c r="A5561">
        <v>-111.97621832</v>
      </c>
      <c r="B5561">
        <v>33.078546209999999</v>
      </c>
      <c r="C5561">
        <v>13</v>
      </c>
      <c r="D5561" t="s">
        <v>371</v>
      </c>
      <c r="E5561" t="s">
        <v>370</v>
      </c>
      <c r="F5561">
        <v>5560</v>
      </c>
      <c r="G5561">
        <v>184</v>
      </c>
      <c r="H5561">
        <v>13.33</v>
      </c>
      <c r="I5561">
        <v>2.5590000000000002</v>
      </c>
      <c r="J5561">
        <v>1</v>
      </c>
      <c r="K5561">
        <v>1166.5</v>
      </c>
      <c r="L5561" t="s">
        <v>369</v>
      </c>
      <c r="M5561" t="s">
        <v>368</v>
      </c>
      <c r="N5561" s="8">
        <v>41962</v>
      </c>
      <c r="O5561">
        <v>0</v>
      </c>
      <c r="P5561">
        <v>0</v>
      </c>
      <c r="Q5561">
        <v>8582.6</v>
      </c>
      <c r="R5561">
        <v>1004.4</v>
      </c>
      <c r="S5561">
        <v>2.0920000000000001</v>
      </c>
      <c r="T5561">
        <v>33</v>
      </c>
      <c r="U5561">
        <v>3043.6</v>
      </c>
      <c r="V5561">
        <v>5</v>
      </c>
      <c r="W5561">
        <v>1.7450000000000001</v>
      </c>
      <c r="X5561">
        <v>2.82</v>
      </c>
      <c r="Y5561" s="8">
        <v>41962</v>
      </c>
    </row>
    <row r="5562" spans="1:25" x14ac:dyDescent="0.25">
      <c r="A5562">
        <v>-111.97621834</v>
      </c>
      <c r="B5562">
        <v>33.078539220000003</v>
      </c>
      <c r="C5562">
        <v>13</v>
      </c>
      <c r="D5562" t="s">
        <v>371</v>
      </c>
      <c r="E5562" t="s">
        <v>370</v>
      </c>
      <c r="F5562">
        <v>5561</v>
      </c>
      <c r="G5562">
        <v>178</v>
      </c>
      <c r="H5562">
        <v>13.33</v>
      </c>
      <c r="I5562">
        <v>2.5259999999999998</v>
      </c>
      <c r="J5562">
        <v>1</v>
      </c>
      <c r="K5562">
        <v>1166.5999999999999</v>
      </c>
      <c r="L5562" t="s">
        <v>369</v>
      </c>
      <c r="M5562" t="s">
        <v>368</v>
      </c>
      <c r="N5562" s="8">
        <v>41962</v>
      </c>
      <c r="O5562">
        <v>0</v>
      </c>
      <c r="P5562">
        <v>0</v>
      </c>
      <c r="Q5562">
        <v>6608</v>
      </c>
      <c r="R5562">
        <v>783.35</v>
      </c>
      <c r="S5562">
        <v>1.6319999999999999</v>
      </c>
      <c r="T5562">
        <v>33</v>
      </c>
      <c r="U5562">
        <v>2373.8000000000002</v>
      </c>
      <c r="V5562">
        <v>5</v>
      </c>
      <c r="W5562">
        <v>1.722</v>
      </c>
      <c r="X5562">
        <v>2.7839999999999998</v>
      </c>
      <c r="Y5562" s="8">
        <v>41962</v>
      </c>
    </row>
    <row r="5563" spans="1:25" x14ac:dyDescent="0.25">
      <c r="A5563">
        <v>-111.97621866</v>
      </c>
      <c r="B5563">
        <v>33.07853222</v>
      </c>
      <c r="C5563">
        <v>13</v>
      </c>
      <c r="D5563" t="s">
        <v>371</v>
      </c>
      <c r="E5563" t="s">
        <v>370</v>
      </c>
      <c r="F5563">
        <v>5562</v>
      </c>
      <c r="G5563">
        <v>182</v>
      </c>
      <c r="H5563">
        <v>13.33</v>
      </c>
      <c r="I5563">
        <v>2.5920000000000001</v>
      </c>
      <c r="J5563">
        <v>1</v>
      </c>
      <c r="K5563">
        <v>1166.5999999999999</v>
      </c>
      <c r="L5563" t="s">
        <v>369</v>
      </c>
      <c r="M5563" t="s">
        <v>368</v>
      </c>
      <c r="N5563" s="8">
        <v>41962</v>
      </c>
      <c r="O5563">
        <v>0</v>
      </c>
      <c r="P5563">
        <v>0</v>
      </c>
      <c r="Q5563">
        <v>6717.9</v>
      </c>
      <c r="R5563">
        <v>776.22</v>
      </c>
      <c r="S5563">
        <v>1.617</v>
      </c>
      <c r="T5563">
        <v>33</v>
      </c>
      <c r="U5563">
        <v>2352.1999999999998</v>
      </c>
      <c r="V5563">
        <v>5</v>
      </c>
      <c r="W5563">
        <v>1.7669999999999999</v>
      </c>
      <c r="X5563">
        <v>2.8559999999999999</v>
      </c>
      <c r="Y5563" s="8">
        <v>41962</v>
      </c>
    </row>
    <row r="5564" spans="1:25" x14ac:dyDescent="0.25">
      <c r="A5564">
        <v>-111.97621783</v>
      </c>
      <c r="B5564">
        <v>33.078525220000003</v>
      </c>
      <c r="C5564">
        <v>13</v>
      </c>
      <c r="D5564" t="s">
        <v>371</v>
      </c>
      <c r="E5564" t="s">
        <v>370</v>
      </c>
      <c r="F5564">
        <v>5563</v>
      </c>
      <c r="G5564">
        <v>181</v>
      </c>
      <c r="H5564">
        <v>13.33</v>
      </c>
      <c r="I5564">
        <v>2.4609999999999999</v>
      </c>
      <c r="J5564">
        <v>1</v>
      </c>
      <c r="K5564">
        <v>1166.5</v>
      </c>
      <c r="L5564" t="s">
        <v>369</v>
      </c>
      <c r="M5564" t="s">
        <v>368</v>
      </c>
      <c r="N5564" s="8">
        <v>41962</v>
      </c>
      <c r="O5564">
        <v>0</v>
      </c>
      <c r="P5564">
        <v>0</v>
      </c>
      <c r="Q5564">
        <v>6048.6</v>
      </c>
      <c r="R5564">
        <v>736.15</v>
      </c>
      <c r="S5564">
        <v>1.534</v>
      </c>
      <c r="T5564">
        <v>33</v>
      </c>
      <c r="U5564">
        <v>2230.8000000000002</v>
      </c>
      <c r="V5564">
        <v>5</v>
      </c>
      <c r="W5564">
        <v>1.6779999999999999</v>
      </c>
      <c r="X5564">
        <v>2.7109999999999999</v>
      </c>
      <c r="Y5564" s="8">
        <v>41962</v>
      </c>
    </row>
    <row r="5565" spans="1:25" x14ac:dyDescent="0.25">
      <c r="A5565">
        <v>-111.97621866</v>
      </c>
      <c r="B5565">
        <v>33.078518219999999</v>
      </c>
      <c r="C5565">
        <v>13</v>
      </c>
      <c r="D5565" t="s">
        <v>371</v>
      </c>
      <c r="E5565" t="s">
        <v>370</v>
      </c>
      <c r="F5565">
        <v>5564</v>
      </c>
      <c r="G5565">
        <v>182</v>
      </c>
      <c r="H5565">
        <v>13.33</v>
      </c>
      <c r="I5565">
        <v>2.5590000000000002</v>
      </c>
      <c r="J5565">
        <v>1</v>
      </c>
      <c r="K5565">
        <v>1166.5999999999999</v>
      </c>
      <c r="L5565" t="s">
        <v>369</v>
      </c>
      <c r="M5565" t="s">
        <v>368</v>
      </c>
      <c r="N5565" s="8">
        <v>41962</v>
      </c>
      <c r="O5565">
        <v>0</v>
      </c>
      <c r="P5565">
        <v>0</v>
      </c>
      <c r="Q5565">
        <v>8773.9</v>
      </c>
      <c r="R5565">
        <v>1026.8</v>
      </c>
      <c r="S5565">
        <v>2.1389999999999998</v>
      </c>
      <c r="T5565">
        <v>33</v>
      </c>
      <c r="U5565">
        <v>3111.4</v>
      </c>
      <c r="V5565">
        <v>5</v>
      </c>
      <c r="W5565">
        <v>1.7450000000000001</v>
      </c>
      <c r="X5565">
        <v>2.82</v>
      </c>
      <c r="Y5565" s="8">
        <v>41962</v>
      </c>
    </row>
    <row r="5566" spans="1:25" x14ac:dyDescent="0.25">
      <c r="A5566">
        <v>-111.97621817</v>
      </c>
      <c r="B5566">
        <v>33.078511220000003</v>
      </c>
      <c r="C5566">
        <v>13</v>
      </c>
      <c r="D5566" t="s">
        <v>371</v>
      </c>
      <c r="E5566" t="s">
        <v>370</v>
      </c>
      <c r="F5566">
        <v>5565</v>
      </c>
      <c r="G5566">
        <v>179</v>
      </c>
      <c r="H5566">
        <v>13.33</v>
      </c>
      <c r="I5566">
        <v>2.4929999999999999</v>
      </c>
      <c r="J5566">
        <v>1</v>
      </c>
      <c r="K5566">
        <v>1166.5999999999999</v>
      </c>
      <c r="L5566" t="s">
        <v>369</v>
      </c>
      <c r="M5566" t="s">
        <v>368</v>
      </c>
      <c r="N5566" s="8">
        <v>41962</v>
      </c>
      <c r="O5566">
        <v>0</v>
      </c>
      <c r="P5566">
        <v>0</v>
      </c>
      <c r="Q5566">
        <v>8467.1</v>
      </c>
      <c r="R5566">
        <v>1016.9</v>
      </c>
      <c r="S5566">
        <v>2.1190000000000002</v>
      </c>
      <c r="T5566">
        <v>33</v>
      </c>
      <c r="U5566">
        <v>3081.7</v>
      </c>
      <c r="V5566">
        <v>5</v>
      </c>
      <c r="W5566">
        <v>1.7</v>
      </c>
      <c r="X5566">
        <v>2.7480000000000002</v>
      </c>
      <c r="Y5566" s="8">
        <v>41962</v>
      </c>
    </row>
    <row r="5567" spans="1:25" x14ac:dyDescent="0.25">
      <c r="A5567">
        <v>-111.97621817</v>
      </c>
      <c r="B5567">
        <v>33.078504219999999</v>
      </c>
      <c r="C5567">
        <v>13</v>
      </c>
      <c r="D5567" t="s">
        <v>371</v>
      </c>
      <c r="E5567" t="s">
        <v>370</v>
      </c>
      <c r="F5567">
        <v>5566</v>
      </c>
      <c r="G5567">
        <v>179</v>
      </c>
      <c r="H5567">
        <v>13.33</v>
      </c>
      <c r="I5567">
        <v>2.4929999999999999</v>
      </c>
      <c r="J5567">
        <v>1</v>
      </c>
      <c r="K5567">
        <v>1166.7</v>
      </c>
      <c r="L5567" t="s">
        <v>369</v>
      </c>
      <c r="M5567" t="s">
        <v>368</v>
      </c>
      <c r="N5567" s="8">
        <v>41962</v>
      </c>
      <c r="O5567">
        <v>0</v>
      </c>
      <c r="P5567">
        <v>0</v>
      </c>
      <c r="Q5567">
        <v>6367.9</v>
      </c>
      <c r="R5567">
        <v>764.83</v>
      </c>
      <c r="S5567">
        <v>1.593</v>
      </c>
      <c r="T5567">
        <v>33</v>
      </c>
      <c r="U5567">
        <v>2317.6999999999998</v>
      </c>
      <c r="V5567">
        <v>5</v>
      </c>
      <c r="W5567">
        <v>1.7</v>
      </c>
      <c r="X5567">
        <v>2.7480000000000002</v>
      </c>
      <c r="Y5567" s="8">
        <v>41962</v>
      </c>
    </row>
    <row r="5568" spans="1:25" x14ac:dyDescent="0.25">
      <c r="A5568">
        <v>-111.97621732</v>
      </c>
      <c r="B5568">
        <v>33.078497210000002</v>
      </c>
      <c r="C5568">
        <v>13</v>
      </c>
      <c r="D5568" t="s">
        <v>371</v>
      </c>
      <c r="E5568" t="s">
        <v>370</v>
      </c>
      <c r="F5568">
        <v>5567</v>
      </c>
      <c r="G5568">
        <v>184</v>
      </c>
      <c r="H5568">
        <v>13.33</v>
      </c>
      <c r="I5568">
        <v>2.69</v>
      </c>
      <c r="J5568">
        <v>1</v>
      </c>
      <c r="K5568">
        <v>1166.5999999999999</v>
      </c>
      <c r="L5568" t="s">
        <v>369</v>
      </c>
      <c r="M5568" t="s">
        <v>368</v>
      </c>
      <c r="N5568" s="8">
        <v>41962</v>
      </c>
      <c r="O5568">
        <v>0</v>
      </c>
      <c r="P5568">
        <v>0</v>
      </c>
      <c r="Q5568">
        <v>6570.2</v>
      </c>
      <c r="R5568">
        <v>731.38</v>
      </c>
      <c r="S5568">
        <v>1.524</v>
      </c>
      <c r="T5568">
        <v>33</v>
      </c>
      <c r="U5568">
        <v>2216.3000000000002</v>
      </c>
      <c r="V5568">
        <v>5</v>
      </c>
      <c r="W5568">
        <v>1.8340000000000001</v>
      </c>
      <c r="X5568">
        <v>2.964</v>
      </c>
      <c r="Y5568" s="8">
        <v>41962</v>
      </c>
    </row>
    <row r="5569" spans="1:25" x14ac:dyDescent="0.25">
      <c r="A5569">
        <v>-111.97621851</v>
      </c>
      <c r="B5569">
        <v>33.078490209999998</v>
      </c>
      <c r="C5569">
        <v>13</v>
      </c>
      <c r="D5569" t="s">
        <v>371</v>
      </c>
      <c r="E5569" t="s">
        <v>370</v>
      </c>
      <c r="F5569">
        <v>5568</v>
      </c>
      <c r="G5569">
        <v>177</v>
      </c>
      <c r="H5569">
        <v>13.33</v>
      </c>
      <c r="I5569">
        <v>2.5590000000000002</v>
      </c>
      <c r="J5569">
        <v>1</v>
      </c>
      <c r="K5569">
        <v>1166.5999999999999</v>
      </c>
      <c r="L5569" t="s">
        <v>369</v>
      </c>
      <c r="M5569" t="s">
        <v>368</v>
      </c>
      <c r="N5569" s="8">
        <v>41962</v>
      </c>
      <c r="O5569">
        <v>0</v>
      </c>
      <c r="P5569">
        <v>0</v>
      </c>
      <c r="Q5569">
        <v>6922.4</v>
      </c>
      <c r="R5569">
        <v>810.1</v>
      </c>
      <c r="S5569">
        <v>1.6879999999999999</v>
      </c>
      <c r="T5569">
        <v>33</v>
      </c>
      <c r="U5569">
        <v>2454.8000000000002</v>
      </c>
      <c r="V5569">
        <v>5</v>
      </c>
      <c r="W5569">
        <v>1.7450000000000001</v>
      </c>
      <c r="X5569">
        <v>2.82</v>
      </c>
      <c r="Y5569" s="8">
        <v>41962</v>
      </c>
    </row>
    <row r="5570" spans="1:25" x14ac:dyDescent="0.25">
      <c r="A5570">
        <v>-111.97621749</v>
      </c>
      <c r="B5570">
        <v>33.078483210000002</v>
      </c>
      <c r="C5570">
        <v>13</v>
      </c>
      <c r="D5570" t="s">
        <v>371</v>
      </c>
      <c r="E5570" t="s">
        <v>370</v>
      </c>
      <c r="F5570">
        <v>5569</v>
      </c>
      <c r="G5570">
        <v>183</v>
      </c>
      <c r="H5570">
        <v>13.33</v>
      </c>
      <c r="I5570">
        <v>2.4609999999999999</v>
      </c>
      <c r="J5570">
        <v>1</v>
      </c>
      <c r="K5570">
        <v>1166.5999999999999</v>
      </c>
      <c r="L5570" t="s">
        <v>369</v>
      </c>
      <c r="M5570" t="s">
        <v>368</v>
      </c>
      <c r="N5570" s="8">
        <v>41962</v>
      </c>
      <c r="O5570">
        <v>0</v>
      </c>
      <c r="P5570">
        <v>0</v>
      </c>
      <c r="Q5570">
        <v>5916.6</v>
      </c>
      <c r="R5570">
        <v>720.1</v>
      </c>
      <c r="S5570">
        <v>1.5</v>
      </c>
      <c r="T5570">
        <v>33</v>
      </c>
      <c r="U5570">
        <v>2182.1</v>
      </c>
      <c r="V5570">
        <v>5</v>
      </c>
      <c r="W5570">
        <v>1.6779999999999999</v>
      </c>
      <c r="X5570">
        <v>2.7109999999999999</v>
      </c>
      <c r="Y5570" s="8">
        <v>41962</v>
      </c>
    </row>
    <row r="5571" spans="1:25" x14ac:dyDescent="0.25">
      <c r="A5571">
        <v>-111.97621766</v>
      </c>
      <c r="B5571">
        <v>33.078476219999999</v>
      </c>
      <c r="C5571">
        <v>13</v>
      </c>
      <c r="D5571" t="s">
        <v>371</v>
      </c>
      <c r="E5571" t="s">
        <v>370</v>
      </c>
      <c r="F5571">
        <v>5570</v>
      </c>
      <c r="G5571">
        <v>182</v>
      </c>
      <c r="H5571">
        <v>13.33</v>
      </c>
      <c r="I5571">
        <v>2.5590000000000002</v>
      </c>
      <c r="J5571">
        <v>1</v>
      </c>
      <c r="K5571">
        <v>1166.7</v>
      </c>
      <c r="L5571" t="s">
        <v>369</v>
      </c>
      <c r="M5571" t="s">
        <v>368</v>
      </c>
      <c r="N5571" s="8">
        <v>41962</v>
      </c>
      <c r="O5571">
        <v>0</v>
      </c>
      <c r="P5571">
        <v>0</v>
      </c>
      <c r="Q5571">
        <v>6760.8</v>
      </c>
      <c r="R5571">
        <v>791.19</v>
      </c>
      <c r="S5571">
        <v>1.6479999999999999</v>
      </c>
      <c r="T5571">
        <v>33</v>
      </c>
      <c r="U5571">
        <v>2397.6</v>
      </c>
      <c r="V5571">
        <v>5</v>
      </c>
      <c r="W5571">
        <v>1.7450000000000001</v>
      </c>
      <c r="X5571">
        <v>2.82</v>
      </c>
      <c r="Y5571" s="8">
        <v>41962</v>
      </c>
    </row>
    <row r="5572" spans="1:25" x14ac:dyDescent="0.25">
      <c r="A5572">
        <v>-111.97621783</v>
      </c>
      <c r="B5572">
        <v>33.078469220000002</v>
      </c>
      <c r="C5572">
        <v>13</v>
      </c>
      <c r="D5572" t="s">
        <v>371</v>
      </c>
      <c r="E5572" t="s">
        <v>370</v>
      </c>
      <c r="F5572">
        <v>5571</v>
      </c>
      <c r="G5572">
        <v>181</v>
      </c>
      <c r="H5572">
        <v>13.33</v>
      </c>
      <c r="I5572">
        <v>2.4609999999999999</v>
      </c>
      <c r="J5572">
        <v>1</v>
      </c>
      <c r="K5572">
        <v>1166.7</v>
      </c>
      <c r="L5572" t="s">
        <v>369</v>
      </c>
      <c r="M5572" t="s">
        <v>368</v>
      </c>
      <c r="N5572" s="8">
        <v>41962</v>
      </c>
      <c r="O5572">
        <v>0</v>
      </c>
      <c r="P5572">
        <v>0</v>
      </c>
      <c r="Q5572">
        <v>6215.5</v>
      </c>
      <c r="R5572">
        <v>756.47</v>
      </c>
      <c r="S5572">
        <v>1.5760000000000001</v>
      </c>
      <c r="T5572">
        <v>33</v>
      </c>
      <c r="U5572">
        <v>2292.3000000000002</v>
      </c>
      <c r="V5572">
        <v>5</v>
      </c>
      <c r="W5572">
        <v>1.6779999999999999</v>
      </c>
      <c r="X5572">
        <v>2.7109999999999999</v>
      </c>
      <c r="Y5572" s="8">
        <v>41962</v>
      </c>
    </row>
    <row r="5573" spans="1:25" x14ac:dyDescent="0.25">
      <c r="A5573">
        <v>-111.97621851</v>
      </c>
      <c r="B5573">
        <v>33.078462209999998</v>
      </c>
      <c r="C5573">
        <v>13</v>
      </c>
      <c r="D5573" t="s">
        <v>371</v>
      </c>
      <c r="E5573" t="s">
        <v>370</v>
      </c>
      <c r="F5573">
        <v>5572</v>
      </c>
      <c r="G5573">
        <v>177</v>
      </c>
      <c r="H5573">
        <v>13.33</v>
      </c>
      <c r="I5573">
        <v>2.4929999999999999</v>
      </c>
      <c r="J5573">
        <v>1</v>
      </c>
      <c r="K5573">
        <v>1166.7</v>
      </c>
      <c r="L5573" t="s">
        <v>369</v>
      </c>
      <c r="M5573" t="s">
        <v>368</v>
      </c>
      <c r="N5573" s="8">
        <v>41962</v>
      </c>
      <c r="O5573">
        <v>0</v>
      </c>
      <c r="P5573">
        <v>0</v>
      </c>
      <c r="Q5573">
        <v>7247</v>
      </c>
      <c r="R5573">
        <v>870.4</v>
      </c>
      <c r="S5573">
        <v>1.8129999999999999</v>
      </c>
      <c r="T5573">
        <v>33</v>
      </c>
      <c r="U5573">
        <v>2637.6</v>
      </c>
      <c r="V5573">
        <v>5</v>
      </c>
      <c r="W5573">
        <v>1.7</v>
      </c>
      <c r="X5573">
        <v>2.7480000000000002</v>
      </c>
      <c r="Y5573" s="8">
        <v>41962</v>
      </c>
    </row>
    <row r="5574" spans="1:25" x14ac:dyDescent="0.25">
      <c r="A5574">
        <v>-111.97621817</v>
      </c>
      <c r="B5574">
        <v>33.078455220000002</v>
      </c>
      <c r="C5574">
        <v>13</v>
      </c>
      <c r="D5574" t="s">
        <v>371</v>
      </c>
      <c r="E5574" t="s">
        <v>370</v>
      </c>
      <c r="F5574">
        <v>5573</v>
      </c>
      <c r="G5574">
        <v>179</v>
      </c>
      <c r="H5574">
        <v>13.33</v>
      </c>
      <c r="I5574">
        <v>2.5590000000000002</v>
      </c>
      <c r="J5574">
        <v>1</v>
      </c>
      <c r="K5574">
        <v>1166.7</v>
      </c>
      <c r="L5574" t="s">
        <v>369</v>
      </c>
      <c r="M5574" t="s">
        <v>368</v>
      </c>
      <c r="N5574" s="8">
        <v>41962</v>
      </c>
      <c r="O5574">
        <v>0</v>
      </c>
      <c r="P5574">
        <v>0</v>
      </c>
      <c r="Q5574">
        <v>7082</v>
      </c>
      <c r="R5574">
        <v>828.78</v>
      </c>
      <c r="S5574">
        <v>1.7270000000000001</v>
      </c>
      <c r="T5574">
        <v>33</v>
      </c>
      <c r="U5574">
        <v>2511.4</v>
      </c>
      <c r="V5574">
        <v>5</v>
      </c>
      <c r="W5574">
        <v>1.7450000000000001</v>
      </c>
      <c r="X5574">
        <v>2.82</v>
      </c>
      <c r="Y5574" s="8">
        <v>41962</v>
      </c>
    </row>
    <row r="5575" spans="1:25" x14ac:dyDescent="0.25">
      <c r="A5575">
        <v>-111.97621749</v>
      </c>
      <c r="B5575">
        <v>33.078448209999998</v>
      </c>
      <c r="C5575">
        <v>13</v>
      </c>
      <c r="D5575" t="s">
        <v>371</v>
      </c>
      <c r="E5575" t="s">
        <v>370</v>
      </c>
      <c r="F5575">
        <v>5574</v>
      </c>
      <c r="G5575">
        <v>183</v>
      </c>
      <c r="H5575">
        <v>13.33</v>
      </c>
      <c r="I5575">
        <v>2.5920000000000001</v>
      </c>
      <c r="J5575">
        <v>1</v>
      </c>
      <c r="K5575">
        <v>1166.8</v>
      </c>
      <c r="L5575" t="s">
        <v>369</v>
      </c>
      <c r="M5575" t="s">
        <v>368</v>
      </c>
      <c r="N5575" s="8">
        <v>41962</v>
      </c>
      <c r="O5575">
        <v>0</v>
      </c>
      <c r="P5575">
        <v>0</v>
      </c>
      <c r="Q5575">
        <v>5764.8</v>
      </c>
      <c r="R5575">
        <v>666.09</v>
      </c>
      <c r="S5575">
        <v>1.3879999999999999</v>
      </c>
      <c r="T5575">
        <v>33</v>
      </c>
      <c r="U5575">
        <v>2018.5</v>
      </c>
      <c r="V5575">
        <v>5</v>
      </c>
      <c r="W5575">
        <v>1.7669999999999999</v>
      </c>
      <c r="X5575">
        <v>2.8559999999999999</v>
      </c>
      <c r="Y5575" s="8">
        <v>41962</v>
      </c>
    </row>
    <row r="5576" spans="1:25" x14ac:dyDescent="0.25">
      <c r="A5576">
        <v>-111.97621783</v>
      </c>
      <c r="B5576">
        <v>33.078441220000002</v>
      </c>
      <c r="C5576">
        <v>13</v>
      </c>
      <c r="D5576" t="s">
        <v>371</v>
      </c>
      <c r="E5576" t="s">
        <v>370</v>
      </c>
      <c r="F5576">
        <v>5575</v>
      </c>
      <c r="G5576">
        <v>181</v>
      </c>
      <c r="H5576">
        <v>13.33</v>
      </c>
      <c r="I5576">
        <v>2.4609999999999999</v>
      </c>
      <c r="J5576">
        <v>1</v>
      </c>
      <c r="K5576">
        <v>1166.8</v>
      </c>
      <c r="L5576" t="s">
        <v>369</v>
      </c>
      <c r="M5576" t="s">
        <v>368</v>
      </c>
      <c r="N5576" s="8">
        <v>41962</v>
      </c>
      <c r="O5576">
        <v>0</v>
      </c>
      <c r="P5576">
        <v>0</v>
      </c>
      <c r="Q5576">
        <v>7032.5</v>
      </c>
      <c r="R5576">
        <v>855.91</v>
      </c>
      <c r="S5576">
        <v>1.7829999999999999</v>
      </c>
      <c r="T5576">
        <v>33</v>
      </c>
      <c r="U5576">
        <v>2593.6999999999998</v>
      </c>
      <c r="V5576">
        <v>5</v>
      </c>
      <c r="W5576">
        <v>1.6779999999999999</v>
      </c>
      <c r="X5576">
        <v>2.7109999999999999</v>
      </c>
      <c r="Y5576" s="8">
        <v>41962</v>
      </c>
    </row>
    <row r="5577" spans="1:25" x14ac:dyDescent="0.25">
      <c r="A5577">
        <v>-111.97621866</v>
      </c>
      <c r="B5577">
        <v>33.078434219999998</v>
      </c>
      <c r="C5577">
        <v>13</v>
      </c>
      <c r="D5577" t="s">
        <v>371</v>
      </c>
      <c r="E5577" t="s">
        <v>370</v>
      </c>
      <c r="F5577">
        <v>5576</v>
      </c>
      <c r="G5577">
        <v>182</v>
      </c>
      <c r="H5577">
        <v>13.33</v>
      </c>
      <c r="I5577">
        <v>2.4609999999999999</v>
      </c>
      <c r="J5577">
        <v>1</v>
      </c>
      <c r="K5577">
        <v>1166.8</v>
      </c>
      <c r="L5577" t="s">
        <v>369</v>
      </c>
      <c r="M5577" t="s">
        <v>368</v>
      </c>
      <c r="N5577" s="8">
        <v>41962</v>
      </c>
      <c r="O5577">
        <v>0</v>
      </c>
      <c r="P5577">
        <v>0</v>
      </c>
      <c r="Q5577">
        <v>6749.1</v>
      </c>
      <c r="R5577">
        <v>821.41</v>
      </c>
      <c r="S5577">
        <v>1.7110000000000001</v>
      </c>
      <c r="T5577">
        <v>33</v>
      </c>
      <c r="U5577">
        <v>2489.1</v>
      </c>
      <c r="V5577">
        <v>5</v>
      </c>
      <c r="W5577">
        <v>1.6779999999999999</v>
      </c>
      <c r="X5577">
        <v>2.7109999999999999</v>
      </c>
      <c r="Y5577" s="8">
        <v>41962</v>
      </c>
    </row>
    <row r="5578" spans="1:25" x14ac:dyDescent="0.25">
      <c r="A5578">
        <v>-111.97621916999999</v>
      </c>
      <c r="B5578">
        <v>33.078427220000002</v>
      </c>
      <c r="C5578">
        <v>13</v>
      </c>
      <c r="D5578" t="s">
        <v>371</v>
      </c>
      <c r="E5578" t="s">
        <v>370</v>
      </c>
      <c r="F5578">
        <v>5577</v>
      </c>
      <c r="G5578">
        <v>179</v>
      </c>
      <c r="H5578">
        <v>13.33</v>
      </c>
      <c r="I5578">
        <v>2.4929999999999999</v>
      </c>
      <c r="J5578">
        <v>1</v>
      </c>
      <c r="K5578">
        <v>1166.9000000000001</v>
      </c>
      <c r="L5578" t="s">
        <v>369</v>
      </c>
      <c r="M5578" t="s">
        <v>368</v>
      </c>
      <c r="N5578" s="8">
        <v>41962</v>
      </c>
      <c r="O5578">
        <v>0</v>
      </c>
      <c r="P5578">
        <v>0</v>
      </c>
      <c r="Q5578">
        <v>9986.4</v>
      </c>
      <c r="R5578">
        <v>1199.4000000000001</v>
      </c>
      <c r="S5578">
        <v>2.4990000000000001</v>
      </c>
      <c r="T5578">
        <v>33</v>
      </c>
      <c r="U5578">
        <v>3634.6</v>
      </c>
      <c r="V5578">
        <v>5</v>
      </c>
      <c r="W5578">
        <v>1.7</v>
      </c>
      <c r="X5578">
        <v>2.7480000000000002</v>
      </c>
      <c r="Y5578" s="8">
        <v>41962</v>
      </c>
    </row>
    <row r="5579" spans="1:25" x14ac:dyDescent="0.25">
      <c r="A5579">
        <v>-111.976219</v>
      </c>
      <c r="B5579">
        <v>33.078420229999999</v>
      </c>
      <c r="C5579">
        <v>13</v>
      </c>
      <c r="D5579" t="s">
        <v>371</v>
      </c>
      <c r="E5579" t="s">
        <v>370</v>
      </c>
      <c r="F5579">
        <v>5578</v>
      </c>
      <c r="G5579">
        <v>180</v>
      </c>
      <c r="H5579">
        <v>13.33</v>
      </c>
      <c r="I5579">
        <v>2.657</v>
      </c>
      <c r="J5579">
        <v>1</v>
      </c>
      <c r="K5579">
        <v>1166.9000000000001</v>
      </c>
      <c r="L5579" t="s">
        <v>369</v>
      </c>
      <c r="M5579" t="s">
        <v>368</v>
      </c>
      <c r="N5579" s="8">
        <v>41962</v>
      </c>
      <c r="O5579">
        <v>0</v>
      </c>
      <c r="P5579">
        <v>0</v>
      </c>
      <c r="Q5579">
        <v>7849.7</v>
      </c>
      <c r="R5579">
        <v>884.59</v>
      </c>
      <c r="S5579">
        <v>1.843</v>
      </c>
      <c r="T5579">
        <v>33</v>
      </c>
      <c r="U5579">
        <v>2680.6</v>
      </c>
      <c r="V5579">
        <v>5</v>
      </c>
      <c r="W5579">
        <v>1.8120000000000001</v>
      </c>
      <c r="X5579">
        <v>2.9279999999999999</v>
      </c>
      <c r="Y5579" s="8">
        <v>41962</v>
      </c>
    </row>
    <row r="5580" spans="1:25" x14ac:dyDescent="0.25">
      <c r="A5580">
        <v>-111.97621848999999</v>
      </c>
      <c r="B5580">
        <v>33.078413210000001</v>
      </c>
      <c r="C5580">
        <v>13</v>
      </c>
      <c r="D5580" t="s">
        <v>371</v>
      </c>
      <c r="E5580" t="s">
        <v>370</v>
      </c>
      <c r="F5580">
        <v>5579</v>
      </c>
      <c r="G5580">
        <v>183</v>
      </c>
      <c r="H5580">
        <v>13.33</v>
      </c>
      <c r="I5580">
        <v>2.5590000000000002</v>
      </c>
      <c r="J5580">
        <v>1</v>
      </c>
      <c r="K5580">
        <v>1166.9000000000001</v>
      </c>
      <c r="L5580" t="s">
        <v>369</v>
      </c>
      <c r="M5580" t="s">
        <v>368</v>
      </c>
      <c r="N5580" s="8">
        <v>41962</v>
      </c>
      <c r="O5580">
        <v>0</v>
      </c>
      <c r="P5580">
        <v>0</v>
      </c>
      <c r="Q5580">
        <v>8642.2000000000007</v>
      </c>
      <c r="R5580">
        <v>1011.4</v>
      </c>
      <c r="S5580">
        <v>2.1070000000000002</v>
      </c>
      <c r="T5580">
        <v>33</v>
      </c>
      <c r="U5580">
        <v>3064.7</v>
      </c>
      <c r="V5580">
        <v>5</v>
      </c>
      <c r="W5580">
        <v>1.7450000000000001</v>
      </c>
      <c r="X5580">
        <v>2.82</v>
      </c>
      <c r="Y5580" s="8">
        <v>41962</v>
      </c>
    </row>
    <row r="5581" spans="1:25" x14ac:dyDescent="0.25">
      <c r="A5581">
        <v>-111.97621916999999</v>
      </c>
      <c r="B5581">
        <v>33.078406219999998</v>
      </c>
      <c r="C5581">
        <v>13</v>
      </c>
      <c r="D5581" t="s">
        <v>371</v>
      </c>
      <c r="E5581" t="s">
        <v>370</v>
      </c>
      <c r="F5581">
        <v>5580</v>
      </c>
      <c r="G5581">
        <v>179</v>
      </c>
      <c r="H5581">
        <v>13.33</v>
      </c>
      <c r="I5581">
        <v>2.4609999999999999</v>
      </c>
      <c r="J5581">
        <v>1</v>
      </c>
      <c r="K5581">
        <v>1166.5</v>
      </c>
      <c r="L5581" t="s">
        <v>369</v>
      </c>
      <c r="M5581" t="s">
        <v>368</v>
      </c>
      <c r="N5581" s="8">
        <v>41962</v>
      </c>
      <c r="O5581">
        <v>0</v>
      </c>
      <c r="P5581">
        <v>0</v>
      </c>
      <c r="Q5581">
        <v>8417.5</v>
      </c>
      <c r="R5581">
        <v>1024.5</v>
      </c>
      <c r="S5581">
        <v>2.1339999999999999</v>
      </c>
      <c r="T5581">
        <v>33</v>
      </c>
      <c r="U5581">
        <v>3104.4</v>
      </c>
      <c r="V5581">
        <v>5</v>
      </c>
      <c r="W5581">
        <v>1.6779999999999999</v>
      </c>
      <c r="X5581">
        <v>2.7109999999999999</v>
      </c>
      <c r="Y5581" s="8">
        <v>41962</v>
      </c>
    </row>
    <row r="5582" spans="1:25" x14ac:dyDescent="0.25">
      <c r="A5582">
        <v>-111.97621882999999</v>
      </c>
      <c r="B5582">
        <v>33.078399220000001</v>
      </c>
      <c r="C5582">
        <v>13</v>
      </c>
      <c r="D5582" t="s">
        <v>371</v>
      </c>
      <c r="E5582" t="s">
        <v>370</v>
      </c>
      <c r="F5582">
        <v>5581</v>
      </c>
      <c r="G5582">
        <v>181</v>
      </c>
      <c r="H5582">
        <v>13.33</v>
      </c>
      <c r="I5582">
        <v>2.4609999999999999</v>
      </c>
      <c r="J5582">
        <v>1</v>
      </c>
      <c r="K5582">
        <v>1166.5999999999999</v>
      </c>
      <c r="L5582" t="s">
        <v>369</v>
      </c>
      <c r="M5582" t="s">
        <v>368</v>
      </c>
      <c r="N5582" s="8">
        <v>41962</v>
      </c>
      <c r="O5582">
        <v>0</v>
      </c>
      <c r="P5582">
        <v>0</v>
      </c>
      <c r="Q5582">
        <v>7087.2</v>
      </c>
      <c r="R5582">
        <v>862.56</v>
      </c>
      <c r="S5582">
        <v>1.7969999999999999</v>
      </c>
      <c r="T5582">
        <v>33</v>
      </c>
      <c r="U5582">
        <v>2613.8000000000002</v>
      </c>
      <c r="V5582">
        <v>5</v>
      </c>
      <c r="W5582">
        <v>1.6779999999999999</v>
      </c>
      <c r="X5582">
        <v>2.7109999999999999</v>
      </c>
      <c r="Y5582" s="8">
        <v>41962</v>
      </c>
    </row>
    <row r="5583" spans="1:25" x14ac:dyDescent="0.25">
      <c r="A5583">
        <v>-111.97621934</v>
      </c>
      <c r="B5583">
        <v>33.078392219999998</v>
      </c>
      <c r="C5583">
        <v>13</v>
      </c>
      <c r="D5583" t="s">
        <v>371</v>
      </c>
      <c r="E5583" t="s">
        <v>370</v>
      </c>
      <c r="F5583">
        <v>5582</v>
      </c>
      <c r="G5583">
        <v>178</v>
      </c>
      <c r="H5583">
        <v>13.33</v>
      </c>
      <c r="I5583">
        <v>2.5259999999999998</v>
      </c>
      <c r="J5583">
        <v>1</v>
      </c>
      <c r="K5583">
        <v>1166.7</v>
      </c>
      <c r="L5583" t="s">
        <v>369</v>
      </c>
      <c r="M5583" t="s">
        <v>368</v>
      </c>
      <c r="N5583" s="8">
        <v>41962</v>
      </c>
      <c r="O5583">
        <v>0</v>
      </c>
      <c r="P5583">
        <v>0</v>
      </c>
      <c r="Q5583">
        <v>4698.1000000000004</v>
      </c>
      <c r="R5583">
        <v>556.94000000000005</v>
      </c>
      <c r="S5583">
        <v>1.1599999999999999</v>
      </c>
      <c r="T5583">
        <v>33</v>
      </c>
      <c r="U5583">
        <v>1687.7</v>
      </c>
      <c r="V5583">
        <v>5</v>
      </c>
      <c r="W5583">
        <v>1.722</v>
      </c>
      <c r="X5583">
        <v>2.7839999999999998</v>
      </c>
      <c r="Y5583" s="8">
        <v>41962</v>
      </c>
    </row>
    <row r="5584" spans="1:25" x14ac:dyDescent="0.25">
      <c r="A5584">
        <v>-111.97621848999999</v>
      </c>
      <c r="B5584">
        <v>33.07838521</v>
      </c>
      <c r="C5584">
        <v>13</v>
      </c>
      <c r="D5584" t="s">
        <v>371</v>
      </c>
      <c r="E5584" t="s">
        <v>370</v>
      </c>
      <c r="F5584">
        <v>5583</v>
      </c>
      <c r="G5584">
        <v>183</v>
      </c>
      <c r="H5584">
        <v>13.33</v>
      </c>
      <c r="I5584">
        <v>2.5590000000000002</v>
      </c>
      <c r="J5584">
        <v>1</v>
      </c>
      <c r="K5584">
        <v>1166.7</v>
      </c>
      <c r="L5584" t="s">
        <v>369</v>
      </c>
      <c r="M5584" t="s">
        <v>368</v>
      </c>
      <c r="N5584" s="8">
        <v>41962</v>
      </c>
      <c r="O5584">
        <v>0</v>
      </c>
      <c r="P5584">
        <v>0</v>
      </c>
      <c r="Q5584">
        <v>4731.3999999999996</v>
      </c>
      <c r="R5584">
        <v>553.70000000000005</v>
      </c>
      <c r="S5584">
        <v>1.1539999999999999</v>
      </c>
      <c r="T5584">
        <v>33</v>
      </c>
      <c r="U5584">
        <v>1677.9</v>
      </c>
      <c r="V5584">
        <v>5</v>
      </c>
      <c r="W5584">
        <v>1.7450000000000001</v>
      </c>
      <c r="X5584">
        <v>2.82</v>
      </c>
      <c r="Y5584" s="8">
        <v>41962</v>
      </c>
    </row>
    <row r="5585" spans="1:25" x14ac:dyDescent="0.25">
      <c r="A5585">
        <v>-111.97621817</v>
      </c>
      <c r="B5585">
        <v>33.078378219999998</v>
      </c>
      <c r="C5585">
        <v>13</v>
      </c>
      <c r="D5585" t="s">
        <v>371</v>
      </c>
      <c r="E5585" t="s">
        <v>370</v>
      </c>
      <c r="F5585">
        <v>5584</v>
      </c>
      <c r="G5585">
        <v>179</v>
      </c>
      <c r="H5585">
        <v>13.33</v>
      </c>
      <c r="I5585">
        <v>2.4609999999999999</v>
      </c>
      <c r="J5585">
        <v>1</v>
      </c>
      <c r="K5585">
        <v>1166.8</v>
      </c>
      <c r="L5585" t="s">
        <v>369</v>
      </c>
      <c r="M5585" t="s">
        <v>368</v>
      </c>
      <c r="N5585" s="8">
        <v>41962</v>
      </c>
      <c r="O5585">
        <v>0</v>
      </c>
      <c r="P5585">
        <v>0</v>
      </c>
      <c r="Q5585">
        <v>2560.6999999999998</v>
      </c>
      <c r="R5585">
        <v>311.64999999999998</v>
      </c>
      <c r="S5585">
        <v>0.64900000000000002</v>
      </c>
      <c r="T5585">
        <v>33</v>
      </c>
      <c r="U5585">
        <v>944.4</v>
      </c>
      <c r="V5585">
        <v>5</v>
      </c>
      <c r="W5585">
        <v>1.6779999999999999</v>
      </c>
      <c r="X5585">
        <v>2.7109999999999999</v>
      </c>
      <c r="Y5585" s="8">
        <v>41962</v>
      </c>
    </row>
    <row r="5586" spans="1:25" x14ac:dyDescent="0.25">
      <c r="A5586">
        <v>-111.97621732</v>
      </c>
      <c r="B5586">
        <v>33.078372209999998</v>
      </c>
      <c r="C5586">
        <v>13</v>
      </c>
      <c r="D5586" t="s">
        <v>371</v>
      </c>
      <c r="E5586" t="s">
        <v>370</v>
      </c>
      <c r="F5586">
        <v>5585</v>
      </c>
      <c r="G5586">
        <v>184</v>
      </c>
      <c r="H5586">
        <v>13.33</v>
      </c>
      <c r="I5586">
        <v>2.4609999999999999</v>
      </c>
      <c r="J5586">
        <v>1</v>
      </c>
      <c r="K5586">
        <v>1166.7</v>
      </c>
      <c r="L5586" t="s">
        <v>369</v>
      </c>
      <c r="M5586" t="s">
        <v>368</v>
      </c>
      <c r="N5586" s="8">
        <v>41962</v>
      </c>
      <c r="O5586">
        <v>0</v>
      </c>
      <c r="P5586">
        <v>0</v>
      </c>
      <c r="Q5586">
        <v>516.6</v>
      </c>
      <c r="R5586">
        <v>62.87</v>
      </c>
      <c r="S5586">
        <v>0.13100000000000001</v>
      </c>
      <c r="T5586">
        <v>33</v>
      </c>
      <c r="U5586">
        <v>190.53</v>
      </c>
      <c r="V5586">
        <v>5</v>
      </c>
      <c r="W5586">
        <v>1.6779999999999999</v>
      </c>
      <c r="X5586">
        <v>2.7109999999999999</v>
      </c>
      <c r="Y5586" s="8">
        <v>41962</v>
      </c>
    </row>
    <row r="5587" spans="1:25" x14ac:dyDescent="0.25">
      <c r="A5587">
        <v>-111.97602334</v>
      </c>
      <c r="B5587">
        <v>33.078358780000002</v>
      </c>
      <c r="C5587">
        <v>13</v>
      </c>
      <c r="D5587" t="s">
        <v>371</v>
      </c>
      <c r="E5587" t="s">
        <v>370</v>
      </c>
      <c r="F5587">
        <v>5586</v>
      </c>
      <c r="G5587">
        <v>2</v>
      </c>
      <c r="H5587">
        <v>13.33</v>
      </c>
      <c r="I5587">
        <v>0.91900000000000004</v>
      </c>
      <c r="J5587">
        <v>1</v>
      </c>
      <c r="K5587">
        <v>1166</v>
      </c>
      <c r="L5587" t="s">
        <v>369</v>
      </c>
      <c r="M5587" t="s">
        <v>368</v>
      </c>
      <c r="N5587" s="8">
        <v>41962</v>
      </c>
      <c r="O5587">
        <v>0</v>
      </c>
      <c r="P5587">
        <v>0</v>
      </c>
      <c r="Q5587">
        <v>638.08000000000004</v>
      </c>
      <c r="R5587">
        <v>208.01</v>
      </c>
      <c r="S5587">
        <v>0.433</v>
      </c>
      <c r="T5587">
        <v>33</v>
      </c>
      <c r="U5587">
        <v>630.35</v>
      </c>
      <c r="V5587">
        <v>6</v>
      </c>
      <c r="W5587">
        <v>0.626</v>
      </c>
      <c r="X5587">
        <v>1.012</v>
      </c>
      <c r="Y5587" s="8">
        <v>41962</v>
      </c>
    </row>
    <row r="5588" spans="1:25" x14ac:dyDescent="0.25">
      <c r="A5588">
        <v>-111.97602096</v>
      </c>
      <c r="B5588">
        <v>33.078360949999997</v>
      </c>
      <c r="C5588">
        <v>13</v>
      </c>
      <c r="D5588" t="s">
        <v>371</v>
      </c>
      <c r="E5588" t="s">
        <v>370</v>
      </c>
      <c r="F5588">
        <v>5587</v>
      </c>
      <c r="G5588">
        <v>348</v>
      </c>
      <c r="H5588">
        <v>13.33</v>
      </c>
      <c r="I5588">
        <v>0.88600000000000001</v>
      </c>
      <c r="J5588">
        <v>1</v>
      </c>
      <c r="K5588">
        <v>1166.0999999999999</v>
      </c>
      <c r="L5588" t="s">
        <v>369</v>
      </c>
      <c r="M5588" t="s">
        <v>368</v>
      </c>
      <c r="N5588" s="8">
        <v>41962</v>
      </c>
      <c r="O5588">
        <v>0</v>
      </c>
      <c r="P5588">
        <v>0</v>
      </c>
      <c r="Q5588">
        <v>1506.2</v>
      </c>
      <c r="R5588">
        <v>509.21</v>
      </c>
      <c r="S5588">
        <v>1.0609999999999999</v>
      </c>
      <c r="T5588">
        <v>33</v>
      </c>
      <c r="U5588">
        <v>1543.1</v>
      </c>
      <c r="V5588">
        <v>6</v>
      </c>
      <c r="W5588">
        <v>0.60399999999999998</v>
      </c>
      <c r="X5588">
        <v>0.97599999999999998</v>
      </c>
      <c r="Y5588" s="8">
        <v>41962</v>
      </c>
    </row>
    <row r="5589" spans="1:25" x14ac:dyDescent="0.25">
      <c r="A5589">
        <v>-111.97602317</v>
      </c>
      <c r="B5589">
        <v>33.078363779999997</v>
      </c>
      <c r="C5589">
        <v>13</v>
      </c>
      <c r="D5589" t="s">
        <v>371</v>
      </c>
      <c r="E5589" t="s">
        <v>370</v>
      </c>
      <c r="F5589">
        <v>5588</v>
      </c>
      <c r="G5589">
        <v>1</v>
      </c>
      <c r="H5589">
        <v>13.33</v>
      </c>
      <c r="I5589">
        <v>0.91900000000000004</v>
      </c>
      <c r="J5589">
        <v>1</v>
      </c>
      <c r="K5589">
        <v>1166.0999999999999</v>
      </c>
      <c r="L5589" t="s">
        <v>369</v>
      </c>
      <c r="M5589" t="s">
        <v>368</v>
      </c>
      <c r="N5589" s="8">
        <v>41962</v>
      </c>
      <c r="O5589">
        <v>0</v>
      </c>
      <c r="P5589">
        <v>0</v>
      </c>
      <c r="Q5589">
        <v>2826.1</v>
      </c>
      <c r="R5589">
        <v>921.31</v>
      </c>
      <c r="S5589">
        <v>1.919</v>
      </c>
      <c r="T5589">
        <v>33</v>
      </c>
      <c r="U5589">
        <v>2791.8</v>
      </c>
      <c r="V5589">
        <v>6</v>
      </c>
      <c r="W5589">
        <v>0.626</v>
      </c>
      <c r="X5589">
        <v>1.012</v>
      </c>
      <c r="Y5589" s="8">
        <v>41962</v>
      </c>
    </row>
    <row r="5590" spans="1:25" x14ac:dyDescent="0.25">
      <c r="A5590">
        <v>-111.97602386</v>
      </c>
      <c r="B5590">
        <v>33.078366809999999</v>
      </c>
      <c r="C5590">
        <v>13</v>
      </c>
      <c r="D5590" t="s">
        <v>371</v>
      </c>
      <c r="E5590" t="s">
        <v>370</v>
      </c>
      <c r="F5590">
        <v>5589</v>
      </c>
      <c r="G5590">
        <v>5</v>
      </c>
      <c r="H5590">
        <v>13.33</v>
      </c>
      <c r="I5590">
        <v>0.91900000000000004</v>
      </c>
      <c r="J5590">
        <v>1</v>
      </c>
      <c r="K5590">
        <v>1166.0999999999999</v>
      </c>
      <c r="L5590" t="s">
        <v>369</v>
      </c>
      <c r="M5590" t="s">
        <v>368</v>
      </c>
      <c r="N5590" s="8">
        <v>41962</v>
      </c>
      <c r="O5590">
        <v>0</v>
      </c>
      <c r="P5590">
        <v>0</v>
      </c>
      <c r="Q5590">
        <v>4641.7</v>
      </c>
      <c r="R5590">
        <v>1513.2</v>
      </c>
      <c r="S5590">
        <v>3.1520000000000001</v>
      </c>
      <c r="T5590">
        <v>33</v>
      </c>
      <c r="U5590">
        <v>4585.3999999999996</v>
      </c>
      <c r="V5590">
        <v>6</v>
      </c>
      <c r="W5590">
        <v>0.626</v>
      </c>
      <c r="X5590">
        <v>1.012</v>
      </c>
      <c r="Y5590" s="8">
        <v>41962</v>
      </c>
    </row>
    <row r="5591" spans="1:25" x14ac:dyDescent="0.25">
      <c r="A5591">
        <v>-111.97602283000001</v>
      </c>
      <c r="B5591">
        <v>33.078368779999998</v>
      </c>
      <c r="C5591">
        <v>13</v>
      </c>
      <c r="D5591" t="s">
        <v>371</v>
      </c>
      <c r="E5591" t="s">
        <v>370</v>
      </c>
      <c r="F5591">
        <v>5590</v>
      </c>
      <c r="G5591">
        <v>359</v>
      </c>
      <c r="H5591">
        <v>13.33</v>
      </c>
      <c r="I5591">
        <v>0.98399999999999999</v>
      </c>
      <c r="J5591">
        <v>1</v>
      </c>
      <c r="K5591">
        <v>1166.0999999999999</v>
      </c>
      <c r="L5591" t="s">
        <v>369</v>
      </c>
      <c r="M5591" t="s">
        <v>368</v>
      </c>
      <c r="N5591" s="8">
        <v>41962</v>
      </c>
      <c r="O5591">
        <v>0</v>
      </c>
      <c r="P5591">
        <v>0</v>
      </c>
      <c r="Q5591">
        <v>3409.8</v>
      </c>
      <c r="R5591">
        <v>1037.5</v>
      </c>
      <c r="S5591">
        <v>2.161</v>
      </c>
      <c r="T5591">
        <v>33</v>
      </c>
      <c r="U5591">
        <v>3144</v>
      </c>
      <c r="V5591">
        <v>6</v>
      </c>
      <c r="W5591">
        <v>0.67100000000000004</v>
      </c>
      <c r="X5591">
        <v>1.085</v>
      </c>
      <c r="Y5591" s="8">
        <v>41962</v>
      </c>
    </row>
    <row r="5592" spans="1:25" x14ac:dyDescent="0.25">
      <c r="A5592">
        <v>-111.97602232</v>
      </c>
      <c r="B5592">
        <v>33.078371789999998</v>
      </c>
      <c r="C5592">
        <v>13</v>
      </c>
      <c r="D5592" t="s">
        <v>371</v>
      </c>
      <c r="E5592" t="s">
        <v>370</v>
      </c>
      <c r="F5592">
        <v>5591</v>
      </c>
      <c r="G5592">
        <v>356</v>
      </c>
      <c r="H5592">
        <v>13.33</v>
      </c>
      <c r="I5592">
        <v>0.98399999999999999</v>
      </c>
      <c r="J5592">
        <v>1</v>
      </c>
      <c r="K5592">
        <v>1166.0999999999999</v>
      </c>
      <c r="L5592" t="s">
        <v>369</v>
      </c>
      <c r="M5592" t="s">
        <v>368</v>
      </c>
      <c r="N5592" s="8">
        <v>41962</v>
      </c>
      <c r="O5592">
        <v>0</v>
      </c>
      <c r="P5592">
        <v>0</v>
      </c>
      <c r="Q5592">
        <v>3961.7</v>
      </c>
      <c r="R5592">
        <v>1205.4000000000001</v>
      </c>
      <c r="S5592">
        <v>2.5110000000000001</v>
      </c>
      <c r="T5592">
        <v>33</v>
      </c>
      <c r="U5592">
        <v>3652.8</v>
      </c>
      <c r="V5592">
        <v>6</v>
      </c>
      <c r="W5592">
        <v>0.67100000000000004</v>
      </c>
      <c r="X5592">
        <v>1.085</v>
      </c>
      <c r="Y5592" s="8">
        <v>41962</v>
      </c>
    </row>
    <row r="5593" spans="1:25" x14ac:dyDescent="0.25">
      <c r="A5593">
        <v>-111.97602163000001</v>
      </c>
      <c r="B5593">
        <v>33.078374850000003</v>
      </c>
      <c r="C5593">
        <v>13</v>
      </c>
      <c r="D5593" t="s">
        <v>371</v>
      </c>
      <c r="E5593" t="s">
        <v>370</v>
      </c>
      <c r="F5593">
        <v>5592</v>
      </c>
      <c r="G5593">
        <v>352</v>
      </c>
      <c r="H5593">
        <v>13.33</v>
      </c>
      <c r="I5593">
        <v>0.91900000000000004</v>
      </c>
      <c r="J5593">
        <v>1</v>
      </c>
      <c r="K5593">
        <v>1166.0999999999999</v>
      </c>
      <c r="L5593" t="s">
        <v>369</v>
      </c>
      <c r="M5593" t="s">
        <v>368</v>
      </c>
      <c r="N5593" s="8">
        <v>41962</v>
      </c>
      <c r="O5593">
        <v>0</v>
      </c>
      <c r="P5593">
        <v>0</v>
      </c>
      <c r="Q5593">
        <v>4430.1000000000004</v>
      </c>
      <c r="R5593">
        <v>1444.2</v>
      </c>
      <c r="S5593">
        <v>3.0089999999999999</v>
      </c>
      <c r="T5593">
        <v>33</v>
      </c>
      <c r="U5593">
        <v>4376.5</v>
      </c>
      <c r="V5593">
        <v>6</v>
      </c>
      <c r="W5593">
        <v>0.626</v>
      </c>
      <c r="X5593">
        <v>1.012</v>
      </c>
      <c r="Y5593" s="8">
        <v>41962</v>
      </c>
    </row>
    <row r="5594" spans="1:25" x14ac:dyDescent="0.25">
      <c r="A5594">
        <v>-111.9760247</v>
      </c>
      <c r="B5594">
        <v>33.0783779</v>
      </c>
      <c r="C5594">
        <v>13</v>
      </c>
      <c r="D5594" t="s">
        <v>371</v>
      </c>
      <c r="E5594" t="s">
        <v>370</v>
      </c>
      <c r="F5594">
        <v>5593</v>
      </c>
      <c r="G5594">
        <v>10</v>
      </c>
      <c r="H5594">
        <v>13.33</v>
      </c>
      <c r="I5594">
        <v>1.0169999999999999</v>
      </c>
      <c r="J5594">
        <v>1</v>
      </c>
      <c r="K5594">
        <v>1166.0999999999999</v>
      </c>
      <c r="L5594" t="s">
        <v>369</v>
      </c>
      <c r="M5594" t="s">
        <v>368</v>
      </c>
      <c r="N5594" s="8">
        <v>41962</v>
      </c>
      <c r="O5594">
        <v>0</v>
      </c>
      <c r="P5594">
        <v>0</v>
      </c>
      <c r="Q5594">
        <v>3124.7</v>
      </c>
      <c r="R5594">
        <v>920.06</v>
      </c>
      <c r="S5594">
        <v>1.917</v>
      </c>
      <c r="T5594">
        <v>33</v>
      </c>
      <c r="U5594">
        <v>2788.1</v>
      </c>
      <c r="V5594">
        <v>6</v>
      </c>
      <c r="W5594">
        <v>0.69299999999999995</v>
      </c>
      <c r="X5594">
        <v>1.121</v>
      </c>
      <c r="Y5594" s="8">
        <v>41962</v>
      </c>
    </row>
    <row r="5595" spans="1:25" x14ac:dyDescent="0.25">
      <c r="A5595">
        <v>-111.97602062999999</v>
      </c>
      <c r="B5595">
        <v>33.078379849999997</v>
      </c>
      <c r="C5595">
        <v>13</v>
      </c>
      <c r="D5595" t="s">
        <v>371</v>
      </c>
      <c r="E5595" t="s">
        <v>370</v>
      </c>
      <c r="F5595">
        <v>5594</v>
      </c>
      <c r="G5595">
        <v>352</v>
      </c>
      <c r="H5595">
        <v>13.33</v>
      </c>
      <c r="I5595">
        <v>0.78700000000000003</v>
      </c>
      <c r="J5595">
        <v>1</v>
      </c>
      <c r="K5595">
        <v>1166.0999999999999</v>
      </c>
      <c r="L5595" t="s">
        <v>369</v>
      </c>
      <c r="M5595" t="s">
        <v>368</v>
      </c>
      <c r="N5595" s="8">
        <v>41962</v>
      </c>
      <c r="O5595">
        <v>0</v>
      </c>
      <c r="P5595">
        <v>0</v>
      </c>
      <c r="Q5595">
        <v>3122.5</v>
      </c>
      <c r="R5595">
        <v>1187.5999999999999</v>
      </c>
      <c r="S5595">
        <v>2.4740000000000002</v>
      </c>
      <c r="T5595">
        <v>33</v>
      </c>
      <c r="U5595">
        <v>3598.8</v>
      </c>
      <c r="V5595">
        <v>6</v>
      </c>
      <c r="W5595">
        <v>0.53700000000000003</v>
      </c>
      <c r="X5595">
        <v>0.86799999999999999</v>
      </c>
      <c r="Y5595" s="8">
        <v>41962</v>
      </c>
    </row>
    <row r="5596" spans="1:25" x14ac:dyDescent="0.25">
      <c r="A5596">
        <v>-111.97602421000001</v>
      </c>
      <c r="B5596">
        <v>33.078382990000001</v>
      </c>
      <c r="C5596">
        <v>13</v>
      </c>
      <c r="D5596" t="s">
        <v>371</v>
      </c>
      <c r="E5596" t="s">
        <v>370</v>
      </c>
      <c r="F5596">
        <v>5595</v>
      </c>
      <c r="G5596">
        <v>13</v>
      </c>
      <c r="H5596">
        <v>13.33</v>
      </c>
      <c r="I5596">
        <v>0.91900000000000004</v>
      </c>
      <c r="J5596">
        <v>1</v>
      </c>
      <c r="K5596">
        <v>1166.0999999999999</v>
      </c>
      <c r="L5596" t="s">
        <v>369</v>
      </c>
      <c r="M5596" t="s">
        <v>368</v>
      </c>
      <c r="N5596" s="8">
        <v>41962</v>
      </c>
      <c r="O5596">
        <v>0</v>
      </c>
      <c r="P5596">
        <v>0</v>
      </c>
      <c r="Q5596">
        <v>3059</v>
      </c>
      <c r="R5596">
        <v>997.23</v>
      </c>
      <c r="S5596">
        <v>2.0779999999999998</v>
      </c>
      <c r="T5596">
        <v>33</v>
      </c>
      <c r="U5596">
        <v>3021.9</v>
      </c>
      <c r="V5596">
        <v>6</v>
      </c>
      <c r="W5596">
        <v>0.626</v>
      </c>
      <c r="X5596">
        <v>1.012</v>
      </c>
      <c r="Y5596" s="8">
        <v>41962</v>
      </c>
    </row>
    <row r="5597" spans="1:25" x14ac:dyDescent="0.25">
      <c r="A5597">
        <v>-111.97602387000001</v>
      </c>
      <c r="B5597">
        <v>33.078384929999999</v>
      </c>
      <c r="C5597">
        <v>13</v>
      </c>
      <c r="D5597" t="s">
        <v>371</v>
      </c>
      <c r="E5597" t="s">
        <v>370</v>
      </c>
      <c r="F5597">
        <v>5596</v>
      </c>
      <c r="G5597">
        <v>11</v>
      </c>
      <c r="H5597">
        <v>13.33</v>
      </c>
      <c r="I5597">
        <v>0.88600000000000001</v>
      </c>
      <c r="J5597">
        <v>1</v>
      </c>
      <c r="K5597">
        <v>1166.2</v>
      </c>
      <c r="L5597" t="s">
        <v>369</v>
      </c>
      <c r="M5597" t="s">
        <v>368</v>
      </c>
      <c r="N5597" s="8">
        <v>41962</v>
      </c>
      <c r="O5597">
        <v>0</v>
      </c>
      <c r="P5597">
        <v>0</v>
      </c>
      <c r="Q5597">
        <v>3388.6</v>
      </c>
      <c r="R5597">
        <v>1145.5999999999999</v>
      </c>
      <c r="S5597">
        <v>2.387</v>
      </c>
      <c r="T5597">
        <v>33</v>
      </c>
      <c r="U5597">
        <v>3471.5</v>
      </c>
      <c r="V5597">
        <v>6</v>
      </c>
      <c r="W5597">
        <v>0.60399999999999998</v>
      </c>
      <c r="X5597">
        <v>0.97599999999999998</v>
      </c>
      <c r="Y5597" s="8">
        <v>41962</v>
      </c>
    </row>
    <row r="5598" spans="1:25" x14ac:dyDescent="0.25">
      <c r="A5598">
        <v>-111.97602148999999</v>
      </c>
      <c r="B5598">
        <v>33.078387790000001</v>
      </c>
      <c r="C5598">
        <v>13</v>
      </c>
      <c r="D5598" t="s">
        <v>371</v>
      </c>
      <c r="E5598" t="s">
        <v>370</v>
      </c>
      <c r="F5598">
        <v>5597</v>
      </c>
      <c r="G5598">
        <v>357</v>
      </c>
      <c r="H5598">
        <v>13.33</v>
      </c>
      <c r="I5598">
        <v>1.083</v>
      </c>
      <c r="J5598">
        <v>1</v>
      </c>
      <c r="K5598">
        <v>1166.2</v>
      </c>
      <c r="L5598" t="s">
        <v>369</v>
      </c>
      <c r="M5598" t="s">
        <v>368</v>
      </c>
      <c r="N5598" s="8">
        <v>41962</v>
      </c>
      <c r="O5598">
        <v>0</v>
      </c>
      <c r="P5598">
        <v>0</v>
      </c>
      <c r="Q5598">
        <v>2957.3</v>
      </c>
      <c r="R5598">
        <v>818</v>
      </c>
      <c r="S5598">
        <v>1.704</v>
      </c>
      <c r="T5598">
        <v>33</v>
      </c>
      <c r="U5598">
        <v>2478.8000000000002</v>
      </c>
      <c r="V5598">
        <v>6</v>
      </c>
      <c r="W5598">
        <v>0.73799999999999999</v>
      </c>
      <c r="X5598">
        <v>1.1930000000000001</v>
      </c>
      <c r="Y5598" s="8">
        <v>41962</v>
      </c>
    </row>
    <row r="5599" spans="1:25" x14ac:dyDescent="0.25">
      <c r="A5599">
        <v>-111.97602266</v>
      </c>
      <c r="B5599">
        <v>33.078390779999999</v>
      </c>
      <c r="C5599">
        <v>13</v>
      </c>
      <c r="D5599" t="s">
        <v>371</v>
      </c>
      <c r="E5599" t="s">
        <v>370</v>
      </c>
      <c r="F5599">
        <v>5598</v>
      </c>
      <c r="G5599">
        <v>358</v>
      </c>
      <c r="H5599">
        <v>13.33</v>
      </c>
      <c r="I5599">
        <v>1.05</v>
      </c>
      <c r="J5599">
        <v>1</v>
      </c>
      <c r="K5599">
        <v>1166.2</v>
      </c>
      <c r="L5599" t="s">
        <v>369</v>
      </c>
      <c r="M5599" t="s">
        <v>368</v>
      </c>
      <c r="N5599" s="8">
        <v>41962</v>
      </c>
      <c r="O5599">
        <v>0</v>
      </c>
      <c r="P5599">
        <v>0</v>
      </c>
      <c r="Q5599">
        <v>3860.6</v>
      </c>
      <c r="R5599">
        <v>1101.2</v>
      </c>
      <c r="S5599">
        <v>2.294</v>
      </c>
      <c r="T5599">
        <v>33</v>
      </c>
      <c r="U5599">
        <v>3337.1</v>
      </c>
      <c r="V5599">
        <v>6</v>
      </c>
      <c r="W5599">
        <v>0.71599999999999997</v>
      </c>
      <c r="X5599">
        <v>1.157</v>
      </c>
      <c r="Y5599" s="8">
        <v>41962</v>
      </c>
    </row>
    <row r="5600" spans="1:25" x14ac:dyDescent="0.25">
      <c r="A5600">
        <v>-111.97602283000001</v>
      </c>
      <c r="B5600">
        <v>33.078392780000001</v>
      </c>
      <c r="C5600">
        <v>13</v>
      </c>
      <c r="D5600" t="s">
        <v>371</v>
      </c>
      <c r="E5600" t="s">
        <v>370</v>
      </c>
      <c r="F5600">
        <v>5599</v>
      </c>
      <c r="G5600">
        <v>359</v>
      </c>
      <c r="H5600">
        <v>13.33</v>
      </c>
      <c r="I5600">
        <v>0.98399999999999999</v>
      </c>
      <c r="J5600">
        <v>1</v>
      </c>
      <c r="K5600">
        <v>1166.2</v>
      </c>
      <c r="L5600" t="s">
        <v>369</v>
      </c>
      <c r="M5600" t="s">
        <v>368</v>
      </c>
      <c r="N5600" s="8">
        <v>41962</v>
      </c>
      <c r="O5600">
        <v>0</v>
      </c>
      <c r="P5600">
        <v>0</v>
      </c>
      <c r="Q5600">
        <v>4214.1000000000004</v>
      </c>
      <c r="R5600">
        <v>1282.2</v>
      </c>
      <c r="S5600">
        <v>2.6709999999999998</v>
      </c>
      <c r="T5600">
        <v>33</v>
      </c>
      <c r="U5600">
        <v>3885.5</v>
      </c>
      <c r="V5600">
        <v>6</v>
      </c>
      <c r="W5600">
        <v>0.67100000000000004</v>
      </c>
      <c r="X5600">
        <v>1.085</v>
      </c>
      <c r="Y5600" s="8">
        <v>41962</v>
      </c>
    </row>
    <row r="5601" spans="1:25" x14ac:dyDescent="0.25">
      <c r="A5601">
        <v>-111.97602268</v>
      </c>
      <c r="B5601">
        <v>33.078395790000002</v>
      </c>
      <c r="C5601">
        <v>13</v>
      </c>
      <c r="D5601" t="s">
        <v>371</v>
      </c>
      <c r="E5601" t="s">
        <v>370</v>
      </c>
      <c r="F5601">
        <v>5600</v>
      </c>
      <c r="G5601">
        <v>4</v>
      </c>
      <c r="H5601">
        <v>13.33</v>
      </c>
      <c r="I5601">
        <v>1.0169999999999999</v>
      </c>
      <c r="J5601">
        <v>1</v>
      </c>
      <c r="K5601">
        <v>1166.0999999999999</v>
      </c>
      <c r="L5601" t="s">
        <v>369</v>
      </c>
      <c r="M5601" t="s">
        <v>368</v>
      </c>
      <c r="N5601" s="8">
        <v>41962</v>
      </c>
      <c r="O5601">
        <v>0</v>
      </c>
      <c r="P5601">
        <v>0</v>
      </c>
      <c r="Q5601">
        <v>3717.7</v>
      </c>
      <c r="R5601">
        <v>1094.7</v>
      </c>
      <c r="S5601">
        <v>2.2810000000000001</v>
      </c>
      <c r="T5601">
        <v>33</v>
      </c>
      <c r="U5601">
        <v>3317.2</v>
      </c>
      <c r="V5601">
        <v>6</v>
      </c>
      <c r="W5601">
        <v>0.69299999999999995</v>
      </c>
      <c r="X5601">
        <v>1.121</v>
      </c>
      <c r="Y5601" s="8">
        <v>41962</v>
      </c>
    </row>
    <row r="5602" spans="1:25" x14ac:dyDescent="0.25">
      <c r="A5602">
        <v>-111.97602132</v>
      </c>
      <c r="B5602">
        <v>33.078398790000001</v>
      </c>
      <c r="C5602">
        <v>13</v>
      </c>
      <c r="D5602" t="s">
        <v>371</v>
      </c>
      <c r="E5602" t="s">
        <v>370</v>
      </c>
      <c r="F5602">
        <v>5601</v>
      </c>
      <c r="G5602">
        <v>356</v>
      </c>
      <c r="H5602">
        <v>13.33</v>
      </c>
      <c r="I5602">
        <v>0.98399999999999999</v>
      </c>
      <c r="J5602">
        <v>1</v>
      </c>
      <c r="K5602">
        <v>1166.0999999999999</v>
      </c>
      <c r="L5602" t="s">
        <v>369</v>
      </c>
      <c r="M5602" t="s">
        <v>368</v>
      </c>
      <c r="N5602" s="8">
        <v>41962</v>
      </c>
      <c r="O5602">
        <v>0</v>
      </c>
      <c r="P5602">
        <v>0</v>
      </c>
      <c r="Q5602">
        <v>4867.2</v>
      </c>
      <c r="R5602">
        <v>1480.9</v>
      </c>
      <c r="S5602">
        <v>3.085</v>
      </c>
      <c r="T5602">
        <v>33</v>
      </c>
      <c r="U5602">
        <v>4487.7</v>
      </c>
      <c r="V5602">
        <v>6</v>
      </c>
      <c r="W5602">
        <v>0.67100000000000004</v>
      </c>
      <c r="X5602">
        <v>1.085</v>
      </c>
      <c r="Y5602" s="8">
        <v>41962</v>
      </c>
    </row>
    <row r="5603" spans="1:25" x14ac:dyDescent="0.25">
      <c r="A5603">
        <v>-111.97602166</v>
      </c>
      <c r="B5603">
        <v>33.07840178</v>
      </c>
      <c r="C5603">
        <v>13</v>
      </c>
      <c r="D5603" t="s">
        <v>371</v>
      </c>
      <c r="E5603" t="s">
        <v>370</v>
      </c>
      <c r="F5603">
        <v>5602</v>
      </c>
      <c r="G5603">
        <v>358</v>
      </c>
      <c r="H5603">
        <v>13.33</v>
      </c>
      <c r="I5603">
        <v>0.98399999999999999</v>
      </c>
      <c r="J5603">
        <v>1</v>
      </c>
      <c r="K5603">
        <v>1166.0999999999999</v>
      </c>
      <c r="L5603" t="s">
        <v>369</v>
      </c>
      <c r="M5603" t="s">
        <v>368</v>
      </c>
      <c r="N5603" s="8">
        <v>41962</v>
      </c>
      <c r="O5603">
        <v>0</v>
      </c>
      <c r="P5603">
        <v>0</v>
      </c>
      <c r="Q5603">
        <v>2865.2</v>
      </c>
      <c r="R5603">
        <v>871.79</v>
      </c>
      <c r="S5603">
        <v>1.8160000000000001</v>
      </c>
      <c r="T5603">
        <v>33</v>
      </c>
      <c r="U5603">
        <v>2641.8</v>
      </c>
      <c r="V5603">
        <v>6</v>
      </c>
      <c r="W5603">
        <v>0.67100000000000004</v>
      </c>
      <c r="X5603">
        <v>1.085</v>
      </c>
      <c r="Y5603" s="8">
        <v>41962</v>
      </c>
    </row>
    <row r="5604" spans="1:25" x14ac:dyDescent="0.25">
      <c r="A5604">
        <v>-111.97602046</v>
      </c>
      <c r="B5604">
        <v>33.078403880000003</v>
      </c>
      <c r="C5604">
        <v>13</v>
      </c>
      <c r="D5604" t="s">
        <v>371</v>
      </c>
      <c r="E5604" t="s">
        <v>370</v>
      </c>
      <c r="F5604">
        <v>5603</v>
      </c>
      <c r="G5604">
        <v>351</v>
      </c>
      <c r="H5604">
        <v>13.33</v>
      </c>
      <c r="I5604">
        <v>1.05</v>
      </c>
      <c r="J5604">
        <v>1</v>
      </c>
      <c r="K5604">
        <v>1166</v>
      </c>
      <c r="L5604" t="s">
        <v>369</v>
      </c>
      <c r="M5604" t="s">
        <v>368</v>
      </c>
      <c r="N5604" s="8">
        <v>41962</v>
      </c>
      <c r="O5604">
        <v>0</v>
      </c>
      <c r="P5604">
        <v>0</v>
      </c>
      <c r="Q5604">
        <v>5293.9</v>
      </c>
      <c r="R5604">
        <v>1510.1</v>
      </c>
      <c r="S5604">
        <v>3.1459999999999999</v>
      </c>
      <c r="T5604">
        <v>33</v>
      </c>
      <c r="U5604">
        <v>4576.1000000000004</v>
      </c>
      <c r="V5604">
        <v>6</v>
      </c>
      <c r="W5604">
        <v>0.71599999999999997</v>
      </c>
      <c r="X5604">
        <v>1.157</v>
      </c>
      <c r="Y5604" s="8">
        <v>41962</v>
      </c>
    </row>
    <row r="5605" spans="1:25" x14ac:dyDescent="0.25">
      <c r="A5605">
        <v>-111.97602266</v>
      </c>
      <c r="B5605">
        <v>33.078406780000002</v>
      </c>
      <c r="C5605">
        <v>13</v>
      </c>
      <c r="D5605" t="s">
        <v>371</v>
      </c>
      <c r="E5605" t="s">
        <v>370</v>
      </c>
      <c r="F5605">
        <v>5604</v>
      </c>
      <c r="G5605">
        <v>358</v>
      </c>
      <c r="H5605">
        <v>13.33</v>
      </c>
      <c r="I5605">
        <v>0.98399999999999999</v>
      </c>
      <c r="J5605">
        <v>1</v>
      </c>
      <c r="K5605">
        <v>1165.9000000000001</v>
      </c>
      <c r="L5605" t="s">
        <v>369</v>
      </c>
      <c r="M5605" t="s">
        <v>368</v>
      </c>
      <c r="N5605" s="8">
        <v>41962</v>
      </c>
      <c r="O5605">
        <v>0</v>
      </c>
      <c r="P5605">
        <v>0</v>
      </c>
      <c r="Q5605">
        <v>2386.6999999999998</v>
      </c>
      <c r="R5605">
        <v>726.21</v>
      </c>
      <c r="S5605">
        <v>1.5129999999999999</v>
      </c>
      <c r="T5605">
        <v>33</v>
      </c>
      <c r="U5605">
        <v>2200.6</v>
      </c>
      <c r="V5605">
        <v>6</v>
      </c>
      <c r="W5605">
        <v>0.67100000000000004</v>
      </c>
      <c r="X5605">
        <v>1.085</v>
      </c>
      <c r="Y5605" s="8">
        <v>41962</v>
      </c>
    </row>
    <row r="5606" spans="1:25" x14ac:dyDescent="0.25">
      <c r="A5606">
        <v>-111.97602386</v>
      </c>
      <c r="B5606">
        <v>33.078409809999997</v>
      </c>
      <c r="C5606">
        <v>13</v>
      </c>
      <c r="D5606" t="s">
        <v>371</v>
      </c>
      <c r="E5606" t="s">
        <v>370</v>
      </c>
      <c r="F5606">
        <v>5605</v>
      </c>
      <c r="G5606">
        <v>5</v>
      </c>
      <c r="H5606">
        <v>13.33</v>
      </c>
      <c r="I5606">
        <v>0.98399999999999999</v>
      </c>
      <c r="J5606">
        <v>1</v>
      </c>
      <c r="K5606">
        <v>1165.9000000000001</v>
      </c>
      <c r="L5606" t="s">
        <v>369</v>
      </c>
      <c r="M5606" t="s">
        <v>368</v>
      </c>
      <c r="N5606" s="8">
        <v>41962</v>
      </c>
      <c r="O5606">
        <v>0</v>
      </c>
      <c r="P5606">
        <v>0</v>
      </c>
      <c r="Q5606">
        <v>2954.5</v>
      </c>
      <c r="R5606">
        <v>898.96</v>
      </c>
      <c r="S5606">
        <v>1.873</v>
      </c>
      <c r="T5606">
        <v>33</v>
      </c>
      <c r="U5606">
        <v>2724.1</v>
      </c>
      <c r="V5606">
        <v>6</v>
      </c>
      <c r="W5606">
        <v>0.67100000000000004</v>
      </c>
      <c r="X5606">
        <v>1.085</v>
      </c>
      <c r="Y5606" s="8">
        <v>41962</v>
      </c>
    </row>
    <row r="5607" spans="1:25" x14ac:dyDescent="0.25">
      <c r="A5607">
        <v>-111.9760242</v>
      </c>
      <c r="B5607">
        <v>33.078412839999999</v>
      </c>
      <c r="C5607">
        <v>13</v>
      </c>
      <c r="D5607" t="s">
        <v>371</v>
      </c>
      <c r="E5607" t="s">
        <v>370</v>
      </c>
      <c r="F5607">
        <v>5606</v>
      </c>
      <c r="G5607">
        <v>7</v>
      </c>
      <c r="H5607">
        <v>13.33</v>
      </c>
      <c r="I5607">
        <v>0.85299999999999998</v>
      </c>
      <c r="J5607">
        <v>1</v>
      </c>
      <c r="K5607">
        <v>1165.9000000000001</v>
      </c>
      <c r="L5607" t="s">
        <v>369</v>
      </c>
      <c r="M5607" t="s">
        <v>368</v>
      </c>
      <c r="N5607" s="8">
        <v>41962</v>
      </c>
      <c r="O5607">
        <v>0</v>
      </c>
      <c r="P5607">
        <v>0</v>
      </c>
      <c r="Q5607">
        <v>4363.2</v>
      </c>
      <c r="R5607">
        <v>1531.8</v>
      </c>
      <c r="S5607">
        <v>3.1909999999999998</v>
      </c>
      <c r="T5607">
        <v>33</v>
      </c>
      <c r="U5607">
        <v>4641.8999999999996</v>
      </c>
      <c r="V5607">
        <v>6</v>
      </c>
      <c r="W5607">
        <v>0.58199999999999996</v>
      </c>
      <c r="X5607">
        <v>0.94</v>
      </c>
      <c r="Y5607" s="8">
        <v>41962</v>
      </c>
    </row>
    <row r="5608" spans="1:25" x14ac:dyDescent="0.25">
      <c r="A5608">
        <v>-111.97602232</v>
      </c>
      <c r="B5608">
        <v>33.078414789999997</v>
      </c>
      <c r="C5608">
        <v>13</v>
      </c>
      <c r="D5608" t="s">
        <v>371</v>
      </c>
      <c r="E5608" t="s">
        <v>370</v>
      </c>
      <c r="F5608">
        <v>5607</v>
      </c>
      <c r="G5608">
        <v>356</v>
      </c>
      <c r="H5608">
        <v>13.33</v>
      </c>
      <c r="I5608">
        <v>0.95099999999999996</v>
      </c>
      <c r="J5608">
        <v>1</v>
      </c>
      <c r="K5608">
        <v>1165.8</v>
      </c>
      <c r="L5608" t="s">
        <v>369</v>
      </c>
      <c r="M5608" t="s">
        <v>368</v>
      </c>
      <c r="N5608" s="8">
        <v>41962</v>
      </c>
      <c r="O5608">
        <v>0</v>
      </c>
      <c r="P5608">
        <v>0</v>
      </c>
      <c r="Q5608">
        <v>4129.3</v>
      </c>
      <c r="R5608">
        <v>1299.7</v>
      </c>
      <c r="S5608">
        <v>2.7080000000000002</v>
      </c>
      <c r="T5608">
        <v>33</v>
      </c>
      <c r="U5608">
        <v>3938.6</v>
      </c>
      <c r="V5608">
        <v>6</v>
      </c>
      <c r="W5608">
        <v>0.64900000000000002</v>
      </c>
      <c r="X5608">
        <v>1.048</v>
      </c>
      <c r="Y5608" s="8">
        <v>41962</v>
      </c>
    </row>
    <row r="5609" spans="1:25" x14ac:dyDescent="0.25">
      <c r="A5609">
        <v>-111.976023</v>
      </c>
      <c r="B5609">
        <v>33.078417770000001</v>
      </c>
      <c r="C5609">
        <v>13</v>
      </c>
      <c r="D5609" t="s">
        <v>371</v>
      </c>
      <c r="E5609" t="s">
        <v>370</v>
      </c>
      <c r="F5609">
        <v>5608</v>
      </c>
      <c r="G5609">
        <v>0</v>
      </c>
      <c r="H5609">
        <v>13.33</v>
      </c>
      <c r="I5609">
        <v>1.083</v>
      </c>
      <c r="J5609">
        <v>1</v>
      </c>
      <c r="K5609">
        <v>1165.8</v>
      </c>
      <c r="L5609" t="s">
        <v>369</v>
      </c>
      <c r="M5609" t="s">
        <v>368</v>
      </c>
      <c r="N5609" s="8">
        <v>41962</v>
      </c>
      <c r="O5609">
        <v>0</v>
      </c>
      <c r="P5609">
        <v>0</v>
      </c>
      <c r="Q5609">
        <v>4089</v>
      </c>
      <c r="R5609">
        <v>1131</v>
      </c>
      <c r="S5609">
        <v>2.3559999999999999</v>
      </c>
      <c r="T5609">
        <v>33</v>
      </c>
      <c r="U5609">
        <v>3427.4</v>
      </c>
      <c r="V5609">
        <v>6</v>
      </c>
      <c r="W5609">
        <v>0.73799999999999999</v>
      </c>
      <c r="X5609">
        <v>1.1930000000000001</v>
      </c>
      <c r="Y5609" s="8">
        <v>41962</v>
      </c>
    </row>
    <row r="5610" spans="1:25" x14ac:dyDescent="0.25">
      <c r="A5610">
        <v>-111.97602249000001</v>
      </c>
      <c r="B5610">
        <v>33.078420790000003</v>
      </c>
      <c r="C5610">
        <v>13</v>
      </c>
      <c r="D5610" t="s">
        <v>371</v>
      </c>
      <c r="E5610" t="s">
        <v>370</v>
      </c>
      <c r="F5610">
        <v>5609</v>
      </c>
      <c r="G5610">
        <v>357</v>
      </c>
      <c r="H5610">
        <v>13.33</v>
      </c>
      <c r="I5610">
        <v>0.95099999999999996</v>
      </c>
      <c r="J5610">
        <v>1</v>
      </c>
      <c r="K5610">
        <v>1165.8</v>
      </c>
      <c r="L5610" t="s">
        <v>369</v>
      </c>
      <c r="M5610" t="s">
        <v>368</v>
      </c>
      <c r="N5610" s="8">
        <v>41962</v>
      </c>
      <c r="O5610">
        <v>0</v>
      </c>
      <c r="P5610">
        <v>0</v>
      </c>
      <c r="Q5610">
        <v>4473.3</v>
      </c>
      <c r="R5610">
        <v>1408</v>
      </c>
      <c r="S5610">
        <v>2.9329999999999998</v>
      </c>
      <c r="T5610">
        <v>33</v>
      </c>
      <c r="U5610">
        <v>4266.7</v>
      </c>
      <c r="V5610">
        <v>6</v>
      </c>
      <c r="W5610">
        <v>0.64900000000000002</v>
      </c>
      <c r="X5610">
        <v>1.048</v>
      </c>
      <c r="Y5610" s="8">
        <v>41962</v>
      </c>
    </row>
    <row r="5611" spans="1:25" x14ac:dyDescent="0.25">
      <c r="A5611">
        <v>-111.97602232</v>
      </c>
      <c r="B5611">
        <v>33.078423790000002</v>
      </c>
      <c r="C5611">
        <v>13</v>
      </c>
      <c r="D5611" t="s">
        <v>371</v>
      </c>
      <c r="E5611" t="s">
        <v>370</v>
      </c>
      <c r="F5611">
        <v>5610</v>
      </c>
      <c r="G5611">
        <v>356</v>
      </c>
      <c r="H5611">
        <v>13.33</v>
      </c>
      <c r="I5611">
        <v>0.98399999999999999</v>
      </c>
      <c r="J5611">
        <v>1</v>
      </c>
      <c r="K5611">
        <v>1165.8</v>
      </c>
      <c r="L5611" t="s">
        <v>369</v>
      </c>
      <c r="M5611" t="s">
        <v>368</v>
      </c>
      <c r="N5611" s="8">
        <v>41962</v>
      </c>
      <c r="O5611">
        <v>0</v>
      </c>
      <c r="P5611">
        <v>0</v>
      </c>
      <c r="Q5611">
        <v>4703</v>
      </c>
      <c r="R5611">
        <v>1431</v>
      </c>
      <c r="S5611">
        <v>2.9809999999999999</v>
      </c>
      <c r="T5611">
        <v>33</v>
      </c>
      <c r="U5611">
        <v>4336.3</v>
      </c>
      <c r="V5611">
        <v>6</v>
      </c>
      <c r="W5611">
        <v>0.67100000000000004</v>
      </c>
      <c r="X5611">
        <v>1.085</v>
      </c>
      <c r="Y5611" s="8">
        <v>41962</v>
      </c>
    </row>
    <row r="5612" spans="1:25" x14ac:dyDescent="0.25">
      <c r="A5612">
        <v>-111.976023</v>
      </c>
      <c r="B5612">
        <v>33.078425770000003</v>
      </c>
      <c r="C5612">
        <v>13</v>
      </c>
      <c r="D5612" t="s">
        <v>371</v>
      </c>
      <c r="E5612" t="s">
        <v>370</v>
      </c>
      <c r="F5612">
        <v>5611</v>
      </c>
      <c r="G5612">
        <v>0</v>
      </c>
      <c r="H5612">
        <v>13.33</v>
      </c>
      <c r="I5612">
        <v>1.05</v>
      </c>
      <c r="J5612">
        <v>1</v>
      </c>
      <c r="K5612">
        <v>1165.7</v>
      </c>
      <c r="L5612" t="s">
        <v>369</v>
      </c>
      <c r="M5612" t="s">
        <v>368</v>
      </c>
      <c r="N5612" s="8">
        <v>41962</v>
      </c>
      <c r="O5612">
        <v>0</v>
      </c>
      <c r="P5612">
        <v>0</v>
      </c>
      <c r="Q5612">
        <v>4699.5</v>
      </c>
      <c r="R5612">
        <v>1340.5</v>
      </c>
      <c r="S5612">
        <v>2.7930000000000001</v>
      </c>
      <c r="T5612">
        <v>33</v>
      </c>
      <c r="U5612">
        <v>4062.2</v>
      </c>
      <c r="V5612">
        <v>6</v>
      </c>
      <c r="W5612">
        <v>0.71599999999999997</v>
      </c>
      <c r="X5612">
        <v>1.157</v>
      </c>
      <c r="Y5612" s="8">
        <v>41962</v>
      </c>
    </row>
    <row r="5613" spans="1:25" x14ac:dyDescent="0.25">
      <c r="A5613">
        <v>-111.97602249000001</v>
      </c>
      <c r="B5613">
        <v>33.078429790000001</v>
      </c>
      <c r="C5613">
        <v>13</v>
      </c>
      <c r="D5613" t="s">
        <v>371</v>
      </c>
      <c r="E5613" t="s">
        <v>370</v>
      </c>
      <c r="F5613">
        <v>5612</v>
      </c>
      <c r="G5613">
        <v>357</v>
      </c>
      <c r="H5613">
        <v>13.33</v>
      </c>
      <c r="I5613">
        <v>1.083</v>
      </c>
      <c r="J5613">
        <v>1</v>
      </c>
      <c r="K5613">
        <v>1165.8</v>
      </c>
      <c r="L5613" t="s">
        <v>369</v>
      </c>
      <c r="M5613" t="s">
        <v>368</v>
      </c>
      <c r="N5613" s="8">
        <v>41962</v>
      </c>
      <c r="O5613">
        <v>0</v>
      </c>
      <c r="P5613">
        <v>0</v>
      </c>
      <c r="Q5613">
        <v>3841.7</v>
      </c>
      <c r="R5613">
        <v>1062.5999999999999</v>
      </c>
      <c r="S5613">
        <v>2.214</v>
      </c>
      <c r="T5613">
        <v>33</v>
      </c>
      <c r="U5613">
        <v>3220.1</v>
      </c>
      <c r="V5613">
        <v>6</v>
      </c>
      <c r="W5613">
        <v>0.73799999999999999</v>
      </c>
      <c r="X5613">
        <v>1.1930000000000001</v>
      </c>
      <c r="Y5613" s="8">
        <v>41962</v>
      </c>
    </row>
    <row r="5614" spans="1:25" x14ac:dyDescent="0.25">
      <c r="A5614">
        <v>-111.97602334</v>
      </c>
      <c r="B5614">
        <v>33.078433779999997</v>
      </c>
      <c r="C5614">
        <v>13</v>
      </c>
      <c r="D5614" t="s">
        <v>371</v>
      </c>
      <c r="E5614" t="s">
        <v>370</v>
      </c>
      <c r="F5614">
        <v>5613</v>
      </c>
      <c r="G5614">
        <v>2</v>
      </c>
      <c r="H5614">
        <v>13.33</v>
      </c>
      <c r="I5614">
        <v>1.444</v>
      </c>
      <c r="J5614">
        <v>1</v>
      </c>
      <c r="K5614">
        <v>1165.7</v>
      </c>
      <c r="L5614" t="s">
        <v>369</v>
      </c>
      <c r="M5614" t="s">
        <v>368</v>
      </c>
      <c r="N5614" s="8">
        <v>41962</v>
      </c>
      <c r="O5614">
        <v>0</v>
      </c>
      <c r="P5614">
        <v>0</v>
      </c>
      <c r="Q5614">
        <v>6063.4</v>
      </c>
      <c r="R5614">
        <v>1257.9000000000001</v>
      </c>
      <c r="S5614">
        <v>2.621</v>
      </c>
      <c r="T5614">
        <v>33</v>
      </c>
      <c r="U5614">
        <v>3811.8</v>
      </c>
      <c r="V5614">
        <v>6</v>
      </c>
      <c r="W5614">
        <v>0.98399999999999999</v>
      </c>
      <c r="X5614">
        <v>1.591</v>
      </c>
      <c r="Y5614" s="8">
        <v>41962</v>
      </c>
    </row>
    <row r="5615" spans="1:25" x14ac:dyDescent="0.25">
      <c r="A5615">
        <v>-111.97602386</v>
      </c>
      <c r="B5615">
        <v>33.078437809999997</v>
      </c>
      <c r="C5615">
        <v>13</v>
      </c>
      <c r="D5615" t="s">
        <v>371</v>
      </c>
      <c r="E5615" t="s">
        <v>370</v>
      </c>
      <c r="F5615">
        <v>5614</v>
      </c>
      <c r="G5615">
        <v>5</v>
      </c>
      <c r="H5615">
        <v>13.33</v>
      </c>
      <c r="I5615">
        <v>1.411</v>
      </c>
      <c r="J5615">
        <v>1</v>
      </c>
      <c r="K5615">
        <v>1165.7</v>
      </c>
      <c r="L5615" t="s">
        <v>369</v>
      </c>
      <c r="M5615" t="s">
        <v>368</v>
      </c>
      <c r="N5615" s="8">
        <v>41962</v>
      </c>
      <c r="O5615">
        <v>0</v>
      </c>
      <c r="P5615">
        <v>0</v>
      </c>
      <c r="Q5615">
        <v>4951</v>
      </c>
      <c r="R5615">
        <v>1051</v>
      </c>
      <c r="S5615">
        <v>2.19</v>
      </c>
      <c r="T5615">
        <v>33</v>
      </c>
      <c r="U5615">
        <v>3184.8</v>
      </c>
      <c r="V5615">
        <v>6</v>
      </c>
      <c r="W5615">
        <v>0.96199999999999997</v>
      </c>
      <c r="X5615">
        <v>1.5549999999999999</v>
      </c>
      <c r="Y5615" s="8">
        <v>41962</v>
      </c>
    </row>
    <row r="5616" spans="1:25" x14ac:dyDescent="0.25">
      <c r="A5616">
        <v>-111.97602283000001</v>
      </c>
      <c r="B5616">
        <v>33.078441779999999</v>
      </c>
      <c r="C5616">
        <v>13</v>
      </c>
      <c r="D5616" t="s">
        <v>371</v>
      </c>
      <c r="E5616" t="s">
        <v>370</v>
      </c>
      <c r="F5616">
        <v>5615</v>
      </c>
      <c r="G5616">
        <v>359</v>
      </c>
      <c r="H5616">
        <v>13.33</v>
      </c>
      <c r="I5616">
        <v>1.411</v>
      </c>
      <c r="J5616">
        <v>1</v>
      </c>
      <c r="K5616">
        <v>1165.7</v>
      </c>
      <c r="L5616" t="s">
        <v>369</v>
      </c>
      <c r="M5616" t="s">
        <v>368</v>
      </c>
      <c r="N5616" s="8">
        <v>41962</v>
      </c>
      <c r="O5616">
        <v>0</v>
      </c>
      <c r="P5616">
        <v>0</v>
      </c>
      <c r="Q5616">
        <v>6321.5</v>
      </c>
      <c r="R5616">
        <v>1341.9</v>
      </c>
      <c r="S5616">
        <v>2.7959999999999998</v>
      </c>
      <c r="T5616">
        <v>33</v>
      </c>
      <c r="U5616">
        <v>4066.4</v>
      </c>
      <c r="V5616">
        <v>6</v>
      </c>
      <c r="W5616">
        <v>0.96199999999999997</v>
      </c>
      <c r="X5616">
        <v>1.5549999999999999</v>
      </c>
      <c r="Y5616" s="8">
        <v>41962</v>
      </c>
    </row>
    <row r="5617" spans="1:25" x14ac:dyDescent="0.25">
      <c r="A5617">
        <v>-111.976023</v>
      </c>
      <c r="B5617">
        <v>33.078448770000001</v>
      </c>
      <c r="C5617">
        <v>13</v>
      </c>
      <c r="D5617" t="s">
        <v>371</v>
      </c>
      <c r="E5617" t="s">
        <v>370</v>
      </c>
      <c r="F5617">
        <v>5616</v>
      </c>
      <c r="G5617">
        <v>0</v>
      </c>
      <c r="H5617">
        <v>13.33</v>
      </c>
      <c r="I5617">
        <v>2.4279999999999999</v>
      </c>
      <c r="J5617">
        <v>1</v>
      </c>
      <c r="K5617">
        <v>1165.7</v>
      </c>
      <c r="L5617" t="s">
        <v>369</v>
      </c>
      <c r="M5617" t="s">
        <v>368</v>
      </c>
      <c r="N5617" s="8">
        <v>41962</v>
      </c>
      <c r="O5617">
        <v>0</v>
      </c>
      <c r="P5617">
        <v>0</v>
      </c>
      <c r="Q5617">
        <v>8167</v>
      </c>
      <c r="R5617">
        <v>1007.4</v>
      </c>
      <c r="S5617">
        <v>2.0990000000000002</v>
      </c>
      <c r="T5617">
        <v>33</v>
      </c>
      <c r="U5617">
        <v>3052.8</v>
      </c>
      <c r="V5617">
        <v>6</v>
      </c>
      <c r="W5617">
        <v>1.655</v>
      </c>
      <c r="X5617">
        <v>2.6749999999999998</v>
      </c>
      <c r="Y5617" s="8">
        <v>41962</v>
      </c>
    </row>
    <row r="5618" spans="1:25" x14ac:dyDescent="0.25">
      <c r="A5618">
        <v>-111.97602234</v>
      </c>
      <c r="B5618">
        <v>33.078454780000001</v>
      </c>
      <c r="C5618">
        <v>13</v>
      </c>
      <c r="D5618" t="s">
        <v>371</v>
      </c>
      <c r="E5618" t="s">
        <v>370</v>
      </c>
      <c r="F5618">
        <v>5617</v>
      </c>
      <c r="G5618">
        <v>2</v>
      </c>
      <c r="H5618">
        <v>13.33</v>
      </c>
      <c r="I5618">
        <v>2.2970000000000002</v>
      </c>
      <c r="J5618">
        <v>1</v>
      </c>
      <c r="K5618">
        <v>1165.5999999999999</v>
      </c>
      <c r="L5618" t="s">
        <v>369</v>
      </c>
      <c r="M5618" t="s">
        <v>368</v>
      </c>
      <c r="N5618" s="8">
        <v>41962</v>
      </c>
      <c r="O5618">
        <v>0</v>
      </c>
      <c r="P5618">
        <v>0</v>
      </c>
      <c r="Q5618">
        <v>7691.5</v>
      </c>
      <c r="R5618">
        <v>1003</v>
      </c>
      <c r="S5618">
        <v>2.09</v>
      </c>
      <c r="T5618">
        <v>33</v>
      </c>
      <c r="U5618">
        <v>3039.3</v>
      </c>
      <c r="V5618">
        <v>6</v>
      </c>
      <c r="W5618">
        <v>1.5660000000000001</v>
      </c>
      <c r="X5618">
        <v>2.5310000000000001</v>
      </c>
      <c r="Y5618" s="8">
        <v>41962</v>
      </c>
    </row>
    <row r="5619" spans="1:25" x14ac:dyDescent="0.25">
      <c r="A5619">
        <v>-111.97602302999999</v>
      </c>
      <c r="B5619">
        <v>33.078461820000001</v>
      </c>
      <c r="C5619">
        <v>13</v>
      </c>
      <c r="D5619" t="s">
        <v>371</v>
      </c>
      <c r="E5619" t="s">
        <v>370</v>
      </c>
      <c r="F5619">
        <v>5618</v>
      </c>
      <c r="G5619">
        <v>6</v>
      </c>
      <c r="H5619">
        <v>13.33</v>
      </c>
      <c r="I5619">
        <v>2.2309999999999999</v>
      </c>
      <c r="J5619">
        <v>1</v>
      </c>
      <c r="K5619">
        <v>1165.5999999999999</v>
      </c>
      <c r="L5619" t="s">
        <v>369</v>
      </c>
      <c r="M5619" t="s">
        <v>368</v>
      </c>
      <c r="N5619" s="8">
        <v>41962</v>
      </c>
      <c r="O5619">
        <v>0</v>
      </c>
      <c r="P5619">
        <v>0</v>
      </c>
      <c r="Q5619">
        <v>7549.4</v>
      </c>
      <c r="R5619">
        <v>1013.4</v>
      </c>
      <c r="S5619">
        <v>2.1110000000000002</v>
      </c>
      <c r="T5619">
        <v>33</v>
      </c>
      <c r="U5619">
        <v>3070.9</v>
      </c>
      <c r="V5619">
        <v>6</v>
      </c>
      <c r="W5619">
        <v>1.5209999999999999</v>
      </c>
      <c r="X5619">
        <v>2.4580000000000002</v>
      </c>
      <c r="Y5619" s="8">
        <v>41962</v>
      </c>
    </row>
    <row r="5620" spans="1:25" x14ac:dyDescent="0.25">
      <c r="A5620">
        <v>-111.97602148999999</v>
      </c>
      <c r="B5620">
        <v>33.078468790000002</v>
      </c>
      <c r="C5620">
        <v>13</v>
      </c>
      <c r="D5620" t="s">
        <v>371</v>
      </c>
      <c r="E5620" t="s">
        <v>370</v>
      </c>
      <c r="F5620">
        <v>5619</v>
      </c>
      <c r="G5620">
        <v>357</v>
      </c>
      <c r="H5620">
        <v>13.33</v>
      </c>
      <c r="I5620">
        <v>2.4609999999999999</v>
      </c>
      <c r="J5620">
        <v>1</v>
      </c>
      <c r="K5620">
        <v>1165.5999999999999</v>
      </c>
      <c r="L5620" t="s">
        <v>369</v>
      </c>
      <c r="M5620" t="s">
        <v>368</v>
      </c>
      <c r="N5620" s="8">
        <v>41962</v>
      </c>
      <c r="O5620">
        <v>0</v>
      </c>
      <c r="P5620">
        <v>0</v>
      </c>
      <c r="Q5620">
        <v>7585.3</v>
      </c>
      <c r="R5620">
        <v>923.19</v>
      </c>
      <c r="S5620">
        <v>1.923</v>
      </c>
      <c r="T5620">
        <v>33</v>
      </c>
      <c r="U5620">
        <v>2797.5</v>
      </c>
      <c r="V5620">
        <v>6</v>
      </c>
      <c r="W5620">
        <v>1.6779999999999999</v>
      </c>
      <c r="X5620">
        <v>2.7109999999999999</v>
      </c>
      <c r="Y5620" s="8">
        <v>41962</v>
      </c>
    </row>
    <row r="5621" spans="1:25" x14ac:dyDescent="0.25">
      <c r="A5621">
        <v>-111.97602251000001</v>
      </c>
      <c r="B5621">
        <v>33.078474790000001</v>
      </c>
      <c r="C5621">
        <v>13</v>
      </c>
      <c r="D5621" t="s">
        <v>371</v>
      </c>
      <c r="E5621" t="s">
        <v>370</v>
      </c>
      <c r="F5621">
        <v>5620</v>
      </c>
      <c r="G5621">
        <v>3</v>
      </c>
      <c r="H5621">
        <v>13.33</v>
      </c>
      <c r="I5621">
        <v>2.395</v>
      </c>
      <c r="J5621">
        <v>1</v>
      </c>
      <c r="K5621">
        <v>1165.5999999999999</v>
      </c>
      <c r="L5621" t="s">
        <v>369</v>
      </c>
      <c r="M5621" t="s">
        <v>368</v>
      </c>
      <c r="N5621" s="8">
        <v>41962</v>
      </c>
      <c r="O5621">
        <v>0</v>
      </c>
      <c r="P5621">
        <v>0</v>
      </c>
      <c r="Q5621">
        <v>7378.1</v>
      </c>
      <c r="R5621">
        <v>922.57</v>
      </c>
      <c r="S5621">
        <v>1.9219999999999999</v>
      </c>
      <c r="T5621">
        <v>33</v>
      </c>
      <c r="U5621">
        <v>2795.7</v>
      </c>
      <c r="V5621">
        <v>6</v>
      </c>
      <c r="W5621">
        <v>1.633</v>
      </c>
      <c r="X5621">
        <v>2.6389999999999998</v>
      </c>
      <c r="Y5621" s="8">
        <v>41962</v>
      </c>
    </row>
    <row r="5622" spans="1:25" x14ac:dyDescent="0.25">
      <c r="A5622">
        <v>-111.97602216999999</v>
      </c>
      <c r="B5622">
        <v>33.078481779999997</v>
      </c>
      <c r="C5622">
        <v>13</v>
      </c>
      <c r="D5622" t="s">
        <v>371</v>
      </c>
      <c r="E5622" t="s">
        <v>370</v>
      </c>
      <c r="F5622">
        <v>5621</v>
      </c>
      <c r="G5622">
        <v>1</v>
      </c>
      <c r="H5622">
        <v>13.33</v>
      </c>
      <c r="I5622">
        <v>2.395</v>
      </c>
      <c r="J5622">
        <v>1</v>
      </c>
      <c r="K5622">
        <v>1165.5999999999999</v>
      </c>
      <c r="L5622" t="s">
        <v>369</v>
      </c>
      <c r="M5622" t="s">
        <v>368</v>
      </c>
      <c r="N5622" s="8">
        <v>41962</v>
      </c>
      <c r="O5622">
        <v>0</v>
      </c>
      <c r="P5622">
        <v>0</v>
      </c>
      <c r="Q5622">
        <v>9739.1</v>
      </c>
      <c r="R5622">
        <v>1217.8</v>
      </c>
      <c r="S5622">
        <v>2.5369999999999999</v>
      </c>
      <c r="T5622">
        <v>33</v>
      </c>
      <c r="U5622">
        <v>3690.3</v>
      </c>
      <c r="V5622">
        <v>6</v>
      </c>
      <c r="W5622">
        <v>1.633</v>
      </c>
      <c r="X5622">
        <v>2.6389999999999998</v>
      </c>
      <c r="Y5622" s="8">
        <v>41962</v>
      </c>
    </row>
    <row r="5623" spans="1:25" x14ac:dyDescent="0.25">
      <c r="A5623">
        <v>-111.97602216999999</v>
      </c>
      <c r="B5623">
        <v>33.078488780000001</v>
      </c>
      <c r="C5623">
        <v>13</v>
      </c>
      <c r="D5623" t="s">
        <v>371</v>
      </c>
      <c r="E5623" t="s">
        <v>370</v>
      </c>
      <c r="F5623">
        <v>5622</v>
      </c>
      <c r="G5623">
        <v>1</v>
      </c>
      <c r="H5623">
        <v>13.33</v>
      </c>
      <c r="I5623">
        <v>2.4929999999999999</v>
      </c>
      <c r="J5623">
        <v>1</v>
      </c>
      <c r="K5623">
        <v>1165.5999999999999</v>
      </c>
      <c r="L5623" t="s">
        <v>369</v>
      </c>
      <c r="M5623" t="s">
        <v>368</v>
      </c>
      <c r="N5623" s="8">
        <v>41962</v>
      </c>
      <c r="O5623">
        <v>0</v>
      </c>
      <c r="P5623">
        <v>0</v>
      </c>
      <c r="Q5623">
        <v>8828</v>
      </c>
      <c r="R5623">
        <v>1060.3</v>
      </c>
      <c r="S5623">
        <v>2.2090000000000001</v>
      </c>
      <c r="T5623">
        <v>33</v>
      </c>
      <c r="U5623">
        <v>3213</v>
      </c>
      <c r="V5623">
        <v>6</v>
      </c>
      <c r="W5623">
        <v>1.7</v>
      </c>
      <c r="X5623">
        <v>2.7480000000000002</v>
      </c>
      <c r="Y5623" s="8">
        <v>41962</v>
      </c>
    </row>
    <row r="5624" spans="1:25" x14ac:dyDescent="0.25">
      <c r="A5624">
        <v>-111.976022</v>
      </c>
      <c r="B5624">
        <v>33.078495770000004</v>
      </c>
      <c r="C5624">
        <v>13</v>
      </c>
      <c r="D5624" t="s">
        <v>371</v>
      </c>
      <c r="E5624" t="s">
        <v>370</v>
      </c>
      <c r="F5624">
        <v>5623</v>
      </c>
      <c r="G5624">
        <v>0</v>
      </c>
      <c r="H5624">
        <v>13.33</v>
      </c>
      <c r="I5624">
        <v>2.4929999999999999</v>
      </c>
      <c r="J5624">
        <v>1</v>
      </c>
      <c r="K5624">
        <v>1165.5999999999999</v>
      </c>
      <c r="L5624" t="s">
        <v>369</v>
      </c>
      <c r="M5624" t="s">
        <v>368</v>
      </c>
      <c r="N5624" s="8">
        <v>41962</v>
      </c>
      <c r="O5624">
        <v>0</v>
      </c>
      <c r="P5624">
        <v>0</v>
      </c>
      <c r="Q5624">
        <v>8603.6</v>
      </c>
      <c r="R5624">
        <v>1033.3</v>
      </c>
      <c r="S5624">
        <v>2.153</v>
      </c>
      <c r="T5624">
        <v>33</v>
      </c>
      <c r="U5624">
        <v>3131.4</v>
      </c>
      <c r="V5624">
        <v>6</v>
      </c>
      <c r="W5624">
        <v>1.7</v>
      </c>
      <c r="X5624">
        <v>2.7480000000000002</v>
      </c>
      <c r="Y5624" s="8">
        <v>41962</v>
      </c>
    </row>
    <row r="5625" spans="1:25" x14ac:dyDescent="0.25">
      <c r="A5625">
        <v>-111.97602182999999</v>
      </c>
      <c r="B5625">
        <v>33.078502780000001</v>
      </c>
      <c r="C5625">
        <v>13</v>
      </c>
      <c r="D5625" t="s">
        <v>371</v>
      </c>
      <c r="E5625" t="s">
        <v>370</v>
      </c>
      <c r="F5625">
        <v>5624</v>
      </c>
      <c r="G5625">
        <v>359</v>
      </c>
      <c r="H5625">
        <v>13.33</v>
      </c>
      <c r="I5625">
        <v>2.5920000000000001</v>
      </c>
      <c r="J5625">
        <v>1</v>
      </c>
      <c r="K5625">
        <v>1165.5</v>
      </c>
      <c r="L5625" t="s">
        <v>369</v>
      </c>
      <c r="M5625" t="s">
        <v>368</v>
      </c>
      <c r="N5625" s="8">
        <v>41962</v>
      </c>
      <c r="O5625">
        <v>0</v>
      </c>
      <c r="P5625">
        <v>0</v>
      </c>
      <c r="Q5625">
        <v>8659.4</v>
      </c>
      <c r="R5625">
        <v>1000.5</v>
      </c>
      <c r="S5625">
        <v>2.0840000000000001</v>
      </c>
      <c r="T5625">
        <v>33</v>
      </c>
      <c r="U5625">
        <v>3032</v>
      </c>
      <c r="V5625">
        <v>6</v>
      </c>
      <c r="W5625">
        <v>1.7669999999999999</v>
      </c>
      <c r="X5625">
        <v>2.8559999999999999</v>
      </c>
      <c r="Y5625" s="8">
        <v>41962</v>
      </c>
    </row>
    <row r="5626" spans="1:25" x14ac:dyDescent="0.25">
      <c r="A5626">
        <v>-111.97602216999999</v>
      </c>
      <c r="B5626">
        <v>33.07850878</v>
      </c>
      <c r="C5626">
        <v>13</v>
      </c>
      <c r="D5626" t="s">
        <v>371</v>
      </c>
      <c r="E5626" t="s">
        <v>370</v>
      </c>
      <c r="F5626">
        <v>5625</v>
      </c>
      <c r="G5626">
        <v>1</v>
      </c>
      <c r="H5626">
        <v>13.33</v>
      </c>
      <c r="I5626">
        <v>2.395</v>
      </c>
      <c r="J5626">
        <v>1</v>
      </c>
      <c r="K5626">
        <v>1165.5</v>
      </c>
      <c r="L5626" t="s">
        <v>369</v>
      </c>
      <c r="M5626" t="s">
        <v>368</v>
      </c>
      <c r="N5626" s="8">
        <v>41962</v>
      </c>
      <c r="O5626">
        <v>0</v>
      </c>
      <c r="P5626">
        <v>0</v>
      </c>
      <c r="Q5626">
        <v>9145.5</v>
      </c>
      <c r="R5626">
        <v>1143.5999999999999</v>
      </c>
      <c r="S5626">
        <v>2.3820000000000001</v>
      </c>
      <c r="T5626">
        <v>33</v>
      </c>
      <c r="U5626">
        <v>3465.4</v>
      </c>
      <c r="V5626">
        <v>6</v>
      </c>
      <c r="W5626">
        <v>1.633</v>
      </c>
      <c r="X5626">
        <v>2.6389999999999998</v>
      </c>
      <c r="Y5626" s="8">
        <v>41962</v>
      </c>
    </row>
    <row r="5627" spans="1:25" x14ac:dyDescent="0.25">
      <c r="A5627">
        <v>-111.97602216999999</v>
      </c>
      <c r="B5627">
        <v>33.078515779999996</v>
      </c>
      <c r="C5627">
        <v>13</v>
      </c>
      <c r="D5627" t="s">
        <v>371</v>
      </c>
      <c r="E5627" t="s">
        <v>370</v>
      </c>
      <c r="F5627">
        <v>5626</v>
      </c>
      <c r="G5627">
        <v>1</v>
      </c>
      <c r="H5627">
        <v>13.33</v>
      </c>
      <c r="I5627">
        <v>2.395</v>
      </c>
      <c r="J5627">
        <v>1</v>
      </c>
      <c r="K5627">
        <v>1165.5</v>
      </c>
      <c r="L5627" t="s">
        <v>369</v>
      </c>
      <c r="M5627" t="s">
        <v>368</v>
      </c>
      <c r="N5627" s="8">
        <v>41962</v>
      </c>
      <c r="O5627">
        <v>0</v>
      </c>
      <c r="P5627">
        <v>0</v>
      </c>
      <c r="Q5627">
        <v>8460.7999999999993</v>
      </c>
      <c r="R5627">
        <v>1058</v>
      </c>
      <c r="S5627">
        <v>2.2040000000000002</v>
      </c>
      <c r="T5627">
        <v>33</v>
      </c>
      <c r="U5627">
        <v>3205.9</v>
      </c>
      <c r="V5627">
        <v>6</v>
      </c>
      <c r="W5627">
        <v>1.633</v>
      </c>
      <c r="X5627">
        <v>2.6389999999999998</v>
      </c>
      <c r="Y5627" s="8">
        <v>41962</v>
      </c>
    </row>
    <row r="5628" spans="1:25" x14ac:dyDescent="0.25">
      <c r="A5628">
        <v>-111.97602166</v>
      </c>
      <c r="B5628">
        <v>33.07852278</v>
      </c>
      <c r="C5628">
        <v>13</v>
      </c>
      <c r="D5628" t="s">
        <v>371</v>
      </c>
      <c r="E5628" t="s">
        <v>370</v>
      </c>
      <c r="F5628">
        <v>5627</v>
      </c>
      <c r="G5628">
        <v>358</v>
      </c>
      <c r="H5628">
        <v>13.33</v>
      </c>
      <c r="I5628">
        <v>2.5590000000000002</v>
      </c>
      <c r="J5628">
        <v>1</v>
      </c>
      <c r="K5628">
        <v>1165.5</v>
      </c>
      <c r="L5628" t="s">
        <v>369</v>
      </c>
      <c r="M5628" t="s">
        <v>368</v>
      </c>
      <c r="N5628" s="8">
        <v>41962</v>
      </c>
      <c r="O5628">
        <v>0</v>
      </c>
      <c r="P5628">
        <v>0</v>
      </c>
      <c r="Q5628">
        <v>10556</v>
      </c>
      <c r="R5628">
        <v>1235.3</v>
      </c>
      <c r="S5628">
        <v>2.5739999999999998</v>
      </c>
      <c r="T5628">
        <v>33</v>
      </c>
      <c r="U5628">
        <v>3743.3</v>
      </c>
      <c r="V5628">
        <v>6</v>
      </c>
      <c r="W5628">
        <v>1.7450000000000001</v>
      </c>
      <c r="X5628">
        <v>2.82</v>
      </c>
      <c r="Y5628" s="8">
        <v>41962</v>
      </c>
    </row>
    <row r="5629" spans="1:25" x14ac:dyDescent="0.25">
      <c r="A5629">
        <v>-111.97602234</v>
      </c>
      <c r="B5629">
        <v>33.078529779999997</v>
      </c>
      <c r="C5629">
        <v>13</v>
      </c>
      <c r="D5629" t="s">
        <v>371</v>
      </c>
      <c r="E5629" t="s">
        <v>370</v>
      </c>
      <c r="F5629">
        <v>5628</v>
      </c>
      <c r="G5629">
        <v>2</v>
      </c>
      <c r="H5629">
        <v>13.33</v>
      </c>
      <c r="I5629">
        <v>2.625</v>
      </c>
      <c r="J5629">
        <v>1</v>
      </c>
      <c r="K5629">
        <v>1165.4000000000001</v>
      </c>
      <c r="L5629" t="s">
        <v>369</v>
      </c>
      <c r="M5629" t="s">
        <v>368</v>
      </c>
      <c r="N5629" s="8">
        <v>41962</v>
      </c>
      <c r="O5629">
        <v>0</v>
      </c>
      <c r="P5629">
        <v>0</v>
      </c>
      <c r="Q5629">
        <v>11226</v>
      </c>
      <c r="R5629">
        <v>1280.9000000000001</v>
      </c>
      <c r="S5629">
        <v>2.669</v>
      </c>
      <c r="T5629">
        <v>33</v>
      </c>
      <c r="U5629">
        <v>3881.6</v>
      </c>
      <c r="V5629">
        <v>6</v>
      </c>
      <c r="W5629">
        <v>1.79</v>
      </c>
      <c r="X5629">
        <v>2.8919999999999999</v>
      </c>
      <c r="Y5629" s="8">
        <v>41962</v>
      </c>
    </row>
    <row r="5630" spans="1:25" x14ac:dyDescent="0.25">
      <c r="A5630">
        <v>-111.97602182999999</v>
      </c>
      <c r="B5630">
        <v>33.078535780000003</v>
      </c>
      <c r="C5630">
        <v>13</v>
      </c>
      <c r="D5630" t="s">
        <v>371</v>
      </c>
      <c r="E5630" t="s">
        <v>370</v>
      </c>
      <c r="F5630">
        <v>5629</v>
      </c>
      <c r="G5630">
        <v>359</v>
      </c>
      <c r="H5630">
        <v>13.33</v>
      </c>
      <c r="I5630">
        <v>2.4609999999999999</v>
      </c>
      <c r="J5630">
        <v>1</v>
      </c>
      <c r="K5630">
        <v>1165.4000000000001</v>
      </c>
      <c r="L5630" t="s">
        <v>369</v>
      </c>
      <c r="M5630" t="s">
        <v>368</v>
      </c>
      <c r="N5630" s="8">
        <v>41962</v>
      </c>
      <c r="O5630">
        <v>0</v>
      </c>
      <c r="P5630">
        <v>0</v>
      </c>
      <c r="Q5630">
        <v>10077</v>
      </c>
      <c r="R5630">
        <v>1226.4000000000001</v>
      </c>
      <c r="S5630">
        <v>2.5550000000000002</v>
      </c>
      <c r="T5630">
        <v>33</v>
      </c>
      <c r="U5630">
        <v>3716.4</v>
      </c>
      <c r="V5630">
        <v>6</v>
      </c>
      <c r="W5630">
        <v>1.6779999999999999</v>
      </c>
      <c r="X5630">
        <v>2.7109999999999999</v>
      </c>
      <c r="Y5630" s="8">
        <v>41962</v>
      </c>
    </row>
    <row r="5631" spans="1:25" x14ac:dyDescent="0.25">
      <c r="A5631">
        <v>-111.976022</v>
      </c>
      <c r="B5631">
        <v>33.078542769999999</v>
      </c>
      <c r="C5631">
        <v>13</v>
      </c>
      <c r="D5631" t="s">
        <v>371</v>
      </c>
      <c r="E5631" t="s">
        <v>370</v>
      </c>
      <c r="F5631">
        <v>5630</v>
      </c>
      <c r="G5631">
        <v>0</v>
      </c>
      <c r="H5631">
        <v>13.33</v>
      </c>
      <c r="I5631">
        <v>2.4929999999999999</v>
      </c>
      <c r="J5631">
        <v>1</v>
      </c>
      <c r="K5631">
        <v>1165.3</v>
      </c>
      <c r="L5631" t="s">
        <v>369</v>
      </c>
      <c r="M5631" t="s">
        <v>368</v>
      </c>
      <c r="N5631" s="8">
        <v>41962</v>
      </c>
      <c r="O5631">
        <v>0</v>
      </c>
      <c r="P5631">
        <v>0</v>
      </c>
      <c r="Q5631">
        <v>11204</v>
      </c>
      <c r="R5631">
        <v>1345.6</v>
      </c>
      <c r="S5631">
        <v>2.8029999999999999</v>
      </c>
      <c r="T5631">
        <v>33</v>
      </c>
      <c r="U5631">
        <v>4077.7</v>
      </c>
      <c r="V5631">
        <v>6</v>
      </c>
      <c r="W5631">
        <v>1.7</v>
      </c>
      <c r="X5631">
        <v>2.7480000000000002</v>
      </c>
      <c r="Y5631" s="8">
        <v>41962</v>
      </c>
    </row>
    <row r="5632" spans="1:25" x14ac:dyDescent="0.25">
      <c r="A5632">
        <v>-111.976022</v>
      </c>
      <c r="B5632">
        <v>33.078549770000002</v>
      </c>
      <c r="C5632">
        <v>13</v>
      </c>
      <c r="D5632" t="s">
        <v>371</v>
      </c>
      <c r="E5632" t="s">
        <v>370</v>
      </c>
      <c r="F5632">
        <v>5631</v>
      </c>
      <c r="G5632">
        <v>0</v>
      </c>
      <c r="H5632">
        <v>13.33</v>
      </c>
      <c r="I5632">
        <v>2.4609999999999999</v>
      </c>
      <c r="J5632">
        <v>1</v>
      </c>
      <c r="K5632">
        <v>1165.4000000000001</v>
      </c>
      <c r="L5632" t="s">
        <v>369</v>
      </c>
      <c r="M5632" t="s">
        <v>368</v>
      </c>
      <c r="N5632" s="8">
        <v>41962</v>
      </c>
      <c r="O5632">
        <v>0</v>
      </c>
      <c r="P5632">
        <v>0</v>
      </c>
      <c r="Q5632">
        <v>11114</v>
      </c>
      <c r="R5632">
        <v>1352.6</v>
      </c>
      <c r="S5632">
        <v>2.8180000000000001</v>
      </c>
      <c r="T5632">
        <v>33</v>
      </c>
      <c r="U5632">
        <v>4098.8</v>
      </c>
      <c r="V5632">
        <v>6</v>
      </c>
      <c r="W5632">
        <v>1.6779999999999999</v>
      </c>
      <c r="X5632">
        <v>2.7109999999999999</v>
      </c>
      <c r="Y5632" s="8">
        <v>41962</v>
      </c>
    </row>
    <row r="5633" spans="1:25" x14ac:dyDescent="0.25">
      <c r="A5633">
        <v>-111.97602148999999</v>
      </c>
      <c r="B5633">
        <v>33.07855679</v>
      </c>
      <c r="C5633">
        <v>13</v>
      </c>
      <c r="D5633" t="s">
        <v>371</v>
      </c>
      <c r="E5633" t="s">
        <v>370</v>
      </c>
      <c r="F5633">
        <v>5632</v>
      </c>
      <c r="G5633">
        <v>357</v>
      </c>
      <c r="H5633">
        <v>13.33</v>
      </c>
      <c r="I5633">
        <v>2.5590000000000002</v>
      </c>
      <c r="J5633">
        <v>1</v>
      </c>
      <c r="K5633">
        <v>1165.4000000000001</v>
      </c>
      <c r="L5633" t="s">
        <v>369</v>
      </c>
      <c r="M5633" t="s">
        <v>368</v>
      </c>
      <c r="N5633" s="8">
        <v>41962</v>
      </c>
      <c r="O5633">
        <v>0</v>
      </c>
      <c r="P5633">
        <v>0</v>
      </c>
      <c r="Q5633">
        <v>10410</v>
      </c>
      <c r="R5633">
        <v>1218.2</v>
      </c>
      <c r="S5633">
        <v>2.5379999999999998</v>
      </c>
      <c r="T5633">
        <v>33</v>
      </c>
      <c r="U5633">
        <v>3691.5</v>
      </c>
      <c r="V5633">
        <v>6</v>
      </c>
      <c r="W5633">
        <v>1.7450000000000001</v>
      </c>
      <c r="X5633">
        <v>2.82</v>
      </c>
      <c r="Y5633" s="8">
        <v>41962</v>
      </c>
    </row>
    <row r="5634" spans="1:25" x14ac:dyDescent="0.25">
      <c r="A5634">
        <v>-111.976022</v>
      </c>
      <c r="B5634">
        <v>33.078563770000002</v>
      </c>
      <c r="C5634">
        <v>13</v>
      </c>
      <c r="D5634" t="s">
        <v>371</v>
      </c>
      <c r="E5634" t="s">
        <v>370</v>
      </c>
      <c r="F5634">
        <v>5633</v>
      </c>
      <c r="G5634">
        <v>0</v>
      </c>
      <c r="H5634">
        <v>13.33</v>
      </c>
      <c r="I5634">
        <v>2.4929999999999999</v>
      </c>
      <c r="J5634">
        <v>1</v>
      </c>
      <c r="K5634">
        <v>1165.3</v>
      </c>
      <c r="L5634" t="s">
        <v>369</v>
      </c>
      <c r="M5634" t="s">
        <v>368</v>
      </c>
      <c r="N5634" s="8">
        <v>41962</v>
      </c>
      <c r="O5634">
        <v>0</v>
      </c>
      <c r="P5634">
        <v>0</v>
      </c>
      <c r="Q5634">
        <v>10127</v>
      </c>
      <c r="R5634">
        <v>1216.3</v>
      </c>
      <c r="S5634">
        <v>2.5339999999999998</v>
      </c>
      <c r="T5634">
        <v>33</v>
      </c>
      <c r="U5634">
        <v>3685.6</v>
      </c>
      <c r="V5634">
        <v>6</v>
      </c>
      <c r="W5634">
        <v>1.7</v>
      </c>
      <c r="X5634">
        <v>2.7480000000000002</v>
      </c>
      <c r="Y5634" s="8">
        <v>41962</v>
      </c>
    </row>
    <row r="5635" spans="1:25" x14ac:dyDescent="0.25">
      <c r="A5635">
        <v>-111.97602216999999</v>
      </c>
      <c r="B5635">
        <v>33.078569780000002</v>
      </c>
      <c r="C5635">
        <v>13</v>
      </c>
      <c r="D5635" t="s">
        <v>371</v>
      </c>
      <c r="E5635" t="s">
        <v>370</v>
      </c>
      <c r="F5635">
        <v>5634</v>
      </c>
      <c r="G5635">
        <v>1</v>
      </c>
      <c r="H5635">
        <v>13.33</v>
      </c>
      <c r="I5635">
        <v>2.395</v>
      </c>
      <c r="J5635">
        <v>1</v>
      </c>
      <c r="K5635">
        <v>1165.4000000000001</v>
      </c>
      <c r="L5635" t="s">
        <v>369</v>
      </c>
      <c r="M5635" t="s">
        <v>368</v>
      </c>
      <c r="N5635" s="8">
        <v>41962</v>
      </c>
      <c r="O5635">
        <v>0</v>
      </c>
      <c r="P5635">
        <v>0</v>
      </c>
      <c r="Q5635">
        <v>9368.7999999999993</v>
      </c>
      <c r="R5635">
        <v>1171.5</v>
      </c>
      <c r="S5635">
        <v>2.4409999999999998</v>
      </c>
      <c r="T5635">
        <v>33</v>
      </c>
      <c r="U5635">
        <v>3550</v>
      </c>
      <c r="V5635">
        <v>6</v>
      </c>
      <c r="W5635">
        <v>1.633</v>
      </c>
      <c r="X5635">
        <v>2.6389999999999998</v>
      </c>
      <c r="Y5635" s="8">
        <v>41962</v>
      </c>
    </row>
    <row r="5636" spans="1:25" x14ac:dyDescent="0.25">
      <c r="A5636">
        <v>-111.976022</v>
      </c>
      <c r="B5636">
        <v>33.078576769999998</v>
      </c>
      <c r="C5636">
        <v>13</v>
      </c>
      <c r="D5636" t="s">
        <v>371</v>
      </c>
      <c r="E5636" t="s">
        <v>370</v>
      </c>
      <c r="F5636">
        <v>5635</v>
      </c>
      <c r="G5636">
        <v>0</v>
      </c>
      <c r="H5636">
        <v>13.33</v>
      </c>
      <c r="I5636">
        <v>2.4609999999999999</v>
      </c>
      <c r="J5636">
        <v>1</v>
      </c>
      <c r="K5636">
        <v>1165.4000000000001</v>
      </c>
      <c r="L5636" t="s">
        <v>369</v>
      </c>
      <c r="M5636" t="s">
        <v>368</v>
      </c>
      <c r="N5636" s="8">
        <v>41962</v>
      </c>
      <c r="O5636">
        <v>0</v>
      </c>
      <c r="P5636">
        <v>0</v>
      </c>
      <c r="Q5636">
        <v>11144</v>
      </c>
      <c r="R5636">
        <v>1356.3</v>
      </c>
      <c r="S5636">
        <v>2.8260000000000001</v>
      </c>
      <c r="T5636">
        <v>33</v>
      </c>
      <c r="U5636">
        <v>4110.1000000000004</v>
      </c>
      <c r="V5636">
        <v>6</v>
      </c>
      <c r="W5636">
        <v>1.6779999999999999</v>
      </c>
      <c r="X5636">
        <v>2.7109999999999999</v>
      </c>
      <c r="Y5636" s="8">
        <v>41962</v>
      </c>
    </row>
    <row r="5637" spans="1:25" x14ac:dyDescent="0.25">
      <c r="A5637">
        <v>-111.97602268</v>
      </c>
      <c r="B5637">
        <v>33.078583790000003</v>
      </c>
      <c r="C5637">
        <v>13</v>
      </c>
      <c r="D5637" t="s">
        <v>371</v>
      </c>
      <c r="E5637" t="s">
        <v>370</v>
      </c>
      <c r="F5637">
        <v>5636</v>
      </c>
      <c r="G5637">
        <v>4</v>
      </c>
      <c r="H5637">
        <v>13.33</v>
      </c>
      <c r="I5637">
        <v>2.4609999999999999</v>
      </c>
      <c r="J5637">
        <v>1</v>
      </c>
      <c r="K5637">
        <v>1165.4000000000001</v>
      </c>
      <c r="L5637" t="s">
        <v>369</v>
      </c>
      <c r="M5637" t="s">
        <v>368</v>
      </c>
      <c r="N5637" s="8">
        <v>41962</v>
      </c>
      <c r="O5637">
        <v>0</v>
      </c>
      <c r="P5637">
        <v>0</v>
      </c>
      <c r="Q5637">
        <v>10680</v>
      </c>
      <c r="R5637">
        <v>1299.8</v>
      </c>
      <c r="S5637">
        <v>2.7080000000000002</v>
      </c>
      <c r="T5637">
        <v>33</v>
      </c>
      <c r="U5637">
        <v>3938.8</v>
      </c>
      <c r="V5637">
        <v>6</v>
      </c>
      <c r="W5637">
        <v>1.6779999999999999</v>
      </c>
      <c r="X5637">
        <v>2.7109999999999999</v>
      </c>
      <c r="Y5637" s="8">
        <v>41962</v>
      </c>
    </row>
    <row r="5638" spans="1:25" x14ac:dyDescent="0.25">
      <c r="A5638">
        <v>-111.97602182999999</v>
      </c>
      <c r="B5638">
        <v>33.078590779999999</v>
      </c>
      <c r="C5638">
        <v>13</v>
      </c>
      <c r="D5638" t="s">
        <v>371</v>
      </c>
      <c r="E5638" t="s">
        <v>370</v>
      </c>
      <c r="F5638">
        <v>5637</v>
      </c>
      <c r="G5638">
        <v>359</v>
      </c>
      <c r="H5638">
        <v>13.33</v>
      </c>
      <c r="I5638">
        <v>2.5590000000000002</v>
      </c>
      <c r="J5638">
        <v>1</v>
      </c>
      <c r="K5638">
        <v>1165.3</v>
      </c>
      <c r="L5638" t="s">
        <v>369</v>
      </c>
      <c r="M5638" t="s">
        <v>368</v>
      </c>
      <c r="N5638" s="8">
        <v>41962</v>
      </c>
      <c r="O5638">
        <v>0</v>
      </c>
      <c r="P5638">
        <v>0</v>
      </c>
      <c r="Q5638">
        <v>9146.2999999999993</v>
      </c>
      <c r="R5638">
        <v>1070.4000000000001</v>
      </c>
      <c r="S5638">
        <v>2.23</v>
      </c>
      <c r="T5638">
        <v>33</v>
      </c>
      <c r="U5638">
        <v>3243.5</v>
      </c>
      <c r="V5638">
        <v>6</v>
      </c>
      <c r="W5638">
        <v>1.7450000000000001</v>
      </c>
      <c r="X5638">
        <v>2.82</v>
      </c>
      <c r="Y5638" s="8">
        <v>41962</v>
      </c>
    </row>
    <row r="5639" spans="1:25" x14ac:dyDescent="0.25">
      <c r="A5639">
        <v>-111.97602216999999</v>
      </c>
      <c r="B5639">
        <v>33.078596779999998</v>
      </c>
      <c r="C5639">
        <v>13</v>
      </c>
      <c r="D5639" t="s">
        <v>371</v>
      </c>
      <c r="E5639" t="s">
        <v>370</v>
      </c>
      <c r="F5639">
        <v>5638</v>
      </c>
      <c r="G5639">
        <v>1</v>
      </c>
      <c r="H5639">
        <v>13.33</v>
      </c>
      <c r="I5639">
        <v>2.4609999999999999</v>
      </c>
      <c r="J5639">
        <v>1</v>
      </c>
      <c r="K5639">
        <v>1165.3</v>
      </c>
      <c r="L5639" t="s">
        <v>369</v>
      </c>
      <c r="M5639" t="s">
        <v>368</v>
      </c>
      <c r="N5639" s="8">
        <v>41962</v>
      </c>
      <c r="O5639">
        <v>0</v>
      </c>
      <c r="P5639">
        <v>0</v>
      </c>
      <c r="Q5639">
        <v>8527.2999999999993</v>
      </c>
      <c r="R5639">
        <v>1037.8</v>
      </c>
      <c r="S5639">
        <v>2.1619999999999999</v>
      </c>
      <c r="T5639">
        <v>33</v>
      </c>
      <c r="U5639">
        <v>3145</v>
      </c>
      <c r="V5639">
        <v>6</v>
      </c>
      <c r="W5639">
        <v>1.6779999999999999</v>
      </c>
      <c r="X5639">
        <v>2.7109999999999999</v>
      </c>
      <c r="Y5639" s="8">
        <v>41962</v>
      </c>
    </row>
    <row r="5640" spans="1:25" x14ac:dyDescent="0.25">
      <c r="A5640">
        <v>-111.97602182999999</v>
      </c>
      <c r="B5640">
        <v>33.078603780000002</v>
      </c>
      <c r="C5640">
        <v>13</v>
      </c>
      <c r="D5640" t="s">
        <v>371</v>
      </c>
      <c r="E5640" t="s">
        <v>370</v>
      </c>
      <c r="F5640">
        <v>5639</v>
      </c>
      <c r="G5640">
        <v>359</v>
      </c>
      <c r="H5640">
        <v>13.33</v>
      </c>
      <c r="I5640">
        <v>2.5590000000000002</v>
      </c>
      <c r="J5640">
        <v>1</v>
      </c>
      <c r="K5640">
        <v>1165.3</v>
      </c>
      <c r="L5640" t="s">
        <v>369</v>
      </c>
      <c r="M5640" t="s">
        <v>368</v>
      </c>
      <c r="N5640" s="8">
        <v>41962</v>
      </c>
      <c r="O5640">
        <v>0</v>
      </c>
      <c r="P5640">
        <v>0</v>
      </c>
      <c r="Q5640">
        <v>8355.2000000000007</v>
      </c>
      <c r="R5640">
        <v>977.78</v>
      </c>
      <c r="S5640">
        <v>2.0369999999999999</v>
      </c>
      <c r="T5640">
        <v>33</v>
      </c>
      <c r="U5640">
        <v>2963</v>
      </c>
      <c r="V5640">
        <v>6</v>
      </c>
      <c r="W5640">
        <v>1.7450000000000001</v>
      </c>
      <c r="X5640">
        <v>2.82</v>
      </c>
      <c r="Y5640" s="8">
        <v>41962</v>
      </c>
    </row>
    <row r="5641" spans="1:25" x14ac:dyDescent="0.25">
      <c r="A5641">
        <v>-111.976021</v>
      </c>
      <c r="B5641">
        <v>33.078610769999997</v>
      </c>
      <c r="C5641">
        <v>13</v>
      </c>
      <c r="D5641" t="s">
        <v>371</v>
      </c>
      <c r="E5641" t="s">
        <v>370</v>
      </c>
      <c r="F5641">
        <v>5640</v>
      </c>
      <c r="G5641">
        <v>0</v>
      </c>
      <c r="H5641">
        <v>13.33</v>
      </c>
      <c r="I5641">
        <v>2.3620000000000001</v>
      </c>
      <c r="J5641">
        <v>1</v>
      </c>
      <c r="K5641">
        <v>1165.3</v>
      </c>
      <c r="L5641" t="s">
        <v>369</v>
      </c>
      <c r="M5641" t="s">
        <v>368</v>
      </c>
      <c r="N5641" s="8">
        <v>41962</v>
      </c>
      <c r="O5641">
        <v>0</v>
      </c>
      <c r="P5641">
        <v>0</v>
      </c>
      <c r="Q5641">
        <v>6726.4</v>
      </c>
      <c r="R5641">
        <v>852.76</v>
      </c>
      <c r="S5641">
        <v>1.7769999999999999</v>
      </c>
      <c r="T5641">
        <v>33</v>
      </c>
      <c r="U5641">
        <v>2584.1</v>
      </c>
      <c r="V5641">
        <v>6</v>
      </c>
      <c r="W5641">
        <v>1.611</v>
      </c>
      <c r="X5641">
        <v>2.6030000000000002</v>
      </c>
      <c r="Y5641" s="8">
        <v>41962</v>
      </c>
    </row>
    <row r="5642" spans="1:25" x14ac:dyDescent="0.25">
      <c r="A5642">
        <v>-111.97602083</v>
      </c>
      <c r="B5642">
        <v>33.078617780000002</v>
      </c>
      <c r="C5642">
        <v>13</v>
      </c>
      <c r="D5642" t="s">
        <v>371</v>
      </c>
      <c r="E5642" t="s">
        <v>370</v>
      </c>
      <c r="F5642">
        <v>5641</v>
      </c>
      <c r="G5642">
        <v>359</v>
      </c>
      <c r="H5642">
        <v>13.33</v>
      </c>
      <c r="I5642">
        <v>2.5920000000000001</v>
      </c>
      <c r="J5642">
        <v>1</v>
      </c>
      <c r="K5642">
        <v>1165.3</v>
      </c>
      <c r="L5642" t="s">
        <v>369</v>
      </c>
      <c r="M5642" t="s">
        <v>368</v>
      </c>
      <c r="N5642" s="8">
        <v>41962</v>
      </c>
      <c r="O5642">
        <v>0</v>
      </c>
      <c r="P5642">
        <v>0</v>
      </c>
      <c r="Q5642">
        <v>7043.1</v>
      </c>
      <c r="R5642">
        <v>813.79</v>
      </c>
      <c r="S5642">
        <v>1.6950000000000001</v>
      </c>
      <c r="T5642">
        <v>33</v>
      </c>
      <c r="U5642">
        <v>2466</v>
      </c>
      <c r="V5642">
        <v>6</v>
      </c>
      <c r="W5642">
        <v>1.7669999999999999</v>
      </c>
      <c r="X5642">
        <v>2.8559999999999999</v>
      </c>
      <c r="Y5642" s="8">
        <v>41962</v>
      </c>
    </row>
    <row r="5643" spans="1:25" x14ac:dyDescent="0.25">
      <c r="A5643">
        <v>-111.97602117</v>
      </c>
      <c r="B5643">
        <v>33.078623780000001</v>
      </c>
      <c r="C5643">
        <v>13</v>
      </c>
      <c r="D5643" t="s">
        <v>371</v>
      </c>
      <c r="E5643" t="s">
        <v>370</v>
      </c>
      <c r="F5643">
        <v>5642</v>
      </c>
      <c r="G5643">
        <v>1</v>
      </c>
      <c r="H5643">
        <v>13.33</v>
      </c>
      <c r="I5643">
        <v>2.3620000000000001</v>
      </c>
      <c r="J5643">
        <v>1</v>
      </c>
      <c r="K5643">
        <v>1165.4000000000001</v>
      </c>
      <c r="L5643" t="s">
        <v>369</v>
      </c>
      <c r="M5643" t="s">
        <v>368</v>
      </c>
      <c r="N5643" s="8">
        <v>41962</v>
      </c>
      <c r="O5643">
        <v>0</v>
      </c>
      <c r="P5643">
        <v>0</v>
      </c>
      <c r="Q5643">
        <v>8191.3</v>
      </c>
      <c r="R5643">
        <v>1038.5</v>
      </c>
      <c r="S5643">
        <v>2.1629999999999998</v>
      </c>
      <c r="T5643">
        <v>33</v>
      </c>
      <c r="U5643">
        <v>3146.9</v>
      </c>
      <c r="V5643">
        <v>6</v>
      </c>
      <c r="W5643">
        <v>1.611</v>
      </c>
      <c r="X5643">
        <v>2.6030000000000002</v>
      </c>
      <c r="Y5643" s="8">
        <v>41962</v>
      </c>
    </row>
    <row r="5644" spans="1:25" x14ac:dyDescent="0.25">
      <c r="A5644">
        <v>-111.97602049</v>
      </c>
      <c r="B5644">
        <v>33.078630789999998</v>
      </c>
      <c r="C5644">
        <v>13</v>
      </c>
      <c r="D5644" t="s">
        <v>371</v>
      </c>
      <c r="E5644" t="s">
        <v>370</v>
      </c>
      <c r="F5644">
        <v>5643</v>
      </c>
      <c r="G5644">
        <v>357</v>
      </c>
      <c r="H5644">
        <v>13.33</v>
      </c>
      <c r="I5644">
        <v>2.4929999999999999</v>
      </c>
      <c r="J5644">
        <v>1</v>
      </c>
      <c r="K5644">
        <v>1165.4000000000001</v>
      </c>
      <c r="L5644" t="s">
        <v>369</v>
      </c>
      <c r="M5644" t="s">
        <v>368</v>
      </c>
      <c r="N5644" s="8">
        <v>41962</v>
      </c>
      <c r="O5644">
        <v>0</v>
      </c>
      <c r="P5644">
        <v>0</v>
      </c>
      <c r="Q5644">
        <v>6651.2</v>
      </c>
      <c r="R5644">
        <v>798.85</v>
      </c>
      <c r="S5644">
        <v>1.6639999999999999</v>
      </c>
      <c r="T5644">
        <v>33</v>
      </c>
      <c r="U5644">
        <v>2420.8000000000002</v>
      </c>
      <c r="V5644">
        <v>6</v>
      </c>
      <c r="W5644">
        <v>1.7</v>
      </c>
      <c r="X5644">
        <v>2.7480000000000002</v>
      </c>
      <c r="Y5644" s="8">
        <v>41962</v>
      </c>
    </row>
    <row r="5645" spans="1:25" x14ac:dyDescent="0.25">
      <c r="A5645">
        <v>-111.97602083</v>
      </c>
      <c r="B5645">
        <v>33.078637780000001</v>
      </c>
      <c r="C5645">
        <v>13</v>
      </c>
      <c r="D5645" t="s">
        <v>371</v>
      </c>
      <c r="E5645" t="s">
        <v>370</v>
      </c>
      <c r="F5645">
        <v>5644</v>
      </c>
      <c r="G5645">
        <v>359</v>
      </c>
      <c r="H5645">
        <v>13.33</v>
      </c>
      <c r="I5645">
        <v>2.5259999999999998</v>
      </c>
      <c r="J5645">
        <v>1</v>
      </c>
      <c r="K5645">
        <v>1165.4000000000001</v>
      </c>
      <c r="L5645" t="s">
        <v>369</v>
      </c>
      <c r="M5645" t="s">
        <v>368</v>
      </c>
      <c r="N5645" s="8">
        <v>41962</v>
      </c>
      <c r="O5645">
        <v>0</v>
      </c>
      <c r="P5645">
        <v>0</v>
      </c>
      <c r="Q5645">
        <v>7224.6</v>
      </c>
      <c r="R5645">
        <v>856.45</v>
      </c>
      <c r="S5645">
        <v>1.784</v>
      </c>
      <c r="T5645">
        <v>33</v>
      </c>
      <c r="U5645">
        <v>2595.3000000000002</v>
      </c>
      <c r="V5645">
        <v>6</v>
      </c>
      <c r="W5645">
        <v>1.722</v>
      </c>
      <c r="X5645">
        <v>2.7839999999999998</v>
      </c>
      <c r="Y5645" s="8">
        <v>41962</v>
      </c>
    </row>
    <row r="5646" spans="1:25" x14ac:dyDescent="0.25">
      <c r="A5646">
        <v>-111.97602049</v>
      </c>
      <c r="B5646">
        <v>33.078644789999998</v>
      </c>
      <c r="C5646">
        <v>13</v>
      </c>
      <c r="D5646" t="s">
        <v>371</v>
      </c>
      <c r="E5646" t="s">
        <v>370</v>
      </c>
      <c r="F5646">
        <v>5645</v>
      </c>
      <c r="G5646">
        <v>357</v>
      </c>
      <c r="H5646">
        <v>13.33</v>
      </c>
      <c r="I5646">
        <v>2.4929999999999999</v>
      </c>
      <c r="J5646">
        <v>1</v>
      </c>
      <c r="K5646">
        <v>1165.4000000000001</v>
      </c>
      <c r="L5646" t="s">
        <v>369</v>
      </c>
      <c r="M5646" t="s">
        <v>368</v>
      </c>
      <c r="N5646" s="8">
        <v>41962</v>
      </c>
      <c r="O5646">
        <v>0</v>
      </c>
      <c r="P5646">
        <v>0</v>
      </c>
      <c r="Q5646">
        <v>8221.7999999999993</v>
      </c>
      <c r="R5646">
        <v>987.49</v>
      </c>
      <c r="S5646">
        <v>2.0569999999999999</v>
      </c>
      <c r="T5646">
        <v>33</v>
      </c>
      <c r="U5646">
        <v>2992.4</v>
      </c>
      <c r="V5646">
        <v>6</v>
      </c>
      <c r="W5646">
        <v>1.7</v>
      </c>
      <c r="X5646">
        <v>2.7480000000000002</v>
      </c>
      <c r="Y5646" s="8">
        <v>41962</v>
      </c>
    </row>
    <row r="5647" spans="1:25" x14ac:dyDescent="0.25">
      <c r="A5647">
        <v>-111.97602134</v>
      </c>
      <c r="B5647">
        <v>33.078650779999997</v>
      </c>
      <c r="C5647">
        <v>13</v>
      </c>
      <c r="D5647" t="s">
        <v>371</v>
      </c>
      <c r="E5647" t="s">
        <v>370</v>
      </c>
      <c r="F5647">
        <v>5646</v>
      </c>
      <c r="G5647">
        <v>2</v>
      </c>
      <c r="H5647">
        <v>13.33</v>
      </c>
      <c r="I5647">
        <v>2.7229999999999999</v>
      </c>
      <c r="J5647">
        <v>1</v>
      </c>
      <c r="K5647">
        <v>1165.4000000000001</v>
      </c>
      <c r="L5647" t="s">
        <v>369</v>
      </c>
      <c r="M5647" t="s">
        <v>368</v>
      </c>
      <c r="N5647" s="8">
        <v>41962</v>
      </c>
      <c r="O5647">
        <v>0</v>
      </c>
      <c r="P5647">
        <v>0</v>
      </c>
      <c r="Q5647">
        <v>8130.8</v>
      </c>
      <c r="R5647">
        <v>894.19</v>
      </c>
      <c r="S5647">
        <v>1.863</v>
      </c>
      <c r="T5647">
        <v>33</v>
      </c>
      <c r="U5647">
        <v>2709.7</v>
      </c>
      <c r="V5647">
        <v>6</v>
      </c>
      <c r="W5647">
        <v>1.857</v>
      </c>
      <c r="X5647">
        <v>3.0009999999999999</v>
      </c>
      <c r="Y5647" s="8">
        <v>41962</v>
      </c>
    </row>
    <row r="5648" spans="1:25" x14ac:dyDescent="0.25">
      <c r="A5648">
        <v>-111.97602014</v>
      </c>
      <c r="B5648">
        <v>33.078657810000003</v>
      </c>
      <c r="C5648">
        <v>13</v>
      </c>
      <c r="D5648" t="s">
        <v>371</v>
      </c>
      <c r="E5648" t="s">
        <v>370</v>
      </c>
      <c r="F5648">
        <v>5647</v>
      </c>
      <c r="G5648">
        <v>355</v>
      </c>
      <c r="H5648">
        <v>13.33</v>
      </c>
      <c r="I5648">
        <v>2.4929999999999999</v>
      </c>
      <c r="J5648">
        <v>1</v>
      </c>
      <c r="K5648">
        <v>1165.4000000000001</v>
      </c>
      <c r="L5648" t="s">
        <v>369</v>
      </c>
      <c r="M5648" t="s">
        <v>368</v>
      </c>
      <c r="N5648" s="8">
        <v>41962</v>
      </c>
      <c r="O5648">
        <v>0</v>
      </c>
      <c r="P5648">
        <v>0</v>
      </c>
      <c r="Q5648">
        <v>7315.1</v>
      </c>
      <c r="R5648">
        <v>878.59</v>
      </c>
      <c r="S5648">
        <v>1.83</v>
      </c>
      <c r="T5648">
        <v>33</v>
      </c>
      <c r="U5648">
        <v>2662.4</v>
      </c>
      <c r="V5648">
        <v>6</v>
      </c>
      <c r="W5648">
        <v>1.7</v>
      </c>
      <c r="X5648">
        <v>2.7480000000000002</v>
      </c>
      <c r="Y5648" s="8">
        <v>41962</v>
      </c>
    </row>
    <row r="5649" spans="1:25" x14ac:dyDescent="0.25">
      <c r="A5649">
        <v>-111.97602168</v>
      </c>
      <c r="B5649">
        <v>33.078664789999998</v>
      </c>
      <c r="C5649">
        <v>13</v>
      </c>
      <c r="D5649" t="s">
        <v>371</v>
      </c>
      <c r="E5649" t="s">
        <v>370</v>
      </c>
      <c r="F5649">
        <v>5648</v>
      </c>
      <c r="G5649">
        <v>4</v>
      </c>
      <c r="H5649">
        <v>13.33</v>
      </c>
      <c r="I5649">
        <v>2.395</v>
      </c>
      <c r="J5649">
        <v>1</v>
      </c>
      <c r="K5649">
        <v>1165.5</v>
      </c>
      <c r="L5649" t="s">
        <v>369</v>
      </c>
      <c r="M5649" t="s">
        <v>368</v>
      </c>
      <c r="N5649" s="8">
        <v>41962</v>
      </c>
      <c r="O5649">
        <v>0</v>
      </c>
      <c r="P5649">
        <v>0</v>
      </c>
      <c r="Q5649">
        <v>8334.2999999999993</v>
      </c>
      <c r="R5649">
        <v>1042.0999999999999</v>
      </c>
      <c r="S5649">
        <v>2.1709999999999998</v>
      </c>
      <c r="T5649">
        <v>33</v>
      </c>
      <c r="U5649">
        <v>3158</v>
      </c>
      <c r="V5649">
        <v>6</v>
      </c>
      <c r="W5649">
        <v>1.633</v>
      </c>
      <c r="X5649">
        <v>2.6389999999999998</v>
      </c>
      <c r="Y5649" s="8">
        <v>41962</v>
      </c>
    </row>
    <row r="5650" spans="1:25" x14ac:dyDescent="0.25">
      <c r="A5650">
        <v>-111.97602117</v>
      </c>
      <c r="B5650">
        <v>33.078671780000001</v>
      </c>
      <c r="C5650">
        <v>13</v>
      </c>
      <c r="D5650" t="s">
        <v>371</v>
      </c>
      <c r="E5650" t="s">
        <v>370</v>
      </c>
      <c r="F5650">
        <v>5649</v>
      </c>
      <c r="G5650">
        <v>1</v>
      </c>
      <c r="H5650">
        <v>13.33</v>
      </c>
      <c r="I5650">
        <v>2.625</v>
      </c>
      <c r="J5650">
        <v>1</v>
      </c>
      <c r="K5650">
        <v>1165.3</v>
      </c>
      <c r="L5650" t="s">
        <v>369</v>
      </c>
      <c r="M5650" t="s">
        <v>368</v>
      </c>
      <c r="N5650" s="8">
        <v>41962</v>
      </c>
      <c r="O5650">
        <v>0</v>
      </c>
      <c r="P5650">
        <v>0</v>
      </c>
      <c r="Q5650">
        <v>10067</v>
      </c>
      <c r="R5650">
        <v>1148.5999999999999</v>
      </c>
      <c r="S5650">
        <v>2.3929999999999998</v>
      </c>
      <c r="T5650">
        <v>33</v>
      </c>
      <c r="U5650">
        <v>3480.6</v>
      </c>
      <c r="V5650">
        <v>6</v>
      </c>
      <c r="W5650">
        <v>1.79</v>
      </c>
      <c r="X5650">
        <v>2.8919999999999999</v>
      </c>
      <c r="Y5650" s="8">
        <v>41962</v>
      </c>
    </row>
    <row r="5651" spans="1:25" x14ac:dyDescent="0.25">
      <c r="A5651">
        <v>-111.97602083</v>
      </c>
      <c r="B5651">
        <v>33.078678779999997</v>
      </c>
      <c r="C5651">
        <v>13</v>
      </c>
      <c r="D5651" t="s">
        <v>371</v>
      </c>
      <c r="E5651" t="s">
        <v>370</v>
      </c>
      <c r="F5651">
        <v>5650</v>
      </c>
      <c r="G5651">
        <v>359</v>
      </c>
      <c r="H5651">
        <v>13.33</v>
      </c>
      <c r="I5651">
        <v>2.395</v>
      </c>
      <c r="J5651">
        <v>1</v>
      </c>
      <c r="K5651">
        <v>1165.3</v>
      </c>
      <c r="L5651" t="s">
        <v>369</v>
      </c>
      <c r="M5651" t="s">
        <v>368</v>
      </c>
      <c r="N5651" s="8">
        <v>41962</v>
      </c>
      <c r="O5651">
        <v>0</v>
      </c>
      <c r="P5651">
        <v>0</v>
      </c>
      <c r="Q5651">
        <v>9094.4</v>
      </c>
      <c r="R5651">
        <v>1137.2</v>
      </c>
      <c r="S5651">
        <v>2.3690000000000002</v>
      </c>
      <c r="T5651">
        <v>33</v>
      </c>
      <c r="U5651">
        <v>3446</v>
      </c>
      <c r="V5651">
        <v>6</v>
      </c>
      <c r="W5651">
        <v>1.633</v>
      </c>
      <c r="X5651">
        <v>2.6389999999999998</v>
      </c>
      <c r="Y5651" s="8">
        <v>41962</v>
      </c>
    </row>
    <row r="5652" spans="1:25" x14ac:dyDescent="0.25">
      <c r="A5652">
        <v>-111.97602168</v>
      </c>
      <c r="B5652">
        <v>33.078684789999997</v>
      </c>
      <c r="C5652">
        <v>13</v>
      </c>
      <c r="D5652" t="s">
        <v>371</v>
      </c>
      <c r="E5652" t="s">
        <v>370</v>
      </c>
      <c r="F5652">
        <v>5651</v>
      </c>
      <c r="G5652">
        <v>4</v>
      </c>
      <c r="H5652">
        <v>13.33</v>
      </c>
      <c r="I5652">
        <v>2.4279999999999999</v>
      </c>
      <c r="J5652">
        <v>1</v>
      </c>
      <c r="K5652">
        <v>1165.2</v>
      </c>
      <c r="L5652" t="s">
        <v>369</v>
      </c>
      <c r="M5652" t="s">
        <v>368</v>
      </c>
      <c r="N5652" s="8">
        <v>41962</v>
      </c>
      <c r="O5652">
        <v>0</v>
      </c>
      <c r="P5652">
        <v>0</v>
      </c>
      <c r="Q5652">
        <v>10499</v>
      </c>
      <c r="R5652">
        <v>1295.0999999999999</v>
      </c>
      <c r="S5652">
        <v>2.698</v>
      </c>
      <c r="T5652">
        <v>33</v>
      </c>
      <c r="U5652">
        <v>3924.6</v>
      </c>
      <c r="V5652">
        <v>6</v>
      </c>
      <c r="W5652">
        <v>1.655</v>
      </c>
      <c r="X5652">
        <v>2.6749999999999998</v>
      </c>
      <c r="Y5652" s="8">
        <v>41962</v>
      </c>
    </row>
    <row r="5653" spans="1:25" x14ac:dyDescent="0.25">
      <c r="A5653">
        <v>-111.97602148999999</v>
      </c>
      <c r="B5653">
        <v>33.078691790000001</v>
      </c>
      <c r="C5653">
        <v>13</v>
      </c>
      <c r="D5653" t="s">
        <v>371</v>
      </c>
      <c r="E5653" t="s">
        <v>370</v>
      </c>
      <c r="F5653">
        <v>5652</v>
      </c>
      <c r="G5653">
        <v>357</v>
      </c>
      <c r="H5653">
        <v>13.33</v>
      </c>
      <c r="I5653">
        <v>2.4609999999999999</v>
      </c>
      <c r="J5653">
        <v>1</v>
      </c>
      <c r="K5653">
        <v>1165.2</v>
      </c>
      <c r="L5653" t="s">
        <v>369</v>
      </c>
      <c r="M5653" t="s">
        <v>368</v>
      </c>
      <c r="N5653" s="8">
        <v>41962</v>
      </c>
      <c r="O5653">
        <v>0</v>
      </c>
      <c r="P5653">
        <v>0</v>
      </c>
      <c r="Q5653">
        <v>11398</v>
      </c>
      <c r="R5653">
        <v>1387.2</v>
      </c>
      <c r="S5653">
        <v>2.89</v>
      </c>
      <c r="T5653">
        <v>33</v>
      </c>
      <c r="U5653">
        <v>4203.6000000000004</v>
      </c>
      <c r="V5653">
        <v>6</v>
      </c>
      <c r="W5653">
        <v>1.6779999999999999</v>
      </c>
      <c r="X5653">
        <v>2.7109999999999999</v>
      </c>
      <c r="Y5653" s="8">
        <v>41962</v>
      </c>
    </row>
    <row r="5654" spans="1:25" x14ac:dyDescent="0.25">
      <c r="A5654">
        <v>-111.97602186</v>
      </c>
      <c r="B5654">
        <v>33.078698809999999</v>
      </c>
      <c r="C5654">
        <v>13</v>
      </c>
      <c r="D5654" t="s">
        <v>371</v>
      </c>
      <c r="E5654" t="s">
        <v>370</v>
      </c>
      <c r="F5654">
        <v>5653</v>
      </c>
      <c r="G5654">
        <v>5</v>
      </c>
      <c r="H5654">
        <v>13.33</v>
      </c>
      <c r="I5654">
        <v>2.4929999999999999</v>
      </c>
      <c r="J5654">
        <v>1</v>
      </c>
      <c r="K5654">
        <v>1165.2</v>
      </c>
      <c r="L5654" t="s">
        <v>369</v>
      </c>
      <c r="M5654" t="s">
        <v>368</v>
      </c>
      <c r="N5654" s="8">
        <v>41962</v>
      </c>
      <c r="O5654">
        <v>0</v>
      </c>
      <c r="P5654">
        <v>0</v>
      </c>
      <c r="Q5654">
        <v>11973</v>
      </c>
      <c r="R5654">
        <v>1438</v>
      </c>
      <c r="S5654">
        <v>2.996</v>
      </c>
      <c r="T5654">
        <v>33</v>
      </c>
      <c r="U5654">
        <v>4357.5</v>
      </c>
      <c r="V5654">
        <v>6</v>
      </c>
      <c r="W5654">
        <v>1.7</v>
      </c>
      <c r="X5654">
        <v>2.7480000000000002</v>
      </c>
      <c r="Y5654" s="8">
        <v>41962</v>
      </c>
    </row>
    <row r="5655" spans="1:25" x14ac:dyDescent="0.25">
      <c r="A5655">
        <v>-111.97602083</v>
      </c>
      <c r="B5655">
        <v>33.07870578</v>
      </c>
      <c r="C5655">
        <v>13</v>
      </c>
      <c r="D5655" t="s">
        <v>371</v>
      </c>
      <c r="E5655" t="s">
        <v>370</v>
      </c>
      <c r="F5655">
        <v>5654</v>
      </c>
      <c r="G5655">
        <v>359</v>
      </c>
      <c r="H5655">
        <v>13.33</v>
      </c>
      <c r="I5655">
        <v>2.4929999999999999</v>
      </c>
      <c r="J5655">
        <v>1</v>
      </c>
      <c r="K5655">
        <v>1165.2</v>
      </c>
      <c r="L5655" t="s">
        <v>369</v>
      </c>
      <c r="M5655" t="s">
        <v>368</v>
      </c>
      <c r="N5655" s="8">
        <v>41962</v>
      </c>
      <c r="O5655">
        <v>0</v>
      </c>
      <c r="P5655">
        <v>0</v>
      </c>
      <c r="Q5655">
        <v>12048</v>
      </c>
      <c r="R5655">
        <v>1447.1</v>
      </c>
      <c r="S5655">
        <v>3.0150000000000001</v>
      </c>
      <c r="T5655">
        <v>33</v>
      </c>
      <c r="U5655">
        <v>4385.1000000000004</v>
      </c>
      <c r="V5655">
        <v>6</v>
      </c>
      <c r="W5655">
        <v>1.7</v>
      </c>
      <c r="X5655">
        <v>2.7480000000000002</v>
      </c>
      <c r="Y5655" s="8">
        <v>41962</v>
      </c>
    </row>
    <row r="5656" spans="1:25" x14ac:dyDescent="0.25">
      <c r="A5656">
        <v>-111.97602066</v>
      </c>
      <c r="B5656">
        <v>33.078711779999999</v>
      </c>
      <c r="C5656">
        <v>13</v>
      </c>
      <c r="D5656" t="s">
        <v>371</v>
      </c>
      <c r="E5656" t="s">
        <v>370</v>
      </c>
      <c r="F5656">
        <v>5655</v>
      </c>
      <c r="G5656">
        <v>358</v>
      </c>
      <c r="H5656">
        <v>13.33</v>
      </c>
      <c r="I5656">
        <v>2.3620000000000001</v>
      </c>
      <c r="J5656">
        <v>1</v>
      </c>
      <c r="K5656">
        <v>1165.2</v>
      </c>
      <c r="L5656" t="s">
        <v>369</v>
      </c>
      <c r="M5656" t="s">
        <v>368</v>
      </c>
      <c r="N5656" s="8">
        <v>41962</v>
      </c>
      <c r="O5656">
        <v>0</v>
      </c>
      <c r="P5656">
        <v>0</v>
      </c>
      <c r="Q5656">
        <v>12366</v>
      </c>
      <c r="R5656">
        <v>1567.7</v>
      </c>
      <c r="S5656">
        <v>3.266</v>
      </c>
      <c r="T5656">
        <v>33</v>
      </c>
      <c r="U5656">
        <v>4750.6000000000004</v>
      </c>
      <c r="V5656">
        <v>6</v>
      </c>
      <c r="W5656">
        <v>1.611</v>
      </c>
      <c r="X5656">
        <v>2.6030000000000002</v>
      </c>
      <c r="Y5656" s="8">
        <v>41962</v>
      </c>
    </row>
    <row r="5657" spans="1:25" x14ac:dyDescent="0.25">
      <c r="A5657">
        <v>-111.97602148999999</v>
      </c>
      <c r="B5657">
        <v>33.078718790000003</v>
      </c>
      <c r="C5657">
        <v>13</v>
      </c>
      <c r="D5657" t="s">
        <v>371</v>
      </c>
      <c r="E5657" t="s">
        <v>370</v>
      </c>
      <c r="F5657">
        <v>5656</v>
      </c>
      <c r="G5657">
        <v>357</v>
      </c>
      <c r="H5657">
        <v>13.33</v>
      </c>
      <c r="I5657">
        <v>2.3620000000000001</v>
      </c>
      <c r="J5657">
        <v>1</v>
      </c>
      <c r="K5657">
        <v>1165.2</v>
      </c>
      <c r="L5657" t="s">
        <v>369</v>
      </c>
      <c r="M5657" t="s">
        <v>368</v>
      </c>
      <c r="N5657" s="8">
        <v>41962</v>
      </c>
      <c r="O5657">
        <v>0</v>
      </c>
      <c r="P5657">
        <v>0</v>
      </c>
      <c r="Q5657">
        <v>11415</v>
      </c>
      <c r="R5657">
        <v>1447.2</v>
      </c>
      <c r="S5657">
        <v>3.0150000000000001</v>
      </c>
      <c r="T5657">
        <v>33</v>
      </c>
      <c r="U5657">
        <v>4385.3999999999996</v>
      </c>
      <c r="V5657">
        <v>6</v>
      </c>
      <c r="W5657">
        <v>1.611</v>
      </c>
      <c r="X5657">
        <v>2.6030000000000002</v>
      </c>
      <c r="Y5657" s="8">
        <v>41962</v>
      </c>
    </row>
    <row r="5658" spans="1:25" x14ac:dyDescent="0.25">
      <c r="A5658">
        <v>-111.97602151</v>
      </c>
      <c r="B5658">
        <v>33.07872579</v>
      </c>
      <c r="C5658">
        <v>13</v>
      </c>
      <c r="D5658" t="s">
        <v>371</v>
      </c>
      <c r="E5658" t="s">
        <v>370</v>
      </c>
      <c r="F5658">
        <v>5657</v>
      </c>
      <c r="G5658">
        <v>3</v>
      </c>
      <c r="H5658">
        <v>13.33</v>
      </c>
      <c r="I5658">
        <v>2.4279999999999999</v>
      </c>
      <c r="J5658">
        <v>1</v>
      </c>
      <c r="K5658">
        <v>1165.2</v>
      </c>
      <c r="L5658" t="s">
        <v>369</v>
      </c>
      <c r="M5658" t="s">
        <v>368</v>
      </c>
      <c r="N5658" s="8">
        <v>41962</v>
      </c>
      <c r="O5658">
        <v>0</v>
      </c>
      <c r="P5658">
        <v>0</v>
      </c>
      <c r="Q5658">
        <v>14937</v>
      </c>
      <c r="R5658">
        <v>1842.5</v>
      </c>
      <c r="S5658">
        <v>3.8380000000000001</v>
      </c>
      <c r="T5658">
        <v>33</v>
      </c>
      <c r="U5658">
        <v>5583.2</v>
      </c>
      <c r="V5658">
        <v>6</v>
      </c>
      <c r="W5658">
        <v>1.655</v>
      </c>
      <c r="X5658">
        <v>2.6749999999999998</v>
      </c>
      <c r="Y5658" s="8">
        <v>41962</v>
      </c>
    </row>
    <row r="5659" spans="1:25" x14ac:dyDescent="0.25">
      <c r="A5659">
        <v>-111.97602083</v>
      </c>
      <c r="B5659">
        <v>33.078732780000003</v>
      </c>
      <c r="C5659">
        <v>13</v>
      </c>
      <c r="D5659" t="s">
        <v>371</v>
      </c>
      <c r="E5659" t="s">
        <v>370</v>
      </c>
      <c r="F5659">
        <v>5658</v>
      </c>
      <c r="G5659">
        <v>359</v>
      </c>
      <c r="H5659">
        <v>13.33</v>
      </c>
      <c r="I5659">
        <v>2.5920000000000001</v>
      </c>
      <c r="J5659">
        <v>1</v>
      </c>
      <c r="K5659">
        <v>1165.2</v>
      </c>
      <c r="L5659" t="s">
        <v>369</v>
      </c>
      <c r="M5659" t="s">
        <v>368</v>
      </c>
      <c r="N5659" s="8">
        <v>41962</v>
      </c>
      <c r="O5659">
        <v>0</v>
      </c>
      <c r="P5659">
        <v>0</v>
      </c>
      <c r="Q5659">
        <v>13742</v>
      </c>
      <c r="R5659">
        <v>1587.8</v>
      </c>
      <c r="S5659">
        <v>3.3079999999999998</v>
      </c>
      <c r="T5659">
        <v>33</v>
      </c>
      <c r="U5659">
        <v>4811.3999999999996</v>
      </c>
      <c r="V5659">
        <v>6</v>
      </c>
      <c r="W5659">
        <v>1.7669999999999999</v>
      </c>
      <c r="X5659">
        <v>2.8559999999999999</v>
      </c>
      <c r="Y5659" s="8">
        <v>41962</v>
      </c>
    </row>
    <row r="5660" spans="1:25" x14ac:dyDescent="0.25">
      <c r="A5660">
        <v>-111.976021</v>
      </c>
      <c r="B5660">
        <v>33.078738770000001</v>
      </c>
      <c r="C5660">
        <v>13</v>
      </c>
      <c r="D5660" t="s">
        <v>371</v>
      </c>
      <c r="E5660" t="s">
        <v>370</v>
      </c>
      <c r="F5660">
        <v>5659</v>
      </c>
      <c r="G5660">
        <v>0</v>
      </c>
      <c r="H5660">
        <v>13.33</v>
      </c>
      <c r="I5660">
        <v>2.3620000000000001</v>
      </c>
      <c r="J5660">
        <v>1</v>
      </c>
      <c r="K5660">
        <v>1165.2</v>
      </c>
      <c r="L5660" t="s">
        <v>369</v>
      </c>
      <c r="M5660" t="s">
        <v>368</v>
      </c>
      <c r="N5660" s="8">
        <v>41962</v>
      </c>
      <c r="O5660">
        <v>0</v>
      </c>
      <c r="P5660">
        <v>0</v>
      </c>
      <c r="Q5660">
        <v>14190</v>
      </c>
      <c r="R5660">
        <v>1799</v>
      </c>
      <c r="S5660">
        <v>3.7480000000000002</v>
      </c>
      <c r="T5660">
        <v>33</v>
      </c>
      <c r="U5660">
        <v>5451.6</v>
      </c>
      <c r="V5660">
        <v>6</v>
      </c>
      <c r="W5660">
        <v>1.611</v>
      </c>
      <c r="X5660">
        <v>2.6030000000000002</v>
      </c>
      <c r="Y5660" s="8">
        <v>41962</v>
      </c>
    </row>
    <row r="5661" spans="1:25" x14ac:dyDescent="0.25">
      <c r="A5661">
        <v>-111.97602117</v>
      </c>
      <c r="B5661">
        <v>33.078745779999998</v>
      </c>
      <c r="C5661">
        <v>13</v>
      </c>
      <c r="D5661" t="s">
        <v>371</v>
      </c>
      <c r="E5661" t="s">
        <v>370</v>
      </c>
      <c r="F5661">
        <v>5660</v>
      </c>
      <c r="G5661">
        <v>1</v>
      </c>
      <c r="H5661">
        <v>13.33</v>
      </c>
      <c r="I5661">
        <v>2.3620000000000001</v>
      </c>
      <c r="J5661">
        <v>1</v>
      </c>
      <c r="K5661">
        <v>1165.2</v>
      </c>
      <c r="L5661" t="s">
        <v>369</v>
      </c>
      <c r="M5661" t="s">
        <v>368</v>
      </c>
      <c r="N5661" s="8">
        <v>41962</v>
      </c>
      <c r="O5661">
        <v>0</v>
      </c>
      <c r="P5661">
        <v>0</v>
      </c>
      <c r="Q5661">
        <v>12897</v>
      </c>
      <c r="R5661">
        <v>1635.1</v>
      </c>
      <c r="S5661">
        <v>3.4060000000000001</v>
      </c>
      <c r="T5661">
        <v>33</v>
      </c>
      <c r="U5661">
        <v>4954.8</v>
      </c>
      <c r="V5661">
        <v>6</v>
      </c>
      <c r="W5661">
        <v>1.611</v>
      </c>
      <c r="X5661">
        <v>2.6030000000000002</v>
      </c>
      <c r="Y5661" s="8">
        <v>41962</v>
      </c>
    </row>
    <row r="5662" spans="1:25" x14ac:dyDescent="0.25">
      <c r="A5662">
        <v>-111.97602083</v>
      </c>
      <c r="B5662">
        <v>33.078752780000002</v>
      </c>
      <c r="C5662">
        <v>13</v>
      </c>
      <c r="D5662" t="s">
        <v>371</v>
      </c>
      <c r="E5662" t="s">
        <v>370</v>
      </c>
      <c r="F5662">
        <v>5661</v>
      </c>
      <c r="G5662">
        <v>359</v>
      </c>
      <c r="H5662">
        <v>13.33</v>
      </c>
      <c r="I5662">
        <v>2.5259999999999998</v>
      </c>
      <c r="J5662">
        <v>1</v>
      </c>
      <c r="K5662">
        <v>1165.2</v>
      </c>
      <c r="L5662" t="s">
        <v>369</v>
      </c>
      <c r="M5662" t="s">
        <v>368</v>
      </c>
      <c r="N5662" s="8">
        <v>41962</v>
      </c>
      <c r="O5662">
        <v>0</v>
      </c>
      <c r="P5662">
        <v>0</v>
      </c>
      <c r="Q5662">
        <v>12472</v>
      </c>
      <c r="R5662">
        <v>1478.5</v>
      </c>
      <c r="S5662">
        <v>3.08</v>
      </c>
      <c r="T5662">
        <v>33</v>
      </c>
      <c r="U5662">
        <v>4480.2</v>
      </c>
      <c r="V5662">
        <v>6</v>
      </c>
      <c r="W5662">
        <v>1.722</v>
      </c>
      <c r="X5662">
        <v>2.7839999999999998</v>
      </c>
      <c r="Y5662" s="8">
        <v>41962</v>
      </c>
    </row>
    <row r="5663" spans="1:25" x14ac:dyDescent="0.25">
      <c r="A5663">
        <v>-111.97602151</v>
      </c>
      <c r="B5663">
        <v>33.078759789999999</v>
      </c>
      <c r="C5663">
        <v>13</v>
      </c>
      <c r="D5663" t="s">
        <v>371</v>
      </c>
      <c r="E5663" t="s">
        <v>370</v>
      </c>
      <c r="F5663">
        <v>5662</v>
      </c>
      <c r="G5663">
        <v>3</v>
      </c>
      <c r="H5663">
        <v>13.33</v>
      </c>
      <c r="I5663">
        <v>2.4609999999999999</v>
      </c>
      <c r="J5663">
        <v>1</v>
      </c>
      <c r="K5663">
        <v>1165.2</v>
      </c>
      <c r="L5663" t="s">
        <v>369</v>
      </c>
      <c r="M5663" t="s">
        <v>368</v>
      </c>
      <c r="N5663" s="8">
        <v>41962</v>
      </c>
      <c r="O5663">
        <v>0</v>
      </c>
      <c r="P5663">
        <v>0</v>
      </c>
      <c r="Q5663">
        <v>12619</v>
      </c>
      <c r="R5663">
        <v>1535.8</v>
      </c>
      <c r="S5663">
        <v>3.2</v>
      </c>
      <c r="T5663">
        <v>33</v>
      </c>
      <c r="U5663">
        <v>4654</v>
      </c>
      <c r="V5663">
        <v>6</v>
      </c>
      <c r="W5663">
        <v>1.6779999999999999</v>
      </c>
      <c r="X5663">
        <v>2.7109999999999999</v>
      </c>
      <c r="Y5663" s="8">
        <v>41962</v>
      </c>
    </row>
    <row r="5664" spans="1:25" x14ac:dyDescent="0.25">
      <c r="A5664">
        <v>-111.97602132</v>
      </c>
      <c r="B5664">
        <v>33.078766790000003</v>
      </c>
      <c r="C5664">
        <v>13</v>
      </c>
      <c r="D5664" t="s">
        <v>371</v>
      </c>
      <c r="E5664" t="s">
        <v>370</v>
      </c>
      <c r="F5664">
        <v>5663</v>
      </c>
      <c r="G5664">
        <v>356</v>
      </c>
      <c r="H5664">
        <v>13.33</v>
      </c>
      <c r="I5664">
        <v>2.395</v>
      </c>
      <c r="J5664">
        <v>1</v>
      </c>
      <c r="K5664">
        <v>1165.2</v>
      </c>
      <c r="L5664" t="s">
        <v>369</v>
      </c>
      <c r="M5664" t="s">
        <v>368</v>
      </c>
      <c r="N5664" s="8">
        <v>41962</v>
      </c>
      <c r="O5664">
        <v>0</v>
      </c>
      <c r="P5664">
        <v>0</v>
      </c>
      <c r="Q5664">
        <v>12188</v>
      </c>
      <c r="R5664">
        <v>1524</v>
      </c>
      <c r="S5664">
        <v>3.1749999999999998</v>
      </c>
      <c r="T5664">
        <v>33</v>
      </c>
      <c r="U5664">
        <v>4618</v>
      </c>
      <c r="V5664">
        <v>6</v>
      </c>
      <c r="W5664">
        <v>1.633</v>
      </c>
      <c r="X5664">
        <v>2.6389999999999998</v>
      </c>
      <c r="Y5664" s="8">
        <v>41962</v>
      </c>
    </row>
    <row r="5665" spans="1:25" x14ac:dyDescent="0.25">
      <c r="A5665">
        <v>-111.976021</v>
      </c>
      <c r="B5665">
        <v>33.07877277</v>
      </c>
      <c r="C5665">
        <v>13</v>
      </c>
      <c r="D5665" t="s">
        <v>371</v>
      </c>
      <c r="E5665" t="s">
        <v>370</v>
      </c>
      <c r="F5665">
        <v>5664</v>
      </c>
      <c r="G5665">
        <v>360</v>
      </c>
      <c r="H5665">
        <v>13.33</v>
      </c>
      <c r="I5665">
        <v>2.4279999999999999</v>
      </c>
      <c r="J5665">
        <v>1</v>
      </c>
      <c r="K5665">
        <v>1165.2</v>
      </c>
      <c r="L5665" t="s">
        <v>369</v>
      </c>
      <c r="M5665" t="s">
        <v>368</v>
      </c>
      <c r="N5665" s="8">
        <v>41962</v>
      </c>
      <c r="O5665">
        <v>0</v>
      </c>
      <c r="P5665">
        <v>0</v>
      </c>
      <c r="Q5665">
        <v>11067</v>
      </c>
      <c r="R5665">
        <v>1365.1</v>
      </c>
      <c r="S5665">
        <v>2.8439999999999999</v>
      </c>
      <c r="T5665">
        <v>33</v>
      </c>
      <c r="U5665">
        <v>4136.6000000000004</v>
      </c>
      <c r="V5665">
        <v>6</v>
      </c>
      <c r="W5665">
        <v>1.655</v>
      </c>
      <c r="X5665">
        <v>2.6749999999999998</v>
      </c>
      <c r="Y5665" s="8">
        <v>41962</v>
      </c>
    </row>
    <row r="5666" spans="1:25" x14ac:dyDescent="0.25">
      <c r="A5666">
        <v>-111.97602148999999</v>
      </c>
      <c r="B5666">
        <v>33.078779789999999</v>
      </c>
      <c r="C5666">
        <v>13</v>
      </c>
      <c r="D5666" t="s">
        <v>371</v>
      </c>
      <c r="E5666" t="s">
        <v>370</v>
      </c>
      <c r="F5666">
        <v>5665</v>
      </c>
      <c r="G5666">
        <v>357</v>
      </c>
      <c r="H5666">
        <v>13.33</v>
      </c>
      <c r="I5666">
        <v>2.395</v>
      </c>
      <c r="J5666">
        <v>1</v>
      </c>
      <c r="K5666">
        <v>1165.2</v>
      </c>
      <c r="L5666" t="s">
        <v>369</v>
      </c>
      <c r="M5666" t="s">
        <v>368</v>
      </c>
      <c r="N5666" s="8">
        <v>41962</v>
      </c>
      <c r="O5666">
        <v>0</v>
      </c>
      <c r="P5666">
        <v>0</v>
      </c>
      <c r="Q5666">
        <v>12562</v>
      </c>
      <c r="R5666">
        <v>1570.7</v>
      </c>
      <c r="S5666">
        <v>3.2719999999999998</v>
      </c>
      <c r="T5666">
        <v>33</v>
      </c>
      <c r="U5666">
        <v>4759.8</v>
      </c>
      <c r="V5666">
        <v>6</v>
      </c>
      <c r="W5666">
        <v>1.633</v>
      </c>
      <c r="X5666">
        <v>2.6389999999999998</v>
      </c>
      <c r="Y5666" s="8">
        <v>41962</v>
      </c>
    </row>
    <row r="5667" spans="1:25" x14ac:dyDescent="0.25">
      <c r="A5667">
        <v>-111.976021</v>
      </c>
      <c r="B5667">
        <v>33.078786770000001</v>
      </c>
      <c r="C5667">
        <v>13</v>
      </c>
      <c r="D5667" t="s">
        <v>371</v>
      </c>
      <c r="E5667" t="s">
        <v>370</v>
      </c>
      <c r="F5667">
        <v>5666</v>
      </c>
      <c r="G5667">
        <v>0</v>
      </c>
      <c r="H5667">
        <v>13.33</v>
      </c>
      <c r="I5667">
        <v>2.4609999999999999</v>
      </c>
      <c r="J5667">
        <v>1</v>
      </c>
      <c r="K5667">
        <v>1165.2</v>
      </c>
      <c r="L5667" t="s">
        <v>369</v>
      </c>
      <c r="M5667" t="s">
        <v>368</v>
      </c>
      <c r="N5667" s="8">
        <v>41962</v>
      </c>
      <c r="O5667">
        <v>0</v>
      </c>
      <c r="P5667">
        <v>0</v>
      </c>
      <c r="Q5667">
        <v>13483</v>
      </c>
      <c r="R5667">
        <v>1641</v>
      </c>
      <c r="S5667">
        <v>3.419</v>
      </c>
      <c r="T5667">
        <v>33</v>
      </c>
      <c r="U5667">
        <v>4972.6000000000004</v>
      </c>
      <c r="V5667">
        <v>6</v>
      </c>
      <c r="W5667">
        <v>1.6779999999999999</v>
      </c>
      <c r="X5667">
        <v>2.7109999999999999</v>
      </c>
      <c r="Y5667" s="8">
        <v>41962</v>
      </c>
    </row>
    <row r="5668" spans="1:25" x14ac:dyDescent="0.25">
      <c r="A5668">
        <v>-111.97602151</v>
      </c>
      <c r="B5668">
        <v>33.078792790000001</v>
      </c>
      <c r="C5668">
        <v>13</v>
      </c>
      <c r="D5668" t="s">
        <v>371</v>
      </c>
      <c r="E5668" t="s">
        <v>370</v>
      </c>
      <c r="F5668">
        <v>5667</v>
      </c>
      <c r="G5668">
        <v>3</v>
      </c>
      <c r="H5668">
        <v>13.33</v>
      </c>
      <c r="I5668">
        <v>2.4279999999999999</v>
      </c>
      <c r="J5668">
        <v>1</v>
      </c>
      <c r="K5668">
        <v>1165.3</v>
      </c>
      <c r="L5668" t="s">
        <v>369</v>
      </c>
      <c r="M5668" t="s">
        <v>368</v>
      </c>
      <c r="N5668" s="8">
        <v>41962</v>
      </c>
      <c r="O5668">
        <v>0</v>
      </c>
      <c r="P5668">
        <v>0</v>
      </c>
      <c r="Q5668">
        <v>13815</v>
      </c>
      <c r="R5668">
        <v>1704.1</v>
      </c>
      <c r="S5668">
        <v>3.55</v>
      </c>
      <c r="T5668">
        <v>33</v>
      </c>
      <c r="U5668">
        <v>5164</v>
      </c>
      <c r="V5668">
        <v>6</v>
      </c>
      <c r="W5668">
        <v>1.655</v>
      </c>
      <c r="X5668">
        <v>2.6749999999999998</v>
      </c>
      <c r="Y5668" s="8">
        <v>41962</v>
      </c>
    </row>
    <row r="5669" spans="1:25" x14ac:dyDescent="0.25">
      <c r="A5669">
        <v>-111.97602168</v>
      </c>
      <c r="B5669">
        <v>33.078799789999998</v>
      </c>
      <c r="C5669">
        <v>13</v>
      </c>
      <c r="D5669" t="s">
        <v>371</v>
      </c>
      <c r="E5669" t="s">
        <v>370</v>
      </c>
      <c r="F5669">
        <v>5668</v>
      </c>
      <c r="G5669">
        <v>4</v>
      </c>
      <c r="H5669">
        <v>13.33</v>
      </c>
      <c r="I5669">
        <v>2.3290000000000002</v>
      </c>
      <c r="J5669">
        <v>1</v>
      </c>
      <c r="K5669">
        <v>1165.3</v>
      </c>
      <c r="L5669" t="s">
        <v>369</v>
      </c>
      <c r="M5669" t="s">
        <v>368</v>
      </c>
      <c r="N5669" s="8">
        <v>41962</v>
      </c>
      <c r="O5669">
        <v>0</v>
      </c>
      <c r="P5669">
        <v>0</v>
      </c>
      <c r="Q5669">
        <v>12470</v>
      </c>
      <c r="R5669">
        <v>1603.2</v>
      </c>
      <c r="S5669">
        <v>3.34</v>
      </c>
      <c r="T5669">
        <v>33</v>
      </c>
      <c r="U5669">
        <v>4858.3</v>
      </c>
      <c r="V5669">
        <v>6</v>
      </c>
      <c r="W5669">
        <v>1.5880000000000001</v>
      </c>
      <c r="X5669">
        <v>2.5670000000000002</v>
      </c>
      <c r="Y5669" s="8">
        <v>41962</v>
      </c>
    </row>
    <row r="5670" spans="1:25" x14ac:dyDescent="0.25">
      <c r="A5670">
        <v>-111.97602117</v>
      </c>
      <c r="B5670">
        <v>33.078806780000001</v>
      </c>
      <c r="C5670">
        <v>13</v>
      </c>
      <c r="D5670" t="s">
        <v>371</v>
      </c>
      <c r="E5670" t="s">
        <v>370</v>
      </c>
      <c r="F5670">
        <v>5669</v>
      </c>
      <c r="G5670">
        <v>1</v>
      </c>
      <c r="H5670">
        <v>13.33</v>
      </c>
      <c r="I5670">
        <v>2.4929999999999999</v>
      </c>
      <c r="J5670">
        <v>1</v>
      </c>
      <c r="K5670">
        <v>1165.4000000000001</v>
      </c>
      <c r="L5670" t="s">
        <v>369</v>
      </c>
      <c r="M5670" t="s">
        <v>368</v>
      </c>
      <c r="N5670" s="8">
        <v>41962</v>
      </c>
      <c r="O5670">
        <v>0</v>
      </c>
      <c r="P5670">
        <v>0</v>
      </c>
      <c r="Q5670">
        <v>14822</v>
      </c>
      <c r="R5670">
        <v>1780.2</v>
      </c>
      <c r="S5670">
        <v>3.7090000000000001</v>
      </c>
      <c r="T5670">
        <v>33</v>
      </c>
      <c r="U5670">
        <v>5394.4</v>
      </c>
      <c r="V5670">
        <v>6</v>
      </c>
      <c r="W5670">
        <v>1.7</v>
      </c>
      <c r="X5670">
        <v>2.7480000000000002</v>
      </c>
      <c r="Y5670" s="8">
        <v>41962</v>
      </c>
    </row>
    <row r="5671" spans="1:25" x14ac:dyDescent="0.25">
      <c r="A5671">
        <v>-111.97602134</v>
      </c>
      <c r="B5671">
        <v>33.07881278</v>
      </c>
      <c r="C5671">
        <v>13</v>
      </c>
      <c r="D5671" t="s">
        <v>371</v>
      </c>
      <c r="E5671" t="s">
        <v>370</v>
      </c>
      <c r="F5671">
        <v>5670</v>
      </c>
      <c r="G5671">
        <v>2</v>
      </c>
      <c r="H5671">
        <v>13.33</v>
      </c>
      <c r="I5671">
        <v>2.4279999999999999</v>
      </c>
      <c r="J5671">
        <v>1</v>
      </c>
      <c r="K5671">
        <v>1165.4000000000001</v>
      </c>
      <c r="L5671" t="s">
        <v>369</v>
      </c>
      <c r="M5671" t="s">
        <v>368</v>
      </c>
      <c r="N5671" s="8">
        <v>41962</v>
      </c>
      <c r="O5671">
        <v>0</v>
      </c>
      <c r="P5671">
        <v>0</v>
      </c>
      <c r="Q5671">
        <v>14282</v>
      </c>
      <c r="R5671">
        <v>1761.8</v>
      </c>
      <c r="S5671">
        <v>3.67</v>
      </c>
      <c r="T5671">
        <v>33</v>
      </c>
      <c r="U5671">
        <v>5338.7</v>
      </c>
      <c r="V5671">
        <v>6</v>
      </c>
      <c r="W5671">
        <v>1.655</v>
      </c>
      <c r="X5671">
        <v>2.6749999999999998</v>
      </c>
      <c r="Y5671" s="8">
        <v>41962</v>
      </c>
    </row>
    <row r="5672" spans="1:25" x14ac:dyDescent="0.25">
      <c r="A5672">
        <v>-111.97602117</v>
      </c>
      <c r="B5672">
        <v>33.078819780000003</v>
      </c>
      <c r="C5672">
        <v>13</v>
      </c>
      <c r="D5672" t="s">
        <v>371</v>
      </c>
      <c r="E5672" t="s">
        <v>370</v>
      </c>
      <c r="F5672">
        <v>5671</v>
      </c>
      <c r="G5672">
        <v>1</v>
      </c>
      <c r="H5672">
        <v>13.33</v>
      </c>
      <c r="I5672">
        <v>2.3620000000000001</v>
      </c>
      <c r="J5672">
        <v>1</v>
      </c>
      <c r="K5672">
        <v>1165.3</v>
      </c>
      <c r="L5672" t="s">
        <v>369</v>
      </c>
      <c r="M5672" t="s">
        <v>368</v>
      </c>
      <c r="N5672" s="8">
        <v>41962</v>
      </c>
      <c r="O5672">
        <v>0</v>
      </c>
      <c r="P5672">
        <v>0</v>
      </c>
      <c r="Q5672">
        <v>13090</v>
      </c>
      <c r="R5672">
        <v>1659.6</v>
      </c>
      <c r="S5672">
        <v>3.4569999999999999</v>
      </c>
      <c r="T5672">
        <v>33</v>
      </c>
      <c r="U5672">
        <v>5029</v>
      </c>
      <c r="V5672">
        <v>6</v>
      </c>
      <c r="W5672">
        <v>1.611</v>
      </c>
      <c r="X5672">
        <v>2.6030000000000002</v>
      </c>
      <c r="Y5672" s="8">
        <v>41962</v>
      </c>
    </row>
    <row r="5673" spans="1:25" x14ac:dyDescent="0.25">
      <c r="A5673">
        <v>-111.97602134</v>
      </c>
      <c r="B5673">
        <v>33.07882678</v>
      </c>
      <c r="C5673">
        <v>13</v>
      </c>
      <c r="D5673" t="s">
        <v>371</v>
      </c>
      <c r="E5673" t="s">
        <v>370</v>
      </c>
      <c r="F5673">
        <v>5672</v>
      </c>
      <c r="G5673">
        <v>2</v>
      </c>
      <c r="H5673">
        <v>13.33</v>
      </c>
      <c r="I5673">
        <v>2.3290000000000002</v>
      </c>
      <c r="J5673">
        <v>1</v>
      </c>
      <c r="K5673">
        <v>1165.4000000000001</v>
      </c>
      <c r="L5673" t="s">
        <v>369</v>
      </c>
      <c r="M5673" t="s">
        <v>368</v>
      </c>
      <c r="N5673" s="8">
        <v>41962</v>
      </c>
      <c r="O5673">
        <v>0</v>
      </c>
      <c r="P5673">
        <v>0</v>
      </c>
      <c r="Q5673">
        <v>13198</v>
      </c>
      <c r="R5673">
        <v>1696.7</v>
      </c>
      <c r="S5673">
        <v>3.5350000000000001</v>
      </c>
      <c r="T5673">
        <v>33</v>
      </c>
      <c r="U5673">
        <v>5141.6000000000004</v>
      </c>
      <c r="V5673">
        <v>6</v>
      </c>
      <c r="W5673">
        <v>1.5880000000000001</v>
      </c>
      <c r="X5673">
        <v>2.5670000000000002</v>
      </c>
      <c r="Y5673" s="8">
        <v>41962</v>
      </c>
    </row>
    <row r="5674" spans="1:25" x14ac:dyDescent="0.25">
      <c r="A5674">
        <v>-111.97602000000001</v>
      </c>
      <c r="B5674">
        <v>33.078833770000003</v>
      </c>
      <c r="C5674">
        <v>13</v>
      </c>
      <c r="D5674" t="s">
        <v>371</v>
      </c>
      <c r="E5674" t="s">
        <v>370</v>
      </c>
      <c r="F5674">
        <v>5673</v>
      </c>
      <c r="G5674">
        <v>0</v>
      </c>
      <c r="H5674">
        <v>13.33</v>
      </c>
      <c r="I5674">
        <v>2.395</v>
      </c>
      <c r="J5674">
        <v>1</v>
      </c>
      <c r="K5674">
        <v>1165.3</v>
      </c>
      <c r="L5674" t="s">
        <v>369</v>
      </c>
      <c r="M5674" t="s">
        <v>368</v>
      </c>
      <c r="N5674" s="8">
        <v>41962</v>
      </c>
      <c r="O5674">
        <v>0</v>
      </c>
      <c r="P5674">
        <v>0</v>
      </c>
      <c r="Q5674">
        <v>12374</v>
      </c>
      <c r="R5674">
        <v>1547.2</v>
      </c>
      <c r="S5674">
        <v>3.2229999999999999</v>
      </c>
      <c r="T5674">
        <v>33</v>
      </c>
      <c r="U5674">
        <v>4688.5</v>
      </c>
      <c r="V5674">
        <v>6</v>
      </c>
      <c r="W5674">
        <v>1.633</v>
      </c>
      <c r="X5674">
        <v>2.6389999999999998</v>
      </c>
      <c r="Y5674" s="8">
        <v>41962</v>
      </c>
    </row>
    <row r="5675" spans="1:25" x14ac:dyDescent="0.25">
      <c r="A5675">
        <v>-111.97602068</v>
      </c>
      <c r="B5675">
        <v>33.078839790000004</v>
      </c>
      <c r="C5675">
        <v>13</v>
      </c>
      <c r="D5675" t="s">
        <v>371</v>
      </c>
      <c r="E5675" t="s">
        <v>370</v>
      </c>
      <c r="F5675">
        <v>5674</v>
      </c>
      <c r="G5675">
        <v>4</v>
      </c>
      <c r="H5675">
        <v>13.33</v>
      </c>
      <c r="I5675">
        <v>2.5259999999999998</v>
      </c>
      <c r="J5675">
        <v>1</v>
      </c>
      <c r="K5675">
        <v>1165.0999999999999</v>
      </c>
      <c r="L5675" t="s">
        <v>369</v>
      </c>
      <c r="M5675" t="s">
        <v>368</v>
      </c>
      <c r="N5675" s="8">
        <v>41962</v>
      </c>
      <c r="O5675">
        <v>0</v>
      </c>
      <c r="P5675">
        <v>0</v>
      </c>
      <c r="Q5675">
        <v>14025</v>
      </c>
      <c r="R5675">
        <v>1662.6</v>
      </c>
      <c r="S5675">
        <v>3.464</v>
      </c>
      <c r="T5675">
        <v>33</v>
      </c>
      <c r="U5675">
        <v>5038.3</v>
      </c>
      <c r="V5675">
        <v>6</v>
      </c>
      <c r="W5675">
        <v>1.722</v>
      </c>
      <c r="X5675">
        <v>2.7839999999999998</v>
      </c>
      <c r="Y5675" s="8">
        <v>41962</v>
      </c>
    </row>
    <row r="5676" spans="1:25" x14ac:dyDescent="0.25">
      <c r="A5676">
        <v>-111.97602000000001</v>
      </c>
      <c r="B5676">
        <v>33.078846769999998</v>
      </c>
      <c r="C5676">
        <v>13</v>
      </c>
      <c r="D5676" t="s">
        <v>371</v>
      </c>
      <c r="E5676" t="s">
        <v>370</v>
      </c>
      <c r="F5676">
        <v>5675</v>
      </c>
      <c r="G5676">
        <v>0</v>
      </c>
      <c r="H5676">
        <v>13.33</v>
      </c>
      <c r="I5676">
        <v>2.395</v>
      </c>
      <c r="J5676">
        <v>1</v>
      </c>
      <c r="K5676">
        <v>1165.0999999999999</v>
      </c>
      <c r="L5676" t="s">
        <v>369</v>
      </c>
      <c r="M5676" t="s">
        <v>368</v>
      </c>
      <c r="N5676" s="8">
        <v>41962</v>
      </c>
      <c r="O5676">
        <v>0</v>
      </c>
      <c r="P5676">
        <v>0</v>
      </c>
      <c r="Q5676">
        <v>13550</v>
      </c>
      <c r="R5676">
        <v>1694.3</v>
      </c>
      <c r="S5676">
        <v>3.53</v>
      </c>
      <c r="T5676">
        <v>33</v>
      </c>
      <c r="U5676">
        <v>5134.1000000000004</v>
      </c>
      <c r="V5676">
        <v>6</v>
      </c>
      <c r="W5676">
        <v>1.633</v>
      </c>
      <c r="X5676">
        <v>2.6389999999999998</v>
      </c>
      <c r="Y5676" s="8">
        <v>41962</v>
      </c>
    </row>
    <row r="5677" spans="1:25" x14ac:dyDescent="0.25">
      <c r="A5677">
        <v>-111.97602000000001</v>
      </c>
      <c r="B5677">
        <v>33.078853770000002</v>
      </c>
      <c r="C5677">
        <v>13</v>
      </c>
      <c r="D5677" t="s">
        <v>371</v>
      </c>
      <c r="E5677" t="s">
        <v>370</v>
      </c>
      <c r="F5677">
        <v>5676</v>
      </c>
      <c r="G5677">
        <v>0</v>
      </c>
      <c r="H5677">
        <v>13.33</v>
      </c>
      <c r="I5677">
        <v>2.3620000000000001</v>
      </c>
      <c r="J5677">
        <v>1</v>
      </c>
      <c r="K5677">
        <v>1165.0999999999999</v>
      </c>
      <c r="L5677" t="s">
        <v>369</v>
      </c>
      <c r="M5677" t="s">
        <v>368</v>
      </c>
      <c r="N5677" s="8">
        <v>41962</v>
      </c>
      <c r="O5677">
        <v>0</v>
      </c>
      <c r="P5677">
        <v>0</v>
      </c>
      <c r="Q5677">
        <v>11017</v>
      </c>
      <c r="R5677">
        <v>1396.7</v>
      </c>
      <c r="S5677">
        <v>2.91</v>
      </c>
      <c r="T5677">
        <v>33</v>
      </c>
      <c r="U5677">
        <v>4232.3999999999996</v>
      </c>
      <c r="V5677">
        <v>6</v>
      </c>
      <c r="W5677">
        <v>1.611</v>
      </c>
      <c r="X5677">
        <v>2.6030000000000002</v>
      </c>
      <c r="Y5677" s="8">
        <v>41962</v>
      </c>
    </row>
    <row r="5678" spans="1:25" x14ac:dyDescent="0.25">
      <c r="A5678">
        <v>-111.97602000000001</v>
      </c>
      <c r="B5678">
        <v>33.078860769999999</v>
      </c>
      <c r="C5678">
        <v>13</v>
      </c>
      <c r="D5678" t="s">
        <v>371</v>
      </c>
      <c r="E5678" t="s">
        <v>370</v>
      </c>
      <c r="F5678">
        <v>5677</v>
      </c>
      <c r="G5678">
        <v>0</v>
      </c>
      <c r="H5678">
        <v>13.33</v>
      </c>
      <c r="I5678">
        <v>2.395</v>
      </c>
      <c r="J5678">
        <v>1</v>
      </c>
      <c r="K5678">
        <v>1165.0999999999999</v>
      </c>
      <c r="L5678" t="s">
        <v>369</v>
      </c>
      <c r="M5678" t="s">
        <v>368</v>
      </c>
      <c r="N5678" s="8">
        <v>41962</v>
      </c>
      <c r="O5678">
        <v>0</v>
      </c>
      <c r="P5678">
        <v>0</v>
      </c>
      <c r="Q5678">
        <v>12936</v>
      </c>
      <c r="R5678">
        <v>1617.5</v>
      </c>
      <c r="S5678">
        <v>3.37</v>
      </c>
      <c r="T5678">
        <v>33</v>
      </c>
      <c r="U5678">
        <v>4901.3999999999996</v>
      </c>
      <c r="V5678">
        <v>6</v>
      </c>
      <c r="W5678">
        <v>1.633</v>
      </c>
      <c r="X5678">
        <v>2.6389999999999998</v>
      </c>
      <c r="Y5678" s="8">
        <v>41962</v>
      </c>
    </row>
    <row r="5679" spans="1:25" x14ac:dyDescent="0.25">
      <c r="A5679">
        <v>-111.97601966000001</v>
      </c>
      <c r="B5679">
        <v>33.078866779999998</v>
      </c>
      <c r="C5679">
        <v>13</v>
      </c>
      <c r="D5679" t="s">
        <v>371</v>
      </c>
      <c r="E5679" t="s">
        <v>370</v>
      </c>
      <c r="F5679">
        <v>5678</v>
      </c>
      <c r="G5679">
        <v>358</v>
      </c>
      <c r="H5679">
        <v>13.33</v>
      </c>
      <c r="I5679">
        <v>2.395</v>
      </c>
      <c r="J5679">
        <v>1</v>
      </c>
      <c r="K5679">
        <v>1165.0999999999999</v>
      </c>
      <c r="L5679" t="s">
        <v>369</v>
      </c>
      <c r="M5679" t="s">
        <v>368</v>
      </c>
      <c r="N5679" s="8">
        <v>41962</v>
      </c>
      <c r="O5679">
        <v>0</v>
      </c>
      <c r="P5679">
        <v>0</v>
      </c>
      <c r="Q5679">
        <v>11395</v>
      </c>
      <c r="R5679">
        <v>1424.9</v>
      </c>
      <c r="S5679">
        <v>2.968</v>
      </c>
      <c r="T5679">
        <v>33</v>
      </c>
      <c r="U5679">
        <v>4317.7</v>
      </c>
      <c r="V5679">
        <v>6</v>
      </c>
      <c r="W5679">
        <v>1.633</v>
      </c>
      <c r="X5679">
        <v>2.6389999999999998</v>
      </c>
      <c r="Y5679" s="8">
        <v>41962</v>
      </c>
    </row>
    <row r="5680" spans="1:25" x14ac:dyDescent="0.25">
      <c r="A5680">
        <v>-111.97601983</v>
      </c>
      <c r="B5680">
        <v>33.078873780000002</v>
      </c>
      <c r="C5680">
        <v>13</v>
      </c>
      <c r="D5680" t="s">
        <v>371</v>
      </c>
      <c r="E5680" t="s">
        <v>370</v>
      </c>
      <c r="F5680">
        <v>5679</v>
      </c>
      <c r="G5680">
        <v>359</v>
      </c>
      <c r="H5680">
        <v>13.33</v>
      </c>
      <c r="I5680">
        <v>2.395</v>
      </c>
      <c r="J5680">
        <v>1</v>
      </c>
      <c r="K5680">
        <v>1165.2</v>
      </c>
      <c r="L5680" t="s">
        <v>369</v>
      </c>
      <c r="M5680" t="s">
        <v>368</v>
      </c>
      <c r="N5680" s="8">
        <v>41962</v>
      </c>
      <c r="O5680">
        <v>0</v>
      </c>
      <c r="P5680">
        <v>0</v>
      </c>
      <c r="Q5680">
        <v>12974</v>
      </c>
      <c r="R5680">
        <v>1622.3</v>
      </c>
      <c r="S5680">
        <v>3.38</v>
      </c>
      <c r="T5680">
        <v>33</v>
      </c>
      <c r="U5680">
        <v>4915.8999999999996</v>
      </c>
      <c r="V5680">
        <v>6</v>
      </c>
      <c r="W5680">
        <v>1.633</v>
      </c>
      <c r="X5680">
        <v>2.6389999999999998</v>
      </c>
      <c r="Y5680" s="8">
        <v>41962</v>
      </c>
    </row>
    <row r="5681" spans="1:25" x14ac:dyDescent="0.25">
      <c r="A5681">
        <v>-111.97601932000001</v>
      </c>
      <c r="B5681">
        <v>33.078880789999999</v>
      </c>
      <c r="C5681">
        <v>13</v>
      </c>
      <c r="D5681" t="s">
        <v>371</v>
      </c>
      <c r="E5681" t="s">
        <v>370</v>
      </c>
      <c r="F5681">
        <v>5680</v>
      </c>
      <c r="G5681">
        <v>356</v>
      </c>
      <c r="H5681">
        <v>13.33</v>
      </c>
      <c r="I5681">
        <v>2.4279999999999999</v>
      </c>
      <c r="J5681">
        <v>1</v>
      </c>
      <c r="K5681">
        <v>1165.2</v>
      </c>
      <c r="L5681" t="s">
        <v>369</v>
      </c>
      <c r="M5681" t="s">
        <v>368</v>
      </c>
      <c r="N5681" s="8">
        <v>41962</v>
      </c>
      <c r="O5681">
        <v>0</v>
      </c>
      <c r="P5681">
        <v>0</v>
      </c>
      <c r="Q5681">
        <v>12457</v>
      </c>
      <c r="R5681">
        <v>1536.6</v>
      </c>
      <c r="S5681">
        <v>3.2010000000000001</v>
      </c>
      <c r="T5681">
        <v>33</v>
      </c>
      <c r="U5681">
        <v>4656.3</v>
      </c>
      <c r="V5681">
        <v>6</v>
      </c>
      <c r="W5681">
        <v>1.655</v>
      </c>
      <c r="X5681">
        <v>2.6749999999999998</v>
      </c>
      <c r="Y5681" s="8">
        <v>41962</v>
      </c>
    </row>
    <row r="5682" spans="1:25" x14ac:dyDescent="0.25">
      <c r="A5682">
        <v>-111.97602034000001</v>
      </c>
      <c r="B5682">
        <v>33.078887780000002</v>
      </c>
      <c r="C5682">
        <v>13</v>
      </c>
      <c r="D5682" t="s">
        <v>371</v>
      </c>
      <c r="E5682" t="s">
        <v>370</v>
      </c>
      <c r="F5682">
        <v>5681</v>
      </c>
      <c r="G5682">
        <v>2</v>
      </c>
      <c r="H5682">
        <v>13.33</v>
      </c>
      <c r="I5682">
        <v>2.5590000000000002</v>
      </c>
      <c r="J5682">
        <v>1</v>
      </c>
      <c r="K5682">
        <v>1165.2</v>
      </c>
      <c r="L5682" t="s">
        <v>369</v>
      </c>
      <c r="M5682" t="s">
        <v>368</v>
      </c>
      <c r="N5682" s="8">
        <v>41962</v>
      </c>
      <c r="O5682">
        <v>0</v>
      </c>
      <c r="P5682">
        <v>0</v>
      </c>
      <c r="Q5682">
        <v>11478</v>
      </c>
      <c r="R5682">
        <v>1343.2</v>
      </c>
      <c r="S5682">
        <v>2.798</v>
      </c>
      <c r="T5682">
        <v>33</v>
      </c>
      <c r="U5682">
        <v>4070.4</v>
      </c>
      <c r="V5682">
        <v>6</v>
      </c>
      <c r="W5682">
        <v>1.7450000000000001</v>
      </c>
      <c r="X5682">
        <v>2.82</v>
      </c>
      <c r="Y5682" s="8">
        <v>41962</v>
      </c>
    </row>
    <row r="5683" spans="1:25" x14ac:dyDescent="0.25">
      <c r="A5683">
        <v>-111.97601949</v>
      </c>
      <c r="B5683">
        <v>33.078893790000002</v>
      </c>
      <c r="C5683">
        <v>13</v>
      </c>
      <c r="D5683" t="s">
        <v>371</v>
      </c>
      <c r="E5683" t="s">
        <v>370</v>
      </c>
      <c r="F5683">
        <v>5682</v>
      </c>
      <c r="G5683">
        <v>357</v>
      </c>
      <c r="H5683">
        <v>13.33</v>
      </c>
      <c r="I5683">
        <v>2.5259999999999998</v>
      </c>
      <c r="J5683">
        <v>1</v>
      </c>
      <c r="K5683">
        <v>1165.2</v>
      </c>
      <c r="L5683" t="s">
        <v>369</v>
      </c>
      <c r="M5683" t="s">
        <v>368</v>
      </c>
      <c r="N5683" s="8">
        <v>41962</v>
      </c>
      <c r="O5683">
        <v>0</v>
      </c>
      <c r="P5683">
        <v>0</v>
      </c>
      <c r="Q5683">
        <v>13879</v>
      </c>
      <c r="R5683">
        <v>1645.3</v>
      </c>
      <c r="S5683">
        <v>3.4279999999999999</v>
      </c>
      <c r="T5683">
        <v>33</v>
      </c>
      <c r="U5683">
        <v>4985.8</v>
      </c>
      <c r="V5683">
        <v>6</v>
      </c>
      <c r="W5683">
        <v>1.722</v>
      </c>
      <c r="X5683">
        <v>2.7839999999999998</v>
      </c>
      <c r="Y5683" s="8">
        <v>41962</v>
      </c>
    </row>
    <row r="5684" spans="1:25" x14ac:dyDescent="0.25">
      <c r="A5684">
        <v>-111.97602000000001</v>
      </c>
      <c r="B5684">
        <v>33.078900769999997</v>
      </c>
      <c r="C5684">
        <v>13</v>
      </c>
      <c r="D5684" t="s">
        <v>371</v>
      </c>
      <c r="E5684" t="s">
        <v>370</v>
      </c>
      <c r="F5684">
        <v>5683</v>
      </c>
      <c r="G5684">
        <v>0</v>
      </c>
      <c r="H5684">
        <v>13.33</v>
      </c>
      <c r="I5684">
        <v>2.3290000000000002</v>
      </c>
      <c r="J5684">
        <v>1</v>
      </c>
      <c r="K5684">
        <v>1165.2</v>
      </c>
      <c r="L5684" t="s">
        <v>369</v>
      </c>
      <c r="M5684" t="s">
        <v>368</v>
      </c>
      <c r="N5684" s="8">
        <v>41962</v>
      </c>
      <c r="O5684">
        <v>0</v>
      </c>
      <c r="P5684">
        <v>0</v>
      </c>
      <c r="Q5684">
        <v>13718</v>
      </c>
      <c r="R5684">
        <v>1763.6</v>
      </c>
      <c r="S5684">
        <v>3.6739999999999999</v>
      </c>
      <c r="T5684">
        <v>33</v>
      </c>
      <c r="U5684">
        <v>5344.3</v>
      </c>
      <c r="V5684">
        <v>6</v>
      </c>
      <c r="W5684">
        <v>1.5880000000000001</v>
      </c>
      <c r="X5684">
        <v>2.5670000000000002</v>
      </c>
      <c r="Y5684" s="8">
        <v>41962</v>
      </c>
    </row>
    <row r="5685" spans="1:25" x14ac:dyDescent="0.25">
      <c r="A5685">
        <v>-111.97601983</v>
      </c>
      <c r="B5685">
        <v>33.078907780000002</v>
      </c>
      <c r="C5685">
        <v>13</v>
      </c>
      <c r="D5685" t="s">
        <v>371</v>
      </c>
      <c r="E5685" t="s">
        <v>370</v>
      </c>
      <c r="F5685">
        <v>5684</v>
      </c>
      <c r="G5685">
        <v>359</v>
      </c>
      <c r="H5685">
        <v>13.33</v>
      </c>
      <c r="I5685">
        <v>2.4609999999999999</v>
      </c>
      <c r="J5685">
        <v>1</v>
      </c>
      <c r="K5685">
        <v>1165.3</v>
      </c>
      <c r="L5685" t="s">
        <v>369</v>
      </c>
      <c r="M5685" t="s">
        <v>368</v>
      </c>
      <c r="N5685" s="8">
        <v>41962</v>
      </c>
      <c r="O5685">
        <v>0</v>
      </c>
      <c r="P5685">
        <v>0</v>
      </c>
      <c r="Q5685">
        <v>12338</v>
      </c>
      <c r="R5685">
        <v>1501.6</v>
      </c>
      <c r="S5685">
        <v>3.1280000000000001</v>
      </c>
      <c r="T5685">
        <v>33</v>
      </c>
      <c r="U5685">
        <v>4550.3999999999996</v>
      </c>
      <c r="V5685">
        <v>6</v>
      </c>
      <c r="W5685">
        <v>1.6779999999999999</v>
      </c>
      <c r="X5685">
        <v>2.7109999999999999</v>
      </c>
      <c r="Y5685" s="8">
        <v>41962</v>
      </c>
    </row>
    <row r="5686" spans="1:25" x14ac:dyDescent="0.25">
      <c r="A5686">
        <v>-111.97602000000001</v>
      </c>
      <c r="B5686">
        <v>33.078914769999997</v>
      </c>
      <c r="C5686">
        <v>13</v>
      </c>
      <c r="D5686" t="s">
        <v>371</v>
      </c>
      <c r="E5686" t="s">
        <v>370</v>
      </c>
      <c r="F5686">
        <v>5685</v>
      </c>
      <c r="G5686">
        <v>0</v>
      </c>
      <c r="H5686">
        <v>13.33</v>
      </c>
      <c r="I5686">
        <v>2.4609999999999999</v>
      </c>
      <c r="J5686">
        <v>1</v>
      </c>
      <c r="K5686">
        <v>1165.2</v>
      </c>
      <c r="L5686" t="s">
        <v>369</v>
      </c>
      <c r="M5686" t="s">
        <v>368</v>
      </c>
      <c r="N5686" s="8">
        <v>41962</v>
      </c>
      <c r="O5686">
        <v>0</v>
      </c>
      <c r="P5686">
        <v>0</v>
      </c>
      <c r="Q5686">
        <v>11793</v>
      </c>
      <c r="R5686">
        <v>1435.3</v>
      </c>
      <c r="S5686">
        <v>2.99</v>
      </c>
      <c r="T5686">
        <v>33</v>
      </c>
      <c r="U5686">
        <v>4349.3</v>
      </c>
      <c r="V5686">
        <v>6</v>
      </c>
      <c r="W5686">
        <v>1.6779999999999999</v>
      </c>
      <c r="X5686">
        <v>2.7109999999999999</v>
      </c>
      <c r="Y5686" s="8">
        <v>41962</v>
      </c>
    </row>
    <row r="5687" spans="1:25" x14ac:dyDescent="0.25">
      <c r="A5687">
        <v>-111.97602017</v>
      </c>
      <c r="B5687">
        <v>33.078920779999997</v>
      </c>
      <c r="C5687">
        <v>13</v>
      </c>
      <c r="D5687" t="s">
        <v>371</v>
      </c>
      <c r="E5687" t="s">
        <v>370</v>
      </c>
      <c r="F5687">
        <v>5686</v>
      </c>
      <c r="G5687">
        <v>1</v>
      </c>
      <c r="H5687">
        <v>13.33</v>
      </c>
      <c r="I5687">
        <v>2.5259999999999998</v>
      </c>
      <c r="J5687">
        <v>1</v>
      </c>
      <c r="K5687">
        <v>1165.2</v>
      </c>
      <c r="L5687" t="s">
        <v>369</v>
      </c>
      <c r="M5687" t="s">
        <v>368</v>
      </c>
      <c r="N5687" s="8">
        <v>41962</v>
      </c>
      <c r="O5687">
        <v>0</v>
      </c>
      <c r="P5687">
        <v>0</v>
      </c>
      <c r="Q5687">
        <v>11505</v>
      </c>
      <c r="R5687">
        <v>1363.9</v>
      </c>
      <c r="S5687">
        <v>2.8410000000000002</v>
      </c>
      <c r="T5687">
        <v>33</v>
      </c>
      <c r="U5687">
        <v>4132.8999999999996</v>
      </c>
      <c r="V5687">
        <v>6</v>
      </c>
      <c r="W5687">
        <v>1.722</v>
      </c>
      <c r="X5687">
        <v>2.7839999999999998</v>
      </c>
      <c r="Y5687" s="8">
        <v>41962</v>
      </c>
    </row>
    <row r="5688" spans="1:25" x14ac:dyDescent="0.25">
      <c r="A5688">
        <v>-111.97601966000001</v>
      </c>
      <c r="B5688">
        <v>33.078927780000001</v>
      </c>
      <c r="C5688">
        <v>13</v>
      </c>
      <c r="D5688" t="s">
        <v>371</v>
      </c>
      <c r="E5688" t="s">
        <v>370</v>
      </c>
      <c r="F5688">
        <v>5687</v>
      </c>
      <c r="G5688">
        <v>358</v>
      </c>
      <c r="H5688">
        <v>13.33</v>
      </c>
      <c r="I5688">
        <v>2.5259999999999998</v>
      </c>
      <c r="J5688">
        <v>1</v>
      </c>
      <c r="K5688">
        <v>1165.2</v>
      </c>
      <c r="L5688" t="s">
        <v>369</v>
      </c>
      <c r="M5688" t="s">
        <v>368</v>
      </c>
      <c r="N5688" s="8">
        <v>41962</v>
      </c>
      <c r="O5688">
        <v>0</v>
      </c>
      <c r="P5688">
        <v>0</v>
      </c>
      <c r="Q5688">
        <v>11414</v>
      </c>
      <c r="R5688">
        <v>1353.1</v>
      </c>
      <c r="S5688">
        <v>2.819</v>
      </c>
      <c r="T5688">
        <v>33</v>
      </c>
      <c r="U5688">
        <v>4100.3999999999996</v>
      </c>
      <c r="V5688">
        <v>6</v>
      </c>
      <c r="W5688">
        <v>1.722</v>
      </c>
      <c r="X5688">
        <v>2.7839999999999998</v>
      </c>
      <c r="Y5688" s="8">
        <v>41962</v>
      </c>
    </row>
    <row r="5689" spans="1:25" x14ac:dyDescent="0.25">
      <c r="A5689">
        <v>-111.97602051</v>
      </c>
      <c r="B5689">
        <v>33.078934789999998</v>
      </c>
      <c r="C5689">
        <v>13</v>
      </c>
      <c r="D5689" t="s">
        <v>371</v>
      </c>
      <c r="E5689" t="s">
        <v>370</v>
      </c>
      <c r="F5689">
        <v>5688</v>
      </c>
      <c r="G5689">
        <v>3</v>
      </c>
      <c r="H5689">
        <v>13.33</v>
      </c>
      <c r="I5689">
        <v>2.395</v>
      </c>
      <c r="J5689">
        <v>1</v>
      </c>
      <c r="K5689">
        <v>1165.3</v>
      </c>
      <c r="L5689" t="s">
        <v>369</v>
      </c>
      <c r="M5689" t="s">
        <v>368</v>
      </c>
      <c r="N5689" s="8">
        <v>41962</v>
      </c>
      <c r="O5689">
        <v>0</v>
      </c>
      <c r="P5689">
        <v>0</v>
      </c>
      <c r="Q5689">
        <v>12853</v>
      </c>
      <c r="R5689">
        <v>1607.2</v>
      </c>
      <c r="S5689">
        <v>3.3479999999999999</v>
      </c>
      <c r="T5689">
        <v>33</v>
      </c>
      <c r="U5689">
        <v>4870.2</v>
      </c>
      <c r="V5689">
        <v>6</v>
      </c>
      <c r="W5689">
        <v>1.633</v>
      </c>
      <c r="X5689">
        <v>2.6389999999999998</v>
      </c>
      <c r="Y5689" s="8">
        <v>41962</v>
      </c>
    </row>
    <row r="5690" spans="1:25" x14ac:dyDescent="0.25">
      <c r="A5690">
        <v>-111.97601983</v>
      </c>
      <c r="B5690">
        <v>33.078941780000001</v>
      </c>
      <c r="C5690">
        <v>13</v>
      </c>
      <c r="D5690" t="s">
        <v>371</v>
      </c>
      <c r="E5690" t="s">
        <v>370</v>
      </c>
      <c r="F5690">
        <v>5689</v>
      </c>
      <c r="G5690">
        <v>359</v>
      </c>
      <c r="H5690">
        <v>13.33</v>
      </c>
      <c r="I5690">
        <v>2.5259999999999998</v>
      </c>
      <c r="J5690">
        <v>1</v>
      </c>
      <c r="K5690">
        <v>1165.3</v>
      </c>
      <c r="L5690" t="s">
        <v>369</v>
      </c>
      <c r="M5690" t="s">
        <v>368</v>
      </c>
      <c r="N5690" s="8">
        <v>41962</v>
      </c>
      <c r="O5690">
        <v>0</v>
      </c>
      <c r="P5690">
        <v>0</v>
      </c>
      <c r="Q5690">
        <v>9280.7999999999993</v>
      </c>
      <c r="R5690">
        <v>1100.2</v>
      </c>
      <c r="S5690">
        <v>2.2919999999999998</v>
      </c>
      <c r="T5690">
        <v>33</v>
      </c>
      <c r="U5690">
        <v>3334</v>
      </c>
      <c r="V5690">
        <v>6</v>
      </c>
      <c r="W5690">
        <v>1.722</v>
      </c>
      <c r="X5690">
        <v>2.7839999999999998</v>
      </c>
      <c r="Y5690" s="8">
        <v>41962</v>
      </c>
    </row>
    <row r="5691" spans="1:25" x14ac:dyDescent="0.25">
      <c r="A5691">
        <v>-111.97601917</v>
      </c>
      <c r="B5691">
        <v>33.07894778</v>
      </c>
      <c r="C5691">
        <v>13</v>
      </c>
      <c r="D5691" t="s">
        <v>371</v>
      </c>
      <c r="E5691" t="s">
        <v>370</v>
      </c>
      <c r="F5691">
        <v>5690</v>
      </c>
      <c r="G5691">
        <v>1</v>
      </c>
      <c r="H5691">
        <v>13.33</v>
      </c>
      <c r="I5691">
        <v>2.395</v>
      </c>
      <c r="J5691">
        <v>1</v>
      </c>
      <c r="K5691">
        <v>1165.3</v>
      </c>
      <c r="L5691" t="s">
        <v>369</v>
      </c>
      <c r="M5691" t="s">
        <v>368</v>
      </c>
      <c r="N5691" s="8">
        <v>41962</v>
      </c>
      <c r="O5691">
        <v>0</v>
      </c>
      <c r="P5691">
        <v>0</v>
      </c>
      <c r="Q5691">
        <v>11927</v>
      </c>
      <c r="R5691">
        <v>1491.4</v>
      </c>
      <c r="S5691">
        <v>3.1070000000000002</v>
      </c>
      <c r="T5691">
        <v>33</v>
      </c>
      <c r="U5691">
        <v>4519.3</v>
      </c>
      <c r="V5691">
        <v>6</v>
      </c>
      <c r="W5691">
        <v>1.633</v>
      </c>
      <c r="X5691">
        <v>2.6389999999999998</v>
      </c>
      <c r="Y5691" s="8">
        <v>41962</v>
      </c>
    </row>
    <row r="5692" spans="1:25" x14ac:dyDescent="0.25">
      <c r="A5692">
        <v>-111.97601983</v>
      </c>
      <c r="B5692">
        <v>33.078954779999997</v>
      </c>
      <c r="C5692">
        <v>13</v>
      </c>
      <c r="D5692" t="s">
        <v>371</v>
      </c>
      <c r="E5692" t="s">
        <v>370</v>
      </c>
      <c r="F5692">
        <v>5691</v>
      </c>
      <c r="G5692">
        <v>359</v>
      </c>
      <c r="H5692">
        <v>13.33</v>
      </c>
      <c r="I5692">
        <v>2.4279999999999999</v>
      </c>
      <c r="J5692">
        <v>1</v>
      </c>
      <c r="K5692">
        <v>1165.3</v>
      </c>
      <c r="L5692" t="s">
        <v>369</v>
      </c>
      <c r="M5692" t="s">
        <v>368</v>
      </c>
      <c r="N5692" s="8">
        <v>41962</v>
      </c>
      <c r="O5692">
        <v>0</v>
      </c>
      <c r="P5692">
        <v>0</v>
      </c>
      <c r="Q5692">
        <v>13168</v>
      </c>
      <c r="R5692">
        <v>1624.3</v>
      </c>
      <c r="S5692">
        <v>3.3839999999999999</v>
      </c>
      <c r="T5692">
        <v>33</v>
      </c>
      <c r="U5692">
        <v>4922.3</v>
      </c>
      <c r="V5692">
        <v>6</v>
      </c>
      <c r="W5692">
        <v>1.655</v>
      </c>
      <c r="X5692">
        <v>2.6749999999999998</v>
      </c>
      <c r="Y5692" s="8">
        <v>41962</v>
      </c>
    </row>
    <row r="5693" spans="1:25" x14ac:dyDescent="0.25">
      <c r="A5693">
        <v>-111.97602068</v>
      </c>
      <c r="B5693">
        <v>33.078961790000001</v>
      </c>
      <c r="C5693">
        <v>13</v>
      </c>
      <c r="D5693" t="s">
        <v>371</v>
      </c>
      <c r="E5693" t="s">
        <v>370</v>
      </c>
      <c r="F5693">
        <v>5692</v>
      </c>
      <c r="G5693">
        <v>4</v>
      </c>
      <c r="H5693">
        <v>13.33</v>
      </c>
      <c r="I5693">
        <v>2.395</v>
      </c>
      <c r="J5693">
        <v>1</v>
      </c>
      <c r="K5693">
        <v>1165.3</v>
      </c>
      <c r="L5693" t="s">
        <v>369</v>
      </c>
      <c r="M5693" t="s">
        <v>368</v>
      </c>
      <c r="N5693" s="8">
        <v>41962</v>
      </c>
      <c r="O5693">
        <v>0</v>
      </c>
      <c r="P5693">
        <v>0</v>
      </c>
      <c r="Q5693">
        <v>12917</v>
      </c>
      <c r="R5693">
        <v>1615.1</v>
      </c>
      <c r="S5693">
        <v>3.3650000000000002</v>
      </c>
      <c r="T5693">
        <v>33</v>
      </c>
      <c r="U5693">
        <v>4894.3</v>
      </c>
      <c r="V5693">
        <v>6</v>
      </c>
      <c r="W5693">
        <v>1.633</v>
      </c>
      <c r="X5693">
        <v>2.6389999999999998</v>
      </c>
      <c r="Y5693" s="8">
        <v>41962</v>
      </c>
    </row>
    <row r="5694" spans="1:25" x14ac:dyDescent="0.25">
      <c r="A5694">
        <v>-111.97601917</v>
      </c>
      <c r="B5694">
        <v>33.078967779999999</v>
      </c>
      <c r="C5694">
        <v>13</v>
      </c>
      <c r="D5694" t="s">
        <v>371</v>
      </c>
      <c r="E5694" t="s">
        <v>370</v>
      </c>
      <c r="F5694">
        <v>5693</v>
      </c>
      <c r="G5694">
        <v>1</v>
      </c>
      <c r="H5694">
        <v>13.33</v>
      </c>
      <c r="I5694">
        <v>2.4609999999999999</v>
      </c>
      <c r="J5694">
        <v>1</v>
      </c>
      <c r="K5694">
        <v>1165.3</v>
      </c>
      <c r="L5694" t="s">
        <v>369</v>
      </c>
      <c r="M5694" t="s">
        <v>368</v>
      </c>
      <c r="N5694" s="8">
        <v>41962</v>
      </c>
      <c r="O5694">
        <v>0</v>
      </c>
      <c r="P5694">
        <v>0</v>
      </c>
      <c r="Q5694">
        <v>12034</v>
      </c>
      <c r="R5694">
        <v>1464.6</v>
      </c>
      <c r="S5694">
        <v>3.0510000000000002</v>
      </c>
      <c r="T5694">
        <v>33</v>
      </c>
      <c r="U5694">
        <v>4438.3</v>
      </c>
      <c r="V5694">
        <v>6</v>
      </c>
      <c r="W5694">
        <v>1.6779999999999999</v>
      </c>
      <c r="X5694">
        <v>2.7109999999999999</v>
      </c>
      <c r="Y5694" s="8">
        <v>41962</v>
      </c>
    </row>
    <row r="5695" spans="1:25" x14ac:dyDescent="0.25">
      <c r="A5695">
        <v>-111.97601899999999</v>
      </c>
      <c r="B5695">
        <v>33.078974770000002</v>
      </c>
      <c r="C5695">
        <v>13</v>
      </c>
      <c r="D5695" t="s">
        <v>371</v>
      </c>
      <c r="E5695" t="s">
        <v>370</v>
      </c>
      <c r="F5695">
        <v>5694</v>
      </c>
      <c r="G5695">
        <v>360</v>
      </c>
      <c r="H5695">
        <v>13.33</v>
      </c>
      <c r="I5695">
        <v>2.4609999999999999</v>
      </c>
      <c r="J5695">
        <v>1</v>
      </c>
      <c r="K5695">
        <v>1165.3</v>
      </c>
      <c r="L5695" t="s">
        <v>369</v>
      </c>
      <c r="M5695" t="s">
        <v>368</v>
      </c>
      <c r="N5695" s="8">
        <v>41962</v>
      </c>
      <c r="O5695">
        <v>0</v>
      </c>
      <c r="P5695">
        <v>0</v>
      </c>
      <c r="Q5695">
        <v>13901</v>
      </c>
      <c r="R5695">
        <v>1691.9</v>
      </c>
      <c r="S5695">
        <v>3.5249999999999999</v>
      </c>
      <c r="T5695">
        <v>33</v>
      </c>
      <c r="U5695">
        <v>5127</v>
      </c>
      <c r="V5695">
        <v>6</v>
      </c>
      <c r="W5695">
        <v>1.6779999999999999</v>
      </c>
      <c r="X5695">
        <v>2.7109999999999999</v>
      </c>
      <c r="Y5695" s="8">
        <v>41962</v>
      </c>
    </row>
    <row r="5696" spans="1:25" x14ac:dyDescent="0.25">
      <c r="A5696">
        <v>-111.97601883</v>
      </c>
      <c r="B5696">
        <v>33.078981779999999</v>
      </c>
      <c r="C5696">
        <v>13</v>
      </c>
      <c r="D5696" t="s">
        <v>371</v>
      </c>
      <c r="E5696" t="s">
        <v>370</v>
      </c>
      <c r="F5696">
        <v>5695</v>
      </c>
      <c r="G5696">
        <v>359</v>
      </c>
      <c r="H5696">
        <v>13.33</v>
      </c>
      <c r="I5696">
        <v>2.395</v>
      </c>
      <c r="J5696">
        <v>1</v>
      </c>
      <c r="K5696">
        <v>1165.3</v>
      </c>
      <c r="L5696" t="s">
        <v>369</v>
      </c>
      <c r="M5696" t="s">
        <v>368</v>
      </c>
      <c r="N5696" s="8">
        <v>41962</v>
      </c>
      <c r="O5696">
        <v>0</v>
      </c>
      <c r="P5696">
        <v>0</v>
      </c>
      <c r="Q5696">
        <v>12247</v>
      </c>
      <c r="R5696">
        <v>1531.3</v>
      </c>
      <c r="S5696">
        <v>3.19</v>
      </c>
      <c r="T5696">
        <v>33</v>
      </c>
      <c r="U5696">
        <v>4640.3999999999996</v>
      </c>
      <c r="V5696">
        <v>6</v>
      </c>
      <c r="W5696">
        <v>1.633</v>
      </c>
      <c r="X5696">
        <v>2.6389999999999998</v>
      </c>
      <c r="Y5696" s="8">
        <v>41962</v>
      </c>
    </row>
    <row r="5697" spans="1:25" x14ac:dyDescent="0.25">
      <c r="A5697">
        <v>-111.97601933999999</v>
      </c>
      <c r="B5697">
        <v>33.078988780000003</v>
      </c>
      <c r="C5697">
        <v>13</v>
      </c>
      <c r="D5697" t="s">
        <v>371</v>
      </c>
      <c r="E5697" t="s">
        <v>370</v>
      </c>
      <c r="F5697">
        <v>5696</v>
      </c>
      <c r="G5697">
        <v>2</v>
      </c>
      <c r="H5697">
        <v>13.33</v>
      </c>
      <c r="I5697">
        <v>2.4279999999999999</v>
      </c>
      <c r="J5697">
        <v>1</v>
      </c>
      <c r="K5697">
        <v>1165.3</v>
      </c>
      <c r="L5697" t="s">
        <v>369</v>
      </c>
      <c r="M5697" t="s">
        <v>368</v>
      </c>
      <c r="N5697" s="8">
        <v>41962</v>
      </c>
      <c r="O5697">
        <v>0</v>
      </c>
      <c r="P5697">
        <v>0</v>
      </c>
      <c r="Q5697">
        <v>13844</v>
      </c>
      <c r="R5697">
        <v>1707.7</v>
      </c>
      <c r="S5697">
        <v>3.5579999999999998</v>
      </c>
      <c r="T5697">
        <v>33</v>
      </c>
      <c r="U5697">
        <v>5174.7</v>
      </c>
      <c r="V5697">
        <v>6</v>
      </c>
      <c r="W5697">
        <v>1.655</v>
      </c>
      <c r="X5697">
        <v>2.6749999999999998</v>
      </c>
      <c r="Y5697" s="8">
        <v>41962</v>
      </c>
    </row>
    <row r="5698" spans="1:25" x14ac:dyDescent="0.25">
      <c r="A5698">
        <v>-111.97601951</v>
      </c>
      <c r="B5698">
        <v>33.078994790000003</v>
      </c>
      <c r="C5698">
        <v>13</v>
      </c>
      <c r="D5698" t="s">
        <v>371</v>
      </c>
      <c r="E5698" t="s">
        <v>370</v>
      </c>
      <c r="F5698">
        <v>5697</v>
      </c>
      <c r="G5698">
        <v>3</v>
      </c>
      <c r="H5698">
        <v>13.33</v>
      </c>
      <c r="I5698">
        <v>2.3290000000000002</v>
      </c>
      <c r="J5698">
        <v>1</v>
      </c>
      <c r="K5698">
        <v>1165.3</v>
      </c>
      <c r="L5698" t="s">
        <v>369</v>
      </c>
      <c r="M5698" t="s">
        <v>368</v>
      </c>
      <c r="N5698" s="8">
        <v>41962</v>
      </c>
      <c r="O5698">
        <v>0</v>
      </c>
      <c r="P5698">
        <v>0</v>
      </c>
      <c r="Q5698">
        <v>12121</v>
      </c>
      <c r="R5698">
        <v>1558.3</v>
      </c>
      <c r="S5698">
        <v>3.2469999999999999</v>
      </c>
      <c r="T5698">
        <v>33</v>
      </c>
      <c r="U5698">
        <v>4722.3</v>
      </c>
      <c r="V5698">
        <v>6</v>
      </c>
      <c r="W5698">
        <v>1.5880000000000001</v>
      </c>
      <c r="X5698">
        <v>2.5670000000000002</v>
      </c>
      <c r="Y5698" s="8">
        <v>41962</v>
      </c>
    </row>
    <row r="5699" spans="1:25" x14ac:dyDescent="0.25">
      <c r="A5699">
        <v>-111.97601933999999</v>
      </c>
      <c r="B5699">
        <v>33.079001779999999</v>
      </c>
      <c r="C5699">
        <v>13</v>
      </c>
      <c r="D5699" t="s">
        <v>371</v>
      </c>
      <c r="E5699" t="s">
        <v>370</v>
      </c>
      <c r="F5699">
        <v>5698</v>
      </c>
      <c r="G5699">
        <v>2</v>
      </c>
      <c r="H5699">
        <v>13.33</v>
      </c>
      <c r="I5699">
        <v>2.3620000000000001</v>
      </c>
      <c r="J5699">
        <v>1</v>
      </c>
      <c r="K5699">
        <v>1165.2</v>
      </c>
      <c r="L5699" t="s">
        <v>369</v>
      </c>
      <c r="M5699" t="s">
        <v>368</v>
      </c>
      <c r="N5699" s="8">
        <v>41962</v>
      </c>
      <c r="O5699">
        <v>0</v>
      </c>
      <c r="P5699">
        <v>0</v>
      </c>
      <c r="Q5699">
        <v>15398</v>
      </c>
      <c r="R5699">
        <v>1952.1</v>
      </c>
      <c r="S5699">
        <v>4.0670000000000002</v>
      </c>
      <c r="T5699">
        <v>33</v>
      </c>
      <c r="U5699">
        <v>5915.5</v>
      </c>
      <c r="V5699">
        <v>6</v>
      </c>
      <c r="W5699">
        <v>1.611</v>
      </c>
      <c r="X5699">
        <v>2.6030000000000002</v>
      </c>
      <c r="Y5699" s="8">
        <v>41962</v>
      </c>
    </row>
    <row r="5700" spans="1:25" x14ac:dyDescent="0.25">
      <c r="A5700">
        <v>-111.97601865999999</v>
      </c>
      <c r="B5700">
        <v>33.079008780000002</v>
      </c>
      <c r="C5700">
        <v>13</v>
      </c>
      <c r="D5700" t="s">
        <v>371</v>
      </c>
      <c r="E5700" t="s">
        <v>370</v>
      </c>
      <c r="F5700">
        <v>5699</v>
      </c>
      <c r="G5700">
        <v>358</v>
      </c>
      <c r="H5700">
        <v>13.33</v>
      </c>
      <c r="I5700">
        <v>2.4279999999999999</v>
      </c>
      <c r="J5700">
        <v>1</v>
      </c>
      <c r="K5700">
        <v>1165.2</v>
      </c>
      <c r="L5700" t="s">
        <v>369</v>
      </c>
      <c r="M5700" t="s">
        <v>368</v>
      </c>
      <c r="N5700" s="8">
        <v>41962</v>
      </c>
      <c r="O5700">
        <v>0</v>
      </c>
      <c r="P5700">
        <v>0</v>
      </c>
      <c r="Q5700">
        <v>14064</v>
      </c>
      <c r="R5700">
        <v>1734.8</v>
      </c>
      <c r="S5700">
        <v>3.6139999999999999</v>
      </c>
      <c r="T5700">
        <v>33</v>
      </c>
      <c r="U5700">
        <v>5256.9</v>
      </c>
      <c r="V5700">
        <v>6</v>
      </c>
      <c r="W5700">
        <v>1.655</v>
      </c>
      <c r="X5700">
        <v>2.6749999999999998</v>
      </c>
      <c r="Y5700" s="8">
        <v>41962</v>
      </c>
    </row>
    <row r="5701" spans="1:25" x14ac:dyDescent="0.25">
      <c r="A5701">
        <v>-111.97601951</v>
      </c>
      <c r="B5701">
        <v>33.079014790000002</v>
      </c>
      <c r="C5701">
        <v>13</v>
      </c>
      <c r="D5701" t="s">
        <v>371</v>
      </c>
      <c r="E5701" t="s">
        <v>370</v>
      </c>
      <c r="F5701">
        <v>5700</v>
      </c>
      <c r="G5701">
        <v>3</v>
      </c>
      <c r="H5701">
        <v>13.33</v>
      </c>
      <c r="I5701">
        <v>2.3620000000000001</v>
      </c>
      <c r="J5701">
        <v>1</v>
      </c>
      <c r="K5701">
        <v>1165.3</v>
      </c>
      <c r="L5701" t="s">
        <v>369</v>
      </c>
      <c r="M5701" t="s">
        <v>368</v>
      </c>
      <c r="N5701" s="8">
        <v>41962</v>
      </c>
      <c r="O5701">
        <v>0</v>
      </c>
      <c r="P5701">
        <v>0</v>
      </c>
      <c r="Q5701">
        <v>11844</v>
      </c>
      <c r="R5701">
        <v>1501.6</v>
      </c>
      <c r="S5701">
        <v>3.1280000000000001</v>
      </c>
      <c r="T5701">
        <v>33</v>
      </c>
      <c r="U5701">
        <v>4550.3</v>
      </c>
      <c r="V5701">
        <v>6</v>
      </c>
      <c r="W5701">
        <v>1.611</v>
      </c>
      <c r="X5701">
        <v>2.6030000000000002</v>
      </c>
      <c r="Y5701" s="8">
        <v>41962</v>
      </c>
    </row>
    <row r="5702" spans="1:25" x14ac:dyDescent="0.25">
      <c r="A5702">
        <v>-111.97601865999999</v>
      </c>
      <c r="B5702">
        <v>33.079021779999998</v>
      </c>
      <c r="C5702">
        <v>13</v>
      </c>
      <c r="D5702" t="s">
        <v>371</v>
      </c>
      <c r="E5702" t="s">
        <v>370</v>
      </c>
      <c r="F5702">
        <v>5701</v>
      </c>
      <c r="G5702">
        <v>358</v>
      </c>
      <c r="H5702">
        <v>13.33</v>
      </c>
      <c r="I5702">
        <v>2.4279999999999999</v>
      </c>
      <c r="J5702">
        <v>1</v>
      </c>
      <c r="K5702">
        <v>1165.3</v>
      </c>
      <c r="L5702" t="s">
        <v>369</v>
      </c>
      <c r="M5702" t="s">
        <v>368</v>
      </c>
      <c r="N5702" s="8">
        <v>41962</v>
      </c>
      <c r="O5702">
        <v>0</v>
      </c>
      <c r="P5702">
        <v>0</v>
      </c>
      <c r="Q5702">
        <v>14267</v>
      </c>
      <c r="R5702">
        <v>1759.8</v>
      </c>
      <c r="S5702">
        <v>3.6659999999999999</v>
      </c>
      <c r="T5702">
        <v>33</v>
      </c>
      <c r="U5702">
        <v>5332.8</v>
      </c>
      <c r="V5702">
        <v>6</v>
      </c>
      <c r="W5702">
        <v>1.655</v>
      </c>
      <c r="X5702">
        <v>2.6749999999999998</v>
      </c>
      <c r="Y5702" s="8">
        <v>41962</v>
      </c>
    </row>
    <row r="5703" spans="1:25" x14ac:dyDescent="0.25">
      <c r="A5703">
        <v>-111.97601903</v>
      </c>
      <c r="B5703">
        <v>33.079028819999998</v>
      </c>
      <c r="C5703">
        <v>13</v>
      </c>
      <c r="D5703" t="s">
        <v>371</v>
      </c>
      <c r="E5703" t="s">
        <v>370</v>
      </c>
      <c r="F5703">
        <v>5702</v>
      </c>
      <c r="G5703">
        <v>6</v>
      </c>
      <c r="H5703">
        <v>13.33</v>
      </c>
      <c r="I5703">
        <v>2.4929999999999999</v>
      </c>
      <c r="J5703">
        <v>1</v>
      </c>
      <c r="K5703">
        <v>1165.4000000000001</v>
      </c>
      <c r="L5703" t="s">
        <v>369</v>
      </c>
      <c r="M5703" t="s">
        <v>368</v>
      </c>
      <c r="N5703" s="8">
        <v>41962</v>
      </c>
      <c r="O5703">
        <v>0</v>
      </c>
      <c r="P5703">
        <v>0</v>
      </c>
      <c r="Q5703">
        <v>13624</v>
      </c>
      <c r="R5703">
        <v>1636.3</v>
      </c>
      <c r="S5703">
        <v>3.4089999999999998</v>
      </c>
      <c r="T5703">
        <v>33</v>
      </c>
      <c r="U5703">
        <v>4958.5</v>
      </c>
      <c r="V5703">
        <v>6</v>
      </c>
      <c r="W5703">
        <v>1.7</v>
      </c>
      <c r="X5703">
        <v>2.7480000000000002</v>
      </c>
      <c r="Y5703" s="8">
        <v>41962</v>
      </c>
    </row>
    <row r="5704" spans="1:25" x14ac:dyDescent="0.25">
      <c r="A5704">
        <v>-111.976018</v>
      </c>
      <c r="B5704">
        <v>33.07903477</v>
      </c>
      <c r="C5704">
        <v>13</v>
      </c>
      <c r="D5704" t="s">
        <v>371</v>
      </c>
      <c r="E5704" t="s">
        <v>370</v>
      </c>
      <c r="F5704">
        <v>5703</v>
      </c>
      <c r="G5704">
        <v>0</v>
      </c>
      <c r="H5704">
        <v>13.33</v>
      </c>
      <c r="I5704">
        <v>2.4609999999999999</v>
      </c>
      <c r="J5704">
        <v>1</v>
      </c>
      <c r="K5704">
        <v>1165.4000000000001</v>
      </c>
      <c r="L5704" t="s">
        <v>369</v>
      </c>
      <c r="M5704" t="s">
        <v>368</v>
      </c>
      <c r="N5704" s="8">
        <v>41962</v>
      </c>
      <c r="O5704">
        <v>0</v>
      </c>
      <c r="P5704">
        <v>0</v>
      </c>
      <c r="Q5704">
        <v>11190</v>
      </c>
      <c r="R5704">
        <v>1361.9</v>
      </c>
      <c r="S5704">
        <v>2.8370000000000002</v>
      </c>
      <c r="T5704">
        <v>33</v>
      </c>
      <c r="U5704">
        <v>4126.8999999999996</v>
      </c>
      <c r="V5704">
        <v>6</v>
      </c>
      <c r="W5704">
        <v>1.6779999999999999</v>
      </c>
      <c r="X5704">
        <v>2.7109999999999999</v>
      </c>
      <c r="Y5704" s="8">
        <v>41962</v>
      </c>
    </row>
    <row r="5705" spans="1:25" x14ac:dyDescent="0.25">
      <c r="A5705">
        <v>-111.97601766</v>
      </c>
      <c r="B5705">
        <v>33.079041779999997</v>
      </c>
      <c r="C5705">
        <v>13</v>
      </c>
      <c r="D5705" t="s">
        <v>371</v>
      </c>
      <c r="E5705" t="s">
        <v>370</v>
      </c>
      <c r="F5705">
        <v>5704</v>
      </c>
      <c r="G5705">
        <v>358</v>
      </c>
      <c r="H5705">
        <v>13.33</v>
      </c>
      <c r="I5705">
        <v>2.4609999999999999</v>
      </c>
      <c r="J5705">
        <v>1</v>
      </c>
      <c r="K5705">
        <v>1165.4000000000001</v>
      </c>
      <c r="L5705" t="s">
        <v>369</v>
      </c>
      <c r="M5705" t="s">
        <v>368</v>
      </c>
      <c r="N5705" s="8">
        <v>41962</v>
      </c>
      <c r="O5705">
        <v>0</v>
      </c>
      <c r="P5705">
        <v>0</v>
      </c>
      <c r="Q5705">
        <v>12641</v>
      </c>
      <c r="R5705">
        <v>1538.5</v>
      </c>
      <c r="S5705">
        <v>3.2050000000000001</v>
      </c>
      <c r="T5705">
        <v>33</v>
      </c>
      <c r="U5705">
        <v>4662.1000000000004</v>
      </c>
      <c r="V5705">
        <v>6</v>
      </c>
      <c r="W5705">
        <v>1.6779999999999999</v>
      </c>
      <c r="X5705">
        <v>2.7109999999999999</v>
      </c>
      <c r="Y5705" s="8">
        <v>41962</v>
      </c>
    </row>
    <row r="5706" spans="1:25" x14ac:dyDescent="0.25">
      <c r="A5706">
        <v>-111.97601817</v>
      </c>
      <c r="B5706">
        <v>33.079048780000001</v>
      </c>
      <c r="C5706">
        <v>13</v>
      </c>
      <c r="D5706" t="s">
        <v>371</v>
      </c>
      <c r="E5706" t="s">
        <v>370</v>
      </c>
      <c r="F5706">
        <v>5705</v>
      </c>
      <c r="G5706">
        <v>1</v>
      </c>
      <c r="H5706">
        <v>13.33</v>
      </c>
      <c r="I5706">
        <v>2.3290000000000002</v>
      </c>
      <c r="J5706">
        <v>1</v>
      </c>
      <c r="K5706">
        <v>1165.4000000000001</v>
      </c>
      <c r="L5706" t="s">
        <v>369</v>
      </c>
      <c r="M5706" t="s">
        <v>368</v>
      </c>
      <c r="N5706" s="8">
        <v>41962</v>
      </c>
      <c r="O5706">
        <v>0</v>
      </c>
      <c r="P5706">
        <v>0</v>
      </c>
      <c r="Q5706">
        <v>13378</v>
      </c>
      <c r="R5706">
        <v>1719.9</v>
      </c>
      <c r="S5706">
        <v>3.5830000000000002</v>
      </c>
      <c r="T5706">
        <v>33</v>
      </c>
      <c r="U5706">
        <v>5211.8</v>
      </c>
      <c r="V5706">
        <v>6</v>
      </c>
      <c r="W5706">
        <v>1.5880000000000001</v>
      </c>
      <c r="X5706">
        <v>2.5670000000000002</v>
      </c>
      <c r="Y5706" s="8">
        <v>41962</v>
      </c>
    </row>
    <row r="5707" spans="1:25" x14ac:dyDescent="0.25">
      <c r="A5707">
        <v>-111.976018</v>
      </c>
      <c r="B5707">
        <v>33.079055769999997</v>
      </c>
      <c r="C5707">
        <v>13</v>
      </c>
      <c r="D5707" t="s">
        <v>371</v>
      </c>
      <c r="E5707" t="s">
        <v>370</v>
      </c>
      <c r="F5707">
        <v>5706</v>
      </c>
      <c r="G5707">
        <v>0</v>
      </c>
      <c r="H5707">
        <v>13.33</v>
      </c>
      <c r="I5707">
        <v>2.3620000000000001</v>
      </c>
      <c r="J5707">
        <v>1</v>
      </c>
      <c r="K5707">
        <v>1165.5</v>
      </c>
      <c r="L5707" t="s">
        <v>369</v>
      </c>
      <c r="M5707" t="s">
        <v>368</v>
      </c>
      <c r="N5707" s="8">
        <v>41962</v>
      </c>
      <c r="O5707">
        <v>0</v>
      </c>
      <c r="P5707">
        <v>0</v>
      </c>
      <c r="Q5707">
        <v>11450</v>
      </c>
      <c r="R5707">
        <v>1451.6</v>
      </c>
      <c r="S5707">
        <v>3.024</v>
      </c>
      <c r="T5707">
        <v>33</v>
      </c>
      <c r="U5707">
        <v>4398.6000000000004</v>
      </c>
      <c r="V5707">
        <v>6</v>
      </c>
      <c r="W5707">
        <v>1.611</v>
      </c>
      <c r="X5707">
        <v>2.6030000000000002</v>
      </c>
      <c r="Y5707" s="8">
        <v>41962</v>
      </c>
    </row>
    <row r="5708" spans="1:25" x14ac:dyDescent="0.25">
      <c r="A5708">
        <v>-111.97601851</v>
      </c>
      <c r="B5708">
        <v>33.079061789999997</v>
      </c>
      <c r="C5708">
        <v>13</v>
      </c>
      <c r="D5708" t="s">
        <v>371</v>
      </c>
      <c r="E5708" t="s">
        <v>370</v>
      </c>
      <c r="F5708">
        <v>5707</v>
      </c>
      <c r="G5708">
        <v>3</v>
      </c>
      <c r="H5708">
        <v>13.33</v>
      </c>
      <c r="I5708">
        <v>2.395</v>
      </c>
      <c r="J5708">
        <v>1</v>
      </c>
      <c r="K5708">
        <v>1165.4000000000001</v>
      </c>
      <c r="L5708" t="s">
        <v>369</v>
      </c>
      <c r="M5708" t="s">
        <v>368</v>
      </c>
      <c r="N5708" s="8">
        <v>41962</v>
      </c>
      <c r="O5708">
        <v>0</v>
      </c>
      <c r="P5708">
        <v>0</v>
      </c>
      <c r="Q5708">
        <v>11938</v>
      </c>
      <c r="R5708">
        <v>1492.7</v>
      </c>
      <c r="S5708">
        <v>3.11</v>
      </c>
      <c r="T5708">
        <v>33</v>
      </c>
      <c r="U5708">
        <v>4523.3999999999996</v>
      </c>
      <c r="V5708">
        <v>6</v>
      </c>
      <c r="W5708">
        <v>1.633</v>
      </c>
      <c r="X5708">
        <v>2.6389999999999998</v>
      </c>
      <c r="Y5708" s="8">
        <v>41962</v>
      </c>
    </row>
    <row r="5709" spans="1:25" x14ac:dyDescent="0.25">
      <c r="A5709">
        <v>-111.97601817</v>
      </c>
      <c r="B5709">
        <v>33.07906878</v>
      </c>
      <c r="C5709">
        <v>13</v>
      </c>
      <c r="D5709" t="s">
        <v>371</v>
      </c>
      <c r="E5709" t="s">
        <v>370</v>
      </c>
      <c r="F5709">
        <v>5708</v>
      </c>
      <c r="G5709">
        <v>1</v>
      </c>
      <c r="H5709">
        <v>13.33</v>
      </c>
      <c r="I5709">
        <v>2.4929999999999999</v>
      </c>
      <c r="J5709">
        <v>1</v>
      </c>
      <c r="K5709">
        <v>1165.5</v>
      </c>
      <c r="L5709" t="s">
        <v>369</v>
      </c>
      <c r="M5709" t="s">
        <v>368</v>
      </c>
      <c r="N5709" s="8">
        <v>41962</v>
      </c>
      <c r="O5709">
        <v>0</v>
      </c>
      <c r="P5709">
        <v>0</v>
      </c>
      <c r="Q5709">
        <v>12417</v>
      </c>
      <c r="R5709">
        <v>1491.3</v>
      </c>
      <c r="S5709">
        <v>3.1070000000000002</v>
      </c>
      <c r="T5709">
        <v>33</v>
      </c>
      <c r="U5709">
        <v>4519.1000000000004</v>
      </c>
      <c r="V5709">
        <v>6</v>
      </c>
      <c r="W5709">
        <v>1.7</v>
      </c>
      <c r="X5709">
        <v>2.7480000000000002</v>
      </c>
      <c r="Y5709" s="8">
        <v>41962</v>
      </c>
    </row>
    <row r="5710" spans="1:25" x14ac:dyDescent="0.25">
      <c r="A5710">
        <v>-111.97601851</v>
      </c>
      <c r="B5710">
        <v>33.079075789999997</v>
      </c>
      <c r="C5710">
        <v>13</v>
      </c>
      <c r="D5710" t="s">
        <v>371</v>
      </c>
      <c r="E5710" t="s">
        <v>370</v>
      </c>
      <c r="F5710">
        <v>5709</v>
      </c>
      <c r="G5710">
        <v>3</v>
      </c>
      <c r="H5710">
        <v>13.33</v>
      </c>
      <c r="I5710">
        <v>2.4279999999999999</v>
      </c>
      <c r="J5710">
        <v>1</v>
      </c>
      <c r="K5710">
        <v>1165.5</v>
      </c>
      <c r="L5710" t="s">
        <v>369</v>
      </c>
      <c r="M5710" t="s">
        <v>368</v>
      </c>
      <c r="N5710" s="8">
        <v>41962</v>
      </c>
      <c r="O5710">
        <v>0</v>
      </c>
      <c r="P5710">
        <v>0</v>
      </c>
      <c r="Q5710">
        <v>15026</v>
      </c>
      <c r="R5710">
        <v>1853.5</v>
      </c>
      <c r="S5710">
        <v>3.8610000000000002</v>
      </c>
      <c r="T5710">
        <v>33</v>
      </c>
      <c r="U5710">
        <v>5616.6</v>
      </c>
      <c r="V5710">
        <v>6</v>
      </c>
      <c r="W5710">
        <v>1.655</v>
      </c>
      <c r="X5710">
        <v>2.6749999999999998</v>
      </c>
      <c r="Y5710" s="8">
        <v>41962</v>
      </c>
    </row>
    <row r="5711" spans="1:25" x14ac:dyDescent="0.25">
      <c r="A5711">
        <v>-111.97601783</v>
      </c>
      <c r="B5711">
        <v>33.07908278</v>
      </c>
      <c r="C5711">
        <v>13</v>
      </c>
      <c r="D5711" t="s">
        <v>371</v>
      </c>
      <c r="E5711" t="s">
        <v>370</v>
      </c>
      <c r="F5711">
        <v>5710</v>
      </c>
      <c r="G5711">
        <v>359</v>
      </c>
      <c r="H5711">
        <v>13.33</v>
      </c>
      <c r="I5711">
        <v>2.4929999999999999</v>
      </c>
      <c r="J5711">
        <v>1</v>
      </c>
      <c r="K5711">
        <v>1165.5</v>
      </c>
      <c r="L5711" t="s">
        <v>369</v>
      </c>
      <c r="M5711" t="s">
        <v>368</v>
      </c>
      <c r="N5711" s="8">
        <v>41962</v>
      </c>
      <c r="O5711">
        <v>0</v>
      </c>
      <c r="P5711">
        <v>0</v>
      </c>
      <c r="Q5711">
        <v>10366</v>
      </c>
      <c r="R5711">
        <v>1245.0999999999999</v>
      </c>
      <c r="S5711">
        <v>2.5939999999999999</v>
      </c>
      <c r="T5711">
        <v>33</v>
      </c>
      <c r="U5711">
        <v>3772.9</v>
      </c>
      <c r="V5711">
        <v>6</v>
      </c>
      <c r="W5711">
        <v>1.7</v>
      </c>
      <c r="X5711">
        <v>2.7480000000000002</v>
      </c>
      <c r="Y5711" s="8">
        <v>41962</v>
      </c>
    </row>
    <row r="5712" spans="1:25" x14ac:dyDescent="0.25">
      <c r="A5712">
        <v>-111.97601817</v>
      </c>
      <c r="B5712">
        <v>33.079088779999999</v>
      </c>
      <c r="C5712">
        <v>13</v>
      </c>
      <c r="D5712" t="s">
        <v>371</v>
      </c>
      <c r="E5712" t="s">
        <v>370</v>
      </c>
      <c r="F5712">
        <v>5711</v>
      </c>
      <c r="G5712">
        <v>1</v>
      </c>
      <c r="H5712">
        <v>13.33</v>
      </c>
      <c r="I5712">
        <v>2.4279999999999999</v>
      </c>
      <c r="J5712">
        <v>1</v>
      </c>
      <c r="K5712">
        <v>1165.5999999999999</v>
      </c>
      <c r="L5712" t="s">
        <v>369</v>
      </c>
      <c r="M5712" t="s">
        <v>368</v>
      </c>
      <c r="N5712" s="8">
        <v>41962</v>
      </c>
      <c r="O5712">
        <v>0</v>
      </c>
      <c r="P5712">
        <v>0</v>
      </c>
      <c r="Q5712">
        <v>12044</v>
      </c>
      <c r="R5712">
        <v>1485.7</v>
      </c>
      <c r="S5712">
        <v>3.0950000000000002</v>
      </c>
      <c r="T5712">
        <v>33</v>
      </c>
      <c r="U5712">
        <v>4502</v>
      </c>
      <c r="V5712">
        <v>6</v>
      </c>
      <c r="W5712">
        <v>1.655</v>
      </c>
      <c r="X5712">
        <v>2.6749999999999998</v>
      </c>
      <c r="Y5712" s="8">
        <v>41962</v>
      </c>
    </row>
    <row r="5713" spans="1:25" x14ac:dyDescent="0.25">
      <c r="A5713">
        <v>-111.97601749</v>
      </c>
      <c r="B5713">
        <v>33.079095789999997</v>
      </c>
      <c r="C5713">
        <v>13</v>
      </c>
      <c r="D5713" t="s">
        <v>371</v>
      </c>
      <c r="E5713" t="s">
        <v>370</v>
      </c>
      <c r="F5713">
        <v>5712</v>
      </c>
      <c r="G5713">
        <v>357</v>
      </c>
      <c r="H5713">
        <v>13.33</v>
      </c>
      <c r="I5713">
        <v>2.5920000000000001</v>
      </c>
      <c r="J5713">
        <v>1</v>
      </c>
      <c r="K5713">
        <v>1165.5999999999999</v>
      </c>
      <c r="L5713" t="s">
        <v>369</v>
      </c>
      <c r="M5713" t="s">
        <v>368</v>
      </c>
      <c r="N5713" s="8">
        <v>41962</v>
      </c>
      <c r="O5713">
        <v>0</v>
      </c>
      <c r="P5713">
        <v>0</v>
      </c>
      <c r="Q5713">
        <v>13440</v>
      </c>
      <c r="R5713">
        <v>1552.9</v>
      </c>
      <c r="S5713">
        <v>3.2349999999999999</v>
      </c>
      <c r="T5713">
        <v>33</v>
      </c>
      <c r="U5713">
        <v>4705.8</v>
      </c>
      <c r="V5713">
        <v>6</v>
      </c>
      <c r="W5713">
        <v>1.7669999999999999</v>
      </c>
      <c r="X5713">
        <v>2.8559999999999999</v>
      </c>
      <c r="Y5713" s="8">
        <v>41962</v>
      </c>
    </row>
    <row r="5714" spans="1:25" x14ac:dyDescent="0.25">
      <c r="A5714">
        <v>-111.976018</v>
      </c>
      <c r="B5714">
        <v>33.079102769999999</v>
      </c>
      <c r="C5714">
        <v>13</v>
      </c>
      <c r="D5714" t="s">
        <v>371</v>
      </c>
      <c r="E5714" t="s">
        <v>370</v>
      </c>
      <c r="F5714">
        <v>5713</v>
      </c>
      <c r="G5714">
        <v>0</v>
      </c>
      <c r="H5714">
        <v>13.33</v>
      </c>
      <c r="I5714">
        <v>2.4929999999999999</v>
      </c>
      <c r="J5714">
        <v>1</v>
      </c>
      <c r="K5714">
        <v>1165.5</v>
      </c>
      <c r="L5714" t="s">
        <v>369</v>
      </c>
      <c r="M5714" t="s">
        <v>368</v>
      </c>
      <c r="N5714" s="8">
        <v>41962</v>
      </c>
      <c r="O5714">
        <v>0</v>
      </c>
      <c r="P5714">
        <v>0</v>
      </c>
      <c r="Q5714">
        <v>11921</v>
      </c>
      <c r="R5714">
        <v>1431.8</v>
      </c>
      <c r="S5714">
        <v>2.9830000000000001</v>
      </c>
      <c r="T5714">
        <v>33</v>
      </c>
      <c r="U5714">
        <v>4338.7</v>
      </c>
      <c r="V5714">
        <v>6</v>
      </c>
      <c r="W5714">
        <v>1.7</v>
      </c>
      <c r="X5714">
        <v>2.7480000000000002</v>
      </c>
      <c r="Y5714" s="8">
        <v>41962</v>
      </c>
    </row>
    <row r="5715" spans="1:25" x14ac:dyDescent="0.25">
      <c r="A5715">
        <v>-111.97601834</v>
      </c>
      <c r="B5715">
        <v>33.079108779999999</v>
      </c>
      <c r="C5715">
        <v>13</v>
      </c>
      <c r="D5715" t="s">
        <v>371</v>
      </c>
      <c r="E5715" t="s">
        <v>370</v>
      </c>
      <c r="F5715">
        <v>5714</v>
      </c>
      <c r="G5715">
        <v>2</v>
      </c>
      <c r="H5715">
        <v>13.33</v>
      </c>
      <c r="I5715">
        <v>2.2970000000000002</v>
      </c>
      <c r="J5715">
        <v>1</v>
      </c>
      <c r="K5715">
        <v>1165.5999999999999</v>
      </c>
      <c r="L5715" t="s">
        <v>369</v>
      </c>
      <c r="M5715" t="s">
        <v>368</v>
      </c>
      <c r="N5715" s="8">
        <v>41962</v>
      </c>
      <c r="O5715">
        <v>0</v>
      </c>
      <c r="P5715">
        <v>0</v>
      </c>
      <c r="Q5715">
        <v>14794</v>
      </c>
      <c r="R5715">
        <v>1929.2</v>
      </c>
      <c r="S5715">
        <v>4.0190000000000001</v>
      </c>
      <c r="T5715">
        <v>33</v>
      </c>
      <c r="U5715">
        <v>5846</v>
      </c>
      <c r="V5715">
        <v>6</v>
      </c>
      <c r="W5715">
        <v>1.5660000000000001</v>
      </c>
      <c r="X5715">
        <v>2.5310000000000001</v>
      </c>
      <c r="Y5715" s="8">
        <v>41962</v>
      </c>
    </row>
    <row r="5716" spans="1:25" x14ac:dyDescent="0.25">
      <c r="A5716">
        <v>-111.9760182</v>
      </c>
      <c r="B5716">
        <v>33.07911584</v>
      </c>
      <c r="C5716">
        <v>13</v>
      </c>
      <c r="D5716" t="s">
        <v>371</v>
      </c>
      <c r="E5716" t="s">
        <v>370</v>
      </c>
      <c r="F5716">
        <v>5715</v>
      </c>
      <c r="G5716">
        <v>7</v>
      </c>
      <c r="H5716">
        <v>13.33</v>
      </c>
      <c r="I5716">
        <v>2.4929999999999999</v>
      </c>
      <c r="J5716">
        <v>1</v>
      </c>
      <c r="K5716">
        <v>1165.5999999999999</v>
      </c>
      <c r="L5716" t="s">
        <v>369</v>
      </c>
      <c r="M5716" t="s">
        <v>368</v>
      </c>
      <c r="N5716" s="8">
        <v>41962</v>
      </c>
      <c r="O5716">
        <v>0</v>
      </c>
      <c r="P5716">
        <v>0</v>
      </c>
      <c r="Q5716">
        <v>11025</v>
      </c>
      <c r="R5716">
        <v>1324.2</v>
      </c>
      <c r="S5716">
        <v>2.7589999999999999</v>
      </c>
      <c r="T5716">
        <v>33</v>
      </c>
      <c r="U5716">
        <v>4012.7</v>
      </c>
      <c r="V5716">
        <v>6</v>
      </c>
      <c r="W5716">
        <v>1.7</v>
      </c>
      <c r="X5716">
        <v>2.7480000000000002</v>
      </c>
      <c r="Y5716" s="8">
        <v>41962</v>
      </c>
    </row>
    <row r="5717" spans="1:25" x14ac:dyDescent="0.25">
      <c r="A5717">
        <v>-111.976017</v>
      </c>
      <c r="B5717">
        <v>33.079122769999998</v>
      </c>
      <c r="C5717">
        <v>13</v>
      </c>
      <c r="D5717" t="s">
        <v>371</v>
      </c>
      <c r="E5717" t="s">
        <v>370</v>
      </c>
      <c r="F5717">
        <v>5716</v>
      </c>
      <c r="G5717">
        <v>0</v>
      </c>
      <c r="H5717">
        <v>13.33</v>
      </c>
      <c r="I5717">
        <v>2.4929999999999999</v>
      </c>
      <c r="J5717">
        <v>1</v>
      </c>
      <c r="K5717">
        <v>1165.7</v>
      </c>
      <c r="L5717" t="s">
        <v>369</v>
      </c>
      <c r="M5717" t="s">
        <v>368</v>
      </c>
      <c r="N5717" s="8">
        <v>41962</v>
      </c>
      <c r="O5717">
        <v>0</v>
      </c>
      <c r="P5717">
        <v>0</v>
      </c>
      <c r="Q5717">
        <v>12741</v>
      </c>
      <c r="R5717">
        <v>1530.3</v>
      </c>
      <c r="S5717">
        <v>3.1880000000000002</v>
      </c>
      <c r="T5717">
        <v>33</v>
      </c>
      <c r="U5717">
        <v>4637.2</v>
      </c>
      <c r="V5717">
        <v>6</v>
      </c>
      <c r="W5717">
        <v>1.7</v>
      </c>
      <c r="X5717">
        <v>2.7480000000000002</v>
      </c>
      <c r="Y5717" s="8">
        <v>41962</v>
      </c>
    </row>
    <row r="5718" spans="1:25" x14ac:dyDescent="0.25">
      <c r="A5718">
        <v>-111.97601751000001</v>
      </c>
      <c r="B5718">
        <v>33.079129790000003</v>
      </c>
      <c r="C5718">
        <v>13</v>
      </c>
      <c r="D5718" t="s">
        <v>371</v>
      </c>
      <c r="E5718" t="s">
        <v>370</v>
      </c>
      <c r="F5718">
        <v>5717</v>
      </c>
      <c r="G5718">
        <v>3</v>
      </c>
      <c r="H5718">
        <v>13.33</v>
      </c>
      <c r="I5718">
        <v>2.4609999999999999</v>
      </c>
      <c r="J5718">
        <v>1</v>
      </c>
      <c r="K5718">
        <v>1165.7</v>
      </c>
      <c r="L5718" t="s">
        <v>369</v>
      </c>
      <c r="M5718" t="s">
        <v>368</v>
      </c>
      <c r="N5718" s="8">
        <v>41962</v>
      </c>
      <c r="O5718">
        <v>0</v>
      </c>
      <c r="P5718">
        <v>0</v>
      </c>
      <c r="Q5718">
        <v>14700</v>
      </c>
      <c r="R5718">
        <v>1789</v>
      </c>
      <c r="S5718">
        <v>3.7269999999999999</v>
      </c>
      <c r="T5718">
        <v>33</v>
      </c>
      <c r="U5718">
        <v>5421.4</v>
      </c>
      <c r="V5718">
        <v>6</v>
      </c>
      <c r="W5718">
        <v>1.6779999999999999</v>
      </c>
      <c r="X5718">
        <v>2.7109999999999999</v>
      </c>
      <c r="Y5718" s="8">
        <v>41962</v>
      </c>
    </row>
    <row r="5719" spans="1:25" x14ac:dyDescent="0.25">
      <c r="A5719">
        <v>-111.976017</v>
      </c>
      <c r="B5719">
        <v>33.079135770000001</v>
      </c>
      <c r="C5719">
        <v>13</v>
      </c>
      <c r="D5719" t="s">
        <v>371</v>
      </c>
      <c r="E5719" t="s">
        <v>370</v>
      </c>
      <c r="F5719">
        <v>5718</v>
      </c>
      <c r="G5719">
        <v>0</v>
      </c>
      <c r="H5719">
        <v>13.33</v>
      </c>
      <c r="I5719">
        <v>2.3290000000000002</v>
      </c>
      <c r="J5719">
        <v>1</v>
      </c>
      <c r="K5719">
        <v>1165.7</v>
      </c>
      <c r="L5719" t="s">
        <v>369</v>
      </c>
      <c r="M5719" t="s">
        <v>368</v>
      </c>
      <c r="N5719" s="8">
        <v>41962</v>
      </c>
      <c r="O5719">
        <v>0</v>
      </c>
      <c r="P5719">
        <v>0</v>
      </c>
      <c r="Q5719">
        <v>13232</v>
      </c>
      <c r="R5719">
        <v>1701.2</v>
      </c>
      <c r="S5719">
        <v>3.544</v>
      </c>
      <c r="T5719">
        <v>33</v>
      </c>
      <c r="U5719">
        <v>5155.2</v>
      </c>
      <c r="V5719">
        <v>6</v>
      </c>
      <c r="W5719">
        <v>1.5880000000000001</v>
      </c>
      <c r="X5719">
        <v>2.5670000000000002</v>
      </c>
      <c r="Y5719" s="8">
        <v>41962</v>
      </c>
    </row>
    <row r="5720" spans="1:25" x14ac:dyDescent="0.25">
      <c r="A5720">
        <v>-111.976017</v>
      </c>
      <c r="B5720">
        <v>33.079142769999997</v>
      </c>
      <c r="C5720">
        <v>13</v>
      </c>
      <c r="D5720" t="s">
        <v>371</v>
      </c>
      <c r="E5720" t="s">
        <v>370</v>
      </c>
      <c r="F5720">
        <v>5719</v>
      </c>
      <c r="G5720">
        <v>0</v>
      </c>
      <c r="H5720">
        <v>13.33</v>
      </c>
      <c r="I5720">
        <v>2.4609999999999999</v>
      </c>
      <c r="J5720">
        <v>1</v>
      </c>
      <c r="K5720">
        <v>1165.7</v>
      </c>
      <c r="L5720" t="s">
        <v>369</v>
      </c>
      <c r="M5720" t="s">
        <v>368</v>
      </c>
      <c r="N5720" s="8">
        <v>41962</v>
      </c>
      <c r="O5720">
        <v>0</v>
      </c>
      <c r="P5720">
        <v>0</v>
      </c>
      <c r="Q5720">
        <v>12594</v>
      </c>
      <c r="R5720">
        <v>1532.8</v>
      </c>
      <c r="S5720">
        <v>3.1930000000000001</v>
      </c>
      <c r="T5720">
        <v>33</v>
      </c>
      <c r="U5720">
        <v>4644.8</v>
      </c>
      <c r="V5720">
        <v>6</v>
      </c>
      <c r="W5720">
        <v>1.6779999999999999</v>
      </c>
      <c r="X5720">
        <v>2.7109999999999999</v>
      </c>
      <c r="Y5720" s="8">
        <v>41962</v>
      </c>
    </row>
    <row r="5721" spans="1:25" x14ac:dyDescent="0.25">
      <c r="A5721">
        <v>-111.97601649000001</v>
      </c>
      <c r="B5721">
        <v>33.079149790000002</v>
      </c>
      <c r="C5721">
        <v>13</v>
      </c>
      <c r="D5721" t="s">
        <v>371</v>
      </c>
      <c r="E5721" t="s">
        <v>370</v>
      </c>
      <c r="F5721">
        <v>5720</v>
      </c>
      <c r="G5721">
        <v>357</v>
      </c>
      <c r="H5721">
        <v>13.33</v>
      </c>
      <c r="I5721">
        <v>2.5590000000000002</v>
      </c>
      <c r="J5721">
        <v>1</v>
      </c>
      <c r="K5721">
        <v>1165.8</v>
      </c>
      <c r="L5721" t="s">
        <v>369</v>
      </c>
      <c r="M5721" t="s">
        <v>368</v>
      </c>
      <c r="N5721" s="8">
        <v>41962</v>
      </c>
      <c r="O5721">
        <v>0</v>
      </c>
      <c r="P5721">
        <v>0</v>
      </c>
      <c r="Q5721">
        <v>12576</v>
      </c>
      <c r="R5721">
        <v>1471.7</v>
      </c>
      <c r="S5721">
        <v>3.0659999999999998</v>
      </c>
      <c r="T5721">
        <v>33</v>
      </c>
      <c r="U5721">
        <v>4459.6000000000004</v>
      </c>
      <c r="V5721">
        <v>6</v>
      </c>
      <c r="W5721">
        <v>1.7450000000000001</v>
      </c>
      <c r="X5721">
        <v>2.82</v>
      </c>
      <c r="Y5721" s="8">
        <v>41962</v>
      </c>
    </row>
    <row r="5722" spans="1:25" x14ac:dyDescent="0.25">
      <c r="A5722">
        <v>-111.97601734</v>
      </c>
      <c r="B5722">
        <v>33.079156779999998</v>
      </c>
      <c r="C5722">
        <v>13</v>
      </c>
      <c r="D5722" t="s">
        <v>371</v>
      </c>
      <c r="E5722" t="s">
        <v>370</v>
      </c>
      <c r="F5722">
        <v>5721</v>
      </c>
      <c r="G5722">
        <v>2</v>
      </c>
      <c r="H5722">
        <v>13.33</v>
      </c>
      <c r="I5722">
        <v>2.5259999999999998</v>
      </c>
      <c r="J5722">
        <v>1</v>
      </c>
      <c r="K5722">
        <v>1165.5</v>
      </c>
      <c r="L5722" t="s">
        <v>369</v>
      </c>
      <c r="M5722" t="s">
        <v>368</v>
      </c>
      <c r="N5722" s="8">
        <v>41962</v>
      </c>
      <c r="O5722">
        <v>0</v>
      </c>
      <c r="P5722">
        <v>0</v>
      </c>
      <c r="Q5722">
        <v>11808</v>
      </c>
      <c r="R5722">
        <v>1399.7</v>
      </c>
      <c r="S5722">
        <v>2.9159999999999999</v>
      </c>
      <c r="T5722">
        <v>33</v>
      </c>
      <c r="U5722">
        <v>4241.6000000000004</v>
      </c>
      <c r="V5722">
        <v>6</v>
      </c>
      <c r="W5722">
        <v>1.722</v>
      </c>
      <c r="X5722">
        <v>2.7839999999999998</v>
      </c>
      <c r="Y5722" s="8">
        <v>41962</v>
      </c>
    </row>
    <row r="5723" spans="1:25" x14ac:dyDescent="0.25">
      <c r="A5723">
        <v>-111.97601683000001</v>
      </c>
      <c r="B5723">
        <v>33.079162779999997</v>
      </c>
      <c r="C5723">
        <v>13</v>
      </c>
      <c r="D5723" t="s">
        <v>371</v>
      </c>
      <c r="E5723" t="s">
        <v>370</v>
      </c>
      <c r="F5723">
        <v>5722</v>
      </c>
      <c r="G5723">
        <v>359</v>
      </c>
      <c r="H5723">
        <v>13.33</v>
      </c>
      <c r="I5723">
        <v>2.4609999999999999</v>
      </c>
      <c r="J5723">
        <v>1</v>
      </c>
      <c r="K5723">
        <v>1165.5</v>
      </c>
      <c r="L5723" t="s">
        <v>369</v>
      </c>
      <c r="M5723" t="s">
        <v>368</v>
      </c>
      <c r="N5723" s="8">
        <v>41962</v>
      </c>
      <c r="O5723">
        <v>0</v>
      </c>
      <c r="P5723">
        <v>0</v>
      </c>
      <c r="Q5723">
        <v>8950.4</v>
      </c>
      <c r="R5723">
        <v>1089.3</v>
      </c>
      <c r="S5723">
        <v>2.2690000000000001</v>
      </c>
      <c r="T5723">
        <v>33</v>
      </c>
      <c r="U5723">
        <v>3301</v>
      </c>
      <c r="V5723">
        <v>6</v>
      </c>
      <c r="W5723">
        <v>1.6779999999999999</v>
      </c>
      <c r="X5723">
        <v>2.7109999999999999</v>
      </c>
      <c r="Y5723" s="8">
        <v>41962</v>
      </c>
    </row>
    <row r="5724" spans="1:25" x14ac:dyDescent="0.25">
      <c r="A5724">
        <v>-111.97601751000001</v>
      </c>
      <c r="B5724">
        <v>33.079169790000002</v>
      </c>
      <c r="C5724">
        <v>13</v>
      </c>
      <c r="D5724" t="s">
        <v>371</v>
      </c>
      <c r="E5724" t="s">
        <v>370</v>
      </c>
      <c r="F5724">
        <v>5723</v>
      </c>
      <c r="G5724">
        <v>3</v>
      </c>
      <c r="H5724">
        <v>13.33</v>
      </c>
      <c r="I5724">
        <v>2.395</v>
      </c>
      <c r="J5724">
        <v>1</v>
      </c>
      <c r="K5724">
        <v>1165.5</v>
      </c>
      <c r="L5724" t="s">
        <v>369</v>
      </c>
      <c r="M5724" t="s">
        <v>368</v>
      </c>
      <c r="N5724" s="8">
        <v>41962</v>
      </c>
      <c r="O5724">
        <v>0</v>
      </c>
      <c r="P5724">
        <v>0</v>
      </c>
      <c r="Q5724">
        <v>13498</v>
      </c>
      <c r="R5724">
        <v>1687.8</v>
      </c>
      <c r="S5724">
        <v>3.516</v>
      </c>
      <c r="T5724">
        <v>33</v>
      </c>
      <c r="U5724">
        <v>5114.7</v>
      </c>
      <c r="V5724">
        <v>6</v>
      </c>
      <c r="W5724">
        <v>1.633</v>
      </c>
      <c r="X5724">
        <v>2.6389999999999998</v>
      </c>
      <c r="Y5724" s="8">
        <v>41962</v>
      </c>
    </row>
    <row r="5725" spans="1:25" x14ac:dyDescent="0.25">
      <c r="A5725">
        <v>-111.97601683000001</v>
      </c>
      <c r="B5725">
        <v>33.079176779999997</v>
      </c>
      <c r="C5725">
        <v>13</v>
      </c>
      <c r="D5725" t="s">
        <v>371</v>
      </c>
      <c r="E5725" t="s">
        <v>370</v>
      </c>
      <c r="F5725">
        <v>5724</v>
      </c>
      <c r="G5725">
        <v>359</v>
      </c>
      <c r="H5725">
        <v>13.33</v>
      </c>
      <c r="I5725">
        <v>2.5259999999999998</v>
      </c>
      <c r="J5725">
        <v>1</v>
      </c>
      <c r="K5725">
        <v>1165.5</v>
      </c>
      <c r="L5725" t="s">
        <v>369</v>
      </c>
      <c r="M5725" t="s">
        <v>368</v>
      </c>
      <c r="N5725" s="8">
        <v>41962</v>
      </c>
      <c r="O5725">
        <v>0</v>
      </c>
      <c r="P5725">
        <v>0</v>
      </c>
      <c r="Q5725">
        <v>12822</v>
      </c>
      <c r="R5725">
        <v>1519.9</v>
      </c>
      <c r="S5725">
        <v>3.1669999999999998</v>
      </c>
      <c r="T5725">
        <v>33</v>
      </c>
      <c r="U5725">
        <v>4605.8999999999996</v>
      </c>
      <c r="V5725">
        <v>6</v>
      </c>
      <c r="W5725">
        <v>1.722</v>
      </c>
      <c r="X5725">
        <v>2.7839999999999998</v>
      </c>
      <c r="Y5725" s="8">
        <v>41962</v>
      </c>
    </row>
    <row r="5726" spans="1:25" x14ac:dyDescent="0.25">
      <c r="A5726">
        <v>-111.97601717000001</v>
      </c>
      <c r="B5726">
        <v>33.079183780000001</v>
      </c>
      <c r="C5726">
        <v>13</v>
      </c>
      <c r="D5726" t="s">
        <v>371</v>
      </c>
      <c r="E5726" t="s">
        <v>370</v>
      </c>
      <c r="F5726">
        <v>5725</v>
      </c>
      <c r="G5726">
        <v>1</v>
      </c>
      <c r="H5726">
        <v>13.33</v>
      </c>
      <c r="I5726">
        <v>2.5590000000000002</v>
      </c>
      <c r="J5726">
        <v>1</v>
      </c>
      <c r="K5726">
        <v>1165.5</v>
      </c>
      <c r="L5726" t="s">
        <v>369</v>
      </c>
      <c r="M5726" t="s">
        <v>368</v>
      </c>
      <c r="N5726" s="8">
        <v>41962</v>
      </c>
      <c r="O5726">
        <v>0</v>
      </c>
      <c r="P5726">
        <v>0</v>
      </c>
      <c r="Q5726">
        <v>9875.7999999999993</v>
      </c>
      <c r="R5726">
        <v>1155.7</v>
      </c>
      <c r="S5726">
        <v>2.4079999999999999</v>
      </c>
      <c r="T5726">
        <v>33</v>
      </c>
      <c r="U5726">
        <v>3502.2</v>
      </c>
      <c r="V5726">
        <v>6</v>
      </c>
      <c r="W5726">
        <v>1.7450000000000001</v>
      </c>
      <c r="X5726">
        <v>2.82</v>
      </c>
      <c r="Y5726" s="8">
        <v>41962</v>
      </c>
    </row>
    <row r="5727" spans="1:25" x14ac:dyDescent="0.25">
      <c r="A5727">
        <v>-111.97601666</v>
      </c>
      <c r="B5727">
        <v>33.07918978</v>
      </c>
      <c r="C5727">
        <v>13</v>
      </c>
      <c r="D5727" t="s">
        <v>371</v>
      </c>
      <c r="E5727" t="s">
        <v>370</v>
      </c>
      <c r="F5727">
        <v>5726</v>
      </c>
      <c r="G5727">
        <v>358</v>
      </c>
      <c r="H5727">
        <v>13.33</v>
      </c>
      <c r="I5727">
        <v>2.4609999999999999</v>
      </c>
      <c r="J5727">
        <v>1</v>
      </c>
      <c r="K5727">
        <v>1165.5</v>
      </c>
      <c r="L5727" t="s">
        <v>369</v>
      </c>
      <c r="M5727" t="s">
        <v>368</v>
      </c>
      <c r="N5727" s="8">
        <v>41962</v>
      </c>
      <c r="O5727">
        <v>0</v>
      </c>
      <c r="P5727">
        <v>0</v>
      </c>
      <c r="Q5727">
        <v>10771</v>
      </c>
      <c r="R5727">
        <v>1311</v>
      </c>
      <c r="S5727">
        <v>2.7309999999999999</v>
      </c>
      <c r="T5727">
        <v>33</v>
      </c>
      <c r="U5727">
        <v>3972.6</v>
      </c>
      <c r="V5727">
        <v>6</v>
      </c>
      <c r="W5727">
        <v>1.6779999999999999</v>
      </c>
      <c r="X5727">
        <v>2.7109999999999999</v>
      </c>
      <c r="Y5727" s="8">
        <v>41962</v>
      </c>
    </row>
    <row r="5728" spans="1:25" x14ac:dyDescent="0.25">
      <c r="A5728">
        <v>-111.97601683000001</v>
      </c>
      <c r="B5728">
        <v>33.079196779999997</v>
      </c>
      <c r="C5728">
        <v>13</v>
      </c>
      <c r="D5728" t="s">
        <v>371</v>
      </c>
      <c r="E5728" t="s">
        <v>370</v>
      </c>
      <c r="F5728">
        <v>5727</v>
      </c>
      <c r="G5728">
        <v>359</v>
      </c>
      <c r="H5728">
        <v>13.33</v>
      </c>
      <c r="I5728">
        <v>2.4929999999999999</v>
      </c>
      <c r="J5728">
        <v>1</v>
      </c>
      <c r="K5728">
        <v>1165.4000000000001</v>
      </c>
      <c r="L5728" t="s">
        <v>369</v>
      </c>
      <c r="M5728" t="s">
        <v>368</v>
      </c>
      <c r="N5728" s="8">
        <v>41962</v>
      </c>
      <c r="O5728">
        <v>0</v>
      </c>
      <c r="P5728">
        <v>0</v>
      </c>
      <c r="Q5728">
        <v>10785</v>
      </c>
      <c r="R5728">
        <v>1295.3</v>
      </c>
      <c r="S5728">
        <v>2.6989999999999998</v>
      </c>
      <c r="T5728">
        <v>33</v>
      </c>
      <c r="U5728">
        <v>3925.3</v>
      </c>
      <c r="V5728">
        <v>6</v>
      </c>
      <c r="W5728">
        <v>1.7</v>
      </c>
      <c r="X5728">
        <v>2.7480000000000002</v>
      </c>
      <c r="Y5728" s="8">
        <v>41962</v>
      </c>
    </row>
    <row r="5729" spans="1:25" x14ac:dyDescent="0.25">
      <c r="A5729">
        <v>-111.97601632</v>
      </c>
      <c r="B5729">
        <v>33.079203790000001</v>
      </c>
      <c r="C5729">
        <v>13</v>
      </c>
      <c r="D5729" t="s">
        <v>371</v>
      </c>
      <c r="E5729" t="s">
        <v>370</v>
      </c>
      <c r="F5729">
        <v>5728</v>
      </c>
      <c r="G5729">
        <v>356</v>
      </c>
      <c r="H5729">
        <v>13.33</v>
      </c>
      <c r="I5729">
        <v>2.4609999999999999</v>
      </c>
      <c r="J5729">
        <v>1</v>
      </c>
      <c r="K5729">
        <v>1165.4000000000001</v>
      </c>
      <c r="L5729" t="s">
        <v>369</v>
      </c>
      <c r="M5729" t="s">
        <v>368</v>
      </c>
      <c r="N5729" s="8">
        <v>41962</v>
      </c>
      <c r="O5729">
        <v>0</v>
      </c>
      <c r="P5729">
        <v>0</v>
      </c>
      <c r="Q5729">
        <v>13422</v>
      </c>
      <c r="R5729">
        <v>1633.5</v>
      </c>
      <c r="S5729">
        <v>3.403</v>
      </c>
      <c r="T5729">
        <v>33</v>
      </c>
      <c r="U5729">
        <v>4950</v>
      </c>
      <c r="V5729">
        <v>6</v>
      </c>
      <c r="W5729">
        <v>1.6779999999999999</v>
      </c>
      <c r="X5729">
        <v>2.7109999999999999</v>
      </c>
      <c r="Y5729" s="8">
        <v>41962</v>
      </c>
    </row>
    <row r="5730" spans="1:25" x14ac:dyDescent="0.25">
      <c r="A5730">
        <v>-111.97601717000001</v>
      </c>
      <c r="B5730">
        <v>33.079210779999997</v>
      </c>
      <c r="C5730">
        <v>13</v>
      </c>
      <c r="D5730" t="s">
        <v>371</v>
      </c>
      <c r="E5730" t="s">
        <v>370</v>
      </c>
      <c r="F5730">
        <v>5729</v>
      </c>
      <c r="G5730">
        <v>1</v>
      </c>
      <c r="H5730">
        <v>13.33</v>
      </c>
      <c r="I5730">
        <v>2.3620000000000001</v>
      </c>
      <c r="J5730">
        <v>1</v>
      </c>
      <c r="K5730">
        <v>1165.4000000000001</v>
      </c>
      <c r="L5730" t="s">
        <v>369</v>
      </c>
      <c r="M5730" t="s">
        <v>368</v>
      </c>
      <c r="N5730" s="8">
        <v>41962</v>
      </c>
      <c r="O5730">
        <v>0</v>
      </c>
      <c r="P5730">
        <v>0</v>
      </c>
      <c r="Q5730">
        <v>11967</v>
      </c>
      <c r="R5730">
        <v>1517.2</v>
      </c>
      <c r="S5730">
        <v>3.161</v>
      </c>
      <c r="T5730">
        <v>33</v>
      </c>
      <c r="U5730">
        <v>4597.5</v>
      </c>
      <c r="V5730">
        <v>6</v>
      </c>
      <c r="W5730">
        <v>1.611</v>
      </c>
      <c r="X5730">
        <v>2.6030000000000002</v>
      </c>
      <c r="Y5730" s="8">
        <v>41962</v>
      </c>
    </row>
    <row r="5731" spans="1:25" x14ac:dyDescent="0.25">
      <c r="A5731">
        <v>-111.97601751000001</v>
      </c>
      <c r="B5731">
        <v>33.079216789999997</v>
      </c>
      <c r="C5731">
        <v>13</v>
      </c>
      <c r="D5731" t="s">
        <v>371</v>
      </c>
      <c r="E5731" t="s">
        <v>370</v>
      </c>
      <c r="F5731">
        <v>5730</v>
      </c>
      <c r="G5731">
        <v>3</v>
      </c>
      <c r="H5731">
        <v>13.33</v>
      </c>
      <c r="I5731">
        <v>2.395</v>
      </c>
      <c r="J5731">
        <v>1</v>
      </c>
      <c r="K5731">
        <v>1165.4000000000001</v>
      </c>
      <c r="L5731" t="s">
        <v>369</v>
      </c>
      <c r="M5731" t="s">
        <v>368</v>
      </c>
      <c r="N5731" s="8">
        <v>41962</v>
      </c>
      <c r="O5731">
        <v>0</v>
      </c>
      <c r="P5731">
        <v>0</v>
      </c>
      <c r="Q5731">
        <v>10449</v>
      </c>
      <c r="R5731">
        <v>1306.5</v>
      </c>
      <c r="S5731">
        <v>2.722</v>
      </c>
      <c r="T5731">
        <v>33</v>
      </c>
      <c r="U5731">
        <v>3959.1</v>
      </c>
      <c r="V5731">
        <v>6</v>
      </c>
      <c r="W5731">
        <v>1.633</v>
      </c>
      <c r="X5731">
        <v>2.6389999999999998</v>
      </c>
      <c r="Y5731" s="8">
        <v>41962</v>
      </c>
    </row>
    <row r="5732" spans="1:25" x14ac:dyDescent="0.25">
      <c r="A5732">
        <v>-111.97601666</v>
      </c>
      <c r="B5732">
        <v>33.07922378</v>
      </c>
      <c r="C5732">
        <v>13</v>
      </c>
      <c r="D5732" t="s">
        <v>371</v>
      </c>
      <c r="E5732" t="s">
        <v>370</v>
      </c>
      <c r="F5732">
        <v>5731</v>
      </c>
      <c r="G5732">
        <v>358</v>
      </c>
      <c r="H5732">
        <v>13.33</v>
      </c>
      <c r="I5732">
        <v>2.4609999999999999</v>
      </c>
      <c r="J5732">
        <v>1</v>
      </c>
      <c r="K5732">
        <v>1165.4000000000001</v>
      </c>
      <c r="L5732" t="s">
        <v>369</v>
      </c>
      <c r="M5732" t="s">
        <v>368</v>
      </c>
      <c r="N5732" s="8">
        <v>41962</v>
      </c>
      <c r="O5732">
        <v>0</v>
      </c>
      <c r="P5732">
        <v>0</v>
      </c>
      <c r="Q5732">
        <v>11607</v>
      </c>
      <c r="R5732">
        <v>1412.7</v>
      </c>
      <c r="S5732">
        <v>2.9430000000000001</v>
      </c>
      <c r="T5732">
        <v>33</v>
      </c>
      <c r="U5732">
        <v>4280.8999999999996</v>
      </c>
      <c r="V5732">
        <v>6</v>
      </c>
      <c r="W5732">
        <v>1.6779999999999999</v>
      </c>
      <c r="X5732">
        <v>2.7109999999999999</v>
      </c>
      <c r="Y5732" s="8">
        <v>41962</v>
      </c>
    </row>
    <row r="5733" spans="1:25" x14ac:dyDescent="0.25">
      <c r="A5733">
        <v>-111.97601666</v>
      </c>
      <c r="B5733">
        <v>33.079230780000003</v>
      </c>
      <c r="C5733">
        <v>13</v>
      </c>
      <c r="D5733" t="s">
        <v>371</v>
      </c>
      <c r="E5733" t="s">
        <v>370</v>
      </c>
      <c r="F5733">
        <v>5732</v>
      </c>
      <c r="G5733">
        <v>358</v>
      </c>
      <c r="H5733">
        <v>13.33</v>
      </c>
      <c r="I5733">
        <v>2.5920000000000001</v>
      </c>
      <c r="J5733">
        <v>1</v>
      </c>
      <c r="K5733">
        <v>1165.4000000000001</v>
      </c>
      <c r="L5733" t="s">
        <v>369</v>
      </c>
      <c r="M5733" t="s">
        <v>368</v>
      </c>
      <c r="N5733" s="8">
        <v>41962</v>
      </c>
      <c r="O5733">
        <v>0</v>
      </c>
      <c r="P5733">
        <v>0</v>
      </c>
      <c r="Q5733">
        <v>9983</v>
      </c>
      <c r="R5733">
        <v>1153.5</v>
      </c>
      <c r="S5733">
        <v>2.403</v>
      </c>
      <c r="T5733">
        <v>33</v>
      </c>
      <c r="U5733">
        <v>3495.4</v>
      </c>
      <c r="V5733">
        <v>6</v>
      </c>
      <c r="W5733">
        <v>1.7669999999999999</v>
      </c>
      <c r="X5733">
        <v>2.8559999999999999</v>
      </c>
      <c r="Y5733" s="8">
        <v>41962</v>
      </c>
    </row>
    <row r="5734" spans="1:25" x14ac:dyDescent="0.25">
      <c r="A5734">
        <v>-111.97601649000001</v>
      </c>
      <c r="B5734">
        <v>33.079237790000001</v>
      </c>
      <c r="C5734">
        <v>13</v>
      </c>
      <c r="D5734" t="s">
        <v>371</v>
      </c>
      <c r="E5734" t="s">
        <v>370</v>
      </c>
      <c r="F5734">
        <v>5733</v>
      </c>
      <c r="G5734">
        <v>357</v>
      </c>
      <c r="H5734">
        <v>13.33</v>
      </c>
      <c r="I5734">
        <v>2.4279999999999999</v>
      </c>
      <c r="J5734">
        <v>1</v>
      </c>
      <c r="K5734">
        <v>1165.4000000000001</v>
      </c>
      <c r="L5734" t="s">
        <v>369</v>
      </c>
      <c r="M5734" t="s">
        <v>368</v>
      </c>
      <c r="N5734" s="8">
        <v>41962</v>
      </c>
      <c r="O5734">
        <v>0</v>
      </c>
      <c r="P5734">
        <v>0</v>
      </c>
      <c r="Q5734">
        <v>10145</v>
      </c>
      <c r="R5734">
        <v>1251.4000000000001</v>
      </c>
      <c r="S5734">
        <v>2.6070000000000002</v>
      </c>
      <c r="T5734">
        <v>33</v>
      </c>
      <c r="U5734">
        <v>3792.2</v>
      </c>
      <c r="V5734">
        <v>6</v>
      </c>
      <c r="W5734">
        <v>1.655</v>
      </c>
      <c r="X5734">
        <v>2.6749999999999998</v>
      </c>
      <c r="Y5734" s="8">
        <v>41962</v>
      </c>
    </row>
    <row r="5735" spans="1:25" x14ac:dyDescent="0.25">
      <c r="A5735">
        <v>-111.97601717000001</v>
      </c>
      <c r="B5735">
        <v>33.079244780000003</v>
      </c>
      <c r="C5735">
        <v>13</v>
      </c>
      <c r="D5735" t="s">
        <v>371</v>
      </c>
      <c r="E5735" t="s">
        <v>370</v>
      </c>
      <c r="F5735">
        <v>5734</v>
      </c>
      <c r="G5735">
        <v>1</v>
      </c>
      <c r="H5735">
        <v>13.33</v>
      </c>
      <c r="I5735">
        <v>2.5259999999999998</v>
      </c>
      <c r="J5735">
        <v>1</v>
      </c>
      <c r="K5735">
        <v>1165.2</v>
      </c>
      <c r="L5735" t="s">
        <v>369</v>
      </c>
      <c r="M5735" t="s">
        <v>368</v>
      </c>
      <c r="N5735" s="8">
        <v>41962</v>
      </c>
      <c r="O5735">
        <v>0</v>
      </c>
      <c r="P5735">
        <v>0</v>
      </c>
      <c r="Q5735">
        <v>10541</v>
      </c>
      <c r="R5735">
        <v>1249.5999999999999</v>
      </c>
      <c r="S5735">
        <v>2.6030000000000002</v>
      </c>
      <c r="T5735">
        <v>33</v>
      </c>
      <c r="U5735">
        <v>3786.7</v>
      </c>
      <c r="V5735">
        <v>6</v>
      </c>
      <c r="W5735">
        <v>1.722</v>
      </c>
      <c r="X5735">
        <v>2.7839999999999998</v>
      </c>
      <c r="Y5735" s="8">
        <v>41962</v>
      </c>
    </row>
    <row r="5736" spans="1:25" x14ac:dyDescent="0.25">
      <c r="A5736">
        <v>-111.97601666</v>
      </c>
      <c r="B5736">
        <v>33.079250780000002</v>
      </c>
      <c r="C5736">
        <v>13</v>
      </c>
      <c r="D5736" t="s">
        <v>371</v>
      </c>
      <c r="E5736" t="s">
        <v>370</v>
      </c>
      <c r="F5736">
        <v>5735</v>
      </c>
      <c r="G5736">
        <v>358</v>
      </c>
      <c r="H5736">
        <v>13.33</v>
      </c>
      <c r="I5736">
        <v>2.4279999999999999</v>
      </c>
      <c r="J5736">
        <v>1</v>
      </c>
      <c r="K5736">
        <v>1165.2</v>
      </c>
      <c r="L5736" t="s">
        <v>369</v>
      </c>
      <c r="M5736" t="s">
        <v>368</v>
      </c>
      <c r="N5736" s="8">
        <v>41962</v>
      </c>
      <c r="O5736">
        <v>0</v>
      </c>
      <c r="P5736">
        <v>0</v>
      </c>
      <c r="Q5736">
        <v>12716</v>
      </c>
      <c r="R5736">
        <v>1568.5</v>
      </c>
      <c r="S5736">
        <v>3.2679999999999998</v>
      </c>
      <c r="T5736">
        <v>33</v>
      </c>
      <c r="U5736">
        <v>4753</v>
      </c>
      <c r="V5736">
        <v>6</v>
      </c>
      <c r="W5736">
        <v>1.655</v>
      </c>
      <c r="X5736">
        <v>2.6749999999999998</v>
      </c>
      <c r="Y5736" s="8">
        <v>41962</v>
      </c>
    </row>
    <row r="5737" spans="1:25" x14ac:dyDescent="0.25">
      <c r="A5737">
        <v>-111.97601683000001</v>
      </c>
      <c r="B5737">
        <v>33.079257779999999</v>
      </c>
      <c r="C5737">
        <v>13</v>
      </c>
      <c r="D5737" t="s">
        <v>371</v>
      </c>
      <c r="E5737" t="s">
        <v>370</v>
      </c>
      <c r="F5737">
        <v>5736</v>
      </c>
      <c r="G5737">
        <v>359</v>
      </c>
      <c r="H5737">
        <v>13.33</v>
      </c>
      <c r="I5737">
        <v>2.4929999999999999</v>
      </c>
      <c r="J5737">
        <v>1</v>
      </c>
      <c r="K5737">
        <v>1165.2</v>
      </c>
      <c r="L5737" t="s">
        <v>369</v>
      </c>
      <c r="M5737" t="s">
        <v>368</v>
      </c>
      <c r="N5737" s="8">
        <v>41962</v>
      </c>
      <c r="O5737">
        <v>0</v>
      </c>
      <c r="P5737">
        <v>0</v>
      </c>
      <c r="Q5737">
        <v>12097</v>
      </c>
      <c r="R5737">
        <v>1452.9</v>
      </c>
      <c r="S5737">
        <v>3.0270000000000001</v>
      </c>
      <c r="T5737">
        <v>33</v>
      </c>
      <c r="U5737">
        <v>4402.7</v>
      </c>
      <c r="V5737">
        <v>6</v>
      </c>
      <c r="W5737">
        <v>1.7</v>
      </c>
      <c r="X5737">
        <v>2.7480000000000002</v>
      </c>
      <c r="Y5737" s="8">
        <v>41962</v>
      </c>
    </row>
    <row r="5738" spans="1:25" x14ac:dyDescent="0.25">
      <c r="A5738">
        <v>-111.97601734</v>
      </c>
      <c r="B5738">
        <v>33.079264780000003</v>
      </c>
      <c r="C5738">
        <v>13</v>
      </c>
      <c r="D5738" t="s">
        <v>371</v>
      </c>
      <c r="E5738" t="s">
        <v>370</v>
      </c>
      <c r="F5738">
        <v>5737</v>
      </c>
      <c r="G5738">
        <v>2</v>
      </c>
      <c r="H5738">
        <v>13.33</v>
      </c>
      <c r="I5738">
        <v>2.4929999999999999</v>
      </c>
      <c r="J5738">
        <v>1</v>
      </c>
      <c r="K5738">
        <v>1165.0999999999999</v>
      </c>
      <c r="L5738" t="s">
        <v>369</v>
      </c>
      <c r="M5738" t="s">
        <v>368</v>
      </c>
      <c r="N5738" s="8">
        <v>41962</v>
      </c>
      <c r="O5738">
        <v>0</v>
      </c>
      <c r="P5738">
        <v>0</v>
      </c>
      <c r="Q5738">
        <v>12602</v>
      </c>
      <c r="R5738">
        <v>1513.5</v>
      </c>
      <c r="S5738">
        <v>3.153</v>
      </c>
      <c r="T5738">
        <v>33</v>
      </c>
      <c r="U5738">
        <v>4586.5</v>
      </c>
      <c r="V5738">
        <v>6</v>
      </c>
      <c r="W5738">
        <v>1.7</v>
      </c>
      <c r="X5738">
        <v>2.7480000000000002</v>
      </c>
      <c r="Y5738" s="8">
        <v>41962</v>
      </c>
    </row>
    <row r="5739" spans="1:25" x14ac:dyDescent="0.25">
      <c r="A5739">
        <v>-111.97601734</v>
      </c>
      <c r="B5739">
        <v>33.079271779999999</v>
      </c>
      <c r="C5739">
        <v>13</v>
      </c>
      <c r="D5739" t="s">
        <v>371</v>
      </c>
      <c r="E5739" t="s">
        <v>370</v>
      </c>
      <c r="F5739">
        <v>5738</v>
      </c>
      <c r="G5739">
        <v>2</v>
      </c>
      <c r="H5739">
        <v>13.33</v>
      </c>
      <c r="I5739">
        <v>2.5590000000000002</v>
      </c>
      <c r="J5739">
        <v>1</v>
      </c>
      <c r="K5739">
        <v>1165.2</v>
      </c>
      <c r="L5739" t="s">
        <v>369</v>
      </c>
      <c r="M5739" t="s">
        <v>368</v>
      </c>
      <c r="N5739" s="8">
        <v>41962</v>
      </c>
      <c r="O5739">
        <v>0</v>
      </c>
      <c r="P5739">
        <v>0</v>
      </c>
      <c r="Q5739">
        <v>13517</v>
      </c>
      <c r="R5739">
        <v>1581.8</v>
      </c>
      <c r="S5739">
        <v>3.2949999999999999</v>
      </c>
      <c r="T5739">
        <v>33</v>
      </c>
      <c r="U5739">
        <v>4793.3</v>
      </c>
      <c r="V5739">
        <v>6</v>
      </c>
      <c r="W5739">
        <v>1.7450000000000001</v>
      </c>
      <c r="X5739">
        <v>2.82</v>
      </c>
      <c r="Y5739" s="8">
        <v>41962</v>
      </c>
    </row>
    <row r="5740" spans="1:25" x14ac:dyDescent="0.25">
      <c r="A5740">
        <v>-111.97601683000001</v>
      </c>
      <c r="B5740">
        <v>33.079278780000003</v>
      </c>
      <c r="C5740">
        <v>13</v>
      </c>
      <c r="D5740" t="s">
        <v>371</v>
      </c>
      <c r="E5740" t="s">
        <v>370</v>
      </c>
      <c r="F5740">
        <v>5739</v>
      </c>
      <c r="G5740">
        <v>359</v>
      </c>
      <c r="H5740">
        <v>13.33</v>
      </c>
      <c r="I5740">
        <v>2.3290000000000002</v>
      </c>
      <c r="J5740">
        <v>1</v>
      </c>
      <c r="K5740">
        <v>1165.2</v>
      </c>
      <c r="L5740" t="s">
        <v>369</v>
      </c>
      <c r="M5740" t="s">
        <v>368</v>
      </c>
      <c r="N5740" s="8">
        <v>41962</v>
      </c>
      <c r="O5740">
        <v>0</v>
      </c>
      <c r="P5740">
        <v>0</v>
      </c>
      <c r="Q5740">
        <v>12431</v>
      </c>
      <c r="R5740">
        <v>1598.1</v>
      </c>
      <c r="S5740">
        <v>3.3290000000000002</v>
      </c>
      <c r="T5740">
        <v>33</v>
      </c>
      <c r="U5740">
        <v>4842.8</v>
      </c>
      <c r="V5740">
        <v>6</v>
      </c>
      <c r="W5740">
        <v>1.5880000000000001</v>
      </c>
      <c r="X5740">
        <v>2.5670000000000002</v>
      </c>
      <c r="Y5740" s="8">
        <v>41962</v>
      </c>
    </row>
    <row r="5741" spans="1:25" x14ac:dyDescent="0.25">
      <c r="A5741">
        <v>-111.97601734</v>
      </c>
      <c r="B5741">
        <v>33.079284780000002</v>
      </c>
      <c r="C5741">
        <v>13</v>
      </c>
      <c r="D5741" t="s">
        <v>371</v>
      </c>
      <c r="E5741" t="s">
        <v>370</v>
      </c>
      <c r="F5741">
        <v>5740</v>
      </c>
      <c r="G5741">
        <v>2</v>
      </c>
      <c r="H5741">
        <v>13.33</v>
      </c>
      <c r="I5741">
        <v>2.4929999999999999</v>
      </c>
      <c r="J5741">
        <v>1</v>
      </c>
      <c r="K5741">
        <v>1165.0999999999999</v>
      </c>
      <c r="L5741" t="s">
        <v>369</v>
      </c>
      <c r="M5741" t="s">
        <v>368</v>
      </c>
      <c r="N5741" s="8">
        <v>41962</v>
      </c>
      <c r="O5741">
        <v>0</v>
      </c>
      <c r="P5741">
        <v>0</v>
      </c>
      <c r="Q5741">
        <v>14480</v>
      </c>
      <c r="R5741">
        <v>1739.1</v>
      </c>
      <c r="S5741">
        <v>3.6230000000000002</v>
      </c>
      <c r="T5741">
        <v>33</v>
      </c>
      <c r="U5741">
        <v>5270</v>
      </c>
      <c r="V5741">
        <v>6</v>
      </c>
      <c r="W5741">
        <v>1.7</v>
      </c>
      <c r="X5741">
        <v>2.7480000000000002</v>
      </c>
      <c r="Y5741" s="8">
        <v>41962</v>
      </c>
    </row>
    <row r="5742" spans="1:25" x14ac:dyDescent="0.25">
      <c r="A5742">
        <v>-111.97601597000001</v>
      </c>
      <c r="B5742">
        <v>33.079291820000002</v>
      </c>
      <c r="C5742">
        <v>13</v>
      </c>
      <c r="D5742" t="s">
        <v>371</v>
      </c>
      <c r="E5742" t="s">
        <v>370</v>
      </c>
      <c r="F5742">
        <v>5741</v>
      </c>
      <c r="G5742">
        <v>354</v>
      </c>
      <c r="H5742">
        <v>13.33</v>
      </c>
      <c r="I5742">
        <v>2.657</v>
      </c>
      <c r="J5742">
        <v>1</v>
      </c>
      <c r="K5742">
        <v>1165.0999999999999</v>
      </c>
      <c r="L5742" t="s">
        <v>369</v>
      </c>
      <c r="M5742" t="s">
        <v>368</v>
      </c>
      <c r="N5742" s="8">
        <v>41962</v>
      </c>
      <c r="O5742">
        <v>0</v>
      </c>
      <c r="P5742">
        <v>0</v>
      </c>
      <c r="Q5742">
        <v>12097</v>
      </c>
      <c r="R5742">
        <v>1363.2</v>
      </c>
      <c r="S5742">
        <v>2.84</v>
      </c>
      <c r="T5742">
        <v>33</v>
      </c>
      <c r="U5742">
        <v>4131</v>
      </c>
      <c r="V5742">
        <v>6</v>
      </c>
      <c r="W5742">
        <v>1.8120000000000001</v>
      </c>
      <c r="X5742">
        <v>2.9279999999999999</v>
      </c>
      <c r="Y5742" s="8">
        <v>41962</v>
      </c>
    </row>
    <row r="5743" spans="1:25" x14ac:dyDescent="0.25">
      <c r="A5743">
        <v>-111.976017</v>
      </c>
      <c r="B5743">
        <v>33.079298770000001</v>
      </c>
      <c r="C5743">
        <v>13</v>
      </c>
      <c r="D5743" t="s">
        <v>371</v>
      </c>
      <c r="E5743" t="s">
        <v>370</v>
      </c>
      <c r="F5743">
        <v>5742</v>
      </c>
      <c r="G5743">
        <v>0</v>
      </c>
      <c r="H5743">
        <v>13.33</v>
      </c>
      <c r="I5743">
        <v>2.4279999999999999</v>
      </c>
      <c r="J5743">
        <v>1</v>
      </c>
      <c r="K5743">
        <v>1165.0999999999999</v>
      </c>
      <c r="L5743" t="s">
        <v>369</v>
      </c>
      <c r="M5743" t="s">
        <v>368</v>
      </c>
      <c r="N5743" s="8">
        <v>41962</v>
      </c>
      <c r="O5743">
        <v>0</v>
      </c>
      <c r="P5743">
        <v>0</v>
      </c>
      <c r="Q5743">
        <v>12855</v>
      </c>
      <c r="R5743">
        <v>1585.7</v>
      </c>
      <c r="S5743">
        <v>3.3039999999999998</v>
      </c>
      <c r="T5743">
        <v>33</v>
      </c>
      <c r="U5743">
        <v>4805.1000000000004</v>
      </c>
      <c r="V5743">
        <v>6</v>
      </c>
      <c r="W5743">
        <v>1.655</v>
      </c>
      <c r="X5743">
        <v>2.6749999999999998</v>
      </c>
      <c r="Y5743" s="8">
        <v>41962</v>
      </c>
    </row>
    <row r="5744" spans="1:25" x14ac:dyDescent="0.25">
      <c r="A5744">
        <v>-111.97601614</v>
      </c>
      <c r="B5744">
        <v>33.079304809999996</v>
      </c>
      <c r="C5744">
        <v>13</v>
      </c>
      <c r="D5744" t="s">
        <v>371</v>
      </c>
      <c r="E5744" t="s">
        <v>370</v>
      </c>
      <c r="F5744">
        <v>5743</v>
      </c>
      <c r="G5744">
        <v>355</v>
      </c>
      <c r="H5744">
        <v>13.33</v>
      </c>
      <c r="I5744">
        <v>2.4279999999999999</v>
      </c>
      <c r="J5744">
        <v>1</v>
      </c>
      <c r="K5744">
        <v>1165.2</v>
      </c>
      <c r="L5744" t="s">
        <v>369</v>
      </c>
      <c r="M5744" t="s">
        <v>368</v>
      </c>
      <c r="N5744" s="8">
        <v>41962</v>
      </c>
      <c r="O5744">
        <v>0</v>
      </c>
      <c r="P5744">
        <v>0</v>
      </c>
      <c r="Q5744">
        <v>12150</v>
      </c>
      <c r="R5744">
        <v>1498.7</v>
      </c>
      <c r="S5744">
        <v>3.1219999999999999</v>
      </c>
      <c r="T5744">
        <v>33</v>
      </c>
      <c r="U5744">
        <v>4541.5</v>
      </c>
      <c r="V5744">
        <v>6</v>
      </c>
      <c r="W5744">
        <v>1.655</v>
      </c>
      <c r="X5744">
        <v>2.6749999999999998</v>
      </c>
      <c r="Y5744" s="8">
        <v>41962</v>
      </c>
    </row>
    <row r="5745" spans="1:25" x14ac:dyDescent="0.25">
      <c r="A5745">
        <v>-111.97601854</v>
      </c>
      <c r="B5745">
        <v>33.079311879999999</v>
      </c>
      <c r="C5745">
        <v>13</v>
      </c>
      <c r="D5745" t="s">
        <v>371</v>
      </c>
      <c r="E5745" t="s">
        <v>370</v>
      </c>
      <c r="F5745">
        <v>5744</v>
      </c>
      <c r="G5745">
        <v>9</v>
      </c>
      <c r="H5745">
        <v>13.33</v>
      </c>
      <c r="I5745">
        <v>2.5920000000000001</v>
      </c>
      <c r="J5745">
        <v>1</v>
      </c>
      <c r="K5745">
        <v>1165.0999999999999</v>
      </c>
      <c r="L5745" t="s">
        <v>369</v>
      </c>
      <c r="M5745" t="s">
        <v>368</v>
      </c>
      <c r="N5745" s="8">
        <v>41962</v>
      </c>
      <c r="O5745">
        <v>0</v>
      </c>
      <c r="P5745">
        <v>0</v>
      </c>
      <c r="Q5745">
        <v>12737</v>
      </c>
      <c r="R5745">
        <v>1471.7</v>
      </c>
      <c r="S5745">
        <v>3.0659999999999998</v>
      </c>
      <c r="T5745">
        <v>33</v>
      </c>
      <c r="U5745">
        <v>4459.6000000000004</v>
      </c>
      <c r="V5745">
        <v>6</v>
      </c>
      <c r="W5745">
        <v>1.7669999999999999</v>
      </c>
      <c r="X5745">
        <v>2.8559999999999999</v>
      </c>
      <c r="Y5745" s="8">
        <v>41962</v>
      </c>
    </row>
    <row r="5746" spans="1:25" x14ac:dyDescent="0.25">
      <c r="A5746">
        <v>-111.97601649000001</v>
      </c>
      <c r="B5746">
        <v>33.079318790000002</v>
      </c>
      <c r="C5746">
        <v>13</v>
      </c>
      <c r="D5746" t="s">
        <v>371</v>
      </c>
      <c r="E5746" t="s">
        <v>370</v>
      </c>
      <c r="F5746">
        <v>5745</v>
      </c>
      <c r="G5746">
        <v>357</v>
      </c>
      <c r="H5746">
        <v>13.33</v>
      </c>
      <c r="I5746">
        <v>2.4279999999999999</v>
      </c>
      <c r="J5746">
        <v>1</v>
      </c>
      <c r="K5746">
        <v>1165.0999999999999</v>
      </c>
      <c r="L5746" t="s">
        <v>369</v>
      </c>
      <c r="M5746" t="s">
        <v>368</v>
      </c>
      <c r="N5746" s="8">
        <v>41962</v>
      </c>
      <c r="O5746">
        <v>0</v>
      </c>
      <c r="P5746">
        <v>0</v>
      </c>
      <c r="Q5746">
        <v>15238</v>
      </c>
      <c r="R5746">
        <v>1879.6</v>
      </c>
      <c r="S5746">
        <v>3.9159999999999999</v>
      </c>
      <c r="T5746">
        <v>33</v>
      </c>
      <c r="U5746">
        <v>5695.7</v>
      </c>
      <c r="V5746">
        <v>6</v>
      </c>
      <c r="W5746">
        <v>1.655</v>
      </c>
      <c r="X5746">
        <v>2.6749999999999998</v>
      </c>
      <c r="Y5746" s="8">
        <v>41962</v>
      </c>
    </row>
    <row r="5747" spans="1:25" x14ac:dyDescent="0.25">
      <c r="A5747">
        <v>-111.97601734</v>
      </c>
      <c r="B5747">
        <v>33.079325779999998</v>
      </c>
      <c r="C5747">
        <v>13</v>
      </c>
      <c r="D5747" t="s">
        <v>371</v>
      </c>
      <c r="E5747" t="s">
        <v>370</v>
      </c>
      <c r="F5747">
        <v>5746</v>
      </c>
      <c r="G5747">
        <v>2</v>
      </c>
      <c r="H5747">
        <v>13.33</v>
      </c>
      <c r="I5747">
        <v>2.3620000000000001</v>
      </c>
      <c r="J5747">
        <v>1</v>
      </c>
      <c r="K5747">
        <v>1165.0999999999999</v>
      </c>
      <c r="L5747" t="s">
        <v>369</v>
      </c>
      <c r="M5747" t="s">
        <v>368</v>
      </c>
      <c r="N5747" s="8">
        <v>41962</v>
      </c>
      <c r="O5747">
        <v>0</v>
      </c>
      <c r="P5747">
        <v>0</v>
      </c>
      <c r="Q5747">
        <v>12344</v>
      </c>
      <c r="R5747">
        <v>1564.9</v>
      </c>
      <c r="S5747">
        <v>3.26</v>
      </c>
      <c r="T5747">
        <v>33</v>
      </c>
      <c r="U5747">
        <v>4742.2</v>
      </c>
      <c r="V5747">
        <v>6</v>
      </c>
      <c r="W5747">
        <v>1.611</v>
      </c>
      <c r="X5747">
        <v>2.6030000000000002</v>
      </c>
      <c r="Y5747" s="8">
        <v>41962</v>
      </c>
    </row>
    <row r="5748" spans="1:25" x14ac:dyDescent="0.25">
      <c r="A5748">
        <v>-111.97601616999999</v>
      </c>
      <c r="B5748">
        <v>33.079331779999997</v>
      </c>
      <c r="C5748">
        <v>13</v>
      </c>
      <c r="D5748" t="s">
        <v>371</v>
      </c>
      <c r="E5748" t="s">
        <v>370</v>
      </c>
      <c r="F5748">
        <v>5747</v>
      </c>
      <c r="G5748">
        <v>1</v>
      </c>
      <c r="H5748">
        <v>13.33</v>
      </c>
      <c r="I5748">
        <v>2.395</v>
      </c>
      <c r="J5748">
        <v>1</v>
      </c>
      <c r="K5748">
        <v>1165.0999999999999</v>
      </c>
      <c r="L5748" t="s">
        <v>369</v>
      </c>
      <c r="M5748" t="s">
        <v>368</v>
      </c>
      <c r="N5748" s="8">
        <v>41962</v>
      </c>
      <c r="O5748">
        <v>0</v>
      </c>
      <c r="P5748">
        <v>0</v>
      </c>
      <c r="Q5748">
        <v>12920</v>
      </c>
      <c r="R5748">
        <v>1615.6</v>
      </c>
      <c r="S5748">
        <v>3.3660000000000001</v>
      </c>
      <c r="T5748">
        <v>33</v>
      </c>
      <c r="U5748">
        <v>4895.7</v>
      </c>
      <c r="V5748">
        <v>6</v>
      </c>
      <c r="W5748">
        <v>1.633</v>
      </c>
      <c r="X5748">
        <v>2.6389999999999998</v>
      </c>
      <c r="Y5748" s="8">
        <v>41962</v>
      </c>
    </row>
    <row r="5749" spans="1:25" x14ac:dyDescent="0.25">
      <c r="A5749">
        <v>-111.97601683000001</v>
      </c>
      <c r="B5749">
        <v>33.07933878</v>
      </c>
      <c r="C5749">
        <v>13</v>
      </c>
      <c r="D5749" t="s">
        <v>371</v>
      </c>
      <c r="E5749" t="s">
        <v>370</v>
      </c>
      <c r="F5749">
        <v>5748</v>
      </c>
      <c r="G5749">
        <v>359</v>
      </c>
      <c r="H5749">
        <v>13.33</v>
      </c>
      <c r="I5749">
        <v>2.3620000000000001</v>
      </c>
      <c r="J5749">
        <v>1</v>
      </c>
      <c r="K5749">
        <v>1165.0999999999999</v>
      </c>
      <c r="L5749" t="s">
        <v>369</v>
      </c>
      <c r="M5749" t="s">
        <v>368</v>
      </c>
      <c r="N5749" s="8">
        <v>41962</v>
      </c>
      <c r="O5749">
        <v>0</v>
      </c>
      <c r="P5749">
        <v>0</v>
      </c>
      <c r="Q5749">
        <v>13617</v>
      </c>
      <c r="R5749">
        <v>1726.3</v>
      </c>
      <c r="S5749">
        <v>3.597</v>
      </c>
      <c r="T5749">
        <v>33</v>
      </c>
      <c r="U5749">
        <v>5231.3</v>
      </c>
      <c r="V5749">
        <v>6</v>
      </c>
      <c r="W5749">
        <v>1.611</v>
      </c>
      <c r="X5749">
        <v>2.6030000000000002</v>
      </c>
      <c r="Y5749" s="8">
        <v>41962</v>
      </c>
    </row>
    <row r="5750" spans="1:25" x14ac:dyDescent="0.25">
      <c r="A5750">
        <v>-111.97601668</v>
      </c>
      <c r="B5750">
        <v>33.079345789999998</v>
      </c>
      <c r="C5750">
        <v>13</v>
      </c>
      <c r="D5750" t="s">
        <v>371</v>
      </c>
      <c r="E5750" t="s">
        <v>370</v>
      </c>
      <c r="F5750">
        <v>5749</v>
      </c>
      <c r="G5750">
        <v>4</v>
      </c>
      <c r="H5750">
        <v>13.33</v>
      </c>
      <c r="I5750">
        <v>2.4929999999999999</v>
      </c>
      <c r="J5750">
        <v>1</v>
      </c>
      <c r="K5750">
        <v>1165</v>
      </c>
      <c r="L5750" t="s">
        <v>369</v>
      </c>
      <c r="M5750" t="s">
        <v>368</v>
      </c>
      <c r="N5750" s="8">
        <v>41962</v>
      </c>
      <c r="O5750">
        <v>0</v>
      </c>
      <c r="P5750">
        <v>0</v>
      </c>
      <c r="Q5750">
        <v>11384</v>
      </c>
      <c r="R5750">
        <v>1367.3</v>
      </c>
      <c r="S5750">
        <v>2.8490000000000002</v>
      </c>
      <c r="T5750">
        <v>33</v>
      </c>
      <c r="U5750">
        <v>4143.3999999999996</v>
      </c>
      <c r="V5750">
        <v>6</v>
      </c>
      <c r="W5750">
        <v>1.7</v>
      </c>
      <c r="X5750">
        <v>2.7480000000000002</v>
      </c>
      <c r="Y5750" s="8">
        <v>41962</v>
      </c>
    </row>
    <row r="5751" spans="1:25" x14ac:dyDescent="0.25">
      <c r="A5751">
        <v>-111.976016</v>
      </c>
      <c r="B5751">
        <v>33.079351770000002</v>
      </c>
      <c r="C5751">
        <v>13</v>
      </c>
      <c r="D5751" t="s">
        <v>371</v>
      </c>
      <c r="E5751" t="s">
        <v>370</v>
      </c>
      <c r="F5751">
        <v>5750</v>
      </c>
      <c r="G5751">
        <v>360</v>
      </c>
      <c r="H5751">
        <v>13.33</v>
      </c>
      <c r="I5751">
        <v>2.4609999999999999</v>
      </c>
      <c r="J5751">
        <v>1</v>
      </c>
      <c r="K5751">
        <v>1165.0999999999999</v>
      </c>
      <c r="L5751" t="s">
        <v>369</v>
      </c>
      <c r="M5751" t="s">
        <v>368</v>
      </c>
      <c r="N5751" s="8">
        <v>41962</v>
      </c>
      <c r="O5751">
        <v>0</v>
      </c>
      <c r="P5751">
        <v>0</v>
      </c>
      <c r="Q5751">
        <v>11877</v>
      </c>
      <c r="R5751">
        <v>1445.5</v>
      </c>
      <c r="S5751">
        <v>3.0110000000000001</v>
      </c>
      <c r="T5751">
        <v>33</v>
      </c>
      <c r="U5751">
        <v>4380.3</v>
      </c>
      <c r="V5751">
        <v>6</v>
      </c>
      <c r="W5751">
        <v>1.6779999999999999</v>
      </c>
      <c r="X5751">
        <v>2.7109999999999999</v>
      </c>
      <c r="Y5751" s="8">
        <v>41962</v>
      </c>
    </row>
    <row r="5752" spans="1:25" x14ac:dyDescent="0.25">
      <c r="A5752">
        <v>-111.97601616999999</v>
      </c>
      <c r="B5752">
        <v>33.07935878</v>
      </c>
      <c r="C5752">
        <v>13</v>
      </c>
      <c r="D5752" t="s">
        <v>371</v>
      </c>
      <c r="E5752" t="s">
        <v>370</v>
      </c>
      <c r="F5752">
        <v>5751</v>
      </c>
      <c r="G5752">
        <v>1</v>
      </c>
      <c r="H5752">
        <v>13.33</v>
      </c>
      <c r="I5752">
        <v>2.625</v>
      </c>
      <c r="J5752">
        <v>1</v>
      </c>
      <c r="K5752">
        <v>1165</v>
      </c>
      <c r="L5752" t="s">
        <v>369</v>
      </c>
      <c r="M5752" t="s">
        <v>368</v>
      </c>
      <c r="N5752" s="8">
        <v>41962</v>
      </c>
      <c r="O5752">
        <v>0</v>
      </c>
      <c r="P5752">
        <v>0</v>
      </c>
      <c r="Q5752">
        <v>12836</v>
      </c>
      <c r="R5752">
        <v>1464.5</v>
      </c>
      <c r="S5752">
        <v>3.0510000000000002</v>
      </c>
      <c r="T5752">
        <v>33</v>
      </c>
      <c r="U5752">
        <v>4438</v>
      </c>
      <c r="V5752">
        <v>6</v>
      </c>
      <c r="W5752">
        <v>1.79</v>
      </c>
      <c r="X5752">
        <v>2.8919999999999999</v>
      </c>
      <c r="Y5752" s="8">
        <v>41962</v>
      </c>
    </row>
    <row r="5753" spans="1:25" x14ac:dyDescent="0.25">
      <c r="A5753">
        <v>-111.97601634</v>
      </c>
      <c r="B5753">
        <v>33.079365780000003</v>
      </c>
      <c r="C5753">
        <v>13</v>
      </c>
      <c r="D5753" t="s">
        <v>371</v>
      </c>
      <c r="E5753" t="s">
        <v>370</v>
      </c>
      <c r="F5753">
        <v>5752</v>
      </c>
      <c r="G5753">
        <v>2</v>
      </c>
      <c r="H5753">
        <v>13.33</v>
      </c>
      <c r="I5753">
        <v>2.5259999999999998</v>
      </c>
      <c r="J5753">
        <v>1</v>
      </c>
      <c r="K5753">
        <v>1165</v>
      </c>
      <c r="L5753" t="s">
        <v>369</v>
      </c>
      <c r="M5753" t="s">
        <v>368</v>
      </c>
      <c r="N5753" s="8">
        <v>41962</v>
      </c>
      <c r="O5753">
        <v>0</v>
      </c>
      <c r="P5753">
        <v>0</v>
      </c>
      <c r="Q5753">
        <v>12843</v>
      </c>
      <c r="R5753">
        <v>1522.4</v>
      </c>
      <c r="S5753">
        <v>3.1720000000000002</v>
      </c>
      <c r="T5753">
        <v>33</v>
      </c>
      <c r="U5753">
        <v>4613.3999999999996</v>
      </c>
      <c r="V5753">
        <v>6</v>
      </c>
      <c r="W5753">
        <v>1.722</v>
      </c>
      <c r="X5753">
        <v>2.7839999999999998</v>
      </c>
      <c r="Y5753" s="8">
        <v>41962</v>
      </c>
    </row>
    <row r="5754" spans="1:25" x14ac:dyDescent="0.25">
      <c r="A5754">
        <v>-111.97601650999999</v>
      </c>
      <c r="B5754">
        <v>33.079372790000001</v>
      </c>
      <c r="C5754">
        <v>13</v>
      </c>
      <c r="D5754" t="s">
        <v>371</v>
      </c>
      <c r="E5754" t="s">
        <v>370</v>
      </c>
      <c r="F5754">
        <v>5753</v>
      </c>
      <c r="G5754">
        <v>3</v>
      </c>
      <c r="H5754">
        <v>13.33</v>
      </c>
      <c r="I5754">
        <v>2.395</v>
      </c>
      <c r="J5754">
        <v>1</v>
      </c>
      <c r="K5754">
        <v>1165.0999999999999</v>
      </c>
      <c r="L5754" t="s">
        <v>369</v>
      </c>
      <c r="M5754" t="s">
        <v>368</v>
      </c>
      <c r="N5754" s="8">
        <v>41962</v>
      </c>
      <c r="O5754">
        <v>0</v>
      </c>
      <c r="P5754">
        <v>0</v>
      </c>
      <c r="Q5754">
        <v>11628</v>
      </c>
      <c r="R5754">
        <v>1454</v>
      </c>
      <c r="S5754">
        <v>3.0289999999999999</v>
      </c>
      <c r="T5754">
        <v>33</v>
      </c>
      <c r="U5754">
        <v>4406.2</v>
      </c>
      <c r="V5754">
        <v>6</v>
      </c>
      <c r="W5754">
        <v>1.633</v>
      </c>
      <c r="X5754">
        <v>2.6389999999999998</v>
      </c>
      <c r="Y5754" s="8">
        <v>41962</v>
      </c>
    </row>
    <row r="5755" spans="1:25" x14ac:dyDescent="0.25">
      <c r="A5755">
        <v>-111.97601548999999</v>
      </c>
      <c r="B5755">
        <v>33.07937879</v>
      </c>
      <c r="C5755">
        <v>13</v>
      </c>
      <c r="D5755" t="s">
        <v>371</v>
      </c>
      <c r="E5755" t="s">
        <v>370</v>
      </c>
      <c r="F5755">
        <v>5754</v>
      </c>
      <c r="G5755">
        <v>357</v>
      </c>
      <c r="H5755">
        <v>13.33</v>
      </c>
      <c r="I5755">
        <v>2.4609999999999999</v>
      </c>
      <c r="J5755">
        <v>1</v>
      </c>
      <c r="K5755">
        <v>1165.0999999999999</v>
      </c>
      <c r="L5755" t="s">
        <v>369</v>
      </c>
      <c r="M5755" t="s">
        <v>368</v>
      </c>
      <c r="N5755" s="8">
        <v>41962</v>
      </c>
      <c r="O5755">
        <v>0</v>
      </c>
      <c r="P5755">
        <v>0</v>
      </c>
      <c r="Q5755">
        <v>12315</v>
      </c>
      <c r="R5755">
        <v>1498.8</v>
      </c>
      <c r="S5755">
        <v>3.1219999999999999</v>
      </c>
      <c r="T5755">
        <v>33</v>
      </c>
      <c r="U5755">
        <v>4541.8</v>
      </c>
      <c r="V5755">
        <v>6</v>
      </c>
      <c r="W5755">
        <v>1.6779999999999999</v>
      </c>
      <c r="X5755">
        <v>2.7109999999999999</v>
      </c>
      <c r="Y5755" s="8">
        <v>41962</v>
      </c>
    </row>
    <row r="5756" spans="1:25" x14ac:dyDescent="0.25">
      <c r="A5756">
        <v>-111.97601548999999</v>
      </c>
      <c r="B5756">
        <v>33.079385790000003</v>
      </c>
      <c r="C5756">
        <v>13</v>
      </c>
      <c r="D5756" t="s">
        <v>371</v>
      </c>
      <c r="E5756" t="s">
        <v>370</v>
      </c>
      <c r="F5756">
        <v>5755</v>
      </c>
      <c r="G5756">
        <v>357</v>
      </c>
      <c r="H5756">
        <v>13.33</v>
      </c>
      <c r="I5756">
        <v>2.395</v>
      </c>
      <c r="J5756">
        <v>1</v>
      </c>
      <c r="K5756">
        <v>1165.0999999999999</v>
      </c>
      <c r="L5756" t="s">
        <v>369</v>
      </c>
      <c r="M5756" t="s">
        <v>368</v>
      </c>
      <c r="N5756" s="8">
        <v>41962</v>
      </c>
      <c r="O5756">
        <v>0</v>
      </c>
      <c r="P5756">
        <v>0</v>
      </c>
      <c r="Q5756">
        <v>13339</v>
      </c>
      <c r="R5756">
        <v>1667.9</v>
      </c>
      <c r="S5756">
        <v>3.4750000000000001</v>
      </c>
      <c r="T5756">
        <v>33</v>
      </c>
      <c r="U5756">
        <v>5054.2</v>
      </c>
      <c r="V5756">
        <v>6</v>
      </c>
      <c r="W5756">
        <v>1.633</v>
      </c>
      <c r="X5756">
        <v>2.6389999999999998</v>
      </c>
      <c r="Y5756" s="8">
        <v>41962</v>
      </c>
    </row>
    <row r="5757" spans="1:25" x14ac:dyDescent="0.25">
      <c r="A5757">
        <v>-111.97601634</v>
      </c>
      <c r="B5757">
        <v>33.079392779999999</v>
      </c>
      <c r="C5757">
        <v>13</v>
      </c>
      <c r="D5757" t="s">
        <v>371</v>
      </c>
      <c r="E5757" t="s">
        <v>370</v>
      </c>
      <c r="F5757">
        <v>5756</v>
      </c>
      <c r="G5757">
        <v>2</v>
      </c>
      <c r="H5757">
        <v>13.33</v>
      </c>
      <c r="I5757">
        <v>2.2970000000000002</v>
      </c>
      <c r="J5757">
        <v>1</v>
      </c>
      <c r="K5757">
        <v>1165.0999999999999</v>
      </c>
      <c r="L5757" t="s">
        <v>369</v>
      </c>
      <c r="M5757" t="s">
        <v>368</v>
      </c>
      <c r="N5757" s="8">
        <v>41962</v>
      </c>
      <c r="O5757">
        <v>0</v>
      </c>
      <c r="P5757">
        <v>0</v>
      </c>
      <c r="Q5757">
        <v>13757</v>
      </c>
      <c r="R5757">
        <v>1794</v>
      </c>
      <c r="S5757">
        <v>3.7370000000000001</v>
      </c>
      <c r="T5757">
        <v>33</v>
      </c>
      <c r="U5757">
        <v>5436.3</v>
      </c>
      <c r="V5757">
        <v>6</v>
      </c>
      <c r="W5757">
        <v>1.5660000000000001</v>
      </c>
      <c r="X5757">
        <v>2.5310000000000001</v>
      </c>
      <c r="Y5757" s="8">
        <v>41962</v>
      </c>
    </row>
    <row r="5758" spans="1:25" x14ac:dyDescent="0.25">
      <c r="A5758">
        <v>-111.97601634</v>
      </c>
      <c r="B5758">
        <v>33.079398779999998</v>
      </c>
      <c r="C5758">
        <v>13</v>
      </c>
      <c r="D5758" t="s">
        <v>371</v>
      </c>
      <c r="E5758" t="s">
        <v>370</v>
      </c>
      <c r="F5758">
        <v>5757</v>
      </c>
      <c r="G5758">
        <v>2</v>
      </c>
      <c r="H5758">
        <v>13.33</v>
      </c>
      <c r="I5758">
        <v>2.4609999999999999</v>
      </c>
      <c r="J5758">
        <v>1</v>
      </c>
      <c r="K5758">
        <v>1165.0999999999999</v>
      </c>
      <c r="L5758" t="s">
        <v>369</v>
      </c>
      <c r="M5758" t="s">
        <v>368</v>
      </c>
      <c r="N5758" s="8">
        <v>41962</v>
      </c>
      <c r="O5758">
        <v>0</v>
      </c>
      <c r="P5758">
        <v>0</v>
      </c>
      <c r="Q5758">
        <v>13404</v>
      </c>
      <c r="R5758">
        <v>1631.3</v>
      </c>
      <c r="S5758">
        <v>3.399</v>
      </c>
      <c r="T5758">
        <v>33</v>
      </c>
      <c r="U5758">
        <v>4943.3999999999996</v>
      </c>
      <c r="V5758">
        <v>6</v>
      </c>
      <c r="W5758">
        <v>1.6779999999999999</v>
      </c>
      <c r="X5758">
        <v>2.7109999999999999</v>
      </c>
      <c r="Y5758" s="8">
        <v>41962</v>
      </c>
    </row>
    <row r="5759" spans="1:25" x14ac:dyDescent="0.25">
      <c r="A5759">
        <v>-111.976016</v>
      </c>
      <c r="B5759">
        <v>33.079405770000001</v>
      </c>
      <c r="C5759">
        <v>13</v>
      </c>
      <c r="D5759" t="s">
        <v>371</v>
      </c>
      <c r="E5759" t="s">
        <v>370</v>
      </c>
      <c r="F5759">
        <v>5758</v>
      </c>
      <c r="G5759">
        <v>0</v>
      </c>
      <c r="H5759">
        <v>13.33</v>
      </c>
      <c r="I5759">
        <v>2.5259999999999998</v>
      </c>
      <c r="J5759">
        <v>1</v>
      </c>
      <c r="K5759">
        <v>1165</v>
      </c>
      <c r="L5759" t="s">
        <v>369</v>
      </c>
      <c r="M5759" t="s">
        <v>368</v>
      </c>
      <c r="N5759" s="8">
        <v>41962</v>
      </c>
      <c r="O5759">
        <v>0</v>
      </c>
      <c r="P5759">
        <v>0</v>
      </c>
      <c r="Q5759">
        <v>12387</v>
      </c>
      <c r="R5759">
        <v>1468.5</v>
      </c>
      <c r="S5759">
        <v>3.0590000000000002</v>
      </c>
      <c r="T5759">
        <v>33</v>
      </c>
      <c r="U5759">
        <v>4449.8999999999996</v>
      </c>
      <c r="V5759">
        <v>6</v>
      </c>
      <c r="W5759">
        <v>1.722</v>
      </c>
      <c r="X5759">
        <v>2.7839999999999998</v>
      </c>
      <c r="Y5759" s="8">
        <v>41962</v>
      </c>
    </row>
    <row r="5760" spans="1:25" x14ac:dyDescent="0.25">
      <c r="A5760">
        <v>-111.976016</v>
      </c>
      <c r="B5760">
        <v>33.079412769999998</v>
      </c>
      <c r="C5760">
        <v>13</v>
      </c>
      <c r="D5760" t="s">
        <v>371</v>
      </c>
      <c r="E5760" t="s">
        <v>370</v>
      </c>
      <c r="F5760">
        <v>5759</v>
      </c>
      <c r="G5760">
        <v>0</v>
      </c>
      <c r="H5760">
        <v>13.33</v>
      </c>
      <c r="I5760">
        <v>2.4929999999999999</v>
      </c>
      <c r="J5760">
        <v>1</v>
      </c>
      <c r="K5760">
        <v>1165.0999999999999</v>
      </c>
      <c r="L5760" t="s">
        <v>369</v>
      </c>
      <c r="M5760" t="s">
        <v>368</v>
      </c>
      <c r="N5760" s="8">
        <v>41962</v>
      </c>
      <c r="O5760">
        <v>0</v>
      </c>
      <c r="P5760">
        <v>0</v>
      </c>
      <c r="Q5760">
        <v>10577</v>
      </c>
      <c r="R5760">
        <v>1270.3</v>
      </c>
      <c r="S5760">
        <v>2.6459999999999999</v>
      </c>
      <c r="T5760">
        <v>33</v>
      </c>
      <c r="U5760">
        <v>3849.4</v>
      </c>
      <c r="V5760">
        <v>6</v>
      </c>
      <c r="W5760">
        <v>1.7</v>
      </c>
      <c r="X5760">
        <v>2.7480000000000002</v>
      </c>
      <c r="Y5760" s="8">
        <v>41962</v>
      </c>
    </row>
    <row r="5761" spans="1:25" x14ac:dyDescent="0.25">
      <c r="A5761">
        <v>-111.976016</v>
      </c>
      <c r="B5761">
        <v>33.079419770000001</v>
      </c>
      <c r="C5761">
        <v>13</v>
      </c>
      <c r="D5761" t="s">
        <v>371</v>
      </c>
      <c r="E5761" t="s">
        <v>370</v>
      </c>
      <c r="F5761">
        <v>5760</v>
      </c>
      <c r="G5761">
        <v>0</v>
      </c>
      <c r="H5761">
        <v>13.33</v>
      </c>
      <c r="I5761">
        <v>2.395</v>
      </c>
      <c r="J5761">
        <v>1</v>
      </c>
      <c r="K5761">
        <v>1165.0999999999999</v>
      </c>
      <c r="L5761" t="s">
        <v>369</v>
      </c>
      <c r="M5761" t="s">
        <v>368</v>
      </c>
      <c r="N5761" s="8">
        <v>41962</v>
      </c>
      <c r="O5761">
        <v>0</v>
      </c>
      <c r="P5761">
        <v>0</v>
      </c>
      <c r="Q5761">
        <v>15032</v>
      </c>
      <c r="R5761">
        <v>1879.6</v>
      </c>
      <c r="S5761">
        <v>3.9159999999999999</v>
      </c>
      <c r="T5761">
        <v>33</v>
      </c>
      <c r="U5761">
        <v>5695.8</v>
      </c>
      <c r="V5761">
        <v>6</v>
      </c>
      <c r="W5761">
        <v>1.633</v>
      </c>
      <c r="X5761">
        <v>2.6389999999999998</v>
      </c>
      <c r="Y5761" s="8">
        <v>41962</v>
      </c>
    </row>
    <row r="5762" spans="1:25" x14ac:dyDescent="0.25">
      <c r="A5762">
        <v>-111.976016</v>
      </c>
      <c r="B5762">
        <v>33.07942577</v>
      </c>
      <c r="C5762">
        <v>13</v>
      </c>
      <c r="D5762" t="s">
        <v>371</v>
      </c>
      <c r="E5762" t="s">
        <v>370</v>
      </c>
      <c r="F5762">
        <v>5761</v>
      </c>
      <c r="G5762">
        <v>0</v>
      </c>
      <c r="H5762">
        <v>13.33</v>
      </c>
      <c r="I5762">
        <v>2.4929999999999999</v>
      </c>
      <c r="J5762">
        <v>1</v>
      </c>
      <c r="K5762">
        <v>1165.0999999999999</v>
      </c>
      <c r="L5762" t="s">
        <v>369</v>
      </c>
      <c r="M5762" t="s">
        <v>368</v>
      </c>
      <c r="N5762" s="8">
        <v>41962</v>
      </c>
      <c r="O5762">
        <v>0</v>
      </c>
      <c r="P5762">
        <v>0</v>
      </c>
      <c r="Q5762">
        <v>11919</v>
      </c>
      <c r="R5762">
        <v>1431.6</v>
      </c>
      <c r="S5762">
        <v>2.9820000000000002</v>
      </c>
      <c r="T5762">
        <v>33</v>
      </c>
      <c r="U5762">
        <v>4338.1000000000004</v>
      </c>
      <c r="V5762">
        <v>6</v>
      </c>
      <c r="W5762">
        <v>1.7</v>
      </c>
      <c r="X5762">
        <v>2.7480000000000002</v>
      </c>
      <c r="Y5762" s="8">
        <v>41962</v>
      </c>
    </row>
    <row r="5763" spans="1:25" x14ac:dyDescent="0.25">
      <c r="A5763">
        <v>-111.976016</v>
      </c>
      <c r="B5763">
        <v>33.079432769999997</v>
      </c>
      <c r="C5763">
        <v>13</v>
      </c>
      <c r="D5763" t="s">
        <v>371</v>
      </c>
      <c r="E5763" t="s">
        <v>370</v>
      </c>
      <c r="F5763">
        <v>5762</v>
      </c>
      <c r="G5763">
        <v>0</v>
      </c>
      <c r="H5763">
        <v>13.33</v>
      </c>
      <c r="I5763">
        <v>2.4279999999999999</v>
      </c>
      <c r="J5763">
        <v>1</v>
      </c>
      <c r="K5763">
        <v>1165.0999999999999</v>
      </c>
      <c r="L5763" t="s">
        <v>369</v>
      </c>
      <c r="M5763" t="s">
        <v>368</v>
      </c>
      <c r="N5763" s="8">
        <v>41962</v>
      </c>
      <c r="O5763">
        <v>0</v>
      </c>
      <c r="P5763">
        <v>0</v>
      </c>
      <c r="Q5763">
        <v>13259</v>
      </c>
      <c r="R5763">
        <v>1635.6</v>
      </c>
      <c r="S5763">
        <v>3.407</v>
      </c>
      <c r="T5763">
        <v>33</v>
      </c>
      <c r="U5763">
        <v>4956.3</v>
      </c>
      <c r="V5763">
        <v>6</v>
      </c>
      <c r="W5763">
        <v>1.655</v>
      </c>
      <c r="X5763">
        <v>2.6749999999999998</v>
      </c>
      <c r="Y5763" s="8">
        <v>41962</v>
      </c>
    </row>
    <row r="5764" spans="1:25" x14ac:dyDescent="0.25">
      <c r="A5764">
        <v>-111.97601566</v>
      </c>
      <c r="B5764">
        <v>33.079439780000001</v>
      </c>
      <c r="C5764">
        <v>13</v>
      </c>
      <c r="D5764" t="s">
        <v>371</v>
      </c>
      <c r="E5764" t="s">
        <v>370</v>
      </c>
      <c r="F5764">
        <v>5763</v>
      </c>
      <c r="G5764">
        <v>358</v>
      </c>
      <c r="H5764">
        <v>13.33</v>
      </c>
      <c r="I5764">
        <v>2.395</v>
      </c>
      <c r="J5764">
        <v>1</v>
      </c>
      <c r="K5764">
        <v>1165</v>
      </c>
      <c r="L5764" t="s">
        <v>369</v>
      </c>
      <c r="M5764" t="s">
        <v>368</v>
      </c>
      <c r="N5764" s="8">
        <v>41962</v>
      </c>
      <c r="O5764">
        <v>0</v>
      </c>
      <c r="P5764">
        <v>0</v>
      </c>
      <c r="Q5764">
        <v>12230</v>
      </c>
      <c r="R5764">
        <v>1529.3</v>
      </c>
      <c r="S5764">
        <v>3.1859999999999999</v>
      </c>
      <c r="T5764">
        <v>33</v>
      </c>
      <c r="U5764">
        <v>4634.2</v>
      </c>
      <c r="V5764">
        <v>6</v>
      </c>
      <c r="W5764">
        <v>1.633</v>
      </c>
      <c r="X5764">
        <v>2.6389999999999998</v>
      </c>
      <c r="Y5764" s="8">
        <v>41962</v>
      </c>
    </row>
    <row r="5765" spans="1:25" x14ac:dyDescent="0.25">
      <c r="A5765">
        <v>-111.97601566</v>
      </c>
      <c r="B5765">
        <v>33.079446779999998</v>
      </c>
      <c r="C5765">
        <v>13</v>
      </c>
      <c r="D5765" t="s">
        <v>371</v>
      </c>
      <c r="E5765" t="s">
        <v>370</v>
      </c>
      <c r="F5765">
        <v>5764</v>
      </c>
      <c r="G5765">
        <v>358</v>
      </c>
      <c r="H5765">
        <v>13.33</v>
      </c>
      <c r="I5765">
        <v>2.395</v>
      </c>
      <c r="J5765">
        <v>1</v>
      </c>
      <c r="K5765">
        <v>1165</v>
      </c>
      <c r="L5765" t="s">
        <v>369</v>
      </c>
      <c r="M5765" t="s">
        <v>368</v>
      </c>
      <c r="N5765" s="8">
        <v>41962</v>
      </c>
      <c r="O5765">
        <v>0</v>
      </c>
      <c r="P5765">
        <v>0</v>
      </c>
      <c r="Q5765">
        <v>12569</v>
      </c>
      <c r="R5765">
        <v>1571.6</v>
      </c>
      <c r="S5765">
        <v>3.274</v>
      </c>
      <c r="T5765">
        <v>33</v>
      </c>
      <c r="U5765">
        <v>4762.3999999999996</v>
      </c>
      <c r="V5765">
        <v>6</v>
      </c>
      <c r="W5765">
        <v>1.633</v>
      </c>
      <c r="X5765">
        <v>2.6389999999999998</v>
      </c>
      <c r="Y5765" s="8">
        <v>41962</v>
      </c>
    </row>
    <row r="5766" spans="1:25" x14ac:dyDescent="0.25">
      <c r="A5766">
        <v>-111.97601634</v>
      </c>
      <c r="B5766">
        <v>33.079452779999997</v>
      </c>
      <c r="C5766">
        <v>13</v>
      </c>
      <c r="D5766" t="s">
        <v>371</v>
      </c>
      <c r="E5766" t="s">
        <v>370</v>
      </c>
      <c r="F5766">
        <v>5765</v>
      </c>
      <c r="G5766">
        <v>2</v>
      </c>
      <c r="H5766">
        <v>13.33</v>
      </c>
      <c r="I5766">
        <v>2.3290000000000002</v>
      </c>
      <c r="J5766">
        <v>1</v>
      </c>
      <c r="K5766">
        <v>1165.0999999999999</v>
      </c>
      <c r="L5766" t="s">
        <v>369</v>
      </c>
      <c r="M5766" t="s">
        <v>368</v>
      </c>
      <c r="N5766" s="8">
        <v>41962</v>
      </c>
      <c r="O5766">
        <v>0</v>
      </c>
      <c r="P5766">
        <v>0</v>
      </c>
      <c r="Q5766">
        <v>13391</v>
      </c>
      <c r="R5766">
        <v>1721.6</v>
      </c>
      <c r="S5766">
        <v>3.5870000000000002</v>
      </c>
      <c r="T5766">
        <v>33</v>
      </c>
      <c r="U5766">
        <v>5217.1000000000004</v>
      </c>
      <c r="V5766">
        <v>6</v>
      </c>
      <c r="W5766">
        <v>1.5880000000000001</v>
      </c>
      <c r="X5766">
        <v>2.5670000000000002</v>
      </c>
      <c r="Y5766" s="8">
        <v>41962</v>
      </c>
    </row>
    <row r="5767" spans="1:25" x14ac:dyDescent="0.25">
      <c r="A5767">
        <v>-111.97601634</v>
      </c>
      <c r="B5767">
        <v>33.079459780000001</v>
      </c>
      <c r="C5767">
        <v>13</v>
      </c>
      <c r="D5767" t="s">
        <v>371</v>
      </c>
      <c r="E5767" t="s">
        <v>370</v>
      </c>
      <c r="F5767">
        <v>5766</v>
      </c>
      <c r="G5767">
        <v>2</v>
      </c>
      <c r="H5767">
        <v>13.33</v>
      </c>
      <c r="I5767">
        <v>2.4609999999999999</v>
      </c>
      <c r="J5767">
        <v>1</v>
      </c>
      <c r="K5767">
        <v>1165</v>
      </c>
      <c r="L5767" t="s">
        <v>369</v>
      </c>
      <c r="M5767" t="s">
        <v>368</v>
      </c>
      <c r="N5767" s="8">
        <v>41962</v>
      </c>
      <c r="O5767">
        <v>0</v>
      </c>
      <c r="P5767">
        <v>0</v>
      </c>
      <c r="Q5767">
        <v>15667</v>
      </c>
      <c r="R5767">
        <v>1906.8</v>
      </c>
      <c r="S5767">
        <v>3.972</v>
      </c>
      <c r="T5767">
        <v>33</v>
      </c>
      <c r="U5767">
        <v>5778.1</v>
      </c>
      <c r="V5767">
        <v>6</v>
      </c>
      <c r="W5767">
        <v>1.6779999999999999</v>
      </c>
      <c r="X5767">
        <v>2.7109999999999999</v>
      </c>
      <c r="Y5767" s="8">
        <v>41962</v>
      </c>
    </row>
    <row r="5768" spans="1:25" x14ac:dyDescent="0.25">
      <c r="A5768">
        <v>-111.97601566</v>
      </c>
      <c r="B5768">
        <v>33.079466779999997</v>
      </c>
      <c r="C5768">
        <v>13</v>
      </c>
      <c r="D5768" t="s">
        <v>371</v>
      </c>
      <c r="E5768" t="s">
        <v>370</v>
      </c>
      <c r="F5768">
        <v>5767</v>
      </c>
      <c r="G5768">
        <v>358</v>
      </c>
      <c r="H5768">
        <v>13.33</v>
      </c>
      <c r="I5768">
        <v>2.4279999999999999</v>
      </c>
      <c r="J5768">
        <v>1</v>
      </c>
      <c r="K5768">
        <v>1165</v>
      </c>
      <c r="L5768" t="s">
        <v>369</v>
      </c>
      <c r="M5768" t="s">
        <v>368</v>
      </c>
      <c r="N5768" s="8">
        <v>41962</v>
      </c>
      <c r="O5768">
        <v>0</v>
      </c>
      <c r="P5768">
        <v>0</v>
      </c>
      <c r="Q5768">
        <v>14164</v>
      </c>
      <c r="R5768">
        <v>1747.2</v>
      </c>
      <c r="S5768">
        <v>3.64</v>
      </c>
      <c r="T5768">
        <v>33</v>
      </c>
      <c r="U5768">
        <v>5294.4</v>
      </c>
      <c r="V5768">
        <v>6</v>
      </c>
      <c r="W5768">
        <v>1.655</v>
      </c>
      <c r="X5768">
        <v>2.6749999999999998</v>
      </c>
      <c r="Y5768" s="8">
        <v>41962</v>
      </c>
    </row>
    <row r="5769" spans="1:25" x14ac:dyDescent="0.25">
      <c r="A5769">
        <v>-111.97601668</v>
      </c>
      <c r="B5769">
        <v>33.079473790000002</v>
      </c>
      <c r="C5769">
        <v>13</v>
      </c>
      <c r="D5769" t="s">
        <v>371</v>
      </c>
      <c r="E5769" t="s">
        <v>370</v>
      </c>
      <c r="F5769">
        <v>5768</v>
      </c>
      <c r="G5769">
        <v>4</v>
      </c>
      <c r="H5769">
        <v>13.33</v>
      </c>
      <c r="I5769">
        <v>2.4609999999999999</v>
      </c>
      <c r="J5769">
        <v>1</v>
      </c>
      <c r="K5769">
        <v>1164.9000000000001</v>
      </c>
      <c r="L5769" t="s">
        <v>369</v>
      </c>
      <c r="M5769" t="s">
        <v>368</v>
      </c>
      <c r="N5769" s="8">
        <v>41962</v>
      </c>
      <c r="O5769">
        <v>0</v>
      </c>
      <c r="P5769">
        <v>0</v>
      </c>
      <c r="Q5769">
        <v>14746</v>
      </c>
      <c r="R5769">
        <v>1794.7</v>
      </c>
      <c r="S5769">
        <v>3.7389999999999999</v>
      </c>
      <c r="T5769">
        <v>33</v>
      </c>
      <c r="U5769">
        <v>5438.6</v>
      </c>
      <c r="V5769">
        <v>6</v>
      </c>
      <c r="W5769">
        <v>1.6779999999999999</v>
      </c>
      <c r="X5769">
        <v>2.7109999999999999</v>
      </c>
      <c r="Y5769" s="8">
        <v>41962</v>
      </c>
    </row>
    <row r="5770" spans="1:25" x14ac:dyDescent="0.25">
      <c r="A5770">
        <v>-111.97601466</v>
      </c>
      <c r="B5770">
        <v>33.07947978</v>
      </c>
      <c r="C5770">
        <v>13</v>
      </c>
      <c r="D5770" t="s">
        <v>371</v>
      </c>
      <c r="E5770" t="s">
        <v>370</v>
      </c>
      <c r="F5770">
        <v>5769</v>
      </c>
      <c r="G5770">
        <v>358</v>
      </c>
      <c r="H5770">
        <v>13.33</v>
      </c>
      <c r="I5770">
        <v>2.4279999999999999</v>
      </c>
      <c r="J5770">
        <v>1</v>
      </c>
      <c r="K5770">
        <v>1164.9000000000001</v>
      </c>
      <c r="L5770" t="s">
        <v>369</v>
      </c>
      <c r="M5770" t="s">
        <v>368</v>
      </c>
      <c r="N5770" s="8">
        <v>41962</v>
      </c>
      <c r="O5770">
        <v>0</v>
      </c>
      <c r="P5770">
        <v>0</v>
      </c>
      <c r="Q5770">
        <v>13678</v>
      </c>
      <c r="R5770">
        <v>1687.2</v>
      </c>
      <c r="S5770">
        <v>3.5150000000000001</v>
      </c>
      <c r="T5770">
        <v>33</v>
      </c>
      <c r="U5770">
        <v>5112.7</v>
      </c>
      <c r="V5770">
        <v>6</v>
      </c>
      <c r="W5770">
        <v>1.655</v>
      </c>
      <c r="X5770">
        <v>2.6749999999999998</v>
      </c>
      <c r="Y5770" s="8">
        <v>41962</v>
      </c>
    </row>
    <row r="5771" spans="1:25" x14ac:dyDescent="0.25">
      <c r="A5771">
        <v>-111.976015</v>
      </c>
      <c r="B5771">
        <v>33.079486770000003</v>
      </c>
      <c r="C5771">
        <v>13</v>
      </c>
      <c r="D5771" t="s">
        <v>371</v>
      </c>
      <c r="E5771" t="s">
        <v>370</v>
      </c>
      <c r="F5771">
        <v>5770</v>
      </c>
      <c r="G5771">
        <v>0</v>
      </c>
      <c r="H5771">
        <v>13.33</v>
      </c>
      <c r="I5771">
        <v>2.4279999999999999</v>
      </c>
      <c r="J5771">
        <v>1</v>
      </c>
      <c r="K5771">
        <v>1164.9000000000001</v>
      </c>
      <c r="L5771" t="s">
        <v>369</v>
      </c>
      <c r="M5771" t="s">
        <v>368</v>
      </c>
      <c r="N5771" s="8">
        <v>41962</v>
      </c>
      <c r="O5771">
        <v>0</v>
      </c>
      <c r="P5771">
        <v>0</v>
      </c>
      <c r="Q5771">
        <v>14182</v>
      </c>
      <c r="R5771">
        <v>1749.3</v>
      </c>
      <c r="S5771">
        <v>3.6440000000000001</v>
      </c>
      <c r="T5771">
        <v>33</v>
      </c>
      <c r="U5771">
        <v>5301</v>
      </c>
      <c r="V5771">
        <v>6</v>
      </c>
      <c r="W5771">
        <v>1.655</v>
      </c>
      <c r="X5771">
        <v>2.6749999999999998</v>
      </c>
      <c r="Y5771" s="8">
        <v>41962</v>
      </c>
    </row>
    <row r="5772" spans="1:25" x14ac:dyDescent="0.25">
      <c r="A5772">
        <v>-111.97601517</v>
      </c>
      <c r="B5772">
        <v>33.07949378</v>
      </c>
      <c r="C5772">
        <v>13</v>
      </c>
      <c r="D5772" t="s">
        <v>371</v>
      </c>
      <c r="E5772" t="s">
        <v>370</v>
      </c>
      <c r="F5772">
        <v>5771</v>
      </c>
      <c r="G5772">
        <v>1</v>
      </c>
      <c r="H5772">
        <v>13.33</v>
      </c>
      <c r="I5772">
        <v>2.4279999999999999</v>
      </c>
      <c r="J5772">
        <v>1</v>
      </c>
      <c r="K5772">
        <v>1164.9000000000001</v>
      </c>
      <c r="L5772" t="s">
        <v>369</v>
      </c>
      <c r="M5772" t="s">
        <v>368</v>
      </c>
      <c r="N5772" s="8">
        <v>41962</v>
      </c>
      <c r="O5772">
        <v>0</v>
      </c>
      <c r="P5772">
        <v>0</v>
      </c>
      <c r="Q5772">
        <v>10893</v>
      </c>
      <c r="R5772">
        <v>1343.7</v>
      </c>
      <c r="S5772">
        <v>2.7989999999999999</v>
      </c>
      <c r="T5772">
        <v>33</v>
      </c>
      <c r="U5772">
        <v>4071.9</v>
      </c>
      <c r="V5772">
        <v>6</v>
      </c>
      <c r="W5772">
        <v>1.655</v>
      </c>
      <c r="X5772">
        <v>2.6749999999999998</v>
      </c>
      <c r="Y5772" s="8">
        <v>41962</v>
      </c>
    </row>
    <row r="5773" spans="1:25" x14ac:dyDescent="0.25">
      <c r="A5773">
        <v>-111.97601517</v>
      </c>
      <c r="B5773">
        <v>33.079499779999999</v>
      </c>
      <c r="C5773">
        <v>13</v>
      </c>
      <c r="D5773" t="s">
        <v>371</v>
      </c>
      <c r="E5773" t="s">
        <v>370</v>
      </c>
      <c r="F5773">
        <v>5772</v>
      </c>
      <c r="G5773">
        <v>1</v>
      </c>
      <c r="H5773">
        <v>13.33</v>
      </c>
      <c r="I5773">
        <v>2.4929999999999999</v>
      </c>
      <c r="J5773">
        <v>1</v>
      </c>
      <c r="K5773">
        <v>1165</v>
      </c>
      <c r="L5773" t="s">
        <v>369</v>
      </c>
      <c r="M5773" t="s">
        <v>368</v>
      </c>
      <c r="N5773" s="8">
        <v>41962</v>
      </c>
      <c r="O5773">
        <v>0</v>
      </c>
      <c r="P5773">
        <v>0</v>
      </c>
      <c r="Q5773">
        <v>14292</v>
      </c>
      <c r="R5773">
        <v>1716.5</v>
      </c>
      <c r="S5773">
        <v>3.5760000000000001</v>
      </c>
      <c r="T5773">
        <v>33</v>
      </c>
      <c r="U5773">
        <v>5201.7</v>
      </c>
      <c r="V5773">
        <v>6</v>
      </c>
      <c r="W5773">
        <v>1.7</v>
      </c>
      <c r="X5773">
        <v>2.7480000000000002</v>
      </c>
      <c r="Y5773" s="8">
        <v>41962</v>
      </c>
    </row>
    <row r="5774" spans="1:25" x14ac:dyDescent="0.25">
      <c r="A5774">
        <v>-111.97601483</v>
      </c>
      <c r="B5774">
        <v>33.079506780000003</v>
      </c>
      <c r="C5774">
        <v>13</v>
      </c>
      <c r="D5774" t="s">
        <v>371</v>
      </c>
      <c r="E5774" t="s">
        <v>370</v>
      </c>
      <c r="F5774">
        <v>5773</v>
      </c>
      <c r="G5774">
        <v>359</v>
      </c>
      <c r="H5774">
        <v>13.33</v>
      </c>
      <c r="I5774">
        <v>2.4929999999999999</v>
      </c>
      <c r="J5774">
        <v>1</v>
      </c>
      <c r="K5774">
        <v>1165</v>
      </c>
      <c r="L5774" t="s">
        <v>369</v>
      </c>
      <c r="M5774" t="s">
        <v>368</v>
      </c>
      <c r="N5774" s="8">
        <v>41962</v>
      </c>
      <c r="O5774">
        <v>0</v>
      </c>
      <c r="P5774">
        <v>0</v>
      </c>
      <c r="Q5774">
        <v>13588</v>
      </c>
      <c r="R5774">
        <v>1632</v>
      </c>
      <c r="S5774">
        <v>3.4</v>
      </c>
      <c r="T5774">
        <v>33</v>
      </c>
      <c r="U5774">
        <v>4945.5</v>
      </c>
      <c r="V5774">
        <v>6</v>
      </c>
      <c r="W5774">
        <v>1.7</v>
      </c>
      <c r="X5774">
        <v>2.7480000000000002</v>
      </c>
      <c r="Y5774" s="8">
        <v>41962</v>
      </c>
    </row>
    <row r="5775" spans="1:25" x14ac:dyDescent="0.25">
      <c r="A5775">
        <v>-111.97601551</v>
      </c>
      <c r="B5775">
        <v>33.07951379</v>
      </c>
      <c r="C5775">
        <v>13</v>
      </c>
      <c r="D5775" t="s">
        <v>371</v>
      </c>
      <c r="E5775" t="s">
        <v>370</v>
      </c>
      <c r="F5775">
        <v>5774</v>
      </c>
      <c r="G5775">
        <v>3</v>
      </c>
      <c r="H5775">
        <v>13.33</v>
      </c>
      <c r="I5775">
        <v>2.395</v>
      </c>
      <c r="J5775">
        <v>1</v>
      </c>
      <c r="K5775">
        <v>1165</v>
      </c>
      <c r="L5775" t="s">
        <v>369</v>
      </c>
      <c r="M5775" t="s">
        <v>368</v>
      </c>
      <c r="N5775" s="8">
        <v>41962</v>
      </c>
      <c r="O5775">
        <v>0</v>
      </c>
      <c r="P5775">
        <v>0</v>
      </c>
      <c r="Q5775">
        <v>12357</v>
      </c>
      <c r="R5775">
        <v>1545.2</v>
      </c>
      <c r="S5775">
        <v>3.2189999999999999</v>
      </c>
      <c r="T5775">
        <v>33</v>
      </c>
      <c r="U5775">
        <v>4682.3999999999996</v>
      </c>
      <c r="V5775">
        <v>6</v>
      </c>
      <c r="W5775">
        <v>1.633</v>
      </c>
      <c r="X5775">
        <v>2.6389999999999998</v>
      </c>
      <c r="Y5775" s="8">
        <v>41962</v>
      </c>
    </row>
    <row r="5776" spans="1:25" x14ac:dyDescent="0.25">
      <c r="A5776">
        <v>-111.97601468000001</v>
      </c>
      <c r="B5776">
        <v>33.079519789999999</v>
      </c>
      <c r="C5776">
        <v>13</v>
      </c>
      <c r="D5776" t="s">
        <v>371</v>
      </c>
      <c r="E5776" t="s">
        <v>370</v>
      </c>
      <c r="F5776">
        <v>5775</v>
      </c>
      <c r="G5776">
        <v>4</v>
      </c>
      <c r="H5776">
        <v>13.33</v>
      </c>
      <c r="I5776">
        <v>2.4609999999999999</v>
      </c>
      <c r="J5776">
        <v>1</v>
      </c>
      <c r="K5776">
        <v>1165</v>
      </c>
      <c r="L5776" t="s">
        <v>369</v>
      </c>
      <c r="M5776" t="s">
        <v>368</v>
      </c>
      <c r="N5776" s="8">
        <v>41962</v>
      </c>
      <c r="O5776">
        <v>0</v>
      </c>
      <c r="P5776">
        <v>0</v>
      </c>
      <c r="Q5776">
        <v>13299</v>
      </c>
      <c r="R5776">
        <v>1618.6</v>
      </c>
      <c r="S5776">
        <v>3.3719999999999999</v>
      </c>
      <c r="T5776">
        <v>33</v>
      </c>
      <c r="U5776">
        <v>4904.8</v>
      </c>
      <c r="V5776">
        <v>6</v>
      </c>
      <c r="W5776">
        <v>1.6779999999999999</v>
      </c>
      <c r="X5776">
        <v>2.7109999999999999</v>
      </c>
      <c r="Y5776" s="8">
        <v>41962</v>
      </c>
    </row>
    <row r="5777" spans="1:25" x14ac:dyDescent="0.25">
      <c r="A5777">
        <v>-111.97601432</v>
      </c>
      <c r="B5777">
        <v>33.079526790000003</v>
      </c>
      <c r="C5777">
        <v>13</v>
      </c>
      <c r="D5777" t="s">
        <v>371</v>
      </c>
      <c r="E5777" t="s">
        <v>370</v>
      </c>
      <c r="F5777">
        <v>5776</v>
      </c>
      <c r="G5777">
        <v>356</v>
      </c>
      <c r="H5777">
        <v>13.33</v>
      </c>
      <c r="I5777">
        <v>2.395</v>
      </c>
      <c r="J5777">
        <v>1</v>
      </c>
      <c r="K5777">
        <v>1165</v>
      </c>
      <c r="L5777" t="s">
        <v>369</v>
      </c>
      <c r="M5777" t="s">
        <v>368</v>
      </c>
      <c r="N5777" s="8">
        <v>41962</v>
      </c>
      <c r="O5777">
        <v>0</v>
      </c>
      <c r="P5777">
        <v>0</v>
      </c>
      <c r="Q5777">
        <v>9495.2000000000007</v>
      </c>
      <c r="R5777">
        <v>1187.3</v>
      </c>
      <c r="S5777">
        <v>2.4740000000000002</v>
      </c>
      <c r="T5777">
        <v>33</v>
      </c>
      <c r="U5777">
        <v>3597.9</v>
      </c>
      <c r="V5777">
        <v>6</v>
      </c>
      <c r="W5777">
        <v>1.633</v>
      </c>
      <c r="X5777">
        <v>2.6389999999999998</v>
      </c>
      <c r="Y5777" s="8">
        <v>41962</v>
      </c>
    </row>
    <row r="5778" spans="1:25" x14ac:dyDescent="0.25">
      <c r="A5778">
        <v>-111.97601517</v>
      </c>
      <c r="B5778">
        <v>33.079533779999998</v>
      </c>
      <c r="C5778">
        <v>13</v>
      </c>
      <c r="D5778" t="s">
        <v>371</v>
      </c>
      <c r="E5778" t="s">
        <v>370</v>
      </c>
      <c r="F5778">
        <v>5777</v>
      </c>
      <c r="G5778">
        <v>1</v>
      </c>
      <c r="H5778">
        <v>13.33</v>
      </c>
      <c r="I5778">
        <v>2.395</v>
      </c>
      <c r="J5778">
        <v>1</v>
      </c>
      <c r="K5778">
        <v>1165</v>
      </c>
      <c r="L5778" t="s">
        <v>369</v>
      </c>
      <c r="M5778" t="s">
        <v>368</v>
      </c>
      <c r="N5778" s="8">
        <v>41962</v>
      </c>
      <c r="O5778">
        <v>0</v>
      </c>
      <c r="P5778">
        <v>0</v>
      </c>
      <c r="Q5778">
        <v>10691</v>
      </c>
      <c r="R5778">
        <v>1336.8</v>
      </c>
      <c r="S5778">
        <v>2.7850000000000001</v>
      </c>
      <c r="T5778">
        <v>33</v>
      </c>
      <c r="U5778">
        <v>4051</v>
      </c>
      <c r="V5778">
        <v>6</v>
      </c>
      <c r="W5778">
        <v>1.633</v>
      </c>
      <c r="X5778">
        <v>2.6389999999999998</v>
      </c>
      <c r="Y5778" s="8">
        <v>41962</v>
      </c>
    </row>
    <row r="5779" spans="1:25" x14ac:dyDescent="0.25">
      <c r="A5779">
        <v>-111.97601414</v>
      </c>
      <c r="B5779">
        <v>33.079540809999997</v>
      </c>
      <c r="C5779">
        <v>13</v>
      </c>
      <c r="D5779" t="s">
        <v>371</v>
      </c>
      <c r="E5779" t="s">
        <v>370</v>
      </c>
      <c r="F5779">
        <v>5778</v>
      </c>
      <c r="G5779">
        <v>355</v>
      </c>
      <c r="H5779">
        <v>13.33</v>
      </c>
      <c r="I5779">
        <v>2.4279999999999999</v>
      </c>
      <c r="J5779">
        <v>1</v>
      </c>
      <c r="K5779">
        <v>1165.0999999999999</v>
      </c>
      <c r="L5779" t="s">
        <v>369</v>
      </c>
      <c r="M5779" t="s">
        <v>368</v>
      </c>
      <c r="N5779" s="8">
        <v>41962</v>
      </c>
      <c r="O5779">
        <v>0</v>
      </c>
      <c r="P5779">
        <v>0</v>
      </c>
      <c r="Q5779">
        <v>9046.6</v>
      </c>
      <c r="R5779">
        <v>1115.9000000000001</v>
      </c>
      <c r="S5779">
        <v>2.3250000000000002</v>
      </c>
      <c r="T5779">
        <v>33</v>
      </c>
      <c r="U5779">
        <v>3381.6</v>
      </c>
      <c r="V5779">
        <v>6</v>
      </c>
      <c r="W5779">
        <v>1.655</v>
      </c>
      <c r="X5779">
        <v>2.6749999999999998</v>
      </c>
      <c r="Y5779" s="8">
        <v>41962</v>
      </c>
    </row>
    <row r="5780" spans="1:25" x14ac:dyDescent="0.25">
      <c r="A5780">
        <v>-111.97601551</v>
      </c>
      <c r="B5780">
        <v>33.079546790000002</v>
      </c>
      <c r="C5780">
        <v>13</v>
      </c>
      <c r="D5780" t="s">
        <v>371</v>
      </c>
      <c r="E5780" t="s">
        <v>370</v>
      </c>
      <c r="F5780">
        <v>5779</v>
      </c>
      <c r="G5780">
        <v>3</v>
      </c>
      <c r="H5780">
        <v>13.33</v>
      </c>
      <c r="I5780">
        <v>2.4929999999999999</v>
      </c>
      <c r="J5780">
        <v>1</v>
      </c>
      <c r="K5780">
        <v>1165.0999999999999</v>
      </c>
      <c r="L5780" t="s">
        <v>369</v>
      </c>
      <c r="M5780" t="s">
        <v>368</v>
      </c>
      <c r="N5780" s="8">
        <v>41962</v>
      </c>
      <c r="O5780">
        <v>0</v>
      </c>
      <c r="P5780">
        <v>0</v>
      </c>
      <c r="Q5780">
        <v>11937</v>
      </c>
      <c r="R5780">
        <v>1433.7</v>
      </c>
      <c r="S5780">
        <v>2.9870000000000001</v>
      </c>
      <c r="T5780">
        <v>33</v>
      </c>
      <c r="U5780">
        <v>4344.7</v>
      </c>
      <c r="V5780">
        <v>6</v>
      </c>
      <c r="W5780">
        <v>1.7</v>
      </c>
      <c r="X5780">
        <v>2.7480000000000002</v>
      </c>
      <c r="Y5780" s="8">
        <v>41962</v>
      </c>
    </row>
    <row r="5781" spans="1:25" x14ac:dyDescent="0.25">
      <c r="A5781">
        <v>-111.97601483</v>
      </c>
      <c r="B5781">
        <v>33.079553779999998</v>
      </c>
      <c r="C5781">
        <v>13</v>
      </c>
      <c r="D5781" t="s">
        <v>371</v>
      </c>
      <c r="E5781" t="s">
        <v>370</v>
      </c>
      <c r="F5781">
        <v>5780</v>
      </c>
      <c r="G5781">
        <v>359</v>
      </c>
      <c r="H5781">
        <v>13.33</v>
      </c>
      <c r="I5781">
        <v>2.4609999999999999</v>
      </c>
      <c r="J5781">
        <v>1</v>
      </c>
      <c r="K5781">
        <v>1165.0999999999999</v>
      </c>
      <c r="L5781" t="s">
        <v>369</v>
      </c>
      <c r="M5781" t="s">
        <v>368</v>
      </c>
      <c r="N5781" s="8">
        <v>41962</v>
      </c>
      <c r="O5781">
        <v>0</v>
      </c>
      <c r="P5781">
        <v>0</v>
      </c>
      <c r="Q5781">
        <v>10403</v>
      </c>
      <c r="R5781">
        <v>1266.0999999999999</v>
      </c>
      <c r="S5781">
        <v>2.6379999999999999</v>
      </c>
      <c r="T5781">
        <v>33</v>
      </c>
      <c r="U5781">
        <v>3836.7</v>
      </c>
      <c r="V5781">
        <v>6</v>
      </c>
      <c r="W5781">
        <v>1.6779999999999999</v>
      </c>
      <c r="X5781">
        <v>2.7109999999999999</v>
      </c>
      <c r="Y5781" s="8">
        <v>41962</v>
      </c>
    </row>
    <row r="5782" spans="1:25" x14ac:dyDescent="0.25">
      <c r="A5782">
        <v>-111.97601451</v>
      </c>
      <c r="B5782">
        <v>33.079560790000002</v>
      </c>
      <c r="C5782">
        <v>13</v>
      </c>
      <c r="D5782" t="s">
        <v>371</v>
      </c>
      <c r="E5782" t="s">
        <v>370</v>
      </c>
      <c r="F5782">
        <v>5781</v>
      </c>
      <c r="G5782">
        <v>3</v>
      </c>
      <c r="H5782">
        <v>13.33</v>
      </c>
      <c r="I5782">
        <v>2.3290000000000002</v>
      </c>
      <c r="J5782">
        <v>1</v>
      </c>
      <c r="K5782">
        <v>1165.0999999999999</v>
      </c>
      <c r="L5782" t="s">
        <v>369</v>
      </c>
      <c r="M5782" t="s">
        <v>368</v>
      </c>
      <c r="N5782" s="8">
        <v>41962</v>
      </c>
      <c r="O5782">
        <v>0</v>
      </c>
      <c r="P5782">
        <v>0</v>
      </c>
      <c r="Q5782">
        <v>12300</v>
      </c>
      <c r="R5782">
        <v>1581.4</v>
      </c>
      <c r="S5782">
        <v>3.2949999999999999</v>
      </c>
      <c r="T5782">
        <v>33</v>
      </c>
      <c r="U5782">
        <v>4792</v>
      </c>
      <c r="V5782">
        <v>6</v>
      </c>
      <c r="W5782">
        <v>1.5880000000000001</v>
      </c>
      <c r="X5782">
        <v>2.5670000000000002</v>
      </c>
      <c r="Y5782" s="8">
        <v>41962</v>
      </c>
    </row>
    <row r="5783" spans="1:25" x14ac:dyDescent="0.25">
      <c r="A5783">
        <v>-111.97601449</v>
      </c>
      <c r="B5783">
        <v>33.079567789999999</v>
      </c>
      <c r="C5783">
        <v>13</v>
      </c>
      <c r="D5783" t="s">
        <v>371</v>
      </c>
      <c r="E5783" t="s">
        <v>370</v>
      </c>
      <c r="F5783">
        <v>5782</v>
      </c>
      <c r="G5783">
        <v>357</v>
      </c>
      <c r="H5783">
        <v>13.33</v>
      </c>
      <c r="I5783">
        <v>2.4609999999999999</v>
      </c>
      <c r="J5783">
        <v>1</v>
      </c>
      <c r="K5783">
        <v>1165.3</v>
      </c>
      <c r="L5783" t="s">
        <v>369</v>
      </c>
      <c r="M5783" t="s">
        <v>368</v>
      </c>
      <c r="N5783" s="8">
        <v>41962</v>
      </c>
      <c r="O5783">
        <v>0</v>
      </c>
      <c r="P5783">
        <v>0</v>
      </c>
      <c r="Q5783">
        <v>9402.6</v>
      </c>
      <c r="R5783">
        <v>1144.4000000000001</v>
      </c>
      <c r="S5783">
        <v>2.3839999999999999</v>
      </c>
      <c r="T5783">
        <v>33</v>
      </c>
      <c r="U5783">
        <v>3467.8</v>
      </c>
      <c r="V5783">
        <v>6</v>
      </c>
      <c r="W5783">
        <v>1.6779999999999999</v>
      </c>
      <c r="X5783">
        <v>2.7109999999999999</v>
      </c>
      <c r="Y5783" s="8">
        <v>41962</v>
      </c>
    </row>
    <row r="5784" spans="1:25" x14ac:dyDescent="0.25">
      <c r="A5784">
        <v>-111.97601383</v>
      </c>
      <c r="B5784">
        <v>33.079574780000002</v>
      </c>
      <c r="C5784">
        <v>13</v>
      </c>
      <c r="D5784" t="s">
        <v>371</v>
      </c>
      <c r="E5784" t="s">
        <v>370</v>
      </c>
      <c r="F5784">
        <v>5783</v>
      </c>
      <c r="G5784">
        <v>359</v>
      </c>
      <c r="H5784">
        <v>13.33</v>
      </c>
      <c r="I5784">
        <v>2.3290000000000002</v>
      </c>
      <c r="J5784">
        <v>1</v>
      </c>
      <c r="K5784">
        <v>1165.3</v>
      </c>
      <c r="L5784" t="s">
        <v>369</v>
      </c>
      <c r="M5784" t="s">
        <v>368</v>
      </c>
      <c r="N5784" s="8">
        <v>41962</v>
      </c>
      <c r="O5784">
        <v>0</v>
      </c>
      <c r="P5784">
        <v>0</v>
      </c>
      <c r="Q5784">
        <v>13067</v>
      </c>
      <c r="R5784">
        <v>1679.9</v>
      </c>
      <c r="S5784">
        <v>3.5</v>
      </c>
      <c r="T5784">
        <v>33</v>
      </c>
      <c r="U5784">
        <v>5090.6000000000004</v>
      </c>
      <c r="V5784">
        <v>6</v>
      </c>
      <c r="W5784">
        <v>1.5880000000000001</v>
      </c>
      <c r="X5784">
        <v>2.5670000000000002</v>
      </c>
      <c r="Y5784" s="8">
        <v>41962</v>
      </c>
    </row>
    <row r="5785" spans="1:25" x14ac:dyDescent="0.25">
      <c r="A5785">
        <v>-111.97601434000001</v>
      </c>
      <c r="B5785">
        <v>33.079580780000001</v>
      </c>
      <c r="C5785">
        <v>13</v>
      </c>
      <c r="D5785" t="s">
        <v>371</v>
      </c>
      <c r="E5785" t="s">
        <v>370</v>
      </c>
      <c r="F5785">
        <v>5784</v>
      </c>
      <c r="G5785">
        <v>2</v>
      </c>
      <c r="H5785">
        <v>13.33</v>
      </c>
      <c r="I5785">
        <v>2.395</v>
      </c>
      <c r="J5785">
        <v>1</v>
      </c>
      <c r="K5785">
        <v>1165.3</v>
      </c>
      <c r="L5785" t="s">
        <v>369</v>
      </c>
      <c r="M5785" t="s">
        <v>368</v>
      </c>
      <c r="N5785" s="8">
        <v>41962</v>
      </c>
      <c r="O5785">
        <v>0</v>
      </c>
      <c r="P5785">
        <v>0</v>
      </c>
      <c r="Q5785">
        <v>11909</v>
      </c>
      <c r="R5785">
        <v>1489.2</v>
      </c>
      <c r="S5785">
        <v>3.1019999999999999</v>
      </c>
      <c r="T5785">
        <v>33</v>
      </c>
      <c r="U5785">
        <v>4512.6000000000004</v>
      </c>
      <c r="V5785">
        <v>6</v>
      </c>
      <c r="W5785">
        <v>1.633</v>
      </c>
      <c r="X5785">
        <v>2.6389999999999998</v>
      </c>
      <c r="Y5785" s="8">
        <v>41962</v>
      </c>
    </row>
    <row r="5786" spans="1:25" x14ac:dyDescent="0.25">
      <c r="A5786">
        <v>-111.97601349</v>
      </c>
      <c r="B5786">
        <v>33.079587789999998</v>
      </c>
      <c r="C5786">
        <v>13</v>
      </c>
      <c r="D5786" t="s">
        <v>371</v>
      </c>
      <c r="E5786" t="s">
        <v>370</v>
      </c>
      <c r="F5786">
        <v>5785</v>
      </c>
      <c r="G5786">
        <v>357</v>
      </c>
      <c r="H5786">
        <v>13.33</v>
      </c>
      <c r="I5786">
        <v>2.5259999999999998</v>
      </c>
      <c r="J5786">
        <v>1</v>
      </c>
      <c r="K5786">
        <v>1165.3</v>
      </c>
      <c r="L5786" t="s">
        <v>369</v>
      </c>
      <c r="M5786" t="s">
        <v>368</v>
      </c>
      <c r="N5786" s="8">
        <v>41962</v>
      </c>
      <c r="O5786">
        <v>0</v>
      </c>
      <c r="P5786">
        <v>0</v>
      </c>
      <c r="Q5786">
        <v>9515.2999999999993</v>
      </c>
      <c r="R5786">
        <v>1128</v>
      </c>
      <c r="S5786">
        <v>2.35</v>
      </c>
      <c r="T5786">
        <v>33</v>
      </c>
      <c r="U5786">
        <v>3418.2</v>
      </c>
      <c r="V5786">
        <v>6</v>
      </c>
      <c r="W5786">
        <v>1.722</v>
      </c>
      <c r="X5786">
        <v>2.7839999999999998</v>
      </c>
      <c r="Y5786" s="8">
        <v>41962</v>
      </c>
    </row>
    <row r="5787" spans="1:25" x14ac:dyDescent="0.25">
      <c r="A5787">
        <v>-111.97601451</v>
      </c>
      <c r="B5787">
        <v>33.079594790000002</v>
      </c>
      <c r="C5787">
        <v>13</v>
      </c>
      <c r="D5787" t="s">
        <v>371</v>
      </c>
      <c r="E5787" t="s">
        <v>370</v>
      </c>
      <c r="F5787">
        <v>5786</v>
      </c>
      <c r="G5787">
        <v>3</v>
      </c>
      <c r="H5787">
        <v>13.33</v>
      </c>
      <c r="I5787">
        <v>2.5920000000000001</v>
      </c>
      <c r="J5787">
        <v>1</v>
      </c>
      <c r="K5787">
        <v>1165.3</v>
      </c>
      <c r="L5787" t="s">
        <v>369</v>
      </c>
      <c r="M5787" t="s">
        <v>368</v>
      </c>
      <c r="N5787" s="8">
        <v>41962</v>
      </c>
      <c r="O5787">
        <v>0</v>
      </c>
      <c r="P5787">
        <v>0</v>
      </c>
      <c r="Q5787">
        <v>11683</v>
      </c>
      <c r="R5787">
        <v>1349.9</v>
      </c>
      <c r="S5787">
        <v>2.8119999999999998</v>
      </c>
      <c r="T5787">
        <v>33</v>
      </c>
      <c r="U5787">
        <v>4090.5</v>
      </c>
      <c r="V5787">
        <v>6</v>
      </c>
      <c r="W5787">
        <v>1.7669999999999999</v>
      </c>
      <c r="X5787">
        <v>2.8559999999999999</v>
      </c>
      <c r="Y5787" s="8">
        <v>41962</v>
      </c>
    </row>
    <row r="5788" spans="1:25" x14ac:dyDescent="0.25">
      <c r="A5788">
        <v>-111.97601417</v>
      </c>
      <c r="B5788">
        <v>33.079601779999997</v>
      </c>
      <c r="C5788">
        <v>13</v>
      </c>
      <c r="D5788" t="s">
        <v>371</v>
      </c>
      <c r="E5788" t="s">
        <v>370</v>
      </c>
      <c r="F5788">
        <v>5787</v>
      </c>
      <c r="G5788">
        <v>1</v>
      </c>
      <c r="H5788">
        <v>13.33</v>
      </c>
      <c r="I5788">
        <v>2.5590000000000002</v>
      </c>
      <c r="J5788">
        <v>1</v>
      </c>
      <c r="K5788">
        <v>1165.3</v>
      </c>
      <c r="L5788" t="s">
        <v>369</v>
      </c>
      <c r="M5788" t="s">
        <v>368</v>
      </c>
      <c r="N5788" s="8">
        <v>41962</v>
      </c>
      <c r="O5788">
        <v>0</v>
      </c>
      <c r="P5788">
        <v>0</v>
      </c>
      <c r="Q5788">
        <v>9424.5</v>
      </c>
      <c r="R5788">
        <v>1102.9000000000001</v>
      </c>
      <c r="S5788">
        <v>2.298</v>
      </c>
      <c r="T5788">
        <v>33</v>
      </c>
      <c r="U5788">
        <v>3342.2</v>
      </c>
      <c r="V5788">
        <v>6</v>
      </c>
      <c r="W5788">
        <v>1.7450000000000001</v>
      </c>
      <c r="X5788">
        <v>2.82</v>
      </c>
      <c r="Y5788" s="8">
        <v>41962</v>
      </c>
    </row>
    <row r="5789" spans="1:25" x14ac:dyDescent="0.25">
      <c r="A5789">
        <v>-111.97601400000001</v>
      </c>
      <c r="B5789">
        <v>33.079607770000003</v>
      </c>
      <c r="C5789">
        <v>13</v>
      </c>
      <c r="D5789" t="s">
        <v>371</v>
      </c>
      <c r="E5789" t="s">
        <v>370</v>
      </c>
      <c r="F5789">
        <v>5788</v>
      </c>
      <c r="G5789">
        <v>0</v>
      </c>
      <c r="H5789">
        <v>13.33</v>
      </c>
      <c r="I5789">
        <v>2.4929999999999999</v>
      </c>
      <c r="J5789">
        <v>1</v>
      </c>
      <c r="K5789">
        <v>1165.4000000000001</v>
      </c>
      <c r="L5789" t="s">
        <v>369</v>
      </c>
      <c r="M5789" t="s">
        <v>368</v>
      </c>
      <c r="N5789" s="8">
        <v>41962</v>
      </c>
      <c r="O5789">
        <v>0</v>
      </c>
      <c r="P5789">
        <v>0</v>
      </c>
      <c r="Q5789">
        <v>10523</v>
      </c>
      <c r="R5789">
        <v>1263.8</v>
      </c>
      <c r="S5789">
        <v>2.633</v>
      </c>
      <c r="T5789">
        <v>33</v>
      </c>
      <c r="U5789">
        <v>3829.7</v>
      </c>
      <c r="V5789">
        <v>6</v>
      </c>
      <c r="W5789">
        <v>1.7</v>
      </c>
      <c r="X5789">
        <v>2.7480000000000002</v>
      </c>
      <c r="Y5789" s="8">
        <v>41962</v>
      </c>
    </row>
    <row r="5790" spans="1:25" x14ac:dyDescent="0.25">
      <c r="A5790">
        <v>-111.97601383</v>
      </c>
      <c r="B5790">
        <v>33.07961478</v>
      </c>
      <c r="C5790">
        <v>13</v>
      </c>
      <c r="D5790" t="s">
        <v>371</v>
      </c>
      <c r="E5790" t="s">
        <v>370</v>
      </c>
      <c r="F5790">
        <v>5789</v>
      </c>
      <c r="G5790">
        <v>359</v>
      </c>
      <c r="H5790">
        <v>13.33</v>
      </c>
      <c r="I5790">
        <v>2.4279999999999999</v>
      </c>
      <c r="J5790">
        <v>1</v>
      </c>
      <c r="K5790">
        <v>1165.4000000000001</v>
      </c>
      <c r="L5790" t="s">
        <v>369</v>
      </c>
      <c r="M5790" t="s">
        <v>368</v>
      </c>
      <c r="N5790" s="8">
        <v>41962</v>
      </c>
      <c r="O5790">
        <v>0</v>
      </c>
      <c r="P5790">
        <v>0</v>
      </c>
      <c r="Q5790">
        <v>11420</v>
      </c>
      <c r="R5790">
        <v>1408.7</v>
      </c>
      <c r="S5790">
        <v>2.9350000000000001</v>
      </c>
      <c r="T5790">
        <v>33</v>
      </c>
      <c r="U5790">
        <v>4268.8</v>
      </c>
      <c r="V5790">
        <v>6</v>
      </c>
      <c r="W5790">
        <v>1.655</v>
      </c>
      <c r="X5790">
        <v>2.6749999999999998</v>
      </c>
      <c r="Y5790" s="8">
        <v>41962</v>
      </c>
    </row>
    <row r="5791" spans="1:25" x14ac:dyDescent="0.25">
      <c r="A5791">
        <v>-111.97601434000001</v>
      </c>
      <c r="B5791">
        <v>33.079621779999997</v>
      </c>
      <c r="C5791">
        <v>13</v>
      </c>
      <c r="D5791" t="s">
        <v>371</v>
      </c>
      <c r="E5791" t="s">
        <v>370</v>
      </c>
      <c r="F5791">
        <v>5790</v>
      </c>
      <c r="G5791">
        <v>2</v>
      </c>
      <c r="H5791">
        <v>13.33</v>
      </c>
      <c r="I5791">
        <v>2.4929999999999999</v>
      </c>
      <c r="J5791">
        <v>1</v>
      </c>
      <c r="K5791">
        <v>1165.3</v>
      </c>
      <c r="L5791" t="s">
        <v>369</v>
      </c>
      <c r="M5791" t="s">
        <v>368</v>
      </c>
      <c r="N5791" s="8">
        <v>41962</v>
      </c>
      <c r="O5791">
        <v>0</v>
      </c>
      <c r="P5791">
        <v>0</v>
      </c>
      <c r="Q5791">
        <v>10905</v>
      </c>
      <c r="R5791">
        <v>1309.8</v>
      </c>
      <c r="S5791">
        <v>2.7290000000000001</v>
      </c>
      <c r="T5791">
        <v>33</v>
      </c>
      <c r="U5791">
        <v>3969</v>
      </c>
      <c r="V5791">
        <v>6</v>
      </c>
      <c r="W5791">
        <v>1.7</v>
      </c>
      <c r="X5791">
        <v>2.7480000000000002</v>
      </c>
      <c r="Y5791" s="8">
        <v>41962</v>
      </c>
    </row>
    <row r="5792" spans="1:25" x14ac:dyDescent="0.25">
      <c r="A5792">
        <v>-111.97601349</v>
      </c>
      <c r="B5792">
        <v>33.079628790000001</v>
      </c>
      <c r="C5792">
        <v>13</v>
      </c>
      <c r="D5792" t="s">
        <v>371</v>
      </c>
      <c r="E5792" t="s">
        <v>370</v>
      </c>
      <c r="F5792">
        <v>5791</v>
      </c>
      <c r="G5792">
        <v>357</v>
      </c>
      <c r="H5792">
        <v>13.33</v>
      </c>
      <c r="I5792">
        <v>2.4929999999999999</v>
      </c>
      <c r="J5792">
        <v>1</v>
      </c>
      <c r="K5792">
        <v>1165.3</v>
      </c>
      <c r="L5792" t="s">
        <v>369</v>
      </c>
      <c r="M5792" t="s">
        <v>368</v>
      </c>
      <c r="N5792" s="8">
        <v>41962</v>
      </c>
      <c r="O5792">
        <v>0</v>
      </c>
      <c r="P5792">
        <v>0</v>
      </c>
      <c r="Q5792">
        <v>8974.7000000000007</v>
      </c>
      <c r="R5792">
        <v>1077.9000000000001</v>
      </c>
      <c r="S5792">
        <v>2.246</v>
      </c>
      <c r="T5792">
        <v>33</v>
      </c>
      <c r="U5792">
        <v>3266.4</v>
      </c>
      <c r="V5792">
        <v>6</v>
      </c>
      <c r="W5792">
        <v>1.7</v>
      </c>
      <c r="X5792">
        <v>2.7480000000000002</v>
      </c>
      <c r="Y5792" s="8">
        <v>41962</v>
      </c>
    </row>
    <row r="5793" spans="1:25" x14ac:dyDescent="0.25">
      <c r="A5793">
        <v>-111.97601383</v>
      </c>
      <c r="B5793">
        <v>33.079634779999999</v>
      </c>
      <c r="C5793">
        <v>13</v>
      </c>
      <c r="D5793" t="s">
        <v>371</v>
      </c>
      <c r="E5793" t="s">
        <v>370</v>
      </c>
      <c r="F5793">
        <v>5792</v>
      </c>
      <c r="G5793">
        <v>359</v>
      </c>
      <c r="H5793">
        <v>13.33</v>
      </c>
      <c r="I5793">
        <v>2.5590000000000002</v>
      </c>
      <c r="J5793">
        <v>1</v>
      </c>
      <c r="K5793">
        <v>1165.3</v>
      </c>
      <c r="L5793" t="s">
        <v>369</v>
      </c>
      <c r="M5793" t="s">
        <v>368</v>
      </c>
      <c r="N5793" s="8">
        <v>41962</v>
      </c>
      <c r="O5793">
        <v>0</v>
      </c>
      <c r="P5793">
        <v>0</v>
      </c>
      <c r="Q5793">
        <v>10674</v>
      </c>
      <c r="R5793">
        <v>1249.2</v>
      </c>
      <c r="S5793">
        <v>2.6019999999999999</v>
      </c>
      <c r="T5793">
        <v>33</v>
      </c>
      <c r="U5793">
        <v>3785.3</v>
      </c>
      <c r="V5793">
        <v>6</v>
      </c>
      <c r="W5793">
        <v>1.7450000000000001</v>
      </c>
      <c r="X5793">
        <v>2.82</v>
      </c>
      <c r="Y5793" s="8">
        <v>41962</v>
      </c>
    </row>
    <row r="5794" spans="1:25" x14ac:dyDescent="0.25">
      <c r="A5794">
        <v>-111.97601385999999</v>
      </c>
      <c r="B5794">
        <v>33.079641809999998</v>
      </c>
      <c r="C5794">
        <v>13</v>
      </c>
      <c r="D5794" t="s">
        <v>371</v>
      </c>
      <c r="E5794" t="s">
        <v>370</v>
      </c>
      <c r="F5794">
        <v>5793</v>
      </c>
      <c r="G5794">
        <v>5</v>
      </c>
      <c r="H5794">
        <v>13.33</v>
      </c>
      <c r="I5794">
        <v>2.4609999999999999</v>
      </c>
      <c r="J5794">
        <v>1</v>
      </c>
      <c r="K5794">
        <v>1165.3</v>
      </c>
      <c r="L5794" t="s">
        <v>369</v>
      </c>
      <c r="M5794" t="s">
        <v>368</v>
      </c>
      <c r="N5794" s="8">
        <v>41962</v>
      </c>
      <c r="O5794">
        <v>0</v>
      </c>
      <c r="P5794">
        <v>0</v>
      </c>
      <c r="Q5794">
        <v>11066</v>
      </c>
      <c r="R5794">
        <v>1346.8</v>
      </c>
      <c r="S5794">
        <v>2.806</v>
      </c>
      <c r="T5794">
        <v>33</v>
      </c>
      <c r="U5794">
        <v>4081.3</v>
      </c>
      <c r="V5794">
        <v>6</v>
      </c>
      <c r="W5794">
        <v>1.6779999999999999</v>
      </c>
      <c r="X5794">
        <v>2.7109999999999999</v>
      </c>
      <c r="Y5794" s="8">
        <v>41962</v>
      </c>
    </row>
    <row r="5795" spans="1:25" x14ac:dyDescent="0.25">
      <c r="A5795">
        <v>-111.97601332000001</v>
      </c>
      <c r="B5795">
        <v>33.07964879</v>
      </c>
      <c r="C5795">
        <v>13</v>
      </c>
      <c r="D5795" t="s">
        <v>371</v>
      </c>
      <c r="E5795" t="s">
        <v>370</v>
      </c>
      <c r="F5795">
        <v>5794</v>
      </c>
      <c r="G5795">
        <v>356</v>
      </c>
      <c r="H5795">
        <v>13.33</v>
      </c>
      <c r="I5795">
        <v>2.5590000000000002</v>
      </c>
      <c r="J5795">
        <v>1</v>
      </c>
      <c r="K5795">
        <v>1165.2</v>
      </c>
      <c r="L5795" t="s">
        <v>369</v>
      </c>
      <c r="M5795" t="s">
        <v>368</v>
      </c>
      <c r="N5795" s="8">
        <v>41962</v>
      </c>
      <c r="O5795">
        <v>0</v>
      </c>
      <c r="P5795">
        <v>0</v>
      </c>
      <c r="Q5795">
        <v>11680</v>
      </c>
      <c r="R5795">
        <v>1366.8</v>
      </c>
      <c r="S5795">
        <v>2.8479999999999999</v>
      </c>
      <c r="T5795">
        <v>33</v>
      </c>
      <c r="U5795">
        <v>4141.8999999999996</v>
      </c>
      <c r="V5795">
        <v>6</v>
      </c>
      <c r="W5795">
        <v>1.7450000000000001</v>
      </c>
      <c r="X5795">
        <v>2.82</v>
      </c>
      <c r="Y5795" s="8">
        <v>41962</v>
      </c>
    </row>
    <row r="5796" spans="1:25" x14ac:dyDescent="0.25">
      <c r="A5796">
        <v>-111.97601417</v>
      </c>
      <c r="B5796">
        <v>33.079654779999998</v>
      </c>
      <c r="C5796">
        <v>13</v>
      </c>
      <c r="D5796" t="s">
        <v>371</v>
      </c>
      <c r="E5796" t="s">
        <v>370</v>
      </c>
      <c r="F5796">
        <v>5795</v>
      </c>
      <c r="G5796">
        <v>1</v>
      </c>
      <c r="H5796">
        <v>13.33</v>
      </c>
      <c r="I5796">
        <v>2.395</v>
      </c>
      <c r="J5796">
        <v>1</v>
      </c>
      <c r="K5796">
        <v>1165.2</v>
      </c>
      <c r="L5796" t="s">
        <v>369</v>
      </c>
      <c r="M5796" t="s">
        <v>368</v>
      </c>
      <c r="N5796" s="8">
        <v>41962</v>
      </c>
      <c r="O5796">
        <v>0</v>
      </c>
      <c r="P5796">
        <v>0</v>
      </c>
      <c r="Q5796">
        <v>11372</v>
      </c>
      <c r="R5796">
        <v>1422</v>
      </c>
      <c r="S5796">
        <v>2.9630000000000001</v>
      </c>
      <c r="T5796">
        <v>33</v>
      </c>
      <c r="U5796">
        <v>4309.1000000000004</v>
      </c>
      <c r="V5796">
        <v>6</v>
      </c>
      <c r="W5796">
        <v>1.633</v>
      </c>
      <c r="X5796">
        <v>2.6389999999999998</v>
      </c>
      <c r="Y5796" s="8">
        <v>41962</v>
      </c>
    </row>
    <row r="5797" spans="1:25" x14ac:dyDescent="0.25">
      <c r="A5797">
        <v>-111.97601400000001</v>
      </c>
      <c r="B5797">
        <v>33.079661770000001</v>
      </c>
      <c r="C5797">
        <v>13</v>
      </c>
      <c r="D5797" t="s">
        <v>371</v>
      </c>
      <c r="E5797" t="s">
        <v>370</v>
      </c>
      <c r="F5797">
        <v>5796</v>
      </c>
      <c r="G5797">
        <v>0</v>
      </c>
      <c r="H5797">
        <v>13.33</v>
      </c>
      <c r="I5797">
        <v>2.4609999999999999</v>
      </c>
      <c r="J5797">
        <v>1</v>
      </c>
      <c r="K5797">
        <v>1165.2</v>
      </c>
      <c r="L5797" t="s">
        <v>369</v>
      </c>
      <c r="M5797" t="s">
        <v>368</v>
      </c>
      <c r="N5797" s="8">
        <v>41962</v>
      </c>
      <c r="O5797">
        <v>0</v>
      </c>
      <c r="P5797">
        <v>0</v>
      </c>
      <c r="Q5797">
        <v>12404</v>
      </c>
      <c r="R5797">
        <v>1509.7</v>
      </c>
      <c r="S5797">
        <v>3.145</v>
      </c>
      <c r="T5797">
        <v>33</v>
      </c>
      <c r="U5797">
        <v>4574.8999999999996</v>
      </c>
      <c r="V5797">
        <v>6</v>
      </c>
      <c r="W5797">
        <v>1.6779999999999999</v>
      </c>
      <c r="X5797">
        <v>2.7109999999999999</v>
      </c>
      <c r="Y5797" s="8">
        <v>41962</v>
      </c>
    </row>
    <row r="5798" spans="1:25" x14ac:dyDescent="0.25">
      <c r="A5798">
        <v>-111.97601283</v>
      </c>
      <c r="B5798">
        <v>33.079668779999999</v>
      </c>
      <c r="C5798">
        <v>13</v>
      </c>
      <c r="D5798" t="s">
        <v>371</v>
      </c>
      <c r="E5798" t="s">
        <v>370</v>
      </c>
      <c r="F5798">
        <v>5797</v>
      </c>
      <c r="G5798">
        <v>359</v>
      </c>
      <c r="H5798">
        <v>13.33</v>
      </c>
      <c r="I5798">
        <v>2.4279999999999999</v>
      </c>
      <c r="J5798">
        <v>1</v>
      </c>
      <c r="K5798">
        <v>1165.3</v>
      </c>
      <c r="L5798" t="s">
        <v>369</v>
      </c>
      <c r="M5798" t="s">
        <v>368</v>
      </c>
      <c r="N5798" s="8">
        <v>41962</v>
      </c>
      <c r="O5798">
        <v>0</v>
      </c>
      <c r="P5798">
        <v>0</v>
      </c>
      <c r="Q5798">
        <v>11457</v>
      </c>
      <c r="R5798">
        <v>1413.2</v>
      </c>
      <c r="S5798">
        <v>2.944</v>
      </c>
      <c r="T5798">
        <v>33</v>
      </c>
      <c r="U5798">
        <v>4282.5</v>
      </c>
      <c r="V5798">
        <v>6</v>
      </c>
      <c r="W5798">
        <v>1.655</v>
      </c>
      <c r="X5798">
        <v>2.6749999999999998</v>
      </c>
      <c r="Y5798" s="8">
        <v>41962</v>
      </c>
    </row>
    <row r="5799" spans="1:25" x14ac:dyDescent="0.25">
      <c r="A5799">
        <v>-111.97601265999999</v>
      </c>
      <c r="B5799">
        <v>33.079674779999998</v>
      </c>
      <c r="C5799">
        <v>13</v>
      </c>
      <c r="D5799" t="s">
        <v>371</v>
      </c>
      <c r="E5799" t="s">
        <v>370</v>
      </c>
      <c r="F5799">
        <v>5798</v>
      </c>
      <c r="G5799">
        <v>358</v>
      </c>
      <c r="H5799">
        <v>13.33</v>
      </c>
      <c r="I5799">
        <v>2.4609999999999999</v>
      </c>
      <c r="J5799">
        <v>1</v>
      </c>
      <c r="K5799">
        <v>1165.4000000000001</v>
      </c>
      <c r="L5799" t="s">
        <v>369</v>
      </c>
      <c r="M5799" t="s">
        <v>368</v>
      </c>
      <c r="N5799" s="8">
        <v>41962</v>
      </c>
      <c r="O5799">
        <v>0</v>
      </c>
      <c r="P5799">
        <v>0</v>
      </c>
      <c r="Q5799">
        <v>10713</v>
      </c>
      <c r="R5799">
        <v>1303.9000000000001</v>
      </c>
      <c r="S5799">
        <v>2.7160000000000002</v>
      </c>
      <c r="T5799">
        <v>33</v>
      </c>
      <c r="U5799">
        <v>3951.1</v>
      </c>
      <c r="V5799">
        <v>6</v>
      </c>
      <c r="W5799">
        <v>1.6779999999999999</v>
      </c>
      <c r="X5799">
        <v>2.7109999999999999</v>
      </c>
      <c r="Y5799" s="8">
        <v>41962</v>
      </c>
    </row>
    <row r="5800" spans="1:25" x14ac:dyDescent="0.25">
      <c r="A5800">
        <v>-111.97601265999999</v>
      </c>
      <c r="B5800">
        <v>33.079681780000001</v>
      </c>
      <c r="C5800">
        <v>13</v>
      </c>
      <c r="D5800" t="s">
        <v>371</v>
      </c>
      <c r="E5800" t="s">
        <v>370</v>
      </c>
      <c r="F5800">
        <v>5799</v>
      </c>
      <c r="G5800">
        <v>358</v>
      </c>
      <c r="H5800">
        <v>13.33</v>
      </c>
      <c r="I5800">
        <v>2.4929999999999999</v>
      </c>
      <c r="J5800">
        <v>1</v>
      </c>
      <c r="K5800">
        <v>1165.4000000000001</v>
      </c>
      <c r="L5800" t="s">
        <v>369</v>
      </c>
      <c r="M5800" t="s">
        <v>368</v>
      </c>
      <c r="N5800" s="8">
        <v>41962</v>
      </c>
      <c r="O5800">
        <v>0</v>
      </c>
      <c r="P5800">
        <v>0</v>
      </c>
      <c r="Q5800">
        <v>11946</v>
      </c>
      <c r="R5800">
        <v>1434.8</v>
      </c>
      <c r="S5800">
        <v>2.9889999999999999</v>
      </c>
      <c r="T5800">
        <v>33</v>
      </c>
      <c r="U5800">
        <v>4347.8</v>
      </c>
      <c r="V5800">
        <v>6</v>
      </c>
      <c r="W5800">
        <v>1.7</v>
      </c>
      <c r="X5800">
        <v>2.7480000000000002</v>
      </c>
      <c r="Y5800" s="8">
        <v>41962</v>
      </c>
    </row>
    <row r="5801" spans="1:25" x14ac:dyDescent="0.25">
      <c r="A5801">
        <v>-111.97601299999999</v>
      </c>
      <c r="B5801">
        <v>33.079688769999997</v>
      </c>
      <c r="C5801">
        <v>13</v>
      </c>
      <c r="D5801" t="s">
        <v>371</v>
      </c>
      <c r="E5801" t="s">
        <v>370</v>
      </c>
      <c r="F5801">
        <v>5800</v>
      </c>
      <c r="G5801">
        <v>0</v>
      </c>
      <c r="H5801">
        <v>13.33</v>
      </c>
      <c r="I5801">
        <v>2.4929999999999999</v>
      </c>
      <c r="J5801">
        <v>1</v>
      </c>
      <c r="K5801">
        <v>1165.4000000000001</v>
      </c>
      <c r="L5801" t="s">
        <v>369</v>
      </c>
      <c r="M5801" t="s">
        <v>368</v>
      </c>
      <c r="N5801" s="8">
        <v>41962</v>
      </c>
      <c r="O5801">
        <v>0</v>
      </c>
      <c r="P5801">
        <v>0</v>
      </c>
      <c r="Q5801">
        <v>12859</v>
      </c>
      <c r="R5801">
        <v>1544.4</v>
      </c>
      <c r="S5801">
        <v>3.2170000000000001</v>
      </c>
      <c r="T5801">
        <v>33</v>
      </c>
      <c r="U5801">
        <v>4680</v>
      </c>
      <c r="V5801">
        <v>6</v>
      </c>
      <c r="W5801">
        <v>1.7</v>
      </c>
      <c r="X5801">
        <v>2.7480000000000002</v>
      </c>
      <c r="Y5801" s="8">
        <v>41962</v>
      </c>
    </row>
    <row r="5802" spans="1:25" x14ac:dyDescent="0.25">
      <c r="A5802">
        <v>-111.97601333999999</v>
      </c>
      <c r="B5802">
        <v>33.079695780000002</v>
      </c>
      <c r="C5802">
        <v>13</v>
      </c>
      <c r="D5802" t="s">
        <v>371</v>
      </c>
      <c r="E5802" t="s">
        <v>370</v>
      </c>
      <c r="F5802">
        <v>5801</v>
      </c>
      <c r="G5802">
        <v>2</v>
      </c>
      <c r="H5802">
        <v>13.33</v>
      </c>
      <c r="I5802">
        <v>2.5259999999999998</v>
      </c>
      <c r="J5802">
        <v>1</v>
      </c>
      <c r="K5802">
        <v>1165.4000000000001</v>
      </c>
      <c r="L5802" t="s">
        <v>369</v>
      </c>
      <c r="M5802" t="s">
        <v>368</v>
      </c>
      <c r="N5802" s="8">
        <v>41962</v>
      </c>
      <c r="O5802">
        <v>0</v>
      </c>
      <c r="P5802">
        <v>0</v>
      </c>
      <c r="Q5802">
        <v>10785</v>
      </c>
      <c r="R5802">
        <v>1278.5</v>
      </c>
      <c r="S5802">
        <v>2.6629999999999998</v>
      </c>
      <c r="T5802">
        <v>33</v>
      </c>
      <c r="U5802">
        <v>3874.1</v>
      </c>
      <c r="V5802">
        <v>6</v>
      </c>
      <c r="W5802">
        <v>1.722</v>
      </c>
      <c r="X5802">
        <v>2.7839999999999998</v>
      </c>
      <c r="Y5802" s="8">
        <v>41962</v>
      </c>
    </row>
    <row r="5803" spans="1:25" x14ac:dyDescent="0.25">
      <c r="A5803">
        <v>-111.97601333999999</v>
      </c>
      <c r="B5803">
        <v>33.079701780000001</v>
      </c>
      <c r="C5803">
        <v>13</v>
      </c>
      <c r="D5803" t="s">
        <v>371</v>
      </c>
      <c r="E5803" t="s">
        <v>370</v>
      </c>
      <c r="F5803">
        <v>5802</v>
      </c>
      <c r="G5803">
        <v>2</v>
      </c>
      <c r="H5803">
        <v>13.33</v>
      </c>
      <c r="I5803">
        <v>2.4929999999999999</v>
      </c>
      <c r="J5803">
        <v>1</v>
      </c>
      <c r="K5803">
        <v>1165.4000000000001</v>
      </c>
      <c r="L5803" t="s">
        <v>369</v>
      </c>
      <c r="M5803" t="s">
        <v>368</v>
      </c>
      <c r="N5803" s="8">
        <v>41962</v>
      </c>
      <c r="O5803">
        <v>0</v>
      </c>
      <c r="P5803">
        <v>0</v>
      </c>
      <c r="Q5803">
        <v>12441</v>
      </c>
      <c r="R5803">
        <v>1494.2</v>
      </c>
      <c r="S5803">
        <v>3.113</v>
      </c>
      <c r="T5803">
        <v>33</v>
      </c>
      <c r="U5803">
        <v>4528</v>
      </c>
      <c r="V5803">
        <v>6</v>
      </c>
      <c r="W5803">
        <v>1.7</v>
      </c>
      <c r="X5803">
        <v>2.7480000000000002</v>
      </c>
      <c r="Y5803" s="8">
        <v>41962</v>
      </c>
    </row>
    <row r="5804" spans="1:25" x14ac:dyDescent="0.25">
      <c r="A5804">
        <v>-111.97601265999999</v>
      </c>
      <c r="B5804">
        <v>33.079708779999997</v>
      </c>
      <c r="C5804">
        <v>13</v>
      </c>
      <c r="D5804" t="s">
        <v>371</v>
      </c>
      <c r="E5804" t="s">
        <v>370</v>
      </c>
      <c r="F5804">
        <v>5803</v>
      </c>
      <c r="G5804">
        <v>358</v>
      </c>
      <c r="H5804">
        <v>13.33</v>
      </c>
      <c r="I5804">
        <v>2.5590000000000002</v>
      </c>
      <c r="J5804">
        <v>1</v>
      </c>
      <c r="K5804">
        <v>1165.4000000000001</v>
      </c>
      <c r="L5804" t="s">
        <v>369</v>
      </c>
      <c r="M5804" t="s">
        <v>368</v>
      </c>
      <c r="N5804" s="8">
        <v>41962</v>
      </c>
      <c r="O5804">
        <v>0</v>
      </c>
      <c r="P5804">
        <v>0</v>
      </c>
      <c r="Q5804">
        <v>13852</v>
      </c>
      <c r="R5804">
        <v>1621</v>
      </c>
      <c r="S5804">
        <v>3.3769999999999998</v>
      </c>
      <c r="T5804">
        <v>33</v>
      </c>
      <c r="U5804">
        <v>4912.2</v>
      </c>
      <c r="V5804">
        <v>6</v>
      </c>
      <c r="W5804">
        <v>1.7450000000000001</v>
      </c>
      <c r="X5804">
        <v>2.82</v>
      </c>
      <c r="Y5804" s="8">
        <v>41962</v>
      </c>
    </row>
    <row r="5805" spans="1:25" x14ac:dyDescent="0.25">
      <c r="A5805">
        <v>-111.97601249</v>
      </c>
      <c r="B5805">
        <v>33.079715790000002</v>
      </c>
      <c r="C5805">
        <v>13</v>
      </c>
      <c r="D5805" t="s">
        <v>371</v>
      </c>
      <c r="E5805" t="s">
        <v>370</v>
      </c>
      <c r="F5805">
        <v>5804</v>
      </c>
      <c r="G5805">
        <v>357</v>
      </c>
      <c r="H5805">
        <v>13.33</v>
      </c>
      <c r="I5805">
        <v>2.4929999999999999</v>
      </c>
      <c r="J5805">
        <v>1</v>
      </c>
      <c r="K5805">
        <v>1165.4000000000001</v>
      </c>
      <c r="L5805" t="s">
        <v>369</v>
      </c>
      <c r="M5805" t="s">
        <v>368</v>
      </c>
      <c r="N5805" s="8">
        <v>41962</v>
      </c>
      <c r="O5805">
        <v>0</v>
      </c>
      <c r="P5805">
        <v>0</v>
      </c>
      <c r="Q5805">
        <v>13718</v>
      </c>
      <c r="R5805">
        <v>1647.6</v>
      </c>
      <c r="S5805">
        <v>3.4319999999999999</v>
      </c>
      <c r="T5805">
        <v>33</v>
      </c>
      <c r="U5805">
        <v>4992.7</v>
      </c>
      <c r="V5805">
        <v>6</v>
      </c>
      <c r="W5805">
        <v>1.7</v>
      </c>
      <c r="X5805">
        <v>2.7480000000000002</v>
      </c>
      <c r="Y5805" s="8">
        <v>41962</v>
      </c>
    </row>
    <row r="5806" spans="1:25" x14ac:dyDescent="0.25">
      <c r="A5806">
        <v>-111.97601317</v>
      </c>
      <c r="B5806">
        <v>33.079722779999997</v>
      </c>
      <c r="C5806">
        <v>13</v>
      </c>
      <c r="D5806" t="s">
        <v>371</v>
      </c>
      <c r="E5806" t="s">
        <v>370</v>
      </c>
      <c r="F5806">
        <v>5805</v>
      </c>
      <c r="G5806">
        <v>1</v>
      </c>
      <c r="H5806">
        <v>13.33</v>
      </c>
      <c r="I5806">
        <v>2.4279999999999999</v>
      </c>
      <c r="J5806">
        <v>1</v>
      </c>
      <c r="K5806">
        <v>1165.3</v>
      </c>
      <c r="L5806" t="s">
        <v>369</v>
      </c>
      <c r="M5806" t="s">
        <v>368</v>
      </c>
      <c r="N5806" s="8">
        <v>41962</v>
      </c>
      <c r="O5806">
        <v>0</v>
      </c>
      <c r="P5806">
        <v>0</v>
      </c>
      <c r="Q5806">
        <v>10814</v>
      </c>
      <c r="R5806">
        <v>1333.9</v>
      </c>
      <c r="S5806">
        <v>2.7789999999999999</v>
      </c>
      <c r="T5806">
        <v>33</v>
      </c>
      <c r="U5806">
        <v>4042.2</v>
      </c>
      <c r="V5806">
        <v>6</v>
      </c>
      <c r="W5806">
        <v>1.655</v>
      </c>
      <c r="X5806">
        <v>2.6749999999999998</v>
      </c>
      <c r="Y5806" s="8">
        <v>41962</v>
      </c>
    </row>
    <row r="5807" spans="1:25" x14ac:dyDescent="0.25">
      <c r="A5807">
        <v>-111.97601265999999</v>
      </c>
      <c r="B5807">
        <v>33.079728780000003</v>
      </c>
      <c r="C5807">
        <v>13</v>
      </c>
      <c r="D5807" t="s">
        <v>371</v>
      </c>
      <c r="E5807" t="s">
        <v>370</v>
      </c>
      <c r="F5807">
        <v>5806</v>
      </c>
      <c r="G5807">
        <v>358</v>
      </c>
      <c r="H5807">
        <v>13.33</v>
      </c>
      <c r="I5807">
        <v>2.4279999999999999</v>
      </c>
      <c r="J5807">
        <v>1</v>
      </c>
      <c r="K5807">
        <v>1165.3</v>
      </c>
      <c r="L5807" t="s">
        <v>369</v>
      </c>
      <c r="M5807" t="s">
        <v>368</v>
      </c>
      <c r="N5807" s="8">
        <v>41962</v>
      </c>
      <c r="O5807">
        <v>0</v>
      </c>
      <c r="P5807">
        <v>0</v>
      </c>
      <c r="Q5807">
        <v>10274</v>
      </c>
      <c r="R5807">
        <v>1267.3</v>
      </c>
      <c r="S5807">
        <v>2.64</v>
      </c>
      <c r="T5807">
        <v>33</v>
      </c>
      <c r="U5807">
        <v>3840.3</v>
      </c>
      <c r="V5807">
        <v>6</v>
      </c>
      <c r="W5807">
        <v>1.655</v>
      </c>
      <c r="X5807">
        <v>2.6749999999999998</v>
      </c>
      <c r="Y5807" s="8">
        <v>41962</v>
      </c>
    </row>
    <row r="5808" spans="1:25" x14ac:dyDescent="0.25">
      <c r="A5808">
        <v>-111.97601286</v>
      </c>
      <c r="B5808">
        <v>33.079735810000003</v>
      </c>
      <c r="C5808">
        <v>13</v>
      </c>
      <c r="D5808" t="s">
        <v>371</v>
      </c>
      <c r="E5808" t="s">
        <v>370</v>
      </c>
      <c r="F5808">
        <v>5807</v>
      </c>
      <c r="G5808">
        <v>5</v>
      </c>
      <c r="H5808">
        <v>13.33</v>
      </c>
      <c r="I5808">
        <v>2.5590000000000002</v>
      </c>
      <c r="J5808">
        <v>1</v>
      </c>
      <c r="K5808">
        <v>1165.2</v>
      </c>
      <c r="L5808" t="s">
        <v>369</v>
      </c>
      <c r="M5808" t="s">
        <v>368</v>
      </c>
      <c r="N5808" s="8">
        <v>41962</v>
      </c>
      <c r="O5808">
        <v>0</v>
      </c>
      <c r="P5808">
        <v>0</v>
      </c>
      <c r="Q5808">
        <v>11105</v>
      </c>
      <c r="R5808">
        <v>1299.5</v>
      </c>
      <c r="S5808">
        <v>2.7069999999999999</v>
      </c>
      <c r="T5808">
        <v>33</v>
      </c>
      <c r="U5808">
        <v>3937.9</v>
      </c>
      <c r="V5808">
        <v>6</v>
      </c>
      <c r="W5808">
        <v>1.7450000000000001</v>
      </c>
      <c r="X5808">
        <v>2.82</v>
      </c>
      <c r="Y5808" s="8">
        <v>41962</v>
      </c>
    </row>
    <row r="5809" spans="1:25" x14ac:dyDescent="0.25">
      <c r="A5809">
        <v>-111.97601183</v>
      </c>
      <c r="B5809">
        <v>33.079742779999997</v>
      </c>
      <c r="C5809">
        <v>13</v>
      </c>
      <c r="D5809" t="s">
        <v>371</v>
      </c>
      <c r="E5809" t="s">
        <v>370</v>
      </c>
      <c r="F5809">
        <v>5808</v>
      </c>
      <c r="G5809">
        <v>359</v>
      </c>
      <c r="H5809">
        <v>13.33</v>
      </c>
      <c r="I5809">
        <v>2.4279999999999999</v>
      </c>
      <c r="J5809">
        <v>1</v>
      </c>
      <c r="K5809">
        <v>1165.2</v>
      </c>
      <c r="L5809" t="s">
        <v>369</v>
      </c>
      <c r="M5809" t="s">
        <v>368</v>
      </c>
      <c r="N5809" s="8">
        <v>41962</v>
      </c>
      <c r="O5809">
        <v>0</v>
      </c>
      <c r="P5809">
        <v>0</v>
      </c>
      <c r="Q5809">
        <v>9165.7999999999993</v>
      </c>
      <c r="R5809">
        <v>1130.5999999999999</v>
      </c>
      <c r="S5809">
        <v>2.355</v>
      </c>
      <c r="T5809">
        <v>33</v>
      </c>
      <c r="U5809">
        <v>3426.1</v>
      </c>
      <c r="V5809">
        <v>6</v>
      </c>
      <c r="W5809">
        <v>1.655</v>
      </c>
      <c r="X5809">
        <v>2.6749999999999998</v>
      </c>
      <c r="Y5809" s="8">
        <v>41962</v>
      </c>
    </row>
    <row r="5810" spans="1:25" x14ac:dyDescent="0.25">
      <c r="A5810">
        <v>-111.976012</v>
      </c>
      <c r="B5810">
        <v>33.079748770000002</v>
      </c>
      <c r="C5810">
        <v>13</v>
      </c>
      <c r="D5810" t="s">
        <v>371</v>
      </c>
      <c r="E5810" t="s">
        <v>370</v>
      </c>
      <c r="F5810">
        <v>5809</v>
      </c>
      <c r="G5810">
        <v>0</v>
      </c>
      <c r="H5810">
        <v>13.33</v>
      </c>
      <c r="I5810">
        <v>2.4609999999999999</v>
      </c>
      <c r="J5810">
        <v>1</v>
      </c>
      <c r="K5810">
        <v>1165.3</v>
      </c>
      <c r="L5810" t="s">
        <v>369</v>
      </c>
      <c r="M5810" t="s">
        <v>368</v>
      </c>
      <c r="N5810" s="8">
        <v>41962</v>
      </c>
      <c r="O5810">
        <v>0</v>
      </c>
      <c r="P5810">
        <v>0</v>
      </c>
      <c r="Q5810">
        <v>8503.7000000000007</v>
      </c>
      <c r="R5810">
        <v>1035</v>
      </c>
      <c r="S5810">
        <v>2.1560000000000001</v>
      </c>
      <c r="T5810">
        <v>33</v>
      </c>
      <c r="U5810">
        <v>3136.2</v>
      </c>
      <c r="V5810">
        <v>6</v>
      </c>
      <c r="W5810">
        <v>1.6779999999999999</v>
      </c>
      <c r="X5810">
        <v>2.7109999999999999</v>
      </c>
      <c r="Y5810" s="8">
        <v>41962</v>
      </c>
    </row>
    <row r="5811" spans="1:25" x14ac:dyDescent="0.25">
      <c r="A5811">
        <v>-111.97601234</v>
      </c>
      <c r="B5811">
        <v>33.079755779999999</v>
      </c>
      <c r="C5811">
        <v>13</v>
      </c>
      <c r="D5811" t="s">
        <v>371</v>
      </c>
      <c r="E5811" t="s">
        <v>370</v>
      </c>
      <c r="F5811">
        <v>5810</v>
      </c>
      <c r="G5811">
        <v>2</v>
      </c>
      <c r="H5811">
        <v>13.33</v>
      </c>
      <c r="I5811">
        <v>2.4929999999999999</v>
      </c>
      <c r="J5811">
        <v>1</v>
      </c>
      <c r="K5811">
        <v>1165.4000000000001</v>
      </c>
      <c r="L5811" t="s">
        <v>369</v>
      </c>
      <c r="M5811" t="s">
        <v>368</v>
      </c>
      <c r="N5811" s="8">
        <v>41962</v>
      </c>
      <c r="O5811">
        <v>0</v>
      </c>
      <c r="P5811">
        <v>0</v>
      </c>
      <c r="Q5811">
        <v>9638.5</v>
      </c>
      <c r="R5811">
        <v>1157.5999999999999</v>
      </c>
      <c r="S5811">
        <v>2.4119999999999999</v>
      </c>
      <c r="T5811">
        <v>33</v>
      </c>
      <c r="U5811">
        <v>3508</v>
      </c>
      <c r="V5811">
        <v>6</v>
      </c>
      <c r="W5811">
        <v>1.7</v>
      </c>
      <c r="X5811">
        <v>2.7480000000000002</v>
      </c>
      <c r="Y5811" s="8">
        <v>41962</v>
      </c>
    </row>
    <row r="5812" spans="1:25" x14ac:dyDescent="0.25">
      <c r="A5812">
        <v>-111.97601166</v>
      </c>
      <c r="B5812">
        <v>33.079762780000003</v>
      </c>
      <c r="C5812">
        <v>13</v>
      </c>
      <c r="D5812" t="s">
        <v>371</v>
      </c>
      <c r="E5812" t="s">
        <v>370</v>
      </c>
      <c r="F5812">
        <v>5811</v>
      </c>
      <c r="G5812">
        <v>358</v>
      </c>
      <c r="H5812">
        <v>13.33</v>
      </c>
      <c r="I5812">
        <v>2.5259999999999998</v>
      </c>
      <c r="J5812">
        <v>1</v>
      </c>
      <c r="K5812">
        <v>1165.3</v>
      </c>
      <c r="L5812" t="s">
        <v>369</v>
      </c>
      <c r="M5812" t="s">
        <v>368</v>
      </c>
      <c r="N5812" s="8">
        <v>41962</v>
      </c>
      <c r="O5812">
        <v>0</v>
      </c>
      <c r="P5812">
        <v>0</v>
      </c>
      <c r="Q5812">
        <v>9829</v>
      </c>
      <c r="R5812">
        <v>1165.2</v>
      </c>
      <c r="S5812">
        <v>2.427</v>
      </c>
      <c r="T5812">
        <v>33</v>
      </c>
      <c r="U5812">
        <v>3530.9</v>
      </c>
      <c r="V5812">
        <v>6</v>
      </c>
      <c r="W5812">
        <v>1.722</v>
      </c>
      <c r="X5812">
        <v>2.7839999999999998</v>
      </c>
      <c r="Y5812" s="8">
        <v>41962</v>
      </c>
    </row>
    <row r="5813" spans="1:25" x14ac:dyDescent="0.25">
      <c r="A5813">
        <v>-111.97601251</v>
      </c>
      <c r="B5813">
        <v>33.07976979</v>
      </c>
      <c r="C5813">
        <v>13</v>
      </c>
      <c r="D5813" t="s">
        <v>371</v>
      </c>
      <c r="E5813" t="s">
        <v>370</v>
      </c>
      <c r="F5813">
        <v>5812</v>
      </c>
      <c r="G5813">
        <v>3</v>
      </c>
      <c r="H5813">
        <v>13.33</v>
      </c>
      <c r="I5813">
        <v>2.4279999999999999</v>
      </c>
      <c r="J5813">
        <v>1</v>
      </c>
      <c r="K5813">
        <v>1165.2</v>
      </c>
      <c r="L5813" t="s">
        <v>369</v>
      </c>
      <c r="M5813" t="s">
        <v>368</v>
      </c>
      <c r="N5813" s="8">
        <v>41962</v>
      </c>
      <c r="O5813">
        <v>0</v>
      </c>
      <c r="P5813">
        <v>0</v>
      </c>
      <c r="Q5813">
        <v>9823.4</v>
      </c>
      <c r="R5813">
        <v>1211.7</v>
      </c>
      <c r="S5813">
        <v>2.524</v>
      </c>
      <c r="T5813">
        <v>33</v>
      </c>
      <c r="U5813">
        <v>3671.9</v>
      </c>
      <c r="V5813">
        <v>6</v>
      </c>
      <c r="W5813">
        <v>1.655</v>
      </c>
      <c r="X5813">
        <v>2.6749999999999998</v>
      </c>
      <c r="Y5813" s="8">
        <v>41962</v>
      </c>
    </row>
    <row r="5814" spans="1:25" x14ac:dyDescent="0.25">
      <c r="A5814">
        <v>-111.97601132</v>
      </c>
      <c r="B5814">
        <v>33.079775789999999</v>
      </c>
      <c r="C5814">
        <v>13</v>
      </c>
      <c r="D5814" t="s">
        <v>371</v>
      </c>
      <c r="E5814" t="s">
        <v>370</v>
      </c>
      <c r="F5814">
        <v>5813</v>
      </c>
      <c r="G5814">
        <v>356</v>
      </c>
      <c r="H5814">
        <v>13.33</v>
      </c>
      <c r="I5814">
        <v>2.3620000000000001</v>
      </c>
      <c r="J5814">
        <v>1</v>
      </c>
      <c r="K5814">
        <v>1165.2</v>
      </c>
      <c r="L5814" t="s">
        <v>369</v>
      </c>
      <c r="M5814" t="s">
        <v>368</v>
      </c>
      <c r="N5814" s="8">
        <v>41962</v>
      </c>
      <c r="O5814">
        <v>0</v>
      </c>
      <c r="P5814">
        <v>0</v>
      </c>
      <c r="Q5814">
        <v>9137</v>
      </c>
      <c r="R5814">
        <v>1158.4000000000001</v>
      </c>
      <c r="S5814">
        <v>2.4129999999999998</v>
      </c>
      <c r="T5814">
        <v>33</v>
      </c>
      <c r="U5814">
        <v>3510.2</v>
      </c>
      <c r="V5814">
        <v>6</v>
      </c>
      <c r="W5814">
        <v>1.611</v>
      </c>
      <c r="X5814">
        <v>2.6030000000000002</v>
      </c>
      <c r="Y5814" s="8">
        <v>41962</v>
      </c>
    </row>
    <row r="5815" spans="1:25" x14ac:dyDescent="0.25">
      <c r="A5815">
        <v>-111.97601217</v>
      </c>
      <c r="B5815">
        <v>33.079782780000002</v>
      </c>
      <c r="C5815">
        <v>13</v>
      </c>
      <c r="D5815" t="s">
        <v>371</v>
      </c>
      <c r="E5815" t="s">
        <v>370</v>
      </c>
      <c r="F5815">
        <v>5814</v>
      </c>
      <c r="G5815">
        <v>1</v>
      </c>
      <c r="H5815">
        <v>13.33</v>
      </c>
      <c r="I5815">
        <v>2.5920000000000001</v>
      </c>
      <c r="J5815">
        <v>1</v>
      </c>
      <c r="K5815">
        <v>1165</v>
      </c>
      <c r="L5815" t="s">
        <v>369</v>
      </c>
      <c r="M5815" t="s">
        <v>368</v>
      </c>
      <c r="N5815" s="8">
        <v>41962</v>
      </c>
      <c r="O5815">
        <v>0</v>
      </c>
      <c r="P5815">
        <v>0</v>
      </c>
      <c r="Q5815">
        <v>10875</v>
      </c>
      <c r="R5815">
        <v>1256.5999999999999</v>
      </c>
      <c r="S5815">
        <v>2.6179999999999999</v>
      </c>
      <c r="T5815">
        <v>33</v>
      </c>
      <c r="U5815">
        <v>3807.7</v>
      </c>
      <c r="V5815">
        <v>6</v>
      </c>
      <c r="W5815">
        <v>1.7669999999999999</v>
      </c>
      <c r="X5815">
        <v>2.8559999999999999</v>
      </c>
      <c r="Y5815" s="8">
        <v>41962</v>
      </c>
    </row>
    <row r="5816" spans="1:25" x14ac:dyDescent="0.25">
      <c r="A5816">
        <v>-111.97601132</v>
      </c>
      <c r="B5816">
        <v>33.07978979</v>
      </c>
      <c r="C5816">
        <v>13</v>
      </c>
      <c r="D5816" t="s">
        <v>371</v>
      </c>
      <c r="E5816" t="s">
        <v>370</v>
      </c>
      <c r="F5816">
        <v>5815</v>
      </c>
      <c r="G5816">
        <v>356</v>
      </c>
      <c r="H5816">
        <v>13.33</v>
      </c>
      <c r="I5816">
        <v>2.4279999999999999</v>
      </c>
      <c r="J5816">
        <v>1</v>
      </c>
      <c r="K5816">
        <v>1165</v>
      </c>
      <c r="L5816" t="s">
        <v>369</v>
      </c>
      <c r="M5816" t="s">
        <v>368</v>
      </c>
      <c r="N5816" s="8">
        <v>41962</v>
      </c>
      <c r="O5816">
        <v>0</v>
      </c>
      <c r="P5816">
        <v>0</v>
      </c>
      <c r="Q5816">
        <v>10608</v>
      </c>
      <c r="R5816">
        <v>1308.5</v>
      </c>
      <c r="S5816">
        <v>2.726</v>
      </c>
      <c r="T5816">
        <v>33</v>
      </c>
      <c r="U5816">
        <v>3965.1</v>
      </c>
      <c r="V5816">
        <v>6</v>
      </c>
      <c r="W5816">
        <v>1.655</v>
      </c>
      <c r="X5816">
        <v>2.6749999999999998</v>
      </c>
      <c r="Y5816" s="8">
        <v>41962</v>
      </c>
    </row>
    <row r="5817" spans="1:25" x14ac:dyDescent="0.25">
      <c r="A5817">
        <v>-111.97601251</v>
      </c>
      <c r="B5817">
        <v>33.079795789999999</v>
      </c>
      <c r="C5817">
        <v>13</v>
      </c>
      <c r="D5817" t="s">
        <v>371</v>
      </c>
      <c r="E5817" t="s">
        <v>370</v>
      </c>
      <c r="F5817">
        <v>5816</v>
      </c>
      <c r="G5817">
        <v>3</v>
      </c>
      <c r="H5817">
        <v>13.33</v>
      </c>
      <c r="I5817">
        <v>2.4279999999999999</v>
      </c>
      <c r="J5817">
        <v>1</v>
      </c>
      <c r="K5817">
        <v>1165</v>
      </c>
      <c r="L5817" t="s">
        <v>369</v>
      </c>
      <c r="M5817" t="s">
        <v>368</v>
      </c>
      <c r="N5817" s="8">
        <v>41962</v>
      </c>
      <c r="O5817">
        <v>0</v>
      </c>
      <c r="P5817">
        <v>0</v>
      </c>
      <c r="Q5817">
        <v>10213</v>
      </c>
      <c r="R5817">
        <v>1259.8</v>
      </c>
      <c r="S5817">
        <v>2.625</v>
      </c>
      <c r="T5817">
        <v>33</v>
      </c>
      <c r="U5817">
        <v>3817.6</v>
      </c>
      <c r="V5817">
        <v>6</v>
      </c>
      <c r="W5817">
        <v>1.655</v>
      </c>
      <c r="X5817">
        <v>2.6749999999999998</v>
      </c>
      <c r="Y5817" s="8">
        <v>41962</v>
      </c>
    </row>
    <row r="5818" spans="1:25" x14ac:dyDescent="0.25">
      <c r="A5818">
        <v>-111.97601183</v>
      </c>
      <c r="B5818">
        <v>33.079802780000001</v>
      </c>
      <c r="C5818">
        <v>13</v>
      </c>
      <c r="D5818" t="s">
        <v>371</v>
      </c>
      <c r="E5818" t="s">
        <v>370</v>
      </c>
      <c r="F5818">
        <v>5817</v>
      </c>
      <c r="G5818">
        <v>359</v>
      </c>
      <c r="H5818">
        <v>13.33</v>
      </c>
      <c r="I5818">
        <v>2.2639999999999998</v>
      </c>
      <c r="J5818">
        <v>1</v>
      </c>
      <c r="K5818">
        <v>1165</v>
      </c>
      <c r="L5818" t="s">
        <v>369</v>
      </c>
      <c r="M5818" t="s">
        <v>368</v>
      </c>
      <c r="N5818" s="8">
        <v>41962</v>
      </c>
      <c r="O5818">
        <v>0</v>
      </c>
      <c r="P5818">
        <v>0</v>
      </c>
      <c r="Q5818">
        <v>9328.5</v>
      </c>
      <c r="R5818">
        <v>1234.0999999999999</v>
      </c>
      <c r="S5818">
        <v>2.5710000000000002</v>
      </c>
      <c r="T5818">
        <v>33</v>
      </c>
      <c r="U5818">
        <v>3739.6</v>
      </c>
      <c r="V5818">
        <v>6</v>
      </c>
      <c r="W5818">
        <v>1.5429999999999999</v>
      </c>
      <c r="X5818">
        <v>2.4950000000000001</v>
      </c>
      <c r="Y5818" s="8">
        <v>41962</v>
      </c>
    </row>
    <row r="5819" spans="1:25" x14ac:dyDescent="0.25">
      <c r="A5819">
        <v>-111.97601183</v>
      </c>
      <c r="B5819">
        <v>33.079809779999998</v>
      </c>
      <c r="C5819">
        <v>13</v>
      </c>
      <c r="D5819" t="s">
        <v>371</v>
      </c>
      <c r="E5819" t="s">
        <v>370</v>
      </c>
      <c r="F5819">
        <v>5818</v>
      </c>
      <c r="G5819">
        <v>359</v>
      </c>
      <c r="H5819">
        <v>13.33</v>
      </c>
      <c r="I5819">
        <v>2.4929999999999999</v>
      </c>
      <c r="J5819">
        <v>1</v>
      </c>
      <c r="K5819">
        <v>1165.0999999999999</v>
      </c>
      <c r="L5819" t="s">
        <v>369</v>
      </c>
      <c r="M5819" t="s">
        <v>368</v>
      </c>
      <c r="N5819" s="8">
        <v>41962</v>
      </c>
      <c r="O5819">
        <v>0</v>
      </c>
      <c r="P5819">
        <v>0</v>
      </c>
      <c r="Q5819">
        <v>7821.7</v>
      </c>
      <c r="R5819">
        <v>939.43</v>
      </c>
      <c r="S5819">
        <v>1.9570000000000001</v>
      </c>
      <c r="T5819">
        <v>33</v>
      </c>
      <c r="U5819">
        <v>2846.8</v>
      </c>
      <c r="V5819">
        <v>6</v>
      </c>
      <c r="W5819">
        <v>1.7</v>
      </c>
      <c r="X5819">
        <v>2.7480000000000002</v>
      </c>
      <c r="Y5819" s="8">
        <v>41962</v>
      </c>
    </row>
    <row r="5820" spans="1:25" x14ac:dyDescent="0.25">
      <c r="A5820">
        <v>-111.97601134</v>
      </c>
      <c r="B5820">
        <v>33.079816780000002</v>
      </c>
      <c r="C5820">
        <v>13</v>
      </c>
      <c r="D5820" t="s">
        <v>371</v>
      </c>
      <c r="E5820" t="s">
        <v>370</v>
      </c>
      <c r="F5820">
        <v>5819</v>
      </c>
      <c r="G5820">
        <v>2</v>
      </c>
      <c r="H5820">
        <v>13.33</v>
      </c>
      <c r="I5820">
        <v>2.4279999999999999</v>
      </c>
      <c r="J5820">
        <v>1</v>
      </c>
      <c r="K5820">
        <v>1165.0999999999999</v>
      </c>
      <c r="L5820" t="s">
        <v>369</v>
      </c>
      <c r="M5820" t="s">
        <v>368</v>
      </c>
      <c r="N5820" s="8">
        <v>41962</v>
      </c>
      <c r="O5820">
        <v>0</v>
      </c>
      <c r="P5820">
        <v>0</v>
      </c>
      <c r="Q5820">
        <v>9859.6</v>
      </c>
      <c r="R5820">
        <v>1216.2</v>
      </c>
      <c r="S5820">
        <v>2.5339999999999998</v>
      </c>
      <c r="T5820">
        <v>33</v>
      </c>
      <c r="U5820">
        <v>3685.4</v>
      </c>
      <c r="V5820">
        <v>6</v>
      </c>
      <c r="W5820">
        <v>1.655</v>
      </c>
      <c r="X5820">
        <v>2.6749999999999998</v>
      </c>
      <c r="Y5820" s="8">
        <v>41962</v>
      </c>
    </row>
    <row r="5821" spans="1:25" x14ac:dyDescent="0.25">
      <c r="A5821">
        <v>-111.97601114</v>
      </c>
      <c r="B5821">
        <v>33.079822810000003</v>
      </c>
      <c r="C5821">
        <v>13</v>
      </c>
      <c r="D5821" t="s">
        <v>371</v>
      </c>
      <c r="E5821" t="s">
        <v>370</v>
      </c>
      <c r="F5821">
        <v>5820</v>
      </c>
      <c r="G5821">
        <v>355</v>
      </c>
      <c r="H5821">
        <v>13.33</v>
      </c>
      <c r="I5821">
        <v>2.395</v>
      </c>
      <c r="J5821">
        <v>1</v>
      </c>
      <c r="K5821">
        <v>1165.0999999999999</v>
      </c>
      <c r="L5821" t="s">
        <v>369</v>
      </c>
      <c r="M5821" t="s">
        <v>368</v>
      </c>
      <c r="N5821" s="8">
        <v>41962</v>
      </c>
      <c r="O5821">
        <v>0</v>
      </c>
      <c r="P5821">
        <v>0</v>
      </c>
      <c r="Q5821">
        <v>9877</v>
      </c>
      <c r="R5821">
        <v>1235</v>
      </c>
      <c r="S5821">
        <v>2.573</v>
      </c>
      <c r="T5821">
        <v>33</v>
      </c>
      <c r="U5821">
        <v>3742.5</v>
      </c>
      <c r="V5821">
        <v>6</v>
      </c>
      <c r="W5821">
        <v>1.633</v>
      </c>
      <c r="X5821">
        <v>2.6389999999999998</v>
      </c>
      <c r="Y5821" s="8">
        <v>41962</v>
      </c>
    </row>
    <row r="5822" spans="1:25" x14ac:dyDescent="0.25">
      <c r="A5822">
        <v>-111.97601186</v>
      </c>
      <c r="B5822">
        <v>33.07982981</v>
      </c>
      <c r="C5822">
        <v>13</v>
      </c>
      <c r="D5822" t="s">
        <v>371</v>
      </c>
      <c r="E5822" t="s">
        <v>370</v>
      </c>
      <c r="F5822">
        <v>5821</v>
      </c>
      <c r="G5822">
        <v>5</v>
      </c>
      <c r="H5822">
        <v>13.33</v>
      </c>
      <c r="I5822">
        <v>2.5590000000000002</v>
      </c>
      <c r="J5822">
        <v>1</v>
      </c>
      <c r="K5822">
        <v>1165.0999999999999</v>
      </c>
      <c r="L5822" t="s">
        <v>369</v>
      </c>
      <c r="M5822" t="s">
        <v>368</v>
      </c>
      <c r="N5822" s="8">
        <v>41962</v>
      </c>
      <c r="O5822">
        <v>0</v>
      </c>
      <c r="P5822">
        <v>0</v>
      </c>
      <c r="Q5822">
        <v>10620</v>
      </c>
      <c r="R5822">
        <v>1242.8</v>
      </c>
      <c r="S5822">
        <v>2.589</v>
      </c>
      <c r="T5822">
        <v>33</v>
      </c>
      <c r="U5822">
        <v>3766</v>
      </c>
      <c r="V5822">
        <v>6</v>
      </c>
      <c r="W5822">
        <v>1.7450000000000001</v>
      </c>
      <c r="X5822">
        <v>2.82</v>
      </c>
      <c r="Y5822" s="8">
        <v>41962</v>
      </c>
    </row>
    <row r="5823" spans="1:25" x14ac:dyDescent="0.25">
      <c r="A5823">
        <v>-111.976012</v>
      </c>
      <c r="B5823">
        <v>33.079835770000003</v>
      </c>
      <c r="C5823">
        <v>13</v>
      </c>
      <c r="D5823" t="s">
        <v>371</v>
      </c>
      <c r="E5823" t="s">
        <v>370</v>
      </c>
      <c r="F5823">
        <v>5822</v>
      </c>
      <c r="G5823">
        <v>360</v>
      </c>
      <c r="H5823">
        <v>13.33</v>
      </c>
      <c r="I5823">
        <v>2.395</v>
      </c>
      <c r="J5823">
        <v>1</v>
      </c>
      <c r="K5823">
        <v>1165.0999999999999</v>
      </c>
      <c r="L5823" t="s">
        <v>369</v>
      </c>
      <c r="M5823" t="s">
        <v>368</v>
      </c>
      <c r="N5823" s="8">
        <v>41962</v>
      </c>
      <c r="O5823">
        <v>0</v>
      </c>
      <c r="P5823">
        <v>0</v>
      </c>
      <c r="Q5823">
        <v>12608</v>
      </c>
      <c r="R5823">
        <v>1576.6</v>
      </c>
      <c r="S5823">
        <v>3.2850000000000001</v>
      </c>
      <c r="T5823">
        <v>33</v>
      </c>
      <c r="U5823">
        <v>4777.5</v>
      </c>
      <c r="V5823">
        <v>6</v>
      </c>
      <c r="W5823">
        <v>1.633</v>
      </c>
      <c r="X5823">
        <v>2.6389999999999998</v>
      </c>
      <c r="Y5823" s="8">
        <v>41962</v>
      </c>
    </row>
    <row r="5824" spans="1:25" x14ac:dyDescent="0.25">
      <c r="A5824">
        <v>-111.976012</v>
      </c>
      <c r="B5824">
        <v>33.079842769999999</v>
      </c>
      <c r="C5824">
        <v>13</v>
      </c>
      <c r="D5824" t="s">
        <v>371</v>
      </c>
      <c r="E5824" t="s">
        <v>370</v>
      </c>
      <c r="F5824">
        <v>5823</v>
      </c>
      <c r="G5824">
        <v>0</v>
      </c>
      <c r="H5824">
        <v>13.33</v>
      </c>
      <c r="I5824">
        <v>2.4279999999999999</v>
      </c>
      <c r="J5824">
        <v>1</v>
      </c>
      <c r="K5824">
        <v>1165</v>
      </c>
      <c r="L5824" t="s">
        <v>369</v>
      </c>
      <c r="M5824" t="s">
        <v>368</v>
      </c>
      <c r="N5824" s="8">
        <v>41962</v>
      </c>
      <c r="O5824">
        <v>0</v>
      </c>
      <c r="P5824">
        <v>0</v>
      </c>
      <c r="Q5824">
        <v>12306</v>
      </c>
      <c r="R5824">
        <v>1518</v>
      </c>
      <c r="S5824">
        <v>3.1629999999999998</v>
      </c>
      <c r="T5824">
        <v>33</v>
      </c>
      <c r="U5824">
        <v>4600</v>
      </c>
      <c r="V5824">
        <v>6</v>
      </c>
      <c r="W5824">
        <v>1.655</v>
      </c>
      <c r="X5824">
        <v>2.6749999999999998</v>
      </c>
      <c r="Y5824" s="8">
        <v>41962</v>
      </c>
    </row>
    <row r="5825" spans="1:25" x14ac:dyDescent="0.25">
      <c r="A5825">
        <v>-111.97601134</v>
      </c>
      <c r="B5825">
        <v>33.079849780000004</v>
      </c>
      <c r="C5825">
        <v>13</v>
      </c>
      <c r="D5825" t="s">
        <v>371</v>
      </c>
      <c r="E5825" t="s">
        <v>370</v>
      </c>
      <c r="F5825">
        <v>5824</v>
      </c>
      <c r="G5825">
        <v>2</v>
      </c>
      <c r="H5825">
        <v>13.33</v>
      </c>
      <c r="I5825">
        <v>2.4929999999999999</v>
      </c>
      <c r="J5825">
        <v>1</v>
      </c>
      <c r="K5825">
        <v>1165.2</v>
      </c>
      <c r="L5825" t="s">
        <v>369</v>
      </c>
      <c r="M5825" t="s">
        <v>368</v>
      </c>
      <c r="N5825" s="8">
        <v>41962</v>
      </c>
      <c r="O5825">
        <v>0</v>
      </c>
      <c r="P5825">
        <v>0</v>
      </c>
      <c r="Q5825">
        <v>13579</v>
      </c>
      <c r="R5825">
        <v>1630.9</v>
      </c>
      <c r="S5825">
        <v>3.3980000000000001</v>
      </c>
      <c r="T5825">
        <v>33</v>
      </c>
      <c r="U5825">
        <v>4942.2</v>
      </c>
      <c r="V5825">
        <v>6</v>
      </c>
      <c r="W5825">
        <v>1.7</v>
      </c>
      <c r="X5825">
        <v>2.7480000000000002</v>
      </c>
      <c r="Y5825" s="8">
        <v>41962</v>
      </c>
    </row>
    <row r="5826" spans="1:25" x14ac:dyDescent="0.25">
      <c r="A5826">
        <v>-111.976011</v>
      </c>
      <c r="B5826">
        <v>33.079856769999999</v>
      </c>
      <c r="C5826">
        <v>13</v>
      </c>
      <c r="D5826" t="s">
        <v>371</v>
      </c>
      <c r="E5826" t="s">
        <v>370</v>
      </c>
      <c r="F5826">
        <v>5825</v>
      </c>
      <c r="G5826">
        <v>0</v>
      </c>
      <c r="H5826">
        <v>13.33</v>
      </c>
      <c r="I5826">
        <v>2.4609999999999999</v>
      </c>
      <c r="J5826">
        <v>1</v>
      </c>
      <c r="K5826">
        <v>1165.2</v>
      </c>
      <c r="L5826" t="s">
        <v>369</v>
      </c>
      <c r="M5826" t="s">
        <v>368</v>
      </c>
      <c r="N5826" s="8">
        <v>41962</v>
      </c>
      <c r="O5826">
        <v>0</v>
      </c>
      <c r="P5826">
        <v>0</v>
      </c>
      <c r="Q5826">
        <v>12116</v>
      </c>
      <c r="R5826">
        <v>1474.6</v>
      </c>
      <c r="S5826">
        <v>3.0720000000000001</v>
      </c>
      <c r="T5826">
        <v>33</v>
      </c>
      <c r="U5826">
        <v>4468.5</v>
      </c>
      <c r="V5826">
        <v>6</v>
      </c>
      <c r="W5826">
        <v>1.6779999999999999</v>
      </c>
      <c r="X5826">
        <v>2.7109999999999999</v>
      </c>
      <c r="Y5826" s="8">
        <v>41962</v>
      </c>
    </row>
    <row r="5827" spans="1:25" x14ac:dyDescent="0.25">
      <c r="A5827">
        <v>-111.976011</v>
      </c>
      <c r="B5827">
        <v>33.079862769999998</v>
      </c>
      <c r="C5827">
        <v>13</v>
      </c>
      <c r="D5827" t="s">
        <v>371</v>
      </c>
      <c r="E5827" t="s">
        <v>370</v>
      </c>
      <c r="F5827">
        <v>5826</v>
      </c>
      <c r="G5827">
        <v>0</v>
      </c>
      <c r="H5827">
        <v>13.33</v>
      </c>
      <c r="I5827">
        <v>2.4609999999999999</v>
      </c>
      <c r="J5827">
        <v>1</v>
      </c>
      <c r="K5827">
        <v>1165</v>
      </c>
      <c r="L5827" t="s">
        <v>369</v>
      </c>
      <c r="M5827" t="s">
        <v>368</v>
      </c>
      <c r="N5827" s="8">
        <v>41962</v>
      </c>
      <c r="O5827">
        <v>0</v>
      </c>
      <c r="P5827">
        <v>0</v>
      </c>
      <c r="Q5827">
        <v>12989</v>
      </c>
      <c r="R5827">
        <v>1580.8</v>
      </c>
      <c r="S5827">
        <v>3.2930000000000001</v>
      </c>
      <c r="T5827">
        <v>33</v>
      </c>
      <c r="U5827">
        <v>4790.3</v>
      </c>
      <c r="V5827">
        <v>6</v>
      </c>
      <c r="W5827">
        <v>1.6779999999999999</v>
      </c>
      <c r="X5827">
        <v>2.7109999999999999</v>
      </c>
      <c r="Y5827" s="8">
        <v>41962</v>
      </c>
    </row>
    <row r="5828" spans="1:25" x14ac:dyDescent="0.25">
      <c r="A5828">
        <v>-111.97601117000001</v>
      </c>
      <c r="B5828">
        <v>33.079869780000003</v>
      </c>
      <c r="C5828">
        <v>13</v>
      </c>
      <c r="D5828" t="s">
        <v>371</v>
      </c>
      <c r="E5828" t="s">
        <v>370</v>
      </c>
      <c r="F5828">
        <v>5827</v>
      </c>
      <c r="G5828">
        <v>1</v>
      </c>
      <c r="H5828">
        <v>13.33</v>
      </c>
      <c r="I5828">
        <v>2.395</v>
      </c>
      <c r="J5828">
        <v>1</v>
      </c>
      <c r="K5828">
        <v>1165</v>
      </c>
      <c r="L5828" t="s">
        <v>369</v>
      </c>
      <c r="M5828" t="s">
        <v>368</v>
      </c>
      <c r="N5828" s="8">
        <v>41962</v>
      </c>
      <c r="O5828">
        <v>0</v>
      </c>
      <c r="P5828">
        <v>0</v>
      </c>
      <c r="Q5828">
        <v>13785</v>
      </c>
      <c r="R5828">
        <v>1723.7</v>
      </c>
      <c r="S5828">
        <v>3.5910000000000002</v>
      </c>
      <c r="T5828">
        <v>33</v>
      </c>
      <c r="U5828">
        <v>5223.3</v>
      </c>
      <c r="V5828">
        <v>6</v>
      </c>
      <c r="W5828">
        <v>1.633</v>
      </c>
      <c r="X5828">
        <v>2.6389999999999998</v>
      </c>
      <c r="Y5828" s="8">
        <v>41962</v>
      </c>
    </row>
    <row r="5829" spans="1:25" x14ac:dyDescent="0.25">
      <c r="A5829">
        <v>-111.97601048999999</v>
      </c>
      <c r="B5829">
        <v>33.07987679</v>
      </c>
      <c r="C5829">
        <v>13</v>
      </c>
      <c r="D5829" t="s">
        <v>371</v>
      </c>
      <c r="E5829" t="s">
        <v>370</v>
      </c>
      <c r="F5829">
        <v>5828</v>
      </c>
      <c r="G5829">
        <v>357</v>
      </c>
      <c r="H5829">
        <v>13.33</v>
      </c>
      <c r="I5829">
        <v>2.4279999999999999</v>
      </c>
      <c r="J5829">
        <v>1</v>
      </c>
      <c r="K5829">
        <v>1165</v>
      </c>
      <c r="L5829" t="s">
        <v>369</v>
      </c>
      <c r="M5829" t="s">
        <v>368</v>
      </c>
      <c r="N5829" s="8">
        <v>41962</v>
      </c>
      <c r="O5829">
        <v>0</v>
      </c>
      <c r="P5829">
        <v>0</v>
      </c>
      <c r="Q5829">
        <v>14025</v>
      </c>
      <c r="R5829">
        <v>1730</v>
      </c>
      <c r="S5829">
        <v>3.6040000000000001</v>
      </c>
      <c r="T5829">
        <v>33</v>
      </c>
      <c r="U5829">
        <v>5242.5</v>
      </c>
      <c r="V5829">
        <v>6</v>
      </c>
      <c r="W5829">
        <v>1.655</v>
      </c>
      <c r="X5829">
        <v>2.6749999999999998</v>
      </c>
      <c r="Y5829" s="8">
        <v>41962</v>
      </c>
    </row>
    <row r="5830" spans="1:25" x14ac:dyDescent="0.25">
      <c r="A5830">
        <v>-111.97601166</v>
      </c>
      <c r="B5830">
        <v>33.079882779999998</v>
      </c>
      <c r="C5830">
        <v>13</v>
      </c>
      <c r="D5830" t="s">
        <v>371</v>
      </c>
      <c r="E5830" t="s">
        <v>370</v>
      </c>
      <c r="F5830">
        <v>5829</v>
      </c>
      <c r="G5830">
        <v>358</v>
      </c>
      <c r="H5830">
        <v>13.33</v>
      </c>
      <c r="I5830">
        <v>2.4929999999999999</v>
      </c>
      <c r="J5830">
        <v>1</v>
      </c>
      <c r="K5830">
        <v>1165</v>
      </c>
      <c r="L5830" t="s">
        <v>369</v>
      </c>
      <c r="M5830" t="s">
        <v>368</v>
      </c>
      <c r="N5830" s="8">
        <v>41962</v>
      </c>
      <c r="O5830">
        <v>0</v>
      </c>
      <c r="P5830">
        <v>0</v>
      </c>
      <c r="Q5830">
        <v>14809</v>
      </c>
      <c r="R5830">
        <v>1778.7</v>
      </c>
      <c r="S5830">
        <v>3.706</v>
      </c>
      <c r="T5830">
        <v>33</v>
      </c>
      <c r="U5830">
        <v>5389.9</v>
      </c>
      <c r="V5830">
        <v>6</v>
      </c>
      <c r="W5830">
        <v>1.7</v>
      </c>
      <c r="X5830">
        <v>2.7480000000000002</v>
      </c>
      <c r="Y5830" s="8">
        <v>41962</v>
      </c>
    </row>
    <row r="5831" spans="1:25" x14ac:dyDescent="0.25">
      <c r="A5831">
        <v>-111.97601234</v>
      </c>
      <c r="B5831">
        <v>33.079889780000002</v>
      </c>
      <c r="C5831">
        <v>13</v>
      </c>
      <c r="D5831" t="s">
        <v>371</v>
      </c>
      <c r="E5831" t="s">
        <v>370</v>
      </c>
      <c r="F5831">
        <v>5830</v>
      </c>
      <c r="G5831">
        <v>2</v>
      </c>
      <c r="H5831">
        <v>13.33</v>
      </c>
      <c r="I5831">
        <v>2.3620000000000001</v>
      </c>
      <c r="J5831">
        <v>1</v>
      </c>
      <c r="K5831">
        <v>1165</v>
      </c>
      <c r="L5831" t="s">
        <v>369</v>
      </c>
      <c r="M5831" t="s">
        <v>368</v>
      </c>
      <c r="N5831" s="8">
        <v>41962</v>
      </c>
      <c r="O5831">
        <v>0</v>
      </c>
      <c r="P5831">
        <v>0</v>
      </c>
      <c r="Q5831">
        <v>14519</v>
      </c>
      <c r="R5831">
        <v>1840.7</v>
      </c>
      <c r="S5831">
        <v>3.835</v>
      </c>
      <c r="T5831">
        <v>33</v>
      </c>
      <c r="U5831">
        <v>5577.8</v>
      </c>
      <c r="V5831">
        <v>6</v>
      </c>
      <c r="W5831">
        <v>1.611</v>
      </c>
      <c r="X5831">
        <v>2.6030000000000002</v>
      </c>
      <c r="Y5831" s="8">
        <v>41962</v>
      </c>
    </row>
    <row r="5832" spans="1:25" x14ac:dyDescent="0.25">
      <c r="A5832">
        <v>-111.97601234</v>
      </c>
      <c r="B5832">
        <v>33.079896779999999</v>
      </c>
      <c r="C5832">
        <v>13</v>
      </c>
      <c r="D5832" t="s">
        <v>371</v>
      </c>
      <c r="E5832" t="s">
        <v>370</v>
      </c>
      <c r="F5832">
        <v>5831</v>
      </c>
      <c r="G5832">
        <v>2</v>
      </c>
      <c r="H5832">
        <v>13.33</v>
      </c>
      <c r="I5832">
        <v>2.625</v>
      </c>
      <c r="J5832">
        <v>1</v>
      </c>
      <c r="K5832">
        <v>1165</v>
      </c>
      <c r="L5832" t="s">
        <v>369</v>
      </c>
      <c r="M5832" t="s">
        <v>368</v>
      </c>
      <c r="N5832" s="8">
        <v>41962</v>
      </c>
      <c r="O5832">
        <v>0</v>
      </c>
      <c r="P5832">
        <v>0</v>
      </c>
      <c r="Q5832">
        <v>17106</v>
      </c>
      <c r="R5832">
        <v>1951.8</v>
      </c>
      <c r="S5832">
        <v>4.0659999999999998</v>
      </c>
      <c r="T5832">
        <v>33</v>
      </c>
      <c r="U5832">
        <v>5914.7</v>
      </c>
      <c r="V5832">
        <v>6</v>
      </c>
      <c r="W5832">
        <v>1.79</v>
      </c>
      <c r="X5832">
        <v>2.8919999999999999</v>
      </c>
      <c r="Y5832" s="8">
        <v>41962</v>
      </c>
    </row>
    <row r="5833" spans="1:25" x14ac:dyDescent="0.25">
      <c r="A5833">
        <v>-111.97601183</v>
      </c>
      <c r="B5833">
        <v>33.079903780000002</v>
      </c>
      <c r="C5833">
        <v>13</v>
      </c>
      <c r="D5833" t="s">
        <v>371</v>
      </c>
      <c r="E5833" t="s">
        <v>370</v>
      </c>
      <c r="F5833">
        <v>5832</v>
      </c>
      <c r="G5833">
        <v>359</v>
      </c>
      <c r="H5833">
        <v>13.33</v>
      </c>
      <c r="I5833">
        <v>2.4929999999999999</v>
      </c>
      <c r="J5833">
        <v>1</v>
      </c>
      <c r="K5833">
        <v>1165</v>
      </c>
      <c r="L5833" t="s">
        <v>369</v>
      </c>
      <c r="M5833" t="s">
        <v>368</v>
      </c>
      <c r="N5833" s="8">
        <v>41962</v>
      </c>
      <c r="O5833">
        <v>0</v>
      </c>
      <c r="P5833">
        <v>0</v>
      </c>
      <c r="Q5833">
        <v>15379</v>
      </c>
      <c r="R5833">
        <v>1847.1</v>
      </c>
      <c r="S5833">
        <v>3.8479999999999999</v>
      </c>
      <c r="T5833">
        <v>33</v>
      </c>
      <c r="U5833">
        <v>5597.2</v>
      </c>
      <c r="V5833">
        <v>6</v>
      </c>
      <c r="W5833">
        <v>1.7</v>
      </c>
      <c r="X5833">
        <v>2.7480000000000002</v>
      </c>
      <c r="Y5833" s="8">
        <v>41962</v>
      </c>
    </row>
    <row r="5834" spans="1:25" x14ac:dyDescent="0.25">
      <c r="A5834">
        <v>-111.976012</v>
      </c>
      <c r="B5834">
        <v>33.07990977</v>
      </c>
      <c r="C5834">
        <v>13</v>
      </c>
      <c r="D5834" t="s">
        <v>371</v>
      </c>
      <c r="E5834" t="s">
        <v>370</v>
      </c>
      <c r="F5834">
        <v>5833</v>
      </c>
      <c r="G5834">
        <v>0</v>
      </c>
      <c r="H5834">
        <v>13.33</v>
      </c>
      <c r="I5834">
        <v>2.4929999999999999</v>
      </c>
      <c r="J5834">
        <v>1</v>
      </c>
      <c r="K5834">
        <v>1165</v>
      </c>
      <c r="L5834" t="s">
        <v>369</v>
      </c>
      <c r="M5834" t="s">
        <v>368</v>
      </c>
      <c r="N5834" s="8">
        <v>41962</v>
      </c>
      <c r="O5834">
        <v>0</v>
      </c>
      <c r="P5834">
        <v>0</v>
      </c>
      <c r="Q5834">
        <v>15624</v>
      </c>
      <c r="R5834">
        <v>1876.5</v>
      </c>
      <c r="S5834">
        <v>3.9089999999999998</v>
      </c>
      <c r="T5834">
        <v>33</v>
      </c>
      <c r="U5834">
        <v>5686.3</v>
      </c>
      <c r="V5834">
        <v>6</v>
      </c>
      <c r="W5834">
        <v>1.7</v>
      </c>
      <c r="X5834">
        <v>2.7480000000000002</v>
      </c>
      <c r="Y5834" s="8">
        <v>41962</v>
      </c>
    </row>
    <row r="5835" spans="1:25" x14ac:dyDescent="0.25">
      <c r="A5835">
        <v>-111.97601132</v>
      </c>
      <c r="B5835">
        <v>33.079916789999999</v>
      </c>
      <c r="C5835">
        <v>13</v>
      </c>
      <c r="D5835" t="s">
        <v>371</v>
      </c>
      <c r="E5835" t="s">
        <v>370</v>
      </c>
      <c r="F5835">
        <v>5834</v>
      </c>
      <c r="G5835">
        <v>356</v>
      </c>
      <c r="H5835">
        <v>13.33</v>
      </c>
      <c r="I5835">
        <v>2.5590000000000002</v>
      </c>
      <c r="J5835">
        <v>1</v>
      </c>
      <c r="K5835">
        <v>1165.0999999999999</v>
      </c>
      <c r="L5835" t="s">
        <v>369</v>
      </c>
      <c r="M5835" t="s">
        <v>368</v>
      </c>
      <c r="N5835" s="8">
        <v>41962</v>
      </c>
      <c r="O5835">
        <v>0</v>
      </c>
      <c r="P5835">
        <v>0</v>
      </c>
      <c r="Q5835">
        <v>14070</v>
      </c>
      <c r="R5835">
        <v>1646.6</v>
      </c>
      <c r="S5835">
        <v>3.43</v>
      </c>
      <c r="T5835">
        <v>33</v>
      </c>
      <c r="U5835">
        <v>4989.6000000000004</v>
      </c>
      <c r="V5835">
        <v>6</v>
      </c>
      <c r="W5835">
        <v>1.7450000000000001</v>
      </c>
      <c r="X5835">
        <v>2.82</v>
      </c>
      <c r="Y5835" s="8">
        <v>41962</v>
      </c>
    </row>
    <row r="5836" spans="1:25" x14ac:dyDescent="0.25">
      <c r="A5836">
        <v>-111.97601149</v>
      </c>
      <c r="B5836">
        <v>33.079923790000002</v>
      </c>
      <c r="C5836">
        <v>13</v>
      </c>
      <c r="D5836" t="s">
        <v>371</v>
      </c>
      <c r="E5836" t="s">
        <v>370</v>
      </c>
      <c r="F5836">
        <v>5835</v>
      </c>
      <c r="G5836">
        <v>357</v>
      </c>
      <c r="H5836">
        <v>13.33</v>
      </c>
      <c r="I5836">
        <v>2.4929999999999999</v>
      </c>
      <c r="J5836">
        <v>1</v>
      </c>
      <c r="K5836">
        <v>1165</v>
      </c>
      <c r="L5836" t="s">
        <v>369</v>
      </c>
      <c r="M5836" t="s">
        <v>368</v>
      </c>
      <c r="N5836" s="8">
        <v>41962</v>
      </c>
      <c r="O5836">
        <v>0</v>
      </c>
      <c r="P5836">
        <v>0</v>
      </c>
      <c r="Q5836">
        <v>14022</v>
      </c>
      <c r="R5836">
        <v>1684.1</v>
      </c>
      <c r="S5836">
        <v>3.5089999999999999</v>
      </c>
      <c r="T5836">
        <v>33</v>
      </c>
      <c r="U5836">
        <v>5103.3999999999996</v>
      </c>
      <c r="V5836">
        <v>6</v>
      </c>
      <c r="W5836">
        <v>1.7</v>
      </c>
      <c r="X5836">
        <v>2.7480000000000002</v>
      </c>
      <c r="Y5836" s="8">
        <v>41962</v>
      </c>
    </row>
    <row r="5837" spans="1:25" x14ac:dyDescent="0.25">
      <c r="A5837">
        <v>-111.97601251</v>
      </c>
      <c r="B5837">
        <v>33.079929790000001</v>
      </c>
      <c r="C5837">
        <v>13</v>
      </c>
      <c r="D5837" t="s">
        <v>371</v>
      </c>
      <c r="E5837" t="s">
        <v>370</v>
      </c>
      <c r="F5837">
        <v>5836</v>
      </c>
      <c r="G5837">
        <v>3</v>
      </c>
      <c r="H5837">
        <v>13.33</v>
      </c>
      <c r="I5837">
        <v>2.395</v>
      </c>
      <c r="J5837">
        <v>1</v>
      </c>
      <c r="K5837">
        <v>1165.0999999999999</v>
      </c>
      <c r="L5837" t="s">
        <v>369</v>
      </c>
      <c r="M5837" t="s">
        <v>368</v>
      </c>
      <c r="N5837" s="8">
        <v>41962</v>
      </c>
      <c r="O5837">
        <v>0</v>
      </c>
      <c r="P5837">
        <v>0</v>
      </c>
      <c r="Q5837">
        <v>15708</v>
      </c>
      <c r="R5837">
        <v>1964.2</v>
      </c>
      <c r="S5837">
        <v>4.0919999999999996</v>
      </c>
      <c r="T5837">
        <v>33</v>
      </c>
      <c r="U5837">
        <v>5952</v>
      </c>
      <c r="V5837">
        <v>6</v>
      </c>
      <c r="W5837">
        <v>1.633</v>
      </c>
      <c r="X5837">
        <v>2.6389999999999998</v>
      </c>
      <c r="Y5837" s="8">
        <v>41962</v>
      </c>
    </row>
    <row r="5838" spans="1:25" x14ac:dyDescent="0.25">
      <c r="A5838">
        <v>-111.97601217</v>
      </c>
      <c r="B5838">
        <v>33.079936779999997</v>
      </c>
      <c r="C5838">
        <v>13</v>
      </c>
      <c r="D5838" t="s">
        <v>371</v>
      </c>
      <c r="E5838" t="s">
        <v>370</v>
      </c>
      <c r="F5838">
        <v>5837</v>
      </c>
      <c r="G5838">
        <v>1</v>
      </c>
      <c r="H5838">
        <v>13.33</v>
      </c>
      <c r="I5838">
        <v>2.3620000000000001</v>
      </c>
      <c r="J5838">
        <v>1</v>
      </c>
      <c r="K5838">
        <v>1165.0999999999999</v>
      </c>
      <c r="L5838" t="s">
        <v>369</v>
      </c>
      <c r="M5838" t="s">
        <v>368</v>
      </c>
      <c r="N5838" s="8">
        <v>41962</v>
      </c>
      <c r="O5838">
        <v>0</v>
      </c>
      <c r="P5838">
        <v>0</v>
      </c>
      <c r="Q5838">
        <v>12316</v>
      </c>
      <c r="R5838">
        <v>1561.4</v>
      </c>
      <c r="S5838">
        <v>3.2530000000000001</v>
      </c>
      <c r="T5838">
        <v>33</v>
      </c>
      <c r="U5838">
        <v>4731.6000000000004</v>
      </c>
      <c r="V5838">
        <v>6</v>
      </c>
      <c r="W5838">
        <v>1.611</v>
      </c>
      <c r="X5838">
        <v>2.6030000000000002</v>
      </c>
      <c r="Y5838" s="8">
        <v>41962</v>
      </c>
    </row>
    <row r="5839" spans="1:25" x14ac:dyDescent="0.25">
      <c r="A5839">
        <v>-111.97601134</v>
      </c>
      <c r="B5839">
        <v>33.079943780000001</v>
      </c>
      <c r="C5839">
        <v>13</v>
      </c>
      <c r="D5839" t="s">
        <v>371</v>
      </c>
      <c r="E5839" t="s">
        <v>370</v>
      </c>
      <c r="F5839">
        <v>5838</v>
      </c>
      <c r="G5839">
        <v>2</v>
      </c>
      <c r="H5839">
        <v>13.33</v>
      </c>
      <c r="I5839">
        <v>2.5259999999999998</v>
      </c>
      <c r="J5839">
        <v>1</v>
      </c>
      <c r="K5839">
        <v>1164.8</v>
      </c>
      <c r="L5839" t="s">
        <v>369</v>
      </c>
      <c r="M5839" t="s">
        <v>368</v>
      </c>
      <c r="N5839" s="8">
        <v>41962</v>
      </c>
      <c r="O5839">
        <v>0</v>
      </c>
      <c r="P5839">
        <v>0</v>
      </c>
      <c r="Q5839">
        <v>7752.2</v>
      </c>
      <c r="R5839">
        <v>918.99</v>
      </c>
      <c r="S5839">
        <v>1.915</v>
      </c>
      <c r="T5839">
        <v>33</v>
      </c>
      <c r="U5839">
        <v>2784.8</v>
      </c>
      <c r="V5839">
        <v>6</v>
      </c>
      <c r="W5839">
        <v>1.722</v>
      </c>
      <c r="X5839">
        <v>2.7839999999999998</v>
      </c>
      <c r="Y5839" s="8">
        <v>41962</v>
      </c>
    </row>
    <row r="5840" spans="1:25" x14ac:dyDescent="0.25">
      <c r="A5840">
        <v>-111.97601151000001</v>
      </c>
      <c r="B5840">
        <v>33.079950789999998</v>
      </c>
      <c r="C5840">
        <v>13</v>
      </c>
      <c r="D5840" t="s">
        <v>371</v>
      </c>
      <c r="E5840" t="s">
        <v>370</v>
      </c>
      <c r="F5840">
        <v>5839</v>
      </c>
      <c r="G5840">
        <v>3</v>
      </c>
      <c r="H5840">
        <v>13.33</v>
      </c>
      <c r="I5840">
        <v>2.4609999999999999</v>
      </c>
      <c r="J5840">
        <v>1</v>
      </c>
      <c r="K5840">
        <v>1164.8</v>
      </c>
      <c r="L5840" t="s">
        <v>369</v>
      </c>
      <c r="M5840" t="s">
        <v>368</v>
      </c>
      <c r="N5840" s="8">
        <v>41962</v>
      </c>
      <c r="O5840">
        <v>0</v>
      </c>
      <c r="P5840">
        <v>0</v>
      </c>
      <c r="Q5840">
        <v>8030</v>
      </c>
      <c r="R5840">
        <v>977.3</v>
      </c>
      <c r="S5840">
        <v>2.036</v>
      </c>
      <c r="T5840">
        <v>33</v>
      </c>
      <c r="U5840">
        <v>2961.5</v>
      </c>
      <c r="V5840">
        <v>6</v>
      </c>
      <c r="W5840">
        <v>1.6779999999999999</v>
      </c>
      <c r="X5840">
        <v>2.7109999999999999</v>
      </c>
      <c r="Y5840" s="8">
        <v>41962</v>
      </c>
    </row>
    <row r="5841" spans="1:25" x14ac:dyDescent="0.25">
      <c r="A5841">
        <v>-111.97601048999999</v>
      </c>
      <c r="B5841">
        <v>33.079957790000002</v>
      </c>
      <c r="C5841">
        <v>13</v>
      </c>
      <c r="D5841" t="s">
        <v>371</v>
      </c>
      <c r="E5841" t="s">
        <v>370</v>
      </c>
      <c r="F5841">
        <v>5840</v>
      </c>
      <c r="G5841">
        <v>357</v>
      </c>
      <c r="H5841">
        <v>13.33</v>
      </c>
      <c r="I5841">
        <v>2.395</v>
      </c>
      <c r="J5841">
        <v>1</v>
      </c>
      <c r="K5841">
        <v>1164.8</v>
      </c>
      <c r="L5841" t="s">
        <v>369</v>
      </c>
      <c r="M5841" t="s">
        <v>368</v>
      </c>
      <c r="N5841" s="8">
        <v>41962</v>
      </c>
      <c r="O5841">
        <v>0</v>
      </c>
      <c r="P5841">
        <v>0</v>
      </c>
      <c r="Q5841">
        <v>8040.3</v>
      </c>
      <c r="R5841">
        <v>1005.4</v>
      </c>
      <c r="S5841">
        <v>2.0950000000000002</v>
      </c>
      <c r="T5841">
        <v>33</v>
      </c>
      <c r="U5841">
        <v>3046.6</v>
      </c>
      <c r="V5841">
        <v>6</v>
      </c>
      <c r="W5841">
        <v>1.633</v>
      </c>
      <c r="X5841">
        <v>2.6389999999999998</v>
      </c>
      <c r="Y5841" s="8">
        <v>41962</v>
      </c>
    </row>
    <row r="5842" spans="1:25" x14ac:dyDescent="0.25">
      <c r="A5842">
        <v>-111.97601168</v>
      </c>
      <c r="B5842">
        <v>33.079964789999998</v>
      </c>
      <c r="C5842">
        <v>13</v>
      </c>
      <c r="D5842" t="s">
        <v>371</v>
      </c>
      <c r="E5842" t="s">
        <v>370</v>
      </c>
      <c r="F5842">
        <v>5841</v>
      </c>
      <c r="G5842">
        <v>4</v>
      </c>
      <c r="H5842">
        <v>13.33</v>
      </c>
      <c r="I5842">
        <v>2.4609999999999999</v>
      </c>
      <c r="J5842">
        <v>1</v>
      </c>
      <c r="K5842">
        <v>1164.8</v>
      </c>
      <c r="L5842" t="s">
        <v>369</v>
      </c>
      <c r="M5842" t="s">
        <v>368</v>
      </c>
      <c r="N5842" s="8">
        <v>41962</v>
      </c>
      <c r="O5842">
        <v>0</v>
      </c>
      <c r="P5842">
        <v>0</v>
      </c>
      <c r="Q5842">
        <v>4118.5</v>
      </c>
      <c r="R5842">
        <v>501.25</v>
      </c>
      <c r="S5842">
        <v>1.044</v>
      </c>
      <c r="T5842">
        <v>33</v>
      </c>
      <c r="U5842">
        <v>1518.9</v>
      </c>
      <c r="V5842">
        <v>6</v>
      </c>
      <c r="W5842">
        <v>1.6779999999999999</v>
      </c>
      <c r="X5842">
        <v>2.7109999999999999</v>
      </c>
      <c r="Y5842" s="8">
        <v>41962</v>
      </c>
    </row>
    <row r="5843" spans="1:25" x14ac:dyDescent="0.25">
      <c r="A5843">
        <v>-111.97601</v>
      </c>
      <c r="B5843">
        <v>33.079970770000003</v>
      </c>
      <c r="C5843">
        <v>13</v>
      </c>
      <c r="D5843" t="s">
        <v>371</v>
      </c>
      <c r="E5843" t="s">
        <v>370</v>
      </c>
      <c r="F5843">
        <v>5842</v>
      </c>
      <c r="G5843">
        <v>0</v>
      </c>
      <c r="H5843">
        <v>13.33</v>
      </c>
      <c r="I5843">
        <v>2.395</v>
      </c>
      <c r="J5843">
        <v>1</v>
      </c>
      <c r="K5843">
        <v>1164.9000000000001</v>
      </c>
      <c r="L5843" t="s">
        <v>369</v>
      </c>
      <c r="M5843" t="s">
        <v>368</v>
      </c>
      <c r="N5843" s="8">
        <v>41962</v>
      </c>
      <c r="O5843">
        <v>0</v>
      </c>
      <c r="P5843">
        <v>0</v>
      </c>
      <c r="Q5843">
        <v>4085.5</v>
      </c>
      <c r="R5843">
        <v>510.86</v>
      </c>
      <c r="S5843">
        <v>1.0640000000000001</v>
      </c>
      <c r="T5843">
        <v>33</v>
      </c>
      <c r="U5843">
        <v>1548.1</v>
      </c>
      <c r="V5843">
        <v>6</v>
      </c>
      <c r="W5843">
        <v>1.633</v>
      </c>
      <c r="X5843">
        <v>2.6389999999999998</v>
      </c>
      <c r="Y5843" s="8">
        <v>41962</v>
      </c>
    </row>
    <row r="5844" spans="1:25" x14ac:dyDescent="0.25">
      <c r="A5844">
        <v>-111.97601</v>
      </c>
      <c r="B5844">
        <v>33.079977769999999</v>
      </c>
      <c r="C5844">
        <v>13</v>
      </c>
      <c r="D5844" t="s">
        <v>371</v>
      </c>
      <c r="E5844" t="s">
        <v>370</v>
      </c>
      <c r="F5844">
        <v>5843</v>
      </c>
      <c r="G5844">
        <v>0</v>
      </c>
      <c r="H5844">
        <v>13.33</v>
      </c>
      <c r="I5844">
        <v>2.5920000000000001</v>
      </c>
      <c r="J5844">
        <v>1</v>
      </c>
      <c r="K5844">
        <v>1164.9000000000001</v>
      </c>
      <c r="L5844" t="s">
        <v>369</v>
      </c>
      <c r="M5844" t="s">
        <v>368</v>
      </c>
      <c r="N5844" s="8">
        <v>41962</v>
      </c>
      <c r="O5844">
        <v>0</v>
      </c>
      <c r="P5844">
        <v>0</v>
      </c>
      <c r="Q5844">
        <v>2019.2</v>
      </c>
      <c r="R5844">
        <v>233.3</v>
      </c>
      <c r="S5844">
        <v>0.48599999999999999</v>
      </c>
      <c r="T5844">
        <v>33</v>
      </c>
      <c r="U5844">
        <v>706.98</v>
      </c>
      <c r="V5844">
        <v>6</v>
      </c>
      <c r="W5844">
        <v>1.7669999999999999</v>
      </c>
      <c r="X5844">
        <v>2.8559999999999999</v>
      </c>
      <c r="Y5844" s="8">
        <v>41962</v>
      </c>
    </row>
    <row r="5845" spans="1:25" x14ac:dyDescent="0.25">
      <c r="A5845">
        <v>-111.97601050999999</v>
      </c>
      <c r="B5845">
        <v>33.079984789999997</v>
      </c>
      <c r="C5845">
        <v>13</v>
      </c>
      <c r="D5845" t="s">
        <v>371</v>
      </c>
      <c r="E5845" t="s">
        <v>370</v>
      </c>
      <c r="F5845">
        <v>5844</v>
      </c>
      <c r="G5845">
        <v>3</v>
      </c>
      <c r="H5845">
        <v>13.33</v>
      </c>
      <c r="I5845">
        <v>2.4609999999999999</v>
      </c>
      <c r="J5845">
        <v>1</v>
      </c>
      <c r="K5845">
        <v>1164.9000000000001</v>
      </c>
      <c r="L5845" t="s">
        <v>369</v>
      </c>
      <c r="M5845" t="s">
        <v>368</v>
      </c>
      <c r="N5845" s="8">
        <v>41962</v>
      </c>
      <c r="O5845">
        <v>0</v>
      </c>
      <c r="P5845">
        <v>0</v>
      </c>
      <c r="Q5845">
        <v>897.83</v>
      </c>
      <c r="R5845">
        <v>109.27</v>
      </c>
      <c r="S5845">
        <v>0.22800000000000001</v>
      </c>
      <c r="T5845">
        <v>33</v>
      </c>
      <c r="U5845">
        <v>331.13</v>
      </c>
      <c r="V5845">
        <v>6</v>
      </c>
      <c r="W5845">
        <v>1.6779999999999999</v>
      </c>
      <c r="X5845">
        <v>2.7109999999999999</v>
      </c>
      <c r="Y5845" s="8">
        <v>41962</v>
      </c>
    </row>
    <row r="5846" spans="1:25" x14ac:dyDescent="0.25">
      <c r="A5846">
        <v>-111.97600949</v>
      </c>
      <c r="B5846">
        <v>33.079991790000001</v>
      </c>
      <c r="C5846">
        <v>13</v>
      </c>
      <c r="D5846" t="s">
        <v>371</v>
      </c>
      <c r="E5846" t="s">
        <v>370</v>
      </c>
      <c r="F5846">
        <v>5845</v>
      </c>
      <c r="G5846">
        <v>357</v>
      </c>
      <c r="H5846">
        <v>13.33</v>
      </c>
      <c r="I5846">
        <v>2.3620000000000001</v>
      </c>
      <c r="J5846">
        <v>1</v>
      </c>
      <c r="K5846">
        <v>1165</v>
      </c>
      <c r="L5846" t="s">
        <v>369</v>
      </c>
      <c r="M5846" t="s">
        <v>368</v>
      </c>
      <c r="N5846" s="8">
        <v>41962</v>
      </c>
      <c r="O5846">
        <v>0</v>
      </c>
      <c r="P5846">
        <v>0</v>
      </c>
      <c r="Q5846">
        <v>306.24</v>
      </c>
      <c r="R5846">
        <v>38.82</v>
      </c>
      <c r="S5846">
        <v>8.1000000000000003E-2</v>
      </c>
      <c r="T5846">
        <v>33</v>
      </c>
      <c r="U5846">
        <v>117.65</v>
      </c>
      <c r="V5846">
        <v>6</v>
      </c>
      <c r="W5846">
        <v>1.611</v>
      </c>
      <c r="X5846">
        <v>2.6030000000000002</v>
      </c>
      <c r="Y5846" s="8">
        <v>41962</v>
      </c>
    </row>
    <row r="5847" spans="1:25" x14ac:dyDescent="0.25">
      <c r="A5847">
        <v>-111.97631363000001</v>
      </c>
      <c r="B5847">
        <v>33.08001015</v>
      </c>
      <c r="C5847">
        <v>13</v>
      </c>
      <c r="D5847" t="s">
        <v>371</v>
      </c>
      <c r="E5847" t="s">
        <v>370</v>
      </c>
      <c r="F5847">
        <v>5846</v>
      </c>
      <c r="G5847">
        <v>188</v>
      </c>
      <c r="H5847">
        <v>13.33</v>
      </c>
      <c r="I5847">
        <v>1.3120000000000001</v>
      </c>
      <c r="J5847">
        <v>1</v>
      </c>
      <c r="K5847">
        <v>1166</v>
      </c>
      <c r="L5847" t="s">
        <v>369</v>
      </c>
      <c r="M5847" t="s">
        <v>368</v>
      </c>
      <c r="N5847" s="8">
        <v>41962</v>
      </c>
      <c r="O5847">
        <v>0</v>
      </c>
      <c r="P5847">
        <v>0</v>
      </c>
      <c r="Q5847">
        <v>1012.3</v>
      </c>
      <c r="R5847">
        <v>231.01</v>
      </c>
      <c r="S5847">
        <v>0.48099999999999998</v>
      </c>
      <c r="T5847">
        <v>33</v>
      </c>
      <c r="U5847">
        <v>700.02</v>
      </c>
      <c r="V5847">
        <v>7</v>
      </c>
      <c r="W5847">
        <v>0.89500000000000002</v>
      </c>
      <c r="X5847">
        <v>1.446</v>
      </c>
      <c r="Y5847" s="8">
        <v>41962</v>
      </c>
    </row>
    <row r="5848" spans="1:25" x14ac:dyDescent="0.25">
      <c r="A5848">
        <v>-111.976315</v>
      </c>
      <c r="B5848">
        <v>33.080005229999998</v>
      </c>
      <c r="C5848">
        <v>13</v>
      </c>
      <c r="D5848" t="s">
        <v>371</v>
      </c>
      <c r="E5848" t="s">
        <v>370</v>
      </c>
      <c r="F5848">
        <v>5847</v>
      </c>
      <c r="G5848">
        <v>180</v>
      </c>
      <c r="H5848">
        <v>13.33</v>
      </c>
      <c r="I5848">
        <v>1.673</v>
      </c>
      <c r="J5848">
        <v>1</v>
      </c>
      <c r="K5848">
        <v>1165.8</v>
      </c>
      <c r="L5848" t="s">
        <v>369</v>
      </c>
      <c r="M5848" t="s">
        <v>368</v>
      </c>
      <c r="N5848" s="8">
        <v>41962</v>
      </c>
      <c r="O5848">
        <v>0</v>
      </c>
      <c r="P5848">
        <v>0</v>
      </c>
      <c r="Q5848">
        <v>1806.6</v>
      </c>
      <c r="R5848">
        <v>323.35000000000002</v>
      </c>
      <c r="S5848">
        <v>0.67400000000000004</v>
      </c>
      <c r="T5848">
        <v>33</v>
      </c>
      <c r="U5848">
        <v>979.86</v>
      </c>
      <c r="V5848">
        <v>7</v>
      </c>
      <c r="W5848">
        <v>1.141</v>
      </c>
      <c r="X5848">
        <v>1.8440000000000001</v>
      </c>
      <c r="Y5848" s="8">
        <v>41962</v>
      </c>
    </row>
    <row r="5849" spans="1:25" x14ac:dyDescent="0.25">
      <c r="A5849">
        <v>-111.97631466</v>
      </c>
      <c r="B5849">
        <v>33.08000122</v>
      </c>
      <c r="C5849">
        <v>13</v>
      </c>
      <c r="D5849" t="s">
        <v>371</v>
      </c>
      <c r="E5849" t="s">
        <v>370</v>
      </c>
      <c r="F5849">
        <v>5848</v>
      </c>
      <c r="G5849">
        <v>182</v>
      </c>
      <c r="H5849">
        <v>13.33</v>
      </c>
      <c r="I5849">
        <v>1.083</v>
      </c>
      <c r="J5849">
        <v>1</v>
      </c>
      <c r="K5849">
        <v>1165.9000000000001</v>
      </c>
      <c r="L5849" t="s">
        <v>369</v>
      </c>
      <c r="M5849" t="s">
        <v>368</v>
      </c>
      <c r="N5849" s="8">
        <v>41962</v>
      </c>
      <c r="O5849">
        <v>0</v>
      </c>
      <c r="P5849">
        <v>0</v>
      </c>
      <c r="Q5849">
        <v>1325.4</v>
      </c>
      <c r="R5849">
        <v>366.62</v>
      </c>
      <c r="S5849">
        <v>0.76400000000000001</v>
      </c>
      <c r="T5849">
        <v>33</v>
      </c>
      <c r="U5849">
        <v>1111</v>
      </c>
      <c r="V5849">
        <v>7</v>
      </c>
      <c r="W5849">
        <v>0.73799999999999999</v>
      </c>
      <c r="X5849">
        <v>1.1930000000000001</v>
      </c>
      <c r="Y5849" s="8">
        <v>41962</v>
      </c>
    </row>
    <row r="5850" spans="1:25" x14ac:dyDescent="0.25">
      <c r="A5850">
        <v>-111.97631414</v>
      </c>
      <c r="B5850">
        <v>33.07999719</v>
      </c>
      <c r="C5850">
        <v>13</v>
      </c>
      <c r="D5850" t="s">
        <v>371</v>
      </c>
      <c r="E5850" t="s">
        <v>370</v>
      </c>
      <c r="F5850">
        <v>5849</v>
      </c>
      <c r="G5850">
        <v>185</v>
      </c>
      <c r="H5850">
        <v>13.33</v>
      </c>
      <c r="I5850">
        <v>1.476</v>
      </c>
      <c r="J5850">
        <v>1</v>
      </c>
      <c r="K5850">
        <v>1165.8</v>
      </c>
      <c r="L5850" t="s">
        <v>369</v>
      </c>
      <c r="M5850" t="s">
        <v>368</v>
      </c>
      <c r="N5850" s="8">
        <v>41962</v>
      </c>
      <c r="O5850">
        <v>0</v>
      </c>
      <c r="P5850">
        <v>0</v>
      </c>
      <c r="Q5850">
        <v>3028.2</v>
      </c>
      <c r="R5850">
        <v>614.26</v>
      </c>
      <c r="S5850">
        <v>1.28</v>
      </c>
      <c r="T5850">
        <v>33</v>
      </c>
      <c r="U5850">
        <v>1861.4</v>
      </c>
      <c r="V5850">
        <v>7</v>
      </c>
      <c r="W5850">
        <v>1.0069999999999999</v>
      </c>
      <c r="X5850">
        <v>1.627</v>
      </c>
      <c r="Y5850" s="8">
        <v>41962</v>
      </c>
    </row>
    <row r="5851" spans="1:25" x14ac:dyDescent="0.25">
      <c r="A5851">
        <v>-111.97631383</v>
      </c>
      <c r="B5851">
        <v>33.079994220000003</v>
      </c>
      <c r="C5851">
        <v>13</v>
      </c>
      <c r="D5851" t="s">
        <v>371</v>
      </c>
      <c r="E5851" t="s">
        <v>370</v>
      </c>
      <c r="F5851">
        <v>5850</v>
      </c>
      <c r="G5851">
        <v>181</v>
      </c>
      <c r="H5851">
        <v>13.33</v>
      </c>
      <c r="I5851">
        <v>1.3120000000000001</v>
      </c>
      <c r="J5851">
        <v>1</v>
      </c>
      <c r="K5851">
        <v>1166.0999999999999</v>
      </c>
      <c r="L5851" t="s">
        <v>369</v>
      </c>
      <c r="M5851" t="s">
        <v>368</v>
      </c>
      <c r="N5851" s="8">
        <v>41962</v>
      </c>
      <c r="O5851">
        <v>0</v>
      </c>
      <c r="P5851">
        <v>0</v>
      </c>
      <c r="Q5851">
        <v>4139</v>
      </c>
      <c r="R5851">
        <v>944.53</v>
      </c>
      <c r="S5851">
        <v>1.968</v>
      </c>
      <c r="T5851">
        <v>33</v>
      </c>
      <c r="U5851">
        <v>2862.2</v>
      </c>
      <c r="V5851">
        <v>7</v>
      </c>
      <c r="W5851">
        <v>0.89500000000000002</v>
      </c>
      <c r="X5851">
        <v>1.446</v>
      </c>
      <c r="Y5851" s="8">
        <v>41962</v>
      </c>
    </row>
    <row r="5852" spans="1:25" x14ac:dyDescent="0.25">
      <c r="A5852">
        <v>-111.97631416999999</v>
      </c>
      <c r="B5852">
        <v>33.079990219999999</v>
      </c>
      <c r="C5852">
        <v>13</v>
      </c>
      <c r="D5852" t="s">
        <v>371</v>
      </c>
      <c r="E5852" t="s">
        <v>370</v>
      </c>
      <c r="F5852">
        <v>5851</v>
      </c>
      <c r="G5852">
        <v>179</v>
      </c>
      <c r="H5852">
        <v>13.33</v>
      </c>
      <c r="I5852">
        <v>1.3779999999999999</v>
      </c>
      <c r="J5852">
        <v>1</v>
      </c>
      <c r="K5852">
        <v>1166.0999999999999</v>
      </c>
      <c r="L5852" t="s">
        <v>369</v>
      </c>
      <c r="M5852" t="s">
        <v>368</v>
      </c>
      <c r="N5852" s="8">
        <v>41962</v>
      </c>
      <c r="O5852">
        <v>0</v>
      </c>
      <c r="P5852">
        <v>0</v>
      </c>
      <c r="Q5852">
        <v>5180</v>
      </c>
      <c r="R5852">
        <v>1125.8</v>
      </c>
      <c r="S5852">
        <v>2.3450000000000002</v>
      </c>
      <c r="T5852">
        <v>33</v>
      </c>
      <c r="U5852">
        <v>3411.5</v>
      </c>
      <c r="V5852">
        <v>7</v>
      </c>
      <c r="W5852">
        <v>0.94</v>
      </c>
      <c r="X5852">
        <v>1.518</v>
      </c>
      <c r="Y5852" s="8">
        <v>41962</v>
      </c>
    </row>
    <row r="5853" spans="1:25" x14ac:dyDescent="0.25">
      <c r="A5853">
        <v>-111.97631483000001</v>
      </c>
      <c r="B5853">
        <v>33.079986220000002</v>
      </c>
      <c r="C5853">
        <v>13</v>
      </c>
      <c r="D5853" t="s">
        <v>371</v>
      </c>
      <c r="E5853" t="s">
        <v>370</v>
      </c>
      <c r="F5853">
        <v>5852</v>
      </c>
      <c r="G5853">
        <v>181</v>
      </c>
      <c r="H5853">
        <v>13.33</v>
      </c>
      <c r="I5853">
        <v>1.444</v>
      </c>
      <c r="J5853">
        <v>1</v>
      </c>
      <c r="K5853">
        <v>1166.5</v>
      </c>
      <c r="L5853" t="s">
        <v>369</v>
      </c>
      <c r="M5853" t="s">
        <v>368</v>
      </c>
      <c r="N5853" s="8">
        <v>41962</v>
      </c>
      <c r="O5853">
        <v>0</v>
      </c>
      <c r="P5853">
        <v>0</v>
      </c>
      <c r="Q5853">
        <v>4146.2</v>
      </c>
      <c r="R5853">
        <v>860.15</v>
      </c>
      <c r="S5853">
        <v>1.792</v>
      </c>
      <c r="T5853">
        <v>33</v>
      </c>
      <c r="U5853">
        <v>2606.5</v>
      </c>
      <c r="V5853">
        <v>7</v>
      </c>
      <c r="W5853">
        <v>0.98399999999999999</v>
      </c>
      <c r="X5853">
        <v>1.591</v>
      </c>
      <c r="Y5853" s="8">
        <v>41962</v>
      </c>
    </row>
    <row r="5854" spans="1:25" x14ac:dyDescent="0.25">
      <c r="A5854">
        <v>-111.97631432</v>
      </c>
      <c r="B5854">
        <v>33.079982209999997</v>
      </c>
      <c r="C5854">
        <v>13</v>
      </c>
      <c r="D5854" t="s">
        <v>371</v>
      </c>
      <c r="E5854" t="s">
        <v>370</v>
      </c>
      <c r="F5854">
        <v>5853</v>
      </c>
      <c r="G5854">
        <v>184</v>
      </c>
      <c r="H5854">
        <v>13.33</v>
      </c>
      <c r="I5854">
        <v>1.3120000000000001</v>
      </c>
      <c r="J5854">
        <v>1</v>
      </c>
      <c r="K5854">
        <v>1166.2</v>
      </c>
      <c r="L5854" t="s">
        <v>369</v>
      </c>
      <c r="M5854" t="s">
        <v>368</v>
      </c>
      <c r="N5854" s="8">
        <v>41962</v>
      </c>
      <c r="O5854">
        <v>0</v>
      </c>
      <c r="P5854">
        <v>0</v>
      </c>
      <c r="Q5854">
        <v>5255.4</v>
      </c>
      <c r="R5854">
        <v>1199.3</v>
      </c>
      <c r="S5854">
        <v>2.4980000000000002</v>
      </c>
      <c r="T5854">
        <v>33</v>
      </c>
      <c r="U5854">
        <v>3634.2</v>
      </c>
      <c r="V5854">
        <v>7</v>
      </c>
      <c r="W5854">
        <v>0.89500000000000002</v>
      </c>
      <c r="X5854">
        <v>1.446</v>
      </c>
      <c r="Y5854" s="8">
        <v>41962</v>
      </c>
    </row>
    <row r="5855" spans="1:25" x14ac:dyDescent="0.25">
      <c r="A5855">
        <v>-111.97631534</v>
      </c>
      <c r="B5855">
        <v>33.079979219999998</v>
      </c>
      <c r="C5855">
        <v>13</v>
      </c>
      <c r="D5855" t="s">
        <v>371</v>
      </c>
      <c r="E5855" t="s">
        <v>370</v>
      </c>
      <c r="F5855">
        <v>5854</v>
      </c>
      <c r="G5855">
        <v>178</v>
      </c>
      <c r="H5855">
        <v>13.33</v>
      </c>
      <c r="I5855">
        <v>1.345</v>
      </c>
      <c r="J5855">
        <v>1</v>
      </c>
      <c r="K5855">
        <v>1166.3</v>
      </c>
      <c r="L5855" t="s">
        <v>369</v>
      </c>
      <c r="M5855" t="s">
        <v>368</v>
      </c>
      <c r="N5855" s="8">
        <v>41962</v>
      </c>
      <c r="O5855">
        <v>0</v>
      </c>
      <c r="P5855">
        <v>0</v>
      </c>
      <c r="Q5855">
        <v>6371.2</v>
      </c>
      <c r="R5855">
        <v>1418.5</v>
      </c>
      <c r="S5855">
        <v>2.9550000000000001</v>
      </c>
      <c r="T5855">
        <v>33</v>
      </c>
      <c r="U5855">
        <v>4298.3999999999996</v>
      </c>
      <c r="V5855">
        <v>7</v>
      </c>
      <c r="W5855">
        <v>0.91700000000000004</v>
      </c>
      <c r="X5855">
        <v>1.482</v>
      </c>
      <c r="Y5855" s="8">
        <v>41962</v>
      </c>
    </row>
    <row r="5856" spans="1:25" x14ac:dyDescent="0.25">
      <c r="A5856">
        <v>-111.97631517000001</v>
      </c>
      <c r="B5856">
        <v>33.079975220000001</v>
      </c>
      <c r="C5856">
        <v>13</v>
      </c>
      <c r="D5856" t="s">
        <v>371</v>
      </c>
      <c r="E5856" t="s">
        <v>370</v>
      </c>
      <c r="F5856">
        <v>5855</v>
      </c>
      <c r="G5856">
        <v>179</v>
      </c>
      <c r="H5856">
        <v>13.33</v>
      </c>
      <c r="I5856">
        <v>1.444</v>
      </c>
      <c r="J5856">
        <v>1</v>
      </c>
      <c r="K5856">
        <v>1166.3</v>
      </c>
      <c r="L5856" t="s">
        <v>369</v>
      </c>
      <c r="M5856" t="s">
        <v>368</v>
      </c>
      <c r="N5856" s="8">
        <v>41962</v>
      </c>
      <c r="O5856">
        <v>0</v>
      </c>
      <c r="P5856">
        <v>0</v>
      </c>
      <c r="Q5856">
        <v>3676</v>
      </c>
      <c r="R5856">
        <v>762.61</v>
      </c>
      <c r="S5856">
        <v>1.589</v>
      </c>
      <c r="T5856">
        <v>33</v>
      </c>
      <c r="U5856">
        <v>2310.9</v>
      </c>
      <c r="V5856">
        <v>7</v>
      </c>
      <c r="W5856">
        <v>0.98399999999999999</v>
      </c>
      <c r="X5856">
        <v>1.591</v>
      </c>
      <c r="Y5856" s="8">
        <v>41962</v>
      </c>
    </row>
    <row r="5857" spans="1:25" x14ac:dyDescent="0.25">
      <c r="A5857">
        <v>-111.97631483000001</v>
      </c>
      <c r="B5857">
        <v>33.079971219999997</v>
      </c>
      <c r="C5857">
        <v>13</v>
      </c>
      <c r="D5857" t="s">
        <v>371</v>
      </c>
      <c r="E5857" t="s">
        <v>370</v>
      </c>
      <c r="F5857">
        <v>5856</v>
      </c>
      <c r="G5857">
        <v>181</v>
      </c>
      <c r="H5857">
        <v>13.33</v>
      </c>
      <c r="I5857">
        <v>1.3779999999999999</v>
      </c>
      <c r="J5857">
        <v>1</v>
      </c>
      <c r="K5857">
        <v>1166.3</v>
      </c>
      <c r="L5857" t="s">
        <v>369</v>
      </c>
      <c r="M5857" t="s">
        <v>368</v>
      </c>
      <c r="N5857" s="8">
        <v>41962</v>
      </c>
      <c r="O5857">
        <v>0</v>
      </c>
      <c r="P5857">
        <v>0</v>
      </c>
      <c r="Q5857">
        <v>5607.2</v>
      </c>
      <c r="R5857">
        <v>1218.5999999999999</v>
      </c>
      <c r="S5857">
        <v>2.5390000000000001</v>
      </c>
      <c r="T5857">
        <v>33</v>
      </c>
      <c r="U5857">
        <v>3692.8</v>
      </c>
      <c r="V5857">
        <v>7</v>
      </c>
      <c r="W5857">
        <v>0.94</v>
      </c>
      <c r="X5857">
        <v>1.518</v>
      </c>
      <c r="Y5857" s="8">
        <v>41962</v>
      </c>
    </row>
    <row r="5858" spans="1:25" x14ac:dyDescent="0.25">
      <c r="A5858">
        <v>-111.97631416999999</v>
      </c>
      <c r="B5858">
        <v>33.07996722</v>
      </c>
      <c r="C5858">
        <v>13</v>
      </c>
      <c r="D5858" t="s">
        <v>371</v>
      </c>
      <c r="E5858" t="s">
        <v>370</v>
      </c>
      <c r="F5858">
        <v>5857</v>
      </c>
      <c r="G5858">
        <v>179</v>
      </c>
      <c r="H5858">
        <v>13.33</v>
      </c>
      <c r="I5858">
        <v>1.3120000000000001</v>
      </c>
      <c r="J5858">
        <v>1</v>
      </c>
      <c r="K5858">
        <v>1166.3</v>
      </c>
      <c r="L5858" t="s">
        <v>369</v>
      </c>
      <c r="M5858" t="s">
        <v>368</v>
      </c>
      <c r="N5858" s="8">
        <v>41962</v>
      </c>
      <c r="O5858">
        <v>0</v>
      </c>
      <c r="P5858">
        <v>0</v>
      </c>
      <c r="Q5858">
        <v>6926.1</v>
      </c>
      <c r="R5858">
        <v>1580.5</v>
      </c>
      <c r="S5858">
        <v>3.2930000000000001</v>
      </c>
      <c r="T5858">
        <v>33</v>
      </c>
      <c r="U5858">
        <v>4789.5</v>
      </c>
      <c r="V5858">
        <v>7</v>
      </c>
      <c r="W5858">
        <v>0.89500000000000002</v>
      </c>
      <c r="X5858">
        <v>1.446</v>
      </c>
      <c r="Y5858" s="8">
        <v>41962</v>
      </c>
    </row>
    <row r="5859" spans="1:25" x14ac:dyDescent="0.25">
      <c r="A5859">
        <v>-111.97631502999999</v>
      </c>
      <c r="B5859">
        <v>33.079964179999997</v>
      </c>
      <c r="C5859">
        <v>13</v>
      </c>
      <c r="D5859" t="s">
        <v>371</v>
      </c>
      <c r="E5859" t="s">
        <v>370</v>
      </c>
      <c r="F5859">
        <v>5858</v>
      </c>
      <c r="G5859">
        <v>174</v>
      </c>
      <c r="H5859">
        <v>13.33</v>
      </c>
      <c r="I5859">
        <v>1.345</v>
      </c>
      <c r="J5859">
        <v>1</v>
      </c>
      <c r="K5859">
        <v>1166.4000000000001</v>
      </c>
      <c r="L5859" t="s">
        <v>369</v>
      </c>
      <c r="M5859" t="s">
        <v>368</v>
      </c>
      <c r="N5859" s="8">
        <v>41962</v>
      </c>
      <c r="O5859">
        <v>0</v>
      </c>
      <c r="P5859">
        <v>0</v>
      </c>
      <c r="Q5859">
        <v>6596.6</v>
      </c>
      <c r="R5859">
        <v>1468.6</v>
      </c>
      <c r="S5859">
        <v>3.06</v>
      </c>
      <c r="T5859">
        <v>33</v>
      </c>
      <c r="U5859">
        <v>4450.3999999999996</v>
      </c>
      <c r="V5859">
        <v>7</v>
      </c>
      <c r="W5859">
        <v>0.91700000000000004</v>
      </c>
      <c r="X5859">
        <v>1.482</v>
      </c>
      <c r="Y5859" s="8">
        <v>41962</v>
      </c>
    </row>
    <row r="5860" spans="1:25" x14ac:dyDescent="0.25">
      <c r="A5860">
        <v>-111.97631468</v>
      </c>
      <c r="B5860">
        <v>33.079959209999998</v>
      </c>
      <c r="C5860">
        <v>13</v>
      </c>
      <c r="D5860" t="s">
        <v>371</v>
      </c>
      <c r="E5860" t="s">
        <v>370</v>
      </c>
      <c r="F5860">
        <v>5859</v>
      </c>
      <c r="G5860">
        <v>176</v>
      </c>
      <c r="H5860">
        <v>13.33</v>
      </c>
      <c r="I5860">
        <v>1.345</v>
      </c>
      <c r="J5860">
        <v>1</v>
      </c>
      <c r="K5860">
        <v>1166.4000000000001</v>
      </c>
      <c r="L5860" t="s">
        <v>369</v>
      </c>
      <c r="M5860" t="s">
        <v>368</v>
      </c>
      <c r="N5860" s="8">
        <v>41962</v>
      </c>
      <c r="O5860">
        <v>0</v>
      </c>
      <c r="P5860">
        <v>0</v>
      </c>
      <c r="Q5860">
        <v>5459.1</v>
      </c>
      <c r="R5860">
        <v>1215.4000000000001</v>
      </c>
      <c r="S5860">
        <v>2.532</v>
      </c>
      <c r="T5860">
        <v>33</v>
      </c>
      <c r="U5860">
        <v>3683</v>
      </c>
      <c r="V5860">
        <v>7</v>
      </c>
      <c r="W5860">
        <v>0.91700000000000004</v>
      </c>
      <c r="X5860">
        <v>1.482</v>
      </c>
      <c r="Y5860" s="8">
        <v>41962</v>
      </c>
    </row>
    <row r="5861" spans="1:25" x14ac:dyDescent="0.25">
      <c r="A5861">
        <v>-111.97631246</v>
      </c>
      <c r="B5861">
        <v>33.079955120000001</v>
      </c>
      <c r="C5861">
        <v>13</v>
      </c>
      <c r="D5861" t="s">
        <v>371</v>
      </c>
      <c r="E5861" t="s">
        <v>370</v>
      </c>
      <c r="F5861">
        <v>5860</v>
      </c>
      <c r="G5861">
        <v>189</v>
      </c>
      <c r="H5861">
        <v>13.33</v>
      </c>
      <c r="I5861">
        <v>1.3120000000000001</v>
      </c>
      <c r="J5861">
        <v>1</v>
      </c>
      <c r="K5861">
        <v>1166.3</v>
      </c>
      <c r="L5861" t="s">
        <v>369</v>
      </c>
      <c r="M5861" t="s">
        <v>368</v>
      </c>
      <c r="N5861" s="8">
        <v>41962</v>
      </c>
      <c r="O5861">
        <v>0</v>
      </c>
      <c r="P5861">
        <v>0</v>
      </c>
      <c r="Q5861">
        <v>9330.7999999999993</v>
      </c>
      <c r="R5861">
        <v>2129.3000000000002</v>
      </c>
      <c r="S5861">
        <v>4.4359999999999999</v>
      </c>
      <c r="T5861">
        <v>33</v>
      </c>
      <c r="U5861">
        <v>6452.4</v>
      </c>
      <c r="V5861">
        <v>7</v>
      </c>
      <c r="W5861">
        <v>0.89500000000000002</v>
      </c>
      <c r="X5861">
        <v>1.446</v>
      </c>
      <c r="Y5861" s="8">
        <v>41962</v>
      </c>
    </row>
    <row r="5862" spans="1:25" x14ac:dyDescent="0.25">
      <c r="A5862">
        <v>-111.97631349</v>
      </c>
      <c r="B5862">
        <v>33.079951209999997</v>
      </c>
      <c r="C5862">
        <v>13</v>
      </c>
      <c r="D5862" t="s">
        <v>371</v>
      </c>
      <c r="E5862" t="s">
        <v>370</v>
      </c>
      <c r="F5862">
        <v>5861</v>
      </c>
      <c r="G5862">
        <v>183</v>
      </c>
      <c r="H5862">
        <v>13.33</v>
      </c>
      <c r="I5862">
        <v>1.411</v>
      </c>
      <c r="J5862">
        <v>1</v>
      </c>
      <c r="K5862">
        <v>1166.4000000000001</v>
      </c>
      <c r="L5862" t="s">
        <v>369</v>
      </c>
      <c r="M5862" t="s">
        <v>368</v>
      </c>
      <c r="N5862" s="8">
        <v>41962</v>
      </c>
      <c r="O5862">
        <v>0</v>
      </c>
      <c r="P5862">
        <v>0</v>
      </c>
      <c r="Q5862">
        <v>5426.8</v>
      </c>
      <c r="R5862">
        <v>1152</v>
      </c>
      <c r="S5862">
        <v>2.4</v>
      </c>
      <c r="T5862">
        <v>33</v>
      </c>
      <c r="U5862">
        <v>3490.9</v>
      </c>
      <c r="V5862">
        <v>7</v>
      </c>
      <c r="W5862">
        <v>0.96199999999999997</v>
      </c>
      <c r="X5862">
        <v>1.5549999999999999</v>
      </c>
      <c r="Y5862" s="8">
        <v>41962</v>
      </c>
    </row>
    <row r="5863" spans="1:25" x14ac:dyDescent="0.25">
      <c r="A5863">
        <v>-111.97631654</v>
      </c>
      <c r="B5863">
        <v>33.07994695</v>
      </c>
      <c r="C5863">
        <v>13</v>
      </c>
      <c r="D5863" t="s">
        <v>371</v>
      </c>
      <c r="E5863" t="s">
        <v>370</v>
      </c>
      <c r="F5863">
        <v>5862</v>
      </c>
      <c r="G5863">
        <v>165</v>
      </c>
      <c r="H5863">
        <v>13.33</v>
      </c>
      <c r="I5863">
        <v>1.476</v>
      </c>
      <c r="J5863">
        <v>1</v>
      </c>
      <c r="K5863">
        <v>1166</v>
      </c>
      <c r="L5863" t="s">
        <v>369</v>
      </c>
      <c r="M5863" t="s">
        <v>368</v>
      </c>
      <c r="N5863" s="8">
        <v>41962</v>
      </c>
      <c r="O5863">
        <v>0</v>
      </c>
      <c r="P5863">
        <v>0</v>
      </c>
      <c r="Q5863">
        <v>4348.1000000000004</v>
      </c>
      <c r="R5863">
        <v>882</v>
      </c>
      <c r="S5863">
        <v>1.837</v>
      </c>
      <c r="T5863">
        <v>33</v>
      </c>
      <c r="U5863">
        <v>2672.7</v>
      </c>
      <c r="V5863">
        <v>7</v>
      </c>
      <c r="W5863">
        <v>1.0069999999999999</v>
      </c>
      <c r="X5863">
        <v>1.627</v>
      </c>
      <c r="Y5863" s="8">
        <v>41962</v>
      </c>
    </row>
    <row r="5864" spans="1:25" x14ac:dyDescent="0.25">
      <c r="A5864">
        <v>-111.97631468</v>
      </c>
      <c r="B5864">
        <v>33.079943210000003</v>
      </c>
      <c r="C5864">
        <v>13</v>
      </c>
      <c r="D5864" t="s">
        <v>371</v>
      </c>
      <c r="E5864" t="s">
        <v>370</v>
      </c>
      <c r="F5864">
        <v>5863</v>
      </c>
      <c r="G5864">
        <v>176</v>
      </c>
      <c r="H5864">
        <v>13.33</v>
      </c>
      <c r="I5864">
        <v>1.476</v>
      </c>
      <c r="J5864">
        <v>1</v>
      </c>
      <c r="K5864">
        <v>1166.3</v>
      </c>
      <c r="L5864" t="s">
        <v>369</v>
      </c>
      <c r="M5864" t="s">
        <v>368</v>
      </c>
      <c r="N5864" s="8">
        <v>41962</v>
      </c>
      <c r="O5864">
        <v>0</v>
      </c>
      <c r="P5864">
        <v>0</v>
      </c>
      <c r="Q5864">
        <v>6451.2</v>
      </c>
      <c r="R5864">
        <v>1308.5999999999999</v>
      </c>
      <c r="S5864">
        <v>2.726</v>
      </c>
      <c r="T5864">
        <v>33</v>
      </c>
      <c r="U5864">
        <v>3965.5</v>
      </c>
      <c r="V5864">
        <v>7</v>
      </c>
      <c r="W5864">
        <v>1.0069999999999999</v>
      </c>
      <c r="X5864">
        <v>1.627</v>
      </c>
      <c r="Y5864" s="8">
        <v>41962</v>
      </c>
    </row>
    <row r="5865" spans="1:25" x14ac:dyDescent="0.25">
      <c r="A5865">
        <v>-111.97631366</v>
      </c>
      <c r="B5865">
        <v>33.07993922</v>
      </c>
      <c r="C5865">
        <v>13</v>
      </c>
      <c r="D5865" t="s">
        <v>371</v>
      </c>
      <c r="E5865" t="s">
        <v>370</v>
      </c>
      <c r="F5865">
        <v>5864</v>
      </c>
      <c r="G5865">
        <v>182</v>
      </c>
      <c r="H5865">
        <v>13.33</v>
      </c>
      <c r="I5865">
        <v>1.411</v>
      </c>
      <c r="J5865">
        <v>1</v>
      </c>
      <c r="K5865">
        <v>1166.3</v>
      </c>
      <c r="L5865" t="s">
        <v>369</v>
      </c>
      <c r="M5865" t="s">
        <v>368</v>
      </c>
      <c r="N5865" s="8">
        <v>41962</v>
      </c>
      <c r="O5865">
        <v>0</v>
      </c>
      <c r="P5865">
        <v>0</v>
      </c>
      <c r="Q5865">
        <v>6514.4</v>
      </c>
      <c r="R5865">
        <v>1382.9</v>
      </c>
      <c r="S5865">
        <v>2.8809999999999998</v>
      </c>
      <c r="T5865">
        <v>33</v>
      </c>
      <c r="U5865">
        <v>4190.6000000000004</v>
      </c>
      <c r="V5865">
        <v>7</v>
      </c>
      <c r="W5865">
        <v>0.96199999999999997</v>
      </c>
      <c r="X5865">
        <v>1.5549999999999999</v>
      </c>
      <c r="Y5865" s="8">
        <v>41962</v>
      </c>
    </row>
    <row r="5866" spans="1:25" x14ac:dyDescent="0.25">
      <c r="A5866">
        <v>-111.97631366</v>
      </c>
      <c r="B5866">
        <v>33.079935220000003</v>
      </c>
      <c r="C5866">
        <v>13</v>
      </c>
      <c r="D5866" t="s">
        <v>371</v>
      </c>
      <c r="E5866" t="s">
        <v>370</v>
      </c>
      <c r="F5866">
        <v>5865</v>
      </c>
      <c r="G5866">
        <v>182</v>
      </c>
      <c r="H5866">
        <v>13.33</v>
      </c>
      <c r="I5866">
        <v>1.542</v>
      </c>
      <c r="J5866">
        <v>1</v>
      </c>
      <c r="K5866">
        <v>1166.2</v>
      </c>
      <c r="L5866" t="s">
        <v>369</v>
      </c>
      <c r="M5866" t="s">
        <v>368</v>
      </c>
      <c r="N5866" s="8">
        <v>41962</v>
      </c>
      <c r="O5866">
        <v>0</v>
      </c>
      <c r="P5866">
        <v>0</v>
      </c>
      <c r="Q5866">
        <v>6517.1</v>
      </c>
      <c r="R5866">
        <v>1265.7</v>
      </c>
      <c r="S5866">
        <v>2.637</v>
      </c>
      <c r="T5866">
        <v>33</v>
      </c>
      <c r="U5866">
        <v>3835.5</v>
      </c>
      <c r="V5866">
        <v>7</v>
      </c>
      <c r="W5866">
        <v>1.0509999999999999</v>
      </c>
      <c r="X5866">
        <v>1.6990000000000001</v>
      </c>
      <c r="Y5866" s="8">
        <v>41962</v>
      </c>
    </row>
    <row r="5867" spans="1:25" x14ac:dyDescent="0.25">
      <c r="A5867">
        <v>-111.97631432</v>
      </c>
      <c r="B5867">
        <v>33.079930210000001</v>
      </c>
      <c r="C5867">
        <v>13</v>
      </c>
      <c r="D5867" t="s">
        <v>371</v>
      </c>
      <c r="E5867" t="s">
        <v>370</v>
      </c>
      <c r="F5867">
        <v>5866</v>
      </c>
      <c r="G5867">
        <v>184</v>
      </c>
      <c r="H5867">
        <v>13.33</v>
      </c>
      <c r="I5867">
        <v>1.476</v>
      </c>
      <c r="J5867">
        <v>1</v>
      </c>
      <c r="K5867">
        <v>1166.2</v>
      </c>
      <c r="L5867" t="s">
        <v>369</v>
      </c>
      <c r="M5867" t="s">
        <v>368</v>
      </c>
      <c r="N5867" s="8">
        <v>41962</v>
      </c>
      <c r="O5867">
        <v>0</v>
      </c>
      <c r="P5867">
        <v>0</v>
      </c>
      <c r="Q5867">
        <v>7690.2</v>
      </c>
      <c r="R5867">
        <v>1559.9</v>
      </c>
      <c r="S5867">
        <v>3.25</v>
      </c>
      <c r="T5867">
        <v>33</v>
      </c>
      <c r="U5867">
        <v>4727</v>
      </c>
      <c r="V5867">
        <v>7</v>
      </c>
      <c r="W5867">
        <v>1.0069999999999999</v>
      </c>
      <c r="X5867">
        <v>1.627</v>
      </c>
      <c r="Y5867" s="8">
        <v>41962</v>
      </c>
    </row>
    <row r="5868" spans="1:25" x14ac:dyDescent="0.25">
      <c r="A5868">
        <v>-111.97631432</v>
      </c>
      <c r="B5868">
        <v>33.079926210000004</v>
      </c>
      <c r="C5868">
        <v>13</v>
      </c>
      <c r="D5868" t="s">
        <v>371</v>
      </c>
      <c r="E5868" t="s">
        <v>370</v>
      </c>
      <c r="F5868">
        <v>5867</v>
      </c>
      <c r="G5868">
        <v>184</v>
      </c>
      <c r="H5868">
        <v>13.33</v>
      </c>
      <c r="I5868">
        <v>1.5089999999999999</v>
      </c>
      <c r="J5868">
        <v>1</v>
      </c>
      <c r="K5868">
        <v>1166.2</v>
      </c>
      <c r="L5868" t="s">
        <v>369</v>
      </c>
      <c r="M5868" t="s">
        <v>368</v>
      </c>
      <c r="N5868" s="8">
        <v>41962</v>
      </c>
      <c r="O5868">
        <v>0</v>
      </c>
      <c r="P5868">
        <v>0</v>
      </c>
      <c r="Q5868">
        <v>5399.1</v>
      </c>
      <c r="R5868">
        <v>1071.4000000000001</v>
      </c>
      <c r="S5868">
        <v>2.2320000000000002</v>
      </c>
      <c r="T5868">
        <v>33</v>
      </c>
      <c r="U5868">
        <v>3246.6</v>
      </c>
      <c r="V5868">
        <v>7</v>
      </c>
      <c r="W5868">
        <v>1.0289999999999999</v>
      </c>
      <c r="X5868">
        <v>1.663</v>
      </c>
      <c r="Y5868" s="8">
        <v>41962</v>
      </c>
    </row>
    <row r="5869" spans="1:25" x14ac:dyDescent="0.25">
      <c r="A5869">
        <v>-111.97631483000001</v>
      </c>
      <c r="B5869">
        <v>33.07992222</v>
      </c>
      <c r="C5869">
        <v>13</v>
      </c>
      <c r="D5869" t="s">
        <v>371</v>
      </c>
      <c r="E5869" t="s">
        <v>370</v>
      </c>
      <c r="F5869">
        <v>5868</v>
      </c>
      <c r="G5869">
        <v>181</v>
      </c>
      <c r="H5869">
        <v>13.33</v>
      </c>
      <c r="I5869">
        <v>1.476</v>
      </c>
      <c r="J5869">
        <v>1</v>
      </c>
      <c r="K5869">
        <v>1166.2</v>
      </c>
      <c r="L5869" t="s">
        <v>369</v>
      </c>
      <c r="M5869" t="s">
        <v>368</v>
      </c>
      <c r="N5869" s="8">
        <v>41962</v>
      </c>
      <c r="O5869">
        <v>0</v>
      </c>
      <c r="P5869">
        <v>0</v>
      </c>
      <c r="Q5869">
        <v>7024.2</v>
      </c>
      <c r="R5869">
        <v>1424.8</v>
      </c>
      <c r="S5869">
        <v>2.968</v>
      </c>
      <c r="T5869">
        <v>33</v>
      </c>
      <c r="U5869">
        <v>4317.6000000000004</v>
      </c>
      <c r="V5869">
        <v>7</v>
      </c>
      <c r="W5869">
        <v>1.0069999999999999</v>
      </c>
      <c r="X5869">
        <v>1.627</v>
      </c>
      <c r="Y5869" s="8">
        <v>41962</v>
      </c>
    </row>
    <row r="5870" spans="1:25" x14ac:dyDescent="0.25">
      <c r="A5870">
        <v>-111.97631534</v>
      </c>
      <c r="B5870">
        <v>33.079917219999999</v>
      </c>
      <c r="C5870">
        <v>13</v>
      </c>
      <c r="D5870" t="s">
        <v>371</v>
      </c>
      <c r="E5870" t="s">
        <v>370</v>
      </c>
      <c r="F5870">
        <v>5869</v>
      </c>
      <c r="G5870">
        <v>178</v>
      </c>
      <c r="H5870">
        <v>13.33</v>
      </c>
      <c r="I5870">
        <v>2.0009999999999999</v>
      </c>
      <c r="J5870">
        <v>1</v>
      </c>
      <c r="K5870">
        <v>1166.0999999999999</v>
      </c>
      <c r="L5870" t="s">
        <v>369</v>
      </c>
      <c r="M5870" t="s">
        <v>368</v>
      </c>
      <c r="N5870" s="8">
        <v>41962</v>
      </c>
      <c r="O5870">
        <v>0</v>
      </c>
      <c r="P5870">
        <v>0</v>
      </c>
      <c r="Q5870">
        <v>7300.3</v>
      </c>
      <c r="R5870">
        <v>1092.4000000000001</v>
      </c>
      <c r="S5870">
        <v>2.2759999999999998</v>
      </c>
      <c r="T5870">
        <v>33</v>
      </c>
      <c r="U5870">
        <v>3310.4</v>
      </c>
      <c r="V5870">
        <v>7</v>
      </c>
      <c r="W5870">
        <v>1.365</v>
      </c>
      <c r="X5870">
        <v>2.2050000000000001</v>
      </c>
      <c r="Y5870" s="8">
        <v>41962</v>
      </c>
    </row>
    <row r="5871" spans="1:25" x14ac:dyDescent="0.25">
      <c r="A5871">
        <v>-111.976315</v>
      </c>
      <c r="B5871">
        <v>33.07991123</v>
      </c>
      <c r="C5871">
        <v>13</v>
      </c>
      <c r="D5871" t="s">
        <v>371</v>
      </c>
      <c r="E5871" t="s">
        <v>370</v>
      </c>
      <c r="F5871">
        <v>5870</v>
      </c>
      <c r="G5871">
        <v>180</v>
      </c>
      <c r="H5871">
        <v>13.33</v>
      </c>
      <c r="I5871">
        <v>2.2970000000000002</v>
      </c>
      <c r="J5871">
        <v>1</v>
      </c>
      <c r="K5871">
        <v>1166.2</v>
      </c>
      <c r="L5871" t="s">
        <v>369</v>
      </c>
      <c r="M5871" t="s">
        <v>368</v>
      </c>
      <c r="N5871" s="8">
        <v>41962</v>
      </c>
      <c r="O5871">
        <v>0</v>
      </c>
      <c r="P5871">
        <v>0</v>
      </c>
      <c r="Q5871">
        <v>8473</v>
      </c>
      <c r="R5871">
        <v>1104.9000000000001</v>
      </c>
      <c r="S5871">
        <v>2.302</v>
      </c>
      <c r="T5871">
        <v>33</v>
      </c>
      <c r="U5871">
        <v>3348.1</v>
      </c>
      <c r="V5871">
        <v>7</v>
      </c>
      <c r="W5871">
        <v>1.5660000000000001</v>
      </c>
      <c r="X5871">
        <v>2.5310000000000001</v>
      </c>
      <c r="Y5871" s="8">
        <v>41962</v>
      </c>
    </row>
    <row r="5872" spans="1:25" x14ac:dyDescent="0.25">
      <c r="A5872">
        <v>-111.97631583</v>
      </c>
      <c r="B5872">
        <v>33.079904220000003</v>
      </c>
      <c r="C5872">
        <v>13</v>
      </c>
      <c r="D5872" t="s">
        <v>371</v>
      </c>
      <c r="E5872" t="s">
        <v>370</v>
      </c>
      <c r="F5872">
        <v>5871</v>
      </c>
      <c r="G5872">
        <v>181</v>
      </c>
      <c r="H5872">
        <v>13.33</v>
      </c>
      <c r="I5872">
        <v>2.3290000000000002</v>
      </c>
      <c r="J5872">
        <v>1</v>
      </c>
      <c r="K5872">
        <v>1166.2</v>
      </c>
      <c r="L5872" t="s">
        <v>369</v>
      </c>
      <c r="M5872" t="s">
        <v>368</v>
      </c>
      <c r="N5872" s="8">
        <v>41962</v>
      </c>
      <c r="O5872">
        <v>0</v>
      </c>
      <c r="P5872">
        <v>0</v>
      </c>
      <c r="Q5872">
        <v>9418</v>
      </c>
      <c r="R5872">
        <v>1210.8</v>
      </c>
      <c r="S5872">
        <v>2.5230000000000001</v>
      </c>
      <c r="T5872">
        <v>33</v>
      </c>
      <c r="U5872">
        <v>3669.1</v>
      </c>
      <c r="V5872">
        <v>7</v>
      </c>
      <c r="W5872">
        <v>1.5880000000000001</v>
      </c>
      <c r="X5872">
        <v>2.5670000000000002</v>
      </c>
      <c r="Y5872" s="8">
        <v>41962</v>
      </c>
    </row>
    <row r="5873" spans="1:25" x14ac:dyDescent="0.25">
      <c r="A5873">
        <v>-111.976315</v>
      </c>
      <c r="B5873">
        <v>33.07989723</v>
      </c>
      <c r="C5873">
        <v>13</v>
      </c>
      <c r="D5873" t="s">
        <v>371</v>
      </c>
      <c r="E5873" t="s">
        <v>370</v>
      </c>
      <c r="F5873">
        <v>5872</v>
      </c>
      <c r="G5873">
        <v>180</v>
      </c>
      <c r="H5873">
        <v>13.33</v>
      </c>
      <c r="I5873">
        <v>2.3290000000000002</v>
      </c>
      <c r="J5873">
        <v>1</v>
      </c>
      <c r="K5873">
        <v>1166.0999999999999</v>
      </c>
      <c r="L5873" t="s">
        <v>369</v>
      </c>
      <c r="M5873" t="s">
        <v>368</v>
      </c>
      <c r="N5873" s="8">
        <v>41962</v>
      </c>
      <c r="O5873">
        <v>0</v>
      </c>
      <c r="P5873">
        <v>0</v>
      </c>
      <c r="Q5873">
        <v>11117</v>
      </c>
      <c r="R5873">
        <v>1429.3</v>
      </c>
      <c r="S5873">
        <v>2.9780000000000002</v>
      </c>
      <c r="T5873">
        <v>33</v>
      </c>
      <c r="U5873">
        <v>4331.1000000000004</v>
      </c>
      <c r="V5873">
        <v>7</v>
      </c>
      <c r="W5873">
        <v>1.5880000000000001</v>
      </c>
      <c r="X5873">
        <v>2.5670000000000002</v>
      </c>
      <c r="Y5873" s="8">
        <v>41962</v>
      </c>
    </row>
    <row r="5874" spans="1:25" x14ac:dyDescent="0.25">
      <c r="A5874">
        <v>-111.97631603000001</v>
      </c>
      <c r="B5874">
        <v>33.07989018</v>
      </c>
      <c r="C5874">
        <v>13</v>
      </c>
      <c r="D5874" t="s">
        <v>371</v>
      </c>
      <c r="E5874" t="s">
        <v>370</v>
      </c>
      <c r="F5874">
        <v>5873</v>
      </c>
      <c r="G5874">
        <v>174</v>
      </c>
      <c r="H5874">
        <v>13.33</v>
      </c>
      <c r="I5874">
        <v>2.4929999999999999</v>
      </c>
      <c r="J5874">
        <v>1</v>
      </c>
      <c r="K5874">
        <v>1166.0999999999999</v>
      </c>
      <c r="L5874" t="s">
        <v>369</v>
      </c>
      <c r="M5874" t="s">
        <v>368</v>
      </c>
      <c r="N5874" s="8">
        <v>41962</v>
      </c>
      <c r="O5874">
        <v>0</v>
      </c>
      <c r="P5874">
        <v>0</v>
      </c>
      <c r="Q5874">
        <v>11285</v>
      </c>
      <c r="R5874">
        <v>1355.4</v>
      </c>
      <c r="S5874">
        <v>2.8239999999999998</v>
      </c>
      <c r="T5874">
        <v>33</v>
      </c>
      <c r="U5874">
        <v>4107.3</v>
      </c>
      <c r="V5874">
        <v>7</v>
      </c>
      <c r="W5874">
        <v>1.7</v>
      </c>
      <c r="X5874">
        <v>2.7480000000000002</v>
      </c>
      <c r="Y5874" s="8">
        <v>41962</v>
      </c>
    </row>
    <row r="5875" spans="1:25" x14ac:dyDescent="0.25">
      <c r="A5875">
        <v>-111.97631432</v>
      </c>
      <c r="B5875">
        <v>33.079883209999998</v>
      </c>
      <c r="C5875">
        <v>13</v>
      </c>
      <c r="D5875" t="s">
        <v>371</v>
      </c>
      <c r="E5875" t="s">
        <v>370</v>
      </c>
      <c r="F5875">
        <v>5874</v>
      </c>
      <c r="G5875">
        <v>184</v>
      </c>
      <c r="H5875">
        <v>13.33</v>
      </c>
      <c r="I5875">
        <v>2.4609999999999999</v>
      </c>
      <c r="J5875">
        <v>1</v>
      </c>
      <c r="K5875">
        <v>1166.0999999999999</v>
      </c>
      <c r="L5875" t="s">
        <v>369</v>
      </c>
      <c r="M5875" t="s">
        <v>368</v>
      </c>
      <c r="N5875" s="8">
        <v>41962</v>
      </c>
      <c r="O5875">
        <v>0</v>
      </c>
      <c r="P5875">
        <v>0</v>
      </c>
      <c r="Q5875">
        <v>10335</v>
      </c>
      <c r="R5875">
        <v>1257.8</v>
      </c>
      <c r="S5875">
        <v>2.62</v>
      </c>
      <c r="T5875">
        <v>33</v>
      </c>
      <c r="U5875">
        <v>3811.5</v>
      </c>
      <c r="V5875">
        <v>7</v>
      </c>
      <c r="W5875">
        <v>1.6779999999999999</v>
      </c>
      <c r="X5875">
        <v>2.7109999999999999</v>
      </c>
      <c r="Y5875" s="8">
        <v>41962</v>
      </c>
    </row>
    <row r="5876" spans="1:25" x14ac:dyDescent="0.25">
      <c r="A5876">
        <v>-111.97631534</v>
      </c>
      <c r="B5876">
        <v>33.07987722</v>
      </c>
      <c r="C5876">
        <v>13</v>
      </c>
      <c r="D5876" t="s">
        <v>371</v>
      </c>
      <c r="E5876" t="s">
        <v>370</v>
      </c>
      <c r="F5876">
        <v>5875</v>
      </c>
      <c r="G5876">
        <v>178</v>
      </c>
      <c r="H5876">
        <v>13.33</v>
      </c>
      <c r="I5876">
        <v>2.4929999999999999</v>
      </c>
      <c r="J5876">
        <v>1</v>
      </c>
      <c r="K5876">
        <v>1166.0999999999999</v>
      </c>
      <c r="L5876" t="s">
        <v>369</v>
      </c>
      <c r="M5876" t="s">
        <v>368</v>
      </c>
      <c r="N5876" s="8">
        <v>41962</v>
      </c>
      <c r="O5876">
        <v>0</v>
      </c>
      <c r="P5876">
        <v>0</v>
      </c>
      <c r="Q5876">
        <v>10380</v>
      </c>
      <c r="R5876">
        <v>1246.7</v>
      </c>
      <c r="S5876">
        <v>2.597</v>
      </c>
      <c r="T5876">
        <v>33</v>
      </c>
      <c r="U5876">
        <v>3777.7</v>
      </c>
      <c r="V5876">
        <v>7</v>
      </c>
      <c r="W5876">
        <v>1.7</v>
      </c>
      <c r="X5876">
        <v>2.7480000000000002</v>
      </c>
      <c r="Y5876" s="8">
        <v>41962</v>
      </c>
    </row>
    <row r="5877" spans="1:25" x14ac:dyDescent="0.25">
      <c r="A5877">
        <v>-111.97631517000001</v>
      </c>
      <c r="B5877">
        <v>33.079870219999997</v>
      </c>
      <c r="C5877">
        <v>13</v>
      </c>
      <c r="D5877" t="s">
        <v>371</v>
      </c>
      <c r="E5877" t="s">
        <v>370</v>
      </c>
      <c r="F5877">
        <v>5876</v>
      </c>
      <c r="G5877">
        <v>179</v>
      </c>
      <c r="H5877">
        <v>13.33</v>
      </c>
      <c r="I5877">
        <v>2.4929999999999999</v>
      </c>
      <c r="J5877">
        <v>1</v>
      </c>
      <c r="K5877">
        <v>1166.0999999999999</v>
      </c>
      <c r="L5877" t="s">
        <v>369</v>
      </c>
      <c r="M5877" t="s">
        <v>368</v>
      </c>
      <c r="N5877" s="8">
        <v>41962</v>
      </c>
      <c r="O5877">
        <v>0</v>
      </c>
      <c r="P5877">
        <v>0</v>
      </c>
      <c r="Q5877">
        <v>8471</v>
      </c>
      <c r="R5877">
        <v>1017.4</v>
      </c>
      <c r="S5877">
        <v>2.12</v>
      </c>
      <c r="T5877">
        <v>33</v>
      </c>
      <c r="U5877">
        <v>3083.1</v>
      </c>
      <c r="V5877">
        <v>7</v>
      </c>
      <c r="W5877">
        <v>1.7</v>
      </c>
      <c r="X5877">
        <v>2.7480000000000002</v>
      </c>
      <c r="Y5877" s="8">
        <v>41962</v>
      </c>
    </row>
    <row r="5878" spans="1:25" x14ac:dyDescent="0.25">
      <c r="A5878">
        <v>-111.97631448999999</v>
      </c>
      <c r="B5878">
        <v>33.079863209999999</v>
      </c>
      <c r="C5878">
        <v>13</v>
      </c>
      <c r="D5878" t="s">
        <v>371</v>
      </c>
      <c r="E5878" t="s">
        <v>370</v>
      </c>
      <c r="F5878">
        <v>5877</v>
      </c>
      <c r="G5878">
        <v>183</v>
      </c>
      <c r="H5878">
        <v>13.33</v>
      </c>
      <c r="I5878">
        <v>2.4609999999999999</v>
      </c>
      <c r="J5878">
        <v>1</v>
      </c>
      <c r="K5878">
        <v>1166</v>
      </c>
      <c r="L5878" t="s">
        <v>369</v>
      </c>
      <c r="M5878" t="s">
        <v>368</v>
      </c>
      <c r="N5878" s="8">
        <v>41962</v>
      </c>
      <c r="O5878">
        <v>0</v>
      </c>
      <c r="P5878">
        <v>0</v>
      </c>
      <c r="Q5878">
        <v>5527.1</v>
      </c>
      <c r="R5878">
        <v>672.68</v>
      </c>
      <c r="S5878">
        <v>1.401</v>
      </c>
      <c r="T5878">
        <v>33</v>
      </c>
      <c r="U5878">
        <v>2038.4</v>
      </c>
      <c r="V5878">
        <v>7</v>
      </c>
      <c r="W5878">
        <v>1.6779999999999999</v>
      </c>
      <c r="X5878">
        <v>2.7109999999999999</v>
      </c>
      <c r="Y5878" s="8">
        <v>41962</v>
      </c>
    </row>
    <row r="5879" spans="1:25" x14ac:dyDescent="0.25">
      <c r="A5879">
        <v>-111.976315</v>
      </c>
      <c r="B5879">
        <v>33.079856229999997</v>
      </c>
      <c r="C5879">
        <v>13</v>
      </c>
      <c r="D5879" t="s">
        <v>371</v>
      </c>
      <c r="E5879" t="s">
        <v>370</v>
      </c>
      <c r="F5879">
        <v>5878</v>
      </c>
      <c r="G5879">
        <v>180</v>
      </c>
      <c r="H5879">
        <v>13.33</v>
      </c>
      <c r="I5879">
        <v>2.4279999999999999</v>
      </c>
      <c r="J5879">
        <v>1</v>
      </c>
      <c r="K5879">
        <v>1166</v>
      </c>
      <c r="L5879" t="s">
        <v>369</v>
      </c>
      <c r="M5879" t="s">
        <v>368</v>
      </c>
      <c r="N5879" s="8">
        <v>41962</v>
      </c>
      <c r="O5879">
        <v>0</v>
      </c>
      <c r="P5879">
        <v>0</v>
      </c>
      <c r="Q5879">
        <v>5261</v>
      </c>
      <c r="R5879">
        <v>648.95000000000005</v>
      </c>
      <c r="S5879">
        <v>1.3520000000000001</v>
      </c>
      <c r="T5879">
        <v>33</v>
      </c>
      <c r="U5879">
        <v>1966.5</v>
      </c>
      <c r="V5879">
        <v>7</v>
      </c>
      <c r="W5879">
        <v>1.655</v>
      </c>
      <c r="X5879">
        <v>2.6749999999999998</v>
      </c>
      <c r="Y5879" s="8">
        <v>41962</v>
      </c>
    </row>
    <row r="5880" spans="1:25" x14ac:dyDescent="0.25">
      <c r="A5880">
        <v>-111.97631483000001</v>
      </c>
      <c r="B5880">
        <v>33.079850219999997</v>
      </c>
      <c r="C5880">
        <v>13</v>
      </c>
      <c r="D5880" t="s">
        <v>371</v>
      </c>
      <c r="E5880" t="s">
        <v>370</v>
      </c>
      <c r="F5880">
        <v>5879</v>
      </c>
      <c r="G5880">
        <v>181</v>
      </c>
      <c r="H5880">
        <v>13.33</v>
      </c>
      <c r="I5880">
        <v>2.3290000000000002</v>
      </c>
      <c r="J5880">
        <v>1</v>
      </c>
      <c r="K5880">
        <v>1166.0999999999999</v>
      </c>
      <c r="L5880" t="s">
        <v>369</v>
      </c>
      <c r="M5880" t="s">
        <v>368</v>
      </c>
      <c r="N5880" s="8">
        <v>41962</v>
      </c>
      <c r="O5880">
        <v>0</v>
      </c>
      <c r="P5880">
        <v>0</v>
      </c>
      <c r="Q5880">
        <v>3257.5</v>
      </c>
      <c r="R5880">
        <v>418.8</v>
      </c>
      <c r="S5880">
        <v>0.873</v>
      </c>
      <c r="T5880">
        <v>33</v>
      </c>
      <c r="U5880">
        <v>1269.0999999999999</v>
      </c>
      <c r="V5880">
        <v>7</v>
      </c>
      <c r="W5880">
        <v>1.5880000000000001</v>
      </c>
      <c r="X5880">
        <v>2.5670000000000002</v>
      </c>
      <c r="Y5880" s="8">
        <v>41962</v>
      </c>
    </row>
    <row r="5881" spans="1:25" x14ac:dyDescent="0.25">
      <c r="A5881">
        <v>-111.97631517000001</v>
      </c>
      <c r="B5881">
        <v>33.079843220000001</v>
      </c>
      <c r="C5881">
        <v>13</v>
      </c>
      <c r="D5881" t="s">
        <v>371</v>
      </c>
      <c r="E5881" t="s">
        <v>370</v>
      </c>
      <c r="F5881">
        <v>5880</v>
      </c>
      <c r="G5881">
        <v>179</v>
      </c>
      <c r="H5881">
        <v>13.33</v>
      </c>
      <c r="I5881">
        <v>2.5259999999999998</v>
      </c>
      <c r="J5881">
        <v>1</v>
      </c>
      <c r="K5881">
        <v>1166.0999999999999</v>
      </c>
      <c r="L5881" t="s">
        <v>369</v>
      </c>
      <c r="M5881" t="s">
        <v>368</v>
      </c>
      <c r="N5881" s="8">
        <v>41962</v>
      </c>
      <c r="O5881">
        <v>0</v>
      </c>
      <c r="P5881">
        <v>0</v>
      </c>
      <c r="Q5881">
        <v>3913.2</v>
      </c>
      <c r="R5881">
        <v>463.9</v>
      </c>
      <c r="S5881">
        <v>0.96599999999999997</v>
      </c>
      <c r="T5881">
        <v>33</v>
      </c>
      <c r="U5881">
        <v>1405.8</v>
      </c>
      <c r="V5881">
        <v>7</v>
      </c>
      <c r="W5881">
        <v>1.722</v>
      </c>
      <c r="X5881">
        <v>2.7839999999999998</v>
      </c>
      <c r="Y5881" s="8">
        <v>41962</v>
      </c>
    </row>
    <row r="5882" spans="1:25" x14ac:dyDescent="0.25">
      <c r="A5882">
        <v>-111.97631432</v>
      </c>
      <c r="B5882">
        <v>33.079836210000003</v>
      </c>
      <c r="C5882">
        <v>13</v>
      </c>
      <c r="D5882" t="s">
        <v>371</v>
      </c>
      <c r="E5882" t="s">
        <v>370</v>
      </c>
      <c r="F5882">
        <v>5881</v>
      </c>
      <c r="G5882">
        <v>184</v>
      </c>
      <c r="H5882">
        <v>13.33</v>
      </c>
      <c r="I5882">
        <v>2.4929999999999999</v>
      </c>
      <c r="J5882">
        <v>1</v>
      </c>
      <c r="K5882">
        <v>1166.0999999999999</v>
      </c>
      <c r="L5882" t="s">
        <v>369</v>
      </c>
      <c r="M5882" t="s">
        <v>368</v>
      </c>
      <c r="N5882" s="8">
        <v>41962</v>
      </c>
      <c r="O5882">
        <v>0</v>
      </c>
      <c r="P5882">
        <v>0</v>
      </c>
      <c r="Q5882">
        <v>4677.7</v>
      </c>
      <c r="R5882">
        <v>561.82000000000005</v>
      </c>
      <c r="S5882">
        <v>1.17</v>
      </c>
      <c r="T5882">
        <v>33</v>
      </c>
      <c r="U5882">
        <v>1702.5</v>
      </c>
      <c r="V5882">
        <v>7</v>
      </c>
      <c r="W5882">
        <v>1.7</v>
      </c>
      <c r="X5882">
        <v>2.7480000000000002</v>
      </c>
      <c r="Y5882" s="8">
        <v>41962</v>
      </c>
    </row>
    <row r="5883" spans="1:25" x14ac:dyDescent="0.25">
      <c r="A5883">
        <v>-111.976315</v>
      </c>
      <c r="B5883">
        <v>33.079829230000001</v>
      </c>
      <c r="C5883">
        <v>13</v>
      </c>
      <c r="D5883" t="s">
        <v>371</v>
      </c>
      <c r="E5883" t="s">
        <v>370</v>
      </c>
      <c r="F5883">
        <v>5882</v>
      </c>
      <c r="G5883">
        <v>180</v>
      </c>
      <c r="H5883">
        <v>13.33</v>
      </c>
      <c r="I5883">
        <v>2.4279999999999999</v>
      </c>
      <c r="J5883">
        <v>1</v>
      </c>
      <c r="K5883">
        <v>1166.2</v>
      </c>
      <c r="L5883" t="s">
        <v>369</v>
      </c>
      <c r="M5883" t="s">
        <v>368</v>
      </c>
      <c r="N5883" s="8">
        <v>41962</v>
      </c>
      <c r="O5883">
        <v>0</v>
      </c>
      <c r="P5883">
        <v>0</v>
      </c>
      <c r="Q5883">
        <v>4480.5</v>
      </c>
      <c r="R5883">
        <v>552.67999999999995</v>
      </c>
      <c r="S5883">
        <v>1.151</v>
      </c>
      <c r="T5883">
        <v>33</v>
      </c>
      <c r="U5883">
        <v>1674.8</v>
      </c>
      <c r="V5883">
        <v>7</v>
      </c>
      <c r="W5883">
        <v>1.655</v>
      </c>
      <c r="X5883">
        <v>2.6749999999999998</v>
      </c>
      <c r="Y5883" s="8">
        <v>41962</v>
      </c>
    </row>
    <row r="5884" spans="1:25" x14ac:dyDescent="0.25">
      <c r="A5884">
        <v>-111.976315</v>
      </c>
      <c r="B5884">
        <v>33.079822229999998</v>
      </c>
      <c r="C5884">
        <v>13</v>
      </c>
      <c r="D5884" t="s">
        <v>371</v>
      </c>
      <c r="E5884" t="s">
        <v>370</v>
      </c>
      <c r="F5884">
        <v>5883</v>
      </c>
      <c r="G5884">
        <v>180</v>
      </c>
      <c r="H5884">
        <v>13.33</v>
      </c>
      <c r="I5884">
        <v>2.4929999999999999</v>
      </c>
      <c r="J5884">
        <v>1</v>
      </c>
      <c r="K5884">
        <v>1166.0999999999999</v>
      </c>
      <c r="L5884" t="s">
        <v>369</v>
      </c>
      <c r="M5884" t="s">
        <v>368</v>
      </c>
      <c r="N5884" s="8">
        <v>41962</v>
      </c>
      <c r="O5884">
        <v>0</v>
      </c>
      <c r="P5884">
        <v>0</v>
      </c>
      <c r="Q5884">
        <v>4988</v>
      </c>
      <c r="R5884">
        <v>599.09</v>
      </c>
      <c r="S5884">
        <v>1.248</v>
      </c>
      <c r="T5884">
        <v>33</v>
      </c>
      <c r="U5884">
        <v>1815.4</v>
      </c>
      <c r="V5884">
        <v>7</v>
      </c>
      <c r="W5884">
        <v>1.7</v>
      </c>
      <c r="X5884">
        <v>2.7480000000000002</v>
      </c>
      <c r="Y5884" s="8">
        <v>41962</v>
      </c>
    </row>
    <row r="5885" spans="1:25" x14ac:dyDescent="0.25">
      <c r="A5885">
        <v>-111.97631466</v>
      </c>
      <c r="B5885">
        <v>33.079816219999998</v>
      </c>
      <c r="C5885">
        <v>13</v>
      </c>
      <c r="D5885" t="s">
        <v>371</v>
      </c>
      <c r="E5885" t="s">
        <v>370</v>
      </c>
      <c r="F5885">
        <v>5884</v>
      </c>
      <c r="G5885">
        <v>182</v>
      </c>
      <c r="H5885">
        <v>13.33</v>
      </c>
      <c r="I5885">
        <v>2.5259999999999998</v>
      </c>
      <c r="J5885">
        <v>1</v>
      </c>
      <c r="K5885">
        <v>1166</v>
      </c>
      <c r="L5885" t="s">
        <v>369</v>
      </c>
      <c r="M5885" t="s">
        <v>368</v>
      </c>
      <c r="N5885" s="8">
        <v>41962</v>
      </c>
      <c r="O5885">
        <v>0</v>
      </c>
      <c r="P5885">
        <v>0</v>
      </c>
      <c r="Q5885">
        <v>4591.2</v>
      </c>
      <c r="R5885">
        <v>544.26</v>
      </c>
      <c r="S5885">
        <v>1.1339999999999999</v>
      </c>
      <c r="T5885">
        <v>33</v>
      </c>
      <c r="U5885">
        <v>1649.3</v>
      </c>
      <c r="V5885">
        <v>7</v>
      </c>
      <c r="W5885">
        <v>1.722</v>
      </c>
      <c r="X5885">
        <v>2.7839999999999998</v>
      </c>
      <c r="Y5885" s="8">
        <v>41962</v>
      </c>
    </row>
    <row r="5886" spans="1:25" x14ac:dyDescent="0.25">
      <c r="A5886">
        <v>-111.97631583</v>
      </c>
      <c r="B5886">
        <v>33.079809220000001</v>
      </c>
      <c r="C5886">
        <v>13</v>
      </c>
      <c r="D5886" t="s">
        <v>371</v>
      </c>
      <c r="E5886" t="s">
        <v>370</v>
      </c>
      <c r="F5886">
        <v>5885</v>
      </c>
      <c r="G5886">
        <v>181</v>
      </c>
      <c r="H5886">
        <v>13.33</v>
      </c>
      <c r="I5886">
        <v>2.5259999999999998</v>
      </c>
      <c r="J5886">
        <v>1</v>
      </c>
      <c r="K5886">
        <v>1166</v>
      </c>
      <c r="L5886" t="s">
        <v>369</v>
      </c>
      <c r="M5886" t="s">
        <v>368</v>
      </c>
      <c r="N5886" s="8">
        <v>41962</v>
      </c>
      <c r="O5886">
        <v>0</v>
      </c>
      <c r="P5886">
        <v>0</v>
      </c>
      <c r="Q5886">
        <v>5457</v>
      </c>
      <c r="R5886">
        <v>646.9</v>
      </c>
      <c r="S5886">
        <v>1.3480000000000001</v>
      </c>
      <c r="T5886">
        <v>33</v>
      </c>
      <c r="U5886">
        <v>1960.3</v>
      </c>
      <c r="V5886">
        <v>7</v>
      </c>
      <c r="W5886">
        <v>1.722</v>
      </c>
      <c r="X5886">
        <v>2.7839999999999998</v>
      </c>
      <c r="Y5886" s="8">
        <v>41962</v>
      </c>
    </row>
    <row r="5887" spans="1:25" x14ac:dyDescent="0.25">
      <c r="A5887">
        <v>-111.97631517000001</v>
      </c>
      <c r="B5887">
        <v>33.079802219999998</v>
      </c>
      <c r="C5887">
        <v>13</v>
      </c>
      <c r="D5887" t="s">
        <v>371</v>
      </c>
      <c r="E5887" t="s">
        <v>370</v>
      </c>
      <c r="F5887">
        <v>5886</v>
      </c>
      <c r="G5887">
        <v>179</v>
      </c>
      <c r="H5887">
        <v>13.33</v>
      </c>
      <c r="I5887">
        <v>2.395</v>
      </c>
      <c r="J5887">
        <v>1</v>
      </c>
      <c r="K5887">
        <v>1166</v>
      </c>
      <c r="L5887" t="s">
        <v>369</v>
      </c>
      <c r="M5887" t="s">
        <v>368</v>
      </c>
      <c r="N5887" s="8">
        <v>41962</v>
      </c>
      <c r="O5887">
        <v>0</v>
      </c>
      <c r="P5887">
        <v>0</v>
      </c>
      <c r="Q5887">
        <v>6343.1</v>
      </c>
      <c r="R5887">
        <v>793.15</v>
      </c>
      <c r="S5887">
        <v>1.6519999999999999</v>
      </c>
      <c r="T5887">
        <v>33</v>
      </c>
      <c r="U5887">
        <v>2403.5</v>
      </c>
      <c r="V5887">
        <v>7</v>
      </c>
      <c r="W5887">
        <v>1.633</v>
      </c>
      <c r="X5887">
        <v>2.6389999999999998</v>
      </c>
      <c r="Y5887" s="8">
        <v>41962</v>
      </c>
    </row>
    <row r="5888" spans="1:25" x14ac:dyDescent="0.25">
      <c r="A5888">
        <v>-111.97631583</v>
      </c>
      <c r="B5888">
        <v>33.079795220000001</v>
      </c>
      <c r="C5888">
        <v>13</v>
      </c>
      <c r="D5888" t="s">
        <v>371</v>
      </c>
      <c r="E5888" t="s">
        <v>370</v>
      </c>
      <c r="F5888">
        <v>5887</v>
      </c>
      <c r="G5888">
        <v>181</v>
      </c>
      <c r="H5888">
        <v>13.33</v>
      </c>
      <c r="I5888">
        <v>2.395</v>
      </c>
      <c r="J5888">
        <v>1</v>
      </c>
      <c r="K5888">
        <v>1165.9000000000001</v>
      </c>
      <c r="L5888" t="s">
        <v>369</v>
      </c>
      <c r="M5888" t="s">
        <v>368</v>
      </c>
      <c r="N5888" s="8">
        <v>41962</v>
      </c>
      <c r="O5888">
        <v>0</v>
      </c>
      <c r="P5888">
        <v>0</v>
      </c>
      <c r="Q5888">
        <v>4474.1000000000004</v>
      </c>
      <c r="R5888">
        <v>559.45000000000005</v>
      </c>
      <c r="S5888">
        <v>1.1659999999999999</v>
      </c>
      <c r="T5888">
        <v>33</v>
      </c>
      <c r="U5888">
        <v>1695.3</v>
      </c>
      <c r="V5888">
        <v>7</v>
      </c>
      <c r="W5888">
        <v>1.633</v>
      </c>
      <c r="X5888">
        <v>2.6389999999999998</v>
      </c>
      <c r="Y5888" s="8">
        <v>41962</v>
      </c>
    </row>
    <row r="5889" spans="1:25" x14ac:dyDescent="0.25">
      <c r="A5889">
        <v>-111.97631566</v>
      </c>
      <c r="B5889">
        <v>33.079788219999998</v>
      </c>
      <c r="C5889">
        <v>13</v>
      </c>
      <c r="D5889" t="s">
        <v>371</v>
      </c>
      <c r="E5889" t="s">
        <v>370</v>
      </c>
      <c r="F5889">
        <v>5888</v>
      </c>
      <c r="G5889">
        <v>182</v>
      </c>
      <c r="H5889">
        <v>13.33</v>
      </c>
      <c r="I5889">
        <v>2.5259999999999998</v>
      </c>
      <c r="J5889">
        <v>1</v>
      </c>
      <c r="K5889">
        <v>1166</v>
      </c>
      <c r="L5889" t="s">
        <v>369</v>
      </c>
      <c r="M5889" t="s">
        <v>368</v>
      </c>
      <c r="N5889" s="8">
        <v>41962</v>
      </c>
      <c r="O5889">
        <v>0</v>
      </c>
      <c r="P5889">
        <v>0</v>
      </c>
      <c r="Q5889">
        <v>5167</v>
      </c>
      <c r="R5889">
        <v>612.53</v>
      </c>
      <c r="S5889">
        <v>1.276</v>
      </c>
      <c r="T5889">
        <v>33</v>
      </c>
      <c r="U5889">
        <v>1856.1</v>
      </c>
      <c r="V5889">
        <v>7</v>
      </c>
      <c r="W5889">
        <v>1.722</v>
      </c>
      <c r="X5889">
        <v>2.7839999999999998</v>
      </c>
      <c r="Y5889" s="8">
        <v>41962</v>
      </c>
    </row>
    <row r="5890" spans="1:25" x14ac:dyDescent="0.25">
      <c r="A5890">
        <v>-111.97631583</v>
      </c>
      <c r="B5890">
        <v>33.079782219999998</v>
      </c>
      <c r="C5890">
        <v>13</v>
      </c>
      <c r="D5890" t="s">
        <v>371</v>
      </c>
      <c r="E5890" t="s">
        <v>370</v>
      </c>
      <c r="F5890">
        <v>5889</v>
      </c>
      <c r="G5890">
        <v>181</v>
      </c>
      <c r="H5890">
        <v>13.33</v>
      </c>
      <c r="I5890">
        <v>2.5259999999999998</v>
      </c>
      <c r="J5890">
        <v>1</v>
      </c>
      <c r="K5890">
        <v>1165.9000000000001</v>
      </c>
      <c r="L5890" t="s">
        <v>369</v>
      </c>
      <c r="M5890" t="s">
        <v>368</v>
      </c>
      <c r="N5890" s="8">
        <v>41962</v>
      </c>
      <c r="O5890">
        <v>0</v>
      </c>
      <c r="P5890">
        <v>0</v>
      </c>
      <c r="Q5890">
        <v>4995.8</v>
      </c>
      <c r="R5890">
        <v>592.24</v>
      </c>
      <c r="S5890">
        <v>1.234</v>
      </c>
      <c r="T5890">
        <v>33</v>
      </c>
      <c r="U5890">
        <v>1794.7</v>
      </c>
      <c r="V5890">
        <v>7</v>
      </c>
      <c r="W5890">
        <v>1.722</v>
      </c>
      <c r="X5890">
        <v>2.7839999999999998</v>
      </c>
      <c r="Y5890" s="8">
        <v>41962</v>
      </c>
    </row>
    <row r="5891" spans="1:25" x14ac:dyDescent="0.25">
      <c r="A5891">
        <v>-111.97631649</v>
      </c>
      <c r="B5891">
        <v>33.079775210000001</v>
      </c>
      <c r="C5891">
        <v>13</v>
      </c>
      <c r="D5891" t="s">
        <v>371</v>
      </c>
      <c r="E5891" t="s">
        <v>370</v>
      </c>
      <c r="F5891">
        <v>5890</v>
      </c>
      <c r="G5891">
        <v>183</v>
      </c>
      <c r="H5891">
        <v>13.33</v>
      </c>
      <c r="I5891">
        <v>2.5259999999999998</v>
      </c>
      <c r="J5891">
        <v>1</v>
      </c>
      <c r="K5891">
        <v>1165.8</v>
      </c>
      <c r="L5891" t="s">
        <v>369</v>
      </c>
      <c r="M5891" t="s">
        <v>368</v>
      </c>
      <c r="N5891" s="8">
        <v>41962</v>
      </c>
      <c r="O5891">
        <v>0</v>
      </c>
      <c r="P5891">
        <v>0</v>
      </c>
      <c r="Q5891">
        <v>5360.6</v>
      </c>
      <c r="R5891">
        <v>635.48</v>
      </c>
      <c r="S5891">
        <v>1.3240000000000001</v>
      </c>
      <c r="T5891">
        <v>33</v>
      </c>
      <c r="U5891">
        <v>1925.7</v>
      </c>
      <c r="V5891">
        <v>7</v>
      </c>
      <c r="W5891">
        <v>1.722</v>
      </c>
      <c r="X5891">
        <v>2.7839999999999998</v>
      </c>
      <c r="Y5891" s="8">
        <v>41962</v>
      </c>
    </row>
    <row r="5892" spans="1:25" x14ac:dyDescent="0.25">
      <c r="A5892">
        <v>-111.97631683</v>
      </c>
      <c r="B5892">
        <v>33.079768219999998</v>
      </c>
      <c r="C5892">
        <v>13</v>
      </c>
      <c r="D5892" t="s">
        <v>371</v>
      </c>
      <c r="E5892" t="s">
        <v>370</v>
      </c>
      <c r="F5892">
        <v>5891</v>
      </c>
      <c r="G5892">
        <v>181</v>
      </c>
      <c r="H5892">
        <v>13.33</v>
      </c>
      <c r="I5892">
        <v>2.4609999999999999</v>
      </c>
      <c r="J5892">
        <v>1</v>
      </c>
      <c r="K5892">
        <v>1165.8</v>
      </c>
      <c r="L5892" t="s">
        <v>369</v>
      </c>
      <c r="M5892" t="s">
        <v>368</v>
      </c>
      <c r="N5892" s="8">
        <v>41962</v>
      </c>
      <c r="O5892">
        <v>0</v>
      </c>
      <c r="P5892">
        <v>0</v>
      </c>
      <c r="Q5892">
        <v>5311.2</v>
      </c>
      <c r="R5892">
        <v>646.41</v>
      </c>
      <c r="S5892">
        <v>1.347</v>
      </c>
      <c r="T5892">
        <v>33</v>
      </c>
      <c r="U5892">
        <v>1958.8</v>
      </c>
      <c r="V5892">
        <v>7</v>
      </c>
      <c r="W5892">
        <v>1.6779999999999999</v>
      </c>
      <c r="X5892">
        <v>2.7109999999999999</v>
      </c>
      <c r="Y5892" s="8">
        <v>41962</v>
      </c>
    </row>
    <row r="5893" spans="1:25" x14ac:dyDescent="0.25">
      <c r="A5893">
        <v>-111.97631665999999</v>
      </c>
      <c r="B5893">
        <v>33.079761220000002</v>
      </c>
      <c r="C5893">
        <v>13</v>
      </c>
      <c r="D5893" t="s">
        <v>371</v>
      </c>
      <c r="E5893" t="s">
        <v>370</v>
      </c>
      <c r="F5893">
        <v>5892</v>
      </c>
      <c r="G5893">
        <v>182</v>
      </c>
      <c r="H5893">
        <v>13.33</v>
      </c>
      <c r="I5893">
        <v>2.4279999999999999</v>
      </c>
      <c r="J5893">
        <v>1</v>
      </c>
      <c r="K5893">
        <v>1165.9000000000001</v>
      </c>
      <c r="L5893" t="s">
        <v>369</v>
      </c>
      <c r="M5893" t="s">
        <v>368</v>
      </c>
      <c r="N5893" s="8">
        <v>41962</v>
      </c>
      <c r="O5893">
        <v>0</v>
      </c>
      <c r="P5893">
        <v>0</v>
      </c>
      <c r="Q5893">
        <v>2867.5</v>
      </c>
      <c r="R5893">
        <v>353.71</v>
      </c>
      <c r="S5893">
        <v>0.73699999999999999</v>
      </c>
      <c r="T5893">
        <v>33</v>
      </c>
      <c r="U5893">
        <v>1071.9000000000001</v>
      </c>
      <c r="V5893">
        <v>7</v>
      </c>
      <c r="W5893">
        <v>1.655</v>
      </c>
      <c r="X5893">
        <v>2.6749999999999998</v>
      </c>
      <c r="Y5893" s="8">
        <v>41962</v>
      </c>
    </row>
    <row r="5894" spans="1:25" x14ac:dyDescent="0.25">
      <c r="A5894">
        <v>-111.97631699999999</v>
      </c>
      <c r="B5894">
        <v>33.079755230000004</v>
      </c>
      <c r="C5894">
        <v>13</v>
      </c>
      <c r="D5894" t="s">
        <v>371</v>
      </c>
      <c r="E5894" t="s">
        <v>370</v>
      </c>
      <c r="F5894">
        <v>5893</v>
      </c>
      <c r="G5894">
        <v>180</v>
      </c>
      <c r="H5894">
        <v>13.33</v>
      </c>
      <c r="I5894">
        <v>2.4609999999999999</v>
      </c>
      <c r="J5894">
        <v>1</v>
      </c>
      <c r="K5894">
        <v>1165.9000000000001</v>
      </c>
      <c r="L5894" t="s">
        <v>369</v>
      </c>
      <c r="M5894" t="s">
        <v>368</v>
      </c>
      <c r="N5894" s="8">
        <v>41962</v>
      </c>
      <c r="O5894">
        <v>0</v>
      </c>
      <c r="P5894">
        <v>0</v>
      </c>
      <c r="Q5894">
        <v>2696.1</v>
      </c>
      <c r="R5894">
        <v>328.14</v>
      </c>
      <c r="S5894">
        <v>0.68400000000000005</v>
      </c>
      <c r="T5894">
        <v>33</v>
      </c>
      <c r="U5894">
        <v>994.35</v>
      </c>
      <c r="V5894">
        <v>7</v>
      </c>
      <c r="W5894">
        <v>1.6779999999999999</v>
      </c>
      <c r="X5894">
        <v>2.7109999999999999</v>
      </c>
      <c r="Y5894" s="8">
        <v>41962</v>
      </c>
    </row>
    <row r="5895" spans="1:25" x14ac:dyDescent="0.25">
      <c r="A5895">
        <v>-111.97631683</v>
      </c>
      <c r="B5895">
        <v>33.079748219999999</v>
      </c>
      <c r="C5895">
        <v>13</v>
      </c>
      <c r="D5895" t="s">
        <v>371</v>
      </c>
      <c r="E5895" t="s">
        <v>370</v>
      </c>
      <c r="F5895">
        <v>5894</v>
      </c>
      <c r="G5895">
        <v>181</v>
      </c>
      <c r="H5895">
        <v>13.33</v>
      </c>
      <c r="I5895">
        <v>2.3620000000000001</v>
      </c>
      <c r="J5895">
        <v>1</v>
      </c>
      <c r="K5895">
        <v>1166</v>
      </c>
      <c r="L5895" t="s">
        <v>369</v>
      </c>
      <c r="M5895" t="s">
        <v>368</v>
      </c>
      <c r="N5895" s="8">
        <v>41962</v>
      </c>
      <c r="O5895">
        <v>0</v>
      </c>
      <c r="P5895">
        <v>0</v>
      </c>
      <c r="Q5895">
        <v>3167.6</v>
      </c>
      <c r="R5895">
        <v>401.59</v>
      </c>
      <c r="S5895">
        <v>0.83699999999999997</v>
      </c>
      <c r="T5895">
        <v>33</v>
      </c>
      <c r="U5895">
        <v>1216.9000000000001</v>
      </c>
      <c r="V5895">
        <v>7</v>
      </c>
      <c r="W5895">
        <v>1.611</v>
      </c>
      <c r="X5895">
        <v>2.6030000000000002</v>
      </c>
      <c r="Y5895" s="8">
        <v>41962</v>
      </c>
    </row>
    <row r="5896" spans="1:25" x14ac:dyDescent="0.25">
      <c r="A5896">
        <v>-111.97631632</v>
      </c>
      <c r="B5896">
        <v>33.079741210000002</v>
      </c>
      <c r="C5896">
        <v>13</v>
      </c>
      <c r="D5896" t="s">
        <v>371</v>
      </c>
      <c r="E5896" t="s">
        <v>370</v>
      </c>
      <c r="F5896">
        <v>5895</v>
      </c>
      <c r="G5896">
        <v>184</v>
      </c>
      <c r="H5896">
        <v>13.33</v>
      </c>
      <c r="I5896">
        <v>2.4929999999999999</v>
      </c>
      <c r="J5896">
        <v>1</v>
      </c>
      <c r="K5896">
        <v>1166</v>
      </c>
      <c r="L5896" t="s">
        <v>369</v>
      </c>
      <c r="M5896" t="s">
        <v>368</v>
      </c>
      <c r="N5896" s="8">
        <v>41962</v>
      </c>
      <c r="O5896">
        <v>0</v>
      </c>
      <c r="P5896">
        <v>0</v>
      </c>
      <c r="Q5896">
        <v>2697</v>
      </c>
      <c r="R5896">
        <v>323.93</v>
      </c>
      <c r="S5896">
        <v>0.67500000000000004</v>
      </c>
      <c r="T5896">
        <v>33</v>
      </c>
      <c r="U5896">
        <v>981.59</v>
      </c>
      <c r="V5896">
        <v>7</v>
      </c>
      <c r="W5896">
        <v>1.7</v>
      </c>
      <c r="X5896">
        <v>2.7480000000000002</v>
      </c>
      <c r="Y5896" s="8">
        <v>41962</v>
      </c>
    </row>
    <row r="5897" spans="1:25" x14ac:dyDescent="0.25">
      <c r="A5897">
        <v>-111.97631733999999</v>
      </c>
      <c r="B5897">
        <v>33.079734219999999</v>
      </c>
      <c r="C5897">
        <v>13</v>
      </c>
      <c r="D5897" t="s">
        <v>371</v>
      </c>
      <c r="E5897" t="s">
        <v>370</v>
      </c>
      <c r="F5897">
        <v>5896</v>
      </c>
      <c r="G5897">
        <v>178</v>
      </c>
      <c r="H5897">
        <v>13.33</v>
      </c>
      <c r="I5897">
        <v>2.4609999999999999</v>
      </c>
      <c r="J5897">
        <v>1</v>
      </c>
      <c r="K5897">
        <v>1166</v>
      </c>
      <c r="L5897" t="s">
        <v>369</v>
      </c>
      <c r="M5897" t="s">
        <v>368</v>
      </c>
      <c r="N5897" s="8">
        <v>41962</v>
      </c>
      <c r="O5897">
        <v>0</v>
      </c>
      <c r="P5897">
        <v>0</v>
      </c>
      <c r="Q5897">
        <v>4747.8999999999996</v>
      </c>
      <c r="R5897">
        <v>577.85</v>
      </c>
      <c r="S5897">
        <v>1.204</v>
      </c>
      <c r="T5897">
        <v>33</v>
      </c>
      <c r="U5897">
        <v>1751.1</v>
      </c>
      <c r="V5897">
        <v>7</v>
      </c>
      <c r="W5897">
        <v>1.6779999999999999</v>
      </c>
      <c r="X5897">
        <v>2.7109999999999999</v>
      </c>
      <c r="Y5897" s="8">
        <v>41962</v>
      </c>
    </row>
    <row r="5898" spans="1:25" x14ac:dyDescent="0.25">
      <c r="A5898">
        <v>-111.97631632</v>
      </c>
      <c r="B5898">
        <v>33.079727210000001</v>
      </c>
      <c r="C5898">
        <v>13</v>
      </c>
      <c r="D5898" t="s">
        <v>371</v>
      </c>
      <c r="E5898" t="s">
        <v>370</v>
      </c>
      <c r="F5898">
        <v>5897</v>
      </c>
      <c r="G5898">
        <v>184</v>
      </c>
      <c r="H5898">
        <v>13.33</v>
      </c>
      <c r="I5898">
        <v>2.5920000000000001</v>
      </c>
      <c r="J5898">
        <v>1</v>
      </c>
      <c r="K5898">
        <v>1166</v>
      </c>
      <c r="L5898" t="s">
        <v>369</v>
      </c>
      <c r="M5898" t="s">
        <v>368</v>
      </c>
      <c r="N5898" s="8">
        <v>41962</v>
      </c>
      <c r="O5898">
        <v>0</v>
      </c>
      <c r="P5898">
        <v>0</v>
      </c>
      <c r="Q5898">
        <v>5452.9</v>
      </c>
      <c r="R5898">
        <v>630.04999999999995</v>
      </c>
      <c r="S5898">
        <v>1.3129999999999999</v>
      </c>
      <c r="T5898">
        <v>33</v>
      </c>
      <c r="U5898">
        <v>1909.2</v>
      </c>
      <c r="V5898">
        <v>7</v>
      </c>
      <c r="W5898">
        <v>1.7669999999999999</v>
      </c>
      <c r="X5898">
        <v>2.8559999999999999</v>
      </c>
      <c r="Y5898" s="8">
        <v>41962</v>
      </c>
    </row>
    <row r="5899" spans="1:25" x14ac:dyDescent="0.25">
      <c r="A5899">
        <v>-111.97631717</v>
      </c>
      <c r="B5899">
        <v>33.079721220000003</v>
      </c>
      <c r="C5899">
        <v>13</v>
      </c>
      <c r="D5899" t="s">
        <v>371</v>
      </c>
      <c r="E5899" t="s">
        <v>370</v>
      </c>
      <c r="F5899">
        <v>5898</v>
      </c>
      <c r="G5899">
        <v>179</v>
      </c>
      <c r="H5899">
        <v>13.33</v>
      </c>
      <c r="I5899">
        <v>2.4609999999999999</v>
      </c>
      <c r="J5899">
        <v>1</v>
      </c>
      <c r="K5899">
        <v>1166</v>
      </c>
      <c r="L5899" t="s">
        <v>369</v>
      </c>
      <c r="M5899" t="s">
        <v>368</v>
      </c>
      <c r="N5899" s="8">
        <v>41962</v>
      </c>
      <c r="O5899">
        <v>0</v>
      </c>
      <c r="P5899">
        <v>0</v>
      </c>
      <c r="Q5899">
        <v>6242.8</v>
      </c>
      <c r="R5899">
        <v>759.79</v>
      </c>
      <c r="S5899">
        <v>1.583</v>
      </c>
      <c r="T5899">
        <v>33</v>
      </c>
      <c r="U5899">
        <v>2302.4</v>
      </c>
      <c r="V5899">
        <v>7</v>
      </c>
      <c r="W5899">
        <v>1.6779999999999999</v>
      </c>
      <c r="X5899">
        <v>2.7109999999999999</v>
      </c>
      <c r="Y5899" s="8">
        <v>41962</v>
      </c>
    </row>
    <row r="5900" spans="1:25" x14ac:dyDescent="0.25">
      <c r="A5900">
        <v>-111.97631683</v>
      </c>
      <c r="B5900">
        <v>33.07971422</v>
      </c>
      <c r="C5900">
        <v>13</v>
      </c>
      <c r="D5900" t="s">
        <v>371</v>
      </c>
      <c r="E5900" t="s">
        <v>370</v>
      </c>
      <c r="F5900">
        <v>5899</v>
      </c>
      <c r="G5900">
        <v>181</v>
      </c>
      <c r="H5900">
        <v>13.33</v>
      </c>
      <c r="I5900">
        <v>2.4609999999999999</v>
      </c>
      <c r="J5900">
        <v>1</v>
      </c>
      <c r="K5900">
        <v>1166</v>
      </c>
      <c r="L5900" t="s">
        <v>369</v>
      </c>
      <c r="M5900" t="s">
        <v>368</v>
      </c>
      <c r="N5900" s="8">
        <v>41962</v>
      </c>
      <c r="O5900">
        <v>0</v>
      </c>
      <c r="P5900">
        <v>0</v>
      </c>
      <c r="Q5900">
        <v>7018.3</v>
      </c>
      <c r="R5900">
        <v>854.17</v>
      </c>
      <c r="S5900">
        <v>1.78</v>
      </c>
      <c r="T5900">
        <v>33</v>
      </c>
      <c r="U5900">
        <v>2588.4</v>
      </c>
      <c r="V5900">
        <v>7</v>
      </c>
      <c r="W5900">
        <v>1.6779999999999999</v>
      </c>
      <c r="X5900">
        <v>2.7109999999999999</v>
      </c>
      <c r="Y5900" s="8">
        <v>41962</v>
      </c>
    </row>
    <row r="5901" spans="1:25" x14ac:dyDescent="0.25">
      <c r="A5901">
        <v>-111.97631699999999</v>
      </c>
      <c r="B5901">
        <v>33.079707229999997</v>
      </c>
      <c r="C5901">
        <v>13</v>
      </c>
      <c r="D5901" t="s">
        <v>371</v>
      </c>
      <c r="E5901" t="s">
        <v>370</v>
      </c>
      <c r="F5901">
        <v>5900</v>
      </c>
      <c r="G5901">
        <v>180</v>
      </c>
      <c r="H5901">
        <v>13.33</v>
      </c>
      <c r="I5901">
        <v>2.4929999999999999</v>
      </c>
      <c r="J5901">
        <v>1</v>
      </c>
      <c r="K5901">
        <v>1166</v>
      </c>
      <c r="L5901" t="s">
        <v>369</v>
      </c>
      <c r="M5901" t="s">
        <v>368</v>
      </c>
      <c r="N5901" s="8">
        <v>41962</v>
      </c>
      <c r="O5901">
        <v>0</v>
      </c>
      <c r="P5901">
        <v>0</v>
      </c>
      <c r="Q5901">
        <v>7256.5</v>
      </c>
      <c r="R5901">
        <v>871.54</v>
      </c>
      <c r="S5901">
        <v>1.8160000000000001</v>
      </c>
      <c r="T5901">
        <v>33</v>
      </c>
      <c r="U5901">
        <v>2641</v>
      </c>
      <c r="V5901">
        <v>7</v>
      </c>
      <c r="W5901">
        <v>1.7</v>
      </c>
      <c r="X5901">
        <v>2.7480000000000002</v>
      </c>
      <c r="Y5901" s="8">
        <v>41962</v>
      </c>
    </row>
    <row r="5902" spans="1:25" x14ac:dyDescent="0.25">
      <c r="A5902">
        <v>-111.97631733999999</v>
      </c>
      <c r="B5902">
        <v>33.079700219999999</v>
      </c>
      <c r="C5902">
        <v>13</v>
      </c>
      <c r="D5902" t="s">
        <v>371</v>
      </c>
      <c r="E5902" t="s">
        <v>370</v>
      </c>
      <c r="F5902">
        <v>5901</v>
      </c>
      <c r="G5902">
        <v>178</v>
      </c>
      <c r="H5902">
        <v>13.33</v>
      </c>
      <c r="I5902">
        <v>2.395</v>
      </c>
      <c r="J5902">
        <v>1</v>
      </c>
      <c r="K5902">
        <v>1165.9000000000001</v>
      </c>
      <c r="L5902" t="s">
        <v>369</v>
      </c>
      <c r="M5902" t="s">
        <v>368</v>
      </c>
      <c r="N5902" s="8">
        <v>41962</v>
      </c>
      <c r="O5902">
        <v>0</v>
      </c>
      <c r="P5902">
        <v>0</v>
      </c>
      <c r="Q5902">
        <v>6029.2</v>
      </c>
      <c r="R5902">
        <v>753.9</v>
      </c>
      <c r="S5902">
        <v>1.571</v>
      </c>
      <c r="T5902">
        <v>33</v>
      </c>
      <c r="U5902">
        <v>2284.5</v>
      </c>
      <c r="V5902">
        <v>7</v>
      </c>
      <c r="W5902">
        <v>1.633</v>
      </c>
      <c r="X5902">
        <v>2.6389999999999998</v>
      </c>
      <c r="Y5902" s="8">
        <v>41962</v>
      </c>
    </row>
    <row r="5903" spans="1:25" x14ac:dyDescent="0.25">
      <c r="A5903">
        <v>-111.97631665999999</v>
      </c>
      <c r="B5903">
        <v>33.079693220000003</v>
      </c>
      <c r="C5903">
        <v>13</v>
      </c>
      <c r="D5903" t="s">
        <v>371</v>
      </c>
      <c r="E5903" t="s">
        <v>370</v>
      </c>
      <c r="F5903">
        <v>5902</v>
      </c>
      <c r="G5903">
        <v>182</v>
      </c>
      <c r="H5903">
        <v>13.33</v>
      </c>
      <c r="I5903">
        <v>2.5259999999999998</v>
      </c>
      <c r="J5903">
        <v>1</v>
      </c>
      <c r="K5903">
        <v>1166</v>
      </c>
      <c r="L5903" t="s">
        <v>369</v>
      </c>
      <c r="M5903" t="s">
        <v>368</v>
      </c>
      <c r="N5903" s="8">
        <v>41962</v>
      </c>
      <c r="O5903">
        <v>0</v>
      </c>
      <c r="P5903">
        <v>0</v>
      </c>
      <c r="Q5903">
        <v>7566.9</v>
      </c>
      <c r="R5903">
        <v>897.02</v>
      </c>
      <c r="S5903">
        <v>1.869</v>
      </c>
      <c r="T5903">
        <v>33</v>
      </c>
      <c r="U5903">
        <v>2718.2</v>
      </c>
      <c r="V5903">
        <v>7</v>
      </c>
      <c r="W5903">
        <v>1.722</v>
      </c>
      <c r="X5903">
        <v>2.7839999999999998</v>
      </c>
      <c r="Y5903" s="8">
        <v>41962</v>
      </c>
    </row>
    <row r="5904" spans="1:25" x14ac:dyDescent="0.25">
      <c r="A5904">
        <v>-111.97631717</v>
      </c>
      <c r="B5904">
        <v>33.079686219999999</v>
      </c>
      <c r="C5904">
        <v>13</v>
      </c>
      <c r="D5904" t="s">
        <v>371</v>
      </c>
      <c r="E5904" t="s">
        <v>370</v>
      </c>
      <c r="F5904">
        <v>5903</v>
      </c>
      <c r="G5904">
        <v>179</v>
      </c>
      <c r="H5904">
        <v>13.33</v>
      </c>
      <c r="I5904">
        <v>2.4609999999999999</v>
      </c>
      <c r="J5904">
        <v>1</v>
      </c>
      <c r="K5904">
        <v>1166</v>
      </c>
      <c r="L5904" t="s">
        <v>369</v>
      </c>
      <c r="M5904" t="s">
        <v>368</v>
      </c>
      <c r="N5904" s="8">
        <v>41962</v>
      </c>
      <c r="O5904">
        <v>0</v>
      </c>
      <c r="P5904">
        <v>0</v>
      </c>
      <c r="Q5904">
        <v>5308.8</v>
      </c>
      <c r="R5904">
        <v>646.12</v>
      </c>
      <c r="S5904">
        <v>1.3460000000000001</v>
      </c>
      <c r="T5904">
        <v>33</v>
      </c>
      <c r="U5904">
        <v>1957.9</v>
      </c>
      <c r="V5904">
        <v>7</v>
      </c>
      <c r="W5904">
        <v>1.6779999999999999</v>
      </c>
      <c r="X5904">
        <v>2.7109999999999999</v>
      </c>
      <c r="Y5904" s="8">
        <v>41962</v>
      </c>
    </row>
    <row r="5905" spans="1:25" x14ac:dyDescent="0.25">
      <c r="A5905">
        <v>-111.97631649</v>
      </c>
      <c r="B5905">
        <v>33.079680209999999</v>
      </c>
      <c r="C5905">
        <v>13</v>
      </c>
      <c r="D5905" t="s">
        <v>371</v>
      </c>
      <c r="E5905" t="s">
        <v>370</v>
      </c>
      <c r="F5905">
        <v>5904</v>
      </c>
      <c r="G5905">
        <v>183</v>
      </c>
      <c r="H5905">
        <v>13.33</v>
      </c>
      <c r="I5905">
        <v>2.4279999999999999</v>
      </c>
      <c r="J5905">
        <v>1</v>
      </c>
      <c r="K5905">
        <v>1166.0999999999999</v>
      </c>
      <c r="L5905" t="s">
        <v>369</v>
      </c>
      <c r="M5905" t="s">
        <v>368</v>
      </c>
      <c r="N5905" s="8">
        <v>41962</v>
      </c>
      <c r="O5905">
        <v>0</v>
      </c>
      <c r="P5905">
        <v>0</v>
      </c>
      <c r="Q5905">
        <v>4155.3999999999996</v>
      </c>
      <c r="R5905">
        <v>512.57000000000005</v>
      </c>
      <c r="S5905">
        <v>1.0680000000000001</v>
      </c>
      <c r="T5905">
        <v>33</v>
      </c>
      <c r="U5905">
        <v>1553.3</v>
      </c>
      <c r="V5905">
        <v>7</v>
      </c>
      <c r="W5905">
        <v>1.655</v>
      </c>
      <c r="X5905">
        <v>2.6749999999999998</v>
      </c>
      <c r="Y5905" s="8">
        <v>41962</v>
      </c>
    </row>
    <row r="5906" spans="1:25" x14ac:dyDescent="0.25">
      <c r="A5906">
        <v>-111.97631751</v>
      </c>
      <c r="B5906">
        <v>33.079673210000003</v>
      </c>
      <c r="C5906">
        <v>13</v>
      </c>
      <c r="D5906" t="s">
        <v>371</v>
      </c>
      <c r="E5906" t="s">
        <v>370</v>
      </c>
      <c r="F5906">
        <v>5905</v>
      </c>
      <c r="G5906">
        <v>177</v>
      </c>
      <c r="H5906">
        <v>13.33</v>
      </c>
      <c r="I5906">
        <v>2.4279999999999999</v>
      </c>
      <c r="J5906">
        <v>1</v>
      </c>
      <c r="K5906">
        <v>1166.0999999999999</v>
      </c>
      <c r="L5906" t="s">
        <v>369</v>
      </c>
      <c r="M5906" t="s">
        <v>368</v>
      </c>
      <c r="N5906" s="8">
        <v>41962</v>
      </c>
      <c r="O5906">
        <v>0</v>
      </c>
      <c r="P5906">
        <v>0</v>
      </c>
      <c r="Q5906">
        <v>4398.1000000000004</v>
      </c>
      <c r="R5906">
        <v>542.52</v>
      </c>
      <c r="S5906">
        <v>1.1299999999999999</v>
      </c>
      <c r="T5906">
        <v>33</v>
      </c>
      <c r="U5906">
        <v>1644</v>
      </c>
      <c r="V5906">
        <v>7</v>
      </c>
      <c r="W5906">
        <v>1.655</v>
      </c>
      <c r="X5906">
        <v>2.6749999999999998</v>
      </c>
      <c r="Y5906" s="8">
        <v>41962</v>
      </c>
    </row>
    <row r="5907" spans="1:25" x14ac:dyDescent="0.25">
      <c r="A5907">
        <v>-111.97631699999999</v>
      </c>
      <c r="B5907">
        <v>33.079666230000001</v>
      </c>
      <c r="C5907">
        <v>13</v>
      </c>
      <c r="D5907" t="s">
        <v>371</v>
      </c>
      <c r="E5907" t="s">
        <v>370</v>
      </c>
      <c r="F5907">
        <v>5906</v>
      </c>
      <c r="G5907">
        <v>180</v>
      </c>
      <c r="H5907">
        <v>13.33</v>
      </c>
      <c r="I5907">
        <v>2.5259999999999998</v>
      </c>
      <c r="J5907">
        <v>1</v>
      </c>
      <c r="K5907">
        <v>1166.0999999999999</v>
      </c>
      <c r="L5907" t="s">
        <v>369</v>
      </c>
      <c r="M5907" t="s">
        <v>368</v>
      </c>
      <c r="N5907" s="8">
        <v>41962</v>
      </c>
      <c r="O5907">
        <v>0</v>
      </c>
      <c r="P5907">
        <v>0</v>
      </c>
      <c r="Q5907">
        <v>4389.5</v>
      </c>
      <c r="R5907">
        <v>520.36</v>
      </c>
      <c r="S5907">
        <v>1.0840000000000001</v>
      </c>
      <c r="T5907">
        <v>33</v>
      </c>
      <c r="U5907">
        <v>1576.9</v>
      </c>
      <c r="V5907">
        <v>7</v>
      </c>
      <c r="W5907">
        <v>1.722</v>
      </c>
      <c r="X5907">
        <v>2.7839999999999998</v>
      </c>
      <c r="Y5907" s="8">
        <v>41962</v>
      </c>
    </row>
    <row r="5908" spans="1:25" x14ac:dyDescent="0.25">
      <c r="A5908">
        <v>-111.97631651</v>
      </c>
      <c r="B5908">
        <v>33.079659210000003</v>
      </c>
      <c r="C5908">
        <v>13</v>
      </c>
      <c r="D5908" t="s">
        <v>371</v>
      </c>
      <c r="E5908" t="s">
        <v>370</v>
      </c>
      <c r="F5908">
        <v>5907</v>
      </c>
      <c r="G5908">
        <v>177</v>
      </c>
      <c r="H5908">
        <v>13.33</v>
      </c>
      <c r="I5908">
        <v>2.395</v>
      </c>
      <c r="J5908">
        <v>1</v>
      </c>
      <c r="K5908">
        <v>1166.2</v>
      </c>
      <c r="L5908" t="s">
        <v>369</v>
      </c>
      <c r="M5908" t="s">
        <v>368</v>
      </c>
      <c r="N5908" s="8">
        <v>41962</v>
      </c>
      <c r="O5908">
        <v>0</v>
      </c>
      <c r="P5908">
        <v>0</v>
      </c>
      <c r="Q5908">
        <v>3948.8</v>
      </c>
      <c r="R5908">
        <v>493.76</v>
      </c>
      <c r="S5908">
        <v>1.0289999999999999</v>
      </c>
      <c r="T5908">
        <v>33</v>
      </c>
      <c r="U5908">
        <v>1496.2</v>
      </c>
      <c r="V5908">
        <v>7</v>
      </c>
      <c r="W5908">
        <v>1.633</v>
      </c>
      <c r="X5908">
        <v>2.6389999999999998</v>
      </c>
      <c r="Y5908" s="8">
        <v>41962</v>
      </c>
    </row>
    <row r="5909" spans="1:25" x14ac:dyDescent="0.25">
      <c r="A5909">
        <v>-111.97631566</v>
      </c>
      <c r="B5909">
        <v>33.079653219999997</v>
      </c>
      <c r="C5909">
        <v>13</v>
      </c>
      <c r="D5909" t="s">
        <v>371</v>
      </c>
      <c r="E5909" t="s">
        <v>370</v>
      </c>
      <c r="F5909">
        <v>5908</v>
      </c>
      <c r="G5909">
        <v>182</v>
      </c>
      <c r="H5909">
        <v>13.33</v>
      </c>
      <c r="I5909">
        <v>2.3620000000000001</v>
      </c>
      <c r="J5909">
        <v>1</v>
      </c>
      <c r="K5909">
        <v>1166.2</v>
      </c>
      <c r="L5909" t="s">
        <v>369</v>
      </c>
      <c r="M5909" t="s">
        <v>368</v>
      </c>
      <c r="N5909" s="8">
        <v>41962</v>
      </c>
      <c r="O5909">
        <v>0</v>
      </c>
      <c r="P5909">
        <v>0</v>
      </c>
      <c r="Q5909">
        <v>4887.6000000000004</v>
      </c>
      <c r="R5909">
        <v>619.64</v>
      </c>
      <c r="S5909">
        <v>1.2909999999999999</v>
      </c>
      <c r="T5909">
        <v>33</v>
      </c>
      <c r="U5909">
        <v>1877.7</v>
      </c>
      <c r="V5909">
        <v>7</v>
      </c>
      <c r="W5909">
        <v>1.611</v>
      </c>
      <c r="X5909">
        <v>2.6030000000000002</v>
      </c>
      <c r="Y5909" s="8">
        <v>41962</v>
      </c>
    </row>
    <row r="5910" spans="1:25" x14ac:dyDescent="0.25">
      <c r="A5910">
        <v>-111.97631649</v>
      </c>
      <c r="B5910">
        <v>33.07964621</v>
      </c>
      <c r="C5910">
        <v>13</v>
      </c>
      <c r="D5910" t="s">
        <v>371</v>
      </c>
      <c r="E5910" t="s">
        <v>370</v>
      </c>
      <c r="F5910">
        <v>5909</v>
      </c>
      <c r="G5910">
        <v>183</v>
      </c>
      <c r="H5910">
        <v>13.33</v>
      </c>
      <c r="I5910">
        <v>2.395</v>
      </c>
      <c r="J5910">
        <v>1</v>
      </c>
      <c r="K5910">
        <v>1166.3</v>
      </c>
      <c r="L5910" t="s">
        <v>369</v>
      </c>
      <c r="M5910" t="s">
        <v>368</v>
      </c>
      <c r="N5910" s="8">
        <v>41962</v>
      </c>
      <c r="O5910">
        <v>0</v>
      </c>
      <c r="P5910">
        <v>0</v>
      </c>
      <c r="Q5910">
        <v>6298.2</v>
      </c>
      <c r="R5910">
        <v>787.53</v>
      </c>
      <c r="S5910">
        <v>1.641</v>
      </c>
      <c r="T5910">
        <v>33</v>
      </c>
      <c r="U5910">
        <v>2386.5</v>
      </c>
      <c r="V5910">
        <v>7</v>
      </c>
      <c r="W5910">
        <v>1.633</v>
      </c>
      <c r="X5910">
        <v>2.6389999999999998</v>
      </c>
      <c r="Y5910" s="8">
        <v>41962</v>
      </c>
    </row>
    <row r="5911" spans="1:25" x14ac:dyDescent="0.25">
      <c r="A5911">
        <v>-111.976316</v>
      </c>
      <c r="B5911">
        <v>33.079639229999998</v>
      </c>
      <c r="C5911">
        <v>13</v>
      </c>
      <c r="D5911" t="s">
        <v>371</v>
      </c>
      <c r="E5911" t="s">
        <v>370</v>
      </c>
      <c r="F5911">
        <v>5910</v>
      </c>
      <c r="G5911">
        <v>180</v>
      </c>
      <c r="H5911">
        <v>13.33</v>
      </c>
      <c r="I5911">
        <v>2.4609999999999999</v>
      </c>
      <c r="J5911">
        <v>1</v>
      </c>
      <c r="K5911">
        <v>1166.3</v>
      </c>
      <c r="L5911" t="s">
        <v>369</v>
      </c>
      <c r="M5911" t="s">
        <v>368</v>
      </c>
      <c r="N5911" s="8">
        <v>41962</v>
      </c>
      <c r="O5911">
        <v>0</v>
      </c>
      <c r="P5911">
        <v>0</v>
      </c>
      <c r="Q5911">
        <v>6514.4</v>
      </c>
      <c r="R5911">
        <v>792.85</v>
      </c>
      <c r="S5911">
        <v>1.6519999999999999</v>
      </c>
      <c r="T5911">
        <v>33</v>
      </c>
      <c r="U5911">
        <v>2402.6</v>
      </c>
      <c r="V5911">
        <v>7</v>
      </c>
      <c r="W5911">
        <v>1.6779999999999999</v>
      </c>
      <c r="X5911">
        <v>2.7109999999999999</v>
      </c>
      <c r="Y5911" s="8">
        <v>41962</v>
      </c>
    </row>
    <row r="5912" spans="1:25" x14ac:dyDescent="0.25">
      <c r="A5912">
        <v>-111.97631699999999</v>
      </c>
      <c r="B5912">
        <v>33.079632230000001</v>
      </c>
      <c r="C5912">
        <v>13</v>
      </c>
      <c r="D5912" t="s">
        <v>371</v>
      </c>
      <c r="E5912" t="s">
        <v>370</v>
      </c>
      <c r="F5912">
        <v>5911</v>
      </c>
      <c r="G5912">
        <v>180</v>
      </c>
      <c r="H5912">
        <v>13.33</v>
      </c>
      <c r="I5912">
        <v>2.4609999999999999</v>
      </c>
      <c r="J5912">
        <v>1</v>
      </c>
      <c r="K5912">
        <v>1166.2</v>
      </c>
      <c r="L5912" t="s">
        <v>369</v>
      </c>
      <c r="M5912" t="s">
        <v>368</v>
      </c>
      <c r="N5912" s="8">
        <v>41962</v>
      </c>
      <c r="O5912">
        <v>0</v>
      </c>
      <c r="P5912">
        <v>0</v>
      </c>
      <c r="Q5912">
        <v>6812.7</v>
      </c>
      <c r="R5912">
        <v>829.15</v>
      </c>
      <c r="S5912">
        <v>1.7270000000000001</v>
      </c>
      <c r="T5912">
        <v>33</v>
      </c>
      <c r="U5912">
        <v>2512.6</v>
      </c>
      <c r="V5912">
        <v>7</v>
      </c>
      <c r="W5912">
        <v>1.6779999999999999</v>
      </c>
      <c r="X5912">
        <v>2.7109999999999999</v>
      </c>
      <c r="Y5912" s="8">
        <v>41962</v>
      </c>
    </row>
    <row r="5913" spans="1:25" x14ac:dyDescent="0.25">
      <c r="A5913">
        <v>-111.97631699999999</v>
      </c>
      <c r="B5913">
        <v>33.079625229999998</v>
      </c>
      <c r="C5913">
        <v>13</v>
      </c>
      <c r="D5913" t="s">
        <v>371</v>
      </c>
      <c r="E5913" t="s">
        <v>370</v>
      </c>
      <c r="F5913">
        <v>5912</v>
      </c>
      <c r="G5913">
        <v>180</v>
      </c>
      <c r="H5913">
        <v>13.33</v>
      </c>
      <c r="I5913">
        <v>2.5259999999999998</v>
      </c>
      <c r="J5913">
        <v>1</v>
      </c>
      <c r="K5913">
        <v>1166.2</v>
      </c>
      <c r="L5913" t="s">
        <v>369</v>
      </c>
      <c r="M5913" t="s">
        <v>368</v>
      </c>
      <c r="N5913" s="8">
        <v>41962</v>
      </c>
      <c r="O5913">
        <v>0</v>
      </c>
      <c r="P5913">
        <v>0</v>
      </c>
      <c r="Q5913">
        <v>7695.6</v>
      </c>
      <c r="R5913">
        <v>912.28</v>
      </c>
      <c r="S5913">
        <v>1.901</v>
      </c>
      <c r="T5913">
        <v>33</v>
      </c>
      <c r="U5913">
        <v>2764.5</v>
      </c>
      <c r="V5913">
        <v>7</v>
      </c>
      <c r="W5913">
        <v>1.722</v>
      </c>
      <c r="X5913">
        <v>2.7839999999999998</v>
      </c>
      <c r="Y5913" s="8">
        <v>41962</v>
      </c>
    </row>
    <row r="5914" spans="1:25" x14ac:dyDescent="0.25">
      <c r="A5914">
        <v>-111.97631613999999</v>
      </c>
      <c r="B5914">
        <v>33.079618189999998</v>
      </c>
      <c r="C5914">
        <v>13</v>
      </c>
      <c r="D5914" t="s">
        <v>371</v>
      </c>
      <c r="E5914" t="s">
        <v>370</v>
      </c>
      <c r="F5914">
        <v>5913</v>
      </c>
      <c r="G5914">
        <v>185</v>
      </c>
      <c r="H5914">
        <v>13.33</v>
      </c>
      <c r="I5914">
        <v>2.5259999999999998</v>
      </c>
      <c r="J5914">
        <v>1</v>
      </c>
      <c r="K5914">
        <v>1166.2</v>
      </c>
      <c r="L5914" t="s">
        <v>369</v>
      </c>
      <c r="M5914" t="s">
        <v>368</v>
      </c>
      <c r="N5914" s="8">
        <v>41962</v>
      </c>
      <c r="O5914">
        <v>0</v>
      </c>
      <c r="P5914">
        <v>0</v>
      </c>
      <c r="Q5914">
        <v>6942.4</v>
      </c>
      <c r="R5914">
        <v>823</v>
      </c>
      <c r="S5914">
        <v>1.7150000000000001</v>
      </c>
      <c r="T5914">
        <v>33</v>
      </c>
      <c r="U5914">
        <v>2493.9</v>
      </c>
      <c r="V5914">
        <v>7</v>
      </c>
      <c r="W5914">
        <v>1.722</v>
      </c>
      <c r="X5914">
        <v>2.7839999999999998</v>
      </c>
      <c r="Y5914" s="8">
        <v>41962</v>
      </c>
    </row>
    <row r="5915" spans="1:25" x14ac:dyDescent="0.25">
      <c r="A5915">
        <v>-111.97631717</v>
      </c>
      <c r="B5915">
        <v>33.079612220000001</v>
      </c>
      <c r="C5915">
        <v>13</v>
      </c>
      <c r="D5915" t="s">
        <v>371</v>
      </c>
      <c r="E5915" t="s">
        <v>370</v>
      </c>
      <c r="F5915">
        <v>5914</v>
      </c>
      <c r="G5915">
        <v>179</v>
      </c>
      <c r="H5915">
        <v>13.33</v>
      </c>
      <c r="I5915">
        <v>2.395</v>
      </c>
      <c r="J5915">
        <v>1</v>
      </c>
      <c r="K5915">
        <v>1166.3</v>
      </c>
      <c r="L5915" t="s">
        <v>369</v>
      </c>
      <c r="M5915" t="s">
        <v>368</v>
      </c>
      <c r="N5915" s="8">
        <v>41962</v>
      </c>
      <c r="O5915">
        <v>0</v>
      </c>
      <c r="P5915">
        <v>0</v>
      </c>
      <c r="Q5915">
        <v>7239.4</v>
      </c>
      <c r="R5915">
        <v>905.23</v>
      </c>
      <c r="S5915">
        <v>1.8859999999999999</v>
      </c>
      <c r="T5915">
        <v>33</v>
      </c>
      <c r="U5915">
        <v>2743.1</v>
      </c>
      <c r="V5915">
        <v>7</v>
      </c>
      <c r="W5915">
        <v>1.633</v>
      </c>
      <c r="X5915">
        <v>2.6389999999999998</v>
      </c>
      <c r="Y5915" s="8">
        <v>41962</v>
      </c>
    </row>
    <row r="5916" spans="1:25" x14ac:dyDescent="0.25">
      <c r="A5916">
        <v>-111.97631683</v>
      </c>
      <c r="B5916">
        <v>33.079605219999998</v>
      </c>
      <c r="C5916">
        <v>13</v>
      </c>
      <c r="D5916" t="s">
        <v>371</v>
      </c>
      <c r="E5916" t="s">
        <v>370</v>
      </c>
      <c r="F5916">
        <v>5915</v>
      </c>
      <c r="G5916">
        <v>181</v>
      </c>
      <c r="H5916">
        <v>13.33</v>
      </c>
      <c r="I5916">
        <v>2.4279999999999999</v>
      </c>
      <c r="J5916">
        <v>1</v>
      </c>
      <c r="K5916">
        <v>1166.3</v>
      </c>
      <c r="L5916" t="s">
        <v>369</v>
      </c>
      <c r="M5916" t="s">
        <v>368</v>
      </c>
      <c r="N5916" s="8">
        <v>41962</v>
      </c>
      <c r="O5916">
        <v>0</v>
      </c>
      <c r="P5916">
        <v>0</v>
      </c>
      <c r="Q5916">
        <v>6886.9</v>
      </c>
      <c r="R5916">
        <v>849.51</v>
      </c>
      <c r="S5916">
        <v>1.77</v>
      </c>
      <c r="T5916">
        <v>33</v>
      </c>
      <c r="U5916">
        <v>2574.3000000000002</v>
      </c>
      <c r="V5916">
        <v>7</v>
      </c>
      <c r="W5916">
        <v>1.655</v>
      </c>
      <c r="X5916">
        <v>2.6749999999999998</v>
      </c>
      <c r="Y5916" s="8">
        <v>41962</v>
      </c>
    </row>
    <row r="5917" spans="1:25" x14ac:dyDescent="0.25">
      <c r="A5917">
        <v>-111.97631699999999</v>
      </c>
      <c r="B5917">
        <v>33.079598230000002</v>
      </c>
      <c r="C5917">
        <v>13</v>
      </c>
      <c r="D5917" t="s">
        <v>371</v>
      </c>
      <c r="E5917" t="s">
        <v>370</v>
      </c>
      <c r="F5917">
        <v>5916</v>
      </c>
      <c r="G5917">
        <v>180</v>
      </c>
      <c r="H5917">
        <v>13.33</v>
      </c>
      <c r="I5917">
        <v>2.4609999999999999</v>
      </c>
      <c r="J5917">
        <v>1</v>
      </c>
      <c r="K5917">
        <v>1166.3</v>
      </c>
      <c r="L5917" t="s">
        <v>369</v>
      </c>
      <c r="M5917" t="s">
        <v>368</v>
      </c>
      <c r="N5917" s="8">
        <v>41962</v>
      </c>
      <c r="O5917">
        <v>0</v>
      </c>
      <c r="P5917">
        <v>0</v>
      </c>
      <c r="Q5917">
        <v>6893.8</v>
      </c>
      <c r="R5917">
        <v>839.02</v>
      </c>
      <c r="S5917">
        <v>1.748</v>
      </c>
      <c r="T5917">
        <v>33</v>
      </c>
      <c r="U5917">
        <v>2542.5</v>
      </c>
      <c r="V5917">
        <v>7</v>
      </c>
      <c r="W5917">
        <v>1.6779999999999999</v>
      </c>
      <c r="X5917">
        <v>2.7109999999999999</v>
      </c>
      <c r="Y5917" s="8">
        <v>41962</v>
      </c>
    </row>
    <row r="5918" spans="1:25" x14ac:dyDescent="0.25">
      <c r="A5918">
        <v>-111.97631683</v>
      </c>
      <c r="B5918">
        <v>33.079591219999998</v>
      </c>
      <c r="C5918">
        <v>13</v>
      </c>
      <c r="D5918" t="s">
        <v>371</v>
      </c>
      <c r="E5918" t="s">
        <v>370</v>
      </c>
      <c r="F5918">
        <v>5917</v>
      </c>
      <c r="G5918">
        <v>181</v>
      </c>
      <c r="H5918">
        <v>13.33</v>
      </c>
      <c r="I5918">
        <v>2.4929999999999999</v>
      </c>
      <c r="J5918">
        <v>1</v>
      </c>
      <c r="K5918">
        <v>1166.3</v>
      </c>
      <c r="L5918" t="s">
        <v>369</v>
      </c>
      <c r="M5918" t="s">
        <v>368</v>
      </c>
      <c r="N5918" s="8">
        <v>41962</v>
      </c>
      <c r="O5918">
        <v>0</v>
      </c>
      <c r="P5918">
        <v>0</v>
      </c>
      <c r="Q5918">
        <v>5302.2</v>
      </c>
      <c r="R5918">
        <v>636.83000000000004</v>
      </c>
      <c r="S5918">
        <v>1.327</v>
      </c>
      <c r="T5918">
        <v>33</v>
      </c>
      <c r="U5918">
        <v>1929.8</v>
      </c>
      <c r="V5918">
        <v>7</v>
      </c>
      <c r="W5918">
        <v>1.7</v>
      </c>
      <c r="X5918">
        <v>2.7480000000000002</v>
      </c>
      <c r="Y5918" s="8">
        <v>41962</v>
      </c>
    </row>
    <row r="5919" spans="1:25" x14ac:dyDescent="0.25">
      <c r="A5919">
        <v>-111.97631683</v>
      </c>
      <c r="B5919">
        <v>33.079584220000001</v>
      </c>
      <c r="C5919">
        <v>13</v>
      </c>
      <c r="D5919" t="s">
        <v>371</v>
      </c>
      <c r="E5919" t="s">
        <v>370</v>
      </c>
      <c r="F5919">
        <v>5918</v>
      </c>
      <c r="G5919">
        <v>181</v>
      </c>
      <c r="H5919">
        <v>13.33</v>
      </c>
      <c r="I5919">
        <v>2.395</v>
      </c>
      <c r="J5919">
        <v>1</v>
      </c>
      <c r="K5919">
        <v>1166.3</v>
      </c>
      <c r="L5919" t="s">
        <v>369</v>
      </c>
      <c r="M5919" t="s">
        <v>368</v>
      </c>
      <c r="N5919" s="8">
        <v>41962</v>
      </c>
      <c r="O5919">
        <v>0</v>
      </c>
      <c r="P5919">
        <v>0</v>
      </c>
      <c r="Q5919">
        <v>5747.1</v>
      </c>
      <c r="R5919">
        <v>718.63</v>
      </c>
      <c r="S5919">
        <v>1.4970000000000001</v>
      </c>
      <c r="T5919">
        <v>33</v>
      </c>
      <c r="U5919">
        <v>2177.6999999999998</v>
      </c>
      <c r="V5919">
        <v>7</v>
      </c>
      <c r="W5919">
        <v>1.633</v>
      </c>
      <c r="X5919">
        <v>2.6389999999999998</v>
      </c>
      <c r="Y5919" s="8">
        <v>41962</v>
      </c>
    </row>
    <row r="5920" spans="1:25" x14ac:dyDescent="0.25">
      <c r="A5920">
        <v>-111.97631733999999</v>
      </c>
      <c r="B5920">
        <v>33.079578220000002</v>
      </c>
      <c r="C5920">
        <v>13</v>
      </c>
      <c r="D5920" t="s">
        <v>371</v>
      </c>
      <c r="E5920" t="s">
        <v>370</v>
      </c>
      <c r="F5920">
        <v>5919</v>
      </c>
      <c r="G5920">
        <v>178</v>
      </c>
      <c r="H5920">
        <v>13.33</v>
      </c>
      <c r="I5920">
        <v>2.4279999999999999</v>
      </c>
      <c r="J5920">
        <v>1</v>
      </c>
      <c r="K5920">
        <v>1166.4000000000001</v>
      </c>
      <c r="L5920" t="s">
        <v>369</v>
      </c>
      <c r="M5920" t="s">
        <v>368</v>
      </c>
      <c r="N5920" s="8">
        <v>41962</v>
      </c>
      <c r="O5920">
        <v>0</v>
      </c>
      <c r="P5920">
        <v>0</v>
      </c>
      <c r="Q5920">
        <v>6346</v>
      </c>
      <c r="R5920">
        <v>782.79</v>
      </c>
      <c r="S5920">
        <v>1.631</v>
      </c>
      <c r="T5920">
        <v>33</v>
      </c>
      <c r="U5920">
        <v>2372.1</v>
      </c>
      <c r="V5920">
        <v>7</v>
      </c>
      <c r="W5920">
        <v>1.655</v>
      </c>
      <c r="X5920">
        <v>2.6749999999999998</v>
      </c>
      <c r="Y5920" s="8">
        <v>41962</v>
      </c>
    </row>
    <row r="5921" spans="1:25" x14ac:dyDescent="0.25">
      <c r="A5921">
        <v>-111.97631665999999</v>
      </c>
      <c r="B5921">
        <v>33.079571219999998</v>
      </c>
      <c r="C5921">
        <v>13</v>
      </c>
      <c r="D5921" t="s">
        <v>371</v>
      </c>
      <c r="E5921" t="s">
        <v>370</v>
      </c>
      <c r="F5921">
        <v>5920</v>
      </c>
      <c r="G5921">
        <v>182</v>
      </c>
      <c r="H5921">
        <v>13.33</v>
      </c>
      <c r="I5921">
        <v>2.4279999999999999</v>
      </c>
      <c r="J5921">
        <v>1</v>
      </c>
      <c r="K5921">
        <v>1166.4000000000001</v>
      </c>
      <c r="L5921" t="s">
        <v>369</v>
      </c>
      <c r="M5921" t="s">
        <v>368</v>
      </c>
      <c r="N5921" s="8">
        <v>41962</v>
      </c>
      <c r="O5921">
        <v>0</v>
      </c>
      <c r="P5921">
        <v>0</v>
      </c>
      <c r="Q5921">
        <v>7675.7</v>
      </c>
      <c r="R5921">
        <v>946.81</v>
      </c>
      <c r="S5921">
        <v>1.9730000000000001</v>
      </c>
      <c r="T5921">
        <v>33</v>
      </c>
      <c r="U5921">
        <v>2869.1</v>
      </c>
      <c r="V5921">
        <v>7</v>
      </c>
      <c r="W5921">
        <v>1.655</v>
      </c>
      <c r="X5921">
        <v>2.6749999999999998</v>
      </c>
      <c r="Y5921" s="8">
        <v>41962</v>
      </c>
    </row>
    <row r="5922" spans="1:25" x14ac:dyDescent="0.25">
      <c r="A5922">
        <v>-111.97631751</v>
      </c>
      <c r="B5922">
        <v>33.079564210000001</v>
      </c>
      <c r="C5922">
        <v>13</v>
      </c>
      <c r="D5922" t="s">
        <v>371</v>
      </c>
      <c r="E5922" t="s">
        <v>370</v>
      </c>
      <c r="F5922">
        <v>5921</v>
      </c>
      <c r="G5922">
        <v>177</v>
      </c>
      <c r="H5922">
        <v>13.33</v>
      </c>
      <c r="I5922">
        <v>2.395</v>
      </c>
      <c r="J5922">
        <v>1</v>
      </c>
      <c r="K5922">
        <v>1166.4000000000001</v>
      </c>
      <c r="L5922" t="s">
        <v>369</v>
      </c>
      <c r="M5922" t="s">
        <v>368</v>
      </c>
      <c r="N5922" s="8">
        <v>41962</v>
      </c>
      <c r="O5922">
        <v>0</v>
      </c>
      <c r="P5922">
        <v>0</v>
      </c>
      <c r="Q5922">
        <v>5072.6000000000004</v>
      </c>
      <c r="R5922">
        <v>634.29</v>
      </c>
      <c r="S5922">
        <v>1.321</v>
      </c>
      <c r="T5922">
        <v>33</v>
      </c>
      <c r="U5922">
        <v>1922.1</v>
      </c>
      <c r="V5922">
        <v>7</v>
      </c>
      <c r="W5922">
        <v>1.633</v>
      </c>
      <c r="X5922">
        <v>2.6389999999999998</v>
      </c>
      <c r="Y5922" s="8">
        <v>41962</v>
      </c>
    </row>
    <row r="5923" spans="1:25" x14ac:dyDescent="0.25">
      <c r="A5923">
        <v>-111.97631699999999</v>
      </c>
      <c r="B5923">
        <v>33.079557229999999</v>
      </c>
      <c r="C5923">
        <v>13</v>
      </c>
      <c r="D5923" t="s">
        <v>371</v>
      </c>
      <c r="E5923" t="s">
        <v>370</v>
      </c>
      <c r="F5923">
        <v>5922</v>
      </c>
      <c r="G5923">
        <v>180</v>
      </c>
      <c r="H5923">
        <v>13.33</v>
      </c>
      <c r="I5923">
        <v>2.4929999999999999</v>
      </c>
      <c r="J5923">
        <v>1</v>
      </c>
      <c r="K5923">
        <v>1166.4000000000001</v>
      </c>
      <c r="L5923" t="s">
        <v>369</v>
      </c>
      <c r="M5923" t="s">
        <v>368</v>
      </c>
      <c r="N5923" s="8">
        <v>41962</v>
      </c>
      <c r="O5923">
        <v>0</v>
      </c>
      <c r="P5923">
        <v>0</v>
      </c>
      <c r="Q5923">
        <v>5954</v>
      </c>
      <c r="R5923">
        <v>715.1</v>
      </c>
      <c r="S5923">
        <v>1.49</v>
      </c>
      <c r="T5923">
        <v>33</v>
      </c>
      <c r="U5923">
        <v>2167</v>
      </c>
      <c r="V5923">
        <v>7</v>
      </c>
      <c r="W5923">
        <v>1.7</v>
      </c>
      <c r="X5923">
        <v>2.7480000000000002</v>
      </c>
      <c r="Y5923" s="8">
        <v>41962</v>
      </c>
    </row>
    <row r="5924" spans="1:25" x14ac:dyDescent="0.25">
      <c r="A5924">
        <v>-111.97631714000001</v>
      </c>
      <c r="B5924">
        <v>33.079550189999999</v>
      </c>
      <c r="C5924">
        <v>13</v>
      </c>
      <c r="D5924" t="s">
        <v>371</v>
      </c>
      <c r="E5924" t="s">
        <v>370</v>
      </c>
      <c r="F5924">
        <v>5923</v>
      </c>
      <c r="G5924">
        <v>185</v>
      </c>
      <c r="H5924">
        <v>13.33</v>
      </c>
      <c r="I5924">
        <v>2.3290000000000002</v>
      </c>
      <c r="J5924">
        <v>1</v>
      </c>
      <c r="K5924">
        <v>1166.4000000000001</v>
      </c>
      <c r="L5924" t="s">
        <v>369</v>
      </c>
      <c r="M5924" t="s">
        <v>368</v>
      </c>
      <c r="N5924" s="8">
        <v>41962</v>
      </c>
      <c r="O5924">
        <v>0</v>
      </c>
      <c r="P5924">
        <v>0</v>
      </c>
      <c r="Q5924">
        <v>4823.8</v>
      </c>
      <c r="R5924">
        <v>620.16999999999996</v>
      </c>
      <c r="S5924">
        <v>1.292</v>
      </c>
      <c r="T5924">
        <v>33</v>
      </c>
      <c r="U5924">
        <v>1879.3</v>
      </c>
      <c r="V5924">
        <v>7</v>
      </c>
      <c r="W5924">
        <v>1.5880000000000001</v>
      </c>
      <c r="X5924">
        <v>2.5670000000000002</v>
      </c>
      <c r="Y5924" s="8">
        <v>41962</v>
      </c>
    </row>
    <row r="5925" spans="1:25" x14ac:dyDescent="0.25">
      <c r="A5925">
        <v>-111.97631834000001</v>
      </c>
      <c r="B5925">
        <v>33.079543219999998</v>
      </c>
      <c r="C5925">
        <v>13</v>
      </c>
      <c r="D5925" t="s">
        <v>371</v>
      </c>
      <c r="E5925" t="s">
        <v>370</v>
      </c>
      <c r="F5925">
        <v>5924</v>
      </c>
      <c r="G5925">
        <v>178</v>
      </c>
      <c r="H5925">
        <v>13.33</v>
      </c>
      <c r="I5925">
        <v>2.4609999999999999</v>
      </c>
      <c r="J5925">
        <v>1</v>
      </c>
      <c r="K5925">
        <v>1166.4000000000001</v>
      </c>
      <c r="L5925" t="s">
        <v>369</v>
      </c>
      <c r="M5925" t="s">
        <v>368</v>
      </c>
      <c r="N5925" s="8">
        <v>41962</v>
      </c>
      <c r="O5925">
        <v>0</v>
      </c>
      <c r="P5925">
        <v>0</v>
      </c>
      <c r="Q5925">
        <v>4410.8</v>
      </c>
      <c r="R5925">
        <v>536.83000000000004</v>
      </c>
      <c r="S5925">
        <v>1.1180000000000001</v>
      </c>
      <c r="T5925">
        <v>33</v>
      </c>
      <c r="U5925">
        <v>1626.7</v>
      </c>
      <c r="V5925">
        <v>7</v>
      </c>
      <c r="W5925">
        <v>1.6779999999999999</v>
      </c>
      <c r="X5925">
        <v>2.7109999999999999</v>
      </c>
      <c r="Y5925" s="8">
        <v>41962</v>
      </c>
    </row>
    <row r="5926" spans="1:25" x14ac:dyDescent="0.25">
      <c r="A5926">
        <v>-111.97631783</v>
      </c>
      <c r="B5926">
        <v>33.079537219999999</v>
      </c>
      <c r="C5926">
        <v>13</v>
      </c>
      <c r="D5926" t="s">
        <v>371</v>
      </c>
      <c r="E5926" t="s">
        <v>370</v>
      </c>
      <c r="F5926">
        <v>5925</v>
      </c>
      <c r="G5926">
        <v>181</v>
      </c>
      <c r="H5926">
        <v>13.33</v>
      </c>
      <c r="I5926">
        <v>2.395</v>
      </c>
      <c r="J5926">
        <v>1</v>
      </c>
      <c r="K5926">
        <v>1166.4000000000001</v>
      </c>
      <c r="L5926" t="s">
        <v>369</v>
      </c>
      <c r="M5926" t="s">
        <v>368</v>
      </c>
      <c r="N5926" s="8">
        <v>41962</v>
      </c>
      <c r="O5926">
        <v>0</v>
      </c>
      <c r="P5926">
        <v>0</v>
      </c>
      <c r="Q5926">
        <v>4783.7</v>
      </c>
      <c r="R5926">
        <v>598.16</v>
      </c>
      <c r="S5926">
        <v>1.246</v>
      </c>
      <c r="T5926">
        <v>33</v>
      </c>
      <c r="U5926">
        <v>1812.6</v>
      </c>
      <c r="V5926">
        <v>7</v>
      </c>
      <c r="W5926">
        <v>1.633</v>
      </c>
      <c r="X5926">
        <v>2.6389999999999998</v>
      </c>
      <c r="Y5926" s="8">
        <v>41962</v>
      </c>
    </row>
    <row r="5927" spans="1:25" x14ac:dyDescent="0.25">
      <c r="A5927">
        <v>-111.97631766000001</v>
      </c>
      <c r="B5927">
        <v>33.079530220000002</v>
      </c>
      <c r="C5927">
        <v>13</v>
      </c>
      <c r="D5927" t="s">
        <v>371</v>
      </c>
      <c r="E5927" t="s">
        <v>370</v>
      </c>
      <c r="F5927">
        <v>5926</v>
      </c>
      <c r="G5927">
        <v>182</v>
      </c>
      <c r="H5927">
        <v>13.33</v>
      </c>
      <c r="I5927">
        <v>2.4929999999999999</v>
      </c>
      <c r="J5927">
        <v>1</v>
      </c>
      <c r="K5927">
        <v>1166.3</v>
      </c>
      <c r="L5927" t="s">
        <v>369</v>
      </c>
      <c r="M5927" t="s">
        <v>368</v>
      </c>
      <c r="N5927" s="8">
        <v>41962</v>
      </c>
      <c r="O5927">
        <v>0</v>
      </c>
      <c r="P5927">
        <v>0</v>
      </c>
      <c r="Q5927">
        <v>5045.3</v>
      </c>
      <c r="R5927">
        <v>605.97</v>
      </c>
      <c r="S5927">
        <v>1.262</v>
      </c>
      <c r="T5927">
        <v>33</v>
      </c>
      <c r="U5927">
        <v>1836.3</v>
      </c>
      <c r="V5927">
        <v>7</v>
      </c>
      <c r="W5927">
        <v>1.7</v>
      </c>
      <c r="X5927">
        <v>2.7480000000000002</v>
      </c>
      <c r="Y5927" s="8">
        <v>41962</v>
      </c>
    </row>
    <row r="5928" spans="1:25" x14ac:dyDescent="0.25">
      <c r="A5928">
        <v>-111.97631800000001</v>
      </c>
      <c r="B5928">
        <v>33.07952323</v>
      </c>
      <c r="C5928">
        <v>13</v>
      </c>
      <c r="D5928" t="s">
        <v>371</v>
      </c>
      <c r="E5928" t="s">
        <v>370</v>
      </c>
      <c r="F5928">
        <v>5927</v>
      </c>
      <c r="G5928">
        <v>180</v>
      </c>
      <c r="H5928">
        <v>13.33</v>
      </c>
      <c r="I5928">
        <v>2.395</v>
      </c>
      <c r="J5928">
        <v>1</v>
      </c>
      <c r="K5928">
        <v>1166.3</v>
      </c>
      <c r="L5928" t="s">
        <v>369</v>
      </c>
      <c r="M5928" t="s">
        <v>368</v>
      </c>
      <c r="N5928" s="8">
        <v>41962</v>
      </c>
      <c r="O5928">
        <v>0</v>
      </c>
      <c r="P5928">
        <v>0</v>
      </c>
      <c r="Q5928">
        <v>5742.6</v>
      </c>
      <c r="R5928">
        <v>718.07</v>
      </c>
      <c r="S5928">
        <v>1.496</v>
      </c>
      <c r="T5928">
        <v>33</v>
      </c>
      <c r="U5928">
        <v>2176</v>
      </c>
      <c r="V5928">
        <v>7</v>
      </c>
      <c r="W5928">
        <v>1.633</v>
      </c>
      <c r="X5928">
        <v>2.6389999999999998</v>
      </c>
      <c r="Y5928" s="8">
        <v>41962</v>
      </c>
    </row>
    <row r="5929" spans="1:25" x14ac:dyDescent="0.25">
      <c r="A5929">
        <v>-111.97631732000001</v>
      </c>
      <c r="B5929">
        <v>33.079516210000001</v>
      </c>
      <c r="C5929">
        <v>13</v>
      </c>
      <c r="D5929" t="s">
        <v>371</v>
      </c>
      <c r="E5929" t="s">
        <v>370</v>
      </c>
      <c r="F5929">
        <v>5928</v>
      </c>
      <c r="G5929">
        <v>184</v>
      </c>
      <c r="H5929">
        <v>13.33</v>
      </c>
      <c r="I5929">
        <v>2.395</v>
      </c>
      <c r="J5929">
        <v>1</v>
      </c>
      <c r="K5929">
        <v>1166.4000000000001</v>
      </c>
      <c r="L5929" t="s">
        <v>369</v>
      </c>
      <c r="M5929" t="s">
        <v>368</v>
      </c>
      <c r="N5929" s="8">
        <v>41962</v>
      </c>
      <c r="O5929">
        <v>0</v>
      </c>
      <c r="P5929">
        <v>0</v>
      </c>
      <c r="Q5929">
        <v>5903.9</v>
      </c>
      <c r="R5929">
        <v>738.23</v>
      </c>
      <c r="S5929">
        <v>1.538</v>
      </c>
      <c r="T5929">
        <v>33</v>
      </c>
      <c r="U5929">
        <v>2237.1</v>
      </c>
      <c r="V5929">
        <v>7</v>
      </c>
      <c r="W5929">
        <v>1.633</v>
      </c>
      <c r="X5929">
        <v>2.6389999999999998</v>
      </c>
      <c r="Y5929" s="8">
        <v>41962</v>
      </c>
    </row>
    <row r="5930" spans="1:25" x14ac:dyDescent="0.25">
      <c r="A5930">
        <v>-111.97631834000001</v>
      </c>
      <c r="B5930">
        <v>33.079510220000003</v>
      </c>
      <c r="C5930">
        <v>13</v>
      </c>
      <c r="D5930" t="s">
        <v>371</v>
      </c>
      <c r="E5930" t="s">
        <v>370</v>
      </c>
      <c r="F5930">
        <v>5929</v>
      </c>
      <c r="G5930">
        <v>178</v>
      </c>
      <c r="H5930">
        <v>13.33</v>
      </c>
      <c r="I5930">
        <v>2.395</v>
      </c>
      <c r="J5930">
        <v>1</v>
      </c>
      <c r="K5930">
        <v>1166.4000000000001</v>
      </c>
      <c r="L5930" t="s">
        <v>369</v>
      </c>
      <c r="M5930" t="s">
        <v>368</v>
      </c>
      <c r="N5930" s="8">
        <v>41962</v>
      </c>
      <c r="O5930">
        <v>0</v>
      </c>
      <c r="P5930">
        <v>0</v>
      </c>
      <c r="Q5930">
        <v>5483.5</v>
      </c>
      <c r="R5930">
        <v>685.66</v>
      </c>
      <c r="S5930">
        <v>1.4279999999999999</v>
      </c>
      <c r="T5930">
        <v>33</v>
      </c>
      <c r="U5930">
        <v>2077.8000000000002</v>
      </c>
      <c r="V5930">
        <v>7</v>
      </c>
      <c r="W5930">
        <v>1.633</v>
      </c>
      <c r="X5930">
        <v>2.6389999999999998</v>
      </c>
      <c r="Y5930" s="8">
        <v>41962</v>
      </c>
    </row>
    <row r="5931" spans="1:25" x14ac:dyDescent="0.25">
      <c r="A5931">
        <v>-111.97631749</v>
      </c>
      <c r="B5931">
        <v>33.079503209999999</v>
      </c>
      <c r="C5931">
        <v>13</v>
      </c>
      <c r="D5931" t="s">
        <v>371</v>
      </c>
      <c r="E5931" t="s">
        <v>370</v>
      </c>
      <c r="F5931">
        <v>5930</v>
      </c>
      <c r="G5931">
        <v>183</v>
      </c>
      <c r="H5931">
        <v>13.33</v>
      </c>
      <c r="I5931">
        <v>2.5590000000000002</v>
      </c>
      <c r="J5931">
        <v>1</v>
      </c>
      <c r="K5931">
        <v>1166.3</v>
      </c>
      <c r="L5931" t="s">
        <v>369</v>
      </c>
      <c r="M5931" t="s">
        <v>368</v>
      </c>
      <c r="N5931" s="8">
        <v>41962</v>
      </c>
      <c r="O5931">
        <v>0</v>
      </c>
      <c r="P5931">
        <v>0</v>
      </c>
      <c r="Q5931">
        <v>7342.4</v>
      </c>
      <c r="R5931">
        <v>859.25</v>
      </c>
      <c r="S5931">
        <v>1.79</v>
      </c>
      <c r="T5931">
        <v>33</v>
      </c>
      <c r="U5931">
        <v>2603.8000000000002</v>
      </c>
      <c r="V5931">
        <v>7</v>
      </c>
      <c r="W5931">
        <v>1.7450000000000001</v>
      </c>
      <c r="X5931">
        <v>2.82</v>
      </c>
      <c r="Y5931" s="8">
        <v>41962</v>
      </c>
    </row>
    <row r="5932" spans="1:25" x14ac:dyDescent="0.25">
      <c r="A5932">
        <v>-111.97631817</v>
      </c>
      <c r="B5932">
        <v>33.079496220000003</v>
      </c>
      <c r="C5932">
        <v>13</v>
      </c>
      <c r="D5932" t="s">
        <v>371</v>
      </c>
      <c r="E5932" t="s">
        <v>370</v>
      </c>
      <c r="F5932">
        <v>5931</v>
      </c>
      <c r="G5932">
        <v>179</v>
      </c>
      <c r="H5932">
        <v>13.33</v>
      </c>
      <c r="I5932">
        <v>2.4609999999999999</v>
      </c>
      <c r="J5932">
        <v>1</v>
      </c>
      <c r="K5932">
        <v>1166.2</v>
      </c>
      <c r="L5932" t="s">
        <v>369</v>
      </c>
      <c r="M5932" t="s">
        <v>368</v>
      </c>
      <c r="N5932" s="8">
        <v>41962</v>
      </c>
      <c r="O5932">
        <v>0</v>
      </c>
      <c r="P5932">
        <v>0</v>
      </c>
      <c r="Q5932">
        <v>7514.3</v>
      </c>
      <c r="R5932">
        <v>914.54</v>
      </c>
      <c r="S5932">
        <v>1.905</v>
      </c>
      <c r="T5932">
        <v>33</v>
      </c>
      <c r="U5932">
        <v>2771.3</v>
      </c>
      <c r="V5932">
        <v>7</v>
      </c>
      <c r="W5932">
        <v>1.6779999999999999</v>
      </c>
      <c r="X5932">
        <v>2.7109999999999999</v>
      </c>
      <c r="Y5932" s="8">
        <v>41962</v>
      </c>
    </row>
    <row r="5933" spans="1:25" x14ac:dyDescent="0.25">
      <c r="A5933">
        <v>-111.97631732000001</v>
      </c>
      <c r="B5933">
        <v>33.079489209999998</v>
      </c>
      <c r="C5933">
        <v>13</v>
      </c>
      <c r="D5933" t="s">
        <v>371</v>
      </c>
      <c r="E5933" t="s">
        <v>370</v>
      </c>
      <c r="F5933">
        <v>5932</v>
      </c>
      <c r="G5933">
        <v>184</v>
      </c>
      <c r="H5933">
        <v>13.33</v>
      </c>
      <c r="I5933">
        <v>2.3290000000000002</v>
      </c>
      <c r="J5933">
        <v>1</v>
      </c>
      <c r="K5933">
        <v>1166.3</v>
      </c>
      <c r="L5933" t="s">
        <v>369</v>
      </c>
      <c r="M5933" t="s">
        <v>368</v>
      </c>
      <c r="N5933" s="8">
        <v>41962</v>
      </c>
      <c r="O5933">
        <v>0</v>
      </c>
      <c r="P5933">
        <v>0</v>
      </c>
      <c r="Q5933">
        <v>8953.2000000000007</v>
      </c>
      <c r="R5933">
        <v>1151.0999999999999</v>
      </c>
      <c r="S5933">
        <v>2.3980000000000001</v>
      </c>
      <c r="T5933">
        <v>33</v>
      </c>
      <c r="U5933">
        <v>3488.1</v>
      </c>
      <c r="V5933">
        <v>7</v>
      </c>
      <c r="W5933">
        <v>1.5880000000000001</v>
      </c>
      <c r="X5933">
        <v>2.5670000000000002</v>
      </c>
      <c r="Y5933" s="8">
        <v>41962</v>
      </c>
    </row>
    <row r="5934" spans="1:25" x14ac:dyDescent="0.25">
      <c r="A5934">
        <v>-111.97631834000001</v>
      </c>
      <c r="B5934">
        <v>33.079482220000003</v>
      </c>
      <c r="C5934">
        <v>13</v>
      </c>
      <c r="D5934" t="s">
        <v>371</v>
      </c>
      <c r="E5934" t="s">
        <v>370</v>
      </c>
      <c r="F5934">
        <v>5933</v>
      </c>
      <c r="G5934">
        <v>178</v>
      </c>
      <c r="H5934">
        <v>13.33</v>
      </c>
      <c r="I5934">
        <v>2.4929999999999999</v>
      </c>
      <c r="J5934">
        <v>1</v>
      </c>
      <c r="K5934">
        <v>1166.3</v>
      </c>
      <c r="L5934" t="s">
        <v>369</v>
      </c>
      <c r="M5934" t="s">
        <v>368</v>
      </c>
      <c r="N5934" s="8">
        <v>41962</v>
      </c>
      <c r="O5934">
        <v>0</v>
      </c>
      <c r="P5934">
        <v>0</v>
      </c>
      <c r="Q5934">
        <v>8451.7999999999993</v>
      </c>
      <c r="R5934">
        <v>1015.1</v>
      </c>
      <c r="S5934">
        <v>2.1150000000000002</v>
      </c>
      <c r="T5934">
        <v>33</v>
      </c>
      <c r="U5934">
        <v>3076.1</v>
      </c>
      <c r="V5934">
        <v>7</v>
      </c>
      <c r="W5934">
        <v>1.7</v>
      </c>
      <c r="X5934">
        <v>2.7480000000000002</v>
      </c>
      <c r="Y5934" s="8">
        <v>41962</v>
      </c>
    </row>
    <row r="5935" spans="1:25" x14ac:dyDescent="0.25">
      <c r="A5935">
        <v>-111.97631849</v>
      </c>
      <c r="B5935">
        <v>33.079476210000003</v>
      </c>
      <c r="C5935">
        <v>13</v>
      </c>
      <c r="D5935" t="s">
        <v>371</v>
      </c>
      <c r="E5935" t="s">
        <v>370</v>
      </c>
      <c r="F5935">
        <v>5934</v>
      </c>
      <c r="G5935">
        <v>183</v>
      </c>
      <c r="H5935">
        <v>13.33</v>
      </c>
      <c r="I5935">
        <v>2.4929999999999999</v>
      </c>
      <c r="J5935">
        <v>1</v>
      </c>
      <c r="K5935">
        <v>1166.0999999999999</v>
      </c>
      <c r="L5935" t="s">
        <v>369</v>
      </c>
      <c r="M5935" t="s">
        <v>368</v>
      </c>
      <c r="N5935" s="8">
        <v>41962</v>
      </c>
      <c r="O5935">
        <v>0</v>
      </c>
      <c r="P5935">
        <v>0</v>
      </c>
      <c r="Q5935">
        <v>8146.4</v>
      </c>
      <c r="R5935">
        <v>978.43</v>
      </c>
      <c r="S5935">
        <v>2.0379999999999998</v>
      </c>
      <c r="T5935">
        <v>33</v>
      </c>
      <c r="U5935">
        <v>2965</v>
      </c>
      <c r="V5935">
        <v>7</v>
      </c>
      <c r="W5935">
        <v>1.7</v>
      </c>
      <c r="X5935">
        <v>2.7480000000000002</v>
      </c>
      <c r="Y5935" s="8">
        <v>41962</v>
      </c>
    </row>
    <row r="5936" spans="1:25" x14ac:dyDescent="0.25">
      <c r="A5936">
        <v>-111.97631951</v>
      </c>
      <c r="B5936">
        <v>33.079469209999999</v>
      </c>
      <c r="C5936">
        <v>13</v>
      </c>
      <c r="D5936" t="s">
        <v>371</v>
      </c>
      <c r="E5936" t="s">
        <v>370</v>
      </c>
      <c r="F5936">
        <v>5935</v>
      </c>
      <c r="G5936">
        <v>177</v>
      </c>
      <c r="H5936">
        <v>13.33</v>
      </c>
      <c r="I5936">
        <v>2.395</v>
      </c>
      <c r="J5936">
        <v>1</v>
      </c>
      <c r="K5936">
        <v>1166.0999999999999</v>
      </c>
      <c r="L5936" t="s">
        <v>369</v>
      </c>
      <c r="M5936" t="s">
        <v>368</v>
      </c>
      <c r="N5936" s="8">
        <v>41962</v>
      </c>
      <c r="O5936">
        <v>0</v>
      </c>
      <c r="P5936">
        <v>0</v>
      </c>
      <c r="Q5936">
        <v>7662</v>
      </c>
      <c r="R5936">
        <v>958.07</v>
      </c>
      <c r="S5936">
        <v>1.996</v>
      </c>
      <c r="T5936">
        <v>33</v>
      </c>
      <c r="U5936">
        <v>2903.2</v>
      </c>
      <c r="V5936">
        <v>7</v>
      </c>
      <c r="W5936">
        <v>1.633</v>
      </c>
      <c r="X5936">
        <v>2.6389999999999998</v>
      </c>
      <c r="Y5936" s="8">
        <v>41962</v>
      </c>
    </row>
    <row r="5937" spans="1:25" x14ac:dyDescent="0.25">
      <c r="A5937">
        <v>-111.97631849</v>
      </c>
      <c r="B5937">
        <v>33.079462210000003</v>
      </c>
      <c r="C5937">
        <v>13</v>
      </c>
      <c r="D5937" t="s">
        <v>371</v>
      </c>
      <c r="E5937" t="s">
        <v>370</v>
      </c>
      <c r="F5937">
        <v>5936</v>
      </c>
      <c r="G5937">
        <v>183</v>
      </c>
      <c r="H5937">
        <v>13.33</v>
      </c>
      <c r="I5937">
        <v>2.3290000000000002</v>
      </c>
      <c r="J5937">
        <v>1</v>
      </c>
      <c r="K5937">
        <v>1166.2</v>
      </c>
      <c r="L5937" t="s">
        <v>369</v>
      </c>
      <c r="M5937" t="s">
        <v>368</v>
      </c>
      <c r="N5937" s="8">
        <v>41962</v>
      </c>
      <c r="O5937">
        <v>0</v>
      </c>
      <c r="P5937">
        <v>0</v>
      </c>
      <c r="Q5937">
        <v>6632.3</v>
      </c>
      <c r="R5937">
        <v>852.68</v>
      </c>
      <c r="S5937">
        <v>1.776</v>
      </c>
      <c r="T5937">
        <v>33</v>
      </c>
      <c r="U5937">
        <v>2583.9</v>
      </c>
      <c r="V5937">
        <v>7</v>
      </c>
      <c r="W5937">
        <v>1.5880000000000001</v>
      </c>
      <c r="X5937">
        <v>2.5670000000000002</v>
      </c>
      <c r="Y5937" s="8">
        <v>41962</v>
      </c>
    </row>
    <row r="5938" spans="1:25" x14ac:dyDescent="0.25">
      <c r="A5938">
        <v>-111.97631917</v>
      </c>
      <c r="B5938">
        <v>33.07945522</v>
      </c>
      <c r="C5938">
        <v>13</v>
      </c>
      <c r="D5938" t="s">
        <v>371</v>
      </c>
      <c r="E5938" t="s">
        <v>370</v>
      </c>
      <c r="F5938">
        <v>5937</v>
      </c>
      <c r="G5938">
        <v>179</v>
      </c>
      <c r="H5938">
        <v>13.33</v>
      </c>
      <c r="I5938">
        <v>2.4929999999999999</v>
      </c>
      <c r="J5938">
        <v>1</v>
      </c>
      <c r="K5938">
        <v>1166.2</v>
      </c>
      <c r="L5938" t="s">
        <v>369</v>
      </c>
      <c r="M5938" t="s">
        <v>368</v>
      </c>
      <c r="N5938" s="8">
        <v>41962</v>
      </c>
      <c r="O5938">
        <v>0</v>
      </c>
      <c r="P5938">
        <v>0</v>
      </c>
      <c r="Q5938">
        <v>6286.7</v>
      </c>
      <c r="R5938">
        <v>755.07</v>
      </c>
      <c r="S5938">
        <v>1.573</v>
      </c>
      <c r="T5938">
        <v>33</v>
      </c>
      <c r="U5938">
        <v>2288.1</v>
      </c>
      <c r="V5938">
        <v>7</v>
      </c>
      <c r="W5938">
        <v>1.7</v>
      </c>
      <c r="X5938">
        <v>2.7480000000000002</v>
      </c>
      <c r="Y5938" s="8">
        <v>41962</v>
      </c>
    </row>
    <row r="5939" spans="1:25" x14ac:dyDescent="0.25">
      <c r="A5939">
        <v>-111.97631866</v>
      </c>
      <c r="B5939">
        <v>33.079448220000003</v>
      </c>
      <c r="C5939">
        <v>13</v>
      </c>
      <c r="D5939" t="s">
        <v>371</v>
      </c>
      <c r="E5939" t="s">
        <v>370</v>
      </c>
      <c r="F5939">
        <v>5938</v>
      </c>
      <c r="G5939">
        <v>182</v>
      </c>
      <c r="H5939">
        <v>13.33</v>
      </c>
      <c r="I5939">
        <v>2.4929999999999999</v>
      </c>
      <c r="J5939">
        <v>1</v>
      </c>
      <c r="K5939">
        <v>1166.2</v>
      </c>
      <c r="L5939" t="s">
        <v>369</v>
      </c>
      <c r="M5939" t="s">
        <v>368</v>
      </c>
      <c r="N5939" s="8">
        <v>41962</v>
      </c>
      <c r="O5939">
        <v>0</v>
      </c>
      <c r="P5939">
        <v>0</v>
      </c>
      <c r="Q5939">
        <v>7506.6</v>
      </c>
      <c r="R5939">
        <v>901.58</v>
      </c>
      <c r="S5939">
        <v>1.8779999999999999</v>
      </c>
      <c r="T5939">
        <v>33</v>
      </c>
      <c r="U5939">
        <v>2732.1</v>
      </c>
      <c r="V5939">
        <v>7</v>
      </c>
      <c r="W5939">
        <v>1.7</v>
      </c>
      <c r="X5939">
        <v>2.7480000000000002</v>
      </c>
      <c r="Y5939" s="8">
        <v>41962</v>
      </c>
    </row>
    <row r="5940" spans="1:25" x14ac:dyDescent="0.25">
      <c r="A5940">
        <v>-111.97631934</v>
      </c>
      <c r="B5940">
        <v>33.079442219999997</v>
      </c>
      <c r="C5940">
        <v>13</v>
      </c>
      <c r="D5940" t="s">
        <v>371</v>
      </c>
      <c r="E5940" t="s">
        <v>370</v>
      </c>
      <c r="F5940">
        <v>5939</v>
      </c>
      <c r="G5940">
        <v>178</v>
      </c>
      <c r="H5940">
        <v>13.33</v>
      </c>
      <c r="I5940">
        <v>2.395</v>
      </c>
      <c r="J5940">
        <v>1</v>
      </c>
      <c r="K5940">
        <v>1166.2</v>
      </c>
      <c r="L5940" t="s">
        <v>369</v>
      </c>
      <c r="M5940" t="s">
        <v>368</v>
      </c>
      <c r="N5940" s="8">
        <v>41962</v>
      </c>
      <c r="O5940">
        <v>0</v>
      </c>
      <c r="P5940">
        <v>0</v>
      </c>
      <c r="Q5940">
        <v>7416.7</v>
      </c>
      <c r="R5940">
        <v>927.4</v>
      </c>
      <c r="S5940">
        <v>1.9319999999999999</v>
      </c>
      <c r="T5940">
        <v>33</v>
      </c>
      <c r="U5940">
        <v>2810.3</v>
      </c>
      <c r="V5940">
        <v>7</v>
      </c>
      <c r="W5940">
        <v>1.633</v>
      </c>
      <c r="X5940">
        <v>2.6389999999999998</v>
      </c>
      <c r="Y5940" s="8">
        <v>41962</v>
      </c>
    </row>
    <row r="5941" spans="1:25" x14ac:dyDescent="0.25">
      <c r="A5941">
        <v>-111.97631883</v>
      </c>
      <c r="B5941">
        <v>33.079435220000001</v>
      </c>
      <c r="C5941">
        <v>13</v>
      </c>
      <c r="D5941" t="s">
        <v>371</v>
      </c>
      <c r="E5941" t="s">
        <v>370</v>
      </c>
      <c r="F5941">
        <v>5940</v>
      </c>
      <c r="G5941">
        <v>181</v>
      </c>
      <c r="H5941">
        <v>13.33</v>
      </c>
      <c r="I5941">
        <v>2.395</v>
      </c>
      <c r="J5941">
        <v>1</v>
      </c>
      <c r="K5941">
        <v>1166.4000000000001</v>
      </c>
      <c r="L5941" t="s">
        <v>369</v>
      </c>
      <c r="M5941" t="s">
        <v>368</v>
      </c>
      <c r="N5941" s="8">
        <v>41962</v>
      </c>
      <c r="O5941">
        <v>0</v>
      </c>
      <c r="P5941">
        <v>0</v>
      </c>
      <c r="Q5941">
        <v>7087.8</v>
      </c>
      <c r="R5941">
        <v>886.27</v>
      </c>
      <c r="S5941">
        <v>1.8460000000000001</v>
      </c>
      <c r="T5941">
        <v>33</v>
      </c>
      <c r="U5941">
        <v>2685.7</v>
      </c>
      <c r="V5941">
        <v>7</v>
      </c>
      <c r="W5941">
        <v>1.633</v>
      </c>
      <c r="X5941">
        <v>2.6389999999999998</v>
      </c>
      <c r="Y5941" s="8">
        <v>41962</v>
      </c>
    </row>
    <row r="5942" spans="1:25" x14ac:dyDescent="0.25">
      <c r="A5942">
        <v>-111.97631832</v>
      </c>
      <c r="B5942">
        <v>33.079428210000003</v>
      </c>
      <c r="C5942">
        <v>13</v>
      </c>
      <c r="D5942" t="s">
        <v>371</v>
      </c>
      <c r="E5942" t="s">
        <v>370</v>
      </c>
      <c r="F5942">
        <v>5941</v>
      </c>
      <c r="G5942">
        <v>184</v>
      </c>
      <c r="H5942">
        <v>13.33</v>
      </c>
      <c r="I5942">
        <v>2.4929999999999999</v>
      </c>
      <c r="J5942">
        <v>1</v>
      </c>
      <c r="K5942">
        <v>1166.4000000000001</v>
      </c>
      <c r="L5942" t="s">
        <v>369</v>
      </c>
      <c r="M5942" t="s">
        <v>368</v>
      </c>
      <c r="N5942" s="8">
        <v>41962</v>
      </c>
      <c r="O5942">
        <v>0</v>
      </c>
      <c r="P5942">
        <v>0</v>
      </c>
      <c r="Q5942">
        <v>6124.8</v>
      </c>
      <c r="R5942">
        <v>735.63</v>
      </c>
      <c r="S5942">
        <v>1.5329999999999999</v>
      </c>
      <c r="T5942">
        <v>33</v>
      </c>
      <c r="U5942">
        <v>2229.1999999999998</v>
      </c>
      <c r="V5942">
        <v>7</v>
      </c>
      <c r="W5942">
        <v>1.7</v>
      </c>
      <c r="X5942">
        <v>2.7480000000000002</v>
      </c>
      <c r="Y5942" s="8">
        <v>41962</v>
      </c>
    </row>
    <row r="5943" spans="1:25" x14ac:dyDescent="0.25">
      <c r="A5943">
        <v>-111.97631883</v>
      </c>
      <c r="B5943">
        <v>33.07942122</v>
      </c>
      <c r="C5943">
        <v>13</v>
      </c>
      <c r="D5943" t="s">
        <v>371</v>
      </c>
      <c r="E5943" t="s">
        <v>370</v>
      </c>
      <c r="F5943">
        <v>5942</v>
      </c>
      <c r="G5943">
        <v>181</v>
      </c>
      <c r="H5943">
        <v>13.33</v>
      </c>
      <c r="I5943">
        <v>2.4279999999999999</v>
      </c>
      <c r="J5943">
        <v>1</v>
      </c>
      <c r="K5943">
        <v>1166.4000000000001</v>
      </c>
      <c r="L5943" t="s">
        <v>369</v>
      </c>
      <c r="M5943" t="s">
        <v>368</v>
      </c>
      <c r="N5943" s="8">
        <v>41962</v>
      </c>
      <c r="O5943">
        <v>0</v>
      </c>
      <c r="P5943">
        <v>0</v>
      </c>
      <c r="Q5943">
        <v>5993.1</v>
      </c>
      <c r="R5943">
        <v>739.25</v>
      </c>
      <c r="S5943">
        <v>1.54</v>
      </c>
      <c r="T5943">
        <v>33</v>
      </c>
      <c r="U5943">
        <v>2240.1999999999998</v>
      </c>
      <c r="V5943">
        <v>7</v>
      </c>
      <c r="W5943">
        <v>1.655</v>
      </c>
      <c r="X5943">
        <v>2.6749999999999998</v>
      </c>
      <c r="Y5943" s="8">
        <v>41962</v>
      </c>
    </row>
    <row r="5944" spans="1:25" x14ac:dyDescent="0.25">
      <c r="A5944">
        <v>-111.97631917</v>
      </c>
      <c r="B5944">
        <v>33.079415220000001</v>
      </c>
      <c r="C5944">
        <v>13</v>
      </c>
      <c r="D5944" t="s">
        <v>371</v>
      </c>
      <c r="E5944" t="s">
        <v>370</v>
      </c>
      <c r="F5944">
        <v>5943</v>
      </c>
      <c r="G5944">
        <v>179</v>
      </c>
      <c r="H5944">
        <v>13.33</v>
      </c>
      <c r="I5944">
        <v>2.2970000000000002</v>
      </c>
      <c r="J5944">
        <v>1</v>
      </c>
      <c r="K5944">
        <v>1166.5</v>
      </c>
      <c r="L5944" t="s">
        <v>369</v>
      </c>
      <c r="M5944" t="s">
        <v>368</v>
      </c>
      <c r="N5944" s="8">
        <v>41962</v>
      </c>
      <c r="O5944">
        <v>0</v>
      </c>
      <c r="P5944">
        <v>0</v>
      </c>
      <c r="Q5944">
        <v>6050.7</v>
      </c>
      <c r="R5944">
        <v>789.01</v>
      </c>
      <c r="S5944">
        <v>1.6439999999999999</v>
      </c>
      <c r="T5944">
        <v>33</v>
      </c>
      <c r="U5944">
        <v>2390.9</v>
      </c>
      <c r="V5944">
        <v>7</v>
      </c>
      <c r="W5944">
        <v>1.5660000000000001</v>
      </c>
      <c r="X5944">
        <v>2.5310000000000001</v>
      </c>
      <c r="Y5944" s="8">
        <v>41962</v>
      </c>
    </row>
    <row r="5945" spans="1:25" x14ac:dyDescent="0.25">
      <c r="A5945">
        <v>-111.97631797</v>
      </c>
      <c r="B5945">
        <v>33.079408180000001</v>
      </c>
      <c r="C5945">
        <v>13</v>
      </c>
      <c r="D5945" t="s">
        <v>371</v>
      </c>
      <c r="E5945" t="s">
        <v>370</v>
      </c>
      <c r="F5945">
        <v>5944</v>
      </c>
      <c r="G5945">
        <v>186</v>
      </c>
      <c r="H5945">
        <v>13.33</v>
      </c>
      <c r="I5945">
        <v>2.395</v>
      </c>
      <c r="J5945">
        <v>1</v>
      </c>
      <c r="K5945">
        <v>1166.5</v>
      </c>
      <c r="L5945" t="s">
        <v>369</v>
      </c>
      <c r="M5945" t="s">
        <v>368</v>
      </c>
      <c r="N5945" s="8">
        <v>41962</v>
      </c>
      <c r="O5945">
        <v>0</v>
      </c>
      <c r="P5945">
        <v>0</v>
      </c>
      <c r="Q5945">
        <v>7220.5</v>
      </c>
      <c r="R5945">
        <v>902.86</v>
      </c>
      <c r="S5945">
        <v>1.881</v>
      </c>
      <c r="T5945">
        <v>33</v>
      </c>
      <c r="U5945">
        <v>2735.9</v>
      </c>
      <c r="V5945">
        <v>7</v>
      </c>
      <c r="W5945">
        <v>1.633</v>
      </c>
      <c r="X5945">
        <v>2.6389999999999998</v>
      </c>
      <c r="Y5945" s="8">
        <v>41962</v>
      </c>
    </row>
    <row r="5946" spans="1:25" x14ac:dyDescent="0.25">
      <c r="A5946">
        <v>-111.976319</v>
      </c>
      <c r="B5946">
        <v>33.079401230000002</v>
      </c>
      <c r="C5946">
        <v>13</v>
      </c>
      <c r="D5946" t="s">
        <v>371</v>
      </c>
      <c r="E5946" t="s">
        <v>370</v>
      </c>
      <c r="F5946">
        <v>5945</v>
      </c>
      <c r="G5946">
        <v>180</v>
      </c>
      <c r="H5946">
        <v>13.33</v>
      </c>
      <c r="I5946">
        <v>2.4609999999999999</v>
      </c>
      <c r="J5946">
        <v>1</v>
      </c>
      <c r="K5946">
        <v>1166.5</v>
      </c>
      <c r="L5946" t="s">
        <v>369</v>
      </c>
      <c r="M5946" t="s">
        <v>368</v>
      </c>
      <c r="N5946" s="8">
        <v>41962</v>
      </c>
      <c r="O5946">
        <v>0</v>
      </c>
      <c r="P5946">
        <v>0</v>
      </c>
      <c r="Q5946">
        <v>5671.8</v>
      </c>
      <c r="R5946">
        <v>690.3</v>
      </c>
      <c r="S5946">
        <v>1.4379999999999999</v>
      </c>
      <c r="T5946">
        <v>33</v>
      </c>
      <c r="U5946">
        <v>2091.8000000000002</v>
      </c>
      <c r="V5946">
        <v>7</v>
      </c>
      <c r="W5946">
        <v>1.6779999999999999</v>
      </c>
      <c r="X5946">
        <v>2.7109999999999999</v>
      </c>
      <c r="Y5946" s="8">
        <v>41962</v>
      </c>
    </row>
    <row r="5947" spans="1:25" x14ac:dyDescent="0.25">
      <c r="A5947">
        <v>-111.97631866</v>
      </c>
      <c r="B5947">
        <v>33.079394219999998</v>
      </c>
      <c r="C5947">
        <v>13</v>
      </c>
      <c r="D5947" t="s">
        <v>371</v>
      </c>
      <c r="E5947" t="s">
        <v>370</v>
      </c>
      <c r="F5947">
        <v>5946</v>
      </c>
      <c r="G5947">
        <v>182</v>
      </c>
      <c r="H5947">
        <v>13.33</v>
      </c>
      <c r="I5947">
        <v>2.395</v>
      </c>
      <c r="J5947">
        <v>1</v>
      </c>
      <c r="K5947">
        <v>1166.5999999999999</v>
      </c>
      <c r="L5947" t="s">
        <v>369</v>
      </c>
      <c r="M5947" t="s">
        <v>368</v>
      </c>
      <c r="N5947" s="8">
        <v>41962</v>
      </c>
      <c r="O5947">
        <v>0</v>
      </c>
      <c r="P5947">
        <v>0</v>
      </c>
      <c r="Q5947">
        <v>7474.9</v>
      </c>
      <c r="R5947">
        <v>934.68</v>
      </c>
      <c r="S5947">
        <v>1.9470000000000001</v>
      </c>
      <c r="T5947">
        <v>33</v>
      </c>
      <c r="U5947">
        <v>2832.4</v>
      </c>
      <c r="V5947">
        <v>7</v>
      </c>
      <c r="W5947">
        <v>1.633</v>
      </c>
      <c r="X5947">
        <v>2.6389999999999998</v>
      </c>
      <c r="Y5947" s="8">
        <v>41962</v>
      </c>
    </row>
    <row r="5948" spans="1:25" x14ac:dyDescent="0.25">
      <c r="A5948">
        <v>-111.97631883</v>
      </c>
      <c r="B5948">
        <v>33.079387220000001</v>
      </c>
      <c r="C5948">
        <v>13</v>
      </c>
      <c r="D5948" t="s">
        <v>371</v>
      </c>
      <c r="E5948" t="s">
        <v>370</v>
      </c>
      <c r="F5948">
        <v>5947</v>
      </c>
      <c r="G5948">
        <v>181</v>
      </c>
      <c r="H5948">
        <v>13.33</v>
      </c>
      <c r="I5948">
        <v>2.4609999999999999</v>
      </c>
      <c r="J5948">
        <v>1</v>
      </c>
      <c r="K5948">
        <v>1166.5</v>
      </c>
      <c r="L5948" t="s">
        <v>369</v>
      </c>
      <c r="M5948" t="s">
        <v>368</v>
      </c>
      <c r="N5948" s="8">
        <v>41962</v>
      </c>
      <c r="O5948">
        <v>0</v>
      </c>
      <c r="P5948">
        <v>0</v>
      </c>
      <c r="Q5948">
        <v>5782.2</v>
      </c>
      <c r="R5948">
        <v>703.73</v>
      </c>
      <c r="S5948">
        <v>1.466</v>
      </c>
      <c r="T5948">
        <v>33</v>
      </c>
      <c r="U5948">
        <v>2132.5</v>
      </c>
      <c r="V5948">
        <v>7</v>
      </c>
      <c r="W5948">
        <v>1.6779999999999999</v>
      </c>
      <c r="X5948">
        <v>2.7109999999999999</v>
      </c>
      <c r="Y5948" s="8">
        <v>41962</v>
      </c>
    </row>
    <row r="5949" spans="1:25" x14ac:dyDescent="0.25">
      <c r="A5949">
        <v>-111.976319</v>
      </c>
      <c r="B5949">
        <v>33.079380229999998</v>
      </c>
      <c r="C5949">
        <v>13</v>
      </c>
      <c r="D5949" t="s">
        <v>371</v>
      </c>
      <c r="E5949" t="s">
        <v>370</v>
      </c>
      <c r="F5949">
        <v>5948</v>
      </c>
      <c r="G5949">
        <v>180</v>
      </c>
      <c r="H5949">
        <v>13.33</v>
      </c>
      <c r="I5949">
        <v>2.4279999999999999</v>
      </c>
      <c r="J5949">
        <v>1</v>
      </c>
      <c r="K5949">
        <v>1166.5999999999999</v>
      </c>
      <c r="L5949" t="s">
        <v>369</v>
      </c>
      <c r="M5949" t="s">
        <v>368</v>
      </c>
      <c r="N5949" s="8">
        <v>41962</v>
      </c>
      <c r="O5949">
        <v>0</v>
      </c>
      <c r="P5949">
        <v>0</v>
      </c>
      <c r="Q5949">
        <v>5060</v>
      </c>
      <c r="R5949">
        <v>624.16</v>
      </c>
      <c r="S5949">
        <v>1.3</v>
      </c>
      <c r="T5949">
        <v>33</v>
      </c>
      <c r="U5949">
        <v>1891.4</v>
      </c>
      <c r="V5949">
        <v>7</v>
      </c>
      <c r="W5949">
        <v>1.655</v>
      </c>
      <c r="X5949">
        <v>2.6749999999999998</v>
      </c>
      <c r="Y5949" s="8">
        <v>41962</v>
      </c>
    </row>
    <row r="5950" spans="1:25" x14ac:dyDescent="0.25">
      <c r="A5950">
        <v>-111.976319</v>
      </c>
      <c r="B5950">
        <v>33.079374229999999</v>
      </c>
      <c r="C5950">
        <v>13</v>
      </c>
      <c r="D5950" t="s">
        <v>371</v>
      </c>
      <c r="E5950" t="s">
        <v>370</v>
      </c>
      <c r="F5950">
        <v>5949</v>
      </c>
      <c r="G5950">
        <v>180</v>
      </c>
      <c r="H5950">
        <v>13.33</v>
      </c>
      <c r="I5950">
        <v>2.3290000000000002</v>
      </c>
      <c r="J5950">
        <v>1</v>
      </c>
      <c r="K5950">
        <v>1166.5999999999999</v>
      </c>
      <c r="L5950" t="s">
        <v>369</v>
      </c>
      <c r="M5950" t="s">
        <v>368</v>
      </c>
      <c r="N5950" s="8">
        <v>41962</v>
      </c>
      <c r="O5950">
        <v>0</v>
      </c>
      <c r="P5950">
        <v>0</v>
      </c>
      <c r="Q5950">
        <v>4569.7</v>
      </c>
      <c r="R5950">
        <v>587.5</v>
      </c>
      <c r="S5950">
        <v>1.224</v>
      </c>
      <c r="T5950">
        <v>33</v>
      </c>
      <c r="U5950">
        <v>1780.3</v>
      </c>
      <c r="V5950">
        <v>7</v>
      </c>
      <c r="W5950">
        <v>1.5880000000000001</v>
      </c>
      <c r="X5950">
        <v>2.5670000000000002</v>
      </c>
      <c r="Y5950" s="8">
        <v>41962</v>
      </c>
    </row>
    <row r="5951" spans="1:25" x14ac:dyDescent="0.25">
      <c r="A5951">
        <v>-111.97631951</v>
      </c>
      <c r="B5951">
        <v>33.079367210000001</v>
      </c>
      <c r="C5951">
        <v>13</v>
      </c>
      <c r="D5951" t="s">
        <v>371</v>
      </c>
      <c r="E5951" t="s">
        <v>370</v>
      </c>
      <c r="F5951">
        <v>5950</v>
      </c>
      <c r="G5951">
        <v>177</v>
      </c>
      <c r="H5951">
        <v>13.33</v>
      </c>
      <c r="I5951">
        <v>2.3290000000000002</v>
      </c>
      <c r="J5951">
        <v>1</v>
      </c>
      <c r="K5951">
        <v>1166.7</v>
      </c>
      <c r="L5951" t="s">
        <v>369</v>
      </c>
      <c r="M5951" t="s">
        <v>368</v>
      </c>
      <c r="N5951" s="8">
        <v>41962</v>
      </c>
      <c r="O5951">
        <v>0</v>
      </c>
      <c r="P5951">
        <v>0</v>
      </c>
      <c r="Q5951">
        <v>7790</v>
      </c>
      <c r="R5951">
        <v>1001.5</v>
      </c>
      <c r="S5951">
        <v>2.0859999999999999</v>
      </c>
      <c r="T5951">
        <v>33</v>
      </c>
      <c r="U5951">
        <v>3034.9</v>
      </c>
      <c r="V5951">
        <v>7</v>
      </c>
      <c r="W5951">
        <v>1.5880000000000001</v>
      </c>
      <c r="X5951">
        <v>2.5670000000000002</v>
      </c>
      <c r="Y5951" s="8">
        <v>41962</v>
      </c>
    </row>
    <row r="5952" spans="1:25" x14ac:dyDescent="0.25">
      <c r="A5952">
        <v>-111.97631849</v>
      </c>
      <c r="B5952">
        <v>33.079360209999997</v>
      </c>
      <c r="C5952">
        <v>13</v>
      </c>
      <c r="D5952" t="s">
        <v>371</v>
      </c>
      <c r="E5952" t="s">
        <v>370</v>
      </c>
      <c r="F5952">
        <v>5951</v>
      </c>
      <c r="G5952">
        <v>183</v>
      </c>
      <c r="H5952">
        <v>13.33</v>
      </c>
      <c r="I5952">
        <v>2.5920000000000001</v>
      </c>
      <c r="J5952">
        <v>1</v>
      </c>
      <c r="K5952">
        <v>1166.5999999999999</v>
      </c>
      <c r="L5952" t="s">
        <v>369</v>
      </c>
      <c r="M5952" t="s">
        <v>368</v>
      </c>
      <c r="N5952" s="8">
        <v>41962</v>
      </c>
      <c r="O5952">
        <v>0</v>
      </c>
      <c r="P5952">
        <v>0</v>
      </c>
      <c r="Q5952">
        <v>8034.7</v>
      </c>
      <c r="R5952">
        <v>928.36</v>
      </c>
      <c r="S5952">
        <v>1.9339999999999999</v>
      </c>
      <c r="T5952">
        <v>33</v>
      </c>
      <c r="U5952">
        <v>2813.2</v>
      </c>
      <c r="V5952">
        <v>7</v>
      </c>
      <c r="W5952">
        <v>1.7669999999999999</v>
      </c>
      <c r="X5952">
        <v>2.8559999999999999</v>
      </c>
      <c r="Y5952" s="8">
        <v>41962</v>
      </c>
    </row>
    <row r="5953" spans="1:25" x14ac:dyDescent="0.25">
      <c r="A5953">
        <v>-111.97631917</v>
      </c>
      <c r="B5953">
        <v>33.079353220000002</v>
      </c>
      <c r="C5953">
        <v>13</v>
      </c>
      <c r="D5953" t="s">
        <v>371</v>
      </c>
      <c r="E5953" t="s">
        <v>370</v>
      </c>
      <c r="F5953">
        <v>5952</v>
      </c>
      <c r="G5953">
        <v>179</v>
      </c>
      <c r="H5953">
        <v>13.33</v>
      </c>
      <c r="I5953">
        <v>2.4609999999999999</v>
      </c>
      <c r="J5953">
        <v>1</v>
      </c>
      <c r="K5953">
        <v>1166.7</v>
      </c>
      <c r="L5953" t="s">
        <v>369</v>
      </c>
      <c r="M5953" t="s">
        <v>368</v>
      </c>
      <c r="N5953" s="8">
        <v>41962</v>
      </c>
      <c r="O5953">
        <v>0</v>
      </c>
      <c r="P5953">
        <v>0</v>
      </c>
      <c r="Q5953">
        <v>8001.5</v>
      </c>
      <c r="R5953">
        <v>973.83</v>
      </c>
      <c r="S5953">
        <v>2.0289999999999999</v>
      </c>
      <c r="T5953">
        <v>33</v>
      </c>
      <c r="U5953">
        <v>2951</v>
      </c>
      <c r="V5953">
        <v>7</v>
      </c>
      <c r="W5953">
        <v>1.6779999999999999</v>
      </c>
      <c r="X5953">
        <v>2.7109999999999999</v>
      </c>
      <c r="Y5953" s="8">
        <v>41962</v>
      </c>
    </row>
    <row r="5954" spans="1:25" x14ac:dyDescent="0.25">
      <c r="A5954">
        <v>-111.97631883</v>
      </c>
      <c r="B5954">
        <v>33.079346219999998</v>
      </c>
      <c r="C5954">
        <v>13</v>
      </c>
      <c r="D5954" t="s">
        <v>371</v>
      </c>
      <c r="E5954" t="s">
        <v>370</v>
      </c>
      <c r="F5954">
        <v>5953</v>
      </c>
      <c r="G5954">
        <v>181</v>
      </c>
      <c r="H5954">
        <v>13.33</v>
      </c>
      <c r="I5954">
        <v>2.5590000000000002</v>
      </c>
      <c r="J5954">
        <v>1</v>
      </c>
      <c r="K5954">
        <v>1166.7</v>
      </c>
      <c r="L5954" t="s">
        <v>369</v>
      </c>
      <c r="M5954" t="s">
        <v>368</v>
      </c>
      <c r="N5954" s="8">
        <v>41962</v>
      </c>
      <c r="O5954">
        <v>0</v>
      </c>
      <c r="P5954">
        <v>0</v>
      </c>
      <c r="Q5954">
        <v>8195.5</v>
      </c>
      <c r="R5954">
        <v>959.08</v>
      </c>
      <c r="S5954">
        <v>1.998</v>
      </c>
      <c r="T5954">
        <v>33</v>
      </c>
      <c r="U5954">
        <v>2906.3</v>
      </c>
      <c r="V5954">
        <v>7</v>
      </c>
      <c r="W5954">
        <v>1.7450000000000001</v>
      </c>
      <c r="X5954">
        <v>2.82</v>
      </c>
      <c r="Y5954" s="8">
        <v>41962</v>
      </c>
    </row>
    <row r="5955" spans="1:25" x14ac:dyDescent="0.25">
      <c r="A5955">
        <v>-111.976319</v>
      </c>
      <c r="B5955">
        <v>33.07934023</v>
      </c>
      <c r="C5955">
        <v>13</v>
      </c>
      <c r="D5955" t="s">
        <v>371</v>
      </c>
      <c r="E5955" t="s">
        <v>370</v>
      </c>
      <c r="F5955">
        <v>5954</v>
      </c>
      <c r="G5955">
        <v>180</v>
      </c>
      <c r="H5955">
        <v>13.33</v>
      </c>
      <c r="I5955">
        <v>2.4279999999999999</v>
      </c>
      <c r="J5955">
        <v>1</v>
      </c>
      <c r="K5955">
        <v>1166.8</v>
      </c>
      <c r="L5955" t="s">
        <v>369</v>
      </c>
      <c r="M5955" t="s">
        <v>368</v>
      </c>
      <c r="N5955" s="8">
        <v>41962</v>
      </c>
      <c r="O5955">
        <v>0</v>
      </c>
      <c r="P5955">
        <v>0</v>
      </c>
      <c r="Q5955">
        <v>8188.8</v>
      </c>
      <c r="R5955">
        <v>1010.1</v>
      </c>
      <c r="S5955">
        <v>2.1040000000000001</v>
      </c>
      <c r="T5955">
        <v>33</v>
      </c>
      <c r="U5955">
        <v>3060.9</v>
      </c>
      <c r="V5955">
        <v>7</v>
      </c>
      <c r="W5955">
        <v>1.655</v>
      </c>
      <c r="X5955">
        <v>2.6749999999999998</v>
      </c>
      <c r="Y5955" s="8">
        <v>41962</v>
      </c>
    </row>
    <row r="5956" spans="1:25" x14ac:dyDescent="0.25">
      <c r="A5956">
        <v>-111.976319</v>
      </c>
      <c r="B5956">
        <v>33.079333230000003</v>
      </c>
      <c r="C5956">
        <v>13</v>
      </c>
      <c r="D5956" t="s">
        <v>371</v>
      </c>
      <c r="E5956" t="s">
        <v>370</v>
      </c>
      <c r="F5956">
        <v>5955</v>
      </c>
      <c r="G5956">
        <v>180</v>
      </c>
      <c r="H5956">
        <v>13.33</v>
      </c>
      <c r="I5956">
        <v>2.5259999999999998</v>
      </c>
      <c r="J5956">
        <v>1</v>
      </c>
      <c r="K5956">
        <v>1166.7</v>
      </c>
      <c r="L5956" t="s">
        <v>369</v>
      </c>
      <c r="M5956" t="s">
        <v>368</v>
      </c>
      <c r="N5956" s="8">
        <v>41962</v>
      </c>
      <c r="O5956">
        <v>0</v>
      </c>
      <c r="P5956">
        <v>0</v>
      </c>
      <c r="Q5956">
        <v>8402.7000000000007</v>
      </c>
      <c r="R5956">
        <v>996.1</v>
      </c>
      <c r="S5956">
        <v>2.0750000000000002</v>
      </c>
      <c r="T5956">
        <v>33</v>
      </c>
      <c r="U5956">
        <v>3018.5</v>
      </c>
      <c r="V5956">
        <v>7</v>
      </c>
      <c r="W5956">
        <v>1.722</v>
      </c>
      <c r="X5956">
        <v>2.7839999999999998</v>
      </c>
      <c r="Y5956" s="8">
        <v>41962</v>
      </c>
    </row>
    <row r="5957" spans="1:25" x14ac:dyDescent="0.25">
      <c r="A5957">
        <v>-111.976319</v>
      </c>
      <c r="B5957">
        <v>33.079326229999999</v>
      </c>
      <c r="C5957">
        <v>13</v>
      </c>
      <c r="D5957" t="s">
        <v>371</v>
      </c>
      <c r="E5957" t="s">
        <v>370</v>
      </c>
      <c r="F5957">
        <v>5956</v>
      </c>
      <c r="G5957">
        <v>180</v>
      </c>
      <c r="H5957">
        <v>13.33</v>
      </c>
      <c r="I5957">
        <v>2.3620000000000001</v>
      </c>
      <c r="J5957">
        <v>1</v>
      </c>
      <c r="K5957">
        <v>1166.8</v>
      </c>
      <c r="L5957" t="s">
        <v>369</v>
      </c>
      <c r="M5957" t="s">
        <v>368</v>
      </c>
      <c r="N5957" s="8">
        <v>41962</v>
      </c>
      <c r="O5957">
        <v>0</v>
      </c>
      <c r="P5957">
        <v>0</v>
      </c>
      <c r="Q5957">
        <v>7440.5</v>
      </c>
      <c r="R5957">
        <v>943.3</v>
      </c>
      <c r="S5957">
        <v>1.9650000000000001</v>
      </c>
      <c r="T5957">
        <v>33</v>
      </c>
      <c r="U5957">
        <v>2858.5</v>
      </c>
      <c r="V5957">
        <v>7</v>
      </c>
      <c r="W5957">
        <v>1.611</v>
      </c>
      <c r="X5957">
        <v>2.6030000000000002</v>
      </c>
      <c r="Y5957" s="8">
        <v>41962</v>
      </c>
    </row>
    <row r="5958" spans="1:25" x14ac:dyDescent="0.25">
      <c r="A5958">
        <v>-111.97631917</v>
      </c>
      <c r="B5958">
        <v>33.079319220000002</v>
      </c>
      <c r="C5958">
        <v>13</v>
      </c>
      <c r="D5958" t="s">
        <v>371</v>
      </c>
      <c r="E5958" t="s">
        <v>370</v>
      </c>
      <c r="F5958">
        <v>5957</v>
      </c>
      <c r="G5958">
        <v>179</v>
      </c>
      <c r="H5958">
        <v>13.33</v>
      </c>
      <c r="I5958">
        <v>2.4609999999999999</v>
      </c>
      <c r="J5958">
        <v>1</v>
      </c>
      <c r="K5958">
        <v>1166.8</v>
      </c>
      <c r="L5958" t="s">
        <v>369</v>
      </c>
      <c r="M5958" t="s">
        <v>368</v>
      </c>
      <c r="N5958" s="8">
        <v>41962</v>
      </c>
      <c r="O5958">
        <v>0</v>
      </c>
      <c r="P5958">
        <v>0</v>
      </c>
      <c r="Q5958">
        <v>7531.7</v>
      </c>
      <c r="R5958">
        <v>916.66</v>
      </c>
      <c r="S5958">
        <v>1.91</v>
      </c>
      <c r="T5958">
        <v>33</v>
      </c>
      <c r="U5958">
        <v>2777.8</v>
      </c>
      <c r="V5958">
        <v>7</v>
      </c>
      <c r="W5958">
        <v>1.6779999999999999</v>
      </c>
      <c r="X5958">
        <v>2.7109999999999999</v>
      </c>
      <c r="Y5958" s="8">
        <v>41962</v>
      </c>
    </row>
    <row r="5959" spans="1:25" x14ac:dyDescent="0.25">
      <c r="A5959">
        <v>-111.97631866</v>
      </c>
      <c r="B5959">
        <v>33.079312219999998</v>
      </c>
      <c r="C5959">
        <v>13</v>
      </c>
      <c r="D5959" t="s">
        <v>371</v>
      </c>
      <c r="E5959" t="s">
        <v>370</v>
      </c>
      <c r="F5959">
        <v>5958</v>
      </c>
      <c r="G5959">
        <v>182</v>
      </c>
      <c r="H5959">
        <v>13.33</v>
      </c>
      <c r="I5959">
        <v>2.5259999999999998</v>
      </c>
      <c r="J5959">
        <v>1</v>
      </c>
      <c r="K5959">
        <v>1166.9000000000001</v>
      </c>
      <c r="L5959" t="s">
        <v>369</v>
      </c>
      <c r="M5959" t="s">
        <v>368</v>
      </c>
      <c r="N5959" s="8">
        <v>41962</v>
      </c>
      <c r="O5959">
        <v>0</v>
      </c>
      <c r="P5959">
        <v>0</v>
      </c>
      <c r="Q5959">
        <v>9252.2999999999993</v>
      </c>
      <c r="R5959">
        <v>1096.8</v>
      </c>
      <c r="S5959">
        <v>2.2850000000000001</v>
      </c>
      <c r="T5959">
        <v>33</v>
      </c>
      <c r="U5959">
        <v>3323.7</v>
      </c>
      <c r="V5959">
        <v>7</v>
      </c>
      <c r="W5959">
        <v>1.722</v>
      </c>
      <c r="X5959">
        <v>2.7839999999999998</v>
      </c>
      <c r="Y5959" s="8">
        <v>41962</v>
      </c>
    </row>
    <row r="5960" spans="1:25" x14ac:dyDescent="0.25">
      <c r="A5960">
        <v>-111.976319</v>
      </c>
      <c r="B5960">
        <v>33.07930623</v>
      </c>
      <c r="C5960">
        <v>13</v>
      </c>
      <c r="D5960" t="s">
        <v>371</v>
      </c>
      <c r="E5960" t="s">
        <v>370</v>
      </c>
      <c r="F5960">
        <v>5959</v>
      </c>
      <c r="G5960">
        <v>180</v>
      </c>
      <c r="H5960">
        <v>13.33</v>
      </c>
      <c r="I5960">
        <v>2.395</v>
      </c>
      <c r="J5960">
        <v>1</v>
      </c>
      <c r="K5960">
        <v>1166.9000000000001</v>
      </c>
      <c r="L5960" t="s">
        <v>369</v>
      </c>
      <c r="M5960" t="s">
        <v>368</v>
      </c>
      <c r="N5960" s="8">
        <v>41962</v>
      </c>
      <c r="O5960">
        <v>0</v>
      </c>
      <c r="P5960">
        <v>0</v>
      </c>
      <c r="Q5960">
        <v>7972.7</v>
      </c>
      <c r="R5960">
        <v>996.92</v>
      </c>
      <c r="S5960">
        <v>2.077</v>
      </c>
      <c r="T5960">
        <v>33</v>
      </c>
      <c r="U5960">
        <v>3021</v>
      </c>
      <c r="V5960">
        <v>7</v>
      </c>
      <c r="W5960">
        <v>1.633</v>
      </c>
      <c r="X5960">
        <v>2.6389999999999998</v>
      </c>
      <c r="Y5960" s="8">
        <v>41962</v>
      </c>
    </row>
    <row r="5961" spans="1:25" x14ac:dyDescent="0.25">
      <c r="A5961">
        <v>-111.97631883</v>
      </c>
      <c r="B5961">
        <v>33.079299220000003</v>
      </c>
      <c r="C5961">
        <v>13</v>
      </c>
      <c r="D5961" t="s">
        <v>371</v>
      </c>
      <c r="E5961" t="s">
        <v>370</v>
      </c>
      <c r="F5961">
        <v>5960</v>
      </c>
      <c r="G5961">
        <v>181</v>
      </c>
      <c r="H5961">
        <v>13.33</v>
      </c>
      <c r="I5961">
        <v>2.4929999999999999</v>
      </c>
      <c r="J5961">
        <v>1</v>
      </c>
      <c r="K5961">
        <v>1166.9000000000001</v>
      </c>
      <c r="L5961" t="s">
        <v>369</v>
      </c>
      <c r="M5961" t="s">
        <v>368</v>
      </c>
      <c r="N5961" s="8">
        <v>41962</v>
      </c>
      <c r="O5961">
        <v>0</v>
      </c>
      <c r="P5961">
        <v>0</v>
      </c>
      <c r="Q5961">
        <v>6151.8</v>
      </c>
      <c r="R5961">
        <v>738.86</v>
      </c>
      <c r="S5961">
        <v>1.5389999999999999</v>
      </c>
      <c r="T5961">
        <v>33</v>
      </c>
      <c r="U5961">
        <v>2239</v>
      </c>
      <c r="V5961">
        <v>7</v>
      </c>
      <c r="W5961">
        <v>1.7</v>
      </c>
      <c r="X5961">
        <v>2.7480000000000002</v>
      </c>
      <c r="Y5961" s="8">
        <v>41962</v>
      </c>
    </row>
    <row r="5962" spans="1:25" x14ac:dyDescent="0.25">
      <c r="A5962">
        <v>-111.976319</v>
      </c>
      <c r="B5962">
        <v>33.07929223</v>
      </c>
      <c r="C5962">
        <v>13</v>
      </c>
      <c r="D5962" t="s">
        <v>371</v>
      </c>
      <c r="E5962" t="s">
        <v>370</v>
      </c>
      <c r="F5962">
        <v>5961</v>
      </c>
      <c r="G5962">
        <v>180</v>
      </c>
      <c r="H5962">
        <v>13.33</v>
      </c>
      <c r="I5962">
        <v>2.4609999999999999</v>
      </c>
      <c r="J5962">
        <v>1</v>
      </c>
      <c r="K5962">
        <v>1166.9000000000001</v>
      </c>
      <c r="L5962" t="s">
        <v>369</v>
      </c>
      <c r="M5962" t="s">
        <v>368</v>
      </c>
      <c r="N5962" s="8">
        <v>41962</v>
      </c>
      <c r="O5962">
        <v>0</v>
      </c>
      <c r="P5962">
        <v>0</v>
      </c>
      <c r="Q5962">
        <v>8190</v>
      </c>
      <c r="R5962">
        <v>996.78</v>
      </c>
      <c r="S5962">
        <v>2.077</v>
      </c>
      <c r="T5962">
        <v>33</v>
      </c>
      <c r="U5962">
        <v>3020.5</v>
      </c>
      <c r="V5962">
        <v>7</v>
      </c>
      <c r="W5962">
        <v>1.6779999999999999</v>
      </c>
      <c r="X5962">
        <v>2.7109999999999999</v>
      </c>
      <c r="Y5962" s="8">
        <v>41962</v>
      </c>
    </row>
    <row r="5963" spans="1:25" x14ac:dyDescent="0.25">
      <c r="A5963">
        <v>-111.97631883</v>
      </c>
      <c r="B5963">
        <v>33.079285220000003</v>
      </c>
      <c r="C5963">
        <v>13</v>
      </c>
      <c r="D5963" t="s">
        <v>371</v>
      </c>
      <c r="E5963" t="s">
        <v>370</v>
      </c>
      <c r="F5963">
        <v>5962</v>
      </c>
      <c r="G5963">
        <v>181</v>
      </c>
      <c r="H5963">
        <v>13.33</v>
      </c>
      <c r="I5963">
        <v>2.4929999999999999</v>
      </c>
      <c r="J5963">
        <v>1</v>
      </c>
      <c r="K5963">
        <v>1166.9000000000001</v>
      </c>
      <c r="L5963" t="s">
        <v>369</v>
      </c>
      <c r="M5963" t="s">
        <v>368</v>
      </c>
      <c r="N5963" s="8">
        <v>41962</v>
      </c>
      <c r="O5963">
        <v>0</v>
      </c>
      <c r="P5963">
        <v>0</v>
      </c>
      <c r="Q5963">
        <v>5730.2</v>
      </c>
      <c r="R5963">
        <v>688.23</v>
      </c>
      <c r="S5963">
        <v>1.4339999999999999</v>
      </c>
      <c r="T5963">
        <v>33</v>
      </c>
      <c r="U5963">
        <v>2085.6</v>
      </c>
      <c r="V5963">
        <v>7</v>
      </c>
      <c r="W5963">
        <v>1.7</v>
      </c>
      <c r="X5963">
        <v>2.7480000000000002</v>
      </c>
      <c r="Y5963" s="8">
        <v>41962</v>
      </c>
    </row>
    <row r="5964" spans="1:25" x14ac:dyDescent="0.25">
      <c r="A5964">
        <v>-111.97631966</v>
      </c>
      <c r="B5964">
        <v>33.079278219999999</v>
      </c>
      <c r="C5964">
        <v>13</v>
      </c>
      <c r="D5964" t="s">
        <v>371</v>
      </c>
      <c r="E5964" t="s">
        <v>370</v>
      </c>
      <c r="F5964">
        <v>5963</v>
      </c>
      <c r="G5964">
        <v>182</v>
      </c>
      <c r="H5964">
        <v>13.33</v>
      </c>
      <c r="I5964">
        <v>2.4929999999999999</v>
      </c>
      <c r="J5964">
        <v>1</v>
      </c>
      <c r="K5964">
        <v>1166.9000000000001</v>
      </c>
      <c r="L5964" t="s">
        <v>369</v>
      </c>
      <c r="M5964" t="s">
        <v>368</v>
      </c>
      <c r="N5964" s="8">
        <v>41962</v>
      </c>
      <c r="O5964">
        <v>0</v>
      </c>
      <c r="P5964">
        <v>0</v>
      </c>
      <c r="Q5964">
        <v>6460.2</v>
      </c>
      <c r="R5964">
        <v>775.9</v>
      </c>
      <c r="S5964">
        <v>1.6160000000000001</v>
      </c>
      <c r="T5964">
        <v>33</v>
      </c>
      <c r="U5964">
        <v>2351.1999999999998</v>
      </c>
      <c r="V5964">
        <v>7</v>
      </c>
      <c r="W5964">
        <v>1.7</v>
      </c>
      <c r="X5964">
        <v>2.7480000000000002</v>
      </c>
      <c r="Y5964" s="8">
        <v>41962</v>
      </c>
    </row>
    <row r="5965" spans="1:25" x14ac:dyDescent="0.25">
      <c r="A5965">
        <v>-111.97631982999999</v>
      </c>
      <c r="B5965">
        <v>33.07927222</v>
      </c>
      <c r="C5965">
        <v>13</v>
      </c>
      <c r="D5965" t="s">
        <v>371</v>
      </c>
      <c r="E5965" t="s">
        <v>370</v>
      </c>
      <c r="F5965">
        <v>5964</v>
      </c>
      <c r="G5965">
        <v>181</v>
      </c>
      <c r="H5965">
        <v>13.33</v>
      </c>
      <c r="I5965">
        <v>2.2639999999999998</v>
      </c>
      <c r="J5965">
        <v>1</v>
      </c>
      <c r="K5965">
        <v>1166.8</v>
      </c>
      <c r="L5965" t="s">
        <v>369</v>
      </c>
      <c r="M5965" t="s">
        <v>368</v>
      </c>
      <c r="N5965" s="8">
        <v>41962</v>
      </c>
      <c r="O5965">
        <v>0</v>
      </c>
      <c r="P5965">
        <v>0</v>
      </c>
      <c r="Q5965">
        <v>6632</v>
      </c>
      <c r="R5965">
        <v>877.34</v>
      </c>
      <c r="S5965">
        <v>1.8280000000000001</v>
      </c>
      <c r="T5965">
        <v>33</v>
      </c>
      <c r="U5965">
        <v>2658.6</v>
      </c>
      <c r="V5965">
        <v>7</v>
      </c>
      <c r="W5965">
        <v>1.5429999999999999</v>
      </c>
      <c r="X5965">
        <v>2.4950000000000001</v>
      </c>
      <c r="Y5965" s="8">
        <v>41962</v>
      </c>
    </row>
    <row r="5966" spans="1:25" x14ac:dyDescent="0.25">
      <c r="A5966">
        <v>-111.97632</v>
      </c>
      <c r="B5966">
        <v>33.079265229999997</v>
      </c>
      <c r="C5966">
        <v>13</v>
      </c>
      <c r="D5966" t="s">
        <v>371</v>
      </c>
      <c r="E5966" t="s">
        <v>370</v>
      </c>
      <c r="F5966">
        <v>5965</v>
      </c>
      <c r="G5966">
        <v>180</v>
      </c>
      <c r="H5966">
        <v>13.33</v>
      </c>
      <c r="I5966">
        <v>2.657</v>
      </c>
      <c r="J5966">
        <v>1</v>
      </c>
      <c r="K5966">
        <v>1166.8</v>
      </c>
      <c r="L5966" t="s">
        <v>369</v>
      </c>
      <c r="M5966" t="s">
        <v>368</v>
      </c>
      <c r="N5966" s="8">
        <v>41962</v>
      </c>
      <c r="O5966">
        <v>0</v>
      </c>
      <c r="P5966">
        <v>0</v>
      </c>
      <c r="Q5966">
        <v>6985.6</v>
      </c>
      <c r="R5966">
        <v>787.22</v>
      </c>
      <c r="S5966">
        <v>1.64</v>
      </c>
      <c r="T5966">
        <v>33</v>
      </c>
      <c r="U5966">
        <v>2385.5</v>
      </c>
      <c r="V5966">
        <v>7</v>
      </c>
      <c r="W5966">
        <v>1.8120000000000001</v>
      </c>
      <c r="X5966">
        <v>2.9279999999999999</v>
      </c>
      <c r="Y5966" s="8">
        <v>41962</v>
      </c>
    </row>
    <row r="5967" spans="1:25" x14ac:dyDescent="0.25">
      <c r="A5967">
        <v>-111.97632034</v>
      </c>
      <c r="B5967">
        <v>33.07925822</v>
      </c>
      <c r="C5967">
        <v>13</v>
      </c>
      <c r="D5967" t="s">
        <v>371</v>
      </c>
      <c r="E5967" t="s">
        <v>370</v>
      </c>
      <c r="F5967">
        <v>5966</v>
      </c>
      <c r="G5967">
        <v>178</v>
      </c>
      <c r="H5967">
        <v>13.33</v>
      </c>
      <c r="I5967">
        <v>2.4929999999999999</v>
      </c>
      <c r="J5967">
        <v>1</v>
      </c>
      <c r="K5967">
        <v>1166.8</v>
      </c>
      <c r="L5967" t="s">
        <v>369</v>
      </c>
      <c r="M5967" t="s">
        <v>368</v>
      </c>
      <c r="N5967" s="8">
        <v>41962</v>
      </c>
      <c r="O5967">
        <v>0</v>
      </c>
      <c r="P5967">
        <v>0</v>
      </c>
      <c r="Q5967">
        <v>6037.8</v>
      </c>
      <c r="R5967">
        <v>725.18</v>
      </c>
      <c r="S5967">
        <v>1.5109999999999999</v>
      </c>
      <c r="T5967">
        <v>33</v>
      </c>
      <c r="U5967">
        <v>2197.5</v>
      </c>
      <c r="V5967">
        <v>7</v>
      </c>
      <c r="W5967">
        <v>1.7</v>
      </c>
      <c r="X5967">
        <v>2.7480000000000002</v>
      </c>
      <c r="Y5967" s="8">
        <v>41962</v>
      </c>
    </row>
    <row r="5968" spans="1:25" x14ac:dyDescent="0.25">
      <c r="A5968">
        <v>-111.9763188</v>
      </c>
      <c r="B5968">
        <v>33.079251159999998</v>
      </c>
      <c r="C5968">
        <v>13</v>
      </c>
      <c r="D5968" t="s">
        <v>371</v>
      </c>
      <c r="E5968" t="s">
        <v>370</v>
      </c>
      <c r="F5968">
        <v>5967</v>
      </c>
      <c r="G5968">
        <v>187</v>
      </c>
      <c r="H5968">
        <v>13.33</v>
      </c>
      <c r="I5968">
        <v>2.4929999999999999</v>
      </c>
      <c r="J5968">
        <v>1</v>
      </c>
      <c r="K5968">
        <v>1166.8</v>
      </c>
      <c r="L5968" t="s">
        <v>369</v>
      </c>
      <c r="M5968" t="s">
        <v>368</v>
      </c>
      <c r="N5968" s="8">
        <v>41962</v>
      </c>
      <c r="O5968">
        <v>0</v>
      </c>
      <c r="P5968">
        <v>0</v>
      </c>
      <c r="Q5968">
        <v>5061</v>
      </c>
      <c r="R5968">
        <v>607.86</v>
      </c>
      <c r="S5968">
        <v>1.266</v>
      </c>
      <c r="T5968">
        <v>33</v>
      </c>
      <c r="U5968">
        <v>1842</v>
      </c>
      <c r="V5968">
        <v>7</v>
      </c>
      <c r="W5968">
        <v>1.7</v>
      </c>
      <c r="X5968">
        <v>2.7480000000000002</v>
      </c>
      <c r="Y5968" s="8">
        <v>41962</v>
      </c>
    </row>
    <row r="5969" spans="1:25" x14ac:dyDescent="0.25">
      <c r="A5969">
        <v>-111.97631934</v>
      </c>
      <c r="B5969">
        <v>33.07924422</v>
      </c>
      <c r="C5969">
        <v>13</v>
      </c>
      <c r="D5969" t="s">
        <v>371</v>
      </c>
      <c r="E5969" t="s">
        <v>370</v>
      </c>
      <c r="F5969">
        <v>5968</v>
      </c>
      <c r="G5969">
        <v>178</v>
      </c>
      <c r="H5969">
        <v>13.33</v>
      </c>
      <c r="I5969">
        <v>2.4279999999999999</v>
      </c>
      <c r="J5969">
        <v>1</v>
      </c>
      <c r="K5969">
        <v>1166.8</v>
      </c>
      <c r="L5969" t="s">
        <v>369</v>
      </c>
      <c r="M5969" t="s">
        <v>368</v>
      </c>
      <c r="N5969" s="8">
        <v>41962</v>
      </c>
      <c r="O5969">
        <v>0</v>
      </c>
      <c r="P5969">
        <v>0</v>
      </c>
      <c r="Q5969">
        <v>5087.1000000000004</v>
      </c>
      <c r="R5969">
        <v>627.5</v>
      </c>
      <c r="S5969">
        <v>1.3069999999999999</v>
      </c>
      <c r="T5969">
        <v>33</v>
      </c>
      <c r="U5969">
        <v>1901.5</v>
      </c>
      <c r="V5969">
        <v>7</v>
      </c>
      <c r="W5969">
        <v>1.655</v>
      </c>
      <c r="X5969">
        <v>2.6749999999999998</v>
      </c>
      <c r="Y5969" s="8">
        <v>41962</v>
      </c>
    </row>
    <row r="5970" spans="1:25" x14ac:dyDescent="0.25">
      <c r="A5970">
        <v>-111.97631932</v>
      </c>
      <c r="B5970">
        <v>33.07923821</v>
      </c>
      <c r="C5970">
        <v>13</v>
      </c>
      <c r="D5970" t="s">
        <v>371</v>
      </c>
      <c r="E5970" t="s">
        <v>370</v>
      </c>
      <c r="F5970">
        <v>5969</v>
      </c>
      <c r="G5970">
        <v>184</v>
      </c>
      <c r="H5970">
        <v>13.33</v>
      </c>
      <c r="I5970">
        <v>2.4279999999999999</v>
      </c>
      <c r="J5970">
        <v>1</v>
      </c>
      <c r="K5970">
        <v>1166.9000000000001</v>
      </c>
      <c r="L5970" t="s">
        <v>369</v>
      </c>
      <c r="M5970" t="s">
        <v>368</v>
      </c>
      <c r="N5970" s="8">
        <v>41962</v>
      </c>
      <c r="O5970">
        <v>0</v>
      </c>
      <c r="P5970">
        <v>0</v>
      </c>
      <c r="Q5970">
        <v>6315</v>
      </c>
      <c r="R5970">
        <v>778.96</v>
      </c>
      <c r="S5970">
        <v>1.623</v>
      </c>
      <c r="T5970">
        <v>33</v>
      </c>
      <c r="U5970">
        <v>2360.5</v>
      </c>
      <c r="V5970">
        <v>7</v>
      </c>
      <c r="W5970">
        <v>1.655</v>
      </c>
      <c r="X5970">
        <v>2.6749999999999998</v>
      </c>
      <c r="Y5970" s="8">
        <v>41962</v>
      </c>
    </row>
    <row r="5971" spans="1:25" x14ac:dyDescent="0.25">
      <c r="A5971">
        <v>-111.97631982999999</v>
      </c>
      <c r="B5971">
        <v>33.079231219999997</v>
      </c>
      <c r="C5971">
        <v>13</v>
      </c>
      <c r="D5971" t="s">
        <v>371</v>
      </c>
      <c r="E5971" t="s">
        <v>370</v>
      </c>
      <c r="F5971">
        <v>5970</v>
      </c>
      <c r="G5971">
        <v>181</v>
      </c>
      <c r="H5971">
        <v>13.33</v>
      </c>
      <c r="I5971">
        <v>2.3290000000000002</v>
      </c>
      <c r="J5971">
        <v>1</v>
      </c>
      <c r="K5971">
        <v>1166.8</v>
      </c>
      <c r="L5971" t="s">
        <v>369</v>
      </c>
      <c r="M5971" t="s">
        <v>368</v>
      </c>
      <c r="N5971" s="8">
        <v>41962</v>
      </c>
      <c r="O5971">
        <v>0</v>
      </c>
      <c r="P5971">
        <v>0</v>
      </c>
      <c r="Q5971">
        <v>6248</v>
      </c>
      <c r="R5971">
        <v>803.27</v>
      </c>
      <c r="S5971">
        <v>1.673</v>
      </c>
      <c r="T5971">
        <v>33</v>
      </c>
      <c r="U5971">
        <v>2434.1999999999998</v>
      </c>
      <c r="V5971">
        <v>7</v>
      </c>
      <c r="W5971">
        <v>1.5880000000000001</v>
      </c>
      <c r="X5971">
        <v>2.5670000000000002</v>
      </c>
      <c r="Y5971" s="8">
        <v>41962</v>
      </c>
    </row>
    <row r="5972" spans="1:25" x14ac:dyDescent="0.25">
      <c r="A5972">
        <v>-111.97632016999999</v>
      </c>
      <c r="B5972">
        <v>33.07922422</v>
      </c>
      <c r="C5972">
        <v>13</v>
      </c>
      <c r="D5972" t="s">
        <v>371</v>
      </c>
      <c r="E5972" t="s">
        <v>370</v>
      </c>
      <c r="F5972">
        <v>5971</v>
      </c>
      <c r="G5972">
        <v>179</v>
      </c>
      <c r="H5972">
        <v>13.33</v>
      </c>
      <c r="I5972">
        <v>2.3620000000000001</v>
      </c>
      <c r="J5972">
        <v>1</v>
      </c>
      <c r="K5972">
        <v>1166.8</v>
      </c>
      <c r="L5972" t="s">
        <v>369</v>
      </c>
      <c r="M5972" t="s">
        <v>368</v>
      </c>
      <c r="N5972" s="8">
        <v>41962</v>
      </c>
      <c r="O5972">
        <v>0</v>
      </c>
      <c r="P5972">
        <v>0</v>
      </c>
      <c r="Q5972">
        <v>6171.6</v>
      </c>
      <c r="R5972">
        <v>782.43</v>
      </c>
      <c r="S5972">
        <v>1.63</v>
      </c>
      <c r="T5972">
        <v>33</v>
      </c>
      <c r="U5972">
        <v>2371</v>
      </c>
      <c r="V5972">
        <v>7</v>
      </c>
      <c r="W5972">
        <v>1.611</v>
      </c>
      <c r="X5972">
        <v>2.6030000000000002</v>
      </c>
      <c r="Y5972" s="8">
        <v>41962</v>
      </c>
    </row>
    <row r="5973" spans="1:25" x14ac:dyDescent="0.25">
      <c r="A5973">
        <v>-111.97632</v>
      </c>
      <c r="B5973">
        <v>33.079217229999998</v>
      </c>
      <c r="C5973">
        <v>13</v>
      </c>
      <c r="D5973" t="s">
        <v>371</v>
      </c>
      <c r="E5973" t="s">
        <v>370</v>
      </c>
      <c r="F5973">
        <v>5972</v>
      </c>
      <c r="G5973">
        <v>180</v>
      </c>
      <c r="H5973">
        <v>13.33</v>
      </c>
      <c r="I5973">
        <v>2.5590000000000002</v>
      </c>
      <c r="J5973">
        <v>1</v>
      </c>
      <c r="K5973">
        <v>1166.8</v>
      </c>
      <c r="L5973" t="s">
        <v>369</v>
      </c>
      <c r="M5973" t="s">
        <v>368</v>
      </c>
      <c r="N5973" s="8">
        <v>41962</v>
      </c>
      <c r="O5973">
        <v>0</v>
      </c>
      <c r="P5973">
        <v>0</v>
      </c>
      <c r="Q5973">
        <v>7272.6</v>
      </c>
      <c r="R5973">
        <v>851.08</v>
      </c>
      <c r="S5973">
        <v>1.7729999999999999</v>
      </c>
      <c r="T5973">
        <v>33</v>
      </c>
      <c r="U5973">
        <v>2579</v>
      </c>
      <c r="V5973">
        <v>7</v>
      </c>
      <c r="W5973">
        <v>1.7450000000000001</v>
      </c>
      <c r="X5973">
        <v>2.82</v>
      </c>
      <c r="Y5973" s="8">
        <v>41962</v>
      </c>
    </row>
    <row r="5974" spans="1:25" x14ac:dyDescent="0.25">
      <c r="A5974">
        <v>-111.97632034</v>
      </c>
      <c r="B5974">
        <v>33.07921022</v>
      </c>
      <c r="C5974">
        <v>13</v>
      </c>
      <c r="D5974" t="s">
        <v>371</v>
      </c>
      <c r="E5974" t="s">
        <v>370</v>
      </c>
      <c r="F5974">
        <v>5973</v>
      </c>
      <c r="G5974">
        <v>178</v>
      </c>
      <c r="H5974">
        <v>13.33</v>
      </c>
      <c r="I5974">
        <v>2.5259999999999998</v>
      </c>
      <c r="J5974">
        <v>1</v>
      </c>
      <c r="K5974">
        <v>1166.8</v>
      </c>
      <c r="L5974" t="s">
        <v>369</v>
      </c>
      <c r="M5974" t="s">
        <v>368</v>
      </c>
      <c r="N5974" s="8">
        <v>41962</v>
      </c>
      <c r="O5974">
        <v>0</v>
      </c>
      <c r="P5974">
        <v>0</v>
      </c>
      <c r="Q5974">
        <v>7030.7</v>
      </c>
      <c r="R5974">
        <v>833.46</v>
      </c>
      <c r="S5974">
        <v>1.736</v>
      </c>
      <c r="T5974">
        <v>33</v>
      </c>
      <c r="U5974">
        <v>2525.6</v>
      </c>
      <c r="V5974">
        <v>7</v>
      </c>
      <c r="W5974">
        <v>1.722</v>
      </c>
      <c r="X5974">
        <v>2.7839999999999998</v>
      </c>
      <c r="Y5974" s="8">
        <v>41962</v>
      </c>
    </row>
    <row r="5975" spans="1:25" x14ac:dyDescent="0.25">
      <c r="A5975">
        <v>-111.97631982999999</v>
      </c>
      <c r="B5975">
        <v>33.079204220000001</v>
      </c>
      <c r="C5975">
        <v>13</v>
      </c>
      <c r="D5975" t="s">
        <v>371</v>
      </c>
      <c r="E5975" t="s">
        <v>370</v>
      </c>
      <c r="F5975">
        <v>5974</v>
      </c>
      <c r="G5975">
        <v>181</v>
      </c>
      <c r="H5975">
        <v>13.33</v>
      </c>
      <c r="I5975">
        <v>2.5590000000000002</v>
      </c>
      <c r="J5975">
        <v>1</v>
      </c>
      <c r="K5975">
        <v>1166.5999999999999</v>
      </c>
      <c r="L5975" t="s">
        <v>369</v>
      </c>
      <c r="M5975" t="s">
        <v>368</v>
      </c>
      <c r="N5975" s="8">
        <v>41962</v>
      </c>
      <c r="O5975">
        <v>0</v>
      </c>
      <c r="P5975">
        <v>0</v>
      </c>
      <c r="Q5975">
        <v>5769.8</v>
      </c>
      <c r="R5975">
        <v>675.22</v>
      </c>
      <c r="S5975">
        <v>1.407</v>
      </c>
      <c r="T5975">
        <v>33</v>
      </c>
      <c r="U5975">
        <v>2046.1</v>
      </c>
      <c r="V5975">
        <v>7</v>
      </c>
      <c r="W5975">
        <v>1.7450000000000001</v>
      </c>
      <c r="X5975">
        <v>2.82</v>
      </c>
      <c r="Y5975" s="8">
        <v>41962</v>
      </c>
    </row>
    <row r="5976" spans="1:25" x14ac:dyDescent="0.25">
      <c r="A5976">
        <v>-111.97631951</v>
      </c>
      <c r="B5976">
        <v>33.079197209999997</v>
      </c>
      <c r="C5976">
        <v>13</v>
      </c>
      <c r="D5976" t="s">
        <v>371</v>
      </c>
      <c r="E5976" t="s">
        <v>370</v>
      </c>
      <c r="F5976">
        <v>5975</v>
      </c>
      <c r="G5976">
        <v>177</v>
      </c>
      <c r="H5976">
        <v>13.33</v>
      </c>
      <c r="I5976">
        <v>2.4279999999999999</v>
      </c>
      <c r="J5976">
        <v>1</v>
      </c>
      <c r="K5976">
        <v>1166.7</v>
      </c>
      <c r="L5976" t="s">
        <v>369</v>
      </c>
      <c r="M5976" t="s">
        <v>368</v>
      </c>
      <c r="N5976" s="8">
        <v>41962</v>
      </c>
      <c r="O5976">
        <v>0</v>
      </c>
      <c r="P5976">
        <v>0</v>
      </c>
      <c r="Q5976">
        <v>7370.9</v>
      </c>
      <c r="R5976">
        <v>909.22</v>
      </c>
      <c r="S5976">
        <v>1.8939999999999999</v>
      </c>
      <c r="T5976">
        <v>33</v>
      </c>
      <c r="U5976">
        <v>2755.2</v>
      </c>
      <c r="V5976">
        <v>7</v>
      </c>
      <c r="W5976">
        <v>1.655</v>
      </c>
      <c r="X5976">
        <v>2.6749999999999998</v>
      </c>
      <c r="Y5976" s="8">
        <v>41962</v>
      </c>
    </row>
    <row r="5977" spans="1:25" x14ac:dyDescent="0.25">
      <c r="A5977">
        <v>-111.97631932</v>
      </c>
      <c r="B5977">
        <v>33.07919021</v>
      </c>
      <c r="C5977">
        <v>13</v>
      </c>
      <c r="D5977" t="s">
        <v>371</v>
      </c>
      <c r="E5977" t="s">
        <v>370</v>
      </c>
      <c r="F5977">
        <v>5976</v>
      </c>
      <c r="G5977">
        <v>184</v>
      </c>
      <c r="H5977">
        <v>13.33</v>
      </c>
      <c r="I5977">
        <v>2.4279999999999999</v>
      </c>
      <c r="J5977">
        <v>1</v>
      </c>
      <c r="K5977">
        <v>1166.9000000000001</v>
      </c>
      <c r="L5977" t="s">
        <v>369</v>
      </c>
      <c r="M5977" t="s">
        <v>368</v>
      </c>
      <c r="N5977" s="8">
        <v>41962</v>
      </c>
      <c r="O5977">
        <v>0</v>
      </c>
      <c r="P5977">
        <v>0</v>
      </c>
      <c r="Q5977">
        <v>8638.2999999999993</v>
      </c>
      <c r="R5977">
        <v>1065.5999999999999</v>
      </c>
      <c r="S5977">
        <v>2.2200000000000002</v>
      </c>
      <c r="T5977">
        <v>33</v>
      </c>
      <c r="U5977">
        <v>3229</v>
      </c>
      <c r="V5977">
        <v>7</v>
      </c>
      <c r="W5977">
        <v>1.655</v>
      </c>
      <c r="X5977">
        <v>2.6749999999999998</v>
      </c>
      <c r="Y5977" s="8">
        <v>41962</v>
      </c>
    </row>
    <row r="5978" spans="1:25" x14ac:dyDescent="0.25">
      <c r="A5978">
        <v>-111.97631968</v>
      </c>
      <c r="B5978">
        <v>33.079183209999997</v>
      </c>
      <c r="C5978">
        <v>13</v>
      </c>
      <c r="D5978" t="s">
        <v>371</v>
      </c>
      <c r="E5978" t="s">
        <v>370</v>
      </c>
      <c r="F5978">
        <v>5977</v>
      </c>
      <c r="G5978">
        <v>176</v>
      </c>
      <c r="H5978">
        <v>13.33</v>
      </c>
      <c r="I5978">
        <v>2.395</v>
      </c>
      <c r="J5978">
        <v>1</v>
      </c>
      <c r="K5978">
        <v>1166.8</v>
      </c>
      <c r="L5978" t="s">
        <v>369</v>
      </c>
      <c r="M5978" t="s">
        <v>368</v>
      </c>
      <c r="N5978" s="8">
        <v>41962</v>
      </c>
      <c r="O5978">
        <v>0</v>
      </c>
      <c r="P5978">
        <v>0</v>
      </c>
      <c r="Q5978">
        <v>8010.5</v>
      </c>
      <c r="R5978">
        <v>1001.6</v>
      </c>
      <c r="S5978">
        <v>2.0870000000000002</v>
      </c>
      <c r="T5978">
        <v>33</v>
      </c>
      <c r="U5978">
        <v>3035.3</v>
      </c>
      <c r="V5978">
        <v>7</v>
      </c>
      <c r="W5978">
        <v>1.633</v>
      </c>
      <c r="X5978">
        <v>2.6389999999999998</v>
      </c>
      <c r="Y5978" s="8">
        <v>41962</v>
      </c>
    </row>
    <row r="5979" spans="1:25" x14ac:dyDescent="0.25">
      <c r="A5979">
        <v>-111.97631932</v>
      </c>
      <c r="B5979">
        <v>33.079177209999997</v>
      </c>
      <c r="C5979">
        <v>13</v>
      </c>
      <c r="D5979" t="s">
        <v>371</v>
      </c>
      <c r="E5979" t="s">
        <v>370</v>
      </c>
      <c r="F5979">
        <v>5978</v>
      </c>
      <c r="G5979">
        <v>184</v>
      </c>
      <c r="H5979">
        <v>13.33</v>
      </c>
      <c r="I5979">
        <v>2.2309999999999999</v>
      </c>
      <c r="J5979">
        <v>1</v>
      </c>
      <c r="K5979">
        <v>1166.9000000000001</v>
      </c>
      <c r="L5979" t="s">
        <v>369</v>
      </c>
      <c r="M5979" t="s">
        <v>368</v>
      </c>
      <c r="N5979" s="8">
        <v>41962</v>
      </c>
      <c r="O5979">
        <v>0</v>
      </c>
      <c r="P5979">
        <v>0</v>
      </c>
      <c r="Q5979">
        <v>6843.1</v>
      </c>
      <c r="R5979">
        <v>918.58</v>
      </c>
      <c r="S5979">
        <v>1.9139999999999999</v>
      </c>
      <c r="T5979">
        <v>33</v>
      </c>
      <c r="U5979">
        <v>2783.6</v>
      </c>
      <c r="V5979">
        <v>7</v>
      </c>
      <c r="W5979">
        <v>1.5209999999999999</v>
      </c>
      <c r="X5979">
        <v>2.4580000000000002</v>
      </c>
      <c r="Y5979" s="8">
        <v>41962</v>
      </c>
    </row>
    <row r="5980" spans="1:25" x14ac:dyDescent="0.25">
      <c r="A5980">
        <v>-111.97632</v>
      </c>
      <c r="B5980">
        <v>33.079170230000003</v>
      </c>
      <c r="C5980">
        <v>13</v>
      </c>
      <c r="D5980" t="s">
        <v>371</v>
      </c>
      <c r="E5980" t="s">
        <v>370</v>
      </c>
      <c r="F5980">
        <v>5979</v>
      </c>
      <c r="G5980">
        <v>180</v>
      </c>
      <c r="H5980">
        <v>13.33</v>
      </c>
      <c r="I5980">
        <v>2.5259999999999998</v>
      </c>
      <c r="J5980">
        <v>1</v>
      </c>
      <c r="K5980">
        <v>1166.9000000000001</v>
      </c>
      <c r="L5980" t="s">
        <v>369</v>
      </c>
      <c r="M5980" t="s">
        <v>368</v>
      </c>
      <c r="N5980" s="8">
        <v>41962</v>
      </c>
      <c r="O5980">
        <v>0</v>
      </c>
      <c r="P5980">
        <v>0</v>
      </c>
      <c r="Q5980">
        <v>8371.2999999999993</v>
      </c>
      <c r="R5980">
        <v>992.38</v>
      </c>
      <c r="S5980">
        <v>2.0670000000000002</v>
      </c>
      <c r="T5980">
        <v>33</v>
      </c>
      <c r="U5980">
        <v>3007.2</v>
      </c>
      <c r="V5980">
        <v>7</v>
      </c>
      <c r="W5980">
        <v>1.722</v>
      </c>
      <c r="X5980">
        <v>2.7839999999999998</v>
      </c>
      <c r="Y5980" s="8">
        <v>41962</v>
      </c>
    </row>
    <row r="5981" spans="1:25" x14ac:dyDescent="0.25">
      <c r="A5981">
        <v>-111.97632016999999</v>
      </c>
      <c r="B5981">
        <v>33.079163219999998</v>
      </c>
      <c r="C5981">
        <v>13</v>
      </c>
      <c r="D5981" t="s">
        <v>371</v>
      </c>
      <c r="E5981" t="s">
        <v>370</v>
      </c>
      <c r="F5981">
        <v>5980</v>
      </c>
      <c r="G5981">
        <v>179</v>
      </c>
      <c r="H5981">
        <v>13.33</v>
      </c>
      <c r="I5981">
        <v>2.4279999999999999</v>
      </c>
      <c r="J5981">
        <v>1</v>
      </c>
      <c r="K5981">
        <v>1166.9000000000001</v>
      </c>
      <c r="L5981" t="s">
        <v>369</v>
      </c>
      <c r="M5981" t="s">
        <v>368</v>
      </c>
      <c r="N5981" s="8">
        <v>41962</v>
      </c>
      <c r="O5981">
        <v>0</v>
      </c>
      <c r="P5981">
        <v>0</v>
      </c>
      <c r="Q5981">
        <v>7561.5</v>
      </c>
      <c r="R5981">
        <v>932.72</v>
      </c>
      <c r="S5981">
        <v>1.9430000000000001</v>
      </c>
      <c r="T5981">
        <v>33</v>
      </c>
      <c r="U5981">
        <v>2826.4</v>
      </c>
      <c r="V5981">
        <v>7</v>
      </c>
      <c r="W5981">
        <v>1.655</v>
      </c>
      <c r="X5981">
        <v>2.6749999999999998</v>
      </c>
      <c r="Y5981" s="8">
        <v>41962</v>
      </c>
    </row>
    <row r="5982" spans="1:25" x14ac:dyDescent="0.25">
      <c r="A5982">
        <v>-111.97631982999999</v>
      </c>
      <c r="B5982">
        <v>33.079156220000002</v>
      </c>
      <c r="C5982">
        <v>13</v>
      </c>
      <c r="D5982" t="s">
        <v>371</v>
      </c>
      <c r="E5982" t="s">
        <v>370</v>
      </c>
      <c r="F5982">
        <v>5981</v>
      </c>
      <c r="G5982">
        <v>181</v>
      </c>
      <c r="H5982">
        <v>13.33</v>
      </c>
      <c r="I5982">
        <v>2.4929999999999999</v>
      </c>
      <c r="J5982">
        <v>1</v>
      </c>
      <c r="K5982">
        <v>1166.9000000000001</v>
      </c>
      <c r="L5982" t="s">
        <v>369</v>
      </c>
      <c r="M5982" t="s">
        <v>368</v>
      </c>
      <c r="N5982" s="8">
        <v>41962</v>
      </c>
      <c r="O5982">
        <v>0</v>
      </c>
      <c r="P5982">
        <v>0</v>
      </c>
      <c r="Q5982">
        <v>7623.5</v>
      </c>
      <c r="R5982">
        <v>915.63</v>
      </c>
      <c r="S5982">
        <v>1.9079999999999999</v>
      </c>
      <c r="T5982">
        <v>33</v>
      </c>
      <c r="U5982">
        <v>2774.6</v>
      </c>
      <c r="V5982">
        <v>7</v>
      </c>
      <c r="W5982">
        <v>1.7</v>
      </c>
      <c r="X5982">
        <v>2.7480000000000002</v>
      </c>
      <c r="Y5982" s="8">
        <v>41962</v>
      </c>
    </row>
    <row r="5983" spans="1:25" x14ac:dyDescent="0.25">
      <c r="A5983">
        <v>-111.97632016999999</v>
      </c>
      <c r="B5983">
        <v>33.079150220000002</v>
      </c>
      <c r="C5983">
        <v>13</v>
      </c>
      <c r="D5983" t="s">
        <v>371</v>
      </c>
      <c r="E5983" t="s">
        <v>370</v>
      </c>
      <c r="F5983">
        <v>5982</v>
      </c>
      <c r="G5983">
        <v>179</v>
      </c>
      <c r="H5983">
        <v>13.33</v>
      </c>
      <c r="I5983">
        <v>2.395</v>
      </c>
      <c r="J5983">
        <v>1</v>
      </c>
      <c r="K5983">
        <v>1167</v>
      </c>
      <c r="L5983" t="s">
        <v>369</v>
      </c>
      <c r="M5983" t="s">
        <v>368</v>
      </c>
      <c r="N5983" s="8">
        <v>41962</v>
      </c>
      <c r="O5983">
        <v>0</v>
      </c>
      <c r="P5983">
        <v>0</v>
      </c>
      <c r="Q5983">
        <v>8761.5</v>
      </c>
      <c r="R5983">
        <v>1095.5</v>
      </c>
      <c r="S5983">
        <v>2.282</v>
      </c>
      <c r="T5983">
        <v>33</v>
      </c>
      <c r="U5983">
        <v>3319.8</v>
      </c>
      <c r="V5983">
        <v>7</v>
      </c>
      <c r="W5983">
        <v>1.633</v>
      </c>
      <c r="X5983">
        <v>2.6389999999999998</v>
      </c>
      <c r="Y5983" s="8">
        <v>41962</v>
      </c>
    </row>
    <row r="5984" spans="1:25" x14ac:dyDescent="0.25">
      <c r="A5984">
        <v>-111.97631982999999</v>
      </c>
      <c r="B5984">
        <v>33.079143219999999</v>
      </c>
      <c r="C5984">
        <v>13</v>
      </c>
      <c r="D5984" t="s">
        <v>371</v>
      </c>
      <c r="E5984" t="s">
        <v>370</v>
      </c>
      <c r="F5984">
        <v>5983</v>
      </c>
      <c r="G5984">
        <v>181</v>
      </c>
      <c r="H5984">
        <v>13.33</v>
      </c>
      <c r="I5984">
        <v>2.5590000000000002</v>
      </c>
      <c r="J5984">
        <v>1</v>
      </c>
      <c r="K5984">
        <v>1167</v>
      </c>
      <c r="L5984" t="s">
        <v>369</v>
      </c>
      <c r="M5984" t="s">
        <v>368</v>
      </c>
      <c r="N5984" s="8">
        <v>41962</v>
      </c>
      <c r="O5984">
        <v>0</v>
      </c>
      <c r="P5984">
        <v>0</v>
      </c>
      <c r="Q5984">
        <v>8017.1</v>
      </c>
      <c r="R5984">
        <v>938.21</v>
      </c>
      <c r="S5984">
        <v>1.9550000000000001</v>
      </c>
      <c r="T5984">
        <v>33</v>
      </c>
      <c r="U5984">
        <v>2843.1</v>
      </c>
      <c r="V5984">
        <v>7</v>
      </c>
      <c r="W5984">
        <v>1.7450000000000001</v>
      </c>
      <c r="X5984">
        <v>2.82</v>
      </c>
      <c r="Y5984" s="8">
        <v>41962</v>
      </c>
    </row>
    <row r="5985" spans="1:25" x14ac:dyDescent="0.25">
      <c r="A5985">
        <v>-111.97631948999999</v>
      </c>
      <c r="B5985">
        <v>33.079136210000001</v>
      </c>
      <c r="C5985">
        <v>13</v>
      </c>
      <c r="D5985" t="s">
        <v>371</v>
      </c>
      <c r="E5985" t="s">
        <v>370</v>
      </c>
      <c r="F5985">
        <v>5984</v>
      </c>
      <c r="G5985">
        <v>183</v>
      </c>
      <c r="H5985">
        <v>13.33</v>
      </c>
      <c r="I5985">
        <v>2.5259999999999998</v>
      </c>
      <c r="J5985">
        <v>1</v>
      </c>
      <c r="K5985">
        <v>1167</v>
      </c>
      <c r="L5985" t="s">
        <v>369</v>
      </c>
      <c r="M5985" t="s">
        <v>368</v>
      </c>
      <c r="N5985" s="8">
        <v>41962</v>
      </c>
      <c r="O5985">
        <v>0</v>
      </c>
      <c r="P5985">
        <v>0</v>
      </c>
      <c r="Q5985">
        <v>5884</v>
      </c>
      <c r="R5985">
        <v>697.53</v>
      </c>
      <c r="S5985">
        <v>1.4530000000000001</v>
      </c>
      <c r="T5985">
        <v>33</v>
      </c>
      <c r="U5985">
        <v>2113.6999999999998</v>
      </c>
      <c r="V5985">
        <v>7</v>
      </c>
      <c r="W5985">
        <v>1.722</v>
      </c>
      <c r="X5985">
        <v>2.7839999999999998</v>
      </c>
      <c r="Y5985" s="8">
        <v>41962</v>
      </c>
    </row>
    <row r="5986" spans="1:25" x14ac:dyDescent="0.25">
      <c r="A5986">
        <v>-111.97632034</v>
      </c>
      <c r="B5986">
        <v>33.079129219999999</v>
      </c>
      <c r="C5986">
        <v>13</v>
      </c>
      <c r="D5986" t="s">
        <v>371</v>
      </c>
      <c r="E5986" t="s">
        <v>370</v>
      </c>
      <c r="F5986">
        <v>5985</v>
      </c>
      <c r="G5986">
        <v>178</v>
      </c>
      <c r="H5986">
        <v>13.33</v>
      </c>
      <c r="I5986">
        <v>2.3290000000000002</v>
      </c>
      <c r="J5986">
        <v>1</v>
      </c>
      <c r="K5986">
        <v>1167</v>
      </c>
      <c r="L5986" t="s">
        <v>369</v>
      </c>
      <c r="M5986" t="s">
        <v>368</v>
      </c>
      <c r="N5986" s="8">
        <v>41962</v>
      </c>
      <c r="O5986">
        <v>0</v>
      </c>
      <c r="P5986">
        <v>0</v>
      </c>
      <c r="Q5986">
        <v>8049.5</v>
      </c>
      <c r="R5986">
        <v>1034.9000000000001</v>
      </c>
      <c r="S5986">
        <v>2.1560000000000001</v>
      </c>
      <c r="T5986">
        <v>33</v>
      </c>
      <c r="U5986">
        <v>3136</v>
      </c>
      <c r="V5986">
        <v>7</v>
      </c>
      <c r="W5986">
        <v>1.5880000000000001</v>
      </c>
      <c r="X5986">
        <v>2.5670000000000002</v>
      </c>
      <c r="Y5986" s="8">
        <v>41962</v>
      </c>
    </row>
    <row r="5987" spans="1:25" x14ac:dyDescent="0.25">
      <c r="A5987">
        <v>-111.97632</v>
      </c>
      <c r="B5987">
        <v>33.07912323</v>
      </c>
      <c r="C5987">
        <v>13</v>
      </c>
      <c r="D5987" t="s">
        <v>371</v>
      </c>
      <c r="E5987" t="s">
        <v>370</v>
      </c>
      <c r="F5987">
        <v>5986</v>
      </c>
      <c r="G5987">
        <v>180</v>
      </c>
      <c r="H5987">
        <v>13.33</v>
      </c>
      <c r="I5987">
        <v>2.4279999999999999</v>
      </c>
      <c r="J5987">
        <v>1</v>
      </c>
      <c r="K5987">
        <v>1167</v>
      </c>
      <c r="L5987" t="s">
        <v>369</v>
      </c>
      <c r="M5987" t="s">
        <v>368</v>
      </c>
      <c r="N5987" s="8">
        <v>41962</v>
      </c>
      <c r="O5987">
        <v>0</v>
      </c>
      <c r="P5987">
        <v>0</v>
      </c>
      <c r="Q5987">
        <v>8523.1</v>
      </c>
      <c r="R5987">
        <v>1051.3</v>
      </c>
      <c r="S5987">
        <v>2.19</v>
      </c>
      <c r="T5987">
        <v>33</v>
      </c>
      <c r="U5987">
        <v>3185.9</v>
      </c>
      <c r="V5987">
        <v>7</v>
      </c>
      <c r="W5987">
        <v>1.655</v>
      </c>
      <c r="X5987">
        <v>2.6749999999999998</v>
      </c>
      <c r="Y5987" s="8">
        <v>41962</v>
      </c>
    </row>
    <row r="5988" spans="1:25" x14ac:dyDescent="0.25">
      <c r="A5988">
        <v>-111.97631966</v>
      </c>
      <c r="B5988">
        <v>33.079116220000003</v>
      </c>
      <c r="C5988">
        <v>13</v>
      </c>
      <c r="D5988" t="s">
        <v>371</v>
      </c>
      <c r="E5988" t="s">
        <v>370</v>
      </c>
      <c r="F5988">
        <v>5987</v>
      </c>
      <c r="G5988">
        <v>182</v>
      </c>
      <c r="H5988">
        <v>13.33</v>
      </c>
      <c r="I5988">
        <v>2.4609999999999999</v>
      </c>
      <c r="J5988">
        <v>1</v>
      </c>
      <c r="K5988">
        <v>1167</v>
      </c>
      <c r="L5988" t="s">
        <v>369</v>
      </c>
      <c r="M5988" t="s">
        <v>368</v>
      </c>
      <c r="N5988" s="8">
        <v>41962</v>
      </c>
      <c r="O5988">
        <v>0</v>
      </c>
      <c r="P5988">
        <v>0</v>
      </c>
      <c r="Q5988">
        <v>9430.7000000000007</v>
      </c>
      <c r="R5988">
        <v>1147.8</v>
      </c>
      <c r="S5988">
        <v>2.391</v>
      </c>
      <c r="T5988">
        <v>33</v>
      </c>
      <c r="U5988">
        <v>3478.1</v>
      </c>
      <c r="V5988">
        <v>7</v>
      </c>
      <c r="W5988">
        <v>1.6779999999999999</v>
      </c>
      <c r="X5988">
        <v>2.7109999999999999</v>
      </c>
      <c r="Y5988" s="8">
        <v>41962</v>
      </c>
    </row>
    <row r="5989" spans="1:25" x14ac:dyDescent="0.25">
      <c r="A5989">
        <v>-111.97631966</v>
      </c>
      <c r="B5989">
        <v>33.079109219999999</v>
      </c>
      <c r="C5989">
        <v>13</v>
      </c>
      <c r="D5989" t="s">
        <v>371</v>
      </c>
      <c r="E5989" t="s">
        <v>370</v>
      </c>
      <c r="F5989">
        <v>5988</v>
      </c>
      <c r="G5989">
        <v>182</v>
      </c>
      <c r="H5989">
        <v>13.33</v>
      </c>
      <c r="I5989">
        <v>2.4609999999999999</v>
      </c>
      <c r="J5989">
        <v>1</v>
      </c>
      <c r="K5989">
        <v>1166.9000000000001</v>
      </c>
      <c r="L5989" t="s">
        <v>369</v>
      </c>
      <c r="M5989" t="s">
        <v>368</v>
      </c>
      <c r="N5989" s="8">
        <v>41962</v>
      </c>
      <c r="O5989">
        <v>0</v>
      </c>
      <c r="P5989">
        <v>0</v>
      </c>
      <c r="Q5989">
        <v>9588.2999999999993</v>
      </c>
      <c r="R5989">
        <v>1167</v>
      </c>
      <c r="S5989">
        <v>2.431</v>
      </c>
      <c r="T5989">
        <v>33</v>
      </c>
      <c r="U5989">
        <v>3536.3</v>
      </c>
      <c r="V5989">
        <v>7</v>
      </c>
      <c r="W5989">
        <v>1.6779999999999999</v>
      </c>
      <c r="X5989">
        <v>2.7109999999999999</v>
      </c>
      <c r="Y5989" s="8">
        <v>41962</v>
      </c>
    </row>
    <row r="5990" spans="1:25" x14ac:dyDescent="0.25">
      <c r="A5990">
        <v>-111.97632034</v>
      </c>
      <c r="B5990">
        <v>33.079102220000003</v>
      </c>
      <c r="C5990">
        <v>13</v>
      </c>
      <c r="D5990" t="s">
        <v>371</v>
      </c>
      <c r="E5990" t="s">
        <v>370</v>
      </c>
      <c r="F5990">
        <v>5989</v>
      </c>
      <c r="G5990">
        <v>178</v>
      </c>
      <c r="H5990">
        <v>13.33</v>
      </c>
      <c r="I5990">
        <v>2.5259999999999998</v>
      </c>
      <c r="J5990">
        <v>1</v>
      </c>
      <c r="K5990">
        <v>1166.9000000000001</v>
      </c>
      <c r="L5990" t="s">
        <v>369</v>
      </c>
      <c r="M5990" t="s">
        <v>368</v>
      </c>
      <c r="N5990" s="8">
        <v>41962</v>
      </c>
      <c r="O5990">
        <v>0</v>
      </c>
      <c r="P5990">
        <v>0</v>
      </c>
      <c r="Q5990">
        <v>7445</v>
      </c>
      <c r="R5990">
        <v>882.58</v>
      </c>
      <c r="S5990">
        <v>1.839</v>
      </c>
      <c r="T5990">
        <v>33</v>
      </c>
      <c r="U5990">
        <v>2674.5</v>
      </c>
      <c r="V5990">
        <v>7</v>
      </c>
      <c r="W5990">
        <v>1.722</v>
      </c>
      <c r="X5990">
        <v>2.7839999999999998</v>
      </c>
      <c r="Y5990" s="8">
        <v>41962</v>
      </c>
    </row>
    <row r="5991" spans="1:25" x14ac:dyDescent="0.25">
      <c r="A5991">
        <v>-111.97632</v>
      </c>
      <c r="B5991">
        <v>33.07909523</v>
      </c>
      <c r="C5991">
        <v>13</v>
      </c>
      <c r="D5991" t="s">
        <v>371</v>
      </c>
      <c r="E5991" t="s">
        <v>370</v>
      </c>
      <c r="F5991">
        <v>5990</v>
      </c>
      <c r="G5991">
        <v>180</v>
      </c>
      <c r="H5991">
        <v>13.33</v>
      </c>
      <c r="I5991">
        <v>2.4609999999999999</v>
      </c>
      <c r="J5991">
        <v>1</v>
      </c>
      <c r="K5991">
        <v>1166.9000000000001</v>
      </c>
      <c r="L5991" t="s">
        <v>369</v>
      </c>
      <c r="M5991" t="s">
        <v>368</v>
      </c>
      <c r="N5991" s="8">
        <v>41962</v>
      </c>
      <c r="O5991">
        <v>0</v>
      </c>
      <c r="P5991">
        <v>0</v>
      </c>
      <c r="Q5991">
        <v>6447.6</v>
      </c>
      <c r="R5991">
        <v>784.71</v>
      </c>
      <c r="S5991">
        <v>1.635</v>
      </c>
      <c r="T5991">
        <v>33</v>
      </c>
      <c r="U5991">
        <v>2377.9</v>
      </c>
      <c r="V5991">
        <v>7</v>
      </c>
      <c r="W5991">
        <v>1.6779999999999999</v>
      </c>
      <c r="X5991">
        <v>2.7109999999999999</v>
      </c>
      <c r="Y5991" s="8">
        <v>41962</v>
      </c>
    </row>
    <row r="5992" spans="1:25" x14ac:dyDescent="0.25">
      <c r="A5992">
        <v>-111.97631966</v>
      </c>
      <c r="B5992">
        <v>33.07908922</v>
      </c>
      <c r="C5992">
        <v>13</v>
      </c>
      <c r="D5992" t="s">
        <v>371</v>
      </c>
      <c r="E5992" t="s">
        <v>370</v>
      </c>
      <c r="F5992">
        <v>5991</v>
      </c>
      <c r="G5992">
        <v>182</v>
      </c>
      <c r="H5992">
        <v>13.33</v>
      </c>
      <c r="I5992">
        <v>2.4279999999999999</v>
      </c>
      <c r="J5992">
        <v>1</v>
      </c>
      <c r="K5992">
        <v>1166.9000000000001</v>
      </c>
      <c r="L5992" t="s">
        <v>369</v>
      </c>
      <c r="M5992" t="s">
        <v>368</v>
      </c>
      <c r="N5992" s="8">
        <v>41962</v>
      </c>
      <c r="O5992">
        <v>0</v>
      </c>
      <c r="P5992">
        <v>0</v>
      </c>
      <c r="Q5992">
        <v>5993.7</v>
      </c>
      <c r="R5992">
        <v>739.33</v>
      </c>
      <c r="S5992">
        <v>1.54</v>
      </c>
      <c r="T5992">
        <v>33</v>
      </c>
      <c r="U5992">
        <v>2240.4</v>
      </c>
      <c r="V5992">
        <v>7</v>
      </c>
      <c r="W5992">
        <v>1.655</v>
      </c>
      <c r="X5992">
        <v>2.6749999999999998</v>
      </c>
      <c r="Y5992" s="8">
        <v>41962</v>
      </c>
    </row>
    <row r="5993" spans="1:25" x14ac:dyDescent="0.25">
      <c r="A5993">
        <v>-111.97632083000001</v>
      </c>
      <c r="B5993">
        <v>33.079082219999997</v>
      </c>
      <c r="C5993">
        <v>13</v>
      </c>
      <c r="D5993" t="s">
        <v>371</v>
      </c>
      <c r="E5993" t="s">
        <v>370</v>
      </c>
      <c r="F5993">
        <v>5992</v>
      </c>
      <c r="G5993">
        <v>181</v>
      </c>
      <c r="H5993">
        <v>13.33</v>
      </c>
      <c r="I5993">
        <v>2.3620000000000001</v>
      </c>
      <c r="J5993">
        <v>1</v>
      </c>
      <c r="K5993">
        <v>1166.9000000000001</v>
      </c>
      <c r="L5993" t="s">
        <v>369</v>
      </c>
      <c r="M5993" t="s">
        <v>368</v>
      </c>
      <c r="N5993" s="8">
        <v>41962</v>
      </c>
      <c r="O5993">
        <v>0</v>
      </c>
      <c r="P5993">
        <v>0</v>
      </c>
      <c r="Q5993">
        <v>6675.5</v>
      </c>
      <c r="R5993">
        <v>846.3</v>
      </c>
      <c r="S5993">
        <v>1.7629999999999999</v>
      </c>
      <c r="T5993">
        <v>33</v>
      </c>
      <c r="U5993">
        <v>2564.6</v>
      </c>
      <c r="V5993">
        <v>7</v>
      </c>
      <c r="W5993">
        <v>1.611</v>
      </c>
      <c r="X5993">
        <v>2.6030000000000002</v>
      </c>
      <c r="Y5993" s="8">
        <v>41962</v>
      </c>
    </row>
    <row r="5994" spans="1:25" x14ac:dyDescent="0.25">
      <c r="A5994">
        <v>-111.97632050999999</v>
      </c>
      <c r="B5994">
        <v>33.079075209999999</v>
      </c>
      <c r="C5994">
        <v>13</v>
      </c>
      <c r="D5994" t="s">
        <v>371</v>
      </c>
      <c r="E5994" t="s">
        <v>370</v>
      </c>
      <c r="F5994">
        <v>5993</v>
      </c>
      <c r="G5994">
        <v>177</v>
      </c>
      <c r="H5994">
        <v>13.33</v>
      </c>
      <c r="I5994">
        <v>2.4609999999999999</v>
      </c>
      <c r="J5994">
        <v>1</v>
      </c>
      <c r="K5994">
        <v>1166.9000000000001</v>
      </c>
      <c r="L5994" t="s">
        <v>369</v>
      </c>
      <c r="M5994" t="s">
        <v>368</v>
      </c>
      <c r="N5994" s="8">
        <v>41962</v>
      </c>
      <c r="O5994">
        <v>0</v>
      </c>
      <c r="P5994">
        <v>0</v>
      </c>
      <c r="Q5994">
        <v>4655.8999999999996</v>
      </c>
      <c r="R5994">
        <v>566.65</v>
      </c>
      <c r="S5994">
        <v>1.181</v>
      </c>
      <c r="T5994">
        <v>33</v>
      </c>
      <c r="U5994">
        <v>1717.1</v>
      </c>
      <c r="V5994">
        <v>7</v>
      </c>
      <c r="W5994">
        <v>1.6779999999999999</v>
      </c>
      <c r="X5994">
        <v>2.7109999999999999</v>
      </c>
      <c r="Y5994" s="8">
        <v>41962</v>
      </c>
    </row>
    <row r="5995" spans="1:25" x14ac:dyDescent="0.25">
      <c r="A5995">
        <v>-111.97632050999999</v>
      </c>
      <c r="B5995">
        <v>33.079068210000003</v>
      </c>
      <c r="C5995">
        <v>13</v>
      </c>
      <c r="D5995" t="s">
        <v>371</v>
      </c>
      <c r="E5995" t="s">
        <v>370</v>
      </c>
      <c r="F5995">
        <v>5994</v>
      </c>
      <c r="G5995">
        <v>177</v>
      </c>
      <c r="H5995">
        <v>13.33</v>
      </c>
      <c r="I5995">
        <v>2.4929999999999999</v>
      </c>
      <c r="J5995">
        <v>1</v>
      </c>
      <c r="K5995">
        <v>1166.8</v>
      </c>
      <c r="L5995" t="s">
        <v>369</v>
      </c>
      <c r="M5995" t="s">
        <v>368</v>
      </c>
      <c r="N5995" s="8">
        <v>41962</v>
      </c>
      <c r="O5995">
        <v>0</v>
      </c>
      <c r="P5995">
        <v>0</v>
      </c>
      <c r="Q5995">
        <v>5579.5</v>
      </c>
      <c r="R5995">
        <v>670.13</v>
      </c>
      <c r="S5995">
        <v>1.3959999999999999</v>
      </c>
      <c r="T5995">
        <v>33</v>
      </c>
      <c r="U5995">
        <v>2030.7</v>
      </c>
      <c r="V5995">
        <v>7</v>
      </c>
      <c r="W5995">
        <v>1.7</v>
      </c>
      <c r="X5995">
        <v>2.7480000000000002</v>
      </c>
      <c r="Y5995" s="8">
        <v>41962</v>
      </c>
    </row>
    <row r="5996" spans="1:25" x14ac:dyDescent="0.25">
      <c r="A5996">
        <v>-111.97631982999999</v>
      </c>
      <c r="B5996">
        <v>33.07906122</v>
      </c>
      <c r="C5996">
        <v>13</v>
      </c>
      <c r="D5996" t="s">
        <v>371</v>
      </c>
      <c r="E5996" t="s">
        <v>370</v>
      </c>
      <c r="F5996">
        <v>5995</v>
      </c>
      <c r="G5996">
        <v>181</v>
      </c>
      <c r="H5996">
        <v>13.33</v>
      </c>
      <c r="I5996">
        <v>2.3290000000000002</v>
      </c>
      <c r="J5996">
        <v>1</v>
      </c>
      <c r="K5996">
        <v>1166.8</v>
      </c>
      <c r="L5996" t="s">
        <v>369</v>
      </c>
      <c r="M5996" t="s">
        <v>368</v>
      </c>
      <c r="N5996" s="8">
        <v>41962</v>
      </c>
      <c r="O5996">
        <v>0</v>
      </c>
      <c r="P5996">
        <v>0</v>
      </c>
      <c r="Q5996">
        <v>4125.8999999999996</v>
      </c>
      <c r="R5996">
        <v>530.44000000000005</v>
      </c>
      <c r="S5996">
        <v>1.105</v>
      </c>
      <c r="T5996">
        <v>33</v>
      </c>
      <c r="U5996">
        <v>1607.4</v>
      </c>
      <c r="V5996">
        <v>7</v>
      </c>
      <c r="W5996">
        <v>1.5880000000000001</v>
      </c>
      <c r="X5996">
        <v>2.5670000000000002</v>
      </c>
      <c r="Y5996" s="8">
        <v>41962</v>
      </c>
    </row>
    <row r="5997" spans="1:25" x14ac:dyDescent="0.25">
      <c r="A5997">
        <v>-111.97632034</v>
      </c>
      <c r="B5997">
        <v>33.079055220000001</v>
      </c>
      <c r="C5997">
        <v>13</v>
      </c>
      <c r="D5997" t="s">
        <v>371</v>
      </c>
      <c r="E5997" t="s">
        <v>370</v>
      </c>
      <c r="F5997">
        <v>5996</v>
      </c>
      <c r="G5997">
        <v>178</v>
      </c>
      <c r="H5997">
        <v>13.33</v>
      </c>
      <c r="I5997">
        <v>2.5259999999999998</v>
      </c>
      <c r="J5997">
        <v>1</v>
      </c>
      <c r="K5997">
        <v>1166.8</v>
      </c>
      <c r="L5997" t="s">
        <v>369</v>
      </c>
      <c r="M5997" t="s">
        <v>368</v>
      </c>
      <c r="N5997" s="8">
        <v>41962</v>
      </c>
      <c r="O5997">
        <v>0</v>
      </c>
      <c r="P5997">
        <v>0</v>
      </c>
      <c r="Q5997">
        <v>4802.8</v>
      </c>
      <c r="R5997">
        <v>569.35</v>
      </c>
      <c r="S5997">
        <v>1.1859999999999999</v>
      </c>
      <c r="T5997">
        <v>33</v>
      </c>
      <c r="U5997">
        <v>1725.3</v>
      </c>
      <c r="V5997">
        <v>7</v>
      </c>
      <c r="W5997">
        <v>1.722</v>
      </c>
      <c r="X5997">
        <v>2.7839999999999998</v>
      </c>
      <c r="Y5997" s="8">
        <v>41962</v>
      </c>
    </row>
    <row r="5998" spans="1:25" x14ac:dyDescent="0.25">
      <c r="A5998">
        <v>-111.97632049000001</v>
      </c>
      <c r="B5998">
        <v>33.079048210000003</v>
      </c>
      <c r="C5998">
        <v>13</v>
      </c>
      <c r="D5998" t="s">
        <v>371</v>
      </c>
      <c r="E5998" t="s">
        <v>370</v>
      </c>
      <c r="F5998">
        <v>5997</v>
      </c>
      <c r="G5998">
        <v>183</v>
      </c>
      <c r="H5998">
        <v>13.33</v>
      </c>
      <c r="I5998">
        <v>2.4279999999999999</v>
      </c>
      <c r="J5998">
        <v>1</v>
      </c>
      <c r="K5998">
        <v>1166.8</v>
      </c>
      <c r="L5998" t="s">
        <v>369</v>
      </c>
      <c r="M5998" t="s">
        <v>368</v>
      </c>
      <c r="N5998" s="8">
        <v>41962</v>
      </c>
      <c r="O5998">
        <v>0</v>
      </c>
      <c r="P5998">
        <v>0</v>
      </c>
      <c r="Q5998">
        <v>6237.1</v>
      </c>
      <c r="R5998">
        <v>769.36</v>
      </c>
      <c r="S5998">
        <v>1.603</v>
      </c>
      <c r="T5998">
        <v>33</v>
      </c>
      <c r="U5998">
        <v>2331.4</v>
      </c>
      <c r="V5998">
        <v>7</v>
      </c>
      <c r="W5998">
        <v>1.655</v>
      </c>
      <c r="X5998">
        <v>2.6749999999999998</v>
      </c>
      <c r="Y5998" s="8">
        <v>41962</v>
      </c>
    </row>
    <row r="5999" spans="1:25" x14ac:dyDescent="0.25">
      <c r="A5999">
        <v>-111.97632016999999</v>
      </c>
      <c r="B5999">
        <v>33.079041220000001</v>
      </c>
      <c r="C5999">
        <v>13</v>
      </c>
      <c r="D5999" t="s">
        <v>371</v>
      </c>
      <c r="E5999" t="s">
        <v>370</v>
      </c>
      <c r="F5999">
        <v>5998</v>
      </c>
      <c r="G5999">
        <v>179</v>
      </c>
      <c r="H5999">
        <v>13.33</v>
      </c>
      <c r="I5999">
        <v>2.5590000000000002</v>
      </c>
      <c r="J5999">
        <v>1</v>
      </c>
      <c r="K5999">
        <v>1166.7</v>
      </c>
      <c r="L5999" t="s">
        <v>369</v>
      </c>
      <c r="M5999" t="s">
        <v>368</v>
      </c>
      <c r="N5999" s="8">
        <v>41962</v>
      </c>
      <c r="O5999">
        <v>0</v>
      </c>
      <c r="P5999">
        <v>0</v>
      </c>
      <c r="Q5999">
        <v>7657.8</v>
      </c>
      <c r="R5999">
        <v>896.17</v>
      </c>
      <c r="S5999">
        <v>1.867</v>
      </c>
      <c r="T5999">
        <v>33</v>
      </c>
      <c r="U5999">
        <v>2715.7</v>
      </c>
      <c r="V5999">
        <v>7</v>
      </c>
      <c r="W5999">
        <v>1.7450000000000001</v>
      </c>
      <c r="X5999">
        <v>2.82</v>
      </c>
      <c r="Y5999" s="8">
        <v>41962</v>
      </c>
    </row>
    <row r="6000" spans="1:25" x14ac:dyDescent="0.25">
      <c r="A6000">
        <v>-111.97631982999999</v>
      </c>
      <c r="B6000">
        <v>33.079034219999997</v>
      </c>
      <c r="C6000">
        <v>13</v>
      </c>
      <c r="D6000" t="s">
        <v>371</v>
      </c>
      <c r="E6000" t="s">
        <v>370</v>
      </c>
      <c r="F6000">
        <v>5999</v>
      </c>
      <c r="G6000">
        <v>181</v>
      </c>
      <c r="H6000">
        <v>13.33</v>
      </c>
      <c r="I6000">
        <v>2.4929999999999999</v>
      </c>
      <c r="J6000">
        <v>1</v>
      </c>
      <c r="K6000">
        <v>1166.9000000000001</v>
      </c>
      <c r="L6000" t="s">
        <v>369</v>
      </c>
      <c r="M6000" t="s">
        <v>368</v>
      </c>
      <c r="N6000" s="8">
        <v>41962</v>
      </c>
      <c r="O6000">
        <v>0</v>
      </c>
      <c r="P6000">
        <v>0</v>
      </c>
      <c r="Q6000">
        <v>5121.2</v>
      </c>
      <c r="R6000">
        <v>615.08000000000004</v>
      </c>
      <c r="S6000">
        <v>1.2809999999999999</v>
      </c>
      <c r="T6000">
        <v>33</v>
      </c>
      <c r="U6000">
        <v>1863.9</v>
      </c>
      <c r="V6000">
        <v>7</v>
      </c>
      <c r="W6000">
        <v>1.7</v>
      </c>
      <c r="X6000">
        <v>2.7480000000000002</v>
      </c>
      <c r="Y6000" s="8">
        <v>41962</v>
      </c>
    </row>
    <row r="6001" spans="1:25" x14ac:dyDescent="0.25">
      <c r="A6001">
        <v>-111.97632016999999</v>
      </c>
      <c r="B6001">
        <v>33.07902722</v>
      </c>
      <c r="C6001">
        <v>13</v>
      </c>
      <c r="D6001" t="s">
        <v>371</v>
      </c>
      <c r="E6001" t="s">
        <v>370</v>
      </c>
      <c r="F6001">
        <v>6000</v>
      </c>
      <c r="G6001">
        <v>179</v>
      </c>
      <c r="H6001">
        <v>13.33</v>
      </c>
      <c r="I6001">
        <v>2.3620000000000001</v>
      </c>
      <c r="J6001">
        <v>1</v>
      </c>
      <c r="K6001">
        <v>1166.5999999999999</v>
      </c>
      <c r="L6001" t="s">
        <v>369</v>
      </c>
      <c r="M6001" t="s">
        <v>368</v>
      </c>
      <c r="N6001" s="8">
        <v>41962</v>
      </c>
      <c r="O6001">
        <v>0</v>
      </c>
      <c r="P6001">
        <v>0</v>
      </c>
      <c r="Q6001">
        <v>6400.3</v>
      </c>
      <c r="R6001">
        <v>811.41</v>
      </c>
      <c r="S6001">
        <v>1.69</v>
      </c>
      <c r="T6001">
        <v>33</v>
      </c>
      <c r="U6001">
        <v>2458.8000000000002</v>
      </c>
      <c r="V6001">
        <v>7</v>
      </c>
      <c r="W6001">
        <v>1.611</v>
      </c>
      <c r="X6001">
        <v>2.6030000000000002</v>
      </c>
      <c r="Y6001" s="8">
        <v>41962</v>
      </c>
    </row>
    <row r="6002" spans="1:25" x14ac:dyDescent="0.25">
      <c r="A6002">
        <v>-111.976321</v>
      </c>
      <c r="B6002">
        <v>33.079021230000002</v>
      </c>
      <c r="C6002">
        <v>13</v>
      </c>
      <c r="D6002" t="s">
        <v>371</v>
      </c>
      <c r="E6002" t="s">
        <v>370</v>
      </c>
      <c r="F6002">
        <v>6001</v>
      </c>
      <c r="G6002">
        <v>180</v>
      </c>
      <c r="H6002">
        <v>13.33</v>
      </c>
      <c r="I6002">
        <v>2.3620000000000001</v>
      </c>
      <c r="J6002">
        <v>1</v>
      </c>
      <c r="K6002">
        <v>1166.5999999999999</v>
      </c>
      <c r="L6002" t="s">
        <v>369</v>
      </c>
      <c r="M6002" t="s">
        <v>368</v>
      </c>
      <c r="N6002" s="8">
        <v>41962</v>
      </c>
      <c r="O6002">
        <v>0</v>
      </c>
      <c r="P6002">
        <v>0</v>
      </c>
      <c r="Q6002">
        <v>5786.3</v>
      </c>
      <c r="R6002">
        <v>733.57</v>
      </c>
      <c r="S6002">
        <v>1.528</v>
      </c>
      <c r="T6002">
        <v>33</v>
      </c>
      <c r="U6002">
        <v>2223</v>
      </c>
      <c r="V6002">
        <v>7</v>
      </c>
      <c r="W6002">
        <v>1.611</v>
      </c>
      <c r="X6002">
        <v>2.6030000000000002</v>
      </c>
      <c r="Y6002" s="8">
        <v>41962</v>
      </c>
    </row>
    <row r="6003" spans="1:25" x14ac:dyDescent="0.25">
      <c r="A6003">
        <v>-111.97632066</v>
      </c>
      <c r="B6003">
        <v>33.079014219999998</v>
      </c>
      <c r="C6003">
        <v>13</v>
      </c>
      <c r="D6003" t="s">
        <v>371</v>
      </c>
      <c r="E6003" t="s">
        <v>370</v>
      </c>
      <c r="F6003">
        <v>6002</v>
      </c>
      <c r="G6003">
        <v>182</v>
      </c>
      <c r="H6003">
        <v>13.33</v>
      </c>
      <c r="I6003">
        <v>2.2970000000000002</v>
      </c>
      <c r="J6003">
        <v>1</v>
      </c>
      <c r="K6003">
        <v>1166.5999999999999</v>
      </c>
      <c r="L6003" t="s">
        <v>369</v>
      </c>
      <c r="M6003" t="s">
        <v>368</v>
      </c>
      <c r="N6003" s="8">
        <v>41962</v>
      </c>
      <c r="O6003">
        <v>0</v>
      </c>
      <c r="P6003">
        <v>0</v>
      </c>
      <c r="Q6003">
        <v>6114.2</v>
      </c>
      <c r="R6003">
        <v>797.3</v>
      </c>
      <c r="S6003">
        <v>1.661</v>
      </c>
      <c r="T6003">
        <v>33</v>
      </c>
      <c r="U6003">
        <v>2416.1</v>
      </c>
      <c r="V6003">
        <v>7</v>
      </c>
      <c r="W6003">
        <v>1.5660000000000001</v>
      </c>
      <c r="X6003">
        <v>2.5310000000000001</v>
      </c>
      <c r="Y6003" s="8">
        <v>41962</v>
      </c>
    </row>
    <row r="6004" spans="1:25" x14ac:dyDescent="0.25">
      <c r="A6004">
        <v>-111.976321</v>
      </c>
      <c r="B6004">
        <v>33.079007230000002</v>
      </c>
      <c r="C6004">
        <v>13</v>
      </c>
      <c r="D6004" t="s">
        <v>371</v>
      </c>
      <c r="E6004" t="s">
        <v>370</v>
      </c>
      <c r="F6004">
        <v>6003</v>
      </c>
      <c r="G6004">
        <v>180</v>
      </c>
      <c r="H6004">
        <v>13.33</v>
      </c>
      <c r="I6004">
        <v>2.4609999999999999</v>
      </c>
      <c r="J6004">
        <v>1</v>
      </c>
      <c r="K6004">
        <v>1166.5999999999999</v>
      </c>
      <c r="L6004" t="s">
        <v>369</v>
      </c>
      <c r="M6004" t="s">
        <v>368</v>
      </c>
      <c r="N6004" s="8">
        <v>41962</v>
      </c>
      <c r="O6004">
        <v>0</v>
      </c>
      <c r="P6004">
        <v>0</v>
      </c>
      <c r="Q6004">
        <v>7546.6</v>
      </c>
      <c r="R6004">
        <v>918.48</v>
      </c>
      <c r="S6004">
        <v>1.9139999999999999</v>
      </c>
      <c r="T6004">
        <v>33</v>
      </c>
      <c r="U6004">
        <v>2783.3</v>
      </c>
      <c r="V6004">
        <v>7</v>
      </c>
      <c r="W6004">
        <v>1.6779999999999999</v>
      </c>
      <c r="X6004">
        <v>2.7109999999999999</v>
      </c>
      <c r="Y6004" s="8">
        <v>41962</v>
      </c>
    </row>
    <row r="6005" spans="1:25" x14ac:dyDescent="0.25">
      <c r="A6005">
        <v>-111.97632083000001</v>
      </c>
      <c r="B6005">
        <v>33.079000219999998</v>
      </c>
      <c r="C6005">
        <v>13</v>
      </c>
      <c r="D6005" t="s">
        <v>371</v>
      </c>
      <c r="E6005" t="s">
        <v>370</v>
      </c>
      <c r="F6005">
        <v>6004</v>
      </c>
      <c r="G6005">
        <v>181</v>
      </c>
      <c r="H6005">
        <v>13.33</v>
      </c>
      <c r="I6005">
        <v>2.4279999999999999</v>
      </c>
      <c r="J6005">
        <v>1</v>
      </c>
      <c r="K6005">
        <v>1166.5999999999999</v>
      </c>
      <c r="L6005" t="s">
        <v>369</v>
      </c>
      <c r="M6005" t="s">
        <v>368</v>
      </c>
      <c r="N6005" s="8">
        <v>41962</v>
      </c>
      <c r="O6005">
        <v>0</v>
      </c>
      <c r="P6005">
        <v>0</v>
      </c>
      <c r="Q6005">
        <v>8622.2000000000007</v>
      </c>
      <c r="R6005">
        <v>1063.5999999999999</v>
      </c>
      <c r="S6005">
        <v>2.2160000000000002</v>
      </c>
      <c r="T6005">
        <v>33</v>
      </c>
      <c r="U6005">
        <v>3222.9</v>
      </c>
      <c r="V6005">
        <v>7</v>
      </c>
      <c r="W6005">
        <v>1.655</v>
      </c>
      <c r="X6005">
        <v>2.6749999999999998</v>
      </c>
      <c r="Y6005" s="8">
        <v>41962</v>
      </c>
    </row>
    <row r="6006" spans="1:25" x14ac:dyDescent="0.25">
      <c r="A6006">
        <v>-111.97632066</v>
      </c>
      <c r="B6006">
        <v>33.078993220000001</v>
      </c>
      <c r="C6006">
        <v>13</v>
      </c>
      <c r="D6006" t="s">
        <v>371</v>
      </c>
      <c r="E6006" t="s">
        <v>370</v>
      </c>
      <c r="F6006">
        <v>6005</v>
      </c>
      <c r="G6006">
        <v>182</v>
      </c>
      <c r="H6006">
        <v>13.33</v>
      </c>
      <c r="I6006">
        <v>2.5259999999999998</v>
      </c>
      <c r="J6006">
        <v>1</v>
      </c>
      <c r="K6006">
        <v>1166.5999999999999</v>
      </c>
      <c r="L6006" t="s">
        <v>369</v>
      </c>
      <c r="M6006" t="s">
        <v>368</v>
      </c>
      <c r="N6006" s="8">
        <v>41962</v>
      </c>
      <c r="O6006">
        <v>0</v>
      </c>
      <c r="P6006">
        <v>0</v>
      </c>
      <c r="Q6006">
        <v>8704.6</v>
      </c>
      <c r="R6006">
        <v>1031.9000000000001</v>
      </c>
      <c r="S6006">
        <v>2.15</v>
      </c>
      <c r="T6006">
        <v>33</v>
      </c>
      <c r="U6006">
        <v>3127</v>
      </c>
      <c r="V6006">
        <v>7</v>
      </c>
      <c r="W6006">
        <v>1.722</v>
      </c>
      <c r="X6006">
        <v>2.7839999999999998</v>
      </c>
      <c r="Y6006" s="8">
        <v>41962</v>
      </c>
    </row>
    <row r="6007" spans="1:25" x14ac:dyDescent="0.25">
      <c r="A6007">
        <v>-111.97632049000001</v>
      </c>
      <c r="B6007">
        <v>33.078987210000001</v>
      </c>
      <c r="C6007">
        <v>13</v>
      </c>
      <c r="D6007" t="s">
        <v>371</v>
      </c>
      <c r="E6007" t="s">
        <v>370</v>
      </c>
      <c r="F6007">
        <v>6006</v>
      </c>
      <c r="G6007">
        <v>183</v>
      </c>
      <c r="H6007">
        <v>13.33</v>
      </c>
      <c r="I6007">
        <v>2.3620000000000001</v>
      </c>
      <c r="J6007">
        <v>1</v>
      </c>
      <c r="K6007">
        <v>1166.5999999999999</v>
      </c>
      <c r="L6007" t="s">
        <v>369</v>
      </c>
      <c r="M6007" t="s">
        <v>368</v>
      </c>
      <c r="N6007" s="8">
        <v>41962</v>
      </c>
      <c r="O6007">
        <v>0</v>
      </c>
      <c r="P6007">
        <v>0</v>
      </c>
      <c r="Q6007">
        <v>9047.7000000000007</v>
      </c>
      <c r="R6007">
        <v>1147.0999999999999</v>
      </c>
      <c r="S6007">
        <v>2.39</v>
      </c>
      <c r="T6007">
        <v>33</v>
      </c>
      <c r="U6007">
        <v>3475.9</v>
      </c>
      <c r="V6007">
        <v>7</v>
      </c>
      <c r="W6007">
        <v>1.611</v>
      </c>
      <c r="X6007">
        <v>2.6030000000000002</v>
      </c>
      <c r="Y6007" s="8">
        <v>41962</v>
      </c>
    </row>
    <row r="6008" spans="1:25" x14ac:dyDescent="0.25">
      <c r="A6008">
        <v>-111.97632151000001</v>
      </c>
      <c r="B6008">
        <v>33.078980209999997</v>
      </c>
      <c r="C6008">
        <v>13</v>
      </c>
      <c r="D6008" t="s">
        <v>371</v>
      </c>
      <c r="E6008" t="s">
        <v>370</v>
      </c>
      <c r="F6008">
        <v>6007</v>
      </c>
      <c r="G6008">
        <v>177</v>
      </c>
      <c r="H6008">
        <v>13.33</v>
      </c>
      <c r="I6008">
        <v>2.5259999999999998</v>
      </c>
      <c r="J6008">
        <v>1</v>
      </c>
      <c r="K6008">
        <v>1166.5999999999999</v>
      </c>
      <c r="L6008" t="s">
        <v>369</v>
      </c>
      <c r="M6008" t="s">
        <v>368</v>
      </c>
      <c r="N6008" s="8">
        <v>41962</v>
      </c>
      <c r="O6008">
        <v>0</v>
      </c>
      <c r="P6008">
        <v>0</v>
      </c>
      <c r="Q6008">
        <v>8333.2000000000007</v>
      </c>
      <c r="R6008">
        <v>987.87</v>
      </c>
      <c r="S6008">
        <v>2.0579999999999998</v>
      </c>
      <c r="T6008">
        <v>33</v>
      </c>
      <c r="U6008">
        <v>2993.5</v>
      </c>
      <c r="V6008">
        <v>7</v>
      </c>
      <c r="W6008">
        <v>1.722</v>
      </c>
      <c r="X6008">
        <v>2.7839999999999998</v>
      </c>
      <c r="Y6008" s="8">
        <v>41962</v>
      </c>
    </row>
    <row r="6009" spans="1:25" x14ac:dyDescent="0.25">
      <c r="A6009">
        <v>-111.97632066</v>
      </c>
      <c r="B6009">
        <v>33.078973220000002</v>
      </c>
      <c r="C6009">
        <v>13</v>
      </c>
      <c r="D6009" t="s">
        <v>371</v>
      </c>
      <c r="E6009" t="s">
        <v>370</v>
      </c>
      <c r="F6009">
        <v>6008</v>
      </c>
      <c r="G6009">
        <v>182</v>
      </c>
      <c r="H6009">
        <v>13.33</v>
      </c>
      <c r="I6009">
        <v>2.4609999999999999</v>
      </c>
      <c r="J6009">
        <v>1</v>
      </c>
      <c r="K6009">
        <v>1166.5999999999999</v>
      </c>
      <c r="L6009" t="s">
        <v>369</v>
      </c>
      <c r="M6009" t="s">
        <v>368</v>
      </c>
      <c r="N6009" s="8">
        <v>41962</v>
      </c>
      <c r="O6009">
        <v>0</v>
      </c>
      <c r="P6009">
        <v>0</v>
      </c>
      <c r="Q6009">
        <v>10066</v>
      </c>
      <c r="R6009">
        <v>1225.0999999999999</v>
      </c>
      <c r="S6009">
        <v>2.552</v>
      </c>
      <c r="T6009">
        <v>33</v>
      </c>
      <c r="U6009">
        <v>3712.3</v>
      </c>
      <c r="V6009">
        <v>7</v>
      </c>
      <c r="W6009">
        <v>1.6779999999999999</v>
      </c>
      <c r="X6009">
        <v>2.7109999999999999</v>
      </c>
      <c r="Y6009" s="8">
        <v>41962</v>
      </c>
    </row>
    <row r="6010" spans="1:25" x14ac:dyDescent="0.25">
      <c r="A6010">
        <v>-111.97632049000001</v>
      </c>
      <c r="B6010">
        <v>33.078966209999997</v>
      </c>
      <c r="C6010">
        <v>13</v>
      </c>
      <c r="D6010" t="s">
        <v>371</v>
      </c>
      <c r="E6010" t="s">
        <v>370</v>
      </c>
      <c r="F6010">
        <v>6009</v>
      </c>
      <c r="G6010">
        <v>183</v>
      </c>
      <c r="H6010">
        <v>13.33</v>
      </c>
      <c r="I6010">
        <v>2.395</v>
      </c>
      <c r="J6010">
        <v>1</v>
      </c>
      <c r="K6010">
        <v>1166.5999999999999</v>
      </c>
      <c r="L6010" t="s">
        <v>369</v>
      </c>
      <c r="M6010" t="s">
        <v>368</v>
      </c>
      <c r="N6010" s="8">
        <v>41962</v>
      </c>
      <c r="O6010">
        <v>0</v>
      </c>
      <c r="P6010">
        <v>0</v>
      </c>
      <c r="Q6010">
        <v>9434.2999999999993</v>
      </c>
      <c r="R6010">
        <v>1179.7</v>
      </c>
      <c r="S6010">
        <v>2.4580000000000002</v>
      </c>
      <c r="T6010">
        <v>33</v>
      </c>
      <c r="U6010">
        <v>3574.8</v>
      </c>
      <c r="V6010">
        <v>7</v>
      </c>
      <c r="W6010">
        <v>1.633</v>
      </c>
      <c r="X6010">
        <v>2.6389999999999998</v>
      </c>
      <c r="Y6010" s="8">
        <v>41962</v>
      </c>
    </row>
    <row r="6011" spans="1:25" x14ac:dyDescent="0.25">
      <c r="A6011">
        <v>-111.97632134</v>
      </c>
      <c r="B6011">
        <v>33.078959220000002</v>
      </c>
      <c r="C6011">
        <v>13</v>
      </c>
      <c r="D6011" t="s">
        <v>371</v>
      </c>
      <c r="E6011" t="s">
        <v>370</v>
      </c>
      <c r="F6011">
        <v>6010</v>
      </c>
      <c r="G6011">
        <v>178</v>
      </c>
      <c r="H6011">
        <v>13.33</v>
      </c>
      <c r="I6011">
        <v>2.395</v>
      </c>
      <c r="J6011">
        <v>1</v>
      </c>
      <c r="K6011">
        <v>1166.5</v>
      </c>
      <c r="L6011" t="s">
        <v>369</v>
      </c>
      <c r="M6011" t="s">
        <v>368</v>
      </c>
      <c r="N6011" s="8">
        <v>41962</v>
      </c>
      <c r="O6011">
        <v>0</v>
      </c>
      <c r="P6011">
        <v>0</v>
      </c>
      <c r="Q6011">
        <v>8842.9</v>
      </c>
      <c r="R6011">
        <v>1105.7</v>
      </c>
      <c r="S6011">
        <v>2.3039999999999998</v>
      </c>
      <c r="T6011">
        <v>33</v>
      </c>
      <c r="U6011">
        <v>3350.7</v>
      </c>
      <c r="V6011">
        <v>7</v>
      </c>
      <c r="W6011">
        <v>1.633</v>
      </c>
      <c r="X6011">
        <v>2.6389999999999998</v>
      </c>
      <c r="Y6011" s="8">
        <v>41962</v>
      </c>
    </row>
    <row r="6012" spans="1:25" x14ac:dyDescent="0.25">
      <c r="A6012">
        <v>-111.97632066</v>
      </c>
      <c r="B6012">
        <v>33.078953220000002</v>
      </c>
      <c r="C6012">
        <v>13</v>
      </c>
      <c r="D6012" t="s">
        <v>371</v>
      </c>
      <c r="E6012" t="s">
        <v>370</v>
      </c>
      <c r="F6012">
        <v>6011</v>
      </c>
      <c r="G6012">
        <v>182</v>
      </c>
      <c r="H6012">
        <v>13.33</v>
      </c>
      <c r="I6012">
        <v>2.4929999999999999</v>
      </c>
      <c r="J6012">
        <v>1</v>
      </c>
      <c r="K6012">
        <v>1166.5</v>
      </c>
      <c r="L6012" t="s">
        <v>369</v>
      </c>
      <c r="M6012" t="s">
        <v>368</v>
      </c>
      <c r="N6012" s="8">
        <v>41962</v>
      </c>
      <c r="O6012">
        <v>0</v>
      </c>
      <c r="P6012">
        <v>0</v>
      </c>
      <c r="Q6012">
        <v>7301.2</v>
      </c>
      <c r="R6012">
        <v>876.92</v>
      </c>
      <c r="S6012">
        <v>1.827</v>
      </c>
      <c r="T6012">
        <v>33</v>
      </c>
      <c r="U6012">
        <v>2657.3</v>
      </c>
      <c r="V6012">
        <v>7</v>
      </c>
      <c r="W6012">
        <v>1.7</v>
      </c>
      <c r="X6012">
        <v>2.7480000000000002</v>
      </c>
      <c r="Y6012" s="8">
        <v>41962</v>
      </c>
    </row>
    <row r="6013" spans="1:25" x14ac:dyDescent="0.25">
      <c r="A6013">
        <v>-111.97632134</v>
      </c>
      <c r="B6013">
        <v>33.078946219999999</v>
      </c>
      <c r="C6013">
        <v>13</v>
      </c>
      <c r="D6013" t="s">
        <v>371</v>
      </c>
      <c r="E6013" t="s">
        <v>370</v>
      </c>
      <c r="F6013">
        <v>6012</v>
      </c>
      <c r="G6013">
        <v>178</v>
      </c>
      <c r="H6013">
        <v>13.33</v>
      </c>
      <c r="I6013">
        <v>2.5920000000000001</v>
      </c>
      <c r="J6013">
        <v>1</v>
      </c>
      <c r="K6013">
        <v>1166.9000000000001</v>
      </c>
      <c r="L6013" t="s">
        <v>369</v>
      </c>
      <c r="M6013" t="s">
        <v>368</v>
      </c>
      <c r="N6013" s="8">
        <v>41962</v>
      </c>
      <c r="O6013">
        <v>0</v>
      </c>
      <c r="P6013">
        <v>0</v>
      </c>
      <c r="Q6013">
        <v>7633.5</v>
      </c>
      <c r="R6013">
        <v>882.01</v>
      </c>
      <c r="S6013">
        <v>1.8380000000000001</v>
      </c>
      <c r="T6013">
        <v>33</v>
      </c>
      <c r="U6013">
        <v>2672.8</v>
      </c>
      <c r="V6013">
        <v>7</v>
      </c>
      <c r="W6013">
        <v>1.7669999999999999</v>
      </c>
      <c r="X6013">
        <v>2.8559999999999999</v>
      </c>
      <c r="Y6013" s="8">
        <v>41962</v>
      </c>
    </row>
    <row r="6014" spans="1:25" x14ac:dyDescent="0.25">
      <c r="A6014">
        <v>-111.97632014</v>
      </c>
      <c r="B6014">
        <v>33.07893919</v>
      </c>
      <c r="C6014">
        <v>13</v>
      </c>
      <c r="D6014" t="s">
        <v>371</v>
      </c>
      <c r="E6014" t="s">
        <v>370</v>
      </c>
      <c r="F6014">
        <v>6013</v>
      </c>
      <c r="G6014">
        <v>185</v>
      </c>
      <c r="H6014">
        <v>13.33</v>
      </c>
      <c r="I6014">
        <v>2.395</v>
      </c>
      <c r="J6014">
        <v>1</v>
      </c>
      <c r="K6014">
        <v>1167</v>
      </c>
      <c r="L6014" t="s">
        <v>369</v>
      </c>
      <c r="M6014" t="s">
        <v>368</v>
      </c>
      <c r="N6014" s="8">
        <v>41962</v>
      </c>
      <c r="O6014">
        <v>0</v>
      </c>
      <c r="P6014">
        <v>0</v>
      </c>
      <c r="Q6014">
        <v>7042.4</v>
      </c>
      <c r="R6014">
        <v>880.6</v>
      </c>
      <c r="S6014">
        <v>1.835</v>
      </c>
      <c r="T6014">
        <v>33</v>
      </c>
      <c r="U6014">
        <v>2668.5</v>
      </c>
      <c r="V6014">
        <v>7</v>
      </c>
      <c r="W6014">
        <v>1.633</v>
      </c>
      <c r="X6014">
        <v>2.6389999999999998</v>
      </c>
      <c r="Y6014" s="8">
        <v>41962</v>
      </c>
    </row>
    <row r="6015" spans="1:25" x14ac:dyDescent="0.25">
      <c r="A6015">
        <v>-111.97632168</v>
      </c>
      <c r="B6015">
        <v>33.078932209999998</v>
      </c>
      <c r="C6015">
        <v>13</v>
      </c>
      <c r="D6015" t="s">
        <v>371</v>
      </c>
      <c r="E6015" t="s">
        <v>370</v>
      </c>
      <c r="F6015">
        <v>6014</v>
      </c>
      <c r="G6015">
        <v>176</v>
      </c>
      <c r="H6015">
        <v>13.33</v>
      </c>
      <c r="I6015">
        <v>2.4609999999999999</v>
      </c>
      <c r="J6015">
        <v>1</v>
      </c>
      <c r="K6015">
        <v>1167</v>
      </c>
      <c r="L6015" t="s">
        <v>369</v>
      </c>
      <c r="M6015" t="s">
        <v>368</v>
      </c>
      <c r="N6015" s="8">
        <v>41962</v>
      </c>
      <c r="O6015">
        <v>0</v>
      </c>
      <c r="P6015">
        <v>0</v>
      </c>
      <c r="Q6015">
        <v>7548</v>
      </c>
      <c r="R6015">
        <v>918.64</v>
      </c>
      <c r="S6015">
        <v>1.9139999999999999</v>
      </c>
      <c r="T6015">
        <v>33</v>
      </c>
      <c r="U6015">
        <v>2783.8</v>
      </c>
      <c r="V6015">
        <v>7</v>
      </c>
      <c r="W6015">
        <v>1.6779999999999999</v>
      </c>
      <c r="X6015">
        <v>2.7109999999999999</v>
      </c>
      <c r="Y6015" s="8">
        <v>41962</v>
      </c>
    </row>
    <row r="6016" spans="1:25" x14ac:dyDescent="0.25">
      <c r="A6016">
        <v>-111.97632066</v>
      </c>
      <c r="B6016">
        <v>33.07892622</v>
      </c>
      <c r="C6016">
        <v>13</v>
      </c>
      <c r="D6016" t="s">
        <v>371</v>
      </c>
      <c r="E6016" t="s">
        <v>370</v>
      </c>
      <c r="F6016">
        <v>6015</v>
      </c>
      <c r="G6016">
        <v>182</v>
      </c>
      <c r="H6016">
        <v>13.33</v>
      </c>
      <c r="I6016">
        <v>2.4279999999999999</v>
      </c>
      <c r="J6016">
        <v>1</v>
      </c>
      <c r="K6016">
        <v>1167.0999999999999</v>
      </c>
      <c r="L6016" t="s">
        <v>369</v>
      </c>
      <c r="M6016" t="s">
        <v>368</v>
      </c>
      <c r="N6016" s="8">
        <v>41962</v>
      </c>
      <c r="O6016">
        <v>0</v>
      </c>
      <c r="P6016">
        <v>0</v>
      </c>
      <c r="Q6016">
        <v>8373</v>
      </c>
      <c r="R6016">
        <v>1032.8</v>
      </c>
      <c r="S6016">
        <v>2.1520000000000001</v>
      </c>
      <c r="T6016">
        <v>33</v>
      </c>
      <c r="U6016">
        <v>3129.8</v>
      </c>
      <c r="V6016">
        <v>7</v>
      </c>
      <c r="W6016">
        <v>1.655</v>
      </c>
      <c r="X6016">
        <v>2.6749999999999998</v>
      </c>
      <c r="Y6016" s="8">
        <v>41962</v>
      </c>
    </row>
    <row r="6017" spans="1:25" x14ac:dyDescent="0.25">
      <c r="A6017">
        <v>-111.97632066</v>
      </c>
      <c r="B6017">
        <v>33.078919220000003</v>
      </c>
      <c r="C6017">
        <v>13</v>
      </c>
      <c r="D6017" t="s">
        <v>371</v>
      </c>
      <c r="E6017" t="s">
        <v>370</v>
      </c>
      <c r="F6017">
        <v>6016</v>
      </c>
      <c r="G6017">
        <v>182</v>
      </c>
      <c r="H6017">
        <v>13.33</v>
      </c>
      <c r="I6017">
        <v>2.395</v>
      </c>
      <c r="J6017">
        <v>1</v>
      </c>
      <c r="K6017">
        <v>1166.9000000000001</v>
      </c>
      <c r="L6017" t="s">
        <v>369</v>
      </c>
      <c r="M6017" t="s">
        <v>368</v>
      </c>
      <c r="N6017" s="8">
        <v>41962</v>
      </c>
      <c r="O6017">
        <v>0</v>
      </c>
      <c r="P6017">
        <v>0</v>
      </c>
      <c r="Q6017">
        <v>8816.4</v>
      </c>
      <c r="R6017">
        <v>1102.4000000000001</v>
      </c>
      <c r="S6017">
        <v>2.2970000000000002</v>
      </c>
      <c r="T6017">
        <v>33</v>
      </c>
      <c r="U6017">
        <v>3340.7</v>
      </c>
      <c r="V6017">
        <v>7</v>
      </c>
      <c r="W6017">
        <v>1.633</v>
      </c>
      <c r="X6017">
        <v>2.6389999999999998</v>
      </c>
      <c r="Y6017" s="8">
        <v>41962</v>
      </c>
    </row>
    <row r="6018" spans="1:25" x14ac:dyDescent="0.25">
      <c r="A6018">
        <v>-111.976321</v>
      </c>
      <c r="B6018">
        <v>33.07891223</v>
      </c>
      <c r="C6018">
        <v>13</v>
      </c>
      <c r="D6018" t="s">
        <v>371</v>
      </c>
      <c r="E6018" t="s">
        <v>370</v>
      </c>
      <c r="F6018">
        <v>6017</v>
      </c>
      <c r="G6018">
        <v>180</v>
      </c>
      <c r="H6018">
        <v>13.33</v>
      </c>
      <c r="I6018">
        <v>2.4929999999999999</v>
      </c>
      <c r="J6018">
        <v>1</v>
      </c>
      <c r="K6018">
        <v>1166.9000000000001</v>
      </c>
      <c r="L6018" t="s">
        <v>369</v>
      </c>
      <c r="M6018" t="s">
        <v>368</v>
      </c>
      <c r="N6018" s="8">
        <v>41962</v>
      </c>
      <c r="O6018">
        <v>0</v>
      </c>
      <c r="P6018">
        <v>0</v>
      </c>
      <c r="Q6018">
        <v>8576</v>
      </c>
      <c r="R6018">
        <v>1030</v>
      </c>
      <c r="S6018">
        <v>2.1459999999999999</v>
      </c>
      <c r="T6018">
        <v>33</v>
      </c>
      <c r="U6018">
        <v>3121.3</v>
      </c>
      <c r="V6018">
        <v>7</v>
      </c>
      <c r="W6018">
        <v>1.7</v>
      </c>
      <c r="X6018">
        <v>2.7480000000000002</v>
      </c>
      <c r="Y6018" s="8">
        <v>41962</v>
      </c>
    </row>
    <row r="6019" spans="1:25" x14ac:dyDescent="0.25">
      <c r="A6019">
        <v>-111.97632032</v>
      </c>
      <c r="B6019">
        <v>33.078905210000002</v>
      </c>
      <c r="C6019">
        <v>13</v>
      </c>
      <c r="D6019" t="s">
        <v>371</v>
      </c>
      <c r="E6019" t="s">
        <v>370</v>
      </c>
      <c r="F6019">
        <v>6018</v>
      </c>
      <c r="G6019">
        <v>184</v>
      </c>
      <c r="H6019">
        <v>13.33</v>
      </c>
      <c r="I6019">
        <v>2.4929999999999999</v>
      </c>
      <c r="J6019">
        <v>1</v>
      </c>
      <c r="K6019">
        <v>1166.8</v>
      </c>
      <c r="L6019" t="s">
        <v>369</v>
      </c>
      <c r="M6019" t="s">
        <v>368</v>
      </c>
      <c r="N6019" s="8">
        <v>41962</v>
      </c>
      <c r="O6019">
        <v>0</v>
      </c>
      <c r="P6019">
        <v>0</v>
      </c>
      <c r="Q6019">
        <v>9122.7999999999993</v>
      </c>
      <c r="R6019">
        <v>1095.7</v>
      </c>
      <c r="S6019">
        <v>2.2829999999999999</v>
      </c>
      <c r="T6019">
        <v>33</v>
      </c>
      <c r="U6019">
        <v>3320.3</v>
      </c>
      <c r="V6019">
        <v>7</v>
      </c>
      <c r="W6019">
        <v>1.7</v>
      </c>
      <c r="X6019">
        <v>2.7480000000000002</v>
      </c>
      <c r="Y6019" s="8">
        <v>41962</v>
      </c>
    </row>
    <row r="6020" spans="1:25" x14ac:dyDescent="0.25">
      <c r="A6020">
        <v>-111.97632151000001</v>
      </c>
      <c r="B6020">
        <v>33.078898209999998</v>
      </c>
      <c r="C6020">
        <v>13</v>
      </c>
      <c r="D6020" t="s">
        <v>371</v>
      </c>
      <c r="E6020" t="s">
        <v>370</v>
      </c>
      <c r="F6020">
        <v>6019</v>
      </c>
      <c r="G6020">
        <v>177</v>
      </c>
      <c r="H6020">
        <v>13.33</v>
      </c>
      <c r="I6020">
        <v>2.4609999999999999</v>
      </c>
      <c r="J6020">
        <v>1</v>
      </c>
      <c r="K6020">
        <v>1166.7</v>
      </c>
      <c r="L6020" t="s">
        <v>369</v>
      </c>
      <c r="M6020" t="s">
        <v>368</v>
      </c>
      <c r="N6020" s="8">
        <v>41962</v>
      </c>
      <c r="O6020">
        <v>0</v>
      </c>
      <c r="P6020">
        <v>0</v>
      </c>
      <c r="Q6020">
        <v>9189.5</v>
      </c>
      <c r="R6020">
        <v>1118.4000000000001</v>
      </c>
      <c r="S6020">
        <v>2.33</v>
      </c>
      <c r="T6020">
        <v>33</v>
      </c>
      <c r="U6020">
        <v>3389.2</v>
      </c>
      <c r="V6020">
        <v>7</v>
      </c>
      <c r="W6020">
        <v>1.6779999999999999</v>
      </c>
      <c r="X6020">
        <v>2.7109999999999999</v>
      </c>
      <c r="Y6020" s="8">
        <v>41962</v>
      </c>
    </row>
    <row r="6021" spans="1:25" x14ac:dyDescent="0.25">
      <c r="A6021">
        <v>-111.97632132</v>
      </c>
      <c r="B6021">
        <v>33.078891210000002</v>
      </c>
      <c r="C6021">
        <v>13</v>
      </c>
      <c r="D6021" t="s">
        <v>371</v>
      </c>
      <c r="E6021" t="s">
        <v>370</v>
      </c>
      <c r="F6021">
        <v>6020</v>
      </c>
      <c r="G6021">
        <v>184</v>
      </c>
      <c r="H6021">
        <v>13.33</v>
      </c>
      <c r="I6021">
        <v>2.4929999999999999</v>
      </c>
      <c r="J6021">
        <v>1</v>
      </c>
      <c r="K6021">
        <v>1166.8</v>
      </c>
      <c r="L6021" t="s">
        <v>369</v>
      </c>
      <c r="M6021" t="s">
        <v>368</v>
      </c>
      <c r="N6021" s="8">
        <v>41962</v>
      </c>
      <c r="O6021">
        <v>0</v>
      </c>
      <c r="P6021">
        <v>0</v>
      </c>
      <c r="Q6021">
        <v>7740.2</v>
      </c>
      <c r="R6021">
        <v>929.64</v>
      </c>
      <c r="S6021">
        <v>1.9370000000000001</v>
      </c>
      <c r="T6021">
        <v>33</v>
      </c>
      <c r="U6021">
        <v>2817.1</v>
      </c>
      <c r="V6021">
        <v>7</v>
      </c>
      <c r="W6021">
        <v>1.7</v>
      </c>
      <c r="X6021">
        <v>2.7480000000000002</v>
      </c>
      <c r="Y6021" s="8">
        <v>41962</v>
      </c>
    </row>
    <row r="6022" spans="1:25" x14ac:dyDescent="0.25">
      <c r="A6022">
        <v>-111.97632166</v>
      </c>
      <c r="B6022">
        <v>33.078885219999997</v>
      </c>
      <c r="C6022">
        <v>13</v>
      </c>
      <c r="D6022" t="s">
        <v>371</v>
      </c>
      <c r="E6022" t="s">
        <v>370</v>
      </c>
      <c r="F6022">
        <v>6021</v>
      </c>
      <c r="G6022">
        <v>182</v>
      </c>
      <c r="H6022">
        <v>13.33</v>
      </c>
      <c r="I6022">
        <v>2.395</v>
      </c>
      <c r="J6022">
        <v>1</v>
      </c>
      <c r="K6022">
        <v>1166.8</v>
      </c>
      <c r="L6022" t="s">
        <v>369</v>
      </c>
      <c r="M6022" t="s">
        <v>368</v>
      </c>
      <c r="N6022" s="8">
        <v>41962</v>
      </c>
      <c r="O6022">
        <v>0</v>
      </c>
      <c r="P6022">
        <v>0</v>
      </c>
      <c r="Q6022">
        <v>7390.5</v>
      </c>
      <c r="R6022">
        <v>924.12</v>
      </c>
      <c r="S6022">
        <v>1.925</v>
      </c>
      <c r="T6022">
        <v>33</v>
      </c>
      <c r="U6022">
        <v>2800.4</v>
      </c>
      <c r="V6022">
        <v>7</v>
      </c>
      <c r="W6022">
        <v>1.633</v>
      </c>
      <c r="X6022">
        <v>2.6389999999999998</v>
      </c>
      <c r="Y6022" s="8">
        <v>41962</v>
      </c>
    </row>
    <row r="6023" spans="1:25" x14ac:dyDescent="0.25">
      <c r="A6023">
        <v>-111.976322</v>
      </c>
      <c r="B6023">
        <v>33.078878230000001</v>
      </c>
      <c r="C6023">
        <v>13</v>
      </c>
      <c r="D6023" t="s">
        <v>371</v>
      </c>
      <c r="E6023" t="s">
        <v>370</v>
      </c>
      <c r="F6023">
        <v>6022</v>
      </c>
      <c r="G6023">
        <v>180</v>
      </c>
      <c r="H6023">
        <v>13.33</v>
      </c>
      <c r="I6023">
        <v>2.395</v>
      </c>
      <c r="J6023">
        <v>1</v>
      </c>
      <c r="K6023">
        <v>1166.8</v>
      </c>
      <c r="L6023" t="s">
        <v>369</v>
      </c>
      <c r="M6023" t="s">
        <v>368</v>
      </c>
      <c r="N6023" s="8">
        <v>41962</v>
      </c>
      <c r="O6023">
        <v>0</v>
      </c>
      <c r="P6023">
        <v>0</v>
      </c>
      <c r="Q6023">
        <v>6494.4</v>
      </c>
      <c r="R6023">
        <v>812.06</v>
      </c>
      <c r="S6023">
        <v>1.6919999999999999</v>
      </c>
      <c r="T6023">
        <v>33</v>
      </c>
      <c r="U6023">
        <v>2460.8000000000002</v>
      </c>
      <c r="V6023">
        <v>7</v>
      </c>
      <c r="W6023">
        <v>1.633</v>
      </c>
      <c r="X6023">
        <v>2.6389999999999998</v>
      </c>
      <c r="Y6023" s="8">
        <v>41962</v>
      </c>
    </row>
    <row r="6024" spans="1:25" x14ac:dyDescent="0.25">
      <c r="A6024">
        <v>-111.97632114</v>
      </c>
      <c r="B6024">
        <v>33.078871190000001</v>
      </c>
      <c r="C6024">
        <v>13</v>
      </c>
      <c r="D6024" t="s">
        <v>371</v>
      </c>
      <c r="E6024" t="s">
        <v>370</v>
      </c>
      <c r="F6024">
        <v>6023</v>
      </c>
      <c r="G6024">
        <v>185</v>
      </c>
      <c r="H6024">
        <v>13.33</v>
      </c>
      <c r="I6024">
        <v>2.4929999999999999</v>
      </c>
      <c r="J6024">
        <v>1</v>
      </c>
      <c r="K6024">
        <v>1166.7</v>
      </c>
      <c r="L6024" t="s">
        <v>369</v>
      </c>
      <c r="M6024" t="s">
        <v>368</v>
      </c>
      <c r="N6024" s="8">
        <v>41962</v>
      </c>
      <c r="O6024">
        <v>0</v>
      </c>
      <c r="P6024">
        <v>0</v>
      </c>
      <c r="Q6024">
        <v>3926.4</v>
      </c>
      <c r="R6024">
        <v>471.58</v>
      </c>
      <c r="S6024">
        <v>0.98199999999999998</v>
      </c>
      <c r="T6024">
        <v>33</v>
      </c>
      <c r="U6024">
        <v>1429</v>
      </c>
      <c r="V6024">
        <v>7</v>
      </c>
      <c r="W6024">
        <v>1.7</v>
      </c>
      <c r="X6024">
        <v>2.7480000000000002</v>
      </c>
      <c r="Y6024" s="8">
        <v>41962</v>
      </c>
    </row>
    <row r="6025" spans="1:25" x14ac:dyDescent="0.25">
      <c r="A6025">
        <v>-111.97632268</v>
      </c>
      <c r="B6025">
        <v>33.078864209999999</v>
      </c>
      <c r="C6025">
        <v>13</v>
      </c>
      <c r="D6025" t="s">
        <v>371</v>
      </c>
      <c r="E6025" t="s">
        <v>370</v>
      </c>
      <c r="F6025">
        <v>6024</v>
      </c>
      <c r="G6025">
        <v>176</v>
      </c>
      <c r="H6025">
        <v>13.33</v>
      </c>
      <c r="I6025">
        <v>2.2970000000000002</v>
      </c>
      <c r="J6025">
        <v>1</v>
      </c>
      <c r="K6025">
        <v>1166.5999999999999</v>
      </c>
      <c r="L6025" t="s">
        <v>369</v>
      </c>
      <c r="M6025" t="s">
        <v>368</v>
      </c>
      <c r="N6025" s="8">
        <v>41962</v>
      </c>
      <c r="O6025">
        <v>0</v>
      </c>
      <c r="P6025">
        <v>0</v>
      </c>
      <c r="Q6025">
        <v>6617.8</v>
      </c>
      <c r="R6025">
        <v>862.96</v>
      </c>
      <c r="S6025">
        <v>1.798</v>
      </c>
      <c r="T6025">
        <v>33</v>
      </c>
      <c r="U6025">
        <v>2615</v>
      </c>
      <c r="V6025">
        <v>7</v>
      </c>
      <c r="W6025">
        <v>1.5660000000000001</v>
      </c>
      <c r="X6025">
        <v>2.5310000000000001</v>
      </c>
      <c r="Y6025" s="8">
        <v>41962</v>
      </c>
    </row>
    <row r="6026" spans="1:25" x14ac:dyDescent="0.25">
      <c r="A6026">
        <v>-111.97632132</v>
      </c>
      <c r="B6026">
        <v>33.078857210000002</v>
      </c>
      <c r="C6026">
        <v>13</v>
      </c>
      <c r="D6026" t="s">
        <v>371</v>
      </c>
      <c r="E6026" t="s">
        <v>370</v>
      </c>
      <c r="F6026">
        <v>6025</v>
      </c>
      <c r="G6026">
        <v>184</v>
      </c>
      <c r="H6026">
        <v>13.33</v>
      </c>
      <c r="I6026">
        <v>2.4279999999999999</v>
      </c>
      <c r="J6026">
        <v>1</v>
      </c>
      <c r="K6026">
        <v>1166.7</v>
      </c>
      <c r="L6026" t="s">
        <v>369</v>
      </c>
      <c r="M6026" t="s">
        <v>368</v>
      </c>
      <c r="N6026" s="8">
        <v>41962</v>
      </c>
      <c r="O6026">
        <v>0</v>
      </c>
      <c r="P6026">
        <v>0</v>
      </c>
      <c r="Q6026">
        <v>6342.1</v>
      </c>
      <c r="R6026">
        <v>782.3</v>
      </c>
      <c r="S6026">
        <v>1.63</v>
      </c>
      <c r="T6026">
        <v>33</v>
      </c>
      <c r="U6026">
        <v>2370.6</v>
      </c>
      <c r="V6026">
        <v>7</v>
      </c>
      <c r="W6026">
        <v>1.655</v>
      </c>
      <c r="X6026">
        <v>2.6749999999999998</v>
      </c>
      <c r="Y6026" s="8">
        <v>41962</v>
      </c>
    </row>
    <row r="6027" spans="1:25" x14ac:dyDescent="0.25">
      <c r="A6027">
        <v>-111.97632151000001</v>
      </c>
      <c r="B6027">
        <v>33.078851210000003</v>
      </c>
      <c r="C6027">
        <v>13</v>
      </c>
      <c r="D6027" t="s">
        <v>371</v>
      </c>
      <c r="E6027" t="s">
        <v>370</v>
      </c>
      <c r="F6027">
        <v>6026</v>
      </c>
      <c r="G6027">
        <v>177</v>
      </c>
      <c r="H6027">
        <v>13.33</v>
      </c>
      <c r="I6027">
        <v>2.5590000000000002</v>
      </c>
      <c r="J6027">
        <v>1</v>
      </c>
      <c r="K6027">
        <v>1166.7</v>
      </c>
      <c r="L6027" t="s">
        <v>369</v>
      </c>
      <c r="M6027" t="s">
        <v>368</v>
      </c>
      <c r="N6027" s="8">
        <v>41962</v>
      </c>
      <c r="O6027">
        <v>0</v>
      </c>
      <c r="P6027">
        <v>0</v>
      </c>
      <c r="Q6027">
        <v>5435.9</v>
      </c>
      <c r="R6027">
        <v>636.15</v>
      </c>
      <c r="S6027">
        <v>1.325</v>
      </c>
      <c r="T6027">
        <v>33</v>
      </c>
      <c r="U6027">
        <v>1927.7</v>
      </c>
      <c r="V6027">
        <v>7</v>
      </c>
      <c r="W6027">
        <v>1.7450000000000001</v>
      </c>
      <c r="X6027">
        <v>2.82</v>
      </c>
      <c r="Y6027" s="8">
        <v>41962</v>
      </c>
    </row>
    <row r="6028" spans="1:25" x14ac:dyDescent="0.25">
      <c r="A6028">
        <v>-111.97632149</v>
      </c>
      <c r="B6028">
        <v>33.07884421</v>
      </c>
      <c r="C6028">
        <v>13</v>
      </c>
      <c r="D6028" t="s">
        <v>371</v>
      </c>
      <c r="E6028" t="s">
        <v>370</v>
      </c>
      <c r="F6028">
        <v>6027</v>
      </c>
      <c r="G6028">
        <v>183</v>
      </c>
      <c r="H6028">
        <v>13.33</v>
      </c>
      <c r="I6028">
        <v>2.3620000000000001</v>
      </c>
      <c r="J6028">
        <v>1</v>
      </c>
      <c r="K6028">
        <v>1166.7</v>
      </c>
      <c r="L6028" t="s">
        <v>369</v>
      </c>
      <c r="M6028" t="s">
        <v>368</v>
      </c>
      <c r="N6028" s="8">
        <v>41962</v>
      </c>
      <c r="O6028">
        <v>0</v>
      </c>
      <c r="P6028">
        <v>0</v>
      </c>
      <c r="Q6028">
        <v>7501.4</v>
      </c>
      <c r="R6028">
        <v>951.01</v>
      </c>
      <c r="S6028">
        <v>1.9810000000000001</v>
      </c>
      <c r="T6028">
        <v>33</v>
      </c>
      <c r="U6028">
        <v>2881.8</v>
      </c>
      <c r="V6028">
        <v>7</v>
      </c>
      <c r="W6028">
        <v>1.611</v>
      </c>
      <c r="X6028">
        <v>2.6030000000000002</v>
      </c>
      <c r="Y6028" s="8">
        <v>41962</v>
      </c>
    </row>
    <row r="6029" spans="1:25" x14ac:dyDescent="0.25">
      <c r="A6029">
        <v>-111.976321</v>
      </c>
      <c r="B6029">
        <v>33.078837229999998</v>
      </c>
      <c r="C6029">
        <v>13</v>
      </c>
      <c r="D6029" t="s">
        <v>371</v>
      </c>
      <c r="E6029" t="s">
        <v>370</v>
      </c>
      <c r="F6029">
        <v>6028</v>
      </c>
      <c r="G6029">
        <v>180</v>
      </c>
      <c r="H6029">
        <v>13.33</v>
      </c>
      <c r="I6029">
        <v>2.5259999999999998</v>
      </c>
      <c r="J6029">
        <v>1</v>
      </c>
      <c r="K6029">
        <v>1166.7</v>
      </c>
      <c r="L6029" t="s">
        <v>369</v>
      </c>
      <c r="M6029" t="s">
        <v>368</v>
      </c>
      <c r="N6029" s="8">
        <v>41962</v>
      </c>
      <c r="O6029">
        <v>0</v>
      </c>
      <c r="P6029">
        <v>0</v>
      </c>
      <c r="Q6029">
        <v>8241.7000000000007</v>
      </c>
      <c r="R6029">
        <v>977.02</v>
      </c>
      <c r="S6029">
        <v>2.0350000000000001</v>
      </c>
      <c r="T6029">
        <v>33</v>
      </c>
      <c r="U6029">
        <v>2960.7</v>
      </c>
      <c r="V6029">
        <v>7</v>
      </c>
      <c r="W6029">
        <v>1.722</v>
      </c>
      <c r="X6029">
        <v>2.7839999999999998</v>
      </c>
      <c r="Y6029" s="8">
        <v>41962</v>
      </c>
    </row>
    <row r="6030" spans="1:25" x14ac:dyDescent="0.25">
      <c r="A6030">
        <v>-111.97632217</v>
      </c>
      <c r="B6030">
        <v>33.07883022</v>
      </c>
      <c r="C6030">
        <v>13</v>
      </c>
      <c r="D6030" t="s">
        <v>371</v>
      </c>
      <c r="E6030" t="s">
        <v>370</v>
      </c>
      <c r="F6030">
        <v>6029</v>
      </c>
      <c r="G6030">
        <v>179</v>
      </c>
      <c r="H6030">
        <v>13.33</v>
      </c>
      <c r="I6030">
        <v>2.5920000000000001</v>
      </c>
      <c r="J6030">
        <v>1</v>
      </c>
      <c r="K6030">
        <v>1166.5999999999999</v>
      </c>
      <c r="L6030" t="s">
        <v>369</v>
      </c>
      <c r="M6030" t="s">
        <v>368</v>
      </c>
      <c r="N6030" s="8">
        <v>41962</v>
      </c>
      <c r="O6030">
        <v>0</v>
      </c>
      <c r="P6030">
        <v>0</v>
      </c>
      <c r="Q6030">
        <v>7943</v>
      </c>
      <c r="R6030">
        <v>917.78</v>
      </c>
      <c r="S6030">
        <v>1.9119999999999999</v>
      </c>
      <c r="T6030">
        <v>33</v>
      </c>
      <c r="U6030">
        <v>2781.1</v>
      </c>
      <c r="V6030">
        <v>7</v>
      </c>
      <c r="W6030">
        <v>1.7669999999999999</v>
      </c>
      <c r="X6030">
        <v>2.8559999999999999</v>
      </c>
      <c r="Y6030" s="8">
        <v>41962</v>
      </c>
    </row>
    <row r="6031" spans="1:25" x14ac:dyDescent="0.25">
      <c r="A6031">
        <v>-111.9763208</v>
      </c>
      <c r="B6031">
        <v>33.078823159999999</v>
      </c>
      <c r="C6031">
        <v>13</v>
      </c>
      <c r="D6031" t="s">
        <v>371</v>
      </c>
      <c r="E6031" t="s">
        <v>370</v>
      </c>
      <c r="F6031">
        <v>6030</v>
      </c>
      <c r="G6031">
        <v>187</v>
      </c>
      <c r="H6031">
        <v>13.33</v>
      </c>
      <c r="I6031">
        <v>2.4279999999999999</v>
      </c>
      <c r="J6031">
        <v>1</v>
      </c>
      <c r="K6031">
        <v>1166.8</v>
      </c>
      <c r="L6031" t="s">
        <v>369</v>
      </c>
      <c r="M6031" t="s">
        <v>368</v>
      </c>
      <c r="N6031" s="8">
        <v>41962</v>
      </c>
      <c r="O6031">
        <v>0</v>
      </c>
      <c r="P6031">
        <v>0</v>
      </c>
      <c r="Q6031">
        <v>6486.7</v>
      </c>
      <c r="R6031">
        <v>800.14</v>
      </c>
      <c r="S6031">
        <v>1.667</v>
      </c>
      <c r="T6031">
        <v>33</v>
      </c>
      <c r="U6031">
        <v>2424.6999999999998</v>
      </c>
      <c r="V6031">
        <v>7</v>
      </c>
      <c r="W6031">
        <v>1.655</v>
      </c>
      <c r="X6031">
        <v>2.6749999999999998</v>
      </c>
      <c r="Y6031" s="8">
        <v>41962</v>
      </c>
    </row>
    <row r="6032" spans="1:25" x14ac:dyDescent="0.25">
      <c r="A6032">
        <v>-111.97632217</v>
      </c>
      <c r="B6032">
        <v>33.07881622</v>
      </c>
      <c r="C6032">
        <v>13</v>
      </c>
      <c r="D6032" t="s">
        <v>371</v>
      </c>
      <c r="E6032" t="s">
        <v>370</v>
      </c>
      <c r="F6032">
        <v>6031</v>
      </c>
      <c r="G6032">
        <v>179</v>
      </c>
      <c r="H6032">
        <v>13.33</v>
      </c>
      <c r="I6032">
        <v>2.395</v>
      </c>
      <c r="J6032">
        <v>1</v>
      </c>
      <c r="K6032">
        <v>1166.9000000000001</v>
      </c>
      <c r="L6032" t="s">
        <v>369</v>
      </c>
      <c r="M6032" t="s">
        <v>368</v>
      </c>
      <c r="N6032" s="8">
        <v>41962</v>
      </c>
      <c r="O6032">
        <v>0</v>
      </c>
      <c r="P6032">
        <v>0</v>
      </c>
      <c r="Q6032">
        <v>8743.9</v>
      </c>
      <c r="R6032">
        <v>1093.4000000000001</v>
      </c>
      <c r="S6032">
        <v>2.278</v>
      </c>
      <c r="T6032">
        <v>33</v>
      </c>
      <c r="U6032">
        <v>3313.2</v>
      </c>
      <c r="V6032">
        <v>7</v>
      </c>
      <c r="W6032">
        <v>1.633</v>
      </c>
      <c r="X6032">
        <v>2.6389999999999998</v>
      </c>
      <c r="Y6032" s="8">
        <v>41962</v>
      </c>
    </row>
    <row r="6033" spans="1:25" x14ac:dyDescent="0.25">
      <c r="A6033">
        <v>-111.976322</v>
      </c>
      <c r="B6033">
        <v>33.078810230000002</v>
      </c>
      <c r="C6033">
        <v>13</v>
      </c>
      <c r="D6033" t="s">
        <v>371</v>
      </c>
      <c r="E6033" t="s">
        <v>370</v>
      </c>
      <c r="F6033">
        <v>6032</v>
      </c>
      <c r="G6033">
        <v>180</v>
      </c>
      <c r="H6033">
        <v>13.33</v>
      </c>
      <c r="I6033">
        <v>2.395</v>
      </c>
      <c r="J6033">
        <v>1</v>
      </c>
      <c r="K6033">
        <v>1167</v>
      </c>
      <c r="L6033" t="s">
        <v>369</v>
      </c>
      <c r="M6033" t="s">
        <v>368</v>
      </c>
      <c r="N6033" s="8">
        <v>41962</v>
      </c>
      <c r="O6033">
        <v>0</v>
      </c>
      <c r="P6033">
        <v>0</v>
      </c>
      <c r="Q6033">
        <v>7870.4</v>
      </c>
      <c r="R6033">
        <v>984.12</v>
      </c>
      <c r="S6033">
        <v>2.0499999999999998</v>
      </c>
      <c r="T6033">
        <v>33</v>
      </c>
      <c r="U6033">
        <v>2982.2</v>
      </c>
      <c r="V6033">
        <v>7</v>
      </c>
      <c r="W6033">
        <v>1.633</v>
      </c>
      <c r="X6033">
        <v>2.6389999999999998</v>
      </c>
      <c r="Y6033" s="8">
        <v>41962</v>
      </c>
    </row>
    <row r="6034" spans="1:25" x14ac:dyDescent="0.25">
      <c r="A6034">
        <v>-111.976322</v>
      </c>
      <c r="B6034">
        <v>33.078803229999998</v>
      </c>
      <c r="C6034">
        <v>13</v>
      </c>
      <c r="D6034" t="s">
        <v>371</v>
      </c>
      <c r="E6034" t="s">
        <v>370</v>
      </c>
      <c r="F6034">
        <v>6033</v>
      </c>
      <c r="G6034">
        <v>180</v>
      </c>
      <c r="H6034">
        <v>13.33</v>
      </c>
      <c r="I6034">
        <v>2.4929999999999999</v>
      </c>
      <c r="J6034">
        <v>1</v>
      </c>
      <c r="K6034">
        <v>1167</v>
      </c>
      <c r="L6034" t="s">
        <v>369</v>
      </c>
      <c r="M6034" t="s">
        <v>368</v>
      </c>
      <c r="N6034" s="8">
        <v>41962</v>
      </c>
      <c r="O6034">
        <v>0</v>
      </c>
      <c r="P6034">
        <v>0</v>
      </c>
      <c r="Q6034">
        <v>8540.7000000000007</v>
      </c>
      <c r="R6034">
        <v>1025.8</v>
      </c>
      <c r="S6034">
        <v>2.137</v>
      </c>
      <c r="T6034">
        <v>33</v>
      </c>
      <c r="U6034">
        <v>3108.4</v>
      </c>
      <c r="V6034">
        <v>7</v>
      </c>
      <c r="W6034">
        <v>1.7</v>
      </c>
      <c r="X6034">
        <v>2.7480000000000002</v>
      </c>
      <c r="Y6034" s="8">
        <v>41962</v>
      </c>
    </row>
    <row r="6035" spans="1:25" x14ac:dyDescent="0.25">
      <c r="A6035">
        <v>-111.97632183</v>
      </c>
      <c r="B6035">
        <v>33.078796220000001</v>
      </c>
      <c r="C6035">
        <v>13</v>
      </c>
      <c r="D6035" t="s">
        <v>371</v>
      </c>
      <c r="E6035" t="s">
        <v>370</v>
      </c>
      <c r="F6035">
        <v>6034</v>
      </c>
      <c r="G6035">
        <v>181</v>
      </c>
      <c r="H6035">
        <v>13.33</v>
      </c>
      <c r="I6035">
        <v>2.4929999999999999</v>
      </c>
      <c r="J6035">
        <v>1</v>
      </c>
      <c r="K6035">
        <v>1167</v>
      </c>
      <c r="L6035" t="s">
        <v>369</v>
      </c>
      <c r="M6035" t="s">
        <v>368</v>
      </c>
      <c r="N6035" s="8">
        <v>41962</v>
      </c>
      <c r="O6035">
        <v>0</v>
      </c>
      <c r="P6035">
        <v>0</v>
      </c>
      <c r="Q6035">
        <v>7485.3</v>
      </c>
      <c r="R6035">
        <v>899.03</v>
      </c>
      <c r="S6035">
        <v>1.873</v>
      </c>
      <c r="T6035">
        <v>33</v>
      </c>
      <c r="U6035">
        <v>2724.3</v>
      </c>
      <c r="V6035">
        <v>7</v>
      </c>
      <c r="W6035">
        <v>1.7</v>
      </c>
      <c r="X6035">
        <v>2.7480000000000002</v>
      </c>
      <c r="Y6035" s="8">
        <v>41962</v>
      </c>
    </row>
    <row r="6036" spans="1:25" x14ac:dyDescent="0.25">
      <c r="A6036">
        <v>-111.97632183</v>
      </c>
      <c r="B6036">
        <v>33.078789219999997</v>
      </c>
      <c r="C6036">
        <v>13</v>
      </c>
      <c r="D6036" t="s">
        <v>371</v>
      </c>
      <c r="E6036" t="s">
        <v>370</v>
      </c>
      <c r="F6036">
        <v>6035</v>
      </c>
      <c r="G6036">
        <v>181</v>
      </c>
      <c r="H6036">
        <v>13.33</v>
      </c>
      <c r="I6036">
        <v>2.4279999999999999</v>
      </c>
      <c r="J6036">
        <v>1</v>
      </c>
      <c r="K6036">
        <v>1167</v>
      </c>
      <c r="L6036" t="s">
        <v>369</v>
      </c>
      <c r="M6036" t="s">
        <v>368</v>
      </c>
      <c r="N6036" s="8">
        <v>41962</v>
      </c>
      <c r="O6036">
        <v>0</v>
      </c>
      <c r="P6036">
        <v>0</v>
      </c>
      <c r="Q6036">
        <v>6772</v>
      </c>
      <c r="R6036">
        <v>835.34</v>
      </c>
      <c r="S6036">
        <v>1.74</v>
      </c>
      <c r="T6036">
        <v>33</v>
      </c>
      <c r="U6036">
        <v>2531.3000000000002</v>
      </c>
      <c r="V6036">
        <v>7</v>
      </c>
      <c r="W6036">
        <v>1.655</v>
      </c>
      <c r="X6036">
        <v>2.6749999999999998</v>
      </c>
      <c r="Y6036" s="8">
        <v>41962</v>
      </c>
    </row>
    <row r="6037" spans="1:25" x14ac:dyDescent="0.25">
      <c r="A6037">
        <v>-111.97632217</v>
      </c>
      <c r="B6037">
        <v>33.078782220000001</v>
      </c>
      <c r="C6037">
        <v>13</v>
      </c>
      <c r="D6037" t="s">
        <v>371</v>
      </c>
      <c r="E6037" t="s">
        <v>370</v>
      </c>
      <c r="F6037">
        <v>6036</v>
      </c>
      <c r="G6037">
        <v>179</v>
      </c>
      <c r="H6037">
        <v>13.33</v>
      </c>
      <c r="I6037">
        <v>2.3620000000000001</v>
      </c>
      <c r="J6037">
        <v>1</v>
      </c>
      <c r="K6037">
        <v>1167</v>
      </c>
      <c r="L6037" t="s">
        <v>369</v>
      </c>
      <c r="M6037" t="s">
        <v>368</v>
      </c>
      <c r="N6037" s="8">
        <v>41962</v>
      </c>
      <c r="O6037">
        <v>0</v>
      </c>
      <c r="P6037">
        <v>0</v>
      </c>
      <c r="Q6037">
        <v>8195.2000000000007</v>
      </c>
      <c r="R6037">
        <v>1039</v>
      </c>
      <c r="S6037">
        <v>2.165</v>
      </c>
      <c r="T6037">
        <v>33</v>
      </c>
      <c r="U6037">
        <v>3148.4</v>
      </c>
      <c r="V6037">
        <v>7</v>
      </c>
      <c r="W6037">
        <v>1.611</v>
      </c>
      <c r="X6037">
        <v>2.6030000000000002</v>
      </c>
      <c r="Y6037" s="8">
        <v>41962</v>
      </c>
    </row>
    <row r="6038" spans="1:25" x14ac:dyDescent="0.25">
      <c r="A6038">
        <v>-111.976321</v>
      </c>
      <c r="B6038">
        <v>33.078776230000003</v>
      </c>
      <c r="C6038">
        <v>13</v>
      </c>
      <c r="D6038" t="s">
        <v>371</v>
      </c>
      <c r="E6038" t="s">
        <v>370</v>
      </c>
      <c r="F6038">
        <v>6037</v>
      </c>
      <c r="G6038">
        <v>180</v>
      </c>
      <c r="H6038">
        <v>13.33</v>
      </c>
      <c r="I6038">
        <v>2.3620000000000001</v>
      </c>
      <c r="J6038">
        <v>1</v>
      </c>
      <c r="K6038">
        <v>1167</v>
      </c>
      <c r="L6038" t="s">
        <v>369</v>
      </c>
      <c r="M6038" t="s">
        <v>368</v>
      </c>
      <c r="N6038" s="8">
        <v>41962</v>
      </c>
      <c r="O6038">
        <v>0</v>
      </c>
      <c r="P6038">
        <v>0</v>
      </c>
      <c r="Q6038">
        <v>7533.6</v>
      </c>
      <c r="R6038">
        <v>955.1</v>
      </c>
      <c r="S6038">
        <v>1.99</v>
      </c>
      <c r="T6038">
        <v>33</v>
      </c>
      <c r="U6038">
        <v>2894.2</v>
      </c>
      <c r="V6038">
        <v>7</v>
      </c>
      <c r="W6038">
        <v>1.611</v>
      </c>
      <c r="X6038">
        <v>2.6030000000000002</v>
      </c>
      <c r="Y6038" s="8">
        <v>41962</v>
      </c>
    </row>
    <row r="6039" spans="1:25" x14ac:dyDescent="0.25">
      <c r="A6039">
        <v>-111.976321</v>
      </c>
      <c r="B6039">
        <v>33.078769229999999</v>
      </c>
      <c r="C6039">
        <v>13</v>
      </c>
      <c r="D6039" t="s">
        <v>371</v>
      </c>
      <c r="E6039" t="s">
        <v>370</v>
      </c>
      <c r="F6039">
        <v>6038</v>
      </c>
      <c r="G6039">
        <v>180</v>
      </c>
      <c r="H6039">
        <v>13.33</v>
      </c>
      <c r="I6039">
        <v>2.4279999999999999</v>
      </c>
      <c r="J6039">
        <v>1</v>
      </c>
      <c r="K6039">
        <v>1167.0999999999999</v>
      </c>
      <c r="L6039" t="s">
        <v>369</v>
      </c>
      <c r="M6039" t="s">
        <v>368</v>
      </c>
      <c r="N6039" s="8">
        <v>41962</v>
      </c>
      <c r="O6039">
        <v>0</v>
      </c>
      <c r="P6039">
        <v>0</v>
      </c>
      <c r="Q6039">
        <v>6316.5</v>
      </c>
      <c r="R6039">
        <v>779.16</v>
      </c>
      <c r="S6039">
        <v>1.623</v>
      </c>
      <c r="T6039">
        <v>33</v>
      </c>
      <c r="U6039">
        <v>2361.1</v>
      </c>
      <c r="V6039">
        <v>7</v>
      </c>
      <c r="W6039">
        <v>1.655</v>
      </c>
      <c r="X6039">
        <v>2.6749999999999998</v>
      </c>
      <c r="Y6039" s="8">
        <v>41962</v>
      </c>
    </row>
    <row r="6040" spans="1:25" x14ac:dyDescent="0.25">
      <c r="A6040">
        <v>-111.976322</v>
      </c>
      <c r="B6040">
        <v>33.078762230000002</v>
      </c>
      <c r="C6040">
        <v>13</v>
      </c>
      <c r="D6040" t="s">
        <v>371</v>
      </c>
      <c r="E6040" t="s">
        <v>370</v>
      </c>
      <c r="F6040">
        <v>6039</v>
      </c>
      <c r="G6040">
        <v>180</v>
      </c>
      <c r="H6040">
        <v>13.33</v>
      </c>
      <c r="I6040">
        <v>2.5259999999999998</v>
      </c>
      <c r="J6040">
        <v>1</v>
      </c>
      <c r="K6040">
        <v>1167</v>
      </c>
      <c r="L6040" t="s">
        <v>369</v>
      </c>
      <c r="M6040" t="s">
        <v>368</v>
      </c>
      <c r="N6040" s="8">
        <v>41962</v>
      </c>
      <c r="O6040">
        <v>0</v>
      </c>
      <c r="P6040">
        <v>0</v>
      </c>
      <c r="Q6040">
        <v>6264.6</v>
      </c>
      <c r="R6040">
        <v>742.64</v>
      </c>
      <c r="S6040">
        <v>1.5469999999999999</v>
      </c>
      <c r="T6040">
        <v>33</v>
      </c>
      <c r="U6040">
        <v>2250.4</v>
      </c>
      <c r="V6040">
        <v>7</v>
      </c>
      <c r="W6040">
        <v>1.722</v>
      </c>
      <c r="X6040">
        <v>2.7839999999999998</v>
      </c>
      <c r="Y6040" s="8">
        <v>41962</v>
      </c>
    </row>
    <row r="6041" spans="1:25" x14ac:dyDescent="0.25">
      <c r="A6041">
        <v>-111.97632083000001</v>
      </c>
      <c r="B6041">
        <v>33.078755219999998</v>
      </c>
      <c r="C6041">
        <v>13</v>
      </c>
      <c r="D6041" t="s">
        <v>371</v>
      </c>
      <c r="E6041" t="s">
        <v>370</v>
      </c>
      <c r="F6041">
        <v>6040</v>
      </c>
      <c r="G6041">
        <v>181</v>
      </c>
      <c r="H6041">
        <v>13.33</v>
      </c>
      <c r="I6041">
        <v>2.395</v>
      </c>
      <c r="J6041">
        <v>1</v>
      </c>
      <c r="K6041">
        <v>1166.9000000000001</v>
      </c>
      <c r="L6041" t="s">
        <v>369</v>
      </c>
      <c r="M6041" t="s">
        <v>368</v>
      </c>
      <c r="N6041" s="8">
        <v>41962</v>
      </c>
      <c r="O6041">
        <v>0</v>
      </c>
      <c r="P6041">
        <v>0</v>
      </c>
      <c r="Q6041">
        <v>6263.5</v>
      </c>
      <c r="R6041">
        <v>783.2</v>
      </c>
      <c r="S6041">
        <v>1.6319999999999999</v>
      </c>
      <c r="T6041">
        <v>33</v>
      </c>
      <c r="U6041">
        <v>2373.3000000000002</v>
      </c>
      <c r="V6041">
        <v>7</v>
      </c>
      <c r="W6041">
        <v>1.633</v>
      </c>
      <c r="X6041">
        <v>2.6389999999999998</v>
      </c>
      <c r="Y6041" s="8">
        <v>41962</v>
      </c>
    </row>
    <row r="6042" spans="1:25" x14ac:dyDescent="0.25">
      <c r="A6042">
        <v>-111.97632166</v>
      </c>
      <c r="B6042">
        <v>33.078749219999999</v>
      </c>
      <c r="C6042">
        <v>13</v>
      </c>
      <c r="D6042" t="s">
        <v>371</v>
      </c>
      <c r="E6042" t="s">
        <v>370</v>
      </c>
      <c r="F6042">
        <v>6041</v>
      </c>
      <c r="G6042">
        <v>182</v>
      </c>
      <c r="H6042">
        <v>13.33</v>
      </c>
      <c r="I6042">
        <v>2.4609999999999999</v>
      </c>
      <c r="J6042">
        <v>1</v>
      </c>
      <c r="K6042">
        <v>1166.9000000000001</v>
      </c>
      <c r="L6042" t="s">
        <v>369</v>
      </c>
      <c r="M6042" t="s">
        <v>368</v>
      </c>
      <c r="N6042" s="8">
        <v>41962</v>
      </c>
      <c r="O6042">
        <v>0</v>
      </c>
      <c r="P6042">
        <v>0</v>
      </c>
      <c r="Q6042">
        <v>6081.9</v>
      </c>
      <c r="R6042">
        <v>740.21</v>
      </c>
      <c r="S6042">
        <v>1.542</v>
      </c>
      <c r="T6042">
        <v>33</v>
      </c>
      <c r="U6042">
        <v>2243.1</v>
      </c>
      <c r="V6042">
        <v>7</v>
      </c>
      <c r="W6042">
        <v>1.6779999999999999</v>
      </c>
      <c r="X6042">
        <v>2.7109999999999999</v>
      </c>
      <c r="Y6042" s="8">
        <v>41962</v>
      </c>
    </row>
    <row r="6043" spans="1:25" x14ac:dyDescent="0.25">
      <c r="A6043">
        <v>-111.97632217</v>
      </c>
      <c r="B6043">
        <v>33.078742220000002</v>
      </c>
      <c r="C6043">
        <v>13</v>
      </c>
      <c r="D6043" t="s">
        <v>371</v>
      </c>
      <c r="E6043" t="s">
        <v>370</v>
      </c>
      <c r="F6043">
        <v>6042</v>
      </c>
      <c r="G6043">
        <v>179</v>
      </c>
      <c r="H6043">
        <v>13.33</v>
      </c>
      <c r="I6043">
        <v>2.4929999999999999</v>
      </c>
      <c r="J6043">
        <v>1</v>
      </c>
      <c r="K6043">
        <v>1167</v>
      </c>
      <c r="L6043" t="s">
        <v>369</v>
      </c>
      <c r="M6043" t="s">
        <v>368</v>
      </c>
      <c r="N6043" s="8">
        <v>41962</v>
      </c>
      <c r="O6043">
        <v>0</v>
      </c>
      <c r="P6043">
        <v>0</v>
      </c>
      <c r="Q6043">
        <v>6936.6</v>
      </c>
      <c r="R6043">
        <v>833.12</v>
      </c>
      <c r="S6043">
        <v>1.736</v>
      </c>
      <c r="T6043">
        <v>33</v>
      </c>
      <c r="U6043">
        <v>2524.6</v>
      </c>
      <c r="V6043">
        <v>7</v>
      </c>
      <c r="W6043">
        <v>1.7</v>
      </c>
      <c r="X6043">
        <v>2.7480000000000002</v>
      </c>
      <c r="Y6043" s="8">
        <v>41962</v>
      </c>
    </row>
    <row r="6044" spans="1:25" x14ac:dyDescent="0.25">
      <c r="A6044">
        <v>-111.97632183</v>
      </c>
      <c r="B6044">
        <v>33.078735219999999</v>
      </c>
      <c r="C6044">
        <v>13</v>
      </c>
      <c r="D6044" t="s">
        <v>371</v>
      </c>
      <c r="E6044" t="s">
        <v>370</v>
      </c>
      <c r="F6044">
        <v>6043</v>
      </c>
      <c r="G6044">
        <v>181</v>
      </c>
      <c r="H6044">
        <v>13.33</v>
      </c>
      <c r="I6044">
        <v>2.3620000000000001</v>
      </c>
      <c r="J6044">
        <v>1</v>
      </c>
      <c r="K6044">
        <v>1166.9000000000001</v>
      </c>
      <c r="L6044" t="s">
        <v>369</v>
      </c>
      <c r="M6044" t="s">
        <v>368</v>
      </c>
      <c r="N6044" s="8">
        <v>41962</v>
      </c>
      <c r="O6044">
        <v>0</v>
      </c>
      <c r="P6044">
        <v>0</v>
      </c>
      <c r="Q6044">
        <v>5775.9</v>
      </c>
      <c r="R6044">
        <v>732.26</v>
      </c>
      <c r="S6044">
        <v>1.526</v>
      </c>
      <c r="T6044">
        <v>33</v>
      </c>
      <c r="U6044">
        <v>2219</v>
      </c>
      <c r="V6044">
        <v>7</v>
      </c>
      <c r="W6044">
        <v>1.611</v>
      </c>
      <c r="X6044">
        <v>2.6030000000000002</v>
      </c>
      <c r="Y6044" s="8">
        <v>41962</v>
      </c>
    </row>
    <row r="6045" spans="1:25" x14ac:dyDescent="0.25">
      <c r="A6045">
        <v>-111.97632234</v>
      </c>
      <c r="B6045">
        <v>33.078728220000002</v>
      </c>
      <c r="C6045">
        <v>13</v>
      </c>
      <c r="D6045" t="s">
        <v>371</v>
      </c>
      <c r="E6045" t="s">
        <v>370</v>
      </c>
      <c r="F6045">
        <v>6044</v>
      </c>
      <c r="G6045">
        <v>178</v>
      </c>
      <c r="H6045">
        <v>13.33</v>
      </c>
      <c r="I6045">
        <v>2.3290000000000002</v>
      </c>
      <c r="J6045">
        <v>1</v>
      </c>
      <c r="K6045">
        <v>1167</v>
      </c>
      <c r="L6045" t="s">
        <v>369</v>
      </c>
      <c r="M6045" t="s">
        <v>368</v>
      </c>
      <c r="N6045" s="8">
        <v>41962</v>
      </c>
      <c r="O6045">
        <v>0</v>
      </c>
      <c r="P6045">
        <v>0</v>
      </c>
      <c r="Q6045">
        <v>5606.3</v>
      </c>
      <c r="R6045">
        <v>720.77</v>
      </c>
      <c r="S6045">
        <v>1.502</v>
      </c>
      <c r="T6045">
        <v>33</v>
      </c>
      <c r="U6045">
        <v>2184.1</v>
      </c>
      <c r="V6045">
        <v>7</v>
      </c>
      <c r="W6045">
        <v>1.5880000000000001</v>
      </c>
      <c r="X6045">
        <v>2.5670000000000002</v>
      </c>
      <c r="Y6045" s="8">
        <v>41962</v>
      </c>
    </row>
    <row r="6046" spans="1:25" x14ac:dyDescent="0.25">
      <c r="A6046">
        <v>-111.976322</v>
      </c>
      <c r="B6046">
        <v>33.078721229999999</v>
      </c>
      <c r="C6046">
        <v>13</v>
      </c>
      <c r="D6046" t="s">
        <v>371</v>
      </c>
      <c r="E6046" t="s">
        <v>370</v>
      </c>
      <c r="F6046">
        <v>6045</v>
      </c>
      <c r="G6046">
        <v>180</v>
      </c>
      <c r="H6046">
        <v>13.33</v>
      </c>
      <c r="I6046">
        <v>2.4609999999999999</v>
      </c>
      <c r="J6046">
        <v>1</v>
      </c>
      <c r="K6046">
        <v>1167</v>
      </c>
      <c r="L6046" t="s">
        <v>369</v>
      </c>
      <c r="M6046" t="s">
        <v>368</v>
      </c>
      <c r="N6046" s="8">
        <v>41962</v>
      </c>
      <c r="O6046">
        <v>0</v>
      </c>
      <c r="P6046">
        <v>0</v>
      </c>
      <c r="Q6046">
        <v>5885.3</v>
      </c>
      <c r="R6046">
        <v>716.28</v>
      </c>
      <c r="S6046">
        <v>1.492</v>
      </c>
      <c r="T6046">
        <v>33</v>
      </c>
      <c r="U6046">
        <v>2170.6</v>
      </c>
      <c r="V6046">
        <v>7</v>
      </c>
      <c r="W6046">
        <v>1.6779999999999999</v>
      </c>
      <c r="X6046">
        <v>2.7109999999999999</v>
      </c>
      <c r="Y6046" s="8">
        <v>41962</v>
      </c>
    </row>
    <row r="6047" spans="1:25" x14ac:dyDescent="0.25">
      <c r="A6047">
        <v>-111.97632166</v>
      </c>
      <c r="B6047">
        <v>33.078714220000002</v>
      </c>
      <c r="C6047">
        <v>13</v>
      </c>
      <c r="D6047" t="s">
        <v>371</v>
      </c>
      <c r="E6047" t="s">
        <v>370</v>
      </c>
      <c r="F6047">
        <v>6046</v>
      </c>
      <c r="G6047">
        <v>182</v>
      </c>
      <c r="H6047">
        <v>13.33</v>
      </c>
      <c r="I6047">
        <v>2.5259999999999998</v>
      </c>
      <c r="J6047">
        <v>1</v>
      </c>
      <c r="K6047">
        <v>1166.9000000000001</v>
      </c>
      <c r="L6047" t="s">
        <v>369</v>
      </c>
      <c r="M6047" t="s">
        <v>368</v>
      </c>
      <c r="N6047" s="8">
        <v>41962</v>
      </c>
      <c r="O6047">
        <v>0</v>
      </c>
      <c r="P6047">
        <v>0</v>
      </c>
      <c r="Q6047">
        <v>5648.8</v>
      </c>
      <c r="R6047">
        <v>669.65</v>
      </c>
      <c r="S6047">
        <v>1.395</v>
      </c>
      <c r="T6047">
        <v>33</v>
      </c>
      <c r="U6047">
        <v>2029.2</v>
      </c>
      <c r="V6047">
        <v>7</v>
      </c>
      <c r="W6047">
        <v>1.722</v>
      </c>
      <c r="X6047">
        <v>2.7839999999999998</v>
      </c>
      <c r="Y6047" s="8">
        <v>41962</v>
      </c>
    </row>
    <row r="6048" spans="1:25" x14ac:dyDescent="0.25">
      <c r="A6048">
        <v>-111.97632299999999</v>
      </c>
      <c r="B6048">
        <v>33.078708229999997</v>
      </c>
      <c r="C6048">
        <v>13</v>
      </c>
      <c r="D6048" t="s">
        <v>371</v>
      </c>
      <c r="E6048" t="s">
        <v>370</v>
      </c>
      <c r="F6048">
        <v>6047</v>
      </c>
      <c r="G6048">
        <v>180</v>
      </c>
      <c r="H6048">
        <v>13.33</v>
      </c>
      <c r="I6048">
        <v>2.3620000000000001</v>
      </c>
      <c r="J6048">
        <v>1</v>
      </c>
      <c r="K6048">
        <v>1167</v>
      </c>
      <c r="L6048" t="s">
        <v>369</v>
      </c>
      <c r="M6048" t="s">
        <v>368</v>
      </c>
      <c r="N6048" s="8">
        <v>41962</v>
      </c>
      <c r="O6048">
        <v>0</v>
      </c>
      <c r="P6048">
        <v>0</v>
      </c>
      <c r="Q6048">
        <v>7694</v>
      </c>
      <c r="R6048">
        <v>975.43</v>
      </c>
      <c r="S6048">
        <v>2.032</v>
      </c>
      <c r="T6048">
        <v>33</v>
      </c>
      <c r="U6048">
        <v>2955.8</v>
      </c>
      <c r="V6048">
        <v>7</v>
      </c>
      <c r="W6048">
        <v>1.611</v>
      </c>
      <c r="X6048">
        <v>2.6030000000000002</v>
      </c>
      <c r="Y6048" s="8">
        <v>41962</v>
      </c>
    </row>
    <row r="6049" spans="1:25" x14ac:dyDescent="0.25">
      <c r="A6049">
        <v>-111.97632249</v>
      </c>
      <c r="B6049">
        <v>33.078701209999998</v>
      </c>
      <c r="C6049">
        <v>13</v>
      </c>
      <c r="D6049" t="s">
        <v>371</v>
      </c>
      <c r="E6049" t="s">
        <v>370</v>
      </c>
      <c r="F6049">
        <v>6048</v>
      </c>
      <c r="G6049">
        <v>183</v>
      </c>
      <c r="H6049">
        <v>13.33</v>
      </c>
      <c r="I6049">
        <v>2.3620000000000001</v>
      </c>
      <c r="J6049">
        <v>1</v>
      </c>
      <c r="K6049">
        <v>1167</v>
      </c>
      <c r="L6049" t="s">
        <v>369</v>
      </c>
      <c r="M6049" t="s">
        <v>368</v>
      </c>
      <c r="N6049" s="8">
        <v>41962</v>
      </c>
      <c r="O6049">
        <v>0</v>
      </c>
      <c r="P6049">
        <v>0</v>
      </c>
      <c r="Q6049">
        <v>6976.5</v>
      </c>
      <c r="R6049">
        <v>884.47</v>
      </c>
      <c r="S6049">
        <v>1.843</v>
      </c>
      <c r="T6049">
        <v>33</v>
      </c>
      <c r="U6049">
        <v>2680.2</v>
      </c>
      <c r="V6049">
        <v>7</v>
      </c>
      <c r="W6049">
        <v>1.611</v>
      </c>
      <c r="X6049">
        <v>2.6030000000000002</v>
      </c>
      <c r="Y6049" s="8">
        <v>41962</v>
      </c>
    </row>
    <row r="6050" spans="1:25" x14ac:dyDescent="0.25">
      <c r="A6050">
        <v>-111.97632333999999</v>
      </c>
      <c r="B6050">
        <v>33.078694220000003</v>
      </c>
      <c r="C6050">
        <v>13</v>
      </c>
      <c r="D6050" t="s">
        <v>371</v>
      </c>
      <c r="E6050" t="s">
        <v>370</v>
      </c>
      <c r="F6050">
        <v>6049</v>
      </c>
      <c r="G6050">
        <v>178</v>
      </c>
      <c r="H6050">
        <v>13.33</v>
      </c>
      <c r="I6050">
        <v>2.4609999999999999</v>
      </c>
      <c r="J6050">
        <v>1</v>
      </c>
      <c r="K6050">
        <v>1167</v>
      </c>
      <c r="L6050" t="s">
        <v>369</v>
      </c>
      <c r="M6050" t="s">
        <v>368</v>
      </c>
      <c r="N6050" s="8">
        <v>41962</v>
      </c>
      <c r="O6050">
        <v>0</v>
      </c>
      <c r="P6050">
        <v>0</v>
      </c>
      <c r="Q6050">
        <v>8665</v>
      </c>
      <c r="R6050">
        <v>1054.5999999999999</v>
      </c>
      <c r="S6050">
        <v>2.1970000000000001</v>
      </c>
      <c r="T6050">
        <v>33</v>
      </c>
      <c r="U6050">
        <v>3195.7</v>
      </c>
      <c r="V6050">
        <v>7</v>
      </c>
      <c r="W6050">
        <v>1.6779999999999999</v>
      </c>
      <c r="X6050">
        <v>2.7109999999999999</v>
      </c>
      <c r="Y6050" s="8">
        <v>41962</v>
      </c>
    </row>
    <row r="6051" spans="1:25" x14ac:dyDescent="0.25">
      <c r="A6051">
        <v>-111.97632317</v>
      </c>
      <c r="B6051">
        <v>33.078687219999999</v>
      </c>
      <c r="C6051">
        <v>13</v>
      </c>
      <c r="D6051" t="s">
        <v>371</v>
      </c>
      <c r="E6051" t="s">
        <v>370</v>
      </c>
      <c r="F6051">
        <v>6050</v>
      </c>
      <c r="G6051">
        <v>179</v>
      </c>
      <c r="H6051">
        <v>13.33</v>
      </c>
      <c r="I6051">
        <v>2.3620000000000001</v>
      </c>
      <c r="J6051">
        <v>1</v>
      </c>
      <c r="K6051">
        <v>1167</v>
      </c>
      <c r="L6051" t="s">
        <v>369</v>
      </c>
      <c r="M6051" t="s">
        <v>368</v>
      </c>
      <c r="N6051" s="8">
        <v>41962</v>
      </c>
      <c r="O6051">
        <v>0</v>
      </c>
      <c r="P6051">
        <v>0</v>
      </c>
      <c r="Q6051">
        <v>10386</v>
      </c>
      <c r="R6051">
        <v>1316.7</v>
      </c>
      <c r="S6051">
        <v>2.7429999999999999</v>
      </c>
      <c r="T6051">
        <v>33</v>
      </c>
      <c r="U6051">
        <v>3990</v>
      </c>
      <c r="V6051">
        <v>7</v>
      </c>
      <c r="W6051">
        <v>1.611</v>
      </c>
      <c r="X6051">
        <v>2.6030000000000002</v>
      </c>
      <c r="Y6051" s="8">
        <v>41962</v>
      </c>
    </row>
    <row r="6052" spans="1:25" x14ac:dyDescent="0.25">
      <c r="A6052">
        <v>-111.97632265999999</v>
      </c>
      <c r="B6052">
        <v>33.07868122</v>
      </c>
      <c r="C6052">
        <v>13</v>
      </c>
      <c r="D6052" t="s">
        <v>371</v>
      </c>
      <c r="E6052" t="s">
        <v>370</v>
      </c>
      <c r="F6052">
        <v>6051</v>
      </c>
      <c r="G6052">
        <v>182</v>
      </c>
      <c r="H6052">
        <v>13.33</v>
      </c>
      <c r="I6052">
        <v>2.4279999999999999</v>
      </c>
      <c r="J6052">
        <v>1</v>
      </c>
      <c r="K6052">
        <v>1167</v>
      </c>
      <c r="L6052" t="s">
        <v>369</v>
      </c>
      <c r="M6052" t="s">
        <v>368</v>
      </c>
      <c r="N6052" s="8">
        <v>41962</v>
      </c>
      <c r="O6052">
        <v>0</v>
      </c>
      <c r="P6052">
        <v>0</v>
      </c>
      <c r="Q6052">
        <v>9294.9</v>
      </c>
      <c r="R6052">
        <v>1146.5</v>
      </c>
      <c r="S6052">
        <v>2.3889999999999998</v>
      </c>
      <c r="T6052">
        <v>33</v>
      </c>
      <c r="U6052">
        <v>3474.4</v>
      </c>
      <c r="V6052">
        <v>7</v>
      </c>
      <c r="W6052">
        <v>1.655</v>
      </c>
      <c r="X6052">
        <v>2.6749999999999998</v>
      </c>
      <c r="Y6052" s="8">
        <v>41962</v>
      </c>
    </row>
    <row r="6053" spans="1:25" x14ac:dyDescent="0.25">
      <c r="A6053">
        <v>-111.97632283</v>
      </c>
      <c r="B6053">
        <v>33.078674220000003</v>
      </c>
      <c r="C6053">
        <v>13</v>
      </c>
      <c r="D6053" t="s">
        <v>371</v>
      </c>
      <c r="E6053" t="s">
        <v>370</v>
      </c>
      <c r="F6053">
        <v>6052</v>
      </c>
      <c r="G6053">
        <v>181</v>
      </c>
      <c r="H6053">
        <v>13.33</v>
      </c>
      <c r="I6053">
        <v>2.395</v>
      </c>
      <c r="J6053">
        <v>1</v>
      </c>
      <c r="K6053">
        <v>1167</v>
      </c>
      <c r="L6053" t="s">
        <v>369</v>
      </c>
      <c r="M6053" t="s">
        <v>368</v>
      </c>
      <c r="N6053" s="8">
        <v>41962</v>
      </c>
      <c r="O6053">
        <v>0</v>
      </c>
      <c r="P6053">
        <v>0</v>
      </c>
      <c r="Q6053">
        <v>6789.9</v>
      </c>
      <c r="R6053">
        <v>849.01</v>
      </c>
      <c r="S6053">
        <v>1.7689999999999999</v>
      </c>
      <c r="T6053">
        <v>33</v>
      </c>
      <c r="U6053">
        <v>2572.8000000000002</v>
      </c>
      <c r="V6053">
        <v>7</v>
      </c>
      <c r="W6053">
        <v>1.633</v>
      </c>
      <c r="X6053">
        <v>2.6389999999999998</v>
      </c>
      <c r="Y6053" s="8">
        <v>41962</v>
      </c>
    </row>
    <row r="6054" spans="1:25" x14ac:dyDescent="0.25">
      <c r="A6054">
        <v>-111.97632265999999</v>
      </c>
      <c r="B6054">
        <v>33.07866722</v>
      </c>
      <c r="C6054">
        <v>13</v>
      </c>
      <c r="D6054" t="s">
        <v>371</v>
      </c>
      <c r="E6054" t="s">
        <v>370</v>
      </c>
      <c r="F6054">
        <v>6053</v>
      </c>
      <c r="G6054">
        <v>182</v>
      </c>
      <c r="H6054">
        <v>13.33</v>
      </c>
      <c r="I6054">
        <v>2.5259999999999998</v>
      </c>
      <c r="J6054">
        <v>1</v>
      </c>
      <c r="K6054">
        <v>1167</v>
      </c>
      <c r="L6054" t="s">
        <v>369</v>
      </c>
      <c r="M6054" t="s">
        <v>368</v>
      </c>
      <c r="N6054" s="8">
        <v>41962</v>
      </c>
      <c r="O6054">
        <v>0</v>
      </c>
      <c r="P6054">
        <v>0</v>
      </c>
      <c r="Q6054">
        <v>7912.7</v>
      </c>
      <c r="R6054">
        <v>938.01</v>
      </c>
      <c r="S6054">
        <v>1.954</v>
      </c>
      <c r="T6054">
        <v>33</v>
      </c>
      <c r="U6054">
        <v>2842.5</v>
      </c>
      <c r="V6054">
        <v>7</v>
      </c>
      <c r="W6054">
        <v>1.722</v>
      </c>
      <c r="X6054">
        <v>2.7839999999999998</v>
      </c>
      <c r="Y6054" s="8">
        <v>41962</v>
      </c>
    </row>
    <row r="6055" spans="1:25" x14ac:dyDescent="0.25">
      <c r="A6055">
        <v>-111.97632283</v>
      </c>
      <c r="B6055">
        <v>33.078660220000003</v>
      </c>
      <c r="C6055">
        <v>13</v>
      </c>
      <c r="D6055" t="s">
        <v>371</v>
      </c>
      <c r="E6055" t="s">
        <v>370</v>
      </c>
      <c r="F6055">
        <v>6054</v>
      </c>
      <c r="G6055">
        <v>181</v>
      </c>
      <c r="H6055">
        <v>13.33</v>
      </c>
      <c r="I6055">
        <v>2.5590000000000002</v>
      </c>
      <c r="J6055">
        <v>1</v>
      </c>
      <c r="K6055">
        <v>1167</v>
      </c>
      <c r="L6055" t="s">
        <v>369</v>
      </c>
      <c r="M6055" t="s">
        <v>368</v>
      </c>
      <c r="N6055" s="8">
        <v>41962</v>
      </c>
      <c r="O6055">
        <v>0</v>
      </c>
      <c r="P6055">
        <v>0</v>
      </c>
      <c r="Q6055">
        <v>7582.8</v>
      </c>
      <c r="R6055">
        <v>887.38</v>
      </c>
      <c r="S6055">
        <v>1.849</v>
      </c>
      <c r="T6055">
        <v>33</v>
      </c>
      <c r="U6055">
        <v>2689</v>
      </c>
      <c r="V6055">
        <v>7</v>
      </c>
      <c r="W6055">
        <v>1.7450000000000001</v>
      </c>
      <c r="X6055">
        <v>2.82</v>
      </c>
      <c r="Y6055" s="8">
        <v>41962</v>
      </c>
    </row>
    <row r="6056" spans="1:25" x14ac:dyDescent="0.25">
      <c r="A6056">
        <v>-111.97632265999999</v>
      </c>
      <c r="B6056">
        <v>33.078654219999997</v>
      </c>
      <c r="C6056">
        <v>13</v>
      </c>
      <c r="D6056" t="s">
        <v>371</v>
      </c>
      <c r="E6056" t="s">
        <v>370</v>
      </c>
      <c r="F6056">
        <v>6055</v>
      </c>
      <c r="G6056">
        <v>182</v>
      </c>
      <c r="H6056">
        <v>13.33</v>
      </c>
      <c r="I6056">
        <v>2.2970000000000002</v>
      </c>
      <c r="J6056">
        <v>1</v>
      </c>
      <c r="K6056">
        <v>1167</v>
      </c>
      <c r="L6056" t="s">
        <v>369</v>
      </c>
      <c r="M6056" t="s">
        <v>368</v>
      </c>
      <c r="N6056" s="8">
        <v>41962</v>
      </c>
      <c r="O6056">
        <v>0</v>
      </c>
      <c r="P6056">
        <v>0</v>
      </c>
      <c r="Q6056">
        <v>7382.7</v>
      </c>
      <c r="R6056">
        <v>962.71</v>
      </c>
      <c r="S6056">
        <v>2.0059999999999998</v>
      </c>
      <c r="T6056">
        <v>33</v>
      </c>
      <c r="U6056">
        <v>2917.3</v>
      </c>
      <c r="V6056">
        <v>7</v>
      </c>
      <c r="W6056">
        <v>1.5660000000000001</v>
      </c>
      <c r="X6056">
        <v>2.5310000000000001</v>
      </c>
      <c r="Y6056" s="8">
        <v>41962</v>
      </c>
    </row>
    <row r="6057" spans="1:25" x14ac:dyDescent="0.25">
      <c r="A6057">
        <v>-111.97632351</v>
      </c>
      <c r="B6057">
        <v>33.07864721</v>
      </c>
      <c r="C6057">
        <v>13</v>
      </c>
      <c r="D6057" t="s">
        <v>371</v>
      </c>
      <c r="E6057" t="s">
        <v>370</v>
      </c>
      <c r="F6057">
        <v>6056</v>
      </c>
      <c r="G6057">
        <v>177</v>
      </c>
      <c r="H6057">
        <v>13.33</v>
      </c>
      <c r="I6057">
        <v>2.5259999999999998</v>
      </c>
      <c r="J6057">
        <v>1</v>
      </c>
      <c r="K6057">
        <v>1167</v>
      </c>
      <c r="L6057" t="s">
        <v>369</v>
      </c>
      <c r="M6057" t="s">
        <v>368</v>
      </c>
      <c r="N6057" s="8">
        <v>41962</v>
      </c>
      <c r="O6057">
        <v>0</v>
      </c>
      <c r="P6057">
        <v>0</v>
      </c>
      <c r="Q6057">
        <v>7676</v>
      </c>
      <c r="R6057">
        <v>909.95</v>
      </c>
      <c r="S6057">
        <v>1.8959999999999999</v>
      </c>
      <c r="T6057">
        <v>33</v>
      </c>
      <c r="U6057">
        <v>2757.4</v>
      </c>
      <c r="V6057">
        <v>7</v>
      </c>
      <c r="W6057">
        <v>1.722</v>
      </c>
      <c r="X6057">
        <v>2.7839999999999998</v>
      </c>
      <c r="Y6057" s="8">
        <v>41962</v>
      </c>
    </row>
    <row r="6058" spans="1:25" x14ac:dyDescent="0.25">
      <c r="A6058">
        <v>-111.97632299999999</v>
      </c>
      <c r="B6058">
        <v>33.078640229999998</v>
      </c>
      <c r="C6058">
        <v>13</v>
      </c>
      <c r="D6058" t="s">
        <v>371</v>
      </c>
      <c r="E6058" t="s">
        <v>370</v>
      </c>
      <c r="F6058">
        <v>6057</v>
      </c>
      <c r="G6058">
        <v>180</v>
      </c>
      <c r="H6058">
        <v>13.33</v>
      </c>
      <c r="I6058">
        <v>2.395</v>
      </c>
      <c r="J6058">
        <v>1</v>
      </c>
      <c r="K6058">
        <v>1167</v>
      </c>
      <c r="L6058" t="s">
        <v>369</v>
      </c>
      <c r="M6058" t="s">
        <v>368</v>
      </c>
      <c r="N6058" s="8">
        <v>41962</v>
      </c>
      <c r="O6058">
        <v>0</v>
      </c>
      <c r="P6058">
        <v>0</v>
      </c>
      <c r="Q6058">
        <v>5309.2</v>
      </c>
      <c r="R6058">
        <v>663.87</v>
      </c>
      <c r="S6058">
        <v>1.383</v>
      </c>
      <c r="T6058">
        <v>33</v>
      </c>
      <c r="U6058">
        <v>2011.7</v>
      </c>
      <c r="V6058">
        <v>7</v>
      </c>
      <c r="W6058">
        <v>1.633</v>
      </c>
      <c r="X6058">
        <v>2.6389999999999998</v>
      </c>
      <c r="Y6058" s="8">
        <v>41962</v>
      </c>
    </row>
    <row r="6059" spans="1:25" x14ac:dyDescent="0.25">
      <c r="A6059">
        <v>-111.97632400000001</v>
      </c>
      <c r="B6059">
        <v>33.078634229999999</v>
      </c>
      <c r="C6059">
        <v>13</v>
      </c>
      <c r="D6059" t="s">
        <v>371</v>
      </c>
      <c r="E6059" t="s">
        <v>370</v>
      </c>
      <c r="F6059">
        <v>6058</v>
      </c>
      <c r="G6059">
        <v>180</v>
      </c>
      <c r="H6059">
        <v>13.33</v>
      </c>
      <c r="I6059">
        <v>2.4609999999999999</v>
      </c>
      <c r="J6059">
        <v>1</v>
      </c>
      <c r="K6059">
        <v>1166.8</v>
      </c>
      <c r="L6059" t="s">
        <v>369</v>
      </c>
      <c r="M6059" t="s">
        <v>368</v>
      </c>
      <c r="N6059" s="8">
        <v>41962</v>
      </c>
      <c r="O6059">
        <v>0</v>
      </c>
      <c r="P6059">
        <v>0</v>
      </c>
      <c r="Q6059">
        <v>7978.2</v>
      </c>
      <c r="R6059">
        <v>971</v>
      </c>
      <c r="S6059">
        <v>2.0230000000000001</v>
      </c>
      <c r="T6059">
        <v>33</v>
      </c>
      <c r="U6059">
        <v>2942.4</v>
      </c>
      <c r="V6059">
        <v>7</v>
      </c>
      <c r="W6059">
        <v>1.6779999999999999</v>
      </c>
      <c r="X6059">
        <v>2.7109999999999999</v>
      </c>
      <c r="Y6059" s="8">
        <v>41962</v>
      </c>
    </row>
    <row r="6060" spans="1:25" x14ac:dyDescent="0.25">
      <c r="A6060">
        <v>-111.97632417</v>
      </c>
      <c r="B6060">
        <v>33.078627220000001</v>
      </c>
      <c r="C6060">
        <v>13</v>
      </c>
      <c r="D6060" t="s">
        <v>371</v>
      </c>
      <c r="E6060" t="s">
        <v>370</v>
      </c>
      <c r="F6060">
        <v>6059</v>
      </c>
      <c r="G6060">
        <v>179</v>
      </c>
      <c r="H6060">
        <v>13.33</v>
      </c>
      <c r="I6060">
        <v>2.4609999999999999</v>
      </c>
      <c r="J6060">
        <v>1</v>
      </c>
      <c r="K6060">
        <v>1166.7</v>
      </c>
      <c r="L6060" t="s">
        <v>369</v>
      </c>
      <c r="M6060" t="s">
        <v>368</v>
      </c>
      <c r="N6060" s="8">
        <v>41962</v>
      </c>
      <c r="O6060">
        <v>0</v>
      </c>
      <c r="P6060">
        <v>0</v>
      </c>
      <c r="Q6060">
        <v>6989.2</v>
      </c>
      <c r="R6060">
        <v>850.64</v>
      </c>
      <c r="S6060">
        <v>1.772</v>
      </c>
      <c r="T6060">
        <v>33</v>
      </c>
      <c r="U6060">
        <v>2577.6999999999998</v>
      </c>
      <c r="V6060">
        <v>7</v>
      </c>
      <c r="W6060">
        <v>1.6779999999999999</v>
      </c>
      <c r="X6060">
        <v>2.7109999999999999</v>
      </c>
      <c r="Y6060" s="8">
        <v>41962</v>
      </c>
    </row>
    <row r="6061" spans="1:25" x14ac:dyDescent="0.25">
      <c r="A6061">
        <v>-111.97632383</v>
      </c>
      <c r="B6061">
        <v>33.078620219999998</v>
      </c>
      <c r="C6061">
        <v>13</v>
      </c>
      <c r="D6061" t="s">
        <v>371</v>
      </c>
      <c r="E6061" t="s">
        <v>370</v>
      </c>
      <c r="F6061">
        <v>6060</v>
      </c>
      <c r="G6061">
        <v>181</v>
      </c>
      <c r="H6061">
        <v>13.33</v>
      </c>
      <c r="I6061">
        <v>2.4609999999999999</v>
      </c>
      <c r="J6061">
        <v>1</v>
      </c>
      <c r="K6061">
        <v>1166.7</v>
      </c>
      <c r="L6061" t="s">
        <v>369</v>
      </c>
      <c r="M6061" t="s">
        <v>368</v>
      </c>
      <c r="N6061" s="8">
        <v>41962</v>
      </c>
      <c r="O6061">
        <v>0</v>
      </c>
      <c r="P6061">
        <v>0</v>
      </c>
      <c r="Q6061">
        <v>5986.5</v>
      </c>
      <c r="R6061">
        <v>728.6</v>
      </c>
      <c r="S6061">
        <v>1.518</v>
      </c>
      <c r="T6061">
        <v>33</v>
      </c>
      <c r="U6061">
        <v>2207.9</v>
      </c>
      <c r="V6061">
        <v>7</v>
      </c>
      <c r="W6061">
        <v>1.6779999999999999</v>
      </c>
      <c r="X6061">
        <v>2.7109999999999999</v>
      </c>
      <c r="Y6061" s="8">
        <v>41962</v>
      </c>
    </row>
    <row r="6062" spans="1:25" x14ac:dyDescent="0.25">
      <c r="A6062">
        <v>-111.97632417</v>
      </c>
      <c r="B6062">
        <v>33.078613220000001</v>
      </c>
      <c r="C6062">
        <v>13</v>
      </c>
      <c r="D6062" t="s">
        <v>371</v>
      </c>
      <c r="E6062" t="s">
        <v>370</v>
      </c>
      <c r="F6062">
        <v>6061</v>
      </c>
      <c r="G6062">
        <v>179</v>
      </c>
      <c r="H6062">
        <v>13.33</v>
      </c>
      <c r="I6062">
        <v>2.4929999999999999</v>
      </c>
      <c r="J6062">
        <v>1</v>
      </c>
      <c r="K6062">
        <v>1166.5999999999999</v>
      </c>
      <c r="L6062" t="s">
        <v>369</v>
      </c>
      <c r="M6062" t="s">
        <v>368</v>
      </c>
      <c r="N6062" s="8">
        <v>41962</v>
      </c>
      <c r="O6062">
        <v>0</v>
      </c>
      <c r="P6062">
        <v>0</v>
      </c>
      <c r="Q6062">
        <v>6676.1</v>
      </c>
      <c r="R6062">
        <v>801.84</v>
      </c>
      <c r="S6062">
        <v>1.671</v>
      </c>
      <c r="T6062">
        <v>33</v>
      </c>
      <c r="U6062">
        <v>2429.8000000000002</v>
      </c>
      <c r="V6062">
        <v>7</v>
      </c>
      <c r="W6062">
        <v>1.7</v>
      </c>
      <c r="X6062">
        <v>2.7480000000000002</v>
      </c>
      <c r="Y6062" s="8">
        <v>41962</v>
      </c>
    </row>
    <row r="6063" spans="1:25" x14ac:dyDescent="0.25">
      <c r="A6063">
        <v>-111.97632265999999</v>
      </c>
      <c r="B6063">
        <v>33.078606219999998</v>
      </c>
      <c r="C6063">
        <v>13</v>
      </c>
      <c r="D6063" t="s">
        <v>371</v>
      </c>
      <c r="E6063" t="s">
        <v>370</v>
      </c>
      <c r="F6063">
        <v>6062</v>
      </c>
      <c r="G6063">
        <v>182</v>
      </c>
      <c r="H6063">
        <v>13.33</v>
      </c>
      <c r="I6063">
        <v>2.395</v>
      </c>
      <c r="J6063">
        <v>1</v>
      </c>
      <c r="K6063">
        <v>1166.4000000000001</v>
      </c>
      <c r="L6063" t="s">
        <v>369</v>
      </c>
      <c r="M6063" t="s">
        <v>368</v>
      </c>
      <c r="N6063" s="8">
        <v>41962</v>
      </c>
      <c r="O6063">
        <v>0</v>
      </c>
      <c r="P6063">
        <v>0</v>
      </c>
      <c r="Q6063">
        <v>6893.3</v>
      </c>
      <c r="R6063">
        <v>861.96</v>
      </c>
      <c r="S6063">
        <v>1.796</v>
      </c>
      <c r="T6063">
        <v>33</v>
      </c>
      <c r="U6063">
        <v>2612</v>
      </c>
      <c r="V6063">
        <v>7</v>
      </c>
      <c r="W6063">
        <v>1.633</v>
      </c>
      <c r="X6063">
        <v>2.6389999999999998</v>
      </c>
      <c r="Y6063" s="8">
        <v>41962</v>
      </c>
    </row>
    <row r="6064" spans="1:25" x14ac:dyDescent="0.25">
      <c r="A6064">
        <v>-111.97632299999999</v>
      </c>
      <c r="B6064">
        <v>33.078600229999999</v>
      </c>
      <c r="C6064">
        <v>13</v>
      </c>
      <c r="D6064" t="s">
        <v>371</v>
      </c>
      <c r="E6064" t="s">
        <v>370</v>
      </c>
      <c r="F6064">
        <v>6063</v>
      </c>
      <c r="G6064">
        <v>180</v>
      </c>
      <c r="H6064">
        <v>13.33</v>
      </c>
      <c r="I6064">
        <v>2.5590000000000002</v>
      </c>
      <c r="J6064">
        <v>1</v>
      </c>
      <c r="K6064">
        <v>1166.3</v>
      </c>
      <c r="L6064" t="s">
        <v>369</v>
      </c>
      <c r="M6064" t="s">
        <v>368</v>
      </c>
      <c r="N6064" s="8">
        <v>41962</v>
      </c>
      <c r="O6064">
        <v>0</v>
      </c>
      <c r="P6064">
        <v>0</v>
      </c>
      <c r="Q6064">
        <v>5909.3</v>
      </c>
      <c r="R6064">
        <v>691.54</v>
      </c>
      <c r="S6064">
        <v>1.4410000000000001</v>
      </c>
      <c r="T6064">
        <v>33</v>
      </c>
      <c r="U6064">
        <v>2095.6</v>
      </c>
      <c r="V6064">
        <v>7</v>
      </c>
      <c r="W6064">
        <v>1.7450000000000001</v>
      </c>
      <c r="X6064">
        <v>2.82</v>
      </c>
      <c r="Y6064" s="8">
        <v>41962</v>
      </c>
    </row>
    <row r="6065" spans="1:25" x14ac:dyDescent="0.25">
      <c r="A6065">
        <v>-111.97632349</v>
      </c>
      <c r="B6065">
        <v>33.078593210000001</v>
      </c>
      <c r="C6065">
        <v>13</v>
      </c>
      <c r="D6065" t="s">
        <v>371</v>
      </c>
      <c r="E6065" t="s">
        <v>370</v>
      </c>
      <c r="F6065">
        <v>6064</v>
      </c>
      <c r="G6065">
        <v>183</v>
      </c>
      <c r="H6065">
        <v>13.33</v>
      </c>
      <c r="I6065">
        <v>2.4929999999999999</v>
      </c>
      <c r="J6065">
        <v>1</v>
      </c>
      <c r="K6065">
        <v>1166.3</v>
      </c>
      <c r="L6065" t="s">
        <v>369</v>
      </c>
      <c r="M6065" t="s">
        <v>368</v>
      </c>
      <c r="N6065" s="8">
        <v>41962</v>
      </c>
      <c r="O6065">
        <v>0</v>
      </c>
      <c r="P6065">
        <v>0</v>
      </c>
      <c r="Q6065">
        <v>6648.2</v>
      </c>
      <c r="R6065">
        <v>798.49</v>
      </c>
      <c r="S6065">
        <v>1.6639999999999999</v>
      </c>
      <c r="T6065">
        <v>33</v>
      </c>
      <c r="U6065">
        <v>2419.6999999999998</v>
      </c>
      <c r="V6065">
        <v>7</v>
      </c>
      <c r="W6065">
        <v>1.7</v>
      </c>
      <c r="X6065">
        <v>2.7480000000000002</v>
      </c>
      <c r="Y6065" s="8">
        <v>41962</v>
      </c>
    </row>
    <row r="6066" spans="1:25" x14ac:dyDescent="0.25">
      <c r="A6066">
        <v>-111.97632400000001</v>
      </c>
      <c r="B6066">
        <v>33.078586229999999</v>
      </c>
      <c r="C6066">
        <v>13</v>
      </c>
      <c r="D6066" t="s">
        <v>371</v>
      </c>
      <c r="E6066" t="s">
        <v>370</v>
      </c>
      <c r="F6066">
        <v>6065</v>
      </c>
      <c r="G6066">
        <v>180</v>
      </c>
      <c r="H6066">
        <v>13.33</v>
      </c>
      <c r="I6066">
        <v>2.4929999999999999</v>
      </c>
      <c r="J6066">
        <v>1</v>
      </c>
      <c r="K6066">
        <v>1166.3</v>
      </c>
      <c r="L6066" t="s">
        <v>369</v>
      </c>
      <c r="M6066" t="s">
        <v>368</v>
      </c>
      <c r="N6066" s="8">
        <v>41962</v>
      </c>
      <c r="O6066">
        <v>0</v>
      </c>
      <c r="P6066">
        <v>0</v>
      </c>
      <c r="Q6066">
        <v>7090.7</v>
      </c>
      <c r="R6066">
        <v>851.64</v>
      </c>
      <c r="S6066">
        <v>1.774</v>
      </c>
      <c r="T6066">
        <v>33</v>
      </c>
      <c r="U6066">
        <v>2580.6999999999998</v>
      </c>
      <c r="V6066">
        <v>7</v>
      </c>
      <c r="W6066">
        <v>1.7</v>
      </c>
      <c r="X6066">
        <v>2.7480000000000002</v>
      </c>
      <c r="Y6066" s="8">
        <v>41962</v>
      </c>
    </row>
    <row r="6067" spans="1:25" x14ac:dyDescent="0.25">
      <c r="A6067">
        <v>-111.97632366000001</v>
      </c>
      <c r="B6067">
        <v>33.078579220000002</v>
      </c>
      <c r="C6067">
        <v>13</v>
      </c>
      <c r="D6067" t="s">
        <v>371</v>
      </c>
      <c r="E6067" t="s">
        <v>370</v>
      </c>
      <c r="F6067">
        <v>6066</v>
      </c>
      <c r="G6067">
        <v>182</v>
      </c>
      <c r="H6067">
        <v>13.33</v>
      </c>
      <c r="I6067">
        <v>2.395</v>
      </c>
      <c r="J6067">
        <v>1</v>
      </c>
      <c r="K6067">
        <v>1166.3</v>
      </c>
      <c r="L6067" t="s">
        <v>369</v>
      </c>
      <c r="M6067" t="s">
        <v>368</v>
      </c>
      <c r="N6067" s="8">
        <v>41962</v>
      </c>
      <c r="O6067">
        <v>0</v>
      </c>
      <c r="P6067">
        <v>0</v>
      </c>
      <c r="Q6067">
        <v>6603.6</v>
      </c>
      <c r="R6067">
        <v>825.72</v>
      </c>
      <c r="S6067">
        <v>1.72</v>
      </c>
      <c r="T6067">
        <v>33</v>
      </c>
      <c r="U6067">
        <v>2502.1999999999998</v>
      </c>
      <c r="V6067">
        <v>7</v>
      </c>
      <c r="W6067">
        <v>1.633</v>
      </c>
      <c r="X6067">
        <v>2.6389999999999998</v>
      </c>
      <c r="Y6067" s="8">
        <v>41962</v>
      </c>
    </row>
    <row r="6068" spans="1:25" x14ac:dyDescent="0.25">
      <c r="A6068">
        <v>-111.97632366000001</v>
      </c>
      <c r="B6068">
        <v>33.078572219999998</v>
      </c>
      <c r="C6068">
        <v>13</v>
      </c>
      <c r="D6068" t="s">
        <v>371</v>
      </c>
      <c r="E6068" t="s">
        <v>370</v>
      </c>
      <c r="F6068">
        <v>6067</v>
      </c>
      <c r="G6068">
        <v>182</v>
      </c>
      <c r="H6068">
        <v>13.33</v>
      </c>
      <c r="I6068">
        <v>2.4279999999999999</v>
      </c>
      <c r="J6068">
        <v>1</v>
      </c>
      <c r="K6068">
        <v>1166.2</v>
      </c>
      <c r="L6068" t="s">
        <v>369</v>
      </c>
      <c r="M6068" t="s">
        <v>368</v>
      </c>
      <c r="N6068" s="8">
        <v>41962</v>
      </c>
      <c r="O6068">
        <v>0</v>
      </c>
      <c r="P6068">
        <v>0</v>
      </c>
      <c r="Q6068">
        <v>7705.7</v>
      </c>
      <c r="R6068">
        <v>950.52</v>
      </c>
      <c r="S6068">
        <v>1.98</v>
      </c>
      <c r="T6068">
        <v>33</v>
      </c>
      <c r="U6068">
        <v>2880.4</v>
      </c>
      <c r="V6068">
        <v>7</v>
      </c>
      <c r="W6068">
        <v>1.655</v>
      </c>
      <c r="X6068">
        <v>2.6749999999999998</v>
      </c>
      <c r="Y6068" s="8">
        <v>41962</v>
      </c>
    </row>
    <row r="6069" spans="1:25" x14ac:dyDescent="0.25">
      <c r="A6069">
        <v>-111.97632366000001</v>
      </c>
      <c r="B6069">
        <v>33.078566219999999</v>
      </c>
      <c r="C6069">
        <v>13</v>
      </c>
      <c r="D6069" t="s">
        <v>371</v>
      </c>
      <c r="E6069" t="s">
        <v>370</v>
      </c>
      <c r="F6069">
        <v>6068</v>
      </c>
      <c r="G6069">
        <v>182</v>
      </c>
      <c r="H6069">
        <v>13.33</v>
      </c>
      <c r="I6069">
        <v>2.4609999999999999</v>
      </c>
      <c r="J6069">
        <v>1</v>
      </c>
      <c r="K6069">
        <v>1166.3</v>
      </c>
      <c r="L6069" t="s">
        <v>369</v>
      </c>
      <c r="M6069" t="s">
        <v>368</v>
      </c>
      <c r="N6069" s="8">
        <v>41962</v>
      </c>
      <c r="O6069">
        <v>0</v>
      </c>
      <c r="P6069">
        <v>0</v>
      </c>
      <c r="Q6069">
        <v>8513.5</v>
      </c>
      <c r="R6069">
        <v>1036.2</v>
      </c>
      <c r="S6069">
        <v>2.1589999999999998</v>
      </c>
      <c r="T6069">
        <v>33</v>
      </c>
      <c r="U6069">
        <v>3139.9</v>
      </c>
      <c r="V6069">
        <v>7</v>
      </c>
      <c r="W6069">
        <v>1.6779999999999999</v>
      </c>
      <c r="X6069">
        <v>2.7109999999999999</v>
      </c>
      <c r="Y6069" s="8">
        <v>41962</v>
      </c>
    </row>
    <row r="6070" spans="1:25" x14ac:dyDescent="0.25">
      <c r="A6070">
        <v>-111.97632483</v>
      </c>
      <c r="B6070">
        <v>33.078559220000002</v>
      </c>
      <c r="C6070">
        <v>13</v>
      </c>
      <c r="D6070" t="s">
        <v>371</v>
      </c>
      <c r="E6070" t="s">
        <v>370</v>
      </c>
      <c r="F6070">
        <v>6069</v>
      </c>
      <c r="G6070">
        <v>181</v>
      </c>
      <c r="H6070">
        <v>13.33</v>
      </c>
      <c r="I6070">
        <v>2.4609999999999999</v>
      </c>
      <c r="J6070">
        <v>1</v>
      </c>
      <c r="K6070">
        <v>1166.3</v>
      </c>
      <c r="L6070" t="s">
        <v>369</v>
      </c>
      <c r="M6070" t="s">
        <v>368</v>
      </c>
      <c r="N6070" s="8">
        <v>41962</v>
      </c>
      <c r="O6070">
        <v>0</v>
      </c>
      <c r="P6070">
        <v>0</v>
      </c>
      <c r="Q6070">
        <v>8125.4</v>
      </c>
      <c r="R6070">
        <v>988.92</v>
      </c>
      <c r="S6070">
        <v>2.06</v>
      </c>
      <c r="T6070">
        <v>33</v>
      </c>
      <c r="U6070">
        <v>2996.7</v>
      </c>
      <c r="V6070">
        <v>7</v>
      </c>
      <c r="W6070">
        <v>1.6779999999999999</v>
      </c>
      <c r="X6070">
        <v>2.7109999999999999</v>
      </c>
      <c r="Y6070" s="8">
        <v>41962</v>
      </c>
    </row>
    <row r="6071" spans="1:25" x14ac:dyDescent="0.25">
      <c r="A6071">
        <v>-111.97632417</v>
      </c>
      <c r="B6071">
        <v>33.078552219999999</v>
      </c>
      <c r="C6071">
        <v>13</v>
      </c>
      <c r="D6071" t="s">
        <v>371</v>
      </c>
      <c r="E6071" t="s">
        <v>370</v>
      </c>
      <c r="F6071">
        <v>6070</v>
      </c>
      <c r="G6071">
        <v>179</v>
      </c>
      <c r="H6071">
        <v>13.33</v>
      </c>
      <c r="I6071">
        <v>2.395</v>
      </c>
      <c r="J6071">
        <v>1</v>
      </c>
      <c r="K6071">
        <v>1166.2</v>
      </c>
      <c r="L6071" t="s">
        <v>369</v>
      </c>
      <c r="M6071" t="s">
        <v>368</v>
      </c>
      <c r="N6071" s="8">
        <v>41962</v>
      </c>
      <c r="O6071">
        <v>0</v>
      </c>
      <c r="P6071">
        <v>0</v>
      </c>
      <c r="Q6071">
        <v>8089.1</v>
      </c>
      <c r="R6071">
        <v>1011.5</v>
      </c>
      <c r="S6071">
        <v>2.1070000000000002</v>
      </c>
      <c r="T6071">
        <v>33</v>
      </c>
      <c r="U6071">
        <v>3065.1</v>
      </c>
      <c r="V6071">
        <v>7</v>
      </c>
      <c r="W6071">
        <v>1.633</v>
      </c>
      <c r="X6071">
        <v>2.6389999999999998</v>
      </c>
      <c r="Y6071" s="8">
        <v>41962</v>
      </c>
    </row>
    <row r="6072" spans="1:25" x14ac:dyDescent="0.25">
      <c r="A6072">
        <v>-111.97632417</v>
      </c>
      <c r="B6072">
        <v>33.078545220000002</v>
      </c>
      <c r="C6072">
        <v>13</v>
      </c>
      <c r="D6072" t="s">
        <v>371</v>
      </c>
      <c r="E6072" t="s">
        <v>370</v>
      </c>
      <c r="F6072">
        <v>6071</v>
      </c>
      <c r="G6072">
        <v>179</v>
      </c>
      <c r="H6072">
        <v>13.33</v>
      </c>
      <c r="I6072">
        <v>2.3290000000000002</v>
      </c>
      <c r="J6072">
        <v>1</v>
      </c>
      <c r="K6072">
        <v>1166.2</v>
      </c>
      <c r="L6072" t="s">
        <v>369</v>
      </c>
      <c r="M6072" t="s">
        <v>368</v>
      </c>
      <c r="N6072" s="8">
        <v>41962</v>
      </c>
      <c r="O6072">
        <v>0</v>
      </c>
      <c r="P6072">
        <v>0</v>
      </c>
      <c r="Q6072">
        <v>8649.5</v>
      </c>
      <c r="R6072">
        <v>1112</v>
      </c>
      <c r="S6072">
        <v>2.3170000000000002</v>
      </c>
      <c r="T6072">
        <v>33</v>
      </c>
      <c r="U6072">
        <v>3369.7</v>
      </c>
      <c r="V6072">
        <v>7</v>
      </c>
      <c r="W6072">
        <v>1.5880000000000001</v>
      </c>
      <c r="X6072">
        <v>2.5670000000000002</v>
      </c>
      <c r="Y6072" s="8">
        <v>41962</v>
      </c>
    </row>
    <row r="6073" spans="1:25" x14ac:dyDescent="0.25">
      <c r="A6073">
        <v>-111.97632400000001</v>
      </c>
      <c r="B6073">
        <v>33.078538229999999</v>
      </c>
      <c r="C6073">
        <v>13</v>
      </c>
      <c r="D6073" t="s">
        <v>371</v>
      </c>
      <c r="E6073" t="s">
        <v>370</v>
      </c>
      <c r="F6073">
        <v>6072</v>
      </c>
      <c r="G6073">
        <v>180</v>
      </c>
      <c r="H6073">
        <v>13.33</v>
      </c>
      <c r="I6073">
        <v>2.4609999999999999</v>
      </c>
      <c r="J6073">
        <v>1</v>
      </c>
      <c r="K6073">
        <v>1166.3</v>
      </c>
      <c r="L6073" t="s">
        <v>369</v>
      </c>
      <c r="M6073" t="s">
        <v>368</v>
      </c>
      <c r="N6073" s="8">
        <v>41962</v>
      </c>
      <c r="O6073">
        <v>0</v>
      </c>
      <c r="P6073">
        <v>0</v>
      </c>
      <c r="Q6073">
        <v>7513.6</v>
      </c>
      <c r="R6073">
        <v>914.46</v>
      </c>
      <c r="S6073">
        <v>1.905</v>
      </c>
      <c r="T6073">
        <v>33</v>
      </c>
      <c r="U6073">
        <v>2771.1</v>
      </c>
      <c r="V6073">
        <v>7</v>
      </c>
      <c r="W6073">
        <v>1.6779999999999999</v>
      </c>
      <c r="X6073">
        <v>2.7109999999999999</v>
      </c>
      <c r="Y6073" s="8">
        <v>41962</v>
      </c>
    </row>
    <row r="6074" spans="1:25" x14ac:dyDescent="0.25">
      <c r="A6074">
        <v>-111.97632503</v>
      </c>
      <c r="B6074">
        <v>33.078532180000003</v>
      </c>
      <c r="C6074">
        <v>13</v>
      </c>
      <c r="D6074" t="s">
        <v>371</v>
      </c>
      <c r="E6074" t="s">
        <v>370</v>
      </c>
      <c r="F6074">
        <v>6073</v>
      </c>
      <c r="G6074">
        <v>174</v>
      </c>
      <c r="H6074">
        <v>13.33</v>
      </c>
      <c r="I6074">
        <v>2.5590000000000002</v>
      </c>
      <c r="J6074">
        <v>1</v>
      </c>
      <c r="K6074">
        <v>1166.3</v>
      </c>
      <c r="L6074" t="s">
        <v>369</v>
      </c>
      <c r="M6074" t="s">
        <v>368</v>
      </c>
      <c r="N6074" s="8">
        <v>41962</v>
      </c>
      <c r="O6074">
        <v>0</v>
      </c>
      <c r="P6074">
        <v>0</v>
      </c>
      <c r="Q6074">
        <v>6417.7</v>
      </c>
      <c r="R6074">
        <v>751.04</v>
      </c>
      <c r="S6074">
        <v>1.5649999999999999</v>
      </c>
      <c r="T6074">
        <v>33</v>
      </c>
      <c r="U6074">
        <v>2275.9</v>
      </c>
      <c r="V6074">
        <v>7</v>
      </c>
      <c r="W6074">
        <v>1.7450000000000001</v>
      </c>
      <c r="X6074">
        <v>2.82</v>
      </c>
      <c r="Y6074" s="8">
        <v>41962</v>
      </c>
    </row>
    <row r="6075" spans="1:25" x14ac:dyDescent="0.25">
      <c r="A6075">
        <v>-111.97632417</v>
      </c>
      <c r="B6075">
        <v>33.078525220000003</v>
      </c>
      <c r="C6075">
        <v>13</v>
      </c>
      <c r="D6075" t="s">
        <v>371</v>
      </c>
      <c r="E6075" t="s">
        <v>370</v>
      </c>
      <c r="F6075">
        <v>6074</v>
      </c>
      <c r="G6075">
        <v>179</v>
      </c>
      <c r="H6075">
        <v>13.33</v>
      </c>
      <c r="I6075">
        <v>2.5259999999999998</v>
      </c>
      <c r="J6075">
        <v>1</v>
      </c>
      <c r="K6075">
        <v>1166</v>
      </c>
      <c r="L6075" t="s">
        <v>369</v>
      </c>
      <c r="M6075" t="s">
        <v>368</v>
      </c>
      <c r="N6075" s="8">
        <v>41962</v>
      </c>
      <c r="O6075">
        <v>0</v>
      </c>
      <c r="P6075">
        <v>0</v>
      </c>
      <c r="Q6075">
        <v>6420.4</v>
      </c>
      <c r="R6075">
        <v>761.11</v>
      </c>
      <c r="S6075">
        <v>1.5860000000000001</v>
      </c>
      <c r="T6075">
        <v>33</v>
      </c>
      <c r="U6075">
        <v>2306.4</v>
      </c>
      <c r="V6075">
        <v>7</v>
      </c>
      <c r="W6075">
        <v>1.722</v>
      </c>
      <c r="X6075">
        <v>2.7839999999999998</v>
      </c>
      <c r="Y6075" s="8">
        <v>41962</v>
      </c>
    </row>
    <row r="6076" spans="1:25" x14ac:dyDescent="0.25">
      <c r="A6076">
        <v>-111.97632349</v>
      </c>
      <c r="B6076">
        <v>33.078518209999999</v>
      </c>
      <c r="C6076">
        <v>13</v>
      </c>
      <c r="D6076" t="s">
        <v>371</v>
      </c>
      <c r="E6076" t="s">
        <v>370</v>
      </c>
      <c r="F6076">
        <v>6075</v>
      </c>
      <c r="G6076">
        <v>183</v>
      </c>
      <c r="H6076">
        <v>13.33</v>
      </c>
      <c r="I6076">
        <v>2.3290000000000002</v>
      </c>
      <c r="J6076">
        <v>1</v>
      </c>
      <c r="K6076">
        <v>1166.0999999999999</v>
      </c>
      <c r="L6076" t="s">
        <v>369</v>
      </c>
      <c r="M6076" t="s">
        <v>368</v>
      </c>
      <c r="N6076" s="8">
        <v>41962</v>
      </c>
      <c r="O6076">
        <v>0</v>
      </c>
      <c r="P6076">
        <v>0</v>
      </c>
      <c r="Q6076">
        <v>8303.7999999999993</v>
      </c>
      <c r="R6076">
        <v>1067.5999999999999</v>
      </c>
      <c r="S6076">
        <v>2.2240000000000002</v>
      </c>
      <c r="T6076">
        <v>33</v>
      </c>
      <c r="U6076">
        <v>3235.1</v>
      </c>
      <c r="V6076">
        <v>7</v>
      </c>
      <c r="W6076">
        <v>1.5880000000000001</v>
      </c>
      <c r="X6076">
        <v>2.5670000000000002</v>
      </c>
      <c r="Y6076" s="8">
        <v>41962</v>
      </c>
    </row>
    <row r="6077" spans="1:25" x14ac:dyDescent="0.25">
      <c r="A6077">
        <v>-111.97632383</v>
      </c>
      <c r="B6077">
        <v>33.07851222</v>
      </c>
      <c r="C6077">
        <v>13</v>
      </c>
      <c r="D6077" t="s">
        <v>371</v>
      </c>
      <c r="E6077" t="s">
        <v>370</v>
      </c>
      <c r="F6077">
        <v>6076</v>
      </c>
      <c r="G6077">
        <v>181</v>
      </c>
      <c r="H6077">
        <v>13.33</v>
      </c>
      <c r="I6077">
        <v>2.5259999999999998</v>
      </c>
      <c r="J6077">
        <v>1</v>
      </c>
      <c r="K6077">
        <v>1166.0999999999999</v>
      </c>
      <c r="L6077" t="s">
        <v>369</v>
      </c>
      <c r="M6077" t="s">
        <v>368</v>
      </c>
      <c r="N6077" s="8">
        <v>41962</v>
      </c>
      <c r="O6077">
        <v>0</v>
      </c>
      <c r="P6077">
        <v>0</v>
      </c>
      <c r="Q6077">
        <v>8377.7000000000007</v>
      </c>
      <c r="R6077">
        <v>993.14</v>
      </c>
      <c r="S6077">
        <v>2.069</v>
      </c>
      <c r="T6077">
        <v>33</v>
      </c>
      <c r="U6077">
        <v>3009.5</v>
      </c>
      <c r="V6077">
        <v>7</v>
      </c>
      <c r="W6077">
        <v>1.722</v>
      </c>
      <c r="X6077">
        <v>2.7839999999999998</v>
      </c>
      <c r="Y6077" s="8">
        <v>41962</v>
      </c>
    </row>
    <row r="6078" spans="1:25" x14ac:dyDescent="0.25">
      <c r="A6078">
        <v>-111.97632417</v>
      </c>
      <c r="B6078">
        <v>33.078505219999997</v>
      </c>
      <c r="C6078">
        <v>13</v>
      </c>
      <c r="D6078" t="s">
        <v>371</v>
      </c>
      <c r="E6078" t="s">
        <v>370</v>
      </c>
      <c r="F6078">
        <v>6077</v>
      </c>
      <c r="G6078">
        <v>179</v>
      </c>
      <c r="H6078">
        <v>13.33</v>
      </c>
      <c r="I6078">
        <v>2.395</v>
      </c>
      <c r="J6078">
        <v>1</v>
      </c>
      <c r="K6078">
        <v>1166.0999999999999</v>
      </c>
      <c r="L6078" t="s">
        <v>369</v>
      </c>
      <c r="M6078" t="s">
        <v>368</v>
      </c>
      <c r="N6078" s="8">
        <v>41962</v>
      </c>
      <c r="O6078">
        <v>0</v>
      </c>
      <c r="P6078">
        <v>0</v>
      </c>
      <c r="Q6078">
        <v>8023.8</v>
      </c>
      <c r="R6078">
        <v>1003.3</v>
      </c>
      <c r="S6078">
        <v>2.09</v>
      </c>
      <c r="T6078">
        <v>33</v>
      </c>
      <c r="U6078">
        <v>3040.3</v>
      </c>
      <c r="V6078">
        <v>7</v>
      </c>
      <c r="W6078">
        <v>1.633</v>
      </c>
      <c r="X6078">
        <v>2.6389999999999998</v>
      </c>
      <c r="Y6078" s="8">
        <v>41962</v>
      </c>
    </row>
    <row r="6079" spans="1:25" x14ac:dyDescent="0.25">
      <c r="A6079">
        <v>-111.97632349</v>
      </c>
      <c r="B6079">
        <v>33.078498209999999</v>
      </c>
      <c r="C6079">
        <v>13</v>
      </c>
      <c r="D6079" t="s">
        <v>371</v>
      </c>
      <c r="E6079" t="s">
        <v>370</v>
      </c>
      <c r="F6079">
        <v>6078</v>
      </c>
      <c r="G6079">
        <v>183</v>
      </c>
      <c r="H6079">
        <v>13.33</v>
      </c>
      <c r="I6079">
        <v>2.3620000000000001</v>
      </c>
      <c r="J6079">
        <v>1</v>
      </c>
      <c r="K6079">
        <v>1166.2</v>
      </c>
      <c r="L6079" t="s">
        <v>369</v>
      </c>
      <c r="M6079" t="s">
        <v>368</v>
      </c>
      <c r="N6079" s="8">
        <v>41962</v>
      </c>
      <c r="O6079">
        <v>0</v>
      </c>
      <c r="P6079">
        <v>0</v>
      </c>
      <c r="Q6079">
        <v>6026</v>
      </c>
      <c r="R6079">
        <v>763.96</v>
      </c>
      <c r="S6079">
        <v>1.5920000000000001</v>
      </c>
      <c r="T6079">
        <v>33</v>
      </c>
      <c r="U6079">
        <v>2315</v>
      </c>
      <c r="V6079">
        <v>7</v>
      </c>
      <c r="W6079">
        <v>1.611</v>
      </c>
      <c r="X6079">
        <v>2.6030000000000002</v>
      </c>
      <c r="Y6079" s="8">
        <v>41962</v>
      </c>
    </row>
    <row r="6080" spans="1:25" x14ac:dyDescent="0.25">
      <c r="A6080">
        <v>-111.97632400000001</v>
      </c>
      <c r="B6080">
        <v>33.078491229999997</v>
      </c>
      <c r="C6080">
        <v>13</v>
      </c>
      <c r="D6080" t="s">
        <v>371</v>
      </c>
      <c r="E6080" t="s">
        <v>370</v>
      </c>
      <c r="F6080">
        <v>6079</v>
      </c>
      <c r="G6080">
        <v>180</v>
      </c>
      <c r="H6080">
        <v>13.33</v>
      </c>
      <c r="I6080">
        <v>2.4279999999999999</v>
      </c>
      <c r="J6080">
        <v>1</v>
      </c>
      <c r="K6080">
        <v>1166.2</v>
      </c>
      <c r="L6080" t="s">
        <v>369</v>
      </c>
      <c r="M6080" t="s">
        <v>368</v>
      </c>
      <c r="N6080" s="8">
        <v>41962</v>
      </c>
      <c r="O6080">
        <v>0</v>
      </c>
      <c r="P6080">
        <v>0</v>
      </c>
      <c r="Q6080">
        <v>8363.6</v>
      </c>
      <c r="R6080">
        <v>1031.7</v>
      </c>
      <c r="S6080">
        <v>2.149</v>
      </c>
      <c r="T6080">
        <v>33</v>
      </c>
      <c r="U6080">
        <v>3126.3</v>
      </c>
      <c r="V6080">
        <v>7</v>
      </c>
      <c r="W6080">
        <v>1.655</v>
      </c>
      <c r="X6080">
        <v>2.6749999999999998</v>
      </c>
      <c r="Y6080" s="8">
        <v>41962</v>
      </c>
    </row>
    <row r="6081" spans="1:25" x14ac:dyDescent="0.25">
      <c r="A6081">
        <v>-111.97632349</v>
      </c>
      <c r="B6081">
        <v>33.078485209999997</v>
      </c>
      <c r="C6081">
        <v>13</v>
      </c>
      <c r="D6081" t="s">
        <v>371</v>
      </c>
      <c r="E6081" t="s">
        <v>370</v>
      </c>
      <c r="F6081">
        <v>6080</v>
      </c>
      <c r="G6081">
        <v>183</v>
      </c>
      <c r="H6081">
        <v>13.33</v>
      </c>
      <c r="I6081">
        <v>2.5920000000000001</v>
      </c>
      <c r="J6081">
        <v>1</v>
      </c>
      <c r="K6081">
        <v>1166.0999999999999</v>
      </c>
      <c r="L6081" t="s">
        <v>369</v>
      </c>
      <c r="M6081" t="s">
        <v>368</v>
      </c>
      <c r="N6081" s="8">
        <v>41962</v>
      </c>
      <c r="O6081">
        <v>0</v>
      </c>
      <c r="P6081">
        <v>0</v>
      </c>
      <c r="Q6081">
        <v>7480.2</v>
      </c>
      <c r="R6081">
        <v>864.3</v>
      </c>
      <c r="S6081">
        <v>1.8009999999999999</v>
      </c>
      <c r="T6081">
        <v>33</v>
      </c>
      <c r="U6081">
        <v>2619.1</v>
      </c>
      <c r="V6081">
        <v>7</v>
      </c>
      <c r="W6081">
        <v>1.7669999999999999</v>
      </c>
      <c r="X6081">
        <v>2.8559999999999999</v>
      </c>
      <c r="Y6081" s="8">
        <v>41962</v>
      </c>
    </row>
    <row r="6082" spans="1:25" x14ac:dyDescent="0.25">
      <c r="A6082">
        <v>-111.97632449</v>
      </c>
      <c r="B6082">
        <v>33.07847821</v>
      </c>
      <c r="C6082">
        <v>13</v>
      </c>
      <c r="D6082" t="s">
        <v>371</v>
      </c>
      <c r="E6082" t="s">
        <v>370</v>
      </c>
      <c r="F6082">
        <v>6081</v>
      </c>
      <c r="G6082">
        <v>183</v>
      </c>
      <c r="H6082">
        <v>13.33</v>
      </c>
      <c r="I6082">
        <v>2.4929999999999999</v>
      </c>
      <c r="J6082">
        <v>1</v>
      </c>
      <c r="K6082">
        <v>1166.0999999999999</v>
      </c>
      <c r="L6082" t="s">
        <v>369</v>
      </c>
      <c r="M6082" t="s">
        <v>368</v>
      </c>
      <c r="N6082" s="8">
        <v>41962</v>
      </c>
      <c r="O6082">
        <v>0</v>
      </c>
      <c r="P6082">
        <v>0</v>
      </c>
      <c r="Q6082">
        <v>5672.1</v>
      </c>
      <c r="R6082">
        <v>681.25</v>
      </c>
      <c r="S6082">
        <v>1.419</v>
      </c>
      <c r="T6082">
        <v>33</v>
      </c>
      <c r="U6082">
        <v>2064.4</v>
      </c>
      <c r="V6082">
        <v>7</v>
      </c>
      <c r="W6082">
        <v>1.7</v>
      </c>
      <c r="X6082">
        <v>2.7480000000000002</v>
      </c>
      <c r="Y6082" s="8">
        <v>41962</v>
      </c>
    </row>
    <row r="6083" spans="1:25" x14ac:dyDescent="0.25">
      <c r="A6083">
        <v>-111.97632483</v>
      </c>
      <c r="B6083">
        <v>33.078471219999997</v>
      </c>
      <c r="C6083">
        <v>13</v>
      </c>
      <c r="D6083" t="s">
        <v>371</v>
      </c>
      <c r="E6083" t="s">
        <v>370</v>
      </c>
      <c r="F6083">
        <v>6082</v>
      </c>
      <c r="G6083">
        <v>181</v>
      </c>
      <c r="H6083">
        <v>13.33</v>
      </c>
      <c r="I6083">
        <v>2.3290000000000002</v>
      </c>
      <c r="J6083">
        <v>1</v>
      </c>
      <c r="K6083">
        <v>1166.2</v>
      </c>
      <c r="L6083" t="s">
        <v>369</v>
      </c>
      <c r="M6083" t="s">
        <v>368</v>
      </c>
      <c r="N6083" s="8">
        <v>41962</v>
      </c>
      <c r="O6083">
        <v>0</v>
      </c>
      <c r="P6083">
        <v>0</v>
      </c>
      <c r="Q6083">
        <v>5573.5</v>
      </c>
      <c r="R6083">
        <v>716.56</v>
      </c>
      <c r="S6083">
        <v>1.4930000000000001</v>
      </c>
      <c r="T6083">
        <v>33</v>
      </c>
      <c r="U6083">
        <v>2171.4</v>
      </c>
      <c r="V6083">
        <v>7</v>
      </c>
      <c r="W6083">
        <v>1.5880000000000001</v>
      </c>
      <c r="X6083">
        <v>2.5670000000000002</v>
      </c>
      <c r="Y6083" s="8">
        <v>41962</v>
      </c>
    </row>
    <row r="6084" spans="1:25" x14ac:dyDescent="0.25">
      <c r="A6084">
        <v>-111.97632449</v>
      </c>
      <c r="B6084">
        <v>33.07846421</v>
      </c>
      <c r="C6084">
        <v>13</v>
      </c>
      <c r="D6084" t="s">
        <v>371</v>
      </c>
      <c r="E6084" t="s">
        <v>370</v>
      </c>
      <c r="F6084">
        <v>6083</v>
      </c>
      <c r="G6084">
        <v>183</v>
      </c>
      <c r="H6084">
        <v>13.33</v>
      </c>
      <c r="I6084">
        <v>2.3620000000000001</v>
      </c>
      <c r="J6084">
        <v>1</v>
      </c>
      <c r="K6084">
        <v>1166.2</v>
      </c>
      <c r="L6084" t="s">
        <v>369</v>
      </c>
      <c r="M6084" t="s">
        <v>368</v>
      </c>
      <c r="N6084" s="8">
        <v>41962</v>
      </c>
      <c r="O6084">
        <v>0</v>
      </c>
      <c r="P6084">
        <v>0</v>
      </c>
      <c r="Q6084">
        <v>6985</v>
      </c>
      <c r="R6084">
        <v>885.54</v>
      </c>
      <c r="S6084">
        <v>1.845</v>
      </c>
      <c r="T6084">
        <v>33</v>
      </c>
      <c r="U6084">
        <v>2683.5</v>
      </c>
      <c r="V6084">
        <v>7</v>
      </c>
      <c r="W6084">
        <v>1.611</v>
      </c>
      <c r="X6084">
        <v>2.6030000000000002</v>
      </c>
      <c r="Y6084" s="8">
        <v>41962</v>
      </c>
    </row>
    <row r="6085" spans="1:25" x14ac:dyDescent="0.25">
      <c r="A6085">
        <v>-111.97632486000001</v>
      </c>
      <c r="B6085">
        <v>33.078457190000002</v>
      </c>
      <c r="C6085">
        <v>13</v>
      </c>
      <c r="D6085" t="s">
        <v>371</v>
      </c>
      <c r="E6085" t="s">
        <v>370</v>
      </c>
      <c r="F6085">
        <v>6084</v>
      </c>
      <c r="G6085">
        <v>175</v>
      </c>
      <c r="H6085">
        <v>13.33</v>
      </c>
      <c r="I6085">
        <v>2.5920000000000001</v>
      </c>
      <c r="J6085">
        <v>1</v>
      </c>
      <c r="K6085">
        <v>1166.0999999999999</v>
      </c>
      <c r="L6085" t="s">
        <v>369</v>
      </c>
      <c r="M6085" t="s">
        <v>368</v>
      </c>
      <c r="N6085" s="8">
        <v>41962</v>
      </c>
      <c r="O6085">
        <v>0</v>
      </c>
      <c r="P6085">
        <v>0</v>
      </c>
      <c r="Q6085">
        <v>5862.9</v>
      </c>
      <c r="R6085">
        <v>677.43</v>
      </c>
      <c r="S6085">
        <v>1.411</v>
      </c>
      <c r="T6085">
        <v>33</v>
      </c>
      <c r="U6085">
        <v>2052.8000000000002</v>
      </c>
      <c r="V6085">
        <v>7</v>
      </c>
      <c r="W6085">
        <v>1.7669999999999999</v>
      </c>
      <c r="X6085">
        <v>2.8559999999999999</v>
      </c>
      <c r="Y6085" s="8">
        <v>41962</v>
      </c>
    </row>
    <row r="6086" spans="1:25" x14ac:dyDescent="0.25">
      <c r="A6086">
        <v>-111.97632414</v>
      </c>
      <c r="B6086">
        <v>33.078451190000003</v>
      </c>
      <c r="C6086">
        <v>13</v>
      </c>
      <c r="D6086" t="s">
        <v>371</v>
      </c>
      <c r="E6086" t="s">
        <v>370</v>
      </c>
      <c r="F6086">
        <v>6085</v>
      </c>
      <c r="G6086">
        <v>185</v>
      </c>
      <c r="H6086">
        <v>13.33</v>
      </c>
      <c r="I6086">
        <v>2.4609999999999999</v>
      </c>
      <c r="J6086">
        <v>1</v>
      </c>
      <c r="K6086">
        <v>1166.0999999999999</v>
      </c>
      <c r="L6086" t="s">
        <v>369</v>
      </c>
      <c r="M6086" t="s">
        <v>368</v>
      </c>
      <c r="N6086" s="8">
        <v>41962</v>
      </c>
      <c r="O6086">
        <v>0</v>
      </c>
      <c r="P6086">
        <v>0</v>
      </c>
      <c r="Q6086">
        <v>5185.7</v>
      </c>
      <c r="R6086">
        <v>631.13</v>
      </c>
      <c r="S6086">
        <v>1.3149999999999999</v>
      </c>
      <c r="T6086">
        <v>33</v>
      </c>
      <c r="U6086">
        <v>1912.5</v>
      </c>
      <c r="V6086">
        <v>7</v>
      </c>
      <c r="W6086">
        <v>1.6779999999999999</v>
      </c>
      <c r="X6086">
        <v>2.7109999999999999</v>
      </c>
      <c r="Y6086" s="8">
        <v>41962</v>
      </c>
    </row>
    <row r="6087" spans="1:25" x14ac:dyDescent="0.25">
      <c r="A6087">
        <v>-111.97632551</v>
      </c>
      <c r="B6087">
        <v>33.078444210000001</v>
      </c>
      <c r="C6087">
        <v>13</v>
      </c>
      <c r="D6087" t="s">
        <v>371</v>
      </c>
      <c r="E6087" t="s">
        <v>370</v>
      </c>
      <c r="F6087">
        <v>6086</v>
      </c>
      <c r="G6087">
        <v>177</v>
      </c>
      <c r="H6087">
        <v>13.33</v>
      </c>
      <c r="I6087">
        <v>2.4929999999999999</v>
      </c>
      <c r="J6087">
        <v>1</v>
      </c>
      <c r="K6087">
        <v>1166.0999999999999</v>
      </c>
      <c r="L6087" t="s">
        <v>369</v>
      </c>
      <c r="M6087" t="s">
        <v>368</v>
      </c>
      <c r="N6087" s="8">
        <v>41962</v>
      </c>
      <c r="O6087">
        <v>0</v>
      </c>
      <c r="P6087">
        <v>0</v>
      </c>
      <c r="Q6087">
        <v>7108.4</v>
      </c>
      <c r="R6087">
        <v>853.76</v>
      </c>
      <c r="S6087">
        <v>1.7789999999999999</v>
      </c>
      <c r="T6087">
        <v>33</v>
      </c>
      <c r="U6087">
        <v>2587.1999999999998</v>
      </c>
      <c r="V6087">
        <v>7</v>
      </c>
      <c r="W6087">
        <v>1.7</v>
      </c>
      <c r="X6087">
        <v>2.7480000000000002</v>
      </c>
      <c r="Y6087" s="8">
        <v>41962</v>
      </c>
    </row>
    <row r="6088" spans="1:25" x14ac:dyDescent="0.25">
      <c r="A6088">
        <v>-111.97632449</v>
      </c>
      <c r="B6088">
        <v>33.078437209999997</v>
      </c>
      <c r="C6088">
        <v>13</v>
      </c>
      <c r="D6088" t="s">
        <v>371</v>
      </c>
      <c r="E6088" t="s">
        <v>370</v>
      </c>
      <c r="F6088">
        <v>6087</v>
      </c>
      <c r="G6088">
        <v>183</v>
      </c>
      <c r="H6088">
        <v>13.33</v>
      </c>
      <c r="I6088">
        <v>2.4279999999999999</v>
      </c>
      <c r="J6088">
        <v>1</v>
      </c>
      <c r="K6088">
        <v>1166.0999999999999</v>
      </c>
      <c r="L6088" t="s">
        <v>369</v>
      </c>
      <c r="M6088" t="s">
        <v>368</v>
      </c>
      <c r="N6088" s="8">
        <v>41962</v>
      </c>
      <c r="O6088">
        <v>0</v>
      </c>
      <c r="P6088">
        <v>0</v>
      </c>
      <c r="Q6088">
        <v>6677.3</v>
      </c>
      <c r="R6088">
        <v>823.66</v>
      </c>
      <c r="S6088">
        <v>1.716</v>
      </c>
      <c r="T6088">
        <v>33</v>
      </c>
      <c r="U6088">
        <v>2495.9</v>
      </c>
      <c r="V6088">
        <v>7</v>
      </c>
      <c r="W6088">
        <v>1.655</v>
      </c>
      <c r="X6088">
        <v>2.6749999999999998</v>
      </c>
      <c r="Y6088" s="8">
        <v>41962</v>
      </c>
    </row>
    <row r="6089" spans="1:25" x14ac:dyDescent="0.25">
      <c r="A6089">
        <v>-111.97632483</v>
      </c>
      <c r="B6089">
        <v>33.078431219999999</v>
      </c>
      <c r="C6089">
        <v>13</v>
      </c>
      <c r="D6089" t="s">
        <v>371</v>
      </c>
      <c r="E6089" t="s">
        <v>370</v>
      </c>
      <c r="F6089">
        <v>6088</v>
      </c>
      <c r="G6089">
        <v>181</v>
      </c>
      <c r="H6089">
        <v>13.33</v>
      </c>
      <c r="I6089">
        <v>2.4609999999999999</v>
      </c>
      <c r="J6089">
        <v>1</v>
      </c>
      <c r="K6089">
        <v>1166.2</v>
      </c>
      <c r="L6089" t="s">
        <v>369</v>
      </c>
      <c r="M6089" t="s">
        <v>368</v>
      </c>
      <c r="N6089" s="8">
        <v>41962</v>
      </c>
      <c r="O6089">
        <v>0</v>
      </c>
      <c r="P6089">
        <v>0</v>
      </c>
      <c r="Q6089">
        <v>5977.8</v>
      </c>
      <c r="R6089">
        <v>727.54</v>
      </c>
      <c r="S6089">
        <v>1.516</v>
      </c>
      <c r="T6089">
        <v>33</v>
      </c>
      <c r="U6089">
        <v>2204.6999999999998</v>
      </c>
      <c r="V6089">
        <v>7</v>
      </c>
      <c r="W6089">
        <v>1.6779999999999999</v>
      </c>
      <c r="X6089">
        <v>2.7109999999999999</v>
      </c>
      <c r="Y6089" s="8">
        <v>41962</v>
      </c>
    </row>
    <row r="6090" spans="1:25" x14ac:dyDescent="0.25">
      <c r="A6090">
        <v>-111.976325</v>
      </c>
      <c r="B6090">
        <v>33.078424230000003</v>
      </c>
      <c r="C6090">
        <v>13</v>
      </c>
      <c r="D6090" t="s">
        <v>371</v>
      </c>
      <c r="E6090" t="s">
        <v>370</v>
      </c>
      <c r="F6090">
        <v>6089</v>
      </c>
      <c r="G6090">
        <v>180</v>
      </c>
      <c r="H6090">
        <v>13.33</v>
      </c>
      <c r="I6090">
        <v>2.5259999999999998</v>
      </c>
      <c r="J6090">
        <v>1</v>
      </c>
      <c r="K6090">
        <v>1166.2</v>
      </c>
      <c r="L6090" t="s">
        <v>369</v>
      </c>
      <c r="M6090" t="s">
        <v>368</v>
      </c>
      <c r="N6090" s="8">
        <v>41962</v>
      </c>
      <c r="O6090">
        <v>0</v>
      </c>
      <c r="P6090">
        <v>0</v>
      </c>
      <c r="Q6090">
        <v>6252.4</v>
      </c>
      <c r="R6090">
        <v>741.19</v>
      </c>
      <c r="S6090">
        <v>1.544</v>
      </c>
      <c r="T6090">
        <v>33</v>
      </c>
      <c r="U6090">
        <v>2246</v>
      </c>
      <c r="V6090">
        <v>7</v>
      </c>
      <c r="W6090">
        <v>1.722</v>
      </c>
      <c r="X6090">
        <v>2.7839999999999998</v>
      </c>
      <c r="Y6090" s="8">
        <v>41962</v>
      </c>
    </row>
    <row r="6091" spans="1:25" x14ac:dyDescent="0.25">
      <c r="A6091">
        <v>-111.976325</v>
      </c>
      <c r="B6091">
        <v>33.078417229999999</v>
      </c>
      <c r="C6091">
        <v>13</v>
      </c>
      <c r="D6091" t="s">
        <v>371</v>
      </c>
      <c r="E6091" t="s">
        <v>370</v>
      </c>
      <c r="F6091">
        <v>6090</v>
      </c>
      <c r="G6091">
        <v>180</v>
      </c>
      <c r="H6091">
        <v>13.33</v>
      </c>
      <c r="I6091">
        <v>2.4929999999999999</v>
      </c>
      <c r="J6091">
        <v>1</v>
      </c>
      <c r="K6091">
        <v>1166.2</v>
      </c>
      <c r="L6091" t="s">
        <v>369</v>
      </c>
      <c r="M6091" t="s">
        <v>368</v>
      </c>
      <c r="N6091" s="8">
        <v>41962</v>
      </c>
      <c r="O6091">
        <v>0</v>
      </c>
      <c r="P6091">
        <v>0</v>
      </c>
      <c r="Q6091">
        <v>6045.4</v>
      </c>
      <c r="R6091">
        <v>726.08</v>
      </c>
      <c r="S6091">
        <v>1.5129999999999999</v>
      </c>
      <c r="T6091">
        <v>33</v>
      </c>
      <c r="U6091">
        <v>2200.3000000000002</v>
      </c>
      <c r="V6091">
        <v>7</v>
      </c>
      <c r="W6091">
        <v>1.7</v>
      </c>
      <c r="X6091">
        <v>2.7480000000000002</v>
      </c>
      <c r="Y6091" s="8">
        <v>41962</v>
      </c>
    </row>
    <row r="6092" spans="1:25" x14ac:dyDescent="0.25">
      <c r="A6092">
        <v>-111.97632534</v>
      </c>
      <c r="B6092">
        <v>33.078410220000002</v>
      </c>
      <c r="C6092">
        <v>13</v>
      </c>
      <c r="D6092" t="s">
        <v>371</v>
      </c>
      <c r="E6092" t="s">
        <v>370</v>
      </c>
      <c r="F6092">
        <v>6091</v>
      </c>
      <c r="G6092">
        <v>178</v>
      </c>
      <c r="H6092">
        <v>13.33</v>
      </c>
      <c r="I6092">
        <v>2.4609999999999999</v>
      </c>
      <c r="J6092">
        <v>1</v>
      </c>
      <c r="K6092">
        <v>1166.2</v>
      </c>
      <c r="L6092" t="s">
        <v>369</v>
      </c>
      <c r="M6092" t="s">
        <v>368</v>
      </c>
      <c r="N6092" s="8">
        <v>41962</v>
      </c>
      <c r="O6092">
        <v>0</v>
      </c>
      <c r="P6092">
        <v>0</v>
      </c>
      <c r="Q6092">
        <v>5192.3</v>
      </c>
      <c r="R6092">
        <v>631.94000000000005</v>
      </c>
      <c r="S6092">
        <v>1.3169999999999999</v>
      </c>
      <c r="T6092">
        <v>33</v>
      </c>
      <c r="U6092">
        <v>1915</v>
      </c>
      <c r="V6092">
        <v>7</v>
      </c>
      <c r="W6092">
        <v>1.6779999999999999</v>
      </c>
      <c r="X6092">
        <v>2.7109999999999999</v>
      </c>
      <c r="Y6092" s="8">
        <v>41962</v>
      </c>
    </row>
    <row r="6093" spans="1:25" x14ac:dyDescent="0.25">
      <c r="A6093">
        <v>-111.97632483</v>
      </c>
      <c r="B6093">
        <v>33.078403219999998</v>
      </c>
      <c r="C6093">
        <v>13</v>
      </c>
      <c r="D6093" t="s">
        <v>371</v>
      </c>
      <c r="E6093" t="s">
        <v>370</v>
      </c>
      <c r="F6093">
        <v>6092</v>
      </c>
      <c r="G6093">
        <v>181</v>
      </c>
      <c r="H6093">
        <v>13.33</v>
      </c>
      <c r="I6093">
        <v>2.395</v>
      </c>
      <c r="J6093">
        <v>1</v>
      </c>
      <c r="K6093">
        <v>1166.2</v>
      </c>
      <c r="L6093" t="s">
        <v>369</v>
      </c>
      <c r="M6093" t="s">
        <v>368</v>
      </c>
      <c r="N6093" s="8">
        <v>41962</v>
      </c>
      <c r="O6093">
        <v>0</v>
      </c>
      <c r="P6093">
        <v>0</v>
      </c>
      <c r="Q6093">
        <v>5016</v>
      </c>
      <c r="R6093">
        <v>627.21</v>
      </c>
      <c r="S6093">
        <v>1.3069999999999999</v>
      </c>
      <c r="T6093">
        <v>33</v>
      </c>
      <c r="U6093">
        <v>1900.6</v>
      </c>
      <c r="V6093">
        <v>7</v>
      </c>
      <c r="W6093">
        <v>1.633</v>
      </c>
      <c r="X6093">
        <v>2.6389999999999998</v>
      </c>
      <c r="Y6093" s="8">
        <v>41962</v>
      </c>
    </row>
    <row r="6094" spans="1:25" x14ac:dyDescent="0.25">
      <c r="A6094">
        <v>-111.97632483</v>
      </c>
      <c r="B6094">
        <v>33.078396220000002</v>
      </c>
      <c r="C6094">
        <v>13</v>
      </c>
      <c r="D6094" t="s">
        <v>371</v>
      </c>
      <c r="E6094" t="s">
        <v>370</v>
      </c>
      <c r="F6094">
        <v>6093</v>
      </c>
      <c r="G6094">
        <v>181</v>
      </c>
      <c r="H6094">
        <v>13.33</v>
      </c>
      <c r="I6094">
        <v>2.4929999999999999</v>
      </c>
      <c r="J6094">
        <v>1</v>
      </c>
      <c r="K6094">
        <v>1166.2</v>
      </c>
      <c r="L6094" t="s">
        <v>369</v>
      </c>
      <c r="M6094" t="s">
        <v>368</v>
      </c>
      <c r="N6094" s="8">
        <v>41962</v>
      </c>
      <c r="O6094">
        <v>0</v>
      </c>
      <c r="P6094">
        <v>0</v>
      </c>
      <c r="Q6094">
        <v>5902.7</v>
      </c>
      <c r="R6094">
        <v>708.95</v>
      </c>
      <c r="S6094">
        <v>1.4770000000000001</v>
      </c>
      <c r="T6094">
        <v>33</v>
      </c>
      <c r="U6094">
        <v>2148.3000000000002</v>
      </c>
      <c r="V6094">
        <v>7</v>
      </c>
      <c r="W6094">
        <v>1.7</v>
      </c>
      <c r="X6094">
        <v>2.7480000000000002</v>
      </c>
      <c r="Y6094" s="8">
        <v>41962</v>
      </c>
    </row>
    <row r="6095" spans="1:25" x14ac:dyDescent="0.25">
      <c r="A6095">
        <v>-111.97632534</v>
      </c>
      <c r="B6095">
        <v>33.078390220000003</v>
      </c>
      <c r="C6095">
        <v>13</v>
      </c>
      <c r="D6095" t="s">
        <v>371</v>
      </c>
      <c r="E6095" t="s">
        <v>370</v>
      </c>
      <c r="F6095">
        <v>6094</v>
      </c>
      <c r="G6095">
        <v>178</v>
      </c>
      <c r="H6095">
        <v>13.33</v>
      </c>
      <c r="I6095">
        <v>2.4609999999999999</v>
      </c>
      <c r="J6095">
        <v>1</v>
      </c>
      <c r="K6095">
        <v>1166.3</v>
      </c>
      <c r="L6095" t="s">
        <v>369</v>
      </c>
      <c r="M6095" t="s">
        <v>368</v>
      </c>
      <c r="N6095" s="8">
        <v>41962</v>
      </c>
      <c r="O6095">
        <v>0</v>
      </c>
      <c r="P6095">
        <v>0</v>
      </c>
      <c r="Q6095">
        <v>6194.8</v>
      </c>
      <c r="R6095">
        <v>753.95</v>
      </c>
      <c r="S6095">
        <v>1.571</v>
      </c>
      <c r="T6095">
        <v>33</v>
      </c>
      <c r="U6095">
        <v>2284.6999999999998</v>
      </c>
      <c r="V6095">
        <v>7</v>
      </c>
      <c r="W6095">
        <v>1.6779999999999999</v>
      </c>
      <c r="X6095">
        <v>2.7109999999999999</v>
      </c>
      <c r="Y6095" s="8">
        <v>41962</v>
      </c>
    </row>
    <row r="6096" spans="1:25" x14ac:dyDescent="0.25">
      <c r="A6096">
        <v>-111.97632517</v>
      </c>
      <c r="B6096">
        <v>33.078383219999999</v>
      </c>
      <c r="C6096">
        <v>13</v>
      </c>
      <c r="D6096" t="s">
        <v>371</v>
      </c>
      <c r="E6096" t="s">
        <v>370</v>
      </c>
      <c r="F6096">
        <v>6095</v>
      </c>
      <c r="G6096">
        <v>179</v>
      </c>
      <c r="H6096">
        <v>13.33</v>
      </c>
      <c r="I6096">
        <v>2.625</v>
      </c>
      <c r="J6096">
        <v>1</v>
      </c>
      <c r="K6096">
        <v>1166.2</v>
      </c>
      <c r="L6096" t="s">
        <v>369</v>
      </c>
      <c r="M6096" t="s">
        <v>368</v>
      </c>
      <c r="N6096" s="8">
        <v>41962</v>
      </c>
      <c r="O6096">
        <v>0</v>
      </c>
      <c r="P6096">
        <v>0</v>
      </c>
      <c r="Q6096">
        <v>6587.9</v>
      </c>
      <c r="R6096">
        <v>751.68</v>
      </c>
      <c r="S6096">
        <v>1.5660000000000001</v>
      </c>
      <c r="T6096">
        <v>33</v>
      </c>
      <c r="U6096">
        <v>2277.8000000000002</v>
      </c>
      <c r="V6096">
        <v>7</v>
      </c>
      <c r="W6096">
        <v>1.79</v>
      </c>
      <c r="X6096">
        <v>2.8919999999999999</v>
      </c>
      <c r="Y6096" s="8">
        <v>41962</v>
      </c>
    </row>
    <row r="6097" spans="1:25" x14ac:dyDescent="0.25">
      <c r="A6097">
        <v>-111.976325</v>
      </c>
      <c r="B6097">
        <v>33.078376230000003</v>
      </c>
      <c r="C6097">
        <v>13</v>
      </c>
      <c r="D6097" t="s">
        <v>371</v>
      </c>
      <c r="E6097" t="s">
        <v>370</v>
      </c>
      <c r="F6097">
        <v>6096</v>
      </c>
      <c r="G6097">
        <v>180</v>
      </c>
      <c r="H6097">
        <v>13.33</v>
      </c>
      <c r="I6097">
        <v>2.4279999999999999</v>
      </c>
      <c r="J6097">
        <v>1</v>
      </c>
      <c r="K6097">
        <v>1166.3</v>
      </c>
      <c r="L6097" t="s">
        <v>369</v>
      </c>
      <c r="M6097" t="s">
        <v>368</v>
      </c>
      <c r="N6097" s="8">
        <v>41962</v>
      </c>
      <c r="O6097">
        <v>0</v>
      </c>
      <c r="P6097">
        <v>0</v>
      </c>
      <c r="Q6097">
        <v>6887.1</v>
      </c>
      <c r="R6097">
        <v>849.53</v>
      </c>
      <c r="S6097">
        <v>1.77</v>
      </c>
      <c r="T6097">
        <v>33</v>
      </c>
      <c r="U6097">
        <v>2574.3000000000002</v>
      </c>
      <c r="V6097">
        <v>7</v>
      </c>
      <c r="W6097">
        <v>1.655</v>
      </c>
      <c r="X6097">
        <v>2.6749999999999998</v>
      </c>
      <c r="Y6097" s="8">
        <v>41962</v>
      </c>
    </row>
    <row r="6098" spans="1:25" x14ac:dyDescent="0.25">
      <c r="A6098">
        <v>-111.97632432</v>
      </c>
      <c r="B6098">
        <v>33.078369209999998</v>
      </c>
      <c r="C6098">
        <v>13</v>
      </c>
      <c r="D6098" t="s">
        <v>371</v>
      </c>
      <c r="E6098" t="s">
        <v>370</v>
      </c>
      <c r="F6098">
        <v>6097</v>
      </c>
      <c r="G6098">
        <v>184</v>
      </c>
      <c r="H6098">
        <v>13.33</v>
      </c>
      <c r="I6098">
        <v>2.4609999999999999</v>
      </c>
      <c r="J6098">
        <v>1</v>
      </c>
      <c r="K6098">
        <v>1166.3</v>
      </c>
      <c r="L6098" t="s">
        <v>369</v>
      </c>
      <c r="M6098" t="s">
        <v>368</v>
      </c>
      <c r="N6098" s="8">
        <v>41962</v>
      </c>
      <c r="O6098">
        <v>0</v>
      </c>
      <c r="P6098">
        <v>0</v>
      </c>
      <c r="Q6098">
        <v>1806.9</v>
      </c>
      <c r="R6098">
        <v>219.91</v>
      </c>
      <c r="S6098">
        <v>0.45800000000000002</v>
      </c>
      <c r="T6098">
        <v>33</v>
      </c>
      <c r="U6098">
        <v>666.39</v>
      </c>
      <c r="V6098">
        <v>7</v>
      </c>
      <c r="W6098">
        <v>1.6779999999999999</v>
      </c>
      <c r="X6098">
        <v>2.7109999999999999</v>
      </c>
      <c r="Y6098" s="8">
        <v>41962</v>
      </c>
    </row>
    <row r="6099" spans="1:25" x14ac:dyDescent="0.25">
      <c r="A6099">
        <v>-111.97632517</v>
      </c>
      <c r="B6099">
        <v>33.078362220000002</v>
      </c>
      <c r="C6099">
        <v>13</v>
      </c>
      <c r="D6099" t="s">
        <v>371</v>
      </c>
      <c r="E6099" t="s">
        <v>370</v>
      </c>
      <c r="F6099">
        <v>6098</v>
      </c>
      <c r="G6099">
        <v>179</v>
      </c>
      <c r="H6099">
        <v>13.33</v>
      </c>
      <c r="I6099">
        <v>2.4609999999999999</v>
      </c>
      <c r="J6099">
        <v>1</v>
      </c>
      <c r="K6099">
        <v>1166.4000000000001</v>
      </c>
      <c r="L6099" t="s">
        <v>369</v>
      </c>
      <c r="M6099" t="s">
        <v>368</v>
      </c>
      <c r="N6099" s="8">
        <v>41962</v>
      </c>
      <c r="O6099">
        <v>0</v>
      </c>
      <c r="P6099">
        <v>0</v>
      </c>
      <c r="Q6099">
        <v>102.6</v>
      </c>
      <c r="R6099">
        <v>12.49</v>
      </c>
      <c r="S6099">
        <v>2.5999999999999999E-2</v>
      </c>
      <c r="T6099">
        <v>33</v>
      </c>
      <c r="U6099">
        <v>37.840000000000003</v>
      </c>
      <c r="V6099">
        <v>7</v>
      </c>
      <c r="W6099">
        <v>1.6779999999999999</v>
      </c>
      <c r="X6099">
        <v>2.7109999999999999</v>
      </c>
      <c r="Y6099" s="8">
        <v>41962</v>
      </c>
    </row>
    <row r="6100" spans="1:25" x14ac:dyDescent="0.25">
      <c r="A6100">
        <v>-111.97607283000001</v>
      </c>
      <c r="B6100">
        <v>33.07835378</v>
      </c>
      <c r="C6100">
        <v>13</v>
      </c>
      <c r="D6100" t="s">
        <v>371</v>
      </c>
      <c r="E6100" t="s">
        <v>370</v>
      </c>
      <c r="F6100">
        <v>6099</v>
      </c>
      <c r="G6100">
        <v>359</v>
      </c>
      <c r="H6100">
        <v>13.33</v>
      </c>
      <c r="I6100">
        <v>0.72199999999999998</v>
      </c>
      <c r="J6100">
        <v>1</v>
      </c>
      <c r="K6100">
        <v>1166.7</v>
      </c>
      <c r="L6100" t="s">
        <v>369</v>
      </c>
      <c r="M6100" t="s">
        <v>368</v>
      </c>
      <c r="N6100" s="8">
        <v>41962</v>
      </c>
      <c r="O6100">
        <v>0</v>
      </c>
      <c r="P6100">
        <v>0</v>
      </c>
      <c r="Q6100">
        <v>30.82</v>
      </c>
      <c r="R6100">
        <v>12.79</v>
      </c>
      <c r="S6100">
        <v>2.7E-2</v>
      </c>
      <c r="T6100">
        <v>33</v>
      </c>
      <c r="U6100">
        <v>38.75</v>
      </c>
      <c r="V6100">
        <v>8</v>
      </c>
      <c r="W6100">
        <v>0.49199999999999999</v>
      </c>
      <c r="X6100">
        <v>0.79500000000000004</v>
      </c>
      <c r="Y6100" s="8">
        <v>41962</v>
      </c>
    </row>
    <row r="6101" spans="1:25" x14ac:dyDescent="0.25">
      <c r="A6101">
        <v>-111.9760747</v>
      </c>
      <c r="B6101">
        <v>33.078356900000003</v>
      </c>
      <c r="C6101">
        <v>13</v>
      </c>
      <c r="D6101" t="s">
        <v>371</v>
      </c>
      <c r="E6101" t="s">
        <v>370</v>
      </c>
      <c r="F6101">
        <v>6100</v>
      </c>
      <c r="G6101">
        <v>10</v>
      </c>
      <c r="H6101">
        <v>13.33</v>
      </c>
      <c r="I6101">
        <v>1.115</v>
      </c>
      <c r="J6101">
        <v>1</v>
      </c>
      <c r="K6101">
        <v>1166.7</v>
      </c>
      <c r="L6101" t="s">
        <v>369</v>
      </c>
      <c r="M6101" t="s">
        <v>368</v>
      </c>
      <c r="N6101" s="8">
        <v>41962</v>
      </c>
      <c r="O6101">
        <v>0</v>
      </c>
      <c r="P6101">
        <v>0</v>
      </c>
      <c r="Q6101">
        <v>770.6</v>
      </c>
      <c r="R6101">
        <v>206.89</v>
      </c>
      <c r="S6101">
        <v>0.43099999999999999</v>
      </c>
      <c r="T6101">
        <v>33</v>
      </c>
      <c r="U6101">
        <v>626.92999999999995</v>
      </c>
      <c r="V6101">
        <v>8</v>
      </c>
      <c r="W6101">
        <v>0.76100000000000001</v>
      </c>
      <c r="X6101">
        <v>1.2290000000000001</v>
      </c>
      <c r="Y6101" s="8">
        <v>41962</v>
      </c>
    </row>
    <row r="6102" spans="1:25" x14ac:dyDescent="0.25">
      <c r="A6102">
        <v>-111.97607232</v>
      </c>
      <c r="B6102">
        <v>33.07835979</v>
      </c>
      <c r="C6102">
        <v>13</v>
      </c>
      <c r="D6102" t="s">
        <v>371</v>
      </c>
      <c r="E6102" t="s">
        <v>370</v>
      </c>
      <c r="F6102">
        <v>6101</v>
      </c>
      <c r="G6102">
        <v>356</v>
      </c>
      <c r="H6102">
        <v>13.33</v>
      </c>
      <c r="I6102">
        <v>1.2470000000000001</v>
      </c>
      <c r="J6102">
        <v>1</v>
      </c>
      <c r="K6102">
        <v>1166.7</v>
      </c>
      <c r="L6102" t="s">
        <v>369</v>
      </c>
      <c r="M6102" t="s">
        <v>368</v>
      </c>
      <c r="N6102" s="8">
        <v>41962</v>
      </c>
      <c r="O6102">
        <v>0</v>
      </c>
      <c r="P6102">
        <v>0</v>
      </c>
      <c r="Q6102">
        <v>2702</v>
      </c>
      <c r="R6102">
        <v>649.04999999999995</v>
      </c>
      <c r="S6102">
        <v>1.3520000000000001</v>
      </c>
      <c r="T6102">
        <v>33</v>
      </c>
      <c r="U6102">
        <v>1966.8</v>
      </c>
      <c r="V6102">
        <v>8</v>
      </c>
      <c r="W6102">
        <v>0.85</v>
      </c>
      <c r="X6102">
        <v>1.3740000000000001</v>
      </c>
      <c r="Y6102" s="8">
        <v>41962</v>
      </c>
    </row>
    <row r="6103" spans="1:25" x14ac:dyDescent="0.25">
      <c r="A6103">
        <v>-111.97607283000001</v>
      </c>
      <c r="B6103">
        <v>33.078362779999999</v>
      </c>
      <c r="C6103">
        <v>13</v>
      </c>
      <c r="D6103" t="s">
        <v>371</v>
      </c>
      <c r="E6103" t="s">
        <v>370</v>
      </c>
      <c r="F6103">
        <v>6102</v>
      </c>
      <c r="G6103">
        <v>359</v>
      </c>
      <c r="H6103">
        <v>13.33</v>
      </c>
      <c r="I6103">
        <v>1.181</v>
      </c>
      <c r="J6103">
        <v>1</v>
      </c>
      <c r="K6103">
        <v>1166.7</v>
      </c>
      <c r="L6103" t="s">
        <v>369</v>
      </c>
      <c r="M6103" t="s">
        <v>368</v>
      </c>
      <c r="N6103" s="8">
        <v>41962</v>
      </c>
      <c r="O6103">
        <v>0</v>
      </c>
      <c r="P6103">
        <v>0</v>
      </c>
      <c r="Q6103">
        <v>3635.4</v>
      </c>
      <c r="R6103">
        <v>921.77</v>
      </c>
      <c r="S6103">
        <v>1.92</v>
      </c>
      <c r="T6103">
        <v>33</v>
      </c>
      <c r="U6103">
        <v>2793.2</v>
      </c>
      <c r="V6103">
        <v>8</v>
      </c>
      <c r="W6103">
        <v>0.80500000000000005</v>
      </c>
      <c r="X6103">
        <v>1.3009999999999999</v>
      </c>
      <c r="Y6103" s="8">
        <v>41962</v>
      </c>
    </row>
    <row r="6104" spans="1:25" x14ac:dyDescent="0.25">
      <c r="A6104">
        <v>-111.97607197000001</v>
      </c>
      <c r="B6104">
        <v>33.078366819999999</v>
      </c>
      <c r="C6104">
        <v>13</v>
      </c>
      <c r="D6104" t="s">
        <v>371</v>
      </c>
      <c r="E6104" t="s">
        <v>370</v>
      </c>
      <c r="F6104">
        <v>6103</v>
      </c>
      <c r="G6104">
        <v>354</v>
      </c>
      <c r="H6104">
        <v>13.33</v>
      </c>
      <c r="I6104">
        <v>1.28</v>
      </c>
      <c r="J6104">
        <v>1</v>
      </c>
      <c r="K6104">
        <v>1166.5999999999999</v>
      </c>
      <c r="L6104" t="s">
        <v>369</v>
      </c>
      <c r="M6104" t="s">
        <v>368</v>
      </c>
      <c r="N6104" s="8">
        <v>41962</v>
      </c>
      <c r="O6104">
        <v>0</v>
      </c>
      <c r="P6104">
        <v>0</v>
      </c>
      <c r="Q6104">
        <v>4436.3</v>
      </c>
      <c r="R6104">
        <v>1038.3</v>
      </c>
      <c r="S6104">
        <v>2.1629999999999998</v>
      </c>
      <c r="T6104">
        <v>33</v>
      </c>
      <c r="U6104">
        <v>3146.4</v>
      </c>
      <c r="V6104">
        <v>8</v>
      </c>
      <c r="W6104">
        <v>0.872</v>
      </c>
      <c r="X6104">
        <v>1.41</v>
      </c>
      <c r="Y6104" s="8">
        <v>41962</v>
      </c>
    </row>
    <row r="6105" spans="1:25" x14ac:dyDescent="0.25">
      <c r="A6105">
        <v>-111.97607317000001</v>
      </c>
      <c r="B6105">
        <v>33.078369780000003</v>
      </c>
      <c r="C6105">
        <v>13</v>
      </c>
      <c r="D6105" t="s">
        <v>371</v>
      </c>
      <c r="E6105" t="s">
        <v>370</v>
      </c>
      <c r="F6105">
        <v>6104</v>
      </c>
      <c r="G6105">
        <v>1</v>
      </c>
      <c r="H6105">
        <v>13.33</v>
      </c>
      <c r="I6105">
        <v>1.083</v>
      </c>
      <c r="J6105">
        <v>1</v>
      </c>
      <c r="K6105">
        <v>1166.5</v>
      </c>
      <c r="L6105" t="s">
        <v>369</v>
      </c>
      <c r="M6105" t="s">
        <v>368</v>
      </c>
      <c r="N6105" s="8">
        <v>41962</v>
      </c>
      <c r="O6105">
        <v>0</v>
      </c>
      <c r="P6105">
        <v>0</v>
      </c>
      <c r="Q6105">
        <v>5083.3</v>
      </c>
      <c r="R6105">
        <v>1406.1</v>
      </c>
      <c r="S6105">
        <v>2.9289999999999998</v>
      </c>
      <c r="T6105">
        <v>33</v>
      </c>
      <c r="U6105">
        <v>4260.8</v>
      </c>
      <c r="V6105">
        <v>8</v>
      </c>
      <c r="W6105">
        <v>0.73799999999999999</v>
      </c>
      <c r="X6105">
        <v>1.1930000000000001</v>
      </c>
      <c r="Y6105" s="8">
        <v>41962</v>
      </c>
    </row>
    <row r="6106" spans="1:25" x14ac:dyDescent="0.25">
      <c r="A6106">
        <v>-111.97607386</v>
      </c>
      <c r="B6106">
        <v>33.078372809999998</v>
      </c>
      <c r="C6106">
        <v>13</v>
      </c>
      <c r="D6106" t="s">
        <v>371</v>
      </c>
      <c r="E6106" t="s">
        <v>370</v>
      </c>
      <c r="F6106">
        <v>6105</v>
      </c>
      <c r="G6106">
        <v>5</v>
      </c>
      <c r="H6106">
        <v>13.33</v>
      </c>
      <c r="I6106">
        <v>1.1479999999999999</v>
      </c>
      <c r="J6106">
        <v>1</v>
      </c>
      <c r="K6106">
        <v>1166.5</v>
      </c>
      <c r="L6106" t="s">
        <v>369</v>
      </c>
      <c r="M6106" t="s">
        <v>368</v>
      </c>
      <c r="N6106" s="8">
        <v>41962</v>
      </c>
      <c r="O6106">
        <v>0</v>
      </c>
      <c r="P6106">
        <v>0</v>
      </c>
      <c r="Q6106">
        <v>4689</v>
      </c>
      <c r="R6106">
        <v>1222.9000000000001</v>
      </c>
      <c r="S6106">
        <v>2.548</v>
      </c>
      <c r="T6106">
        <v>33</v>
      </c>
      <c r="U6106">
        <v>3705.7</v>
      </c>
      <c r="V6106">
        <v>8</v>
      </c>
      <c r="W6106">
        <v>0.78300000000000003</v>
      </c>
      <c r="X6106">
        <v>1.2649999999999999</v>
      </c>
      <c r="Y6106" s="8">
        <v>41962</v>
      </c>
    </row>
    <row r="6107" spans="1:25" x14ac:dyDescent="0.25">
      <c r="A6107">
        <v>-111.97607249000001</v>
      </c>
      <c r="B6107">
        <v>33.078375790000003</v>
      </c>
      <c r="C6107">
        <v>13</v>
      </c>
      <c r="D6107" t="s">
        <v>371</v>
      </c>
      <c r="E6107" t="s">
        <v>370</v>
      </c>
      <c r="F6107">
        <v>6106</v>
      </c>
      <c r="G6107">
        <v>357</v>
      </c>
      <c r="H6107">
        <v>13.33</v>
      </c>
      <c r="I6107">
        <v>1.05</v>
      </c>
      <c r="J6107">
        <v>1</v>
      </c>
      <c r="K6107">
        <v>1166.5</v>
      </c>
      <c r="L6107" t="s">
        <v>369</v>
      </c>
      <c r="M6107" t="s">
        <v>368</v>
      </c>
      <c r="N6107" s="8">
        <v>41962</v>
      </c>
      <c r="O6107">
        <v>0</v>
      </c>
      <c r="P6107">
        <v>0</v>
      </c>
      <c r="Q6107">
        <v>4767.6000000000004</v>
      </c>
      <c r="R6107">
        <v>1360</v>
      </c>
      <c r="S6107">
        <v>2.8330000000000002</v>
      </c>
      <c r="T6107">
        <v>33</v>
      </c>
      <c r="U6107">
        <v>4121.1000000000004</v>
      </c>
      <c r="V6107">
        <v>8</v>
      </c>
      <c r="W6107">
        <v>0.71599999999999997</v>
      </c>
      <c r="X6107">
        <v>1.157</v>
      </c>
      <c r="Y6107" s="8">
        <v>41962</v>
      </c>
    </row>
    <row r="6108" spans="1:25" x14ac:dyDescent="0.25">
      <c r="A6108">
        <v>-111.97607334</v>
      </c>
      <c r="B6108">
        <v>33.078378780000001</v>
      </c>
      <c r="C6108">
        <v>13</v>
      </c>
      <c r="D6108" t="s">
        <v>371</v>
      </c>
      <c r="E6108" t="s">
        <v>370</v>
      </c>
      <c r="F6108">
        <v>6107</v>
      </c>
      <c r="G6108">
        <v>2</v>
      </c>
      <c r="H6108">
        <v>13.33</v>
      </c>
      <c r="I6108">
        <v>1.0169999999999999</v>
      </c>
      <c r="J6108">
        <v>1</v>
      </c>
      <c r="K6108">
        <v>1166.4000000000001</v>
      </c>
      <c r="L6108" t="s">
        <v>369</v>
      </c>
      <c r="M6108" t="s">
        <v>368</v>
      </c>
      <c r="N6108" s="8">
        <v>41962</v>
      </c>
      <c r="O6108">
        <v>0</v>
      </c>
      <c r="P6108">
        <v>0</v>
      </c>
      <c r="Q6108">
        <v>5432.7</v>
      </c>
      <c r="R6108">
        <v>1599.7</v>
      </c>
      <c r="S6108">
        <v>3.3330000000000002</v>
      </c>
      <c r="T6108">
        <v>33</v>
      </c>
      <c r="U6108">
        <v>4847.5</v>
      </c>
      <c r="V6108">
        <v>8</v>
      </c>
      <c r="W6108">
        <v>0.69299999999999995</v>
      </c>
      <c r="X6108">
        <v>1.121</v>
      </c>
      <c r="Y6108" s="8">
        <v>41962</v>
      </c>
    </row>
    <row r="6109" spans="1:25" x14ac:dyDescent="0.25">
      <c r="A6109">
        <v>-111.97607266</v>
      </c>
      <c r="B6109">
        <v>33.078381780000001</v>
      </c>
      <c r="C6109">
        <v>13</v>
      </c>
      <c r="D6109" t="s">
        <v>371</v>
      </c>
      <c r="E6109" t="s">
        <v>370</v>
      </c>
      <c r="F6109">
        <v>6108</v>
      </c>
      <c r="G6109">
        <v>358</v>
      </c>
      <c r="H6109">
        <v>13.33</v>
      </c>
      <c r="I6109">
        <v>1.181</v>
      </c>
      <c r="J6109">
        <v>1</v>
      </c>
      <c r="K6109">
        <v>1166.4000000000001</v>
      </c>
      <c r="L6109" t="s">
        <v>369</v>
      </c>
      <c r="M6109" t="s">
        <v>368</v>
      </c>
      <c r="N6109" s="8">
        <v>41962</v>
      </c>
      <c r="O6109">
        <v>0</v>
      </c>
      <c r="P6109">
        <v>0</v>
      </c>
      <c r="Q6109">
        <v>5714.6</v>
      </c>
      <c r="R6109">
        <v>1449</v>
      </c>
      <c r="S6109">
        <v>3.0190000000000001</v>
      </c>
      <c r="T6109">
        <v>33</v>
      </c>
      <c r="U6109">
        <v>4390.8999999999996</v>
      </c>
      <c r="V6109">
        <v>8</v>
      </c>
      <c r="W6109">
        <v>0.80500000000000005</v>
      </c>
      <c r="X6109">
        <v>1.3009999999999999</v>
      </c>
      <c r="Y6109" s="8">
        <v>41962</v>
      </c>
    </row>
    <row r="6110" spans="1:25" x14ac:dyDescent="0.25">
      <c r="A6110">
        <v>-111.97607317000001</v>
      </c>
      <c r="B6110">
        <v>33.078385779999998</v>
      </c>
      <c r="C6110">
        <v>13</v>
      </c>
      <c r="D6110" t="s">
        <v>371</v>
      </c>
      <c r="E6110" t="s">
        <v>370</v>
      </c>
      <c r="F6110">
        <v>6109</v>
      </c>
      <c r="G6110">
        <v>1</v>
      </c>
      <c r="H6110">
        <v>13.33</v>
      </c>
      <c r="I6110">
        <v>1.1479999999999999</v>
      </c>
      <c r="J6110">
        <v>1</v>
      </c>
      <c r="K6110">
        <v>1166.3</v>
      </c>
      <c r="L6110" t="s">
        <v>369</v>
      </c>
      <c r="M6110" t="s">
        <v>368</v>
      </c>
      <c r="N6110" s="8">
        <v>41962</v>
      </c>
      <c r="O6110">
        <v>0</v>
      </c>
      <c r="P6110">
        <v>0</v>
      </c>
      <c r="Q6110">
        <v>4376</v>
      </c>
      <c r="R6110">
        <v>1141.3</v>
      </c>
      <c r="S6110">
        <v>2.3780000000000001</v>
      </c>
      <c r="T6110">
        <v>33</v>
      </c>
      <c r="U6110">
        <v>3458.3</v>
      </c>
      <c r="V6110">
        <v>8</v>
      </c>
      <c r="W6110">
        <v>0.78300000000000003</v>
      </c>
      <c r="X6110">
        <v>1.2649999999999999</v>
      </c>
      <c r="Y6110" s="8">
        <v>41962</v>
      </c>
    </row>
    <row r="6111" spans="1:25" x14ac:dyDescent="0.25">
      <c r="A6111">
        <v>-111.97607317000001</v>
      </c>
      <c r="B6111">
        <v>33.078388779999997</v>
      </c>
      <c r="C6111">
        <v>13</v>
      </c>
      <c r="D6111" t="s">
        <v>371</v>
      </c>
      <c r="E6111" t="s">
        <v>370</v>
      </c>
      <c r="F6111">
        <v>6110</v>
      </c>
      <c r="G6111">
        <v>1</v>
      </c>
      <c r="H6111">
        <v>13.33</v>
      </c>
      <c r="I6111">
        <v>1.1479999999999999</v>
      </c>
      <c r="J6111">
        <v>1</v>
      </c>
      <c r="K6111">
        <v>1166.3</v>
      </c>
      <c r="L6111" t="s">
        <v>369</v>
      </c>
      <c r="M6111" t="s">
        <v>368</v>
      </c>
      <c r="N6111" s="8">
        <v>41962</v>
      </c>
      <c r="O6111">
        <v>0</v>
      </c>
      <c r="P6111">
        <v>0</v>
      </c>
      <c r="Q6111">
        <v>5916.2</v>
      </c>
      <c r="R6111">
        <v>1542.9</v>
      </c>
      <c r="S6111">
        <v>3.214</v>
      </c>
      <c r="T6111">
        <v>33</v>
      </c>
      <c r="U6111">
        <v>4675.6000000000004</v>
      </c>
      <c r="V6111">
        <v>8</v>
      </c>
      <c r="W6111">
        <v>0.78300000000000003</v>
      </c>
      <c r="X6111">
        <v>1.2649999999999999</v>
      </c>
      <c r="Y6111" s="8">
        <v>41962</v>
      </c>
    </row>
    <row r="6112" spans="1:25" x14ac:dyDescent="0.25">
      <c r="A6112">
        <v>-111.97607317000001</v>
      </c>
      <c r="B6112">
        <v>33.078391779999997</v>
      </c>
      <c r="C6112">
        <v>13</v>
      </c>
      <c r="D6112" t="s">
        <v>371</v>
      </c>
      <c r="E6112" t="s">
        <v>370</v>
      </c>
      <c r="F6112">
        <v>6111</v>
      </c>
      <c r="G6112">
        <v>1</v>
      </c>
      <c r="H6112">
        <v>13.33</v>
      </c>
      <c r="I6112">
        <v>1.1479999999999999</v>
      </c>
      <c r="J6112">
        <v>1</v>
      </c>
      <c r="K6112">
        <v>1166.3</v>
      </c>
      <c r="L6112" t="s">
        <v>369</v>
      </c>
      <c r="M6112" t="s">
        <v>368</v>
      </c>
      <c r="N6112" s="8">
        <v>41962</v>
      </c>
      <c r="O6112">
        <v>0</v>
      </c>
      <c r="P6112">
        <v>0</v>
      </c>
      <c r="Q6112">
        <v>5716.3</v>
      </c>
      <c r="R6112">
        <v>1490.8</v>
      </c>
      <c r="S6112">
        <v>3.1059999999999999</v>
      </c>
      <c r="T6112">
        <v>33</v>
      </c>
      <c r="U6112">
        <v>4517.6000000000004</v>
      </c>
      <c r="V6112">
        <v>8</v>
      </c>
      <c r="W6112">
        <v>0.78300000000000003</v>
      </c>
      <c r="X6112">
        <v>1.2649999999999999</v>
      </c>
      <c r="Y6112" s="8">
        <v>41962</v>
      </c>
    </row>
    <row r="6113" spans="1:25" x14ac:dyDescent="0.25">
      <c r="A6113">
        <v>-111.97607234</v>
      </c>
      <c r="B6113">
        <v>33.078394780000004</v>
      </c>
      <c r="C6113">
        <v>13</v>
      </c>
      <c r="D6113" t="s">
        <v>371</v>
      </c>
      <c r="E6113" t="s">
        <v>370</v>
      </c>
      <c r="F6113">
        <v>6112</v>
      </c>
      <c r="G6113">
        <v>2</v>
      </c>
      <c r="H6113">
        <v>13.33</v>
      </c>
      <c r="I6113">
        <v>1.181</v>
      </c>
      <c r="J6113">
        <v>1</v>
      </c>
      <c r="K6113">
        <v>1166.4000000000001</v>
      </c>
      <c r="L6113" t="s">
        <v>369</v>
      </c>
      <c r="M6113" t="s">
        <v>368</v>
      </c>
      <c r="N6113" s="8">
        <v>41962</v>
      </c>
      <c r="O6113">
        <v>0</v>
      </c>
      <c r="P6113">
        <v>0</v>
      </c>
      <c r="Q6113">
        <v>4662.3999999999996</v>
      </c>
      <c r="R6113">
        <v>1182.2</v>
      </c>
      <c r="S6113">
        <v>2.4630000000000001</v>
      </c>
      <c r="T6113">
        <v>33</v>
      </c>
      <c r="U6113">
        <v>3582.3</v>
      </c>
      <c r="V6113">
        <v>8</v>
      </c>
      <c r="W6113">
        <v>0.80500000000000005</v>
      </c>
      <c r="X6113">
        <v>1.3009999999999999</v>
      </c>
      <c r="Y6113" s="8">
        <v>41962</v>
      </c>
    </row>
    <row r="6114" spans="1:25" x14ac:dyDescent="0.25">
      <c r="A6114">
        <v>-111.97607183</v>
      </c>
      <c r="B6114">
        <v>33.078397780000003</v>
      </c>
      <c r="C6114">
        <v>13</v>
      </c>
      <c r="D6114" t="s">
        <v>371</v>
      </c>
      <c r="E6114" t="s">
        <v>370</v>
      </c>
      <c r="F6114">
        <v>6113</v>
      </c>
      <c r="G6114">
        <v>359</v>
      </c>
      <c r="H6114">
        <v>13.33</v>
      </c>
      <c r="I6114">
        <v>1.181</v>
      </c>
      <c r="J6114">
        <v>1</v>
      </c>
      <c r="K6114">
        <v>1166.4000000000001</v>
      </c>
      <c r="L6114" t="s">
        <v>369</v>
      </c>
      <c r="M6114" t="s">
        <v>368</v>
      </c>
      <c r="N6114" s="8">
        <v>41962</v>
      </c>
      <c r="O6114">
        <v>0</v>
      </c>
      <c r="P6114">
        <v>0</v>
      </c>
      <c r="Q6114">
        <v>6079.7</v>
      </c>
      <c r="R6114">
        <v>1541.5</v>
      </c>
      <c r="S6114">
        <v>3.2120000000000002</v>
      </c>
      <c r="T6114">
        <v>33</v>
      </c>
      <c r="U6114">
        <v>4671.3</v>
      </c>
      <c r="V6114">
        <v>8</v>
      </c>
      <c r="W6114">
        <v>0.80500000000000005</v>
      </c>
      <c r="X6114">
        <v>1.3009999999999999</v>
      </c>
      <c r="Y6114" s="8">
        <v>41962</v>
      </c>
    </row>
    <row r="6115" spans="1:25" x14ac:dyDescent="0.25">
      <c r="A6115">
        <v>-111.97607250999999</v>
      </c>
      <c r="B6115">
        <v>33.078401790000001</v>
      </c>
      <c r="C6115">
        <v>13</v>
      </c>
      <c r="D6115" t="s">
        <v>371</v>
      </c>
      <c r="E6115" t="s">
        <v>370</v>
      </c>
      <c r="F6115">
        <v>6114</v>
      </c>
      <c r="G6115">
        <v>3</v>
      </c>
      <c r="H6115">
        <v>13.33</v>
      </c>
      <c r="I6115">
        <v>1.1479999999999999</v>
      </c>
      <c r="J6115">
        <v>1</v>
      </c>
      <c r="K6115">
        <v>1166.4000000000001</v>
      </c>
      <c r="L6115" t="s">
        <v>369</v>
      </c>
      <c r="M6115" t="s">
        <v>368</v>
      </c>
      <c r="N6115" s="8">
        <v>41962</v>
      </c>
      <c r="O6115">
        <v>0</v>
      </c>
      <c r="P6115">
        <v>0</v>
      </c>
      <c r="Q6115">
        <v>5660.2</v>
      </c>
      <c r="R6115">
        <v>1476.2</v>
      </c>
      <c r="S6115">
        <v>3.0750000000000002</v>
      </c>
      <c r="T6115">
        <v>33</v>
      </c>
      <c r="U6115">
        <v>4473.3</v>
      </c>
      <c r="V6115">
        <v>8</v>
      </c>
      <c r="W6115">
        <v>0.78300000000000003</v>
      </c>
      <c r="X6115">
        <v>1.2649999999999999</v>
      </c>
      <c r="Y6115" s="8">
        <v>41962</v>
      </c>
    </row>
    <row r="6116" spans="1:25" x14ac:dyDescent="0.25">
      <c r="A6116">
        <v>-111.97607250999999</v>
      </c>
      <c r="B6116">
        <v>33.07840479</v>
      </c>
      <c r="C6116">
        <v>13</v>
      </c>
      <c r="D6116" t="s">
        <v>371</v>
      </c>
      <c r="E6116" t="s">
        <v>370</v>
      </c>
      <c r="F6116">
        <v>6115</v>
      </c>
      <c r="G6116">
        <v>3</v>
      </c>
      <c r="H6116">
        <v>13.33</v>
      </c>
      <c r="I6116">
        <v>1.1479999999999999</v>
      </c>
      <c r="J6116">
        <v>1</v>
      </c>
      <c r="K6116">
        <v>1166.4000000000001</v>
      </c>
      <c r="L6116" t="s">
        <v>369</v>
      </c>
      <c r="M6116" t="s">
        <v>368</v>
      </c>
      <c r="N6116" s="8">
        <v>41962</v>
      </c>
      <c r="O6116">
        <v>0</v>
      </c>
      <c r="P6116">
        <v>0</v>
      </c>
      <c r="Q6116">
        <v>5908.2</v>
      </c>
      <c r="R6116">
        <v>1540.9</v>
      </c>
      <c r="S6116">
        <v>3.21</v>
      </c>
      <c r="T6116">
        <v>33</v>
      </c>
      <c r="U6116">
        <v>4669.3</v>
      </c>
      <c r="V6116">
        <v>8</v>
      </c>
      <c r="W6116">
        <v>0.78300000000000003</v>
      </c>
      <c r="X6116">
        <v>1.2649999999999999</v>
      </c>
      <c r="Y6116" s="8">
        <v>41962</v>
      </c>
    </row>
    <row r="6117" spans="1:25" x14ac:dyDescent="0.25">
      <c r="A6117">
        <v>-111.97607214</v>
      </c>
      <c r="B6117">
        <v>33.078407810000002</v>
      </c>
      <c r="C6117">
        <v>13</v>
      </c>
      <c r="D6117" t="s">
        <v>371</v>
      </c>
      <c r="E6117" t="s">
        <v>370</v>
      </c>
      <c r="F6117">
        <v>6116</v>
      </c>
      <c r="G6117">
        <v>355</v>
      </c>
      <c r="H6117">
        <v>13.33</v>
      </c>
      <c r="I6117">
        <v>1.1479999999999999</v>
      </c>
      <c r="J6117">
        <v>1</v>
      </c>
      <c r="K6117">
        <v>1166.4000000000001</v>
      </c>
      <c r="L6117" t="s">
        <v>369</v>
      </c>
      <c r="M6117" t="s">
        <v>368</v>
      </c>
      <c r="N6117" s="8">
        <v>41962</v>
      </c>
      <c r="O6117">
        <v>0</v>
      </c>
      <c r="P6117">
        <v>0</v>
      </c>
      <c r="Q6117">
        <v>5254.9</v>
      </c>
      <c r="R6117">
        <v>1370.5</v>
      </c>
      <c r="S6117">
        <v>2.855</v>
      </c>
      <c r="T6117">
        <v>33</v>
      </c>
      <c r="U6117">
        <v>4153</v>
      </c>
      <c r="V6117">
        <v>8</v>
      </c>
      <c r="W6117">
        <v>0.78300000000000003</v>
      </c>
      <c r="X6117">
        <v>1.2649999999999999</v>
      </c>
      <c r="Y6117" s="8">
        <v>41962</v>
      </c>
    </row>
    <row r="6118" spans="1:25" x14ac:dyDescent="0.25">
      <c r="A6118">
        <v>-111.9760747</v>
      </c>
      <c r="B6118">
        <v>33.078410900000002</v>
      </c>
      <c r="C6118">
        <v>13</v>
      </c>
      <c r="D6118" t="s">
        <v>371</v>
      </c>
      <c r="E6118" t="s">
        <v>370</v>
      </c>
      <c r="F6118">
        <v>6117</v>
      </c>
      <c r="G6118">
        <v>10</v>
      </c>
      <c r="H6118">
        <v>13.33</v>
      </c>
      <c r="I6118">
        <v>1.0169999999999999</v>
      </c>
      <c r="J6118">
        <v>1</v>
      </c>
      <c r="K6118">
        <v>1166.3</v>
      </c>
      <c r="L6118" t="s">
        <v>369</v>
      </c>
      <c r="M6118" t="s">
        <v>368</v>
      </c>
      <c r="N6118" s="8">
        <v>41962</v>
      </c>
      <c r="O6118">
        <v>0</v>
      </c>
      <c r="P6118">
        <v>0</v>
      </c>
      <c r="Q6118">
        <v>4944.6000000000004</v>
      </c>
      <c r="R6118">
        <v>1455.9</v>
      </c>
      <c r="S6118">
        <v>3.0329999999999999</v>
      </c>
      <c r="T6118">
        <v>33</v>
      </c>
      <c r="U6118">
        <v>4411.8999999999996</v>
      </c>
      <c r="V6118">
        <v>8</v>
      </c>
      <c r="W6118">
        <v>0.69299999999999995</v>
      </c>
      <c r="X6118">
        <v>1.121</v>
      </c>
      <c r="Y6118" s="8">
        <v>41962</v>
      </c>
    </row>
    <row r="6119" spans="1:25" x14ac:dyDescent="0.25">
      <c r="A6119">
        <v>-111.97607114</v>
      </c>
      <c r="B6119">
        <v>33.078413810000001</v>
      </c>
      <c r="C6119">
        <v>13</v>
      </c>
      <c r="D6119" t="s">
        <v>371</v>
      </c>
      <c r="E6119" t="s">
        <v>370</v>
      </c>
      <c r="F6119">
        <v>6118</v>
      </c>
      <c r="G6119">
        <v>355</v>
      </c>
      <c r="H6119">
        <v>13.33</v>
      </c>
      <c r="I6119">
        <v>1.214</v>
      </c>
      <c r="J6119">
        <v>1</v>
      </c>
      <c r="K6119">
        <v>1166.4000000000001</v>
      </c>
      <c r="L6119" t="s">
        <v>369</v>
      </c>
      <c r="M6119" t="s">
        <v>368</v>
      </c>
      <c r="N6119" s="8">
        <v>41962</v>
      </c>
      <c r="O6119">
        <v>0</v>
      </c>
      <c r="P6119">
        <v>0</v>
      </c>
      <c r="Q6119">
        <v>5492.1</v>
      </c>
      <c r="R6119">
        <v>1354.9</v>
      </c>
      <c r="S6119">
        <v>2.823</v>
      </c>
      <c r="T6119">
        <v>33</v>
      </c>
      <c r="U6119">
        <v>4105.8</v>
      </c>
      <c r="V6119">
        <v>8</v>
      </c>
      <c r="W6119">
        <v>0.82799999999999996</v>
      </c>
      <c r="X6119">
        <v>1.3380000000000001</v>
      </c>
      <c r="Y6119" s="8">
        <v>41962</v>
      </c>
    </row>
    <row r="6120" spans="1:25" x14ac:dyDescent="0.25">
      <c r="A6120">
        <v>-111.97607149</v>
      </c>
      <c r="B6120">
        <v>33.078416789999999</v>
      </c>
      <c r="C6120">
        <v>13</v>
      </c>
      <c r="D6120" t="s">
        <v>371</v>
      </c>
      <c r="E6120" t="s">
        <v>370</v>
      </c>
      <c r="F6120">
        <v>6119</v>
      </c>
      <c r="G6120">
        <v>357</v>
      </c>
      <c r="H6120">
        <v>13.33</v>
      </c>
      <c r="I6120">
        <v>1.181</v>
      </c>
      <c r="J6120">
        <v>1</v>
      </c>
      <c r="K6120">
        <v>1166.3</v>
      </c>
      <c r="L6120" t="s">
        <v>369</v>
      </c>
      <c r="M6120" t="s">
        <v>368</v>
      </c>
      <c r="N6120" s="8">
        <v>41962</v>
      </c>
      <c r="O6120">
        <v>0</v>
      </c>
      <c r="P6120">
        <v>0</v>
      </c>
      <c r="Q6120">
        <v>4657.6000000000004</v>
      </c>
      <c r="R6120">
        <v>1181</v>
      </c>
      <c r="S6120">
        <v>2.46</v>
      </c>
      <c r="T6120">
        <v>33</v>
      </c>
      <c r="U6120">
        <v>3578.7</v>
      </c>
      <c r="V6120">
        <v>8</v>
      </c>
      <c r="W6120">
        <v>0.80500000000000005</v>
      </c>
      <c r="X6120">
        <v>1.3009999999999999</v>
      </c>
      <c r="Y6120" s="8">
        <v>41962</v>
      </c>
    </row>
    <row r="6121" spans="1:25" x14ac:dyDescent="0.25">
      <c r="A6121">
        <v>-111.97607149</v>
      </c>
      <c r="B6121">
        <v>33.078420790000003</v>
      </c>
      <c r="C6121">
        <v>13</v>
      </c>
      <c r="D6121" t="s">
        <v>371</v>
      </c>
      <c r="E6121" t="s">
        <v>370</v>
      </c>
      <c r="F6121">
        <v>6120</v>
      </c>
      <c r="G6121">
        <v>357</v>
      </c>
      <c r="H6121">
        <v>13.33</v>
      </c>
      <c r="I6121">
        <v>1.115</v>
      </c>
      <c r="J6121">
        <v>1</v>
      </c>
      <c r="K6121">
        <v>1166.4000000000001</v>
      </c>
      <c r="L6121" t="s">
        <v>369</v>
      </c>
      <c r="M6121" t="s">
        <v>368</v>
      </c>
      <c r="N6121" s="8">
        <v>41962</v>
      </c>
      <c r="O6121">
        <v>0</v>
      </c>
      <c r="P6121">
        <v>0</v>
      </c>
      <c r="Q6121">
        <v>4760</v>
      </c>
      <c r="R6121">
        <v>1277.9000000000001</v>
      </c>
      <c r="S6121">
        <v>2.6619999999999999</v>
      </c>
      <c r="T6121">
        <v>33</v>
      </c>
      <c r="U6121">
        <v>3872.5</v>
      </c>
      <c r="V6121">
        <v>8</v>
      </c>
      <c r="W6121">
        <v>0.76100000000000001</v>
      </c>
      <c r="X6121">
        <v>1.2290000000000001</v>
      </c>
      <c r="Y6121" s="8">
        <v>41962</v>
      </c>
    </row>
    <row r="6122" spans="1:25" x14ac:dyDescent="0.25">
      <c r="A6122">
        <v>-111.97607216999999</v>
      </c>
      <c r="B6122">
        <v>33.078423780000001</v>
      </c>
      <c r="C6122">
        <v>13</v>
      </c>
      <c r="D6122" t="s">
        <v>371</v>
      </c>
      <c r="E6122" t="s">
        <v>370</v>
      </c>
      <c r="F6122">
        <v>6121</v>
      </c>
      <c r="G6122">
        <v>1</v>
      </c>
      <c r="H6122">
        <v>13.33</v>
      </c>
      <c r="I6122">
        <v>1.1479999999999999</v>
      </c>
      <c r="J6122">
        <v>1</v>
      </c>
      <c r="K6122">
        <v>1166.4000000000001</v>
      </c>
      <c r="L6122" t="s">
        <v>369</v>
      </c>
      <c r="M6122" t="s">
        <v>368</v>
      </c>
      <c r="N6122" s="8">
        <v>41962</v>
      </c>
      <c r="O6122">
        <v>0</v>
      </c>
      <c r="P6122">
        <v>0</v>
      </c>
      <c r="Q6122">
        <v>4456.1000000000004</v>
      </c>
      <c r="R6122">
        <v>1162.2</v>
      </c>
      <c r="S6122">
        <v>2.4209999999999998</v>
      </c>
      <c r="T6122">
        <v>33</v>
      </c>
      <c r="U6122">
        <v>3521.7</v>
      </c>
      <c r="V6122">
        <v>8</v>
      </c>
      <c r="W6122">
        <v>0.78300000000000003</v>
      </c>
      <c r="X6122">
        <v>1.2649999999999999</v>
      </c>
      <c r="Y6122" s="8">
        <v>41962</v>
      </c>
    </row>
    <row r="6123" spans="1:25" x14ac:dyDescent="0.25">
      <c r="A6123">
        <v>-111.97607112999999</v>
      </c>
      <c r="B6123">
        <v>33.078426929999999</v>
      </c>
      <c r="C6123">
        <v>13</v>
      </c>
      <c r="D6123" t="s">
        <v>371</v>
      </c>
      <c r="E6123" t="s">
        <v>370</v>
      </c>
      <c r="F6123">
        <v>6122</v>
      </c>
      <c r="G6123">
        <v>349</v>
      </c>
      <c r="H6123">
        <v>13.33</v>
      </c>
      <c r="I6123">
        <v>1.214</v>
      </c>
      <c r="J6123">
        <v>1</v>
      </c>
      <c r="K6123">
        <v>1166.4000000000001</v>
      </c>
      <c r="L6123" t="s">
        <v>369</v>
      </c>
      <c r="M6123" t="s">
        <v>368</v>
      </c>
      <c r="N6123" s="8">
        <v>41962</v>
      </c>
      <c r="O6123">
        <v>0</v>
      </c>
      <c r="P6123">
        <v>0</v>
      </c>
      <c r="Q6123">
        <v>5454.7</v>
      </c>
      <c r="R6123">
        <v>1345.7</v>
      </c>
      <c r="S6123">
        <v>2.8039999999999998</v>
      </c>
      <c r="T6123">
        <v>33</v>
      </c>
      <c r="U6123">
        <v>4077.9</v>
      </c>
      <c r="V6123">
        <v>8</v>
      </c>
      <c r="W6123">
        <v>0.82799999999999996</v>
      </c>
      <c r="X6123">
        <v>1.3380000000000001</v>
      </c>
      <c r="Y6123" s="8">
        <v>41962</v>
      </c>
    </row>
    <row r="6124" spans="1:25" x14ac:dyDescent="0.25">
      <c r="A6124">
        <v>-111.97607266</v>
      </c>
      <c r="B6124">
        <v>33.07842978</v>
      </c>
      <c r="C6124">
        <v>13</v>
      </c>
      <c r="D6124" t="s">
        <v>371</v>
      </c>
      <c r="E6124" t="s">
        <v>370</v>
      </c>
      <c r="F6124">
        <v>6123</v>
      </c>
      <c r="G6124">
        <v>358</v>
      </c>
      <c r="H6124">
        <v>13.33</v>
      </c>
      <c r="I6124">
        <v>1.1479999999999999</v>
      </c>
      <c r="J6124">
        <v>1</v>
      </c>
      <c r="K6124">
        <v>1166.4000000000001</v>
      </c>
      <c r="L6124" t="s">
        <v>369</v>
      </c>
      <c r="M6124" t="s">
        <v>368</v>
      </c>
      <c r="N6124" s="8">
        <v>41962</v>
      </c>
      <c r="O6124">
        <v>0</v>
      </c>
      <c r="P6124">
        <v>0</v>
      </c>
      <c r="Q6124">
        <v>4002.7</v>
      </c>
      <c r="R6124">
        <v>1043.9000000000001</v>
      </c>
      <c r="S6124">
        <v>2.1749999999999998</v>
      </c>
      <c r="T6124">
        <v>33</v>
      </c>
      <c r="U6124">
        <v>3163.4</v>
      </c>
      <c r="V6124">
        <v>8</v>
      </c>
      <c r="W6124">
        <v>0.78300000000000003</v>
      </c>
      <c r="X6124">
        <v>1.2649999999999999</v>
      </c>
      <c r="Y6124" s="8">
        <v>41962</v>
      </c>
    </row>
    <row r="6125" spans="1:25" x14ac:dyDescent="0.25">
      <c r="A6125">
        <v>-111.97607283000001</v>
      </c>
      <c r="B6125">
        <v>33.07843278</v>
      </c>
      <c r="C6125">
        <v>13</v>
      </c>
      <c r="D6125" t="s">
        <v>371</v>
      </c>
      <c r="E6125" t="s">
        <v>370</v>
      </c>
      <c r="F6125">
        <v>6124</v>
      </c>
      <c r="G6125">
        <v>359</v>
      </c>
      <c r="H6125">
        <v>13.33</v>
      </c>
      <c r="I6125">
        <v>1.115</v>
      </c>
      <c r="J6125">
        <v>1</v>
      </c>
      <c r="K6125">
        <v>1166.4000000000001</v>
      </c>
      <c r="L6125" t="s">
        <v>369</v>
      </c>
      <c r="M6125" t="s">
        <v>368</v>
      </c>
      <c r="N6125" s="8">
        <v>41962</v>
      </c>
      <c r="O6125">
        <v>0</v>
      </c>
      <c r="P6125">
        <v>0</v>
      </c>
      <c r="Q6125">
        <v>5921.5</v>
      </c>
      <c r="R6125">
        <v>1589.8</v>
      </c>
      <c r="S6125">
        <v>3.3119999999999998</v>
      </c>
      <c r="T6125">
        <v>33</v>
      </c>
      <c r="U6125">
        <v>4817.3999999999996</v>
      </c>
      <c r="V6125">
        <v>8</v>
      </c>
      <c r="W6125">
        <v>0.76100000000000001</v>
      </c>
      <c r="X6125">
        <v>1.2290000000000001</v>
      </c>
      <c r="Y6125" s="8">
        <v>41962</v>
      </c>
    </row>
    <row r="6126" spans="1:25" x14ac:dyDescent="0.25">
      <c r="A6126">
        <v>-111.97607232</v>
      </c>
      <c r="B6126">
        <v>33.078436789999998</v>
      </c>
      <c r="C6126">
        <v>13</v>
      </c>
      <c r="D6126" t="s">
        <v>371</v>
      </c>
      <c r="E6126" t="s">
        <v>370</v>
      </c>
      <c r="F6126">
        <v>6125</v>
      </c>
      <c r="G6126">
        <v>356</v>
      </c>
      <c r="H6126">
        <v>13.33</v>
      </c>
      <c r="I6126">
        <v>1.115</v>
      </c>
      <c r="J6126">
        <v>1</v>
      </c>
      <c r="K6126">
        <v>1166.4000000000001</v>
      </c>
      <c r="L6126" t="s">
        <v>369</v>
      </c>
      <c r="M6126" t="s">
        <v>368</v>
      </c>
      <c r="N6126" s="8">
        <v>41962</v>
      </c>
      <c r="O6126">
        <v>0</v>
      </c>
      <c r="P6126">
        <v>0</v>
      </c>
      <c r="Q6126">
        <v>6399.9</v>
      </c>
      <c r="R6126">
        <v>1718.2</v>
      </c>
      <c r="S6126">
        <v>3.58</v>
      </c>
      <c r="T6126">
        <v>33</v>
      </c>
      <c r="U6126">
        <v>5206.6000000000004</v>
      </c>
      <c r="V6126">
        <v>8</v>
      </c>
      <c r="W6126">
        <v>0.76100000000000001</v>
      </c>
      <c r="X6126">
        <v>1.2290000000000001</v>
      </c>
      <c r="Y6126" s="8">
        <v>41962</v>
      </c>
    </row>
    <row r="6127" spans="1:25" x14ac:dyDescent="0.25">
      <c r="A6127">
        <v>-111.97607266</v>
      </c>
      <c r="B6127">
        <v>33.078440780000001</v>
      </c>
      <c r="C6127">
        <v>13</v>
      </c>
      <c r="D6127" t="s">
        <v>371</v>
      </c>
      <c r="E6127" t="s">
        <v>370</v>
      </c>
      <c r="F6127">
        <v>6126</v>
      </c>
      <c r="G6127">
        <v>358</v>
      </c>
      <c r="H6127">
        <v>13.33</v>
      </c>
      <c r="I6127">
        <v>1.476</v>
      </c>
      <c r="J6127">
        <v>1</v>
      </c>
      <c r="K6127">
        <v>1166.4000000000001</v>
      </c>
      <c r="L6127" t="s">
        <v>369</v>
      </c>
      <c r="M6127" t="s">
        <v>368</v>
      </c>
      <c r="N6127" s="8">
        <v>41962</v>
      </c>
      <c r="O6127">
        <v>0</v>
      </c>
      <c r="P6127">
        <v>0</v>
      </c>
      <c r="Q6127">
        <v>7003.7</v>
      </c>
      <c r="R6127">
        <v>1420.7</v>
      </c>
      <c r="S6127">
        <v>2.96</v>
      </c>
      <c r="T6127">
        <v>33</v>
      </c>
      <c r="U6127">
        <v>4305.1000000000004</v>
      </c>
      <c r="V6127">
        <v>8</v>
      </c>
      <c r="W6127">
        <v>1.0069999999999999</v>
      </c>
      <c r="X6127">
        <v>1.627</v>
      </c>
      <c r="Y6127" s="8">
        <v>41962</v>
      </c>
    </row>
    <row r="6128" spans="1:25" x14ac:dyDescent="0.25">
      <c r="A6128">
        <v>-111.97607351000001</v>
      </c>
      <c r="B6128">
        <v>33.078444789999999</v>
      </c>
      <c r="C6128">
        <v>13</v>
      </c>
      <c r="D6128" t="s">
        <v>371</v>
      </c>
      <c r="E6128" t="s">
        <v>370</v>
      </c>
      <c r="F6128">
        <v>6127</v>
      </c>
      <c r="G6128">
        <v>3</v>
      </c>
      <c r="H6128">
        <v>13.33</v>
      </c>
      <c r="I6128">
        <v>1.575</v>
      </c>
      <c r="J6128">
        <v>1</v>
      </c>
      <c r="K6128">
        <v>1166.5</v>
      </c>
      <c r="L6128" t="s">
        <v>369</v>
      </c>
      <c r="M6128" t="s">
        <v>368</v>
      </c>
      <c r="N6128" s="8">
        <v>41962</v>
      </c>
      <c r="O6128">
        <v>0</v>
      </c>
      <c r="P6128">
        <v>0</v>
      </c>
      <c r="Q6128">
        <v>8574.7000000000007</v>
      </c>
      <c r="R6128">
        <v>1630.6</v>
      </c>
      <c r="S6128">
        <v>3.3969999999999998</v>
      </c>
      <c r="T6128">
        <v>33</v>
      </c>
      <c r="U6128">
        <v>4941.3</v>
      </c>
      <c r="V6128">
        <v>8</v>
      </c>
      <c r="W6128">
        <v>1.0740000000000001</v>
      </c>
      <c r="X6128">
        <v>1.7350000000000001</v>
      </c>
      <c r="Y6128" s="8">
        <v>41962</v>
      </c>
    </row>
    <row r="6129" spans="1:25" x14ac:dyDescent="0.25">
      <c r="A6129">
        <v>-111.97607266</v>
      </c>
      <c r="B6129">
        <v>33.07844978</v>
      </c>
      <c r="C6129">
        <v>13</v>
      </c>
      <c r="D6129" t="s">
        <v>371</v>
      </c>
      <c r="E6129" t="s">
        <v>370</v>
      </c>
      <c r="F6129">
        <v>6128</v>
      </c>
      <c r="G6129">
        <v>358</v>
      </c>
      <c r="H6129">
        <v>13.33</v>
      </c>
      <c r="I6129">
        <v>1.837</v>
      </c>
      <c r="J6129">
        <v>1</v>
      </c>
      <c r="K6129">
        <v>1166.5</v>
      </c>
      <c r="L6129" t="s">
        <v>369</v>
      </c>
      <c r="M6129" t="s">
        <v>368</v>
      </c>
      <c r="N6129" s="8">
        <v>41962</v>
      </c>
      <c r="O6129">
        <v>0</v>
      </c>
      <c r="P6129">
        <v>0</v>
      </c>
      <c r="Q6129">
        <v>8335</v>
      </c>
      <c r="R6129">
        <v>1358.6</v>
      </c>
      <c r="S6129">
        <v>2.83</v>
      </c>
      <c r="T6129">
        <v>33</v>
      </c>
      <c r="U6129">
        <v>4117</v>
      </c>
      <c r="V6129">
        <v>8</v>
      </c>
      <c r="W6129">
        <v>1.2529999999999999</v>
      </c>
      <c r="X6129">
        <v>2.0249999999999999</v>
      </c>
      <c r="Y6129" s="8">
        <v>41962</v>
      </c>
    </row>
    <row r="6130" spans="1:25" x14ac:dyDescent="0.25">
      <c r="A6130">
        <v>-111.97607232</v>
      </c>
      <c r="B6130">
        <v>33.078454790000002</v>
      </c>
      <c r="C6130">
        <v>13</v>
      </c>
      <c r="D6130" t="s">
        <v>371</v>
      </c>
      <c r="E6130" t="s">
        <v>370</v>
      </c>
      <c r="F6130">
        <v>6129</v>
      </c>
      <c r="G6130">
        <v>356</v>
      </c>
      <c r="H6130">
        <v>13.33</v>
      </c>
      <c r="I6130">
        <v>1.673</v>
      </c>
      <c r="J6130">
        <v>1</v>
      </c>
      <c r="K6130">
        <v>1166.5</v>
      </c>
      <c r="L6130" t="s">
        <v>369</v>
      </c>
      <c r="M6130" t="s">
        <v>368</v>
      </c>
      <c r="N6130" s="8">
        <v>41962</v>
      </c>
      <c r="O6130">
        <v>0</v>
      </c>
      <c r="P6130">
        <v>0</v>
      </c>
      <c r="Q6130">
        <v>6004.3</v>
      </c>
      <c r="R6130">
        <v>1074.7</v>
      </c>
      <c r="S6130">
        <v>2.2389999999999999</v>
      </c>
      <c r="T6130">
        <v>33</v>
      </c>
      <c r="U6130">
        <v>3256.5</v>
      </c>
      <c r="V6130">
        <v>8</v>
      </c>
      <c r="W6130">
        <v>1.141</v>
      </c>
      <c r="X6130">
        <v>1.8440000000000001</v>
      </c>
      <c r="Y6130" s="8">
        <v>41962</v>
      </c>
    </row>
    <row r="6131" spans="1:25" x14ac:dyDescent="0.25">
      <c r="A6131">
        <v>-111.97607249000001</v>
      </c>
      <c r="B6131">
        <v>33.078458789999999</v>
      </c>
      <c r="C6131">
        <v>13</v>
      </c>
      <c r="D6131" t="s">
        <v>371</v>
      </c>
      <c r="E6131" t="s">
        <v>370</v>
      </c>
      <c r="F6131">
        <v>6130</v>
      </c>
      <c r="G6131">
        <v>357</v>
      </c>
      <c r="H6131">
        <v>13.33</v>
      </c>
      <c r="I6131">
        <v>1.772</v>
      </c>
      <c r="J6131">
        <v>1</v>
      </c>
      <c r="K6131">
        <v>1166.2</v>
      </c>
      <c r="L6131" t="s">
        <v>369</v>
      </c>
      <c r="M6131" t="s">
        <v>368</v>
      </c>
      <c r="N6131" s="8">
        <v>41962</v>
      </c>
      <c r="O6131">
        <v>0</v>
      </c>
      <c r="P6131">
        <v>0</v>
      </c>
      <c r="Q6131">
        <v>6870.1</v>
      </c>
      <c r="R6131">
        <v>1161.3</v>
      </c>
      <c r="S6131">
        <v>2.419</v>
      </c>
      <c r="T6131">
        <v>33</v>
      </c>
      <c r="U6131">
        <v>3519.1</v>
      </c>
      <c r="V6131">
        <v>8</v>
      </c>
      <c r="W6131">
        <v>1.208</v>
      </c>
      <c r="X6131">
        <v>1.952</v>
      </c>
      <c r="Y6131" s="8">
        <v>41962</v>
      </c>
    </row>
    <row r="6132" spans="1:25" x14ac:dyDescent="0.25">
      <c r="A6132">
        <v>-111.97607249000001</v>
      </c>
      <c r="B6132">
        <v>33.078463790000001</v>
      </c>
      <c r="C6132">
        <v>13</v>
      </c>
      <c r="D6132" t="s">
        <v>371</v>
      </c>
      <c r="E6132" t="s">
        <v>370</v>
      </c>
      <c r="F6132">
        <v>6131</v>
      </c>
      <c r="G6132">
        <v>357</v>
      </c>
      <c r="H6132">
        <v>13.33</v>
      </c>
      <c r="I6132">
        <v>1.706</v>
      </c>
      <c r="J6132">
        <v>1</v>
      </c>
      <c r="K6132">
        <v>1166.2</v>
      </c>
      <c r="L6132" t="s">
        <v>369</v>
      </c>
      <c r="M6132" t="s">
        <v>368</v>
      </c>
      <c r="N6132" s="8">
        <v>41962</v>
      </c>
      <c r="O6132">
        <v>0</v>
      </c>
      <c r="P6132">
        <v>0</v>
      </c>
      <c r="Q6132">
        <v>7574.1</v>
      </c>
      <c r="R6132">
        <v>1329.6</v>
      </c>
      <c r="S6132">
        <v>2.77</v>
      </c>
      <c r="T6132">
        <v>33</v>
      </c>
      <c r="U6132">
        <v>4028.9</v>
      </c>
      <c r="V6132">
        <v>8</v>
      </c>
      <c r="W6132">
        <v>1.163</v>
      </c>
      <c r="X6132">
        <v>1.88</v>
      </c>
      <c r="Y6132" s="8">
        <v>41962</v>
      </c>
    </row>
    <row r="6133" spans="1:25" x14ac:dyDescent="0.25">
      <c r="A6133">
        <v>-111.97607386</v>
      </c>
      <c r="B6133">
        <v>33.078468809999997</v>
      </c>
      <c r="C6133">
        <v>13</v>
      </c>
      <c r="D6133" t="s">
        <v>371</v>
      </c>
      <c r="E6133" t="s">
        <v>370</v>
      </c>
      <c r="F6133">
        <v>6132</v>
      </c>
      <c r="G6133">
        <v>5</v>
      </c>
      <c r="H6133">
        <v>13.33</v>
      </c>
      <c r="I6133">
        <v>1.706</v>
      </c>
      <c r="J6133">
        <v>1</v>
      </c>
      <c r="K6133">
        <v>1166.2</v>
      </c>
      <c r="L6133" t="s">
        <v>369</v>
      </c>
      <c r="M6133" t="s">
        <v>368</v>
      </c>
      <c r="N6133" s="8">
        <v>41962</v>
      </c>
      <c r="O6133">
        <v>0</v>
      </c>
      <c r="P6133">
        <v>0</v>
      </c>
      <c r="Q6133">
        <v>8437.7999999999993</v>
      </c>
      <c r="R6133">
        <v>1481.2</v>
      </c>
      <c r="S6133">
        <v>3.0859999999999999</v>
      </c>
      <c r="T6133">
        <v>33</v>
      </c>
      <c r="U6133">
        <v>4488.3999999999996</v>
      </c>
      <c r="V6133">
        <v>8</v>
      </c>
      <c r="W6133">
        <v>1.163</v>
      </c>
      <c r="X6133">
        <v>1.88</v>
      </c>
      <c r="Y6133" s="8">
        <v>41962</v>
      </c>
    </row>
    <row r="6134" spans="1:25" x14ac:dyDescent="0.25">
      <c r="A6134">
        <v>-111.97607183</v>
      </c>
      <c r="B6134">
        <v>33.078472779999998</v>
      </c>
      <c r="C6134">
        <v>13</v>
      </c>
      <c r="D6134" t="s">
        <v>371</v>
      </c>
      <c r="E6134" t="s">
        <v>370</v>
      </c>
      <c r="F6134">
        <v>6133</v>
      </c>
      <c r="G6134">
        <v>359</v>
      </c>
      <c r="H6134">
        <v>13.33</v>
      </c>
      <c r="I6134">
        <v>1.837</v>
      </c>
      <c r="J6134">
        <v>1</v>
      </c>
      <c r="K6134">
        <v>1166.2</v>
      </c>
      <c r="L6134" t="s">
        <v>369</v>
      </c>
      <c r="M6134" t="s">
        <v>368</v>
      </c>
      <c r="N6134" s="8">
        <v>41962</v>
      </c>
      <c r="O6134">
        <v>0</v>
      </c>
      <c r="P6134">
        <v>0</v>
      </c>
      <c r="Q6134">
        <v>6293</v>
      </c>
      <c r="R6134">
        <v>1025.8</v>
      </c>
      <c r="S6134">
        <v>2.137</v>
      </c>
      <c r="T6134">
        <v>33</v>
      </c>
      <c r="U6134">
        <v>3108.4</v>
      </c>
      <c r="V6134">
        <v>8</v>
      </c>
      <c r="W6134">
        <v>1.2529999999999999</v>
      </c>
      <c r="X6134">
        <v>2.0249999999999999</v>
      </c>
      <c r="Y6134" s="8">
        <v>41962</v>
      </c>
    </row>
    <row r="6135" spans="1:25" x14ac:dyDescent="0.25">
      <c r="A6135">
        <v>-111.97607234</v>
      </c>
      <c r="B6135">
        <v>33.07847778</v>
      </c>
      <c r="C6135">
        <v>13</v>
      </c>
      <c r="D6135" t="s">
        <v>371</v>
      </c>
      <c r="E6135" t="s">
        <v>370</v>
      </c>
      <c r="F6135">
        <v>6134</v>
      </c>
      <c r="G6135">
        <v>2</v>
      </c>
      <c r="H6135">
        <v>13.33</v>
      </c>
      <c r="I6135">
        <v>1.64</v>
      </c>
      <c r="J6135">
        <v>1</v>
      </c>
      <c r="K6135">
        <v>1166.3</v>
      </c>
      <c r="L6135" t="s">
        <v>369</v>
      </c>
      <c r="M6135" t="s">
        <v>368</v>
      </c>
      <c r="N6135" s="8">
        <v>41962</v>
      </c>
      <c r="O6135">
        <v>0</v>
      </c>
      <c r="P6135">
        <v>0</v>
      </c>
      <c r="Q6135">
        <v>7396.4</v>
      </c>
      <c r="R6135">
        <v>1350.3</v>
      </c>
      <c r="S6135">
        <v>2.8130000000000002</v>
      </c>
      <c r="T6135">
        <v>33</v>
      </c>
      <c r="U6135">
        <v>4091.8</v>
      </c>
      <c r="V6135">
        <v>8</v>
      </c>
      <c r="W6135">
        <v>1.1180000000000001</v>
      </c>
      <c r="X6135">
        <v>1.8080000000000001</v>
      </c>
      <c r="Y6135" s="8">
        <v>41962</v>
      </c>
    </row>
    <row r="6136" spans="1:25" x14ac:dyDescent="0.25">
      <c r="A6136">
        <v>-111.97607302999999</v>
      </c>
      <c r="B6136">
        <v>33.07848182</v>
      </c>
      <c r="C6136">
        <v>13</v>
      </c>
      <c r="D6136" t="s">
        <v>371</v>
      </c>
      <c r="E6136" t="s">
        <v>370</v>
      </c>
      <c r="F6136">
        <v>6135</v>
      </c>
      <c r="G6136">
        <v>6</v>
      </c>
      <c r="H6136">
        <v>13.33</v>
      </c>
      <c r="I6136">
        <v>1.673</v>
      </c>
      <c r="J6136">
        <v>1</v>
      </c>
      <c r="K6136">
        <v>1166.2</v>
      </c>
      <c r="L6136" t="s">
        <v>369</v>
      </c>
      <c r="M6136" t="s">
        <v>368</v>
      </c>
      <c r="N6136" s="8">
        <v>41962</v>
      </c>
      <c r="O6136">
        <v>0</v>
      </c>
      <c r="P6136">
        <v>0</v>
      </c>
      <c r="Q6136">
        <v>6063</v>
      </c>
      <c r="R6136">
        <v>1085.2</v>
      </c>
      <c r="S6136">
        <v>2.2610000000000001</v>
      </c>
      <c r="T6136">
        <v>33</v>
      </c>
      <c r="U6136">
        <v>3288.4</v>
      </c>
      <c r="V6136">
        <v>8</v>
      </c>
      <c r="W6136">
        <v>1.141</v>
      </c>
      <c r="X6136">
        <v>1.8440000000000001</v>
      </c>
      <c r="Y6136" s="8">
        <v>41962</v>
      </c>
    </row>
    <row r="6137" spans="1:25" x14ac:dyDescent="0.25">
      <c r="A6137">
        <v>-111.97607250999999</v>
      </c>
      <c r="B6137">
        <v>33.078486789999999</v>
      </c>
      <c r="C6137">
        <v>13</v>
      </c>
      <c r="D6137" t="s">
        <v>371</v>
      </c>
      <c r="E6137" t="s">
        <v>370</v>
      </c>
      <c r="F6137">
        <v>6136</v>
      </c>
      <c r="G6137">
        <v>3</v>
      </c>
      <c r="H6137">
        <v>13.33</v>
      </c>
      <c r="I6137">
        <v>1.7390000000000001</v>
      </c>
      <c r="J6137">
        <v>1</v>
      </c>
      <c r="K6137">
        <v>1166.3</v>
      </c>
      <c r="L6137" t="s">
        <v>369</v>
      </c>
      <c r="M6137" t="s">
        <v>368</v>
      </c>
      <c r="N6137" s="8">
        <v>41962</v>
      </c>
      <c r="O6137">
        <v>0</v>
      </c>
      <c r="P6137">
        <v>0</v>
      </c>
      <c r="Q6137">
        <v>9688.7999999999993</v>
      </c>
      <c r="R6137">
        <v>1668.7</v>
      </c>
      <c r="S6137">
        <v>3.476</v>
      </c>
      <c r="T6137">
        <v>33</v>
      </c>
      <c r="U6137">
        <v>5056.6000000000004</v>
      </c>
      <c r="V6137">
        <v>8</v>
      </c>
      <c r="W6137">
        <v>1.1859999999999999</v>
      </c>
      <c r="X6137">
        <v>1.9159999999999999</v>
      </c>
      <c r="Y6137" s="8">
        <v>41962</v>
      </c>
    </row>
    <row r="6138" spans="1:25" x14ac:dyDescent="0.25">
      <c r="A6138">
        <v>-111.97607234</v>
      </c>
      <c r="B6138">
        <v>33.078492779999998</v>
      </c>
      <c r="C6138">
        <v>13</v>
      </c>
      <c r="D6138" t="s">
        <v>371</v>
      </c>
      <c r="E6138" t="s">
        <v>370</v>
      </c>
      <c r="F6138">
        <v>6137</v>
      </c>
      <c r="G6138">
        <v>2</v>
      </c>
      <c r="H6138">
        <v>13.33</v>
      </c>
      <c r="I6138">
        <v>2.0670000000000002</v>
      </c>
      <c r="J6138">
        <v>1</v>
      </c>
      <c r="K6138">
        <v>1166.3</v>
      </c>
      <c r="L6138" t="s">
        <v>369</v>
      </c>
      <c r="M6138" t="s">
        <v>368</v>
      </c>
      <c r="N6138" s="8">
        <v>41962</v>
      </c>
      <c r="O6138">
        <v>0</v>
      </c>
      <c r="P6138">
        <v>0</v>
      </c>
      <c r="Q6138">
        <v>10242</v>
      </c>
      <c r="R6138">
        <v>1483.9</v>
      </c>
      <c r="S6138">
        <v>3.0920000000000001</v>
      </c>
      <c r="T6138">
        <v>33</v>
      </c>
      <c r="U6138">
        <v>4496.8</v>
      </c>
      <c r="V6138">
        <v>8</v>
      </c>
      <c r="W6138">
        <v>1.409</v>
      </c>
      <c r="X6138">
        <v>2.278</v>
      </c>
      <c r="Y6138" s="8">
        <v>41962</v>
      </c>
    </row>
    <row r="6139" spans="1:25" x14ac:dyDescent="0.25">
      <c r="A6139">
        <v>-111.97607183</v>
      </c>
      <c r="B6139">
        <v>33.078498779999997</v>
      </c>
      <c r="C6139">
        <v>13</v>
      </c>
      <c r="D6139" t="s">
        <v>371</v>
      </c>
      <c r="E6139" t="s">
        <v>370</v>
      </c>
      <c r="F6139">
        <v>6138</v>
      </c>
      <c r="G6139">
        <v>359</v>
      </c>
      <c r="H6139">
        <v>13.33</v>
      </c>
      <c r="I6139">
        <v>2.3620000000000001</v>
      </c>
      <c r="J6139">
        <v>1</v>
      </c>
      <c r="K6139">
        <v>1166.4000000000001</v>
      </c>
      <c r="L6139" t="s">
        <v>369</v>
      </c>
      <c r="M6139" t="s">
        <v>368</v>
      </c>
      <c r="N6139" s="8">
        <v>41962</v>
      </c>
      <c r="O6139">
        <v>0</v>
      </c>
      <c r="P6139">
        <v>0</v>
      </c>
      <c r="Q6139">
        <v>12318</v>
      </c>
      <c r="R6139">
        <v>1561.6</v>
      </c>
      <c r="S6139">
        <v>3.2530000000000001</v>
      </c>
      <c r="T6139">
        <v>33</v>
      </c>
      <c r="U6139">
        <v>4732.1000000000004</v>
      </c>
      <c r="V6139">
        <v>8</v>
      </c>
      <c r="W6139">
        <v>1.611</v>
      </c>
      <c r="X6139">
        <v>2.6030000000000002</v>
      </c>
      <c r="Y6139" s="8">
        <v>41962</v>
      </c>
    </row>
    <row r="6140" spans="1:25" x14ac:dyDescent="0.25">
      <c r="A6140">
        <v>-111.97607216999999</v>
      </c>
      <c r="B6140">
        <v>33.07850578</v>
      </c>
      <c r="C6140">
        <v>13</v>
      </c>
      <c r="D6140" t="s">
        <v>371</v>
      </c>
      <c r="E6140" t="s">
        <v>370</v>
      </c>
      <c r="F6140">
        <v>6139</v>
      </c>
      <c r="G6140">
        <v>1</v>
      </c>
      <c r="H6140">
        <v>13.33</v>
      </c>
      <c r="I6140">
        <v>2.2970000000000002</v>
      </c>
      <c r="J6140">
        <v>1</v>
      </c>
      <c r="K6140">
        <v>1166.3</v>
      </c>
      <c r="L6140" t="s">
        <v>369</v>
      </c>
      <c r="M6140" t="s">
        <v>368</v>
      </c>
      <c r="N6140" s="8">
        <v>41962</v>
      </c>
      <c r="O6140">
        <v>0</v>
      </c>
      <c r="P6140">
        <v>0</v>
      </c>
      <c r="Q6140">
        <v>11232</v>
      </c>
      <c r="R6140">
        <v>1464.6</v>
      </c>
      <c r="S6140">
        <v>3.0510000000000002</v>
      </c>
      <c r="T6140">
        <v>33</v>
      </c>
      <c r="U6140">
        <v>4438.3</v>
      </c>
      <c r="V6140">
        <v>8</v>
      </c>
      <c r="W6140">
        <v>1.5660000000000001</v>
      </c>
      <c r="X6140">
        <v>2.5310000000000001</v>
      </c>
      <c r="Y6140" s="8">
        <v>41962</v>
      </c>
    </row>
    <row r="6141" spans="1:25" x14ac:dyDescent="0.25">
      <c r="A6141">
        <v>-111.97607216999999</v>
      </c>
      <c r="B6141">
        <v>33.078511779999999</v>
      </c>
      <c r="C6141">
        <v>13</v>
      </c>
      <c r="D6141" t="s">
        <v>371</v>
      </c>
      <c r="E6141" t="s">
        <v>370</v>
      </c>
      <c r="F6141">
        <v>6140</v>
      </c>
      <c r="G6141">
        <v>1</v>
      </c>
      <c r="H6141">
        <v>13.33</v>
      </c>
      <c r="I6141">
        <v>2.3620000000000001</v>
      </c>
      <c r="J6141">
        <v>1</v>
      </c>
      <c r="K6141">
        <v>1166.3</v>
      </c>
      <c r="L6141" t="s">
        <v>369</v>
      </c>
      <c r="M6141" t="s">
        <v>368</v>
      </c>
      <c r="N6141" s="8">
        <v>41962</v>
      </c>
      <c r="O6141">
        <v>0</v>
      </c>
      <c r="P6141">
        <v>0</v>
      </c>
      <c r="Q6141">
        <v>9735.4</v>
      </c>
      <c r="R6141">
        <v>1234.2</v>
      </c>
      <c r="S6141">
        <v>2.5710000000000002</v>
      </c>
      <c r="T6141">
        <v>33</v>
      </c>
      <c r="U6141">
        <v>3740.1</v>
      </c>
      <c r="V6141">
        <v>8</v>
      </c>
      <c r="W6141">
        <v>1.611</v>
      </c>
      <c r="X6141">
        <v>2.6030000000000002</v>
      </c>
      <c r="Y6141" s="8">
        <v>41962</v>
      </c>
    </row>
    <row r="6142" spans="1:25" x14ac:dyDescent="0.25">
      <c r="A6142">
        <v>-111.976071</v>
      </c>
      <c r="B6142">
        <v>33.078518770000002</v>
      </c>
      <c r="C6142">
        <v>13</v>
      </c>
      <c r="D6142" t="s">
        <v>371</v>
      </c>
      <c r="E6142" t="s">
        <v>370</v>
      </c>
      <c r="F6142">
        <v>6141</v>
      </c>
      <c r="G6142">
        <v>0</v>
      </c>
      <c r="H6142">
        <v>13.33</v>
      </c>
      <c r="I6142">
        <v>2.395</v>
      </c>
      <c r="J6142">
        <v>1</v>
      </c>
      <c r="K6142">
        <v>1166.3</v>
      </c>
      <c r="L6142" t="s">
        <v>369</v>
      </c>
      <c r="M6142" t="s">
        <v>368</v>
      </c>
      <c r="N6142" s="8">
        <v>41962</v>
      </c>
      <c r="O6142">
        <v>0</v>
      </c>
      <c r="P6142">
        <v>0</v>
      </c>
      <c r="Q6142">
        <v>10271</v>
      </c>
      <c r="R6142">
        <v>1284.3</v>
      </c>
      <c r="S6142">
        <v>2.6760000000000002</v>
      </c>
      <c r="T6142">
        <v>33</v>
      </c>
      <c r="U6142">
        <v>3891.8</v>
      </c>
      <c r="V6142">
        <v>8</v>
      </c>
      <c r="W6142">
        <v>1.633</v>
      </c>
      <c r="X6142">
        <v>2.6389999999999998</v>
      </c>
      <c r="Y6142" s="8">
        <v>41962</v>
      </c>
    </row>
    <row r="6143" spans="1:25" x14ac:dyDescent="0.25">
      <c r="A6143">
        <v>-111.97607083</v>
      </c>
      <c r="B6143">
        <v>33.078524780000002</v>
      </c>
      <c r="C6143">
        <v>13</v>
      </c>
      <c r="D6143" t="s">
        <v>371</v>
      </c>
      <c r="E6143" t="s">
        <v>370</v>
      </c>
      <c r="F6143">
        <v>6142</v>
      </c>
      <c r="G6143">
        <v>359</v>
      </c>
      <c r="H6143">
        <v>13.33</v>
      </c>
      <c r="I6143">
        <v>2.2639999999999998</v>
      </c>
      <c r="J6143">
        <v>1</v>
      </c>
      <c r="K6143">
        <v>1166.4000000000001</v>
      </c>
      <c r="L6143" t="s">
        <v>369</v>
      </c>
      <c r="M6143" t="s">
        <v>368</v>
      </c>
      <c r="N6143" s="8">
        <v>41962</v>
      </c>
      <c r="O6143">
        <v>0</v>
      </c>
      <c r="P6143">
        <v>0</v>
      </c>
      <c r="Q6143">
        <v>10941</v>
      </c>
      <c r="R6143">
        <v>1447.4</v>
      </c>
      <c r="S6143">
        <v>3.0150000000000001</v>
      </c>
      <c r="T6143">
        <v>33</v>
      </c>
      <c r="U6143">
        <v>4386</v>
      </c>
      <c r="V6143">
        <v>8</v>
      </c>
      <c r="W6143">
        <v>1.5429999999999999</v>
      </c>
      <c r="X6143">
        <v>2.4950000000000001</v>
      </c>
      <c r="Y6143" s="8">
        <v>41962</v>
      </c>
    </row>
    <row r="6144" spans="1:25" x14ac:dyDescent="0.25">
      <c r="A6144">
        <v>-111.97607149</v>
      </c>
      <c r="B6144">
        <v>33.07853179</v>
      </c>
      <c r="C6144">
        <v>13</v>
      </c>
      <c r="D6144" t="s">
        <v>371</v>
      </c>
      <c r="E6144" t="s">
        <v>370</v>
      </c>
      <c r="F6144">
        <v>6143</v>
      </c>
      <c r="G6144">
        <v>357</v>
      </c>
      <c r="H6144">
        <v>13.33</v>
      </c>
      <c r="I6144">
        <v>2.3290000000000002</v>
      </c>
      <c r="J6144">
        <v>1</v>
      </c>
      <c r="K6144">
        <v>1166.3</v>
      </c>
      <c r="L6144" t="s">
        <v>369</v>
      </c>
      <c r="M6144" t="s">
        <v>368</v>
      </c>
      <c r="N6144" s="8">
        <v>41962</v>
      </c>
      <c r="O6144">
        <v>0</v>
      </c>
      <c r="P6144">
        <v>0</v>
      </c>
      <c r="Q6144">
        <v>11068</v>
      </c>
      <c r="R6144">
        <v>1423</v>
      </c>
      <c r="S6144">
        <v>2.9649999999999999</v>
      </c>
      <c r="T6144">
        <v>33</v>
      </c>
      <c r="U6144">
        <v>4312.1000000000004</v>
      </c>
      <c r="V6144">
        <v>8</v>
      </c>
      <c r="W6144">
        <v>1.5880000000000001</v>
      </c>
      <c r="X6144">
        <v>2.5670000000000002</v>
      </c>
      <c r="Y6144" s="8">
        <v>41962</v>
      </c>
    </row>
    <row r="6145" spans="1:25" x14ac:dyDescent="0.25">
      <c r="A6145">
        <v>-111.97607250999999</v>
      </c>
      <c r="B6145">
        <v>33.078537789999999</v>
      </c>
      <c r="C6145">
        <v>13</v>
      </c>
      <c r="D6145" t="s">
        <v>371</v>
      </c>
      <c r="E6145" t="s">
        <v>370</v>
      </c>
      <c r="F6145">
        <v>6144</v>
      </c>
      <c r="G6145">
        <v>3</v>
      </c>
      <c r="H6145">
        <v>13.33</v>
      </c>
      <c r="I6145">
        <v>2.2970000000000002</v>
      </c>
      <c r="J6145">
        <v>1</v>
      </c>
      <c r="K6145">
        <v>1166.3</v>
      </c>
      <c r="L6145" t="s">
        <v>369</v>
      </c>
      <c r="M6145" t="s">
        <v>368</v>
      </c>
      <c r="N6145" s="8">
        <v>41962</v>
      </c>
      <c r="O6145">
        <v>0</v>
      </c>
      <c r="P6145">
        <v>0</v>
      </c>
      <c r="Q6145">
        <v>10897</v>
      </c>
      <c r="R6145">
        <v>1421</v>
      </c>
      <c r="S6145">
        <v>2.96</v>
      </c>
      <c r="T6145">
        <v>33</v>
      </c>
      <c r="U6145">
        <v>4306.1000000000004</v>
      </c>
      <c r="V6145">
        <v>8</v>
      </c>
      <c r="W6145">
        <v>1.5660000000000001</v>
      </c>
      <c r="X6145">
        <v>2.5310000000000001</v>
      </c>
      <c r="Y6145" s="8">
        <v>41962</v>
      </c>
    </row>
    <row r="6146" spans="1:25" x14ac:dyDescent="0.25">
      <c r="A6146">
        <v>-111.97607083</v>
      </c>
      <c r="B6146">
        <v>33.078544780000001</v>
      </c>
      <c r="C6146">
        <v>13</v>
      </c>
      <c r="D6146" t="s">
        <v>371</v>
      </c>
      <c r="E6146" t="s">
        <v>370</v>
      </c>
      <c r="F6146">
        <v>6145</v>
      </c>
      <c r="G6146">
        <v>359</v>
      </c>
      <c r="H6146">
        <v>13.33</v>
      </c>
      <c r="I6146">
        <v>2.3620000000000001</v>
      </c>
      <c r="J6146">
        <v>1</v>
      </c>
      <c r="K6146">
        <v>1166.3</v>
      </c>
      <c r="L6146" t="s">
        <v>369</v>
      </c>
      <c r="M6146" t="s">
        <v>368</v>
      </c>
      <c r="N6146" s="8">
        <v>41962</v>
      </c>
      <c r="O6146">
        <v>0</v>
      </c>
      <c r="P6146">
        <v>0</v>
      </c>
      <c r="Q6146">
        <v>12253</v>
      </c>
      <c r="R6146">
        <v>1553.4</v>
      </c>
      <c r="S6146">
        <v>3.2360000000000002</v>
      </c>
      <c r="T6146">
        <v>33</v>
      </c>
      <c r="U6146">
        <v>4707.2</v>
      </c>
      <c r="V6146">
        <v>8</v>
      </c>
      <c r="W6146">
        <v>1.611</v>
      </c>
      <c r="X6146">
        <v>2.6030000000000002</v>
      </c>
      <c r="Y6146" s="8">
        <v>41962</v>
      </c>
    </row>
    <row r="6147" spans="1:25" x14ac:dyDescent="0.25">
      <c r="A6147">
        <v>-111.97607151</v>
      </c>
      <c r="B6147">
        <v>33.078550790000001</v>
      </c>
      <c r="C6147">
        <v>13</v>
      </c>
      <c r="D6147" t="s">
        <v>371</v>
      </c>
      <c r="E6147" t="s">
        <v>370</v>
      </c>
      <c r="F6147">
        <v>6146</v>
      </c>
      <c r="G6147">
        <v>3</v>
      </c>
      <c r="H6147">
        <v>13.33</v>
      </c>
      <c r="I6147">
        <v>2.2639999999999998</v>
      </c>
      <c r="J6147">
        <v>1</v>
      </c>
      <c r="K6147">
        <v>1166.3</v>
      </c>
      <c r="L6147" t="s">
        <v>369</v>
      </c>
      <c r="M6147" t="s">
        <v>368</v>
      </c>
      <c r="N6147" s="8">
        <v>41962</v>
      </c>
      <c r="O6147">
        <v>0</v>
      </c>
      <c r="P6147">
        <v>0</v>
      </c>
      <c r="Q6147">
        <v>11634</v>
      </c>
      <c r="R6147">
        <v>1539.1</v>
      </c>
      <c r="S6147">
        <v>3.206</v>
      </c>
      <c r="T6147">
        <v>33</v>
      </c>
      <c r="U6147">
        <v>4663.8</v>
      </c>
      <c r="V6147">
        <v>8</v>
      </c>
      <c r="W6147">
        <v>1.5429999999999999</v>
      </c>
      <c r="X6147">
        <v>2.4950000000000001</v>
      </c>
      <c r="Y6147" s="8">
        <v>41962</v>
      </c>
    </row>
    <row r="6148" spans="1:25" x14ac:dyDescent="0.25">
      <c r="A6148">
        <v>-111.97607083</v>
      </c>
      <c r="B6148">
        <v>33.07855678</v>
      </c>
      <c r="C6148">
        <v>13</v>
      </c>
      <c r="D6148" t="s">
        <v>371</v>
      </c>
      <c r="E6148" t="s">
        <v>370</v>
      </c>
      <c r="F6148">
        <v>6147</v>
      </c>
      <c r="G6148">
        <v>359</v>
      </c>
      <c r="H6148">
        <v>13.33</v>
      </c>
      <c r="I6148">
        <v>2.2970000000000002</v>
      </c>
      <c r="J6148">
        <v>1</v>
      </c>
      <c r="K6148">
        <v>1166.4000000000001</v>
      </c>
      <c r="L6148" t="s">
        <v>369</v>
      </c>
      <c r="M6148" t="s">
        <v>368</v>
      </c>
      <c r="N6148" s="8">
        <v>41962</v>
      </c>
      <c r="O6148">
        <v>0</v>
      </c>
      <c r="P6148">
        <v>0</v>
      </c>
      <c r="Q6148">
        <v>11865</v>
      </c>
      <c r="R6148">
        <v>1547.2</v>
      </c>
      <c r="S6148">
        <v>3.2229999999999999</v>
      </c>
      <c r="T6148">
        <v>33</v>
      </c>
      <c r="U6148">
        <v>4688.3999999999996</v>
      </c>
      <c r="V6148">
        <v>8</v>
      </c>
      <c r="W6148">
        <v>1.5660000000000001</v>
      </c>
      <c r="X6148">
        <v>2.5310000000000001</v>
      </c>
      <c r="Y6148" s="8">
        <v>41962</v>
      </c>
    </row>
    <row r="6149" spans="1:25" x14ac:dyDescent="0.25">
      <c r="A6149">
        <v>-111.97607083</v>
      </c>
      <c r="B6149">
        <v>33.078563780000003</v>
      </c>
      <c r="C6149">
        <v>13</v>
      </c>
      <c r="D6149" t="s">
        <v>371</v>
      </c>
      <c r="E6149" t="s">
        <v>370</v>
      </c>
      <c r="F6149">
        <v>6148</v>
      </c>
      <c r="G6149">
        <v>359</v>
      </c>
      <c r="H6149">
        <v>13.33</v>
      </c>
      <c r="I6149">
        <v>2.3620000000000001</v>
      </c>
      <c r="J6149">
        <v>1</v>
      </c>
      <c r="K6149">
        <v>1166.3</v>
      </c>
      <c r="L6149" t="s">
        <v>369</v>
      </c>
      <c r="M6149" t="s">
        <v>368</v>
      </c>
      <c r="N6149" s="8">
        <v>41962</v>
      </c>
      <c r="O6149">
        <v>0</v>
      </c>
      <c r="P6149">
        <v>0</v>
      </c>
      <c r="Q6149">
        <v>10764</v>
      </c>
      <c r="R6149">
        <v>1364.6</v>
      </c>
      <c r="S6149">
        <v>2.843</v>
      </c>
      <c r="T6149">
        <v>33</v>
      </c>
      <c r="U6149">
        <v>4135.3</v>
      </c>
      <c r="V6149">
        <v>8</v>
      </c>
      <c r="W6149">
        <v>1.611</v>
      </c>
      <c r="X6149">
        <v>2.6030000000000002</v>
      </c>
      <c r="Y6149" s="8">
        <v>41962</v>
      </c>
    </row>
    <row r="6150" spans="1:25" x14ac:dyDescent="0.25">
      <c r="A6150">
        <v>-111.976071</v>
      </c>
      <c r="B6150">
        <v>33.078569770000001</v>
      </c>
      <c r="C6150">
        <v>13</v>
      </c>
      <c r="D6150" t="s">
        <v>371</v>
      </c>
      <c r="E6150" t="s">
        <v>370</v>
      </c>
      <c r="F6150">
        <v>6149</v>
      </c>
      <c r="G6150">
        <v>0</v>
      </c>
      <c r="H6150">
        <v>13.33</v>
      </c>
      <c r="I6150">
        <v>2.2970000000000002</v>
      </c>
      <c r="J6150">
        <v>1</v>
      </c>
      <c r="K6150">
        <v>1166.3</v>
      </c>
      <c r="L6150" t="s">
        <v>369</v>
      </c>
      <c r="M6150" t="s">
        <v>368</v>
      </c>
      <c r="N6150" s="8">
        <v>41962</v>
      </c>
      <c r="O6150">
        <v>0</v>
      </c>
      <c r="P6150">
        <v>0</v>
      </c>
      <c r="Q6150">
        <v>9928.2000000000007</v>
      </c>
      <c r="R6150">
        <v>1294.5999999999999</v>
      </c>
      <c r="S6150">
        <v>2.6970000000000001</v>
      </c>
      <c r="T6150">
        <v>33</v>
      </c>
      <c r="U6150">
        <v>3923.1</v>
      </c>
      <c r="V6150">
        <v>8</v>
      </c>
      <c r="W6150">
        <v>1.5660000000000001</v>
      </c>
      <c r="X6150">
        <v>2.5310000000000001</v>
      </c>
      <c r="Y6150" s="8">
        <v>41962</v>
      </c>
    </row>
    <row r="6151" spans="1:25" x14ac:dyDescent="0.25">
      <c r="A6151">
        <v>-111.976071</v>
      </c>
      <c r="B6151">
        <v>33.078576769999998</v>
      </c>
      <c r="C6151">
        <v>13</v>
      </c>
      <c r="D6151" t="s">
        <v>371</v>
      </c>
      <c r="E6151" t="s">
        <v>370</v>
      </c>
      <c r="F6151">
        <v>6150</v>
      </c>
      <c r="G6151">
        <v>0</v>
      </c>
      <c r="H6151">
        <v>13.33</v>
      </c>
      <c r="I6151">
        <v>2.2970000000000002</v>
      </c>
      <c r="J6151">
        <v>1</v>
      </c>
      <c r="K6151">
        <v>1166.4000000000001</v>
      </c>
      <c r="L6151" t="s">
        <v>369</v>
      </c>
      <c r="M6151" t="s">
        <v>368</v>
      </c>
      <c r="N6151" s="8">
        <v>41962</v>
      </c>
      <c r="O6151">
        <v>0</v>
      </c>
      <c r="P6151">
        <v>0</v>
      </c>
      <c r="Q6151">
        <v>9968.2999999999993</v>
      </c>
      <c r="R6151">
        <v>1299.9000000000001</v>
      </c>
      <c r="S6151">
        <v>2.7080000000000002</v>
      </c>
      <c r="T6151">
        <v>33</v>
      </c>
      <c r="U6151">
        <v>3939</v>
      </c>
      <c r="V6151">
        <v>8</v>
      </c>
      <c r="W6151">
        <v>1.5660000000000001</v>
      </c>
      <c r="X6151">
        <v>2.5310000000000001</v>
      </c>
      <c r="Y6151" s="8">
        <v>41962</v>
      </c>
    </row>
    <row r="6152" spans="1:25" x14ac:dyDescent="0.25">
      <c r="A6152">
        <v>-111.97607083</v>
      </c>
      <c r="B6152">
        <v>33.078582779999998</v>
      </c>
      <c r="C6152">
        <v>13</v>
      </c>
      <c r="D6152" t="s">
        <v>371</v>
      </c>
      <c r="E6152" t="s">
        <v>370</v>
      </c>
      <c r="F6152">
        <v>6151</v>
      </c>
      <c r="G6152">
        <v>359</v>
      </c>
      <c r="H6152">
        <v>13.33</v>
      </c>
      <c r="I6152">
        <v>2.3290000000000002</v>
      </c>
      <c r="J6152">
        <v>1</v>
      </c>
      <c r="K6152">
        <v>1166.4000000000001</v>
      </c>
      <c r="L6152" t="s">
        <v>369</v>
      </c>
      <c r="M6152" t="s">
        <v>368</v>
      </c>
      <c r="N6152" s="8">
        <v>41962</v>
      </c>
      <c r="O6152">
        <v>0</v>
      </c>
      <c r="P6152">
        <v>0</v>
      </c>
      <c r="Q6152">
        <v>11165</v>
      </c>
      <c r="R6152">
        <v>1435.4</v>
      </c>
      <c r="S6152">
        <v>2.99</v>
      </c>
      <c r="T6152">
        <v>33</v>
      </c>
      <c r="U6152">
        <v>4349.7</v>
      </c>
      <c r="V6152">
        <v>8</v>
      </c>
      <c r="W6152">
        <v>1.5880000000000001</v>
      </c>
      <c r="X6152">
        <v>2.5670000000000002</v>
      </c>
      <c r="Y6152" s="8">
        <v>41962</v>
      </c>
    </row>
    <row r="6153" spans="1:25" x14ac:dyDescent="0.25">
      <c r="A6153">
        <v>-111.97607049</v>
      </c>
      <c r="B6153">
        <v>33.078589790000002</v>
      </c>
      <c r="C6153">
        <v>13</v>
      </c>
      <c r="D6153" t="s">
        <v>371</v>
      </c>
      <c r="E6153" t="s">
        <v>370</v>
      </c>
      <c r="F6153">
        <v>6152</v>
      </c>
      <c r="G6153">
        <v>357</v>
      </c>
      <c r="H6153">
        <v>13.33</v>
      </c>
      <c r="I6153">
        <v>2.3290000000000002</v>
      </c>
      <c r="J6153">
        <v>1</v>
      </c>
      <c r="K6153">
        <v>1166.4000000000001</v>
      </c>
      <c r="L6153" t="s">
        <v>369</v>
      </c>
      <c r="M6153" t="s">
        <v>368</v>
      </c>
      <c r="N6153" s="8">
        <v>41962</v>
      </c>
      <c r="O6153">
        <v>0</v>
      </c>
      <c r="P6153">
        <v>0</v>
      </c>
      <c r="Q6153">
        <v>10169</v>
      </c>
      <c r="R6153">
        <v>1307.4000000000001</v>
      </c>
      <c r="S6153">
        <v>2.7240000000000002</v>
      </c>
      <c r="T6153">
        <v>33</v>
      </c>
      <c r="U6153">
        <v>3961.7</v>
      </c>
      <c r="V6153">
        <v>8</v>
      </c>
      <c r="W6153">
        <v>1.5880000000000001</v>
      </c>
      <c r="X6153">
        <v>2.5670000000000002</v>
      </c>
      <c r="Y6153" s="8">
        <v>41962</v>
      </c>
    </row>
    <row r="6154" spans="1:25" x14ac:dyDescent="0.25">
      <c r="A6154">
        <v>-111.97607134</v>
      </c>
      <c r="B6154">
        <v>33.078595780000001</v>
      </c>
      <c r="C6154">
        <v>13</v>
      </c>
      <c r="D6154" t="s">
        <v>371</v>
      </c>
      <c r="E6154" t="s">
        <v>370</v>
      </c>
      <c r="F6154">
        <v>6153</v>
      </c>
      <c r="G6154">
        <v>2</v>
      </c>
      <c r="H6154">
        <v>13.33</v>
      </c>
      <c r="I6154">
        <v>2.395</v>
      </c>
      <c r="J6154">
        <v>1</v>
      </c>
      <c r="K6154">
        <v>1166.4000000000001</v>
      </c>
      <c r="L6154" t="s">
        <v>369</v>
      </c>
      <c r="M6154" t="s">
        <v>368</v>
      </c>
      <c r="N6154" s="8">
        <v>41962</v>
      </c>
      <c r="O6154">
        <v>0</v>
      </c>
      <c r="P6154">
        <v>0</v>
      </c>
      <c r="Q6154">
        <v>10789</v>
      </c>
      <c r="R6154">
        <v>1349.1</v>
      </c>
      <c r="S6154">
        <v>2.8109999999999999</v>
      </c>
      <c r="T6154">
        <v>33</v>
      </c>
      <c r="U6154">
        <v>4088.1</v>
      </c>
      <c r="V6154">
        <v>8</v>
      </c>
      <c r="W6154">
        <v>1.633</v>
      </c>
      <c r="X6154">
        <v>2.6389999999999998</v>
      </c>
      <c r="Y6154" s="8">
        <v>41962</v>
      </c>
    </row>
    <row r="6155" spans="1:25" x14ac:dyDescent="0.25">
      <c r="A6155">
        <v>-111.976071</v>
      </c>
      <c r="B6155">
        <v>33.078601769999999</v>
      </c>
      <c r="C6155">
        <v>13</v>
      </c>
      <c r="D6155" t="s">
        <v>371</v>
      </c>
      <c r="E6155" t="s">
        <v>370</v>
      </c>
      <c r="F6155">
        <v>6154</v>
      </c>
      <c r="G6155">
        <v>0</v>
      </c>
      <c r="H6155">
        <v>13.33</v>
      </c>
      <c r="I6155">
        <v>2.4279999999999999</v>
      </c>
      <c r="J6155">
        <v>1</v>
      </c>
      <c r="K6155">
        <v>1166.3</v>
      </c>
      <c r="L6155" t="s">
        <v>369</v>
      </c>
      <c r="M6155" t="s">
        <v>368</v>
      </c>
      <c r="N6155" s="8">
        <v>41962</v>
      </c>
      <c r="O6155">
        <v>0</v>
      </c>
      <c r="P6155">
        <v>0</v>
      </c>
      <c r="Q6155">
        <v>10229</v>
      </c>
      <c r="R6155">
        <v>1261.7</v>
      </c>
      <c r="S6155">
        <v>2.629</v>
      </c>
      <c r="T6155">
        <v>33</v>
      </c>
      <c r="U6155">
        <v>3823.4</v>
      </c>
      <c r="V6155">
        <v>8</v>
      </c>
      <c r="W6155">
        <v>1.655</v>
      </c>
      <c r="X6155">
        <v>2.6749999999999998</v>
      </c>
      <c r="Y6155" s="8">
        <v>41962</v>
      </c>
    </row>
    <row r="6156" spans="1:25" x14ac:dyDescent="0.25">
      <c r="A6156">
        <v>-111.97607083</v>
      </c>
      <c r="B6156">
        <v>33.078608780000003</v>
      </c>
      <c r="C6156">
        <v>13</v>
      </c>
      <c r="D6156" t="s">
        <v>371</v>
      </c>
      <c r="E6156" t="s">
        <v>370</v>
      </c>
      <c r="F6156">
        <v>6155</v>
      </c>
      <c r="G6156">
        <v>359</v>
      </c>
      <c r="H6156">
        <v>13.33</v>
      </c>
      <c r="I6156">
        <v>2.3290000000000002</v>
      </c>
      <c r="J6156">
        <v>1</v>
      </c>
      <c r="K6156">
        <v>1166.2</v>
      </c>
      <c r="L6156" t="s">
        <v>369</v>
      </c>
      <c r="M6156" t="s">
        <v>368</v>
      </c>
      <c r="N6156" s="8">
        <v>41962</v>
      </c>
      <c r="O6156">
        <v>0</v>
      </c>
      <c r="P6156">
        <v>0</v>
      </c>
      <c r="Q6156">
        <v>9103.5</v>
      </c>
      <c r="R6156">
        <v>1170.4000000000001</v>
      </c>
      <c r="S6156">
        <v>2.4380000000000002</v>
      </c>
      <c r="T6156">
        <v>33</v>
      </c>
      <c r="U6156">
        <v>3546.6</v>
      </c>
      <c r="V6156">
        <v>8</v>
      </c>
      <c r="W6156">
        <v>1.5880000000000001</v>
      </c>
      <c r="X6156">
        <v>2.5670000000000002</v>
      </c>
      <c r="Y6156" s="8">
        <v>41962</v>
      </c>
    </row>
    <row r="6157" spans="1:25" x14ac:dyDescent="0.25">
      <c r="A6157">
        <v>-111.97607066</v>
      </c>
      <c r="B6157">
        <v>33.078614780000002</v>
      </c>
      <c r="C6157">
        <v>13</v>
      </c>
      <c r="D6157" t="s">
        <v>371</v>
      </c>
      <c r="E6157" t="s">
        <v>370</v>
      </c>
      <c r="F6157">
        <v>6156</v>
      </c>
      <c r="G6157">
        <v>358</v>
      </c>
      <c r="H6157">
        <v>13.33</v>
      </c>
      <c r="I6157">
        <v>2.3290000000000002</v>
      </c>
      <c r="J6157">
        <v>1</v>
      </c>
      <c r="K6157">
        <v>1166.3</v>
      </c>
      <c r="L6157" t="s">
        <v>369</v>
      </c>
      <c r="M6157" t="s">
        <v>368</v>
      </c>
      <c r="N6157" s="8">
        <v>41962</v>
      </c>
      <c r="O6157">
        <v>0</v>
      </c>
      <c r="P6157">
        <v>0</v>
      </c>
      <c r="Q6157">
        <v>10998</v>
      </c>
      <c r="R6157">
        <v>1414</v>
      </c>
      <c r="S6157">
        <v>2.9460000000000002</v>
      </c>
      <c r="T6157">
        <v>33</v>
      </c>
      <c r="U6157">
        <v>4284.7</v>
      </c>
      <c r="V6157">
        <v>8</v>
      </c>
      <c r="W6157">
        <v>1.5880000000000001</v>
      </c>
      <c r="X6157">
        <v>2.5670000000000002</v>
      </c>
      <c r="Y6157" s="8">
        <v>41962</v>
      </c>
    </row>
    <row r="6158" spans="1:25" x14ac:dyDescent="0.25">
      <c r="A6158">
        <v>-111.97607134</v>
      </c>
      <c r="B6158">
        <v>33.078621779999999</v>
      </c>
      <c r="C6158">
        <v>13</v>
      </c>
      <c r="D6158" t="s">
        <v>371</v>
      </c>
      <c r="E6158" t="s">
        <v>370</v>
      </c>
      <c r="F6158">
        <v>6157</v>
      </c>
      <c r="G6158">
        <v>2</v>
      </c>
      <c r="H6158">
        <v>13.33</v>
      </c>
      <c r="I6158">
        <v>2.3290000000000002</v>
      </c>
      <c r="J6158">
        <v>1</v>
      </c>
      <c r="K6158">
        <v>1166.3</v>
      </c>
      <c r="L6158" t="s">
        <v>369</v>
      </c>
      <c r="M6158" t="s">
        <v>368</v>
      </c>
      <c r="N6158" s="8">
        <v>41962</v>
      </c>
      <c r="O6158">
        <v>0</v>
      </c>
      <c r="P6158">
        <v>0</v>
      </c>
      <c r="Q6158">
        <v>9774</v>
      </c>
      <c r="R6158">
        <v>1256.5999999999999</v>
      </c>
      <c r="S6158">
        <v>2.6179999999999999</v>
      </c>
      <c r="T6158">
        <v>33</v>
      </c>
      <c r="U6158">
        <v>3807.8</v>
      </c>
      <c r="V6158">
        <v>8</v>
      </c>
      <c r="W6158">
        <v>1.5880000000000001</v>
      </c>
      <c r="X6158">
        <v>2.5670000000000002</v>
      </c>
      <c r="Y6158" s="8">
        <v>41962</v>
      </c>
    </row>
    <row r="6159" spans="1:25" x14ac:dyDescent="0.25">
      <c r="A6159">
        <v>-111.976071</v>
      </c>
      <c r="B6159">
        <v>33.078627769999997</v>
      </c>
      <c r="C6159">
        <v>13</v>
      </c>
      <c r="D6159" t="s">
        <v>371</v>
      </c>
      <c r="E6159" t="s">
        <v>370</v>
      </c>
      <c r="F6159">
        <v>6158</v>
      </c>
      <c r="G6159">
        <v>0</v>
      </c>
      <c r="H6159">
        <v>13.33</v>
      </c>
      <c r="I6159">
        <v>2.2970000000000002</v>
      </c>
      <c r="J6159">
        <v>1</v>
      </c>
      <c r="K6159">
        <v>1166.3</v>
      </c>
      <c r="L6159" t="s">
        <v>369</v>
      </c>
      <c r="M6159" t="s">
        <v>368</v>
      </c>
      <c r="N6159" s="8">
        <v>41962</v>
      </c>
      <c r="O6159">
        <v>0</v>
      </c>
      <c r="P6159">
        <v>0</v>
      </c>
      <c r="Q6159">
        <v>9174.2999999999993</v>
      </c>
      <c r="R6159">
        <v>1196.3</v>
      </c>
      <c r="S6159">
        <v>2.492</v>
      </c>
      <c r="T6159">
        <v>33</v>
      </c>
      <c r="U6159">
        <v>3625.2</v>
      </c>
      <c r="V6159">
        <v>8</v>
      </c>
      <c r="W6159">
        <v>1.5660000000000001</v>
      </c>
      <c r="X6159">
        <v>2.5310000000000001</v>
      </c>
      <c r="Y6159" s="8">
        <v>41962</v>
      </c>
    </row>
    <row r="6160" spans="1:25" x14ac:dyDescent="0.25">
      <c r="A6160">
        <v>-111.97607034000001</v>
      </c>
      <c r="B6160">
        <v>33.078634780000002</v>
      </c>
      <c r="C6160">
        <v>13</v>
      </c>
      <c r="D6160" t="s">
        <v>371</v>
      </c>
      <c r="E6160" t="s">
        <v>370</v>
      </c>
      <c r="F6160">
        <v>6159</v>
      </c>
      <c r="G6160">
        <v>2</v>
      </c>
      <c r="H6160">
        <v>13.33</v>
      </c>
      <c r="I6160">
        <v>2.3290000000000002</v>
      </c>
      <c r="J6160">
        <v>1</v>
      </c>
      <c r="K6160">
        <v>1166.3</v>
      </c>
      <c r="L6160" t="s">
        <v>369</v>
      </c>
      <c r="M6160" t="s">
        <v>368</v>
      </c>
      <c r="N6160" s="8">
        <v>41962</v>
      </c>
      <c r="O6160">
        <v>0</v>
      </c>
      <c r="P6160">
        <v>0</v>
      </c>
      <c r="Q6160">
        <v>10633</v>
      </c>
      <c r="R6160">
        <v>1367</v>
      </c>
      <c r="S6160">
        <v>2.8479999999999999</v>
      </c>
      <c r="T6160">
        <v>33</v>
      </c>
      <c r="U6160">
        <v>4142.3999999999996</v>
      </c>
      <c r="V6160">
        <v>8</v>
      </c>
      <c r="W6160">
        <v>1.5880000000000001</v>
      </c>
      <c r="X6160">
        <v>2.5670000000000002</v>
      </c>
      <c r="Y6160" s="8">
        <v>41962</v>
      </c>
    </row>
    <row r="6161" spans="1:25" x14ac:dyDescent="0.25">
      <c r="A6161">
        <v>-111.97607000000001</v>
      </c>
      <c r="B6161">
        <v>33.07864077</v>
      </c>
      <c r="C6161">
        <v>13</v>
      </c>
      <c r="D6161" t="s">
        <v>371</v>
      </c>
      <c r="E6161" t="s">
        <v>370</v>
      </c>
      <c r="F6161">
        <v>6160</v>
      </c>
      <c r="G6161">
        <v>0</v>
      </c>
      <c r="H6161">
        <v>13.33</v>
      </c>
      <c r="I6161">
        <v>2.3620000000000001</v>
      </c>
      <c r="J6161">
        <v>1</v>
      </c>
      <c r="K6161">
        <v>1166.3</v>
      </c>
      <c r="L6161" t="s">
        <v>369</v>
      </c>
      <c r="M6161" t="s">
        <v>368</v>
      </c>
      <c r="N6161" s="8">
        <v>41962</v>
      </c>
      <c r="O6161">
        <v>0</v>
      </c>
      <c r="P6161">
        <v>0</v>
      </c>
      <c r="Q6161">
        <v>10100</v>
      </c>
      <c r="R6161">
        <v>1280.5</v>
      </c>
      <c r="S6161">
        <v>2.6680000000000001</v>
      </c>
      <c r="T6161">
        <v>33</v>
      </c>
      <c r="U6161">
        <v>3880.2</v>
      </c>
      <c r="V6161">
        <v>8</v>
      </c>
      <c r="W6161">
        <v>1.611</v>
      </c>
      <c r="X6161">
        <v>2.6030000000000002</v>
      </c>
      <c r="Y6161" s="8">
        <v>41962</v>
      </c>
    </row>
    <row r="6162" spans="1:25" x14ac:dyDescent="0.25">
      <c r="A6162">
        <v>-111.97607068000001</v>
      </c>
      <c r="B6162">
        <v>33.078647789999998</v>
      </c>
      <c r="C6162">
        <v>13</v>
      </c>
      <c r="D6162" t="s">
        <v>371</v>
      </c>
      <c r="E6162" t="s">
        <v>370</v>
      </c>
      <c r="F6162">
        <v>6161</v>
      </c>
      <c r="G6162">
        <v>4</v>
      </c>
      <c r="H6162">
        <v>13.33</v>
      </c>
      <c r="I6162">
        <v>2.3290000000000002</v>
      </c>
      <c r="J6162">
        <v>1</v>
      </c>
      <c r="K6162">
        <v>1166.4000000000001</v>
      </c>
      <c r="L6162" t="s">
        <v>369</v>
      </c>
      <c r="M6162" t="s">
        <v>368</v>
      </c>
      <c r="N6162" s="8">
        <v>41962</v>
      </c>
      <c r="O6162">
        <v>0</v>
      </c>
      <c r="P6162">
        <v>0</v>
      </c>
      <c r="Q6162">
        <v>10507</v>
      </c>
      <c r="R6162">
        <v>1350.8</v>
      </c>
      <c r="S6162">
        <v>2.8140000000000001</v>
      </c>
      <c r="T6162">
        <v>33</v>
      </c>
      <c r="U6162">
        <v>4093.4</v>
      </c>
      <c r="V6162">
        <v>8</v>
      </c>
      <c r="W6162">
        <v>1.5880000000000001</v>
      </c>
      <c r="X6162">
        <v>2.5670000000000002</v>
      </c>
      <c r="Y6162" s="8">
        <v>41962</v>
      </c>
    </row>
    <row r="6163" spans="1:25" x14ac:dyDescent="0.25">
      <c r="A6163">
        <v>-111.97606983</v>
      </c>
      <c r="B6163">
        <v>33.078653780000003</v>
      </c>
      <c r="C6163">
        <v>13</v>
      </c>
      <c r="D6163" t="s">
        <v>371</v>
      </c>
      <c r="E6163" t="s">
        <v>370</v>
      </c>
      <c r="F6163">
        <v>6162</v>
      </c>
      <c r="G6163">
        <v>359</v>
      </c>
      <c r="H6163">
        <v>13.33</v>
      </c>
      <c r="I6163">
        <v>2.3620000000000001</v>
      </c>
      <c r="J6163">
        <v>1</v>
      </c>
      <c r="K6163">
        <v>1166.3</v>
      </c>
      <c r="L6163" t="s">
        <v>369</v>
      </c>
      <c r="M6163" t="s">
        <v>368</v>
      </c>
      <c r="N6163" s="8">
        <v>41962</v>
      </c>
      <c r="O6163">
        <v>0</v>
      </c>
      <c r="P6163">
        <v>0</v>
      </c>
      <c r="Q6163">
        <v>10302</v>
      </c>
      <c r="R6163">
        <v>1306.0999999999999</v>
      </c>
      <c r="S6163">
        <v>2.7210000000000001</v>
      </c>
      <c r="T6163">
        <v>33</v>
      </c>
      <c r="U6163">
        <v>3957.9</v>
      </c>
      <c r="V6163">
        <v>8</v>
      </c>
      <c r="W6163">
        <v>1.611</v>
      </c>
      <c r="X6163">
        <v>2.6030000000000002</v>
      </c>
      <c r="Y6163" s="8">
        <v>41962</v>
      </c>
    </row>
    <row r="6164" spans="1:25" x14ac:dyDescent="0.25">
      <c r="A6164">
        <v>-111.97606949</v>
      </c>
      <c r="B6164">
        <v>33.078659790000003</v>
      </c>
      <c r="C6164">
        <v>13</v>
      </c>
      <c r="D6164" t="s">
        <v>371</v>
      </c>
      <c r="E6164" t="s">
        <v>370</v>
      </c>
      <c r="F6164">
        <v>6163</v>
      </c>
      <c r="G6164">
        <v>357</v>
      </c>
      <c r="H6164">
        <v>13.33</v>
      </c>
      <c r="I6164">
        <v>2.2639999999999998</v>
      </c>
      <c r="J6164">
        <v>1</v>
      </c>
      <c r="K6164">
        <v>1166.3</v>
      </c>
      <c r="L6164" t="s">
        <v>369</v>
      </c>
      <c r="M6164" t="s">
        <v>368</v>
      </c>
      <c r="N6164" s="8">
        <v>41962</v>
      </c>
      <c r="O6164">
        <v>0</v>
      </c>
      <c r="P6164">
        <v>0</v>
      </c>
      <c r="Q6164">
        <v>12731</v>
      </c>
      <c r="R6164">
        <v>1684.2</v>
      </c>
      <c r="S6164">
        <v>3.5089999999999999</v>
      </c>
      <c r="T6164">
        <v>33</v>
      </c>
      <c r="U6164">
        <v>5103.7</v>
      </c>
      <c r="V6164">
        <v>8</v>
      </c>
      <c r="W6164">
        <v>1.5429999999999999</v>
      </c>
      <c r="X6164">
        <v>2.4950000000000001</v>
      </c>
      <c r="Y6164" s="8">
        <v>41962</v>
      </c>
    </row>
    <row r="6165" spans="1:25" x14ac:dyDescent="0.25">
      <c r="A6165">
        <v>-111.97607034000001</v>
      </c>
      <c r="B6165">
        <v>33.078666779999999</v>
      </c>
      <c r="C6165">
        <v>13</v>
      </c>
      <c r="D6165" t="s">
        <v>371</v>
      </c>
      <c r="E6165" t="s">
        <v>370</v>
      </c>
      <c r="F6165">
        <v>6164</v>
      </c>
      <c r="G6165">
        <v>2</v>
      </c>
      <c r="H6165">
        <v>13.33</v>
      </c>
      <c r="I6165">
        <v>2.3290000000000002</v>
      </c>
      <c r="J6165">
        <v>1</v>
      </c>
      <c r="K6165">
        <v>1166.3</v>
      </c>
      <c r="L6165" t="s">
        <v>369</v>
      </c>
      <c r="M6165" t="s">
        <v>368</v>
      </c>
      <c r="N6165" s="8">
        <v>41962</v>
      </c>
      <c r="O6165">
        <v>0</v>
      </c>
      <c r="P6165">
        <v>0</v>
      </c>
      <c r="Q6165">
        <v>12746</v>
      </c>
      <c r="R6165">
        <v>1638.6</v>
      </c>
      <c r="S6165">
        <v>3.4140000000000001</v>
      </c>
      <c r="T6165">
        <v>33</v>
      </c>
      <c r="U6165">
        <v>4965.5</v>
      </c>
      <c r="V6165">
        <v>8</v>
      </c>
      <c r="W6165">
        <v>1.5880000000000001</v>
      </c>
      <c r="X6165">
        <v>2.5670000000000002</v>
      </c>
      <c r="Y6165" s="8">
        <v>41962</v>
      </c>
    </row>
    <row r="6166" spans="1:25" x14ac:dyDescent="0.25">
      <c r="A6166">
        <v>-111.97607034000001</v>
      </c>
      <c r="B6166">
        <v>33.078672779999998</v>
      </c>
      <c r="C6166">
        <v>13</v>
      </c>
      <c r="D6166" t="s">
        <v>371</v>
      </c>
      <c r="E6166" t="s">
        <v>370</v>
      </c>
      <c r="F6166">
        <v>6165</v>
      </c>
      <c r="G6166">
        <v>2</v>
      </c>
      <c r="H6166">
        <v>13.33</v>
      </c>
      <c r="I6166">
        <v>2.3290000000000002</v>
      </c>
      <c r="J6166">
        <v>1</v>
      </c>
      <c r="K6166">
        <v>1166.3</v>
      </c>
      <c r="L6166" t="s">
        <v>369</v>
      </c>
      <c r="M6166" t="s">
        <v>368</v>
      </c>
      <c r="N6166" s="8">
        <v>41962</v>
      </c>
      <c r="O6166">
        <v>0</v>
      </c>
      <c r="P6166">
        <v>0</v>
      </c>
      <c r="Q6166">
        <v>13139</v>
      </c>
      <c r="R6166">
        <v>1689.2</v>
      </c>
      <c r="S6166">
        <v>3.5190000000000001</v>
      </c>
      <c r="T6166">
        <v>33</v>
      </c>
      <c r="U6166">
        <v>5118.8999999999996</v>
      </c>
      <c r="V6166">
        <v>8</v>
      </c>
      <c r="W6166">
        <v>1.5880000000000001</v>
      </c>
      <c r="X6166">
        <v>2.5670000000000002</v>
      </c>
      <c r="Y6166" s="8">
        <v>41962</v>
      </c>
    </row>
    <row r="6167" spans="1:25" x14ac:dyDescent="0.25">
      <c r="A6167">
        <v>-111.97606965999999</v>
      </c>
      <c r="B6167">
        <v>33.078679780000002</v>
      </c>
      <c r="C6167">
        <v>13</v>
      </c>
      <c r="D6167" t="s">
        <v>371</v>
      </c>
      <c r="E6167" t="s">
        <v>370</v>
      </c>
      <c r="F6167">
        <v>6166</v>
      </c>
      <c r="G6167">
        <v>358</v>
      </c>
      <c r="H6167">
        <v>13.33</v>
      </c>
      <c r="I6167">
        <v>2.395</v>
      </c>
      <c r="J6167">
        <v>1</v>
      </c>
      <c r="K6167">
        <v>1166.2</v>
      </c>
      <c r="L6167" t="s">
        <v>369</v>
      </c>
      <c r="M6167" t="s">
        <v>368</v>
      </c>
      <c r="N6167" s="8">
        <v>41962</v>
      </c>
      <c r="O6167">
        <v>0</v>
      </c>
      <c r="P6167">
        <v>0</v>
      </c>
      <c r="Q6167">
        <v>13968</v>
      </c>
      <c r="R6167">
        <v>1746.6</v>
      </c>
      <c r="S6167">
        <v>3.6389999999999998</v>
      </c>
      <c r="T6167">
        <v>33</v>
      </c>
      <c r="U6167">
        <v>5292.8</v>
      </c>
      <c r="V6167">
        <v>8</v>
      </c>
      <c r="W6167">
        <v>1.633</v>
      </c>
      <c r="X6167">
        <v>2.6389999999999998</v>
      </c>
      <c r="Y6167" s="8">
        <v>41962</v>
      </c>
    </row>
    <row r="6168" spans="1:25" x14ac:dyDescent="0.25">
      <c r="A6168">
        <v>-111.97607034000001</v>
      </c>
      <c r="B6168">
        <v>33.078685780000001</v>
      </c>
      <c r="C6168">
        <v>13</v>
      </c>
      <c r="D6168" t="s">
        <v>371</v>
      </c>
      <c r="E6168" t="s">
        <v>370</v>
      </c>
      <c r="F6168">
        <v>6167</v>
      </c>
      <c r="G6168">
        <v>2</v>
      </c>
      <c r="H6168">
        <v>13.33</v>
      </c>
      <c r="I6168">
        <v>2.2970000000000002</v>
      </c>
      <c r="J6168">
        <v>1</v>
      </c>
      <c r="K6168">
        <v>1166.2</v>
      </c>
      <c r="L6168" t="s">
        <v>369</v>
      </c>
      <c r="M6168" t="s">
        <v>368</v>
      </c>
      <c r="N6168" s="8">
        <v>41962</v>
      </c>
      <c r="O6168">
        <v>0</v>
      </c>
      <c r="P6168">
        <v>0</v>
      </c>
      <c r="Q6168">
        <v>12561</v>
      </c>
      <c r="R6168">
        <v>1637.9</v>
      </c>
      <c r="S6168">
        <v>3.4119999999999999</v>
      </c>
      <c r="T6168">
        <v>33</v>
      </c>
      <c r="U6168">
        <v>4963.3999999999996</v>
      </c>
      <c r="V6168">
        <v>8</v>
      </c>
      <c r="W6168">
        <v>1.5660000000000001</v>
      </c>
      <c r="X6168">
        <v>2.5310000000000001</v>
      </c>
      <c r="Y6168" s="8">
        <v>41962</v>
      </c>
    </row>
    <row r="6169" spans="1:25" x14ac:dyDescent="0.25">
      <c r="A6169">
        <v>-111.97607017</v>
      </c>
      <c r="B6169">
        <v>33.07869178</v>
      </c>
      <c r="C6169">
        <v>13</v>
      </c>
      <c r="D6169" t="s">
        <v>371</v>
      </c>
      <c r="E6169" t="s">
        <v>370</v>
      </c>
      <c r="F6169">
        <v>6168</v>
      </c>
      <c r="G6169">
        <v>1</v>
      </c>
      <c r="H6169">
        <v>13.33</v>
      </c>
      <c r="I6169">
        <v>2.2309999999999999</v>
      </c>
      <c r="J6169">
        <v>1</v>
      </c>
      <c r="K6169">
        <v>1166.3</v>
      </c>
      <c r="L6169" t="s">
        <v>369</v>
      </c>
      <c r="M6169" t="s">
        <v>368</v>
      </c>
      <c r="N6169" s="8">
        <v>41962</v>
      </c>
      <c r="O6169">
        <v>0</v>
      </c>
      <c r="P6169">
        <v>0</v>
      </c>
      <c r="Q6169">
        <v>13623</v>
      </c>
      <c r="R6169">
        <v>1828.7</v>
      </c>
      <c r="S6169">
        <v>3.81</v>
      </c>
      <c r="T6169">
        <v>33</v>
      </c>
      <c r="U6169">
        <v>5541.6</v>
      </c>
      <c r="V6169">
        <v>8</v>
      </c>
      <c r="W6169">
        <v>1.5209999999999999</v>
      </c>
      <c r="X6169">
        <v>2.4580000000000002</v>
      </c>
      <c r="Y6169" s="8">
        <v>41962</v>
      </c>
    </row>
    <row r="6170" spans="1:25" x14ac:dyDescent="0.25">
      <c r="A6170">
        <v>-111.97606897</v>
      </c>
      <c r="B6170">
        <v>33.07869882</v>
      </c>
      <c r="C6170">
        <v>13</v>
      </c>
      <c r="D6170" t="s">
        <v>371</v>
      </c>
      <c r="E6170" t="s">
        <v>370</v>
      </c>
      <c r="F6170">
        <v>6169</v>
      </c>
      <c r="G6170">
        <v>354</v>
      </c>
      <c r="H6170">
        <v>13.33</v>
      </c>
      <c r="I6170">
        <v>2.4609999999999999</v>
      </c>
      <c r="J6170">
        <v>1</v>
      </c>
      <c r="K6170">
        <v>1166.3</v>
      </c>
      <c r="L6170" t="s">
        <v>369</v>
      </c>
      <c r="M6170" t="s">
        <v>368</v>
      </c>
      <c r="N6170" s="8">
        <v>41962</v>
      </c>
      <c r="O6170">
        <v>0</v>
      </c>
      <c r="P6170">
        <v>0</v>
      </c>
      <c r="Q6170">
        <v>12571</v>
      </c>
      <c r="R6170">
        <v>1529.9</v>
      </c>
      <c r="S6170">
        <v>3.1869999999999998</v>
      </c>
      <c r="T6170">
        <v>33</v>
      </c>
      <c r="U6170">
        <v>4636.2</v>
      </c>
      <c r="V6170">
        <v>8</v>
      </c>
      <c r="W6170">
        <v>1.6779999999999999</v>
      </c>
      <c r="X6170">
        <v>2.7109999999999999</v>
      </c>
      <c r="Y6170" s="8">
        <v>41962</v>
      </c>
    </row>
    <row r="6171" spans="1:25" x14ac:dyDescent="0.25">
      <c r="A6171">
        <v>-111.97607051</v>
      </c>
      <c r="B6171">
        <v>33.078704790000003</v>
      </c>
      <c r="C6171">
        <v>13</v>
      </c>
      <c r="D6171" t="s">
        <v>371</v>
      </c>
      <c r="E6171" t="s">
        <v>370</v>
      </c>
      <c r="F6171">
        <v>6170</v>
      </c>
      <c r="G6171">
        <v>3</v>
      </c>
      <c r="H6171">
        <v>13.33</v>
      </c>
      <c r="I6171">
        <v>2.3620000000000001</v>
      </c>
      <c r="J6171">
        <v>1</v>
      </c>
      <c r="K6171">
        <v>1166.3</v>
      </c>
      <c r="L6171" t="s">
        <v>369</v>
      </c>
      <c r="M6171" t="s">
        <v>368</v>
      </c>
      <c r="N6171" s="8">
        <v>41962</v>
      </c>
      <c r="O6171">
        <v>0</v>
      </c>
      <c r="P6171">
        <v>0</v>
      </c>
      <c r="Q6171">
        <v>13168</v>
      </c>
      <c r="R6171">
        <v>1669.5</v>
      </c>
      <c r="S6171">
        <v>3.4780000000000002</v>
      </c>
      <c r="T6171">
        <v>33</v>
      </c>
      <c r="U6171">
        <v>5059</v>
      </c>
      <c r="V6171">
        <v>8</v>
      </c>
      <c r="W6171">
        <v>1.611</v>
      </c>
      <c r="X6171">
        <v>2.6030000000000002</v>
      </c>
      <c r="Y6171" s="8">
        <v>41962</v>
      </c>
    </row>
    <row r="6172" spans="1:25" x14ac:dyDescent="0.25">
      <c r="A6172">
        <v>-111.97606951</v>
      </c>
      <c r="B6172">
        <v>33.078710790000002</v>
      </c>
      <c r="C6172">
        <v>13</v>
      </c>
      <c r="D6172" t="s">
        <v>371</v>
      </c>
      <c r="E6172" t="s">
        <v>370</v>
      </c>
      <c r="F6172">
        <v>6171</v>
      </c>
      <c r="G6172">
        <v>3</v>
      </c>
      <c r="H6172">
        <v>13.33</v>
      </c>
      <c r="I6172">
        <v>2.3620000000000001</v>
      </c>
      <c r="J6172">
        <v>1</v>
      </c>
      <c r="K6172">
        <v>1166.3</v>
      </c>
      <c r="L6172" t="s">
        <v>369</v>
      </c>
      <c r="M6172" t="s">
        <v>368</v>
      </c>
      <c r="N6172" s="8">
        <v>41962</v>
      </c>
      <c r="O6172">
        <v>0</v>
      </c>
      <c r="P6172">
        <v>0</v>
      </c>
      <c r="Q6172">
        <v>12404</v>
      </c>
      <c r="R6172">
        <v>1572.5</v>
      </c>
      <c r="S6172">
        <v>3.2759999999999998</v>
      </c>
      <c r="T6172">
        <v>33</v>
      </c>
      <c r="U6172">
        <v>4765.2</v>
      </c>
      <c r="V6172">
        <v>8</v>
      </c>
      <c r="W6172">
        <v>1.611</v>
      </c>
      <c r="X6172">
        <v>2.6030000000000002</v>
      </c>
      <c r="Y6172" s="8">
        <v>41962</v>
      </c>
    </row>
    <row r="6173" spans="1:25" x14ac:dyDescent="0.25">
      <c r="A6173">
        <v>-111.97606897</v>
      </c>
      <c r="B6173">
        <v>33.078717820000001</v>
      </c>
      <c r="C6173">
        <v>13</v>
      </c>
      <c r="D6173" t="s">
        <v>371</v>
      </c>
      <c r="E6173" t="s">
        <v>370</v>
      </c>
      <c r="F6173">
        <v>6172</v>
      </c>
      <c r="G6173">
        <v>354</v>
      </c>
      <c r="H6173">
        <v>13.33</v>
      </c>
      <c r="I6173">
        <v>2.2309999999999999</v>
      </c>
      <c r="J6173">
        <v>1</v>
      </c>
      <c r="K6173">
        <v>1166.3</v>
      </c>
      <c r="L6173" t="s">
        <v>369</v>
      </c>
      <c r="M6173" t="s">
        <v>368</v>
      </c>
      <c r="N6173" s="8">
        <v>41962</v>
      </c>
      <c r="O6173">
        <v>0</v>
      </c>
      <c r="P6173">
        <v>0</v>
      </c>
      <c r="Q6173">
        <v>11425</v>
      </c>
      <c r="R6173">
        <v>1533.6</v>
      </c>
      <c r="S6173">
        <v>3.1949999999999998</v>
      </c>
      <c r="T6173">
        <v>33</v>
      </c>
      <c r="U6173">
        <v>4647.3999999999996</v>
      </c>
      <c r="V6173">
        <v>8</v>
      </c>
      <c r="W6173">
        <v>1.5209999999999999</v>
      </c>
      <c r="X6173">
        <v>2.4580000000000002</v>
      </c>
      <c r="Y6173" s="8">
        <v>41962</v>
      </c>
    </row>
    <row r="6174" spans="1:25" x14ac:dyDescent="0.25">
      <c r="A6174">
        <v>-111.97607017</v>
      </c>
      <c r="B6174">
        <v>33.078724780000002</v>
      </c>
      <c r="C6174">
        <v>13</v>
      </c>
      <c r="D6174" t="s">
        <v>371</v>
      </c>
      <c r="E6174" t="s">
        <v>370</v>
      </c>
      <c r="F6174">
        <v>6173</v>
      </c>
      <c r="G6174">
        <v>1</v>
      </c>
      <c r="H6174">
        <v>13.33</v>
      </c>
      <c r="I6174">
        <v>2.2970000000000002</v>
      </c>
      <c r="J6174">
        <v>1</v>
      </c>
      <c r="K6174">
        <v>1166.2</v>
      </c>
      <c r="L6174" t="s">
        <v>369</v>
      </c>
      <c r="M6174" t="s">
        <v>368</v>
      </c>
      <c r="N6174" s="8">
        <v>41962</v>
      </c>
      <c r="O6174">
        <v>0</v>
      </c>
      <c r="P6174">
        <v>0</v>
      </c>
      <c r="Q6174">
        <v>13722</v>
      </c>
      <c r="R6174">
        <v>1789.4</v>
      </c>
      <c r="S6174">
        <v>3.7280000000000002</v>
      </c>
      <c r="T6174">
        <v>33</v>
      </c>
      <c r="U6174">
        <v>5422.4</v>
      </c>
      <c r="V6174">
        <v>8</v>
      </c>
      <c r="W6174">
        <v>1.5660000000000001</v>
      </c>
      <c r="X6174">
        <v>2.5310000000000001</v>
      </c>
      <c r="Y6174" s="8">
        <v>41962</v>
      </c>
    </row>
    <row r="6175" spans="1:25" x14ac:dyDescent="0.25">
      <c r="A6175">
        <v>-111.97606949</v>
      </c>
      <c r="B6175">
        <v>33.078730790000002</v>
      </c>
      <c r="C6175">
        <v>13</v>
      </c>
      <c r="D6175" t="s">
        <v>371</v>
      </c>
      <c r="E6175" t="s">
        <v>370</v>
      </c>
      <c r="F6175">
        <v>6174</v>
      </c>
      <c r="G6175">
        <v>357</v>
      </c>
      <c r="H6175">
        <v>13.33</v>
      </c>
      <c r="I6175">
        <v>2.133</v>
      </c>
      <c r="J6175">
        <v>1</v>
      </c>
      <c r="K6175">
        <v>1166.3</v>
      </c>
      <c r="L6175" t="s">
        <v>369</v>
      </c>
      <c r="M6175" t="s">
        <v>368</v>
      </c>
      <c r="N6175" s="8">
        <v>41962</v>
      </c>
      <c r="O6175">
        <v>0</v>
      </c>
      <c r="P6175">
        <v>0</v>
      </c>
      <c r="Q6175">
        <v>14139</v>
      </c>
      <c r="R6175">
        <v>1985.6</v>
      </c>
      <c r="S6175">
        <v>4.1369999999999996</v>
      </c>
      <c r="T6175">
        <v>33</v>
      </c>
      <c r="U6175">
        <v>6016.9</v>
      </c>
      <c r="V6175">
        <v>8</v>
      </c>
      <c r="W6175">
        <v>1.454</v>
      </c>
      <c r="X6175">
        <v>2.35</v>
      </c>
      <c r="Y6175" s="8">
        <v>41962</v>
      </c>
    </row>
    <row r="6176" spans="1:25" x14ac:dyDescent="0.25">
      <c r="A6176">
        <v>-111.97607085999999</v>
      </c>
      <c r="B6176">
        <v>33.078736810000002</v>
      </c>
      <c r="C6176">
        <v>13</v>
      </c>
      <c r="D6176" t="s">
        <v>371</v>
      </c>
      <c r="E6176" t="s">
        <v>370</v>
      </c>
      <c r="F6176">
        <v>6175</v>
      </c>
      <c r="G6176">
        <v>5</v>
      </c>
      <c r="H6176">
        <v>13.33</v>
      </c>
      <c r="I6176">
        <v>2.3290000000000002</v>
      </c>
      <c r="J6176">
        <v>1</v>
      </c>
      <c r="K6176">
        <v>1166.3</v>
      </c>
      <c r="L6176" t="s">
        <v>369</v>
      </c>
      <c r="M6176" t="s">
        <v>368</v>
      </c>
      <c r="N6176" s="8">
        <v>41962</v>
      </c>
      <c r="O6176">
        <v>0</v>
      </c>
      <c r="P6176">
        <v>0</v>
      </c>
      <c r="Q6176">
        <v>15020</v>
      </c>
      <c r="R6176">
        <v>1931.1</v>
      </c>
      <c r="S6176">
        <v>4.0229999999999997</v>
      </c>
      <c r="T6176">
        <v>33</v>
      </c>
      <c r="U6176">
        <v>5851.7</v>
      </c>
      <c r="V6176">
        <v>8</v>
      </c>
      <c r="W6176">
        <v>1.5880000000000001</v>
      </c>
      <c r="X6176">
        <v>2.5670000000000002</v>
      </c>
      <c r="Y6176" s="8">
        <v>41962</v>
      </c>
    </row>
    <row r="6177" spans="1:25" x14ac:dyDescent="0.25">
      <c r="A6177">
        <v>-111.97607000000001</v>
      </c>
      <c r="B6177">
        <v>33.078742769999998</v>
      </c>
      <c r="C6177">
        <v>13</v>
      </c>
      <c r="D6177" t="s">
        <v>371</v>
      </c>
      <c r="E6177" t="s">
        <v>370</v>
      </c>
      <c r="F6177">
        <v>6176</v>
      </c>
      <c r="G6177">
        <v>0</v>
      </c>
      <c r="H6177">
        <v>13.33</v>
      </c>
      <c r="I6177">
        <v>2.4279999999999999</v>
      </c>
      <c r="J6177">
        <v>1</v>
      </c>
      <c r="K6177">
        <v>1166.2</v>
      </c>
      <c r="L6177" t="s">
        <v>369</v>
      </c>
      <c r="M6177" t="s">
        <v>368</v>
      </c>
      <c r="N6177" s="8">
        <v>41962</v>
      </c>
      <c r="O6177">
        <v>0</v>
      </c>
      <c r="P6177">
        <v>0</v>
      </c>
      <c r="Q6177">
        <v>16115</v>
      </c>
      <c r="R6177">
        <v>1987.8</v>
      </c>
      <c r="S6177">
        <v>4.141</v>
      </c>
      <c r="T6177">
        <v>33</v>
      </c>
      <c r="U6177">
        <v>6023.7</v>
      </c>
      <c r="V6177">
        <v>8</v>
      </c>
      <c r="W6177">
        <v>1.655</v>
      </c>
      <c r="X6177">
        <v>2.6749999999999998</v>
      </c>
      <c r="Y6177" s="8">
        <v>41962</v>
      </c>
    </row>
    <row r="6178" spans="1:25" x14ac:dyDescent="0.25">
      <c r="A6178">
        <v>-111.97606967999999</v>
      </c>
      <c r="B6178">
        <v>33.078749790000003</v>
      </c>
      <c r="C6178">
        <v>13</v>
      </c>
      <c r="D6178" t="s">
        <v>371</v>
      </c>
      <c r="E6178" t="s">
        <v>370</v>
      </c>
      <c r="F6178">
        <v>6177</v>
      </c>
      <c r="G6178">
        <v>4</v>
      </c>
      <c r="H6178">
        <v>13.33</v>
      </c>
      <c r="I6178">
        <v>2.2970000000000002</v>
      </c>
      <c r="J6178">
        <v>1</v>
      </c>
      <c r="K6178">
        <v>1166.0999999999999</v>
      </c>
      <c r="L6178" t="s">
        <v>369</v>
      </c>
      <c r="M6178" t="s">
        <v>368</v>
      </c>
      <c r="N6178" s="8">
        <v>41962</v>
      </c>
      <c r="O6178">
        <v>0</v>
      </c>
      <c r="P6178">
        <v>0</v>
      </c>
      <c r="Q6178">
        <v>14834</v>
      </c>
      <c r="R6178">
        <v>1934.3</v>
      </c>
      <c r="S6178">
        <v>4.03</v>
      </c>
      <c r="T6178">
        <v>33</v>
      </c>
      <c r="U6178">
        <v>5861.6</v>
      </c>
      <c r="V6178">
        <v>8</v>
      </c>
      <c r="W6178">
        <v>1.5660000000000001</v>
      </c>
      <c r="X6178">
        <v>2.5310000000000001</v>
      </c>
      <c r="Y6178" s="8">
        <v>41962</v>
      </c>
    </row>
    <row r="6179" spans="1:25" x14ac:dyDescent="0.25">
      <c r="A6179">
        <v>-111.976069</v>
      </c>
      <c r="B6179">
        <v>33.078755770000001</v>
      </c>
      <c r="C6179">
        <v>13</v>
      </c>
      <c r="D6179" t="s">
        <v>371</v>
      </c>
      <c r="E6179" t="s">
        <v>370</v>
      </c>
      <c r="F6179">
        <v>6178</v>
      </c>
      <c r="G6179">
        <v>0</v>
      </c>
      <c r="H6179">
        <v>13.33</v>
      </c>
      <c r="I6179">
        <v>2.3290000000000002</v>
      </c>
      <c r="J6179">
        <v>1</v>
      </c>
      <c r="K6179">
        <v>1166.0999999999999</v>
      </c>
      <c r="L6179" t="s">
        <v>369</v>
      </c>
      <c r="M6179" t="s">
        <v>368</v>
      </c>
      <c r="N6179" s="8">
        <v>41962</v>
      </c>
      <c r="O6179">
        <v>0</v>
      </c>
      <c r="P6179">
        <v>0</v>
      </c>
      <c r="Q6179">
        <v>12731</v>
      </c>
      <c r="R6179">
        <v>1636.8</v>
      </c>
      <c r="S6179">
        <v>3.41</v>
      </c>
      <c r="T6179">
        <v>33</v>
      </c>
      <c r="U6179">
        <v>4959.8999999999996</v>
      </c>
      <c r="V6179">
        <v>8</v>
      </c>
      <c r="W6179">
        <v>1.5880000000000001</v>
      </c>
      <c r="X6179">
        <v>2.5670000000000002</v>
      </c>
      <c r="Y6179" s="8">
        <v>41962</v>
      </c>
    </row>
    <row r="6180" spans="1:25" x14ac:dyDescent="0.25">
      <c r="A6180">
        <v>-111.97606866</v>
      </c>
      <c r="B6180">
        <v>33.078762779999998</v>
      </c>
      <c r="C6180">
        <v>13</v>
      </c>
      <c r="D6180" t="s">
        <v>371</v>
      </c>
      <c r="E6180" t="s">
        <v>370</v>
      </c>
      <c r="F6180">
        <v>6179</v>
      </c>
      <c r="G6180">
        <v>358</v>
      </c>
      <c r="H6180">
        <v>13.33</v>
      </c>
      <c r="I6180">
        <v>2.3290000000000002</v>
      </c>
      <c r="J6180">
        <v>1</v>
      </c>
      <c r="K6180">
        <v>1166.0999999999999</v>
      </c>
      <c r="L6180" t="s">
        <v>369</v>
      </c>
      <c r="M6180" t="s">
        <v>368</v>
      </c>
      <c r="N6180" s="8">
        <v>41962</v>
      </c>
      <c r="O6180">
        <v>0</v>
      </c>
      <c r="P6180">
        <v>0</v>
      </c>
      <c r="Q6180">
        <v>12711</v>
      </c>
      <c r="R6180">
        <v>1634.1</v>
      </c>
      <c r="S6180">
        <v>3.4039999999999999</v>
      </c>
      <c r="T6180">
        <v>33</v>
      </c>
      <c r="U6180">
        <v>4951.8999999999996</v>
      </c>
      <c r="V6180">
        <v>8</v>
      </c>
      <c r="W6180">
        <v>1.5880000000000001</v>
      </c>
      <c r="X6180">
        <v>2.5670000000000002</v>
      </c>
      <c r="Y6180" s="8">
        <v>41962</v>
      </c>
    </row>
    <row r="6181" spans="1:25" x14ac:dyDescent="0.25">
      <c r="A6181">
        <v>-111.97606967999999</v>
      </c>
      <c r="B6181">
        <v>33.078768789999998</v>
      </c>
      <c r="C6181">
        <v>13</v>
      </c>
      <c r="D6181" t="s">
        <v>371</v>
      </c>
      <c r="E6181" t="s">
        <v>370</v>
      </c>
      <c r="F6181">
        <v>6180</v>
      </c>
      <c r="G6181">
        <v>4</v>
      </c>
      <c r="H6181">
        <v>13.33</v>
      </c>
      <c r="I6181">
        <v>2.198</v>
      </c>
      <c r="J6181">
        <v>1</v>
      </c>
      <c r="K6181">
        <v>1166.0999999999999</v>
      </c>
      <c r="L6181" t="s">
        <v>369</v>
      </c>
      <c r="M6181" t="s">
        <v>368</v>
      </c>
      <c r="N6181" s="8">
        <v>41962</v>
      </c>
      <c r="O6181">
        <v>0</v>
      </c>
      <c r="P6181">
        <v>0</v>
      </c>
      <c r="Q6181">
        <v>13205</v>
      </c>
      <c r="R6181">
        <v>1799</v>
      </c>
      <c r="S6181">
        <v>3.7480000000000002</v>
      </c>
      <c r="T6181">
        <v>33</v>
      </c>
      <c r="U6181">
        <v>5451.6</v>
      </c>
      <c r="V6181">
        <v>8</v>
      </c>
      <c r="W6181">
        <v>1.4990000000000001</v>
      </c>
      <c r="X6181">
        <v>2.4220000000000002</v>
      </c>
      <c r="Y6181" s="8">
        <v>41962</v>
      </c>
    </row>
    <row r="6182" spans="1:25" x14ac:dyDescent="0.25">
      <c r="A6182">
        <v>-111.97606832</v>
      </c>
      <c r="B6182">
        <v>33.078774789999997</v>
      </c>
      <c r="C6182">
        <v>13</v>
      </c>
      <c r="D6182" t="s">
        <v>371</v>
      </c>
      <c r="E6182" t="s">
        <v>370</v>
      </c>
      <c r="F6182">
        <v>6181</v>
      </c>
      <c r="G6182">
        <v>356</v>
      </c>
      <c r="H6182">
        <v>13.33</v>
      </c>
      <c r="I6182">
        <v>2.2309999999999999</v>
      </c>
      <c r="J6182">
        <v>1</v>
      </c>
      <c r="K6182">
        <v>1166.0999999999999</v>
      </c>
      <c r="L6182" t="s">
        <v>369</v>
      </c>
      <c r="M6182" t="s">
        <v>368</v>
      </c>
      <c r="N6182" s="8">
        <v>41962</v>
      </c>
      <c r="O6182">
        <v>0</v>
      </c>
      <c r="P6182">
        <v>0</v>
      </c>
      <c r="Q6182">
        <v>14160</v>
      </c>
      <c r="R6182">
        <v>1900.8</v>
      </c>
      <c r="S6182">
        <v>3.96</v>
      </c>
      <c r="T6182">
        <v>33</v>
      </c>
      <c r="U6182">
        <v>5760.1</v>
      </c>
      <c r="V6182">
        <v>8</v>
      </c>
      <c r="W6182">
        <v>1.5209999999999999</v>
      </c>
      <c r="X6182">
        <v>2.4580000000000002</v>
      </c>
      <c r="Y6182" s="8">
        <v>41962</v>
      </c>
    </row>
    <row r="6183" spans="1:25" x14ac:dyDescent="0.25">
      <c r="A6183">
        <v>-111.976069</v>
      </c>
      <c r="B6183">
        <v>33.078781769999999</v>
      </c>
      <c r="C6183">
        <v>13</v>
      </c>
      <c r="D6183" t="s">
        <v>371</v>
      </c>
      <c r="E6183" t="s">
        <v>370</v>
      </c>
      <c r="F6183">
        <v>6182</v>
      </c>
      <c r="G6183">
        <v>0</v>
      </c>
      <c r="H6183">
        <v>13.33</v>
      </c>
      <c r="I6183">
        <v>2.395</v>
      </c>
      <c r="J6183">
        <v>1</v>
      </c>
      <c r="K6183">
        <v>1166.2</v>
      </c>
      <c r="L6183" t="s">
        <v>369</v>
      </c>
      <c r="M6183" t="s">
        <v>368</v>
      </c>
      <c r="N6183" s="8">
        <v>41962</v>
      </c>
      <c r="O6183">
        <v>0</v>
      </c>
      <c r="P6183">
        <v>0</v>
      </c>
      <c r="Q6183">
        <v>14183</v>
      </c>
      <c r="R6183">
        <v>1773.4</v>
      </c>
      <c r="S6183">
        <v>3.6949999999999998</v>
      </c>
      <c r="T6183">
        <v>33</v>
      </c>
      <c r="U6183">
        <v>5374.1</v>
      </c>
      <c r="V6183">
        <v>8</v>
      </c>
      <c r="W6183">
        <v>1.633</v>
      </c>
      <c r="X6183">
        <v>2.6389999999999998</v>
      </c>
      <c r="Y6183" s="8">
        <v>41962</v>
      </c>
    </row>
    <row r="6184" spans="1:25" x14ac:dyDescent="0.25">
      <c r="A6184">
        <v>-111.97606849</v>
      </c>
      <c r="B6184">
        <v>33.07878779</v>
      </c>
      <c r="C6184">
        <v>13</v>
      </c>
      <c r="D6184" t="s">
        <v>371</v>
      </c>
      <c r="E6184" t="s">
        <v>370</v>
      </c>
      <c r="F6184">
        <v>6183</v>
      </c>
      <c r="G6184">
        <v>357</v>
      </c>
      <c r="H6184">
        <v>13.33</v>
      </c>
      <c r="I6184">
        <v>2.2970000000000002</v>
      </c>
      <c r="J6184">
        <v>1</v>
      </c>
      <c r="K6184">
        <v>1166.2</v>
      </c>
      <c r="L6184" t="s">
        <v>369</v>
      </c>
      <c r="M6184" t="s">
        <v>368</v>
      </c>
      <c r="N6184" s="8">
        <v>41962</v>
      </c>
      <c r="O6184">
        <v>0</v>
      </c>
      <c r="P6184">
        <v>0</v>
      </c>
      <c r="Q6184">
        <v>13251</v>
      </c>
      <c r="R6184">
        <v>1728</v>
      </c>
      <c r="S6184">
        <v>3.6</v>
      </c>
      <c r="T6184">
        <v>33</v>
      </c>
      <c r="U6184">
        <v>5236.3</v>
      </c>
      <c r="V6184">
        <v>8</v>
      </c>
      <c r="W6184">
        <v>1.5660000000000001</v>
      </c>
      <c r="X6184">
        <v>2.5310000000000001</v>
      </c>
      <c r="Y6184" s="8">
        <v>41962</v>
      </c>
    </row>
    <row r="6185" spans="1:25" x14ac:dyDescent="0.25">
      <c r="A6185">
        <v>-111.97606986</v>
      </c>
      <c r="B6185">
        <v>33.078793810000001</v>
      </c>
      <c r="C6185">
        <v>13</v>
      </c>
      <c r="D6185" t="s">
        <v>371</v>
      </c>
      <c r="E6185" t="s">
        <v>370</v>
      </c>
      <c r="F6185">
        <v>6184</v>
      </c>
      <c r="G6185">
        <v>5</v>
      </c>
      <c r="H6185">
        <v>13.33</v>
      </c>
      <c r="I6185">
        <v>2.2639999999999998</v>
      </c>
      <c r="J6185">
        <v>1</v>
      </c>
      <c r="K6185">
        <v>1166.2</v>
      </c>
      <c r="L6185" t="s">
        <v>369</v>
      </c>
      <c r="M6185" t="s">
        <v>368</v>
      </c>
      <c r="N6185" s="8">
        <v>41962</v>
      </c>
      <c r="O6185">
        <v>0</v>
      </c>
      <c r="P6185">
        <v>0</v>
      </c>
      <c r="Q6185">
        <v>14186</v>
      </c>
      <c r="R6185">
        <v>1876.6</v>
      </c>
      <c r="S6185">
        <v>3.91</v>
      </c>
      <c r="T6185">
        <v>33</v>
      </c>
      <c r="U6185">
        <v>5686.7</v>
      </c>
      <c r="V6185">
        <v>8</v>
      </c>
      <c r="W6185">
        <v>1.5429999999999999</v>
      </c>
      <c r="X6185">
        <v>2.4950000000000001</v>
      </c>
      <c r="Y6185" s="8">
        <v>41962</v>
      </c>
    </row>
    <row r="6186" spans="1:25" x14ac:dyDescent="0.25">
      <c r="A6186">
        <v>-111.97606832</v>
      </c>
      <c r="B6186">
        <v>33.078800790000003</v>
      </c>
      <c r="C6186">
        <v>13</v>
      </c>
      <c r="D6186" t="s">
        <v>371</v>
      </c>
      <c r="E6186" t="s">
        <v>370</v>
      </c>
      <c r="F6186">
        <v>6185</v>
      </c>
      <c r="G6186">
        <v>356</v>
      </c>
      <c r="H6186">
        <v>13.33</v>
      </c>
      <c r="I6186">
        <v>2.4929999999999999</v>
      </c>
      <c r="J6186">
        <v>1</v>
      </c>
      <c r="K6186">
        <v>1166.2</v>
      </c>
      <c r="L6186" t="s">
        <v>369</v>
      </c>
      <c r="M6186" t="s">
        <v>368</v>
      </c>
      <c r="N6186" s="8">
        <v>41962</v>
      </c>
      <c r="O6186">
        <v>0</v>
      </c>
      <c r="P6186">
        <v>0</v>
      </c>
      <c r="Q6186">
        <v>14224</v>
      </c>
      <c r="R6186">
        <v>1708.3</v>
      </c>
      <c r="S6186">
        <v>3.5590000000000002</v>
      </c>
      <c r="T6186">
        <v>33</v>
      </c>
      <c r="U6186">
        <v>5176.8</v>
      </c>
      <c r="V6186">
        <v>8</v>
      </c>
      <c r="W6186">
        <v>1.7</v>
      </c>
      <c r="X6186">
        <v>2.7480000000000002</v>
      </c>
      <c r="Y6186" s="8">
        <v>41962</v>
      </c>
    </row>
    <row r="6187" spans="1:25" x14ac:dyDescent="0.25">
      <c r="A6187">
        <v>-111.97606883</v>
      </c>
      <c r="B6187">
        <v>33.078806780000001</v>
      </c>
      <c r="C6187">
        <v>13</v>
      </c>
      <c r="D6187" t="s">
        <v>371</v>
      </c>
      <c r="E6187" t="s">
        <v>370</v>
      </c>
      <c r="F6187">
        <v>6186</v>
      </c>
      <c r="G6187">
        <v>359</v>
      </c>
      <c r="H6187">
        <v>13.33</v>
      </c>
      <c r="I6187">
        <v>2.3620000000000001</v>
      </c>
      <c r="J6187">
        <v>1</v>
      </c>
      <c r="K6187">
        <v>1166.2</v>
      </c>
      <c r="L6187" t="s">
        <v>369</v>
      </c>
      <c r="M6187" t="s">
        <v>368</v>
      </c>
      <c r="N6187" s="8">
        <v>41962</v>
      </c>
      <c r="O6187">
        <v>0</v>
      </c>
      <c r="P6187">
        <v>0</v>
      </c>
      <c r="Q6187">
        <v>13970</v>
      </c>
      <c r="R6187">
        <v>1771.1</v>
      </c>
      <c r="S6187">
        <v>3.69</v>
      </c>
      <c r="T6187">
        <v>33</v>
      </c>
      <c r="U6187">
        <v>5366.9</v>
      </c>
      <c r="V6187">
        <v>8</v>
      </c>
      <c r="W6187">
        <v>1.611</v>
      </c>
      <c r="X6187">
        <v>2.6030000000000002</v>
      </c>
      <c r="Y6187" s="8">
        <v>41962</v>
      </c>
    </row>
    <row r="6188" spans="1:25" x14ac:dyDescent="0.25">
      <c r="A6188">
        <v>-111.97606934</v>
      </c>
      <c r="B6188">
        <v>33.078813779999997</v>
      </c>
      <c r="C6188">
        <v>13</v>
      </c>
      <c r="D6188" t="s">
        <v>371</v>
      </c>
      <c r="E6188" t="s">
        <v>370</v>
      </c>
      <c r="F6188">
        <v>6187</v>
      </c>
      <c r="G6188">
        <v>2</v>
      </c>
      <c r="H6188">
        <v>13.33</v>
      </c>
      <c r="I6188">
        <v>2.1</v>
      </c>
      <c r="J6188">
        <v>1</v>
      </c>
      <c r="K6188">
        <v>1166.2</v>
      </c>
      <c r="L6188" t="s">
        <v>369</v>
      </c>
      <c r="M6188" t="s">
        <v>368</v>
      </c>
      <c r="N6188" s="8">
        <v>41962</v>
      </c>
      <c r="O6188">
        <v>0</v>
      </c>
      <c r="P6188">
        <v>0</v>
      </c>
      <c r="Q6188">
        <v>13922</v>
      </c>
      <c r="R6188">
        <v>1985.6</v>
      </c>
      <c r="S6188">
        <v>4.1369999999999996</v>
      </c>
      <c r="T6188">
        <v>33</v>
      </c>
      <c r="U6188">
        <v>6016.9</v>
      </c>
      <c r="V6188">
        <v>8</v>
      </c>
      <c r="W6188">
        <v>1.4319999999999999</v>
      </c>
      <c r="X6188">
        <v>2.3140000000000001</v>
      </c>
      <c r="Y6188" s="8">
        <v>41962</v>
      </c>
    </row>
    <row r="6189" spans="1:25" x14ac:dyDescent="0.25">
      <c r="A6189">
        <v>-111.976069</v>
      </c>
      <c r="B6189">
        <v>33.078819770000003</v>
      </c>
      <c r="C6189">
        <v>13</v>
      </c>
      <c r="D6189" t="s">
        <v>371</v>
      </c>
      <c r="E6189" t="s">
        <v>370</v>
      </c>
      <c r="F6189">
        <v>6188</v>
      </c>
      <c r="G6189">
        <v>360</v>
      </c>
      <c r="H6189">
        <v>13.33</v>
      </c>
      <c r="I6189">
        <v>2.2970000000000002</v>
      </c>
      <c r="J6189">
        <v>1</v>
      </c>
      <c r="K6189">
        <v>1166.2</v>
      </c>
      <c r="L6189" t="s">
        <v>369</v>
      </c>
      <c r="M6189" t="s">
        <v>368</v>
      </c>
      <c r="N6189" s="8">
        <v>41962</v>
      </c>
      <c r="O6189">
        <v>0</v>
      </c>
      <c r="P6189">
        <v>0</v>
      </c>
      <c r="Q6189">
        <v>15129</v>
      </c>
      <c r="R6189">
        <v>1972.8</v>
      </c>
      <c r="S6189">
        <v>4.1100000000000003</v>
      </c>
      <c r="T6189">
        <v>33</v>
      </c>
      <c r="U6189">
        <v>5978.1</v>
      </c>
      <c r="V6189">
        <v>8</v>
      </c>
      <c r="W6189">
        <v>1.5660000000000001</v>
      </c>
      <c r="X6189">
        <v>2.5310000000000001</v>
      </c>
      <c r="Y6189" s="8">
        <v>41962</v>
      </c>
    </row>
    <row r="6190" spans="1:25" x14ac:dyDescent="0.25">
      <c r="A6190">
        <v>-111.97606917</v>
      </c>
      <c r="B6190">
        <v>33.078825780000003</v>
      </c>
      <c r="C6190">
        <v>13</v>
      </c>
      <c r="D6190" t="s">
        <v>371</v>
      </c>
      <c r="E6190" t="s">
        <v>370</v>
      </c>
      <c r="F6190">
        <v>6189</v>
      </c>
      <c r="G6190">
        <v>1</v>
      </c>
      <c r="H6190">
        <v>13.33</v>
      </c>
      <c r="I6190">
        <v>2.2970000000000002</v>
      </c>
      <c r="J6190">
        <v>1</v>
      </c>
      <c r="K6190">
        <v>1166</v>
      </c>
      <c r="L6190" t="s">
        <v>369</v>
      </c>
      <c r="M6190" t="s">
        <v>368</v>
      </c>
      <c r="N6190" s="8">
        <v>41962</v>
      </c>
      <c r="O6190">
        <v>0</v>
      </c>
      <c r="P6190">
        <v>0</v>
      </c>
      <c r="Q6190">
        <v>12892</v>
      </c>
      <c r="R6190">
        <v>1681.1</v>
      </c>
      <c r="S6190">
        <v>3.5019999999999998</v>
      </c>
      <c r="T6190">
        <v>33</v>
      </c>
      <c r="U6190">
        <v>5094.2</v>
      </c>
      <c r="V6190">
        <v>8</v>
      </c>
      <c r="W6190">
        <v>1.5660000000000001</v>
      </c>
      <c r="X6190">
        <v>2.5310000000000001</v>
      </c>
      <c r="Y6190" s="8">
        <v>41962</v>
      </c>
    </row>
    <row r="6191" spans="1:25" x14ac:dyDescent="0.25">
      <c r="A6191">
        <v>-111.97606934</v>
      </c>
      <c r="B6191">
        <v>33.078832779999999</v>
      </c>
      <c r="C6191">
        <v>13</v>
      </c>
      <c r="D6191" t="s">
        <v>371</v>
      </c>
      <c r="E6191" t="s">
        <v>370</v>
      </c>
      <c r="F6191">
        <v>6190</v>
      </c>
      <c r="G6191">
        <v>2</v>
      </c>
      <c r="H6191">
        <v>13.33</v>
      </c>
      <c r="I6191">
        <v>2.3290000000000002</v>
      </c>
      <c r="J6191">
        <v>1</v>
      </c>
      <c r="K6191">
        <v>1166</v>
      </c>
      <c r="L6191" t="s">
        <v>369</v>
      </c>
      <c r="M6191" t="s">
        <v>368</v>
      </c>
      <c r="N6191" s="8">
        <v>41962</v>
      </c>
      <c r="O6191">
        <v>0</v>
      </c>
      <c r="P6191">
        <v>0</v>
      </c>
      <c r="Q6191">
        <v>12589</v>
      </c>
      <c r="R6191">
        <v>1618.5</v>
      </c>
      <c r="S6191">
        <v>3.3719999999999999</v>
      </c>
      <c r="T6191">
        <v>33</v>
      </c>
      <c r="U6191">
        <v>4904.6000000000004</v>
      </c>
      <c r="V6191">
        <v>8</v>
      </c>
      <c r="W6191">
        <v>1.5880000000000001</v>
      </c>
      <c r="X6191">
        <v>2.5670000000000002</v>
      </c>
      <c r="Y6191" s="8">
        <v>41962</v>
      </c>
    </row>
    <row r="6192" spans="1:25" x14ac:dyDescent="0.25">
      <c r="A6192">
        <v>-111.97606934</v>
      </c>
      <c r="B6192">
        <v>33.078838779999998</v>
      </c>
      <c r="C6192">
        <v>13</v>
      </c>
      <c r="D6192" t="s">
        <v>371</v>
      </c>
      <c r="E6192" t="s">
        <v>370</v>
      </c>
      <c r="F6192">
        <v>6191</v>
      </c>
      <c r="G6192">
        <v>2</v>
      </c>
      <c r="H6192">
        <v>13.33</v>
      </c>
      <c r="I6192">
        <v>2.2639999999999998</v>
      </c>
      <c r="J6192">
        <v>1</v>
      </c>
      <c r="K6192">
        <v>1166</v>
      </c>
      <c r="L6192" t="s">
        <v>369</v>
      </c>
      <c r="M6192" t="s">
        <v>368</v>
      </c>
      <c r="N6192" s="8">
        <v>41962</v>
      </c>
      <c r="O6192">
        <v>0</v>
      </c>
      <c r="P6192">
        <v>0</v>
      </c>
      <c r="Q6192">
        <v>13031</v>
      </c>
      <c r="R6192">
        <v>1723.9</v>
      </c>
      <c r="S6192">
        <v>3.5920000000000001</v>
      </c>
      <c r="T6192">
        <v>33</v>
      </c>
      <c r="U6192">
        <v>5224.1000000000004</v>
      </c>
      <c r="V6192">
        <v>8</v>
      </c>
      <c r="W6192">
        <v>1.5429999999999999</v>
      </c>
      <c r="X6192">
        <v>2.4950000000000001</v>
      </c>
      <c r="Y6192" s="8">
        <v>41962</v>
      </c>
    </row>
    <row r="6193" spans="1:25" x14ac:dyDescent="0.25">
      <c r="A6193">
        <v>-111.97606851</v>
      </c>
      <c r="B6193">
        <v>33.078845790000003</v>
      </c>
      <c r="C6193">
        <v>13</v>
      </c>
      <c r="D6193" t="s">
        <v>371</v>
      </c>
      <c r="E6193" t="s">
        <v>370</v>
      </c>
      <c r="F6193">
        <v>6192</v>
      </c>
      <c r="G6193">
        <v>3</v>
      </c>
      <c r="H6193">
        <v>13.33</v>
      </c>
      <c r="I6193">
        <v>2.3290000000000002</v>
      </c>
      <c r="J6193">
        <v>1</v>
      </c>
      <c r="K6193">
        <v>1166</v>
      </c>
      <c r="L6193" t="s">
        <v>369</v>
      </c>
      <c r="M6193" t="s">
        <v>368</v>
      </c>
      <c r="N6193" s="8">
        <v>41962</v>
      </c>
      <c r="O6193">
        <v>0</v>
      </c>
      <c r="P6193">
        <v>0</v>
      </c>
      <c r="Q6193">
        <v>12868</v>
      </c>
      <c r="R6193">
        <v>1654.3</v>
      </c>
      <c r="S6193">
        <v>3.4470000000000001</v>
      </c>
      <c r="T6193">
        <v>33</v>
      </c>
      <c r="U6193">
        <v>5013.2</v>
      </c>
      <c r="V6193">
        <v>8</v>
      </c>
      <c r="W6193">
        <v>1.5880000000000001</v>
      </c>
      <c r="X6193">
        <v>2.5670000000000002</v>
      </c>
      <c r="Y6193" s="8">
        <v>41962</v>
      </c>
    </row>
    <row r="6194" spans="1:25" x14ac:dyDescent="0.25">
      <c r="A6194">
        <v>-111.97606849</v>
      </c>
      <c r="B6194">
        <v>33.078851790000002</v>
      </c>
      <c r="C6194">
        <v>13</v>
      </c>
      <c r="D6194" t="s">
        <v>371</v>
      </c>
      <c r="E6194" t="s">
        <v>370</v>
      </c>
      <c r="F6194">
        <v>6193</v>
      </c>
      <c r="G6194">
        <v>357</v>
      </c>
      <c r="H6194">
        <v>13.33</v>
      </c>
      <c r="I6194">
        <v>2.4279999999999999</v>
      </c>
      <c r="J6194">
        <v>1</v>
      </c>
      <c r="K6194">
        <v>1166</v>
      </c>
      <c r="L6194" t="s">
        <v>369</v>
      </c>
      <c r="M6194" t="s">
        <v>368</v>
      </c>
      <c r="N6194" s="8">
        <v>41962</v>
      </c>
      <c r="O6194">
        <v>0</v>
      </c>
      <c r="P6194">
        <v>0</v>
      </c>
      <c r="Q6194">
        <v>13865</v>
      </c>
      <c r="R6194">
        <v>1710.3</v>
      </c>
      <c r="S6194">
        <v>3.5630000000000002</v>
      </c>
      <c r="T6194">
        <v>33</v>
      </c>
      <c r="U6194">
        <v>5182.7</v>
      </c>
      <c r="V6194">
        <v>8</v>
      </c>
      <c r="W6194">
        <v>1.655</v>
      </c>
      <c r="X6194">
        <v>2.6749999999999998</v>
      </c>
      <c r="Y6194" s="8">
        <v>41962</v>
      </c>
    </row>
    <row r="6195" spans="1:25" x14ac:dyDescent="0.25">
      <c r="A6195">
        <v>-111.97606766</v>
      </c>
      <c r="B6195">
        <v>33.07885778</v>
      </c>
      <c r="C6195">
        <v>13</v>
      </c>
      <c r="D6195" t="s">
        <v>371</v>
      </c>
      <c r="E6195" t="s">
        <v>370</v>
      </c>
      <c r="F6195">
        <v>6194</v>
      </c>
      <c r="G6195">
        <v>358</v>
      </c>
      <c r="H6195">
        <v>13.33</v>
      </c>
      <c r="I6195">
        <v>2.3620000000000001</v>
      </c>
      <c r="J6195">
        <v>1</v>
      </c>
      <c r="K6195">
        <v>1166</v>
      </c>
      <c r="L6195" t="s">
        <v>369</v>
      </c>
      <c r="M6195" t="s">
        <v>368</v>
      </c>
      <c r="N6195" s="8">
        <v>41962</v>
      </c>
      <c r="O6195">
        <v>0</v>
      </c>
      <c r="P6195">
        <v>0</v>
      </c>
      <c r="Q6195">
        <v>13803</v>
      </c>
      <c r="R6195">
        <v>1749.9</v>
      </c>
      <c r="S6195">
        <v>3.6459999999999999</v>
      </c>
      <c r="T6195">
        <v>33</v>
      </c>
      <c r="U6195">
        <v>5302.8</v>
      </c>
      <c r="V6195">
        <v>8</v>
      </c>
      <c r="W6195">
        <v>1.611</v>
      </c>
      <c r="X6195">
        <v>2.6030000000000002</v>
      </c>
      <c r="Y6195" s="8">
        <v>41962</v>
      </c>
    </row>
    <row r="6196" spans="1:25" x14ac:dyDescent="0.25">
      <c r="A6196">
        <v>-111.97606866</v>
      </c>
      <c r="B6196">
        <v>33.078864780000004</v>
      </c>
      <c r="C6196">
        <v>13</v>
      </c>
      <c r="D6196" t="s">
        <v>371</v>
      </c>
      <c r="E6196" t="s">
        <v>370</v>
      </c>
      <c r="F6196">
        <v>6195</v>
      </c>
      <c r="G6196">
        <v>358</v>
      </c>
      <c r="H6196">
        <v>13.33</v>
      </c>
      <c r="I6196">
        <v>2.3620000000000001</v>
      </c>
      <c r="J6196">
        <v>1</v>
      </c>
      <c r="K6196">
        <v>1166</v>
      </c>
      <c r="L6196" t="s">
        <v>369</v>
      </c>
      <c r="M6196" t="s">
        <v>368</v>
      </c>
      <c r="N6196" s="8">
        <v>41962</v>
      </c>
      <c r="O6196">
        <v>0</v>
      </c>
      <c r="P6196">
        <v>0</v>
      </c>
      <c r="Q6196">
        <v>11840</v>
      </c>
      <c r="R6196">
        <v>1501.1</v>
      </c>
      <c r="S6196">
        <v>3.1269999999999998</v>
      </c>
      <c r="T6196">
        <v>33</v>
      </c>
      <c r="U6196">
        <v>4548.8</v>
      </c>
      <c r="V6196">
        <v>8</v>
      </c>
      <c r="W6196">
        <v>1.611</v>
      </c>
      <c r="X6196">
        <v>2.6030000000000002</v>
      </c>
      <c r="Y6196" s="8">
        <v>41962</v>
      </c>
    </row>
    <row r="6197" spans="1:25" x14ac:dyDescent="0.25">
      <c r="A6197">
        <v>-111.976069</v>
      </c>
      <c r="B6197">
        <v>33.078870770000002</v>
      </c>
      <c r="C6197">
        <v>13</v>
      </c>
      <c r="D6197" t="s">
        <v>371</v>
      </c>
      <c r="E6197" t="s">
        <v>370</v>
      </c>
      <c r="F6197">
        <v>6196</v>
      </c>
      <c r="G6197">
        <v>0</v>
      </c>
      <c r="H6197">
        <v>13.33</v>
      </c>
      <c r="I6197">
        <v>2.2970000000000002</v>
      </c>
      <c r="J6197">
        <v>1</v>
      </c>
      <c r="K6197">
        <v>1166</v>
      </c>
      <c r="L6197" t="s">
        <v>369</v>
      </c>
      <c r="M6197" t="s">
        <v>368</v>
      </c>
      <c r="N6197" s="8">
        <v>41962</v>
      </c>
      <c r="O6197">
        <v>0</v>
      </c>
      <c r="P6197">
        <v>0</v>
      </c>
      <c r="Q6197">
        <v>12961</v>
      </c>
      <c r="R6197">
        <v>1690.2</v>
      </c>
      <c r="S6197">
        <v>3.5209999999999999</v>
      </c>
      <c r="T6197">
        <v>33</v>
      </c>
      <c r="U6197">
        <v>5121.7</v>
      </c>
      <c r="V6197">
        <v>8</v>
      </c>
      <c r="W6197">
        <v>1.5660000000000001</v>
      </c>
      <c r="X6197">
        <v>2.5310000000000001</v>
      </c>
      <c r="Y6197" s="8">
        <v>41962</v>
      </c>
    </row>
    <row r="6198" spans="1:25" x14ac:dyDescent="0.25">
      <c r="A6198">
        <v>-111.976069</v>
      </c>
      <c r="B6198">
        <v>33.078877769999998</v>
      </c>
      <c r="C6198">
        <v>13</v>
      </c>
      <c r="D6198" t="s">
        <v>371</v>
      </c>
      <c r="E6198" t="s">
        <v>370</v>
      </c>
      <c r="F6198">
        <v>6197</v>
      </c>
      <c r="G6198">
        <v>0</v>
      </c>
      <c r="H6198">
        <v>13.33</v>
      </c>
      <c r="I6198">
        <v>2.3620000000000001</v>
      </c>
      <c r="J6198">
        <v>1</v>
      </c>
      <c r="K6198">
        <v>1166</v>
      </c>
      <c r="L6198" t="s">
        <v>369</v>
      </c>
      <c r="M6198" t="s">
        <v>368</v>
      </c>
      <c r="N6198" s="8">
        <v>41962</v>
      </c>
      <c r="O6198">
        <v>0</v>
      </c>
      <c r="P6198">
        <v>0</v>
      </c>
      <c r="Q6198">
        <v>15151</v>
      </c>
      <c r="R6198">
        <v>1920.8</v>
      </c>
      <c r="S6198">
        <v>4.0019999999999998</v>
      </c>
      <c r="T6198">
        <v>33</v>
      </c>
      <c r="U6198">
        <v>5820.7</v>
      </c>
      <c r="V6198">
        <v>8</v>
      </c>
      <c r="W6198">
        <v>1.611</v>
      </c>
      <c r="X6198">
        <v>2.6030000000000002</v>
      </c>
      <c r="Y6198" s="8">
        <v>41962</v>
      </c>
    </row>
    <row r="6199" spans="1:25" x14ac:dyDescent="0.25">
      <c r="A6199">
        <v>-111.97606951</v>
      </c>
      <c r="B6199">
        <v>33.078883789999999</v>
      </c>
      <c r="C6199">
        <v>13</v>
      </c>
      <c r="D6199" t="s">
        <v>371</v>
      </c>
      <c r="E6199" t="s">
        <v>370</v>
      </c>
      <c r="F6199">
        <v>6198</v>
      </c>
      <c r="G6199">
        <v>3</v>
      </c>
      <c r="H6199">
        <v>13.33</v>
      </c>
      <c r="I6199">
        <v>2.3290000000000002</v>
      </c>
      <c r="J6199">
        <v>1</v>
      </c>
      <c r="K6199">
        <v>1166</v>
      </c>
      <c r="L6199" t="s">
        <v>369</v>
      </c>
      <c r="M6199" t="s">
        <v>368</v>
      </c>
      <c r="N6199" s="8">
        <v>41962</v>
      </c>
      <c r="O6199">
        <v>0</v>
      </c>
      <c r="P6199">
        <v>0</v>
      </c>
      <c r="Q6199">
        <v>13190</v>
      </c>
      <c r="R6199">
        <v>1695.8</v>
      </c>
      <c r="S6199">
        <v>3.5329999999999999</v>
      </c>
      <c r="T6199">
        <v>33</v>
      </c>
      <c r="U6199">
        <v>5138.7</v>
      </c>
      <c r="V6199">
        <v>8</v>
      </c>
      <c r="W6199">
        <v>1.5880000000000001</v>
      </c>
      <c r="X6199">
        <v>2.5670000000000002</v>
      </c>
      <c r="Y6199" s="8">
        <v>41962</v>
      </c>
    </row>
    <row r="6200" spans="1:25" x14ac:dyDescent="0.25">
      <c r="A6200">
        <v>-111.976068</v>
      </c>
      <c r="B6200">
        <v>33.078889770000004</v>
      </c>
      <c r="C6200">
        <v>13</v>
      </c>
      <c r="D6200" t="s">
        <v>371</v>
      </c>
      <c r="E6200" t="s">
        <v>370</v>
      </c>
      <c r="F6200">
        <v>6199</v>
      </c>
      <c r="G6200">
        <v>0</v>
      </c>
      <c r="H6200">
        <v>13.33</v>
      </c>
      <c r="I6200">
        <v>2.3290000000000002</v>
      </c>
      <c r="J6200">
        <v>1</v>
      </c>
      <c r="K6200">
        <v>1166</v>
      </c>
      <c r="L6200" t="s">
        <v>369</v>
      </c>
      <c r="M6200" t="s">
        <v>368</v>
      </c>
      <c r="N6200" s="8">
        <v>41962</v>
      </c>
      <c r="O6200">
        <v>0</v>
      </c>
      <c r="P6200">
        <v>0</v>
      </c>
      <c r="Q6200">
        <v>13314</v>
      </c>
      <c r="R6200">
        <v>1711.7</v>
      </c>
      <c r="S6200">
        <v>3.5659999999999998</v>
      </c>
      <c r="T6200">
        <v>33</v>
      </c>
      <c r="U6200">
        <v>5187</v>
      </c>
      <c r="V6200">
        <v>8</v>
      </c>
      <c r="W6200">
        <v>1.5880000000000001</v>
      </c>
      <c r="X6200">
        <v>2.5670000000000002</v>
      </c>
      <c r="Y6200" s="8">
        <v>41962</v>
      </c>
    </row>
    <row r="6201" spans="1:25" x14ac:dyDescent="0.25">
      <c r="A6201">
        <v>-111.97606817</v>
      </c>
      <c r="B6201">
        <v>33.078896780000001</v>
      </c>
      <c r="C6201">
        <v>13</v>
      </c>
      <c r="D6201" t="s">
        <v>371</v>
      </c>
      <c r="E6201" t="s">
        <v>370</v>
      </c>
      <c r="F6201">
        <v>6200</v>
      </c>
      <c r="G6201">
        <v>1</v>
      </c>
      <c r="H6201">
        <v>13.33</v>
      </c>
      <c r="I6201">
        <v>2.2639999999999998</v>
      </c>
      <c r="J6201">
        <v>1</v>
      </c>
      <c r="K6201">
        <v>1166</v>
      </c>
      <c r="L6201" t="s">
        <v>369</v>
      </c>
      <c r="M6201" t="s">
        <v>368</v>
      </c>
      <c r="N6201" s="8">
        <v>41962</v>
      </c>
      <c r="O6201">
        <v>0</v>
      </c>
      <c r="P6201">
        <v>0</v>
      </c>
      <c r="Q6201">
        <v>16331</v>
      </c>
      <c r="R6201">
        <v>2160.4</v>
      </c>
      <c r="S6201">
        <v>4.5010000000000003</v>
      </c>
      <c r="T6201">
        <v>33</v>
      </c>
      <c r="U6201">
        <v>6546.6</v>
      </c>
      <c r="V6201">
        <v>8</v>
      </c>
      <c r="W6201">
        <v>1.5429999999999999</v>
      </c>
      <c r="X6201">
        <v>2.4950000000000001</v>
      </c>
      <c r="Y6201" s="8">
        <v>41962</v>
      </c>
    </row>
    <row r="6202" spans="1:25" x14ac:dyDescent="0.25">
      <c r="A6202">
        <v>-111.976068</v>
      </c>
      <c r="B6202">
        <v>33.078902769999999</v>
      </c>
      <c r="C6202">
        <v>13</v>
      </c>
      <c r="D6202" t="s">
        <v>371</v>
      </c>
      <c r="E6202" t="s">
        <v>370</v>
      </c>
      <c r="F6202">
        <v>6201</v>
      </c>
      <c r="G6202">
        <v>0</v>
      </c>
      <c r="H6202">
        <v>13.33</v>
      </c>
      <c r="I6202">
        <v>2.3290000000000002</v>
      </c>
      <c r="J6202">
        <v>1</v>
      </c>
      <c r="K6202">
        <v>1166</v>
      </c>
      <c r="L6202" t="s">
        <v>369</v>
      </c>
      <c r="M6202" t="s">
        <v>368</v>
      </c>
      <c r="N6202" s="8">
        <v>41962</v>
      </c>
      <c r="O6202">
        <v>0</v>
      </c>
      <c r="P6202">
        <v>0</v>
      </c>
      <c r="Q6202">
        <v>13632</v>
      </c>
      <c r="R6202">
        <v>1752.6</v>
      </c>
      <c r="S6202">
        <v>3.6509999999999998</v>
      </c>
      <c r="T6202">
        <v>33</v>
      </c>
      <c r="U6202">
        <v>5310.9</v>
      </c>
      <c r="V6202">
        <v>8</v>
      </c>
      <c r="W6202">
        <v>1.5880000000000001</v>
      </c>
      <c r="X6202">
        <v>2.5670000000000002</v>
      </c>
      <c r="Y6202" s="8">
        <v>41962</v>
      </c>
    </row>
    <row r="6203" spans="1:25" x14ac:dyDescent="0.25">
      <c r="A6203">
        <v>-111.97606766</v>
      </c>
      <c r="B6203">
        <v>33.078909779999996</v>
      </c>
      <c r="C6203">
        <v>13</v>
      </c>
      <c r="D6203" t="s">
        <v>371</v>
      </c>
      <c r="E6203" t="s">
        <v>370</v>
      </c>
      <c r="F6203">
        <v>6202</v>
      </c>
      <c r="G6203">
        <v>358</v>
      </c>
      <c r="H6203">
        <v>13.33</v>
      </c>
      <c r="I6203">
        <v>2.3290000000000002</v>
      </c>
      <c r="J6203">
        <v>1</v>
      </c>
      <c r="K6203">
        <v>1165.9000000000001</v>
      </c>
      <c r="L6203" t="s">
        <v>369</v>
      </c>
      <c r="M6203" t="s">
        <v>368</v>
      </c>
      <c r="N6203" s="8">
        <v>41962</v>
      </c>
      <c r="O6203">
        <v>0</v>
      </c>
      <c r="P6203">
        <v>0</v>
      </c>
      <c r="Q6203">
        <v>17322</v>
      </c>
      <c r="R6203">
        <v>2227</v>
      </c>
      <c r="S6203">
        <v>4.6399999999999997</v>
      </c>
      <c r="T6203">
        <v>33</v>
      </c>
      <c r="U6203">
        <v>6748.5</v>
      </c>
      <c r="V6203">
        <v>8</v>
      </c>
      <c r="W6203">
        <v>1.5880000000000001</v>
      </c>
      <c r="X6203">
        <v>2.5670000000000002</v>
      </c>
      <c r="Y6203" s="8">
        <v>41962</v>
      </c>
    </row>
    <row r="6204" spans="1:25" x14ac:dyDescent="0.25">
      <c r="A6204">
        <v>-111.97606783000001</v>
      </c>
      <c r="B6204">
        <v>33.078915780000003</v>
      </c>
      <c r="C6204">
        <v>13</v>
      </c>
      <c r="D6204" t="s">
        <v>371</v>
      </c>
      <c r="E6204" t="s">
        <v>370</v>
      </c>
      <c r="F6204">
        <v>6203</v>
      </c>
      <c r="G6204">
        <v>359</v>
      </c>
      <c r="H6204">
        <v>13.33</v>
      </c>
      <c r="I6204">
        <v>2.395</v>
      </c>
      <c r="J6204">
        <v>1</v>
      </c>
      <c r="K6204">
        <v>1165.9000000000001</v>
      </c>
      <c r="L6204" t="s">
        <v>369</v>
      </c>
      <c r="M6204" t="s">
        <v>368</v>
      </c>
      <c r="N6204" s="8">
        <v>41962</v>
      </c>
      <c r="O6204">
        <v>0</v>
      </c>
      <c r="P6204">
        <v>0</v>
      </c>
      <c r="Q6204">
        <v>13209</v>
      </c>
      <c r="R6204">
        <v>1651.7</v>
      </c>
      <c r="S6204">
        <v>3.4409999999999998</v>
      </c>
      <c r="T6204">
        <v>33</v>
      </c>
      <c r="U6204">
        <v>5005.1000000000004</v>
      </c>
      <c r="V6204">
        <v>8</v>
      </c>
      <c r="W6204">
        <v>1.633</v>
      </c>
      <c r="X6204">
        <v>2.6389999999999998</v>
      </c>
      <c r="Y6204" s="8">
        <v>41962</v>
      </c>
    </row>
    <row r="6205" spans="1:25" x14ac:dyDescent="0.25">
      <c r="A6205">
        <v>-111.97606817</v>
      </c>
      <c r="B6205">
        <v>33.078921780000002</v>
      </c>
      <c r="C6205">
        <v>13</v>
      </c>
      <c r="D6205" t="s">
        <v>371</v>
      </c>
      <c r="E6205" t="s">
        <v>370</v>
      </c>
      <c r="F6205">
        <v>6204</v>
      </c>
      <c r="G6205">
        <v>1</v>
      </c>
      <c r="H6205">
        <v>13.33</v>
      </c>
      <c r="I6205">
        <v>2.3620000000000001</v>
      </c>
      <c r="J6205">
        <v>1</v>
      </c>
      <c r="K6205">
        <v>1166</v>
      </c>
      <c r="L6205" t="s">
        <v>369</v>
      </c>
      <c r="M6205" t="s">
        <v>368</v>
      </c>
      <c r="N6205" s="8">
        <v>41962</v>
      </c>
      <c r="O6205">
        <v>0</v>
      </c>
      <c r="P6205">
        <v>0</v>
      </c>
      <c r="Q6205">
        <v>14005</v>
      </c>
      <c r="R6205">
        <v>1775.5</v>
      </c>
      <c r="S6205">
        <v>3.6989999999999998</v>
      </c>
      <c r="T6205">
        <v>33</v>
      </c>
      <c r="U6205">
        <v>5380.4</v>
      </c>
      <c r="V6205">
        <v>8</v>
      </c>
      <c r="W6205">
        <v>1.611</v>
      </c>
      <c r="X6205">
        <v>2.6030000000000002</v>
      </c>
      <c r="Y6205" s="8">
        <v>41962</v>
      </c>
    </row>
    <row r="6206" spans="1:25" x14ac:dyDescent="0.25">
      <c r="A6206">
        <v>-111.97606868</v>
      </c>
      <c r="B6206">
        <v>33.078928789999999</v>
      </c>
      <c r="C6206">
        <v>13</v>
      </c>
      <c r="D6206" t="s">
        <v>371</v>
      </c>
      <c r="E6206" t="s">
        <v>370</v>
      </c>
      <c r="F6206">
        <v>6205</v>
      </c>
      <c r="G6206">
        <v>4</v>
      </c>
      <c r="H6206">
        <v>13.33</v>
      </c>
      <c r="I6206">
        <v>2.2639999999999998</v>
      </c>
      <c r="J6206">
        <v>1</v>
      </c>
      <c r="K6206">
        <v>1166</v>
      </c>
      <c r="L6206" t="s">
        <v>369</v>
      </c>
      <c r="M6206" t="s">
        <v>368</v>
      </c>
      <c r="N6206" s="8">
        <v>41962</v>
      </c>
      <c r="O6206">
        <v>0</v>
      </c>
      <c r="P6206">
        <v>0</v>
      </c>
      <c r="Q6206">
        <v>12469</v>
      </c>
      <c r="R6206">
        <v>1649.5</v>
      </c>
      <c r="S6206">
        <v>3.4359999999999999</v>
      </c>
      <c r="T6206">
        <v>33</v>
      </c>
      <c r="U6206">
        <v>4998.5</v>
      </c>
      <c r="V6206">
        <v>8</v>
      </c>
      <c r="W6206">
        <v>1.5429999999999999</v>
      </c>
      <c r="X6206">
        <v>2.4950000000000001</v>
      </c>
      <c r="Y6206" s="8">
        <v>41962</v>
      </c>
    </row>
    <row r="6207" spans="1:25" x14ac:dyDescent="0.25">
      <c r="A6207">
        <v>-111.97606714</v>
      </c>
      <c r="B6207">
        <v>33.07893481</v>
      </c>
      <c r="C6207">
        <v>13</v>
      </c>
      <c r="D6207" t="s">
        <v>371</v>
      </c>
      <c r="E6207" t="s">
        <v>370</v>
      </c>
      <c r="F6207">
        <v>6206</v>
      </c>
      <c r="G6207">
        <v>355</v>
      </c>
      <c r="H6207">
        <v>13.33</v>
      </c>
      <c r="I6207">
        <v>2.133</v>
      </c>
      <c r="J6207">
        <v>1</v>
      </c>
      <c r="K6207">
        <v>1166</v>
      </c>
      <c r="L6207" t="s">
        <v>369</v>
      </c>
      <c r="M6207" t="s">
        <v>368</v>
      </c>
      <c r="N6207" s="8">
        <v>41962</v>
      </c>
      <c r="O6207">
        <v>0</v>
      </c>
      <c r="P6207">
        <v>0</v>
      </c>
      <c r="Q6207">
        <v>11704</v>
      </c>
      <c r="R6207">
        <v>1643.6</v>
      </c>
      <c r="S6207">
        <v>3.4239999999999999</v>
      </c>
      <c r="T6207">
        <v>33</v>
      </c>
      <c r="U6207">
        <v>4980.6000000000004</v>
      </c>
      <c r="V6207">
        <v>8</v>
      </c>
      <c r="W6207">
        <v>1.454</v>
      </c>
      <c r="X6207">
        <v>2.35</v>
      </c>
      <c r="Y6207" s="8">
        <v>41962</v>
      </c>
    </row>
    <row r="6208" spans="1:25" x14ac:dyDescent="0.25">
      <c r="A6208">
        <v>-111.97606851</v>
      </c>
      <c r="B6208">
        <v>33.078940789999997</v>
      </c>
      <c r="C6208">
        <v>13</v>
      </c>
      <c r="D6208" t="s">
        <v>371</v>
      </c>
      <c r="E6208" t="s">
        <v>370</v>
      </c>
      <c r="F6208">
        <v>6207</v>
      </c>
      <c r="G6208">
        <v>3</v>
      </c>
      <c r="H6208">
        <v>13.33</v>
      </c>
      <c r="I6208">
        <v>2.2970000000000002</v>
      </c>
      <c r="J6208">
        <v>1</v>
      </c>
      <c r="K6208">
        <v>1166.0999999999999</v>
      </c>
      <c r="L6208" t="s">
        <v>369</v>
      </c>
      <c r="M6208" t="s">
        <v>368</v>
      </c>
      <c r="N6208" s="8">
        <v>41962</v>
      </c>
      <c r="O6208">
        <v>0</v>
      </c>
      <c r="P6208">
        <v>0</v>
      </c>
      <c r="Q6208">
        <v>14745</v>
      </c>
      <c r="R6208">
        <v>1922.8</v>
      </c>
      <c r="S6208">
        <v>4.0060000000000002</v>
      </c>
      <c r="T6208">
        <v>33</v>
      </c>
      <c r="U6208">
        <v>5826.6</v>
      </c>
      <c r="V6208">
        <v>8</v>
      </c>
      <c r="W6208">
        <v>1.5660000000000001</v>
      </c>
      <c r="X6208">
        <v>2.5310000000000001</v>
      </c>
      <c r="Y6208" s="8">
        <v>41962</v>
      </c>
    </row>
    <row r="6209" spans="1:25" x14ac:dyDescent="0.25">
      <c r="A6209">
        <v>-111.97606783000001</v>
      </c>
      <c r="B6209">
        <v>33.07894778</v>
      </c>
      <c r="C6209">
        <v>13</v>
      </c>
      <c r="D6209" t="s">
        <v>371</v>
      </c>
      <c r="E6209" t="s">
        <v>370</v>
      </c>
      <c r="F6209">
        <v>6208</v>
      </c>
      <c r="G6209">
        <v>359</v>
      </c>
      <c r="H6209">
        <v>13.33</v>
      </c>
      <c r="I6209">
        <v>2.4609999999999999</v>
      </c>
      <c r="J6209">
        <v>1</v>
      </c>
      <c r="K6209">
        <v>1166.0999999999999</v>
      </c>
      <c r="L6209" t="s">
        <v>369</v>
      </c>
      <c r="M6209" t="s">
        <v>368</v>
      </c>
      <c r="N6209" s="8">
        <v>41962</v>
      </c>
      <c r="O6209">
        <v>0</v>
      </c>
      <c r="P6209">
        <v>0</v>
      </c>
      <c r="Q6209">
        <v>12822</v>
      </c>
      <c r="R6209">
        <v>1560.5</v>
      </c>
      <c r="S6209">
        <v>3.2509999999999999</v>
      </c>
      <c r="T6209">
        <v>33</v>
      </c>
      <c r="U6209">
        <v>4728.8999999999996</v>
      </c>
      <c r="V6209">
        <v>8</v>
      </c>
      <c r="W6209">
        <v>1.6779999999999999</v>
      </c>
      <c r="X6209">
        <v>2.7109999999999999</v>
      </c>
      <c r="Y6209" s="8">
        <v>41962</v>
      </c>
    </row>
    <row r="6210" spans="1:25" x14ac:dyDescent="0.25">
      <c r="A6210">
        <v>-111.97606766</v>
      </c>
      <c r="B6210">
        <v>33.078953779999999</v>
      </c>
      <c r="C6210">
        <v>13</v>
      </c>
      <c r="D6210" t="s">
        <v>371</v>
      </c>
      <c r="E6210" t="s">
        <v>370</v>
      </c>
      <c r="F6210">
        <v>6209</v>
      </c>
      <c r="G6210">
        <v>358</v>
      </c>
      <c r="H6210">
        <v>13.33</v>
      </c>
      <c r="I6210">
        <v>2.2309999999999999</v>
      </c>
      <c r="J6210">
        <v>1</v>
      </c>
      <c r="K6210">
        <v>1166.0999999999999</v>
      </c>
      <c r="L6210" t="s">
        <v>369</v>
      </c>
      <c r="M6210" t="s">
        <v>368</v>
      </c>
      <c r="N6210" s="8">
        <v>41962</v>
      </c>
      <c r="O6210">
        <v>0</v>
      </c>
      <c r="P6210">
        <v>0</v>
      </c>
      <c r="Q6210">
        <v>12947</v>
      </c>
      <c r="R6210">
        <v>1738</v>
      </c>
      <c r="S6210">
        <v>3.621</v>
      </c>
      <c r="T6210">
        <v>33</v>
      </c>
      <c r="U6210">
        <v>5266.7</v>
      </c>
      <c r="V6210">
        <v>8</v>
      </c>
      <c r="W6210">
        <v>1.5209999999999999</v>
      </c>
      <c r="X6210">
        <v>2.4580000000000002</v>
      </c>
      <c r="Y6210" s="8">
        <v>41962</v>
      </c>
    </row>
    <row r="6211" spans="1:25" x14ac:dyDescent="0.25">
      <c r="A6211">
        <v>-111.97606817</v>
      </c>
      <c r="B6211">
        <v>33.078960780000003</v>
      </c>
      <c r="C6211">
        <v>13</v>
      </c>
      <c r="D6211" t="s">
        <v>371</v>
      </c>
      <c r="E6211" t="s">
        <v>370</v>
      </c>
      <c r="F6211">
        <v>6210</v>
      </c>
      <c r="G6211">
        <v>1</v>
      </c>
      <c r="H6211">
        <v>13.33</v>
      </c>
      <c r="I6211">
        <v>2.2639999999999998</v>
      </c>
      <c r="J6211">
        <v>1</v>
      </c>
      <c r="K6211">
        <v>1166.2</v>
      </c>
      <c r="L6211" t="s">
        <v>369</v>
      </c>
      <c r="M6211" t="s">
        <v>368</v>
      </c>
      <c r="N6211" s="8">
        <v>41962</v>
      </c>
      <c r="O6211">
        <v>0</v>
      </c>
      <c r="P6211">
        <v>0</v>
      </c>
      <c r="Q6211">
        <v>13721</v>
      </c>
      <c r="R6211">
        <v>1815.1</v>
      </c>
      <c r="S6211">
        <v>3.7810000000000001</v>
      </c>
      <c r="T6211">
        <v>33</v>
      </c>
      <c r="U6211">
        <v>5500.3</v>
      </c>
      <c r="V6211">
        <v>8</v>
      </c>
      <c r="W6211">
        <v>1.5429999999999999</v>
      </c>
      <c r="X6211">
        <v>2.4950000000000001</v>
      </c>
      <c r="Y6211" s="8">
        <v>41962</v>
      </c>
    </row>
    <row r="6212" spans="1:25" x14ac:dyDescent="0.25">
      <c r="A6212">
        <v>-111.97606817</v>
      </c>
      <c r="B6212">
        <v>33.078966780000002</v>
      </c>
      <c r="C6212">
        <v>13</v>
      </c>
      <c r="D6212" t="s">
        <v>371</v>
      </c>
      <c r="E6212" t="s">
        <v>370</v>
      </c>
      <c r="F6212">
        <v>6211</v>
      </c>
      <c r="G6212">
        <v>1</v>
      </c>
      <c r="H6212">
        <v>13.33</v>
      </c>
      <c r="I6212">
        <v>2.4609999999999999</v>
      </c>
      <c r="J6212">
        <v>1</v>
      </c>
      <c r="K6212">
        <v>1166.2</v>
      </c>
      <c r="L6212" t="s">
        <v>369</v>
      </c>
      <c r="M6212" t="s">
        <v>368</v>
      </c>
      <c r="N6212" s="8">
        <v>41962</v>
      </c>
      <c r="O6212">
        <v>0</v>
      </c>
      <c r="P6212">
        <v>0</v>
      </c>
      <c r="Q6212">
        <v>14617</v>
      </c>
      <c r="R6212">
        <v>1779</v>
      </c>
      <c r="S6212">
        <v>3.706</v>
      </c>
      <c r="T6212">
        <v>33</v>
      </c>
      <c r="U6212">
        <v>5390.9</v>
      </c>
      <c r="V6212">
        <v>8</v>
      </c>
      <c r="W6212">
        <v>1.6779999999999999</v>
      </c>
      <c r="X6212">
        <v>2.7109999999999999</v>
      </c>
      <c r="Y6212" s="8">
        <v>41962</v>
      </c>
    </row>
    <row r="6213" spans="1:25" x14ac:dyDescent="0.25">
      <c r="A6213">
        <v>-111.97606732</v>
      </c>
      <c r="B6213">
        <v>33.078973789999999</v>
      </c>
      <c r="C6213">
        <v>13</v>
      </c>
      <c r="D6213" t="s">
        <v>371</v>
      </c>
      <c r="E6213" t="s">
        <v>370</v>
      </c>
      <c r="F6213">
        <v>6212</v>
      </c>
      <c r="G6213">
        <v>356</v>
      </c>
      <c r="H6213">
        <v>13.33</v>
      </c>
      <c r="I6213">
        <v>2.395</v>
      </c>
      <c r="J6213">
        <v>1</v>
      </c>
      <c r="K6213">
        <v>1166.2</v>
      </c>
      <c r="L6213" t="s">
        <v>369</v>
      </c>
      <c r="M6213" t="s">
        <v>368</v>
      </c>
      <c r="N6213" s="8">
        <v>41962</v>
      </c>
      <c r="O6213">
        <v>0</v>
      </c>
      <c r="P6213">
        <v>0</v>
      </c>
      <c r="Q6213">
        <v>16146</v>
      </c>
      <c r="R6213">
        <v>2019</v>
      </c>
      <c r="S6213">
        <v>4.2060000000000004</v>
      </c>
      <c r="T6213">
        <v>33</v>
      </c>
      <c r="U6213">
        <v>6118.1</v>
      </c>
      <c r="V6213">
        <v>8</v>
      </c>
      <c r="W6213">
        <v>1.633</v>
      </c>
      <c r="X6213">
        <v>2.6389999999999998</v>
      </c>
      <c r="Y6213" s="8">
        <v>41962</v>
      </c>
    </row>
    <row r="6214" spans="1:25" x14ac:dyDescent="0.25">
      <c r="A6214">
        <v>-111.97606851</v>
      </c>
      <c r="B6214">
        <v>33.078979789999998</v>
      </c>
      <c r="C6214">
        <v>13</v>
      </c>
      <c r="D6214" t="s">
        <v>371</v>
      </c>
      <c r="E6214" t="s">
        <v>370</v>
      </c>
      <c r="F6214">
        <v>6213</v>
      </c>
      <c r="G6214">
        <v>3</v>
      </c>
      <c r="H6214">
        <v>13.33</v>
      </c>
      <c r="I6214">
        <v>2.198</v>
      </c>
      <c r="J6214">
        <v>1</v>
      </c>
      <c r="K6214">
        <v>1166.0999999999999</v>
      </c>
      <c r="L6214" t="s">
        <v>369</v>
      </c>
      <c r="M6214" t="s">
        <v>368</v>
      </c>
      <c r="N6214" s="8">
        <v>41962</v>
      </c>
      <c r="O6214">
        <v>0</v>
      </c>
      <c r="P6214">
        <v>0</v>
      </c>
      <c r="Q6214">
        <v>14780</v>
      </c>
      <c r="R6214">
        <v>2013.6</v>
      </c>
      <c r="S6214">
        <v>4.1950000000000003</v>
      </c>
      <c r="T6214">
        <v>33</v>
      </c>
      <c r="U6214">
        <v>6101.9</v>
      </c>
      <c r="V6214">
        <v>8</v>
      </c>
      <c r="W6214">
        <v>1.4990000000000001</v>
      </c>
      <c r="X6214">
        <v>2.4220000000000002</v>
      </c>
      <c r="Y6214" s="8">
        <v>41962</v>
      </c>
    </row>
    <row r="6215" spans="1:25" x14ac:dyDescent="0.25">
      <c r="A6215">
        <v>-111.97606817</v>
      </c>
      <c r="B6215">
        <v>33.078985779999996</v>
      </c>
      <c r="C6215">
        <v>13</v>
      </c>
      <c r="D6215" t="s">
        <v>371</v>
      </c>
      <c r="E6215" t="s">
        <v>370</v>
      </c>
      <c r="F6215">
        <v>6214</v>
      </c>
      <c r="G6215">
        <v>1</v>
      </c>
      <c r="H6215">
        <v>13.33</v>
      </c>
      <c r="I6215">
        <v>2.2639999999999998</v>
      </c>
      <c r="J6215">
        <v>1</v>
      </c>
      <c r="K6215">
        <v>1166.0999999999999</v>
      </c>
      <c r="L6215" t="s">
        <v>369</v>
      </c>
      <c r="M6215" t="s">
        <v>368</v>
      </c>
      <c r="N6215" s="8">
        <v>41962</v>
      </c>
      <c r="O6215">
        <v>0</v>
      </c>
      <c r="P6215">
        <v>0</v>
      </c>
      <c r="Q6215">
        <v>10530</v>
      </c>
      <c r="R6215">
        <v>1393.1</v>
      </c>
      <c r="S6215">
        <v>2.9020000000000001</v>
      </c>
      <c r="T6215">
        <v>33</v>
      </c>
      <c r="U6215">
        <v>4221.3999999999996</v>
      </c>
      <c r="V6215">
        <v>8</v>
      </c>
      <c r="W6215">
        <v>1.5429999999999999</v>
      </c>
      <c r="X6215">
        <v>2.4950000000000001</v>
      </c>
      <c r="Y6215" s="8">
        <v>41962</v>
      </c>
    </row>
    <row r="6216" spans="1:25" x14ac:dyDescent="0.25">
      <c r="A6216">
        <v>-111.97606766</v>
      </c>
      <c r="B6216">
        <v>33.07899278</v>
      </c>
      <c r="C6216">
        <v>13</v>
      </c>
      <c r="D6216" t="s">
        <v>371</v>
      </c>
      <c r="E6216" t="s">
        <v>370</v>
      </c>
      <c r="F6216">
        <v>6215</v>
      </c>
      <c r="G6216">
        <v>358</v>
      </c>
      <c r="H6216">
        <v>13.33</v>
      </c>
      <c r="I6216">
        <v>2.395</v>
      </c>
      <c r="J6216">
        <v>1</v>
      </c>
      <c r="K6216">
        <v>1166.0999999999999</v>
      </c>
      <c r="L6216" t="s">
        <v>369</v>
      </c>
      <c r="M6216" t="s">
        <v>368</v>
      </c>
      <c r="N6216" s="8">
        <v>41962</v>
      </c>
      <c r="O6216">
        <v>0</v>
      </c>
      <c r="P6216">
        <v>0</v>
      </c>
      <c r="Q6216">
        <v>13042</v>
      </c>
      <c r="R6216">
        <v>1630.8</v>
      </c>
      <c r="S6216">
        <v>3.3980000000000001</v>
      </c>
      <c r="T6216">
        <v>33</v>
      </c>
      <c r="U6216">
        <v>4941.8</v>
      </c>
      <c r="V6216">
        <v>8</v>
      </c>
      <c r="W6216">
        <v>1.633</v>
      </c>
      <c r="X6216">
        <v>2.6389999999999998</v>
      </c>
      <c r="Y6216" s="8">
        <v>41962</v>
      </c>
    </row>
    <row r="6217" spans="1:25" x14ac:dyDescent="0.25">
      <c r="A6217">
        <v>-111.976068</v>
      </c>
      <c r="B6217">
        <v>33.078998769999998</v>
      </c>
      <c r="C6217">
        <v>13</v>
      </c>
      <c r="D6217" t="s">
        <v>371</v>
      </c>
      <c r="E6217" t="s">
        <v>370</v>
      </c>
      <c r="F6217">
        <v>6216</v>
      </c>
      <c r="G6217">
        <v>0</v>
      </c>
      <c r="H6217">
        <v>13.33</v>
      </c>
      <c r="I6217">
        <v>2.3290000000000002</v>
      </c>
      <c r="J6217">
        <v>1</v>
      </c>
      <c r="K6217">
        <v>1166.0999999999999</v>
      </c>
      <c r="L6217" t="s">
        <v>369</v>
      </c>
      <c r="M6217" t="s">
        <v>368</v>
      </c>
      <c r="N6217" s="8">
        <v>41962</v>
      </c>
      <c r="O6217">
        <v>0</v>
      </c>
      <c r="P6217">
        <v>0</v>
      </c>
      <c r="Q6217">
        <v>17474</v>
      </c>
      <c r="R6217">
        <v>2246.6</v>
      </c>
      <c r="S6217">
        <v>4.68</v>
      </c>
      <c r="T6217">
        <v>33</v>
      </c>
      <c r="U6217">
        <v>6807.8</v>
      </c>
      <c r="V6217">
        <v>8</v>
      </c>
      <c r="W6217">
        <v>1.5880000000000001</v>
      </c>
      <c r="X6217">
        <v>2.5670000000000002</v>
      </c>
      <c r="Y6217" s="8">
        <v>41962</v>
      </c>
    </row>
    <row r="6218" spans="1:25" x14ac:dyDescent="0.25">
      <c r="A6218">
        <v>-111.97606868</v>
      </c>
      <c r="B6218">
        <v>33.079004789999999</v>
      </c>
      <c r="C6218">
        <v>13</v>
      </c>
      <c r="D6218" t="s">
        <v>371</v>
      </c>
      <c r="E6218" t="s">
        <v>370</v>
      </c>
      <c r="F6218">
        <v>6217</v>
      </c>
      <c r="G6218">
        <v>4</v>
      </c>
      <c r="H6218">
        <v>13.33</v>
      </c>
      <c r="I6218">
        <v>2.2970000000000002</v>
      </c>
      <c r="J6218">
        <v>1</v>
      </c>
      <c r="K6218">
        <v>1166.0999999999999</v>
      </c>
      <c r="L6218" t="s">
        <v>369</v>
      </c>
      <c r="M6218" t="s">
        <v>368</v>
      </c>
      <c r="N6218" s="8">
        <v>41962</v>
      </c>
      <c r="O6218">
        <v>0</v>
      </c>
      <c r="P6218">
        <v>0</v>
      </c>
      <c r="Q6218">
        <v>12822</v>
      </c>
      <c r="R6218">
        <v>1672.1</v>
      </c>
      <c r="S6218">
        <v>3.4830000000000001</v>
      </c>
      <c r="T6218">
        <v>33</v>
      </c>
      <c r="U6218">
        <v>5066.8</v>
      </c>
      <c r="V6218">
        <v>8</v>
      </c>
      <c r="W6218">
        <v>1.5660000000000001</v>
      </c>
      <c r="X6218">
        <v>2.5310000000000001</v>
      </c>
      <c r="Y6218" s="8">
        <v>41962</v>
      </c>
    </row>
    <row r="6219" spans="1:25" x14ac:dyDescent="0.25">
      <c r="A6219">
        <v>-111.97606749000001</v>
      </c>
      <c r="B6219">
        <v>33.079011790000003</v>
      </c>
      <c r="C6219">
        <v>13</v>
      </c>
      <c r="D6219" t="s">
        <v>371</v>
      </c>
      <c r="E6219" t="s">
        <v>370</v>
      </c>
      <c r="F6219">
        <v>6218</v>
      </c>
      <c r="G6219">
        <v>357</v>
      </c>
      <c r="H6219">
        <v>13.33</v>
      </c>
      <c r="I6219">
        <v>2.395</v>
      </c>
      <c r="J6219">
        <v>1</v>
      </c>
      <c r="K6219">
        <v>1166.0999999999999</v>
      </c>
      <c r="L6219" t="s">
        <v>369</v>
      </c>
      <c r="M6219" t="s">
        <v>368</v>
      </c>
      <c r="N6219" s="8">
        <v>41962</v>
      </c>
      <c r="O6219">
        <v>0</v>
      </c>
      <c r="P6219">
        <v>0</v>
      </c>
      <c r="Q6219">
        <v>13800</v>
      </c>
      <c r="R6219">
        <v>1725.6</v>
      </c>
      <c r="S6219">
        <v>3.5950000000000002</v>
      </c>
      <c r="T6219">
        <v>33</v>
      </c>
      <c r="U6219">
        <v>5229</v>
      </c>
      <c r="V6219">
        <v>8</v>
      </c>
      <c r="W6219">
        <v>1.633</v>
      </c>
      <c r="X6219">
        <v>2.6389999999999998</v>
      </c>
      <c r="Y6219" s="8">
        <v>41962</v>
      </c>
    </row>
    <row r="6220" spans="1:25" x14ac:dyDescent="0.25">
      <c r="A6220">
        <v>-111.97606766</v>
      </c>
      <c r="B6220">
        <v>33.079017780000001</v>
      </c>
      <c r="C6220">
        <v>13</v>
      </c>
      <c r="D6220" t="s">
        <v>371</v>
      </c>
      <c r="E6220" t="s">
        <v>370</v>
      </c>
      <c r="F6220">
        <v>6219</v>
      </c>
      <c r="G6220">
        <v>358</v>
      </c>
      <c r="H6220">
        <v>13.33</v>
      </c>
      <c r="I6220">
        <v>2.2309999999999999</v>
      </c>
      <c r="J6220">
        <v>1</v>
      </c>
      <c r="K6220">
        <v>1166.0999999999999</v>
      </c>
      <c r="L6220" t="s">
        <v>369</v>
      </c>
      <c r="M6220" t="s">
        <v>368</v>
      </c>
      <c r="N6220" s="8">
        <v>41962</v>
      </c>
      <c r="O6220">
        <v>0</v>
      </c>
      <c r="P6220">
        <v>0</v>
      </c>
      <c r="Q6220">
        <v>15665</v>
      </c>
      <c r="R6220">
        <v>2102.8000000000002</v>
      </c>
      <c r="S6220">
        <v>4.3810000000000002</v>
      </c>
      <c r="T6220">
        <v>33</v>
      </c>
      <c r="U6220">
        <v>6372</v>
      </c>
      <c r="V6220">
        <v>8</v>
      </c>
      <c r="W6220">
        <v>1.5209999999999999</v>
      </c>
      <c r="X6220">
        <v>2.4580000000000002</v>
      </c>
      <c r="Y6220" s="8">
        <v>41962</v>
      </c>
    </row>
    <row r="6221" spans="1:25" x14ac:dyDescent="0.25">
      <c r="A6221">
        <v>-111.97606868</v>
      </c>
      <c r="B6221">
        <v>33.079024789999998</v>
      </c>
      <c r="C6221">
        <v>13</v>
      </c>
      <c r="D6221" t="s">
        <v>371</v>
      </c>
      <c r="E6221" t="s">
        <v>370</v>
      </c>
      <c r="F6221">
        <v>6220</v>
      </c>
      <c r="G6221">
        <v>4</v>
      </c>
      <c r="H6221">
        <v>13.33</v>
      </c>
      <c r="I6221">
        <v>2.2639999999999998</v>
      </c>
      <c r="J6221">
        <v>1</v>
      </c>
      <c r="K6221">
        <v>1166.2</v>
      </c>
      <c r="L6221" t="s">
        <v>369</v>
      </c>
      <c r="M6221" t="s">
        <v>368</v>
      </c>
      <c r="N6221" s="8">
        <v>41962</v>
      </c>
      <c r="O6221">
        <v>0</v>
      </c>
      <c r="P6221">
        <v>0</v>
      </c>
      <c r="Q6221">
        <v>13049</v>
      </c>
      <c r="R6221">
        <v>1726.2</v>
      </c>
      <c r="S6221">
        <v>3.5960000000000001</v>
      </c>
      <c r="T6221">
        <v>33</v>
      </c>
      <c r="U6221">
        <v>5231</v>
      </c>
      <c r="V6221">
        <v>8</v>
      </c>
      <c r="W6221">
        <v>1.5429999999999999</v>
      </c>
      <c r="X6221">
        <v>2.4950000000000001</v>
      </c>
      <c r="Y6221" s="8">
        <v>41962</v>
      </c>
    </row>
    <row r="6222" spans="1:25" x14ac:dyDescent="0.25">
      <c r="A6222">
        <v>-111.97606732</v>
      </c>
      <c r="B6222">
        <v>33.079030789999997</v>
      </c>
      <c r="C6222">
        <v>13</v>
      </c>
      <c r="D6222" t="s">
        <v>371</v>
      </c>
      <c r="E6222" t="s">
        <v>370</v>
      </c>
      <c r="F6222">
        <v>6221</v>
      </c>
      <c r="G6222">
        <v>356</v>
      </c>
      <c r="H6222">
        <v>13.33</v>
      </c>
      <c r="I6222">
        <v>2.2970000000000002</v>
      </c>
      <c r="J6222">
        <v>1</v>
      </c>
      <c r="K6222">
        <v>1166.2</v>
      </c>
      <c r="L6222" t="s">
        <v>369</v>
      </c>
      <c r="M6222" t="s">
        <v>368</v>
      </c>
      <c r="N6222" s="8">
        <v>41962</v>
      </c>
      <c r="O6222">
        <v>0</v>
      </c>
      <c r="P6222">
        <v>0</v>
      </c>
      <c r="Q6222">
        <v>11931</v>
      </c>
      <c r="R6222">
        <v>1555.9</v>
      </c>
      <c r="S6222">
        <v>3.2410000000000001</v>
      </c>
      <c r="T6222">
        <v>33</v>
      </c>
      <c r="U6222">
        <v>4714.7</v>
      </c>
      <c r="V6222">
        <v>8</v>
      </c>
      <c r="W6222">
        <v>1.5660000000000001</v>
      </c>
      <c r="X6222">
        <v>2.5310000000000001</v>
      </c>
      <c r="Y6222" s="8">
        <v>41962</v>
      </c>
    </row>
    <row r="6223" spans="1:25" x14ac:dyDescent="0.25">
      <c r="A6223">
        <v>-111.97606834</v>
      </c>
      <c r="B6223">
        <v>33.079036780000003</v>
      </c>
      <c r="C6223">
        <v>13</v>
      </c>
      <c r="D6223" t="s">
        <v>371</v>
      </c>
      <c r="E6223" t="s">
        <v>370</v>
      </c>
      <c r="F6223">
        <v>6222</v>
      </c>
      <c r="G6223">
        <v>2</v>
      </c>
      <c r="H6223">
        <v>13.33</v>
      </c>
      <c r="I6223">
        <v>2.3290000000000002</v>
      </c>
      <c r="J6223">
        <v>1</v>
      </c>
      <c r="K6223">
        <v>1166.2</v>
      </c>
      <c r="L6223" t="s">
        <v>369</v>
      </c>
      <c r="M6223" t="s">
        <v>368</v>
      </c>
      <c r="N6223" s="8">
        <v>41962</v>
      </c>
      <c r="O6223">
        <v>0</v>
      </c>
      <c r="P6223">
        <v>0</v>
      </c>
      <c r="Q6223">
        <v>12036</v>
      </c>
      <c r="R6223">
        <v>1547.3</v>
      </c>
      <c r="S6223">
        <v>3.2240000000000002</v>
      </c>
      <c r="T6223">
        <v>33</v>
      </c>
      <c r="U6223">
        <v>4688.8999999999996</v>
      </c>
      <c r="V6223">
        <v>8</v>
      </c>
      <c r="W6223">
        <v>1.5880000000000001</v>
      </c>
      <c r="X6223">
        <v>2.5670000000000002</v>
      </c>
      <c r="Y6223" s="8">
        <v>41962</v>
      </c>
    </row>
    <row r="6224" spans="1:25" x14ac:dyDescent="0.25">
      <c r="A6224">
        <v>-111.97606868</v>
      </c>
      <c r="B6224">
        <v>33.07904379</v>
      </c>
      <c r="C6224">
        <v>13</v>
      </c>
      <c r="D6224" t="s">
        <v>371</v>
      </c>
      <c r="E6224" t="s">
        <v>370</v>
      </c>
      <c r="F6224">
        <v>6223</v>
      </c>
      <c r="G6224">
        <v>4</v>
      </c>
      <c r="H6224">
        <v>13.33</v>
      </c>
      <c r="I6224">
        <v>2.3290000000000002</v>
      </c>
      <c r="J6224">
        <v>1</v>
      </c>
      <c r="K6224">
        <v>1166.2</v>
      </c>
      <c r="L6224" t="s">
        <v>369</v>
      </c>
      <c r="M6224" t="s">
        <v>368</v>
      </c>
      <c r="N6224" s="8">
        <v>41962</v>
      </c>
      <c r="O6224">
        <v>0</v>
      </c>
      <c r="P6224">
        <v>0</v>
      </c>
      <c r="Q6224">
        <v>11061</v>
      </c>
      <c r="R6224">
        <v>1422.1</v>
      </c>
      <c r="S6224">
        <v>2.9630000000000001</v>
      </c>
      <c r="T6224">
        <v>33</v>
      </c>
      <c r="U6224">
        <v>4309.3</v>
      </c>
      <c r="V6224">
        <v>8</v>
      </c>
      <c r="W6224">
        <v>1.5880000000000001</v>
      </c>
      <c r="X6224">
        <v>2.5670000000000002</v>
      </c>
      <c r="Y6224" s="8">
        <v>41962</v>
      </c>
    </row>
    <row r="6225" spans="1:25" x14ac:dyDescent="0.25">
      <c r="A6225">
        <v>-111.97606817</v>
      </c>
      <c r="B6225">
        <v>33.079049779999998</v>
      </c>
      <c r="C6225">
        <v>13</v>
      </c>
      <c r="D6225" t="s">
        <v>371</v>
      </c>
      <c r="E6225" t="s">
        <v>370</v>
      </c>
      <c r="F6225">
        <v>6224</v>
      </c>
      <c r="G6225">
        <v>1</v>
      </c>
      <c r="H6225">
        <v>13.33</v>
      </c>
      <c r="I6225">
        <v>2.2309999999999999</v>
      </c>
      <c r="J6225">
        <v>1</v>
      </c>
      <c r="K6225">
        <v>1166.0999999999999</v>
      </c>
      <c r="L6225" t="s">
        <v>369</v>
      </c>
      <c r="M6225" t="s">
        <v>368</v>
      </c>
      <c r="N6225" s="8">
        <v>41962</v>
      </c>
      <c r="O6225">
        <v>0</v>
      </c>
      <c r="P6225">
        <v>0</v>
      </c>
      <c r="Q6225">
        <v>11840</v>
      </c>
      <c r="R6225">
        <v>1589.4</v>
      </c>
      <c r="S6225">
        <v>3.3109999999999999</v>
      </c>
      <c r="T6225">
        <v>33</v>
      </c>
      <c r="U6225">
        <v>4816.2</v>
      </c>
      <c r="V6225">
        <v>8</v>
      </c>
      <c r="W6225">
        <v>1.5209999999999999</v>
      </c>
      <c r="X6225">
        <v>2.4580000000000002</v>
      </c>
      <c r="Y6225" s="8">
        <v>41962</v>
      </c>
    </row>
    <row r="6226" spans="1:25" x14ac:dyDescent="0.25">
      <c r="A6226">
        <v>-111.97606732</v>
      </c>
      <c r="B6226">
        <v>33.079055789999998</v>
      </c>
      <c r="C6226">
        <v>13</v>
      </c>
      <c r="D6226" t="s">
        <v>371</v>
      </c>
      <c r="E6226" t="s">
        <v>370</v>
      </c>
      <c r="F6226">
        <v>6225</v>
      </c>
      <c r="G6226">
        <v>356</v>
      </c>
      <c r="H6226">
        <v>13.33</v>
      </c>
      <c r="I6226">
        <v>2.3620000000000001</v>
      </c>
      <c r="J6226">
        <v>1</v>
      </c>
      <c r="K6226">
        <v>1166.0999999999999</v>
      </c>
      <c r="L6226" t="s">
        <v>369</v>
      </c>
      <c r="M6226" t="s">
        <v>368</v>
      </c>
      <c r="N6226" s="8">
        <v>41962</v>
      </c>
      <c r="O6226">
        <v>0</v>
      </c>
      <c r="P6226">
        <v>0</v>
      </c>
      <c r="Q6226">
        <v>11387</v>
      </c>
      <c r="R6226">
        <v>1443.6</v>
      </c>
      <c r="S6226">
        <v>3.0070000000000001</v>
      </c>
      <c r="T6226">
        <v>33</v>
      </c>
      <c r="U6226">
        <v>4374.3999999999996</v>
      </c>
      <c r="V6226">
        <v>8</v>
      </c>
      <c r="W6226">
        <v>1.611</v>
      </c>
      <c r="X6226">
        <v>2.6030000000000002</v>
      </c>
      <c r="Y6226" s="8">
        <v>41962</v>
      </c>
    </row>
    <row r="6227" spans="1:25" x14ac:dyDescent="0.25">
      <c r="A6227">
        <v>-111.97606786</v>
      </c>
      <c r="B6227">
        <v>33.079062810000003</v>
      </c>
      <c r="C6227">
        <v>13</v>
      </c>
      <c r="D6227" t="s">
        <v>371</v>
      </c>
      <c r="E6227" t="s">
        <v>370</v>
      </c>
      <c r="F6227">
        <v>6226</v>
      </c>
      <c r="G6227">
        <v>5</v>
      </c>
      <c r="H6227">
        <v>13.33</v>
      </c>
      <c r="I6227">
        <v>2.3290000000000002</v>
      </c>
      <c r="J6227">
        <v>1</v>
      </c>
      <c r="K6227">
        <v>1166.2</v>
      </c>
      <c r="L6227" t="s">
        <v>369</v>
      </c>
      <c r="M6227" t="s">
        <v>368</v>
      </c>
      <c r="N6227" s="8">
        <v>41962</v>
      </c>
      <c r="O6227">
        <v>0</v>
      </c>
      <c r="P6227">
        <v>0</v>
      </c>
      <c r="Q6227">
        <v>12778</v>
      </c>
      <c r="R6227">
        <v>1642.8</v>
      </c>
      <c r="S6227">
        <v>3.423</v>
      </c>
      <c r="T6227">
        <v>33</v>
      </c>
      <c r="U6227">
        <v>4978.3</v>
      </c>
      <c r="V6227">
        <v>8</v>
      </c>
      <c r="W6227">
        <v>1.5880000000000001</v>
      </c>
      <c r="X6227">
        <v>2.5670000000000002</v>
      </c>
      <c r="Y6227" s="8">
        <v>41962</v>
      </c>
    </row>
    <row r="6228" spans="1:25" x14ac:dyDescent="0.25">
      <c r="A6228">
        <v>-111.976068</v>
      </c>
      <c r="B6228">
        <v>33.079068769999999</v>
      </c>
      <c r="C6228">
        <v>13</v>
      </c>
      <c r="D6228" t="s">
        <v>371</v>
      </c>
      <c r="E6228" t="s">
        <v>370</v>
      </c>
      <c r="F6228">
        <v>6227</v>
      </c>
      <c r="G6228">
        <v>360</v>
      </c>
      <c r="H6228">
        <v>13.33</v>
      </c>
      <c r="I6228">
        <v>2.2639999999999998</v>
      </c>
      <c r="J6228">
        <v>1</v>
      </c>
      <c r="K6228">
        <v>1166.2</v>
      </c>
      <c r="L6228" t="s">
        <v>369</v>
      </c>
      <c r="M6228" t="s">
        <v>368</v>
      </c>
      <c r="N6228" s="8">
        <v>41962</v>
      </c>
      <c r="O6228">
        <v>0</v>
      </c>
      <c r="P6228">
        <v>0</v>
      </c>
      <c r="Q6228">
        <v>12231</v>
      </c>
      <c r="R6228">
        <v>1618</v>
      </c>
      <c r="S6228">
        <v>3.371</v>
      </c>
      <c r="T6228">
        <v>33</v>
      </c>
      <c r="U6228">
        <v>4903</v>
      </c>
      <c r="V6228">
        <v>8</v>
      </c>
      <c r="W6228">
        <v>1.5429999999999999</v>
      </c>
      <c r="X6228">
        <v>2.4950000000000001</v>
      </c>
      <c r="Y6228" s="8">
        <v>41962</v>
      </c>
    </row>
    <row r="6229" spans="1:25" x14ac:dyDescent="0.25">
      <c r="A6229">
        <v>-111.97606783000001</v>
      </c>
      <c r="B6229">
        <v>33.079075779999997</v>
      </c>
      <c r="C6229">
        <v>13</v>
      </c>
      <c r="D6229" t="s">
        <v>371</v>
      </c>
      <c r="E6229" t="s">
        <v>370</v>
      </c>
      <c r="F6229">
        <v>6228</v>
      </c>
      <c r="G6229">
        <v>359</v>
      </c>
      <c r="H6229">
        <v>13.33</v>
      </c>
      <c r="I6229">
        <v>2.2970000000000002</v>
      </c>
      <c r="J6229">
        <v>1</v>
      </c>
      <c r="K6229">
        <v>1166.2</v>
      </c>
      <c r="L6229" t="s">
        <v>369</v>
      </c>
      <c r="M6229" t="s">
        <v>368</v>
      </c>
      <c r="N6229" s="8">
        <v>41962</v>
      </c>
      <c r="O6229">
        <v>0</v>
      </c>
      <c r="P6229">
        <v>0</v>
      </c>
      <c r="Q6229">
        <v>11624</v>
      </c>
      <c r="R6229">
        <v>1515.8</v>
      </c>
      <c r="S6229">
        <v>3.1579999999999999</v>
      </c>
      <c r="T6229">
        <v>33</v>
      </c>
      <c r="U6229">
        <v>4593.2</v>
      </c>
      <c r="V6229">
        <v>8</v>
      </c>
      <c r="W6229">
        <v>1.5660000000000001</v>
      </c>
      <c r="X6229">
        <v>2.5310000000000001</v>
      </c>
      <c r="Y6229" s="8">
        <v>41962</v>
      </c>
    </row>
    <row r="6230" spans="1:25" x14ac:dyDescent="0.25">
      <c r="A6230">
        <v>-111.97606682999999</v>
      </c>
      <c r="B6230">
        <v>33.079081780000003</v>
      </c>
      <c r="C6230">
        <v>13</v>
      </c>
      <c r="D6230" t="s">
        <v>371</v>
      </c>
      <c r="E6230" t="s">
        <v>370</v>
      </c>
      <c r="F6230">
        <v>6229</v>
      </c>
      <c r="G6230">
        <v>359</v>
      </c>
      <c r="H6230">
        <v>13.33</v>
      </c>
      <c r="I6230">
        <v>2.3290000000000002</v>
      </c>
      <c r="J6230">
        <v>1</v>
      </c>
      <c r="K6230">
        <v>1166.2</v>
      </c>
      <c r="L6230" t="s">
        <v>369</v>
      </c>
      <c r="M6230" t="s">
        <v>368</v>
      </c>
      <c r="N6230" s="8">
        <v>41962</v>
      </c>
      <c r="O6230">
        <v>0</v>
      </c>
      <c r="P6230">
        <v>0</v>
      </c>
      <c r="Q6230">
        <v>11679</v>
      </c>
      <c r="R6230">
        <v>1501.5</v>
      </c>
      <c r="S6230">
        <v>3.1280000000000001</v>
      </c>
      <c r="T6230">
        <v>33</v>
      </c>
      <c r="U6230">
        <v>4550</v>
      </c>
      <c r="V6230">
        <v>8</v>
      </c>
      <c r="W6230">
        <v>1.5880000000000001</v>
      </c>
      <c r="X6230">
        <v>2.5670000000000002</v>
      </c>
      <c r="Y6230" s="8">
        <v>41962</v>
      </c>
    </row>
    <row r="6231" spans="1:25" x14ac:dyDescent="0.25">
      <c r="A6231">
        <v>-111.97606783000001</v>
      </c>
      <c r="B6231">
        <v>33.079087780000002</v>
      </c>
      <c r="C6231">
        <v>13</v>
      </c>
      <c r="D6231" t="s">
        <v>371</v>
      </c>
      <c r="E6231" t="s">
        <v>370</v>
      </c>
      <c r="F6231">
        <v>6230</v>
      </c>
      <c r="G6231">
        <v>359</v>
      </c>
      <c r="H6231">
        <v>13.33</v>
      </c>
      <c r="I6231">
        <v>2.2970000000000002</v>
      </c>
      <c r="J6231">
        <v>1</v>
      </c>
      <c r="K6231">
        <v>1166.0999999999999</v>
      </c>
      <c r="L6231" t="s">
        <v>369</v>
      </c>
      <c r="M6231" t="s">
        <v>368</v>
      </c>
      <c r="N6231" s="8">
        <v>41962</v>
      </c>
      <c r="O6231">
        <v>0</v>
      </c>
      <c r="P6231">
        <v>0</v>
      </c>
      <c r="Q6231">
        <v>13196</v>
      </c>
      <c r="R6231">
        <v>1720.8</v>
      </c>
      <c r="S6231">
        <v>3.585</v>
      </c>
      <c r="T6231">
        <v>33</v>
      </c>
      <c r="U6231">
        <v>5214.3999999999996</v>
      </c>
      <c r="V6231">
        <v>8</v>
      </c>
      <c r="W6231">
        <v>1.5660000000000001</v>
      </c>
      <c r="X6231">
        <v>2.5310000000000001</v>
      </c>
      <c r="Y6231" s="8">
        <v>41962</v>
      </c>
    </row>
    <row r="6232" spans="1:25" x14ac:dyDescent="0.25">
      <c r="A6232">
        <v>-111.97606716999999</v>
      </c>
      <c r="B6232">
        <v>33.079094779999998</v>
      </c>
      <c r="C6232">
        <v>13</v>
      </c>
      <c r="D6232" t="s">
        <v>371</v>
      </c>
      <c r="E6232" t="s">
        <v>370</v>
      </c>
      <c r="F6232">
        <v>6231</v>
      </c>
      <c r="G6232">
        <v>1</v>
      </c>
      <c r="H6232">
        <v>13.33</v>
      </c>
      <c r="I6232">
        <v>2.2970000000000002</v>
      </c>
      <c r="J6232">
        <v>1</v>
      </c>
      <c r="K6232">
        <v>1166.0999999999999</v>
      </c>
      <c r="L6232" t="s">
        <v>369</v>
      </c>
      <c r="M6232" t="s">
        <v>368</v>
      </c>
      <c r="N6232" s="8">
        <v>41962</v>
      </c>
      <c r="O6232">
        <v>0</v>
      </c>
      <c r="P6232">
        <v>0</v>
      </c>
      <c r="Q6232">
        <v>12834</v>
      </c>
      <c r="R6232">
        <v>1673.5</v>
      </c>
      <c r="S6232">
        <v>3.4870000000000001</v>
      </c>
      <c r="T6232">
        <v>33</v>
      </c>
      <c r="U6232">
        <v>5071.3</v>
      </c>
      <c r="V6232">
        <v>8</v>
      </c>
      <c r="W6232">
        <v>1.5660000000000001</v>
      </c>
      <c r="X6232">
        <v>2.5310000000000001</v>
      </c>
      <c r="Y6232" s="8">
        <v>41962</v>
      </c>
    </row>
    <row r="6233" spans="1:25" x14ac:dyDescent="0.25">
      <c r="A6233">
        <v>-111.97606783000001</v>
      </c>
      <c r="B6233">
        <v>33.079100779999997</v>
      </c>
      <c r="C6233">
        <v>13</v>
      </c>
      <c r="D6233" t="s">
        <v>371</v>
      </c>
      <c r="E6233" t="s">
        <v>370</v>
      </c>
      <c r="F6233">
        <v>6232</v>
      </c>
      <c r="G6233">
        <v>359</v>
      </c>
      <c r="H6233">
        <v>13.33</v>
      </c>
      <c r="I6233">
        <v>2.2309999999999999</v>
      </c>
      <c r="J6233">
        <v>1</v>
      </c>
      <c r="K6233">
        <v>1166.0999999999999</v>
      </c>
      <c r="L6233" t="s">
        <v>369</v>
      </c>
      <c r="M6233" t="s">
        <v>368</v>
      </c>
      <c r="N6233" s="8">
        <v>41962</v>
      </c>
      <c r="O6233">
        <v>0</v>
      </c>
      <c r="P6233">
        <v>0</v>
      </c>
      <c r="Q6233">
        <v>15379</v>
      </c>
      <c r="R6233">
        <v>2064.5</v>
      </c>
      <c r="S6233">
        <v>4.3010000000000002</v>
      </c>
      <c r="T6233">
        <v>33</v>
      </c>
      <c r="U6233">
        <v>6255.9</v>
      </c>
      <c r="V6233">
        <v>8</v>
      </c>
      <c r="W6233">
        <v>1.5209999999999999</v>
      </c>
      <c r="X6233">
        <v>2.4580000000000002</v>
      </c>
      <c r="Y6233" s="8">
        <v>41962</v>
      </c>
    </row>
    <row r="6234" spans="1:25" x14ac:dyDescent="0.25">
      <c r="A6234">
        <v>-111.97606851</v>
      </c>
      <c r="B6234">
        <v>33.079107790000002</v>
      </c>
      <c r="C6234">
        <v>13</v>
      </c>
      <c r="D6234" t="s">
        <v>371</v>
      </c>
      <c r="E6234" t="s">
        <v>370</v>
      </c>
      <c r="F6234">
        <v>6233</v>
      </c>
      <c r="G6234">
        <v>3</v>
      </c>
      <c r="H6234">
        <v>13.33</v>
      </c>
      <c r="I6234">
        <v>2.2970000000000002</v>
      </c>
      <c r="J6234">
        <v>1</v>
      </c>
      <c r="K6234">
        <v>1166.0999999999999</v>
      </c>
      <c r="L6234" t="s">
        <v>369</v>
      </c>
      <c r="M6234" t="s">
        <v>368</v>
      </c>
      <c r="N6234" s="8">
        <v>41962</v>
      </c>
      <c r="O6234">
        <v>0</v>
      </c>
      <c r="P6234">
        <v>0</v>
      </c>
      <c r="Q6234">
        <v>15940</v>
      </c>
      <c r="R6234">
        <v>2078.6</v>
      </c>
      <c r="S6234">
        <v>4.33</v>
      </c>
      <c r="T6234">
        <v>33</v>
      </c>
      <c r="U6234">
        <v>6298.8</v>
      </c>
      <c r="V6234">
        <v>8</v>
      </c>
      <c r="W6234">
        <v>1.5660000000000001</v>
      </c>
      <c r="X6234">
        <v>2.5310000000000001</v>
      </c>
      <c r="Y6234" s="8">
        <v>41962</v>
      </c>
    </row>
    <row r="6235" spans="1:25" x14ac:dyDescent="0.25">
      <c r="A6235">
        <v>-111.97606732</v>
      </c>
      <c r="B6235">
        <v>33.079113790000001</v>
      </c>
      <c r="C6235">
        <v>13</v>
      </c>
      <c r="D6235" t="s">
        <v>371</v>
      </c>
      <c r="E6235" t="s">
        <v>370</v>
      </c>
      <c r="F6235">
        <v>6234</v>
      </c>
      <c r="G6235">
        <v>356</v>
      </c>
      <c r="H6235">
        <v>13.33</v>
      </c>
      <c r="I6235">
        <v>2.198</v>
      </c>
      <c r="J6235">
        <v>1</v>
      </c>
      <c r="K6235">
        <v>1166.0999999999999</v>
      </c>
      <c r="L6235" t="s">
        <v>369</v>
      </c>
      <c r="M6235" t="s">
        <v>368</v>
      </c>
      <c r="N6235" s="8">
        <v>41962</v>
      </c>
      <c r="O6235">
        <v>0</v>
      </c>
      <c r="P6235">
        <v>0</v>
      </c>
      <c r="Q6235">
        <v>11730</v>
      </c>
      <c r="R6235">
        <v>1598.1</v>
      </c>
      <c r="S6235">
        <v>3.3290000000000002</v>
      </c>
      <c r="T6235">
        <v>33</v>
      </c>
      <c r="U6235">
        <v>4842.7</v>
      </c>
      <c r="V6235">
        <v>8</v>
      </c>
      <c r="W6235">
        <v>1.4990000000000001</v>
      </c>
      <c r="X6235">
        <v>2.4220000000000002</v>
      </c>
      <c r="Y6235" s="8">
        <v>41962</v>
      </c>
    </row>
    <row r="6236" spans="1:25" x14ac:dyDescent="0.25">
      <c r="A6236">
        <v>-111.97606886</v>
      </c>
      <c r="B6236">
        <v>33.079119810000002</v>
      </c>
      <c r="C6236">
        <v>13</v>
      </c>
      <c r="D6236" t="s">
        <v>371</v>
      </c>
      <c r="E6236" t="s">
        <v>370</v>
      </c>
      <c r="F6236">
        <v>6235</v>
      </c>
      <c r="G6236">
        <v>5</v>
      </c>
      <c r="H6236">
        <v>13.33</v>
      </c>
      <c r="I6236">
        <v>2.3290000000000002</v>
      </c>
      <c r="J6236">
        <v>1</v>
      </c>
      <c r="K6236">
        <v>1166.0999999999999</v>
      </c>
      <c r="L6236" t="s">
        <v>369</v>
      </c>
      <c r="M6236" t="s">
        <v>368</v>
      </c>
      <c r="N6236" s="8">
        <v>41962</v>
      </c>
      <c r="O6236">
        <v>0</v>
      </c>
      <c r="P6236">
        <v>0</v>
      </c>
      <c r="Q6236">
        <v>14643</v>
      </c>
      <c r="R6236">
        <v>1882.5</v>
      </c>
      <c r="S6236">
        <v>3.9220000000000002</v>
      </c>
      <c r="T6236">
        <v>33</v>
      </c>
      <c r="U6236">
        <v>5704.6</v>
      </c>
      <c r="V6236">
        <v>8</v>
      </c>
      <c r="W6236">
        <v>1.5880000000000001</v>
      </c>
      <c r="X6236">
        <v>2.5670000000000002</v>
      </c>
      <c r="Y6236" s="8">
        <v>41962</v>
      </c>
    </row>
    <row r="6237" spans="1:25" x14ac:dyDescent="0.25">
      <c r="A6237">
        <v>-111.97606732</v>
      </c>
      <c r="B6237">
        <v>33.079126789999997</v>
      </c>
      <c r="C6237">
        <v>13</v>
      </c>
      <c r="D6237" t="s">
        <v>371</v>
      </c>
      <c r="E6237" t="s">
        <v>370</v>
      </c>
      <c r="F6237">
        <v>6236</v>
      </c>
      <c r="G6237">
        <v>356</v>
      </c>
      <c r="H6237">
        <v>13.33</v>
      </c>
      <c r="I6237">
        <v>2.3620000000000001</v>
      </c>
      <c r="J6237">
        <v>1</v>
      </c>
      <c r="K6237">
        <v>1166.0999999999999</v>
      </c>
      <c r="L6237" t="s">
        <v>369</v>
      </c>
      <c r="M6237" t="s">
        <v>368</v>
      </c>
      <c r="N6237" s="8">
        <v>41962</v>
      </c>
      <c r="O6237">
        <v>0</v>
      </c>
      <c r="P6237">
        <v>0</v>
      </c>
      <c r="Q6237">
        <v>13543</v>
      </c>
      <c r="R6237">
        <v>1716.9</v>
      </c>
      <c r="S6237">
        <v>3.577</v>
      </c>
      <c r="T6237">
        <v>33</v>
      </c>
      <c r="U6237">
        <v>5202.8</v>
      </c>
      <c r="V6237">
        <v>8</v>
      </c>
      <c r="W6237">
        <v>1.611</v>
      </c>
      <c r="X6237">
        <v>2.6030000000000002</v>
      </c>
      <c r="Y6237" s="8">
        <v>41962</v>
      </c>
    </row>
    <row r="6238" spans="1:25" x14ac:dyDescent="0.25">
      <c r="A6238">
        <v>-111.97606886</v>
      </c>
      <c r="B6238">
        <v>33.079132809999997</v>
      </c>
      <c r="C6238">
        <v>13</v>
      </c>
      <c r="D6238" t="s">
        <v>371</v>
      </c>
      <c r="E6238" t="s">
        <v>370</v>
      </c>
      <c r="F6238">
        <v>6237</v>
      </c>
      <c r="G6238">
        <v>5</v>
      </c>
      <c r="H6238">
        <v>13.33</v>
      </c>
      <c r="I6238">
        <v>2.2309999999999999</v>
      </c>
      <c r="J6238">
        <v>1</v>
      </c>
      <c r="K6238">
        <v>1166.0999999999999</v>
      </c>
      <c r="L6238" t="s">
        <v>369</v>
      </c>
      <c r="M6238" t="s">
        <v>368</v>
      </c>
      <c r="N6238" s="8">
        <v>41962</v>
      </c>
      <c r="O6238">
        <v>0</v>
      </c>
      <c r="P6238">
        <v>0</v>
      </c>
      <c r="Q6238">
        <v>13527</v>
      </c>
      <c r="R6238">
        <v>1815.8</v>
      </c>
      <c r="S6238">
        <v>3.7829999999999999</v>
      </c>
      <c r="T6238">
        <v>33</v>
      </c>
      <c r="U6238">
        <v>5502.3</v>
      </c>
      <c r="V6238">
        <v>8</v>
      </c>
      <c r="W6238">
        <v>1.5209999999999999</v>
      </c>
      <c r="X6238">
        <v>2.4580000000000002</v>
      </c>
      <c r="Y6238" s="8">
        <v>41962</v>
      </c>
    </row>
    <row r="6239" spans="1:25" x14ac:dyDescent="0.25">
      <c r="A6239">
        <v>-111.97606766</v>
      </c>
      <c r="B6239">
        <v>33.079138780000001</v>
      </c>
      <c r="C6239">
        <v>13</v>
      </c>
      <c r="D6239" t="s">
        <v>371</v>
      </c>
      <c r="E6239" t="s">
        <v>370</v>
      </c>
      <c r="F6239">
        <v>6238</v>
      </c>
      <c r="G6239">
        <v>358</v>
      </c>
      <c r="H6239">
        <v>13.33</v>
      </c>
      <c r="I6239">
        <v>2.2970000000000002</v>
      </c>
      <c r="J6239">
        <v>1</v>
      </c>
      <c r="K6239">
        <v>1165.8</v>
      </c>
      <c r="L6239" t="s">
        <v>369</v>
      </c>
      <c r="M6239" t="s">
        <v>368</v>
      </c>
      <c r="N6239" s="8">
        <v>41962</v>
      </c>
      <c r="O6239">
        <v>0</v>
      </c>
      <c r="P6239">
        <v>0</v>
      </c>
      <c r="Q6239">
        <v>13501</v>
      </c>
      <c r="R6239">
        <v>1760.5</v>
      </c>
      <c r="S6239">
        <v>3.6680000000000001</v>
      </c>
      <c r="T6239">
        <v>33</v>
      </c>
      <c r="U6239">
        <v>5334.8</v>
      </c>
      <c r="V6239">
        <v>8</v>
      </c>
      <c r="W6239">
        <v>1.5660000000000001</v>
      </c>
      <c r="X6239">
        <v>2.5310000000000001</v>
      </c>
      <c r="Y6239" s="8">
        <v>41962</v>
      </c>
    </row>
    <row r="6240" spans="1:25" x14ac:dyDescent="0.25">
      <c r="A6240">
        <v>-111.97606903000001</v>
      </c>
      <c r="B6240">
        <v>33.079145820000001</v>
      </c>
      <c r="C6240">
        <v>13</v>
      </c>
      <c r="D6240" t="s">
        <v>371</v>
      </c>
      <c r="E6240" t="s">
        <v>370</v>
      </c>
      <c r="F6240">
        <v>6239</v>
      </c>
      <c r="G6240">
        <v>6</v>
      </c>
      <c r="H6240">
        <v>13.33</v>
      </c>
      <c r="I6240">
        <v>2.2309999999999999</v>
      </c>
      <c r="J6240">
        <v>1</v>
      </c>
      <c r="K6240">
        <v>1165.8</v>
      </c>
      <c r="L6240" t="s">
        <v>369</v>
      </c>
      <c r="M6240" t="s">
        <v>368</v>
      </c>
      <c r="N6240" s="8">
        <v>41962</v>
      </c>
      <c r="O6240">
        <v>0</v>
      </c>
      <c r="P6240">
        <v>0</v>
      </c>
      <c r="Q6240">
        <v>14938</v>
      </c>
      <c r="R6240">
        <v>2005.2</v>
      </c>
      <c r="S6240">
        <v>4.1769999999999996</v>
      </c>
      <c r="T6240">
        <v>33</v>
      </c>
      <c r="U6240">
        <v>6076.3</v>
      </c>
      <c r="V6240">
        <v>8</v>
      </c>
      <c r="W6240">
        <v>1.5209999999999999</v>
      </c>
      <c r="X6240">
        <v>2.4580000000000002</v>
      </c>
      <c r="Y6240" s="8">
        <v>41962</v>
      </c>
    </row>
    <row r="6241" spans="1:25" x14ac:dyDescent="0.25">
      <c r="A6241">
        <v>-111.97606732</v>
      </c>
      <c r="B6241">
        <v>33.079151789999997</v>
      </c>
      <c r="C6241">
        <v>13</v>
      </c>
      <c r="D6241" t="s">
        <v>371</v>
      </c>
      <c r="E6241" t="s">
        <v>370</v>
      </c>
      <c r="F6241">
        <v>6240</v>
      </c>
      <c r="G6241">
        <v>356</v>
      </c>
      <c r="H6241">
        <v>13.33</v>
      </c>
      <c r="I6241">
        <v>2.3290000000000002</v>
      </c>
      <c r="J6241">
        <v>1</v>
      </c>
      <c r="K6241">
        <v>1165.8</v>
      </c>
      <c r="L6241" t="s">
        <v>369</v>
      </c>
      <c r="M6241" t="s">
        <v>368</v>
      </c>
      <c r="N6241" s="8">
        <v>41962</v>
      </c>
      <c r="O6241">
        <v>0</v>
      </c>
      <c r="P6241">
        <v>0</v>
      </c>
      <c r="Q6241">
        <v>12457</v>
      </c>
      <c r="R6241">
        <v>1601.5</v>
      </c>
      <c r="S6241">
        <v>3.3370000000000002</v>
      </c>
      <c r="T6241">
        <v>33</v>
      </c>
      <c r="U6241">
        <v>4853.1000000000004</v>
      </c>
      <c r="V6241">
        <v>8</v>
      </c>
      <c r="W6241">
        <v>1.5880000000000001</v>
      </c>
      <c r="X6241">
        <v>2.5670000000000002</v>
      </c>
      <c r="Y6241" s="8">
        <v>41962</v>
      </c>
    </row>
    <row r="6242" spans="1:25" x14ac:dyDescent="0.25">
      <c r="A6242">
        <v>-111.97606750999999</v>
      </c>
      <c r="B6242">
        <v>33.079157789999996</v>
      </c>
      <c r="C6242">
        <v>13</v>
      </c>
      <c r="D6242" t="s">
        <v>371</v>
      </c>
      <c r="E6242" t="s">
        <v>370</v>
      </c>
      <c r="F6242">
        <v>6241</v>
      </c>
      <c r="G6242">
        <v>3</v>
      </c>
      <c r="H6242">
        <v>13.33</v>
      </c>
      <c r="I6242">
        <v>2.3290000000000002</v>
      </c>
      <c r="J6242">
        <v>1</v>
      </c>
      <c r="K6242">
        <v>1165.8</v>
      </c>
      <c r="L6242" t="s">
        <v>369</v>
      </c>
      <c r="M6242" t="s">
        <v>368</v>
      </c>
      <c r="N6242" s="8">
        <v>41962</v>
      </c>
      <c r="O6242">
        <v>0</v>
      </c>
      <c r="P6242">
        <v>0</v>
      </c>
      <c r="Q6242">
        <v>11853</v>
      </c>
      <c r="R6242">
        <v>1523.9</v>
      </c>
      <c r="S6242">
        <v>3.1749999999999998</v>
      </c>
      <c r="T6242">
        <v>33</v>
      </c>
      <c r="U6242">
        <v>4617.8999999999996</v>
      </c>
      <c r="V6242">
        <v>8</v>
      </c>
      <c r="W6242">
        <v>1.5880000000000001</v>
      </c>
      <c r="X6242">
        <v>2.5670000000000002</v>
      </c>
      <c r="Y6242" s="8">
        <v>41962</v>
      </c>
    </row>
    <row r="6243" spans="1:25" x14ac:dyDescent="0.25">
      <c r="A6243">
        <v>-111.97606666</v>
      </c>
      <c r="B6243">
        <v>33.079164779999999</v>
      </c>
      <c r="C6243">
        <v>13</v>
      </c>
      <c r="D6243" t="s">
        <v>371</v>
      </c>
      <c r="E6243" t="s">
        <v>370</v>
      </c>
      <c r="F6243">
        <v>6242</v>
      </c>
      <c r="G6243">
        <v>358</v>
      </c>
      <c r="H6243">
        <v>13.33</v>
      </c>
      <c r="I6243">
        <v>2.3620000000000001</v>
      </c>
      <c r="J6243">
        <v>1</v>
      </c>
      <c r="K6243">
        <v>1165.8</v>
      </c>
      <c r="L6243" t="s">
        <v>369</v>
      </c>
      <c r="M6243" t="s">
        <v>368</v>
      </c>
      <c r="N6243" s="8">
        <v>41962</v>
      </c>
      <c r="O6243">
        <v>0</v>
      </c>
      <c r="P6243">
        <v>0</v>
      </c>
      <c r="Q6243">
        <v>14775</v>
      </c>
      <c r="R6243">
        <v>1873.2</v>
      </c>
      <c r="S6243">
        <v>3.9020000000000001</v>
      </c>
      <c r="T6243">
        <v>33</v>
      </c>
      <c r="U6243">
        <v>5676.3</v>
      </c>
      <c r="V6243">
        <v>8</v>
      </c>
      <c r="W6243">
        <v>1.611</v>
      </c>
      <c r="X6243">
        <v>2.6030000000000002</v>
      </c>
      <c r="Y6243" s="8">
        <v>41962</v>
      </c>
    </row>
    <row r="6244" spans="1:25" x14ac:dyDescent="0.25">
      <c r="A6244">
        <v>-111.97606768</v>
      </c>
      <c r="B6244">
        <v>33.079170789999999</v>
      </c>
      <c r="C6244">
        <v>13</v>
      </c>
      <c r="D6244" t="s">
        <v>371</v>
      </c>
      <c r="E6244" t="s">
        <v>370</v>
      </c>
      <c r="F6244">
        <v>6243</v>
      </c>
      <c r="G6244">
        <v>4</v>
      </c>
      <c r="H6244">
        <v>13.33</v>
      </c>
      <c r="I6244">
        <v>2.2970000000000002</v>
      </c>
      <c r="J6244">
        <v>1</v>
      </c>
      <c r="K6244">
        <v>1165.8</v>
      </c>
      <c r="L6244" t="s">
        <v>369</v>
      </c>
      <c r="M6244" t="s">
        <v>368</v>
      </c>
      <c r="N6244" s="8">
        <v>41962</v>
      </c>
      <c r="O6244">
        <v>0</v>
      </c>
      <c r="P6244">
        <v>0</v>
      </c>
      <c r="Q6244">
        <v>14834</v>
      </c>
      <c r="R6244">
        <v>1934.4</v>
      </c>
      <c r="S6244">
        <v>4.03</v>
      </c>
      <c r="T6244">
        <v>33</v>
      </c>
      <c r="U6244">
        <v>5861.7</v>
      </c>
      <c r="V6244">
        <v>8</v>
      </c>
      <c r="W6244">
        <v>1.5660000000000001</v>
      </c>
      <c r="X6244">
        <v>2.5310000000000001</v>
      </c>
      <c r="Y6244" s="8">
        <v>41962</v>
      </c>
    </row>
    <row r="6245" spans="1:25" x14ac:dyDescent="0.25">
      <c r="A6245">
        <v>-111.97606666</v>
      </c>
      <c r="B6245">
        <v>33.079177780000002</v>
      </c>
      <c r="C6245">
        <v>13</v>
      </c>
      <c r="D6245" t="s">
        <v>371</v>
      </c>
      <c r="E6245" t="s">
        <v>370</v>
      </c>
      <c r="F6245">
        <v>6244</v>
      </c>
      <c r="G6245">
        <v>358</v>
      </c>
      <c r="H6245">
        <v>13.33</v>
      </c>
      <c r="I6245">
        <v>2.395</v>
      </c>
      <c r="J6245">
        <v>1</v>
      </c>
      <c r="K6245">
        <v>1165.5999999999999</v>
      </c>
      <c r="L6245" t="s">
        <v>369</v>
      </c>
      <c r="M6245" t="s">
        <v>368</v>
      </c>
      <c r="N6245" s="8">
        <v>41962</v>
      </c>
      <c r="O6245">
        <v>0</v>
      </c>
      <c r="P6245">
        <v>0</v>
      </c>
      <c r="Q6245">
        <v>13993</v>
      </c>
      <c r="R6245">
        <v>1749.7</v>
      </c>
      <c r="S6245">
        <v>3.645</v>
      </c>
      <c r="T6245">
        <v>33</v>
      </c>
      <c r="U6245">
        <v>5302.1</v>
      </c>
      <c r="V6245">
        <v>8</v>
      </c>
      <c r="W6245">
        <v>1.633</v>
      </c>
      <c r="X6245">
        <v>2.6389999999999998</v>
      </c>
      <c r="Y6245" s="8">
        <v>41962</v>
      </c>
    </row>
    <row r="6246" spans="1:25" x14ac:dyDescent="0.25">
      <c r="A6246">
        <v>-111.97606716999999</v>
      </c>
      <c r="B6246">
        <v>33.079183780000001</v>
      </c>
      <c r="C6246">
        <v>13</v>
      </c>
      <c r="D6246" t="s">
        <v>371</v>
      </c>
      <c r="E6246" t="s">
        <v>370</v>
      </c>
      <c r="F6246">
        <v>6245</v>
      </c>
      <c r="G6246">
        <v>1</v>
      </c>
      <c r="H6246">
        <v>13.33</v>
      </c>
      <c r="I6246">
        <v>2.2309999999999999</v>
      </c>
      <c r="J6246">
        <v>1</v>
      </c>
      <c r="K6246">
        <v>1165.5999999999999</v>
      </c>
      <c r="L6246" t="s">
        <v>369</v>
      </c>
      <c r="M6246" t="s">
        <v>368</v>
      </c>
      <c r="N6246" s="8">
        <v>41962</v>
      </c>
      <c r="O6246">
        <v>0</v>
      </c>
      <c r="P6246">
        <v>0</v>
      </c>
      <c r="Q6246">
        <v>13328</v>
      </c>
      <c r="R6246">
        <v>1789.1</v>
      </c>
      <c r="S6246">
        <v>3.7269999999999999</v>
      </c>
      <c r="T6246">
        <v>33</v>
      </c>
      <c r="U6246">
        <v>5421.5</v>
      </c>
      <c r="V6246">
        <v>8</v>
      </c>
      <c r="W6246">
        <v>1.5209999999999999</v>
      </c>
      <c r="X6246">
        <v>2.4580000000000002</v>
      </c>
      <c r="Y6246" s="8">
        <v>41962</v>
      </c>
    </row>
    <row r="6247" spans="1:25" x14ac:dyDescent="0.25">
      <c r="A6247">
        <v>-111.97606734</v>
      </c>
      <c r="B6247">
        <v>33.07918978</v>
      </c>
      <c r="C6247">
        <v>13</v>
      </c>
      <c r="D6247" t="s">
        <v>371</v>
      </c>
      <c r="E6247" t="s">
        <v>370</v>
      </c>
      <c r="F6247">
        <v>6246</v>
      </c>
      <c r="G6247">
        <v>2</v>
      </c>
      <c r="H6247">
        <v>13.33</v>
      </c>
      <c r="I6247">
        <v>2.133</v>
      </c>
      <c r="J6247">
        <v>1</v>
      </c>
      <c r="K6247">
        <v>1165.5</v>
      </c>
      <c r="L6247" t="s">
        <v>369</v>
      </c>
      <c r="M6247" t="s">
        <v>368</v>
      </c>
      <c r="N6247" s="8">
        <v>41962</v>
      </c>
      <c r="O6247">
        <v>0</v>
      </c>
      <c r="P6247">
        <v>0</v>
      </c>
      <c r="Q6247">
        <v>12399</v>
      </c>
      <c r="R6247">
        <v>1741.3</v>
      </c>
      <c r="S6247">
        <v>3.6280000000000001</v>
      </c>
      <c r="T6247">
        <v>33</v>
      </c>
      <c r="U6247">
        <v>5276.5</v>
      </c>
      <c r="V6247">
        <v>8</v>
      </c>
      <c r="W6247">
        <v>1.454</v>
      </c>
      <c r="X6247">
        <v>2.35</v>
      </c>
      <c r="Y6247" s="8">
        <v>41962</v>
      </c>
    </row>
    <row r="6248" spans="1:25" x14ac:dyDescent="0.25">
      <c r="A6248">
        <v>-111.976067</v>
      </c>
      <c r="B6248">
        <v>33.079196770000003</v>
      </c>
      <c r="C6248">
        <v>13</v>
      </c>
      <c r="D6248" t="s">
        <v>371</v>
      </c>
      <c r="E6248" t="s">
        <v>370</v>
      </c>
      <c r="F6248">
        <v>6247</v>
      </c>
      <c r="G6248">
        <v>0</v>
      </c>
      <c r="H6248">
        <v>13.33</v>
      </c>
      <c r="I6248">
        <v>2.3620000000000001</v>
      </c>
      <c r="J6248">
        <v>1</v>
      </c>
      <c r="K6248">
        <v>1165.5</v>
      </c>
      <c r="L6248" t="s">
        <v>369</v>
      </c>
      <c r="M6248" t="s">
        <v>368</v>
      </c>
      <c r="N6248" s="8">
        <v>41962</v>
      </c>
      <c r="O6248">
        <v>0</v>
      </c>
      <c r="P6248">
        <v>0</v>
      </c>
      <c r="Q6248">
        <v>14785</v>
      </c>
      <c r="R6248">
        <v>1874.4</v>
      </c>
      <c r="S6248">
        <v>3.9049999999999998</v>
      </c>
      <c r="T6248">
        <v>33</v>
      </c>
      <c r="U6248">
        <v>5679.9</v>
      </c>
      <c r="V6248">
        <v>8</v>
      </c>
      <c r="W6248">
        <v>1.611</v>
      </c>
      <c r="X6248">
        <v>2.6030000000000002</v>
      </c>
      <c r="Y6248" s="8">
        <v>41962</v>
      </c>
    </row>
    <row r="6249" spans="1:25" x14ac:dyDescent="0.25">
      <c r="A6249">
        <v>-111.97606632</v>
      </c>
      <c r="B6249">
        <v>33.079202789999997</v>
      </c>
      <c r="C6249">
        <v>13</v>
      </c>
      <c r="D6249" t="s">
        <v>371</v>
      </c>
      <c r="E6249" t="s">
        <v>370</v>
      </c>
      <c r="F6249">
        <v>6248</v>
      </c>
      <c r="G6249">
        <v>356</v>
      </c>
      <c r="H6249">
        <v>13.33</v>
      </c>
      <c r="I6249">
        <v>2.5920000000000001</v>
      </c>
      <c r="J6249">
        <v>1</v>
      </c>
      <c r="K6249">
        <v>1165.7</v>
      </c>
      <c r="L6249" t="s">
        <v>369</v>
      </c>
      <c r="M6249" t="s">
        <v>368</v>
      </c>
      <c r="N6249" s="8">
        <v>41962</v>
      </c>
      <c r="O6249">
        <v>0</v>
      </c>
      <c r="P6249">
        <v>0</v>
      </c>
      <c r="Q6249">
        <v>12577</v>
      </c>
      <c r="R6249">
        <v>1453.2</v>
      </c>
      <c r="S6249">
        <v>3.0270000000000001</v>
      </c>
      <c r="T6249">
        <v>33</v>
      </c>
      <c r="U6249">
        <v>4403.6000000000004</v>
      </c>
      <c r="V6249">
        <v>8</v>
      </c>
      <c r="W6249">
        <v>1.7669999999999999</v>
      </c>
      <c r="X6249">
        <v>2.8559999999999999</v>
      </c>
      <c r="Y6249" s="8">
        <v>41962</v>
      </c>
    </row>
    <row r="6250" spans="1:25" x14ac:dyDescent="0.25">
      <c r="A6250">
        <v>-111.97606716999999</v>
      </c>
      <c r="B6250">
        <v>33.079208780000002</v>
      </c>
      <c r="C6250">
        <v>13</v>
      </c>
      <c r="D6250" t="s">
        <v>371</v>
      </c>
      <c r="E6250" t="s">
        <v>370</v>
      </c>
      <c r="F6250">
        <v>6249</v>
      </c>
      <c r="G6250">
        <v>1</v>
      </c>
      <c r="H6250">
        <v>13.33</v>
      </c>
      <c r="I6250">
        <v>2.2970000000000002</v>
      </c>
      <c r="J6250">
        <v>1</v>
      </c>
      <c r="K6250">
        <v>1165.5999999999999</v>
      </c>
      <c r="L6250" t="s">
        <v>369</v>
      </c>
      <c r="M6250" t="s">
        <v>368</v>
      </c>
      <c r="N6250" s="8">
        <v>41962</v>
      </c>
      <c r="O6250">
        <v>0</v>
      </c>
      <c r="P6250">
        <v>0</v>
      </c>
      <c r="Q6250">
        <v>13523</v>
      </c>
      <c r="R6250">
        <v>1763.4</v>
      </c>
      <c r="S6250">
        <v>3.6739999999999999</v>
      </c>
      <c r="T6250">
        <v>33</v>
      </c>
      <c r="U6250">
        <v>5343.7</v>
      </c>
      <c r="V6250">
        <v>8</v>
      </c>
      <c r="W6250">
        <v>1.5660000000000001</v>
      </c>
      <c r="X6250">
        <v>2.5310000000000001</v>
      </c>
      <c r="Y6250" s="8">
        <v>41962</v>
      </c>
    </row>
    <row r="6251" spans="1:25" x14ac:dyDescent="0.25">
      <c r="A6251">
        <v>-111.97606686</v>
      </c>
      <c r="B6251">
        <v>33.079215810000001</v>
      </c>
      <c r="C6251">
        <v>13</v>
      </c>
      <c r="D6251" t="s">
        <v>371</v>
      </c>
      <c r="E6251" t="s">
        <v>370</v>
      </c>
      <c r="F6251">
        <v>6250</v>
      </c>
      <c r="G6251">
        <v>5</v>
      </c>
      <c r="H6251">
        <v>13.33</v>
      </c>
      <c r="I6251">
        <v>2.395</v>
      </c>
      <c r="J6251">
        <v>1</v>
      </c>
      <c r="K6251">
        <v>1165.5999999999999</v>
      </c>
      <c r="L6251" t="s">
        <v>369</v>
      </c>
      <c r="M6251" t="s">
        <v>368</v>
      </c>
      <c r="N6251" s="8">
        <v>41962</v>
      </c>
      <c r="O6251">
        <v>0</v>
      </c>
      <c r="P6251">
        <v>0</v>
      </c>
      <c r="Q6251">
        <v>11840</v>
      </c>
      <c r="R6251">
        <v>1480.5</v>
      </c>
      <c r="S6251">
        <v>3.0840000000000001</v>
      </c>
      <c r="T6251">
        <v>33</v>
      </c>
      <c r="U6251">
        <v>4486.3999999999996</v>
      </c>
      <c r="V6251">
        <v>8</v>
      </c>
      <c r="W6251">
        <v>1.633</v>
      </c>
      <c r="X6251">
        <v>2.6389999999999998</v>
      </c>
      <c r="Y6251" s="8">
        <v>41962</v>
      </c>
    </row>
    <row r="6252" spans="1:25" x14ac:dyDescent="0.25">
      <c r="A6252">
        <v>-111.97606583</v>
      </c>
      <c r="B6252">
        <v>33.079221779999997</v>
      </c>
      <c r="C6252">
        <v>13</v>
      </c>
      <c r="D6252" t="s">
        <v>371</v>
      </c>
      <c r="E6252" t="s">
        <v>370</v>
      </c>
      <c r="F6252">
        <v>6251</v>
      </c>
      <c r="G6252">
        <v>359</v>
      </c>
      <c r="H6252">
        <v>13.33</v>
      </c>
      <c r="I6252">
        <v>2.2639999999999998</v>
      </c>
      <c r="J6252">
        <v>1</v>
      </c>
      <c r="K6252">
        <v>1165.5999999999999</v>
      </c>
      <c r="L6252" t="s">
        <v>369</v>
      </c>
      <c r="M6252" t="s">
        <v>368</v>
      </c>
      <c r="N6252" s="8">
        <v>41962</v>
      </c>
      <c r="O6252">
        <v>0</v>
      </c>
      <c r="P6252">
        <v>0</v>
      </c>
      <c r="Q6252">
        <v>13814</v>
      </c>
      <c r="R6252">
        <v>1827.5</v>
      </c>
      <c r="S6252">
        <v>3.8069999999999999</v>
      </c>
      <c r="T6252">
        <v>33</v>
      </c>
      <c r="U6252">
        <v>5537.9</v>
      </c>
      <c r="V6252">
        <v>8</v>
      </c>
      <c r="W6252">
        <v>1.5429999999999999</v>
      </c>
      <c r="X6252">
        <v>2.4950000000000001</v>
      </c>
      <c r="Y6252" s="8">
        <v>41962</v>
      </c>
    </row>
    <row r="6253" spans="1:25" x14ac:dyDescent="0.25">
      <c r="A6253">
        <v>-111.97606583</v>
      </c>
      <c r="B6253">
        <v>33.079227779999997</v>
      </c>
      <c r="C6253">
        <v>13</v>
      </c>
      <c r="D6253" t="s">
        <v>371</v>
      </c>
      <c r="E6253" t="s">
        <v>370</v>
      </c>
      <c r="F6253">
        <v>6252</v>
      </c>
      <c r="G6253">
        <v>359</v>
      </c>
      <c r="H6253">
        <v>13.33</v>
      </c>
      <c r="I6253">
        <v>2.2309999999999999</v>
      </c>
      <c r="J6253">
        <v>1</v>
      </c>
      <c r="K6253">
        <v>1165.5999999999999</v>
      </c>
      <c r="L6253" t="s">
        <v>369</v>
      </c>
      <c r="M6253" t="s">
        <v>368</v>
      </c>
      <c r="N6253" s="8">
        <v>41962</v>
      </c>
      <c r="O6253">
        <v>0</v>
      </c>
      <c r="P6253">
        <v>0</v>
      </c>
      <c r="Q6253">
        <v>12686</v>
      </c>
      <c r="R6253">
        <v>1702.9</v>
      </c>
      <c r="S6253">
        <v>3.548</v>
      </c>
      <c r="T6253">
        <v>33</v>
      </c>
      <c r="U6253">
        <v>5160.3</v>
      </c>
      <c r="V6253">
        <v>8</v>
      </c>
      <c r="W6253">
        <v>1.5209999999999999</v>
      </c>
      <c r="X6253">
        <v>2.4580000000000002</v>
      </c>
      <c r="Y6253" s="8">
        <v>41962</v>
      </c>
    </row>
    <row r="6254" spans="1:25" x14ac:dyDescent="0.25">
      <c r="A6254">
        <v>-111.97606634</v>
      </c>
      <c r="B6254">
        <v>33.079233780000003</v>
      </c>
      <c r="C6254">
        <v>13</v>
      </c>
      <c r="D6254" t="s">
        <v>371</v>
      </c>
      <c r="E6254" t="s">
        <v>370</v>
      </c>
      <c r="F6254">
        <v>6253</v>
      </c>
      <c r="G6254">
        <v>2</v>
      </c>
      <c r="H6254">
        <v>13.33</v>
      </c>
      <c r="I6254">
        <v>2.2309999999999999</v>
      </c>
      <c r="J6254">
        <v>1</v>
      </c>
      <c r="K6254">
        <v>1165.5999999999999</v>
      </c>
      <c r="L6254" t="s">
        <v>369</v>
      </c>
      <c r="M6254" t="s">
        <v>368</v>
      </c>
      <c r="N6254" s="8">
        <v>41962</v>
      </c>
      <c r="O6254">
        <v>0</v>
      </c>
      <c r="P6254">
        <v>0</v>
      </c>
      <c r="Q6254">
        <v>13446</v>
      </c>
      <c r="R6254">
        <v>1804.9</v>
      </c>
      <c r="S6254">
        <v>3.76</v>
      </c>
      <c r="T6254">
        <v>33</v>
      </c>
      <c r="U6254">
        <v>5469.4</v>
      </c>
      <c r="V6254">
        <v>8</v>
      </c>
      <c r="W6254">
        <v>1.5209999999999999</v>
      </c>
      <c r="X6254">
        <v>2.4580000000000002</v>
      </c>
      <c r="Y6254" s="8">
        <v>41962</v>
      </c>
    </row>
    <row r="6255" spans="1:25" x14ac:dyDescent="0.25">
      <c r="A6255">
        <v>-111.976066</v>
      </c>
      <c r="B6255">
        <v>33.079240769999998</v>
      </c>
      <c r="C6255">
        <v>13</v>
      </c>
      <c r="D6255" t="s">
        <v>371</v>
      </c>
      <c r="E6255" t="s">
        <v>370</v>
      </c>
      <c r="F6255">
        <v>6254</v>
      </c>
      <c r="G6255">
        <v>0</v>
      </c>
      <c r="H6255">
        <v>13.33</v>
      </c>
      <c r="I6255">
        <v>2.165</v>
      </c>
      <c r="J6255">
        <v>1</v>
      </c>
      <c r="K6255">
        <v>1165.5999999999999</v>
      </c>
      <c r="L6255" t="s">
        <v>369</v>
      </c>
      <c r="M6255" t="s">
        <v>368</v>
      </c>
      <c r="N6255" s="8">
        <v>41962</v>
      </c>
      <c r="O6255">
        <v>0</v>
      </c>
      <c r="P6255">
        <v>0</v>
      </c>
      <c r="Q6255">
        <v>15943</v>
      </c>
      <c r="R6255">
        <v>2205</v>
      </c>
      <c r="S6255">
        <v>4.5940000000000003</v>
      </c>
      <c r="T6255">
        <v>33</v>
      </c>
      <c r="U6255">
        <v>6681.8</v>
      </c>
      <c r="V6255">
        <v>8</v>
      </c>
      <c r="W6255">
        <v>1.476</v>
      </c>
      <c r="X6255">
        <v>2.3860000000000001</v>
      </c>
      <c r="Y6255" s="8">
        <v>41962</v>
      </c>
    </row>
    <row r="6256" spans="1:25" x14ac:dyDescent="0.25">
      <c r="A6256">
        <v>-111.97606566</v>
      </c>
      <c r="B6256">
        <v>33.079246779999998</v>
      </c>
      <c r="C6256">
        <v>13</v>
      </c>
      <c r="D6256" t="s">
        <v>371</v>
      </c>
      <c r="E6256" t="s">
        <v>370</v>
      </c>
      <c r="F6256">
        <v>6255</v>
      </c>
      <c r="G6256">
        <v>358</v>
      </c>
      <c r="H6256">
        <v>13.33</v>
      </c>
      <c r="I6256">
        <v>2.2970000000000002</v>
      </c>
      <c r="J6256">
        <v>1</v>
      </c>
      <c r="K6256">
        <v>1165.5999999999999</v>
      </c>
      <c r="L6256" t="s">
        <v>369</v>
      </c>
      <c r="M6256" t="s">
        <v>368</v>
      </c>
      <c r="N6256" s="8">
        <v>41962</v>
      </c>
      <c r="O6256">
        <v>0</v>
      </c>
      <c r="P6256">
        <v>0</v>
      </c>
      <c r="Q6256">
        <v>13924</v>
      </c>
      <c r="R6256">
        <v>1815.7</v>
      </c>
      <c r="S6256">
        <v>3.7829999999999999</v>
      </c>
      <c r="T6256">
        <v>33</v>
      </c>
      <c r="U6256">
        <v>5502.2</v>
      </c>
      <c r="V6256">
        <v>8</v>
      </c>
      <c r="W6256">
        <v>1.5660000000000001</v>
      </c>
      <c r="X6256">
        <v>2.5310000000000001</v>
      </c>
      <c r="Y6256" s="8">
        <v>41962</v>
      </c>
    </row>
    <row r="6257" spans="1:25" x14ac:dyDescent="0.25">
      <c r="A6257">
        <v>-111.97606651</v>
      </c>
      <c r="B6257">
        <v>33.079253790000003</v>
      </c>
      <c r="C6257">
        <v>13</v>
      </c>
      <c r="D6257" t="s">
        <v>371</v>
      </c>
      <c r="E6257" t="s">
        <v>370</v>
      </c>
      <c r="F6257">
        <v>6256</v>
      </c>
      <c r="G6257">
        <v>3</v>
      </c>
      <c r="H6257">
        <v>13.33</v>
      </c>
      <c r="I6257">
        <v>2.395</v>
      </c>
      <c r="J6257">
        <v>1</v>
      </c>
      <c r="K6257">
        <v>1165.5</v>
      </c>
      <c r="L6257" t="s">
        <v>369</v>
      </c>
      <c r="M6257" t="s">
        <v>368</v>
      </c>
      <c r="N6257" s="8">
        <v>41962</v>
      </c>
      <c r="O6257">
        <v>0</v>
      </c>
      <c r="P6257">
        <v>0</v>
      </c>
      <c r="Q6257">
        <v>15811</v>
      </c>
      <c r="R6257">
        <v>1977</v>
      </c>
      <c r="S6257">
        <v>4.1189999999999998</v>
      </c>
      <c r="T6257">
        <v>33</v>
      </c>
      <c r="U6257">
        <v>5991</v>
      </c>
      <c r="V6257">
        <v>8</v>
      </c>
      <c r="W6257">
        <v>1.633</v>
      </c>
      <c r="X6257">
        <v>2.6389999999999998</v>
      </c>
      <c r="Y6257" s="8">
        <v>41962</v>
      </c>
    </row>
    <row r="6258" spans="1:25" x14ac:dyDescent="0.25">
      <c r="A6258">
        <v>-111.97606583</v>
      </c>
      <c r="B6258">
        <v>33.079259780000001</v>
      </c>
      <c r="C6258">
        <v>13</v>
      </c>
      <c r="D6258" t="s">
        <v>371</v>
      </c>
      <c r="E6258" t="s">
        <v>370</v>
      </c>
      <c r="F6258">
        <v>6257</v>
      </c>
      <c r="G6258">
        <v>359</v>
      </c>
      <c r="H6258">
        <v>13.33</v>
      </c>
      <c r="I6258">
        <v>2.2970000000000002</v>
      </c>
      <c r="J6258">
        <v>1</v>
      </c>
      <c r="K6258">
        <v>1165.5</v>
      </c>
      <c r="L6258" t="s">
        <v>369</v>
      </c>
      <c r="M6258" t="s">
        <v>368</v>
      </c>
      <c r="N6258" s="8">
        <v>41962</v>
      </c>
      <c r="O6258">
        <v>0</v>
      </c>
      <c r="P6258">
        <v>0</v>
      </c>
      <c r="Q6258">
        <v>14835</v>
      </c>
      <c r="R6258">
        <v>1934.5</v>
      </c>
      <c r="S6258">
        <v>4.03</v>
      </c>
      <c r="T6258">
        <v>33</v>
      </c>
      <c r="U6258">
        <v>5862.2</v>
      </c>
      <c r="V6258">
        <v>8</v>
      </c>
      <c r="W6258">
        <v>1.5660000000000001</v>
      </c>
      <c r="X6258">
        <v>2.5310000000000001</v>
      </c>
      <c r="Y6258" s="8">
        <v>41962</v>
      </c>
    </row>
    <row r="6259" spans="1:25" x14ac:dyDescent="0.25">
      <c r="A6259">
        <v>-111.97606583</v>
      </c>
      <c r="B6259">
        <v>33.07926578</v>
      </c>
      <c r="C6259">
        <v>13</v>
      </c>
      <c r="D6259" t="s">
        <v>371</v>
      </c>
      <c r="E6259" t="s">
        <v>370</v>
      </c>
      <c r="F6259">
        <v>6258</v>
      </c>
      <c r="G6259">
        <v>359</v>
      </c>
      <c r="H6259">
        <v>13.33</v>
      </c>
      <c r="I6259">
        <v>2.198</v>
      </c>
      <c r="J6259">
        <v>1</v>
      </c>
      <c r="K6259">
        <v>1165.5</v>
      </c>
      <c r="L6259" t="s">
        <v>369</v>
      </c>
      <c r="M6259" t="s">
        <v>368</v>
      </c>
      <c r="N6259" s="8">
        <v>41962</v>
      </c>
      <c r="O6259">
        <v>0</v>
      </c>
      <c r="P6259">
        <v>0</v>
      </c>
      <c r="Q6259">
        <v>14187</v>
      </c>
      <c r="R6259">
        <v>1932.9</v>
      </c>
      <c r="S6259">
        <v>4.0270000000000001</v>
      </c>
      <c r="T6259">
        <v>33</v>
      </c>
      <c r="U6259">
        <v>5857.2</v>
      </c>
      <c r="V6259">
        <v>8</v>
      </c>
      <c r="W6259">
        <v>1.4990000000000001</v>
      </c>
      <c r="X6259">
        <v>2.4220000000000002</v>
      </c>
      <c r="Y6259" s="8">
        <v>41962</v>
      </c>
    </row>
    <row r="6260" spans="1:25" x14ac:dyDescent="0.25">
      <c r="A6260">
        <v>-111.97606617</v>
      </c>
      <c r="B6260">
        <v>33.079272779999997</v>
      </c>
      <c r="C6260">
        <v>13</v>
      </c>
      <c r="D6260" t="s">
        <v>371</v>
      </c>
      <c r="E6260" t="s">
        <v>370</v>
      </c>
      <c r="F6260">
        <v>6259</v>
      </c>
      <c r="G6260">
        <v>1</v>
      </c>
      <c r="H6260">
        <v>13.33</v>
      </c>
      <c r="I6260">
        <v>2.2309999999999999</v>
      </c>
      <c r="J6260">
        <v>1</v>
      </c>
      <c r="K6260">
        <v>1165.5</v>
      </c>
      <c r="L6260" t="s">
        <v>369</v>
      </c>
      <c r="M6260" t="s">
        <v>368</v>
      </c>
      <c r="N6260" s="8">
        <v>41962</v>
      </c>
      <c r="O6260">
        <v>0</v>
      </c>
      <c r="P6260">
        <v>0</v>
      </c>
      <c r="Q6260">
        <v>13361</v>
      </c>
      <c r="R6260">
        <v>1793.5</v>
      </c>
      <c r="S6260">
        <v>3.7360000000000002</v>
      </c>
      <c r="T6260">
        <v>33</v>
      </c>
      <c r="U6260">
        <v>5434.8</v>
      </c>
      <c r="V6260">
        <v>8</v>
      </c>
      <c r="W6260">
        <v>1.5209999999999999</v>
      </c>
      <c r="X6260">
        <v>2.4580000000000002</v>
      </c>
      <c r="Y6260" s="8">
        <v>41962</v>
      </c>
    </row>
    <row r="6261" spans="1:25" x14ac:dyDescent="0.25">
      <c r="A6261">
        <v>-111.97606651</v>
      </c>
      <c r="B6261">
        <v>33.079278789999996</v>
      </c>
      <c r="C6261">
        <v>13</v>
      </c>
      <c r="D6261" t="s">
        <v>371</v>
      </c>
      <c r="E6261" t="s">
        <v>370</v>
      </c>
      <c r="F6261">
        <v>6260</v>
      </c>
      <c r="G6261">
        <v>3</v>
      </c>
      <c r="H6261">
        <v>13.33</v>
      </c>
      <c r="I6261">
        <v>2.395</v>
      </c>
      <c r="J6261">
        <v>1</v>
      </c>
      <c r="K6261">
        <v>1165.5</v>
      </c>
      <c r="L6261" t="s">
        <v>369</v>
      </c>
      <c r="M6261" t="s">
        <v>368</v>
      </c>
      <c r="N6261" s="8">
        <v>41962</v>
      </c>
      <c r="O6261">
        <v>0</v>
      </c>
      <c r="P6261">
        <v>0</v>
      </c>
      <c r="Q6261">
        <v>13708</v>
      </c>
      <c r="R6261">
        <v>1714.1</v>
      </c>
      <c r="S6261">
        <v>3.5710000000000002</v>
      </c>
      <c r="T6261">
        <v>33</v>
      </c>
      <c r="U6261">
        <v>5194.3</v>
      </c>
      <c r="V6261">
        <v>8</v>
      </c>
      <c r="W6261">
        <v>1.633</v>
      </c>
      <c r="X6261">
        <v>2.6389999999999998</v>
      </c>
      <c r="Y6261" s="8">
        <v>41962</v>
      </c>
    </row>
    <row r="6262" spans="1:25" x14ac:dyDescent="0.25">
      <c r="A6262">
        <v>-111.97606532</v>
      </c>
      <c r="B6262">
        <v>33.079284790000003</v>
      </c>
      <c r="C6262">
        <v>13</v>
      </c>
      <c r="D6262" t="s">
        <v>371</v>
      </c>
      <c r="E6262" t="s">
        <v>370</v>
      </c>
      <c r="F6262">
        <v>6261</v>
      </c>
      <c r="G6262">
        <v>356</v>
      </c>
      <c r="H6262">
        <v>13.33</v>
      </c>
      <c r="I6262">
        <v>2.2309999999999999</v>
      </c>
      <c r="J6262">
        <v>1</v>
      </c>
      <c r="K6262">
        <v>1165.5</v>
      </c>
      <c r="L6262" t="s">
        <v>369</v>
      </c>
      <c r="M6262" t="s">
        <v>368</v>
      </c>
      <c r="N6262" s="8">
        <v>41962</v>
      </c>
      <c r="O6262">
        <v>0</v>
      </c>
      <c r="P6262">
        <v>0</v>
      </c>
      <c r="Q6262">
        <v>13327</v>
      </c>
      <c r="R6262">
        <v>1788.9</v>
      </c>
      <c r="S6262">
        <v>3.7269999999999999</v>
      </c>
      <c r="T6262">
        <v>33</v>
      </c>
      <c r="U6262">
        <v>5421</v>
      </c>
      <c r="V6262">
        <v>8</v>
      </c>
      <c r="W6262">
        <v>1.5209999999999999</v>
      </c>
      <c r="X6262">
        <v>2.4580000000000002</v>
      </c>
      <c r="Y6262" s="8">
        <v>41962</v>
      </c>
    </row>
    <row r="6263" spans="1:25" x14ac:dyDescent="0.25">
      <c r="A6263">
        <v>-111.97606617</v>
      </c>
      <c r="B6263">
        <v>33.079291779999998</v>
      </c>
      <c r="C6263">
        <v>13</v>
      </c>
      <c r="D6263" t="s">
        <v>371</v>
      </c>
      <c r="E6263" t="s">
        <v>370</v>
      </c>
      <c r="F6263">
        <v>6262</v>
      </c>
      <c r="G6263">
        <v>1</v>
      </c>
      <c r="H6263">
        <v>13.33</v>
      </c>
      <c r="I6263">
        <v>2.395</v>
      </c>
      <c r="J6263">
        <v>1</v>
      </c>
      <c r="K6263">
        <v>1165.7</v>
      </c>
      <c r="L6263" t="s">
        <v>369</v>
      </c>
      <c r="M6263" t="s">
        <v>368</v>
      </c>
      <c r="N6263" s="8">
        <v>41962</v>
      </c>
      <c r="O6263">
        <v>0</v>
      </c>
      <c r="P6263">
        <v>0</v>
      </c>
      <c r="Q6263">
        <v>15150</v>
      </c>
      <c r="R6263">
        <v>1894.4</v>
      </c>
      <c r="S6263">
        <v>3.9470000000000001</v>
      </c>
      <c r="T6263">
        <v>33</v>
      </c>
      <c r="U6263">
        <v>5740.7</v>
      </c>
      <c r="V6263">
        <v>8</v>
      </c>
      <c r="W6263">
        <v>1.633</v>
      </c>
      <c r="X6263">
        <v>2.6389999999999998</v>
      </c>
      <c r="Y6263" s="8">
        <v>41962</v>
      </c>
    </row>
    <row r="6264" spans="1:25" x14ac:dyDescent="0.25">
      <c r="A6264">
        <v>-111.97606583</v>
      </c>
      <c r="B6264">
        <v>33.079297779999997</v>
      </c>
      <c r="C6264">
        <v>13</v>
      </c>
      <c r="D6264" t="s">
        <v>371</v>
      </c>
      <c r="E6264" t="s">
        <v>370</v>
      </c>
      <c r="F6264">
        <v>6263</v>
      </c>
      <c r="G6264">
        <v>359</v>
      </c>
      <c r="H6264">
        <v>13.33</v>
      </c>
      <c r="I6264">
        <v>2.3290000000000002</v>
      </c>
      <c r="J6264">
        <v>1</v>
      </c>
      <c r="K6264">
        <v>1165.7</v>
      </c>
      <c r="L6264" t="s">
        <v>369</v>
      </c>
      <c r="M6264" t="s">
        <v>368</v>
      </c>
      <c r="N6264" s="8">
        <v>41962</v>
      </c>
      <c r="O6264">
        <v>0</v>
      </c>
      <c r="P6264">
        <v>0</v>
      </c>
      <c r="Q6264">
        <v>14156</v>
      </c>
      <c r="R6264">
        <v>1819.9</v>
      </c>
      <c r="S6264">
        <v>3.7909999999999999</v>
      </c>
      <c r="T6264">
        <v>33</v>
      </c>
      <c r="U6264">
        <v>5514.9</v>
      </c>
      <c r="V6264">
        <v>8</v>
      </c>
      <c r="W6264">
        <v>1.5880000000000001</v>
      </c>
      <c r="X6264">
        <v>2.5670000000000002</v>
      </c>
      <c r="Y6264" s="8">
        <v>41962</v>
      </c>
    </row>
    <row r="6265" spans="1:25" x14ac:dyDescent="0.25">
      <c r="A6265">
        <v>-111.97606583</v>
      </c>
      <c r="B6265">
        <v>33.079303779999996</v>
      </c>
      <c r="C6265">
        <v>13</v>
      </c>
      <c r="D6265" t="s">
        <v>371</v>
      </c>
      <c r="E6265" t="s">
        <v>370</v>
      </c>
      <c r="F6265">
        <v>6264</v>
      </c>
      <c r="G6265">
        <v>359</v>
      </c>
      <c r="H6265">
        <v>13.33</v>
      </c>
      <c r="I6265">
        <v>2.198</v>
      </c>
      <c r="J6265">
        <v>1</v>
      </c>
      <c r="K6265">
        <v>1165.7</v>
      </c>
      <c r="L6265" t="s">
        <v>369</v>
      </c>
      <c r="M6265" t="s">
        <v>368</v>
      </c>
      <c r="N6265" s="8">
        <v>41962</v>
      </c>
      <c r="O6265">
        <v>0</v>
      </c>
      <c r="P6265">
        <v>0</v>
      </c>
      <c r="Q6265">
        <v>13835</v>
      </c>
      <c r="R6265">
        <v>1884.8</v>
      </c>
      <c r="S6265">
        <v>3.927</v>
      </c>
      <c r="T6265">
        <v>33</v>
      </c>
      <c r="U6265">
        <v>5711.6</v>
      </c>
      <c r="V6265">
        <v>8</v>
      </c>
      <c r="W6265">
        <v>1.4990000000000001</v>
      </c>
      <c r="X6265">
        <v>2.4220000000000002</v>
      </c>
      <c r="Y6265" s="8">
        <v>41962</v>
      </c>
    </row>
    <row r="6266" spans="1:25" x14ac:dyDescent="0.25">
      <c r="A6266">
        <v>-111.97606534000001</v>
      </c>
      <c r="B6266">
        <v>33.07931078</v>
      </c>
      <c r="C6266">
        <v>13</v>
      </c>
      <c r="D6266" t="s">
        <v>371</v>
      </c>
      <c r="E6266" t="s">
        <v>370</v>
      </c>
      <c r="F6266">
        <v>6265</v>
      </c>
      <c r="G6266">
        <v>2</v>
      </c>
      <c r="H6266">
        <v>13.33</v>
      </c>
      <c r="I6266">
        <v>2.3620000000000001</v>
      </c>
      <c r="J6266">
        <v>1</v>
      </c>
      <c r="K6266">
        <v>1165.7</v>
      </c>
      <c r="L6266" t="s">
        <v>369</v>
      </c>
      <c r="M6266" t="s">
        <v>368</v>
      </c>
      <c r="N6266" s="8">
        <v>41962</v>
      </c>
      <c r="O6266">
        <v>0</v>
      </c>
      <c r="P6266">
        <v>0</v>
      </c>
      <c r="Q6266">
        <v>15069</v>
      </c>
      <c r="R6266">
        <v>1910.5</v>
      </c>
      <c r="S6266">
        <v>3.98</v>
      </c>
      <c r="T6266">
        <v>33</v>
      </c>
      <c r="U6266">
        <v>5789.3</v>
      </c>
      <c r="V6266">
        <v>8</v>
      </c>
      <c r="W6266">
        <v>1.611</v>
      </c>
      <c r="X6266">
        <v>2.6030000000000002</v>
      </c>
      <c r="Y6266" s="8">
        <v>41962</v>
      </c>
    </row>
    <row r="6267" spans="1:25" x14ac:dyDescent="0.25">
      <c r="A6267">
        <v>-111.97606568</v>
      </c>
      <c r="B6267">
        <v>33.07931679</v>
      </c>
      <c r="C6267">
        <v>13</v>
      </c>
      <c r="D6267" t="s">
        <v>371</v>
      </c>
      <c r="E6267" t="s">
        <v>370</v>
      </c>
      <c r="F6267">
        <v>6266</v>
      </c>
      <c r="G6267">
        <v>4</v>
      </c>
      <c r="H6267">
        <v>13.33</v>
      </c>
      <c r="I6267">
        <v>2.4279999999999999</v>
      </c>
      <c r="J6267">
        <v>1</v>
      </c>
      <c r="K6267">
        <v>1165.7</v>
      </c>
      <c r="L6267" t="s">
        <v>369</v>
      </c>
      <c r="M6267" t="s">
        <v>368</v>
      </c>
      <c r="N6267" s="8">
        <v>41962</v>
      </c>
      <c r="O6267">
        <v>0</v>
      </c>
      <c r="P6267">
        <v>0</v>
      </c>
      <c r="Q6267">
        <v>13352</v>
      </c>
      <c r="R6267">
        <v>1646.9</v>
      </c>
      <c r="S6267">
        <v>3.431</v>
      </c>
      <c r="T6267">
        <v>33</v>
      </c>
      <c r="U6267">
        <v>4990.7</v>
      </c>
      <c r="V6267">
        <v>8</v>
      </c>
      <c r="W6267">
        <v>1.655</v>
      </c>
      <c r="X6267">
        <v>2.6749999999999998</v>
      </c>
      <c r="Y6267" s="8">
        <v>41962</v>
      </c>
    </row>
    <row r="6268" spans="1:25" x14ac:dyDescent="0.25">
      <c r="A6268">
        <v>-111.97606466000001</v>
      </c>
      <c r="B6268">
        <v>33.079322779999998</v>
      </c>
      <c r="C6268">
        <v>13</v>
      </c>
      <c r="D6268" t="s">
        <v>371</v>
      </c>
      <c r="E6268" t="s">
        <v>370</v>
      </c>
      <c r="F6268">
        <v>6267</v>
      </c>
      <c r="G6268">
        <v>358</v>
      </c>
      <c r="H6268">
        <v>13.33</v>
      </c>
      <c r="I6268">
        <v>2.2970000000000002</v>
      </c>
      <c r="J6268">
        <v>1</v>
      </c>
      <c r="K6268">
        <v>1165.5999999999999</v>
      </c>
      <c r="L6268" t="s">
        <v>369</v>
      </c>
      <c r="M6268" t="s">
        <v>368</v>
      </c>
      <c r="N6268" s="8">
        <v>41962</v>
      </c>
      <c r="O6268">
        <v>0</v>
      </c>
      <c r="P6268">
        <v>0</v>
      </c>
      <c r="Q6268">
        <v>14922</v>
      </c>
      <c r="R6268">
        <v>1945.9</v>
      </c>
      <c r="S6268">
        <v>4.0540000000000003</v>
      </c>
      <c r="T6268">
        <v>33</v>
      </c>
      <c r="U6268">
        <v>5896.6</v>
      </c>
      <c r="V6268">
        <v>8</v>
      </c>
      <c r="W6268">
        <v>1.5660000000000001</v>
      </c>
      <c r="X6268">
        <v>2.5310000000000001</v>
      </c>
      <c r="Y6268" s="8">
        <v>41962</v>
      </c>
    </row>
    <row r="6269" spans="1:25" x14ac:dyDescent="0.25">
      <c r="A6269">
        <v>-111.97606500000001</v>
      </c>
      <c r="B6269">
        <v>33.079329770000001</v>
      </c>
      <c r="C6269">
        <v>13</v>
      </c>
      <c r="D6269" t="s">
        <v>371</v>
      </c>
      <c r="E6269" t="s">
        <v>370</v>
      </c>
      <c r="F6269">
        <v>6268</v>
      </c>
      <c r="G6269">
        <v>0</v>
      </c>
      <c r="H6269">
        <v>13.33</v>
      </c>
      <c r="I6269">
        <v>2.2970000000000002</v>
      </c>
      <c r="J6269">
        <v>1</v>
      </c>
      <c r="K6269">
        <v>1165.5</v>
      </c>
      <c r="L6269" t="s">
        <v>369</v>
      </c>
      <c r="M6269" t="s">
        <v>368</v>
      </c>
      <c r="N6269" s="8">
        <v>41962</v>
      </c>
      <c r="O6269">
        <v>0</v>
      </c>
      <c r="P6269">
        <v>0</v>
      </c>
      <c r="Q6269">
        <v>16631</v>
      </c>
      <c r="R6269">
        <v>2168.6999999999998</v>
      </c>
      <c r="S6269">
        <v>4.5179999999999998</v>
      </c>
      <c r="T6269">
        <v>33</v>
      </c>
      <c r="U6269">
        <v>6571.8</v>
      </c>
      <c r="V6269">
        <v>8</v>
      </c>
      <c r="W6269">
        <v>1.5660000000000001</v>
      </c>
      <c r="X6269">
        <v>2.5310000000000001</v>
      </c>
      <c r="Y6269" s="8">
        <v>41962</v>
      </c>
    </row>
    <row r="6270" spans="1:25" x14ac:dyDescent="0.25">
      <c r="A6270">
        <v>-111.97606551</v>
      </c>
      <c r="B6270">
        <v>33.079335790000002</v>
      </c>
      <c r="C6270">
        <v>13</v>
      </c>
      <c r="D6270" t="s">
        <v>371</v>
      </c>
      <c r="E6270" t="s">
        <v>370</v>
      </c>
      <c r="F6270">
        <v>6269</v>
      </c>
      <c r="G6270">
        <v>3</v>
      </c>
      <c r="H6270">
        <v>13.33</v>
      </c>
      <c r="I6270">
        <v>2.165</v>
      </c>
      <c r="J6270">
        <v>1</v>
      </c>
      <c r="K6270">
        <v>1165.5</v>
      </c>
      <c r="L6270" t="s">
        <v>369</v>
      </c>
      <c r="M6270" t="s">
        <v>368</v>
      </c>
      <c r="N6270" s="8">
        <v>41962</v>
      </c>
      <c r="O6270">
        <v>0</v>
      </c>
      <c r="P6270">
        <v>0</v>
      </c>
      <c r="Q6270">
        <v>16037</v>
      </c>
      <c r="R6270">
        <v>2218</v>
      </c>
      <c r="S6270">
        <v>4.6210000000000004</v>
      </c>
      <c r="T6270">
        <v>33</v>
      </c>
      <c r="U6270">
        <v>6721.3</v>
      </c>
      <c r="V6270">
        <v>8</v>
      </c>
      <c r="W6270">
        <v>1.476</v>
      </c>
      <c r="X6270">
        <v>2.3860000000000001</v>
      </c>
      <c r="Y6270" s="8">
        <v>41962</v>
      </c>
    </row>
    <row r="6271" spans="1:25" x14ac:dyDescent="0.25">
      <c r="A6271">
        <v>-111.97606497</v>
      </c>
      <c r="B6271">
        <v>33.079342820000001</v>
      </c>
      <c r="C6271">
        <v>13</v>
      </c>
      <c r="D6271" t="s">
        <v>371</v>
      </c>
      <c r="E6271" t="s">
        <v>370</v>
      </c>
      <c r="F6271">
        <v>6270</v>
      </c>
      <c r="G6271">
        <v>354</v>
      </c>
      <c r="H6271">
        <v>13.33</v>
      </c>
      <c r="I6271">
        <v>2.3290000000000002</v>
      </c>
      <c r="J6271">
        <v>1</v>
      </c>
      <c r="K6271">
        <v>1165.3</v>
      </c>
      <c r="L6271" t="s">
        <v>369</v>
      </c>
      <c r="M6271" t="s">
        <v>368</v>
      </c>
      <c r="N6271" s="8">
        <v>41962</v>
      </c>
      <c r="O6271">
        <v>0</v>
      </c>
      <c r="P6271">
        <v>0</v>
      </c>
      <c r="Q6271">
        <v>16934</v>
      </c>
      <c r="R6271">
        <v>2177.1</v>
      </c>
      <c r="S6271">
        <v>4.5359999999999996</v>
      </c>
      <c r="T6271">
        <v>33</v>
      </c>
      <c r="U6271">
        <v>6597.3</v>
      </c>
      <c r="V6271">
        <v>8</v>
      </c>
      <c r="W6271">
        <v>1.5880000000000001</v>
      </c>
      <c r="X6271">
        <v>2.5670000000000002</v>
      </c>
      <c r="Y6271" s="8">
        <v>41962</v>
      </c>
    </row>
    <row r="6272" spans="1:25" x14ac:dyDescent="0.25">
      <c r="A6272">
        <v>-111.97606603</v>
      </c>
      <c r="B6272">
        <v>33.07934882</v>
      </c>
      <c r="C6272">
        <v>13</v>
      </c>
      <c r="D6272" t="s">
        <v>371</v>
      </c>
      <c r="E6272" t="s">
        <v>370</v>
      </c>
      <c r="F6272">
        <v>6271</v>
      </c>
      <c r="G6272">
        <v>6</v>
      </c>
      <c r="H6272">
        <v>13.33</v>
      </c>
      <c r="I6272">
        <v>2.2309999999999999</v>
      </c>
      <c r="J6272">
        <v>1</v>
      </c>
      <c r="K6272">
        <v>1165.4000000000001</v>
      </c>
      <c r="L6272" t="s">
        <v>369</v>
      </c>
      <c r="M6272" t="s">
        <v>368</v>
      </c>
      <c r="N6272" s="8">
        <v>41962</v>
      </c>
      <c r="O6272">
        <v>0</v>
      </c>
      <c r="P6272">
        <v>0</v>
      </c>
      <c r="Q6272">
        <v>13500</v>
      </c>
      <c r="R6272">
        <v>1812.2</v>
      </c>
      <c r="S6272">
        <v>3.7749999999999999</v>
      </c>
      <c r="T6272">
        <v>33</v>
      </c>
      <c r="U6272">
        <v>5491.4</v>
      </c>
      <c r="V6272">
        <v>8</v>
      </c>
      <c r="W6272">
        <v>1.5209999999999999</v>
      </c>
      <c r="X6272">
        <v>2.4580000000000002</v>
      </c>
      <c r="Y6272" s="8">
        <v>41962</v>
      </c>
    </row>
    <row r="6273" spans="1:25" x14ac:dyDescent="0.25">
      <c r="A6273">
        <v>-111.97606566</v>
      </c>
      <c r="B6273">
        <v>33.079354780000003</v>
      </c>
      <c r="C6273">
        <v>13</v>
      </c>
      <c r="D6273" t="s">
        <v>371</v>
      </c>
      <c r="E6273" t="s">
        <v>370</v>
      </c>
      <c r="F6273">
        <v>6272</v>
      </c>
      <c r="G6273">
        <v>358</v>
      </c>
      <c r="H6273">
        <v>13.33</v>
      </c>
      <c r="I6273">
        <v>2.3290000000000002</v>
      </c>
      <c r="J6273">
        <v>1</v>
      </c>
      <c r="K6273">
        <v>1165.3</v>
      </c>
      <c r="L6273" t="s">
        <v>369</v>
      </c>
      <c r="M6273" t="s">
        <v>368</v>
      </c>
      <c r="N6273" s="8">
        <v>41962</v>
      </c>
      <c r="O6273">
        <v>0</v>
      </c>
      <c r="P6273">
        <v>0</v>
      </c>
      <c r="Q6273">
        <v>14259</v>
      </c>
      <c r="R6273">
        <v>1833.2</v>
      </c>
      <c r="S6273">
        <v>3.819</v>
      </c>
      <c r="T6273">
        <v>33</v>
      </c>
      <c r="U6273">
        <v>5555</v>
      </c>
      <c r="V6273">
        <v>8</v>
      </c>
      <c r="W6273">
        <v>1.5880000000000001</v>
      </c>
      <c r="X6273">
        <v>2.5670000000000002</v>
      </c>
      <c r="Y6273" s="8">
        <v>41962</v>
      </c>
    </row>
    <row r="6274" spans="1:25" x14ac:dyDescent="0.25">
      <c r="A6274">
        <v>-111.976066</v>
      </c>
      <c r="B6274">
        <v>33.079361769999998</v>
      </c>
      <c r="C6274">
        <v>13</v>
      </c>
      <c r="D6274" t="s">
        <v>371</v>
      </c>
      <c r="E6274" t="s">
        <v>370</v>
      </c>
      <c r="F6274">
        <v>6273</v>
      </c>
      <c r="G6274">
        <v>0</v>
      </c>
      <c r="H6274">
        <v>13.33</v>
      </c>
      <c r="I6274">
        <v>2.3620000000000001</v>
      </c>
      <c r="J6274">
        <v>1</v>
      </c>
      <c r="K6274">
        <v>1165.3</v>
      </c>
      <c r="L6274" t="s">
        <v>369</v>
      </c>
      <c r="M6274" t="s">
        <v>368</v>
      </c>
      <c r="N6274" s="8">
        <v>41962</v>
      </c>
      <c r="O6274">
        <v>0</v>
      </c>
      <c r="P6274">
        <v>0</v>
      </c>
      <c r="Q6274">
        <v>13069</v>
      </c>
      <c r="R6274">
        <v>1656.9</v>
      </c>
      <c r="S6274">
        <v>3.452</v>
      </c>
      <c r="T6274">
        <v>33</v>
      </c>
      <c r="U6274">
        <v>5020.8</v>
      </c>
      <c r="V6274">
        <v>8</v>
      </c>
      <c r="W6274">
        <v>1.611</v>
      </c>
      <c r="X6274">
        <v>2.6030000000000002</v>
      </c>
      <c r="Y6274" s="8">
        <v>41962</v>
      </c>
    </row>
    <row r="6275" spans="1:25" x14ac:dyDescent="0.25">
      <c r="A6275">
        <v>-111.97606517</v>
      </c>
      <c r="B6275">
        <v>33.079367779999998</v>
      </c>
      <c r="C6275">
        <v>13</v>
      </c>
      <c r="D6275" t="s">
        <v>371</v>
      </c>
      <c r="E6275" t="s">
        <v>370</v>
      </c>
      <c r="F6275">
        <v>6274</v>
      </c>
      <c r="G6275">
        <v>1</v>
      </c>
      <c r="H6275">
        <v>13.33</v>
      </c>
      <c r="I6275">
        <v>2.2309999999999999</v>
      </c>
      <c r="J6275">
        <v>1</v>
      </c>
      <c r="K6275">
        <v>1165.3</v>
      </c>
      <c r="L6275" t="s">
        <v>369</v>
      </c>
      <c r="M6275" t="s">
        <v>368</v>
      </c>
      <c r="N6275" s="8">
        <v>41962</v>
      </c>
      <c r="O6275">
        <v>0</v>
      </c>
      <c r="P6275">
        <v>0</v>
      </c>
      <c r="Q6275">
        <v>15167</v>
      </c>
      <c r="R6275">
        <v>2036</v>
      </c>
      <c r="S6275">
        <v>4.242</v>
      </c>
      <c r="T6275">
        <v>33</v>
      </c>
      <c r="U6275">
        <v>6169.7</v>
      </c>
      <c r="V6275">
        <v>8</v>
      </c>
      <c r="W6275">
        <v>1.5209999999999999</v>
      </c>
      <c r="X6275">
        <v>2.4580000000000002</v>
      </c>
      <c r="Y6275" s="8">
        <v>41962</v>
      </c>
    </row>
    <row r="6276" spans="1:25" x14ac:dyDescent="0.25">
      <c r="A6276">
        <v>-111.97606500000001</v>
      </c>
      <c r="B6276">
        <v>33.079373769999997</v>
      </c>
      <c r="C6276">
        <v>13</v>
      </c>
      <c r="D6276" t="s">
        <v>371</v>
      </c>
      <c r="E6276" t="s">
        <v>370</v>
      </c>
      <c r="F6276">
        <v>6275</v>
      </c>
      <c r="G6276">
        <v>0</v>
      </c>
      <c r="H6276">
        <v>13.33</v>
      </c>
      <c r="I6276">
        <v>2.2639999999999998</v>
      </c>
      <c r="J6276">
        <v>1</v>
      </c>
      <c r="K6276">
        <v>1165.3</v>
      </c>
      <c r="L6276" t="s">
        <v>369</v>
      </c>
      <c r="M6276" t="s">
        <v>368</v>
      </c>
      <c r="N6276" s="8">
        <v>41962</v>
      </c>
      <c r="O6276">
        <v>0</v>
      </c>
      <c r="P6276">
        <v>0</v>
      </c>
      <c r="Q6276">
        <v>16256</v>
      </c>
      <c r="R6276">
        <v>2150.6</v>
      </c>
      <c r="S6276">
        <v>4.4800000000000004</v>
      </c>
      <c r="T6276">
        <v>33</v>
      </c>
      <c r="U6276">
        <v>6516.9</v>
      </c>
      <c r="V6276">
        <v>8</v>
      </c>
      <c r="W6276">
        <v>1.5429999999999999</v>
      </c>
      <c r="X6276">
        <v>2.4950000000000001</v>
      </c>
      <c r="Y6276" s="8">
        <v>41962</v>
      </c>
    </row>
    <row r="6277" spans="1:25" x14ac:dyDescent="0.25">
      <c r="A6277">
        <v>-111.97606568</v>
      </c>
      <c r="B6277">
        <v>33.079380790000002</v>
      </c>
      <c r="C6277">
        <v>13</v>
      </c>
      <c r="D6277" t="s">
        <v>371</v>
      </c>
      <c r="E6277" t="s">
        <v>370</v>
      </c>
      <c r="F6277">
        <v>6276</v>
      </c>
      <c r="G6277">
        <v>4</v>
      </c>
      <c r="H6277">
        <v>13.33</v>
      </c>
      <c r="I6277">
        <v>2.2639999999999998</v>
      </c>
      <c r="J6277">
        <v>1</v>
      </c>
      <c r="K6277">
        <v>1165.4000000000001</v>
      </c>
      <c r="L6277" t="s">
        <v>369</v>
      </c>
      <c r="M6277" t="s">
        <v>368</v>
      </c>
      <c r="N6277" s="8">
        <v>41962</v>
      </c>
      <c r="O6277">
        <v>0</v>
      </c>
      <c r="P6277">
        <v>0</v>
      </c>
      <c r="Q6277">
        <v>14052</v>
      </c>
      <c r="R6277">
        <v>1858.9</v>
      </c>
      <c r="S6277">
        <v>3.8730000000000002</v>
      </c>
      <c r="T6277">
        <v>33</v>
      </c>
      <c r="U6277">
        <v>5633</v>
      </c>
      <c r="V6277">
        <v>8</v>
      </c>
      <c r="W6277">
        <v>1.5429999999999999</v>
      </c>
      <c r="X6277">
        <v>2.4950000000000001</v>
      </c>
      <c r="Y6277" s="8">
        <v>41962</v>
      </c>
    </row>
    <row r="6278" spans="1:25" x14ac:dyDescent="0.25">
      <c r="A6278">
        <v>-111.97606483</v>
      </c>
      <c r="B6278">
        <v>33.07938678</v>
      </c>
      <c r="C6278">
        <v>13</v>
      </c>
      <c r="D6278" t="s">
        <v>371</v>
      </c>
      <c r="E6278" t="s">
        <v>370</v>
      </c>
      <c r="F6278">
        <v>6277</v>
      </c>
      <c r="G6278">
        <v>359</v>
      </c>
      <c r="H6278">
        <v>13.33</v>
      </c>
      <c r="I6278">
        <v>2.2639999999999998</v>
      </c>
      <c r="J6278">
        <v>1</v>
      </c>
      <c r="K6278">
        <v>1165.3</v>
      </c>
      <c r="L6278" t="s">
        <v>369</v>
      </c>
      <c r="M6278" t="s">
        <v>368</v>
      </c>
      <c r="N6278" s="8">
        <v>41962</v>
      </c>
      <c r="O6278">
        <v>0</v>
      </c>
      <c r="P6278">
        <v>0</v>
      </c>
      <c r="Q6278">
        <v>15504</v>
      </c>
      <c r="R6278">
        <v>2051.1</v>
      </c>
      <c r="S6278">
        <v>4.2729999999999997</v>
      </c>
      <c r="T6278">
        <v>33</v>
      </c>
      <c r="U6278">
        <v>6215.4</v>
      </c>
      <c r="V6278">
        <v>8</v>
      </c>
      <c r="W6278">
        <v>1.5429999999999999</v>
      </c>
      <c r="X6278">
        <v>2.4950000000000001</v>
      </c>
      <c r="Y6278" s="8">
        <v>41962</v>
      </c>
    </row>
    <row r="6279" spans="1:25" x14ac:dyDescent="0.25">
      <c r="A6279">
        <v>-111.97606449</v>
      </c>
      <c r="B6279">
        <v>33.07939279</v>
      </c>
      <c r="C6279">
        <v>13</v>
      </c>
      <c r="D6279" t="s">
        <v>371</v>
      </c>
      <c r="E6279" t="s">
        <v>370</v>
      </c>
      <c r="F6279">
        <v>6278</v>
      </c>
      <c r="G6279">
        <v>357</v>
      </c>
      <c r="H6279">
        <v>13.33</v>
      </c>
      <c r="I6279">
        <v>2.3620000000000001</v>
      </c>
      <c r="J6279">
        <v>1</v>
      </c>
      <c r="K6279">
        <v>1165.3</v>
      </c>
      <c r="L6279" t="s">
        <v>369</v>
      </c>
      <c r="M6279" t="s">
        <v>368</v>
      </c>
      <c r="N6279" s="8">
        <v>41962</v>
      </c>
      <c r="O6279">
        <v>0</v>
      </c>
      <c r="P6279">
        <v>0</v>
      </c>
      <c r="Q6279">
        <v>17986</v>
      </c>
      <c r="R6279">
        <v>2280.1999999999998</v>
      </c>
      <c r="S6279">
        <v>4.75</v>
      </c>
      <c r="T6279">
        <v>33</v>
      </c>
      <c r="U6279">
        <v>6909.7</v>
      </c>
      <c r="V6279">
        <v>8</v>
      </c>
      <c r="W6279">
        <v>1.611</v>
      </c>
      <c r="X6279">
        <v>2.6030000000000002</v>
      </c>
      <c r="Y6279" s="8">
        <v>41962</v>
      </c>
    </row>
    <row r="6280" spans="1:25" x14ac:dyDescent="0.25">
      <c r="A6280">
        <v>-111.97606551</v>
      </c>
      <c r="B6280">
        <v>33.079399789999997</v>
      </c>
      <c r="C6280">
        <v>13</v>
      </c>
      <c r="D6280" t="s">
        <v>371</v>
      </c>
      <c r="E6280" t="s">
        <v>370</v>
      </c>
      <c r="F6280">
        <v>6279</v>
      </c>
      <c r="G6280">
        <v>3</v>
      </c>
      <c r="H6280">
        <v>13.33</v>
      </c>
      <c r="I6280">
        <v>2.0670000000000002</v>
      </c>
      <c r="J6280">
        <v>1</v>
      </c>
      <c r="K6280">
        <v>1165.3</v>
      </c>
      <c r="L6280" t="s">
        <v>369</v>
      </c>
      <c r="M6280" t="s">
        <v>368</v>
      </c>
      <c r="N6280" s="8">
        <v>41962</v>
      </c>
      <c r="O6280">
        <v>0</v>
      </c>
      <c r="P6280">
        <v>0</v>
      </c>
      <c r="Q6280">
        <v>15985</v>
      </c>
      <c r="R6280">
        <v>2316.1</v>
      </c>
      <c r="S6280">
        <v>4.8250000000000002</v>
      </c>
      <c r="T6280">
        <v>33</v>
      </c>
      <c r="U6280">
        <v>7018.5</v>
      </c>
      <c r="V6280">
        <v>8</v>
      </c>
      <c r="W6280">
        <v>1.409</v>
      </c>
      <c r="X6280">
        <v>2.278</v>
      </c>
      <c r="Y6280" s="8">
        <v>41962</v>
      </c>
    </row>
    <row r="6281" spans="1:25" x14ac:dyDescent="0.25">
      <c r="A6281">
        <v>-111.97606500000001</v>
      </c>
      <c r="B6281">
        <v>33.079405770000001</v>
      </c>
      <c r="C6281">
        <v>13</v>
      </c>
      <c r="D6281" t="s">
        <v>371</v>
      </c>
      <c r="E6281" t="s">
        <v>370</v>
      </c>
      <c r="F6281">
        <v>6280</v>
      </c>
      <c r="G6281">
        <v>0</v>
      </c>
      <c r="H6281">
        <v>13.33</v>
      </c>
      <c r="I6281">
        <v>2.2970000000000002</v>
      </c>
      <c r="J6281">
        <v>1</v>
      </c>
      <c r="K6281">
        <v>1165.5</v>
      </c>
      <c r="L6281" t="s">
        <v>369</v>
      </c>
      <c r="M6281" t="s">
        <v>368</v>
      </c>
      <c r="N6281" s="8">
        <v>41962</v>
      </c>
      <c r="O6281">
        <v>0</v>
      </c>
      <c r="P6281">
        <v>0</v>
      </c>
      <c r="Q6281">
        <v>17698</v>
      </c>
      <c r="R6281">
        <v>2307.8000000000002</v>
      </c>
      <c r="S6281">
        <v>4.8079999999999998</v>
      </c>
      <c r="T6281">
        <v>33</v>
      </c>
      <c r="U6281">
        <v>6993.4</v>
      </c>
      <c r="V6281">
        <v>8</v>
      </c>
      <c r="W6281">
        <v>1.5660000000000001</v>
      </c>
      <c r="X6281">
        <v>2.5310000000000001</v>
      </c>
      <c r="Y6281" s="8">
        <v>41962</v>
      </c>
    </row>
    <row r="6282" spans="1:25" x14ac:dyDescent="0.25">
      <c r="A6282">
        <v>-111.97606534000001</v>
      </c>
      <c r="B6282">
        <v>33.079411780000001</v>
      </c>
      <c r="C6282">
        <v>13</v>
      </c>
      <c r="D6282" t="s">
        <v>371</v>
      </c>
      <c r="E6282" t="s">
        <v>370</v>
      </c>
      <c r="F6282">
        <v>6281</v>
      </c>
      <c r="G6282">
        <v>2</v>
      </c>
      <c r="H6282">
        <v>13.33</v>
      </c>
      <c r="I6282">
        <v>2.2970000000000002</v>
      </c>
      <c r="J6282">
        <v>1</v>
      </c>
      <c r="K6282">
        <v>1165.5</v>
      </c>
      <c r="L6282" t="s">
        <v>369</v>
      </c>
      <c r="M6282" t="s">
        <v>368</v>
      </c>
      <c r="N6282" s="8">
        <v>41962</v>
      </c>
      <c r="O6282">
        <v>0</v>
      </c>
      <c r="P6282">
        <v>0</v>
      </c>
      <c r="Q6282">
        <v>15559</v>
      </c>
      <c r="R6282">
        <v>2028.9</v>
      </c>
      <c r="S6282">
        <v>4.2270000000000003</v>
      </c>
      <c r="T6282">
        <v>33</v>
      </c>
      <c r="U6282">
        <v>6148.2</v>
      </c>
      <c r="V6282">
        <v>8</v>
      </c>
      <c r="W6282">
        <v>1.5660000000000001</v>
      </c>
      <c r="X6282">
        <v>2.5310000000000001</v>
      </c>
      <c r="Y6282" s="8">
        <v>41962</v>
      </c>
    </row>
    <row r="6283" spans="1:25" x14ac:dyDescent="0.25">
      <c r="A6283">
        <v>-111.97606483</v>
      </c>
      <c r="B6283">
        <v>33.079418779999997</v>
      </c>
      <c r="C6283">
        <v>13</v>
      </c>
      <c r="D6283" t="s">
        <v>371</v>
      </c>
      <c r="E6283" t="s">
        <v>370</v>
      </c>
      <c r="F6283">
        <v>6282</v>
      </c>
      <c r="G6283">
        <v>359</v>
      </c>
      <c r="H6283">
        <v>13.33</v>
      </c>
      <c r="I6283">
        <v>2.3290000000000002</v>
      </c>
      <c r="J6283">
        <v>1</v>
      </c>
      <c r="K6283">
        <v>1165.5</v>
      </c>
      <c r="L6283" t="s">
        <v>369</v>
      </c>
      <c r="M6283" t="s">
        <v>368</v>
      </c>
      <c r="N6283" s="8">
        <v>41962</v>
      </c>
      <c r="O6283">
        <v>0</v>
      </c>
      <c r="P6283">
        <v>0</v>
      </c>
      <c r="Q6283">
        <v>16056</v>
      </c>
      <c r="R6283">
        <v>2064.1999999999998</v>
      </c>
      <c r="S6283">
        <v>4.3</v>
      </c>
      <c r="T6283">
        <v>33</v>
      </c>
      <c r="U6283">
        <v>6255.3</v>
      </c>
      <c r="V6283">
        <v>8</v>
      </c>
      <c r="W6283">
        <v>1.5880000000000001</v>
      </c>
      <c r="X6283">
        <v>2.5670000000000002</v>
      </c>
      <c r="Y6283" s="8">
        <v>41962</v>
      </c>
    </row>
    <row r="6284" spans="1:25" x14ac:dyDescent="0.25">
      <c r="A6284">
        <v>-111.97606483</v>
      </c>
      <c r="B6284">
        <v>33.079424779999997</v>
      </c>
      <c r="C6284">
        <v>13</v>
      </c>
      <c r="D6284" t="s">
        <v>371</v>
      </c>
      <c r="E6284" t="s">
        <v>370</v>
      </c>
      <c r="F6284">
        <v>6283</v>
      </c>
      <c r="G6284">
        <v>359</v>
      </c>
      <c r="H6284">
        <v>13.33</v>
      </c>
      <c r="I6284">
        <v>2.2970000000000002</v>
      </c>
      <c r="J6284">
        <v>1</v>
      </c>
      <c r="K6284">
        <v>1165.5</v>
      </c>
      <c r="L6284" t="s">
        <v>369</v>
      </c>
      <c r="M6284" t="s">
        <v>368</v>
      </c>
      <c r="N6284" s="8">
        <v>41962</v>
      </c>
      <c r="O6284">
        <v>0</v>
      </c>
      <c r="P6284">
        <v>0</v>
      </c>
      <c r="Q6284">
        <v>16223</v>
      </c>
      <c r="R6284">
        <v>2115.5</v>
      </c>
      <c r="S6284">
        <v>4.407</v>
      </c>
      <c r="T6284">
        <v>33</v>
      </c>
      <c r="U6284">
        <v>6410.5</v>
      </c>
      <c r="V6284">
        <v>8</v>
      </c>
      <c r="W6284">
        <v>1.5660000000000001</v>
      </c>
      <c r="X6284">
        <v>2.5310000000000001</v>
      </c>
      <c r="Y6284" s="8">
        <v>41962</v>
      </c>
    </row>
    <row r="6285" spans="1:25" x14ac:dyDescent="0.25">
      <c r="A6285">
        <v>-111.97606483</v>
      </c>
      <c r="B6285">
        <v>33.079430780000003</v>
      </c>
      <c r="C6285">
        <v>13</v>
      </c>
      <c r="D6285" t="s">
        <v>371</v>
      </c>
      <c r="E6285" t="s">
        <v>370</v>
      </c>
      <c r="F6285">
        <v>6284</v>
      </c>
      <c r="G6285">
        <v>359</v>
      </c>
      <c r="H6285">
        <v>13.33</v>
      </c>
      <c r="I6285">
        <v>2.3620000000000001</v>
      </c>
      <c r="J6285">
        <v>1</v>
      </c>
      <c r="K6285">
        <v>1165.5</v>
      </c>
      <c r="L6285" t="s">
        <v>369</v>
      </c>
      <c r="M6285" t="s">
        <v>368</v>
      </c>
      <c r="N6285" s="8">
        <v>41962</v>
      </c>
      <c r="O6285">
        <v>0</v>
      </c>
      <c r="P6285">
        <v>0</v>
      </c>
      <c r="Q6285">
        <v>14576</v>
      </c>
      <c r="R6285">
        <v>1847.9</v>
      </c>
      <c r="S6285">
        <v>3.85</v>
      </c>
      <c r="T6285">
        <v>33</v>
      </c>
      <c r="U6285">
        <v>5599.6</v>
      </c>
      <c r="V6285">
        <v>8</v>
      </c>
      <c r="W6285">
        <v>1.611</v>
      </c>
      <c r="X6285">
        <v>2.6030000000000002</v>
      </c>
      <c r="Y6285" s="8">
        <v>41962</v>
      </c>
    </row>
    <row r="6286" spans="1:25" x14ac:dyDescent="0.25">
      <c r="A6286">
        <v>-111.97606500000001</v>
      </c>
      <c r="B6286">
        <v>33.079437769999998</v>
      </c>
      <c r="C6286">
        <v>13</v>
      </c>
      <c r="D6286" t="s">
        <v>371</v>
      </c>
      <c r="E6286" t="s">
        <v>370</v>
      </c>
      <c r="F6286">
        <v>6285</v>
      </c>
      <c r="G6286">
        <v>0</v>
      </c>
      <c r="H6286">
        <v>13.33</v>
      </c>
      <c r="I6286">
        <v>2.2309999999999999</v>
      </c>
      <c r="J6286">
        <v>1</v>
      </c>
      <c r="K6286">
        <v>1165.5</v>
      </c>
      <c r="L6286" t="s">
        <v>369</v>
      </c>
      <c r="M6286" t="s">
        <v>368</v>
      </c>
      <c r="N6286" s="8">
        <v>41962</v>
      </c>
      <c r="O6286">
        <v>0</v>
      </c>
      <c r="P6286">
        <v>0</v>
      </c>
      <c r="Q6286">
        <v>15019</v>
      </c>
      <c r="R6286">
        <v>2016</v>
      </c>
      <c r="S6286">
        <v>4.2</v>
      </c>
      <c r="T6286">
        <v>33</v>
      </c>
      <c r="U6286">
        <v>6109.2</v>
      </c>
      <c r="V6286">
        <v>8</v>
      </c>
      <c r="W6286">
        <v>1.5209999999999999</v>
      </c>
      <c r="X6286">
        <v>2.4580000000000002</v>
      </c>
      <c r="Y6286" s="8">
        <v>41962</v>
      </c>
    </row>
    <row r="6287" spans="1:25" x14ac:dyDescent="0.25">
      <c r="A6287">
        <v>-111.97606467999999</v>
      </c>
      <c r="B6287">
        <v>33.079443789999999</v>
      </c>
      <c r="C6287">
        <v>13</v>
      </c>
      <c r="D6287" t="s">
        <v>371</v>
      </c>
      <c r="E6287" t="s">
        <v>370</v>
      </c>
      <c r="F6287">
        <v>6286</v>
      </c>
      <c r="G6287">
        <v>4</v>
      </c>
      <c r="H6287">
        <v>13.33</v>
      </c>
      <c r="I6287">
        <v>2.198</v>
      </c>
      <c r="J6287">
        <v>1</v>
      </c>
      <c r="K6287">
        <v>1165.8</v>
      </c>
      <c r="L6287" t="s">
        <v>369</v>
      </c>
      <c r="M6287" t="s">
        <v>368</v>
      </c>
      <c r="N6287" s="8">
        <v>41962</v>
      </c>
      <c r="O6287">
        <v>0</v>
      </c>
      <c r="P6287">
        <v>0</v>
      </c>
      <c r="Q6287">
        <v>17013</v>
      </c>
      <c r="R6287">
        <v>2317.8000000000002</v>
      </c>
      <c r="S6287">
        <v>4.8289999999999997</v>
      </c>
      <c r="T6287">
        <v>33</v>
      </c>
      <c r="U6287">
        <v>7023.6</v>
      </c>
      <c r="V6287">
        <v>8</v>
      </c>
      <c r="W6287">
        <v>1.4990000000000001</v>
      </c>
      <c r="X6287">
        <v>2.4220000000000002</v>
      </c>
      <c r="Y6287" s="8">
        <v>41962</v>
      </c>
    </row>
    <row r="6288" spans="1:25" x14ac:dyDescent="0.25">
      <c r="A6288">
        <v>-111.97606383</v>
      </c>
      <c r="B6288">
        <v>33.079449779999997</v>
      </c>
      <c r="C6288">
        <v>13</v>
      </c>
      <c r="D6288" t="s">
        <v>371</v>
      </c>
      <c r="E6288" t="s">
        <v>370</v>
      </c>
      <c r="F6288">
        <v>6287</v>
      </c>
      <c r="G6288">
        <v>359</v>
      </c>
      <c r="H6288">
        <v>13.33</v>
      </c>
      <c r="I6288">
        <v>2.165</v>
      </c>
      <c r="J6288">
        <v>1</v>
      </c>
      <c r="K6288">
        <v>1165.8</v>
      </c>
      <c r="L6288" t="s">
        <v>369</v>
      </c>
      <c r="M6288" t="s">
        <v>368</v>
      </c>
      <c r="N6288" s="8">
        <v>41962</v>
      </c>
      <c r="O6288">
        <v>0</v>
      </c>
      <c r="P6288">
        <v>0</v>
      </c>
      <c r="Q6288">
        <v>13652</v>
      </c>
      <c r="R6288">
        <v>1888.1</v>
      </c>
      <c r="S6288">
        <v>3.9340000000000002</v>
      </c>
      <c r="T6288">
        <v>33</v>
      </c>
      <c r="U6288">
        <v>5721.6</v>
      </c>
      <c r="V6288">
        <v>8</v>
      </c>
      <c r="W6288">
        <v>1.476</v>
      </c>
      <c r="X6288">
        <v>2.3860000000000001</v>
      </c>
      <c r="Y6288" s="8">
        <v>41962</v>
      </c>
    </row>
    <row r="6289" spans="1:25" x14ac:dyDescent="0.25">
      <c r="A6289">
        <v>-111.97606417</v>
      </c>
      <c r="B6289">
        <v>33.079455780000004</v>
      </c>
      <c r="C6289">
        <v>13</v>
      </c>
      <c r="D6289" t="s">
        <v>371</v>
      </c>
      <c r="E6289" t="s">
        <v>370</v>
      </c>
      <c r="F6289">
        <v>6288</v>
      </c>
      <c r="G6289">
        <v>1</v>
      </c>
      <c r="H6289">
        <v>13.33</v>
      </c>
      <c r="I6289">
        <v>2.3620000000000001</v>
      </c>
      <c r="J6289">
        <v>1</v>
      </c>
      <c r="K6289">
        <v>1165.8</v>
      </c>
      <c r="L6289" t="s">
        <v>369</v>
      </c>
      <c r="M6289" t="s">
        <v>368</v>
      </c>
      <c r="N6289" s="8">
        <v>41962</v>
      </c>
      <c r="O6289">
        <v>0</v>
      </c>
      <c r="P6289">
        <v>0</v>
      </c>
      <c r="Q6289">
        <v>13366</v>
      </c>
      <c r="R6289">
        <v>1694.5</v>
      </c>
      <c r="S6289">
        <v>3.53</v>
      </c>
      <c r="T6289">
        <v>33</v>
      </c>
      <c r="U6289">
        <v>5134.8999999999996</v>
      </c>
      <c r="V6289">
        <v>8</v>
      </c>
      <c r="W6289">
        <v>1.611</v>
      </c>
      <c r="X6289">
        <v>2.6030000000000002</v>
      </c>
      <c r="Y6289" s="8">
        <v>41962</v>
      </c>
    </row>
    <row r="6290" spans="1:25" x14ac:dyDescent="0.25">
      <c r="A6290">
        <v>-111.97606433999999</v>
      </c>
      <c r="B6290">
        <v>33.07946278</v>
      </c>
      <c r="C6290">
        <v>13</v>
      </c>
      <c r="D6290" t="s">
        <v>371</v>
      </c>
      <c r="E6290" t="s">
        <v>370</v>
      </c>
      <c r="F6290">
        <v>6289</v>
      </c>
      <c r="G6290">
        <v>2</v>
      </c>
      <c r="H6290">
        <v>13.33</v>
      </c>
      <c r="I6290">
        <v>2.3290000000000002</v>
      </c>
      <c r="J6290">
        <v>1</v>
      </c>
      <c r="K6290">
        <v>1165.8</v>
      </c>
      <c r="L6290" t="s">
        <v>369</v>
      </c>
      <c r="M6290" t="s">
        <v>368</v>
      </c>
      <c r="N6290" s="8">
        <v>41962</v>
      </c>
      <c r="O6290">
        <v>0</v>
      </c>
      <c r="P6290">
        <v>0</v>
      </c>
      <c r="Q6290">
        <v>15824</v>
      </c>
      <c r="R6290">
        <v>2034.4</v>
      </c>
      <c r="S6290">
        <v>4.2380000000000004</v>
      </c>
      <c r="T6290">
        <v>33</v>
      </c>
      <c r="U6290">
        <v>6165</v>
      </c>
      <c r="V6290">
        <v>8</v>
      </c>
      <c r="W6290">
        <v>1.5880000000000001</v>
      </c>
      <c r="X6290">
        <v>2.5670000000000002</v>
      </c>
      <c r="Y6290" s="8">
        <v>41962</v>
      </c>
    </row>
    <row r="6291" spans="1:25" x14ac:dyDescent="0.25">
      <c r="A6291">
        <v>-111.97606349</v>
      </c>
      <c r="B6291">
        <v>33.07946879</v>
      </c>
      <c r="C6291">
        <v>13</v>
      </c>
      <c r="D6291" t="s">
        <v>371</v>
      </c>
      <c r="E6291" t="s">
        <v>370</v>
      </c>
      <c r="F6291">
        <v>6290</v>
      </c>
      <c r="G6291">
        <v>357</v>
      </c>
      <c r="H6291">
        <v>13.33</v>
      </c>
      <c r="I6291">
        <v>2.3290000000000002</v>
      </c>
      <c r="J6291">
        <v>1</v>
      </c>
      <c r="K6291">
        <v>1165.8</v>
      </c>
      <c r="L6291" t="s">
        <v>369</v>
      </c>
      <c r="M6291" t="s">
        <v>368</v>
      </c>
      <c r="N6291" s="8">
        <v>41962</v>
      </c>
      <c r="O6291">
        <v>0</v>
      </c>
      <c r="P6291">
        <v>0</v>
      </c>
      <c r="Q6291">
        <v>14560</v>
      </c>
      <c r="R6291">
        <v>1871.9</v>
      </c>
      <c r="S6291">
        <v>3.9</v>
      </c>
      <c r="T6291">
        <v>33</v>
      </c>
      <c r="U6291">
        <v>5672.4</v>
      </c>
      <c r="V6291">
        <v>8</v>
      </c>
      <c r="W6291">
        <v>1.5880000000000001</v>
      </c>
      <c r="X6291">
        <v>2.5670000000000002</v>
      </c>
      <c r="Y6291" s="8">
        <v>41962</v>
      </c>
    </row>
    <row r="6292" spans="1:25" x14ac:dyDescent="0.25">
      <c r="A6292">
        <v>-111.97606433999999</v>
      </c>
      <c r="B6292">
        <v>33.079474779999998</v>
      </c>
      <c r="C6292">
        <v>13</v>
      </c>
      <c r="D6292" t="s">
        <v>371</v>
      </c>
      <c r="E6292" t="s">
        <v>370</v>
      </c>
      <c r="F6292">
        <v>6291</v>
      </c>
      <c r="G6292">
        <v>2</v>
      </c>
      <c r="H6292">
        <v>13.33</v>
      </c>
      <c r="I6292">
        <v>2.3620000000000001</v>
      </c>
      <c r="J6292">
        <v>1</v>
      </c>
      <c r="K6292">
        <v>1165.8</v>
      </c>
      <c r="L6292" t="s">
        <v>369</v>
      </c>
      <c r="M6292" t="s">
        <v>368</v>
      </c>
      <c r="N6292" s="8">
        <v>41962</v>
      </c>
      <c r="O6292">
        <v>0</v>
      </c>
      <c r="P6292">
        <v>0</v>
      </c>
      <c r="Q6292">
        <v>17250</v>
      </c>
      <c r="R6292">
        <v>2186.9</v>
      </c>
      <c r="S6292">
        <v>4.556</v>
      </c>
      <c r="T6292">
        <v>33</v>
      </c>
      <c r="U6292">
        <v>6626.9</v>
      </c>
      <c r="V6292">
        <v>8</v>
      </c>
      <c r="W6292">
        <v>1.611</v>
      </c>
      <c r="X6292">
        <v>2.6030000000000002</v>
      </c>
      <c r="Y6292" s="8">
        <v>41962</v>
      </c>
    </row>
    <row r="6293" spans="1:25" x14ac:dyDescent="0.25">
      <c r="A6293">
        <v>-111.97606365999999</v>
      </c>
      <c r="B6293">
        <v>33.079481780000002</v>
      </c>
      <c r="C6293">
        <v>13</v>
      </c>
      <c r="D6293" t="s">
        <v>371</v>
      </c>
      <c r="E6293" t="s">
        <v>370</v>
      </c>
      <c r="F6293">
        <v>6292</v>
      </c>
      <c r="G6293">
        <v>358</v>
      </c>
      <c r="H6293">
        <v>13.33</v>
      </c>
      <c r="I6293">
        <v>2.2309999999999999</v>
      </c>
      <c r="J6293">
        <v>1</v>
      </c>
      <c r="K6293">
        <v>1165.9000000000001</v>
      </c>
      <c r="L6293" t="s">
        <v>369</v>
      </c>
      <c r="M6293" t="s">
        <v>368</v>
      </c>
      <c r="N6293" s="8">
        <v>41962</v>
      </c>
      <c r="O6293">
        <v>0</v>
      </c>
      <c r="P6293">
        <v>0</v>
      </c>
      <c r="Q6293">
        <v>15913</v>
      </c>
      <c r="R6293">
        <v>2136.1</v>
      </c>
      <c r="S6293">
        <v>4.45</v>
      </c>
      <c r="T6293">
        <v>33</v>
      </c>
      <c r="U6293">
        <v>6472.9</v>
      </c>
      <c r="V6293">
        <v>8</v>
      </c>
      <c r="W6293">
        <v>1.5209999999999999</v>
      </c>
      <c r="X6293">
        <v>2.4580000000000002</v>
      </c>
      <c r="Y6293" s="8">
        <v>41962</v>
      </c>
    </row>
    <row r="6294" spans="1:25" x14ac:dyDescent="0.25">
      <c r="A6294">
        <v>-111.97606297</v>
      </c>
      <c r="B6294">
        <v>33.079487819999997</v>
      </c>
      <c r="C6294">
        <v>13</v>
      </c>
      <c r="D6294" t="s">
        <v>371</v>
      </c>
      <c r="E6294" t="s">
        <v>370</v>
      </c>
      <c r="F6294">
        <v>6293</v>
      </c>
      <c r="G6294">
        <v>354</v>
      </c>
      <c r="H6294">
        <v>13.33</v>
      </c>
      <c r="I6294">
        <v>2.2639999999999998</v>
      </c>
      <c r="J6294">
        <v>1</v>
      </c>
      <c r="K6294">
        <v>1165.9000000000001</v>
      </c>
      <c r="L6294" t="s">
        <v>369</v>
      </c>
      <c r="M6294" t="s">
        <v>368</v>
      </c>
      <c r="N6294" s="8">
        <v>41962</v>
      </c>
      <c r="O6294">
        <v>0</v>
      </c>
      <c r="P6294">
        <v>0</v>
      </c>
      <c r="Q6294">
        <v>15532</v>
      </c>
      <c r="R6294">
        <v>2054.6999999999998</v>
      </c>
      <c r="S6294">
        <v>4.2809999999999997</v>
      </c>
      <c r="T6294">
        <v>33</v>
      </c>
      <c r="U6294">
        <v>6226.3</v>
      </c>
      <c r="V6294">
        <v>8</v>
      </c>
      <c r="W6294">
        <v>1.5429999999999999</v>
      </c>
      <c r="X6294">
        <v>2.4950000000000001</v>
      </c>
      <c r="Y6294" s="8">
        <v>41962</v>
      </c>
    </row>
    <row r="6295" spans="1:25" x14ac:dyDescent="0.25">
      <c r="A6295">
        <v>-111.97606433999999</v>
      </c>
      <c r="B6295">
        <v>33.079494779999997</v>
      </c>
      <c r="C6295">
        <v>13</v>
      </c>
      <c r="D6295" t="s">
        <v>371</v>
      </c>
      <c r="E6295" t="s">
        <v>370</v>
      </c>
      <c r="F6295">
        <v>6294</v>
      </c>
      <c r="G6295">
        <v>2</v>
      </c>
      <c r="H6295">
        <v>13.33</v>
      </c>
      <c r="I6295">
        <v>2.395</v>
      </c>
      <c r="J6295">
        <v>1</v>
      </c>
      <c r="K6295">
        <v>1165.8</v>
      </c>
      <c r="L6295" t="s">
        <v>369</v>
      </c>
      <c r="M6295" t="s">
        <v>368</v>
      </c>
      <c r="N6295" s="8">
        <v>41962</v>
      </c>
      <c r="O6295">
        <v>0</v>
      </c>
      <c r="P6295">
        <v>0</v>
      </c>
      <c r="Q6295">
        <v>16508</v>
      </c>
      <c r="R6295">
        <v>2064.1999999999998</v>
      </c>
      <c r="S6295">
        <v>4.3</v>
      </c>
      <c r="T6295">
        <v>33</v>
      </c>
      <c r="U6295">
        <v>6255</v>
      </c>
      <c r="V6295">
        <v>8</v>
      </c>
      <c r="W6295">
        <v>1.633</v>
      </c>
      <c r="X6295">
        <v>2.6389999999999998</v>
      </c>
      <c r="Y6295" s="8">
        <v>41962</v>
      </c>
    </row>
    <row r="6296" spans="1:25" x14ac:dyDescent="0.25">
      <c r="A6296">
        <v>-111.97606451</v>
      </c>
      <c r="B6296">
        <v>33.079500789999997</v>
      </c>
      <c r="C6296">
        <v>13</v>
      </c>
      <c r="D6296" t="s">
        <v>371</v>
      </c>
      <c r="E6296" t="s">
        <v>370</v>
      </c>
      <c r="F6296">
        <v>6295</v>
      </c>
      <c r="G6296">
        <v>3</v>
      </c>
      <c r="H6296">
        <v>13.33</v>
      </c>
      <c r="I6296">
        <v>2.3290000000000002</v>
      </c>
      <c r="J6296">
        <v>1</v>
      </c>
      <c r="K6296">
        <v>1165.7</v>
      </c>
      <c r="L6296" t="s">
        <v>369</v>
      </c>
      <c r="M6296" t="s">
        <v>368</v>
      </c>
      <c r="N6296" s="8">
        <v>41962</v>
      </c>
      <c r="O6296">
        <v>0</v>
      </c>
      <c r="P6296">
        <v>0</v>
      </c>
      <c r="Q6296">
        <v>14895</v>
      </c>
      <c r="R6296">
        <v>1915</v>
      </c>
      <c r="S6296">
        <v>3.99</v>
      </c>
      <c r="T6296">
        <v>33</v>
      </c>
      <c r="U6296">
        <v>5803.1</v>
      </c>
      <c r="V6296">
        <v>8</v>
      </c>
      <c r="W6296">
        <v>1.5880000000000001</v>
      </c>
      <c r="X6296">
        <v>2.5670000000000002</v>
      </c>
      <c r="Y6296" s="8">
        <v>41962</v>
      </c>
    </row>
    <row r="6297" spans="1:25" x14ac:dyDescent="0.25">
      <c r="A6297">
        <v>-111.97606383</v>
      </c>
      <c r="B6297">
        <v>33.079506780000003</v>
      </c>
      <c r="C6297">
        <v>13</v>
      </c>
      <c r="D6297" t="s">
        <v>371</v>
      </c>
      <c r="E6297" t="s">
        <v>370</v>
      </c>
      <c r="F6297">
        <v>6296</v>
      </c>
      <c r="G6297">
        <v>359</v>
      </c>
      <c r="H6297">
        <v>13.33</v>
      </c>
      <c r="I6297">
        <v>2.2639999999999998</v>
      </c>
      <c r="J6297">
        <v>1</v>
      </c>
      <c r="K6297">
        <v>1165.8</v>
      </c>
      <c r="L6297" t="s">
        <v>369</v>
      </c>
      <c r="M6297" t="s">
        <v>368</v>
      </c>
      <c r="N6297" s="8">
        <v>41962</v>
      </c>
      <c r="O6297">
        <v>0</v>
      </c>
      <c r="P6297">
        <v>0</v>
      </c>
      <c r="Q6297">
        <v>15007</v>
      </c>
      <c r="R6297">
        <v>1985.3</v>
      </c>
      <c r="S6297">
        <v>4.1360000000000001</v>
      </c>
      <c r="T6297">
        <v>33</v>
      </c>
      <c r="U6297">
        <v>6016</v>
      </c>
      <c r="V6297">
        <v>8</v>
      </c>
      <c r="W6297">
        <v>1.5429999999999999</v>
      </c>
      <c r="X6297">
        <v>2.4950000000000001</v>
      </c>
      <c r="Y6297" s="8">
        <v>41962</v>
      </c>
    </row>
    <row r="6298" spans="1:25" x14ac:dyDescent="0.25">
      <c r="A6298">
        <v>-111.97606383</v>
      </c>
      <c r="B6298">
        <v>33.079512780000002</v>
      </c>
      <c r="C6298">
        <v>13</v>
      </c>
      <c r="D6298" t="s">
        <v>371</v>
      </c>
      <c r="E6298" t="s">
        <v>370</v>
      </c>
      <c r="F6298">
        <v>6297</v>
      </c>
      <c r="G6298">
        <v>359</v>
      </c>
      <c r="H6298">
        <v>13.33</v>
      </c>
      <c r="I6298">
        <v>2.2970000000000002</v>
      </c>
      <c r="J6298">
        <v>1</v>
      </c>
      <c r="K6298">
        <v>1165.7</v>
      </c>
      <c r="L6298" t="s">
        <v>369</v>
      </c>
      <c r="M6298" t="s">
        <v>368</v>
      </c>
      <c r="N6298" s="8">
        <v>41962</v>
      </c>
      <c r="O6298">
        <v>0</v>
      </c>
      <c r="P6298">
        <v>0</v>
      </c>
      <c r="Q6298">
        <v>14004</v>
      </c>
      <c r="R6298">
        <v>1826.1</v>
      </c>
      <c r="S6298">
        <v>3.8039999999999998</v>
      </c>
      <c r="T6298">
        <v>33</v>
      </c>
      <c r="U6298">
        <v>5533.6</v>
      </c>
      <c r="V6298">
        <v>8</v>
      </c>
      <c r="W6298">
        <v>1.5660000000000001</v>
      </c>
      <c r="X6298">
        <v>2.5310000000000001</v>
      </c>
      <c r="Y6298" s="8">
        <v>41962</v>
      </c>
    </row>
    <row r="6299" spans="1:25" x14ac:dyDescent="0.25">
      <c r="A6299">
        <v>-111.97606399999999</v>
      </c>
      <c r="B6299">
        <v>33.079519769999997</v>
      </c>
      <c r="C6299">
        <v>13</v>
      </c>
      <c r="D6299" t="s">
        <v>371</v>
      </c>
      <c r="E6299" t="s">
        <v>370</v>
      </c>
      <c r="F6299">
        <v>6298</v>
      </c>
      <c r="G6299">
        <v>0</v>
      </c>
      <c r="H6299">
        <v>13.33</v>
      </c>
      <c r="I6299">
        <v>2.3290000000000002</v>
      </c>
      <c r="J6299">
        <v>1</v>
      </c>
      <c r="K6299">
        <v>1165.8</v>
      </c>
      <c r="L6299" t="s">
        <v>369</v>
      </c>
      <c r="M6299" t="s">
        <v>368</v>
      </c>
      <c r="N6299" s="8">
        <v>41962</v>
      </c>
      <c r="O6299">
        <v>0</v>
      </c>
      <c r="P6299">
        <v>0</v>
      </c>
      <c r="Q6299">
        <v>13192</v>
      </c>
      <c r="R6299">
        <v>1696.1</v>
      </c>
      <c r="S6299">
        <v>3.5329999999999999</v>
      </c>
      <c r="T6299">
        <v>33</v>
      </c>
      <c r="U6299">
        <v>5139.6000000000004</v>
      </c>
      <c r="V6299">
        <v>8</v>
      </c>
      <c r="W6299">
        <v>1.5880000000000001</v>
      </c>
      <c r="X6299">
        <v>2.5670000000000002</v>
      </c>
      <c r="Y6299" s="8">
        <v>41962</v>
      </c>
    </row>
    <row r="6300" spans="1:25" x14ac:dyDescent="0.25">
      <c r="A6300">
        <v>-111.97606417</v>
      </c>
      <c r="B6300">
        <v>33.079525779999997</v>
      </c>
      <c r="C6300">
        <v>13</v>
      </c>
      <c r="D6300" t="s">
        <v>371</v>
      </c>
      <c r="E6300" t="s">
        <v>370</v>
      </c>
      <c r="F6300">
        <v>6299</v>
      </c>
      <c r="G6300">
        <v>1</v>
      </c>
      <c r="H6300">
        <v>13.33</v>
      </c>
      <c r="I6300">
        <v>2.3290000000000002</v>
      </c>
      <c r="J6300">
        <v>1</v>
      </c>
      <c r="K6300">
        <v>1165.9000000000001</v>
      </c>
      <c r="L6300" t="s">
        <v>369</v>
      </c>
      <c r="M6300" t="s">
        <v>368</v>
      </c>
      <c r="N6300" s="8">
        <v>41962</v>
      </c>
      <c r="O6300">
        <v>0</v>
      </c>
      <c r="P6300">
        <v>0</v>
      </c>
      <c r="Q6300">
        <v>13644</v>
      </c>
      <c r="R6300">
        <v>1754.1</v>
      </c>
      <c r="S6300">
        <v>3.6539999999999999</v>
      </c>
      <c r="T6300">
        <v>33</v>
      </c>
      <c r="U6300">
        <v>5315.5</v>
      </c>
      <c r="V6300">
        <v>8</v>
      </c>
      <c r="W6300">
        <v>1.5880000000000001</v>
      </c>
      <c r="X6300">
        <v>2.5670000000000002</v>
      </c>
      <c r="Y6300" s="8">
        <v>41962</v>
      </c>
    </row>
    <row r="6301" spans="1:25" x14ac:dyDescent="0.25">
      <c r="A6301">
        <v>-111.97606466000001</v>
      </c>
      <c r="B6301">
        <v>33.079532780000001</v>
      </c>
      <c r="C6301">
        <v>13</v>
      </c>
      <c r="D6301" t="s">
        <v>371</v>
      </c>
      <c r="E6301" t="s">
        <v>370</v>
      </c>
      <c r="F6301">
        <v>6300</v>
      </c>
      <c r="G6301">
        <v>358</v>
      </c>
      <c r="H6301">
        <v>13.33</v>
      </c>
      <c r="I6301">
        <v>2.395</v>
      </c>
      <c r="J6301">
        <v>1</v>
      </c>
      <c r="K6301">
        <v>1166</v>
      </c>
      <c r="L6301" t="s">
        <v>369</v>
      </c>
      <c r="M6301" t="s">
        <v>368</v>
      </c>
      <c r="N6301" s="8">
        <v>41962</v>
      </c>
      <c r="O6301">
        <v>0</v>
      </c>
      <c r="P6301">
        <v>0</v>
      </c>
      <c r="Q6301">
        <v>16607</v>
      </c>
      <c r="R6301">
        <v>2076.6</v>
      </c>
      <c r="S6301">
        <v>4.3259999999999996</v>
      </c>
      <c r="T6301">
        <v>33</v>
      </c>
      <c r="U6301">
        <v>6292.7</v>
      </c>
      <c r="V6301">
        <v>8</v>
      </c>
      <c r="W6301">
        <v>1.633</v>
      </c>
      <c r="X6301">
        <v>2.6389999999999998</v>
      </c>
      <c r="Y6301" s="8">
        <v>41962</v>
      </c>
    </row>
    <row r="6302" spans="1:25" x14ac:dyDescent="0.25">
      <c r="A6302">
        <v>-111.97606534000001</v>
      </c>
      <c r="B6302">
        <v>33.07953878</v>
      </c>
      <c r="C6302">
        <v>13</v>
      </c>
      <c r="D6302" t="s">
        <v>371</v>
      </c>
      <c r="E6302" t="s">
        <v>370</v>
      </c>
      <c r="F6302">
        <v>6301</v>
      </c>
      <c r="G6302">
        <v>2</v>
      </c>
      <c r="H6302">
        <v>13.33</v>
      </c>
      <c r="I6302">
        <v>2.3290000000000002</v>
      </c>
      <c r="J6302">
        <v>1</v>
      </c>
      <c r="K6302">
        <v>1166</v>
      </c>
      <c r="L6302" t="s">
        <v>369</v>
      </c>
      <c r="M6302" t="s">
        <v>368</v>
      </c>
      <c r="N6302" s="8">
        <v>41962</v>
      </c>
      <c r="O6302">
        <v>0</v>
      </c>
      <c r="P6302">
        <v>0</v>
      </c>
      <c r="Q6302">
        <v>13994</v>
      </c>
      <c r="R6302">
        <v>1799.1</v>
      </c>
      <c r="S6302">
        <v>3.7480000000000002</v>
      </c>
      <c r="T6302">
        <v>33</v>
      </c>
      <c r="U6302">
        <v>5451.9</v>
      </c>
      <c r="V6302">
        <v>8</v>
      </c>
      <c r="W6302">
        <v>1.5880000000000001</v>
      </c>
      <c r="X6302">
        <v>2.5670000000000002</v>
      </c>
      <c r="Y6302" s="8">
        <v>41962</v>
      </c>
    </row>
    <row r="6303" spans="1:25" x14ac:dyDescent="0.25">
      <c r="A6303">
        <v>-111.97606517</v>
      </c>
      <c r="B6303">
        <v>33.079544779999999</v>
      </c>
      <c r="C6303">
        <v>13</v>
      </c>
      <c r="D6303" t="s">
        <v>371</v>
      </c>
      <c r="E6303" t="s">
        <v>370</v>
      </c>
      <c r="F6303">
        <v>6302</v>
      </c>
      <c r="G6303">
        <v>1</v>
      </c>
      <c r="H6303">
        <v>13.33</v>
      </c>
      <c r="I6303">
        <v>2.2639999999999998</v>
      </c>
      <c r="J6303">
        <v>1</v>
      </c>
      <c r="K6303">
        <v>1165.9000000000001</v>
      </c>
      <c r="L6303" t="s">
        <v>369</v>
      </c>
      <c r="M6303" t="s">
        <v>368</v>
      </c>
      <c r="N6303" s="8">
        <v>41962</v>
      </c>
      <c r="O6303">
        <v>0</v>
      </c>
      <c r="P6303">
        <v>0</v>
      </c>
      <c r="Q6303">
        <v>13998</v>
      </c>
      <c r="R6303">
        <v>1851.8</v>
      </c>
      <c r="S6303">
        <v>3.8580000000000001</v>
      </c>
      <c r="T6303">
        <v>33</v>
      </c>
      <c r="U6303">
        <v>5611.6</v>
      </c>
      <c r="V6303">
        <v>8</v>
      </c>
      <c r="W6303">
        <v>1.5429999999999999</v>
      </c>
      <c r="X6303">
        <v>2.4950000000000001</v>
      </c>
      <c r="Y6303" s="8">
        <v>41962</v>
      </c>
    </row>
    <row r="6304" spans="1:25" x14ac:dyDescent="0.25">
      <c r="A6304">
        <v>-111.97606449</v>
      </c>
      <c r="B6304">
        <v>33.079551789999996</v>
      </c>
      <c r="C6304">
        <v>13</v>
      </c>
      <c r="D6304" t="s">
        <v>371</v>
      </c>
      <c r="E6304" t="s">
        <v>370</v>
      </c>
      <c r="F6304">
        <v>6303</v>
      </c>
      <c r="G6304">
        <v>357</v>
      </c>
      <c r="H6304">
        <v>13.33</v>
      </c>
      <c r="I6304">
        <v>2.133</v>
      </c>
      <c r="J6304">
        <v>1</v>
      </c>
      <c r="K6304">
        <v>1166</v>
      </c>
      <c r="L6304" t="s">
        <v>369</v>
      </c>
      <c r="M6304" t="s">
        <v>368</v>
      </c>
      <c r="N6304" s="8">
        <v>41962</v>
      </c>
      <c r="O6304">
        <v>0</v>
      </c>
      <c r="P6304">
        <v>0</v>
      </c>
      <c r="Q6304">
        <v>13671</v>
      </c>
      <c r="R6304">
        <v>1919.9</v>
      </c>
      <c r="S6304">
        <v>4</v>
      </c>
      <c r="T6304">
        <v>33</v>
      </c>
      <c r="U6304">
        <v>5817.8</v>
      </c>
      <c r="V6304">
        <v>8</v>
      </c>
      <c r="W6304">
        <v>1.454</v>
      </c>
      <c r="X6304">
        <v>2.35</v>
      </c>
      <c r="Y6304" s="8">
        <v>41962</v>
      </c>
    </row>
    <row r="6305" spans="1:25" x14ac:dyDescent="0.25">
      <c r="A6305">
        <v>-111.97606417</v>
      </c>
      <c r="B6305">
        <v>33.079557780000002</v>
      </c>
      <c r="C6305">
        <v>13</v>
      </c>
      <c r="D6305" t="s">
        <v>371</v>
      </c>
      <c r="E6305" t="s">
        <v>370</v>
      </c>
      <c r="F6305">
        <v>6304</v>
      </c>
      <c r="G6305">
        <v>1</v>
      </c>
      <c r="H6305">
        <v>13.33</v>
      </c>
      <c r="I6305">
        <v>2.3290000000000002</v>
      </c>
      <c r="J6305">
        <v>1</v>
      </c>
      <c r="K6305">
        <v>1166</v>
      </c>
      <c r="L6305" t="s">
        <v>369</v>
      </c>
      <c r="M6305" t="s">
        <v>368</v>
      </c>
      <c r="N6305" s="8">
        <v>41962</v>
      </c>
      <c r="O6305">
        <v>0</v>
      </c>
      <c r="P6305">
        <v>0</v>
      </c>
      <c r="Q6305">
        <v>14516</v>
      </c>
      <c r="R6305">
        <v>1866.2</v>
      </c>
      <c r="S6305">
        <v>3.8879999999999999</v>
      </c>
      <c r="T6305">
        <v>33</v>
      </c>
      <c r="U6305">
        <v>5655.2</v>
      </c>
      <c r="V6305">
        <v>8</v>
      </c>
      <c r="W6305">
        <v>1.5880000000000001</v>
      </c>
      <c r="X6305">
        <v>2.5670000000000002</v>
      </c>
      <c r="Y6305" s="8">
        <v>41962</v>
      </c>
    </row>
    <row r="6306" spans="1:25" x14ac:dyDescent="0.25">
      <c r="A6306">
        <v>-111.97606349</v>
      </c>
      <c r="B6306">
        <v>33.079563790000002</v>
      </c>
      <c r="C6306">
        <v>13</v>
      </c>
      <c r="D6306" t="s">
        <v>371</v>
      </c>
      <c r="E6306" t="s">
        <v>370</v>
      </c>
      <c r="F6306">
        <v>6305</v>
      </c>
      <c r="G6306">
        <v>357</v>
      </c>
      <c r="H6306">
        <v>13.33</v>
      </c>
      <c r="I6306">
        <v>2.395</v>
      </c>
      <c r="J6306">
        <v>1</v>
      </c>
      <c r="K6306">
        <v>1165.9000000000001</v>
      </c>
      <c r="L6306" t="s">
        <v>369</v>
      </c>
      <c r="M6306" t="s">
        <v>368</v>
      </c>
      <c r="N6306" s="8">
        <v>41962</v>
      </c>
      <c r="O6306">
        <v>0</v>
      </c>
      <c r="P6306">
        <v>0</v>
      </c>
      <c r="Q6306">
        <v>13910</v>
      </c>
      <c r="R6306">
        <v>1739.4</v>
      </c>
      <c r="S6306">
        <v>3.6240000000000001</v>
      </c>
      <c r="T6306">
        <v>33</v>
      </c>
      <c r="U6306">
        <v>5270.9</v>
      </c>
      <c r="V6306">
        <v>8</v>
      </c>
      <c r="W6306">
        <v>1.633</v>
      </c>
      <c r="X6306">
        <v>2.6389999999999998</v>
      </c>
      <c r="Y6306" s="8">
        <v>41962</v>
      </c>
    </row>
    <row r="6307" spans="1:25" x14ac:dyDescent="0.25">
      <c r="A6307">
        <v>-111.97606485999999</v>
      </c>
      <c r="B6307">
        <v>33.07957081</v>
      </c>
      <c r="C6307">
        <v>13</v>
      </c>
      <c r="D6307" t="s">
        <v>371</v>
      </c>
      <c r="E6307" t="s">
        <v>370</v>
      </c>
      <c r="F6307">
        <v>6306</v>
      </c>
      <c r="G6307">
        <v>5</v>
      </c>
      <c r="H6307">
        <v>13.33</v>
      </c>
      <c r="I6307">
        <v>2.165</v>
      </c>
      <c r="J6307">
        <v>1</v>
      </c>
      <c r="K6307">
        <v>1166</v>
      </c>
      <c r="L6307" t="s">
        <v>369</v>
      </c>
      <c r="M6307" t="s">
        <v>368</v>
      </c>
      <c r="N6307" s="8">
        <v>41962</v>
      </c>
      <c r="O6307">
        <v>0</v>
      </c>
      <c r="P6307">
        <v>0</v>
      </c>
      <c r="Q6307">
        <v>17368</v>
      </c>
      <c r="R6307">
        <v>2402</v>
      </c>
      <c r="S6307">
        <v>5.0039999999999996</v>
      </c>
      <c r="T6307">
        <v>33</v>
      </c>
      <c r="U6307">
        <v>7278.8</v>
      </c>
      <c r="V6307">
        <v>8</v>
      </c>
      <c r="W6307">
        <v>1.476</v>
      </c>
      <c r="X6307">
        <v>2.3860000000000001</v>
      </c>
      <c r="Y6307" s="8">
        <v>41962</v>
      </c>
    </row>
    <row r="6308" spans="1:25" x14ac:dyDescent="0.25">
      <c r="A6308">
        <v>-111.97606331999999</v>
      </c>
      <c r="B6308">
        <v>33.079576789999997</v>
      </c>
      <c r="C6308">
        <v>13</v>
      </c>
      <c r="D6308" t="s">
        <v>371</v>
      </c>
      <c r="E6308" t="s">
        <v>370</v>
      </c>
      <c r="F6308">
        <v>6307</v>
      </c>
      <c r="G6308">
        <v>356</v>
      </c>
      <c r="H6308">
        <v>13.33</v>
      </c>
      <c r="I6308">
        <v>2.395</v>
      </c>
      <c r="J6308">
        <v>1</v>
      </c>
      <c r="K6308">
        <v>1166</v>
      </c>
      <c r="L6308" t="s">
        <v>369</v>
      </c>
      <c r="M6308" t="s">
        <v>368</v>
      </c>
      <c r="N6308" s="8">
        <v>41962</v>
      </c>
      <c r="O6308">
        <v>0</v>
      </c>
      <c r="P6308">
        <v>0</v>
      </c>
      <c r="Q6308">
        <v>12885</v>
      </c>
      <c r="R6308">
        <v>1611.1</v>
      </c>
      <c r="S6308">
        <v>3.3570000000000002</v>
      </c>
      <c r="T6308">
        <v>33</v>
      </c>
      <c r="U6308">
        <v>4882.2</v>
      </c>
      <c r="V6308">
        <v>8</v>
      </c>
      <c r="W6308">
        <v>1.633</v>
      </c>
      <c r="X6308">
        <v>2.6389999999999998</v>
      </c>
      <c r="Y6308" s="8">
        <v>41962</v>
      </c>
    </row>
    <row r="6309" spans="1:25" x14ac:dyDescent="0.25">
      <c r="A6309">
        <v>-111.97606417</v>
      </c>
      <c r="B6309">
        <v>33.079582780000003</v>
      </c>
      <c r="C6309">
        <v>13</v>
      </c>
      <c r="D6309" t="s">
        <v>371</v>
      </c>
      <c r="E6309" t="s">
        <v>370</v>
      </c>
      <c r="F6309">
        <v>6308</v>
      </c>
      <c r="G6309">
        <v>1</v>
      </c>
      <c r="H6309">
        <v>13.33</v>
      </c>
      <c r="I6309">
        <v>2.2970000000000002</v>
      </c>
      <c r="J6309">
        <v>1</v>
      </c>
      <c r="K6309">
        <v>1166</v>
      </c>
      <c r="L6309" t="s">
        <v>369</v>
      </c>
      <c r="M6309" t="s">
        <v>368</v>
      </c>
      <c r="N6309" s="8">
        <v>41962</v>
      </c>
      <c r="O6309">
        <v>0</v>
      </c>
      <c r="P6309">
        <v>0</v>
      </c>
      <c r="Q6309">
        <v>12462</v>
      </c>
      <c r="R6309">
        <v>1625</v>
      </c>
      <c r="S6309">
        <v>3.3849999999999998</v>
      </c>
      <c r="T6309">
        <v>33</v>
      </c>
      <c r="U6309">
        <v>4924.3</v>
      </c>
      <c r="V6309">
        <v>8</v>
      </c>
      <c r="W6309">
        <v>1.5660000000000001</v>
      </c>
      <c r="X6309">
        <v>2.5310000000000001</v>
      </c>
      <c r="Y6309" s="8">
        <v>41962</v>
      </c>
    </row>
    <row r="6310" spans="1:25" x14ac:dyDescent="0.25">
      <c r="A6310">
        <v>-111.97606399999999</v>
      </c>
      <c r="B6310">
        <v>33.079589769999998</v>
      </c>
      <c r="C6310">
        <v>13</v>
      </c>
      <c r="D6310" t="s">
        <v>371</v>
      </c>
      <c r="E6310" t="s">
        <v>370</v>
      </c>
      <c r="F6310">
        <v>6309</v>
      </c>
      <c r="G6310">
        <v>0</v>
      </c>
      <c r="H6310">
        <v>13.33</v>
      </c>
      <c r="I6310">
        <v>2.2970000000000002</v>
      </c>
      <c r="J6310">
        <v>1</v>
      </c>
      <c r="K6310">
        <v>1166</v>
      </c>
      <c r="L6310" t="s">
        <v>369</v>
      </c>
      <c r="M6310" t="s">
        <v>368</v>
      </c>
      <c r="N6310" s="8">
        <v>41962</v>
      </c>
      <c r="O6310">
        <v>0</v>
      </c>
      <c r="P6310">
        <v>0</v>
      </c>
      <c r="Q6310">
        <v>14112</v>
      </c>
      <c r="R6310">
        <v>1840.2</v>
      </c>
      <c r="S6310">
        <v>3.8340000000000001</v>
      </c>
      <c r="T6310">
        <v>33</v>
      </c>
      <c r="U6310">
        <v>5576.3</v>
      </c>
      <c r="V6310">
        <v>8</v>
      </c>
      <c r="W6310">
        <v>1.5660000000000001</v>
      </c>
      <c r="X6310">
        <v>2.5310000000000001</v>
      </c>
      <c r="Y6310" s="8">
        <v>41962</v>
      </c>
    </row>
    <row r="6311" spans="1:25" x14ac:dyDescent="0.25">
      <c r="A6311">
        <v>-111.97606433999999</v>
      </c>
      <c r="B6311">
        <v>33.079595779999998</v>
      </c>
      <c r="C6311">
        <v>13</v>
      </c>
      <c r="D6311" t="s">
        <v>371</v>
      </c>
      <c r="E6311" t="s">
        <v>370</v>
      </c>
      <c r="F6311">
        <v>6310</v>
      </c>
      <c r="G6311">
        <v>2</v>
      </c>
      <c r="H6311">
        <v>13.33</v>
      </c>
      <c r="I6311">
        <v>2.198</v>
      </c>
      <c r="J6311">
        <v>1</v>
      </c>
      <c r="K6311">
        <v>1166.0999999999999</v>
      </c>
      <c r="L6311" t="s">
        <v>369</v>
      </c>
      <c r="M6311" t="s">
        <v>368</v>
      </c>
      <c r="N6311" s="8">
        <v>41962</v>
      </c>
      <c r="O6311">
        <v>0</v>
      </c>
      <c r="P6311">
        <v>0</v>
      </c>
      <c r="Q6311">
        <v>12141</v>
      </c>
      <c r="R6311">
        <v>1654.1</v>
      </c>
      <c r="S6311">
        <v>3.4460000000000002</v>
      </c>
      <c r="T6311">
        <v>33</v>
      </c>
      <c r="U6311">
        <v>5012.5</v>
      </c>
      <c r="V6311">
        <v>8</v>
      </c>
      <c r="W6311">
        <v>1.4990000000000001</v>
      </c>
      <c r="X6311">
        <v>2.4220000000000002</v>
      </c>
      <c r="Y6311" s="8">
        <v>41962</v>
      </c>
    </row>
    <row r="6312" spans="1:25" x14ac:dyDescent="0.25">
      <c r="A6312">
        <v>-111.97606365999999</v>
      </c>
      <c r="B6312">
        <v>33.079601779999997</v>
      </c>
      <c r="C6312">
        <v>13</v>
      </c>
      <c r="D6312" t="s">
        <v>371</v>
      </c>
      <c r="E6312" t="s">
        <v>370</v>
      </c>
      <c r="F6312">
        <v>6311</v>
      </c>
      <c r="G6312">
        <v>358</v>
      </c>
      <c r="H6312">
        <v>13.33</v>
      </c>
      <c r="I6312">
        <v>2.3290000000000002</v>
      </c>
      <c r="J6312">
        <v>1</v>
      </c>
      <c r="K6312">
        <v>1166.0999999999999</v>
      </c>
      <c r="L6312" t="s">
        <v>369</v>
      </c>
      <c r="M6312" t="s">
        <v>368</v>
      </c>
      <c r="N6312" s="8">
        <v>41962</v>
      </c>
      <c r="O6312">
        <v>0</v>
      </c>
      <c r="P6312">
        <v>0</v>
      </c>
      <c r="Q6312">
        <v>12754</v>
      </c>
      <c r="R6312">
        <v>1639.8</v>
      </c>
      <c r="S6312">
        <v>3.4159999999999999</v>
      </c>
      <c r="T6312">
        <v>33</v>
      </c>
      <c r="U6312">
        <v>4969</v>
      </c>
      <c r="V6312">
        <v>8</v>
      </c>
      <c r="W6312">
        <v>1.5880000000000001</v>
      </c>
      <c r="X6312">
        <v>2.5670000000000002</v>
      </c>
      <c r="Y6312" s="8">
        <v>41962</v>
      </c>
    </row>
    <row r="6313" spans="1:25" x14ac:dyDescent="0.25">
      <c r="A6313">
        <v>-111.97606383</v>
      </c>
      <c r="B6313">
        <v>33.079608780000001</v>
      </c>
      <c r="C6313">
        <v>13</v>
      </c>
      <c r="D6313" t="s">
        <v>371</v>
      </c>
      <c r="E6313" t="s">
        <v>370</v>
      </c>
      <c r="F6313">
        <v>6312</v>
      </c>
      <c r="G6313">
        <v>359</v>
      </c>
      <c r="H6313">
        <v>13.33</v>
      </c>
      <c r="I6313">
        <v>2.3290000000000002</v>
      </c>
      <c r="J6313">
        <v>1</v>
      </c>
      <c r="K6313">
        <v>1166.0999999999999</v>
      </c>
      <c r="L6313" t="s">
        <v>369</v>
      </c>
      <c r="M6313" t="s">
        <v>368</v>
      </c>
      <c r="N6313" s="8">
        <v>41962</v>
      </c>
      <c r="O6313">
        <v>0</v>
      </c>
      <c r="P6313">
        <v>0</v>
      </c>
      <c r="Q6313">
        <v>11774</v>
      </c>
      <c r="R6313">
        <v>1513.7</v>
      </c>
      <c r="S6313">
        <v>3.1539999999999999</v>
      </c>
      <c r="T6313">
        <v>33</v>
      </c>
      <c r="U6313">
        <v>4587.1000000000004</v>
      </c>
      <c r="V6313">
        <v>8</v>
      </c>
      <c r="W6313">
        <v>1.5880000000000001</v>
      </c>
      <c r="X6313">
        <v>2.5670000000000002</v>
      </c>
      <c r="Y6313" s="8">
        <v>41962</v>
      </c>
    </row>
    <row r="6314" spans="1:25" x14ac:dyDescent="0.25">
      <c r="A6314">
        <v>-111.97606399999999</v>
      </c>
      <c r="B6314">
        <v>33.079614769999999</v>
      </c>
      <c r="C6314">
        <v>13</v>
      </c>
      <c r="D6314" t="s">
        <v>371</v>
      </c>
      <c r="E6314" t="s">
        <v>370</v>
      </c>
      <c r="F6314">
        <v>6313</v>
      </c>
      <c r="G6314">
        <v>0</v>
      </c>
      <c r="H6314">
        <v>13.33</v>
      </c>
      <c r="I6314">
        <v>2.2309999999999999</v>
      </c>
      <c r="J6314">
        <v>1</v>
      </c>
      <c r="K6314">
        <v>1166.0999999999999</v>
      </c>
      <c r="L6314" t="s">
        <v>369</v>
      </c>
      <c r="M6314" t="s">
        <v>368</v>
      </c>
      <c r="N6314" s="8">
        <v>41962</v>
      </c>
      <c r="O6314">
        <v>0</v>
      </c>
      <c r="P6314">
        <v>0</v>
      </c>
      <c r="Q6314">
        <v>15319</v>
      </c>
      <c r="R6314">
        <v>2056.3000000000002</v>
      </c>
      <c r="S6314">
        <v>4.2839999999999998</v>
      </c>
      <c r="T6314">
        <v>33</v>
      </c>
      <c r="U6314">
        <v>6231.2</v>
      </c>
      <c r="V6314">
        <v>8</v>
      </c>
      <c r="W6314">
        <v>1.5209999999999999</v>
      </c>
      <c r="X6314">
        <v>2.4580000000000002</v>
      </c>
      <c r="Y6314" s="8">
        <v>41962</v>
      </c>
    </row>
    <row r="6315" spans="1:25" x14ac:dyDescent="0.25">
      <c r="A6315">
        <v>-111.97606399999999</v>
      </c>
      <c r="B6315">
        <v>33.079621770000003</v>
      </c>
      <c r="C6315">
        <v>13</v>
      </c>
      <c r="D6315" t="s">
        <v>371</v>
      </c>
      <c r="E6315" t="s">
        <v>370</v>
      </c>
      <c r="F6315">
        <v>6314</v>
      </c>
      <c r="G6315">
        <v>0</v>
      </c>
      <c r="H6315">
        <v>13.33</v>
      </c>
      <c r="I6315">
        <v>2.2970000000000002</v>
      </c>
      <c r="J6315">
        <v>1</v>
      </c>
      <c r="K6315">
        <v>1166</v>
      </c>
      <c r="L6315" t="s">
        <v>369</v>
      </c>
      <c r="M6315" t="s">
        <v>368</v>
      </c>
      <c r="N6315" s="8">
        <v>41962</v>
      </c>
      <c r="O6315">
        <v>0</v>
      </c>
      <c r="P6315">
        <v>0</v>
      </c>
      <c r="Q6315">
        <v>13477</v>
      </c>
      <c r="R6315">
        <v>1757.4</v>
      </c>
      <c r="S6315">
        <v>3.661</v>
      </c>
      <c r="T6315">
        <v>33</v>
      </c>
      <c r="U6315">
        <v>5325.5</v>
      </c>
      <c r="V6315">
        <v>8</v>
      </c>
      <c r="W6315">
        <v>1.5660000000000001</v>
      </c>
      <c r="X6315">
        <v>2.5310000000000001</v>
      </c>
      <c r="Y6315" s="8">
        <v>41962</v>
      </c>
    </row>
    <row r="6316" spans="1:25" x14ac:dyDescent="0.25">
      <c r="A6316">
        <v>-111.97606451</v>
      </c>
      <c r="B6316">
        <v>33.079627790000004</v>
      </c>
      <c r="C6316">
        <v>13</v>
      </c>
      <c r="D6316" t="s">
        <v>371</v>
      </c>
      <c r="E6316" t="s">
        <v>370</v>
      </c>
      <c r="F6316">
        <v>6315</v>
      </c>
      <c r="G6316">
        <v>3</v>
      </c>
      <c r="H6316">
        <v>13.33</v>
      </c>
      <c r="I6316">
        <v>2.2309999999999999</v>
      </c>
      <c r="J6316">
        <v>1</v>
      </c>
      <c r="K6316">
        <v>1166</v>
      </c>
      <c r="L6316" t="s">
        <v>369</v>
      </c>
      <c r="M6316" t="s">
        <v>368</v>
      </c>
      <c r="N6316" s="8">
        <v>41962</v>
      </c>
      <c r="O6316">
        <v>0</v>
      </c>
      <c r="P6316">
        <v>0</v>
      </c>
      <c r="Q6316">
        <v>11917</v>
      </c>
      <c r="R6316">
        <v>1599.7</v>
      </c>
      <c r="S6316">
        <v>3.3330000000000002</v>
      </c>
      <c r="T6316">
        <v>33</v>
      </c>
      <c r="U6316">
        <v>4847.6000000000004</v>
      </c>
      <c r="V6316">
        <v>8</v>
      </c>
      <c r="W6316">
        <v>1.5209999999999999</v>
      </c>
      <c r="X6316">
        <v>2.4580000000000002</v>
      </c>
      <c r="Y6316" s="8">
        <v>41962</v>
      </c>
    </row>
    <row r="6317" spans="1:25" x14ac:dyDescent="0.25">
      <c r="A6317">
        <v>-111.97606399999999</v>
      </c>
      <c r="B6317">
        <v>33.079633770000001</v>
      </c>
      <c r="C6317">
        <v>13</v>
      </c>
      <c r="D6317" t="s">
        <v>371</v>
      </c>
      <c r="E6317" t="s">
        <v>370</v>
      </c>
      <c r="F6317">
        <v>6316</v>
      </c>
      <c r="G6317">
        <v>0</v>
      </c>
      <c r="H6317">
        <v>13.33</v>
      </c>
      <c r="I6317">
        <v>2.2639999999999998</v>
      </c>
      <c r="J6317">
        <v>1</v>
      </c>
      <c r="K6317">
        <v>1165.8</v>
      </c>
      <c r="L6317" t="s">
        <v>369</v>
      </c>
      <c r="M6317" t="s">
        <v>368</v>
      </c>
      <c r="N6317" s="8">
        <v>41962</v>
      </c>
      <c r="O6317">
        <v>0</v>
      </c>
      <c r="P6317">
        <v>0</v>
      </c>
      <c r="Q6317">
        <v>13810</v>
      </c>
      <c r="R6317">
        <v>1827</v>
      </c>
      <c r="S6317">
        <v>3.806</v>
      </c>
      <c r="T6317">
        <v>33</v>
      </c>
      <c r="U6317">
        <v>5536.3</v>
      </c>
      <c r="V6317">
        <v>8</v>
      </c>
      <c r="W6317">
        <v>1.5429999999999999</v>
      </c>
      <c r="X6317">
        <v>2.4950000000000001</v>
      </c>
      <c r="Y6317" s="8">
        <v>41962</v>
      </c>
    </row>
    <row r="6318" spans="1:25" x14ac:dyDescent="0.25">
      <c r="A6318">
        <v>-111.97606365999999</v>
      </c>
      <c r="B6318">
        <v>33.079640779999998</v>
      </c>
      <c r="C6318">
        <v>13</v>
      </c>
      <c r="D6318" t="s">
        <v>371</v>
      </c>
      <c r="E6318" t="s">
        <v>370</v>
      </c>
      <c r="F6318">
        <v>6317</v>
      </c>
      <c r="G6318">
        <v>358</v>
      </c>
      <c r="H6318">
        <v>13.33</v>
      </c>
      <c r="I6318">
        <v>2.4279999999999999</v>
      </c>
      <c r="J6318">
        <v>1</v>
      </c>
      <c r="K6318">
        <v>1165.8</v>
      </c>
      <c r="L6318" t="s">
        <v>369</v>
      </c>
      <c r="M6318" t="s">
        <v>368</v>
      </c>
      <c r="N6318" s="8">
        <v>41962</v>
      </c>
      <c r="O6318">
        <v>0</v>
      </c>
      <c r="P6318">
        <v>0</v>
      </c>
      <c r="Q6318">
        <v>14592</v>
      </c>
      <c r="R6318">
        <v>1800</v>
      </c>
      <c r="S6318">
        <v>3.75</v>
      </c>
      <c r="T6318">
        <v>33</v>
      </c>
      <c r="U6318">
        <v>5454.5</v>
      </c>
      <c r="V6318">
        <v>8</v>
      </c>
      <c r="W6318">
        <v>1.655</v>
      </c>
      <c r="X6318">
        <v>2.6749999999999998</v>
      </c>
      <c r="Y6318" s="8">
        <v>41962</v>
      </c>
    </row>
    <row r="6319" spans="1:25" x14ac:dyDescent="0.25">
      <c r="A6319">
        <v>-111.97606451</v>
      </c>
      <c r="B6319">
        <v>33.079646789999998</v>
      </c>
      <c r="C6319">
        <v>13</v>
      </c>
      <c r="D6319" t="s">
        <v>371</v>
      </c>
      <c r="E6319" t="s">
        <v>370</v>
      </c>
      <c r="F6319">
        <v>6318</v>
      </c>
      <c r="G6319">
        <v>3</v>
      </c>
      <c r="H6319">
        <v>13.33</v>
      </c>
      <c r="I6319">
        <v>2.2970000000000002</v>
      </c>
      <c r="J6319">
        <v>1</v>
      </c>
      <c r="K6319">
        <v>1165.8</v>
      </c>
      <c r="L6319" t="s">
        <v>369</v>
      </c>
      <c r="M6319" t="s">
        <v>368</v>
      </c>
      <c r="N6319" s="8">
        <v>41962</v>
      </c>
      <c r="O6319">
        <v>0</v>
      </c>
      <c r="P6319">
        <v>0</v>
      </c>
      <c r="Q6319">
        <v>15613</v>
      </c>
      <c r="R6319">
        <v>2036</v>
      </c>
      <c r="S6319">
        <v>4.242</v>
      </c>
      <c r="T6319">
        <v>33</v>
      </c>
      <c r="U6319">
        <v>6169.6</v>
      </c>
      <c r="V6319">
        <v>8</v>
      </c>
      <c r="W6319">
        <v>1.5660000000000001</v>
      </c>
      <c r="X6319">
        <v>2.5310000000000001</v>
      </c>
      <c r="Y6319" s="8">
        <v>41962</v>
      </c>
    </row>
    <row r="6320" spans="1:25" x14ac:dyDescent="0.25">
      <c r="A6320">
        <v>-111.97606365999999</v>
      </c>
      <c r="B6320">
        <v>33.079652780000004</v>
      </c>
      <c r="C6320">
        <v>13</v>
      </c>
      <c r="D6320" t="s">
        <v>371</v>
      </c>
      <c r="E6320" t="s">
        <v>370</v>
      </c>
      <c r="F6320">
        <v>6319</v>
      </c>
      <c r="G6320">
        <v>358</v>
      </c>
      <c r="H6320">
        <v>13.33</v>
      </c>
      <c r="I6320">
        <v>2.2639999999999998</v>
      </c>
      <c r="J6320">
        <v>1</v>
      </c>
      <c r="K6320">
        <v>1165.8</v>
      </c>
      <c r="L6320" t="s">
        <v>369</v>
      </c>
      <c r="M6320" t="s">
        <v>368</v>
      </c>
      <c r="N6320" s="8">
        <v>41962</v>
      </c>
      <c r="O6320">
        <v>0</v>
      </c>
      <c r="P6320">
        <v>0</v>
      </c>
      <c r="Q6320">
        <v>13855</v>
      </c>
      <c r="R6320">
        <v>1832.9</v>
      </c>
      <c r="S6320">
        <v>3.819</v>
      </c>
      <c r="T6320">
        <v>33</v>
      </c>
      <c r="U6320">
        <v>5554.4</v>
      </c>
      <c r="V6320">
        <v>8</v>
      </c>
      <c r="W6320">
        <v>1.5429999999999999</v>
      </c>
      <c r="X6320">
        <v>2.4950000000000001</v>
      </c>
      <c r="Y6320" s="8">
        <v>41962</v>
      </c>
    </row>
    <row r="6321" spans="1:25" x14ac:dyDescent="0.25">
      <c r="A6321">
        <v>-111.97606433999999</v>
      </c>
      <c r="B6321">
        <v>33.07965978</v>
      </c>
      <c r="C6321">
        <v>13</v>
      </c>
      <c r="D6321" t="s">
        <v>371</v>
      </c>
      <c r="E6321" t="s">
        <v>370</v>
      </c>
      <c r="F6321">
        <v>6320</v>
      </c>
      <c r="G6321">
        <v>2</v>
      </c>
      <c r="H6321">
        <v>13.33</v>
      </c>
      <c r="I6321">
        <v>2.4609999999999999</v>
      </c>
      <c r="J6321">
        <v>1</v>
      </c>
      <c r="K6321">
        <v>1165.8</v>
      </c>
      <c r="L6321" t="s">
        <v>369</v>
      </c>
      <c r="M6321" t="s">
        <v>368</v>
      </c>
      <c r="N6321" s="8">
        <v>41962</v>
      </c>
      <c r="O6321">
        <v>0</v>
      </c>
      <c r="P6321">
        <v>0</v>
      </c>
      <c r="Q6321">
        <v>11935</v>
      </c>
      <c r="R6321">
        <v>1452.6</v>
      </c>
      <c r="S6321">
        <v>3.0259999999999998</v>
      </c>
      <c r="T6321">
        <v>33</v>
      </c>
      <c r="U6321">
        <v>4401.8999999999996</v>
      </c>
      <c r="V6321">
        <v>8</v>
      </c>
      <c r="W6321">
        <v>1.6779999999999999</v>
      </c>
      <c r="X6321">
        <v>2.7109999999999999</v>
      </c>
      <c r="Y6321" s="8">
        <v>41962</v>
      </c>
    </row>
    <row r="6322" spans="1:25" x14ac:dyDescent="0.25">
      <c r="A6322">
        <v>-111.97606433999999</v>
      </c>
      <c r="B6322">
        <v>33.079665779999999</v>
      </c>
      <c r="C6322">
        <v>13</v>
      </c>
      <c r="D6322" t="s">
        <v>371</v>
      </c>
      <c r="E6322" t="s">
        <v>370</v>
      </c>
      <c r="F6322">
        <v>6321</v>
      </c>
      <c r="G6322">
        <v>2</v>
      </c>
      <c r="H6322">
        <v>13.33</v>
      </c>
      <c r="I6322">
        <v>2.4929999999999999</v>
      </c>
      <c r="J6322">
        <v>1</v>
      </c>
      <c r="K6322">
        <v>1165.8</v>
      </c>
      <c r="L6322" t="s">
        <v>369</v>
      </c>
      <c r="M6322" t="s">
        <v>368</v>
      </c>
      <c r="N6322" s="8">
        <v>41962</v>
      </c>
      <c r="O6322">
        <v>0</v>
      </c>
      <c r="P6322">
        <v>0</v>
      </c>
      <c r="Q6322">
        <v>10022</v>
      </c>
      <c r="R6322">
        <v>1203.7</v>
      </c>
      <c r="S6322">
        <v>2.508</v>
      </c>
      <c r="T6322">
        <v>33</v>
      </c>
      <c r="U6322">
        <v>3647.6</v>
      </c>
      <c r="V6322">
        <v>8</v>
      </c>
      <c r="W6322">
        <v>1.7</v>
      </c>
      <c r="X6322">
        <v>2.7480000000000002</v>
      </c>
      <c r="Y6322" s="8">
        <v>41962</v>
      </c>
    </row>
    <row r="6323" spans="1:25" x14ac:dyDescent="0.25">
      <c r="A6323">
        <v>-111.97606365999999</v>
      </c>
      <c r="B6323">
        <v>33.079672780000003</v>
      </c>
      <c r="C6323">
        <v>13</v>
      </c>
      <c r="D6323" t="s">
        <v>371</v>
      </c>
      <c r="E6323" t="s">
        <v>370</v>
      </c>
      <c r="F6323">
        <v>6322</v>
      </c>
      <c r="G6323">
        <v>358</v>
      </c>
      <c r="H6323">
        <v>13.33</v>
      </c>
      <c r="I6323">
        <v>2.2309999999999999</v>
      </c>
      <c r="J6323">
        <v>1</v>
      </c>
      <c r="K6323">
        <v>1165.9000000000001</v>
      </c>
      <c r="L6323" t="s">
        <v>369</v>
      </c>
      <c r="M6323" t="s">
        <v>368</v>
      </c>
      <c r="N6323" s="8">
        <v>41962</v>
      </c>
      <c r="O6323">
        <v>0</v>
      </c>
      <c r="P6323">
        <v>0</v>
      </c>
      <c r="Q6323">
        <v>11276</v>
      </c>
      <c r="R6323">
        <v>1513.6</v>
      </c>
      <c r="S6323">
        <v>3.153</v>
      </c>
      <c r="T6323">
        <v>33</v>
      </c>
      <c r="U6323">
        <v>4586.8</v>
      </c>
      <c r="V6323">
        <v>8</v>
      </c>
      <c r="W6323">
        <v>1.5209999999999999</v>
      </c>
      <c r="X6323">
        <v>2.4580000000000002</v>
      </c>
      <c r="Y6323" s="8">
        <v>41962</v>
      </c>
    </row>
    <row r="6324" spans="1:25" x14ac:dyDescent="0.25">
      <c r="A6324">
        <v>-111.97606383</v>
      </c>
      <c r="B6324">
        <v>33.079678780000002</v>
      </c>
      <c r="C6324">
        <v>13</v>
      </c>
      <c r="D6324" t="s">
        <v>371</v>
      </c>
      <c r="E6324" t="s">
        <v>370</v>
      </c>
      <c r="F6324">
        <v>6323</v>
      </c>
      <c r="G6324">
        <v>359</v>
      </c>
      <c r="H6324">
        <v>13.33</v>
      </c>
      <c r="I6324">
        <v>2.2639999999999998</v>
      </c>
      <c r="J6324">
        <v>1</v>
      </c>
      <c r="K6324">
        <v>1165.9000000000001</v>
      </c>
      <c r="L6324" t="s">
        <v>369</v>
      </c>
      <c r="M6324" t="s">
        <v>368</v>
      </c>
      <c r="N6324" s="8">
        <v>41962</v>
      </c>
      <c r="O6324">
        <v>0</v>
      </c>
      <c r="P6324">
        <v>0</v>
      </c>
      <c r="Q6324">
        <v>11067</v>
      </c>
      <c r="R6324">
        <v>1464.1</v>
      </c>
      <c r="S6324">
        <v>3.05</v>
      </c>
      <c r="T6324">
        <v>33</v>
      </c>
      <c r="U6324">
        <v>4436.7</v>
      </c>
      <c r="V6324">
        <v>8</v>
      </c>
      <c r="W6324">
        <v>1.5429999999999999</v>
      </c>
      <c r="X6324">
        <v>2.4950000000000001</v>
      </c>
      <c r="Y6324" s="8">
        <v>41962</v>
      </c>
    </row>
    <row r="6325" spans="1:25" x14ac:dyDescent="0.25">
      <c r="A6325">
        <v>-111.97606467999999</v>
      </c>
      <c r="B6325">
        <v>33.079684790000002</v>
      </c>
      <c r="C6325">
        <v>13</v>
      </c>
      <c r="D6325" t="s">
        <v>371</v>
      </c>
      <c r="E6325" t="s">
        <v>370</v>
      </c>
      <c r="F6325">
        <v>6324</v>
      </c>
      <c r="G6325">
        <v>4</v>
      </c>
      <c r="H6325">
        <v>13.33</v>
      </c>
      <c r="I6325">
        <v>2.2309999999999999</v>
      </c>
      <c r="J6325">
        <v>1</v>
      </c>
      <c r="K6325">
        <v>1165.9000000000001</v>
      </c>
      <c r="L6325" t="s">
        <v>369</v>
      </c>
      <c r="M6325" t="s">
        <v>368</v>
      </c>
      <c r="N6325" s="8">
        <v>41962</v>
      </c>
      <c r="O6325">
        <v>0</v>
      </c>
      <c r="P6325">
        <v>0</v>
      </c>
      <c r="Q6325">
        <v>11828</v>
      </c>
      <c r="R6325">
        <v>1587.7</v>
      </c>
      <c r="S6325">
        <v>3.3079999999999998</v>
      </c>
      <c r="T6325">
        <v>33</v>
      </c>
      <c r="U6325">
        <v>4811.3</v>
      </c>
      <c r="V6325">
        <v>8</v>
      </c>
      <c r="W6325">
        <v>1.5209999999999999</v>
      </c>
      <c r="X6325">
        <v>2.4580000000000002</v>
      </c>
      <c r="Y6325" s="8">
        <v>41962</v>
      </c>
    </row>
    <row r="6326" spans="1:25" x14ac:dyDescent="0.25">
      <c r="A6326">
        <v>-111.97606399999999</v>
      </c>
      <c r="B6326">
        <v>33.079691769999997</v>
      </c>
      <c r="C6326">
        <v>13</v>
      </c>
      <c r="D6326" t="s">
        <v>371</v>
      </c>
      <c r="E6326" t="s">
        <v>370</v>
      </c>
      <c r="F6326">
        <v>6325</v>
      </c>
      <c r="G6326">
        <v>0</v>
      </c>
      <c r="H6326">
        <v>13.33</v>
      </c>
      <c r="I6326">
        <v>2.2309999999999999</v>
      </c>
      <c r="J6326">
        <v>1</v>
      </c>
      <c r="K6326">
        <v>1165.9000000000001</v>
      </c>
      <c r="L6326" t="s">
        <v>369</v>
      </c>
      <c r="M6326" t="s">
        <v>368</v>
      </c>
      <c r="N6326" s="8">
        <v>41962</v>
      </c>
      <c r="O6326">
        <v>0</v>
      </c>
      <c r="P6326">
        <v>0</v>
      </c>
      <c r="Q6326">
        <v>11299</v>
      </c>
      <c r="R6326">
        <v>1516.8</v>
      </c>
      <c r="S6326">
        <v>3.16</v>
      </c>
      <c r="T6326">
        <v>33</v>
      </c>
      <c r="U6326">
        <v>4596.3</v>
      </c>
      <c r="V6326">
        <v>8</v>
      </c>
      <c r="W6326">
        <v>1.5209999999999999</v>
      </c>
      <c r="X6326">
        <v>2.4580000000000002</v>
      </c>
      <c r="Y6326" s="8">
        <v>41962</v>
      </c>
    </row>
    <row r="6327" spans="1:25" x14ac:dyDescent="0.25">
      <c r="A6327">
        <v>-111.97606365999999</v>
      </c>
      <c r="B6327">
        <v>33.079697779999996</v>
      </c>
      <c r="C6327">
        <v>13</v>
      </c>
      <c r="D6327" t="s">
        <v>371</v>
      </c>
      <c r="E6327" t="s">
        <v>370</v>
      </c>
      <c r="F6327">
        <v>6326</v>
      </c>
      <c r="G6327">
        <v>358</v>
      </c>
      <c r="H6327">
        <v>13.33</v>
      </c>
      <c r="I6327">
        <v>2.3290000000000002</v>
      </c>
      <c r="J6327">
        <v>1</v>
      </c>
      <c r="K6327">
        <v>1165.9000000000001</v>
      </c>
      <c r="L6327" t="s">
        <v>369</v>
      </c>
      <c r="M6327" t="s">
        <v>368</v>
      </c>
      <c r="N6327" s="8">
        <v>41962</v>
      </c>
      <c r="O6327">
        <v>0</v>
      </c>
      <c r="P6327">
        <v>0</v>
      </c>
      <c r="Q6327">
        <v>10742</v>
      </c>
      <c r="R6327">
        <v>1381</v>
      </c>
      <c r="S6327">
        <v>2.8769999999999998</v>
      </c>
      <c r="T6327">
        <v>33</v>
      </c>
      <c r="U6327">
        <v>4184.8</v>
      </c>
      <c r="V6327">
        <v>8</v>
      </c>
      <c r="W6327">
        <v>1.5880000000000001</v>
      </c>
      <c r="X6327">
        <v>2.5670000000000002</v>
      </c>
      <c r="Y6327" s="8">
        <v>41962</v>
      </c>
    </row>
    <row r="6328" spans="1:25" x14ac:dyDescent="0.25">
      <c r="A6328">
        <v>-111.97606417</v>
      </c>
      <c r="B6328">
        <v>33.07970478</v>
      </c>
      <c r="C6328">
        <v>13</v>
      </c>
      <c r="D6328" t="s">
        <v>371</v>
      </c>
      <c r="E6328" t="s">
        <v>370</v>
      </c>
      <c r="F6328">
        <v>6327</v>
      </c>
      <c r="G6328">
        <v>1</v>
      </c>
      <c r="H6328">
        <v>13.33</v>
      </c>
      <c r="I6328">
        <v>2.3290000000000002</v>
      </c>
      <c r="J6328">
        <v>1</v>
      </c>
      <c r="K6328">
        <v>1165.8</v>
      </c>
      <c r="L6328" t="s">
        <v>369</v>
      </c>
      <c r="M6328" t="s">
        <v>368</v>
      </c>
      <c r="N6328" s="8">
        <v>41962</v>
      </c>
      <c r="O6328">
        <v>0</v>
      </c>
      <c r="P6328">
        <v>0</v>
      </c>
      <c r="Q6328">
        <v>11109</v>
      </c>
      <c r="R6328">
        <v>1428.2</v>
      </c>
      <c r="S6328">
        <v>2.9750000000000001</v>
      </c>
      <c r="T6328">
        <v>33</v>
      </c>
      <c r="U6328">
        <v>4327.8</v>
      </c>
      <c r="V6328">
        <v>8</v>
      </c>
      <c r="W6328">
        <v>1.5880000000000001</v>
      </c>
      <c r="X6328">
        <v>2.5670000000000002</v>
      </c>
      <c r="Y6328" s="8">
        <v>41962</v>
      </c>
    </row>
    <row r="6329" spans="1:25" x14ac:dyDescent="0.25">
      <c r="A6329">
        <v>-111.97606349</v>
      </c>
      <c r="B6329">
        <v>33.07971079</v>
      </c>
      <c r="C6329">
        <v>13</v>
      </c>
      <c r="D6329" t="s">
        <v>371</v>
      </c>
      <c r="E6329" t="s">
        <v>370</v>
      </c>
      <c r="F6329">
        <v>6328</v>
      </c>
      <c r="G6329">
        <v>357</v>
      </c>
      <c r="H6329">
        <v>13.33</v>
      </c>
      <c r="I6329">
        <v>2.3620000000000001</v>
      </c>
      <c r="J6329">
        <v>1</v>
      </c>
      <c r="K6329">
        <v>1165.9000000000001</v>
      </c>
      <c r="L6329" t="s">
        <v>369</v>
      </c>
      <c r="M6329" t="s">
        <v>368</v>
      </c>
      <c r="N6329" s="8">
        <v>41962</v>
      </c>
      <c r="O6329">
        <v>0</v>
      </c>
      <c r="P6329">
        <v>0</v>
      </c>
      <c r="Q6329">
        <v>11929</v>
      </c>
      <c r="R6329">
        <v>1512.3</v>
      </c>
      <c r="S6329">
        <v>3.1509999999999998</v>
      </c>
      <c r="T6329">
        <v>33</v>
      </c>
      <c r="U6329">
        <v>4582.8</v>
      </c>
      <c r="V6329">
        <v>8</v>
      </c>
      <c r="W6329">
        <v>1.611</v>
      </c>
      <c r="X6329">
        <v>2.6030000000000002</v>
      </c>
      <c r="Y6329" s="8">
        <v>41962</v>
      </c>
    </row>
    <row r="6330" spans="1:25" x14ac:dyDescent="0.25">
      <c r="A6330">
        <v>-111.97606417</v>
      </c>
      <c r="B6330">
        <v>33.079716779999998</v>
      </c>
      <c r="C6330">
        <v>13</v>
      </c>
      <c r="D6330" t="s">
        <v>371</v>
      </c>
      <c r="E6330" t="s">
        <v>370</v>
      </c>
      <c r="F6330">
        <v>6329</v>
      </c>
      <c r="G6330">
        <v>1</v>
      </c>
      <c r="H6330">
        <v>13.33</v>
      </c>
      <c r="I6330">
        <v>2.2970000000000002</v>
      </c>
      <c r="J6330">
        <v>1</v>
      </c>
      <c r="K6330">
        <v>1165.9000000000001</v>
      </c>
      <c r="L6330" t="s">
        <v>369</v>
      </c>
      <c r="M6330" t="s">
        <v>368</v>
      </c>
      <c r="N6330" s="8">
        <v>41962</v>
      </c>
      <c r="O6330">
        <v>0</v>
      </c>
      <c r="P6330">
        <v>0</v>
      </c>
      <c r="Q6330">
        <v>11849</v>
      </c>
      <c r="R6330">
        <v>1545.2</v>
      </c>
      <c r="S6330">
        <v>3.2189999999999999</v>
      </c>
      <c r="T6330">
        <v>33</v>
      </c>
      <c r="U6330">
        <v>4682.3</v>
      </c>
      <c r="V6330">
        <v>8</v>
      </c>
      <c r="W6330">
        <v>1.5660000000000001</v>
      </c>
      <c r="X6330">
        <v>2.5310000000000001</v>
      </c>
      <c r="Y6330" s="8">
        <v>41962</v>
      </c>
    </row>
    <row r="6331" spans="1:25" x14ac:dyDescent="0.25">
      <c r="A6331">
        <v>-111.97606433999999</v>
      </c>
      <c r="B6331">
        <v>33.079723780000002</v>
      </c>
      <c r="C6331">
        <v>13</v>
      </c>
      <c r="D6331" t="s">
        <v>371</v>
      </c>
      <c r="E6331" t="s">
        <v>370</v>
      </c>
      <c r="F6331">
        <v>6330</v>
      </c>
      <c r="G6331">
        <v>2</v>
      </c>
      <c r="H6331">
        <v>13.33</v>
      </c>
      <c r="I6331">
        <v>2.2970000000000002</v>
      </c>
      <c r="J6331">
        <v>1</v>
      </c>
      <c r="K6331">
        <v>1165.9000000000001</v>
      </c>
      <c r="L6331" t="s">
        <v>369</v>
      </c>
      <c r="M6331" t="s">
        <v>368</v>
      </c>
      <c r="N6331" s="8">
        <v>41962</v>
      </c>
      <c r="O6331">
        <v>0</v>
      </c>
      <c r="P6331">
        <v>0</v>
      </c>
      <c r="Q6331">
        <v>10834</v>
      </c>
      <c r="R6331">
        <v>1412.8</v>
      </c>
      <c r="S6331">
        <v>2.9430000000000001</v>
      </c>
      <c r="T6331">
        <v>33</v>
      </c>
      <c r="U6331">
        <v>4281.2</v>
      </c>
      <c r="V6331">
        <v>8</v>
      </c>
      <c r="W6331">
        <v>1.5660000000000001</v>
      </c>
      <c r="X6331">
        <v>2.5310000000000001</v>
      </c>
      <c r="Y6331" s="8">
        <v>41962</v>
      </c>
    </row>
    <row r="6332" spans="1:25" x14ac:dyDescent="0.25">
      <c r="A6332">
        <v>-111.97606368</v>
      </c>
      <c r="B6332">
        <v>33.079729790000002</v>
      </c>
      <c r="C6332">
        <v>13</v>
      </c>
      <c r="D6332" t="s">
        <v>371</v>
      </c>
      <c r="E6332" t="s">
        <v>370</v>
      </c>
      <c r="F6332">
        <v>6331</v>
      </c>
      <c r="G6332">
        <v>4</v>
      </c>
      <c r="H6332">
        <v>13.33</v>
      </c>
      <c r="I6332">
        <v>2.395</v>
      </c>
      <c r="J6332">
        <v>1</v>
      </c>
      <c r="K6332">
        <v>1165.9000000000001</v>
      </c>
      <c r="L6332" t="s">
        <v>369</v>
      </c>
      <c r="M6332" t="s">
        <v>368</v>
      </c>
      <c r="N6332" s="8">
        <v>41962</v>
      </c>
      <c r="O6332">
        <v>0</v>
      </c>
      <c r="P6332">
        <v>0</v>
      </c>
      <c r="Q6332">
        <v>10531</v>
      </c>
      <c r="R6332">
        <v>1316.9</v>
      </c>
      <c r="S6332">
        <v>2.7429999999999999</v>
      </c>
      <c r="T6332">
        <v>33</v>
      </c>
      <c r="U6332">
        <v>3990.5</v>
      </c>
      <c r="V6332">
        <v>8</v>
      </c>
      <c r="W6332">
        <v>1.633</v>
      </c>
      <c r="X6332">
        <v>2.6389999999999998</v>
      </c>
      <c r="Y6332" s="8">
        <v>41962</v>
      </c>
    </row>
    <row r="6333" spans="1:25" x14ac:dyDescent="0.25">
      <c r="A6333">
        <v>-111.97606317</v>
      </c>
      <c r="B6333">
        <v>33.079736779999998</v>
      </c>
      <c r="C6333">
        <v>13</v>
      </c>
      <c r="D6333" t="s">
        <v>371</v>
      </c>
      <c r="E6333" t="s">
        <v>370</v>
      </c>
      <c r="F6333">
        <v>6332</v>
      </c>
      <c r="G6333">
        <v>1</v>
      </c>
      <c r="H6333">
        <v>13.33</v>
      </c>
      <c r="I6333">
        <v>2.2970000000000002</v>
      </c>
      <c r="J6333">
        <v>1</v>
      </c>
      <c r="K6333">
        <v>1165.9000000000001</v>
      </c>
      <c r="L6333" t="s">
        <v>369</v>
      </c>
      <c r="M6333" t="s">
        <v>368</v>
      </c>
      <c r="N6333" s="8">
        <v>41962</v>
      </c>
      <c r="O6333">
        <v>0</v>
      </c>
      <c r="P6333">
        <v>0</v>
      </c>
      <c r="Q6333">
        <v>10335</v>
      </c>
      <c r="R6333">
        <v>1347.6</v>
      </c>
      <c r="S6333">
        <v>2.8079999999999998</v>
      </c>
      <c r="T6333">
        <v>33</v>
      </c>
      <c r="U6333">
        <v>4083.7</v>
      </c>
      <c r="V6333">
        <v>8</v>
      </c>
      <c r="W6333">
        <v>1.5660000000000001</v>
      </c>
      <c r="X6333">
        <v>2.5310000000000001</v>
      </c>
      <c r="Y6333" s="8">
        <v>41962</v>
      </c>
    </row>
    <row r="6334" spans="1:25" x14ac:dyDescent="0.25">
      <c r="A6334">
        <v>-111.97606433999999</v>
      </c>
      <c r="B6334">
        <v>33.079742779999997</v>
      </c>
      <c r="C6334">
        <v>13</v>
      </c>
      <c r="D6334" t="s">
        <v>371</v>
      </c>
      <c r="E6334" t="s">
        <v>370</v>
      </c>
      <c r="F6334">
        <v>6333</v>
      </c>
      <c r="G6334">
        <v>2</v>
      </c>
      <c r="H6334">
        <v>13.33</v>
      </c>
      <c r="I6334">
        <v>2.2639999999999998</v>
      </c>
      <c r="J6334">
        <v>1</v>
      </c>
      <c r="K6334">
        <v>1165.9000000000001</v>
      </c>
      <c r="L6334" t="s">
        <v>369</v>
      </c>
      <c r="M6334" t="s">
        <v>368</v>
      </c>
      <c r="N6334" s="8">
        <v>41962</v>
      </c>
      <c r="O6334">
        <v>0</v>
      </c>
      <c r="P6334">
        <v>0</v>
      </c>
      <c r="Q6334">
        <v>9391.2000000000007</v>
      </c>
      <c r="R6334">
        <v>1242.4000000000001</v>
      </c>
      <c r="S6334">
        <v>2.5880000000000001</v>
      </c>
      <c r="T6334">
        <v>33</v>
      </c>
      <c r="U6334">
        <v>3764.7</v>
      </c>
      <c r="V6334">
        <v>8</v>
      </c>
      <c r="W6334">
        <v>1.5429999999999999</v>
      </c>
      <c r="X6334">
        <v>2.4950000000000001</v>
      </c>
      <c r="Y6334" s="8">
        <v>41962</v>
      </c>
    </row>
    <row r="6335" spans="1:25" x14ac:dyDescent="0.25">
      <c r="A6335">
        <v>-111.97606351</v>
      </c>
      <c r="B6335">
        <v>33.079749790000001</v>
      </c>
      <c r="C6335">
        <v>13</v>
      </c>
      <c r="D6335" t="s">
        <v>371</v>
      </c>
      <c r="E6335" t="s">
        <v>370</v>
      </c>
      <c r="F6335">
        <v>6334</v>
      </c>
      <c r="G6335">
        <v>3</v>
      </c>
      <c r="H6335">
        <v>13.33</v>
      </c>
      <c r="I6335">
        <v>2.3290000000000002</v>
      </c>
      <c r="J6335">
        <v>1</v>
      </c>
      <c r="K6335">
        <v>1165.9000000000001</v>
      </c>
      <c r="L6335" t="s">
        <v>369</v>
      </c>
      <c r="M6335" t="s">
        <v>368</v>
      </c>
      <c r="N6335" s="8">
        <v>41962</v>
      </c>
      <c r="O6335">
        <v>0</v>
      </c>
      <c r="P6335">
        <v>0</v>
      </c>
      <c r="Q6335">
        <v>10155</v>
      </c>
      <c r="R6335">
        <v>1305.5999999999999</v>
      </c>
      <c r="S6335">
        <v>2.72</v>
      </c>
      <c r="T6335">
        <v>33</v>
      </c>
      <c r="U6335">
        <v>3956.3</v>
      </c>
      <c r="V6335">
        <v>8</v>
      </c>
      <c r="W6335">
        <v>1.5880000000000001</v>
      </c>
      <c r="X6335">
        <v>2.5670000000000002</v>
      </c>
      <c r="Y6335" s="8">
        <v>41962</v>
      </c>
    </row>
    <row r="6336" spans="1:25" x14ac:dyDescent="0.25">
      <c r="A6336">
        <v>-111.97606232</v>
      </c>
      <c r="B6336">
        <v>33.07975579</v>
      </c>
      <c r="C6336">
        <v>13</v>
      </c>
      <c r="D6336" t="s">
        <v>371</v>
      </c>
      <c r="E6336" t="s">
        <v>370</v>
      </c>
      <c r="F6336">
        <v>6335</v>
      </c>
      <c r="G6336">
        <v>356</v>
      </c>
      <c r="H6336">
        <v>13.33</v>
      </c>
      <c r="I6336">
        <v>2.2639999999999998</v>
      </c>
      <c r="J6336">
        <v>1</v>
      </c>
      <c r="K6336">
        <v>1165.9000000000001</v>
      </c>
      <c r="L6336" t="s">
        <v>369</v>
      </c>
      <c r="M6336" t="s">
        <v>368</v>
      </c>
      <c r="N6336" s="8">
        <v>41962</v>
      </c>
      <c r="O6336">
        <v>0</v>
      </c>
      <c r="P6336">
        <v>0</v>
      </c>
      <c r="Q6336">
        <v>10327</v>
      </c>
      <c r="R6336">
        <v>1366.1</v>
      </c>
      <c r="S6336">
        <v>2.8460000000000001</v>
      </c>
      <c r="T6336">
        <v>33</v>
      </c>
      <c r="U6336">
        <v>4139.8</v>
      </c>
      <c r="V6336">
        <v>8</v>
      </c>
      <c r="W6336">
        <v>1.5429999999999999</v>
      </c>
      <c r="X6336">
        <v>2.4950000000000001</v>
      </c>
      <c r="Y6336" s="8">
        <v>41962</v>
      </c>
    </row>
    <row r="6337" spans="1:25" x14ac:dyDescent="0.25">
      <c r="A6337">
        <v>-111.97606283</v>
      </c>
      <c r="B6337">
        <v>33.079761779999998</v>
      </c>
      <c r="C6337">
        <v>13</v>
      </c>
      <c r="D6337" t="s">
        <v>371</v>
      </c>
      <c r="E6337" t="s">
        <v>370</v>
      </c>
      <c r="F6337">
        <v>6336</v>
      </c>
      <c r="G6337">
        <v>359</v>
      </c>
      <c r="H6337">
        <v>13.33</v>
      </c>
      <c r="I6337">
        <v>2.2970000000000002</v>
      </c>
      <c r="J6337">
        <v>1</v>
      </c>
      <c r="K6337">
        <v>1165.9000000000001</v>
      </c>
      <c r="L6337" t="s">
        <v>369</v>
      </c>
      <c r="M6337" t="s">
        <v>368</v>
      </c>
      <c r="N6337" s="8">
        <v>41962</v>
      </c>
      <c r="O6337">
        <v>0</v>
      </c>
      <c r="P6337">
        <v>0</v>
      </c>
      <c r="Q6337">
        <v>8999.4</v>
      </c>
      <c r="R6337">
        <v>1173.5</v>
      </c>
      <c r="S6337">
        <v>2.4449999999999998</v>
      </c>
      <c r="T6337">
        <v>33</v>
      </c>
      <c r="U6337">
        <v>3556.1</v>
      </c>
      <c r="V6337">
        <v>8</v>
      </c>
      <c r="W6337">
        <v>1.5660000000000001</v>
      </c>
      <c r="X6337">
        <v>2.5310000000000001</v>
      </c>
      <c r="Y6337" s="8">
        <v>41962</v>
      </c>
    </row>
    <row r="6338" spans="1:25" x14ac:dyDescent="0.25">
      <c r="A6338">
        <v>-111.97606365999999</v>
      </c>
      <c r="B6338">
        <v>33.079768780000002</v>
      </c>
      <c r="C6338">
        <v>13</v>
      </c>
      <c r="D6338" t="s">
        <v>371</v>
      </c>
      <c r="E6338" t="s">
        <v>370</v>
      </c>
      <c r="F6338">
        <v>6337</v>
      </c>
      <c r="G6338">
        <v>358</v>
      </c>
      <c r="H6338">
        <v>13.33</v>
      </c>
      <c r="I6338">
        <v>2.3290000000000002</v>
      </c>
      <c r="J6338">
        <v>1</v>
      </c>
      <c r="K6338">
        <v>1165.8</v>
      </c>
      <c r="L6338" t="s">
        <v>369</v>
      </c>
      <c r="M6338" t="s">
        <v>368</v>
      </c>
      <c r="N6338" s="8">
        <v>41962</v>
      </c>
      <c r="O6338">
        <v>0</v>
      </c>
      <c r="P6338">
        <v>0</v>
      </c>
      <c r="Q6338">
        <v>11119</v>
      </c>
      <c r="R6338">
        <v>1429.5</v>
      </c>
      <c r="S6338">
        <v>2.9780000000000002</v>
      </c>
      <c r="T6338">
        <v>33</v>
      </c>
      <c r="U6338">
        <v>4331.8</v>
      </c>
      <c r="V6338">
        <v>8</v>
      </c>
      <c r="W6338">
        <v>1.5880000000000001</v>
      </c>
      <c r="X6338">
        <v>2.5670000000000002</v>
      </c>
      <c r="Y6338" s="8">
        <v>41962</v>
      </c>
    </row>
    <row r="6339" spans="1:25" x14ac:dyDescent="0.25">
      <c r="A6339">
        <v>-111.97606399999999</v>
      </c>
      <c r="B6339">
        <v>33.07977477</v>
      </c>
      <c r="C6339">
        <v>13</v>
      </c>
      <c r="D6339" t="s">
        <v>371</v>
      </c>
      <c r="E6339" t="s">
        <v>370</v>
      </c>
      <c r="F6339">
        <v>6338</v>
      </c>
      <c r="G6339">
        <v>0</v>
      </c>
      <c r="H6339">
        <v>13.33</v>
      </c>
      <c r="I6339">
        <v>2.2970000000000002</v>
      </c>
      <c r="J6339">
        <v>1</v>
      </c>
      <c r="K6339">
        <v>1166</v>
      </c>
      <c r="L6339" t="s">
        <v>369</v>
      </c>
      <c r="M6339" t="s">
        <v>368</v>
      </c>
      <c r="N6339" s="8">
        <v>41962</v>
      </c>
      <c r="O6339">
        <v>0</v>
      </c>
      <c r="P6339">
        <v>0</v>
      </c>
      <c r="Q6339">
        <v>12019</v>
      </c>
      <c r="R6339">
        <v>1567.3</v>
      </c>
      <c r="S6339">
        <v>3.2650000000000001</v>
      </c>
      <c r="T6339">
        <v>33</v>
      </c>
      <c r="U6339">
        <v>4749.3</v>
      </c>
      <c r="V6339">
        <v>8</v>
      </c>
      <c r="W6339">
        <v>1.5660000000000001</v>
      </c>
      <c r="X6339">
        <v>2.5310000000000001</v>
      </c>
      <c r="Y6339" s="8">
        <v>41962</v>
      </c>
    </row>
    <row r="6340" spans="1:25" x14ac:dyDescent="0.25">
      <c r="A6340">
        <v>-111.97606399999999</v>
      </c>
      <c r="B6340">
        <v>33.079781769999997</v>
      </c>
      <c r="C6340">
        <v>13</v>
      </c>
      <c r="D6340" t="s">
        <v>371</v>
      </c>
      <c r="E6340" t="s">
        <v>370</v>
      </c>
      <c r="F6340">
        <v>6339</v>
      </c>
      <c r="G6340">
        <v>0</v>
      </c>
      <c r="H6340">
        <v>13.33</v>
      </c>
      <c r="I6340">
        <v>2.2970000000000002</v>
      </c>
      <c r="J6340">
        <v>1</v>
      </c>
      <c r="K6340">
        <v>1165.9000000000001</v>
      </c>
      <c r="L6340" t="s">
        <v>369</v>
      </c>
      <c r="M6340" t="s">
        <v>368</v>
      </c>
      <c r="N6340" s="8">
        <v>41962</v>
      </c>
      <c r="O6340">
        <v>0</v>
      </c>
      <c r="P6340">
        <v>0</v>
      </c>
      <c r="Q6340">
        <v>9594.7000000000007</v>
      </c>
      <c r="R6340">
        <v>1251.2</v>
      </c>
      <c r="S6340">
        <v>2.6070000000000002</v>
      </c>
      <c r="T6340">
        <v>33</v>
      </c>
      <c r="U6340">
        <v>3791.4</v>
      </c>
      <c r="V6340">
        <v>8</v>
      </c>
      <c r="W6340">
        <v>1.5660000000000001</v>
      </c>
      <c r="X6340">
        <v>2.5310000000000001</v>
      </c>
      <c r="Y6340" s="8">
        <v>41962</v>
      </c>
    </row>
    <row r="6341" spans="1:25" x14ac:dyDescent="0.25">
      <c r="A6341">
        <v>-111.97606365999999</v>
      </c>
      <c r="B6341">
        <v>33.079787779999997</v>
      </c>
      <c r="C6341">
        <v>13</v>
      </c>
      <c r="D6341" t="s">
        <v>371</v>
      </c>
      <c r="E6341" t="s">
        <v>370</v>
      </c>
      <c r="F6341">
        <v>6340</v>
      </c>
      <c r="G6341">
        <v>358</v>
      </c>
      <c r="H6341">
        <v>13.33</v>
      </c>
      <c r="I6341">
        <v>2.3620000000000001</v>
      </c>
      <c r="J6341">
        <v>1</v>
      </c>
      <c r="K6341">
        <v>1165.9000000000001</v>
      </c>
      <c r="L6341" t="s">
        <v>369</v>
      </c>
      <c r="M6341" t="s">
        <v>368</v>
      </c>
      <c r="N6341" s="8">
        <v>41962</v>
      </c>
      <c r="O6341">
        <v>0</v>
      </c>
      <c r="P6341">
        <v>0</v>
      </c>
      <c r="Q6341">
        <v>11075</v>
      </c>
      <c r="R6341">
        <v>1404.1</v>
      </c>
      <c r="S6341">
        <v>2.9249999999999998</v>
      </c>
      <c r="T6341">
        <v>33</v>
      </c>
      <c r="U6341">
        <v>4254.8</v>
      </c>
      <c r="V6341">
        <v>8</v>
      </c>
      <c r="W6341">
        <v>1.611</v>
      </c>
      <c r="X6341">
        <v>2.6030000000000002</v>
      </c>
      <c r="Y6341" s="8">
        <v>41962</v>
      </c>
    </row>
    <row r="6342" spans="1:25" x14ac:dyDescent="0.25">
      <c r="A6342">
        <v>-111.97606467999999</v>
      </c>
      <c r="B6342">
        <v>33.079793789999997</v>
      </c>
      <c r="C6342">
        <v>13</v>
      </c>
      <c r="D6342" t="s">
        <v>371</v>
      </c>
      <c r="E6342" t="s">
        <v>370</v>
      </c>
      <c r="F6342">
        <v>6341</v>
      </c>
      <c r="G6342">
        <v>4</v>
      </c>
      <c r="H6342">
        <v>13.33</v>
      </c>
      <c r="I6342">
        <v>2.3620000000000001</v>
      </c>
      <c r="J6342">
        <v>1</v>
      </c>
      <c r="K6342">
        <v>1165.8</v>
      </c>
      <c r="L6342" t="s">
        <v>369</v>
      </c>
      <c r="M6342" t="s">
        <v>368</v>
      </c>
      <c r="N6342" s="8">
        <v>41962</v>
      </c>
      <c r="O6342">
        <v>0</v>
      </c>
      <c r="P6342">
        <v>0</v>
      </c>
      <c r="Q6342">
        <v>10724</v>
      </c>
      <c r="R6342">
        <v>1359.5</v>
      </c>
      <c r="S6342">
        <v>2.8319999999999999</v>
      </c>
      <c r="T6342">
        <v>33</v>
      </c>
      <c r="U6342">
        <v>4119.8</v>
      </c>
      <c r="V6342">
        <v>8</v>
      </c>
      <c r="W6342">
        <v>1.611</v>
      </c>
      <c r="X6342">
        <v>2.6030000000000002</v>
      </c>
      <c r="Y6342" s="8">
        <v>41962</v>
      </c>
    </row>
    <row r="6343" spans="1:25" x14ac:dyDescent="0.25">
      <c r="A6343">
        <v>-111.97606297</v>
      </c>
      <c r="B6343">
        <v>33.079800820000003</v>
      </c>
      <c r="C6343">
        <v>13</v>
      </c>
      <c r="D6343" t="s">
        <v>371</v>
      </c>
      <c r="E6343" t="s">
        <v>370</v>
      </c>
      <c r="F6343">
        <v>6342</v>
      </c>
      <c r="G6343">
        <v>354</v>
      </c>
      <c r="H6343">
        <v>13.33</v>
      </c>
      <c r="I6343">
        <v>2.3620000000000001</v>
      </c>
      <c r="J6343">
        <v>1</v>
      </c>
      <c r="K6343">
        <v>1165.7</v>
      </c>
      <c r="L6343" t="s">
        <v>369</v>
      </c>
      <c r="M6343" t="s">
        <v>368</v>
      </c>
      <c r="N6343" s="8">
        <v>41962</v>
      </c>
      <c r="O6343">
        <v>0</v>
      </c>
      <c r="P6343">
        <v>0</v>
      </c>
      <c r="Q6343">
        <v>11218</v>
      </c>
      <c r="R6343">
        <v>1422.2</v>
      </c>
      <c r="S6343">
        <v>2.9630000000000001</v>
      </c>
      <c r="T6343">
        <v>33</v>
      </c>
      <c r="U6343">
        <v>4309.7</v>
      </c>
      <c r="V6343">
        <v>8</v>
      </c>
      <c r="W6343">
        <v>1.611</v>
      </c>
      <c r="X6343">
        <v>2.6030000000000002</v>
      </c>
      <c r="Y6343" s="8">
        <v>41962</v>
      </c>
    </row>
    <row r="6344" spans="1:25" x14ac:dyDescent="0.25">
      <c r="A6344">
        <v>-111.97606433999999</v>
      </c>
      <c r="B6344">
        <v>33.079806779999998</v>
      </c>
      <c r="C6344">
        <v>13</v>
      </c>
      <c r="D6344" t="s">
        <v>371</v>
      </c>
      <c r="E6344" t="s">
        <v>370</v>
      </c>
      <c r="F6344">
        <v>6343</v>
      </c>
      <c r="G6344">
        <v>2</v>
      </c>
      <c r="H6344">
        <v>13.33</v>
      </c>
      <c r="I6344">
        <v>2.395</v>
      </c>
      <c r="J6344">
        <v>1</v>
      </c>
      <c r="K6344">
        <v>1165.7</v>
      </c>
      <c r="L6344" t="s">
        <v>369</v>
      </c>
      <c r="M6344" t="s">
        <v>368</v>
      </c>
      <c r="N6344" s="8">
        <v>41962</v>
      </c>
      <c r="O6344">
        <v>0</v>
      </c>
      <c r="P6344">
        <v>0</v>
      </c>
      <c r="Q6344">
        <v>10853</v>
      </c>
      <c r="R6344">
        <v>1357</v>
      </c>
      <c r="S6344">
        <v>2.827</v>
      </c>
      <c r="T6344">
        <v>33</v>
      </c>
      <c r="U6344">
        <v>4112.2</v>
      </c>
      <c r="V6344">
        <v>8</v>
      </c>
      <c r="W6344">
        <v>1.633</v>
      </c>
      <c r="X6344">
        <v>2.6389999999999998</v>
      </c>
      <c r="Y6344" s="8">
        <v>41962</v>
      </c>
    </row>
    <row r="6345" spans="1:25" x14ac:dyDescent="0.25">
      <c r="A6345">
        <v>-111.97606399999999</v>
      </c>
      <c r="B6345">
        <v>33.079813770000001</v>
      </c>
      <c r="C6345">
        <v>13</v>
      </c>
      <c r="D6345" t="s">
        <v>371</v>
      </c>
      <c r="E6345" t="s">
        <v>370</v>
      </c>
      <c r="F6345">
        <v>6344</v>
      </c>
      <c r="G6345">
        <v>0</v>
      </c>
      <c r="H6345">
        <v>13.33</v>
      </c>
      <c r="I6345">
        <v>2.3620000000000001</v>
      </c>
      <c r="J6345">
        <v>1</v>
      </c>
      <c r="K6345">
        <v>1165.8</v>
      </c>
      <c r="L6345" t="s">
        <v>369</v>
      </c>
      <c r="M6345" t="s">
        <v>368</v>
      </c>
      <c r="N6345" s="8">
        <v>41962</v>
      </c>
      <c r="O6345">
        <v>0</v>
      </c>
      <c r="P6345">
        <v>0</v>
      </c>
      <c r="Q6345">
        <v>9816.7000000000007</v>
      </c>
      <c r="R6345">
        <v>1244.5999999999999</v>
      </c>
      <c r="S6345">
        <v>2.593</v>
      </c>
      <c r="T6345">
        <v>33</v>
      </c>
      <c r="U6345">
        <v>3771.4</v>
      </c>
      <c r="V6345">
        <v>8</v>
      </c>
      <c r="W6345">
        <v>1.611</v>
      </c>
      <c r="X6345">
        <v>2.6030000000000002</v>
      </c>
      <c r="Y6345" s="8">
        <v>41962</v>
      </c>
    </row>
    <row r="6346" spans="1:25" x14ac:dyDescent="0.25">
      <c r="A6346">
        <v>-111.97606386</v>
      </c>
      <c r="B6346">
        <v>33.079819809999996</v>
      </c>
      <c r="C6346">
        <v>13</v>
      </c>
      <c r="D6346" t="s">
        <v>371</v>
      </c>
      <c r="E6346" t="s">
        <v>370</v>
      </c>
      <c r="F6346">
        <v>6345</v>
      </c>
      <c r="G6346">
        <v>5</v>
      </c>
      <c r="H6346">
        <v>13.33</v>
      </c>
      <c r="I6346">
        <v>2.3290000000000002</v>
      </c>
      <c r="J6346">
        <v>1</v>
      </c>
      <c r="K6346">
        <v>1165.8</v>
      </c>
      <c r="L6346" t="s">
        <v>369</v>
      </c>
      <c r="M6346" t="s">
        <v>368</v>
      </c>
      <c r="N6346" s="8">
        <v>41962</v>
      </c>
      <c r="O6346">
        <v>0</v>
      </c>
      <c r="P6346">
        <v>0</v>
      </c>
      <c r="Q6346">
        <v>9130.2000000000007</v>
      </c>
      <c r="R6346">
        <v>1173.8</v>
      </c>
      <c r="S6346">
        <v>2.4449999999999998</v>
      </c>
      <c r="T6346">
        <v>33</v>
      </c>
      <c r="U6346">
        <v>3557</v>
      </c>
      <c r="V6346">
        <v>8</v>
      </c>
      <c r="W6346">
        <v>1.5880000000000001</v>
      </c>
      <c r="X6346">
        <v>2.5670000000000002</v>
      </c>
      <c r="Y6346" s="8">
        <v>41962</v>
      </c>
    </row>
    <row r="6347" spans="1:25" x14ac:dyDescent="0.25">
      <c r="A6347">
        <v>-111.976063</v>
      </c>
      <c r="B6347">
        <v>33.079825769999999</v>
      </c>
      <c r="C6347">
        <v>13</v>
      </c>
      <c r="D6347" t="s">
        <v>371</v>
      </c>
      <c r="E6347" t="s">
        <v>370</v>
      </c>
      <c r="F6347">
        <v>6346</v>
      </c>
      <c r="G6347">
        <v>0</v>
      </c>
      <c r="H6347">
        <v>13.33</v>
      </c>
      <c r="I6347">
        <v>2.2309999999999999</v>
      </c>
      <c r="J6347">
        <v>1</v>
      </c>
      <c r="K6347">
        <v>1165.8</v>
      </c>
      <c r="L6347" t="s">
        <v>369</v>
      </c>
      <c r="M6347" t="s">
        <v>368</v>
      </c>
      <c r="N6347" s="8">
        <v>41962</v>
      </c>
      <c r="O6347">
        <v>0</v>
      </c>
      <c r="P6347">
        <v>0</v>
      </c>
      <c r="Q6347">
        <v>8549.7999999999993</v>
      </c>
      <c r="R6347">
        <v>1147.7</v>
      </c>
      <c r="S6347">
        <v>2.391</v>
      </c>
      <c r="T6347">
        <v>33</v>
      </c>
      <c r="U6347">
        <v>3477.9</v>
      </c>
      <c r="V6347">
        <v>8</v>
      </c>
      <c r="W6347">
        <v>1.5209999999999999</v>
      </c>
      <c r="X6347">
        <v>2.4580000000000002</v>
      </c>
      <c r="Y6347" s="8">
        <v>41962</v>
      </c>
    </row>
    <row r="6348" spans="1:25" x14ac:dyDescent="0.25">
      <c r="A6348">
        <v>-111.976063</v>
      </c>
      <c r="B6348">
        <v>33.079832770000003</v>
      </c>
      <c r="C6348">
        <v>13</v>
      </c>
      <c r="D6348" t="s">
        <v>371</v>
      </c>
      <c r="E6348" t="s">
        <v>370</v>
      </c>
      <c r="F6348">
        <v>6347</v>
      </c>
      <c r="G6348">
        <v>0</v>
      </c>
      <c r="H6348">
        <v>13.33</v>
      </c>
      <c r="I6348">
        <v>2.3290000000000002</v>
      </c>
      <c r="J6348">
        <v>1</v>
      </c>
      <c r="K6348">
        <v>1165.8</v>
      </c>
      <c r="L6348" t="s">
        <v>369</v>
      </c>
      <c r="M6348" t="s">
        <v>368</v>
      </c>
      <c r="N6348" s="8">
        <v>41962</v>
      </c>
      <c r="O6348">
        <v>0</v>
      </c>
      <c r="P6348">
        <v>0</v>
      </c>
      <c r="Q6348">
        <v>9609.7000000000007</v>
      </c>
      <c r="R6348">
        <v>1235.5</v>
      </c>
      <c r="S6348">
        <v>2.5739999999999998</v>
      </c>
      <c r="T6348">
        <v>33</v>
      </c>
      <c r="U6348">
        <v>3743.8</v>
      </c>
      <c r="V6348">
        <v>8</v>
      </c>
      <c r="W6348">
        <v>1.5880000000000001</v>
      </c>
      <c r="X6348">
        <v>2.5670000000000002</v>
      </c>
      <c r="Y6348" s="8">
        <v>41962</v>
      </c>
    </row>
    <row r="6349" spans="1:25" x14ac:dyDescent="0.25">
      <c r="A6349">
        <v>-111.97606351</v>
      </c>
      <c r="B6349">
        <v>33.079838789999997</v>
      </c>
      <c r="C6349">
        <v>13</v>
      </c>
      <c r="D6349" t="s">
        <v>371</v>
      </c>
      <c r="E6349" t="s">
        <v>370</v>
      </c>
      <c r="F6349">
        <v>6348</v>
      </c>
      <c r="G6349">
        <v>3</v>
      </c>
      <c r="H6349">
        <v>13.33</v>
      </c>
      <c r="I6349">
        <v>2.3620000000000001</v>
      </c>
      <c r="J6349">
        <v>1</v>
      </c>
      <c r="K6349">
        <v>1165.9000000000001</v>
      </c>
      <c r="L6349" t="s">
        <v>369</v>
      </c>
      <c r="M6349" t="s">
        <v>368</v>
      </c>
      <c r="N6349" s="8">
        <v>41962</v>
      </c>
      <c r="O6349">
        <v>0</v>
      </c>
      <c r="P6349">
        <v>0</v>
      </c>
      <c r="Q6349">
        <v>11241</v>
      </c>
      <c r="R6349">
        <v>1425.1</v>
      </c>
      <c r="S6349">
        <v>2.9689999999999999</v>
      </c>
      <c r="T6349">
        <v>33</v>
      </c>
      <c r="U6349">
        <v>4318.6000000000004</v>
      </c>
      <c r="V6349">
        <v>8</v>
      </c>
      <c r="W6349">
        <v>1.611</v>
      </c>
      <c r="X6349">
        <v>2.6030000000000002</v>
      </c>
      <c r="Y6349" s="8">
        <v>41962</v>
      </c>
    </row>
    <row r="6350" spans="1:25" x14ac:dyDescent="0.25">
      <c r="A6350">
        <v>-111.97606351</v>
      </c>
      <c r="B6350">
        <v>33.07984579</v>
      </c>
      <c r="C6350">
        <v>13</v>
      </c>
      <c r="D6350" t="s">
        <v>371</v>
      </c>
      <c r="E6350" t="s">
        <v>370</v>
      </c>
      <c r="F6350">
        <v>6349</v>
      </c>
      <c r="G6350">
        <v>3</v>
      </c>
      <c r="H6350">
        <v>13.33</v>
      </c>
      <c r="I6350">
        <v>2.3290000000000002</v>
      </c>
      <c r="J6350">
        <v>1</v>
      </c>
      <c r="K6350">
        <v>1165.8</v>
      </c>
      <c r="L6350" t="s">
        <v>369</v>
      </c>
      <c r="M6350" t="s">
        <v>368</v>
      </c>
      <c r="N6350" s="8">
        <v>41962</v>
      </c>
      <c r="O6350">
        <v>0</v>
      </c>
      <c r="P6350">
        <v>0</v>
      </c>
      <c r="Q6350">
        <v>10668</v>
      </c>
      <c r="R6350">
        <v>1371.5</v>
      </c>
      <c r="S6350">
        <v>2.8570000000000002</v>
      </c>
      <c r="T6350">
        <v>33</v>
      </c>
      <c r="U6350">
        <v>4156</v>
      </c>
      <c r="V6350">
        <v>8</v>
      </c>
      <c r="W6350">
        <v>1.5880000000000001</v>
      </c>
      <c r="X6350">
        <v>2.5670000000000002</v>
      </c>
      <c r="Y6350" s="8">
        <v>41962</v>
      </c>
    </row>
    <row r="6351" spans="1:25" x14ac:dyDescent="0.25">
      <c r="A6351">
        <v>-111.976062</v>
      </c>
      <c r="B6351">
        <v>33.079851769999998</v>
      </c>
      <c r="C6351">
        <v>13</v>
      </c>
      <c r="D6351" t="s">
        <v>371</v>
      </c>
      <c r="E6351" t="s">
        <v>370</v>
      </c>
      <c r="F6351">
        <v>6350</v>
      </c>
      <c r="G6351">
        <v>0</v>
      </c>
      <c r="H6351">
        <v>13.33</v>
      </c>
      <c r="I6351">
        <v>2.2970000000000002</v>
      </c>
      <c r="J6351">
        <v>1</v>
      </c>
      <c r="K6351">
        <v>1165.9000000000001</v>
      </c>
      <c r="L6351" t="s">
        <v>369</v>
      </c>
      <c r="M6351" t="s">
        <v>368</v>
      </c>
      <c r="N6351" s="8">
        <v>41962</v>
      </c>
      <c r="O6351">
        <v>0</v>
      </c>
      <c r="P6351">
        <v>0</v>
      </c>
      <c r="Q6351">
        <v>9108.1</v>
      </c>
      <c r="R6351">
        <v>1187.7</v>
      </c>
      <c r="S6351">
        <v>2.4740000000000002</v>
      </c>
      <c r="T6351">
        <v>33</v>
      </c>
      <c r="U6351">
        <v>3599.1</v>
      </c>
      <c r="V6351">
        <v>8</v>
      </c>
      <c r="W6351">
        <v>1.5660000000000001</v>
      </c>
      <c r="X6351">
        <v>2.5310000000000001</v>
      </c>
      <c r="Y6351" s="8">
        <v>41962</v>
      </c>
    </row>
    <row r="6352" spans="1:25" x14ac:dyDescent="0.25">
      <c r="A6352">
        <v>-111.97606251000001</v>
      </c>
      <c r="B6352">
        <v>33.079858790000003</v>
      </c>
      <c r="C6352">
        <v>13</v>
      </c>
      <c r="D6352" t="s">
        <v>371</v>
      </c>
      <c r="E6352" t="s">
        <v>370</v>
      </c>
      <c r="F6352">
        <v>6351</v>
      </c>
      <c r="G6352">
        <v>3</v>
      </c>
      <c r="H6352">
        <v>13.33</v>
      </c>
      <c r="I6352">
        <v>2.2970000000000002</v>
      </c>
      <c r="J6352">
        <v>1</v>
      </c>
      <c r="K6352">
        <v>1165.9000000000001</v>
      </c>
      <c r="L6352" t="s">
        <v>369</v>
      </c>
      <c r="M6352" t="s">
        <v>368</v>
      </c>
      <c r="N6352" s="8">
        <v>41962</v>
      </c>
      <c r="O6352">
        <v>0</v>
      </c>
      <c r="P6352">
        <v>0</v>
      </c>
      <c r="Q6352">
        <v>9423.5</v>
      </c>
      <c r="R6352">
        <v>1228.8</v>
      </c>
      <c r="S6352">
        <v>2.56</v>
      </c>
      <c r="T6352">
        <v>33</v>
      </c>
      <c r="U6352">
        <v>3723.7</v>
      </c>
      <c r="V6352">
        <v>8</v>
      </c>
      <c r="W6352">
        <v>1.5660000000000001</v>
      </c>
      <c r="X6352">
        <v>2.5310000000000001</v>
      </c>
      <c r="Y6352" s="8">
        <v>41962</v>
      </c>
    </row>
    <row r="6353" spans="1:25" x14ac:dyDescent="0.25">
      <c r="A6353">
        <v>-111.97606166</v>
      </c>
      <c r="B6353">
        <v>33.079864780000001</v>
      </c>
      <c r="C6353">
        <v>13</v>
      </c>
      <c r="D6353" t="s">
        <v>371</v>
      </c>
      <c r="E6353" t="s">
        <v>370</v>
      </c>
      <c r="F6353">
        <v>6352</v>
      </c>
      <c r="G6353">
        <v>358</v>
      </c>
      <c r="H6353">
        <v>13.33</v>
      </c>
      <c r="I6353">
        <v>2.2309999999999999</v>
      </c>
      <c r="J6353">
        <v>1</v>
      </c>
      <c r="K6353">
        <v>1165.9000000000001</v>
      </c>
      <c r="L6353" t="s">
        <v>369</v>
      </c>
      <c r="M6353" t="s">
        <v>368</v>
      </c>
      <c r="N6353" s="8">
        <v>41962</v>
      </c>
      <c r="O6353">
        <v>0</v>
      </c>
      <c r="P6353">
        <v>0</v>
      </c>
      <c r="Q6353">
        <v>11780</v>
      </c>
      <c r="R6353">
        <v>1581.4</v>
      </c>
      <c r="S6353">
        <v>3.2949999999999999</v>
      </c>
      <c r="T6353">
        <v>33</v>
      </c>
      <c r="U6353">
        <v>4792</v>
      </c>
      <c r="V6353">
        <v>8</v>
      </c>
      <c r="W6353">
        <v>1.5209999999999999</v>
      </c>
      <c r="X6353">
        <v>2.4580000000000002</v>
      </c>
      <c r="Y6353" s="8">
        <v>41962</v>
      </c>
    </row>
    <row r="6354" spans="1:25" x14ac:dyDescent="0.25">
      <c r="A6354">
        <v>-111.976063</v>
      </c>
      <c r="B6354">
        <v>33.079871769999997</v>
      </c>
      <c r="C6354">
        <v>13</v>
      </c>
      <c r="D6354" t="s">
        <v>371</v>
      </c>
      <c r="E6354" t="s">
        <v>370</v>
      </c>
      <c r="F6354">
        <v>6353</v>
      </c>
      <c r="G6354">
        <v>0</v>
      </c>
      <c r="H6354">
        <v>13.33</v>
      </c>
      <c r="I6354">
        <v>2.4609999999999999</v>
      </c>
      <c r="J6354">
        <v>1</v>
      </c>
      <c r="K6354">
        <v>1165.9000000000001</v>
      </c>
      <c r="L6354" t="s">
        <v>369</v>
      </c>
      <c r="M6354" t="s">
        <v>368</v>
      </c>
      <c r="N6354" s="8">
        <v>41962</v>
      </c>
      <c r="O6354">
        <v>0</v>
      </c>
      <c r="P6354">
        <v>0</v>
      </c>
      <c r="Q6354">
        <v>13130</v>
      </c>
      <c r="R6354">
        <v>1598</v>
      </c>
      <c r="S6354">
        <v>3.3290000000000002</v>
      </c>
      <c r="T6354">
        <v>33</v>
      </c>
      <c r="U6354">
        <v>4842.3999999999996</v>
      </c>
      <c r="V6354">
        <v>8</v>
      </c>
      <c r="W6354">
        <v>1.6779999999999999</v>
      </c>
      <c r="X6354">
        <v>2.7109999999999999</v>
      </c>
      <c r="Y6354" s="8">
        <v>41962</v>
      </c>
    </row>
    <row r="6355" spans="1:25" x14ac:dyDescent="0.25">
      <c r="A6355">
        <v>-111.97606232</v>
      </c>
      <c r="B6355">
        <v>33.079877789999998</v>
      </c>
      <c r="C6355">
        <v>13</v>
      </c>
      <c r="D6355" t="s">
        <v>371</v>
      </c>
      <c r="E6355" t="s">
        <v>370</v>
      </c>
      <c r="F6355">
        <v>6354</v>
      </c>
      <c r="G6355">
        <v>356</v>
      </c>
      <c r="H6355">
        <v>13.33</v>
      </c>
      <c r="I6355">
        <v>2.3620000000000001</v>
      </c>
      <c r="J6355">
        <v>1</v>
      </c>
      <c r="K6355">
        <v>1166</v>
      </c>
      <c r="L6355" t="s">
        <v>369</v>
      </c>
      <c r="M6355" t="s">
        <v>368</v>
      </c>
      <c r="N6355" s="8">
        <v>41962</v>
      </c>
      <c r="O6355">
        <v>0</v>
      </c>
      <c r="P6355">
        <v>0</v>
      </c>
      <c r="Q6355">
        <v>13414</v>
      </c>
      <c r="R6355">
        <v>1700.6</v>
      </c>
      <c r="S6355">
        <v>3.5430000000000001</v>
      </c>
      <c r="T6355">
        <v>33</v>
      </c>
      <c r="U6355">
        <v>5153.3999999999996</v>
      </c>
      <c r="V6355">
        <v>8</v>
      </c>
      <c r="W6355">
        <v>1.611</v>
      </c>
      <c r="X6355">
        <v>2.6030000000000002</v>
      </c>
      <c r="Y6355" s="8">
        <v>41962</v>
      </c>
    </row>
    <row r="6356" spans="1:25" x14ac:dyDescent="0.25">
      <c r="A6356">
        <v>-111.976063</v>
      </c>
      <c r="B6356">
        <v>33.07988477</v>
      </c>
      <c r="C6356">
        <v>13</v>
      </c>
      <c r="D6356" t="s">
        <v>371</v>
      </c>
      <c r="E6356" t="s">
        <v>370</v>
      </c>
      <c r="F6356">
        <v>6355</v>
      </c>
      <c r="G6356">
        <v>0</v>
      </c>
      <c r="H6356">
        <v>13.33</v>
      </c>
      <c r="I6356">
        <v>2.2639999999999998</v>
      </c>
      <c r="J6356">
        <v>1</v>
      </c>
      <c r="K6356">
        <v>1165.9000000000001</v>
      </c>
      <c r="L6356" t="s">
        <v>369</v>
      </c>
      <c r="M6356" t="s">
        <v>368</v>
      </c>
      <c r="N6356" s="8">
        <v>41962</v>
      </c>
      <c r="O6356">
        <v>0</v>
      </c>
      <c r="P6356">
        <v>0</v>
      </c>
      <c r="Q6356">
        <v>12888</v>
      </c>
      <c r="R6356">
        <v>1704.9</v>
      </c>
      <c r="S6356">
        <v>3.552</v>
      </c>
      <c r="T6356">
        <v>33</v>
      </c>
      <c r="U6356">
        <v>5166.5</v>
      </c>
      <c r="V6356">
        <v>8</v>
      </c>
      <c r="W6356">
        <v>1.5429999999999999</v>
      </c>
      <c r="X6356">
        <v>2.4950000000000001</v>
      </c>
      <c r="Y6356" s="8">
        <v>41962</v>
      </c>
    </row>
    <row r="6357" spans="1:25" x14ac:dyDescent="0.25">
      <c r="A6357">
        <v>-111.97606283</v>
      </c>
      <c r="B6357">
        <v>33.079890779999999</v>
      </c>
      <c r="C6357">
        <v>13</v>
      </c>
      <c r="D6357" t="s">
        <v>371</v>
      </c>
      <c r="E6357" t="s">
        <v>370</v>
      </c>
      <c r="F6357">
        <v>6356</v>
      </c>
      <c r="G6357">
        <v>359</v>
      </c>
      <c r="H6357">
        <v>13.33</v>
      </c>
      <c r="I6357">
        <v>2.395</v>
      </c>
      <c r="J6357">
        <v>1</v>
      </c>
      <c r="K6357">
        <v>1166</v>
      </c>
      <c r="L6357" t="s">
        <v>369</v>
      </c>
      <c r="M6357" t="s">
        <v>368</v>
      </c>
      <c r="N6357" s="8">
        <v>41962</v>
      </c>
      <c r="O6357">
        <v>0</v>
      </c>
      <c r="P6357">
        <v>0</v>
      </c>
      <c r="Q6357">
        <v>14348</v>
      </c>
      <c r="R6357">
        <v>1794.1</v>
      </c>
      <c r="S6357">
        <v>3.738</v>
      </c>
      <c r="T6357">
        <v>33</v>
      </c>
      <c r="U6357">
        <v>5436.8</v>
      </c>
      <c r="V6357">
        <v>8</v>
      </c>
      <c r="W6357">
        <v>1.633</v>
      </c>
      <c r="X6357">
        <v>2.6389999999999998</v>
      </c>
      <c r="Y6357" s="8">
        <v>41962</v>
      </c>
    </row>
    <row r="6358" spans="1:25" x14ac:dyDescent="0.25">
      <c r="A6358">
        <v>-111.97606317</v>
      </c>
      <c r="B6358">
        <v>33.079896779999999</v>
      </c>
      <c r="C6358">
        <v>13</v>
      </c>
      <c r="D6358" t="s">
        <v>371</v>
      </c>
      <c r="E6358" t="s">
        <v>370</v>
      </c>
      <c r="F6358">
        <v>6357</v>
      </c>
      <c r="G6358">
        <v>1</v>
      </c>
      <c r="H6358">
        <v>13.33</v>
      </c>
      <c r="I6358">
        <v>2.165</v>
      </c>
      <c r="J6358">
        <v>1</v>
      </c>
      <c r="K6358">
        <v>1166</v>
      </c>
      <c r="L6358" t="s">
        <v>369</v>
      </c>
      <c r="M6358" t="s">
        <v>368</v>
      </c>
      <c r="N6358" s="8">
        <v>41962</v>
      </c>
      <c r="O6358">
        <v>0</v>
      </c>
      <c r="P6358">
        <v>0</v>
      </c>
      <c r="Q6358">
        <v>14369</v>
      </c>
      <c r="R6358">
        <v>1987.3</v>
      </c>
      <c r="S6358">
        <v>4.1399999999999997</v>
      </c>
      <c r="T6358">
        <v>33</v>
      </c>
      <c r="U6358">
        <v>6022.2</v>
      </c>
      <c r="V6358">
        <v>8</v>
      </c>
      <c r="W6358">
        <v>1.476</v>
      </c>
      <c r="X6358">
        <v>2.3860000000000001</v>
      </c>
      <c r="Y6358" s="8">
        <v>41962</v>
      </c>
    </row>
    <row r="6359" spans="1:25" x14ac:dyDescent="0.25">
      <c r="A6359">
        <v>-111.976063</v>
      </c>
      <c r="B6359">
        <v>33.079903770000001</v>
      </c>
      <c r="C6359">
        <v>13</v>
      </c>
      <c r="D6359" t="s">
        <v>371</v>
      </c>
      <c r="E6359" t="s">
        <v>370</v>
      </c>
      <c r="F6359">
        <v>6358</v>
      </c>
      <c r="G6359">
        <v>0</v>
      </c>
      <c r="H6359">
        <v>13.33</v>
      </c>
      <c r="I6359">
        <v>2.3290000000000002</v>
      </c>
      <c r="J6359">
        <v>1</v>
      </c>
      <c r="K6359">
        <v>1166</v>
      </c>
      <c r="L6359" t="s">
        <v>369</v>
      </c>
      <c r="M6359" t="s">
        <v>368</v>
      </c>
      <c r="N6359" s="8">
        <v>41962</v>
      </c>
      <c r="O6359">
        <v>0</v>
      </c>
      <c r="P6359">
        <v>0</v>
      </c>
      <c r="Q6359">
        <v>13633</v>
      </c>
      <c r="R6359">
        <v>1752.7</v>
      </c>
      <c r="S6359">
        <v>3.6509999999999998</v>
      </c>
      <c r="T6359">
        <v>33</v>
      </c>
      <c r="U6359">
        <v>5311.2</v>
      </c>
      <c r="V6359">
        <v>8</v>
      </c>
      <c r="W6359">
        <v>1.5880000000000001</v>
      </c>
      <c r="X6359">
        <v>2.5670000000000002</v>
      </c>
      <c r="Y6359" s="8">
        <v>41962</v>
      </c>
    </row>
    <row r="6360" spans="1:25" x14ac:dyDescent="0.25">
      <c r="A6360">
        <v>-111.97606283</v>
      </c>
      <c r="B6360">
        <v>33.079909780000001</v>
      </c>
      <c r="C6360">
        <v>13</v>
      </c>
      <c r="D6360" t="s">
        <v>371</v>
      </c>
      <c r="E6360" t="s">
        <v>370</v>
      </c>
      <c r="F6360">
        <v>6359</v>
      </c>
      <c r="G6360">
        <v>359</v>
      </c>
      <c r="H6360">
        <v>13.33</v>
      </c>
      <c r="I6360">
        <v>2.4929999999999999</v>
      </c>
      <c r="J6360">
        <v>1</v>
      </c>
      <c r="K6360">
        <v>1166</v>
      </c>
      <c r="L6360" t="s">
        <v>369</v>
      </c>
      <c r="M6360" t="s">
        <v>368</v>
      </c>
      <c r="N6360" s="8">
        <v>41962</v>
      </c>
      <c r="O6360">
        <v>0</v>
      </c>
      <c r="P6360">
        <v>0</v>
      </c>
      <c r="Q6360">
        <v>14071</v>
      </c>
      <c r="R6360">
        <v>1690.1</v>
      </c>
      <c r="S6360">
        <v>3.5209999999999999</v>
      </c>
      <c r="T6360">
        <v>33</v>
      </c>
      <c r="U6360">
        <v>5121.3999999999996</v>
      </c>
      <c r="V6360">
        <v>8</v>
      </c>
      <c r="W6360">
        <v>1.7</v>
      </c>
      <c r="X6360">
        <v>2.7480000000000002</v>
      </c>
      <c r="Y6360" s="8">
        <v>41962</v>
      </c>
    </row>
    <row r="6361" spans="1:25" x14ac:dyDescent="0.25">
      <c r="A6361">
        <v>-111.97606163</v>
      </c>
      <c r="B6361">
        <v>33.079916849999996</v>
      </c>
      <c r="C6361">
        <v>13</v>
      </c>
      <c r="D6361" t="s">
        <v>371</v>
      </c>
      <c r="E6361" t="s">
        <v>370</v>
      </c>
      <c r="F6361">
        <v>6360</v>
      </c>
      <c r="G6361">
        <v>352</v>
      </c>
      <c r="H6361">
        <v>13.33</v>
      </c>
      <c r="I6361">
        <v>2.2309999999999999</v>
      </c>
      <c r="J6361">
        <v>1</v>
      </c>
      <c r="K6361">
        <v>1166.0999999999999</v>
      </c>
      <c r="L6361" t="s">
        <v>369</v>
      </c>
      <c r="M6361" t="s">
        <v>368</v>
      </c>
      <c r="N6361" s="8">
        <v>41962</v>
      </c>
      <c r="O6361">
        <v>0</v>
      </c>
      <c r="P6361">
        <v>0</v>
      </c>
      <c r="Q6361">
        <v>15247</v>
      </c>
      <c r="R6361">
        <v>2046.7</v>
      </c>
      <c r="S6361">
        <v>4.2640000000000002</v>
      </c>
      <c r="T6361">
        <v>33</v>
      </c>
      <c r="U6361">
        <v>6202.2</v>
      </c>
      <c r="V6361">
        <v>8</v>
      </c>
      <c r="W6361">
        <v>1.5209999999999999</v>
      </c>
      <c r="X6361">
        <v>2.4580000000000002</v>
      </c>
      <c r="Y6361" s="8">
        <v>41962</v>
      </c>
    </row>
    <row r="6362" spans="1:25" x14ac:dyDescent="0.25">
      <c r="A6362">
        <v>-111.97606417</v>
      </c>
      <c r="B6362">
        <v>33.079922779999997</v>
      </c>
      <c r="C6362">
        <v>13</v>
      </c>
      <c r="D6362" t="s">
        <v>371</v>
      </c>
      <c r="E6362" t="s">
        <v>370</v>
      </c>
      <c r="F6362">
        <v>6361</v>
      </c>
      <c r="G6362">
        <v>1</v>
      </c>
      <c r="H6362">
        <v>13.33</v>
      </c>
      <c r="I6362">
        <v>2.3620000000000001</v>
      </c>
      <c r="J6362">
        <v>1</v>
      </c>
      <c r="K6362">
        <v>1166</v>
      </c>
      <c r="L6362" t="s">
        <v>369</v>
      </c>
      <c r="M6362" t="s">
        <v>368</v>
      </c>
      <c r="N6362" s="8">
        <v>41962</v>
      </c>
      <c r="O6362">
        <v>0</v>
      </c>
      <c r="P6362">
        <v>0</v>
      </c>
      <c r="Q6362">
        <v>16733</v>
      </c>
      <c r="R6362">
        <v>2121.4</v>
      </c>
      <c r="S6362">
        <v>4.4189999999999996</v>
      </c>
      <c r="T6362">
        <v>33</v>
      </c>
      <c r="U6362">
        <v>6428.3</v>
      </c>
      <c r="V6362">
        <v>8</v>
      </c>
      <c r="W6362">
        <v>1.611</v>
      </c>
      <c r="X6362">
        <v>2.6030000000000002</v>
      </c>
      <c r="Y6362" s="8">
        <v>41962</v>
      </c>
    </row>
    <row r="6363" spans="1:25" x14ac:dyDescent="0.25">
      <c r="A6363">
        <v>-111.97606214</v>
      </c>
      <c r="B6363">
        <v>33.079929810000003</v>
      </c>
      <c r="C6363">
        <v>13</v>
      </c>
      <c r="D6363" t="s">
        <v>371</v>
      </c>
      <c r="E6363" t="s">
        <v>370</v>
      </c>
      <c r="F6363">
        <v>6362</v>
      </c>
      <c r="G6363">
        <v>355</v>
      </c>
      <c r="H6363">
        <v>13.33</v>
      </c>
      <c r="I6363">
        <v>2.2639999999999998</v>
      </c>
      <c r="J6363">
        <v>1</v>
      </c>
      <c r="K6363">
        <v>1166.0999999999999</v>
      </c>
      <c r="L6363" t="s">
        <v>369</v>
      </c>
      <c r="M6363" t="s">
        <v>368</v>
      </c>
      <c r="N6363" s="8">
        <v>41962</v>
      </c>
      <c r="O6363">
        <v>0</v>
      </c>
      <c r="P6363">
        <v>0</v>
      </c>
      <c r="Q6363">
        <v>16066</v>
      </c>
      <c r="R6363">
        <v>2125.4</v>
      </c>
      <c r="S6363">
        <v>4.4279999999999999</v>
      </c>
      <c r="T6363">
        <v>33</v>
      </c>
      <c r="U6363">
        <v>6440.5</v>
      </c>
      <c r="V6363">
        <v>8</v>
      </c>
      <c r="W6363">
        <v>1.5429999999999999</v>
      </c>
      <c r="X6363">
        <v>2.4950000000000001</v>
      </c>
      <c r="Y6363" s="8">
        <v>41962</v>
      </c>
    </row>
    <row r="6364" spans="1:25" x14ac:dyDescent="0.25">
      <c r="A6364">
        <v>-111.97606417</v>
      </c>
      <c r="B6364">
        <v>33.07993578</v>
      </c>
      <c r="C6364">
        <v>13</v>
      </c>
      <c r="D6364" t="s">
        <v>371</v>
      </c>
      <c r="E6364" t="s">
        <v>370</v>
      </c>
      <c r="F6364">
        <v>6363</v>
      </c>
      <c r="G6364">
        <v>1</v>
      </c>
      <c r="H6364">
        <v>13.33</v>
      </c>
      <c r="I6364">
        <v>2.3620000000000001</v>
      </c>
      <c r="J6364">
        <v>1</v>
      </c>
      <c r="K6364">
        <v>1166</v>
      </c>
      <c r="L6364" t="s">
        <v>369</v>
      </c>
      <c r="M6364" t="s">
        <v>368</v>
      </c>
      <c r="N6364" s="8">
        <v>41962</v>
      </c>
      <c r="O6364">
        <v>0</v>
      </c>
      <c r="P6364">
        <v>0</v>
      </c>
      <c r="Q6364">
        <v>15382</v>
      </c>
      <c r="R6364">
        <v>1950.1</v>
      </c>
      <c r="S6364">
        <v>4.0629999999999997</v>
      </c>
      <c r="T6364">
        <v>33</v>
      </c>
      <c r="U6364">
        <v>5909.3</v>
      </c>
      <c r="V6364">
        <v>8</v>
      </c>
      <c r="W6364">
        <v>1.611</v>
      </c>
      <c r="X6364">
        <v>2.6030000000000002</v>
      </c>
      <c r="Y6364" s="8">
        <v>41962</v>
      </c>
    </row>
    <row r="6365" spans="1:25" x14ac:dyDescent="0.25">
      <c r="A6365">
        <v>-111.976063</v>
      </c>
      <c r="B6365">
        <v>33.079941769999998</v>
      </c>
      <c r="C6365">
        <v>13</v>
      </c>
      <c r="D6365" t="s">
        <v>371</v>
      </c>
      <c r="E6365" t="s">
        <v>370</v>
      </c>
      <c r="F6365">
        <v>6364</v>
      </c>
      <c r="G6365">
        <v>0</v>
      </c>
      <c r="H6365">
        <v>13.33</v>
      </c>
      <c r="I6365">
        <v>2.3620000000000001</v>
      </c>
      <c r="J6365">
        <v>1</v>
      </c>
      <c r="K6365">
        <v>1166</v>
      </c>
      <c r="L6365" t="s">
        <v>369</v>
      </c>
      <c r="M6365" t="s">
        <v>368</v>
      </c>
      <c r="N6365" s="8">
        <v>41962</v>
      </c>
      <c r="O6365">
        <v>0</v>
      </c>
      <c r="P6365">
        <v>0</v>
      </c>
      <c r="Q6365">
        <v>13424</v>
      </c>
      <c r="R6365">
        <v>1701.9</v>
      </c>
      <c r="S6365">
        <v>3.5459999999999998</v>
      </c>
      <c r="T6365">
        <v>33</v>
      </c>
      <c r="U6365">
        <v>5157.3</v>
      </c>
      <c r="V6365">
        <v>8</v>
      </c>
      <c r="W6365">
        <v>1.611</v>
      </c>
      <c r="X6365">
        <v>2.6030000000000002</v>
      </c>
      <c r="Y6365" s="8">
        <v>41962</v>
      </c>
    </row>
    <row r="6366" spans="1:25" x14ac:dyDescent="0.25">
      <c r="A6366">
        <v>-111.97606303000001</v>
      </c>
      <c r="B6366">
        <v>33.079948819999998</v>
      </c>
      <c r="C6366">
        <v>13</v>
      </c>
      <c r="D6366" t="s">
        <v>371</v>
      </c>
      <c r="E6366" t="s">
        <v>370</v>
      </c>
      <c r="F6366">
        <v>6365</v>
      </c>
      <c r="G6366">
        <v>6</v>
      </c>
      <c r="H6366">
        <v>13.33</v>
      </c>
      <c r="I6366">
        <v>2.3290000000000002</v>
      </c>
      <c r="J6366">
        <v>1</v>
      </c>
      <c r="K6366">
        <v>1166</v>
      </c>
      <c r="L6366" t="s">
        <v>369</v>
      </c>
      <c r="M6366" t="s">
        <v>368</v>
      </c>
      <c r="N6366" s="8">
        <v>41962</v>
      </c>
      <c r="O6366">
        <v>0</v>
      </c>
      <c r="P6366">
        <v>0</v>
      </c>
      <c r="Q6366">
        <v>16420</v>
      </c>
      <c r="R6366">
        <v>2111.1</v>
      </c>
      <c r="S6366">
        <v>4.3979999999999997</v>
      </c>
      <c r="T6366">
        <v>33</v>
      </c>
      <c r="U6366">
        <v>6397.1</v>
      </c>
      <c r="V6366">
        <v>8</v>
      </c>
      <c r="W6366">
        <v>1.5880000000000001</v>
      </c>
      <c r="X6366">
        <v>2.5670000000000002</v>
      </c>
      <c r="Y6366" s="8">
        <v>41962</v>
      </c>
    </row>
    <row r="6367" spans="1:25" x14ac:dyDescent="0.25">
      <c r="A6367">
        <v>-111.97606232</v>
      </c>
      <c r="B6367">
        <v>33.079954790000002</v>
      </c>
      <c r="C6367">
        <v>13</v>
      </c>
      <c r="D6367" t="s">
        <v>371</v>
      </c>
      <c r="E6367" t="s">
        <v>370</v>
      </c>
      <c r="F6367">
        <v>6366</v>
      </c>
      <c r="G6367">
        <v>356</v>
      </c>
      <c r="H6367">
        <v>13.33</v>
      </c>
      <c r="I6367">
        <v>2.2309999999999999</v>
      </c>
      <c r="J6367">
        <v>1</v>
      </c>
      <c r="K6367">
        <v>1166.0999999999999</v>
      </c>
      <c r="L6367" t="s">
        <v>369</v>
      </c>
      <c r="M6367" t="s">
        <v>368</v>
      </c>
      <c r="N6367" s="8">
        <v>41962</v>
      </c>
      <c r="O6367">
        <v>0</v>
      </c>
      <c r="P6367">
        <v>0</v>
      </c>
      <c r="Q6367">
        <v>13538</v>
      </c>
      <c r="R6367">
        <v>1817.3</v>
      </c>
      <c r="S6367">
        <v>3.786</v>
      </c>
      <c r="T6367">
        <v>33</v>
      </c>
      <c r="U6367">
        <v>5507</v>
      </c>
      <c r="V6367">
        <v>8</v>
      </c>
      <c r="W6367">
        <v>1.5209999999999999</v>
      </c>
      <c r="X6367">
        <v>2.4580000000000002</v>
      </c>
      <c r="Y6367" s="8">
        <v>41962</v>
      </c>
    </row>
    <row r="6368" spans="1:25" x14ac:dyDescent="0.25">
      <c r="A6368">
        <v>-111.97606251000001</v>
      </c>
      <c r="B6368">
        <v>33.079960790000001</v>
      </c>
      <c r="C6368">
        <v>13</v>
      </c>
      <c r="D6368" t="s">
        <v>371</v>
      </c>
      <c r="E6368" t="s">
        <v>370</v>
      </c>
      <c r="F6368">
        <v>6367</v>
      </c>
      <c r="G6368">
        <v>3</v>
      </c>
      <c r="H6368">
        <v>13.33</v>
      </c>
      <c r="I6368">
        <v>2.3290000000000002</v>
      </c>
      <c r="J6368">
        <v>1</v>
      </c>
      <c r="K6368">
        <v>1166.0999999999999</v>
      </c>
      <c r="L6368" t="s">
        <v>369</v>
      </c>
      <c r="M6368" t="s">
        <v>368</v>
      </c>
      <c r="N6368" s="8">
        <v>41962</v>
      </c>
      <c r="O6368">
        <v>0</v>
      </c>
      <c r="P6368">
        <v>0</v>
      </c>
      <c r="Q6368">
        <v>2968.1</v>
      </c>
      <c r="R6368">
        <v>381.59</v>
      </c>
      <c r="S6368">
        <v>0.79500000000000004</v>
      </c>
      <c r="T6368">
        <v>33</v>
      </c>
      <c r="U6368">
        <v>1156.3</v>
      </c>
      <c r="V6368">
        <v>8</v>
      </c>
      <c r="W6368">
        <v>1.5880000000000001</v>
      </c>
      <c r="X6368">
        <v>2.5670000000000002</v>
      </c>
      <c r="Y6368" s="8">
        <v>41962</v>
      </c>
    </row>
    <row r="6369" spans="1:25" x14ac:dyDescent="0.25">
      <c r="A6369">
        <v>-111.97606251000001</v>
      </c>
      <c r="B6369">
        <v>33.079967789999998</v>
      </c>
      <c r="C6369">
        <v>13</v>
      </c>
      <c r="D6369" t="s">
        <v>371</v>
      </c>
      <c r="E6369" t="s">
        <v>370</v>
      </c>
      <c r="F6369">
        <v>6368</v>
      </c>
      <c r="G6369">
        <v>3</v>
      </c>
      <c r="H6369">
        <v>13.33</v>
      </c>
      <c r="I6369">
        <v>2.2639999999999998</v>
      </c>
      <c r="J6369">
        <v>1</v>
      </c>
      <c r="K6369">
        <v>1166.2</v>
      </c>
      <c r="L6369" t="s">
        <v>369</v>
      </c>
      <c r="M6369" t="s">
        <v>368</v>
      </c>
      <c r="N6369" s="8">
        <v>41962</v>
      </c>
      <c r="O6369">
        <v>0</v>
      </c>
      <c r="P6369">
        <v>0</v>
      </c>
      <c r="Q6369">
        <v>2088.9</v>
      </c>
      <c r="R6369">
        <v>276.33999999999997</v>
      </c>
      <c r="S6369">
        <v>0.57599999999999996</v>
      </c>
      <c r="T6369">
        <v>33</v>
      </c>
      <c r="U6369">
        <v>837.41</v>
      </c>
      <c r="V6369">
        <v>8</v>
      </c>
      <c r="W6369">
        <v>1.5429999999999999</v>
      </c>
      <c r="X6369">
        <v>2.4950000000000001</v>
      </c>
      <c r="Y6369" s="8">
        <v>41962</v>
      </c>
    </row>
    <row r="6370" spans="1:25" x14ac:dyDescent="0.25">
      <c r="A6370">
        <v>-111.97606283</v>
      </c>
      <c r="B6370">
        <v>33.079973780000003</v>
      </c>
      <c r="C6370">
        <v>13</v>
      </c>
      <c r="D6370" t="s">
        <v>371</v>
      </c>
      <c r="E6370" t="s">
        <v>370</v>
      </c>
      <c r="F6370">
        <v>6369</v>
      </c>
      <c r="G6370">
        <v>359</v>
      </c>
      <c r="H6370">
        <v>13.33</v>
      </c>
      <c r="I6370">
        <v>2.395</v>
      </c>
      <c r="J6370">
        <v>1</v>
      </c>
      <c r="K6370">
        <v>1166.3</v>
      </c>
      <c r="L6370" t="s">
        <v>369</v>
      </c>
      <c r="M6370" t="s">
        <v>368</v>
      </c>
      <c r="N6370" s="8">
        <v>41962</v>
      </c>
      <c r="O6370">
        <v>0</v>
      </c>
      <c r="P6370">
        <v>0</v>
      </c>
      <c r="Q6370">
        <v>9956.4</v>
      </c>
      <c r="R6370">
        <v>1245</v>
      </c>
      <c r="S6370">
        <v>2.5939999999999999</v>
      </c>
      <c r="T6370">
        <v>33</v>
      </c>
      <c r="U6370">
        <v>3772.6</v>
      </c>
      <c r="V6370">
        <v>8</v>
      </c>
      <c r="W6370">
        <v>1.633</v>
      </c>
      <c r="X6370">
        <v>2.6389999999999998</v>
      </c>
      <c r="Y6370" s="8">
        <v>41962</v>
      </c>
    </row>
    <row r="6371" spans="1:25" x14ac:dyDescent="0.25">
      <c r="A6371">
        <v>-111.97606334</v>
      </c>
      <c r="B6371">
        <v>33.07998078</v>
      </c>
      <c r="C6371">
        <v>13</v>
      </c>
      <c r="D6371" t="s">
        <v>371</v>
      </c>
      <c r="E6371" t="s">
        <v>370</v>
      </c>
      <c r="F6371">
        <v>6370</v>
      </c>
      <c r="G6371">
        <v>2</v>
      </c>
      <c r="H6371">
        <v>13.33</v>
      </c>
      <c r="I6371">
        <v>2.4929999999999999</v>
      </c>
      <c r="J6371">
        <v>1</v>
      </c>
      <c r="K6371">
        <v>1166.3</v>
      </c>
      <c r="L6371" t="s">
        <v>369</v>
      </c>
      <c r="M6371" t="s">
        <v>368</v>
      </c>
      <c r="N6371" s="8">
        <v>41962</v>
      </c>
      <c r="O6371">
        <v>0</v>
      </c>
      <c r="P6371">
        <v>0</v>
      </c>
      <c r="Q6371">
        <v>11040</v>
      </c>
      <c r="R6371">
        <v>1326</v>
      </c>
      <c r="S6371">
        <v>2.7629999999999999</v>
      </c>
      <c r="T6371">
        <v>33</v>
      </c>
      <c r="U6371">
        <v>4018.2</v>
      </c>
      <c r="V6371">
        <v>8</v>
      </c>
      <c r="W6371">
        <v>1.7</v>
      </c>
      <c r="X6371">
        <v>2.7480000000000002</v>
      </c>
      <c r="Y6371" s="8">
        <v>41962</v>
      </c>
    </row>
    <row r="6372" spans="1:25" x14ac:dyDescent="0.25">
      <c r="A6372">
        <v>-111.97606249</v>
      </c>
      <c r="B6372">
        <v>33.07998679</v>
      </c>
      <c r="C6372">
        <v>13</v>
      </c>
      <c r="D6372" t="s">
        <v>371</v>
      </c>
      <c r="E6372" t="s">
        <v>370</v>
      </c>
      <c r="F6372">
        <v>6371</v>
      </c>
      <c r="G6372">
        <v>357</v>
      </c>
      <c r="H6372">
        <v>13.33</v>
      </c>
      <c r="I6372">
        <v>2.3290000000000002</v>
      </c>
      <c r="J6372">
        <v>1</v>
      </c>
      <c r="K6372">
        <v>1166.3</v>
      </c>
      <c r="L6372" t="s">
        <v>369</v>
      </c>
      <c r="M6372" t="s">
        <v>368</v>
      </c>
      <c r="N6372" s="8">
        <v>41962</v>
      </c>
      <c r="O6372">
        <v>0</v>
      </c>
      <c r="P6372">
        <v>0</v>
      </c>
      <c r="Q6372">
        <v>3885.1</v>
      </c>
      <c r="R6372">
        <v>499.48</v>
      </c>
      <c r="S6372">
        <v>1.0409999999999999</v>
      </c>
      <c r="T6372">
        <v>33</v>
      </c>
      <c r="U6372">
        <v>1513.6</v>
      </c>
      <c r="V6372">
        <v>8</v>
      </c>
      <c r="W6372">
        <v>1.5880000000000001</v>
      </c>
      <c r="X6372">
        <v>2.5670000000000002</v>
      </c>
      <c r="Y6372" s="8">
        <v>41962</v>
      </c>
    </row>
    <row r="6373" spans="1:25" x14ac:dyDescent="0.25">
      <c r="A6373">
        <v>-111.97606266</v>
      </c>
      <c r="B6373">
        <v>33.079993780000002</v>
      </c>
      <c r="C6373">
        <v>13</v>
      </c>
      <c r="D6373" t="s">
        <v>371</v>
      </c>
      <c r="E6373" t="s">
        <v>370</v>
      </c>
      <c r="F6373">
        <v>6372</v>
      </c>
      <c r="G6373">
        <v>358</v>
      </c>
      <c r="H6373">
        <v>13.33</v>
      </c>
      <c r="I6373">
        <v>2.4279999999999999</v>
      </c>
      <c r="J6373">
        <v>1</v>
      </c>
      <c r="K6373">
        <v>1166.2</v>
      </c>
      <c r="L6373" t="s">
        <v>369</v>
      </c>
      <c r="M6373" t="s">
        <v>368</v>
      </c>
      <c r="N6373" s="8">
        <v>41962</v>
      </c>
      <c r="O6373">
        <v>0</v>
      </c>
      <c r="P6373">
        <v>0</v>
      </c>
      <c r="Q6373">
        <v>276.99</v>
      </c>
      <c r="R6373">
        <v>34.17</v>
      </c>
      <c r="S6373">
        <v>7.0999999999999994E-2</v>
      </c>
      <c r="T6373">
        <v>33</v>
      </c>
      <c r="U6373">
        <v>103.54</v>
      </c>
      <c r="V6373">
        <v>8</v>
      </c>
      <c r="W6373">
        <v>1.655</v>
      </c>
      <c r="X6373">
        <v>2.6749999999999998</v>
      </c>
      <c r="Y6373" s="8">
        <v>41962</v>
      </c>
    </row>
    <row r="6374" spans="1:25" x14ac:dyDescent="0.25">
      <c r="A6374">
        <v>-111.97606251000001</v>
      </c>
      <c r="B6374">
        <v>33.08000079</v>
      </c>
      <c r="C6374">
        <v>13</v>
      </c>
      <c r="D6374" t="s">
        <v>371</v>
      </c>
      <c r="E6374" t="s">
        <v>370</v>
      </c>
      <c r="F6374">
        <v>6373</v>
      </c>
      <c r="G6374">
        <v>3</v>
      </c>
      <c r="H6374">
        <v>13.33</v>
      </c>
      <c r="I6374">
        <v>2.395</v>
      </c>
      <c r="J6374">
        <v>1</v>
      </c>
      <c r="K6374">
        <v>1166.4000000000001</v>
      </c>
      <c r="L6374" t="s">
        <v>369</v>
      </c>
      <c r="M6374" t="s">
        <v>368</v>
      </c>
      <c r="N6374" s="8">
        <v>41962</v>
      </c>
      <c r="O6374">
        <v>0</v>
      </c>
      <c r="P6374">
        <v>0</v>
      </c>
      <c r="Q6374">
        <v>112.15</v>
      </c>
      <c r="R6374">
        <v>14.02</v>
      </c>
      <c r="S6374">
        <v>2.9000000000000001E-2</v>
      </c>
      <c r="T6374">
        <v>33</v>
      </c>
      <c r="U6374">
        <v>42.5</v>
      </c>
      <c r="V6374">
        <v>8</v>
      </c>
      <c r="W6374">
        <v>1.633</v>
      </c>
      <c r="X6374">
        <v>2.6389999999999998</v>
      </c>
      <c r="Y6374" s="8">
        <v>41962</v>
      </c>
    </row>
    <row r="6375" spans="1:25" x14ac:dyDescent="0.25">
      <c r="A6375">
        <v>-111.97636937</v>
      </c>
      <c r="B6375">
        <v>33.080009150000002</v>
      </c>
      <c r="C6375">
        <v>13</v>
      </c>
      <c r="D6375" t="s">
        <v>371</v>
      </c>
      <c r="E6375" t="s">
        <v>370</v>
      </c>
      <c r="F6375">
        <v>6374</v>
      </c>
      <c r="G6375">
        <v>172</v>
      </c>
      <c r="H6375">
        <v>13.33</v>
      </c>
      <c r="I6375">
        <v>1.3779999999999999</v>
      </c>
      <c r="J6375">
        <v>1</v>
      </c>
      <c r="K6375">
        <v>1166</v>
      </c>
      <c r="L6375" t="s">
        <v>369</v>
      </c>
      <c r="M6375" t="s">
        <v>368</v>
      </c>
      <c r="N6375" s="8">
        <v>41962</v>
      </c>
      <c r="O6375">
        <v>0</v>
      </c>
      <c r="P6375">
        <v>0</v>
      </c>
      <c r="Q6375">
        <v>381.09</v>
      </c>
      <c r="R6375">
        <v>82.82</v>
      </c>
      <c r="S6375">
        <v>0.17299999999999999</v>
      </c>
      <c r="T6375">
        <v>33</v>
      </c>
      <c r="U6375">
        <v>250.98</v>
      </c>
      <c r="V6375">
        <v>9</v>
      </c>
      <c r="W6375">
        <v>0.94</v>
      </c>
      <c r="X6375">
        <v>1.518</v>
      </c>
      <c r="Y6375" s="8">
        <v>41962</v>
      </c>
    </row>
    <row r="6376" spans="1:25" x14ac:dyDescent="0.25">
      <c r="A6376">
        <v>-111.97636885999999</v>
      </c>
      <c r="B6376">
        <v>33.080006189999999</v>
      </c>
      <c r="C6376">
        <v>13</v>
      </c>
      <c r="D6376" t="s">
        <v>371</v>
      </c>
      <c r="E6376" t="s">
        <v>370</v>
      </c>
      <c r="F6376">
        <v>6375</v>
      </c>
      <c r="G6376">
        <v>175</v>
      </c>
      <c r="H6376">
        <v>13.33</v>
      </c>
      <c r="I6376">
        <v>1.28</v>
      </c>
      <c r="J6376">
        <v>1</v>
      </c>
      <c r="K6376">
        <v>1165.8</v>
      </c>
      <c r="L6376" t="s">
        <v>369</v>
      </c>
      <c r="M6376" t="s">
        <v>368</v>
      </c>
      <c r="N6376" s="8">
        <v>41962</v>
      </c>
      <c r="O6376">
        <v>0</v>
      </c>
      <c r="P6376">
        <v>0</v>
      </c>
      <c r="Q6376">
        <v>1032.3</v>
      </c>
      <c r="R6376">
        <v>241.61</v>
      </c>
      <c r="S6376">
        <v>0.503</v>
      </c>
      <c r="T6376">
        <v>33</v>
      </c>
      <c r="U6376">
        <v>732.16</v>
      </c>
      <c r="V6376">
        <v>9</v>
      </c>
      <c r="W6376">
        <v>0.872</v>
      </c>
      <c r="X6376">
        <v>1.41</v>
      </c>
      <c r="Y6376" s="8">
        <v>41962</v>
      </c>
    </row>
    <row r="6377" spans="1:25" x14ac:dyDescent="0.25">
      <c r="A6377">
        <v>-111.97636803</v>
      </c>
      <c r="B6377">
        <v>33.080003179999999</v>
      </c>
      <c r="C6377">
        <v>13</v>
      </c>
      <c r="D6377" t="s">
        <v>371</v>
      </c>
      <c r="E6377" t="s">
        <v>370</v>
      </c>
      <c r="F6377">
        <v>6376</v>
      </c>
      <c r="G6377">
        <v>174</v>
      </c>
      <c r="H6377">
        <v>13.33</v>
      </c>
      <c r="I6377">
        <v>1.083</v>
      </c>
      <c r="J6377">
        <v>1</v>
      </c>
      <c r="K6377">
        <v>1165.8</v>
      </c>
      <c r="L6377" t="s">
        <v>369</v>
      </c>
      <c r="M6377" t="s">
        <v>368</v>
      </c>
      <c r="N6377" s="8">
        <v>41962</v>
      </c>
      <c r="O6377">
        <v>0</v>
      </c>
      <c r="P6377">
        <v>0</v>
      </c>
      <c r="Q6377">
        <v>858.95</v>
      </c>
      <c r="R6377">
        <v>237.59</v>
      </c>
      <c r="S6377">
        <v>0.495</v>
      </c>
      <c r="T6377">
        <v>33</v>
      </c>
      <c r="U6377">
        <v>719.98</v>
      </c>
      <c r="V6377">
        <v>9</v>
      </c>
      <c r="W6377">
        <v>0.73799999999999999</v>
      </c>
      <c r="X6377">
        <v>1.1930000000000001</v>
      </c>
      <c r="Y6377" s="8">
        <v>41962</v>
      </c>
    </row>
    <row r="6378" spans="1:25" x14ac:dyDescent="0.25">
      <c r="A6378">
        <v>-111.97636734</v>
      </c>
      <c r="B6378">
        <v>33.080000220000002</v>
      </c>
      <c r="C6378">
        <v>13</v>
      </c>
      <c r="D6378" t="s">
        <v>371</v>
      </c>
      <c r="E6378" t="s">
        <v>370</v>
      </c>
      <c r="F6378">
        <v>6377</v>
      </c>
      <c r="G6378">
        <v>178</v>
      </c>
      <c r="H6378">
        <v>13.33</v>
      </c>
      <c r="I6378">
        <v>1.05</v>
      </c>
      <c r="J6378">
        <v>1</v>
      </c>
      <c r="K6378">
        <v>1165.9000000000001</v>
      </c>
      <c r="L6378" t="s">
        <v>369</v>
      </c>
      <c r="M6378" t="s">
        <v>368</v>
      </c>
      <c r="N6378" s="8">
        <v>41962</v>
      </c>
      <c r="O6378">
        <v>0</v>
      </c>
      <c r="P6378">
        <v>0</v>
      </c>
      <c r="Q6378">
        <v>722.32</v>
      </c>
      <c r="R6378">
        <v>206.04</v>
      </c>
      <c r="S6378">
        <v>0.42899999999999999</v>
      </c>
      <c r="T6378">
        <v>33</v>
      </c>
      <c r="U6378">
        <v>624.38</v>
      </c>
      <c r="V6378">
        <v>9</v>
      </c>
      <c r="W6378">
        <v>0.71599999999999997</v>
      </c>
      <c r="X6378">
        <v>1.157</v>
      </c>
      <c r="Y6378" s="8">
        <v>41962</v>
      </c>
    </row>
    <row r="6379" spans="1:25" x14ac:dyDescent="0.25">
      <c r="A6379">
        <v>-111.976367</v>
      </c>
      <c r="B6379">
        <v>33.079997229999996</v>
      </c>
      <c r="C6379">
        <v>13</v>
      </c>
      <c r="D6379" t="s">
        <v>371</v>
      </c>
      <c r="E6379" t="s">
        <v>370</v>
      </c>
      <c r="F6379">
        <v>6378</v>
      </c>
      <c r="G6379">
        <v>180</v>
      </c>
      <c r="H6379">
        <v>13.33</v>
      </c>
      <c r="I6379">
        <v>0.98399999999999999</v>
      </c>
      <c r="J6379">
        <v>1</v>
      </c>
      <c r="K6379">
        <v>1165.9000000000001</v>
      </c>
      <c r="L6379" t="s">
        <v>369</v>
      </c>
      <c r="M6379" t="s">
        <v>368</v>
      </c>
      <c r="N6379" s="8">
        <v>41962</v>
      </c>
      <c r="O6379">
        <v>0</v>
      </c>
      <c r="P6379">
        <v>0</v>
      </c>
      <c r="Q6379">
        <v>1854.5</v>
      </c>
      <c r="R6379">
        <v>564.25</v>
      </c>
      <c r="S6379">
        <v>1.1759999999999999</v>
      </c>
      <c r="T6379">
        <v>33</v>
      </c>
      <c r="U6379">
        <v>1709.9</v>
      </c>
      <c r="V6379">
        <v>9</v>
      </c>
      <c r="W6379">
        <v>0.67100000000000004</v>
      </c>
      <c r="X6379">
        <v>1.085</v>
      </c>
      <c r="Y6379" s="8">
        <v>41962</v>
      </c>
    </row>
    <row r="6380" spans="1:25" x14ac:dyDescent="0.25">
      <c r="A6380">
        <v>-111.97636751</v>
      </c>
      <c r="B6380">
        <v>33.079994210000002</v>
      </c>
      <c r="C6380">
        <v>13</v>
      </c>
      <c r="D6380" t="s">
        <v>371</v>
      </c>
      <c r="E6380" t="s">
        <v>370</v>
      </c>
      <c r="F6380">
        <v>6379</v>
      </c>
      <c r="G6380">
        <v>177</v>
      </c>
      <c r="H6380">
        <v>13.33</v>
      </c>
      <c r="I6380">
        <v>0.98399999999999999</v>
      </c>
      <c r="J6380">
        <v>1</v>
      </c>
      <c r="K6380">
        <v>1165.9000000000001</v>
      </c>
      <c r="L6380" t="s">
        <v>369</v>
      </c>
      <c r="M6380" t="s">
        <v>368</v>
      </c>
      <c r="N6380" s="8">
        <v>41962</v>
      </c>
      <c r="O6380">
        <v>0</v>
      </c>
      <c r="P6380">
        <v>0</v>
      </c>
      <c r="Q6380">
        <v>2072.1</v>
      </c>
      <c r="R6380">
        <v>630.46</v>
      </c>
      <c r="S6380">
        <v>1.3129999999999999</v>
      </c>
      <c r="T6380">
        <v>33</v>
      </c>
      <c r="U6380">
        <v>1910.5</v>
      </c>
      <c r="V6380">
        <v>9</v>
      </c>
      <c r="W6380">
        <v>0.67100000000000004</v>
      </c>
      <c r="X6380">
        <v>1.085</v>
      </c>
      <c r="Y6380" s="8">
        <v>41962</v>
      </c>
    </row>
    <row r="6381" spans="1:25" x14ac:dyDescent="0.25">
      <c r="A6381">
        <v>-111.97636614</v>
      </c>
      <c r="B6381">
        <v>33.079991190000001</v>
      </c>
      <c r="C6381">
        <v>13</v>
      </c>
      <c r="D6381" t="s">
        <v>371</v>
      </c>
      <c r="E6381" t="s">
        <v>370</v>
      </c>
      <c r="F6381">
        <v>6380</v>
      </c>
      <c r="G6381">
        <v>185</v>
      </c>
      <c r="H6381">
        <v>13.33</v>
      </c>
      <c r="I6381">
        <v>1.0169999999999999</v>
      </c>
      <c r="J6381">
        <v>1</v>
      </c>
      <c r="K6381">
        <v>1166</v>
      </c>
      <c r="L6381" t="s">
        <v>369</v>
      </c>
      <c r="M6381" t="s">
        <v>368</v>
      </c>
      <c r="N6381" s="8">
        <v>41962</v>
      </c>
      <c r="O6381">
        <v>0</v>
      </c>
      <c r="P6381">
        <v>0</v>
      </c>
      <c r="Q6381">
        <v>2774</v>
      </c>
      <c r="R6381">
        <v>816.81</v>
      </c>
      <c r="S6381">
        <v>1.702</v>
      </c>
      <c r="T6381">
        <v>33</v>
      </c>
      <c r="U6381">
        <v>2475.1999999999998</v>
      </c>
      <c r="V6381">
        <v>9</v>
      </c>
      <c r="W6381">
        <v>0.69299999999999995</v>
      </c>
      <c r="X6381">
        <v>1.121</v>
      </c>
      <c r="Y6381" s="8">
        <v>41962</v>
      </c>
    </row>
    <row r="6382" spans="1:25" x14ac:dyDescent="0.25">
      <c r="A6382">
        <v>-111.97636717</v>
      </c>
      <c r="B6382">
        <v>33.079988219999997</v>
      </c>
      <c r="C6382">
        <v>13</v>
      </c>
      <c r="D6382" t="s">
        <v>371</v>
      </c>
      <c r="E6382" t="s">
        <v>370</v>
      </c>
      <c r="F6382">
        <v>6381</v>
      </c>
      <c r="G6382">
        <v>179</v>
      </c>
      <c r="H6382">
        <v>13.33</v>
      </c>
      <c r="I6382">
        <v>1.214</v>
      </c>
      <c r="J6382">
        <v>1</v>
      </c>
      <c r="K6382">
        <v>1166</v>
      </c>
      <c r="L6382" t="s">
        <v>369</v>
      </c>
      <c r="M6382" t="s">
        <v>368</v>
      </c>
      <c r="N6382" s="8">
        <v>41962</v>
      </c>
      <c r="O6382">
        <v>0</v>
      </c>
      <c r="P6382">
        <v>0</v>
      </c>
      <c r="Q6382">
        <v>2059.8000000000002</v>
      </c>
      <c r="R6382">
        <v>508.16</v>
      </c>
      <c r="S6382">
        <v>1.0589999999999999</v>
      </c>
      <c r="T6382">
        <v>33</v>
      </c>
      <c r="U6382">
        <v>1539.9</v>
      </c>
      <c r="V6382">
        <v>9</v>
      </c>
      <c r="W6382">
        <v>0.82799999999999996</v>
      </c>
      <c r="X6382">
        <v>1.3380000000000001</v>
      </c>
      <c r="Y6382" s="8">
        <v>41962</v>
      </c>
    </row>
    <row r="6383" spans="1:25" x14ac:dyDescent="0.25">
      <c r="A6383">
        <v>-111.9763658</v>
      </c>
      <c r="B6383">
        <v>33.07998516</v>
      </c>
      <c r="C6383">
        <v>13</v>
      </c>
      <c r="D6383" t="s">
        <v>371</v>
      </c>
      <c r="E6383" t="s">
        <v>370</v>
      </c>
      <c r="F6383">
        <v>6382</v>
      </c>
      <c r="G6383">
        <v>187</v>
      </c>
      <c r="H6383">
        <v>13.33</v>
      </c>
      <c r="I6383">
        <v>1.1479999999999999</v>
      </c>
      <c r="J6383">
        <v>1</v>
      </c>
      <c r="K6383">
        <v>1166</v>
      </c>
      <c r="L6383" t="s">
        <v>369</v>
      </c>
      <c r="M6383" t="s">
        <v>368</v>
      </c>
      <c r="N6383" s="8">
        <v>41962</v>
      </c>
      <c r="O6383">
        <v>0</v>
      </c>
      <c r="P6383">
        <v>0</v>
      </c>
      <c r="Q6383">
        <v>3489.2</v>
      </c>
      <c r="R6383">
        <v>909.98</v>
      </c>
      <c r="S6383">
        <v>1.8959999999999999</v>
      </c>
      <c r="T6383">
        <v>33</v>
      </c>
      <c r="U6383">
        <v>2757.5</v>
      </c>
      <c r="V6383">
        <v>9</v>
      </c>
      <c r="W6383">
        <v>0.78300000000000003</v>
      </c>
      <c r="X6383">
        <v>1.2649999999999999</v>
      </c>
      <c r="Y6383" s="8">
        <v>41962</v>
      </c>
    </row>
    <row r="6384" spans="1:25" x14ac:dyDescent="0.25">
      <c r="A6384">
        <v>-111.97636717</v>
      </c>
      <c r="B6384">
        <v>33.079982219999998</v>
      </c>
      <c r="C6384">
        <v>13</v>
      </c>
      <c r="D6384" t="s">
        <v>371</v>
      </c>
      <c r="E6384" t="s">
        <v>370</v>
      </c>
      <c r="F6384">
        <v>6383</v>
      </c>
      <c r="G6384">
        <v>179</v>
      </c>
      <c r="H6384">
        <v>13.33</v>
      </c>
      <c r="I6384">
        <v>1.1479999999999999</v>
      </c>
      <c r="J6384">
        <v>1</v>
      </c>
      <c r="K6384">
        <v>1166</v>
      </c>
      <c r="L6384" t="s">
        <v>369</v>
      </c>
      <c r="M6384" t="s">
        <v>368</v>
      </c>
      <c r="N6384" s="8">
        <v>41962</v>
      </c>
      <c r="O6384">
        <v>0</v>
      </c>
      <c r="P6384">
        <v>0</v>
      </c>
      <c r="Q6384">
        <v>4445.1000000000004</v>
      </c>
      <c r="R6384">
        <v>1159.3</v>
      </c>
      <c r="S6384">
        <v>2.415</v>
      </c>
      <c r="T6384">
        <v>33</v>
      </c>
      <c r="U6384">
        <v>3513</v>
      </c>
      <c r="V6384">
        <v>9</v>
      </c>
      <c r="W6384">
        <v>0.78300000000000003</v>
      </c>
      <c r="X6384">
        <v>1.2649999999999999</v>
      </c>
      <c r="Y6384" s="8">
        <v>41962</v>
      </c>
    </row>
    <row r="6385" spans="1:25" x14ac:dyDescent="0.25">
      <c r="A6385">
        <v>-111.97636751</v>
      </c>
      <c r="B6385">
        <v>33.079979209999998</v>
      </c>
      <c r="C6385">
        <v>13</v>
      </c>
      <c r="D6385" t="s">
        <v>371</v>
      </c>
      <c r="E6385" t="s">
        <v>370</v>
      </c>
      <c r="F6385">
        <v>6384</v>
      </c>
      <c r="G6385">
        <v>177</v>
      </c>
      <c r="H6385">
        <v>13.33</v>
      </c>
      <c r="I6385">
        <v>1.28</v>
      </c>
      <c r="J6385">
        <v>1</v>
      </c>
      <c r="K6385">
        <v>1166</v>
      </c>
      <c r="L6385" t="s">
        <v>369</v>
      </c>
      <c r="M6385" t="s">
        <v>368</v>
      </c>
      <c r="N6385" s="8">
        <v>41962</v>
      </c>
      <c r="O6385">
        <v>0</v>
      </c>
      <c r="P6385">
        <v>0</v>
      </c>
      <c r="Q6385">
        <v>4241.6000000000004</v>
      </c>
      <c r="R6385">
        <v>992.75</v>
      </c>
      <c r="S6385">
        <v>2.0680000000000001</v>
      </c>
      <c r="T6385">
        <v>33</v>
      </c>
      <c r="U6385">
        <v>3008.3</v>
      </c>
      <c r="V6385">
        <v>9</v>
      </c>
      <c r="W6385">
        <v>0.872</v>
      </c>
      <c r="X6385">
        <v>1.41</v>
      </c>
      <c r="Y6385" s="8">
        <v>41962</v>
      </c>
    </row>
    <row r="6386" spans="1:25" x14ac:dyDescent="0.25">
      <c r="A6386">
        <v>-111.97636632</v>
      </c>
      <c r="B6386">
        <v>33.079976209999998</v>
      </c>
      <c r="C6386">
        <v>13</v>
      </c>
      <c r="D6386" t="s">
        <v>371</v>
      </c>
      <c r="E6386" t="s">
        <v>370</v>
      </c>
      <c r="F6386">
        <v>6385</v>
      </c>
      <c r="G6386">
        <v>184</v>
      </c>
      <c r="H6386">
        <v>13.33</v>
      </c>
      <c r="I6386">
        <v>1.05</v>
      </c>
      <c r="J6386">
        <v>1</v>
      </c>
      <c r="K6386">
        <v>1166.0999999999999</v>
      </c>
      <c r="L6386" t="s">
        <v>369</v>
      </c>
      <c r="M6386" t="s">
        <v>368</v>
      </c>
      <c r="N6386" s="8">
        <v>41962</v>
      </c>
      <c r="O6386">
        <v>0</v>
      </c>
      <c r="P6386">
        <v>0</v>
      </c>
      <c r="Q6386">
        <v>4331.3</v>
      </c>
      <c r="R6386">
        <v>1235.5</v>
      </c>
      <c r="S6386">
        <v>2.5739999999999998</v>
      </c>
      <c r="T6386">
        <v>33</v>
      </c>
      <c r="U6386">
        <v>3744</v>
      </c>
      <c r="V6386">
        <v>9</v>
      </c>
      <c r="W6386">
        <v>0.71599999999999997</v>
      </c>
      <c r="X6386">
        <v>1.157</v>
      </c>
      <c r="Y6386" s="8">
        <v>41962</v>
      </c>
    </row>
    <row r="6387" spans="1:25" x14ac:dyDescent="0.25">
      <c r="A6387">
        <v>-111.97636649</v>
      </c>
      <c r="B6387">
        <v>33.079973209999999</v>
      </c>
      <c r="C6387">
        <v>13</v>
      </c>
      <c r="D6387" t="s">
        <v>371</v>
      </c>
      <c r="E6387" t="s">
        <v>370</v>
      </c>
      <c r="F6387">
        <v>6386</v>
      </c>
      <c r="G6387">
        <v>183</v>
      </c>
      <c r="H6387">
        <v>13.33</v>
      </c>
      <c r="I6387">
        <v>1.05</v>
      </c>
      <c r="J6387">
        <v>1</v>
      </c>
      <c r="K6387">
        <v>1166</v>
      </c>
      <c r="L6387" t="s">
        <v>369</v>
      </c>
      <c r="M6387" t="s">
        <v>368</v>
      </c>
      <c r="N6387" s="8">
        <v>41962</v>
      </c>
      <c r="O6387">
        <v>0</v>
      </c>
      <c r="P6387">
        <v>0</v>
      </c>
      <c r="Q6387">
        <v>3644.1</v>
      </c>
      <c r="R6387">
        <v>1039.5</v>
      </c>
      <c r="S6387">
        <v>2.1659999999999999</v>
      </c>
      <c r="T6387">
        <v>33</v>
      </c>
      <c r="U6387">
        <v>3149.9</v>
      </c>
      <c r="V6387">
        <v>9</v>
      </c>
      <c r="W6387">
        <v>0.71599999999999997</v>
      </c>
      <c r="X6387">
        <v>1.157</v>
      </c>
      <c r="Y6387" s="8">
        <v>41962</v>
      </c>
    </row>
    <row r="6388" spans="1:25" x14ac:dyDescent="0.25">
      <c r="A6388">
        <v>-111.97636632</v>
      </c>
      <c r="B6388">
        <v>33.079970209999999</v>
      </c>
      <c r="C6388">
        <v>13</v>
      </c>
      <c r="D6388" t="s">
        <v>371</v>
      </c>
      <c r="E6388" t="s">
        <v>370</v>
      </c>
      <c r="F6388">
        <v>6387</v>
      </c>
      <c r="G6388">
        <v>184</v>
      </c>
      <c r="H6388">
        <v>13.33</v>
      </c>
      <c r="I6388">
        <v>1.1479999999999999</v>
      </c>
      <c r="J6388">
        <v>1</v>
      </c>
      <c r="K6388">
        <v>1166.0999999999999</v>
      </c>
      <c r="L6388" t="s">
        <v>369</v>
      </c>
      <c r="M6388" t="s">
        <v>368</v>
      </c>
      <c r="N6388" s="8">
        <v>41962</v>
      </c>
      <c r="O6388">
        <v>0</v>
      </c>
      <c r="P6388">
        <v>0</v>
      </c>
      <c r="Q6388">
        <v>4758.5</v>
      </c>
      <c r="R6388">
        <v>1241</v>
      </c>
      <c r="S6388">
        <v>2.585</v>
      </c>
      <c r="T6388">
        <v>33</v>
      </c>
      <c r="U6388">
        <v>3760.7</v>
      </c>
      <c r="V6388">
        <v>9</v>
      </c>
      <c r="W6388">
        <v>0.78300000000000003</v>
      </c>
      <c r="X6388">
        <v>1.2649999999999999</v>
      </c>
      <c r="Y6388" s="8">
        <v>41962</v>
      </c>
    </row>
    <row r="6389" spans="1:25" x14ac:dyDescent="0.25">
      <c r="A6389">
        <v>-111.97636683</v>
      </c>
      <c r="B6389">
        <v>33.07996722</v>
      </c>
      <c r="C6389">
        <v>13</v>
      </c>
      <c r="D6389" t="s">
        <v>371</v>
      </c>
      <c r="E6389" t="s">
        <v>370</v>
      </c>
      <c r="F6389">
        <v>6388</v>
      </c>
      <c r="G6389">
        <v>181</v>
      </c>
      <c r="H6389">
        <v>13.33</v>
      </c>
      <c r="I6389">
        <v>1.083</v>
      </c>
      <c r="J6389">
        <v>1</v>
      </c>
      <c r="K6389">
        <v>1166.0999999999999</v>
      </c>
      <c r="L6389" t="s">
        <v>369</v>
      </c>
      <c r="M6389" t="s">
        <v>368</v>
      </c>
      <c r="N6389" s="8">
        <v>41962</v>
      </c>
      <c r="O6389">
        <v>0</v>
      </c>
      <c r="P6389">
        <v>0</v>
      </c>
      <c r="Q6389">
        <v>3686.5</v>
      </c>
      <c r="R6389">
        <v>1019.7</v>
      </c>
      <c r="S6389">
        <v>2.1240000000000001</v>
      </c>
      <c r="T6389">
        <v>33</v>
      </c>
      <c r="U6389">
        <v>3090.1</v>
      </c>
      <c r="V6389">
        <v>9</v>
      </c>
      <c r="W6389">
        <v>0.73799999999999999</v>
      </c>
      <c r="X6389">
        <v>1.1930000000000001</v>
      </c>
      <c r="Y6389" s="8">
        <v>41962</v>
      </c>
    </row>
    <row r="6390" spans="1:25" x14ac:dyDescent="0.25">
      <c r="A6390">
        <v>-111.97636734</v>
      </c>
      <c r="B6390">
        <v>33.079964220000001</v>
      </c>
      <c r="C6390">
        <v>13</v>
      </c>
      <c r="D6390" t="s">
        <v>371</v>
      </c>
      <c r="E6390" t="s">
        <v>370</v>
      </c>
      <c r="F6390">
        <v>6389</v>
      </c>
      <c r="G6390">
        <v>178</v>
      </c>
      <c r="H6390">
        <v>13.33</v>
      </c>
      <c r="I6390">
        <v>1.083</v>
      </c>
      <c r="J6390">
        <v>1</v>
      </c>
      <c r="K6390">
        <v>1166.0999999999999</v>
      </c>
      <c r="L6390" t="s">
        <v>369</v>
      </c>
      <c r="M6390" t="s">
        <v>368</v>
      </c>
      <c r="N6390" s="8">
        <v>41962</v>
      </c>
      <c r="O6390">
        <v>0</v>
      </c>
      <c r="P6390">
        <v>0</v>
      </c>
      <c r="Q6390">
        <v>3188.5</v>
      </c>
      <c r="R6390">
        <v>881.95</v>
      </c>
      <c r="S6390">
        <v>1.837</v>
      </c>
      <c r="T6390">
        <v>33</v>
      </c>
      <c r="U6390">
        <v>2672.6</v>
      </c>
      <c r="V6390">
        <v>9</v>
      </c>
      <c r="W6390">
        <v>0.73799999999999999</v>
      </c>
      <c r="X6390">
        <v>1.1930000000000001</v>
      </c>
      <c r="Y6390" s="8">
        <v>41962</v>
      </c>
    </row>
    <row r="6391" spans="1:25" x14ac:dyDescent="0.25">
      <c r="A6391">
        <v>-111.9763682</v>
      </c>
      <c r="B6391">
        <v>33.079960159999999</v>
      </c>
      <c r="C6391">
        <v>13</v>
      </c>
      <c r="D6391" t="s">
        <v>371</v>
      </c>
      <c r="E6391" t="s">
        <v>370</v>
      </c>
      <c r="F6391">
        <v>6390</v>
      </c>
      <c r="G6391">
        <v>173</v>
      </c>
      <c r="H6391">
        <v>13.33</v>
      </c>
      <c r="I6391">
        <v>1.115</v>
      </c>
      <c r="J6391">
        <v>1</v>
      </c>
      <c r="K6391">
        <v>1166.0999999999999</v>
      </c>
      <c r="L6391" t="s">
        <v>369</v>
      </c>
      <c r="M6391" t="s">
        <v>368</v>
      </c>
      <c r="N6391" s="8">
        <v>41962</v>
      </c>
      <c r="O6391">
        <v>0</v>
      </c>
      <c r="P6391">
        <v>0</v>
      </c>
      <c r="Q6391">
        <v>4236.6000000000004</v>
      </c>
      <c r="R6391">
        <v>1137.4000000000001</v>
      </c>
      <c r="S6391">
        <v>2.37</v>
      </c>
      <c r="T6391">
        <v>33</v>
      </c>
      <c r="U6391">
        <v>3446.7</v>
      </c>
      <c r="V6391">
        <v>9</v>
      </c>
      <c r="W6391">
        <v>0.76100000000000001</v>
      </c>
      <c r="X6391">
        <v>1.2290000000000001</v>
      </c>
      <c r="Y6391" s="8">
        <v>41962</v>
      </c>
    </row>
    <row r="6392" spans="1:25" x14ac:dyDescent="0.25">
      <c r="A6392">
        <v>-111.97636837</v>
      </c>
      <c r="B6392">
        <v>33.079957149999998</v>
      </c>
      <c r="C6392">
        <v>13</v>
      </c>
      <c r="D6392" t="s">
        <v>371</v>
      </c>
      <c r="E6392" t="s">
        <v>370</v>
      </c>
      <c r="F6392">
        <v>6391</v>
      </c>
      <c r="G6392">
        <v>172</v>
      </c>
      <c r="H6392">
        <v>13.33</v>
      </c>
      <c r="I6392">
        <v>1.3120000000000001</v>
      </c>
      <c r="J6392">
        <v>1</v>
      </c>
      <c r="K6392">
        <v>1166</v>
      </c>
      <c r="L6392" t="s">
        <v>369</v>
      </c>
      <c r="M6392" t="s">
        <v>368</v>
      </c>
      <c r="N6392" s="8">
        <v>41962</v>
      </c>
      <c r="O6392">
        <v>0</v>
      </c>
      <c r="P6392">
        <v>0</v>
      </c>
      <c r="Q6392">
        <v>3803.8</v>
      </c>
      <c r="R6392">
        <v>868.02</v>
      </c>
      <c r="S6392">
        <v>1.8080000000000001</v>
      </c>
      <c r="T6392">
        <v>33</v>
      </c>
      <c r="U6392">
        <v>2630.4</v>
      </c>
      <c r="V6392">
        <v>9</v>
      </c>
      <c r="W6392">
        <v>0.89500000000000002</v>
      </c>
      <c r="X6392">
        <v>1.446</v>
      </c>
      <c r="Y6392" s="8">
        <v>41962</v>
      </c>
    </row>
    <row r="6393" spans="1:25" x14ac:dyDescent="0.25">
      <c r="A6393">
        <v>-111.97636734</v>
      </c>
      <c r="B6393">
        <v>33.079954219999998</v>
      </c>
      <c r="C6393">
        <v>13</v>
      </c>
      <c r="D6393" t="s">
        <v>371</v>
      </c>
      <c r="E6393" t="s">
        <v>370</v>
      </c>
      <c r="F6393">
        <v>6392</v>
      </c>
      <c r="G6393">
        <v>178</v>
      </c>
      <c r="H6393">
        <v>13.33</v>
      </c>
      <c r="I6393">
        <v>1.083</v>
      </c>
      <c r="J6393">
        <v>1</v>
      </c>
      <c r="K6393">
        <v>1166</v>
      </c>
      <c r="L6393" t="s">
        <v>369</v>
      </c>
      <c r="M6393" t="s">
        <v>368</v>
      </c>
      <c r="N6393" s="8">
        <v>41962</v>
      </c>
      <c r="O6393">
        <v>0</v>
      </c>
      <c r="P6393">
        <v>0</v>
      </c>
      <c r="Q6393">
        <v>4953.8</v>
      </c>
      <c r="R6393">
        <v>1370.3</v>
      </c>
      <c r="S6393">
        <v>2.855</v>
      </c>
      <c r="T6393">
        <v>33</v>
      </c>
      <c r="U6393">
        <v>4152.3</v>
      </c>
      <c r="V6393">
        <v>9</v>
      </c>
      <c r="W6393">
        <v>0.73799999999999999</v>
      </c>
      <c r="X6393">
        <v>1.1930000000000001</v>
      </c>
      <c r="Y6393" s="8">
        <v>41962</v>
      </c>
    </row>
    <row r="6394" spans="1:25" x14ac:dyDescent="0.25">
      <c r="A6394">
        <v>-111.97636717</v>
      </c>
      <c r="B6394">
        <v>33.079951219999998</v>
      </c>
      <c r="C6394">
        <v>13</v>
      </c>
      <c r="D6394" t="s">
        <v>371</v>
      </c>
      <c r="E6394" t="s">
        <v>370</v>
      </c>
      <c r="F6394">
        <v>6393</v>
      </c>
      <c r="G6394">
        <v>179</v>
      </c>
      <c r="H6394">
        <v>13.33</v>
      </c>
      <c r="I6394">
        <v>1.115</v>
      </c>
      <c r="J6394">
        <v>1</v>
      </c>
      <c r="K6394">
        <v>1166</v>
      </c>
      <c r="L6394" t="s">
        <v>369</v>
      </c>
      <c r="M6394" t="s">
        <v>368</v>
      </c>
      <c r="N6394" s="8">
        <v>41962</v>
      </c>
      <c r="O6394">
        <v>0</v>
      </c>
      <c r="P6394">
        <v>0</v>
      </c>
      <c r="Q6394">
        <v>3200.5</v>
      </c>
      <c r="R6394">
        <v>859.25</v>
      </c>
      <c r="S6394">
        <v>1.79</v>
      </c>
      <c r="T6394">
        <v>33</v>
      </c>
      <c r="U6394">
        <v>2603.8000000000002</v>
      </c>
      <c r="V6394">
        <v>9</v>
      </c>
      <c r="W6394">
        <v>0.76100000000000001</v>
      </c>
      <c r="X6394">
        <v>1.2290000000000001</v>
      </c>
      <c r="Y6394" s="8">
        <v>41962</v>
      </c>
    </row>
    <row r="6395" spans="1:25" x14ac:dyDescent="0.25">
      <c r="A6395">
        <v>-111.97636683</v>
      </c>
      <c r="B6395">
        <v>33.079948219999999</v>
      </c>
      <c r="C6395">
        <v>13</v>
      </c>
      <c r="D6395" t="s">
        <v>371</v>
      </c>
      <c r="E6395" t="s">
        <v>370</v>
      </c>
      <c r="F6395">
        <v>6394</v>
      </c>
      <c r="G6395">
        <v>181</v>
      </c>
      <c r="H6395">
        <v>13.33</v>
      </c>
      <c r="I6395">
        <v>1.1479999999999999</v>
      </c>
      <c r="J6395">
        <v>1</v>
      </c>
      <c r="K6395">
        <v>1166</v>
      </c>
      <c r="L6395" t="s">
        <v>369</v>
      </c>
      <c r="M6395" t="s">
        <v>368</v>
      </c>
      <c r="N6395" s="8">
        <v>41962</v>
      </c>
      <c r="O6395">
        <v>0</v>
      </c>
      <c r="P6395">
        <v>0</v>
      </c>
      <c r="Q6395">
        <v>3887.9</v>
      </c>
      <c r="R6395">
        <v>1014</v>
      </c>
      <c r="S6395">
        <v>2.1120000000000001</v>
      </c>
      <c r="T6395">
        <v>33</v>
      </c>
      <c r="U6395">
        <v>3072.7</v>
      </c>
      <c r="V6395">
        <v>9</v>
      </c>
      <c r="W6395">
        <v>0.78300000000000003</v>
      </c>
      <c r="X6395">
        <v>1.2649999999999999</v>
      </c>
      <c r="Y6395" s="8">
        <v>41962</v>
      </c>
    </row>
    <row r="6396" spans="1:25" x14ac:dyDescent="0.25">
      <c r="A6396">
        <v>-111.97636563</v>
      </c>
      <c r="B6396">
        <v>33.07994515</v>
      </c>
      <c r="C6396">
        <v>13</v>
      </c>
      <c r="D6396" t="s">
        <v>371</v>
      </c>
      <c r="E6396" t="s">
        <v>370</v>
      </c>
      <c r="F6396">
        <v>6395</v>
      </c>
      <c r="G6396">
        <v>188</v>
      </c>
      <c r="H6396">
        <v>13.33</v>
      </c>
      <c r="I6396">
        <v>1.1479999999999999</v>
      </c>
      <c r="J6396">
        <v>1</v>
      </c>
      <c r="K6396">
        <v>1166</v>
      </c>
      <c r="L6396" t="s">
        <v>369</v>
      </c>
      <c r="M6396" t="s">
        <v>368</v>
      </c>
      <c r="N6396" s="8">
        <v>41962</v>
      </c>
      <c r="O6396">
        <v>0</v>
      </c>
      <c r="P6396">
        <v>0</v>
      </c>
      <c r="Q6396">
        <v>1524.4</v>
      </c>
      <c r="R6396">
        <v>397.57</v>
      </c>
      <c r="S6396">
        <v>0.82799999999999996</v>
      </c>
      <c r="T6396">
        <v>33</v>
      </c>
      <c r="U6396">
        <v>1204.8</v>
      </c>
      <c r="V6396">
        <v>9</v>
      </c>
      <c r="W6396">
        <v>0.78300000000000003</v>
      </c>
      <c r="X6396">
        <v>1.2649999999999999</v>
      </c>
      <c r="Y6396" s="8">
        <v>41962</v>
      </c>
    </row>
    <row r="6397" spans="1:25" x14ac:dyDescent="0.25">
      <c r="A6397">
        <v>-111.97636649</v>
      </c>
      <c r="B6397">
        <v>33.079942209999999</v>
      </c>
      <c r="C6397">
        <v>13</v>
      </c>
      <c r="D6397" t="s">
        <v>371</v>
      </c>
      <c r="E6397" t="s">
        <v>370</v>
      </c>
      <c r="F6397">
        <v>6396</v>
      </c>
      <c r="G6397">
        <v>183</v>
      </c>
      <c r="H6397">
        <v>13.33</v>
      </c>
      <c r="I6397">
        <v>1.05</v>
      </c>
      <c r="J6397">
        <v>1</v>
      </c>
      <c r="K6397">
        <v>1166</v>
      </c>
      <c r="L6397" t="s">
        <v>369</v>
      </c>
      <c r="M6397" t="s">
        <v>368</v>
      </c>
      <c r="N6397" s="8">
        <v>41962</v>
      </c>
      <c r="O6397">
        <v>0</v>
      </c>
      <c r="P6397">
        <v>0</v>
      </c>
      <c r="Q6397">
        <v>2966.5</v>
      </c>
      <c r="R6397">
        <v>846.18</v>
      </c>
      <c r="S6397">
        <v>1.7629999999999999</v>
      </c>
      <c r="T6397">
        <v>33</v>
      </c>
      <c r="U6397">
        <v>2564.1999999999998</v>
      </c>
      <c r="V6397">
        <v>9</v>
      </c>
      <c r="W6397">
        <v>0.71599999999999997</v>
      </c>
      <c r="X6397">
        <v>1.157</v>
      </c>
      <c r="Y6397" s="8">
        <v>41962</v>
      </c>
    </row>
    <row r="6398" spans="1:25" x14ac:dyDescent="0.25">
      <c r="A6398">
        <v>-111.97636683</v>
      </c>
      <c r="B6398">
        <v>33.07993922</v>
      </c>
      <c r="C6398">
        <v>13</v>
      </c>
      <c r="D6398" t="s">
        <v>371</v>
      </c>
      <c r="E6398" t="s">
        <v>370</v>
      </c>
      <c r="F6398">
        <v>6397</v>
      </c>
      <c r="G6398">
        <v>181</v>
      </c>
      <c r="H6398">
        <v>13.33</v>
      </c>
      <c r="I6398">
        <v>1.1479999999999999</v>
      </c>
      <c r="J6398">
        <v>1</v>
      </c>
      <c r="K6398">
        <v>1166.0999999999999</v>
      </c>
      <c r="L6398" t="s">
        <v>369</v>
      </c>
      <c r="M6398" t="s">
        <v>368</v>
      </c>
      <c r="N6398" s="8">
        <v>41962</v>
      </c>
      <c r="O6398">
        <v>0</v>
      </c>
      <c r="P6398">
        <v>0</v>
      </c>
      <c r="Q6398">
        <v>4774.7</v>
      </c>
      <c r="R6398">
        <v>1245.3</v>
      </c>
      <c r="S6398">
        <v>2.5939999999999999</v>
      </c>
      <c r="T6398">
        <v>33</v>
      </c>
      <c r="U6398">
        <v>3773.5</v>
      </c>
      <c r="V6398">
        <v>9</v>
      </c>
      <c r="W6398">
        <v>0.78300000000000003</v>
      </c>
      <c r="X6398">
        <v>1.2649999999999999</v>
      </c>
      <c r="Y6398" s="8">
        <v>41962</v>
      </c>
    </row>
    <row r="6399" spans="1:25" x14ac:dyDescent="0.25">
      <c r="A6399">
        <v>-111.97636614</v>
      </c>
      <c r="B6399">
        <v>33.079936189999998</v>
      </c>
      <c r="C6399">
        <v>13</v>
      </c>
      <c r="D6399" t="s">
        <v>371</v>
      </c>
      <c r="E6399" t="s">
        <v>370</v>
      </c>
      <c r="F6399">
        <v>6398</v>
      </c>
      <c r="G6399">
        <v>185</v>
      </c>
      <c r="H6399">
        <v>13.33</v>
      </c>
      <c r="I6399">
        <v>1.2470000000000001</v>
      </c>
      <c r="J6399">
        <v>1</v>
      </c>
      <c r="K6399">
        <v>1166.0999999999999</v>
      </c>
      <c r="L6399" t="s">
        <v>369</v>
      </c>
      <c r="M6399" t="s">
        <v>368</v>
      </c>
      <c r="N6399" s="8">
        <v>41962</v>
      </c>
      <c r="O6399">
        <v>0</v>
      </c>
      <c r="P6399">
        <v>0</v>
      </c>
      <c r="Q6399">
        <v>3862</v>
      </c>
      <c r="R6399">
        <v>927.69</v>
      </c>
      <c r="S6399">
        <v>1.9330000000000001</v>
      </c>
      <c r="T6399">
        <v>33</v>
      </c>
      <c r="U6399">
        <v>2811.2</v>
      </c>
      <c r="V6399">
        <v>9</v>
      </c>
      <c r="W6399">
        <v>0.85</v>
      </c>
      <c r="X6399">
        <v>1.3740000000000001</v>
      </c>
      <c r="Y6399" s="8">
        <v>41962</v>
      </c>
    </row>
    <row r="6400" spans="1:25" x14ac:dyDescent="0.25">
      <c r="A6400">
        <v>-111.97636734</v>
      </c>
      <c r="B6400">
        <v>33.079933220000001</v>
      </c>
      <c r="C6400">
        <v>13</v>
      </c>
      <c r="D6400" t="s">
        <v>371</v>
      </c>
      <c r="E6400" t="s">
        <v>370</v>
      </c>
      <c r="F6400">
        <v>6399</v>
      </c>
      <c r="G6400">
        <v>178</v>
      </c>
      <c r="H6400">
        <v>13.33</v>
      </c>
      <c r="I6400">
        <v>1.1479999999999999</v>
      </c>
      <c r="J6400">
        <v>1</v>
      </c>
      <c r="K6400">
        <v>1166.3</v>
      </c>
      <c r="L6400" t="s">
        <v>369</v>
      </c>
      <c r="M6400" t="s">
        <v>368</v>
      </c>
      <c r="N6400" s="8">
        <v>41962</v>
      </c>
      <c r="O6400">
        <v>0</v>
      </c>
      <c r="P6400">
        <v>0</v>
      </c>
      <c r="Q6400">
        <v>3163.4</v>
      </c>
      <c r="R6400">
        <v>825.01</v>
      </c>
      <c r="S6400">
        <v>1.7190000000000001</v>
      </c>
      <c r="T6400">
        <v>33</v>
      </c>
      <c r="U6400">
        <v>2500</v>
      </c>
      <c r="V6400">
        <v>9</v>
      </c>
      <c r="W6400">
        <v>0.78300000000000003</v>
      </c>
      <c r="X6400">
        <v>1.2649999999999999</v>
      </c>
      <c r="Y6400" s="8">
        <v>41962</v>
      </c>
    </row>
    <row r="6401" spans="1:25" x14ac:dyDescent="0.25">
      <c r="A6401">
        <v>-111.97636987</v>
      </c>
      <c r="B6401">
        <v>33.079929870000001</v>
      </c>
      <c r="C6401">
        <v>13</v>
      </c>
      <c r="D6401" t="s">
        <v>371</v>
      </c>
      <c r="E6401" t="s">
        <v>370</v>
      </c>
      <c r="F6401">
        <v>6400</v>
      </c>
      <c r="G6401">
        <v>163</v>
      </c>
      <c r="H6401">
        <v>13.33</v>
      </c>
      <c r="I6401">
        <v>1.1479999999999999</v>
      </c>
      <c r="J6401">
        <v>1</v>
      </c>
      <c r="K6401">
        <v>1166.2</v>
      </c>
      <c r="L6401" t="s">
        <v>369</v>
      </c>
      <c r="M6401" t="s">
        <v>368</v>
      </c>
      <c r="N6401" s="8">
        <v>41962</v>
      </c>
      <c r="O6401">
        <v>0</v>
      </c>
      <c r="P6401">
        <v>0</v>
      </c>
      <c r="Q6401">
        <v>2061.8000000000002</v>
      </c>
      <c r="R6401">
        <v>537.73</v>
      </c>
      <c r="S6401">
        <v>1.1200000000000001</v>
      </c>
      <c r="T6401">
        <v>33</v>
      </c>
      <c r="U6401">
        <v>1629.5</v>
      </c>
      <c r="V6401">
        <v>9</v>
      </c>
      <c r="W6401">
        <v>0.78300000000000003</v>
      </c>
      <c r="X6401">
        <v>1.2649999999999999</v>
      </c>
      <c r="Y6401" s="8">
        <v>41962</v>
      </c>
    </row>
    <row r="6402" spans="1:25" x14ac:dyDescent="0.25">
      <c r="A6402">
        <v>-111.97636713999999</v>
      </c>
      <c r="B6402">
        <v>33.079927189999999</v>
      </c>
      <c r="C6402">
        <v>13</v>
      </c>
      <c r="D6402" t="s">
        <v>371</v>
      </c>
      <c r="E6402" t="s">
        <v>370</v>
      </c>
      <c r="F6402">
        <v>6401</v>
      </c>
      <c r="G6402">
        <v>185</v>
      </c>
      <c r="H6402">
        <v>13.33</v>
      </c>
      <c r="I6402">
        <v>1.05</v>
      </c>
      <c r="J6402">
        <v>1</v>
      </c>
      <c r="K6402">
        <v>1166.3</v>
      </c>
      <c r="L6402" t="s">
        <v>369</v>
      </c>
      <c r="M6402" t="s">
        <v>368</v>
      </c>
      <c r="N6402" s="8">
        <v>41962</v>
      </c>
      <c r="O6402">
        <v>0</v>
      </c>
      <c r="P6402">
        <v>0</v>
      </c>
      <c r="Q6402">
        <v>2958.5</v>
      </c>
      <c r="R6402">
        <v>843.91</v>
      </c>
      <c r="S6402">
        <v>1.758</v>
      </c>
      <c r="T6402">
        <v>33</v>
      </c>
      <c r="U6402">
        <v>2557.3000000000002</v>
      </c>
      <c r="V6402">
        <v>9</v>
      </c>
      <c r="W6402">
        <v>0.71599999999999997</v>
      </c>
      <c r="X6402">
        <v>1.157</v>
      </c>
      <c r="Y6402" s="8">
        <v>41962</v>
      </c>
    </row>
    <row r="6403" spans="1:25" x14ac:dyDescent="0.25">
      <c r="A6403">
        <v>-111.97636731999999</v>
      </c>
      <c r="B6403">
        <v>33.079924210000001</v>
      </c>
      <c r="C6403">
        <v>13</v>
      </c>
      <c r="D6403" t="s">
        <v>371</v>
      </c>
      <c r="E6403" t="s">
        <v>370</v>
      </c>
      <c r="F6403">
        <v>6402</v>
      </c>
      <c r="G6403">
        <v>184</v>
      </c>
      <c r="H6403">
        <v>13.33</v>
      </c>
      <c r="I6403">
        <v>1.083</v>
      </c>
      <c r="J6403">
        <v>1</v>
      </c>
      <c r="K6403">
        <v>1166.3</v>
      </c>
      <c r="L6403" t="s">
        <v>369</v>
      </c>
      <c r="M6403" t="s">
        <v>368</v>
      </c>
      <c r="N6403" s="8">
        <v>41962</v>
      </c>
      <c r="O6403">
        <v>0</v>
      </c>
      <c r="P6403">
        <v>0</v>
      </c>
      <c r="Q6403">
        <v>2954.9</v>
      </c>
      <c r="R6403">
        <v>817.34</v>
      </c>
      <c r="S6403">
        <v>1.7030000000000001</v>
      </c>
      <c r="T6403">
        <v>33</v>
      </c>
      <c r="U6403">
        <v>2476.8000000000002</v>
      </c>
      <c r="V6403">
        <v>9</v>
      </c>
      <c r="W6403">
        <v>0.73799999999999999</v>
      </c>
      <c r="X6403">
        <v>1.1930000000000001</v>
      </c>
      <c r="Y6403" s="8">
        <v>41962</v>
      </c>
    </row>
    <row r="6404" spans="1:25" x14ac:dyDescent="0.25">
      <c r="A6404">
        <v>-111.97636765999999</v>
      </c>
      <c r="B6404">
        <v>33.079921220000003</v>
      </c>
      <c r="C6404">
        <v>13</v>
      </c>
      <c r="D6404" t="s">
        <v>371</v>
      </c>
      <c r="E6404" t="s">
        <v>370</v>
      </c>
      <c r="F6404">
        <v>6403</v>
      </c>
      <c r="G6404">
        <v>182</v>
      </c>
      <c r="H6404">
        <v>13.33</v>
      </c>
      <c r="I6404">
        <v>1.1479999999999999</v>
      </c>
      <c r="J6404">
        <v>1</v>
      </c>
      <c r="K6404">
        <v>1166.4000000000001</v>
      </c>
      <c r="L6404" t="s">
        <v>369</v>
      </c>
      <c r="M6404" t="s">
        <v>368</v>
      </c>
      <c r="N6404" s="8">
        <v>41962</v>
      </c>
      <c r="O6404">
        <v>0</v>
      </c>
      <c r="P6404">
        <v>0</v>
      </c>
      <c r="Q6404">
        <v>2324.4</v>
      </c>
      <c r="R6404">
        <v>606.21</v>
      </c>
      <c r="S6404">
        <v>1.2629999999999999</v>
      </c>
      <c r="T6404">
        <v>33</v>
      </c>
      <c r="U6404">
        <v>1837</v>
      </c>
      <c r="V6404">
        <v>9</v>
      </c>
      <c r="W6404">
        <v>0.78300000000000003</v>
      </c>
      <c r="X6404">
        <v>1.2649999999999999</v>
      </c>
      <c r="Y6404" s="8">
        <v>41962</v>
      </c>
    </row>
    <row r="6405" spans="1:25" x14ac:dyDescent="0.25">
      <c r="A6405">
        <v>-111.97636799999999</v>
      </c>
      <c r="B6405">
        <v>33.079918229999997</v>
      </c>
      <c r="C6405">
        <v>13</v>
      </c>
      <c r="D6405" t="s">
        <v>371</v>
      </c>
      <c r="E6405" t="s">
        <v>370</v>
      </c>
      <c r="F6405">
        <v>6404</v>
      </c>
      <c r="G6405">
        <v>180</v>
      </c>
      <c r="H6405">
        <v>13.33</v>
      </c>
      <c r="I6405">
        <v>1.115</v>
      </c>
      <c r="J6405">
        <v>1</v>
      </c>
      <c r="K6405">
        <v>1166.4000000000001</v>
      </c>
      <c r="L6405" t="s">
        <v>369</v>
      </c>
      <c r="M6405" t="s">
        <v>368</v>
      </c>
      <c r="N6405" s="8">
        <v>41962</v>
      </c>
      <c r="O6405">
        <v>0</v>
      </c>
      <c r="P6405">
        <v>0</v>
      </c>
      <c r="Q6405">
        <v>1754.8</v>
      </c>
      <c r="R6405">
        <v>471.13</v>
      </c>
      <c r="S6405">
        <v>0.98199999999999998</v>
      </c>
      <c r="T6405">
        <v>33</v>
      </c>
      <c r="U6405">
        <v>1427.7</v>
      </c>
      <c r="V6405">
        <v>9</v>
      </c>
      <c r="W6405">
        <v>0.76100000000000001</v>
      </c>
      <c r="X6405">
        <v>1.2290000000000001</v>
      </c>
      <c r="Y6405" s="8">
        <v>41962</v>
      </c>
    </row>
    <row r="6406" spans="1:25" x14ac:dyDescent="0.25">
      <c r="A6406">
        <v>-111.97636903</v>
      </c>
      <c r="B6406">
        <v>33.07991518</v>
      </c>
      <c r="C6406">
        <v>13</v>
      </c>
      <c r="D6406" t="s">
        <v>371</v>
      </c>
      <c r="E6406" t="s">
        <v>370</v>
      </c>
      <c r="F6406">
        <v>6405</v>
      </c>
      <c r="G6406">
        <v>174</v>
      </c>
      <c r="H6406">
        <v>13.33</v>
      </c>
      <c r="I6406">
        <v>1.214</v>
      </c>
      <c r="J6406">
        <v>1</v>
      </c>
      <c r="K6406">
        <v>1166.3</v>
      </c>
      <c r="L6406" t="s">
        <v>369</v>
      </c>
      <c r="M6406" t="s">
        <v>368</v>
      </c>
      <c r="N6406" s="8">
        <v>41962</v>
      </c>
      <c r="O6406">
        <v>0</v>
      </c>
      <c r="P6406">
        <v>0</v>
      </c>
      <c r="Q6406">
        <v>1671</v>
      </c>
      <c r="R6406">
        <v>412.25</v>
      </c>
      <c r="S6406">
        <v>0.85899999999999999</v>
      </c>
      <c r="T6406">
        <v>33</v>
      </c>
      <c r="U6406">
        <v>1249.3</v>
      </c>
      <c r="V6406">
        <v>9</v>
      </c>
      <c r="W6406">
        <v>0.82799999999999996</v>
      </c>
      <c r="X6406">
        <v>1.3380000000000001</v>
      </c>
      <c r="Y6406" s="8">
        <v>41962</v>
      </c>
    </row>
    <row r="6407" spans="1:25" x14ac:dyDescent="0.25">
      <c r="A6407">
        <v>-111.97636749</v>
      </c>
      <c r="B6407">
        <v>33.079912210000003</v>
      </c>
      <c r="C6407">
        <v>13</v>
      </c>
      <c r="D6407" t="s">
        <v>371</v>
      </c>
      <c r="E6407" t="s">
        <v>370</v>
      </c>
      <c r="F6407">
        <v>6406</v>
      </c>
      <c r="G6407">
        <v>183</v>
      </c>
      <c r="H6407">
        <v>13.33</v>
      </c>
      <c r="I6407">
        <v>1.083</v>
      </c>
      <c r="J6407">
        <v>1</v>
      </c>
      <c r="K6407">
        <v>1166.3</v>
      </c>
      <c r="L6407" t="s">
        <v>369</v>
      </c>
      <c r="M6407" t="s">
        <v>368</v>
      </c>
      <c r="N6407" s="8">
        <v>41962</v>
      </c>
      <c r="O6407">
        <v>0</v>
      </c>
      <c r="P6407">
        <v>0</v>
      </c>
      <c r="Q6407">
        <v>1365</v>
      </c>
      <c r="R6407">
        <v>377.56</v>
      </c>
      <c r="S6407">
        <v>0.78700000000000003</v>
      </c>
      <c r="T6407">
        <v>33</v>
      </c>
      <c r="U6407">
        <v>1144.0999999999999</v>
      </c>
      <c r="V6407">
        <v>9</v>
      </c>
      <c r="W6407">
        <v>0.73799999999999999</v>
      </c>
      <c r="X6407">
        <v>1.1930000000000001</v>
      </c>
      <c r="Y6407" s="8">
        <v>41962</v>
      </c>
    </row>
    <row r="6408" spans="1:25" x14ac:dyDescent="0.25">
      <c r="A6408">
        <v>-111.97636749</v>
      </c>
      <c r="B6408">
        <v>33.079908209999999</v>
      </c>
      <c r="C6408">
        <v>13</v>
      </c>
      <c r="D6408" t="s">
        <v>371</v>
      </c>
      <c r="E6408" t="s">
        <v>370</v>
      </c>
      <c r="F6408">
        <v>6407</v>
      </c>
      <c r="G6408">
        <v>183</v>
      </c>
      <c r="H6408">
        <v>13.33</v>
      </c>
      <c r="I6408">
        <v>1.1479999999999999</v>
      </c>
      <c r="J6408">
        <v>1</v>
      </c>
      <c r="K6408">
        <v>1166.3</v>
      </c>
      <c r="L6408" t="s">
        <v>369</v>
      </c>
      <c r="M6408" t="s">
        <v>368</v>
      </c>
      <c r="N6408" s="8">
        <v>41962</v>
      </c>
      <c r="O6408">
        <v>0</v>
      </c>
      <c r="P6408">
        <v>0</v>
      </c>
      <c r="Q6408">
        <v>2647.5</v>
      </c>
      <c r="R6408">
        <v>690.46</v>
      </c>
      <c r="S6408">
        <v>1.4379999999999999</v>
      </c>
      <c r="T6408">
        <v>33</v>
      </c>
      <c r="U6408">
        <v>2092.3000000000002</v>
      </c>
      <c r="V6408">
        <v>9</v>
      </c>
      <c r="W6408">
        <v>0.78300000000000003</v>
      </c>
      <c r="X6408">
        <v>1.2649999999999999</v>
      </c>
      <c r="Y6408" s="8">
        <v>41962</v>
      </c>
    </row>
    <row r="6409" spans="1:25" x14ac:dyDescent="0.25">
      <c r="A6409">
        <v>-111.97637054</v>
      </c>
      <c r="B6409">
        <v>33.07990495</v>
      </c>
      <c r="C6409">
        <v>13</v>
      </c>
      <c r="D6409" t="s">
        <v>371</v>
      </c>
      <c r="E6409" t="s">
        <v>370</v>
      </c>
      <c r="F6409">
        <v>6408</v>
      </c>
      <c r="G6409">
        <v>165</v>
      </c>
      <c r="H6409">
        <v>13.33</v>
      </c>
      <c r="I6409">
        <v>1.0169999999999999</v>
      </c>
      <c r="J6409">
        <v>1</v>
      </c>
      <c r="K6409">
        <v>1166.4000000000001</v>
      </c>
      <c r="L6409" t="s">
        <v>369</v>
      </c>
      <c r="M6409" t="s">
        <v>368</v>
      </c>
      <c r="N6409" s="8">
        <v>41962</v>
      </c>
      <c r="O6409">
        <v>0</v>
      </c>
      <c r="P6409">
        <v>0</v>
      </c>
      <c r="Q6409">
        <v>2985.4</v>
      </c>
      <c r="R6409">
        <v>879.06</v>
      </c>
      <c r="S6409">
        <v>1.831</v>
      </c>
      <c r="T6409">
        <v>33</v>
      </c>
      <c r="U6409">
        <v>2663.8</v>
      </c>
      <c r="V6409">
        <v>9</v>
      </c>
      <c r="W6409">
        <v>0.69299999999999995</v>
      </c>
      <c r="X6409">
        <v>1.121</v>
      </c>
      <c r="Y6409" s="8">
        <v>41962</v>
      </c>
    </row>
    <row r="6410" spans="1:25" x14ac:dyDescent="0.25">
      <c r="A6410">
        <v>-111.97636749</v>
      </c>
      <c r="B6410">
        <v>33.07990221</v>
      </c>
      <c r="C6410">
        <v>13</v>
      </c>
      <c r="D6410" t="s">
        <v>371</v>
      </c>
      <c r="E6410" t="s">
        <v>370</v>
      </c>
      <c r="F6410">
        <v>6409</v>
      </c>
      <c r="G6410">
        <v>183</v>
      </c>
      <c r="H6410">
        <v>13.33</v>
      </c>
      <c r="I6410">
        <v>1.115</v>
      </c>
      <c r="J6410">
        <v>1</v>
      </c>
      <c r="K6410">
        <v>1166.4000000000001</v>
      </c>
      <c r="L6410" t="s">
        <v>369</v>
      </c>
      <c r="M6410" t="s">
        <v>368</v>
      </c>
      <c r="N6410" s="8">
        <v>41962</v>
      </c>
      <c r="O6410">
        <v>0</v>
      </c>
      <c r="P6410">
        <v>0</v>
      </c>
      <c r="Q6410">
        <v>2861.9</v>
      </c>
      <c r="R6410">
        <v>768.34</v>
      </c>
      <c r="S6410">
        <v>1.601</v>
      </c>
      <c r="T6410">
        <v>33</v>
      </c>
      <c r="U6410">
        <v>2328.3000000000002</v>
      </c>
      <c r="V6410">
        <v>9</v>
      </c>
      <c r="W6410">
        <v>0.76100000000000001</v>
      </c>
      <c r="X6410">
        <v>1.2290000000000001</v>
      </c>
      <c r="Y6410" s="8">
        <v>41962</v>
      </c>
    </row>
    <row r="6411" spans="1:25" x14ac:dyDescent="0.25">
      <c r="A6411">
        <v>-111.97636817</v>
      </c>
      <c r="B6411">
        <v>33.079899220000001</v>
      </c>
      <c r="C6411">
        <v>13</v>
      </c>
      <c r="D6411" t="s">
        <v>371</v>
      </c>
      <c r="E6411" t="s">
        <v>370</v>
      </c>
      <c r="F6411">
        <v>6410</v>
      </c>
      <c r="G6411">
        <v>179</v>
      </c>
      <c r="H6411">
        <v>13.33</v>
      </c>
      <c r="I6411">
        <v>1.1479999999999999</v>
      </c>
      <c r="J6411">
        <v>1</v>
      </c>
      <c r="K6411">
        <v>1166.4000000000001</v>
      </c>
      <c r="L6411" t="s">
        <v>369</v>
      </c>
      <c r="M6411" t="s">
        <v>368</v>
      </c>
      <c r="N6411" s="8">
        <v>41962</v>
      </c>
      <c r="O6411">
        <v>0</v>
      </c>
      <c r="P6411">
        <v>0</v>
      </c>
      <c r="Q6411">
        <v>3838.6</v>
      </c>
      <c r="R6411">
        <v>1001.1</v>
      </c>
      <c r="S6411">
        <v>2.0859999999999999</v>
      </c>
      <c r="T6411">
        <v>33</v>
      </c>
      <c r="U6411">
        <v>3033.7</v>
      </c>
      <c r="V6411">
        <v>9</v>
      </c>
      <c r="W6411">
        <v>0.78300000000000003</v>
      </c>
      <c r="X6411">
        <v>1.2649999999999999</v>
      </c>
      <c r="Y6411" s="8">
        <v>41962</v>
      </c>
    </row>
    <row r="6412" spans="1:25" x14ac:dyDescent="0.25">
      <c r="A6412">
        <v>-111.97636679999999</v>
      </c>
      <c r="B6412">
        <v>33.079896159999997</v>
      </c>
      <c r="C6412">
        <v>13</v>
      </c>
      <c r="D6412" t="s">
        <v>371</v>
      </c>
      <c r="E6412" t="s">
        <v>370</v>
      </c>
      <c r="F6412">
        <v>6411</v>
      </c>
      <c r="G6412">
        <v>187</v>
      </c>
      <c r="H6412">
        <v>13.33</v>
      </c>
      <c r="I6412">
        <v>1.3120000000000001</v>
      </c>
      <c r="J6412">
        <v>1</v>
      </c>
      <c r="K6412">
        <v>1166.5</v>
      </c>
      <c r="L6412" t="s">
        <v>369</v>
      </c>
      <c r="M6412" t="s">
        <v>368</v>
      </c>
      <c r="N6412" s="8">
        <v>41962</v>
      </c>
      <c r="O6412">
        <v>0</v>
      </c>
      <c r="P6412">
        <v>0</v>
      </c>
      <c r="Q6412">
        <v>3094.8</v>
      </c>
      <c r="R6412">
        <v>706.24</v>
      </c>
      <c r="S6412">
        <v>1.4710000000000001</v>
      </c>
      <c r="T6412">
        <v>33</v>
      </c>
      <c r="U6412">
        <v>2140.1</v>
      </c>
      <c r="V6412">
        <v>9</v>
      </c>
      <c r="W6412">
        <v>0.89500000000000002</v>
      </c>
      <c r="X6412">
        <v>1.446</v>
      </c>
      <c r="Y6412" s="8">
        <v>41962</v>
      </c>
    </row>
    <row r="6413" spans="1:25" x14ac:dyDescent="0.25">
      <c r="A6413">
        <v>-111.97636783</v>
      </c>
      <c r="B6413">
        <v>33.079893220000002</v>
      </c>
      <c r="C6413">
        <v>13</v>
      </c>
      <c r="D6413" t="s">
        <v>371</v>
      </c>
      <c r="E6413" t="s">
        <v>370</v>
      </c>
      <c r="F6413">
        <v>6412</v>
      </c>
      <c r="G6413">
        <v>181</v>
      </c>
      <c r="H6413">
        <v>13.33</v>
      </c>
      <c r="I6413">
        <v>1.181</v>
      </c>
      <c r="J6413">
        <v>1</v>
      </c>
      <c r="K6413">
        <v>1166.5</v>
      </c>
      <c r="L6413" t="s">
        <v>369</v>
      </c>
      <c r="M6413" t="s">
        <v>368</v>
      </c>
      <c r="N6413" s="8">
        <v>41962</v>
      </c>
      <c r="O6413">
        <v>0</v>
      </c>
      <c r="P6413">
        <v>0</v>
      </c>
      <c r="Q6413">
        <v>3156.7</v>
      </c>
      <c r="R6413">
        <v>800.41</v>
      </c>
      <c r="S6413">
        <v>1.6679999999999999</v>
      </c>
      <c r="T6413">
        <v>33</v>
      </c>
      <c r="U6413">
        <v>2425.5</v>
      </c>
      <c r="V6413">
        <v>9</v>
      </c>
      <c r="W6413">
        <v>0.80500000000000005</v>
      </c>
      <c r="X6413">
        <v>1.3009999999999999</v>
      </c>
      <c r="Y6413" s="8">
        <v>41962</v>
      </c>
    </row>
    <row r="6414" spans="1:25" x14ac:dyDescent="0.25">
      <c r="A6414">
        <v>-111.97636832000001</v>
      </c>
      <c r="B6414">
        <v>33.079890210000002</v>
      </c>
      <c r="C6414">
        <v>13</v>
      </c>
      <c r="D6414" t="s">
        <v>371</v>
      </c>
      <c r="E6414" t="s">
        <v>370</v>
      </c>
      <c r="F6414">
        <v>6413</v>
      </c>
      <c r="G6414">
        <v>184</v>
      </c>
      <c r="H6414">
        <v>13.33</v>
      </c>
      <c r="I6414">
        <v>1.083</v>
      </c>
      <c r="J6414">
        <v>1</v>
      </c>
      <c r="K6414">
        <v>1166.5</v>
      </c>
      <c r="L6414" t="s">
        <v>369</v>
      </c>
      <c r="M6414" t="s">
        <v>368</v>
      </c>
      <c r="N6414" s="8">
        <v>41962</v>
      </c>
      <c r="O6414">
        <v>0</v>
      </c>
      <c r="P6414">
        <v>0</v>
      </c>
      <c r="Q6414">
        <v>3509.5</v>
      </c>
      <c r="R6414">
        <v>970.76</v>
      </c>
      <c r="S6414">
        <v>2.0219999999999998</v>
      </c>
      <c r="T6414">
        <v>33</v>
      </c>
      <c r="U6414">
        <v>2941.7</v>
      </c>
      <c r="V6414">
        <v>9</v>
      </c>
      <c r="W6414">
        <v>0.73799999999999999</v>
      </c>
      <c r="X6414">
        <v>1.1930000000000001</v>
      </c>
      <c r="Y6414" s="8">
        <v>41962</v>
      </c>
    </row>
    <row r="6415" spans="1:25" x14ac:dyDescent="0.25">
      <c r="A6415">
        <v>-111.97636986000001</v>
      </c>
      <c r="B6415">
        <v>33.079887190000001</v>
      </c>
      <c r="C6415">
        <v>13</v>
      </c>
      <c r="D6415" t="s">
        <v>371</v>
      </c>
      <c r="E6415" t="s">
        <v>370</v>
      </c>
      <c r="F6415">
        <v>6414</v>
      </c>
      <c r="G6415">
        <v>175</v>
      </c>
      <c r="H6415">
        <v>13.33</v>
      </c>
      <c r="I6415">
        <v>1.1479999999999999</v>
      </c>
      <c r="J6415">
        <v>1</v>
      </c>
      <c r="K6415">
        <v>1166.4000000000001</v>
      </c>
      <c r="L6415" t="s">
        <v>369</v>
      </c>
      <c r="M6415" t="s">
        <v>368</v>
      </c>
      <c r="N6415" s="8">
        <v>41962</v>
      </c>
      <c r="O6415">
        <v>0</v>
      </c>
      <c r="P6415">
        <v>0</v>
      </c>
      <c r="Q6415">
        <v>2730.1</v>
      </c>
      <c r="R6415">
        <v>712.02</v>
      </c>
      <c r="S6415">
        <v>1.4830000000000001</v>
      </c>
      <c r="T6415">
        <v>33</v>
      </c>
      <c r="U6415">
        <v>2157.6</v>
      </c>
      <c r="V6415">
        <v>9</v>
      </c>
      <c r="W6415">
        <v>0.78300000000000003</v>
      </c>
      <c r="X6415">
        <v>1.2649999999999999</v>
      </c>
      <c r="Y6415" s="8">
        <v>41962</v>
      </c>
    </row>
    <row r="6416" spans="1:25" x14ac:dyDescent="0.25">
      <c r="A6416">
        <v>-111.97636849</v>
      </c>
      <c r="B6416">
        <v>33.079883209999998</v>
      </c>
      <c r="C6416">
        <v>13</v>
      </c>
      <c r="D6416" t="s">
        <v>371</v>
      </c>
      <c r="E6416" t="s">
        <v>370</v>
      </c>
      <c r="F6416">
        <v>6415</v>
      </c>
      <c r="G6416">
        <v>183</v>
      </c>
      <c r="H6416">
        <v>13.33</v>
      </c>
      <c r="I6416">
        <v>1.1479999999999999</v>
      </c>
      <c r="J6416">
        <v>1</v>
      </c>
      <c r="K6416">
        <v>1166.3</v>
      </c>
      <c r="L6416" t="s">
        <v>369</v>
      </c>
      <c r="M6416" t="s">
        <v>368</v>
      </c>
      <c r="N6416" s="8">
        <v>41962</v>
      </c>
      <c r="O6416">
        <v>0</v>
      </c>
      <c r="P6416">
        <v>0</v>
      </c>
      <c r="Q6416">
        <v>4467.5</v>
      </c>
      <c r="R6416">
        <v>1165.0999999999999</v>
      </c>
      <c r="S6416">
        <v>2.427</v>
      </c>
      <c r="T6416">
        <v>33</v>
      </c>
      <c r="U6416">
        <v>3530.7</v>
      </c>
      <c r="V6416">
        <v>9</v>
      </c>
      <c r="W6416">
        <v>0.78300000000000003</v>
      </c>
      <c r="X6416">
        <v>1.2649999999999999</v>
      </c>
      <c r="Y6416" s="8">
        <v>41962</v>
      </c>
    </row>
    <row r="6417" spans="1:25" x14ac:dyDescent="0.25">
      <c r="A6417">
        <v>-111.97636832000001</v>
      </c>
      <c r="B6417">
        <v>33.079880209999999</v>
      </c>
      <c r="C6417">
        <v>13</v>
      </c>
      <c r="D6417" t="s">
        <v>371</v>
      </c>
      <c r="E6417" t="s">
        <v>370</v>
      </c>
      <c r="F6417">
        <v>6416</v>
      </c>
      <c r="G6417">
        <v>184</v>
      </c>
      <c r="H6417">
        <v>13.33</v>
      </c>
      <c r="I6417">
        <v>1.083</v>
      </c>
      <c r="J6417">
        <v>1</v>
      </c>
      <c r="K6417">
        <v>1166.3</v>
      </c>
      <c r="L6417" t="s">
        <v>369</v>
      </c>
      <c r="M6417" t="s">
        <v>368</v>
      </c>
      <c r="N6417" s="8">
        <v>41962</v>
      </c>
      <c r="O6417">
        <v>0</v>
      </c>
      <c r="P6417">
        <v>0</v>
      </c>
      <c r="Q6417">
        <v>3622.3</v>
      </c>
      <c r="R6417">
        <v>1002</v>
      </c>
      <c r="S6417">
        <v>2.0870000000000002</v>
      </c>
      <c r="T6417">
        <v>33</v>
      </c>
      <c r="U6417">
        <v>3036.2</v>
      </c>
      <c r="V6417">
        <v>9</v>
      </c>
      <c r="W6417">
        <v>0.73799999999999999</v>
      </c>
      <c r="X6417">
        <v>1.1930000000000001</v>
      </c>
      <c r="Y6417" s="8">
        <v>41962</v>
      </c>
    </row>
    <row r="6418" spans="1:25" x14ac:dyDescent="0.25">
      <c r="A6418">
        <v>-111.97636951</v>
      </c>
      <c r="B6418">
        <v>33.079877209999999</v>
      </c>
      <c r="C6418">
        <v>13</v>
      </c>
      <c r="D6418" t="s">
        <v>371</v>
      </c>
      <c r="E6418" t="s">
        <v>370</v>
      </c>
      <c r="F6418">
        <v>6417</v>
      </c>
      <c r="G6418">
        <v>177</v>
      </c>
      <c r="H6418">
        <v>13.33</v>
      </c>
      <c r="I6418">
        <v>1.083</v>
      </c>
      <c r="J6418">
        <v>1</v>
      </c>
      <c r="K6418">
        <v>1166.4000000000001</v>
      </c>
      <c r="L6418" t="s">
        <v>369</v>
      </c>
      <c r="M6418" t="s">
        <v>368</v>
      </c>
      <c r="N6418" s="8">
        <v>41962</v>
      </c>
      <c r="O6418">
        <v>0</v>
      </c>
      <c r="P6418">
        <v>0</v>
      </c>
      <c r="Q6418">
        <v>4659.5</v>
      </c>
      <c r="R6418">
        <v>1288.9000000000001</v>
      </c>
      <c r="S6418">
        <v>2.6850000000000001</v>
      </c>
      <c r="T6418">
        <v>33</v>
      </c>
      <c r="U6418">
        <v>3905.6</v>
      </c>
      <c r="V6418">
        <v>9</v>
      </c>
      <c r="W6418">
        <v>0.73799999999999999</v>
      </c>
      <c r="X6418">
        <v>1.1930000000000001</v>
      </c>
      <c r="Y6418" s="8">
        <v>41962</v>
      </c>
    </row>
    <row r="6419" spans="1:25" x14ac:dyDescent="0.25">
      <c r="A6419">
        <v>-111.97636934000001</v>
      </c>
      <c r="B6419">
        <v>33.079874220000001</v>
      </c>
      <c r="C6419">
        <v>13</v>
      </c>
      <c r="D6419" t="s">
        <v>371</v>
      </c>
      <c r="E6419" t="s">
        <v>370</v>
      </c>
      <c r="F6419">
        <v>6418</v>
      </c>
      <c r="G6419">
        <v>178</v>
      </c>
      <c r="H6419">
        <v>13.33</v>
      </c>
      <c r="I6419">
        <v>1.1479999999999999</v>
      </c>
      <c r="J6419">
        <v>1</v>
      </c>
      <c r="K6419">
        <v>1166.4000000000001</v>
      </c>
      <c r="L6419" t="s">
        <v>369</v>
      </c>
      <c r="M6419" t="s">
        <v>368</v>
      </c>
      <c r="N6419" s="8">
        <v>41962</v>
      </c>
      <c r="O6419">
        <v>0</v>
      </c>
      <c r="P6419">
        <v>0</v>
      </c>
      <c r="Q6419">
        <v>4551.8999999999996</v>
      </c>
      <c r="R6419">
        <v>1187.0999999999999</v>
      </c>
      <c r="S6419">
        <v>2.4729999999999999</v>
      </c>
      <c r="T6419">
        <v>33</v>
      </c>
      <c r="U6419">
        <v>3597.4</v>
      </c>
      <c r="V6419">
        <v>9</v>
      </c>
      <c r="W6419">
        <v>0.78300000000000003</v>
      </c>
      <c r="X6419">
        <v>1.2649999999999999</v>
      </c>
      <c r="Y6419" s="8">
        <v>41962</v>
      </c>
    </row>
    <row r="6420" spans="1:25" x14ac:dyDescent="0.25">
      <c r="A6420">
        <v>-111.97636814000001</v>
      </c>
      <c r="B6420">
        <v>33.079871189999999</v>
      </c>
      <c r="C6420">
        <v>13</v>
      </c>
      <c r="D6420" t="s">
        <v>371</v>
      </c>
      <c r="E6420" t="s">
        <v>370</v>
      </c>
      <c r="F6420">
        <v>6419</v>
      </c>
      <c r="G6420">
        <v>185</v>
      </c>
      <c r="H6420">
        <v>13.33</v>
      </c>
      <c r="I6420">
        <v>1.181</v>
      </c>
      <c r="J6420">
        <v>1</v>
      </c>
      <c r="K6420">
        <v>1166.4000000000001</v>
      </c>
      <c r="L6420" t="s">
        <v>369</v>
      </c>
      <c r="M6420" t="s">
        <v>368</v>
      </c>
      <c r="N6420" s="8">
        <v>41962</v>
      </c>
      <c r="O6420">
        <v>0</v>
      </c>
      <c r="P6420">
        <v>0</v>
      </c>
      <c r="Q6420">
        <v>3649.5</v>
      </c>
      <c r="R6420">
        <v>925.36</v>
      </c>
      <c r="S6420">
        <v>1.9279999999999999</v>
      </c>
      <c r="T6420">
        <v>33</v>
      </c>
      <c r="U6420">
        <v>2804.1</v>
      </c>
      <c r="V6420">
        <v>9</v>
      </c>
      <c r="W6420">
        <v>0.80500000000000005</v>
      </c>
      <c r="X6420">
        <v>1.3009999999999999</v>
      </c>
      <c r="Y6420" s="8">
        <v>41962</v>
      </c>
    </row>
    <row r="6421" spans="1:25" x14ac:dyDescent="0.25">
      <c r="A6421">
        <v>-111.97636934000001</v>
      </c>
      <c r="B6421">
        <v>33.079868220000002</v>
      </c>
      <c r="C6421">
        <v>13</v>
      </c>
      <c r="D6421" t="s">
        <v>371</v>
      </c>
      <c r="E6421" t="s">
        <v>370</v>
      </c>
      <c r="F6421">
        <v>6420</v>
      </c>
      <c r="G6421">
        <v>178</v>
      </c>
      <c r="H6421">
        <v>13.33</v>
      </c>
      <c r="I6421">
        <v>1.1479999999999999</v>
      </c>
      <c r="J6421">
        <v>1</v>
      </c>
      <c r="K6421">
        <v>1166.4000000000001</v>
      </c>
      <c r="L6421" t="s">
        <v>369</v>
      </c>
      <c r="M6421" t="s">
        <v>368</v>
      </c>
      <c r="N6421" s="8">
        <v>41962</v>
      </c>
      <c r="O6421">
        <v>0</v>
      </c>
      <c r="P6421">
        <v>0</v>
      </c>
      <c r="Q6421">
        <v>3723.3</v>
      </c>
      <c r="R6421">
        <v>971.03</v>
      </c>
      <c r="S6421">
        <v>2.0230000000000001</v>
      </c>
      <c r="T6421">
        <v>33</v>
      </c>
      <c r="U6421">
        <v>2942.5</v>
      </c>
      <c r="V6421">
        <v>9</v>
      </c>
      <c r="W6421">
        <v>0.78300000000000003</v>
      </c>
      <c r="X6421">
        <v>1.2649999999999999</v>
      </c>
      <c r="Y6421" s="8">
        <v>41962</v>
      </c>
    </row>
    <row r="6422" spans="1:25" x14ac:dyDescent="0.25">
      <c r="A6422">
        <v>-111.97636968</v>
      </c>
      <c r="B6422">
        <v>33.079865210000001</v>
      </c>
      <c r="C6422">
        <v>13</v>
      </c>
      <c r="D6422" t="s">
        <v>371</v>
      </c>
      <c r="E6422" t="s">
        <v>370</v>
      </c>
      <c r="F6422">
        <v>6421</v>
      </c>
      <c r="G6422">
        <v>176</v>
      </c>
      <c r="H6422">
        <v>13.33</v>
      </c>
      <c r="I6422">
        <v>1.115</v>
      </c>
      <c r="J6422">
        <v>1</v>
      </c>
      <c r="K6422">
        <v>1166.5</v>
      </c>
      <c r="L6422" t="s">
        <v>369</v>
      </c>
      <c r="M6422" t="s">
        <v>368</v>
      </c>
      <c r="N6422" s="8">
        <v>41962</v>
      </c>
      <c r="O6422">
        <v>0</v>
      </c>
      <c r="P6422">
        <v>0</v>
      </c>
      <c r="Q6422">
        <v>4178.3</v>
      </c>
      <c r="R6422">
        <v>1121.8</v>
      </c>
      <c r="S6422">
        <v>2.3370000000000002</v>
      </c>
      <c r="T6422">
        <v>33</v>
      </c>
      <c r="U6422">
        <v>3399.2</v>
      </c>
      <c r="V6422">
        <v>9</v>
      </c>
      <c r="W6422">
        <v>0.76100000000000001</v>
      </c>
      <c r="X6422">
        <v>1.2290000000000001</v>
      </c>
      <c r="Y6422" s="8">
        <v>41962</v>
      </c>
    </row>
    <row r="6423" spans="1:25" x14ac:dyDescent="0.25">
      <c r="A6423">
        <v>-111.97636866000001</v>
      </c>
      <c r="B6423">
        <v>33.079859220000003</v>
      </c>
      <c r="C6423">
        <v>13</v>
      </c>
      <c r="D6423" t="s">
        <v>371</v>
      </c>
      <c r="E6423" t="s">
        <v>370</v>
      </c>
      <c r="F6423">
        <v>6422</v>
      </c>
      <c r="G6423">
        <v>182</v>
      </c>
      <c r="H6423">
        <v>13.33</v>
      </c>
      <c r="I6423">
        <v>2.1</v>
      </c>
      <c r="J6423">
        <v>1</v>
      </c>
      <c r="K6423">
        <v>1166.4000000000001</v>
      </c>
      <c r="L6423" t="s">
        <v>369</v>
      </c>
      <c r="M6423" t="s">
        <v>368</v>
      </c>
      <c r="N6423" s="8">
        <v>41962</v>
      </c>
      <c r="O6423">
        <v>0</v>
      </c>
      <c r="P6423">
        <v>0</v>
      </c>
      <c r="Q6423">
        <v>5876.5</v>
      </c>
      <c r="R6423">
        <v>838.14</v>
      </c>
      <c r="S6423">
        <v>1.746</v>
      </c>
      <c r="T6423">
        <v>33</v>
      </c>
      <c r="U6423">
        <v>2539.8000000000002</v>
      </c>
      <c r="V6423">
        <v>9</v>
      </c>
      <c r="W6423">
        <v>1.4319999999999999</v>
      </c>
      <c r="X6423">
        <v>2.3140000000000001</v>
      </c>
      <c r="Y6423" s="8">
        <v>41962</v>
      </c>
    </row>
    <row r="6424" spans="1:25" x14ac:dyDescent="0.25">
      <c r="A6424">
        <v>-111.97636900000001</v>
      </c>
      <c r="B6424">
        <v>33.079853229999998</v>
      </c>
      <c r="C6424">
        <v>13</v>
      </c>
      <c r="D6424" t="s">
        <v>371</v>
      </c>
      <c r="E6424" t="s">
        <v>370</v>
      </c>
      <c r="F6424">
        <v>6423</v>
      </c>
      <c r="G6424">
        <v>180</v>
      </c>
      <c r="H6424">
        <v>13.33</v>
      </c>
      <c r="I6424">
        <v>2.0009999999999999</v>
      </c>
      <c r="J6424">
        <v>1</v>
      </c>
      <c r="K6424">
        <v>1166.5</v>
      </c>
      <c r="L6424" t="s">
        <v>369</v>
      </c>
      <c r="M6424" t="s">
        <v>368</v>
      </c>
      <c r="N6424" s="8">
        <v>41962</v>
      </c>
      <c r="O6424">
        <v>0</v>
      </c>
      <c r="P6424">
        <v>0</v>
      </c>
      <c r="Q6424">
        <v>5515.3</v>
      </c>
      <c r="R6424">
        <v>825.3</v>
      </c>
      <c r="S6424">
        <v>1.7190000000000001</v>
      </c>
      <c r="T6424">
        <v>33</v>
      </c>
      <c r="U6424">
        <v>2500.9</v>
      </c>
      <c r="V6424">
        <v>9</v>
      </c>
      <c r="W6424">
        <v>1.365</v>
      </c>
      <c r="X6424">
        <v>2.2050000000000001</v>
      </c>
      <c r="Y6424" s="8">
        <v>41962</v>
      </c>
    </row>
    <row r="6425" spans="1:25" x14ac:dyDescent="0.25">
      <c r="A6425">
        <v>-111.97636849</v>
      </c>
      <c r="B6425">
        <v>33.079847209999997</v>
      </c>
      <c r="C6425">
        <v>13</v>
      </c>
      <c r="D6425" t="s">
        <v>371</v>
      </c>
      <c r="E6425" t="s">
        <v>370</v>
      </c>
      <c r="F6425">
        <v>6424</v>
      </c>
      <c r="G6425">
        <v>183</v>
      </c>
      <c r="H6425">
        <v>13.33</v>
      </c>
      <c r="I6425">
        <v>2.1</v>
      </c>
      <c r="J6425">
        <v>1</v>
      </c>
      <c r="K6425">
        <v>1166.4000000000001</v>
      </c>
      <c r="L6425" t="s">
        <v>369</v>
      </c>
      <c r="M6425" t="s">
        <v>368</v>
      </c>
      <c r="N6425" s="8">
        <v>41962</v>
      </c>
      <c r="O6425">
        <v>0</v>
      </c>
      <c r="P6425">
        <v>0</v>
      </c>
      <c r="Q6425">
        <v>5056.7</v>
      </c>
      <c r="R6425">
        <v>721.22</v>
      </c>
      <c r="S6425">
        <v>1.5029999999999999</v>
      </c>
      <c r="T6425">
        <v>33</v>
      </c>
      <c r="U6425">
        <v>2185.5</v>
      </c>
      <c r="V6425">
        <v>9</v>
      </c>
      <c r="W6425">
        <v>1.4319999999999999</v>
      </c>
      <c r="X6425">
        <v>2.3140000000000001</v>
      </c>
      <c r="Y6425" s="8">
        <v>41962</v>
      </c>
    </row>
    <row r="6426" spans="1:25" x14ac:dyDescent="0.25">
      <c r="A6426">
        <v>-111.97636934000001</v>
      </c>
      <c r="B6426">
        <v>33.079841219999999</v>
      </c>
      <c r="C6426">
        <v>13</v>
      </c>
      <c r="D6426" t="s">
        <v>371</v>
      </c>
      <c r="E6426" t="s">
        <v>370</v>
      </c>
      <c r="F6426">
        <v>6425</v>
      </c>
      <c r="G6426">
        <v>178</v>
      </c>
      <c r="H6426">
        <v>13.33</v>
      </c>
      <c r="I6426">
        <v>2.0009999999999999</v>
      </c>
      <c r="J6426">
        <v>1</v>
      </c>
      <c r="K6426">
        <v>1166.5999999999999</v>
      </c>
      <c r="L6426" t="s">
        <v>369</v>
      </c>
      <c r="M6426" t="s">
        <v>368</v>
      </c>
      <c r="N6426" s="8">
        <v>41962</v>
      </c>
      <c r="O6426">
        <v>0</v>
      </c>
      <c r="P6426">
        <v>0</v>
      </c>
      <c r="Q6426">
        <v>4406.6000000000004</v>
      </c>
      <c r="R6426">
        <v>659.41</v>
      </c>
      <c r="S6426">
        <v>1.3740000000000001</v>
      </c>
      <c r="T6426">
        <v>33</v>
      </c>
      <c r="U6426">
        <v>1998.2</v>
      </c>
      <c r="V6426">
        <v>9</v>
      </c>
      <c r="W6426">
        <v>1.365</v>
      </c>
      <c r="X6426">
        <v>2.2050000000000001</v>
      </c>
      <c r="Y6426" s="8">
        <v>41962</v>
      </c>
    </row>
    <row r="6427" spans="1:25" x14ac:dyDescent="0.25">
      <c r="A6427">
        <v>-111.97636849</v>
      </c>
      <c r="B6427">
        <v>33.079835209999999</v>
      </c>
      <c r="C6427">
        <v>13</v>
      </c>
      <c r="D6427" t="s">
        <v>371</v>
      </c>
      <c r="E6427" t="s">
        <v>370</v>
      </c>
      <c r="F6427">
        <v>6426</v>
      </c>
      <c r="G6427">
        <v>183</v>
      </c>
      <c r="H6427">
        <v>13.33</v>
      </c>
      <c r="I6427">
        <v>2.165</v>
      </c>
      <c r="J6427">
        <v>1</v>
      </c>
      <c r="K6427">
        <v>1166.5999999999999</v>
      </c>
      <c r="L6427" t="s">
        <v>369</v>
      </c>
      <c r="M6427" t="s">
        <v>368</v>
      </c>
      <c r="N6427" s="8">
        <v>41962</v>
      </c>
      <c r="O6427">
        <v>0</v>
      </c>
      <c r="P6427">
        <v>0</v>
      </c>
      <c r="Q6427">
        <v>4112.3</v>
      </c>
      <c r="R6427">
        <v>568.75</v>
      </c>
      <c r="S6427">
        <v>1.1850000000000001</v>
      </c>
      <c r="T6427">
        <v>33</v>
      </c>
      <c r="U6427">
        <v>1723.5</v>
      </c>
      <c r="V6427">
        <v>9</v>
      </c>
      <c r="W6427">
        <v>1.476</v>
      </c>
      <c r="X6427">
        <v>2.3860000000000001</v>
      </c>
      <c r="Y6427" s="8">
        <v>41962</v>
      </c>
    </row>
    <row r="6428" spans="1:25" x14ac:dyDescent="0.25">
      <c r="A6428">
        <v>-111.97636883</v>
      </c>
      <c r="B6428">
        <v>33.079829220000001</v>
      </c>
      <c r="C6428">
        <v>13</v>
      </c>
      <c r="D6428" t="s">
        <v>371</v>
      </c>
      <c r="E6428" t="s">
        <v>370</v>
      </c>
      <c r="F6428">
        <v>6427</v>
      </c>
      <c r="G6428">
        <v>181</v>
      </c>
      <c r="H6428">
        <v>13.33</v>
      </c>
      <c r="I6428">
        <v>2.395</v>
      </c>
      <c r="J6428">
        <v>1</v>
      </c>
      <c r="K6428">
        <v>1166.5999999999999</v>
      </c>
      <c r="L6428" t="s">
        <v>369</v>
      </c>
      <c r="M6428" t="s">
        <v>368</v>
      </c>
      <c r="N6428" s="8">
        <v>41962</v>
      </c>
      <c r="O6428">
        <v>0</v>
      </c>
      <c r="P6428">
        <v>0</v>
      </c>
      <c r="Q6428">
        <v>3551.2</v>
      </c>
      <c r="R6428">
        <v>444.05</v>
      </c>
      <c r="S6428">
        <v>0.92500000000000004</v>
      </c>
      <c r="T6428">
        <v>33</v>
      </c>
      <c r="U6428">
        <v>1345.6</v>
      </c>
      <c r="V6428">
        <v>9</v>
      </c>
      <c r="W6428">
        <v>1.633</v>
      </c>
      <c r="X6428">
        <v>2.6389999999999998</v>
      </c>
      <c r="Y6428" s="8">
        <v>41962</v>
      </c>
    </row>
    <row r="6429" spans="1:25" x14ac:dyDescent="0.25">
      <c r="A6429">
        <v>-111.97636934000001</v>
      </c>
      <c r="B6429">
        <v>33.079822219999997</v>
      </c>
      <c r="C6429">
        <v>13</v>
      </c>
      <c r="D6429" t="s">
        <v>371</v>
      </c>
      <c r="E6429" t="s">
        <v>370</v>
      </c>
      <c r="F6429">
        <v>6428</v>
      </c>
      <c r="G6429">
        <v>178</v>
      </c>
      <c r="H6429">
        <v>13.33</v>
      </c>
      <c r="I6429">
        <v>2.3620000000000001</v>
      </c>
      <c r="J6429">
        <v>1</v>
      </c>
      <c r="K6429">
        <v>1166.5999999999999</v>
      </c>
      <c r="L6429" t="s">
        <v>369</v>
      </c>
      <c r="M6429" t="s">
        <v>368</v>
      </c>
      <c r="N6429" s="8">
        <v>41962</v>
      </c>
      <c r="O6429">
        <v>0</v>
      </c>
      <c r="P6429">
        <v>0</v>
      </c>
      <c r="Q6429">
        <v>3738.3</v>
      </c>
      <c r="R6429">
        <v>473.94</v>
      </c>
      <c r="S6429">
        <v>0.98699999999999999</v>
      </c>
      <c r="T6429">
        <v>33</v>
      </c>
      <c r="U6429">
        <v>1436.2</v>
      </c>
      <c r="V6429">
        <v>9</v>
      </c>
      <c r="W6429">
        <v>1.611</v>
      </c>
      <c r="X6429">
        <v>2.6030000000000002</v>
      </c>
      <c r="Y6429" s="8">
        <v>41962</v>
      </c>
    </row>
    <row r="6430" spans="1:25" x14ac:dyDescent="0.25">
      <c r="A6430">
        <v>-111.97636866000001</v>
      </c>
      <c r="B6430">
        <v>33.079816219999998</v>
      </c>
      <c r="C6430">
        <v>13</v>
      </c>
      <c r="D6430" t="s">
        <v>371</v>
      </c>
      <c r="E6430" t="s">
        <v>370</v>
      </c>
      <c r="F6430">
        <v>6429</v>
      </c>
      <c r="G6430">
        <v>182</v>
      </c>
      <c r="H6430">
        <v>13.33</v>
      </c>
      <c r="I6430">
        <v>2.198</v>
      </c>
      <c r="J6430">
        <v>1</v>
      </c>
      <c r="K6430">
        <v>1166.7</v>
      </c>
      <c r="L6430" t="s">
        <v>369</v>
      </c>
      <c r="M6430" t="s">
        <v>368</v>
      </c>
      <c r="N6430" s="8">
        <v>41962</v>
      </c>
      <c r="O6430">
        <v>0</v>
      </c>
      <c r="P6430">
        <v>0</v>
      </c>
      <c r="Q6430">
        <v>3029.7</v>
      </c>
      <c r="R6430">
        <v>412.77</v>
      </c>
      <c r="S6430">
        <v>0.86</v>
      </c>
      <c r="T6430">
        <v>33</v>
      </c>
      <c r="U6430">
        <v>1250.8</v>
      </c>
      <c r="V6430">
        <v>9</v>
      </c>
      <c r="W6430">
        <v>1.4990000000000001</v>
      </c>
      <c r="X6430">
        <v>2.4220000000000002</v>
      </c>
      <c r="Y6430" s="8">
        <v>41962</v>
      </c>
    </row>
    <row r="6431" spans="1:25" x14ac:dyDescent="0.25">
      <c r="A6431">
        <v>-111.97636900000001</v>
      </c>
      <c r="B6431">
        <v>33.079809230000002</v>
      </c>
      <c r="C6431">
        <v>13</v>
      </c>
      <c r="D6431" t="s">
        <v>371</v>
      </c>
      <c r="E6431" t="s">
        <v>370</v>
      </c>
      <c r="F6431">
        <v>6430</v>
      </c>
      <c r="G6431">
        <v>180</v>
      </c>
      <c r="H6431">
        <v>13.33</v>
      </c>
      <c r="I6431">
        <v>2.2309999999999999</v>
      </c>
      <c r="J6431">
        <v>1</v>
      </c>
      <c r="K6431">
        <v>1166.7</v>
      </c>
      <c r="L6431" t="s">
        <v>369</v>
      </c>
      <c r="M6431" t="s">
        <v>368</v>
      </c>
      <c r="N6431" s="8">
        <v>41962</v>
      </c>
      <c r="O6431">
        <v>0</v>
      </c>
      <c r="P6431">
        <v>0</v>
      </c>
      <c r="Q6431">
        <v>3599.5</v>
      </c>
      <c r="R6431">
        <v>483.19</v>
      </c>
      <c r="S6431">
        <v>1.0069999999999999</v>
      </c>
      <c r="T6431">
        <v>33</v>
      </c>
      <c r="U6431">
        <v>1464.2</v>
      </c>
      <c r="V6431">
        <v>9</v>
      </c>
      <c r="W6431">
        <v>1.5209999999999999</v>
      </c>
      <c r="X6431">
        <v>2.4580000000000002</v>
      </c>
      <c r="Y6431" s="8">
        <v>41962</v>
      </c>
    </row>
    <row r="6432" spans="1:25" x14ac:dyDescent="0.25">
      <c r="A6432">
        <v>-111.97636817</v>
      </c>
      <c r="B6432">
        <v>33.079803220000002</v>
      </c>
      <c r="C6432">
        <v>13</v>
      </c>
      <c r="D6432" t="s">
        <v>371</v>
      </c>
      <c r="E6432" t="s">
        <v>370</v>
      </c>
      <c r="F6432">
        <v>6431</v>
      </c>
      <c r="G6432">
        <v>179</v>
      </c>
      <c r="H6432">
        <v>13.33</v>
      </c>
      <c r="I6432">
        <v>2.1</v>
      </c>
      <c r="J6432">
        <v>1</v>
      </c>
      <c r="K6432">
        <v>1166.7</v>
      </c>
      <c r="L6432" t="s">
        <v>369</v>
      </c>
      <c r="M6432" t="s">
        <v>368</v>
      </c>
      <c r="N6432" s="8">
        <v>41962</v>
      </c>
      <c r="O6432">
        <v>0</v>
      </c>
      <c r="P6432">
        <v>0</v>
      </c>
      <c r="Q6432">
        <v>4336.3999999999996</v>
      </c>
      <c r="R6432">
        <v>618.48</v>
      </c>
      <c r="S6432">
        <v>1.2889999999999999</v>
      </c>
      <c r="T6432">
        <v>33</v>
      </c>
      <c r="U6432">
        <v>1874.2</v>
      </c>
      <c r="V6432">
        <v>9</v>
      </c>
      <c r="W6432">
        <v>1.4319999999999999</v>
      </c>
      <c r="X6432">
        <v>2.3140000000000001</v>
      </c>
      <c r="Y6432" s="8">
        <v>41962</v>
      </c>
    </row>
    <row r="6433" spans="1:25" x14ac:dyDescent="0.25">
      <c r="A6433">
        <v>-111.97636833999999</v>
      </c>
      <c r="B6433">
        <v>33.079797220000003</v>
      </c>
      <c r="C6433">
        <v>13</v>
      </c>
      <c r="D6433" t="s">
        <v>371</v>
      </c>
      <c r="E6433" t="s">
        <v>370</v>
      </c>
      <c r="F6433">
        <v>6432</v>
      </c>
      <c r="G6433">
        <v>178</v>
      </c>
      <c r="H6433">
        <v>13.33</v>
      </c>
      <c r="I6433">
        <v>2.2639999999999998</v>
      </c>
      <c r="J6433">
        <v>1</v>
      </c>
      <c r="K6433">
        <v>1166.7</v>
      </c>
      <c r="L6433" t="s">
        <v>369</v>
      </c>
      <c r="M6433" t="s">
        <v>368</v>
      </c>
      <c r="N6433" s="8">
        <v>41962</v>
      </c>
      <c r="O6433">
        <v>0</v>
      </c>
      <c r="P6433">
        <v>0</v>
      </c>
      <c r="Q6433">
        <v>5594.7</v>
      </c>
      <c r="R6433">
        <v>740.13</v>
      </c>
      <c r="S6433">
        <v>1.542</v>
      </c>
      <c r="T6433">
        <v>33</v>
      </c>
      <c r="U6433">
        <v>2242.8000000000002</v>
      </c>
      <c r="V6433">
        <v>9</v>
      </c>
      <c r="W6433">
        <v>1.5429999999999999</v>
      </c>
      <c r="X6433">
        <v>2.4950000000000001</v>
      </c>
      <c r="Y6433" s="8">
        <v>41962</v>
      </c>
    </row>
    <row r="6434" spans="1:25" x14ac:dyDescent="0.25">
      <c r="A6434">
        <v>-111.97636765999999</v>
      </c>
      <c r="B6434">
        <v>33.07979022</v>
      </c>
      <c r="C6434">
        <v>13</v>
      </c>
      <c r="D6434" t="s">
        <v>371</v>
      </c>
      <c r="E6434" t="s">
        <v>370</v>
      </c>
      <c r="F6434">
        <v>6433</v>
      </c>
      <c r="G6434">
        <v>182</v>
      </c>
      <c r="H6434">
        <v>13.33</v>
      </c>
      <c r="I6434">
        <v>2.4609999999999999</v>
      </c>
      <c r="J6434">
        <v>1</v>
      </c>
      <c r="K6434">
        <v>1166.8</v>
      </c>
      <c r="L6434" t="s">
        <v>369</v>
      </c>
      <c r="M6434" t="s">
        <v>368</v>
      </c>
      <c r="N6434" s="8">
        <v>41962</v>
      </c>
      <c r="O6434">
        <v>0</v>
      </c>
      <c r="P6434">
        <v>0</v>
      </c>
      <c r="Q6434">
        <v>5250.1</v>
      </c>
      <c r="R6434">
        <v>638.97</v>
      </c>
      <c r="S6434">
        <v>1.331</v>
      </c>
      <c r="T6434">
        <v>33</v>
      </c>
      <c r="U6434">
        <v>1936.3</v>
      </c>
      <c r="V6434">
        <v>9</v>
      </c>
      <c r="W6434">
        <v>1.6779999999999999</v>
      </c>
      <c r="X6434">
        <v>2.7109999999999999</v>
      </c>
      <c r="Y6434" s="8">
        <v>41962</v>
      </c>
    </row>
    <row r="6435" spans="1:25" x14ac:dyDescent="0.25">
      <c r="A6435">
        <v>-111.97636783</v>
      </c>
      <c r="B6435">
        <v>33.079783220000003</v>
      </c>
      <c r="C6435">
        <v>13</v>
      </c>
      <c r="D6435" t="s">
        <v>371</v>
      </c>
      <c r="E6435" t="s">
        <v>370</v>
      </c>
      <c r="F6435">
        <v>6434</v>
      </c>
      <c r="G6435">
        <v>181</v>
      </c>
      <c r="H6435">
        <v>13.33</v>
      </c>
      <c r="I6435">
        <v>2.4929999999999999</v>
      </c>
      <c r="J6435">
        <v>1</v>
      </c>
      <c r="K6435">
        <v>1166.7</v>
      </c>
      <c r="L6435" t="s">
        <v>369</v>
      </c>
      <c r="M6435" t="s">
        <v>368</v>
      </c>
      <c r="N6435" s="8">
        <v>41962</v>
      </c>
      <c r="O6435">
        <v>0</v>
      </c>
      <c r="P6435">
        <v>0</v>
      </c>
      <c r="Q6435">
        <v>4513</v>
      </c>
      <c r="R6435">
        <v>542.03</v>
      </c>
      <c r="S6435">
        <v>1.129</v>
      </c>
      <c r="T6435">
        <v>33</v>
      </c>
      <c r="U6435">
        <v>1642.5</v>
      </c>
      <c r="V6435">
        <v>9</v>
      </c>
      <c r="W6435">
        <v>1.7</v>
      </c>
      <c r="X6435">
        <v>2.7480000000000002</v>
      </c>
      <c r="Y6435" s="8">
        <v>41962</v>
      </c>
    </row>
    <row r="6436" spans="1:25" x14ac:dyDescent="0.25">
      <c r="A6436">
        <v>-111.97636814000001</v>
      </c>
      <c r="B6436">
        <v>33.079776189999997</v>
      </c>
      <c r="C6436">
        <v>13</v>
      </c>
      <c r="D6436" t="s">
        <v>371</v>
      </c>
      <c r="E6436" t="s">
        <v>370</v>
      </c>
      <c r="F6436">
        <v>6435</v>
      </c>
      <c r="G6436">
        <v>185</v>
      </c>
      <c r="H6436">
        <v>13.33</v>
      </c>
      <c r="I6436">
        <v>2.2639999999999998</v>
      </c>
      <c r="J6436">
        <v>1</v>
      </c>
      <c r="K6436">
        <v>1166.8</v>
      </c>
      <c r="L6436" t="s">
        <v>369</v>
      </c>
      <c r="M6436" t="s">
        <v>368</v>
      </c>
      <c r="N6436" s="8">
        <v>41962</v>
      </c>
      <c r="O6436">
        <v>0</v>
      </c>
      <c r="P6436">
        <v>0</v>
      </c>
      <c r="Q6436">
        <v>3689.3</v>
      </c>
      <c r="R6436">
        <v>488.06</v>
      </c>
      <c r="S6436">
        <v>1.0169999999999999</v>
      </c>
      <c r="T6436">
        <v>33</v>
      </c>
      <c r="U6436">
        <v>1479</v>
      </c>
      <c r="V6436">
        <v>9</v>
      </c>
      <c r="W6436">
        <v>1.5429999999999999</v>
      </c>
      <c r="X6436">
        <v>2.4950000000000001</v>
      </c>
      <c r="Y6436" s="8">
        <v>41962</v>
      </c>
    </row>
    <row r="6437" spans="1:25" x14ac:dyDescent="0.25">
      <c r="A6437">
        <v>-111.97636883</v>
      </c>
      <c r="B6437">
        <v>33.07977022</v>
      </c>
      <c r="C6437">
        <v>13</v>
      </c>
      <c r="D6437" t="s">
        <v>371</v>
      </c>
      <c r="E6437" t="s">
        <v>370</v>
      </c>
      <c r="F6437">
        <v>6436</v>
      </c>
      <c r="G6437">
        <v>181</v>
      </c>
      <c r="H6437">
        <v>13.33</v>
      </c>
      <c r="I6437">
        <v>2.4609999999999999</v>
      </c>
      <c r="J6437">
        <v>1</v>
      </c>
      <c r="K6437">
        <v>1166.8</v>
      </c>
      <c r="L6437" t="s">
        <v>369</v>
      </c>
      <c r="M6437" t="s">
        <v>368</v>
      </c>
      <c r="N6437" s="8">
        <v>41962</v>
      </c>
      <c r="O6437">
        <v>0</v>
      </c>
      <c r="P6437">
        <v>0</v>
      </c>
      <c r="Q6437">
        <v>4311.6000000000004</v>
      </c>
      <c r="R6437">
        <v>524.76</v>
      </c>
      <c r="S6437">
        <v>1.093</v>
      </c>
      <c r="T6437">
        <v>33</v>
      </c>
      <c r="U6437">
        <v>1590.2</v>
      </c>
      <c r="V6437">
        <v>9</v>
      </c>
      <c r="W6437">
        <v>1.6779999999999999</v>
      </c>
      <c r="X6437">
        <v>2.7109999999999999</v>
      </c>
      <c r="Y6437" s="8">
        <v>41962</v>
      </c>
    </row>
    <row r="6438" spans="1:25" x14ac:dyDescent="0.25">
      <c r="A6438">
        <v>-111.97636917</v>
      </c>
      <c r="B6438">
        <v>33.079763219999997</v>
      </c>
      <c r="C6438">
        <v>13</v>
      </c>
      <c r="D6438" t="s">
        <v>371</v>
      </c>
      <c r="E6438" t="s">
        <v>370</v>
      </c>
      <c r="F6438">
        <v>6437</v>
      </c>
      <c r="G6438">
        <v>179</v>
      </c>
      <c r="H6438">
        <v>13.33</v>
      </c>
      <c r="I6438">
        <v>2.395</v>
      </c>
      <c r="J6438">
        <v>1</v>
      </c>
      <c r="K6438">
        <v>1166.7</v>
      </c>
      <c r="L6438" t="s">
        <v>369</v>
      </c>
      <c r="M6438" t="s">
        <v>368</v>
      </c>
      <c r="N6438" s="8">
        <v>41962</v>
      </c>
      <c r="O6438">
        <v>0</v>
      </c>
      <c r="P6438">
        <v>0</v>
      </c>
      <c r="Q6438">
        <v>2937.1</v>
      </c>
      <c r="R6438">
        <v>367.26</v>
      </c>
      <c r="S6438">
        <v>0.76500000000000001</v>
      </c>
      <c r="T6438">
        <v>33</v>
      </c>
      <c r="U6438">
        <v>1112.9000000000001</v>
      </c>
      <c r="V6438">
        <v>9</v>
      </c>
      <c r="W6438">
        <v>1.633</v>
      </c>
      <c r="X6438">
        <v>2.6389999999999998</v>
      </c>
      <c r="Y6438" s="8">
        <v>41962</v>
      </c>
    </row>
    <row r="6439" spans="1:25" x14ac:dyDescent="0.25">
      <c r="A6439">
        <v>-111.97636866000001</v>
      </c>
      <c r="B6439">
        <v>33.07975622</v>
      </c>
      <c r="C6439">
        <v>13</v>
      </c>
      <c r="D6439" t="s">
        <v>371</v>
      </c>
      <c r="E6439" t="s">
        <v>370</v>
      </c>
      <c r="F6439">
        <v>6438</v>
      </c>
      <c r="G6439">
        <v>182</v>
      </c>
      <c r="H6439">
        <v>13.33</v>
      </c>
      <c r="I6439">
        <v>2.395</v>
      </c>
      <c r="J6439">
        <v>1</v>
      </c>
      <c r="K6439">
        <v>1166.7</v>
      </c>
      <c r="L6439" t="s">
        <v>369</v>
      </c>
      <c r="M6439" t="s">
        <v>368</v>
      </c>
      <c r="N6439" s="8">
        <v>41962</v>
      </c>
      <c r="O6439">
        <v>0</v>
      </c>
      <c r="P6439">
        <v>0</v>
      </c>
      <c r="Q6439">
        <v>3441.3</v>
      </c>
      <c r="R6439">
        <v>430.31</v>
      </c>
      <c r="S6439">
        <v>0.89600000000000002</v>
      </c>
      <c r="T6439">
        <v>33</v>
      </c>
      <c r="U6439">
        <v>1304</v>
      </c>
      <c r="V6439">
        <v>9</v>
      </c>
      <c r="W6439">
        <v>1.633</v>
      </c>
      <c r="X6439">
        <v>2.6389999999999998</v>
      </c>
      <c r="Y6439" s="8">
        <v>41962</v>
      </c>
    </row>
    <row r="6440" spans="1:25" x14ac:dyDescent="0.25">
      <c r="A6440">
        <v>-111.97636900000001</v>
      </c>
      <c r="B6440">
        <v>33.079750230000002</v>
      </c>
      <c r="C6440">
        <v>13</v>
      </c>
      <c r="D6440" t="s">
        <v>371</v>
      </c>
      <c r="E6440" t="s">
        <v>370</v>
      </c>
      <c r="F6440">
        <v>6439</v>
      </c>
      <c r="G6440">
        <v>180</v>
      </c>
      <c r="H6440">
        <v>13.33</v>
      </c>
      <c r="I6440">
        <v>2.395</v>
      </c>
      <c r="J6440">
        <v>1</v>
      </c>
      <c r="K6440">
        <v>1166.7</v>
      </c>
      <c r="L6440" t="s">
        <v>369</v>
      </c>
      <c r="M6440" t="s">
        <v>368</v>
      </c>
      <c r="N6440" s="8">
        <v>41962</v>
      </c>
      <c r="O6440">
        <v>0</v>
      </c>
      <c r="P6440">
        <v>0</v>
      </c>
      <c r="Q6440">
        <v>3026.5</v>
      </c>
      <c r="R6440">
        <v>378.44</v>
      </c>
      <c r="S6440">
        <v>0.78800000000000003</v>
      </c>
      <c r="T6440">
        <v>33</v>
      </c>
      <c r="U6440">
        <v>1146.8</v>
      </c>
      <c r="V6440">
        <v>9</v>
      </c>
      <c r="W6440">
        <v>1.633</v>
      </c>
      <c r="X6440">
        <v>2.6389999999999998</v>
      </c>
      <c r="Y6440" s="8">
        <v>41962</v>
      </c>
    </row>
    <row r="6441" spans="1:25" x14ac:dyDescent="0.25">
      <c r="A6441">
        <v>-111.97636917</v>
      </c>
      <c r="B6441">
        <v>33.079743219999997</v>
      </c>
      <c r="C6441">
        <v>13</v>
      </c>
      <c r="D6441" t="s">
        <v>371</v>
      </c>
      <c r="E6441" t="s">
        <v>370</v>
      </c>
      <c r="F6441">
        <v>6440</v>
      </c>
      <c r="G6441">
        <v>179</v>
      </c>
      <c r="H6441">
        <v>13.33</v>
      </c>
      <c r="I6441">
        <v>2.4929999999999999</v>
      </c>
      <c r="J6441">
        <v>1</v>
      </c>
      <c r="K6441">
        <v>1166.7</v>
      </c>
      <c r="L6441" t="s">
        <v>369</v>
      </c>
      <c r="M6441" t="s">
        <v>368</v>
      </c>
      <c r="N6441" s="8">
        <v>41962</v>
      </c>
      <c r="O6441">
        <v>0</v>
      </c>
      <c r="P6441">
        <v>0</v>
      </c>
      <c r="Q6441">
        <v>3289.6</v>
      </c>
      <c r="R6441">
        <v>395.1</v>
      </c>
      <c r="S6441">
        <v>0.82299999999999995</v>
      </c>
      <c r="T6441">
        <v>33</v>
      </c>
      <c r="U6441">
        <v>1197.3</v>
      </c>
      <c r="V6441">
        <v>9</v>
      </c>
      <c r="W6441">
        <v>1.7</v>
      </c>
      <c r="X6441">
        <v>2.7480000000000002</v>
      </c>
      <c r="Y6441" s="8">
        <v>41962</v>
      </c>
    </row>
    <row r="6442" spans="1:25" x14ac:dyDescent="0.25">
      <c r="A6442">
        <v>-111.97636866000001</v>
      </c>
      <c r="B6442">
        <v>33.079736220000001</v>
      </c>
      <c r="C6442">
        <v>13</v>
      </c>
      <c r="D6442" t="s">
        <v>371</v>
      </c>
      <c r="E6442" t="s">
        <v>370</v>
      </c>
      <c r="F6442">
        <v>6441</v>
      </c>
      <c r="G6442">
        <v>182</v>
      </c>
      <c r="H6442">
        <v>13.33</v>
      </c>
      <c r="I6442">
        <v>2.4279999999999999</v>
      </c>
      <c r="J6442">
        <v>1</v>
      </c>
      <c r="K6442">
        <v>1166.8</v>
      </c>
      <c r="L6442" t="s">
        <v>369</v>
      </c>
      <c r="M6442" t="s">
        <v>368</v>
      </c>
      <c r="N6442" s="8">
        <v>41962</v>
      </c>
      <c r="O6442">
        <v>0</v>
      </c>
      <c r="P6442">
        <v>0</v>
      </c>
      <c r="Q6442">
        <v>4009</v>
      </c>
      <c r="R6442">
        <v>494.51</v>
      </c>
      <c r="S6442">
        <v>1.03</v>
      </c>
      <c r="T6442">
        <v>33</v>
      </c>
      <c r="U6442">
        <v>1498.5</v>
      </c>
      <c r="V6442">
        <v>9</v>
      </c>
      <c r="W6442">
        <v>1.655</v>
      </c>
      <c r="X6442">
        <v>2.6749999999999998</v>
      </c>
      <c r="Y6442" s="8">
        <v>41962</v>
      </c>
    </row>
    <row r="6443" spans="1:25" x14ac:dyDescent="0.25">
      <c r="A6443">
        <v>-111.97636883</v>
      </c>
      <c r="B6443">
        <v>33.079730220000002</v>
      </c>
      <c r="C6443">
        <v>13</v>
      </c>
      <c r="D6443" t="s">
        <v>371</v>
      </c>
      <c r="E6443" t="s">
        <v>370</v>
      </c>
      <c r="F6443">
        <v>6442</v>
      </c>
      <c r="G6443">
        <v>181</v>
      </c>
      <c r="H6443">
        <v>13.33</v>
      </c>
      <c r="I6443">
        <v>2.395</v>
      </c>
      <c r="J6443">
        <v>1</v>
      </c>
      <c r="K6443">
        <v>1166.8</v>
      </c>
      <c r="L6443" t="s">
        <v>369</v>
      </c>
      <c r="M6443" t="s">
        <v>368</v>
      </c>
      <c r="N6443" s="8">
        <v>41962</v>
      </c>
      <c r="O6443">
        <v>0</v>
      </c>
      <c r="P6443">
        <v>0</v>
      </c>
      <c r="Q6443">
        <v>4524.8</v>
      </c>
      <c r="R6443">
        <v>565.79</v>
      </c>
      <c r="S6443">
        <v>1.179</v>
      </c>
      <c r="T6443">
        <v>33</v>
      </c>
      <c r="U6443">
        <v>1714.5</v>
      </c>
      <c r="V6443">
        <v>9</v>
      </c>
      <c r="W6443">
        <v>1.633</v>
      </c>
      <c r="X6443">
        <v>2.6389999999999998</v>
      </c>
      <c r="Y6443" s="8">
        <v>41962</v>
      </c>
    </row>
    <row r="6444" spans="1:25" x14ac:dyDescent="0.25">
      <c r="A6444">
        <v>-111.97636866000001</v>
      </c>
      <c r="B6444">
        <v>33.079723219999998</v>
      </c>
      <c r="C6444">
        <v>13</v>
      </c>
      <c r="D6444" t="s">
        <v>371</v>
      </c>
      <c r="E6444" t="s">
        <v>370</v>
      </c>
      <c r="F6444">
        <v>6443</v>
      </c>
      <c r="G6444">
        <v>182</v>
      </c>
      <c r="H6444">
        <v>13.33</v>
      </c>
      <c r="I6444">
        <v>2.3620000000000001</v>
      </c>
      <c r="J6444">
        <v>1</v>
      </c>
      <c r="K6444">
        <v>1166.9000000000001</v>
      </c>
      <c r="L6444" t="s">
        <v>369</v>
      </c>
      <c r="M6444" t="s">
        <v>368</v>
      </c>
      <c r="N6444" s="8">
        <v>41962</v>
      </c>
      <c r="O6444">
        <v>0</v>
      </c>
      <c r="P6444">
        <v>0</v>
      </c>
      <c r="Q6444">
        <v>4960.8999999999996</v>
      </c>
      <c r="R6444">
        <v>628.94000000000005</v>
      </c>
      <c r="S6444">
        <v>1.31</v>
      </c>
      <c r="T6444">
        <v>33</v>
      </c>
      <c r="U6444">
        <v>1905.9</v>
      </c>
      <c r="V6444">
        <v>9</v>
      </c>
      <c r="W6444">
        <v>1.611</v>
      </c>
      <c r="X6444">
        <v>2.6030000000000002</v>
      </c>
      <c r="Y6444" s="8">
        <v>41962</v>
      </c>
    </row>
    <row r="6445" spans="1:25" x14ac:dyDescent="0.25">
      <c r="A6445">
        <v>-111.97636917</v>
      </c>
      <c r="B6445">
        <v>33.079716220000002</v>
      </c>
      <c r="C6445">
        <v>13</v>
      </c>
      <c r="D6445" t="s">
        <v>371</v>
      </c>
      <c r="E6445" t="s">
        <v>370</v>
      </c>
      <c r="F6445">
        <v>6444</v>
      </c>
      <c r="G6445">
        <v>179</v>
      </c>
      <c r="H6445">
        <v>13.33</v>
      </c>
      <c r="I6445">
        <v>2.5259999999999998</v>
      </c>
      <c r="J6445">
        <v>1</v>
      </c>
      <c r="K6445">
        <v>1166.9000000000001</v>
      </c>
      <c r="L6445" t="s">
        <v>369</v>
      </c>
      <c r="M6445" t="s">
        <v>368</v>
      </c>
      <c r="N6445" s="8">
        <v>41962</v>
      </c>
      <c r="O6445">
        <v>0</v>
      </c>
      <c r="P6445">
        <v>0</v>
      </c>
      <c r="Q6445">
        <v>7144.1</v>
      </c>
      <c r="R6445">
        <v>846.9</v>
      </c>
      <c r="S6445">
        <v>1.764</v>
      </c>
      <c r="T6445">
        <v>33</v>
      </c>
      <c r="U6445">
        <v>2566.4</v>
      </c>
      <c r="V6445">
        <v>9</v>
      </c>
      <c r="W6445">
        <v>1.722</v>
      </c>
      <c r="X6445">
        <v>2.7839999999999998</v>
      </c>
      <c r="Y6445" s="8">
        <v>41962</v>
      </c>
    </row>
    <row r="6446" spans="1:25" x14ac:dyDescent="0.25">
      <c r="A6446">
        <v>-111.97636917</v>
      </c>
      <c r="B6446">
        <v>33.079710220000003</v>
      </c>
      <c r="C6446">
        <v>13</v>
      </c>
      <c r="D6446" t="s">
        <v>371</v>
      </c>
      <c r="E6446" t="s">
        <v>370</v>
      </c>
      <c r="F6446">
        <v>6445</v>
      </c>
      <c r="G6446">
        <v>179</v>
      </c>
      <c r="H6446">
        <v>13.33</v>
      </c>
      <c r="I6446">
        <v>2.4609999999999999</v>
      </c>
      <c r="J6446">
        <v>1</v>
      </c>
      <c r="K6446">
        <v>1166.9000000000001</v>
      </c>
      <c r="L6446" t="s">
        <v>369</v>
      </c>
      <c r="M6446" t="s">
        <v>368</v>
      </c>
      <c r="N6446" s="8">
        <v>41962</v>
      </c>
      <c r="O6446">
        <v>0</v>
      </c>
      <c r="P6446">
        <v>0</v>
      </c>
      <c r="Q6446">
        <v>5826.4</v>
      </c>
      <c r="R6446">
        <v>709.12</v>
      </c>
      <c r="S6446">
        <v>1.4770000000000001</v>
      </c>
      <c r="T6446">
        <v>33</v>
      </c>
      <c r="U6446">
        <v>2148.8000000000002</v>
      </c>
      <c r="V6446">
        <v>9</v>
      </c>
      <c r="W6446">
        <v>1.6779999999999999</v>
      </c>
      <c r="X6446">
        <v>2.7109999999999999</v>
      </c>
      <c r="Y6446" s="8">
        <v>41962</v>
      </c>
    </row>
    <row r="6447" spans="1:25" x14ac:dyDescent="0.25">
      <c r="A6447">
        <v>-111.97636934000001</v>
      </c>
      <c r="B6447">
        <v>33.079703219999999</v>
      </c>
      <c r="C6447">
        <v>13</v>
      </c>
      <c r="D6447" t="s">
        <v>371</v>
      </c>
      <c r="E6447" t="s">
        <v>370</v>
      </c>
      <c r="F6447">
        <v>6446</v>
      </c>
      <c r="G6447">
        <v>178</v>
      </c>
      <c r="H6447">
        <v>13.33</v>
      </c>
      <c r="I6447">
        <v>2.4929999999999999</v>
      </c>
      <c r="J6447">
        <v>1</v>
      </c>
      <c r="K6447">
        <v>1166.9000000000001</v>
      </c>
      <c r="L6447" t="s">
        <v>369</v>
      </c>
      <c r="M6447" t="s">
        <v>368</v>
      </c>
      <c r="N6447" s="8">
        <v>41962</v>
      </c>
      <c r="O6447">
        <v>0</v>
      </c>
      <c r="P6447">
        <v>0</v>
      </c>
      <c r="Q6447">
        <v>6717.8</v>
      </c>
      <c r="R6447">
        <v>806.84</v>
      </c>
      <c r="S6447">
        <v>1.681</v>
      </c>
      <c r="T6447">
        <v>33</v>
      </c>
      <c r="U6447">
        <v>2445</v>
      </c>
      <c r="V6447">
        <v>9</v>
      </c>
      <c r="W6447">
        <v>1.7</v>
      </c>
      <c r="X6447">
        <v>2.7480000000000002</v>
      </c>
      <c r="Y6447" s="8">
        <v>41962</v>
      </c>
    </row>
    <row r="6448" spans="1:25" x14ac:dyDescent="0.25">
      <c r="A6448">
        <v>-111.97636832000001</v>
      </c>
      <c r="B6448">
        <v>33.079696210000002</v>
      </c>
      <c r="C6448">
        <v>13</v>
      </c>
      <c r="D6448" t="s">
        <v>371</v>
      </c>
      <c r="E6448" t="s">
        <v>370</v>
      </c>
      <c r="F6448">
        <v>6447</v>
      </c>
      <c r="G6448">
        <v>184</v>
      </c>
      <c r="H6448">
        <v>13.33</v>
      </c>
      <c r="I6448">
        <v>2.395</v>
      </c>
      <c r="J6448">
        <v>1</v>
      </c>
      <c r="K6448">
        <v>1166.9000000000001</v>
      </c>
      <c r="L6448" t="s">
        <v>369</v>
      </c>
      <c r="M6448" t="s">
        <v>368</v>
      </c>
      <c r="N6448" s="8">
        <v>41962</v>
      </c>
      <c r="O6448">
        <v>0</v>
      </c>
      <c r="P6448">
        <v>0</v>
      </c>
      <c r="Q6448">
        <v>6743.6</v>
      </c>
      <c r="R6448">
        <v>843.23</v>
      </c>
      <c r="S6448">
        <v>1.7569999999999999</v>
      </c>
      <c r="T6448">
        <v>33</v>
      </c>
      <c r="U6448">
        <v>2555.1999999999998</v>
      </c>
      <c r="V6448">
        <v>9</v>
      </c>
      <c r="W6448">
        <v>1.633</v>
      </c>
      <c r="X6448">
        <v>2.6389999999999998</v>
      </c>
      <c r="Y6448" s="8">
        <v>41962</v>
      </c>
    </row>
    <row r="6449" spans="1:25" x14ac:dyDescent="0.25">
      <c r="A6449">
        <v>-111.97636883</v>
      </c>
      <c r="B6449">
        <v>33.079690220000003</v>
      </c>
      <c r="C6449">
        <v>13</v>
      </c>
      <c r="D6449" t="s">
        <v>371</v>
      </c>
      <c r="E6449" t="s">
        <v>370</v>
      </c>
      <c r="F6449">
        <v>6448</v>
      </c>
      <c r="G6449">
        <v>181</v>
      </c>
      <c r="H6449">
        <v>13.33</v>
      </c>
      <c r="I6449">
        <v>2.4929999999999999</v>
      </c>
      <c r="J6449">
        <v>1</v>
      </c>
      <c r="K6449">
        <v>1166.9000000000001</v>
      </c>
      <c r="L6449" t="s">
        <v>369</v>
      </c>
      <c r="M6449" t="s">
        <v>368</v>
      </c>
      <c r="N6449" s="8">
        <v>41962</v>
      </c>
      <c r="O6449">
        <v>0</v>
      </c>
      <c r="P6449">
        <v>0</v>
      </c>
      <c r="Q6449">
        <v>7229.7</v>
      </c>
      <c r="R6449">
        <v>868.33</v>
      </c>
      <c r="S6449">
        <v>1.8089999999999999</v>
      </c>
      <c r="T6449">
        <v>33</v>
      </c>
      <c r="U6449">
        <v>2631.3</v>
      </c>
      <c r="V6449">
        <v>9</v>
      </c>
      <c r="W6449">
        <v>1.7</v>
      </c>
      <c r="X6449">
        <v>2.7480000000000002</v>
      </c>
      <c r="Y6449" s="8">
        <v>41962</v>
      </c>
    </row>
    <row r="6450" spans="1:25" x14ac:dyDescent="0.25">
      <c r="A6450">
        <v>-111.97636983</v>
      </c>
      <c r="B6450">
        <v>33.07968322</v>
      </c>
      <c r="C6450">
        <v>13</v>
      </c>
      <c r="D6450" t="s">
        <v>371</v>
      </c>
      <c r="E6450" t="s">
        <v>370</v>
      </c>
      <c r="F6450">
        <v>6449</v>
      </c>
      <c r="G6450">
        <v>181</v>
      </c>
      <c r="H6450">
        <v>13.33</v>
      </c>
      <c r="I6450">
        <v>2.4609999999999999</v>
      </c>
      <c r="J6450">
        <v>1</v>
      </c>
      <c r="K6450">
        <v>1166.9000000000001</v>
      </c>
      <c r="L6450" t="s">
        <v>369</v>
      </c>
      <c r="M6450" t="s">
        <v>368</v>
      </c>
      <c r="N6450" s="8">
        <v>41962</v>
      </c>
      <c r="O6450">
        <v>0</v>
      </c>
      <c r="P6450">
        <v>0</v>
      </c>
      <c r="Q6450">
        <v>5440</v>
      </c>
      <c r="R6450">
        <v>662.08</v>
      </c>
      <c r="S6450">
        <v>1.379</v>
      </c>
      <c r="T6450">
        <v>33</v>
      </c>
      <c r="U6450">
        <v>2006.3</v>
      </c>
      <c r="V6450">
        <v>9</v>
      </c>
      <c r="W6450">
        <v>1.6779999999999999</v>
      </c>
      <c r="X6450">
        <v>2.7109999999999999</v>
      </c>
      <c r="Y6450" s="8">
        <v>41962</v>
      </c>
    </row>
    <row r="6451" spans="1:25" x14ac:dyDescent="0.25">
      <c r="A6451">
        <v>-111.97636968</v>
      </c>
      <c r="B6451">
        <v>33.079676210000002</v>
      </c>
      <c r="C6451">
        <v>13</v>
      </c>
      <c r="D6451" t="s">
        <v>371</v>
      </c>
      <c r="E6451" t="s">
        <v>370</v>
      </c>
      <c r="F6451">
        <v>6450</v>
      </c>
      <c r="G6451">
        <v>176</v>
      </c>
      <c r="H6451">
        <v>13.33</v>
      </c>
      <c r="I6451">
        <v>2.395</v>
      </c>
      <c r="J6451">
        <v>1</v>
      </c>
      <c r="K6451">
        <v>1167</v>
      </c>
      <c r="L6451" t="s">
        <v>369</v>
      </c>
      <c r="M6451" t="s">
        <v>368</v>
      </c>
      <c r="N6451" s="8">
        <v>41962</v>
      </c>
      <c r="O6451">
        <v>0</v>
      </c>
      <c r="P6451">
        <v>0</v>
      </c>
      <c r="Q6451">
        <v>6491</v>
      </c>
      <c r="R6451">
        <v>811.64</v>
      </c>
      <c r="S6451">
        <v>1.6910000000000001</v>
      </c>
      <c r="T6451">
        <v>33</v>
      </c>
      <c r="U6451">
        <v>2459.5</v>
      </c>
      <c r="V6451">
        <v>9</v>
      </c>
      <c r="W6451">
        <v>1.633</v>
      </c>
      <c r="X6451">
        <v>2.6389999999999998</v>
      </c>
      <c r="Y6451" s="8">
        <v>41962</v>
      </c>
    </row>
    <row r="6452" spans="1:25" x14ac:dyDescent="0.25">
      <c r="A6452">
        <v>-111.97636968</v>
      </c>
      <c r="B6452">
        <v>33.079669209999999</v>
      </c>
      <c r="C6452">
        <v>13</v>
      </c>
      <c r="D6452" t="s">
        <v>371</v>
      </c>
      <c r="E6452" t="s">
        <v>370</v>
      </c>
      <c r="F6452">
        <v>6451</v>
      </c>
      <c r="G6452">
        <v>176</v>
      </c>
      <c r="H6452">
        <v>13.33</v>
      </c>
      <c r="I6452">
        <v>2.4609999999999999</v>
      </c>
      <c r="J6452">
        <v>1</v>
      </c>
      <c r="K6452">
        <v>1167</v>
      </c>
      <c r="L6452" t="s">
        <v>369</v>
      </c>
      <c r="M6452" t="s">
        <v>368</v>
      </c>
      <c r="N6452" s="8">
        <v>41962</v>
      </c>
      <c r="O6452">
        <v>0</v>
      </c>
      <c r="P6452">
        <v>0</v>
      </c>
      <c r="Q6452">
        <v>5887.5</v>
      </c>
      <c r="R6452">
        <v>716.55</v>
      </c>
      <c r="S6452">
        <v>1.4930000000000001</v>
      </c>
      <c r="T6452">
        <v>33</v>
      </c>
      <c r="U6452">
        <v>2171.4</v>
      </c>
      <c r="V6452">
        <v>9</v>
      </c>
      <c r="W6452">
        <v>1.6779999999999999</v>
      </c>
      <c r="X6452">
        <v>2.7109999999999999</v>
      </c>
      <c r="Y6452" s="8">
        <v>41962</v>
      </c>
    </row>
    <row r="6453" spans="1:25" x14ac:dyDescent="0.25">
      <c r="A6453">
        <v>-111.97636932</v>
      </c>
      <c r="B6453">
        <v>33.07966321</v>
      </c>
      <c r="C6453">
        <v>13</v>
      </c>
      <c r="D6453" t="s">
        <v>371</v>
      </c>
      <c r="E6453" t="s">
        <v>370</v>
      </c>
      <c r="F6453">
        <v>6452</v>
      </c>
      <c r="G6453">
        <v>184</v>
      </c>
      <c r="H6453">
        <v>13.33</v>
      </c>
      <c r="I6453">
        <v>2.3290000000000002</v>
      </c>
      <c r="J6453">
        <v>1</v>
      </c>
      <c r="K6453">
        <v>1167</v>
      </c>
      <c r="L6453" t="s">
        <v>369</v>
      </c>
      <c r="M6453" t="s">
        <v>368</v>
      </c>
      <c r="N6453" s="8">
        <v>41962</v>
      </c>
      <c r="O6453">
        <v>0</v>
      </c>
      <c r="P6453">
        <v>0</v>
      </c>
      <c r="Q6453">
        <v>7246.3</v>
      </c>
      <c r="R6453">
        <v>931.61</v>
      </c>
      <c r="S6453">
        <v>1.9410000000000001</v>
      </c>
      <c r="T6453">
        <v>33</v>
      </c>
      <c r="U6453">
        <v>2823.1</v>
      </c>
      <c r="V6453">
        <v>9</v>
      </c>
      <c r="W6453">
        <v>1.5880000000000001</v>
      </c>
      <c r="X6453">
        <v>2.5670000000000002</v>
      </c>
      <c r="Y6453" s="8">
        <v>41962</v>
      </c>
    </row>
    <row r="6454" spans="1:25" x14ac:dyDescent="0.25">
      <c r="A6454">
        <v>-111.97636966</v>
      </c>
      <c r="B6454">
        <v>33.079656219999997</v>
      </c>
      <c r="C6454">
        <v>13</v>
      </c>
      <c r="D6454" t="s">
        <v>371</v>
      </c>
      <c r="E6454" t="s">
        <v>370</v>
      </c>
      <c r="F6454">
        <v>6453</v>
      </c>
      <c r="G6454">
        <v>182</v>
      </c>
      <c r="H6454">
        <v>13.33</v>
      </c>
      <c r="I6454">
        <v>2.4609999999999999</v>
      </c>
      <c r="J6454">
        <v>1</v>
      </c>
      <c r="K6454">
        <v>1167</v>
      </c>
      <c r="L6454" t="s">
        <v>369</v>
      </c>
      <c r="M6454" t="s">
        <v>368</v>
      </c>
      <c r="N6454" s="8">
        <v>41962</v>
      </c>
      <c r="O6454">
        <v>0</v>
      </c>
      <c r="P6454">
        <v>0</v>
      </c>
      <c r="Q6454">
        <v>7336.7</v>
      </c>
      <c r="R6454">
        <v>892.93</v>
      </c>
      <c r="S6454">
        <v>1.86</v>
      </c>
      <c r="T6454">
        <v>33</v>
      </c>
      <c r="U6454">
        <v>2705.9</v>
      </c>
      <c r="V6454">
        <v>9</v>
      </c>
      <c r="W6454">
        <v>1.6779999999999999</v>
      </c>
      <c r="X6454">
        <v>2.7109999999999999</v>
      </c>
      <c r="Y6454" s="8">
        <v>41962</v>
      </c>
    </row>
    <row r="6455" spans="1:25" x14ac:dyDescent="0.25">
      <c r="A6455">
        <v>-111.97636900000001</v>
      </c>
      <c r="B6455">
        <v>33.079650229999999</v>
      </c>
      <c r="C6455">
        <v>13</v>
      </c>
      <c r="D6455" t="s">
        <v>371</v>
      </c>
      <c r="E6455" t="s">
        <v>370</v>
      </c>
      <c r="F6455">
        <v>6454</v>
      </c>
      <c r="G6455">
        <v>180</v>
      </c>
      <c r="H6455">
        <v>13.33</v>
      </c>
      <c r="I6455">
        <v>2.395</v>
      </c>
      <c r="J6455">
        <v>1</v>
      </c>
      <c r="K6455">
        <v>1167</v>
      </c>
      <c r="L6455" t="s">
        <v>369</v>
      </c>
      <c r="M6455" t="s">
        <v>368</v>
      </c>
      <c r="N6455" s="8">
        <v>41962</v>
      </c>
      <c r="O6455">
        <v>0</v>
      </c>
      <c r="P6455">
        <v>0</v>
      </c>
      <c r="Q6455">
        <v>6680.5</v>
      </c>
      <c r="R6455">
        <v>835.34</v>
      </c>
      <c r="S6455">
        <v>1.74</v>
      </c>
      <c r="T6455">
        <v>33</v>
      </c>
      <c r="U6455">
        <v>2531.3000000000002</v>
      </c>
      <c r="V6455">
        <v>9</v>
      </c>
      <c r="W6455">
        <v>1.633</v>
      </c>
      <c r="X6455">
        <v>2.6389999999999998</v>
      </c>
      <c r="Y6455" s="8">
        <v>41962</v>
      </c>
    </row>
    <row r="6456" spans="1:25" x14ac:dyDescent="0.25">
      <c r="A6456">
        <v>-111.97636951</v>
      </c>
      <c r="B6456">
        <v>33.07964321</v>
      </c>
      <c r="C6456">
        <v>13</v>
      </c>
      <c r="D6456" t="s">
        <v>371</v>
      </c>
      <c r="E6456" t="s">
        <v>370</v>
      </c>
      <c r="F6456">
        <v>6455</v>
      </c>
      <c r="G6456">
        <v>177</v>
      </c>
      <c r="H6456">
        <v>13.33</v>
      </c>
      <c r="I6456">
        <v>2.3620000000000001</v>
      </c>
      <c r="J6456">
        <v>1</v>
      </c>
      <c r="K6456">
        <v>1167.0999999999999</v>
      </c>
      <c r="L6456" t="s">
        <v>369</v>
      </c>
      <c r="M6456" t="s">
        <v>368</v>
      </c>
      <c r="N6456" s="8">
        <v>41962</v>
      </c>
      <c r="O6456">
        <v>0</v>
      </c>
      <c r="P6456">
        <v>0</v>
      </c>
      <c r="Q6456">
        <v>6960.6</v>
      </c>
      <c r="R6456">
        <v>882.45</v>
      </c>
      <c r="S6456">
        <v>1.8380000000000001</v>
      </c>
      <c r="T6456">
        <v>33</v>
      </c>
      <c r="U6456">
        <v>2674.1</v>
      </c>
      <c r="V6456">
        <v>9</v>
      </c>
      <c r="W6456">
        <v>1.611</v>
      </c>
      <c r="X6456">
        <v>2.6030000000000002</v>
      </c>
      <c r="Y6456" s="8">
        <v>41962</v>
      </c>
    </row>
    <row r="6457" spans="1:25" x14ac:dyDescent="0.25">
      <c r="A6457">
        <v>-111.97636966</v>
      </c>
      <c r="B6457">
        <v>33.079636219999998</v>
      </c>
      <c r="C6457">
        <v>13</v>
      </c>
      <c r="D6457" t="s">
        <v>371</v>
      </c>
      <c r="E6457" t="s">
        <v>370</v>
      </c>
      <c r="F6457">
        <v>6456</v>
      </c>
      <c r="G6457">
        <v>182</v>
      </c>
      <c r="H6457">
        <v>13.33</v>
      </c>
      <c r="I6457">
        <v>2.4279999999999999</v>
      </c>
      <c r="J6457">
        <v>1</v>
      </c>
      <c r="K6457">
        <v>1167.0999999999999</v>
      </c>
      <c r="L6457" t="s">
        <v>369</v>
      </c>
      <c r="M6457" t="s">
        <v>368</v>
      </c>
      <c r="N6457" s="8">
        <v>41962</v>
      </c>
      <c r="O6457">
        <v>0</v>
      </c>
      <c r="P6457">
        <v>0</v>
      </c>
      <c r="Q6457">
        <v>6675.4</v>
      </c>
      <c r="R6457">
        <v>823.42</v>
      </c>
      <c r="S6457">
        <v>1.7150000000000001</v>
      </c>
      <c r="T6457">
        <v>33</v>
      </c>
      <c r="U6457">
        <v>2495.1999999999998</v>
      </c>
      <c r="V6457">
        <v>9</v>
      </c>
      <c r="W6457">
        <v>1.655</v>
      </c>
      <c r="X6457">
        <v>2.6749999999999998</v>
      </c>
      <c r="Y6457" s="8">
        <v>41962</v>
      </c>
    </row>
    <row r="6458" spans="1:25" x14ac:dyDescent="0.25">
      <c r="A6458">
        <v>-111.97636932</v>
      </c>
      <c r="B6458">
        <v>33.079630209999998</v>
      </c>
      <c r="C6458">
        <v>13</v>
      </c>
      <c r="D6458" t="s">
        <v>371</v>
      </c>
      <c r="E6458" t="s">
        <v>370</v>
      </c>
      <c r="F6458">
        <v>6457</v>
      </c>
      <c r="G6458">
        <v>184</v>
      </c>
      <c r="H6458">
        <v>13.33</v>
      </c>
      <c r="I6458">
        <v>2.4279999999999999</v>
      </c>
      <c r="J6458">
        <v>1</v>
      </c>
      <c r="K6458">
        <v>1167.2</v>
      </c>
      <c r="L6458" t="s">
        <v>369</v>
      </c>
      <c r="M6458" t="s">
        <v>368</v>
      </c>
      <c r="N6458" s="8">
        <v>41962</v>
      </c>
      <c r="O6458">
        <v>0</v>
      </c>
      <c r="P6458">
        <v>0</v>
      </c>
      <c r="Q6458">
        <v>7562.6</v>
      </c>
      <c r="R6458">
        <v>932.86</v>
      </c>
      <c r="S6458">
        <v>1.9430000000000001</v>
      </c>
      <c r="T6458">
        <v>33</v>
      </c>
      <c r="U6458">
        <v>2826.9</v>
      </c>
      <c r="V6458">
        <v>9</v>
      </c>
      <c r="W6458">
        <v>1.655</v>
      </c>
      <c r="X6458">
        <v>2.6749999999999998</v>
      </c>
      <c r="Y6458" s="8">
        <v>41962</v>
      </c>
    </row>
    <row r="6459" spans="1:25" x14ac:dyDescent="0.25">
      <c r="A6459">
        <v>-111.97636917</v>
      </c>
      <c r="B6459">
        <v>33.079623220000002</v>
      </c>
      <c r="C6459">
        <v>13</v>
      </c>
      <c r="D6459" t="s">
        <v>371</v>
      </c>
      <c r="E6459" t="s">
        <v>370</v>
      </c>
      <c r="F6459">
        <v>6458</v>
      </c>
      <c r="G6459">
        <v>179</v>
      </c>
      <c r="H6459">
        <v>13.33</v>
      </c>
      <c r="I6459">
        <v>2.3620000000000001</v>
      </c>
      <c r="J6459">
        <v>1</v>
      </c>
      <c r="K6459">
        <v>1167.0999999999999</v>
      </c>
      <c r="L6459" t="s">
        <v>369</v>
      </c>
      <c r="M6459" t="s">
        <v>368</v>
      </c>
      <c r="N6459" s="8">
        <v>41962</v>
      </c>
      <c r="O6459">
        <v>0</v>
      </c>
      <c r="P6459">
        <v>0</v>
      </c>
      <c r="Q6459">
        <v>6313.5</v>
      </c>
      <c r="R6459">
        <v>800.41</v>
      </c>
      <c r="S6459">
        <v>1.6679999999999999</v>
      </c>
      <c r="T6459">
        <v>33</v>
      </c>
      <c r="U6459">
        <v>2425.5</v>
      </c>
      <c r="V6459">
        <v>9</v>
      </c>
      <c r="W6459">
        <v>1.611</v>
      </c>
      <c r="X6459">
        <v>2.6030000000000002</v>
      </c>
      <c r="Y6459" s="8">
        <v>41962</v>
      </c>
    </row>
    <row r="6460" spans="1:25" x14ac:dyDescent="0.25">
      <c r="A6460">
        <v>-111.97636917</v>
      </c>
      <c r="B6460">
        <v>33.079616219999998</v>
      </c>
      <c r="C6460">
        <v>13</v>
      </c>
      <c r="D6460" t="s">
        <v>371</v>
      </c>
      <c r="E6460" t="s">
        <v>370</v>
      </c>
      <c r="F6460">
        <v>6459</v>
      </c>
      <c r="G6460">
        <v>179</v>
      </c>
      <c r="H6460">
        <v>13.33</v>
      </c>
      <c r="I6460">
        <v>2.4609999999999999</v>
      </c>
      <c r="J6460">
        <v>1</v>
      </c>
      <c r="K6460">
        <v>1167.2</v>
      </c>
      <c r="L6460" t="s">
        <v>369</v>
      </c>
      <c r="M6460" t="s">
        <v>368</v>
      </c>
      <c r="N6460" s="8">
        <v>41962</v>
      </c>
      <c r="O6460">
        <v>0</v>
      </c>
      <c r="P6460">
        <v>0</v>
      </c>
      <c r="Q6460">
        <v>8530.7999999999993</v>
      </c>
      <c r="R6460">
        <v>1038.3</v>
      </c>
      <c r="S6460">
        <v>2.1629999999999998</v>
      </c>
      <c r="T6460">
        <v>33</v>
      </c>
      <c r="U6460">
        <v>3146.2</v>
      </c>
      <c r="V6460">
        <v>9</v>
      </c>
      <c r="W6460">
        <v>1.6779999999999999</v>
      </c>
      <c r="X6460">
        <v>2.7109999999999999</v>
      </c>
      <c r="Y6460" s="8">
        <v>41962</v>
      </c>
    </row>
    <row r="6461" spans="1:25" x14ac:dyDescent="0.25">
      <c r="A6461">
        <v>-111.97636951</v>
      </c>
      <c r="B6461">
        <v>33.079609210000001</v>
      </c>
      <c r="C6461">
        <v>13</v>
      </c>
      <c r="D6461" t="s">
        <v>371</v>
      </c>
      <c r="E6461" t="s">
        <v>370</v>
      </c>
      <c r="F6461">
        <v>6460</v>
      </c>
      <c r="G6461">
        <v>177</v>
      </c>
      <c r="H6461">
        <v>13.33</v>
      </c>
      <c r="I6461">
        <v>2.4609999999999999</v>
      </c>
      <c r="J6461">
        <v>1</v>
      </c>
      <c r="K6461">
        <v>1167.0999999999999</v>
      </c>
      <c r="L6461" t="s">
        <v>369</v>
      </c>
      <c r="M6461" t="s">
        <v>368</v>
      </c>
      <c r="N6461" s="8">
        <v>41962</v>
      </c>
      <c r="O6461">
        <v>0</v>
      </c>
      <c r="P6461">
        <v>0</v>
      </c>
      <c r="Q6461">
        <v>7111.1</v>
      </c>
      <c r="R6461">
        <v>865.47</v>
      </c>
      <c r="S6461">
        <v>1.8029999999999999</v>
      </c>
      <c r="T6461">
        <v>33</v>
      </c>
      <c r="U6461">
        <v>2622.6</v>
      </c>
      <c r="V6461">
        <v>9</v>
      </c>
      <c r="W6461">
        <v>1.6779999999999999</v>
      </c>
      <c r="X6461">
        <v>2.7109999999999999</v>
      </c>
      <c r="Y6461" s="8">
        <v>41962</v>
      </c>
    </row>
    <row r="6462" spans="1:25" x14ac:dyDescent="0.25">
      <c r="A6462">
        <v>-111.97636932</v>
      </c>
      <c r="B6462">
        <v>33.079603210000002</v>
      </c>
      <c r="C6462">
        <v>13</v>
      </c>
      <c r="D6462" t="s">
        <v>371</v>
      </c>
      <c r="E6462" t="s">
        <v>370</v>
      </c>
      <c r="F6462">
        <v>6461</v>
      </c>
      <c r="G6462">
        <v>184</v>
      </c>
      <c r="H6462">
        <v>13.33</v>
      </c>
      <c r="I6462">
        <v>2.2309999999999999</v>
      </c>
      <c r="J6462">
        <v>1</v>
      </c>
      <c r="K6462">
        <v>1167</v>
      </c>
      <c r="L6462" t="s">
        <v>369</v>
      </c>
      <c r="M6462" t="s">
        <v>368</v>
      </c>
      <c r="N6462" s="8">
        <v>41962</v>
      </c>
      <c r="O6462">
        <v>0</v>
      </c>
      <c r="P6462">
        <v>0</v>
      </c>
      <c r="Q6462">
        <v>7839.5</v>
      </c>
      <c r="R6462">
        <v>1052.3</v>
      </c>
      <c r="S6462">
        <v>2.1920000000000002</v>
      </c>
      <c r="T6462">
        <v>33</v>
      </c>
      <c r="U6462">
        <v>3188.9</v>
      </c>
      <c r="V6462">
        <v>9</v>
      </c>
      <c r="W6462">
        <v>1.5209999999999999</v>
      </c>
      <c r="X6462">
        <v>2.4580000000000002</v>
      </c>
      <c r="Y6462" s="8">
        <v>41962</v>
      </c>
    </row>
    <row r="6463" spans="1:25" x14ac:dyDescent="0.25">
      <c r="A6463">
        <v>-111.97636966</v>
      </c>
      <c r="B6463">
        <v>33.079596219999999</v>
      </c>
      <c r="C6463">
        <v>13</v>
      </c>
      <c r="D6463" t="s">
        <v>371</v>
      </c>
      <c r="E6463" t="s">
        <v>370</v>
      </c>
      <c r="F6463">
        <v>6462</v>
      </c>
      <c r="G6463">
        <v>182</v>
      </c>
      <c r="H6463">
        <v>13.33</v>
      </c>
      <c r="I6463">
        <v>2.2970000000000002</v>
      </c>
      <c r="J6463">
        <v>1</v>
      </c>
      <c r="K6463">
        <v>1167</v>
      </c>
      <c r="L6463" t="s">
        <v>369</v>
      </c>
      <c r="M6463" t="s">
        <v>368</v>
      </c>
      <c r="N6463" s="8">
        <v>41962</v>
      </c>
      <c r="O6463">
        <v>0</v>
      </c>
      <c r="P6463">
        <v>0</v>
      </c>
      <c r="Q6463">
        <v>7636.6</v>
      </c>
      <c r="R6463">
        <v>995.82</v>
      </c>
      <c r="S6463">
        <v>2.0750000000000002</v>
      </c>
      <c r="T6463">
        <v>33</v>
      </c>
      <c r="U6463">
        <v>3017.6</v>
      </c>
      <c r="V6463">
        <v>9</v>
      </c>
      <c r="W6463">
        <v>1.5660000000000001</v>
      </c>
      <c r="X6463">
        <v>2.5310000000000001</v>
      </c>
      <c r="Y6463" s="8">
        <v>41962</v>
      </c>
    </row>
    <row r="6464" spans="1:25" x14ac:dyDescent="0.25">
      <c r="A6464">
        <v>-111.97636914</v>
      </c>
      <c r="B6464">
        <v>33.079590189999998</v>
      </c>
      <c r="C6464">
        <v>13</v>
      </c>
      <c r="D6464" t="s">
        <v>371</v>
      </c>
      <c r="E6464" t="s">
        <v>370</v>
      </c>
      <c r="F6464">
        <v>6463</v>
      </c>
      <c r="G6464">
        <v>185</v>
      </c>
      <c r="H6464">
        <v>13.33</v>
      </c>
      <c r="I6464">
        <v>2.4609999999999999</v>
      </c>
      <c r="J6464">
        <v>1</v>
      </c>
      <c r="K6464">
        <v>1167.0999999999999</v>
      </c>
      <c r="L6464" t="s">
        <v>369</v>
      </c>
      <c r="M6464" t="s">
        <v>368</v>
      </c>
      <c r="N6464" s="8">
        <v>41962</v>
      </c>
      <c r="O6464">
        <v>0</v>
      </c>
      <c r="P6464">
        <v>0</v>
      </c>
      <c r="Q6464">
        <v>9289.4</v>
      </c>
      <c r="R6464">
        <v>1130.5999999999999</v>
      </c>
      <c r="S6464">
        <v>2.355</v>
      </c>
      <c r="T6464">
        <v>33</v>
      </c>
      <c r="U6464">
        <v>3426</v>
      </c>
      <c r="V6464">
        <v>9</v>
      </c>
      <c r="W6464">
        <v>1.6779999999999999</v>
      </c>
      <c r="X6464">
        <v>2.7109999999999999</v>
      </c>
      <c r="Y6464" s="8">
        <v>41962</v>
      </c>
    </row>
    <row r="6465" spans="1:25" x14ac:dyDescent="0.25">
      <c r="A6465">
        <v>-111.97637</v>
      </c>
      <c r="B6465">
        <v>33.079583229999997</v>
      </c>
      <c r="C6465">
        <v>13</v>
      </c>
      <c r="D6465" t="s">
        <v>371</v>
      </c>
      <c r="E6465" t="s">
        <v>370</v>
      </c>
      <c r="F6465">
        <v>6464</v>
      </c>
      <c r="G6465">
        <v>180</v>
      </c>
      <c r="H6465">
        <v>13.33</v>
      </c>
      <c r="I6465">
        <v>2.4279999999999999</v>
      </c>
      <c r="J6465">
        <v>1</v>
      </c>
      <c r="K6465">
        <v>1167.0999999999999</v>
      </c>
      <c r="L6465" t="s">
        <v>369</v>
      </c>
      <c r="M6465" t="s">
        <v>368</v>
      </c>
      <c r="N6465" s="8">
        <v>41962</v>
      </c>
      <c r="O6465">
        <v>0</v>
      </c>
      <c r="P6465">
        <v>0</v>
      </c>
      <c r="Q6465">
        <v>8280.7999999999993</v>
      </c>
      <c r="R6465">
        <v>1021.4</v>
      </c>
      <c r="S6465">
        <v>2.1280000000000001</v>
      </c>
      <c r="T6465">
        <v>33</v>
      </c>
      <c r="U6465">
        <v>3095.3</v>
      </c>
      <c r="V6465">
        <v>9</v>
      </c>
      <c r="W6465">
        <v>1.655</v>
      </c>
      <c r="X6465">
        <v>2.6749999999999998</v>
      </c>
      <c r="Y6465" s="8">
        <v>41962</v>
      </c>
    </row>
    <row r="6466" spans="1:25" x14ac:dyDescent="0.25">
      <c r="A6466">
        <v>-111.97637</v>
      </c>
      <c r="B6466">
        <v>33.079576230000001</v>
      </c>
      <c r="C6466">
        <v>13</v>
      </c>
      <c r="D6466" t="s">
        <v>371</v>
      </c>
      <c r="E6466" t="s">
        <v>370</v>
      </c>
      <c r="F6466">
        <v>6465</v>
      </c>
      <c r="G6466">
        <v>180</v>
      </c>
      <c r="H6466">
        <v>13.33</v>
      </c>
      <c r="I6466">
        <v>2.3290000000000002</v>
      </c>
      <c r="J6466">
        <v>1</v>
      </c>
      <c r="K6466">
        <v>1167.2</v>
      </c>
      <c r="L6466" t="s">
        <v>369</v>
      </c>
      <c r="M6466" t="s">
        <v>368</v>
      </c>
      <c r="N6466" s="8">
        <v>41962</v>
      </c>
      <c r="O6466">
        <v>0</v>
      </c>
      <c r="P6466">
        <v>0</v>
      </c>
      <c r="Q6466">
        <v>6766</v>
      </c>
      <c r="R6466">
        <v>869.87</v>
      </c>
      <c r="S6466">
        <v>1.8120000000000001</v>
      </c>
      <c r="T6466">
        <v>33</v>
      </c>
      <c r="U6466">
        <v>2636</v>
      </c>
      <c r="V6466">
        <v>9</v>
      </c>
      <c r="W6466">
        <v>1.5880000000000001</v>
      </c>
      <c r="X6466">
        <v>2.5670000000000002</v>
      </c>
      <c r="Y6466" s="8">
        <v>41962</v>
      </c>
    </row>
    <row r="6467" spans="1:25" x14ac:dyDescent="0.25">
      <c r="A6467">
        <v>-111.97636949</v>
      </c>
      <c r="B6467">
        <v>33.07957021</v>
      </c>
      <c r="C6467">
        <v>13</v>
      </c>
      <c r="D6467" t="s">
        <v>371</v>
      </c>
      <c r="E6467" t="s">
        <v>370</v>
      </c>
      <c r="F6467">
        <v>6466</v>
      </c>
      <c r="G6467">
        <v>183</v>
      </c>
      <c r="H6467">
        <v>13.33</v>
      </c>
      <c r="I6467">
        <v>2.3290000000000002</v>
      </c>
      <c r="J6467">
        <v>1</v>
      </c>
      <c r="K6467">
        <v>1167.2</v>
      </c>
      <c r="L6467" t="s">
        <v>369</v>
      </c>
      <c r="M6467" t="s">
        <v>368</v>
      </c>
      <c r="N6467" s="8">
        <v>41962</v>
      </c>
      <c r="O6467">
        <v>0</v>
      </c>
      <c r="P6467">
        <v>0</v>
      </c>
      <c r="Q6467">
        <v>6005.9</v>
      </c>
      <c r="R6467">
        <v>772.14</v>
      </c>
      <c r="S6467">
        <v>1.609</v>
      </c>
      <c r="T6467">
        <v>33</v>
      </c>
      <c r="U6467">
        <v>2339.8000000000002</v>
      </c>
      <c r="V6467">
        <v>9</v>
      </c>
      <c r="W6467">
        <v>1.5880000000000001</v>
      </c>
      <c r="X6467">
        <v>2.5670000000000002</v>
      </c>
      <c r="Y6467" s="8">
        <v>41962</v>
      </c>
    </row>
    <row r="6468" spans="1:25" x14ac:dyDescent="0.25">
      <c r="A6468">
        <v>-111.97637034</v>
      </c>
      <c r="B6468">
        <v>33.079563219999997</v>
      </c>
      <c r="C6468">
        <v>13</v>
      </c>
      <c r="D6468" t="s">
        <v>371</v>
      </c>
      <c r="E6468" t="s">
        <v>370</v>
      </c>
      <c r="F6468">
        <v>6467</v>
      </c>
      <c r="G6468">
        <v>178</v>
      </c>
      <c r="H6468">
        <v>13.33</v>
      </c>
      <c r="I6468">
        <v>2.3620000000000001</v>
      </c>
      <c r="J6468">
        <v>1</v>
      </c>
      <c r="K6468">
        <v>1167.3</v>
      </c>
      <c r="L6468" t="s">
        <v>369</v>
      </c>
      <c r="M6468" t="s">
        <v>368</v>
      </c>
      <c r="N6468" s="8">
        <v>41962</v>
      </c>
      <c r="O6468">
        <v>0</v>
      </c>
      <c r="P6468">
        <v>0</v>
      </c>
      <c r="Q6468">
        <v>6803.3</v>
      </c>
      <c r="R6468">
        <v>862.51</v>
      </c>
      <c r="S6468">
        <v>1.7969999999999999</v>
      </c>
      <c r="T6468">
        <v>33</v>
      </c>
      <c r="U6468">
        <v>2613.6999999999998</v>
      </c>
      <c r="V6468">
        <v>9</v>
      </c>
      <c r="W6468">
        <v>1.611</v>
      </c>
      <c r="X6468">
        <v>2.6030000000000002</v>
      </c>
      <c r="Y6468" s="8">
        <v>41962</v>
      </c>
    </row>
    <row r="6469" spans="1:25" x14ac:dyDescent="0.25">
      <c r="A6469">
        <v>-111.97636966</v>
      </c>
      <c r="B6469">
        <v>33.079556220000001</v>
      </c>
      <c r="C6469">
        <v>13</v>
      </c>
      <c r="D6469" t="s">
        <v>371</v>
      </c>
      <c r="E6469" t="s">
        <v>370</v>
      </c>
      <c r="F6469">
        <v>6468</v>
      </c>
      <c r="G6469">
        <v>182</v>
      </c>
      <c r="H6469">
        <v>13.33</v>
      </c>
      <c r="I6469">
        <v>2.4279999999999999</v>
      </c>
      <c r="J6469">
        <v>1</v>
      </c>
      <c r="K6469">
        <v>1167.3</v>
      </c>
      <c r="L6469" t="s">
        <v>369</v>
      </c>
      <c r="M6469" t="s">
        <v>368</v>
      </c>
      <c r="N6469" s="8">
        <v>41962</v>
      </c>
      <c r="O6469">
        <v>0</v>
      </c>
      <c r="P6469">
        <v>0</v>
      </c>
      <c r="Q6469">
        <v>6843.4</v>
      </c>
      <c r="R6469">
        <v>844.14</v>
      </c>
      <c r="S6469">
        <v>1.7589999999999999</v>
      </c>
      <c r="T6469">
        <v>33</v>
      </c>
      <c r="U6469">
        <v>2558</v>
      </c>
      <c r="V6469">
        <v>9</v>
      </c>
      <c r="W6469">
        <v>1.655</v>
      </c>
      <c r="X6469">
        <v>2.6749999999999998</v>
      </c>
      <c r="Y6469" s="8">
        <v>41962</v>
      </c>
    </row>
    <row r="6470" spans="1:25" x14ac:dyDescent="0.25">
      <c r="A6470">
        <v>-111.97637017</v>
      </c>
      <c r="B6470">
        <v>33.079550220000002</v>
      </c>
      <c r="C6470">
        <v>13</v>
      </c>
      <c r="D6470" t="s">
        <v>371</v>
      </c>
      <c r="E6470" t="s">
        <v>370</v>
      </c>
      <c r="F6470">
        <v>6469</v>
      </c>
      <c r="G6470">
        <v>179</v>
      </c>
      <c r="H6470">
        <v>13.33</v>
      </c>
      <c r="I6470">
        <v>2.4279999999999999</v>
      </c>
      <c r="J6470">
        <v>1</v>
      </c>
      <c r="K6470">
        <v>1167.3</v>
      </c>
      <c r="L6470" t="s">
        <v>369</v>
      </c>
      <c r="M6470" t="s">
        <v>368</v>
      </c>
      <c r="N6470" s="8">
        <v>41962</v>
      </c>
      <c r="O6470">
        <v>0</v>
      </c>
      <c r="P6470">
        <v>0</v>
      </c>
      <c r="Q6470">
        <v>8546</v>
      </c>
      <c r="R6470">
        <v>1054.2</v>
      </c>
      <c r="S6470">
        <v>2.1960000000000002</v>
      </c>
      <c r="T6470">
        <v>33</v>
      </c>
      <c r="U6470">
        <v>3194.4</v>
      </c>
      <c r="V6470">
        <v>9</v>
      </c>
      <c r="W6470">
        <v>1.655</v>
      </c>
      <c r="X6470">
        <v>2.6749999999999998</v>
      </c>
      <c r="Y6470" s="8">
        <v>41962</v>
      </c>
    </row>
    <row r="6471" spans="1:25" x14ac:dyDescent="0.25">
      <c r="A6471">
        <v>-111.97637048999999</v>
      </c>
      <c r="B6471">
        <v>33.079543209999997</v>
      </c>
      <c r="C6471">
        <v>13</v>
      </c>
      <c r="D6471" t="s">
        <v>371</v>
      </c>
      <c r="E6471" t="s">
        <v>370</v>
      </c>
      <c r="F6471">
        <v>6470</v>
      </c>
      <c r="G6471">
        <v>183</v>
      </c>
      <c r="H6471">
        <v>13.33</v>
      </c>
      <c r="I6471">
        <v>2.4279999999999999</v>
      </c>
      <c r="J6471">
        <v>1</v>
      </c>
      <c r="K6471">
        <v>1167.3</v>
      </c>
      <c r="L6471" t="s">
        <v>369</v>
      </c>
      <c r="M6471" t="s">
        <v>368</v>
      </c>
      <c r="N6471" s="8">
        <v>41962</v>
      </c>
      <c r="O6471">
        <v>0</v>
      </c>
      <c r="P6471">
        <v>0</v>
      </c>
      <c r="Q6471">
        <v>8568.1</v>
      </c>
      <c r="R6471">
        <v>1056.9000000000001</v>
      </c>
      <c r="S6471">
        <v>2.202</v>
      </c>
      <c r="T6471">
        <v>33</v>
      </c>
      <c r="U6471">
        <v>3202.7</v>
      </c>
      <c r="V6471">
        <v>9</v>
      </c>
      <c r="W6471">
        <v>1.655</v>
      </c>
      <c r="X6471">
        <v>2.6749999999999998</v>
      </c>
      <c r="Y6471" s="8">
        <v>41962</v>
      </c>
    </row>
    <row r="6472" spans="1:25" x14ac:dyDescent="0.25">
      <c r="A6472">
        <v>-111.97637048999999</v>
      </c>
      <c r="B6472">
        <v>33.079536210000001</v>
      </c>
      <c r="C6472">
        <v>13</v>
      </c>
      <c r="D6472" t="s">
        <v>371</v>
      </c>
      <c r="E6472" t="s">
        <v>370</v>
      </c>
      <c r="F6472">
        <v>6471</v>
      </c>
      <c r="G6472">
        <v>183</v>
      </c>
      <c r="H6472">
        <v>13.33</v>
      </c>
      <c r="I6472">
        <v>2.4609999999999999</v>
      </c>
      <c r="J6472">
        <v>1</v>
      </c>
      <c r="K6472">
        <v>1167.4000000000001</v>
      </c>
      <c r="L6472" t="s">
        <v>369</v>
      </c>
      <c r="M6472" t="s">
        <v>368</v>
      </c>
      <c r="N6472" s="8">
        <v>41962</v>
      </c>
      <c r="O6472">
        <v>0</v>
      </c>
      <c r="P6472">
        <v>0</v>
      </c>
      <c r="Q6472">
        <v>7114.2</v>
      </c>
      <c r="R6472">
        <v>865.84</v>
      </c>
      <c r="S6472">
        <v>1.804</v>
      </c>
      <c r="T6472">
        <v>33</v>
      </c>
      <c r="U6472">
        <v>2623.8</v>
      </c>
      <c r="V6472">
        <v>9</v>
      </c>
      <c r="W6472">
        <v>1.6779999999999999</v>
      </c>
      <c r="X6472">
        <v>2.7109999999999999</v>
      </c>
      <c r="Y6472" s="8">
        <v>41962</v>
      </c>
    </row>
    <row r="6473" spans="1:25" x14ac:dyDescent="0.25">
      <c r="A6473">
        <v>-111.97637134</v>
      </c>
      <c r="B6473">
        <v>33.079530220000002</v>
      </c>
      <c r="C6473">
        <v>13</v>
      </c>
      <c r="D6473" t="s">
        <v>371</v>
      </c>
      <c r="E6473" t="s">
        <v>370</v>
      </c>
      <c r="F6473">
        <v>6472</v>
      </c>
      <c r="G6473">
        <v>178</v>
      </c>
      <c r="H6473">
        <v>13.33</v>
      </c>
      <c r="I6473">
        <v>2.3620000000000001</v>
      </c>
      <c r="J6473">
        <v>1</v>
      </c>
      <c r="K6473">
        <v>1167.4000000000001</v>
      </c>
      <c r="L6473" t="s">
        <v>369</v>
      </c>
      <c r="M6473" t="s">
        <v>368</v>
      </c>
      <c r="N6473" s="8">
        <v>41962</v>
      </c>
      <c r="O6473">
        <v>0</v>
      </c>
      <c r="P6473">
        <v>0</v>
      </c>
      <c r="Q6473">
        <v>8651.1</v>
      </c>
      <c r="R6473">
        <v>1096.8</v>
      </c>
      <c r="S6473">
        <v>2.2850000000000001</v>
      </c>
      <c r="T6473">
        <v>33</v>
      </c>
      <c r="U6473">
        <v>3323.6</v>
      </c>
      <c r="V6473">
        <v>9</v>
      </c>
      <c r="W6473">
        <v>1.611</v>
      </c>
      <c r="X6473">
        <v>2.6030000000000002</v>
      </c>
      <c r="Y6473" s="8">
        <v>41962</v>
      </c>
    </row>
    <row r="6474" spans="1:25" x14ac:dyDescent="0.25">
      <c r="A6474">
        <v>-111.976371</v>
      </c>
      <c r="B6474">
        <v>33.07952323</v>
      </c>
      <c r="C6474">
        <v>13</v>
      </c>
      <c r="D6474" t="s">
        <v>371</v>
      </c>
      <c r="E6474" t="s">
        <v>370</v>
      </c>
      <c r="F6474">
        <v>6473</v>
      </c>
      <c r="G6474">
        <v>180</v>
      </c>
      <c r="H6474">
        <v>13.33</v>
      </c>
      <c r="I6474">
        <v>2.395</v>
      </c>
      <c r="J6474">
        <v>1</v>
      </c>
      <c r="K6474">
        <v>1167.4000000000001</v>
      </c>
      <c r="L6474" t="s">
        <v>369</v>
      </c>
      <c r="M6474" t="s">
        <v>368</v>
      </c>
      <c r="N6474" s="8">
        <v>41962</v>
      </c>
      <c r="O6474">
        <v>0</v>
      </c>
      <c r="P6474">
        <v>0</v>
      </c>
      <c r="Q6474">
        <v>8202.4</v>
      </c>
      <c r="R6474">
        <v>1025.5999999999999</v>
      </c>
      <c r="S6474">
        <v>2.137</v>
      </c>
      <c r="T6474">
        <v>33</v>
      </c>
      <c r="U6474">
        <v>3108</v>
      </c>
      <c r="V6474">
        <v>9</v>
      </c>
      <c r="W6474">
        <v>1.633</v>
      </c>
      <c r="X6474">
        <v>2.6389999999999998</v>
      </c>
      <c r="Y6474" s="8">
        <v>41962</v>
      </c>
    </row>
    <row r="6475" spans="1:25" x14ac:dyDescent="0.25">
      <c r="A6475">
        <v>-111.97637048999999</v>
      </c>
      <c r="B6475">
        <v>33.079516210000001</v>
      </c>
      <c r="C6475">
        <v>13</v>
      </c>
      <c r="D6475" t="s">
        <v>371</v>
      </c>
      <c r="E6475" t="s">
        <v>370</v>
      </c>
      <c r="F6475">
        <v>6474</v>
      </c>
      <c r="G6475">
        <v>183</v>
      </c>
      <c r="H6475">
        <v>13.33</v>
      </c>
      <c r="I6475">
        <v>2.395</v>
      </c>
      <c r="J6475">
        <v>1</v>
      </c>
      <c r="K6475">
        <v>1167.4000000000001</v>
      </c>
      <c r="L6475" t="s">
        <v>369</v>
      </c>
      <c r="M6475" t="s">
        <v>368</v>
      </c>
      <c r="N6475" s="8">
        <v>41962</v>
      </c>
      <c r="O6475">
        <v>0</v>
      </c>
      <c r="P6475">
        <v>0</v>
      </c>
      <c r="Q6475">
        <v>10599</v>
      </c>
      <c r="R6475">
        <v>1325.3</v>
      </c>
      <c r="S6475">
        <v>2.7610000000000001</v>
      </c>
      <c r="T6475">
        <v>33</v>
      </c>
      <c r="U6475">
        <v>4016.1</v>
      </c>
      <c r="V6475">
        <v>9</v>
      </c>
      <c r="W6475">
        <v>1.633</v>
      </c>
      <c r="X6475">
        <v>2.6389999999999998</v>
      </c>
      <c r="Y6475" s="8">
        <v>41962</v>
      </c>
    </row>
    <row r="6476" spans="1:25" x14ac:dyDescent="0.25">
      <c r="A6476">
        <v>-111.97637</v>
      </c>
      <c r="B6476">
        <v>33.079510229999997</v>
      </c>
      <c r="C6476">
        <v>13</v>
      </c>
      <c r="D6476" t="s">
        <v>371</v>
      </c>
      <c r="E6476" t="s">
        <v>370</v>
      </c>
      <c r="F6476">
        <v>6475</v>
      </c>
      <c r="G6476">
        <v>180</v>
      </c>
      <c r="H6476">
        <v>13.33</v>
      </c>
      <c r="I6476">
        <v>2.4279999999999999</v>
      </c>
      <c r="J6476">
        <v>1</v>
      </c>
      <c r="K6476">
        <v>1167.5</v>
      </c>
      <c r="L6476" t="s">
        <v>369</v>
      </c>
      <c r="M6476" t="s">
        <v>368</v>
      </c>
      <c r="N6476" s="8">
        <v>41962</v>
      </c>
      <c r="O6476">
        <v>0</v>
      </c>
      <c r="P6476">
        <v>0</v>
      </c>
      <c r="Q6476">
        <v>9305.5</v>
      </c>
      <c r="R6476">
        <v>1147.9000000000001</v>
      </c>
      <c r="S6476">
        <v>2.391</v>
      </c>
      <c r="T6476">
        <v>33</v>
      </c>
      <c r="U6476">
        <v>3478.3</v>
      </c>
      <c r="V6476">
        <v>9</v>
      </c>
      <c r="W6476">
        <v>1.655</v>
      </c>
      <c r="X6476">
        <v>2.6749999999999998</v>
      </c>
      <c r="Y6476" s="8">
        <v>41962</v>
      </c>
    </row>
    <row r="6477" spans="1:25" x14ac:dyDescent="0.25">
      <c r="A6477">
        <v>-111.97637017</v>
      </c>
      <c r="B6477">
        <v>33.079503219999999</v>
      </c>
      <c r="C6477">
        <v>13</v>
      </c>
      <c r="D6477" t="s">
        <v>371</v>
      </c>
      <c r="E6477" t="s">
        <v>370</v>
      </c>
      <c r="F6477">
        <v>6476</v>
      </c>
      <c r="G6477">
        <v>179</v>
      </c>
      <c r="H6477">
        <v>13.33</v>
      </c>
      <c r="I6477">
        <v>2.395</v>
      </c>
      <c r="J6477">
        <v>1</v>
      </c>
      <c r="K6477">
        <v>1167.5</v>
      </c>
      <c r="L6477" t="s">
        <v>369</v>
      </c>
      <c r="M6477" t="s">
        <v>368</v>
      </c>
      <c r="N6477" s="8">
        <v>41962</v>
      </c>
      <c r="O6477">
        <v>0</v>
      </c>
      <c r="P6477">
        <v>0</v>
      </c>
      <c r="Q6477">
        <v>8696</v>
      </c>
      <c r="R6477">
        <v>1087.4000000000001</v>
      </c>
      <c r="S6477">
        <v>2.2650000000000001</v>
      </c>
      <c r="T6477">
        <v>33</v>
      </c>
      <c r="U6477">
        <v>3295</v>
      </c>
      <c r="V6477">
        <v>9</v>
      </c>
      <c r="W6477">
        <v>1.633</v>
      </c>
      <c r="X6477">
        <v>2.6389999999999998</v>
      </c>
      <c r="Y6477" s="8">
        <v>41962</v>
      </c>
    </row>
    <row r="6478" spans="1:25" x14ac:dyDescent="0.25">
      <c r="A6478">
        <v>-111.97637</v>
      </c>
      <c r="B6478">
        <v>33.079496229999997</v>
      </c>
      <c r="C6478">
        <v>13</v>
      </c>
      <c r="D6478" t="s">
        <v>371</v>
      </c>
      <c r="E6478" t="s">
        <v>370</v>
      </c>
      <c r="F6478">
        <v>6477</v>
      </c>
      <c r="G6478">
        <v>180</v>
      </c>
      <c r="H6478">
        <v>13.33</v>
      </c>
      <c r="I6478">
        <v>2.4609999999999999</v>
      </c>
      <c r="J6478">
        <v>1</v>
      </c>
      <c r="K6478">
        <v>1167.5999999999999</v>
      </c>
      <c r="L6478" t="s">
        <v>369</v>
      </c>
      <c r="M6478" t="s">
        <v>368</v>
      </c>
      <c r="N6478" s="8">
        <v>41962</v>
      </c>
      <c r="O6478">
        <v>0</v>
      </c>
      <c r="P6478">
        <v>0</v>
      </c>
      <c r="Q6478">
        <v>8453.6</v>
      </c>
      <c r="R6478">
        <v>1028.9000000000001</v>
      </c>
      <c r="S6478">
        <v>2.1429999999999998</v>
      </c>
      <c r="T6478">
        <v>33</v>
      </c>
      <c r="U6478">
        <v>3117.8</v>
      </c>
      <c r="V6478">
        <v>9</v>
      </c>
      <c r="W6478">
        <v>1.6779999999999999</v>
      </c>
      <c r="X6478">
        <v>2.7109999999999999</v>
      </c>
      <c r="Y6478" s="8">
        <v>41962</v>
      </c>
    </row>
    <row r="6479" spans="1:25" x14ac:dyDescent="0.25">
      <c r="A6479">
        <v>-111.97637066</v>
      </c>
      <c r="B6479">
        <v>33.079490219999997</v>
      </c>
      <c r="C6479">
        <v>13</v>
      </c>
      <c r="D6479" t="s">
        <v>371</v>
      </c>
      <c r="E6479" t="s">
        <v>370</v>
      </c>
      <c r="F6479">
        <v>6478</v>
      </c>
      <c r="G6479">
        <v>182</v>
      </c>
      <c r="H6479">
        <v>13.33</v>
      </c>
      <c r="I6479">
        <v>2.395</v>
      </c>
      <c r="J6479">
        <v>1</v>
      </c>
      <c r="K6479">
        <v>1167.5999999999999</v>
      </c>
      <c r="L6479" t="s">
        <v>369</v>
      </c>
      <c r="M6479" t="s">
        <v>368</v>
      </c>
      <c r="N6479" s="8">
        <v>41962</v>
      </c>
      <c r="O6479">
        <v>0</v>
      </c>
      <c r="P6479">
        <v>0</v>
      </c>
      <c r="Q6479">
        <v>8374.2999999999993</v>
      </c>
      <c r="R6479">
        <v>1047.0999999999999</v>
      </c>
      <c r="S6479">
        <v>2.1819999999999999</v>
      </c>
      <c r="T6479">
        <v>33</v>
      </c>
      <c r="U6479">
        <v>3173.2</v>
      </c>
      <c r="V6479">
        <v>9</v>
      </c>
      <c r="W6479">
        <v>1.633</v>
      </c>
      <c r="X6479">
        <v>2.6389999999999998</v>
      </c>
      <c r="Y6479" s="8">
        <v>41962</v>
      </c>
    </row>
    <row r="6480" spans="1:25" x14ac:dyDescent="0.25">
      <c r="A6480">
        <v>-111.97637051</v>
      </c>
      <c r="B6480">
        <v>33.079483209999999</v>
      </c>
      <c r="C6480">
        <v>13</v>
      </c>
      <c r="D6480" t="s">
        <v>371</v>
      </c>
      <c r="E6480" t="s">
        <v>370</v>
      </c>
      <c r="F6480">
        <v>6479</v>
      </c>
      <c r="G6480">
        <v>177</v>
      </c>
      <c r="H6480">
        <v>13.33</v>
      </c>
      <c r="I6480">
        <v>2.4279999999999999</v>
      </c>
      <c r="J6480">
        <v>1</v>
      </c>
      <c r="K6480">
        <v>1167.5999999999999</v>
      </c>
      <c r="L6480" t="s">
        <v>369</v>
      </c>
      <c r="M6480" t="s">
        <v>368</v>
      </c>
      <c r="N6480" s="8">
        <v>41962</v>
      </c>
      <c r="O6480">
        <v>0</v>
      </c>
      <c r="P6480">
        <v>0</v>
      </c>
      <c r="Q6480">
        <v>8265.2999999999993</v>
      </c>
      <c r="R6480">
        <v>1019.5</v>
      </c>
      <c r="S6480">
        <v>2.1240000000000001</v>
      </c>
      <c r="T6480">
        <v>33</v>
      </c>
      <c r="U6480">
        <v>3089.5</v>
      </c>
      <c r="V6480">
        <v>9</v>
      </c>
      <c r="W6480">
        <v>1.655</v>
      </c>
      <c r="X6480">
        <v>2.6749999999999998</v>
      </c>
      <c r="Y6480" s="8">
        <v>41962</v>
      </c>
    </row>
    <row r="6481" spans="1:25" x14ac:dyDescent="0.25">
      <c r="A6481">
        <v>-111.97636983</v>
      </c>
      <c r="B6481">
        <v>33.079476219999997</v>
      </c>
      <c r="C6481">
        <v>13</v>
      </c>
      <c r="D6481" t="s">
        <v>371</v>
      </c>
      <c r="E6481" t="s">
        <v>370</v>
      </c>
      <c r="F6481">
        <v>6480</v>
      </c>
      <c r="G6481">
        <v>181</v>
      </c>
      <c r="H6481">
        <v>13.33</v>
      </c>
      <c r="I6481">
        <v>2.4609999999999999</v>
      </c>
      <c r="J6481">
        <v>1</v>
      </c>
      <c r="K6481">
        <v>1167.5999999999999</v>
      </c>
      <c r="L6481" t="s">
        <v>369</v>
      </c>
      <c r="M6481" t="s">
        <v>368</v>
      </c>
      <c r="N6481" s="8">
        <v>41962</v>
      </c>
      <c r="O6481">
        <v>0</v>
      </c>
      <c r="P6481">
        <v>0</v>
      </c>
      <c r="Q6481">
        <v>7277.5</v>
      </c>
      <c r="R6481">
        <v>885.72</v>
      </c>
      <c r="S6481">
        <v>1.845</v>
      </c>
      <c r="T6481">
        <v>33</v>
      </c>
      <c r="U6481">
        <v>2684</v>
      </c>
      <c r="V6481">
        <v>9</v>
      </c>
      <c r="W6481">
        <v>1.6779999999999999</v>
      </c>
      <c r="X6481">
        <v>2.7109999999999999</v>
      </c>
      <c r="Y6481" s="8">
        <v>41962</v>
      </c>
    </row>
    <row r="6482" spans="1:25" x14ac:dyDescent="0.25">
      <c r="A6482">
        <v>-111.97637</v>
      </c>
      <c r="B6482">
        <v>33.079470229999998</v>
      </c>
      <c r="C6482">
        <v>13</v>
      </c>
      <c r="D6482" t="s">
        <v>371</v>
      </c>
      <c r="E6482" t="s">
        <v>370</v>
      </c>
      <c r="F6482">
        <v>6481</v>
      </c>
      <c r="G6482">
        <v>180</v>
      </c>
      <c r="H6482">
        <v>13.33</v>
      </c>
      <c r="I6482">
        <v>2.4609999999999999</v>
      </c>
      <c r="J6482">
        <v>1</v>
      </c>
      <c r="K6482">
        <v>1167.5999999999999</v>
      </c>
      <c r="L6482" t="s">
        <v>369</v>
      </c>
      <c r="M6482" t="s">
        <v>368</v>
      </c>
      <c r="N6482" s="8">
        <v>41962</v>
      </c>
      <c r="O6482">
        <v>0</v>
      </c>
      <c r="P6482">
        <v>0</v>
      </c>
      <c r="Q6482">
        <v>7683.6</v>
      </c>
      <c r="R6482">
        <v>935.15</v>
      </c>
      <c r="S6482">
        <v>1.948</v>
      </c>
      <c r="T6482">
        <v>33</v>
      </c>
      <c r="U6482">
        <v>2833.8</v>
      </c>
      <c r="V6482">
        <v>9</v>
      </c>
      <c r="W6482">
        <v>1.6779999999999999</v>
      </c>
      <c r="X6482">
        <v>2.7109999999999999</v>
      </c>
      <c r="Y6482" s="8">
        <v>41962</v>
      </c>
    </row>
    <row r="6483" spans="1:25" x14ac:dyDescent="0.25">
      <c r="A6483">
        <v>-111.97637</v>
      </c>
      <c r="B6483">
        <v>33.079463230000002</v>
      </c>
      <c r="C6483">
        <v>13</v>
      </c>
      <c r="D6483" t="s">
        <v>371</v>
      </c>
      <c r="E6483" t="s">
        <v>370</v>
      </c>
      <c r="F6483">
        <v>6482</v>
      </c>
      <c r="G6483">
        <v>180</v>
      </c>
      <c r="H6483">
        <v>13.33</v>
      </c>
      <c r="I6483">
        <v>2.2639999999999998</v>
      </c>
      <c r="J6483">
        <v>1</v>
      </c>
      <c r="K6483">
        <v>1167.7</v>
      </c>
      <c r="L6483" t="s">
        <v>369</v>
      </c>
      <c r="M6483" t="s">
        <v>368</v>
      </c>
      <c r="N6483" s="8">
        <v>41962</v>
      </c>
      <c r="O6483">
        <v>0</v>
      </c>
      <c r="P6483">
        <v>0</v>
      </c>
      <c r="Q6483">
        <v>7935</v>
      </c>
      <c r="R6483">
        <v>1049.7</v>
      </c>
      <c r="S6483">
        <v>2.1869999999999998</v>
      </c>
      <c r="T6483">
        <v>33</v>
      </c>
      <c r="U6483">
        <v>3181</v>
      </c>
      <c r="V6483">
        <v>9</v>
      </c>
      <c r="W6483">
        <v>1.5429999999999999</v>
      </c>
      <c r="X6483">
        <v>2.4950000000000001</v>
      </c>
      <c r="Y6483" s="8">
        <v>41962</v>
      </c>
    </row>
    <row r="6484" spans="1:25" x14ac:dyDescent="0.25">
      <c r="A6484">
        <v>-111.97637048999999</v>
      </c>
      <c r="B6484">
        <v>33.079456209999996</v>
      </c>
      <c r="C6484">
        <v>13</v>
      </c>
      <c r="D6484" t="s">
        <v>371</v>
      </c>
      <c r="E6484" t="s">
        <v>370</v>
      </c>
      <c r="F6484">
        <v>6483</v>
      </c>
      <c r="G6484">
        <v>183</v>
      </c>
      <c r="H6484">
        <v>13.33</v>
      </c>
      <c r="I6484">
        <v>2.4279999999999999</v>
      </c>
      <c r="J6484">
        <v>1</v>
      </c>
      <c r="K6484">
        <v>1167.7</v>
      </c>
      <c r="L6484" t="s">
        <v>369</v>
      </c>
      <c r="M6484" t="s">
        <v>368</v>
      </c>
      <c r="N6484" s="8">
        <v>41962</v>
      </c>
      <c r="O6484">
        <v>0</v>
      </c>
      <c r="P6484">
        <v>0</v>
      </c>
      <c r="Q6484">
        <v>8563.9</v>
      </c>
      <c r="R6484">
        <v>1056.4000000000001</v>
      </c>
      <c r="S6484">
        <v>2.2010000000000001</v>
      </c>
      <c r="T6484">
        <v>33</v>
      </c>
      <c r="U6484">
        <v>3201.1</v>
      </c>
      <c r="V6484">
        <v>9</v>
      </c>
      <c r="W6484">
        <v>1.655</v>
      </c>
      <c r="X6484">
        <v>2.6749999999999998</v>
      </c>
      <c r="Y6484" s="8">
        <v>41962</v>
      </c>
    </row>
    <row r="6485" spans="1:25" x14ac:dyDescent="0.25">
      <c r="A6485">
        <v>-111.97637068</v>
      </c>
      <c r="B6485">
        <v>33.079450209999997</v>
      </c>
      <c r="C6485">
        <v>13</v>
      </c>
      <c r="D6485" t="s">
        <v>371</v>
      </c>
      <c r="E6485" t="s">
        <v>370</v>
      </c>
      <c r="F6485">
        <v>6484</v>
      </c>
      <c r="G6485">
        <v>176</v>
      </c>
      <c r="H6485">
        <v>13.33</v>
      </c>
      <c r="I6485">
        <v>2.395</v>
      </c>
      <c r="J6485">
        <v>1</v>
      </c>
      <c r="K6485">
        <v>1167.7</v>
      </c>
      <c r="L6485" t="s">
        <v>369</v>
      </c>
      <c r="M6485" t="s">
        <v>368</v>
      </c>
      <c r="N6485" s="8">
        <v>41962</v>
      </c>
      <c r="O6485">
        <v>0</v>
      </c>
      <c r="P6485">
        <v>0</v>
      </c>
      <c r="Q6485">
        <v>7421.4</v>
      </c>
      <c r="R6485">
        <v>927.99</v>
      </c>
      <c r="S6485">
        <v>1.9330000000000001</v>
      </c>
      <c r="T6485">
        <v>33</v>
      </c>
      <c r="U6485">
        <v>2812.1</v>
      </c>
      <c r="V6485">
        <v>9</v>
      </c>
      <c r="W6485">
        <v>1.633</v>
      </c>
      <c r="X6485">
        <v>2.6389999999999998</v>
      </c>
      <c r="Y6485" s="8">
        <v>41962</v>
      </c>
    </row>
    <row r="6486" spans="1:25" x14ac:dyDescent="0.25">
      <c r="A6486">
        <v>-111.97637048999999</v>
      </c>
      <c r="B6486">
        <v>33.079443210000001</v>
      </c>
      <c r="C6486">
        <v>13</v>
      </c>
      <c r="D6486" t="s">
        <v>371</v>
      </c>
      <c r="E6486" t="s">
        <v>370</v>
      </c>
      <c r="F6486">
        <v>6485</v>
      </c>
      <c r="G6486">
        <v>183</v>
      </c>
      <c r="H6486">
        <v>13.33</v>
      </c>
      <c r="I6486">
        <v>2.2970000000000002</v>
      </c>
      <c r="J6486">
        <v>1</v>
      </c>
      <c r="K6486">
        <v>1167.7</v>
      </c>
      <c r="L6486" t="s">
        <v>369</v>
      </c>
      <c r="M6486" t="s">
        <v>368</v>
      </c>
      <c r="N6486" s="8">
        <v>41962</v>
      </c>
      <c r="O6486">
        <v>0</v>
      </c>
      <c r="P6486">
        <v>0</v>
      </c>
      <c r="Q6486">
        <v>4711.8999999999996</v>
      </c>
      <c r="R6486">
        <v>614.42999999999995</v>
      </c>
      <c r="S6486">
        <v>1.28</v>
      </c>
      <c r="T6486">
        <v>33</v>
      </c>
      <c r="U6486">
        <v>1861.9</v>
      </c>
      <c r="V6486">
        <v>9</v>
      </c>
      <c r="W6486">
        <v>1.5660000000000001</v>
      </c>
      <c r="X6486">
        <v>2.5310000000000001</v>
      </c>
      <c r="Y6486" s="8">
        <v>41962</v>
      </c>
    </row>
    <row r="6487" spans="1:25" x14ac:dyDescent="0.25">
      <c r="A6487">
        <v>-111.97637116999999</v>
      </c>
      <c r="B6487">
        <v>33.079436219999998</v>
      </c>
      <c r="C6487">
        <v>13</v>
      </c>
      <c r="D6487" t="s">
        <v>371</v>
      </c>
      <c r="E6487" t="s">
        <v>370</v>
      </c>
      <c r="F6487">
        <v>6486</v>
      </c>
      <c r="G6487">
        <v>179</v>
      </c>
      <c r="H6487">
        <v>13.33</v>
      </c>
      <c r="I6487">
        <v>2.4279999999999999</v>
      </c>
      <c r="J6487">
        <v>1</v>
      </c>
      <c r="K6487">
        <v>1167.7</v>
      </c>
      <c r="L6487" t="s">
        <v>369</v>
      </c>
      <c r="M6487" t="s">
        <v>368</v>
      </c>
      <c r="N6487" s="8">
        <v>41962</v>
      </c>
      <c r="O6487">
        <v>0</v>
      </c>
      <c r="P6487">
        <v>0</v>
      </c>
      <c r="Q6487">
        <v>6310.6</v>
      </c>
      <c r="R6487">
        <v>778.43</v>
      </c>
      <c r="S6487">
        <v>1.6220000000000001</v>
      </c>
      <c r="T6487">
        <v>33</v>
      </c>
      <c r="U6487">
        <v>2358.9</v>
      </c>
      <c r="V6487">
        <v>9</v>
      </c>
      <c r="W6487">
        <v>1.655</v>
      </c>
      <c r="X6487">
        <v>2.6749999999999998</v>
      </c>
      <c r="Y6487" s="8">
        <v>41962</v>
      </c>
    </row>
    <row r="6488" spans="1:25" x14ac:dyDescent="0.25">
      <c r="A6488">
        <v>-111.97637134</v>
      </c>
      <c r="B6488">
        <v>33.079430219999999</v>
      </c>
      <c r="C6488">
        <v>13</v>
      </c>
      <c r="D6488" t="s">
        <v>371</v>
      </c>
      <c r="E6488" t="s">
        <v>370</v>
      </c>
      <c r="F6488">
        <v>6487</v>
      </c>
      <c r="G6488">
        <v>178</v>
      </c>
      <c r="H6488">
        <v>13.33</v>
      </c>
      <c r="I6488">
        <v>2.4279999999999999</v>
      </c>
      <c r="J6488">
        <v>1</v>
      </c>
      <c r="K6488">
        <v>1167.7</v>
      </c>
      <c r="L6488" t="s">
        <v>369</v>
      </c>
      <c r="M6488" t="s">
        <v>368</v>
      </c>
      <c r="N6488" s="8">
        <v>41962</v>
      </c>
      <c r="O6488">
        <v>0</v>
      </c>
      <c r="P6488">
        <v>0</v>
      </c>
      <c r="Q6488">
        <v>6668.4</v>
      </c>
      <c r="R6488">
        <v>822.56</v>
      </c>
      <c r="S6488">
        <v>1.714</v>
      </c>
      <c r="T6488">
        <v>33</v>
      </c>
      <c r="U6488">
        <v>2492.6</v>
      </c>
      <c r="V6488">
        <v>9</v>
      </c>
      <c r="W6488">
        <v>1.655</v>
      </c>
      <c r="X6488">
        <v>2.6749999999999998</v>
      </c>
      <c r="Y6488" s="8">
        <v>41962</v>
      </c>
    </row>
    <row r="6489" spans="1:25" x14ac:dyDescent="0.25">
      <c r="A6489">
        <v>-111.97637066</v>
      </c>
      <c r="B6489">
        <v>33.079423220000002</v>
      </c>
      <c r="C6489">
        <v>13</v>
      </c>
      <c r="D6489" t="s">
        <v>371</v>
      </c>
      <c r="E6489" t="s">
        <v>370</v>
      </c>
      <c r="F6489">
        <v>6488</v>
      </c>
      <c r="G6489">
        <v>182</v>
      </c>
      <c r="H6489">
        <v>13.33</v>
      </c>
      <c r="I6489">
        <v>2.2970000000000002</v>
      </c>
      <c r="J6489">
        <v>1</v>
      </c>
      <c r="K6489">
        <v>1167.7</v>
      </c>
      <c r="L6489" t="s">
        <v>369</v>
      </c>
      <c r="M6489" t="s">
        <v>368</v>
      </c>
      <c r="N6489" s="8">
        <v>41962</v>
      </c>
      <c r="O6489">
        <v>0</v>
      </c>
      <c r="P6489">
        <v>0</v>
      </c>
      <c r="Q6489">
        <v>7684.6</v>
      </c>
      <c r="R6489">
        <v>1002.1</v>
      </c>
      <c r="S6489">
        <v>2.0880000000000001</v>
      </c>
      <c r="T6489">
        <v>33</v>
      </c>
      <c r="U6489">
        <v>3036.6</v>
      </c>
      <c r="V6489">
        <v>9</v>
      </c>
      <c r="W6489">
        <v>1.5660000000000001</v>
      </c>
      <c r="X6489">
        <v>2.5310000000000001</v>
      </c>
      <c r="Y6489" s="8">
        <v>41962</v>
      </c>
    </row>
    <row r="6490" spans="1:25" x14ac:dyDescent="0.25">
      <c r="A6490">
        <v>-111.97637082999999</v>
      </c>
      <c r="B6490">
        <v>33.079417220000003</v>
      </c>
      <c r="C6490">
        <v>13</v>
      </c>
      <c r="D6490" t="s">
        <v>371</v>
      </c>
      <c r="E6490" t="s">
        <v>370</v>
      </c>
      <c r="F6490">
        <v>6489</v>
      </c>
      <c r="G6490">
        <v>181</v>
      </c>
      <c r="H6490">
        <v>13.33</v>
      </c>
      <c r="I6490">
        <v>2.395</v>
      </c>
      <c r="J6490">
        <v>1</v>
      </c>
      <c r="K6490">
        <v>1167.5999999999999</v>
      </c>
      <c r="L6490" t="s">
        <v>369</v>
      </c>
      <c r="M6490" t="s">
        <v>368</v>
      </c>
      <c r="N6490" s="8">
        <v>41962</v>
      </c>
      <c r="O6490">
        <v>0</v>
      </c>
      <c r="P6490">
        <v>0</v>
      </c>
      <c r="Q6490">
        <v>7263.6</v>
      </c>
      <c r="R6490">
        <v>908.25</v>
      </c>
      <c r="S6490">
        <v>1.8919999999999999</v>
      </c>
      <c r="T6490">
        <v>33</v>
      </c>
      <c r="U6490">
        <v>2752.3</v>
      </c>
      <c r="V6490">
        <v>9</v>
      </c>
      <c r="W6490">
        <v>1.633</v>
      </c>
      <c r="X6490">
        <v>2.6389999999999998</v>
      </c>
      <c r="Y6490" s="8">
        <v>41962</v>
      </c>
    </row>
    <row r="6491" spans="1:25" x14ac:dyDescent="0.25">
      <c r="A6491">
        <v>-111.97637134</v>
      </c>
      <c r="B6491">
        <v>33.07941022</v>
      </c>
      <c r="C6491">
        <v>13</v>
      </c>
      <c r="D6491" t="s">
        <v>371</v>
      </c>
      <c r="E6491" t="s">
        <v>370</v>
      </c>
      <c r="F6491">
        <v>6490</v>
      </c>
      <c r="G6491">
        <v>178</v>
      </c>
      <c r="H6491">
        <v>13.33</v>
      </c>
      <c r="I6491">
        <v>2.395</v>
      </c>
      <c r="J6491">
        <v>1</v>
      </c>
      <c r="K6491">
        <v>1167.5999999999999</v>
      </c>
      <c r="L6491" t="s">
        <v>369</v>
      </c>
      <c r="M6491" t="s">
        <v>368</v>
      </c>
      <c r="N6491" s="8">
        <v>41962</v>
      </c>
      <c r="O6491">
        <v>0</v>
      </c>
      <c r="P6491">
        <v>0</v>
      </c>
      <c r="Q6491">
        <v>7529.9</v>
      </c>
      <c r="R6491">
        <v>941.55</v>
      </c>
      <c r="S6491">
        <v>1.962</v>
      </c>
      <c r="T6491">
        <v>33</v>
      </c>
      <c r="U6491">
        <v>2853.2</v>
      </c>
      <c r="V6491">
        <v>9</v>
      </c>
      <c r="W6491">
        <v>1.633</v>
      </c>
      <c r="X6491">
        <v>2.6389999999999998</v>
      </c>
      <c r="Y6491" s="8">
        <v>41962</v>
      </c>
    </row>
    <row r="6492" spans="1:25" x14ac:dyDescent="0.25">
      <c r="A6492">
        <v>-111.976371</v>
      </c>
      <c r="B6492">
        <v>33.079403229999997</v>
      </c>
      <c r="C6492">
        <v>13</v>
      </c>
      <c r="D6492" t="s">
        <v>371</v>
      </c>
      <c r="E6492" t="s">
        <v>370</v>
      </c>
      <c r="F6492">
        <v>6491</v>
      </c>
      <c r="G6492">
        <v>180</v>
      </c>
      <c r="H6492">
        <v>13.33</v>
      </c>
      <c r="I6492">
        <v>2.395</v>
      </c>
      <c r="J6492">
        <v>1</v>
      </c>
      <c r="K6492">
        <v>1167.5999999999999</v>
      </c>
      <c r="L6492" t="s">
        <v>369</v>
      </c>
      <c r="M6492" t="s">
        <v>368</v>
      </c>
      <c r="N6492" s="8">
        <v>41962</v>
      </c>
      <c r="O6492">
        <v>0</v>
      </c>
      <c r="P6492">
        <v>0</v>
      </c>
      <c r="Q6492">
        <v>7131.9</v>
      </c>
      <c r="R6492">
        <v>891.79</v>
      </c>
      <c r="S6492">
        <v>1.8580000000000001</v>
      </c>
      <c r="T6492">
        <v>33</v>
      </c>
      <c r="U6492">
        <v>2702.4</v>
      </c>
      <c r="V6492">
        <v>9</v>
      </c>
      <c r="W6492">
        <v>1.633</v>
      </c>
      <c r="X6492">
        <v>2.6389999999999998</v>
      </c>
      <c r="Y6492" s="8">
        <v>41962</v>
      </c>
    </row>
    <row r="6493" spans="1:25" x14ac:dyDescent="0.25">
      <c r="A6493">
        <v>-111.97637048999999</v>
      </c>
      <c r="B6493">
        <v>33.079396209999999</v>
      </c>
      <c r="C6493">
        <v>13</v>
      </c>
      <c r="D6493" t="s">
        <v>371</v>
      </c>
      <c r="E6493" t="s">
        <v>370</v>
      </c>
      <c r="F6493">
        <v>6492</v>
      </c>
      <c r="G6493">
        <v>183</v>
      </c>
      <c r="H6493">
        <v>13.33</v>
      </c>
      <c r="I6493">
        <v>2.395</v>
      </c>
      <c r="J6493">
        <v>1</v>
      </c>
      <c r="K6493">
        <v>1167.5999999999999</v>
      </c>
      <c r="L6493" t="s">
        <v>369</v>
      </c>
      <c r="M6493" t="s">
        <v>368</v>
      </c>
      <c r="N6493" s="8">
        <v>41962</v>
      </c>
      <c r="O6493">
        <v>0</v>
      </c>
      <c r="P6493">
        <v>0</v>
      </c>
      <c r="Q6493">
        <v>6600.1</v>
      </c>
      <c r="R6493">
        <v>825.29</v>
      </c>
      <c r="S6493">
        <v>1.7190000000000001</v>
      </c>
      <c r="T6493">
        <v>33</v>
      </c>
      <c r="U6493">
        <v>2500.9</v>
      </c>
      <c r="V6493">
        <v>9</v>
      </c>
      <c r="W6493">
        <v>1.633</v>
      </c>
      <c r="X6493">
        <v>2.6389999999999998</v>
      </c>
      <c r="Y6493" s="8">
        <v>41962</v>
      </c>
    </row>
    <row r="6494" spans="1:25" x14ac:dyDescent="0.25">
      <c r="A6494">
        <v>-111.97637048999999</v>
      </c>
      <c r="B6494">
        <v>33.07939021</v>
      </c>
      <c r="C6494">
        <v>13</v>
      </c>
      <c r="D6494" t="s">
        <v>371</v>
      </c>
      <c r="E6494" t="s">
        <v>370</v>
      </c>
      <c r="F6494">
        <v>6493</v>
      </c>
      <c r="G6494">
        <v>183</v>
      </c>
      <c r="H6494">
        <v>13.33</v>
      </c>
      <c r="I6494">
        <v>2.3620000000000001</v>
      </c>
      <c r="J6494">
        <v>1</v>
      </c>
      <c r="K6494">
        <v>1167.5999999999999</v>
      </c>
      <c r="L6494" t="s">
        <v>369</v>
      </c>
      <c r="M6494" t="s">
        <v>368</v>
      </c>
      <c r="N6494" s="8">
        <v>41962</v>
      </c>
      <c r="O6494">
        <v>0</v>
      </c>
      <c r="P6494">
        <v>0</v>
      </c>
      <c r="Q6494">
        <v>7038.9</v>
      </c>
      <c r="R6494">
        <v>892.38</v>
      </c>
      <c r="S6494">
        <v>1.859</v>
      </c>
      <c r="T6494">
        <v>33</v>
      </c>
      <c r="U6494">
        <v>2704.2</v>
      </c>
      <c r="V6494">
        <v>9</v>
      </c>
      <c r="W6494">
        <v>1.611</v>
      </c>
      <c r="X6494">
        <v>2.6030000000000002</v>
      </c>
      <c r="Y6494" s="8">
        <v>41962</v>
      </c>
    </row>
    <row r="6495" spans="1:25" x14ac:dyDescent="0.25">
      <c r="A6495">
        <v>-111.97637168</v>
      </c>
      <c r="B6495">
        <v>33.079383210000003</v>
      </c>
      <c r="C6495">
        <v>13</v>
      </c>
      <c r="D6495" t="s">
        <v>371</v>
      </c>
      <c r="E6495" t="s">
        <v>370</v>
      </c>
      <c r="F6495">
        <v>6494</v>
      </c>
      <c r="G6495">
        <v>176</v>
      </c>
      <c r="H6495">
        <v>13.33</v>
      </c>
      <c r="I6495">
        <v>2.3290000000000002</v>
      </c>
      <c r="J6495">
        <v>1</v>
      </c>
      <c r="K6495">
        <v>1167.7</v>
      </c>
      <c r="L6495" t="s">
        <v>369</v>
      </c>
      <c r="M6495" t="s">
        <v>368</v>
      </c>
      <c r="N6495" s="8">
        <v>41962</v>
      </c>
      <c r="O6495">
        <v>0</v>
      </c>
      <c r="P6495">
        <v>0</v>
      </c>
      <c r="Q6495">
        <v>6277.9</v>
      </c>
      <c r="R6495">
        <v>807.11</v>
      </c>
      <c r="S6495">
        <v>1.681</v>
      </c>
      <c r="T6495">
        <v>33</v>
      </c>
      <c r="U6495">
        <v>2445.8000000000002</v>
      </c>
      <c r="V6495">
        <v>9</v>
      </c>
      <c r="W6495">
        <v>1.5880000000000001</v>
      </c>
      <c r="X6495">
        <v>2.5670000000000002</v>
      </c>
      <c r="Y6495" s="8">
        <v>41962</v>
      </c>
    </row>
    <row r="6496" spans="1:25" x14ac:dyDescent="0.25">
      <c r="A6496">
        <v>-111.97637116999999</v>
      </c>
      <c r="B6496">
        <v>33.079377219999998</v>
      </c>
      <c r="C6496">
        <v>13</v>
      </c>
      <c r="D6496" t="s">
        <v>371</v>
      </c>
      <c r="E6496" t="s">
        <v>370</v>
      </c>
      <c r="F6496">
        <v>6495</v>
      </c>
      <c r="G6496">
        <v>179</v>
      </c>
      <c r="H6496">
        <v>13.33</v>
      </c>
      <c r="I6496">
        <v>2.4929999999999999</v>
      </c>
      <c r="J6496">
        <v>1</v>
      </c>
      <c r="K6496">
        <v>1167.7</v>
      </c>
      <c r="L6496" t="s">
        <v>369</v>
      </c>
      <c r="M6496" t="s">
        <v>368</v>
      </c>
      <c r="N6496" s="8">
        <v>41962</v>
      </c>
      <c r="O6496">
        <v>0</v>
      </c>
      <c r="P6496">
        <v>0</v>
      </c>
      <c r="Q6496">
        <v>8268.1</v>
      </c>
      <c r="R6496">
        <v>993.04</v>
      </c>
      <c r="S6496">
        <v>2.069</v>
      </c>
      <c r="T6496">
        <v>33</v>
      </c>
      <c r="U6496">
        <v>3009.2</v>
      </c>
      <c r="V6496">
        <v>9</v>
      </c>
      <c r="W6496">
        <v>1.7</v>
      </c>
      <c r="X6496">
        <v>2.7480000000000002</v>
      </c>
      <c r="Y6496" s="8">
        <v>41962</v>
      </c>
    </row>
    <row r="6497" spans="1:25" x14ac:dyDescent="0.25">
      <c r="A6497">
        <v>-111.97637132</v>
      </c>
      <c r="B6497">
        <v>33.07937021</v>
      </c>
      <c r="C6497">
        <v>13</v>
      </c>
      <c r="D6497" t="s">
        <v>371</v>
      </c>
      <c r="E6497" t="s">
        <v>370</v>
      </c>
      <c r="F6497">
        <v>6496</v>
      </c>
      <c r="G6497">
        <v>184</v>
      </c>
      <c r="H6497">
        <v>13.33</v>
      </c>
      <c r="I6497">
        <v>2.5259999999999998</v>
      </c>
      <c r="J6497">
        <v>1</v>
      </c>
      <c r="K6497">
        <v>1167.7</v>
      </c>
      <c r="L6497" t="s">
        <v>369</v>
      </c>
      <c r="M6497" t="s">
        <v>368</v>
      </c>
      <c r="N6497" s="8">
        <v>41962</v>
      </c>
      <c r="O6497">
        <v>0</v>
      </c>
      <c r="P6497">
        <v>0</v>
      </c>
      <c r="Q6497">
        <v>7257</v>
      </c>
      <c r="R6497">
        <v>860.28</v>
      </c>
      <c r="S6497">
        <v>1.792</v>
      </c>
      <c r="T6497">
        <v>33</v>
      </c>
      <c r="U6497">
        <v>2606.9</v>
      </c>
      <c r="V6497">
        <v>9</v>
      </c>
      <c r="W6497">
        <v>1.722</v>
      </c>
      <c r="X6497">
        <v>2.7839999999999998</v>
      </c>
      <c r="Y6497" s="8">
        <v>41962</v>
      </c>
    </row>
    <row r="6498" spans="1:25" x14ac:dyDescent="0.25">
      <c r="A6498">
        <v>-111.97637183000001</v>
      </c>
      <c r="B6498">
        <v>33.079363219999998</v>
      </c>
      <c r="C6498">
        <v>13</v>
      </c>
      <c r="D6498" t="s">
        <v>371</v>
      </c>
      <c r="E6498" t="s">
        <v>370</v>
      </c>
      <c r="F6498">
        <v>6497</v>
      </c>
      <c r="G6498">
        <v>181</v>
      </c>
      <c r="H6498">
        <v>13.33</v>
      </c>
      <c r="I6498">
        <v>2.395</v>
      </c>
      <c r="J6498">
        <v>1</v>
      </c>
      <c r="K6498">
        <v>1167.8</v>
      </c>
      <c r="L6498" t="s">
        <v>369</v>
      </c>
      <c r="M6498" t="s">
        <v>368</v>
      </c>
      <c r="N6498" s="8">
        <v>41962</v>
      </c>
      <c r="O6498">
        <v>0</v>
      </c>
      <c r="P6498">
        <v>0</v>
      </c>
      <c r="Q6498">
        <v>7020.3</v>
      </c>
      <c r="R6498">
        <v>877.83</v>
      </c>
      <c r="S6498">
        <v>1.829</v>
      </c>
      <c r="T6498">
        <v>33</v>
      </c>
      <c r="U6498">
        <v>2660.1</v>
      </c>
      <c r="V6498">
        <v>9</v>
      </c>
      <c r="W6498">
        <v>1.633</v>
      </c>
      <c r="X6498">
        <v>2.6389999999999998</v>
      </c>
      <c r="Y6498" s="8">
        <v>41962</v>
      </c>
    </row>
    <row r="6499" spans="1:25" x14ac:dyDescent="0.25">
      <c r="A6499">
        <v>-111.97637183000001</v>
      </c>
      <c r="B6499">
        <v>33.079357219999999</v>
      </c>
      <c r="C6499">
        <v>13</v>
      </c>
      <c r="D6499" t="s">
        <v>371</v>
      </c>
      <c r="E6499" t="s">
        <v>370</v>
      </c>
      <c r="F6499">
        <v>6498</v>
      </c>
      <c r="G6499">
        <v>181</v>
      </c>
      <c r="H6499">
        <v>13.33</v>
      </c>
      <c r="I6499">
        <v>2.4279999999999999</v>
      </c>
      <c r="J6499">
        <v>1</v>
      </c>
      <c r="K6499">
        <v>1167.7</v>
      </c>
      <c r="L6499" t="s">
        <v>369</v>
      </c>
      <c r="M6499" t="s">
        <v>368</v>
      </c>
      <c r="N6499" s="8">
        <v>41962</v>
      </c>
      <c r="O6499">
        <v>0</v>
      </c>
      <c r="P6499">
        <v>0</v>
      </c>
      <c r="Q6499">
        <v>7316.9</v>
      </c>
      <c r="R6499">
        <v>902.55</v>
      </c>
      <c r="S6499">
        <v>1.88</v>
      </c>
      <c r="T6499">
        <v>33</v>
      </c>
      <c r="U6499">
        <v>2735</v>
      </c>
      <c r="V6499">
        <v>9</v>
      </c>
      <c r="W6499">
        <v>1.655</v>
      </c>
      <c r="X6499">
        <v>2.6749999999999998</v>
      </c>
      <c r="Y6499" s="8">
        <v>41962</v>
      </c>
    </row>
    <row r="6500" spans="1:25" x14ac:dyDescent="0.25">
      <c r="A6500">
        <v>-111.97637149000001</v>
      </c>
      <c r="B6500">
        <v>33.079350210000001</v>
      </c>
      <c r="C6500">
        <v>13</v>
      </c>
      <c r="D6500" t="s">
        <v>371</v>
      </c>
      <c r="E6500" t="s">
        <v>370</v>
      </c>
      <c r="F6500">
        <v>6499</v>
      </c>
      <c r="G6500">
        <v>183</v>
      </c>
      <c r="H6500">
        <v>13.33</v>
      </c>
      <c r="I6500">
        <v>2.2970000000000002</v>
      </c>
      <c r="J6500">
        <v>1</v>
      </c>
      <c r="K6500">
        <v>1167.8</v>
      </c>
      <c r="L6500" t="s">
        <v>369</v>
      </c>
      <c r="M6500" t="s">
        <v>368</v>
      </c>
      <c r="N6500" s="8">
        <v>41962</v>
      </c>
      <c r="O6500">
        <v>0</v>
      </c>
      <c r="P6500">
        <v>0</v>
      </c>
      <c r="Q6500">
        <v>7375.6</v>
      </c>
      <c r="R6500">
        <v>961.78</v>
      </c>
      <c r="S6500">
        <v>2.004</v>
      </c>
      <c r="T6500">
        <v>33</v>
      </c>
      <c r="U6500">
        <v>2914.5</v>
      </c>
      <c r="V6500">
        <v>9</v>
      </c>
      <c r="W6500">
        <v>1.5660000000000001</v>
      </c>
      <c r="X6500">
        <v>2.5310000000000001</v>
      </c>
      <c r="Y6500" s="8">
        <v>41962</v>
      </c>
    </row>
    <row r="6501" spans="1:25" x14ac:dyDescent="0.25">
      <c r="A6501">
        <v>-111.97637251</v>
      </c>
      <c r="B6501">
        <v>33.079343209999998</v>
      </c>
      <c r="C6501">
        <v>13</v>
      </c>
      <c r="D6501" t="s">
        <v>371</v>
      </c>
      <c r="E6501" t="s">
        <v>370</v>
      </c>
      <c r="F6501">
        <v>6500</v>
      </c>
      <c r="G6501">
        <v>177</v>
      </c>
      <c r="H6501">
        <v>13.33</v>
      </c>
      <c r="I6501">
        <v>2.4279999999999999</v>
      </c>
      <c r="J6501">
        <v>1</v>
      </c>
      <c r="K6501">
        <v>1167.7</v>
      </c>
      <c r="L6501" t="s">
        <v>369</v>
      </c>
      <c r="M6501" t="s">
        <v>368</v>
      </c>
      <c r="N6501" s="8">
        <v>41962</v>
      </c>
      <c r="O6501">
        <v>0</v>
      </c>
      <c r="P6501">
        <v>0</v>
      </c>
      <c r="Q6501">
        <v>7170</v>
      </c>
      <c r="R6501">
        <v>884.43</v>
      </c>
      <c r="S6501">
        <v>1.843</v>
      </c>
      <c r="T6501">
        <v>33</v>
      </c>
      <c r="U6501">
        <v>2680.1</v>
      </c>
      <c r="V6501">
        <v>9</v>
      </c>
      <c r="W6501">
        <v>1.655</v>
      </c>
      <c r="X6501">
        <v>2.6749999999999998</v>
      </c>
      <c r="Y6501" s="8">
        <v>41962</v>
      </c>
    </row>
    <row r="6502" spans="1:25" x14ac:dyDescent="0.25">
      <c r="A6502">
        <v>-111.976372</v>
      </c>
      <c r="B6502">
        <v>33.07933723</v>
      </c>
      <c r="C6502">
        <v>13</v>
      </c>
      <c r="D6502" t="s">
        <v>371</v>
      </c>
      <c r="E6502" t="s">
        <v>370</v>
      </c>
      <c r="F6502">
        <v>6501</v>
      </c>
      <c r="G6502">
        <v>180</v>
      </c>
      <c r="H6502">
        <v>13.33</v>
      </c>
      <c r="I6502">
        <v>2.4279999999999999</v>
      </c>
      <c r="J6502">
        <v>1</v>
      </c>
      <c r="K6502">
        <v>1167.8</v>
      </c>
      <c r="L6502" t="s">
        <v>369</v>
      </c>
      <c r="M6502" t="s">
        <v>368</v>
      </c>
      <c r="N6502" s="8">
        <v>41962</v>
      </c>
      <c r="O6502">
        <v>0</v>
      </c>
      <c r="P6502">
        <v>0</v>
      </c>
      <c r="Q6502">
        <v>8216.7000000000007</v>
      </c>
      <c r="R6502">
        <v>1013.5</v>
      </c>
      <c r="S6502">
        <v>2.1120000000000001</v>
      </c>
      <c r="T6502">
        <v>33</v>
      </c>
      <c r="U6502">
        <v>3071.3</v>
      </c>
      <c r="V6502">
        <v>9</v>
      </c>
      <c r="W6502">
        <v>1.655</v>
      </c>
      <c r="X6502">
        <v>2.6749999999999998</v>
      </c>
      <c r="Y6502" s="8">
        <v>41962</v>
      </c>
    </row>
    <row r="6503" spans="1:25" x14ac:dyDescent="0.25">
      <c r="A6503">
        <v>-111.97637116999999</v>
      </c>
      <c r="B6503">
        <v>33.079330220000003</v>
      </c>
      <c r="C6503">
        <v>13</v>
      </c>
      <c r="D6503" t="s">
        <v>371</v>
      </c>
      <c r="E6503" t="s">
        <v>370</v>
      </c>
      <c r="F6503">
        <v>6502</v>
      </c>
      <c r="G6503">
        <v>179</v>
      </c>
      <c r="H6503">
        <v>13.33</v>
      </c>
      <c r="I6503">
        <v>2.4279999999999999</v>
      </c>
      <c r="J6503">
        <v>1</v>
      </c>
      <c r="K6503">
        <v>1167.7</v>
      </c>
      <c r="L6503" t="s">
        <v>369</v>
      </c>
      <c r="M6503" t="s">
        <v>368</v>
      </c>
      <c r="N6503" s="8">
        <v>41962</v>
      </c>
      <c r="O6503">
        <v>0</v>
      </c>
      <c r="P6503">
        <v>0</v>
      </c>
      <c r="Q6503">
        <v>9568.2999999999993</v>
      </c>
      <c r="R6503">
        <v>1180.3</v>
      </c>
      <c r="S6503">
        <v>2.4590000000000001</v>
      </c>
      <c r="T6503">
        <v>33</v>
      </c>
      <c r="U6503">
        <v>3576.6</v>
      </c>
      <c r="V6503">
        <v>9</v>
      </c>
      <c r="W6503">
        <v>1.655</v>
      </c>
      <c r="X6503">
        <v>2.6749999999999998</v>
      </c>
      <c r="Y6503" s="8">
        <v>41962</v>
      </c>
    </row>
    <row r="6504" spans="1:25" x14ac:dyDescent="0.25">
      <c r="A6504">
        <v>-111.97637151000001</v>
      </c>
      <c r="B6504">
        <v>33.079324210000003</v>
      </c>
      <c r="C6504">
        <v>13</v>
      </c>
      <c r="D6504" t="s">
        <v>371</v>
      </c>
      <c r="E6504" t="s">
        <v>370</v>
      </c>
      <c r="F6504">
        <v>6503</v>
      </c>
      <c r="G6504">
        <v>177</v>
      </c>
      <c r="H6504">
        <v>13.33</v>
      </c>
      <c r="I6504">
        <v>2.5920000000000001</v>
      </c>
      <c r="J6504">
        <v>1</v>
      </c>
      <c r="K6504">
        <v>1167.8</v>
      </c>
      <c r="L6504" t="s">
        <v>369</v>
      </c>
      <c r="M6504" t="s">
        <v>368</v>
      </c>
      <c r="N6504" s="8">
        <v>41962</v>
      </c>
      <c r="O6504">
        <v>0</v>
      </c>
      <c r="P6504">
        <v>0</v>
      </c>
      <c r="Q6504">
        <v>9090.7000000000007</v>
      </c>
      <c r="R6504">
        <v>1050.4000000000001</v>
      </c>
      <c r="S6504">
        <v>2.1880000000000002</v>
      </c>
      <c r="T6504">
        <v>33</v>
      </c>
      <c r="U6504">
        <v>3183</v>
      </c>
      <c r="V6504">
        <v>9</v>
      </c>
      <c r="W6504">
        <v>1.7669999999999999</v>
      </c>
      <c r="X6504">
        <v>2.8559999999999999</v>
      </c>
      <c r="Y6504" s="8">
        <v>41962</v>
      </c>
    </row>
    <row r="6505" spans="1:25" x14ac:dyDescent="0.25">
      <c r="A6505">
        <v>-111.97637048999999</v>
      </c>
      <c r="B6505">
        <v>33.079317209999999</v>
      </c>
      <c r="C6505">
        <v>13</v>
      </c>
      <c r="D6505" t="s">
        <v>371</v>
      </c>
      <c r="E6505" t="s">
        <v>370</v>
      </c>
      <c r="F6505">
        <v>6504</v>
      </c>
      <c r="G6505">
        <v>183</v>
      </c>
      <c r="H6505">
        <v>13.33</v>
      </c>
      <c r="I6505">
        <v>2.4279999999999999</v>
      </c>
      <c r="J6505">
        <v>1</v>
      </c>
      <c r="K6505">
        <v>1167.8</v>
      </c>
      <c r="L6505" t="s">
        <v>369</v>
      </c>
      <c r="M6505" t="s">
        <v>368</v>
      </c>
      <c r="N6505" s="8">
        <v>41962</v>
      </c>
      <c r="O6505">
        <v>0</v>
      </c>
      <c r="P6505">
        <v>0</v>
      </c>
      <c r="Q6505">
        <v>7096.5</v>
      </c>
      <c r="R6505">
        <v>875.37</v>
      </c>
      <c r="S6505">
        <v>1.8240000000000001</v>
      </c>
      <c r="T6505">
        <v>33</v>
      </c>
      <c r="U6505">
        <v>2652.6</v>
      </c>
      <c r="V6505">
        <v>9</v>
      </c>
      <c r="W6505">
        <v>1.655</v>
      </c>
      <c r="X6505">
        <v>2.6749999999999998</v>
      </c>
      <c r="Y6505" s="8">
        <v>41962</v>
      </c>
    </row>
    <row r="6506" spans="1:25" x14ac:dyDescent="0.25">
      <c r="A6506">
        <v>-111.976371</v>
      </c>
      <c r="B6506">
        <v>33.079310229999997</v>
      </c>
      <c r="C6506">
        <v>13</v>
      </c>
      <c r="D6506" t="s">
        <v>371</v>
      </c>
      <c r="E6506" t="s">
        <v>370</v>
      </c>
      <c r="F6506">
        <v>6505</v>
      </c>
      <c r="G6506">
        <v>180</v>
      </c>
      <c r="H6506">
        <v>13.33</v>
      </c>
      <c r="I6506">
        <v>2.4609999999999999</v>
      </c>
      <c r="J6506">
        <v>1</v>
      </c>
      <c r="K6506">
        <v>1167.8</v>
      </c>
      <c r="L6506" t="s">
        <v>369</v>
      </c>
      <c r="M6506" t="s">
        <v>368</v>
      </c>
      <c r="N6506" s="8">
        <v>41962</v>
      </c>
      <c r="O6506">
        <v>0</v>
      </c>
      <c r="P6506">
        <v>0</v>
      </c>
      <c r="Q6506">
        <v>10269</v>
      </c>
      <c r="R6506">
        <v>1249.8</v>
      </c>
      <c r="S6506">
        <v>2.6040000000000001</v>
      </c>
      <c r="T6506">
        <v>33</v>
      </c>
      <c r="U6506">
        <v>3787.4</v>
      </c>
      <c r="V6506">
        <v>9</v>
      </c>
      <c r="W6506">
        <v>1.6779999999999999</v>
      </c>
      <c r="X6506">
        <v>2.7109999999999999</v>
      </c>
      <c r="Y6506" s="8">
        <v>41962</v>
      </c>
    </row>
    <row r="6507" spans="1:25" x14ac:dyDescent="0.25">
      <c r="A6507">
        <v>-111.976371</v>
      </c>
      <c r="B6507">
        <v>33.079304229999998</v>
      </c>
      <c r="C6507">
        <v>13</v>
      </c>
      <c r="D6507" t="s">
        <v>371</v>
      </c>
      <c r="E6507" t="s">
        <v>370</v>
      </c>
      <c r="F6507">
        <v>6506</v>
      </c>
      <c r="G6507">
        <v>180</v>
      </c>
      <c r="H6507">
        <v>13.33</v>
      </c>
      <c r="I6507">
        <v>2.2970000000000002</v>
      </c>
      <c r="J6507">
        <v>1</v>
      </c>
      <c r="K6507">
        <v>1167.8</v>
      </c>
      <c r="L6507" t="s">
        <v>369</v>
      </c>
      <c r="M6507" t="s">
        <v>368</v>
      </c>
      <c r="N6507" s="8">
        <v>41962</v>
      </c>
      <c r="O6507">
        <v>0</v>
      </c>
      <c r="P6507">
        <v>0</v>
      </c>
      <c r="Q6507">
        <v>9352.5</v>
      </c>
      <c r="R6507">
        <v>1219.5999999999999</v>
      </c>
      <c r="S6507">
        <v>2.5409999999999999</v>
      </c>
      <c r="T6507">
        <v>33</v>
      </c>
      <c r="U6507">
        <v>3695.7</v>
      </c>
      <c r="V6507">
        <v>9</v>
      </c>
      <c r="W6507">
        <v>1.5660000000000001</v>
      </c>
      <c r="X6507">
        <v>2.5310000000000001</v>
      </c>
      <c r="Y6507" s="8">
        <v>41962</v>
      </c>
    </row>
    <row r="6508" spans="1:25" x14ac:dyDescent="0.25">
      <c r="A6508">
        <v>-111.97637066</v>
      </c>
      <c r="B6508">
        <v>33.079297220000001</v>
      </c>
      <c r="C6508">
        <v>13</v>
      </c>
      <c r="D6508" t="s">
        <v>371</v>
      </c>
      <c r="E6508" t="s">
        <v>370</v>
      </c>
      <c r="F6508">
        <v>6507</v>
      </c>
      <c r="G6508">
        <v>182</v>
      </c>
      <c r="H6508">
        <v>13.33</v>
      </c>
      <c r="I6508">
        <v>2.4929999999999999</v>
      </c>
      <c r="J6508">
        <v>1</v>
      </c>
      <c r="K6508">
        <v>1167.7</v>
      </c>
      <c r="L6508" t="s">
        <v>369</v>
      </c>
      <c r="M6508" t="s">
        <v>368</v>
      </c>
      <c r="N6508" s="8">
        <v>41962</v>
      </c>
      <c r="O6508">
        <v>0</v>
      </c>
      <c r="P6508">
        <v>0</v>
      </c>
      <c r="Q6508">
        <v>8274.7999999999993</v>
      </c>
      <c r="R6508">
        <v>993.85</v>
      </c>
      <c r="S6508">
        <v>2.0710000000000002</v>
      </c>
      <c r="T6508">
        <v>33</v>
      </c>
      <c r="U6508">
        <v>3011.7</v>
      </c>
      <c r="V6508">
        <v>9</v>
      </c>
      <c r="W6508">
        <v>1.7</v>
      </c>
      <c r="X6508">
        <v>2.7480000000000002</v>
      </c>
      <c r="Y6508" s="8">
        <v>41962</v>
      </c>
    </row>
    <row r="6509" spans="1:25" x14ac:dyDescent="0.25">
      <c r="A6509">
        <v>-111.97637202999999</v>
      </c>
      <c r="B6509">
        <v>33.079290180000001</v>
      </c>
      <c r="C6509">
        <v>13</v>
      </c>
      <c r="D6509" t="s">
        <v>371</v>
      </c>
      <c r="E6509" t="s">
        <v>370</v>
      </c>
      <c r="F6509">
        <v>6508</v>
      </c>
      <c r="G6509">
        <v>174</v>
      </c>
      <c r="H6509">
        <v>13.33</v>
      </c>
      <c r="I6509">
        <v>2.3620000000000001</v>
      </c>
      <c r="J6509">
        <v>1</v>
      </c>
      <c r="K6509">
        <v>1167.8</v>
      </c>
      <c r="L6509" t="s">
        <v>369</v>
      </c>
      <c r="M6509" t="s">
        <v>368</v>
      </c>
      <c r="N6509" s="8">
        <v>41962</v>
      </c>
      <c r="O6509">
        <v>0</v>
      </c>
      <c r="P6509">
        <v>0</v>
      </c>
      <c r="Q6509">
        <v>8180.1</v>
      </c>
      <c r="R6509">
        <v>1037.0999999999999</v>
      </c>
      <c r="S6509">
        <v>2.161</v>
      </c>
      <c r="T6509">
        <v>33</v>
      </c>
      <c r="U6509">
        <v>3142.6</v>
      </c>
      <c r="V6509">
        <v>9</v>
      </c>
      <c r="W6509">
        <v>1.611</v>
      </c>
      <c r="X6509">
        <v>2.6030000000000002</v>
      </c>
      <c r="Y6509" s="8">
        <v>41962</v>
      </c>
    </row>
    <row r="6510" spans="1:25" x14ac:dyDescent="0.25">
      <c r="A6510">
        <v>-111.97637032</v>
      </c>
      <c r="B6510">
        <v>33.079284209999997</v>
      </c>
      <c r="C6510">
        <v>13</v>
      </c>
      <c r="D6510" t="s">
        <v>371</v>
      </c>
      <c r="E6510" t="s">
        <v>370</v>
      </c>
      <c r="F6510">
        <v>6509</v>
      </c>
      <c r="G6510">
        <v>184</v>
      </c>
      <c r="H6510">
        <v>13.33</v>
      </c>
      <c r="I6510">
        <v>2.395</v>
      </c>
      <c r="J6510">
        <v>1</v>
      </c>
      <c r="K6510">
        <v>1167.8</v>
      </c>
      <c r="L6510" t="s">
        <v>369</v>
      </c>
      <c r="M6510" t="s">
        <v>368</v>
      </c>
      <c r="N6510" s="8">
        <v>41962</v>
      </c>
      <c r="O6510">
        <v>0</v>
      </c>
      <c r="P6510">
        <v>0</v>
      </c>
      <c r="Q6510">
        <v>9415</v>
      </c>
      <c r="R6510">
        <v>1177.3</v>
      </c>
      <c r="S6510">
        <v>2.4529999999999998</v>
      </c>
      <c r="T6510">
        <v>33</v>
      </c>
      <c r="U6510">
        <v>3567.5</v>
      </c>
      <c r="V6510">
        <v>9</v>
      </c>
      <c r="W6510">
        <v>1.633</v>
      </c>
      <c r="X6510">
        <v>2.6389999999999998</v>
      </c>
      <c r="Y6510" s="8">
        <v>41962</v>
      </c>
    </row>
    <row r="6511" spans="1:25" x14ac:dyDescent="0.25">
      <c r="A6511">
        <v>-111.97637134</v>
      </c>
      <c r="B6511">
        <v>33.079277220000002</v>
      </c>
      <c r="C6511">
        <v>13</v>
      </c>
      <c r="D6511" t="s">
        <v>371</v>
      </c>
      <c r="E6511" t="s">
        <v>370</v>
      </c>
      <c r="F6511">
        <v>6510</v>
      </c>
      <c r="G6511">
        <v>178</v>
      </c>
      <c r="H6511">
        <v>13.33</v>
      </c>
      <c r="I6511">
        <v>2.4609999999999999</v>
      </c>
      <c r="J6511">
        <v>1</v>
      </c>
      <c r="K6511">
        <v>1167.8</v>
      </c>
      <c r="L6511" t="s">
        <v>369</v>
      </c>
      <c r="M6511" t="s">
        <v>368</v>
      </c>
      <c r="N6511" s="8">
        <v>41962</v>
      </c>
      <c r="O6511">
        <v>0</v>
      </c>
      <c r="P6511">
        <v>0</v>
      </c>
      <c r="Q6511">
        <v>8254.2999999999993</v>
      </c>
      <c r="R6511">
        <v>1004.6</v>
      </c>
      <c r="S6511">
        <v>2.093</v>
      </c>
      <c r="T6511">
        <v>33</v>
      </c>
      <c r="U6511">
        <v>3044.3</v>
      </c>
      <c r="V6511">
        <v>9</v>
      </c>
      <c r="W6511">
        <v>1.6779999999999999</v>
      </c>
      <c r="X6511">
        <v>2.7109999999999999</v>
      </c>
      <c r="Y6511" s="8">
        <v>41962</v>
      </c>
    </row>
    <row r="6512" spans="1:25" x14ac:dyDescent="0.25">
      <c r="A6512">
        <v>-111.97637066</v>
      </c>
      <c r="B6512">
        <v>33.079271220000003</v>
      </c>
      <c r="C6512">
        <v>13</v>
      </c>
      <c r="D6512" t="s">
        <v>371</v>
      </c>
      <c r="E6512" t="s">
        <v>370</v>
      </c>
      <c r="F6512">
        <v>6511</v>
      </c>
      <c r="G6512">
        <v>182</v>
      </c>
      <c r="H6512">
        <v>13.33</v>
      </c>
      <c r="I6512">
        <v>2.1</v>
      </c>
      <c r="J6512">
        <v>1</v>
      </c>
      <c r="K6512">
        <v>1167.9000000000001</v>
      </c>
      <c r="L6512" t="s">
        <v>369</v>
      </c>
      <c r="M6512" t="s">
        <v>368</v>
      </c>
      <c r="N6512" s="8">
        <v>41962</v>
      </c>
      <c r="O6512">
        <v>0</v>
      </c>
      <c r="P6512">
        <v>0</v>
      </c>
      <c r="Q6512">
        <v>7748.8</v>
      </c>
      <c r="R6512">
        <v>1105.2</v>
      </c>
      <c r="S6512">
        <v>2.302</v>
      </c>
      <c r="T6512">
        <v>33</v>
      </c>
      <c r="U6512">
        <v>3349</v>
      </c>
      <c r="V6512">
        <v>9</v>
      </c>
      <c r="W6512">
        <v>1.4319999999999999</v>
      </c>
      <c r="X6512">
        <v>2.3140000000000001</v>
      </c>
      <c r="Y6512" s="8">
        <v>41962</v>
      </c>
    </row>
    <row r="6513" spans="1:25" x14ac:dyDescent="0.25">
      <c r="A6513">
        <v>-111.97637134</v>
      </c>
      <c r="B6513">
        <v>33.079264219999999</v>
      </c>
      <c r="C6513">
        <v>13</v>
      </c>
      <c r="D6513" t="s">
        <v>371</v>
      </c>
      <c r="E6513" t="s">
        <v>370</v>
      </c>
      <c r="F6513">
        <v>6512</v>
      </c>
      <c r="G6513">
        <v>178</v>
      </c>
      <c r="H6513">
        <v>13.33</v>
      </c>
      <c r="I6513">
        <v>2.2970000000000002</v>
      </c>
      <c r="J6513">
        <v>1</v>
      </c>
      <c r="K6513">
        <v>1167.8</v>
      </c>
      <c r="L6513" t="s">
        <v>369</v>
      </c>
      <c r="M6513" t="s">
        <v>368</v>
      </c>
      <c r="N6513" s="8">
        <v>41962</v>
      </c>
      <c r="O6513">
        <v>0</v>
      </c>
      <c r="P6513">
        <v>0</v>
      </c>
      <c r="Q6513">
        <v>8158.3</v>
      </c>
      <c r="R6513">
        <v>1063.8</v>
      </c>
      <c r="S6513">
        <v>2.2160000000000002</v>
      </c>
      <c r="T6513">
        <v>33</v>
      </c>
      <c r="U6513">
        <v>3223.8</v>
      </c>
      <c r="V6513">
        <v>9</v>
      </c>
      <c r="W6513">
        <v>1.5660000000000001</v>
      </c>
      <c r="X6513">
        <v>2.5310000000000001</v>
      </c>
      <c r="Y6513" s="8">
        <v>41962</v>
      </c>
    </row>
    <row r="6514" spans="1:25" x14ac:dyDescent="0.25">
      <c r="A6514">
        <v>-111.97637149000001</v>
      </c>
      <c r="B6514">
        <v>33.079257210000002</v>
      </c>
      <c r="C6514">
        <v>13</v>
      </c>
      <c r="D6514" t="s">
        <v>371</v>
      </c>
      <c r="E6514" t="s">
        <v>370</v>
      </c>
      <c r="F6514">
        <v>6513</v>
      </c>
      <c r="G6514">
        <v>183</v>
      </c>
      <c r="H6514">
        <v>13.33</v>
      </c>
      <c r="I6514">
        <v>2.3620000000000001</v>
      </c>
      <c r="J6514">
        <v>1</v>
      </c>
      <c r="K6514">
        <v>1167.8</v>
      </c>
      <c r="L6514" t="s">
        <v>369</v>
      </c>
      <c r="M6514" t="s">
        <v>368</v>
      </c>
      <c r="N6514" s="8">
        <v>41962</v>
      </c>
      <c r="O6514">
        <v>0</v>
      </c>
      <c r="P6514">
        <v>0</v>
      </c>
      <c r="Q6514">
        <v>5059.1000000000004</v>
      </c>
      <c r="R6514">
        <v>641.38</v>
      </c>
      <c r="S6514">
        <v>1.3360000000000001</v>
      </c>
      <c r="T6514">
        <v>33</v>
      </c>
      <c r="U6514">
        <v>1943.6</v>
      </c>
      <c r="V6514">
        <v>9</v>
      </c>
      <c r="W6514">
        <v>1.611</v>
      </c>
      <c r="X6514">
        <v>2.6030000000000002</v>
      </c>
      <c r="Y6514" s="8">
        <v>41962</v>
      </c>
    </row>
    <row r="6515" spans="1:25" x14ac:dyDescent="0.25">
      <c r="A6515">
        <v>-111.97637149000001</v>
      </c>
      <c r="B6515">
        <v>33.079251210000002</v>
      </c>
      <c r="C6515">
        <v>13</v>
      </c>
      <c r="D6515" t="s">
        <v>371</v>
      </c>
      <c r="E6515" t="s">
        <v>370</v>
      </c>
      <c r="F6515">
        <v>6514</v>
      </c>
      <c r="G6515">
        <v>183</v>
      </c>
      <c r="H6515">
        <v>13.33</v>
      </c>
      <c r="I6515">
        <v>2.3290000000000002</v>
      </c>
      <c r="J6515">
        <v>1</v>
      </c>
      <c r="K6515">
        <v>1167.8</v>
      </c>
      <c r="L6515" t="s">
        <v>369</v>
      </c>
      <c r="M6515" t="s">
        <v>368</v>
      </c>
      <c r="N6515" s="8">
        <v>41962</v>
      </c>
      <c r="O6515">
        <v>0</v>
      </c>
      <c r="P6515">
        <v>0</v>
      </c>
      <c r="Q6515">
        <v>5162.7</v>
      </c>
      <c r="R6515">
        <v>663.73</v>
      </c>
      <c r="S6515">
        <v>1.383</v>
      </c>
      <c r="T6515">
        <v>33</v>
      </c>
      <c r="U6515">
        <v>2011.3</v>
      </c>
      <c r="V6515">
        <v>9</v>
      </c>
      <c r="W6515">
        <v>1.5880000000000001</v>
      </c>
      <c r="X6515">
        <v>2.5670000000000002</v>
      </c>
      <c r="Y6515" s="8">
        <v>41962</v>
      </c>
    </row>
    <row r="6516" spans="1:25" x14ac:dyDescent="0.25">
      <c r="A6516">
        <v>-111.97637149000001</v>
      </c>
      <c r="B6516">
        <v>33.079244209999999</v>
      </c>
      <c r="C6516">
        <v>13</v>
      </c>
      <c r="D6516" t="s">
        <v>371</v>
      </c>
      <c r="E6516" t="s">
        <v>370</v>
      </c>
      <c r="F6516">
        <v>6515</v>
      </c>
      <c r="G6516">
        <v>183</v>
      </c>
      <c r="H6516">
        <v>13.33</v>
      </c>
      <c r="I6516">
        <v>2.4279999999999999</v>
      </c>
      <c r="J6516">
        <v>1</v>
      </c>
      <c r="K6516">
        <v>1167.9000000000001</v>
      </c>
      <c r="L6516" t="s">
        <v>369</v>
      </c>
      <c r="M6516" t="s">
        <v>368</v>
      </c>
      <c r="N6516" s="8">
        <v>41962</v>
      </c>
      <c r="O6516">
        <v>0</v>
      </c>
      <c r="P6516">
        <v>0</v>
      </c>
      <c r="Q6516">
        <v>6189.3</v>
      </c>
      <c r="R6516">
        <v>763.46</v>
      </c>
      <c r="S6516">
        <v>1.591</v>
      </c>
      <c r="T6516">
        <v>33</v>
      </c>
      <c r="U6516">
        <v>2313.5</v>
      </c>
      <c r="V6516">
        <v>9</v>
      </c>
      <c r="W6516">
        <v>1.655</v>
      </c>
      <c r="X6516">
        <v>2.6749999999999998</v>
      </c>
      <c r="Y6516" s="8">
        <v>41962</v>
      </c>
    </row>
    <row r="6517" spans="1:25" x14ac:dyDescent="0.25">
      <c r="A6517">
        <v>-111.97637166</v>
      </c>
      <c r="B6517">
        <v>33.079237220000003</v>
      </c>
      <c r="C6517">
        <v>13</v>
      </c>
      <c r="D6517" t="s">
        <v>371</v>
      </c>
      <c r="E6517" t="s">
        <v>370</v>
      </c>
      <c r="F6517">
        <v>6516</v>
      </c>
      <c r="G6517">
        <v>182</v>
      </c>
      <c r="H6517">
        <v>13.33</v>
      </c>
      <c r="I6517">
        <v>2.4609999999999999</v>
      </c>
      <c r="J6517">
        <v>1</v>
      </c>
      <c r="K6517">
        <v>1167.9000000000001</v>
      </c>
      <c r="L6517" t="s">
        <v>369</v>
      </c>
      <c r="M6517" t="s">
        <v>368</v>
      </c>
      <c r="N6517" s="8">
        <v>41962</v>
      </c>
      <c r="O6517">
        <v>0</v>
      </c>
      <c r="P6517">
        <v>0</v>
      </c>
      <c r="Q6517">
        <v>6257.3</v>
      </c>
      <c r="R6517">
        <v>761.56</v>
      </c>
      <c r="S6517">
        <v>1.587</v>
      </c>
      <c r="T6517">
        <v>33</v>
      </c>
      <c r="U6517">
        <v>2307.6999999999998</v>
      </c>
      <c r="V6517">
        <v>9</v>
      </c>
      <c r="W6517">
        <v>1.6779999999999999</v>
      </c>
      <c r="X6517">
        <v>2.7109999999999999</v>
      </c>
      <c r="Y6517" s="8">
        <v>41962</v>
      </c>
    </row>
    <row r="6518" spans="1:25" x14ac:dyDescent="0.25">
      <c r="A6518">
        <v>-111.97637183000001</v>
      </c>
      <c r="B6518">
        <v>33.079231219999997</v>
      </c>
      <c r="C6518">
        <v>13</v>
      </c>
      <c r="D6518" t="s">
        <v>371</v>
      </c>
      <c r="E6518" t="s">
        <v>370</v>
      </c>
      <c r="F6518">
        <v>6517</v>
      </c>
      <c r="G6518">
        <v>181</v>
      </c>
      <c r="H6518">
        <v>13.33</v>
      </c>
      <c r="I6518">
        <v>2.4279999999999999</v>
      </c>
      <c r="J6518">
        <v>1</v>
      </c>
      <c r="K6518">
        <v>1167.9000000000001</v>
      </c>
      <c r="L6518" t="s">
        <v>369</v>
      </c>
      <c r="M6518" t="s">
        <v>368</v>
      </c>
      <c r="N6518" s="8">
        <v>41962</v>
      </c>
      <c r="O6518">
        <v>0</v>
      </c>
      <c r="P6518">
        <v>0</v>
      </c>
      <c r="Q6518">
        <v>6779.6</v>
      </c>
      <c r="R6518">
        <v>836.28</v>
      </c>
      <c r="S6518">
        <v>1.742</v>
      </c>
      <c r="T6518">
        <v>33</v>
      </c>
      <c r="U6518">
        <v>2534.1999999999998</v>
      </c>
      <c r="V6518">
        <v>9</v>
      </c>
      <c r="W6518">
        <v>1.655</v>
      </c>
      <c r="X6518">
        <v>2.6749999999999998</v>
      </c>
      <c r="Y6518" s="8">
        <v>41962</v>
      </c>
    </row>
    <row r="6519" spans="1:25" x14ac:dyDescent="0.25">
      <c r="A6519">
        <v>-111.97637249</v>
      </c>
      <c r="B6519">
        <v>33.07922421</v>
      </c>
      <c r="C6519">
        <v>13</v>
      </c>
      <c r="D6519" t="s">
        <v>371</v>
      </c>
      <c r="E6519" t="s">
        <v>370</v>
      </c>
      <c r="F6519">
        <v>6518</v>
      </c>
      <c r="G6519">
        <v>183</v>
      </c>
      <c r="H6519">
        <v>13.33</v>
      </c>
      <c r="I6519">
        <v>2.4609999999999999</v>
      </c>
      <c r="J6519">
        <v>1</v>
      </c>
      <c r="K6519">
        <v>1167.9000000000001</v>
      </c>
      <c r="L6519" t="s">
        <v>369</v>
      </c>
      <c r="M6519" t="s">
        <v>368</v>
      </c>
      <c r="N6519" s="8">
        <v>41962</v>
      </c>
      <c r="O6519">
        <v>0</v>
      </c>
      <c r="P6519">
        <v>0</v>
      </c>
      <c r="Q6519">
        <v>6967.3</v>
      </c>
      <c r="R6519">
        <v>847.97</v>
      </c>
      <c r="S6519">
        <v>1.7669999999999999</v>
      </c>
      <c r="T6519">
        <v>33</v>
      </c>
      <c r="U6519">
        <v>2569.6</v>
      </c>
      <c r="V6519">
        <v>9</v>
      </c>
      <c r="W6519">
        <v>1.6779999999999999</v>
      </c>
      <c r="X6519">
        <v>2.7109999999999999</v>
      </c>
      <c r="Y6519" s="8">
        <v>41962</v>
      </c>
    </row>
    <row r="6520" spans="1:25" x14ac:dyDescent="0.25">
      <c r="A6520">
        <v>-111.97637234</v>
      </c>
      <c r="B6520">
        <v>33.079217219999997</v>
      </c>
      <c r="C6520">
        <v>13</v>
      </c>
      <c r="D6520" t="s">
        <v>371</v>
      </c>
      <c r="E6520" t="s">
        <v>370</v>
      </c>
      <c r="F6520">
        <v>6519</v>
      </c>
      <c r="G6520">
        <v>178</v>
      </c>
      <c r="H6520">
        <v>13.33</v>
      </c>
      <c r="I6520">
        <v>2.3620000000000001</v>
      </c>
      <c r="J6520">
        <v>1</v>
      </c>
      <c r="K6520">
        <v>1168</v>
      </c>
      <c r="L6520" t="s">
        <v>369</v>
      </c>
      <c r="M6520" t="s">
        <v>368</v>
      </c>
      <c r="N6520" s="8">
        <v>41962</v>
      </c>
      <c r="O6520">
        <v>0</v>
      </c>
      <c r="P6520">
        <v>0</v>
      </c>
      <c r="Q6520">
        <v>7260.7</v>
      </c>
      <c r="R6520">
        <v>920.5</v>
      </c>
      <c r="S6520">
        <v>1.9179999999999999</v>
      </c>
      <c r="T6520">
        <v>33</v>
      </c>
      <c r="U6520">
        <v>2789.4</v>
      </c>
      <c r="V6520">
        <v>9</v>
      </c>
      <c r="W6520">
        <v>1.611</v>
      </c>
      <c r="X6520">
        <v>2.6030000000000002</v>
      </c>
      <c r="Y6520" s="8">
        <v>41962</v>
      </c>
    </row>
    <row r="6521" spans="1:25" x14ac:dyDescent="0.25">
      <c r="A6521">
        <v>-111.97637283</v>
      </c>
      <c r="B6521">
        <v>33.079211219999998</v>
      </c>
      <c r="C6521">
        <v>13</v>
      </c>
      <c r="D6521" t="s">
        <v>371</v>
      </c>
      <c r="E6521" t="s">
        <v>370</v>
      </c>
      <c r="F6521">
        <v>6520</v>
      </c>
      <c r="G6521">
        <v>181</v>
      </c>
      <c r="H6521">
        <v>13.33</v>
      </c>
      <c r="I6521">
        <v>2.395</v>
      </c>
      <c r="J6521">
        <v>1</v>
      </c>
      <c r="K6521">
        <v>1168</v>
      </c>
      <c r="L6521" t="s">
        <v>369</v>
      </c>
      <c r="M6521" t="s">
        <v>368</v>
      </c>
      <c r="N6521" s="8">
        <v>41962</v>
      </c>
      <c r="O6521">
        <v>0</v>
      </c>
      <c r="P6521">
        <v>0</v>
      </c>
      <c r="Q6521">
        <v>6202.1</v>
      </c>
      <c r="R6521">
        <v>775.53</v>
      </c>
      <c r="S6521">
        <v>1.6160000000000001</v>
      </c>
      <c r="T6521">
        <v>33</v>
      </c>
      <c r="U6521">
        <v>2350.1</v>
      </c>
      <c r="V6521">
        <v>9</v>
      </c>
      <c r="W6521">
        <v>1.633</v>
      </c>
      <c r="X6521">
        <v>2.6389999999999998</v>
      </c>
      <c r="Y6521" s="8">
        <v>41962</v>
      </c>
    </row>
    <row r="6522" spans="1:25" x14ac:dyDescent="0.25">
      <c r="A6522">
        <v>-111.97637234</v>
      </c>
      <c r="B6522">
        <v>33.079204220000001</v>
      </c>
      <c r="C6522">
        <v>13</v>
      </c>
      <c r="D6522" t="s">
        <v>371</v>
      </c>
      <c r="E6522" t="s">
        <v>370</v>
      </c>
      <c r="F6522">
        <v>6521</v>
      </c>
      <c r="G6522">
        <v>178</v>
      </c>
      <c r="H6522">
        <v>13.33</v>
      </c>
      <c r="I6522">
        <v>2.4609999999999999</v>
      </c>
      <c r="J6522">
        <v>1</v>
      </c>
      <c r="K6522">
        <v>1168</v>
      </c>
      <c r="L6522" t="s">
        <v>369</v>
      </c>
      <c r="M6522" t="s">
        <v>368</v>
      </c>
      <c r="N6522" s="8">
        <v>41962</v>
      </c>
      <c r="O6522">
        <v>0</v>
      </c>
      <c r="P6522">
        <v>0</v>
      </c>
      <c r="Q6522">
        <v>8090.2</v>
      </c>
      <c r="R6522">
        <v>984.63</v>
      </c>
      <c r="S6522">
        <v>2.0510000000000002</v>
      </c>
      <c r="T6522">
        <v>33</v>
      </c>
      <c r="U6522">
        <v>2983.7</v>
      </c>
      <c r="V6522">
        <v>9</v>
      </c>
      <c r="W6522">
        <v>1.6779999999999999</v>
      </c>
      <c r="X6522">
        <v>2.7109999999999999</v>
      </c>
      <c r="Y6522" s="8">
        <v>41962</v>
      </c>
    </row>
    <row r="6523" spans="1:25" x14ac:dyDescent="0.25">
      <c r="A6523">
        <v>-111.97637251</v>
      </c>
      <c r="B6523">
        <v>33.079197209999997</v>
      </c>
      <c r="C6523">
        <v>13</v>
      </c>
      <c r="D6523" t="s">
        <v>371</v>
      </c>
      <c r="E6523" t="s">
        <v>370</v>
      </c>
      <c r="F6523">
        <v>6522</v>
      </c>
      <c r="G6523">
        <v>177</v>
      </c>
      <c r="H6523">
        <v>13.33</v>
      </c>
      <c r="I6523">
        <v>2.3620000000000001</v>
      </c>
      <c r="J6523">
        <v>1</v>
      </c>
      <c r="K6523">
        <v>1168</v>
      </c>
      <c r="L6523" t="s">
        <v>369</v>
      </c>
      <c r="M6523" t="s">
        <v>368</v>
      </c>
      <c r="N6523" s="8">
        <v>41962</v>
      </c>
      <c r="O6523">
        <v>0</v>
      </c>
      <c r="P6523">
        <v>0</v>
      </c>
      <c r="Q6523">
        <v>7272.9</v>
      </c>
      <c r="R6523">
        <v>922.04</v>
      </c>
      <c r="S6523">
        <v>1.921</v>
      </c>
      <c r="T6523">
        <v>33</v>
      </c>
      <c r="U6523">
        <v>2794.1</v>
      </c>
      <c r="V6523">
        <v>9</v>
      </c>
      <c r="W6523">
        <v>1.611</v>
      </c>
      <c r="X6523">
        <v>2.6030000000000002</v>
      </c>
      <c r="Y6523" s="8">
        <v>41962</v>
      </c>
    </row>
    <row r="6524" spans="1:25" x14ac:dyDescent="0.25">
      <c r="A6524">
        <v>-111.976372</v>
      </c>
      <c r="B6524">
        <v>33.079191229999999</v>
      </c>
      <c r="C6524">
        <v>13</v>
      </c>
      <c r="D6524" t="s">
        <v>371</v>
      </c>
      <c r="E6524" t="s">
        <v>370</v>
      </c>
      <c r="F6524">
        <v>6523</v>
      </c>
      <c r="G6524">
        <v>180</v>
      </c>
      <c r="H6524">
        <v>13.33</v>
      </c>
      <c r="I6524">
        <v>2.3620000000000001</v>
      </c>
      <c r="J6524">
        <v>1</v>
      </c>
      <c r="K6524">
        <v>1168.0999999999999</v>
      </c>
      <c r="L6524" t="s">
        <v>369</v>
      </c>
      <c r="M6524" t="s">
        <v>368</v>
      </c>
      <c r="N6524" s="8">
        <v>41962</v>
      </c>
      <c r="O6524">
        <v>0</v>
      </c>
      <c r="P6524">
        <v>0</v>
      </c>
      <c r="Q6524">
        <v>5222.7</v>
      </c>
      <c r="R6524">
        <v>662.12</v>
      </c>
      <c r="S6524">
        <v>1.379</v>
      </c>
      <c r="T6524">
        <v>33</v>
      </c>
      <c r="U6524">
        <v>2006.4</v>
      </c>
      <c r="V6524">
        <v>9</v>
      </c>
      <c r="W6524">
        <v>1.611</v>
      </c>
      <c r="X6524">
        <v>2.6030000000000002</v>
      </c>
      <c r="Y6524" s="8">
        <v>41962</v>
      </c>
    </row>
    <row r="6525" spans="1:25" x14ac:dyDescent="0.25">
      <c r="A6525">
        <v>-111.97637149000001</v>
      </c>
      <c r="B6525">
        <v>33.079184210000001</v>
      </c>
      <c r="C6525">
        <v>13</v>
      </c>
      <c r="D6525" t="s">
        <v>371</v>
      </c>
      <c r="E6525" t="s">
        <v>370</v>
      </c>
      <c r="F6525">
        <v>6524</v>
      </c>
      <c r="G6525">
        <v>183</v>
      </c>
      <c r="H6525">
        <v>13.33</v>
      </c>
      <c r="I6525">
        <v>2.3620000000000001</v>
      </c>
      <c r="J6525">
        <v>1</v>
      </c>
      <c r="K6525">
        <v>1168</v>
      </c>
      <c r="L6525" t="s">
        <v>369</v>
      </c>
      <c r="M6525" t="s">
        <v>368</v>
      </c>
      <c r="N6525" s="8">
        <v>41962</v>
      </c>
      <c r="O6525">
        <v>0</v>
      </c>
      <c r="P6525">
        <v>0</v>
      </c>
      <c r="Q6525">
        <v>6347.3</v>
      </c>
      <c r="R6525">
        <v>804.7</v>
      </c>
      <c r="S6525">
        <v>1.6759999999999999</v>
      </c>
      <c r="T6525">
        <v>33</v>
      </c>
      <c r="U6525">
        <v>2438.5</v>
      </c>
      <c r="V6525">
        <v>9</v>
      </c>
      <c r="W6525">
        <v>1.611</v>
      </c>
      <c r="X6525">
        <v>2.6030000000000002</v>
      </c>
      <c r="Y6525" s="8">
        <v>41962</v>
      </c>
    </row>
    <row r="6526" spans="1:25" x14ac:dyDescent="0.25">
      <c r="A6526">
        <v>-111.97637217</v>
      </c>
      <c r="B6526">
        <v>33.079177219999998</v>
      </c>
      <c r="C6526">
        <v>13</v>
      </c>
      <c r="D6526" t="s">
        <v>371</v>
      </c>
      <c r="E6526" t="s">
        <v>370</v>
      </c>
      <c r="F6526">
        <v>6525</v>
      </c>
      <c r="G6526">
        <v>179</v>
      </c>
      <c r="H6526">
        <v>13.33</v>
      </c>
      <c r="I6526">
        <v>2.395</v>
      </c>
      <c r="J6526">
        <v>1</v>
      </c>
      <c r="K6526">
        <v>1168</v>
      </c>
      <c r="L6526" t="s">
        <v>369</v>
      </c>
      <c r="M6526" t="s">
        <v>368</v>
      </c>
      <c r="N6526" s="8">
        <v>41962</v>
      </c>
      <c r="O6526">
        <v>0</v>
      </c>
      <c r="P6526">
        <v>0</v>
      </c>
      <c r="Q6526">
        <v>6509.9</v>
      </c>
      <c r="R6526">
        <v>814.01</v>
      </c>
      <c r="S6526">
        <v>1.696</v>
      </c>
      <c r="T6526">
        <v>33</v>
      </c>
      <c r="U6526">
        <v>2466.6999999999998</v>
      </c>
      <c r="V6526">
        <v>9</v>
      </c>
      <c r="W6526">
        <v>1.633</v>
      </c>
      <c r="X6526">
        <v>2.6389999999999998</v>
      </c>
      <c r="Y6526" s="8">
        <v>41962</v>
      </c>
    </row>
    <row r="6527" spans="1:25" x14ac:dyDescent="0.25">
      <c r="A6527">
        <v>-111.97637217</v>
      </c>
      <c r="B6527">
        <v>33.079171219999999</v>
      </c>
      <c r="C6527">
        <v>13</v>
      </c>
      <c r="D6527" t="s">
        <v>371</v>
      </c>
      <c r="E6527" t="s">
        <v>370</v>
      </c>
      <c r="F6527">
        <v>6526</v>
      </c>
      <c r="G6527">
        <v>179</v>
      </c>
      <c r="H6527">
        <v>13.33</v>
      </c>
      <c r="I6527">
        <v>2.395</v>
      </c>
      <c r="J6527">
        <v>1</v>
      </c>
      <c r="K6527">
        <v>1168</v>
      </c>
      <c r="L6527" t="s">
        <v>369</v>
      </c>
      <c r="M6527" t="s">
        <v>368</v>
      </c>
      <c r="N6527" s="8">
        <v>41962</v>
      </c>
      <c r="O6527">
        <v>0</v>
      </c>
      <c r="P6527">
        <v>0</v>
      </c>
      <c r="Q6527">
        <v>7370.4</v>
      </c>
      <c r="R6527">
        <v>921.61</v>
      </c>
      <c r="S6527">
        <v>1.92</v>
      </c>
      <c r="T6527">
        <v>33</v>
      </c>
      <c r="U6527">
        <v>2792.7</v>
      </c>
      <c r="V6527">
        <v>9</v>
      </c>
      <c r="W6527">
        <v>1.633</v>
      </c>
      <c r="X6527">
        <v>2.6389999999999998</v>
      </c>
      <c r="Y6527" s="8">
        <v>41962</v>
      </c>
    </row>
    <row r="6528" spans="1:25" x14ac:dyDescent="0.25">
      <c r="A6528">
        <v>-111.97637132</v>
      </c>
      <c r="B6528">
        <v>33.079164210000002</v>
      </c>
      <c r="C6528">
        <v>13</v>
      </c>
      <c r="D6528" t="s">
        <v>371</v>
      </c>
      <c r="E6528" t="s">
        <v>370</v>
      </c>
      <c r="F6528">
        <v>6527</v>
      </c>
      <c r="G6528">
        <v>184</v>
      </c>
      <c r="H6528">
        <v>13.33</v>
      </c>
      <c r="I6528">
        <v>2.4609999999999999</v>
      </c>
      <c r="J6528">
        <v>1</v>
      </c>
      <c r="K6528">
        <v>1168</v>
      </c>
      <c r="L6528" t="s">
        <v>369</v>
      </c>
      <c r="M6528" t="s">
        <v>368</v>
      </c>
      <c r="N6528" s="8">
        <v>41962</v>
      </c>
      <c r="O6528">
        <v>0</v>
      </c>
      <c r="P6528">
        <v>0</v>
      </c>
      <c r="Q6528">
        <v>8661.9</v>
      </c>
      <c r="R6528">
        <v>1054.2</v>
      </c>
      <c r="S6528">
        <v>2.1960000000000002</v>
      </c>
      <c r="T6528">
        <v>33</v>
      </c>
      <c r="U6528">
        <v>3194.6</v>
      </c>
      <c r="V6528">
        <v>9</v>
      </c>
      <c r="W6528">
        <v>1.6779999999999999</v>
      </c>
      <c r="X6528">
        <v>2.7109999999999999</v>
      </c>
      <c r="Y6528" s="8">
        <v>41962</v>
      </c>
    </row>
    <row r="6529" spans="1:25" x14ac:dyDescent="0.25">
      <c r="A6529">
        <v>-111.97637266</v>
      </c>
      <c r="B6529">
        <v>33.079157219999999</v>
      </c>
      <c r="C6529">
        <v>13</v>
      </c>
      <c r="D6529" t="s">
        <v>371</v>
      </c>
      <c r="E6529" t="s">
        <v>370</v>
      </c>
      <c r="F6529">
        <v>6528</v>
      </c>
      <c r="G6529">
        <v>182</v>
      </c>
      <c r="H6529">
        <v>13.33</v>
      </c>
      <c r="I6529">
        <v>2.3620000000000001</v>
      </c>
      <c r="J6529">
        <v>1</v>
      </c>
      <c r="K6529">
        <v>1167.9000000000001</v>
      </c>
      <c r="L6529" t="s">
        <v>369</v>
      </c>
      <c r="M6529" t="s">
        <v>368</v>
      </c>
      <c r="N6529" s="8">
        <v>41962</v>
      </c>
      <c r="O6529">
        <v>0</v>
      </c>
      <c r="P6529">
        <v>0</v>
      </c>
      <c r="Q6529">
        <v>7230</v>
      </c>
      <c r="R6529">
        <v>916.61</v>
      </c>
      <c r="S6529">
        <v>1.91</v>
      </c>
      <c r="T6529">
        <v>33</v>
      </c>
      <c r="U6529">
        <v>2777.6</v>
      </c>
      <c r="V6529">
        <v>9</v>
      </c>
      <c r="W6529">
        <v>1.611</v>
      </c>
      <c r="X6529">
        <v>2.6030000000000002</v>
      </c>
      <c r="Y6529" s="8">
        <v>41962</v>
      </c>
    </row>
    <row r="6530" spans="1:25" x14ac:dyDescent="0.25">
      <c r="A6530">
        <v>-111.97637367999999</v>
      </c>
      <c r="B6530">
        <v>33.079151209999999</v>
      </c>
      <c r="C6530">
        <v>13</v>
      </c>
      <c r="D6530" t="s">
        <v>371</v>
      </c>
      <c r="E6530" t="s">
        <v>370</v>
      </c>
      <c r="F6530">
        <v>6529</v>
      </c>
      <c r="G6530">
        <v>176</v>
      </c>
      <c r="H6530">
        <v>13.33</v>
      </c>
      <c r="I6530">
        <v>2.5259999999999998</v>
      </c>
      <c r="J6530">
        <v>1</v>
      </c>
      <c r="K6530">
        <v>1168</v>
      </c>
      <c r="L6530" t="s">
        <v>369</v>
      </c>
      <c r="M6530" t="s">
        <v>368</v>
      </c>
      <c r="N6530" s="8">
        <v>41962</v>
      </c>
      <c r="O6530">
        <v>0</v>
      </c>
      <c r="P6530">
        <v>0</v>
      </c>
      <c r="Q6530">
        <v>7058.2</v>
      </c>
      <c r="R6530">
        <v>836.72</v>
      </c>
      <c r="S6530">
        <v>1.7430000000000001</v>
      </c>
      <c r="T6530">
        <v>33</v>
      </c>
      <c r="U6530">
        <v>2535.5</v>
      </c>
      <c r="V6530">
        <v>9</v>
      </c>
      <c r="W6530">
        <v>1.722</v>
      </c>
      <c r="X6530">
        <v>2.7839999999999998</v>
      </c>
      <c r="Y6530" s="8">
        <v>41962</v>
      </c>
    </row>
    <row r="6531" spans="1:25" x14ac:dyDescent="0.25">
      <c r="A6531">
        <v>-111.97637234</v>
      </c>
      <c r="B6531">
        <v>33.079144220000003</v>
      </c>
      <c r="C6531">
        <v>13</v>
      </c>
      <c r="D6531" t="s">
        <v>371</v>
      </c>
      <c r="E6531" t="s">
        <v>370</v>
      </c>
      <c r="F6531">
        <v>6530</v>
      </c>
      <c r="G6531">
        <v>178</v>
      </c>
      <c r="H6531">
        <v>13.33</v>
      </c>
      <c r="I6531">
        <v>2.395</v>
      </c>
      <c r="J6531">
        <v>1</v>
      </c>
      <c r="K6531">
        <v>1167.9000000000001</v>
      </c>
      <c r="L6531" t="s">
        <v>369</v>
      </c>
      <c r="M6531" t="s">
        <v>368</v>
      </c>
      <c r="N6531" s="8">
        <v>41962</v>
      </c>
      <c r="O6531">
        <v>0</v>
      </c>
      <c r="P6531">
        <v>0</v>
      </c>
      <c r="Q6531">
        <v>5962.2</v>
      </c>
      <c r="R6531">
        <v>745.52</v>
      </c>
      <c r="S6531">
        <v>1.5529999999999999</v>
      </c>
      <c r="T6531">
        <v>33</v>
      </c>
      <c r="U6531">
        <v>2259.1</v>
      </c>
      <c r="V6531">
        <v>9</v>
      </c>
      <c r="W6531">
        <v>1.633</v>
      </c>
      <c r="X6531">
        <v>2.6389999999999998</v>
      </c>
      <c r="Y6531" s="8">
        <v>41962</v>
      </c>
    </row>
    <row r="6532" spans="1:25" x14ac:dyDescent="0.25">
      <c r="A6532">
        <v>-111.97637163</v>
      </c>
      <c r="B6532">
        <v>33.079137150000001</v>
      </c>
      <c r="C6532">
        <v>13</v>
      </c>
      <c r="D6532" t="s">
        <v>371</v>
      </c>
      <c r="E6532" t="s">
        <v>370</v>
      </c>
      <c r="F6532">
        <v>6531</v>
      </c>
      <c r="G6532">
        <v>188</v>
      </c>
      <c r="H6532">
        <v>13.33</v>
      </c>
      <c r="I6532">
        <v>2.4279999999999999</v>
      </c>
      <c r="J6532">
        <v>1</v>
      </c>
      <c r="K6532">
        <v>1167.8</v>
      </c>
      <c r="L6532" t="s">
        <v>369</v>
      </c>
      <c r="M6532" t="s">
        <v>368</v>
      </c>
      <c r="N6532" s="8">
        <v>41962</v>
      </c>
      <c r="O6532">
        <v>0</v>
      </c>
      <c r="P6532">
        <v>0</v>
      </c>
      <c r="Q6532">
        <v>6858.5</v>
      </c>
      <c r="R6532">
        <v>846.01</v>
      </c>
      <c r="S6532">
        <v>1.7629999999999999</v>
      </c>
      <c r="T6532">
        <v>33</v>
      </c>
      <c r="U6532">
        <v>2563.6999999999998</v>
      </c>
      <c r="V6532">
        <v>9</v>
      </c>
      <c r="W6532">
        <v>1.655</v>
      </c>
      <c r="X6532">
        <v>2.6749999999999998</v>
      </c>
      <c r="Y6532" s="8">
        <v>41962</v>
      </c>
    </row>
    <row r="6533" spans="1:25" x14ac:dyDescent="0.25">
      <c r="A6533">
        <v>-111.97637351</v>
      </c>
      <c r="B6533">
        <v>33.07913121</v>
      </c>
      <c r="C6533">
        <v>13</v>
      </c>
      <c r="D6533" t="s">
        <v>371</v>
      </c>
      <c r="E6533" t="s">
        <v>370</v>
      </c>
      <c r="F6533">
        <v>6532</v>
      </c>
      <c r="G6533">
        <v>177</v>
      </c>
      <c r="H6533">
        <v>13.33</v>
      </c>
      <c r="I6533">
        <v>2.4279999999999999</v>
      </c>
      <c r="J6533">
        <v>1</v>
      </c>
      <c r="K6533">
        <v>1167.8</v>
      </c>
      <c r="L6533" t="s">
        <v>369</v>
      </c>
      <c r="M6533" t="s">
        <v>368</v>
      </c>
      <c r="N6533" s="8">
        <v>41962</v>
      </c>
      <c r="O6533">
        <v>0</v>
      </c>
      <c r="P6533">
        <v>0</v>
      </c>
      <c r="Q6533">
        <v>7201.7</v>
      </c>
      <c r="R6533">
        <v>888.34</v>
      </c>
      <c r="S6533">
        <v>1.851</v>
      </c>
      <c r="T6533">
        <v>33</v>
      </c>
      <c r="U6533">
        <v>2691.9</v>
      </c>
      <c r="V6533">
        <v>9</v>
      </c>
      <c r="W6533">
        <v>1.655</v>
      </c>
      <c r="X6533">
        <v>2.6749999999999998</v>
      </c>
      <c r="Y6533" s="8">
        <v>41962</v>
      </c>
    </row>
    <row r="6534" spans="1:25" x14ac:dyDescent="0.25">
      <c r="A6534">
        <v>-111.976373</v>
      </c>
      <c r="B6534">
        <v>33.079124229999998</v>
      </c>
      <c r="C6534">
        <v>13</v>
      </c>
      <c r="D6534" t="s">
        <v>371</v>
      </c>
      <c r="E6534" t="s">
        <v>370</v>
      </c>
      <c r="F6534">
        <v>6533</v>
      </c>
      <c r="G6534">
        <v>180</v>
      </c>
      <c r="H6534">
        <v>13.33</v>
      </c>
      <c r="I6534">
        <v>2.395</v>
      </c>
      <c r="J6534">
        <v>1</v>
      </c>
      <c r="K6534">
        <v>1167.9000000000001</v>
      </c>
      <c r="L6534" t="s">
        <v>369</v>
      </c>
      <c r="M6534" t="s">
        <v>368</v>
      </c>
      <c r="N6534" s="8">
        <v>41962</v>
      </c>
      <c r="O6534">
        <v>0</v>
      </c>
      <c r="P6534">
        <v>0</v>
      </c>
      <c r="Q6534">
        <v>7720.4</v>
      </c>
      <c r="R6534">
        <v>965.37</v>
      </c>
      <c r="S6534">
        <v>2.0110000000000001</v>
      </c>
      <c r="T6534">
        <v>33</v>
      </c>
      <c r="U6534">
        <v>2925.4</v>
      </c>
      <c r="V6534">
        <v>9</v>
      </c>
      <c r="W6534">
        <v>1.633</v>
      </c>
      <c r="X6534">
        <v>2.6389999999999998</v>
      </c>
      <c r="Y6534" s="8">
        <v>41962</v>
      </c>
    </row>
    <row r="6535" spans="1:25" x14ac:dyDescent="0.25">
      <c r="A6535">
        <v>-111.976373</v>
      </c>
      <c r="B6535">
        <v>33.079118229999999</v>
      </c>
      <c r="C6535">
        <v>13</v>
      </c>
      <c r="D6535" t="s">
        <v>371</v>
      </c>
      <c r="E6535" t="s">
        <v>370</v>
      </c>
      <c r="F6535">
        <v>6534</v>
      </c>
      <c r="G6535">
        <v>180</v>
      </c>
      <c r="H6535">
        <v>13.33</v>
      </c>
      <c r="I6535">
        <v>2.3620000000000001</v>
      </c>
      <c r="J6535">
        <v>1</v>
      </c>
      <c r="K6535">
        <v>1167.8</v>
      </c>
      <c r="L6535" t="s">
        <v>369</v>
      </c>
      <c r="M6535" t="s">
        <v>368</v>
      </c>
      <c r="N6535" s="8">
        <v>41962</v>
      </c>
      <c r="O6535">
        <v>0</v>
      </c>
      <c r="P6535">
        <v>0</v>
      </c>
      <c r="Q6535">
        <v>8477.2000000000007</v>
      </c>
      <c r="R6535">
        <v>1074.7</v>
      </c>
      <c r="S6535">
        <v>2.2389999999999999</v>
      </c>
      <c r="T6535">
        <v>33</v>
      </c>
      <c r="U6535">
        <v>3256.8</v>
      </c>
      <c r="V6535">
        <v>9</v>
      </c>
      <c r="W6535">
        <v>1.611</v>
      </c>
      <c r="X6535">
        <v>2.6030000000000002</v>
      </c>
      <c r="Y6535" s="8">
        <v>41962</v>
      </c>
    </row>
    <row r="6536" spans="1:25" x14ac:dyDescent="0.25">
      <c r="A6536">
        <v>-111.97637283</v>
      </c>
      <c r="B6536">
        <v>33.079111220000001</v>
      </c>
      <c r="C6536">
        <v>13</v>
      </c>
      <c r="D6536" t="s">
        <v>371</v>
      </c>
      <c r="E6536" t="s">
        <v>370</v>
      </c>
      <c r="F6536">
        <v>6535</v>
      </c>
      <c r="G6536">
        <v>181</v>
      </c>
      <c r="H6536">
        <v>13.33</v>
      </c>
      <c r="I6536">
        <v>2.3290000000000002</v>
      </c>
      <c r="J6536">
        <v>1</v>
      </c>
      <c r="K6536">
        <v>1167.9000000000001</v>
      </c>
      <c r="L6536" t="s">
        <v>369</v>
      </c>
      <c r="M6536" t="s">
        <v>368</v>
      </c>
      <c r="N6536" s="8">
        <v>41962</v>
      </c>
      <c r="O6536">
        <v>0</v>
      </c>
      <c r="P6536">
        <v>0</v>
      </c>
      <c r="Q6536">
        <v>8359.6</v>
      </c>
      <c r="R6536">
        <v>1074.7</v>
      </c>
      <c r="S6536">
        <v>2.2389999999999999</v>
      </c>
      <c r="T6536">
        <v>33</v>
      </c>
      <c r="U6536">
        <v>3256.8</v>
      </c>
      <c r="V6536">
        <v>9</v>
      </c>
      <c r="W6536">
        <v>1.5880000000000001</v>
      </c>
      <c r="X6536">
        <v>2.5670000000000002</v>
      </c>
      <c r="Y6536" s="8">
        <v>41962</v>
      </c>
    </row>
    <row r="6537" spans="1:25" x14ac:dyDescent="0.25">
      <c r="A6537">
        <v>-111.97637266</v>
      </c>
      <c r="B6537">
        <v>33.079104219999998</v>
      </c>
      <c r="C6537">
        <v>13</v>
      </c>
      <c r="D6537" t="s">
        <v>371</v>
      </c>
      <c r="E6537" t="s">
        <v>370</v>
      </c>
      <c r="F6537">
        <v>6536</v>
      </c>
      <c r="G6537">
        <v>182</v>
      </c>
      <c r="H6537">
        <v>13.33</v>
      </c>
      <c r="I6537">
        <v>2.4609999999999999</v>
      </c>
      <c r="J6537">
        <v>1</v>
      </c>
      <c r="K6537">
        <v>1167.8</v>
      </c>
      <c r="L6537" t="s">
        <v>369</v>
      </c>
      <c r="M6537" t="s">
        <v>368</v>
      </c>
      <c r="N6537" s="8">
        <v>41962</v>
      </c>
      <c r="O6537">
        <v>0</v>
      </c>
      <c r="P6537">
        <v>0</v>
      </c>
      <c r="Q6537">
        <v>7054.2</v>
      </c>
      <c r="R6537">
        <v>858.54</v>
      </c>
      <c r="S6537">
        <v>1.7889999999999999</v>
      </c>
      <c r="T6537">
        <v>33</v>
      </c>
      <c r="U6537">
        <v>2601.6</v>
      </c>
      <c r="V6537">
        <v>9</v>
      </c>
      <c r="W6537">
        <v>1.6779999999999999</v>
      </c>
      <c r="X6537">
        <v>2.7109999999999999</v>
      </c>
      <c r="Y6537" s="8">
        <v>41962</v>
      </c>
    </row>
    <row r="6538" spans="1:25" x14ac:dyDescent="0.25">
      <c r="A6538">
        <v>-111.97637283</v>
      </c>
      <c r="B6538">
        <v>33.079097220000001</v>
      </c>
      <c r="C6538">
        <v>13</v>
      </c>
      <c r="D6538" t="s">
        <v>371</v>
      </c>
      <c r="E6538" t="s">
        <v>370</v>
      </c>
      <c r="F6538">
        <v>6537</v>
      </c>
      <c r="G6538">
        <v>181</v>
      </c>
      <c r="H6538">
        <v>13.33</v>
      </c>
      <c r="I6538">
        <v>2.3290000000000002</v>
      </c>
      <c r="J6538">
        <v>1</v>
      </c>
      <c r="K6538">
        <v>1167.8</v>
      </c>
      <c r="L6538" t="s">
        <v>369</v>
      </c>
      <c r="M6538" t="s">
        <v>368</v>
      </c>
      <c r="N6538" s="8">
        <v>41962</v>
      </c>
      <c r="O6538">
        <v>0</v>
      </c>
      <c r="P6538">
        <v>0</v>
      </c>
      <c r="Q6538">
        <v>7355.4</v>
      </c>
      <c r="R6538">
        <v>945.64</v>
      </c>
      <c r="S6538">
        <v>1.97</v>
      </c>
      <c r="T6538">
        <v>33</v>
      </c>
      <c r="U6538">
        <v>2865.6</v>
      </c>
      <c r="V6538">
        <v>9</v>
      </c>
      <c r="W6538">
        <v>1.5880000000000001</v>
      </c>
      <c r="X6538">
        <v>2.5670000000000002</v>
      </c>
      <c r="Y6538" s="8">
        <v>41962</v>
      </c>
    </row>
    <row r="6539" spans="1:25" x14ac:dyDescent="0.25">
      <c r="A6539">
        <v>-111.976373</v>
      </c>
      <c r="B6539">
        <v>33.079091230000003</v>
      </c>
      <c r="C6539">
        <v>13</v>
      </c>
      <c r="D6539" t="s">
        <v>371</v>
      </c>
      <c r="E6539" t="s">
        <v>370</v>
      </c>
      <c r="F6539">
        <v>6538</v>
      </c>
      <c r="G6539">
        <v>180</v>
      </c>
      <c r="H6539">
        <v>13.33</v>
      </c>
      <c r="I6539">
        <v>2.3290000000000002</v>
      </c>
      <c r="J6539">
        <v>1</v>
      </c>
      <c r="K6539">
        <v>1167.8</v>
      </c>
      <c r="L6539" t="s">
        <v>369</v>
      </c>
      <c r="M6539" t="s">
        <v>368</v>
      </c>
      <c r="N6539" s="8">
        <v>41962</v>
      </c>
      <c r="O6539">
        <v>0</v>
      </c>
      <c r="P6539">
        <v>0</v>
      </c>
      <c r="Q6539">
        <v>6535.5</v>
      </c>
      <c r="R6539">
        <v>840.23</v>
      </c>
      <c r="S6539">
        <v>1.75</v>
      </c>
      <c r="T6539">
        <v>33</v>
      </c>
      <c r="U6539">
        <v>2546.1</v>
      </c>
      <c r="V6539">
        <v>9</v>
      </c>
      <c r="W6539">
        <v>1.5880000000000001</v>
      </c>
      <c r="X6539">
        <v>2.5670000000000002</v>
      </c>
      <c r="Y6539" s="8">
        <v>41962</v>
      </c>
    </row>
    <row r="6540" spans="1:25" x14ac:dyDescent="0.25">
      <c r="A6540">
        <v>-111.97637333999999</v>
      </c>
      <c r="B6540">
        <v>33.079084219999999</v>
      </c>
      <c r="C6540">
        <v>13</v>
      </c>
      <c r="D6540" t="s">
        <v>371</v>
      </c>
      <c r="E6540" t="s">
        <v>370</v>
      </c>
      <c r="F6540">
        <v>6539</v>
      </c>
      <c r="G6540">
        <v>178</v>
      </c>
      <c r="H6540">
        <v>13.33</v>
      </c>
      <c r="I6540">
        <v>2.3620000000000001</v>
      </c>
      <c r="J6540">
        <v>1</v>
      </c>
      <c r="K6540">
        <v>1167.9000000000001</v>
      </c>
      <c r="L6540" t="s">
        <v>369</v>
      </c>
      <c r="M6540" t="s">
        <v>368</v>
      </c>
      <c r="N6540" s="8">
        <v>41962</v>
      </c>
      <c r="O6540">
        <v>0</v>
      </c>
      <c r="P6540">
        <v>0</v>
      </c>
      <c r="Q6540">
        <v>5879.1</v>
      </c>
      <c r="R6540">
        <v>745.34</v>
      </c>
      <c r="S6540">
        <v>1.5529999999999999</v>
      </c>
      <c r="T6540">
        <v>33</v>
      </c>
      <c r="U6540">
        <v>2258.6</v>
      </c>
      <c r="V6540">
        <v>9</v>
      </c>
      <c r="W6540">
        <v>1.611</v>
      </c>
      <c r="X6540">
        <v>2.6030000000000002</v>
      </c>
      <c r="Y6540" s="8">
        <v>41962</v>
      </c>
    </row>
    <row r="6541" spans="1:25" x14ac:dyDescent="0.25">
      <c r="A6541">
        <v>-111.97637283</v>
      </c>
      <c r="B6541">
        <v>33.079077220000002</v>
      </c>
      <c r="C6541">
        <v>13</v>
      </c>
      <c r="D6541" t="s">
        <v>371</v>
      </c>
      <c r="E6541" t="s">
        <v>370</v>
      </c>
      <c r="F6541">
        <v>6540</v>
      </c>
      <c r="G6541">
        <v>181</v>
      </c>
      <c r="H6541">
        <v>13.33</v>
      </c>
      <c r="I6541">
        <v>2.4929999999999999</v>
      </c>
      <c r="J6541">
        <v>1</v>
      </c>
      <c r="K6541">
        <v>1167.9000000000001</v>
      </c>
      <c r="L6541" t="s">
        <v>369</v>
      </c>
      <c r="M6541" t="s">
        <v>368</v>
      </c>
      <c r="N6541" s="8">
        <v>41962</v>
      </c>
      <c r="O6541">
        <v>0</v>
      </c>
      <c r="P6541">
        <v>0</v>
      </c>
      <c r="Q6541">
        <v>5073.7</v>
      </c>
      <c r="R6541">
        <v>609.38</v>
      </c>
      <c r="S6541">
        <v>1.27</v>
      </c>
      <c r="T6541">
        <v>33</v>
      </c>
      <c r="U6541">
        <v>1846.6</v>
      </c>
      <c r="V6541">
        <v>9</v>
      </c>
      <c r="W6541">
        <v>1.7</v>
      </c>
      <c r="X6541">
        <v>2.7480000000000002</v>
      </c>
      <c r="Y6541" s="8">
        <v>41962</v>
      </c>
    </row>
    <row r="6542" spans="1:25" x14ac:dyDescent="0.25">
      <c r="A6542">
        <v>-111.97637283</v>
      </c>
      <c r="B6542">
        <v>33.079071220000003</v>
      </c>
      <c r="C6542">
        <v>13</v>
      </c>
      <c r="D6542" t="s">
        <v>371</v>
      </c>
      <c r="E6542" t="s">
        <v>370</v>
      </c>
      <c r="F6542">
        <v>6541</v>
      </c>
      <c r="G6542">
        <v>181</v>
      </c>
      <c r="H6542">
        <v>13.33</v>
      </c>
      <c r="I6542">
        <v>2.3290000000000002</v>
      </c>
      <c r="J6542">
        <v>1</v>
      </c>
      <c r="K6542">
        <v>1168</v>
      </c>
      <c r="L6542" t="s">
        <v>369</v>
      </c>
      <c r="M6542" t="s">
        <v>368</v>
      </c>
      <c r="N6542" s="8">
        <v>41962</v>
      </c>
      <c r="O6542">
        <v>0</v>
      </c>
      <c r="P6542">
        <v>0</v>
      </c>
      <c r="Q6542">
        <v>4154</v>
      </c>
      <c r="R6542">
        <v>534.04999999999995</v>
      </c>
      <c r="S6542">
        <v>1.113</v>
      </c>
      <c r="T6542">
        <v>33</v>
      </c>
      <c r="U6542">
        <v>1618.3</v>
      </c>
      <c r="V6542">
        <v>9</v>
      </c>
      <c r="W6542">
        <v>1.5880000000000001</v>
      </c>
      <c r="X6542">
        <v>2.5670000000000002</v>
      </c>
      <c r="Y6542" s="8">
        <v>41962</v>
      </c>
    </row>
    <row r="6543" spans="1:25" x14ac:dyDescent="0.25">
      <c r="A6543">
        <v>-111.97637249</v>
      </c>
      <c r="B6543">
        <v>33.079064209999999</v>
      </c>
      <c r="C6543">
        <v>13</v>
      </c>
      <c r="D6543" t="s">
        <v>371</v>
      </c>
      <c r="E6543" t="s">
        <v>370</v>
      </c>
      <c r="F6543">
        <v>6542</v>
      </c>
      <c r="G6543">
        <v>183</v>
      </c>
      <c r="H6543">
        <v>13.33</v>
      </c>
      <c r="I6543">
        <v>2.4609999999999999</v>
      </c>
      <c r="J6543">
        <v>1</v>
      </c>
      <c r="K6543">
        <v>1168</v>
      </c>
      <c r="L6543" t="s">
        <v>369</v>
      </c>
      <c r="M6543" t="s">
        <v>368</v>
      </c>
      <c r="N6543" s="8">
        <v>41962</v>
      </c>
      <c r="O6543">
        <v>0</v>
      </c>
      <c r="P6543">
        <v>0</v>
      </c>
      <c r="Q6543">
        <v>4751.8999999999996</v>
      </c>
      <c r="R6543">
        <v>578.34</v>
      </c>
      <c r="S6543">
        <v>1.2050000000000001</v>
      </c>
      <c r="T6543">
        <v>33</v>
      </c>
      <c r="U6543">
        <v>1752.5</v>
      </c>
      <c r="V6543">
        <v>9</v>
      </c>
      <c r="W6543">
        <v>1.6779999999999999</v>
      </c>
      <c r="X6543">
        <v>2.7109999999999999</v>
      </c>
      <c r="Y6543" s="8">
        <v>41962</v>
      </c>
    </row>
    <row r="6544" spans="1:25" x14ac:dyDescent="0.25">
      <c r="A6544">
        <v>-111.97637333999999</v>
      </c>
      <c r="B6544">
        <v>33.07905822</v>
      </c>
      <c r="C6544">
        <v>13</v>
      </c>
      <c r="D6544" t="s">
        <v>371</v>
      </c>
      <c r="E6544" t="s">
        <v>370</v>
      </c>
      <c r="F6544">
        <v>6543</v>
      </c>
      <c r="G6544">
        <v>178</v>
      </c>
      <c r="H6544">
        <v>13.33</v>
      </c>
      <c r="I6544">
        <v>2.4609999999999999</v>
      </c>
      <c r="J6544">
        <v>1</v>
      </c>
      <c r="K6544">
        <v>1168</v>
      </c>
      <c r="L6544" t="s">
        <v>369</v>
      </c>
      <c r="M6544" t="s">
        <v>368</v>
      </c>
      <c r="N6544" s="8">
        <v>41962</v>
      </c>
      <c r="O6544">
        <v>0</v>
      </c>
      <c r="P6544">
        <v>0</v>
      </c>
      <c r="Q6544">
        <v>6465</v>
      </c>
      <c r="R6544">
        <v>786.84</v>
      </c>
      <c r="S6544">
        <v>1.639</v>
      </c>
      <c r="T6544">
        <v>33</v>
      </c>
      <c r="U6544">
        <v>2384.4</v>
      </c>
      <c r="V6544">
        <v>9</v>
      </c>
      <c r="W6544">
        <v>1.6779999999999999</v>
      </c>
      <c r="X6544">
        <v>2.7109999999999999</v>
      </c>
      <c r="Y6544" s="8">
        <v>41962</v>
      </c>
    </row>
    <row r="6545" spans="1:25" x14ac:dyDescent="0.25">
      <c r="A6545">
        <v>-111.97637351</v>
      </c>
      <c r="B6545">
        <v>33.079051210000003</v>
      </c>
      <c r="C6545">
        <v>13</v>
      </c>
      <c r="D6545" t="s">
        <v>371</v>
      </c>
      <c r="E6545" t="s">
        <v>370</v>
      </c>
      <c r="F6545">
        <v>6544</v>
      </c>
      <c r="G6545">
        <v>177</v>
      </c>
      <c r="H6545">
        <v>13.33</v>
      </c>
      <c r="I6545">
        <v>2.4609999999999999</v>
      </c>
      <c r="J6545">
        <v>1</v>
      </c>
      <c r="K6545">
        <v>1168</v>
      </c>
      <c r="L6545" t="s">
        <v>369</v>
      </c>
      <c r="M6545" t="s">
        <v>368</v>
      </c>
      <c r="N6545" s="8">
        <v>41962</v>
      </c>
      <c r="O6545">
        <v>0</v>
      </c>
      <c r="P6545">
        <v>0</v>
      </c>
      <c r="Q6545">
        <v>5374.8</v>
      </c>
      <c r="R6545">
        <v>654.15</v>
      </c>
      <c r="S6545">
        <v>1.363</v>
      </c>
      <c r="T6545">
        <v>33</v>
      </c>
      <c r="U6545">
        <v>1982.3</v>
      </c>
      <c r="V6545">
        <v>9</v>
      </c>
      <c r="W6545">
        <v>1.6779999999999999</v>
      </c>
      <c r="X6545">
        <v>2.7109999999999999</v>
      </c>
      <c r="Y6545" s="8">
        <v>41962</v>
      </c>
    </row>
    <row r="6546" spans="1:25" x14ac:dyDescent="0.25">
      <c r="A6546">
        <v>-111.97637317</v>
      </c>
      <c r="B6546">
        <v>33.07904422</v>
      </c>
      <c r="C6546">
        <v>13</v>
      </c>
      <c r="D6546" t="s">
        <v>371</v>
      </c>
      <c r="E6546" t="s">
        <v>370</v>
      </c>
      <c r="F6546">
        <v>6545</v>
      </c>
      <c r="G6546">
        <v>179</v>
      </c>
      <c r="H6546">
        <v>13.33</v>
      </c>
      <c r="I6546">
        <v>2.395</v>
      </c>
      <c r="J6546">
        <v>1</v>
      </c>
      <c r="K6546">
        <v>1168</v>
      </c>
      <c r="L6546" t="s">
        <v>369</v>
      </c>
      <c r="M6546" t="s">
        <v>368</v>
      </c>
      <c r="N6546" s="8">
        <v>41962</v>
      </c>
      <c r="O6546">
        <v>0</v>
      </c>
      <c r="P6546">
        <v>0</v>
      </c>
      <c r="Q6546">
        <v>6103.3</v>
      </c>
      <c r="R6546">
        <v>763.16</v>
      </c>
      <c r="S6546">
        <v>1.59</v>
      </c>
      <c r="T6546">
        <v>33</v>
      </c>
      <c r="U6546">
        <v>2312.6</v>
      </c>
      <c r="V6546">
        <v>9</v>
      </c>
      <c r="W6546">
        <v>1.633</v>
      </c>
      <c r="X6546">
        <v>2.6389999999999998</v>
      </c>
      <c r="Y6546" s="8">
        <v>41962</v>
      </c>
    </row>
    <row r="6547" spans="1:25" x14ac:dyDescent="0.25">
      <c r="A6547">
        <v>-111.97637331999999</v>
      </c>
      <c r="B6547">
        <v>33.079037210000003</v>
      </c>
      <c r="C6547">
        <v>13</v>
      </c>
      <c r="D6547" t="s">
        <v>371</v>
      </c>
      <c r="E6547" t="s">
        <v>370</v>
      </c>
      <c r="F6547">
        <v>6546</v>
      </c>
      <c r="G6547">
        <v>184</v>
      </c>
      <c r="H6547">
        <v>13.33</v>
      </c>
      <c r="I6547">
        <v>2.4609999999999999</v>
      </c>
      <c r="J6547">
        <v>1</v>
      </c>
      <c r="K6547">
        <v>1167.9000000000001</v>
      </c>
      <c r="L6547" t="s">
        <v>369</v>
      </c>
      <c r="M6547" t="s">
        <v>368</v>
      </c>
      <c r="N6547" s="8">
        <v>41962</v>
      </c>
      <c r="O6547">
        <v>0</v>
      </c>
      <c r="P6547">
        <v>0</v>
      </c>
      <c r="Q6547">
        <v>6833.4</v>
      </c>
      <c r="R6547">
        <v>831.67</v>
      </c>
      <c r="S6547">
        <v>1.7330000000000001</v>
      </c>
      <c r="T6547">
        <v>33</v>
      </c>
      <c r="U6547">
        <v>2520.1999999999998</v>
      </c>
      <c r="V6547">
        <v>9</v>
      </c>
      <c r="W6547">
        <v>1.6779999999999999</v>
      </c>
      <c r="X6547">
        <v>2.7109999999999999</v>
      </c>
      <c r="Y6547" s="8">
        <v>41962</v>
      </c>
    </row>
    <row r="6548" spans="1:25" x14ac:dyDescent="0.25">
      <c r="A6548">
        <v>-111.97637314000001</v>
      </c>
      <c r="B6548">
        <v>33.079031190000002</v>
      </c>
      <c r="C6548">
        <v>13</v>
      </c>
      <c r="D6548" t="s">
        <v>371</v>
      </c>
      <c r="E6548" t="s">
        <v>370</v>
      </c>
      <c r="F6548">
        <v>6547</v>
      </c>
      <c r="G6548">
        <v>185</v>
      </c>
      <c r="H6548">
        <v>13.33</v>
      </c>
      <c r="I6548">
        <v>2.4609999999999999</v>
      </c>
      <c r="J6548">
        <v>1</v>
      </c>
      <c r="K6548">
        <v>1168</v>
      </c>
      <c r="L6548" t="s">
        <v>369</v>
      </c>
      <c r="M6548" t="s">
        <v>368</v>
      </c>
      <c r="N6548" s="8">
        <v>41962</v>
      </c>
      <c r="O6548">
        <v>0</v>
      </c>
      <c r="P6548">
        <v>0</v>
      </c>
      <c r="Q6548">
        <v>6637.6</v>
      </c>
      <c r="R6548">
        <v>807.85</v>
      </c>
      <c r="S6548">
        <v>1.6830000000000001</v>
      </c>
      <c r="T6548">
        <v>33</v>
      </c>
      <c r="U6548">
        <v>2448</v>
      </c>
      <c r="V6548">
        <v>9</v>
      </c>
      <c r="W6548">
        <v>1.6779999999999999</v>
      </c>
      <c r="X6548">
        <v>2.7109999999999999</v>
      </c>
      <c r="Y6548" s="8">
        <v>41962</v>
      </c>
    </row>
    <row r="6549" spans="1:25" x14ac:dyDescent="0.25">
      <c r="A6549">
        <v>-111.97637451</v>
      </c>
      <c r="B6549">
        <v>33.07902421</v>
      </c>
      <c r="C6549">
        <v>13</v>
      </c>
      <c r="D6549" t="s">
        <v>371</v>
      </c>
      <c r="E6549" t="s">
        <v>370</v>
      </c>
      <c r="F6549">
        <v>6548</v>
      </c>
      <c r="G6549">
        <v>177</v>
      </c>
      <c r="H6549">
        <v>13.33</v>
      </c>
      <c r="I6549">
        <v>2.395</v>
      </c>
      <c r="J6549">
        <v>1</v>
      </c>
      <c r="K6549">
        <v>1168</v>
      </c>
      <c r="L6549" t="s">
        <v>369</v>
      </c>
      <c r="M6549" t="s">
        <v>368</v>
      </c>
      <c r="N6549" s="8">
        <v>41962</v>
      </c>
      <c r="O6549">
        <v>0</v>
      </c>
      <c r="P6549">
        <v>0</v>
      </c>
      <c r="Q6549">
        <v>7823.9</v>
      </c>
      <c r="R6549">
        <v>978.31</v>
      </c>
      <c r="S6549">
        <v>2.0379999999999998</v>
      </c>
      <c r="T6549">
        <v>33</v>
      </c>
      <c r="U6549">
        <v>2964.6</v>
      </c>
      <c r="V6549">
        <v>9</v>
      </c>
      <c r="W6549">
        <v>1.633</v>
      </c>
      <c r="X6549">
        <v>2.6389999999999998</v>
      </c>
      <c r="Y6549" s="8">
        <v>41962</v>
      </c>
    </row>
    <row r="6550" spans="1:25" x14ac:dyDescent="0.25">
      <c r="A6550">
        <v>-111.97637331999999</v>
      </c>
      <c r="B6550">
        <v>33.079017210000004</v>
      </c>
      <c r="C6550">
        <v>13</v>
      </c>
      <c r="D6550" t="s">
        <v>371</v>
      </c>
      <c r="E6550" t="s">
        <v>370</v>
      </c>
      <c r="F6550">
        <v>6549</v>
      </c>
      <c r="G6550">
        <v>184</v>
      </c>
      <c r="H6550">
        <v>13.33</v>
      </c>
      <c r="I6550">
        <v>2.395</v>
      </c>
      <c r="J6550">
        <v>1</v>
      </c>
      <c r="K6550">
        <v>1167.9000000000001</v>
      </c>
      <c r="L6550" t="s">
        <v>369</v>
      </c>
      <c r="M6550" t="s">
        <v>368</v>
      </c>
      <c r="N6550" s="8">
        <v>41962</v>
      </c>
      <c r="O6550">
        <v>0</v>
      </c>
      <c r="P6550">
        <v>0</v>
      </c>
      <c r="Q6550">
        <v>8495.7000000000007</v>
      </c>
      <c r="R6550">
        <v>1062.3</v>
      </c>
      <c r="S6550">
        <v>2.2130000000000001</v>
      </c>
      <c r="T6550">
        <v>33</v>
      </c>
      <c r="U6550">
        <v>3219.1</v>
      </c>
      <c r="V6550">
        <v>9</v>
      </c>
      <c r="W6550">
        <v>1.633</v>
      </c>
      <c r="X6550">
        <v>2.6389999999999998</v>
      </c>
      <c r="Y6550" s="8">
        <v>41962</v>
      </c>
    </row>
    <row r="6551" spans="1:25" x14ac:dyDescent="0.25">
      <c r="A6551">
        <v>-111.97637417</v>
      </c>
      <c r="B6551">
        <v>33.079011219999998</v>
      </c>
      <c r="C6551">
        <v>13</v>
      </c>
      <c r="D6551" t="s">
        <v>371</v>
      </c>
      <c r="E6551" t="s">
        <v>370</v>
      </c>
      <c r="F6551">
        <v>6550</v>
      </c>
      <c r="G6551">
        <v>179</v>
      </c>
      <c r="H6551">
        <v>13.33</v>
      </c>
      <c r="I6551">
        <v>2.4609999999999999</v>
      </c>
      <c r="J6551">
        <v>1</v>
      </c>
      <c r="K6551">
        <v>1167.9000000000001</v>
      </c>
      <c r="L6551" t="s">
        <v>369</v>
      </c>
      <c r="M6551" t="s">
        <v>368</v>
      </c>
      <c r="N6551" s="8">
        <v>41962</v>
      </c>
      <c r="O6551">
        <v>0</v>
      </c>
      <c r="P6551">
        <v>0</v>
      </c>
      <c r="Q6551">
        <v>6135</v>
      </c>
      <c r="R6551">
        <v>746.67</v>
      </c>
      <c r="S6551">
        <v>1.556</v>
      </c>
      <c r="T6551">
        <v>33</v>
      </c>
      <c r="U6551">
        <v>2262.6</v>
      </c>
      <c r="V6551">
        <v>9</v>
      </c>
      <c r="W6551">
        <v>1.6779999999999999</v>
      </c>
      <c r="X6551">
        <v>2.7109999999999999</v>
      </c>
      <c r="Y6551" s="8">
        <v>41962</v>
      </c>
    </row>
    <row r="6552" spans="1:25" x14ac:dyDescent="0.25">
      <c r="A6552">
        <v>-111.97637400000001</v>
      </c>
      <c r="B6552">
        <v>33.079004230000002</v>
      </c>
      <c r="C6552">
        <v>13</v>
      </c>
      <c r="D6552" t="s">
        <v>371</v>
      </c>
      <c r="E6552" t="s">
        <v>370</v>
      </c>
      <c r="F6552">
        <v>6551</v>
      </c>
      <c r="G6552">
        <v>180</v>
      </c>
      <c r="H6552">
        <v>13.33</v>
      </c>
      <c r="I6552">
        <v>2.4279999999999999</v>
      </c>
      <c r="J6552">
        <v>1</v>
      </c>
      <c r="K6552">
        <v>1167.9000000000001</v>
      </c>
      <c r="L6552" t="s">
        <v>369</v>
      </c>
      <c r="M6552" t="s">
        <v>368</v>
      </c>
      <c r="N6552" s="8">
        <v>41962</v>
      </c>
      <c r="O6552">
        <v>0</v>
      </c>
      <c r="P6552">
        <v>0</v>
      </c>
      <c r="Q6552">
        <v>6800.8</v>
      </c>
      <c r="R6552">
        <v>838.89</v>
      </c>
      <c r="S6552">
        <v>1.748</v>
      </c>
      <c r="T6552">
        <v>33</v>
      </c>
      <c r="U6552">
        <v>2542.1</v>
      </c>
      <c r="V6552">
        <v>9</v>
      </c>
      <c r="W6552">
        <v>1.655</v>
      </c>
      <c r="X6552">
        <v>2.6749999999999998</v>
      </c>
      <c r="Y6552" s="8">
        <v>41962</v>
      </c>
    </row>
    <row r="6553" spans="1:25" x14ac:dyDescent="0.25">
      <c r="A6553">
        <v>-111.97637365999999</v>
      </c>
      <c r="B6553">
        <v>33.078998220000003</v>
      </c>
      <c r="C6553">
        <v>13</v>
      </c>
      <c r="D6553" t="s">
        <v>371</v>
      </c>
      <c r="E6553" t="s">
        <v>370</v>
      </c>
      <c r="F6553">
        <v>6552</v>
      </c>
      <c r="G6553">
        <v>182</v>
      </c>
      <c r="H6553">
        <v>13.33</v>
      </c>
      <c r="I6553">
        <v>2.4609999999999999</v>
      </c>
      <c r="J6553">
        <v>1</v>
      </c>
      <c r="K6553">
        <v>1167.9000000000001</v>
      </c>
      <c r="L6553" t="s">
        <v>369</v>
      </c>
      <c r="M6553" t="s">
        <v>368</v>
      </c>
      <c r="N6553" s="8">
        <v>41962</v>
      </c>
      <c r="O6553">
        <v>0</v>
      </c>
      <c r="P6553">
        <v>0</v>
      </c>
      <c r="Q6553">
        <v>7456.4</v>
      </c>
      <c r="R6553">
        <v>907.49</v>
      </c>
      <c r="S6553">
        <v>1.891</v>
      </c>
      <c r="T6553">
        <v>33</v>
      </c>
      <c r="U6553">
        <v>2750</v>
      </c>
      <c r="V6553">
        <v>9</v>
      </c>
      <c r="W6553">
        <v>1.6779999999999999</v>
      </c>
      <c r="X6553">
        <v>2.7109999999999999</v>
      </c>
      <c r="Y6553" s="8">
        <v>41962</v>
      </c>
    </row>
    <row r="6554" spans="1:25" x14ac:dyDescent="0.25">
      <c r="A6554">
        <v>-111.97637417</v>
      </c>
      <c r="B6554">
        <v>33.078991219999999</v>
      </c>
      <c r="C6554">
        <v>13</v>
      </c>
      <c r="D6554" t="s">
        <v>371</v>
      </c>
      <c r="E6554" t="s">
        <v>370</v>
      </c>
      <c r="F6554">
        <v>6553</v>
      </c>
      <c r="G6554">
        <v>179</v>
      </c>
      <c r="H6554">
        <v>13.33</v>
      </c>
      <c r="I6554">
        <v>2.4929999999999999</v>
      </c>
      <c r="J6554">
        <v>1</v>
      </c>
      <c r="K6554">
        <v>1167.9000000000001</v>
      </c>
      <c r="L6554" t="s">
        <v>369</v>
      </c>
      <c r="M6554" t="s">
        <v>368</v>
      </c>
      <c r="N6554" s="8">
        <v>41962</v>
      </c>
      <c r="O6554">
        <v>0</v>
      </c>
      <c r="P6554">
        <v>0</v>
      </c>
      <c r="Q6554">
        <v>8170.2</v>
      </c>
      <c r="R6554">
        <v>981.29</v>
      </c>
      <c r="S6554">
        <v>2.044</v>
      </c>
      <c r="T6554">
        <v>33</v>
      </c>
      <c r="U6554">
        <v>2973.6</v>
      </c>
      <c r="V6554">
        <v>9</v>
      </c>
      <c r="W6554">
        <v>1.7</v>
      </c>
      <c r="X6554">
        <v>2.7480000000000002</v>
      </c>
      <c r="Y6554" s="8">
        <v>41962</v>
      </c>
    </row>
    <row r="6555" spans="1:25" x14ac:dyDescent="0.25">
      <c r="A6555">
        <v>-111.97637400000001</v>
      </c>
      <c r="B6555">
        <v>33.078984230000003</v>
      </c>
      <c r="C6555">
        <v>13</v>
      </c>
      <c r="D6555" t="s">
        <v>371</v>
      </c>
      <c r="E6555" t="s">
        <v>370</v>
      </c>
      <c r="F6555">
        <v>6554</v>
      </c>
      <c r="G6555">
        <v>180</v>
      </c>
      <c r="H6555">
        <v>13.33</v>
      </c>
      <c r="I6555">
        <v>2.4609999999999999</v>
      </c>
      <c r="J6555">
        <v>1</v>
      </c>
      <c r="K6555">
        <v>1167.9000000000001</v>
      </c>
      <c r="L6555" t="s">
        <v>369</v>
      </c>
      <c r="M6555" t="s">
        <v>368</v>
      </c>
      <c r="N6555" s="8">
        <v>41962</v>
      </c>
      <c r="O6555">
        <v>0</v>
      </c>
      <c r="P6555">
        <v>0</v>
      </c>
      <c r="Q6555">
        <v>8886.5</v>
      </c>
      <c r="R6555">
        <v>1081.5</v>
      </c>
      <c r="S6555">
        <v>2.2530000000000001</v>
      </c>
      <c r="T6555">
        <v>33</v>
      </c>
      <c r="U6555">
        <v>3277.4</v>
      </c>
      <c r="V6555">
        <v>9</v>
      </c>
      <c r="W6555">
        <v>1.6779999999999999</v>
      </c>
      <c r="X6555">
        <v>2.7109999999999999</v>
      </c>
      <c r="Y6555" s="8">
        <v>41962</v>
      </c>
    </row>
    <row r="6556" spans="1:25" x14ac:dyDescent="0.25">
      <c r="A6556">
        <v>-111.97637383</v>
      </c>
      <c r="B6556">
        <v>33.078978220000003</v>
      </c>
      <c r="C6556">
        <v>13</v>
      </c>
      <c r="D6556" t="s">
        <v>371</v>
      </c>
      <c r="E6556" t="s">
        <v>370</v>
      </c>
      <c r="F6556">
        <v>6555</v>
      </c>
      <c r="G6556">
        <v>181</v>
      </c>
      <c r="H6556">
        <v>13.33</v>
      </c>
      <c r="I6556">
        <v>2.4609999999999999</v>
      </c>
      <c r="J6556">
        <v>1</v>
      </c>
      <c r="K6556">
        <v>1167.9000000000001</v>
      </c>
      <c r="L6556" t="s">
        <v>369</v>
      </c>
      <c r="M6556" t="s">
        <v>368</v>
      </c>
      <c r="N6556" s="8">
        <v>41962</v>
      </c>
      <c r="O6556">
        <v>0</v>
      </c>
      <c r="P6556">
        <v>0</v>
      </c>
      <c r="Q6556">
        <v>9280.2999999999993</v>
      </c>
      <c r="R6556">
        <v>1129.5</v>
      </c>
      <c r="S6556">
        <v>2.3530000000000002</v>
      </c>
      <c r="T6556">
        <v>33</v>
      </c>
      <c r="U6556">
        <v>3422.7</v>
      </c>
      <c r="V6556">
        <v>9</v>
      </c>
      <c r="W6556">
        <v>1.6779999999999999</v>
      </c>
      <c r="X6556">
        <v>2.7109999999999999</v>
      </c>
      <c r="Y6556" s="8">
        <v>41962</v>
      </c>
    </row>
    <row r="6557" spans="1:25" x14ac:dyDescent="0.25">
      <c r="A6557">
        <v>-111.97637331999999</v>
      </c>
      <c r="B6557">
        <v>33.078971209999999</v>
      </c>
      <c r="C6557">
        <v>13</v>
      </c>
      <c r="D6557" t="s">
        <v>371</v>
      </c>
      <c r="E6557" t="s">
        <v>370</v>
      </c>
      <c r="F6557">
        <v>6556</v>
      </c>
      <c r="G6557">
        <v>184</v>
      </c>
      <c r="H6557">
        <v>13.33</v>
      </c>
      <c r="I6557">
        <v>2.395</v>
      </c>
      <c r="J6557">
        <v>1</v>
      </c>
      <c r="K6557">
        <v>1167.9000000000001</v>
      </c>
      <c r="L6557" t="s">
        <v>369</v>
      </c>
      <c r="M6557" t="s">
        <v>368</v>
      </c>
      <c r="N6557" s="8">
        <v>41962</v>
      </c>
      <c r="O6557">
        <v>0</v>
      </c>
      <c r="P6557">
        <v>0</v>
      </c>
      <c r="Q6557">
        <v>8877.7999999999993</v>
      </c>
      <c r="R6557">
        <v>1110.0999999999999</v>
      </c>
      <c r="S6557">
        <v>2.3130000000000002</v>
      </c>
      <c r="T6557">
        <v>33</v>
      </c>
      <c r="U6557">
        <v>3363.9</v>
      </c>
      <c r="V6557">
        <v>9</v>
      </c>
      <c r="W6557">
        <v>1.633</v>
      </c>
      <c r="X6557">
        <v>2.6389999999999998</v>
      </c>
      <c r="Y6557" s="8">
        <v>41962</v>
      </c>
    </row>
    <row r="6558" spans="1:25" x14ac:dyDescent="0.25">
      <c r="A6558">
        <v>-111.97637434000001</v>
      </c>
      <c r="B6558">
        <v>33.078964220000003</v>
      </c>
      <c r="C6558">
        <v>13</v>
      </c>
      <c r="D6558" t="s">
        <v>371</v>
      </c>
      <c r="E6558" t="s">
        <v>370</v>
      </c>
      <c r="F6558">
        <v>6557</v>
      </c>
      <c r="G6558">
        <v>178</v>
      </c>
      <c r="H6558">
        <v>13.33</v>
      </c>
      <c r="I6558">
        <v>2.3620000000000001</v>
      </c>
      <c r="J6558">
        <v>1</v>
      </c>
      <c r="K6558">
        <v>1167.9000000000001</v>
      </c>
      <c r="L6558" t="s">
        <v>369</v>
      </c>
      <c r="M6558" t="s">
        <v>368</v>
      </c>
      <c r="N6558" s="8">
        <v>41962</v>
      </c>
      <c r="O6558">
        <v>0</v>
      </c>
      <c r="P6558">
        <v>0</v>
      </c>
      <c r="Q6558">
        <v>9782.2000000000007</v>
      </c>
      <c r="R6558">
        <v>1240.2</v>
      </c>
      <c r="S6558">
        <v>2.5840000000000001</v>
      </c>
      <c r="T6558">
        <v>33</v>
      </c>
      <c r="U6558">
        <v>3758.1</v>
      </c>
      <c r="V6558">
        <v>9</v>
      </c>
      <c r="W6558">
        <v>1.611</v>
      </c>
      <c r="X6558">
        <v>2.6030000000000002</v>
      </c>
      <c r="Y6558" s="8">
        <v>41962</v>
      </c>
    </row>
    <row r="6559" spans="1:25" x14ac:dyDescent="0.25">
      <c r="A6559">
        <v>-111.97637434000001</v>
      </c>
      <c r="B6559">
        <v>33.078958219999997</v>
      </c>
      <c r="C6559">
        <v>13</v>
      </c>
      <c r="D6559" t="s">
        <v>371</v>
      </c>
      <c r="E6559" t="s">
        <v>370</v>
      </c>
      <c r="F6559">
        <v>6558</v>
      </c>
      <c r="G6559">
        <v>178</v>
      </c>
      <c r="H6559">
        <v>13.33</v>
      </c>
      <c r="I6559">
        <v>2.4609999999999999</v>
      </c>
      <c r="J6559">
        <v>1</v>
      </c>
      <c r="K6559">
        <v>1168</v>
      </c>
      <c r="L6559" t="s">
        <v>369</v>
      </c>
      <c r="M6559" t="s">
        <v>368</v>
      </c>
      <c r="N6559" s="8">
        <v>41962</v>
      </c>
      <c r="O6559">
        <v>0</v>
      </c>
      <c r="P6559">
        <v>0</v>
      </c>
      <c r="Q6559">
        <v>7904.6</v>
      </c>
      <c r="R6559">
        <v>962.05</v>
      </c>
      <c r="S6559">
        <v>2.004</v>
      </c>
      <c r="T6559">
        <v>33</v>
      </c>
      <c r="U6559">
        <v>2915.3</v>
      </c>
      <c r="V6559">
        <v>9</v>
      </c>
      <c r="W6559">
        <v>1.6779999999999999</v>
      </c>
      <c r="X6559">
        <v>2.7109999999999999</v>
      </c>
      <c r="Y6559" s="8">
        <v>41962</v>
      </c>
    </row>
    <row r="6560" spans="1:25" x14ac:dyDescent="0.25">
      <c r="A6560">
        <v>-111.97637383</v>
      </c>
      <c r="B6560">
        <v>33.07895122</v>
      </c>
      <c r="C6560">
        <v>13</v>
      </c>
      <c r="D6560" t="s">
        <v>371</v>
      </c>
      <c r="E6560" t="s">
        <v>370</v>
      </c>
      <c r="F6560">
        <v>6559</v>
      </c>
      <c r="G6560">
        <v>181</v>
      </c>
      <c r="H6560">
        <v>13.33</v>
      </c>
      <c r="I6560">
        <v>2.5590000000000002</v>
      </c>
      <c r="J6560">
        <v>1</v>
      </c>
      <c r="K6560">
        <v>1168</v>
      </c>
      <c r="L6560" t="s">
        <v>369</v>
      </c>
      <c r="M6560" t="s">
        <v>368</v>
      </c>
      <c r="N6560" s="8">
        <v>41962</v>
      </c>
      <c r="O6560">
        <v>0</v>
      </c>
      <c r="P6560">
        <v>0</v>
      </c>
      <c r="Q6560">
        <v>7362.2</v>
      </c>
      <c r="R6560">
        <v>861.57</v>
      </c>
      <c r="S6560">
        <v>1.7949999999999999</v>
      </c>
      <c r="T6560">
        <v>33</v>
      </c>
      <c r="U6560">
        <v>2610.8000000000002</v>
      </c>
      <c r="V6560">
        <v>9</v>
      </c>
      <c r="W6560">
        <v>1.7450000000000001</v>
      </c>
      <c r="X6560">
        <v>2.82</v>
      </c>
      <c r="Y6560" s="8">
        <v>41962</v>
      </c>
    </row>
    <row r="6561" spans="1:25" x14ac:dyDescent="0.25">
      <c r="A6561">
        <v>-111.97637451</v>
      </c>
      <c r="B6561">
        <v>33.078944210000003</v>
      </c>
      <c r="C6561">
        <v>13</v>
      </c>
      <c r="D6561" t="s">
        <v>371</v>
      </c>
      <c r="E6561" t="s">
        <v>370</v>
      </c>
      <c r="F6561">
        <v>6560</v>
      </c>
      <c r="G6561">
        <v>177</v>
      </c>
      <c r="H6561">
        <v>13.33</v>
      </c>
      <c r="I6561">
        <v>2.2639999999999998</v>
      </c>
      <c r="J6561">
        <v>1</v>
      </c>
      <c r="K6561">
        <v>1168</v>
      </c>
      <c r="L6561" t="s">
        <v>369</v>
      </c>
      <c r="M6561" t="s">
        <v>368</v>
      </c>
      <c r="N6561" s="8">
        <v>41962</v>
      </c>
      <c r="O6561">
        <v>0</v>
      </c>
      <c r="P6561">
        <v>0</v>
      </c>
      <c r="Q6561">
        <v>7115.6</v>
      </c>
      <c r="R6561">
        <v>941.32</v>
      </c>
      <c r="S6561">
        <v>1.9610000000000001</v>
      </c>
      <c r="T6561">
        <v>33</v>
      </c>
      <c r="U6561">
        <v>2852.5</v>
      </c>
      <c r="V6561">
        <v>9</v>
      </c>
      <c r="W6561">
        <v>1.5429999999999999</v>
      </c>
      <c r="X6561">
        <v>2.4950000000000001</v>
      </c>
      <c r="Y6561" s="8">
        <v>41962</v>
      </c>
    </row>
    <row r="6562" spans="1:25" x14ac:dyDescent="0.25">
      <c r="A6562">
        <v>-111.97637331999999</v>
      </c>
      <c r="B6562">
        <v>33.078938209999997</v>
      </c>
      <c r="C6562">
        <v>13</v>
      </c>
      <c r="D6562" t="s">
        <v>371</v>
      </c>
      <c r="E6562" t="s">
        <v>370</v>
      </c>
      <c r="F6562">
        <v>6561</v>
      </c>
      <c r="G6562">
        <v>184</v>
      </c>
      <c r="H6562">
        <v>13.33</v>
      </c>
      <c r="I6562">
        <v>2.2309999999999999</v>
      </c>
      <c r="J6562">
        <v>1</v>
      </c>
      <c r="K6562">
        <v>1168</v>
      </c>
      <c r="L6562" t="s">
        <v>369</v>
      </c>
      <c r="M6562" t="s">
        <v>368</v>
      </c>
      <c r="N6562" s="8">
        <v>41962</v>
      </c>
      <c r="O6562">
        <v>0</v>
      </c>
      <c r="P6562">
        <v>0</v>
      </c>
      <c r="Q6562">
        <v>7691.6</v>
      </c>
      <c r="R6562">
        <v>1032.5</v>
      </c>
      <c r="S6562">
        <v>2.1509999999999998</v>
      </c>
      <c r="T6562">
        <v>33</v>
      </c>
      <c r="U6562">
        <v>3128.7</v>
      </c>
      <c r="V6562">
        <v>9</v>
      </c>
      <c r="W6562">
        <v>1.5209999999999999</v>
      </c>
      <c r="X6562">
        <v>2.4580000000000002</v>
      </c>
      <c r="Y6562" s="8">
        <v>41962</v>
      </c>
    </row>
    <row r="6563" spans="1:25" x14ac:dyDescent="0.25">
      <c r="A6563">
        <v>-111.97637434000001</v>
      </c>
      <c r="B6563">
        <v>33.078931220000001</v>
      </c>
      <c r="C6563">
        <v>13</v>
      </c>
      <c r="D6563" t="s">
        <v>371</v>
      </c>
      <c r="E6563" t="s">
        <v>370</v>
      </c>
      <c r="F6563">
        <v>6562</v>
      </c>
      <c r="G6563">
        <v>178</v>
      </c>
      <c r="H6563">
        <v>13.33</v>
      </c>
      <c r="I6563">
        <v>2.5259999999999998</v>
      </c>
      <c r="J6563">
        <v>1</v>
      </c>
      <c r="K6563">
        <v>1168</v>
      </c>
      <c r="L6563" t="s">
        <v>369</v>
      </c>
      <c r="M6563" t="s">
        <v>368</v>
      </c>
      <c r="N6563" s="8">
        <v>41962</v>
      </c>
      <c r="O6563">
        <v>0</v>
      </c>
      <c r="P6563">
        <v>0</v>
      </c>
      <c r="Q6563">
        <v>7118</v>
      </c>
      <c r="R6563">
        <v>843.8</v>
      </c>
      <c r="S6563">
        <v>1.758</v>
      </c>
      <c r="T6563">
        <v>33</v>
      </c>
      <c r="U6563">
        <v>2557</v>
      </c>
      <c r="V6563">
        <v>9</v>
      </c>
      <c r="W6563">
        <v>1.722</v>
      </c>
      <c r="X6563">
        <v>2.7839999999999998</v>
      </c>
      <c r="Y6563" s="8">
        <v>41962</v>
      </c>
    </row>
    <row r="6564" spans="1:25" x14ac:dyDescent="0.25">
      <c r="A6564">
        <v>-111.97637432000001</v>
      </c>
      <c r="B6564">
        <v>33.078925210000001</v>
      </c>
      <c r="C6564">
        <v>13</v>
      </c>
      <c r="D6564" t="s">
        <v>371</v>
      </c>
      <c r="E6564" t="s">
        <v>370</v>
      </c>
      <c r="F6564">
        <v>6563</v>
      </c>
      <c r="G6564">
        <v>184</v>
      </c>
      <c r="H6564">
        <v>13.33</v>
      </c>
      <c r="I6564">
        <v>2.4929999999999999</v>
      </c>
      <c r="J6564">
        <v>1</v>
      </c>
      <c r="K6564">
        <v>1168</v>
      </c>
      <c r="L6564" t="s">
        <v>369</v>
      </c>
      <c r="M6564" t="s">
        <v>368</v>
      </c>
      <c r="N6564" s="8">
        <v>41962</v>
      </c>
      <c r="O6564">
        <v>0</v>
      </c>
      <c r="P6564">
        <v>0</v>
      </c>
      <c r="Q6564">
        <v>5920.7</v>
      </c>
      <c r="R6564">
        <v>711.12</v>
      </c>
      <c r="S6564">
        <v>1.4810000000000001</v>
      </c>
      <c r="T6564">
        <v>33</v>
      </c>
      <c r="U6564">
        <v>2154.9</v>
      </c>
      <c r="V6564">
        <v>9</v>
      </c>
      <c r="W6564">
        <v>1.7</v>
      </c>
      <c r="X6564">
        <v>2.7480000000000002</v>
      </c>
      <c r="Y6564" s="8">
        <v>41962</v>
      </c>
    </row>
    <row r="6565" spans="1:25" x14ac:dyDescent="0.25">
      <c r="A6565">
        <v>-111.97637483</v>
      </c>
      <c r="B6565">
        <v>33.078918219999998</v>
      </c>
      <c r="C6565">
        <v>13</v>
      </c>
      <c r="D6565" t="s">
        <v>371</v>
      </c>
      <c r="E6565" t="s">
        <v>370</v>
      </c>
      <c r="F6565">
        <v>6564</v>
      </c>
      <c r="G6565">
        <v>181</v>
      </c>
      <c r="H6565">
        <v>13.33</v>
      </c>
      <c r="I6565">
        <v>2.3620000000000001</v>
      </c>
      <c r="J6565">
        <v>1</v>
      </c>
      <c r="K6565">
        <v>1168</v>
      </c>
      <c r="L6565" t="s">
        <v>369</v>
      </c>
      <c r="M6565" t="s">
        <v>368</v>
      </c>
      <c r="N6565" s="8">
        <v>41962</v>
      </c>
      <c r="O6565">
        <v>0</v>
      </c>
      <c r="P6565">
        <v>0</v>
      </c>
      <c r="Q6565">
        <v>6968.3</v>
      </c>
      <c r="R6565">
        <v>883.42</v>
      </c>
      <c r="S6565">
        <v>1.84</v>
      </c>
      <c r="T6565">
        <v>33</v>
      </c>
      <c r="U6565">
        <v>2677</v>
      </c>
      <c r="V6565">
        <v>9</v>
      </c>
      <c r="W6565">
        <v>1.611</v>
      </c>
      <c r="X6565">
        <v>2.6030000000000002</v>
      </c>
      <c r="Y6565" s="8">
        <v>41962</v>
      </c>
    </row>
    <row r="6566" spans="1:25" x14ac:dyDescent="0.25">
      <c r="A6566">
        <v>-111.97637466</v>
      </c>
      <c r="B6566">
        <v>33.078911220000002</v>
      </c>
      <c r="C6566">
        <v>13</v>
      </c>
      <c r="D6566" t="s">
        <v>371</v>
      </c>
      <c r="E6566" t="s">
        <v>370</v>
      </c>
      <c r="F6566">
        <v>6565</v>
      </c>
      <c r="G6566">
        <v>182</v>
      </c>
      <c r="H6566">
        <v>13.33</v>
      </c>
      <c r="I6566">
        <v>2.2970000000000002</v>
      </c>
      <c r="J6566">
        <v>1</v>
      </c>
      <c r="K6566">
        <v>1168</v>
      </c>
      <c r="L6566" t="s">
        <v>369</v>
      </c>
      <c r="M6566" t="s">
        <v>368</v>
      </c>
      <c r="N6566" s="8">
        <v>41962</v>
      </c>
      <c r="O6566">
        <v>0</v>
      </c>
      <c r="P6566">
        <v>0</v>
      </c>
      <c r="Q6566">
        <v>7124.5</v>
      </c>
      <c r="R6566">
        <v>929.04</v>
      </c>
      <c r="S6566">
        <v>1.9359999999999999</v>
      </c>
      <c r="T6566">
        <v>33</v>
      </c>
      <c r="U6566">
        <v>2815.3</v>
      </c>
      <c r="V6566">
        <v>9</v>
      </c>
      <c r="W6566">
        <v>1.5660000000000001</v>
      </c>
      <c r="X6566">
        <v>2.5310000000000001</v>
      </c>
      <c r="Y6566" s="8">
        <v>41962</v>
      </c>
    </row>
    <row r="6567" spans="1:25" x14ac:dyDescent="0.25">
      <c r="A6567">
        <v>-111.97637517</v>
      </c>
      <c r="B6567">
        <v>33.078905220000003</v>
      </c>
      <c r="C6567">
        <v>13</v>
      </c>
      <c r="D6567" t="s">
        <v>371</v>
      </c>
      <c r="E6567" t="s">
        <v>370</v>
      </c>
      <c r="F6567">
        <v>6566</v>
      </c>
      <c r="G6567">
        <v>179</v>
      </c>
      <c r="H6567">
        <v>13.33</v>
      </c>
      <c r="I6567">
        <v>2.3620000000000001</v>
      </c>
      <c r="J6567">
        <v>1</v>
      </c>
      <c r="K6567">
        <v>1168</v>
      </c>
      <c r="L6567" t="s">
        <v>369</v>
      </c>
      <c r="M6567" t="s">
        <v>368</v>
      </c>
      <c r="N6567" s="8">
        <v>41962</v>
      </c>
      <c r="O6567">
        <v>0</v>
      </c>
      <c r="P6567">
        <v>0</v>
      </c>
      <c r="Q6567">
        <v>9428.5</v>
      </c>
      <c r="R6567">
        <v>1195.3</v>
      </c>
      <c r="S6567">
        <v>2.4900000000000002</v>
      </c>
      <c r="T6567">
        <v>33</v>
      </c>
      <c r="U6567">
        <v>3622.2</v>
      </c>
      <c r="V6567">
        <v>9</v>
      </c>
      <c r="W6567">
        <v>1.611</v>
      </c>
      <c r="X6567">
        <v>2.6030000000000002</v>
      </c>
      <c r="Y6567" s="8">
        <v>41962</v>
      </c>
    </row>
    <row r="6568" spans="1:25" x14ac:dyDescent="0.25">
      <c r="A6568">
        <v>-111.976375</v>
      </c>
      <c r="B6568">
        <v>33.07889823</v>
      </c>
      <c r="C6568">
        <v>13</v>
      </c>
      <c r="D6568" t="s">
        <v>371</v>
      </c>
      <c r="E6568" t="s">
        <v>370</v>
      </c>
      <c r="F6568">
        <v>6567</v>
      </c>
      <c r="G6568">
        <v>180</v>
      </c>
      <c r="H6568">
        <v>13.33</v>
      </c>
      <c r="I6568">
        <v>2.4279999999999999</v>
      </c>
      <c r="J6568">
        <v>1</v>
      </c>
      <c r="K6568">
        <v>1168</v>
      </c>
      <c r="L6568" t="s">
        <v>369</v>
      </c>
      <c r="M6568" t="s">
        <v>368</v>
      </c>
      <c r="N6568" s="8">
        <v>41962</v>
      </c>
      <c r="O6568">
        <v>0</v>
      </c>
      <c r="P6568">
        <v>0</v>
      </c>
      <c r="Q6568">
        <v>10123</v>
      </c>
      <c r="R6568">
        <v>1248.7</v>
      </c>
      <c r="S6568">
        <v>2.601</v>
      </c>
      <c r="T6568">
        <v>33</v>
      </c>
      <c r="U6568">
        <v>3784</v>
      </c>
      <c r="V6568">
        <v>9</v>
      </c>
      <c r="W6568">
        <v>1.655</v>
      </c>
      <c r="X6568">
        <v>2.6749999999999998</v>
      </c>
      <c r="Y6568" s="8">
        <v>41962</v>
      </c>
    </row>
    <row r="6569" spans="1:25" x14ac:dyDescent="0.25">
      <c r="A6569">
        <v>-111.976375</v>
      </c>
      <c r="B6569">
        <v>33.078891230000004</v>
      </c>
      <c r="C6569">
        <v>13</v>
      </c>
      <c r="D6569" t="s">
        <v>371</v>
      </c>
      <c r="E6569" t="s">
        <v>370</v>
      </c>
      <c r="F6569">
        <v>6568</v>
      </c>
      <c r="G6569">
        <v>180</v>
      </c>
      <c r="H6569">
        <v>13.33</v>
      </c>
      <c r="I6569">
        <v>2.4609999999999999</v>
      </c>
      <c r="J6569">
        <v>1</v>
      </c>
      <c r="K6569">
        <v>1168</v>
      </c>
      <c r="L6569" t="s">
        <v>369</v>
      </c>
      <c r="M6569" t="s">
        <v>368</v>
      </c>
      <c r="N6569" s="8">
        <v>41962</v>
      </c>
      <c r="O6569">
        <v>0</v>
      </c>
      <c r="P6569">
        <v>0</v>
      </c>
      <c r="Q6569">
        <v>10253</v>
      </c>
      <c r="R6569">
        <v>1247.9000000000001</v>
      </c>
      <c r="S6569">
        <v>2.6</v>
      </c>
      <c r="T6569">
        <v>33</v>
      </c>
      <c r="U6569">
        <v>3781.4</v>
      </c>
      <c r="V6569">
        <v>9</v>
      </c>
      <c r="W6569">
        <v>1.6779999999999999</v>
      </c>
      <c r="X6569">
        <v>2.7109999999999999</v>
      </c>
      <c r="Y6569" s="8">
        <v>41962</v>
      </c>
    </row>
    <row r="6570" spans="1:25" x14ac:dyDescent="0.25">
      <c r="A6570">
        <v>-111.97637466</v>
      </c>
      <c r="B6570">
        <v>33.078885219999997</v>
      </c>
      <c r="C6570">
        <v>13</v>
      </c>
      <c r="D6570" t="s">
        <v>371</v>
      </c>
      <c r="E6570" t="s">
        <v>370</v>
      </c>
      <c r="F6570">
        <v>6569</v>
      </c>
      <c r="G6570">
        <v>182</v>
      </c>
      <c r="H6570">
        <v>13.33</v>
      </c>
      <c r="I6570">
        <v>2.3620000000000001</v>
      </c>
      <c r="J6570">
        <v>1</v>
      </c>
      <c r="K6570">
        <v>1168</v>
      </c>
      <c r="L6570" t="s">
        <v>369</v>
      </c>
      <c r="M6570" t="s">
        <v>368</v>
      </c>
      <c r="N6570" s="8">
        <v>41962</v>
      </c>
      <c r="O6570">
        <v>0</v>
      </c>
      <c r="P6570">
        <v>0</v>
      </c>
      <c r="Q6570">
        <v>10155</v>
      </c>
      <c r="R6570">
        <v>1287.5</v>
      </c>
      <c r="S6570">
        <v>2.6819999999999999</v>
      </c>
      <c r="T6570">
        <v>33</v>
      </c>
      <c r="U6570">
        <v>3901.4</v>
      </c>
      <c r="V6570">
        <v>9</v>
      </c>
      <c r="W6570">
        <v>1.611</v>
      </c>
      <c r="X6570">
        <v>2.6030000000000002</v>
      </c>
      <c r="Y6570" s="8">
        <v>41962</v>
      </c>
    </row>
    <row r="6571" spans="1:25" x14ac:dyDescent="0.25">
      <c r="A6571">
        <v>-111.97637466</v>
      </c>
      <c r="B6571">
        <v>33.07887822</v>
      </c>
      <c r="C6571">
        <v>13</v>
      </c>
      <c r="D6571" t="s">
        <v>371</v>
      </c>
      <c r="E6571" t="s">
        <v>370</v>
      </c>
      <c r="F6571">
        <v>6570</v>
      </c>
      <c r="G6571">
        <v>182</v>
      </c>
      <c r="H6571">
        <v>13.33</v>
      </c>
      <c r="I6571">
        <v>2.395</v>
      </c>
      <c r="J6571">
        <v>1</v>
      </c>
      <c r="K6571">
        <v>1168</v>
      </c>
      <c r="L6571" t="s">
        <v>369</v>
      </c>
      <c r="M6571" t="s">
        <v>368</v>
      </c>
      <c r="N6571" s="8">
        <v>41962</v>
      </c>
      <c r="O6571">
        <v>0</v>
      </c>
      <c r="P6571">
        <v>0</v>
      </c>
      <c r="Q6571">
        <v>9407.2999999999993</v>
      </c>
      <c r="R6571">
        <v>1176.3</v>
      </c>
      <c r="S6571">
        <v>2.4510000000000001</v>
      </c>
      <c r="T6571">
        <v>33</v>
      </c>
      <c r="U6571">
        <v>3564.6</v>
      </c>
      <c r="V6571">
        <v>9</v>
      </c>
      <c r="W6571">
        <v>1.633</v>
      </c>
      <c r="X6571">
        <v>2.6389999999999998</v>
      </c>
      <c r="Y6571" s="8">
        <v>41962</v>
      </c>
    </row>
    <row r="6572" spans="1:25" x14ac:dyDescent="0.25">
      <c r="A6572">
        <v>-111.97637449</v>
      </c>
      <c r="B6572">
        <v>33.078871210000003</v>
      </c>
      <c r="C6572">
        <v>13</v>
      </c>
      <c r="D6572" t="s">
        <v>371</v>
      </c>
      <c r="E6572" t="s">
        <v>370</v>
      </c>
      <c r="F6572">
        <v>6571</v>
      </c>
      <c r="G6572">
        <v>183</v>
      </c>
      <c r="H6572">
        <v>13.33</v>
      </c>
      <c r="I6572">
        <v>2.5920000000000001</v>
      </c>
      <c r="J6572">
        <v>1</v>
      </c>
      <c r="K6572">
        <v>1168</v>
      </c>
      <c r="L6572" t="s">
        <v>369</v>
      </c>
      <c r="M6572" t="s">
        <v>368</v>
      </c>
      <c r="N6572" s="8">
        <v>41962</v>
      </c>
      <c r="O6572">
        <v>0</v>
      </c>
      <c r="P6572">
        <v>0</v>
      </c>
      <c r="Q6572">
        <v>8691.4</v>
      </c>
      <c r="R6572">
        <v>1004.2</v>
      </c>
      <c r="S6572">
        <v>2.0920000000000001</v>
      </c>
      <c r="T6572">
        <v>33</v>
      </c>
      <c r="U6572">
        <v>3043.2</v>
      </c>
      <c r="V6572">
        <v>9</v>
      </c>
      <c r="W6572">
        <v>1.7669999999999999</v>
      </c>
      <c r="X6572">
        <v>2.8559999999999999</v>
      </c>
      <c r="Y6572" s="8">
        <v>41962</v>
      </c>
    </row>
    <row r="6573" spans="1:25" x14ac:dyDescent="0.25">
      <c r="A6573">
        <v>-111.976375</v>
      </c>
      <c r="B6573">
        <v>33.078865229999998</v>
      </c>
      <c r="C6573">
        <v>13</v>
      </c>
      <c r="D6573" t="s">
        <v>371</v>
      </c>
      <c r="E6573" t="s">
        <v>370</v>
      </c>
      <c r="F6573">
        <v>6572</v>
      </c>
      <c r="G6573">
        <v>180</v>
      </c>
      <c r="H6573">
        <v>13.33</v>
      </c>
      <c r="I6573">
        <v>2.3290000000000002</v>
      </c>
      <c r="J6573">
        <v>1</v>
      </c>
      <c r="K6573">
        <v>1168.0999999999999</v>
      </c>
      <c r="L6573" t="s">
        <v>369</v>
      </c>
      <c r="M6573" t="s">
        <v>368</v>
      </c>
      <c r="N6573" s="8">
        <v>41962</v>
      </c>
      <c r="O6573">
        <v>0</v>
      </c>
      <c r="P6573">
        <v>0</v>
      </c>
      <c r="Q6573">
        <v>8693.6</v>
      </c>
      <c r="R6573">
        <v>1117.7</v>
      </c>
      <c r="S6573">
        <v>2.3290000000000002</v>
      </c>
      <c r="T6573">
        <v>33</v>
      </c>
      <c r="U6573">
        <v>3386.9</v>
      </c>
      <c r="V6573">
        <v>9</v>
      </c>
      <c r="W6573">
        <v>1.5880000000000001</v>
      </c>
      <c r="X6573">
        <v>2.5670000000000002</v>
      </c>
      <c r="Y6573" s="8">
        <v>41962</v>
      </c>
    </row>
    <row r="6574" spans="1:25" x14ac:dyDescent="0.25">
      <c r="A6574">
        <v>-111.976375</v>
      </c>
      <c r="B6574">
        <v>33.078858230000002</v>
      </c>
      <c r="C6574">
        <v>13</v>
      </c>
      <c r="D6574" t="s">
        <v>371</v>
      </c>
      <c r="E6574" t="s">
        <v>370</v>
      </c>
      <c r="F6574">
        <v>6573</v>
      </c>
      <c r="G6574">
        <v>180</v>
      </c>
      <c r="H6574">
        <v>13.33</v>
      </c>
      <c r="I6574">
        <v>2.3290000000000002</v>
      </c>
      <c r="J6574">
        <v>1</v>
      </c>
      <c r="K6574">
        <v>1168.0999999999999</v>
      </c>
      <c r="L6574" t="s">
        <v>369</v>
      </c>
      <c r="M6574" t="s">
        <v>368</v>
      </c>
      <c r="N6574" s="8">
        <v>41962</v>
      </c>
      <c r="O6574">
        <v>0</v>
      </c>
      <c r="P6574">
        <v>0</v>
      </c>
      <c r="Q6574">
        <v>9532</v>
      </c>
      <c r="R6574">
        <v>1225.5</v>
      </c>
      <c r="S6574">
        <v>2.5529999999999999</v>
      </c>
      <c r="T6574">
        <v>33</v>
      </c>
      <c r="U6574">
        <v>3713.5</v>
      </c>
      <c r="V6574">
        <v>9</v>
      </c>
      <c r="W6574">
        <v>1.5880000000000001</v>
      </c>
      <c r="X6574">
        <v>2.5670000000000002</v>
      </c>
      <c r="Y6574" s="8">
        <v>41962</v>
      </c>
    </row>
    <row r="6575" spans="1:25" x14ac:dyDescent="0.25">
      <c r="A6575">
        <v>-111.97637517</v>
      </c>
      <c r="B6575">
        <v>33.078851219999997</v>
      </c>
      <c r="C6575">
        <v>13</v>
      </c>
      <c r="D6575" t="s">
        <v>371</v>
      </c>
      <c r="E6575" t="s">
        <v>370</v>
      </c>
      <c r="F6575">
        <v>6574</v>
      </c>
      <c r="G6575">
        <v>179</v>
      </c>
      <c r="H6575">
        <v>13.33</v>
      </c>
      <c r="I6575">
        <v>2.4279999999999999</v>
      </c>
      <c r="J6575">
        <v>1</v>
      </c>
      <c r="K6575">
        <v>1168.0999999999999</v>
      </c>
      <c r="L6575" t="s">
        <v>369</v>
      </c>
      <c r="M6575" t="s">
        <v>368</v>
      </c>
      <c r="N6575" s="8">
        <v>41962</v>
      </c>
      <c r="O6575">
        <v>0</v>
      </c>
      <c r="P6575">
        <v>0</v>
      </c>
      <c r="Q6575">
        <v>8858.5</v>
      </c>
      <c r="R6575">
        <v>1092.7</v>
      </c>
      <c r="S6575">
        <v>2.2759999999999998</v>
      </c>
      <c r="T6575">
        <v>33</v>
      </c>
      <c r="U6575">
        <v>3311.3</v>
      </c>
      <c r="V6575">
        <v>9</v>
      </c>
      <c r="W6575">
        <v>1.655</v>
      </c>
      <c r="X6575">
        <v>2.6749999999999998</v>
      </c>
      <c r="Y6575" s="8">
        <v>41962</v>
      </c>
    </row>
    <row r="6576" spans="1:25" x14ac:dyDescent="0.25">
      <c r="A6576">
        <v>-111.97637483</v>
      </c>
      <c r="B6576">
        <v>33.078845219999998</v>
      </c>
      <c r="C6576">
        <v>13</v>
      </c>
      <c r="D6576" t="s">
        <v>371</v>
      </c>
      <c r="E6576" t="s">
        <v>370</v>
      </c>
      <c r="F6576">
        <v>6575</v>
      </c>
      <c r="G6576">
        <v>181</v>
      </c>
      <c r="H6576">
        <v>13.33</v>
      </c>
      <c r="I6576">
        <v>2.395</v>
      </c>
      <c r="J6576">
        <v>1</v>
      </c>
      <c r="K6576">
        <v>1168.2</v>
      </c>
      <c r="L6576" t="s">
        <v>369</v>
      </c>
      <c r="M6576" t="s">
        <v>368</v>
      </c>
      <c r="N6576" s="8">
        <v>41962</v>
      </c>
      <c r="O6576">
        <v>0</v>
      </c>
      <c r="P6576">
        <v>0</v>
      </c>
      <c r="Q6576">
        <v>8170.4</v>
      </c>
      <c r="R6576">
        <v>1021.6</v>
      </c>
      <c r="S6576">
        <v>2.1280000000000001</v>
      </c>
      <c r="T6576">
        <v>33</v>
      </c>
      <c r="U6576">
        <v>3095.9</v>
      </c>
      <c r="V6576">
        <v>9</v>
      </c>
      <c r="W6576">
        <v>1.633</v>
      </c>
      <c r="X6576">
        <v>2.6389999999999998</v>
      </c>
      <c r="Y6576" s="8">
        <v>41962</v>
      </c>
    </row>
    <row r="6577" spans="1:25" x14ac:dyDescent="0.25">
      <c r="A6577">
        <v>-111.97637551</v>
      </c>
      <c r="B6577">
        <v>33.078838210000001</v>
      </c>
      <c r="C6577">
        <v>13</v>
      </c>
      <c r="D6577" t="s">
        <v>371</v>
      </c>
      <c r="E6577" t="s">
        <v>370</v>
      </c>
      <c r="F6577">
        <v>6576</v>
      </c>
      <c r="G6577">
        <v>177</v>
      </c>
      <c r="H6577">
        <v>13.33</v>
      </c>
      <c r="I6577">
        <v>2.2970000000000002</v>
      </c>
      <c r="J6577">
        <v>1</v>
      </c>
      <c r="K6577">
        <v>1168.0999999999999</v>
      </c>
      <c r="L6577" t="s">
        <v>369</v>
      </c>
      <c r="M6577" t="s">
        <v>368</v>
      </c>
      <c r="N6577" s="8">
        <v>41962</v>
      </c>
      <c r="O6577">
        <v>0</v>
      </c>
      <c r="P6577">
        <v>0</v>
      </c>
      <c r="Q6577">
        <v>7325.3</v>
      </c>
      <c r="R6577">
        <v>955.22</v>
      </c>
      <c r="S6577">
        <v>1.99</v>
      </c>
      <c r="T6577">
        <v>33</v>
      </c>
      <c r="U6577">
        <v>2894.6</v>
      </c>
      <c r="V6577">
        <v>9</v>
      </c>
      <c r="W6577">
        <v>1.5660000000000001</v>
      </c>
      <c r="X6577">
        <v>2.5310000000000001</v>
      </c>
      <c r="Y6577" s="8">
        <v>41962</v>
      </c>
    </row>
    <row r="6578" spans="1:25" x14ac:dyDescent="0.25">
      <c r="A6578">
        <v>-111.97637466</v>
      </c>
      <c r="B6578">
        <v>33.078832220000002</v>
      </c>
      <c r="C6578">
        <v>13</v>
      </c>
      <c r="D6578" t="s">
        <v>371</v>
      </c>
      <c r="E6578" t="s">
        <v>370</v>
      </c>
      <c r="F6578">
        <v>6577</v>
      </c>
      <c r="G6578">
        <v>182</v>
      </c>
      <c r="H6578">
        <v>13.33</v>
      </c>
      <c r="I6578">
        <v>2.4929999999999999</v>
      </c>
      <c r="J6578">
        <v>1</v>
      </c>
      <c r="K6578">
        <v>1168</v>
      </c>
      <c r="L6578" t="s">
        <v>369</v>
      </c>
      <c r="M6578" t="s">
        <v>368</v>
      </c>
      <c r="N6578" s="8">
        <v>41962</v>
      </c>
      <c r="O6578">
        <v>0</v>
      </c>
      <c r="P6578">
        <v>0</v>
      </c>
      <c r="Q6578">
        <v>8165.4</v>
      </c>
      <c r="R6578">
        <v>980.71</v>
      </c>
      <c r="S6578">
        <v>2.0430000000000001</v>
      </c>
      <c r="T6578">
        <v>33</v>
      </c>
      <c r="U6578">
        <v>2971.9</v>
      </c>
      <c r="V6578">
        <v>9</v>
      </c>
      <c r="W6578">
        <v>1.7</v>
      </c>
      <c r="X6578">
        <v>2.7480000000000002</v>
      </c>
      <c r="Y6578" s="8">
        <v>41962</v>
      </c>
    </row>
    <row r="6579" spans="1:25" x14ac:dyDescent="0.25">
      <c r="A6579">
        <v>-111.97637532</v>
      </c>
      <c r="B6579">
        <v>33.078825209999998</v>
      </c>
      <c r="C6579">
        <v>13</v>
      </c>
      <c r="D6579" t="s">
        <v>371</v>
      </c>
      <c r="E6579" t="s">
        <v>370</v>
      </c>
      <c r="F6579">
        <v>6578</v>
      </c>
      <c r="G6579">
        <v>184</v>
      </c>
      <c r="H6579">
        <v>13.33</v>
      </c>
      <c r="I6579">
        <v>2.4929999999999999</v>
      </c>
      <c r="J6579">
        <v>1</v>
      </c>
      <c r="K6579">
        <v>1168</v>
      </c>
      <c r="L6579" t="s">
        <v>369</v>
      </c>
      <c r="M6579" t="s">
        <v>368</v>
      </c>
      <c r="N6579" s="8">
        <v>41962</v>
      </c>
      <c r="O6579">
        <v>0</v>
      </c>
      <c r="P6579">
        <v>0</v>
      </c>
      <c r="Q6579">
        <v>7678</v>
      </c>
      <c r="R6579">
        <v>922.17</v>
      </c>
      <c r="S6579">
        <v>1.921</v>
      </c>
      <c r="T6579">
        <v>33</v>
      </c>
      <c r="U6579">
        <v>2794.5</v>
      </c>
      <c r="V6579">
        <v>9</v>
      </c>
      <c r="W6579">
        <v>1.7</v>
      </c>
      <c r="X6579">
        <v>2.7480000000000002</v>
      </c>
      <c r="Y6579" s="8">
        <v>41962</v>
      </c>
    </row>
    <row r="6580" spans="1:25" x14ac:dyDescent="0.25">
      <c r="A6580">
        <v>-111.976376</v>
      </c>
      <c r="B6580">
        <v>33.078818230000003</v>
      </c>
      <c r="C6580">
        <v>13</v>
      </c>
      <c r="D6580" t="s">
        <v>371</v>
      </c>
      <c r="E6580" t="s">
        <v>370</v>
      </c>
      <c r="F6580">
        <v>6579</v>
      </c>
      <c r="G6580">
        <v>180</v>
      </c>
      <c r="H6580">
        <v>13.33</v>
      </c>
      <c r="I6580">
        <v>2.2309999999999999</v>
      </c>
      <c r="J6580">
        <v>1</v>
      </c>
      <c r="K6580">
        <v>1168</v>
      </c>
      <c r="L6580" t="s">
        <v>369</v>
      </c>
      <c r="M6580" t="s">
        <v>368</v>
      </c>
      <c r="N6580" s="8">
        <v>41962</v>
      </c>
      <c r="O6580">
        <v>0</v>
      </c>
      <c r="P6580">
        <v>0</v>
      </c>
      <c r="Q6580">
        <v>7335</v>
      </c>
      <c r="R6580">
        <v>984.62</v>
      </c>
      <c r="S6580">
        <v>2.0510000000000002</v>
      </c>
      <c r="T6580">
        <v>33</v>
      </c>
      <c r="U6580">
        <v>2983.7</v>
      </c>
      <c r="V6580">
        <v>9</v>
      </c>
      <c r="W6580">
        <v>1.5209999999999999</v>
      </c>
      <c r="X6580">
        <v>2.4580000000000002</v>
      </c>
      <c r="Y6580" s="8">
        <v>41962</v>
      </c>
    </row>
    <row r="6581" spans="1:25" x14ac:dyDescent="0.25">
      <c r="A6581">
        <v>-111.97637549</v>
      </c>
      <c r="B6581">
        <v>33.078811209999998</v>
      </c>
      <c r="C6581">
        <v>13</v>
      </c>
      <c r="D6581" t="s">
        <v>371</v>
      </c>
      <c r="E6581" t="s">
        <v>370</v>
      </c>
      <c r="F6581">
        <v>6580</v>
      </c>
      <c r="G6581">
        <v>183</v>
      </c>
      <c r="H6581">
        <v>13.33</v>
      </c>
      <c r="I6581">
        <v>2.395</v>
      </c>
      <c r="J6581">
        <v>1</v>
      </c>
      <c r="K6581">
        <v>1167.9000000000001</v>
      </c>
      <c r="L6581" t="s">
        <v>369</v>
      </c>
      <c r="M6581" t="s">
        <v>368</v>
      </c>
      <c r="N6581" s="8">
        <v>41962</v>
      </c>
      <c r="O6581">
        <v>0</v>
      </c>
      <c r="P6581">
        <v>0</v>
      </c>
      <c r="Q6581">
        <v>7921.5</v>
      </c>
      <c r="R6581">
        <v>990.51</v>
      </c>
      <c r="S6581">
        <v>2.0640000000000001</v>
      </c>
      <c r="T6581">
        <v>33</v>
      </c>
      <c r="U6581">
        <v>3001.6</v>
      </c>
      <c r="V6581">
        <v>9</v>
      </c>
      <c r="W6581">
        <v>1.633</v>
      </c>
      <c r="X6581">
        <v>2.6389999999999998</v>
      </c>
      <c r="Y6581" s="8">
        <v>41962</v>
      </c>
    </row>
    <row r="6582" spans="1:25" x14ac:dyDescent="0.25">
      <c r="A6582">
        <v>-111.976376</v>
      </c>
      <c r="B6582">
        <v>33.07880523</v>
      </c>
      <c r="C6582">
        <v>13</v>
      </c>
      <c r="D6582" t="s">
        <v>371</v>
      </c>
      <c r="E6582" t="s">
        <v>370</v>
      </c>
      <c r="F6582">
        <v>6581</v>
      </c>
      <c r="G6582">
        <v>180</v>
      </c>
      <c r="H6582">
        <v>13.33</v>
      </c>
      <c r="I6582">
        <v>2.4279999999999999</v>
      </c>
      <c r="J6582">
        <v>1</v>
      </c>
      <c r="K6582">
        <v>1167.9000000000001</v>
      </c>
      <c r="L6582" t="s">
        <v>369</v>
      </c>
      <c r="M6582" t="s">
        <v>368</v>
      </c>
      <c r="N6582" s="8">
        <v>41962</v>
      </c>
      <c r="O6582">
        <v>0</v>
      </c>
      <c r="P6582">
        <v>0</v>
      </c>
      <c r="Q6582">
        <v>6432.9</v>
      </c>
      <c r="R6582">
        <v>793.52</v>
      </c>
      <c r="S6582">
        <v>1.653</v>
      </c>
      <c r="T6582">
        <v>33</v>
      </c>
      <c r="U6582">
        <v>2404.6</v>
      </c>
      <c r="V6582">
        <v>9</v>
      </c>
      <c r="W6582">
        <v>1.655</v>
      </c>
      <c r="X6582">
        <v>2.6749999999999998</v>
      </c>
      <c r="Y6582" s="8">
        <v>41962</v>
      </c>
    </row>
    <row r="6583" spans="1:25" x14ac:dyDescent="0.25">
      <c r="A6583">
        <v>-111.97637616999999</v>
      </c>
      <c r="B6583">
        <v>33.078798220000003</v>
      </c>
      <c r="C6583">
        <v>13</v>
      </c>
      <c r="D6583" t="s">
        <v>371</v>
      </c>
      <c r="E6583" t="s">
        <v>370</v>
      </c>
      <c r="F6583">
        <v>6582</v>
      </c>
      <c r="G6583">
        <v>179</v>
      </c>
      <c r="H6583">
        <v>13.33</v>
      </c>
      <c r="I6583">
        <v>2.4279999999999999</v>
      </c>
      <c r="J6583">
        <v>1</v>
      </c>
      <c r="K6583">
        <v>1167.9000000000001</v>
      </c>
      <c r="L6583" t="s">
        <v>369</v>
      </c>
      <c r="M6583" t="s">
        <v>368</v>
      </c>
      <c r="N6583" s="8">
        <v>41962</v>
      </c>
      <c r="O6583">
        <v>0</v>
      </c>
      <c r="P6583">
        <v>0</v>
      </c>
      <c r="Q6583">
        <v>5817.8</v>
      </c>
      <c r="R6583">
        <v>717.63</v>
      </c>
      <c r="S6583">
        <v>1.4950000000000001</v>
      </c>
      <c r="T6583">
        <v>33</v>
      </c>
      <c r="U6583">
        <v>2174.6</v>
      </c>
      <c r="V6583">
        <v>9</v>
      </c>
      <c r="W6583">
        <v>1.655</v>
      </c>
      <c r="X6583">
        <v>2.6749999999999998</v>
      </c>
      <c r="Y6583" s="8">
        <v>41962</v>
      </c>
    </row>
    <row r="6584" spans="1:25" x14ac:dyDescent="0.25">
      <c r="A6584">
        <v>-111.97637566</v>
      </c>
      <c r="B6584">
        <v>33.078792219999997</v>
      </c>
      <c r="C6584">
        <v>13</v>
      </c>
      <c r="D6584" t="s">
        <v>371</v>
      </c>
      <c r="E6584" t="s">
        <v>370</v>
      </c>
      <c r="F6584">
        <v>6583</v>
      </c>
      <c r="G6584">
        <v>182</v>
      </c>
      <c r="H6584">
        <v>13.33</v>
      </c>
      <c r="I6584">
        <v>2.395</v>
      </c>
      <c r="J6584">
        <v>1</v>
      </c>
      <c r="K6584">
        <v>1167.8</v>
      </c>
      <c r="L6584" t="s">
        <v>369</v>
      </c>
      <c r="M6584" t="s">
        <v>368</v>
      </c>
      <c r="N6584" s="8">
        <v>41962</v>
      </c>
      <c r="O6584">
        <v>0</v>
      </c>
      <c r="P6584">
        <v>0</v>
      </c>
      <c r="Q6584">
        <v>6429</v>
      </c>
      <c r="R6584">
        <v>803.89</v>
      </c>
      <c r="S6584">
        <v>1.675</v>
      </c>
      <c r="T6584">
        <v>33</v>
      </c>
      <c r="U6584">
        <v>2436</v>
      </c>
      <c r="V6584">
        <v>9</v>
      </c>
      <c r="W6584">
        <v>1.633</v>
      </c>
      <c r="X6584">
        <v>2.6389999999999998</v>
      </c>
      <c r="Y6584" s="8">
        <v>41962</v>
      </c>
    </row>
    <row r="6585" spans="1:25" x14ac:dyDescent="0.25">
      <c r="A6585">
        <v>-111.97637532</v>
      </c>
      <c r="B6585">
        <v>33.078785209999999</v>
      </c>
      <c r="C6585">
        <v>13</v>
      </c>
      <c r="D6585" t="s">
        <v>371</v>
      </c>
      <c r="E6585" t="s">
        <v>370</v>
      </c>
      <c r="F6585">
        <v>6584</v>
      </c>
      <c r="G6585">
        <v>184</v>
      </c>
      <c r="H6585">
        <v>13.33</v>
      </c>
      <c r="I6585">
        <v>2.3290000000000002</v>
      </c>
      <c r="J6585">
        <v>1</v>
      </c>
      <c r="K6585">
        <v>1167.8</v>
      </c>
      <c r="L6585" t="s">
        <v>369</v>
      </c>
      <c r="M6585" t="s">
        <v>368</v>
      </c>
      <c r="N6585" s="8">
        <v>41962</v>
      </c>
      <c r="O6585">
        <v>0</v>
      </c>
      <c r="P6585">
        <v>0</v>
      </c>
      <c r="Q6585">
        <v>6681.7</v>
      </c>
      <c r="R6585">
        <v>859.02</v>
      </c>
      <c r="S6585">
        <v>1.79</v>
      </c>
      <c r="T6585">
        <v>33</v>
      </c>
      <c r="U6585">
        <v>2603.1</v>
      </c>
      <c r="V6585">
        <v>9</v>
      </c>
      <c r="W6585">
        <v>1.5880000000000001</v>
      </c>
      <c r="X6585">
        <v>2.5670000000000002</v>
      </c>
      <c r="Y6585" s="8">
        <v>41962</v>
      </c>
    </row>
    <row r="6586" spans="1:25" x14ac:dyDescent="0.25">
      <c r="A6586">
        <v>-111.97637582999999</v>
      </c>
      <c r="B6586">
        <v>33.078778219999997</v>
      </c>
      <c r="C6586">
        <v>13</v>
      </c>
      <c r="D6586" t="s">
        <v>371</v>
      </c>
      <c r="E6586" t="s">
        <v>370</v>
      </c>
      <c r="F6586">
        <v>6585</v>
      </c>
      <c r="G6586">
        <v>181</v>
      </c>
      <c r="H6586">
        <v>13.33</v>
      </c>
      <c r="I6586">
        <v>2.4609999999999999</v>
      </c>
      <c r="J6586">
        <v>1</v>
      </c>
      <c r="K6586">
        <v>1167.8</v>
      </c>
      <c r="L6586" t="s">
        <v>369</v>
      </c>
      <c r="M6586" t="s">
        <v>368</v>
      </c>
      <c r="N6586" s="8">
        <v>41962</v>
      </c>
      <c r="O6586">
        <v>0</v>
      </c>
      <c r="P6586">
        <v>0</v>
      </c>
      <c r="Q6586">
        <v>7328.8</v>
      </c>
      <c r="R6586">
        <v>891.96</v>
      </c>
      <c r="S6586">
        <v>1.8580000000000001</v>
      </c>
      <c r="T6586">
        <v>33</v>
      </c>
      <c r="U6586">
        <v>2702.9</v>
      </c>
      <c r="V6586">
        <v>9</v>
      </c>
      <c r="W6586">
        <v>1.6779999999999999</v>
      </c>
      <c r="X6586">
        <v>2.7109999999999999</v>
      </c>
      <c r="Y6586" s="8">
        <v>41962</v>
      </c>
    </row>
    <row r="6587" spans="1:25" x14ac:dyDescent="0.25">
      <c r="A6587">
        <v>-111.97637616999999</v>
      </c>
      <c r="B6587">
        <v>33.078772219999998</v>
      </c>
      <c r="C6587">
        <v>13</v>
      </c>
      <c r="D6587" t="s">
        <v>371</v>
      </c>
      <c r="E6587" t="s">
        <v>370</v>
      </c>
      <c r="F6587">
        <v>6586</v>
      </c>
      <c r="G6587">
        <v>179</v>
      </c>
      <c r="H6587">
        <v>13.33</v>
      </c>
      <c r="I6587">
        <v>2.395</v>
      </c>
      <c r="J6587">
        <v>1</v>
      </c>
      <c r="K6587">
        <v>1167.7</v>
      </c>
      <c r="L6587" t="s">
        <v>369</v>
      </c>
      <c r="M6587" t="s">
        <v>368</v>
      </c>
      <c r="N6587" s="8">
        <v>41962</v>
      </c>
      <c r="O6587">
        <v>0</v>
      </c>
      <c r="P6587">
        <v>0</v>
      </c>
      <c r="Q6587">
        <v>7513.7</v>
      </c>
      <c r="R6587">
        <v>939.52</v>
      </c>
      <c r="S6587">
        <v>1.9570000000000001</v>
      </c>
      <c r="T6587">
        <v>33</v>
      </c>
      <c r="U6587">
        <v>2847</v>
      </c>
      <c r="V6587">
        <v>9</v>
      </c>
      <c r="W6587">
        <v>1.633</v>
      </c>
      <c r="X6587">
        <v>2.6389999999999998</v>
      </c>
      <c r="Y6587" s="8">
        <v>41962</v>
      </c>
    </row>
    <row r="6588" spans="1:25" x14ac:dyDescent="0.25">
      <c r="A6588">
        <v>-111.97637616999999</v>
      </c>
      <c r="B6588">
        <v>33.078765220000001</v>
      </c>
      <c r="C6588">
        <v>13</v>
      </c>
      <c r="D6588" t="s">
        <v>371</v>
      </c>
      <c r="E6588" t="s">
        <v>370</v>
      </c>
      <c r="F6588">
        <v>6587</v>
      </c>
      <c r="G6588">
        <v>179</v>
      </c>
      <c r="H6588">
        <v>13.33</v>
      </c>
      <c r="I6588">
        <v>2.2970000000000002</v>
      </c>
      <c r="J6588">
        <v>1</v>
      </c>
      <c r="K6588">
        <v>1168</v>
      </c>
      <c r="L6588" t="s">
        <v>369</v>
      </c>
      <c r="M6588" t="s">
        <v>368</v>
      </c>
      <c r="N6588" s="8">
        <v>41962</v>
      </c>
      <c r="O6588">
        <v>0</v>
      </c>
      <c r="P6588">
        <v>0</v>
      </c>
      <c r="Q6588">
        <v>8755.1</v>
      </c>
      <c r="R6588">
        <v>1141.7</v>
      </c>
      <c r="S6588">
        <v>2.3780000000000001</v>
      </c>
      <c r="T6588">
        <v>33</v>
      </c>
      <c r="U6588">
        <v>3459.6</v>
      </c>
      <c r="V6588">
        <v>9</v>
      </c>
      <c r="W6588">
        <v>1.5660000000000001</v>
      </c>
      <c r="X6588">
        <v>2.5310000000000001</v>
      </c>
      <c r="Y6588" s="8">
        <v>41962</v>
      </c>
    </row>
    <row r="6589" spans="1:25" x14ac:dyDescent="0.25">
      <c r="A6589">
        <v>-111.97637514</v>
      </c>
      <c r="B6589">
        <v>33.078758190000002</v>
      </c>
      <c r="C6589">
        <v>13</v>
      </c>
      <c r="D6589" t="s">
        <v>371</v>
      </c>
      <c r="E6589" t="s">
        <v>370</v>
      </c>
      <c r="F6589">
        <v>6588</v>
      </c>
      <c r="G6589">
        <v>185</v>
      </c>
      <c r="H6589">
        <v>13.33</v>
      </c>
      <c r="I6589">
        <v>2.4279999999999999</v>
      </c>
      <c r="J6589">
        <v>1</v>
      </c>
      <c r="K6589">
        <v>1168</v>
      </c>
      <c r="L6589" t="s">
        <v>369</v>
      </c>
      <c r="M6589" t="s">
        <v>368</v>
      </c>
      <c r="N6589" s="8">
        <v>41962</v>
      </c>
      <c r="O6589">
        <v>0</v>
      </c>
      <c r="P6589">
        <v>0</v>
      </c>
      <c r="Q6589">
        <v>7993</v>
      </c>
      <c r="R6589">
        <v>985.95</v>
      </c>
      <c r="S6589">
        <v>2.0539999999999998</v>
      </c>
      <c r="T6589">
        <v>33</v>
      </c>
      <c r="U6589">
        <v>2987.7</v>
      </c>
      <c r="V6589">
        <v>9</v>
      </c>
      <c r="W6589">
        <v>1.655</v>
      </c>
      <c r="X6589">
        <v>2.6749999999999998</v>
      </c>
      <c r="Y6589" s="8">
        <v>41962</v>
      </c>
    </row>
    <row r="6590" spans="1:25" x14ac:dyDescent="0.25">
      <c r="A6590">
        <v>-111.976376</v>
      </c>
      <c r="B6590">
        <v>33.078752229999999</v>
      </c>
      <c r="C6590">
        <v>13</v>
      </c>
      <c r="D6590" t="s">
        <v>371</v>
      </c>
      <c r="E6590" t="s">
        <v>370</v>
      </c>
      <c r="F6590">
        <v>6589</v>
      </c>
      <c r="G6590">
        <v>180</v>
      </c>
      <c r="H6590">
        <v>13.33</v>
      </c>
      <c r="I6590">
        <v>2.4929999999999999</v>
      </c>
      <c r="J6590">
        <v>1</v>
      </c>
      <c r="K6590">
        <v>1168</v>
      </c>
      <c r="L6590" t="s">
        <v>369</v>
      </c>
      <c r="M6590" t="s">
        <v>368</v>
      </c>
      <c r="N6590" s="8">
        <v>41962</v>
      </c>
      <c r="O6590">
        <v>0</v>
      </c>
      <c r="P6590">
        <v>0</v>
      </c>
      <c r="Q6590">
        <v>7245.1</v>
      </c>
      <c r="R6590">
        <v>870.18</v>
      </c>
      <c r="S6590">
        <v>1.8129999999999999</v>
      </c>
      <c r="T6590">
        <v>33</v>
      </c>
      <c r="U6590">
        <v>2636.9</v>
      </c>
      <c r="V6590">
        <v>9</v>
      </c>
      <c r="W6590">
        <v>1.7</v>
      </c>
      <c r="X6590">
        <v>2.7480000000000002</v>
      </c>
      <c r="Y6590" s="8">
        <v>41962</v>
      </c>
    </row>
    <row r="6591" spans="1:25" x14ac:dyDescent="0.25">
      <c r="A6591">
        <v>-111.976376</v>
      </c>
      <c r="B6591">
        <v>33.078745230000003</v>
      </c>
      <c r="C6591">
        <v>13</v>
      </c>
      <c r="D6591" t="s">
        <v>371</v>
      </c>
      <c r="E6591" t="s">
        <v>370</v>
      </c>
      <c r="F6591">
        <v>6590</v>
      </c>
      <c r="G6591">
        <v>180</v>
      </c>
      <c r="H6591">
        <v>13.33</v>
      </c>
      <c r="I6591">
        <v>2.2970000000000002</v>
      </c>
      <c r="J6591">
        <v>1</v>
      </c>
      <c r="K6591">
        <v>1168</v>
      </c>
      <c r="L6591" t="s">
        <v>369</v>
      </c>
      <c r="M6591" t="s">
        <v>368</v>
      </c>
      <c r="N6591" s="8">
        <v>41962</v>
      </c>
      <c r="O6591">
        <v>0</v>
      </c>
      <c r="P6591">
        <v>0</v>
      </c>
      <c r="Q6591">
        <v>7935.9</v>
      </c>
      <c r="R6591">
        <v>1034.8</v>
      </c>
      <c r="S6591">
        <v>2.1560000000000001</v>
      </c>
      <c r="T6591">
        <v>33</v>
      </c>
      <c r="U6591">
        <v>3135.9</v>
      </c>
      <c r="V6591">
        <v>9</v>
      </c>
      <c r="W6591">
        <v>1.5660000000000001</v>
      </c>
      <c r="X6591">
        <v>2.5310000000000001</v>
      </c>
      <c r="Y6591" s="8">
        <v>41962</v>
      </c>
    </row>
    <row r="6592" spans="1:25" x14ac:dyDescent="0.25">
      <c r="A6592">
        <v>-111.976377</v>
      </c>
      <c r="B6592">
        <v>33.078738229999999</v>
      </c>
      <c r="C6592">
        <v>13</v>
      </c>
      <c r="D6592" t="s">
        <v>371</v>
      </c>
      <c r="E6592" t="s">
        <v>370</v>
      </c>
      <c r="F6592">
        <v>6591</v>
      </c>
      <c r="G6592">
        <v>180</v>
      </c>
      <c r="H6592">
        <v>13.33</v>
      </c>
      <c r="I6592">
        <v>2.395</v>
      </c>
      <c r="J6592">
        <v>1</v>
      </c>
      <c r="K6592">
        <v>1168.0999999999999</v>
      </c>
      <c r="L6592" t="s">
        <v>369</v>
      </c>
      <c r="M6592" t="s">
        <v>368</v>
      </c>
      <c r="N6592" s="8">
        <v>41962</v>
      </c>
      <c r="O6592">
        <v>0</v>
      </c>
      <c r="P6592">
        <v>0</v>
      </c>
      <c r="Q6592">
        <v>7299</v>
      </c>
      <c r="R6592">
        <v>912.68</v>
      </c>
      <c r="S6592">
        <v>1.901</v>
      </c>
      <c r="T6592">
        <v>33</v>
      </c>
      <c r="U6592">
        <v>2765.7</v>
      </c>
      <c r="V6592">
        <v>9</v>
      </c>
      <c r="W6592">
        <v>1.633</v>
      </c>
      <c r="X6592">
        <v>2.6389999999999998</v>
      </c>
      <c r="Y6592" s="8">
        <v>41962</v>
      </c>
    </row>
    <row r="6593" spans="1:25" x14ac:dyDescent="0.25">
      <c r="A6593">
        <v>-111.97637683000001</v>
      </c>
      <c r="B6593">
        <v>33.078732219999999</v>
      </c>
      <c r="C6593">
        <v>13</v>
      </c>
      <c r="D6593" t="s">
        <v>371</v>
      </c>
      <c r="E6593" t="s">
        <v>370</v>
      </c>
      <c r="F6593">
        <v>6592</v>
      </c>
      <c r="G6593">
        <v>181</v>
      </c>
      <c r="H6593">
        <v>13.33</v>
      </c>
      <c r="I6593">
        <v>2.5920000000000001</v>
      </c>
      <c r="J6593">
        <v>1</v>
      </c>
      <c r="K6593">
        <v>1168.0999999999999</v>
      </c>
      <c r="L6593" t="s">
        <v>369</v>
      </c>
      <c r="M6593" t="s">
        <v>368</v>
      </c>
      <c r="N6593" s="8">
        <v>41962</v>
      </c>
      <c r="O6593">
        <v>0</v>
      </c>
      <c r="P6593">
        <v>0</v>
      </c>
      <c r="Q6593">
        <v>7164.7</v>
      </c>
      <c r="R6593">
        <v>827.84</v>
      </c>
      <c r="S6593">
        <v>1.7250000000000001</v>
      </c>
      <c r="T6593">
        <v>33</v>
      </c>
      <c r="U6593">
        <v>2508.6</v>
      </c>
      <c r="V6593">
        <v>9</v>
      </c>
      <c r="W6593">
        <v>1.7669999999999999</v>
      </c>
      <c r="X6593">
        <v>2.8559999999999999</v>
      </c>
      <c r="Y6593" s="8">
        <v>41962</v>
      </c>
    </row>
    <row r="6594" spans="1:25" x14ac:dyDescent="0.25">
      <c r="A6594">
        <v>-111.976377</v>
      </c>
      <c r="B6594">
        <v>33.078725230000003</v>
      </c>
      <c r="C6594">
        <v>13</v>
      </c>
      <c r="D6594" t="s">
        <v>371</v>
      </c>
      <c r="E6594" t="s">
        <v>370</v>
      </c>
      <c r="F6594">
        <v>6593</v>
      </c>
      <c r="G6594">
        <v>180</v>
      </c>
      <c r="H6594">
        <v>13.33</v>
      </c>
      <c r="I6594">
        <v>2.3620000000000001</v>
      </c>
      <c r="J6594">
        <v>1</v>
      </c>
      <c r="K6594">
        <v>1168.0999999999999</v>
      </c>
      <c r="L6594" t="s">
        <v>369</v>
      </c>
      <c r="M6594" t="s">
        <v>368</v>
      </c>
      <c r="N6594" s="8">
        <v>41962</v>
      </c>
      <c r="O6594">
        <v>0</v>
      </c>
      <c r="P6594">
        <v>0</v>
      </c>
      <c r="Q6594">
        <v>6528.9</v>
      </c>
      <c r="R6594">
        <v>827.72</v>
      </c>
      <c r="S6594">
        <v>1.724</v>
      </c>
      <c r="T6594">
        <v>33</v>
      </c>
      <c r="U6594">
        <v>2508.3000000000002</v>
      </c>
      <c r="V6594">
        <v>9</v>
      </c>
      <c r="W6594">
        <v>1.611</v>
      </c>
      <c r="X6594">
        <v>2.6030000000000002</v>
      </c>
      <c r="Y6594" s="8">
        <v>41962</v>
      </c>
    </row>
    <row r="6595" spans="1:25" x14ac:dyDescent="0.25">
      <c r="A6595">
        <v>-111.97637666</v>
      </c>
      <c r="B6595">
        <v>33.078718219999999</v>
      </c>
      <c r="C6595">
        <v>13</v>
      </c>
      <c r="D6595" t="s">
        <v>371</v>
      </c>
      <c r="E6595" t="s">
        <v>370</v>
      </c>
      <c r="F6595">
        <v>6594</v>
      </c>
      <c r="G6595">
        <v>182</v>
      </c>
      <c r="H6595">
        <v>13.33</v>
      </c>
      <c r="I6595">
        <v>2.2970000000000002</v>
      </c>
      <c r="J6595">
        <v>1</v>
      </c>
      <c r="K6595">
        <v>1168.0999999999999</v>
      </c>
      <c r="L6595" t="s">
        <v>369</v>
      </c>
      <c r="M6595" t="s">
        <v>368</v>
      </c>
      <c r="N6595" s="8">
        <v>41962</v>
      </c>
      <c r="O6595">
        <v>0</v>
      </c>
      <c r="P6595">
        <v>0</v>
      </c>
      <c r="Q6595">
        <v>9103.2999999999993</v>
      </c>
      <c r="R6595">
        <v>1187.0999999999999</v>
      </c>
      <c r="S6595">
        <v>2.4729999999999999</v>
      </c>
      <c r="T6595">
        <v>33</v>
      </c>
      <c r="U6595">
        <v>3597.2</v>
      </c>
      <c r="V6595">
        <v>9</v>
      </c>
      <c r="W6595">
        <v>1.5660000000000001</v>
      </c>
      <c r="X6595">
        <v>2.5310000000000001</v>
      </c>
      <c r="Y6595" s="8">
        <v>41962</v>
      </c>
    </row>
    <row r="6596" spans="1:25" x14ac:dyDescent="0.25">
      <c r="A6596">
        <v>-111.97637717000001</v>
      </c>
      <c r="B6596">
        <v>33.07871222</v>
      </c>
      <c r="C6596">
        <v>13</v>
      </c>
      <c r="D6596" t="s">
        <v>371</v>
      </c>
      <c r="E6596" t="s">
        <v>370</v>
      </c>
      <c r="F6596">
        <v>6595</v>
      </c>
      <c r="G6596">
        <v>179</v>
      </c>
      <c r="H6596">
        <v>13.33</v>
      </c>
      <c r="I6596">
        <v>2.625</v>
      </c>
      <c r="J6596">
        <v>1</v>
      </c>
      <c r="K6596">
        <v>1168.0999999999999</v>
      </c>
      <c r="L6596" t="s">
        <v>369</v>
      </c>
      <c r="M6596" t="s">
        <v>368</v>
      </c>
      <c r="N6596" s="8">
        <v>41962</v>
      </c>
      <c r="O6596">
        <v>0</v>
      </c>
      <c r="P6596">
        <v>0</v>
      </c>
      <c r="Q6596">
        <v>8804.1</v>
      </c>
      <c r="R6596">
        <v>1004.5</v>
      </c>
      <c r="S6596">
        <v>2.093</v>
      </c>
      <c r="T6596">
        <v>33</v>
      </c>
      <c r="U6596">
        <v>3044.1</v>
      </c>
      <c r="V6596">
        <v>9</v>
      </c>
      <c r="W6596">
        <v>1.79</v>
      </c>
      <c r="X6596">
        <v>2.8919999999999999</v>
      </c>
      <c r="Y6596" s="8">
        <v>41962</v>
      </c>
    </row>
    <row r="6597" spans="1:25" x14ac:dyDescent="0.25">
      <c r="A6597">
        <v>-111.97637734</v>
      </c>
      <c r="B6597">
        <v>33.078705220000003</v>
      </c>
      <c r="C6597">
        <v>13</v>
      </c>
      <c r="D6597" t="s">
        <v>371</v>
      </c>
      <c r="E6597" t="s">
        <v>370</v>
      </c>
      <c r="F6597">
        <v>6596</v>
      </c>
      <c r="G6597">
        <v>178</v>
      </c>
      <c r="H6597">
        <v>13.33</v>
      </c>
      <c r="I6597">
        <v>2.3620000000000001</v>
      </c>
      <c r="J6597">
        <v>1</v>
      </c>
      <c r="K6597">
        <v>1168</v>
      </c>
      <c r="L6597" t="s">
        <v>369</v>
      </c>
      <c r="M6597" t="s">
        <v>368</v>
      </c>
      <c r="N6597" s="8">
        <v>41962</v>
      </c>
      <c r="O6597">
        <v>0</v>
      </c>
      <c r="P6597">
        <v>0</v>
      </c>
      <c r="Q6597">
        <v>8778.2999999999993</v>
      </c>
      <c r="R6597">
        <v>1112.9000000000001</v>
      </c>
      <c r="S6597">
        <v>2.319</v>
      </c>
      <c r="T6597">
        <v>33</v>
      </c>
      <c r="U6597">
        <v>3372.4</v>
      </c>
      <c r="V6597">
        <v>9</v>
      </c>
      <c r="W6597">
        <v>1.611</v>
      </c>
      <c r="X6597">
        <v>2.6030000000000002</v>
      </c>
      <c r="Y6597" s="8">
        <v>41962</v>
      </c>
    </row>
    <row r="6598" spans="1:25" x14ac:dyDescent="0.25">
      <c r="A6598">
        <v>-111.97637749</v>
      </c>
      <c r="B6598">
        <v>33.078699210000003</v>
      </c>
      <c r="C6598">
        <v>13</v>
      </c>
      <c r="D6598" t="s">
        <v>371</v>
      </c>
      <c r="E6598" t="s">
        <v>370</v>
      </c>
      <c r="F6598">
        <v>6597</v>
      </c>
      <c r="G6598">
        <v>183</v>
      </c>
      <c r="H6598">
        <v>13.33</v>
      </c>
      <c r="I6598">
        <v>2.4609999999999999</v>
      </c>
      <c r="J6598">
        <v>1</v>
      </c>
      <c r="K6598">
        <v>1167.9000000000001</v>
      </c>
      <c r="L6598" t="s">
        <v>369</v>
      </c>
      <c r="M6598" t="s">
        <v>368</v>
      </c>
      <c r="N6598" s="8">
        <v>41962</v>
      </c>
      <c r="O6598">
        <v>0</v>
      </c>
      <c r="P6598">
        <v>0</v>
      </c>
      <c r="Q6598">
        <v>9906</v>
      </c>
      <c r="R6598">
        <v>1205.5999999999999</v>
      </c>
      <c r="S6598">
        <v>2.512</v>
      </c>
      <c r="T6598">
        <v>33</v>
      </c>
      <c r="U6598">
        <v>3653.4</v>
      </c>
      <c r="V6598">
        <v>9</v>
      </c>
      <c r="W6598">
        <v>1.6779999999999999</v>
      </c>
      <c r="X6598">
        <v>2.7109999999999999</v>
      </c>
      <c r="Y6598" s="8">
        <v>41962</v>
      </c>
    </row>
    <row r="6599" spans="1:25" x14ac:dyDescent="0.25">
      <c r="A6599">
        <v>-111.97637783</v>
      </c>
      <c r="B6599">
        <v>33.078692220000001</v>
      </c>
      <c r="C6599">
        <v>13</v>
      </c>
      <c r="D6599" t="s">
        <v>371</v>
      </c>
      <c r="E6599" t="s">
        <v>370</v>
      </c>
      <c r="F6599">
        <v>6598</v>
      </c>
      <c r="G6599">
        <v>181</v>
      </c>
      <c r="H6599">
        <v>13.33</v>
      </c>
      <c r="I6599">
        <v>2.4929999999999999</v>
      </c>
      <c r="J6599">
        <v>1</v>
      </c>
      <c r="K6599">
        <v>1167.9000000000001</v>
      </c>
      <c r="L6599" t="s">
        <v>369</v>
      </c>
      <c r="M6599" t="s">
        <v>368</v>
      </c>
      <c r="N6599" s="8">
        <v>41962</v>
      </c>
      <c r="O6599">
        <v>0</v>
      </c>
      <c r="P6599">
        <v>0</v>
      </c>
      <c r="Q6599">
        <v>8603.9</v>
      </c>
      <c r="R6599">
        <v>1033.4000000000001</v>
      </c>
      <c r="S6599">
        <v>2.153</v>
      </c>
      <c r="T6599">
        <v>33</v>
      </c>
      <c r="U6599">
        <v>3131.4</v>
      </c>
      <c r="V6599">
        <v>9</v>
      </c>
      <c r="W6599">
        <v>1.7</v>
      </c>
      <c r="X6599">
        <v>2.7480000000000002</v>
      </c>
      <c r="Y6599" s="8">
        <v>41962</v>
      </c>
    </row>
    <row r="6600" spans="1:25" x14ac:dyDescent="0.25">
      <c r="A6600">
        <v>-111.97637783</v>
      </c>
      <c r="B6600">
        <v>33.078686220000002</v>
      </c>
      <c r="C6600">
        <v>13</v>
      </c>
      <c r="D6600" t="s">
        <v>371</v>
      </c>
      <c r="E6600" t="s">
        <v>370</v>
      </c>
      <c r="F6600">
        <v>6599</v>
      </c>
      <c r="G6600">
        <v>181</v>
      </c>
      <c r="H6600">
        <v>13.33</v>
      </c>
      <c r="I6600">
        <v>2.4279999999999999</v>
      </c>
      <c r="J6600">
        <v>1</v>
      </c>
      <c r="K6600">
        <v>1168.0999999999999</v>
      </c>
      <c r="L6600" t="s">
        <v>369</v>
      </c>
      <c r="M6600" t="s">
        <v>368</v>
      </c>
      <c r="N6600" s="8">
        <v>41962</v>
      </c>
      <c r="O6600">
        <v>0</v>
      </c>
      <c r="P6600">
        <v>0</v>
      </c>
      <c r="Q6600">
        <v>8837.6</v>
      </c>
      <c r="R6600">
        <v>1090.0999999999999</v>
      </c>
      <c r="S6600">
        <v>2.2709999999999999</v>
      </c>
      <c r="T6600">
        <v>33</v>
      </c>
      <c r="U6600">
        <v>3303.4</v>
      </c>
      <c r="V6600">
        <v>9</v>
      </c>
      <c r="W6600">
        <v>1.655</v>
      </c>
      <c r="X6600">
        <v>2.6749999999999998</v>
      </c>
      <c r="Y6600" s="8">
        <v>41962</v>
      </c>
    </row>
    <row r="6601" spans="1:25" x14ac:dyDescent="0.25">
      <c r="A6601">
        <v>-111.976378</v>
      </c>
      <c r="B6601">
        <v>33.078679229999999</v>
      </c>
      <c r="C6601">
        <v>13</v>
      </c>
      <c r="D6601" t="s">
        <v>371</v>
      </c>
      <c r="E6601" t="s">
        <v>370</v>
      </c>
      <c r="F6601">
        <v>6600</v>
      </c>
      <c r="G6601">
        <v>180</v>
      </c>
      <c r="H6601">
        <v>13.33</v>
      </c>
      <c r="I6601">
        <v>2.4279999999999999</v>
      </c>
      <c r="J6601">
        <v>1</v>
      </c>
      <c r="K6601">
        <v>1167.9000000000001</v>
      </c>
      <c r="L6601" t="s">
        <v>369</v>
      </c>
      <c r="M6601" t="s">
        <v>368</v>
      </c>
      <c r="N6601" s="8">
        <v>41962</v>
      </c>
      <c r="O6601">
        <v>0</v>
      </c>
      <c r="P6601">
        <v>0</v>
      </c>
      <c r="Q6601">
        <v>9580.9</v>
      </c>
      <c r="R6601">
        <v>1181.8</v>
      </c>
      <c r="S6601">
        <v>2.4620000000000002</v>
      </c>
      <c r="T6601">
        <v>33</v>
      </c>
      <c r="U6601">
        <v>3581.3</v>
      </c>
      <c r="V6601">
        <v>9</v>
      </c>
      <c r="W6601">
        <v>1.655</v>
      </c>
      <c r="X6601">
        <v>2.6749999999999998</v>
      </c>
      <c r="Y6601" s="8">
        <v>41962</v>
      </c>
    </row>
    <row r="6602" spans="1:25" x14ac:dyDescent="0.25">
      <c r="A6602">
        <v>-111.976377</v>
      </c>
      <c r="B6602">
        <v>33.07867323</v>
      </c>
      <c r="C6602">
        <v>13</v>
      </c>
      <c r="D6602" t="s">
        <v>371</v>
      </c>
      <c r="E6602" t="s">
        <v>370</v>
      </c>
      <c r="F6602">
        <v>6601</v>
      </c>
      <c r="G6602">
        <v>180</v>
      </c>
      <c r="H6602">
        <v>13.33</v>
      </c>
      <c r="I6602">
        <v>2.2309999999999999</v>
      </c>
      <c r="J6602">
        <v>1</v>
      </c>
      <c r="K6602">
        <v>1167.8</v>
      </c>
      <c r="L6602" t="s">
        <v>369</v>
      </c>
      <c r="M6602" t="s">
        <v>368</v>
      </c>
      <c r="N6602" s="8">
        <v>41962</v>
      </c>
      <c r="O6602">
        <v>0</v>
      </c>
      <c r="P6602">
        <v>0</v>
      </c>
      <c r="Q6602">
        <v>8006.4</v>
      </c>
      <c r="R6602">
        <v>1074.7</v>
      </c>
      <c r="S6602">
        <v>2.2389999999999999</v>
      </c>
      <c r="T6602">
        <v>33</v>
      </c>
      <c r="U6602">
        <v>3256.8</v>
      </c>
      <c r="V6602">
        <v>9</v>
      </c>
      <c r="W6602">
        <v>1.5209999999999999</v>
      </c>
      <c r="X6602">
        <v>2.4580000000000002</v>
      </c>
      <c r="Y6602" s="8">
        <v>41962</v>
      </c>
    </row>
    <row r="6603" spans="1:25" x14ac:dyDescent="0.25">
      <c r="A6603">
        <v>-111.97637683000001</v>
      </c>
      <c r="B6603">
        <v>33.078666220000002</v>
      </c>
      <c r="C6603">
        <v>13</v>
      </c>
      <c r="D6603" t="s">
        <v>371</v>
      </c>
      <c r="E6603" t="s">
        <v>370</v>
      </c>
      <c r="F6603">
        <v>6602</v>
      </c>
      <c r="G6603">
        <v>181</v>
      </c>
      <c r="H6603">
        <v>13.33</v>
      </c>
      <c r="I6603">
        <v>2.4929999999999999</v>
      </c>
      <c r="J6603">
        <v>1</v>
      </c>
      <c r="K6603">
        <v>1167.7</v>
      </c>
      <c r="L6603" t="s">
        <v>369</v>
      </c>
      <c r="M6603" t="s">
        <v>368</v>
      </c>
      <c r="N6603" s="8">
        <v>41962</v>
      </c>
      <c r="O6603">
        <v>0</v>
      </c>
      <c r="P6603">
        <v>0</v>
      </c>
      <c r="Q6603">
        <v>6784.6</v>
      </c>
      <c r="R6603">
        <v>814.86</v>
      </c>
      <c r="S6603">
        <v>1.698</v>
      </c>
      <c r="T6603">
        <v>33</v>
      </c>
      <c r="U6603">
        <v>2469.3000000000002</v>
      </c>
      <c r="V6603">
        <v>9</v>
      </c>
      <c r="W6603">
        <v>1.7</v>
      </c>
      <c r="X6603">
        <v>2.7480000000000002</v>
      </c>
      <c r="Y6603" s="8">
        <v>41962</v>
      </c>
    </row>
    <row r="6604" spans="1:25" x14ac:dyDescent="0.25">
      <c r="A6604">
        <v>-111.97637717000001</v>
      </c>
      <c r="B6604">
        <v>33.078660220000003</v>
      </c>
      <c r="C6604">
        <v>13</v>
      </c>
      <c r="D6604" t="s">
        <v>371</v>
      </c>
      <c r="E6604" t="s">
        <v>370</v>
      </c>
      <c r="F6604">
        <v>6603</v>
      </c>
      <c r="G6604">
        <v>179</v>
      </c>
      <c r="H6604">
        <v>13.33</v>
      </c>
      <c r="I6604">
        <v>2.3620000000000001</v>
      </c>
      <c r="J6604">
        <v>1</v>
      </c>
      <c r="K6604">
        <v>1167.5999999999999</v>
      </c>
      <c r="L6604" t="s">
        <v>369</v>
      </c>
      <c r="M6604" t="s">
        <v>368</v>
      </c>
      <c r="N6604" s="8">
        <v>41962</v>
      </c>
      <c r="O6604">
        <v>0</v>
      </c>
      <c r="P6604">
        <v>0</v>
      </c>
      <c r="Q6604">
        <v>6869.8</v>
      </c>
      <c r="R6604">
        <v>870.94</v>
      </c>
      <c r="S6604">
        <v>1.8140000000000001</v>
      </c>
      <c r="T6604">
        <v>33</v>
      </c>
      <c r="U6604">
        <v>2639.2</v>
      </c>
      <c r="V6604">
        <v>9</v>
      </c>
      <c r="W6604">
        <v>1.611</v>
      </c>
      <c r="X6604">
        <v>2.6030000000000002</v>
      </c>
      <c r="Y6604" s="8">
        <v>41962</v>
      </c>
    </row>
    <row r="6605" spans="1:25" x14ac:dyDescent="0.25">
      <c r="A6605">
        <v>-111.97637732</v>
      </c>
      <c r="B6605">
        <v>33.078653209999999</v>
      </c>
      <c r="C6605">
        <v>13</v>
      </c>
      <c r="D6605" t="s">
        <v>371</v>
      </c>
      <c r="E6605" t="s">
        <v>370</v>
      </c>
      <c r="F6605">
        <v>6604</v>
      </c>
      <c r="G6605">
        <v>184</v>
      </c>
      <c r="H6605">
        <v>13.33</v>
      </c>
      <c r="I6605">
        <v>2.3620000000000001</v>
      </c>
      <c r="J6605">
        <v>1</v>
      </c>
      <c r="K6605">
        <v>1167.5999999999999</v>
      </c>
      <c r="L6605" t="s">
        <v>369</v>
      </c>
      <c r="M6605" t="s">
        <v>368</v>
      </c>
      <c r="N6605" s="8">
        <v>41962</v>
      </c>
      <c r="O6605">
        <v>0</v>
      </c>
      <c r="P6605">
        <v>0</v>
      </c>
      <c r="Q6605">
        <v>5262.1</v>
      </c>
      <c r="R6605">
        <v>667.13</v>
      </c>
      <c r="S6605">
        <v>1.39</v>
      </c>
      <c r="T6605">
        <v>33</v>
      </c>
      <c r="U6605">
        <v>2021.6</v>
      </c>
      <c r="V6605">
        <v>9</v>
      </c>
      <c r="W6605">
        <v>1.611</v>
      </c>
      <c r="X6605">
        <v>2.6030000000000002</v>
      </c>
      <c r="Y6605" s="8">
        <v>41962</v>
      </c>
    </row>
    <row r="6606" spans="1:25" x14ac:dyDescent="0.25">
      <c r="A6606">
        <v>-111.97637817</v>
      </c>
      <c r="B6606">
        <v>33.078646220000003</v>
      </c>
      <c r="C6606">
        <v>13</v>
      </c>
      <c r="D6606" t="s">
        <v>371</v>
      </c>
      <c r="E6606" t="s">
        <v>370</v>
      </c>
      <c r="F6606">
        <v>6605</v>
      </c>
      <c r="G6606">
        <v>179</v>
      </c>
      <c r="H6606">
        <v>13.33</v>
      </c>
      <c r="I6606">
        <v>2.2970000000000002</v>
      </c>
      <c r="J6606">
        <v>1</v>
      </c>
      <c r="K6606">
        <v>1167.5999999999999</v>
      </c>
      <c r="L6606" t="s">
        <v>369</v>
      </c>
      <c r="M6606" t="s">
        <v>368</v>
      </c>
      <c r="N6606" s="8">
        <v>41962</v>
      </c>
      <c r="O6606">
        <v>0</v>
      </c>
      <c r="P6606">
        <v>0</v>
      </c>
      <c r="Q6606">
        <v>5372.6</v>
      </c>
      <c r="R6606">
        <v>700.59</v>
      </c>
      <c r="S6606">
        <v>1.46</v>
      </c>
      <c r="T6606">
        <v>33</v>
      </c>
      <c r="U6606">
        <v>2123</v>
      </c>
      <c r="V6606">
        <v>9</v>
      </c>
      <c r="W6606">
        <v>1.5660000000000001</v>
      </c>
      <c r="X6606">
        <v>2.5310000000000001</v>
      </c>
      <c r="Y6606" s="8">
        <v>41962</v>
      </c>
    </row>
    <row r="6607" spans="1:25" x14ac:dyDescent="0.25">
      <c r="A6607">
        <v>-111.976378</v>
      </c>
      <c r="B6607">
        <v>33.078640229999998</v>
      </c>
      <c r="C6607">
        <v>13</v>
      </c>
      <c r="D6607" t="s">
        <v>371</v>
      </c>
      <c r="E6607" t="s">
        <v>370</v>
      </c>
      <c r="F6607">
        <v>6606</v>
      </c>
      <c r="G6607">
        <v>180</v>
      </c>
      <c r="H6607">
        <v>13.33</v>
      </c>
      <c r="I6607">
        <v>2.395</v>
      </c>
      <c r="J6607">
        <v>1</v>
      </c>
      <c r="K6607">
        <v>1167.5999999999999</v>
      </c>
      <c r="L6607" t="s">
        <v>369</v>
      </c>
      <c r="M6607" t="s">
        <v>368</v>
      </c>
      <c r="N6607" s="8">
        <v>41962</v>
      </c>
      <c r="O6607">
        <v>0</v>
      </c>
      <c r="P6607">
        <v>0</v>
      </c>
      <c r="Q6607">
        <v>5130.1000000000004</v>
      </c>
      <c r="R6607">
        <v>641.48</v>
      </c>
      <c r="S6607">
        <v>1.3360000000000001</v>
      </c>
      <c r="T6607">
        <v>33</v>
      </c>
      <c r="U6607">
        <v>1943.9</v>
      </c>
      <c r="V6607">
        <v>9</v>
      </c>
      <c r="W6607">
        <v>1.633</v>
      </c>
      <c r="X6607">
        <v>2.6389999999999998</v>
      </c>
      <c r="Y6607" s="8">
        <v>41962</v>
      </c>
    </row>
    <row r="6608" spans="1:25" x14ac:dyDescent="0.25">
      <c r="A6608">
        <v>-111.97637714</v>
      </c>
      <c r="B6608">
        <v>33.078633189999998</v>
      </c>
      <c r="C6608">
        <v>13</v>
      </c>
      <c r="D6608" t="s">
        <v>371</v>
      </c>
      <c r="E6608" t="s">
        <v>370</v>
      </c>
      <c r="F6608">
        <v>6607</v>
      </c>
      <c r="G6608">
        <v>185</v>
      </c>
      <c r="H6608">
        <v>13.33</v>
      </c>
      <c r="I6608">
        <v>2.3620000000000001</v>
      </c>
      <c r="J6608">
        <v>1</v>
      </c>
      <c r="K6608">
        <v>1167.7</v>
      </c>
      <c r="L6608" t="s">
        <v>369</v>
      </c>
      <c r="M6608" t="s">
        <v>368</v>
      </c>
      <c r="N6608" s="8">
        <v>41962</v>
      </c>
      <c r="O6608">
        <v>0</v>
      </c>
      <c r="P6608">
        <v>0</v>
      </c>
      <c r="Q6608">
        <v>3508.5</v>
      </c>
      <c r="R6608">
        <v>444.8</v>
      </c>
      <c r="S6608">
        <v>0.92700000000000005</v>
      </c>
      <c r="T6608">
        <v>33</v>
      </c>
      <c r="U6608">
        <v>1347.9</v>
      </c>
      <c r="V6608">
        <v>9</v>
      </c>
      <c r="W6608">
        <v>1.611</v>
      </c>
      <c r="X6608">
        <v>2.6030000000000002</v>
      </c>
      <c r="Y6608" s="8">
        <v>41962</v>
      </c>
    </row>
    <row r="6609" spans="1:25" x14ac:dyDescent="0.25">
      <c r="A6609">
        <v>-111.97637783</v>
      </c>
      <c r="B6609">
        <v>33.078626219999997</v>
      </c>
      <c r="C6609">
        <v>13</v>
      </c>
      <c r="D6609" t="s">
        <v>371</v>
      </c>
      <c r="E6609" t="s">
        <v>370</v>
      </c>
      <c r="F6609">
        <v>6608</v>
      </c>
      <c r="G6609">
        <v>181</v>
      </c>
      <c r="H6609">
        <v>13.33</v>
      </c>
      <c r="I6609">
        <v>2.3620000000000001</v>
      </c>
      <c r="J6609">
        <v>1</v>
      </c>
      <c r="K6609">
        <v>1167.7</v>
      </c>
      <c r="L6609" t="s">
        <v>369</v>
      </c>
      <c r="M6609" t="s">
        <v>368</v>
      </c>
      <c r="N6609" s="8">
        <v>41962</v>
      </c>
      <c r="O6609">
        <v>0</v>
      </c>
      <c r="P6609">
        <v>0</v>
      </c>
      <c r="Q6609">
        <v>5565.5</v>
      </c>
      <c r="R6609">
        <v>705.58</v>
      </c>
      <c r="S6609">
        <v>1.47</v>
      </c>
      <c r="T6609">
        <v>33</v>
      </c>
      <c r="U6609">
        <v>2138.1</v>
      </c>
      <c r="V6609">
        <v>9</v>
      </c>
      <c r="W6609">
        <v>1.611</v>
      </c>
      <c r="X6609">
        <v>2.6030000000000002</v>
      </c>
      <c r="Y6609" s="8">
        <v>41962</v>
      </c>
    </row>
    <row r="6610" spans="1:25" x14ac:dyDescent="0.25">
      <c r="A6610">
        <v>-111.97637766</v>
      </c>
      <c r="B6610">
        <v>33.078620219999998</v>
      </c>
      <c r="C6610">
        <v>13</v>
      </c>
      <c r="D6610" t="s">
        <v>371</v>
      </c>
      <c r="E6610" t="s">
        <v>370</v>
      </c>
      <c r="F6610">
        <v>6609</v>
      </c>
      <c r="G6610">
        <v>182</v>
      </c>
      <c r="H6610">
        <v>13.33</v>
      </c>
      <c r="I6610">
        <v>2.2970000000000002</v>
      </c>
      <c r="J6610">
        <v>1</v>
      </c>
      <c r="K6610">
        <v>1167.7</v>
      </c>
      <c r="L6610" t="s">
        <v>369</v>
      </c>
      <c r="M6610" t="s">
        <v>368</v>
      </c>
      <c r="N6610" s="8">
        <v>41962</v>
      </c>
      <c r="O6610">
        <v>0</v>
      </c>
      <c r="P6610">
        <v>0</v>
      </c>
      <c r="Q6610">
        <v>4599.2</v>
      </c>
      <c r="R6610">
        <v>599.74</v>
      </c>
      <c r="S6610">
        <v>1.2490000000000001</v>
      </c>
      <c r="T6610">
        <v>33</v>
      </c>
      <c r="U6610">
        <v>1817.4</v>
      </c>
      <c r="V6610">
        <v>9</v>
      </c>
      <c r="W6610">
        <v>1.5660000000000001</v>
      </c>
      <c r="X6610">
        <v>2.5310000000000001</v>
      </c>
      <c r="Y6610" s="8">
        <v>41962</v>
      </c>
    </row>
    <row r="6611" spans="1:25" x14ac:dyDescent="0.25">
      <c r="A6611">
        <v>-111.97637851</v>
      </c>
      <c r="B6611">
        <v>33.07861321</v>
      </c>
      <c r="C6611">
        <v>13</v>
      </c>
      <c r="D6611" t="s">
        <v>371</v>
      </c>
      <c r="E6611" t="s">
        <v>370</v>
      </c>
      <c r="F6611">
        <v>6610</v>
      </c>
      <c r="G6611">
        <v>177</v>
      </c>
      <c r="H6611">
        <v>13.33</v>
      </c>
      <c r="I6611">
        <v>2.3290000000000002</v>
      </c>
      <c r="J6611">
        <v>1</v>
      </c>
      <c r="K6611">
        <v>1167.7</v>
      </c>
      <c r="L6611" t="s">
        <v>369</v>
      </c>
      <c r="M6611" t="s">
        <v>368</v>
      </c>
      <c r="N6611" s="8">
        <v>41962</v>
      </c>
      <c r="O6611">
        <v>0</v>
      </c>
      <c r="P6611">
        <v>0</v>
      </c>
      <c r="Q6611">
        <v>5283.5</v>
      </c>
      <c r="R6611">
        <v>679.27</v>
      </c>
      <c r="S6611">
        <v>1.415</v>
      </c>
      <c r="T6611">
        <v>33</v>
      </c>
      <c r="U6611">
        <v>2058.4</v>
      </c>
      <c r="V6611">
        <v>9</v>
      </c>
      <c r="W6611">
        <v>1.5880000000000001</v>
      </c>
      <c r="X6611">
        <v>2.5670000000000002</v>
      </c>
      <c r="Y6611" s="8">
        <v>41962</v>
      </c>
    </row>
    <row r="6612" spans="1:25" x14ac:dyDescent="0.25">
      <c r="A6612">
        <v>-111.97637732</v>
      </c>
      <c r="B6612">
        <v>33.078606209999997</v>
      </c>
      <c r="C6612">
        <v>13</v>
      </c>
      <c r="D6612" t="s">
        <v>371</v>
      </c>
      <c r="E6612" t="s">
        <v>370</v>
      </c>
      <c r="F6612">
        <v>6611</v>
      </c>
      <c r="G6612">
        <v>184</v>
      </c>
      <c r="H6612">
        <v>13.33</v>
      </c>
      <c r="I6612">
        <v>2.4609999999999999</v>
      </c>
      <c r="J6612">
        <v>1</v>
      </c>
      <c r="K6612">
        <v>1167.8</v>
      </c>
      <c r="L6612" t="s">
        <v>369</v>
      </c>
      <c r="M6612" t="s">
        <v>368</v>
      </c>
      <c r="N6612" s="8">
        <v>41962</v>
      </c>
      <c r="O6612">
        <v>0</v>
      </c>
      <c r="P6612">
        <v>0</v>
      </c>
      <c r="Q6612">
        <v>5161.3</v>
      </c>
      <c r="R6612">
        <v>628.16</v>
      </c>
      <c r="S6612">
        <v>1.3089999999999999</v>
      </c>
      <c r="T6612">
        <v>33</v>
      </c>
      <c r="U6612">
        <v>1903.5</v>
      </c>
      <c r="V6612">
        <v>9</v>
      </c>
      <c r="W6612">
        <v>1.6779999999999999</v>
      </c>
      <c r="X6612">
        <v>2.7109999999999999</v>
      </c>
      <c r="Y6612" s="8">
        <v>41962</v>
      </c>
    </row>
    <row r="6613" spans="1:25" x14ac:dyDescent="0.25">
      <c r="A6613">
        <v>-111.976378</v>
      </c>
      <c r="B6613">
        <v>33.078599230000002</v>
      </c>
      <c r="C6613">
        <v>13</v>
      </c>
      <c r="D6613" t="s">
        <v>371</v>
      </c>
      <c r="E6613" t="s">
        <v>370</v>
      </c>
      <c r="F6613">
        <v>6612</v>
      </c>
      <c r="G6613">
        <v>180</v>
      </c>
      <c r="H6613">
        <v>13.33</v>
      </c>
      <c r="I6613">
        <v>2.395</v>
      </c>
      <c r="J6613">
        <v>1</v>
      </c>
      <c r="K6613">
        <v>1167.7</v>
      </c>
      <c r="L6613" t="s">
        <v>369</v>
      </c>
      <c r="M6613" t="s">
        <v>368</v>
      </c>
      <c r="N6613" s="8">
        <v>41962</v>
      </c>
      <c r="O6613">
        <v>0</v>
      </c>
      <c r="P6613">
        <v>0</v>
      </c>
      <c r="Q6613">
        <v>6540.3</v>
      </c>
      <c r="R6613">
        <v>817.81</v>
      </c>
      <c r="S6613">
        <v>1.704</v>
      </c>
      <c r="T6613">
        <v>33</v>
      </c>
      <c r="U6613">
        <v>2478.1999999999998</v>
      </c>
      <c r="V6613">
        <v>9</v>
      </c>
      <c r="W6613">
        <v>1.633</v>
      </c>
      <c r="X6613">
        <v>2.6389999999999998</v>
      </c>
      <c r="Y6613" s="8">
        <v>41962</v>
      </c>
    </row>
    <row r="6614" spans="1:25" x14ac:dyDescent="0.25">
      <c r="A6614">
        <v>-111.97637714</v>
      </c>
      <c r="B6614">
        <v>33.078593189999999</v>
      </c>
      <c r="C6614">
        <v>13</v>
      </c>
      <c r="D6614" t="s">
        <v>371</v>
      </c>
      <c r="E6614" t="s">
        <v>370</v>
      </c>
      <c r="F6614">
        <v>6613</v>
      </c>
      <c r="G6614">
        <v>185</v>
      </c>
      <c r="H6614">
        <v>13.33</v>
      </c>
      <c r="I6614">
        <v>2.3290000000000002</v>
      </c>
      <c r="J6614">
        <v>1</v>
      </c>
      <c r="K6614">
        <v>1167.8</v>
      </c>
      <c r="L6614" t="s">
        <v>369</v>
      </c>
      <c r="M6614" t="s">
        <v>368</v>
      </c>
      <c r="N6614" s="8">
        <v>41962</v>
      </c>
      <c r="O6614">
        <v>0</v>
      </c>
      <c r="P6614">
        <v>0</v>
      </c>
      <c r="Q6614">
        <v>6243.3</v>
      </c>
      <c r="R6614">
        <v>802.66</v>
      </c>
      <c r="S6614">
        <v>1.6719999999999999</v>
      </c>
      <c r="T6614">
        <v>33</v>
      </c>
      <c r="U6614">
        <v>2432.3000000000002</v>
      </c>
      <c r="V6614">
        <v>9</v>
      </c>
      <c r="W6614">
        <v>1.5880000000000001</v>
      </c>
      <c r="X6614">
        <v>2.5670000000000002</v>
      </c>
      <c r="Y6614" s="8">
        <v>41962</v>
      </c>
    </row>
    <row r="6615" spans="1:25" x14ac:dyDescent="0.25">
      <c r="A6615">
        <v>-111.97637883</v>
      </c>
      <c r="B6615">
        <v>33.078586219999998</v>
      </c>
      <c r="C6615">
        <v>13</v>
      </c>
      <c r="D6615" t="s">
        <v>371</v>
      </c>
      <c r="E6615" t="s">
        <v>370</v>
      </c>
      <c r="F6615">
        <v>6614</v>
      </c>
      <c r="G6615">
        <v>181</v>
      </c>
      <c r="H6615">
        <v>13.33</v>
      </c>
      <c r="I6615">
        <v>2.4929999999999999</v>
      </c>
      <c r="J6615">
        <v>1</v>
      </c>
      <c r="K6615">
        <v>1167.8</v>
      </c>
      <c r="L6615" t="s">
        <v>369</v>
      </c>
      <c r="M6615" t="s">
        <v>368</v>
      </c>
      <c r="N6615" s="8">
        <v>41962</v>
      </c>
      <c r="O6615">
        <v>0</v>
      </c>
      <c r="P6615">
        <v>0</v>
      </c>
      <c r="Q6615">
        <v>7291.2</v>
      </c>
      <c r="R6615">
        <v>875.72</v>
      </c>
      <c r="S6615">
        <v>1.8240000000000001</v>
      </c>
      <c r="T6615">
        <v>33</v>
      </c>
      <c r="U6615">
        <v>2653.7</v>
      </c>
      <c r="V6615">
        <v>9</v>
      </c>
      <c r="W6615">
        <v>1.7</v>
      </c>
      <c r="X6615">
        <v>2.7480000000000002</v>
      </c>
      <c r="Y6615" s="8">
        <v>41962</v>
      </c>
    </row>
    <row r="6616" spans="1:25" x14ac:dyDescent="0.25">
      <c r="A6616">
        <v>-111.97637868</v>
      </c>
      <c r="B6616">
        <v>33.078579210000001</v>
      </c>
      <c r="C6616">
        <v>13</v>
      </c>
      <c r="D6616" t="s">
        <v>371</v>
      </c>
      <c r="E6616" t="s">
        <v>370</v>
      </c>
      <c r="F6616">
        <v>6615</v>
      </c>
      <c r="G6616">
        <v>176</v>
      </c>
      <c r="H6616">
        <v>13.33</v>
      </c>
      <c r="I6616">
        <v>2.4609999999999999</v>
      </c>
      <c r="J6616">
        <v>1</v>
      </c>
      <c r="K6616">
        <v>1167.8</v>
      </c>
      <c r="L6616" t="s">
        <v>369</v>
      </c>
      <c r="M6616" t="s">
        <v>368</v>
      </c>
      <c r="N6616" s="8">
        <v>41962</v>
      </c>
      <c r="O6616">
        <v>0</v>
      </c>
      <c r="P6616">
        <v>0</v>
      </c>
      <c r="Q6616">
        <v>7902.7</v>
      </c>
      <c r="R6616">
        <v>961.81</v>
      </c>
      <c r="S6616">
        <v>2.004</v>
      </c>
      <c r="T6616">
        <v>33</v>
      </c>
      <c r="U6616">
        <v>2914.6</v>
      </c>
      <c r="V6616">
        <v>9</v>
      </c>
      <c r="W6616">
        <v>1.6779999999999999</v>
      </c>
      <c r="X6616">
        <v>2.7109999999999999</v>
      </c>
      <c r="Y6616" s="8">
        <v>41962</v>
      </c>
    </row>
    <row r="6617" spans="1:25" x14ac:dyDescent="0.25">
      <c r="A6617">
        <v>-111.97637783</v>
      </c>
      <c r="B6617">
        <v>33.078573220000003</v>
      </c>
      <c r="C6617">
        <v>13</v>
      </c>
      <c r="D6617" t="s">
        <v>371</v>
      </c>
      <c r="E6617" t="s">
        <v>370</v>
      </c>
      <c r="F6617">
        <v>6616</v>
      </c>
      <c r="G6617">
        <v>181</v>
      </c>
      <c r="H6617">
        <v>13.33</v>
      </c>
      <c r="I6617">
        <v>2.2309999999999999</v>
      </c>
      <c r="J6617">
        <v>1</v>
      </c>
      <c r="K6617">
        <v>1167.8</v>
      </c>
      <c r="L6617" t="s">
        <v>369</v>
      </c>
      <c r="M6617" t="s">
        <v>368</v>
      </c>
      <c r="N6617" s="8">
        <v>41962</v>
      </c>
      <c r="O6617">
        <v>0</v>
      </c>
      <c r="P6617">
        <v>0</v>
      </c>
      <c r="Q6617">
        <v>6836</v>
      </c>
      <c r="R6617">
        <v>917.64</v>
      </c>
      <c r="S6617">
        <v>1.9119999999999999</v>
      </c>
      <c r="T6617">
        <v>33</v>
      </c>
      <c r="U6617">
        <v>2780.7</v>
      </c>
      <c r="V6617">
        <v>9</v>
      </c>
      <c r="W6617">
        <v>1.5209999999999999</v>
      </c>
      <c r="X6617">
        <v>2.4580000000000002</v>
      </c>
      <c r="Y6617" s="8">
        <v>41962</v>
      </c>
    </row>
    <row r="6618" spans="1:25" x14ac:dyDescent="0.25">
      <c r="A6618">
        <v>-111.976378</v>
      </c>
      <c r="B6618">
        <v>33.07856623</v>
      </c>
      <c r="C6618">
        <v>13</v>
      </c>
      <c r="D6618" t="s">
        <v>371</v>
      </c>
      <c r="E6618" t="s">
        <v>370</v>
      </c>
      <c r="F6618">
        <v>6617</v>
      </c>
      <c r="G6618">
        <v>180</v>
      </c>
      <c r="H6618">
        <v>13.33</v>
      </c>
      <c r="I6618">
        <v>2.3290000000000002</v>
      </c>
      <c r="J6618">
        <v>1</v>
      </c>
      <c r="K6618">
        <v>1168</v>
      </c>
      <c r="L6618" t="s">
        <v>369</v>
      </c>
      <c r="M6618" t="s">
        <v>368</v>
      </c>
      <c r="N6618" s="8">
        <v>41962</v>
      </c>
      <c r="O6618">
        <v>0</v>
      </c>
      <c r="P6618">
        <v>0</v>
      </c>
      <c r="Q6618">
        <v>6734.4</v>
      </c>
      <c r="R6618">
        <v>865.8</v>
      </c>
      <c r="S6618">
        <v>1.804</v>
      </c>
      <c r="T6618">
        <v>33</v>
      </c>
      <c r="U6618">
        <v>2623.6</v>
      </c>
      <c r="V6618">
        <v>9</v>
      </c>
      <c r="W6618">
        <v>1.5880000000000001</v>
      </c>
      <c r="X6618">
        <v>2.5670000000000002</v>
      </c>
      <c r="Y6618" s="8">
        <v>41962</v>
      </c>
    </row>
    <row r="6619" spans="1:25" x14ac:dyDescent="0.25">
      <c r="A6619">
        <v>-111.97637766</v>
      </c>
      <c r="B6619">
        <v>33.078559220000002</v>
      </c>
      <c r="C6619">
        <v>13</v>
      </c>
      <c r="D6619" t="s">
        <v>371</v>
      </c>
      <c r="E6619" t="s">
        <v>370</v>
      </c>
      <c r="F6619">
        <v>6618</v>
      </c>
      <c r="G6619">
        <v>182</v>
      </c>
      <c r="H6619">
        <v>13.33</v>
      </c>
      <c r="I6619">
        <v>2.5590000000000002</v>
      </c>
      <c r="J6619">
        <v>1</v>
      </c>
      <c r="K6619">
        <v>1167.9000000000001</v>
      </c>
      <c r="L6619" t="s">
        <v>369</v>
      </c>
      <c r="M6619" t="s">
        <v>368</v>
      </c>
      <c r="N6619" s="8">
        <v>41962</v>
      </c>
      <c r="O6619">
        <v>0</v>
      </c>
      <c r="P6619">
        <v>0</v>
      </c>
      <c r="Q6619">
        <v>8114.5</v>
      </c>
      <c r="R6619">
        <v>949.61</v>
      </c>
      <c r="S6619">
        <v>1.978</v>
      </c>
      <c r="T6619">
        <v>33</v>
      </c>
      <c r="U6619">
        <v>2877.6</v>
      </c>
      <c r="V6619">
        <v>9</v>
      </c>
      <c r="W6619">
        <v>1.7450000000000001</v>
      </c>
      <c r="X6619">
        <v>2.82</v>
      </c>
      <c r="Y6619" s="8">
        <v>41962</v>
      </c>
    </row>
    <row r="6620" spans="1:25" x14ac:dyDescent="0.25">
      <c r="A6620">
        <v>-111.976378</v>
      </c>
      <c r="B6620">
        <v>33.078553229999997</v>
      </c>
      <c r="C6620">
        <v>13</v>
      </c>
      <c r="D6620" t="s">
        <v>371</v>
      </c>
      <c r="E6620" t="s">
        <v>370</v>
      </c>
      <c r="F6620">
        <v>6619</v>
      </c>
      <c r="G6620">
        <v>180</v>
      </c>
      <c r="H6620">
        <v>13.33</v>
      </c>
      <c r="I6620">
        <v>2.4609999999999999</v>
      </c>
      <c r="J6620">
        <v>1</v>
      </c>
      <c r="K6620">
        <v>1167.9000000000001</v>
      </c>
      <c r="L6620" t="s">
        <v>369</v>
      </c>
      <c r="M6620" t="s">
        <v>368</v>
      </c>
      <c r="N6620" s="8">
        <v>41962</v>
      </c>
      <c r="O6620">
        <v>0</v>
      </c>
      <c r="P6620">
        <v>0</v>
      </c>
      <c r="Q6620">
        <v>8032</v>
      </c>
      <c r="R6620">
        <v>977.55</v>
      </c>
      <c r="S6620">
        <v>2.0369999999999999</v>
      </c>
      <c r="T6620">
        <v>33</v>
      </c>
      <c r="U6620">
        <v>2962.3</v>
      </c>
      <c r="V6620">
        <v>9</v>
      </c>
      <c r="W6620">
        <v>1.6779999999999999</v>
      </c>
      <c r="X6620">
        <v>2.7109999999999999</v>
      </c>
      <c r="Y6620" s="8">
        <v>41962</v>
      </c>
    </row>
    <row r="6621" spans="1:25" x14ac:dyDescent="0.25">
      <c r="A6621">
        <v>-111.97637851</v>
      </c>
      <c r="B6621">
        <v>33.078546209999999</v>
      </c>
      <c r="C6621">
        <v>13</v>
      </c>
      <c r="D6621" t="s">
        <v>371</v>
      </c>
      <c r="E6621" t="s">
        <v>370</v>
      </c>
      <c r="F6621">
        <v>6620</v>
      </c>
      <c r="G6621">
        <v>177</v>
      </c>
      <c r="H6621">
        <v>13.33</v>
      </c>
      <c r="I6621">
        <v>2.2639999999999998</v>
      </c>
      <c r="J6621">
        <v>1</v>
      </c>
      <c r="K6621">
        <v>1167.9000000000001</v>
      </c>
      <c r="L6621" t="s">
        <v>369</v>
      </c>
      <c r="M6621" t="s">
        <v>368</v>
      </c>
      <c r="N6621" s="8">
        <v>41962</v>
      </c>
      <c r="O6621">
        <v>0</v>
      </c>
      <c r="P6621">
        <v>0</v>
      </c>
      <c r="Q6621">
        <v>7214.6</v>
      </c>
      <c r="R6621">
        <v>954.42</v>
      </c>
      <c r="S6621">
        <v>1.988</v>
      </c>
      <c r="T6621">
        <v>33</v>
      </c>
      <c r="U6621">
        <v>2892.2</v>
      </c>
      <c r="V6621">
        <v>9</v>
      </c>
      <c r="W6621">
        <v>1.5429999999999999</v>
      </c>
      <c r="X6621">
        <v>2.4950000000000001</v>
      </c>
      <c r="Y6621" s="8">
        <v>41962</v>
      </c>
    </row>
    <row r="6622" spans="1:25" x14ac:dyDescent="0.25">
      <c r="A6622">
        <v>-111.97637732</v>
      </c>
      <c r="B6622">
        <v>33.078539210000002</v>
      </c>
      <c r="C6622">
        <v>13</v>
      </c>
      <c r="D6622" t="s">
        <v>371</v>
      </c>
      <c r="E6622" t="s">
        <v>370</v>
      </c>
      <c r="F6622">
        <v>6621</v>
      </c>
      <c r="G6622">
        <v>184</v>
      </c>
      <c r="H6622">
        <v>13.33</v>
      </c>
      <c r="I6622">
        <v>2.4609999999999999</v>
      </c>
      <c r="J6622">
        <v>1</v>
      </c>
      <c r="K6622">
        <v>1167.9000000000001</v>
      </c>
      <c r="L6622" t="s">
        <v>369</v>
      </c>
      <c r="M6622" t="s">
        <v>368</v>
      </c>
      <c r="N6622" s="8">
        <v>41962</v>
      </c>
      <c r="O6622">
        <v>0</v>
      </c>
      <c r="P6622">
        <v>0</v>
      </c>
      <c r="Q6622">
        <v>7889.5</v>
      </c>
      <c r="R6622">
        <v>960.21</v>
      </c>
      <c r="S6622">
        <v>2</v>
      </c>
      <c r="T6622">
        <v>33</v>
      </c>
      <c r="U6622">
        <v>2909.7</v>
      </c>
      <c r="V6622">
        <v>9</v>
      </c>
      <c r="W6622">
        <v>1.6779999999999999</v>
      </c>
      <c r="X6622">
        <v>2.7109999999999999</v>
      </c>
      <c r="Y6622" s="8">
        <v>41962</v>
      </c>
    </row>
    <row r="6623" spans="1:25" x14ac:dyDescent="0.25">
      <c r="A6623">
        <v>-111.97637766</v>
      </c>
      <c r="B6623">
        <v>33.078533219999997</v>
      </c>
      <c r="C6623">
        <v>13</v>
      </c>
      <c r="D6623" t="s">
        <v>371</v>
      </c>
      <c r="E6623" t="s">
        <v>370</v>
      </c>
      <c r="F6623">
        <v>6622</v>
      </c>
      <c r="G6623">
        <v>182</v>
      </c>
      <c r="H6623">
        <v>13.33</v>
      </c>
      <c r="I6623">
        <v>2.4279999999999999</v>
      </c>
      <c r="J6623">
        <v>1</v>
      </c>
      <c r="K6623">
        <v>1167.9000000000001</v>
      </c>
      <c r="L6623" t="s">
        <v>369</v>
      </c>
      <c r="M6623" t="s">
        <v>368</v>
      </c>
      <c r="N6623" s="8">
        <v>41962</v>
      </c>
      <c r="O6623">
        <v>0</v>
      </c>
      <c r="P6623">
        <v>0</v>
      </c>
      <c r="Q6623">
        <v>6958.9</v>
      </c>
      <c r="R6623">
        <v>858.4</v>
      </c>
      <c r="S6623">
        <v>1.788</v>
      </c>
      <c r="T6623">
        <v>33</v>
      </c>
      <c r="U6623">
        <v>2601.1999999999998</v>
      </c>
      <c r="V6623">
        <v>9</v>
      </c>
      <c r="W6623">
        <v>1.655</v>
      </c>
      <c r="X6623">
        <v>2.6749999999999998</v>
      </c>
      <c r="Y6623" s="8">
        <v>41962</v>
      </c>
    </row>
    <row r="6624" spans="1:25" x14ac:dyDescent="0.25">
      <c r="A6624">
        <v>-111.976378</v>
      </c>
      <c r="B6624">
        <v>33.078526230000001</v>
      </c>
      <c r="C6624">
        <v>13</v>
      </c>
      <c r="D6624" t="s">
        <v>371</v>
      </c>
      <c r="E6624" t="s">
        <v>370</v>
      </c>
      <c r="F6624">
        <v>6623</v>
      </c>
      <c r="G6624">
        <v>180</v>
      </c>
      <c r="H6624">
        <v>13.33</v>
      </c>
      <c r="I6624">
        <v>2.3290000000000002</v>
      </c>
      <c r="J6624">
        <v>1</v>
      </c>
      <c r="K6624">
        <v>1167.5999999999999</v>
      </c>
      <c r="L6624" t="s">
        <v>369</v>
      </c>
      <c r="M6624" t="s">
        <v>368</v>
      </c>
      <c r="N6624" s="8">
        <v>41962</v>
      </c>
      <c r="O6624">
        <v>0</v>
      </c>
      <c r="P6624">
        <v>0</v>
      </c>
      <c r="Q6624">
        <v>7642.7</v>
      </c>
      <c r="R6624">
        <v>982.57</v>
      </c>
      <c r="S6624">
        <v>2.0470000000000002</v>
      </c>
      <c r="T6624">
        <v>33</v>
      </c>
      <c r="U6624">
        <v>2977.5</v>
      </c>
      <c r="V6624">
        <v>9</v>
      </c>
      <c r="W6624">
        <v>1.5880000000000001</v>
      </c>
      <c r="X6624">
        <v>2.5670000000000002</v>
      </c>
      <c r="Y6624" s="8">
        <v>41962</v>
      </c>
    </row>
    <row r="6625" spans="1:25" x14ac:dyDescent="0.25">
      <c r="A6625">
        <v>-111.97637766</v>
      </c>
      <c r="B6625">
        <v>33.078519219999997</v>
      </c>
      <c r="C6625">
        <v>13</v>
      </c>
      <c r="D6625" t="s">
        <v>371</v>
      </c>
      <c r="E6625" t="s">
        <v>370</v>
      </c>
      <c r="F6625">
        <v>6624</v>
      </c>
      <c r="G6625">
        <v>182</v>
      </c>
      <c r="H6625">
        <v>13.33</v>
      </c>
      <c r="I6625">
        <v>2.3620000000000001</v>
      </c>
      <c r="J6625">
        <v>1</v>
      </c>
      <c r="K6625">
        <v>1167.5999999999999</v>
      </c>
      <c r="L6625" t="s">
        <v>369</v>
      </c>
      <c r="M6625" t="s">
        <v>368</v>
      </c>
      <c r="N6625" s="8">
        <v>41962</v>
      </c>
      <c r="O6625">
        <v>0</v>
      </c>
      <c r="P6625">
        <v>0</v>
      </c>
      <c r="Q6625">
        <v>6797.4</v>
      </c>
      <c r="R6625">
        <v>861.76</v>
      </c>
      <c r="S6625">
        <v>1.7949999999999999</v>
      </c>
      <c r="T6625">
        <v>33</v>
      </c>
      <c r="U6625">
        <v>2611.4</v>
      </c>
      <c r="V6625">
        <v>9</v>
      </c>
      <c r="W6625">
        <v>1.611</v>
      </c>
      <c r="X6625">
        <v>2.6030000000000002</v>
      </c>
      <c r="Y6625" s="8">
        <v>41962</v>
      </c>
    </row>
    <row r="6626" spans="1:25" x14ac:dyDescent="0.25">
      <c r="A6626">
        <v>-111.97637868</v>
      </c>
      <c r="B6626">
        <v>33.078513209999997</v>
      </c>
      <c r="C6626">
        <v>13</v>
      </c>
      <c r="D6626" t="s">
        <v>371</v>
      </c>
      <c r="E6626" t="s">
        <v>370</v>
      </c>
      <c r="F6626">
        <v>6625</v>
      </c>
      <c r="G6626">
        <v>176</v>
      </c>
      <c r="H6626">
        <v>13.33</v>
      </c>
      <c r="I6626">
        <v>2.4609999999999999</v>
      </c>
      <c r="J6626">
        <v>1</v>
      </c>
      <c r="K6626">
        <v>1167.7</v>
      </c>
      <c r="L6626" t="s">
        <v>369</v>
      </c>
      <c r="M6626" t="s">
        <v>368</v>
      </c>
      <c r="N6626" s="8">
        <v>41962</v>
      </c>
      <c r="O6626">
        <v>0</v>
      </c>
      <c r="P6626">
        <v>0</v>
      </c>
      <c r="Q6626">
        <v>6894.6</v>
      </c>
      <c r="R6626">
        <v>839.12</v>
      </c>
      <c r="S6626">
        <v>1.748</v>
      </c>
      <c r="T6626">
        <v>33</v>
      </c>
      <c r="U6626">
        <v>2542.8000000000002</v>
      </c>
      <c r="V6626">
        <v>9</v>
      </c>
      <c r="W6626">
        <v>1.6779999999999999</v>
      </c>
      <c r="X6626">
        <v>2.7109999999999999</v>
      </c>
      <c r="Y6626" s="8">
        <v>41962</v>
      </c>
    </row>
    <row r="6627" spans="1:25" x14ac:dyDescent="0.25">
      <c r="A6627">
        <v>-111.97637714</v>
      </c>
      <c r="B6627">
        <v>33.078506189999999</v>
      </c>
      <c r="C6627">
        <v>13</v>
      </c>
      <c r="D6627" t="s">
        <v>371</v>
      </c>
      <c r="E6627" t="s">
        <v>370</v>
      </c>
      <c r="F6627">
        <v>6626</v>
      </c>
      <c r="G6627">
        <v>185</v>
      </c>
      <c r="H6627">
        <v>13.33</v>
      </c>
      <c r="I6627">
        <v>2.4279999999999999</v>
      </c>
      <c r="J6627">
        <v>1</v>
      </c>
      <c r="K6627">
        <v>1167.5999999999999</v>
      </c>
      <c r="L6627" t="s">
        <v>369</v>
      </c>
      <c r="M6627" t="s">
        <v>368</v>
      </c>
      <c r="N6627" s="8">
        <v>41962</v>
      </c>
      <c r="O6627">
        <v>0</v>
      </c>
      <c r="P6627">
        <v>0</v>
      </c>
      <c r="Q6627">
        <v>6320.2</v>
      </c>
      <c r="R6627">
        <v>779.61</v>
      </c>
      <c r="S6627">
        <v>1.6240000000000001</v>
      </c>
      <c r="T6627">
        <v>33</v>
      </c>
      <c r="U6627">
        <v>2362.4</v>
      </c>
      <c r="V6627">
        <v>9</v>
      </c>
      <c r="W6627">
        <v>1.655</v>
      </c>
      <c r="X6627">
        <v>2.6749999999999998</v>
      </c>
      <c r="Y6627" s="8">
        <v>41962</v>
      </c>
    </row>
    <row r="6628" spans="1:25" x14ac:dyDescent="0.25">
      <c r="A6628">
        <v>-111.976378</v>
      </c>
      <c r="B6628">
        <v>33.078499229999998</v>
      </c>
      <c r="C6628">
        <v>13</v>
      </c>
      <c r="D6628" t="s">
        <v>371</v>
      </c>
      <c r="E6628" t="s">
        <v>370</v>
      </c>
      <c r="F6628">
        <v>6627</v>
      </c>
      <c r="G6628">
        <v>180</v>
      </c>
      <c r="H6628">
        <v>13.33</v>
      </c>
      <c r="I6628">
        <v>2.2639999999999998</v>
      </c>
      <c r="J6628">
        <v>1</v>
      </c>
      <c r="K6628">
        <v>1167.5999999999999</v>
      </c>
      <c r="L6628" t="s">
        <v>369</v>
      </c>
      <c r="M6628" t="s">
        <v>368</v>
      </c>
      <c r="N6628" s="8">
        <v>41962</v>
      </c>
      <c r="O6628">
        <v>0</v>
      </c>
      <c r="P6628">
        <v>0</v>
      </c>
      <c r="Q6628">
        <v>6550.3</v>
      </c>
      <c r="R6628">
        <v>866.54</v>
      </c>
      <c r="S6628">
        <v>1.8049999999999999</v>
      </c>
      <c r="T6628">
        <v>33</v>
      </c>
      <c r="U6628">
        <v>2625.9</v>
      </c>
      <c r="V6628">
        <v>9</v>
      </c>
      <c r="W6628">
        <v>1.5429999999999999</v>
      </c>
      <c r="X6628">
        <v>2.4950000000000001</v>
      </c>
      <c r="Y6628" s="8">
        <v>41962</v>
      </c>
    </row>
    <row r="6629" spans="1:25" x14ac:dyDescent="0.25">
      <c r="A6629">
        <v>-111.97637749</v>
      </c>
      <c r="B6629">
        <v>33.078493209999998</v>
      </c>
      <c r="C6629">
        <v>13</v>
      </c>
      <c r="D6629" t="s">
        <v>371</v>
      </c>
      <c r="E6629" t="s">
        <v>370</v>
      </c>
      <c r="F6629">
        <v>6628</v>
      </c>
      <c r="G6629">
        <v>183</v>
      </c>
      <c r="H6629">
        <v>13.33</v>
      </c>
      <c r="I6629">
        <v>2.395</v>
      </c>
      <c r="J6629">
        <v>1</v>
      </c>
      <c r="K6629">
        <v>1167.5999999999999</v>
      </c>
      <c r="L6629" t="s">
        <v>369</v>
      </c>
      <c r="M6629" t="s">
        <v>368</v>
      </c>
      <c r="N6629" s="8">
        <v>41962</v>
      </c>
      <c r="O6629">
        <v>0</v>
      </c>
      <c r="P6629">
        <v>0</v>
      </c>
      <c r="Q6629">
        <v>7436.4</v>
      </c>
      <c r="R6629">
        <v>929.86</v>
      </c>
      <c r="S6629">
        <v>1.9370000000000001</v>
      </c>
      <c r="T6629">
        <v>33</v>
      </c>
      <c r="U6629">
        <v>2817.8</v>
      </c>
      <c r="V6629">
        <v>9</v>
      </c>
      <c r="W6629">
        <v>1.633</v>
      </c>
      <c r="X6629">
        <v>2.6389999999999998</v>
      </c>
      <c r="Y6629" s="8">
        <v>41962</v>
      </c>
    </row>
    <row r="6630" spans="1:25" x14ac:dyDescent="0.25">
      <c r="A6630">
        <v>-111.97637868</v>
      </c>
      <c r="B6630">
        <v>33.078486210000001</v>
      </c>
      <c r="C6630">
        <v>13</v>
      </c>
      <c r="D6630" t="s">
        <v>371</v>
      </c>
      <c r="E6630" t="s">
        <v>370</v>
      </c>
      <c r="F6630">
        <v>6629</v>
      </c>
      <c r="G6630">
        <v>176</v>
      </c>
      <c r="H6630">
        <v>13.33</v>
      </c>
      <c r="I6630">
        <v>2.4609999999999999</v>
      </c>
      <c r="J6630">
        <v>1</v>
      </c>
      <c r="K6630">
        <v>1167.8</v>
      </c>
      <c r="L6630" t="s">
        <v>369</v>
      </c>
      <c r="M6630" t="s">
        <v>368</v>
      </c>
      <c r="N6630" s="8">
        <v>41962</v>
      </c>
      <c r="O6630">
        <v>0</v>
      </c>
      <c r="P6630">
        <v>0</v>
      </c>
      <c r="Q6630">
        <v>6986.4</v>
      </c>
      <c r="R6630">
        <v>850.29</v>
      </c>
      <c r="S6630">
        <v>1.7709999999999999</v>
      </c>
      <c r="T6630">
        <v>33</v>
      </c>
      <c r="U6630">
        <v>2576.6999999999998</v>
      </c>
      <c r="V6630">
        <v>9</v>
      </c>
      <c r="W6630">
        <v>1.6779999999999999</v>
      </c>
      <c r="X6630">
        <v>2.7109999999999999</v>
      </c>
      <c r="Y6630" s="8">
        <v>41962</v>
      </c>
    </row>
    <row r="6631" spans="1:25" x14ac:dyDescent="0.25">
      <c r="A6631">
        <v>-111.97637917</v>
      </c>
      <c r="B6631">
        <v>33.078479219999998</v>
      </c>
      <c r="C6631">
        <v>13</v>
      </c>
      <c r="D6631" t="s">
        <v>371</v>
      </c>
      <c r="E6631" t="s">
        <v>370</v>
      </c>
      <c r="F6631">
        <v>6630</v>
      </c>
      <c r="G6631">
        <v>179</v>
      </c>
      <c r="H6631">
        <v>13.33</v>
      </c>
      <c r="I6631">
        <v>2.4279999999999999</v>
      </c>
      <c r="J6631">
        <v>1</v>
      </c>
      <c r="K6631">
        <v>1167.7</v>
      </c>
      <c r="L6631" t="s">
        <v>369</v>
      </c>
      <c r="M6631" t="s">
        <v>368</v>
      </c>
      <c r="N6631" s="8">
        <v>41962</v>
      </c>
      <c r="O6631">
        <v>0</v>
      </c>
      <c r="P6631">
        <v>0</v>
      </c>
      <c r="Q6631">
        <v>7452.4</v>
      </c>
      <c r="R6631">
        <v>919.27</v>
      </c>
      <c r="S6631">
        <v>1.915</v>
      </c>
      <c r="T6631">
        <v>33</v>
      </c>
      <c r="U6631">
        <v>2785.7</v>
      </c>
      <c r="V6631">
        <v>9</v>
      </c>
      <c r="W6631">
        <v>1.655</v>
      </c>
      <c r="X6631">
        <v>2.6749999999999998</v>
      </c>
      <c r="Y6631" s="8">
        <v>41962</v>
      </c>
    </row>
    <row r="6632" spans="1:25" x14ac:dyDescent="0.25">
      <c r="A6632">
        <v>-111.97637766</v>
      </c>
      <c r="B6632">
        <v>33.078473219999999</v>
      </c>
      <c r="C6632">
        <v>13</v>
      </c>
      <c r="D6632" t="s">
        <v>371</v>
      </c>
      <c r="E6632" t="s">
        <v>370</v>
      </c>
      <c r="F6632">
        <v>6631</v>
      </c>
      <c r="G6632">
        <v>182</v>
      </c>
      <c r="H6632">
        <v>13.33</v>
      </c>
      <c r="I6632">
        <v>2.3290000000000002</v>
      </c>
      <c r="J6632">
        <v>1</v>
      </c>
      <c r="K6632">
        <v>1167.8</v>
      </c>
      <c r="L6632" t="s">
        <v>369</v>
      </c>
      <c r="M6632" t="s">
        <v>368</v>
      </c>
      <c r="N6632" s="8">
        <v>41962</v>
      </c>
      <c r="O6632">
        <v>0</v>
      </c>
      <c r="P6632">
        <v>0</v>
      </c>
      <c r="Q6632">
        <v>7272.9</v>
      </c>
      <c r="R6632">
        <v>935.03</v>
      </c>
      <c r="S6632">
        <v>1.948</v>
      </c>
      <c r="T6632">
        <v>33</v>
      </c>
      <c r="U6632">
        <v>2833.4</v>
      </c>
      <c r="V6632">
        <v>9</v>
      </c>
      <c r="W6632">
        <v>1.5880000000000001</v>
      </c>
      <c r="X6632">
        <v>2.5670000000000002</v>
      </c>
      <c r="Y6632" s="8">
        <v>41962</v>
      </c>
    </row>
    <row r="6633" spans="1:25" x14ac:dyDescent="0.25">
      <c r="A6633">
        <v>-111.97637831999999</v>
      </c>
      <c r="B6633">
        <v>33.078466210000002</v>
      </c>
      <c r="C6633">
        <v>13</v>
      </c>
      <c r="D6633" t="s">
        <v>371</v>
      </c>
      <c r="E6633" t="s">
        <v>370</v>
      </c>
      <c r="F6633">
        <v>6632</v>
      </c>
      <c r="G6633">
        <v>184</v>
      </c>
      <c r="H6633">
        <v>13.33</v>
      </c>
      <c r="I6633">
        <v>2.4929999999999999</v>
      </c>
      <c r="J6633">
        <v>1</v>
      </c>
      <c r="K6633">
        <v>1167.7</v>
      </c>
      <c r="L6633" t="s">
        <v>369</v>
      </c>
      <c r="M6633" t="s">
        <v>368</v>
      </c>
      <c r="N6633" s="8">
        <v>41962</v>
      </c>
      <c r="O6633">
        <v>0</v>
      </c>
      <c r="P6633">
        <v>0</v>
      </c>
      <c r="Q6633">
        <v>6878.7</v>
      </c>
      <c r="R6633">
        <v>826.17</v>
      </c>
      <c r="S6633">
        <v>1.7210000000000001</v>
      </c>
      <c r="T6633">
        <v>33</v>
      </c>
      <c r="U6633">
        <v>2503.6</v>
      </c>
      <c r="V6633">
        <v>9</v>
      </c>
      <c r="W6633">
        <v>1.7</v>
      </c>
      <c r="X6633">
        <v>2.7480000000000002</v>
      </c>
      <c r="Y6633" s="8">
        <v>41962</v>
      </c>
    </row>
    <row r="6634" spans="1:25" x14ac:dyDescent="0.25">
      <c r="A6634">
        <v>-111.97637749</v>
      </c>
      <c r="B6634">
        <v>33.078459209999998</v>
      </c>
      <c r="C6634">
        <v>13</v>
      </c>
      <c r="D6634" t="s">
        <v>371</v>
      </c>
      <c r="E6634" t="s">
        <v>370</v>
      </c>
      <c r="F6634">
        <v>6633</v>
      </c>
      <c r="G6634">
        <v>183</v>
      </c>
      <c r="H6634">
        <v>13.33</v>
      </c>
      <c r="I6634">
        <v>2.5259999999999998</v>
      </c>
      <c r="J6634">
        <v>1</v>
      </c>
      <c r="K6634">
        <v>1167.8</v>
      </c>
      <c r="L6634" t="s">
        <v>369</v>
      </c>
      <c r="M6634" t="s">
        <v>368</v>
      </c>
      <c r="N6634" s="8">
        <v>41962</v>
      </c>
      <c r="O6634">
        <v>0</v>
      </c>
      <c r="P6634">
        <v>0</v>
      </c>
      <c r="Q6634">
        <v>7691.6</v>
      </c>
      <c r="R6634">
        <v>911.81</v>
      </c>
      <c r="S6634">
        <v>1.9</v>
      </c>
      <c r="T6634">
        <v>33</v>
      </c>
      <c r="U6634">
        <v>2763.1</v>
      </c>
      <c r="V6634">
        <v>9</v>
      </c>
      <c r="W6634">
        <v>1.722</v>
      </c>
      <c r="X6634">
        <v>2.7839999999999998</v>
      </c>
      <c r="Y6634" s="8">
        <v>41962</v>
      </c>
    </row>
    <row r="6635" spans="1:25" x14ac:dyDescent="0.25">
      <c r="A6635">
        <v>-111.97637865999999</v>
      </c>
      <c r="B6635">
        <v>33.07845322</v>
      </c>
      <c r="C6635">
        <v>13</v>
      </c>
      <c r="D6635" t="s">
        <v>371</v>
      </c>
      <c r="E6635" t="s">
        <v>370</v>
      </c>
      <c r="F6635">
        <v>6634</v>
      </c>
      <c r="G6635">
        <v>182</v>
      </c>
      <c r="H6635">
        <v>13.33</v>
      </c>
      <c r="I6635">
        <v>2.2639999999999998</v>
      </c>
      <c r="J6635">
        <v>1</v>
      </c>
      <c r="K6635">
        <v>1167.8</v>
      </c>
      <c r="L6635" t="s">
        <v>369</v>
      </c>
      <c r="M6635" t="s">
        <v>368</v>
      </c>
      <c r="N6635" s="8">
        <v>41962</v>
      </c>
      <c r="O6635">
        <v>0</v>
      </c>
      <c r="P6635">
        <v>0</v>
      </c>
      <c r="Q6635">
        <v>7502.3</v>
      </c>
      <c r="R6635">
        <v>992.48</v>
      </c>
      <c r="S6635">
        <v>2.0680000000000001</v>
      </c>
      <c r="T6635">
        <v>33</v>
      </c>
      <c r="U6635">
        <v>3007.5</v>
      </c>
      <c r="V6635">
        <v>9</v>
      </c>
      <c r="W6635">
        <v>1.5429999999999999</v>
      </c>
      <c r="X6635">
        <v>2.4950000000000001</v>
      </c>
      <c r="Y6635" s="8">
        <v>41962</v>
      </c>
    </row>
    <row r="6636" spans="1:25" x14ac:dyDescent="0.25">
      <c r="A6636">
        <v>-111.97637865999999</v>
      </c>
      <c r="B6636">
        <v>33.078446219999996</v>
      </c>
      <c r="C6636">
        <v>13</v>
      </c>
      <c r="D6636" t="s">
        <v>371</v>
      </c>
      <c r="E6636" t="s">
        <v>370</v>
      </c>
      <c r="F6636">
        <v>6635</v>
      </c>
      <c r="G6636">
        <v>182</v>
      </c>
      <c r="H6636">
        <v>13.33</v>
      </c>
      <c r="I6636">
        <v>2.4279999999999999</v>
      </c>
      <c r="J6636">
        <v>1</v>
      </c>
      <c r="K6636">
        <v>1167.9000000000001</v>
      </c>
      <c r="L6636" t="s">
        <v>369</v>
      </c>
      <c r="M6636" t="s">
        <v>368</v>
      </c>
      <c r="N6636" s="8">
        <v>41962</v>
      </c>
      <c r="O6636">
        <v>0</v>
      </c>
      <c r="P6636">
        <v>0</v>
      </c>
      <c r="Q6636">
        <v>7613.7</v>
      </c>
      <c r="R6636">
        <v>939.17</v>
      </c>
      <c r="S6636">
        <v>1.9570000000000001</v>
      </c>
      <c r="T6636">
        <v>33</v>
      </c>
      <c r="U6636">
        <v>2846</v>
      </c>
      <c r="V6636">
        <v>9</v>
      </c>
      <c r="W6636">
        <v>1.655</v>
      </c>
      <c r="X6636">
        <v>2.6749999999999998</v>
      </c>
      <c r="Y6636" s="8">
        <v>41962</v>
      </c>
    </row>
    <row r="6637" spans="1:25" x14ac:dyDescent="0.25">
      <c r="A6637">
        <v>-111.97637883</v>
      </c>
      <c r="B6637">
        <v>33.07843922</v>
      </c>
      <c r="C6637">
        <v>13</v>
      </c>
      <c r="D6637" t="s">
        <v>371</v>
      </c>
      <c r="E6637" t="s">
        <v>370</v>
      </c>
      <c r="F6637">
        <v>6636</v>
      </c>
      <c r="G6637">
        <v>181</v>
      </c>
      <c r="H6637">
        <v>13.33</v>
      </c>
      <c r="I6637">
        <v>2.4929999999999999</v>
      </c>
      <c r="J6637">
        <v>1</v>
      </c>
      <c r="K6637">
        <v>1167.9000000000001</v>
      </c>
      <c r="L6637" t="s">
        <v>369</v>
      </c>
      <c r="M6637" t="s">
        <v>368</v>
      </c>
      <c r="N6637" s="8">
        <v>41962</v>
      </c>
      <c r="O6637">
        <v>0</v>
      </c>
      <c r="P6637">
        <v>0</v>
      </c>
      <c r="Q6637">
        <v>6288.8</v>
      </c>
      <c r="R6637">
        <v>755.32</v>
      </c>
      <c r="S6637">
        <v>1.5740000000000001</v>
      </c>
      <c r="T6637">
        <v>33</v>
      </c>
      <c r="U6637">
        <v>2288.8000000000002</v>
      </c>
      <c r="V6637">
        <v>9</v>
      </c>
      <c r="W6637">
        <v>1.7</v>
      </c>
      <c r="X6637">
        <v>2.7480000000000002</v>
      </c>
      <c r="Y6637" s="8">
        <v>41962</v>
      </c>
    </row>
    <row r="6638" spans="1:25" x14ac:dyDescent="0.25">
      <c r="A6638">
        <v>-111.97637899999999</v>
      </c>
      <c r="B6638">
        <v>33.078432229999997</v>
      </c>
      <c r="C6638">
        <v>13</v>
      </c>
      <c r="D6638" t="s">
        <v>371</v>
      </c>
      <c r="E6638" t="s">
        <v>370</v>
      </c>
      <c r="F6638">
        <v>6637</v>
      </c>
      <c r="G6638">
        <v>180</v>
      </c>
      <c r="H6638">
        <v>13.33</v>
      </c>
      <c r="I6638">
        <v>2.4279999999999999</v>
      </c>
      <c r="J6638">
        <v>1</v>
      </c>
      <c r="K6638">
        <v>1168</v>
      </c>
      <c r="L6638" t="s">
        <v>369</v>
      </c>
      <c r="M6638" t="s">
        <v>368</v>
      </c>
      <c r="N6638" s="8">
        <v>41962</v>
      </c>
      <c r="O6638">
        <v>0</v>
      </c>
      <c r="P6638">
        <v>0</v>
      </c>
      <c r="Q6638">
        <v>7508.5</v>
      </c>
      <c r="R6638">
        <v>926.19</v>
      </c>
      <c r="S6638">
        <v>1.93</v>
      </c>
      <c r="T6638">
        <v>33</v>
      </c>
      <c r="U6638">
        <v>2806.6</v>
      </c>
      <c r="V6638">
        <v>9</v>
      </c>
      <c r="W6638">
        <v>1.655</v>
      </c>
      <c r="X6638">
        <v>2.6749999999999998</v>
      </c>
      <c r="Y6638" s="8">
        <v>41962</v>
      </c>
    </row>
    <row r="6639" spans="1:25" x14ac:dyDescent="0.25">
      <c r="A6639">
        <v>-111.97637883</v>
      </c>
      <c r="B6639">
        <v>33.078426219999997</v>
      </c>
      <c r="C6639">
        <v>13</v>
      </c>
      <c r="D6639" t="s">
        <v>371</v>
      </c>
      <c r="E6639" t="s">
        <v>370</v>
      </c>
      <c r="F6639">
        <v>6638</v>
      </c>
      <c r="G6639">
        <v>181</v>
      </c>
      <c r="H6639">
        <v>13.33</v>
      </c>
      <c r="I6639">
        <v>2.395</v>
      </c>
      <c r="J6639">
        <v>1</v>
      </c>
      <c r="K6639">
        <v>1167.9000000000001</v>
      </c>
      <c r="L6639" t="s">
        <v>369</v>
      </c>
      <c r="M6639" t="s">
        <v>368</v>
      </c>
      <c r="N6639" s="8">
        <v>41962</v>
      </c>
      <c r="O6639">
        <v>0</v>
      </c>
      <c r="P6639">
        <v>0</v>
      </c>
      <c r="Q6639">
        <v>7252.5</v>
      </c>
      <c r="R6639">
        <v>906.86</v>
      </c>
      <c r="S6639">
        <v>1.889</v>
      </c>
      <c r="T6639">
        <v>33</v>
      </c>
      <c r="U6639">
        <v>2748.1</v>
      </c>
      <c r="V6639">
        <v>9</v>
      </c>
      <c r="W6639">
        <v>1.633</v>
      </c>
      <c r="X6639">
        <v>2.6389999999999998</v>
      </c>
      <c r="Y6639" s="8">
        <v>41962</v>
      </c>
    </row>
    <row r="6640" spans="1:25" x14ac:dyDescent="0.25">
      <c r="A6640">
        <v>-111.97637932000001</v>
      </c>
      <c r="B6640">
        <v>33.07841921</v>
      </c>
      <c r="C6640">
        <v>13</v>
      </c>
      <c r="D6640" t="s">
        <v>371</v>
      </c>
      <c r="E6640" t="s">
        <v>370</v>
      </c>
      <c r="F6640">
        <v>6639</v>
      </c>
      <c r="G6640">
        <v>184</v>
      </c>
      <c r="H6640">
        <v>13.33</v>
      </c>
      <c r="I6640">
        <v>2.3620000000000001</v>
      </c>
      <c r="J6640">
        <v>1</v>
      </c>
      <c r="K6640">
        <v>1168</v>
      </c>
      <c r="L6640" t="s">
        <v>369</v>
      </c>
      <c r="M6640" t="s">
        <v>368</v>
      </c>
      <c r="N6640" s="8">
        <v>41962</v>
      </c>
      <c r="O6640">
        <v>0</v>
      </c>
      <c r="P6640">
        <v>0</v>
      </c>
      <c r="Q6640">
        <v>7204.7</v>
      </c>
      <c r="R6640">
        <v>913.39</v>
      </c>
      <c r="S6640">
        <v>1.903</v>
      </c>
      <c r="T6640">
        <v>33</v>
      </c>
      <c r="U6640">
        <v>2767.9</v>
      </c>
      <c r="V6640">
        <v>9</v>
      </c>
      <c r="W6640">
        <v>1.611</v>
      </c>
      <c r="X6640">
        <v>2.6030000000000002</v>
      </c>
      <c r="Y6640" s="8">
        <v>41962</v>
      </c>
    </row>
    <row r="6641" spans="1:25" x14ac:dyDescent="0.25">
      <c r="A6641">
        <v>-111.97637949</v>
      </c>
      <c r="B6641">
        <v>33.078412210000003</v>
      </c>
      <c r="C6641">
        <v>13</v>
      </c>
      <c r="D6641" t="s">
        <v>371</v>
      </c>
      <c r="E6641" t="s">
        <v>370</v>
      </c>
      <c r="F6641">
        <v>6640</v>
      </c>
      <c r="G6641">
        <v>183</v>
      </c>
      <c r="H6641">
        <v>13.33</v>
      </c>
      <c r="I6641">
        <v>2.395</v>
      </c>
      <c r="J6641">
        <v>1</v>
      </c>
      <c r="K6641">
        <v>1168</v>
      </c>
      <c r="L6641" t="s">
        <v>369</v>
      </c>
      <c r="M6641" t="s">
        <v>368</v>
      </c>
      <c r="N6641" s="8">
        <v>41962</v>
      </c>
      <c r="O6641">
        <v>0</v>
      </c>
      <c r="P6641">
        <v>0</v>
      </c>
      <c r="Q6641">
        <v>7390.2</v>
      </c>
      <c r="R6641">
        <v>924.08</v>
      </c>
      <c r="S6641">
        <v>1.925</v>
      </c>
      <c r="T6641">
        <v>33</v>
      </c>
      <c r="U6641">
        <v>2800.2</v>
      </c>
      <c r="V6641">
        <v>9</v>
      </c>
      <c r="W6641">
        <v>1.633</v>
      </c>
      <c r="X6641">
        <v>2.6389999999999998</v>
      </c>
      <c r="Y6641" s="8">
        <v>41962</v>
      </c>
    </row>
    <row r="6642" spans="1:25" x14ac:dyDescent="0.25">
      <c r="A6642">
        <v>-111.97638017</v>
      </c>
      <c r="B6642">
        <v>33.078406219999998</v>
      </c>
      <c r="C6642">
        <v>13</v>
      </c>
      <c r="D6642" t="s">
        <v>371</v>
      </c>
      <c r="E6642" t="s">
        <v>370</v>
      </c>
      <c r="F6642">
        <v>6641</v>
      </c>
      <c r="G6642">
        <v>179</v>
      </c>
      <c r="H6642">
        <v>13.33</v>
      </c>
      <c r="I6642">
        <v>2.3620000000000001</v>
      </c>
      <c r="J6642">
        <v>1</v>
      </c>
      <c r="K6642">
        <v>1168</v>
      </c>
      <c r="L6642" t="s">
        <v>369</v>
      </c>
      <c r="M6642" t="s">
        <v>368</v>
      </c>
      <c r="N6642" s="8">
        <v>41962</v>
      </c>
      <c r="O6642">
        <v>0</v>
      </c>
      <c r="P6642">
        <v>0</v>
      </c>
      <c r="Q6642">
        <v>8228.7999999999993</v>
      </c>
      <c r="R6642">
        <v>1043.2</v>
      </c>
      <c r="S6642">
        <v>2.173</v>
      </c>
      <c r="T6642">
        <v>33</v>
      </c>
      <c r="U6642">
        <v>3161.3</v>
      </c>
      <c r="V6642">
        <v>9</v>
      </c>
      <c r="W6642">
        <v>1.611</v>
      </c>
      <c r="X6642">
        <v>2.6030000000000002</v>
      </c>
      <c r="Y6642" s="8">
        <v>41962</v>
      </c>
    </row>
    <row r="6643" spans="1:25" x14ac:dyDescent="0.25">
      <c r="A6643">
        <v>-111.97638017</v>
      </c>
      <c r="B6643">
        <v>33.078399220000001</v>
      </c>
      <c r="C6643">
        <v>13</v>
      </c>
      <c r="D6643" t="s">
        <v>371</v>
      </c>
      <c r="E6643" t="s">
        <v>370</v>
      </c>
      <c r="F6643">
        <v>6642</v>
      </c>
      <c r="G6643">
        <v>179</v>
      </c>
      <c r="H6643">
        <v>13.33</v>
      </c>
      <c r="I6643">
        <v>2.2970000000000002</v>
      </c>
      <c r="J6643">
        <v>1</v>
      </c>
      <c r="K6643">
        <v>1168</v>
      </c>
      <c r="L6643" t="s">
        <v>369</v>
      </c>
      <c r="M6643" t="s">
        <v>368</v>
      </c>
      <c r="N6643" s="8">
        <v>41962</v>
      </c>
      <c r="O6643">
        <v>0</v>
      </c>
      <c r="P6643">
        <v>0</v>
      </c>
      <c r="Q6643">
        <v>6682.8</v>
      </c>
      <c r="R6643">
        <v>871.44</v>
      </c>
      <c r="S6643">
        <v>1.8149999999999999</v>
      </c>
      <c r="T6643">
        <v>33</v>
      </c>
      <c r="U6643">
        <v>2640.7</v>
      </c>
      <c r="V6643">
        <v>9</v>
      </c>
      <c r="W6643">
        <v>1.5660000000000001</v>
      </c>
      <c r="X6643">
        <v>2.5310000000000001</v>
      </c>
      <c r="Y6643" s="8">
        <v>41962</v>
      </c>
    </row>
    <row r="6644" spans="1:25" x14ac:dyDescent="0.25">
      <c r="A6644">
        <v>-111.97637963</v>
      </c>
      <c r="B6644">
        <v>33.078392149999999</v>
      </c>
      <c r="C6644">
        <v>13</v>
      </c>
      <c r="D6644" t="s">
        <v>371</v>
      </c>
      <c r="E6644" t="s">
        <v>370</v>
      </c>
      <c r="F6644">
        <v>6643</v>
      </c>
      <c r="G6644">
        <v>188</v>
      </c>
      <c r="H6644">
        <v>13.33</v>
      </c>
      <c r="I6644">
        <v>2.395</v>
      </c>
      <c r="J6644">
        <v>1</v>
      </c>
      <c r="K6644">
        <v>1168.0999999999999</v>
      </c>
      <c r="L6644" t="s">
        <v>369</v>
      </c>
      <c r="M6644" t="s">
        <v>368</v>
      </c>
      <c r="N6644" s="8">
        <v>41962</v>
      </c>
      <c r="O6644">
        <v>0</v>
      </c>
      <c r="P6644">
        <v>0</v>
      </c>
      <c r="Q6644">
        <v>6492.2</v>
      </c>
      <c r="R6644">
        <v>811.79</v>
      </c>
      <c r="S6644">
        <v>1.6910000000000001</v>
      </c>
      <c r="T6644">
        <v>33</v>
      </c>
      <c r="U6644">
        <v>2460</v>
      </c>
      <c r="V6644">
        <v>9</v>
      </c>
      <c r="W6644">
        <v>1.633</v>
      </c>
      <c r="X6644">
        <v>2.6389999999999998</v>
      </c>
      <c r="Y6644" s="8">
        <v>41962</v>
      </c>
    </row>
    <row r="6645" spans="1:25" x14ac:dyDescent="0.25">
      <c r="A6645">
        <v>-111.97638083</v>
      </c>
      <c r="B6645">
        <v>33.078386219999999</v>
      </c>
      <c r="C6645">
        <v>13</v>
      </c>
      <c r="D6645" t="s">
        <v>371</v>
      </c>
      <c r="E6645" t="s">
        <v>370</v>
      </c>
      <c r="F6645">
        <v>6644</v>
      </c>
      <c r="G6645">
        <v>181</v>
      </c>
      <c r="H6645">
        <v>13.33</v>
      </c>
      <c r="I6645">
        <v>2.3620000000000001</v>
      </c>
      <c r="J6645">
        <v>1</v>
      </c>
      <c r="K6645">
        <v>1168.0999999999999</v>
      </c>
      <c r="L6645" t="s">
        <v>369</v>
      </c>
      <c r="M6645" t="s">
        <v>368</v>
      </c>
      <c r="N6645" s="8">
        <v>41962</v>
      </c>
      <c r="O6645">
        <v>0</v>
      </c>
      <c r="P6645">
        <v>0</v>
      </c>
      <c r="Q6645">
        <v>4353</v>
      </c>
      <c r="R6645">
        <v>551.86</v>
      </c>
      <c r="S6645">
        <v>1.1499999999999999</v>
      </c>
      <c r="T6645">
        <v>33</v>
      </c>
      <c r="U6645">
        <v>1672.3</v>
      </c>
      <c r="V6645">
        <v>9</v>
      </c>
      <c r="W6645">
        <v>1.611</v>
      </c>
      <c r="X6645">
        <v>2.6030000000000002</v>
      </c>
      <c r="Y6645" s="8">
        <v>41962</v>
      </c>
    </row>
    <row r="6646" spans="1:25" x14ac:dyDescent="0.25">
      <c r="A6646">
        <v>-111.97637966000001</v>
      </c>
      <c r="B6646">
        <v>33.078379220000002</v>
      </c>
      <c r="C6646">
        <v>13</v>
      </c>
      <c r="D6646" t="s">
        <v>371</v>
      </c>
      <c r="E6646" t="s">
        <v>370</v>
      </c>
      <c r="F6646">
        <v>6645</v>
      </c>
      <c r="G6646">
        <v>182</v>
      </c>
      <c r="H6646">
        <v>13.33</v>
      </c>
      <c r="I6646">
        <v>2.3620000000000001</v>
      </c>
      <c r="J6646">
        <v>1</v>
      </c>
      <c r="K6646">
        <v>1168</v>
      </c>
      <c r="L6646" t="s">
        <v>369</v>
      </c>
      <c r="M6646" t="s">
        <v>368</v>
      </c>
      <c r="N6646" s="8">
        <v>41962</v>
      </c>
      <c r="O6646">
        <v>0</v>
      </c>
      <c r="P6646">
        <v>0</v>
      </c>
      <c r="Q6646">
        <v>3890.1</v>
      </c>
      <c r="R6646">
        <v>493.18</v>
      </c>
      <c r="S6646">
        <v>1.0269999999999999</v>
      </c>
      <c r="T6646">
        <v>33</v>
      </c>
      <c r="U6646">
        <v>1494.5</v>
      </c>
      <c r="V6646">
        <v>9</v>
      </c>
      <c r="W6646">
        <v>1.611</v>
      </c>
      <c r="X6646">
        <v>2.6030000000000002</v>
      </c>
      <c r="Y6646" s="8">
        <v>41962</v>
      </c>
    </row>
    <row r="6647" spans="1:25" x14ac:dyDescent="0.25">
      <c r="A6647">
        <v>-111.97638134</v>
      </c>
      <c r="B6647">
        <v>33.078373220000003</v>
      </c>
      <c r="C6647">
        <v>13</v>
      </c>
      <c r="D6647" t="s">
        <v>371</v>
      </c>
      <c r="E6647" t="s">
        <v>370</v>
      </c>
      <c r="F6647">
        <v>6646</v>
      </c>
      <c r="G6647">
        <v>178</v>
      </c>
      <c r="H6647">
        <v>13.33</v>
      </c>
      <c r="I6647">
        <v>2.3290000000000002</v>
      </c>
      <c r="J6647">
        <v>1</v>
      </c>
      <c r="K6647">
        <v>1168.0999999999999</v>
      </c>
      <c r="L6647" t="s">
        <v>369</v>
      </c>
      <c r="M6647" t="s">
        <v>368</v>
      </c>
      <c r="N6647" s="8">
        <v>41962</v>
      </c>
      <c r="O6647">
        <v>0</v>
      </c>
      <c r="P6647">
        <v>0</v>
      </c>
      <c r="Q6647">
        <v>2100.1</v>
      </c>
      <c r="R6647">
        <v>270</v>
      </c>
      <c r="S6647">
        <v>0.56200000000000006</v>
      </c>
      <c r="T6647">
        <v>33</v>
      </c>
      <c r="U6647">
        <v>818.18</v>
      </c>
      <c r="V6647">
        <v>9</v>
      </c>
      <c r="W6647">
        <v>1.5880000000000001</v>
      </c>
      <c r="X6647">
        <v>2.5670000000000002</v>
      </c>
      <c r="Y6647" s="8">
        <v>41962</v>
      </c>
    </row>
    <row r="6648" spans="1:25" x14ac:dyDescent="0.25">
      <c r="A6648">
        <v>-111.97638000000001</v>
      </c>
      <c r="B6648">
        <v>33.07836623</v>
      </c>
      <c r="C6648">
        <v>13</v>
      </c>
      <c r="D6648" t="s">
        <v>371</v>
      </c>
      <c r="E6648" t="s">
        <v>370</v>
      </c>
      <c r="F6648">
        <v>6647</v>
      </c>
      <c r="G6648">
        <v>180</v>
      </c>
      <c r="H6648">
        <v>13.33</v>
      </c>
      <c r="I6648">
        <v>2.395</v>
      </c>
      <c r="J6648">
        <v>1</v>
      </c>
      <c r="K6648">
        <v>1168</v>
      </c>
      <c r="L6648" t="s">
        <v>369</v>
      </c>
      <c r="M6648" t="s">
        <v>368</v>
      </c>
      <c r="N6648" s="8">
        <v>41962</v>
      </c>
      <c r="O6648">
        <v>0</v>
      </c>
      <c r="P6648">
        <v>0</v>
      </c>
      <c r="Q6648">
        <v>283.63</v>
      </c>
      <c r="R6648">
        <v>35.47</v>
      </c>
      <c r="S6648">
        <v>7.3999999999999996E-2</v>
      </c>
      <c r="T6648">
        <v>33</v>
      </c>
      <c r="U6648">
        <v>107.47</v>
      </c>
      <c r="V6648">
        <v>9</v>
      </c>
      <c r="W6648">
        <v>1.633</v>
      </c>
      <c r="X6648">
        <v>2.6389999999999998</v>
      </c>
      <c r="Y6648" s="8">
        <v>41962</v>
      </c>
    </row>
    <row r="6649" spans="1:25" x14ac:dyDescent="0.25">
      <c r="A6649">
        <v>-111.97650409000001</v>
      </c>
      <c r="B6649">
        <v>33.078367880000002</v>
      </c>
      <c r="C6649">
        <v>13</v>
      </c>
      <c r="D6649" t="s">
        <v>371</v>
      </c>
      <c r="E6649" t="s">
        <v>370</v>
      </c>
      <c r="F6649">
        <v>6648</v>
      </c>
      <c r="G6649">
        <v>330</v>
      </c>
      <c r="H6649">
        <v>13.33</v>
      </c>
      <c r="I6649">
        <v>0.78700000000000003</v>
      </c>
      <c r="J6649">
        <v>1</v>
      </c>
      <c r="K6649">
        <v>1168.5</v>
      </c>
      <c r="L6649" t="s">
        <v>369</v>
      </c>
      <c r="M6649" t="s">
        <v>368</v>
      </c>
      <c r="N6649" s="8">
        <v>41962</v>
      </c>
      <c r="O6649">
        <v>0</v>
      </c>
      <c r="P6649">
        <v>0</v>
      </c>
      <c r="Q6649">
        <v>1310.2</v>
      </c>
      <c r="R6649">
        <v>498.31</v>
      </c>
      <c r="S6649">
        <v>1.038</v>
      </c>
      <c r="T6649">
        <v>33</v>
      </c>
      <c r="U6649">
        <v>1510</v>
      </c>
      <c r="V6649">
        <v>10</v>
      </c>
      <c r="W6649">
        <v>0.53700000000000003</v>
      </c>
      <c r="X6649">
        <v>0.86799999999999999</v>
      </c>
      <c r="Y6649" s="8">
        <v>41962</v>
      </c>
    </row>
    <row r="6650" spans="1:25" x14ac:dyDescent="0.25">
      <c r="A6650">
        <v>-111.97650985999999</v>
      </c>
      <c r="B6650">
        <v>33.078368810000001</v>
      </c>
      <c r="C6650">
        <v>13</v>
      </c>
      <c r="D6650" t="s">
        <v>371</v>
      </c>
      <c r="E6650" t="s">
        <v>370</v>
      </c>
      <c r="F6650">
        <v>6649</v>
      </c>
      <c r="G6650">
        <v>5</v>
      </c>
      <c r="H6650">
        <v>13.33</v>
      </c>
      <c r="I6650">
        <v>1.0169999999999999</v>
      </c>
      <c r="J6650">
        <v>1</v>
      </c>
      <c r="K6650">
        <v>1168.4000000000001</v>
      </c>
      <c r="L6650" t="s">
        <v>369</v>
      </c>
      <c r="M6650" t="s">
        <v>368</v>
      </c>
      <c r="N6650" s="8">
        <v>41962</v>
      </c>
      <c r="O6650">
        <v>0</v>
      </c>
      <c r="P6650">
        <v>0</v>
      </c>
      <c r="Q6650">
        <v>1698.4</v>
      </c>
      <c r="R6650">
        <v>500.09</v>
      </c>
      <c r="S6650">
        <v>1.042</v>
      </c>
      <c r="T6650">
        <v>33</v>
      </c>
      <c r="U6650">
        <v>1515.4</v>
      </c>
      <c r="V6650">
        <v>10</v>
      </c>
      <c r="W6650">
        <v>0.69299999999999995</v>
      </c>
      <c r="X6650">
        <v>1.121</v>
      </c>
      <c r="Y6650" s="8">
        <v>41962</v>
      </c>
    </row>
    <row r="6651" spans="1:25" x14ac:dyDescent="0.25">
      <c r="A6651">
        <v>-111.97650968000001</v>
      </c>
      <c r="B6651">
        <v>33.078371789999998</v>
      </c>
      <c r="C6651">
        <v>13</v>
      </c>
      <c r="D6651" t="s">
        <v>371</v>
      </c>
      <c r="E6651" t="s">
        <v>370</v>
      </c>
      <c r="F6651">
        <v>6650</v>
      </c>
      <c r="G6651">
        <v>4</v>
      </c>
      <c r="H6651">
        <v>13.33</v>
      </c>
      <c r="I6651">
        <v>0.91900000000000004</v>
      </c>
      <c r="J6651">
        <v>1</v>
      </c>
      <c r="K6651">
        <v>1168.5</v>
      </c>
      <c r="L6651" t="s">
        <v>369</v>
      </c>
      <c r="M6651" t="s">
        <v>368</v>
      </c>
      <c r="N6651" s="8">
        <v>41962</v>
      </c>
      <c r="O6651">
        <v>0</v>
      </c>
      <c r="P6651">
        <v>0</v>
      </c>
      <c r="Q6651">
        <v>3740.5</v>
      </c>
      <c r="R6651">
        <v>1219.4000000000001</v>
      </c>
      <c r="S6651">
        <v>2.54</v>
      </c>
      <c r="T6651">
        <v>33</v>
      </c>
      <c r="U6651">
        <v>3695.2</v>
      </c>
      <c r="V6651">
        <v>10</v>
      </c>
      <c r="W6651">
        <v>0.626</v>
      </c>
      <c r="X6651">
        <v>1.012</v>
      </c>
      <c r="Y6651" s="8">
        <v>41962</v>
      </c>
    </row>
    <row r="6652" spans="1:25" x14ac:dyDescent="0.25">
      <c r="A6652">
        <v>-111.97650985999999</v>
      </c>
      <c r="B6652">
        <v>33.078373810000002</v>
      </c>
      <c r="C6652">
        <v>13</v>
      </c>
      <c r="D6652" t="s">
        <v>371</v>
      </c>
      <c r="E6652" t="s">
        <v>370</v>
      </c>
      <c r="F6652">
        <v>6651</v>
      </c>
      <c r="G6652">
        <v>5</v>
      </c>
      <c r="H6652">
        <v>13.33</v>
      </c>
      <c r="I6652">
        <v>1.0169999999999999</v>
      </c>
      <c r="J6652">
        <v>1</v>
      </c>
      <c r="K6652">
        <v>1168.5999999999999</v>
      </c>
      <c r="L6652" t="s">
        <v>369</v>
      </c>
      <c r="M6652" t="s">
        <v>368</v>
      </c>
      <c r="N6652" s="8">
        <v>41962</v>
      </c>
      <c r="O6652">
        <v>0</v>
      </c>
      <c r="P6652">
        <v>0</v>
      </c>
      <c r="Q6652">
        <v>4729.3999999999996</v>
      </c>
      <c r="R6652">
        <v>1392.6</v>
      </c>
      <c r="S6652">
        <v>2.9009999999999998</v>
      </c>
      <c r="T6652">
        <v>33</v>
      </c>
      <c r="U6652">
        <v>4220</v>
      </c>
      <c r="V6652">
        <v>10</v>
      </c>
      <c r="W6652">
        <v>0.69299999999999995</v>
      </c>
      <c r="X6652">
        <v>1.121</v>
      </c>
      <c r="Y6652" s="8">
        <v>41962</v>
      </c>
    </row>
    <row r="6653" spans="1:25" x14ac:dyDescent="0.25">
      <c r="A6653">
        <v>-111.97650917</v>
      </c>
      <c r="B6653">
        <v>33.078376779999999</v>
      </c>
      <c r="C6653">
        <v>13</v>
      </c>
      <c r="D6653" t="s">
        <v>371</v>
      </c>
      <c r="E6653" t="s">
        <v>370</v>
      </c>
      <c r="F6653">
        <v>6652</v>
      </c>
      <c r="G6653">
        <v>1</v>
      </c>
      <c r="H6653">
        <v>13.33</v>
      </c>
      <c r="I6653">
        <v>0.88600000000000001</v>
      </c>
      <c r="J6653">
        <v>1</v>
      </c>
      <c r="K6653">
        <v>1168.8</v>
      </c>
      <c r="L6653" t="s">
        <v>369</v>
      </c>
      <c r="M6653" t="s">
        <v>368</v>
      </c>
      <c r="N6653" s="8">
        <v>41962</v>
      </c>
      <c r="O6653">
        <v>0</v>
      </c>
      <c r="P6653">
        <v>0</v>
      </c>
      <c r="Q6653">
        <v>3730</v>
      </c>
      <c r="R6653">
        <v>1261</v>
      </c>
      <c r="S6653">
        <v>2.6269999999999998</v>
      </c>
      <c r="T6653">
        <v>33</v>
      </c>
      <c r="U6653">
        <v>3821.2</v>
      </c>
      <c r="V6653">
        <v>10</v>
      </c>
      <c r="W6653">
        <v>0.60399999999999998</v>
      </c>
      <c r="X6653">
        <v>0.97599999999999998</v>
      </c>
      <c r="Y6653" s="8">
        <v>41962</v>
      </c>
    </row>
    <row r="6654" spans="1:25" x14ac:dyDescent="0.25">
      <c r="A6654">
        <v>-111.97650883</v>
      </c>
      <c r="B6654">
        <v>33.078378780000001</v>
      </c>
      <c r="C6654">
        <v>13</v>
      </c>
      <c r="D6654" t="s">
        <v>371</v>
      </c>
      <c r="E6654" t="s">
        <v>370</v>
      </c>
      <c r="F6654">
        <v>6653</v>
      </c>
      <c r="G6654">
        <v>359</v>
      </c>
      <c r="H6654">
        <v>13.33</v>
      </c>
      <c r="I6654">
        <v>1.05</v>
      </c>
      <c r="J6654">
        <v>1</v>
      </c>
      <c r="K6654">
        <v>1168.8</v>
      </c>
      <c r="L6654" t="s">
        <v>369</v>
      </c>
      <c r="M6654" t="s">
        <v>368</v>
      </c>
      <c r="N6654" s="8">
        <v>41962</v>
      </c>
      <c r="O6654">
        <v>0</v>
      </c>
      <c r="P6654">
        <v>0</v>
      </c>
      <c r="Q6654">
        <v>3057.5</v>
      </c>
      <c r="R6654">
        <v>872.15</v>
      </c>
      <c r="S6654">
        <v>1.8169999999999999</v>
      </c>
      <c r="T6654">
        <v>33</v>
      </c>
      <c r="U6654">
        <v>2642.9</v>
      </c>
      <c r="V6654">
        <v>10</v>
      </c>
      <c r="W6654">
        <v>0.71599999999999997</v>
      </c>
      <c r="X6654">
        <v>1.157</v>
      </c>
      <c r="Y6654" s="8">
        <v>41962</v>
      </c>
    </row>
    <row r="6655" spans="1:25" x14ac:dyDescent="0.25">
      <c r="A6655">
        <v>-111.97651087</v>
      </c>
      <c r="B6655">
        <v>33.078381929999999</v>
      </c>
      <c r="C6655">
        <v>13</v>
      </c>
      <c r="D6655" t="s">
        <v>371</v>
      </c>
      <c r="E6655" t="s">
        <v>370</v>
      </c>
      <c r="F6655">
        <v>6654</v>
      </c>
      <c r="G6655">
        <v>11</v>
      </c>
      <c r="H6655">
        <v>13.33</v>
      </c>
      <c r="I6655">
        <v>0.98399999999999999</v>
      </c>
      <c r="J6655">
        <v>1</v>
      </c>
      <c r="K6655">
        <v>1168.8</v>
      </c>
      <c r="L6655" t="s">
        <v>369</v>
      </c>
      <c r="M6655" t="s">
        <v>368</v>
      </c>
      <c r="N6655" s="8">
        <v>41962</v>
      </c>
      <c r="O6655">
        <v>0</v>
      </c>
      <c r="P6655">
        <v>0</v>
      </c>
      <c r="Q6655">
        <v>4580</v>
      </c>
      <c r="R6655">
        <v>1393.6</v>
      </c>
      <c r="S6655">
        <v>2.903</v>
      </c>
      <c r="T6655">
        <v>33</v>
      </c>
      <c r="U6655">
        <v>4222.8999999999996</v>
      </c>
      <c r="V6655">
        <v>10</v>
      </c>
      <c r="W6655">
        <v>0.67100000000000004</v>
      </c>
      <c r="X6655">
        <v>1.085</v>
      </c>
      <c r="Y6655" s="8">
        <v>41962</v>
      </c>
    </row>
    <row r="6656" spans="1:25" x14ac:dyDescent="0.25">
      <c r="A6656">
        <v>-111.97650899999999</v>
      </c>
      <c r="B6656">
        <v>33.078383770000002</v>
      </c>
      <c r="C6656">
        <v>13</v>
      </c>
      <c r="D6656" t="s">
        <v>371</v>
      </c>
      <c r="E6656" t="s">
        <v>370</v>
      </c>
      <c r="F6656">
        <v>6655</v>
      </c>
      <c r="G6656">
        <v>0</v>
      </c>
      <c r="H6656">
        <v>13.33</v>
      </c>
      <c r="I6656">
        <v>0.91900000000000004</v>
      </c>
      <c r="J6656">
        <v>1</v>
      </c>
      <c r="K6656">
        <v>1168.9000000000001</v>
      </c>
      <c r="L6656" t="s">
        <v>369</v>
      </c>
      <c r="M6656" t="s">
        <v>368</v>
      </c>
      <c r="N6656" s="8">
        <v>41962</v>
      </c>
      <c r="O6656">
        <v>0</v>
      </c>
      <c r="P6656">
        <v>0</v>
      </c>
      <c r="Q6656">
        <v>4797</v>
      </c>
      <c r="R6656">
        <v>1563.8</v>
      </c>
      <c r="S6656">
        <v>3.258</v>
      </c>
      <c r="T6656">
        <v>33</v>
      </c>
      <c r="U6656">
        <v>4738.8999999999996</v>
      </c>
      <c r="V6656">
        <v>10</v>
      </c>
      <c r="W6656">
        <v>0.626</v>
      </c>
      <c r="X6656">
        <v>1.012</v>
      </c>
      <c r="Y6656" s="8">
        <v>41962</v>
      </c>
    </row>
    <row r="6657" spans="1:25" x14ac:dyDescent="0.25">
      <c r="A6657">
        <v>-111.97650679</v>
      </c>
      <c r="B6657">
        <v>33.078386989999998</v>
      </c>
      <c r="C6657">
        <v>13</v>
      </c>
      <c r="D6657" t="s">
        <v>371</v>
      </c>
      <c r="E6657" t="s">
        <v>370</v>
      </c>
      <c r="F6657">
        <v>6656</v>
      </c>
      <c r="G6657">
        <v>347</v>
      </c>
      <c r="H6657">
        <v>13.33</v>
      </c>
      <c r="I6657">
        <v>1.0169999999999999</v>
      </c>
      <c r="J6657">
        <v>1</v>
      </c>
      <c r="K6657">
        <v>1169</v>
      </c>
      <c r="L6657" t="s">
        <v>369</v>
      </c>
      <c r="M6657" t="s">
        <v>368</v>
      </c>
      <c r="N6657" s="8">
        <v>41962</v>
      </c>
      <c r="O6657">
        <v>0</v>
      </c>
      <c r="P6657">
        <v>0</v>
      </c>
      <c r="Q6657">
        <v>4478.6000000000004</v>
      </c>
      <c r="R6657">
        <v>1318.7</v>
      </c>
      <c r="S6657">
        <v>2.7469999999999999</v>
      </c>
      <c r="T6657">
        <v>33</v>
      </c>
      <c r="U6657">
        <v>3996.2</v>
      </c>
      <c r="V6657">
        <v>10</v>
      </c>
      <c r="W6657">
        <v>0.69299999999999995</v>
      </c>
      <c r="X6657">
        <v>1.121</v>
      </c>
      <c r="Y6657" s="8">
        <v>41962</v>
      </c>
    </row>
    <row r="6658" spans="1:25" x14ac:dyDescent="0.25">
      <c r="A6658">
        <v>-111.97650951</v>
      </c>
      <c r="B6658">
        <v>33.078389790000003</v>
      </c>
      <c r="C6658">
        <v>13</v>
      </c>
      <c r="D6658" t="s">
        <v>371</v>
      </c>
      <c r="E6658" t="s">
        <v>370</v>
      </c>
      <c r="F6658">
        <v>6657</v>
      </c>
      <c r="G6658">
        <v>3</v>
      </c>
      <c r="H6658">
        <v>13.33</v>
      </c>
      <c r="I6658">
        <v>0.91900000000000004</v>
      </c>
      <c r="J6658">
        <v>1</v>
      </c>
      <c r="K6658">
        <v>1169.0999999999999</v>
      </c>
      <c r="L6658" t="s">
        <v>369</v>
      </c>
      <c r="M6658" t="s">
        <v>368</v>
      </c>
      <c r="N6658" s="8">
        <v>41962</v>
      </c>
      <c r="O6658">
        <v>0</v>
      </c>
      <c r="P6658">
        <v>0</v>
      </c>
      <c r="Q6658">
        <v>5557</v>
      </c>
      <c r="R6658">
        <v>1811.6</v>
      </c>
      <c r="S6658">
        <v>3.774</v>
      </c>
      <c r="T6658">
        <v>33</v>
      </c>
      <c r="U6658">
        <v>5489.7</v>
      </c>
      <c r="V6658">
        <v>10</v>
      </c>
      <c r="W6658">
        <v>0.626</v>
      </c>
      <c r="X6658">
        <v>1.012</v>
      </c>
      <c r="Y6658" s="8">
        <v>41962</v>
      </c>
    </row>
    <row r="6659" spans="1:25" x14ac:dyDescent="0.25">
      <c r="A6659">
        <v>-111.97650745999999</v>
      </c>
      <c r="B6659">
        <v>33.078392880000003</v>
      </c>
      <c r="C6659">
        <v>13</v>
      </c>
      <c r="D6659" t="s">
        <v>371</v>
      </c>
      <c r="E6659" t="s">
        <v>370</v>
      </c>
      <c r="F6659">
        <v>6658</v>
      </c>
      <c r="G6659">
        <v>351</v>
      </c>
      <c r="H6659">
        <v>13.33</v>
      </c>
      <c r="I6659">
        <v>0.85299999999999998</v>
      </c>
      <c r="J6659">
        <v>1</v>
      </c>
      <c r="K6659">
        <v>1169</v>
      </c>
      <c r="L6659" t="s">
        <v>369</v>
      </c>
      <c r="M6659" t="s">
        <v>368</v>
      </c>
      <c r="N6659" s="8">
        <v>41962</v>
      </c>
      <c r="O6659">
        <v>0</v>
      </c>
      <c r="P6659">
        <v>0</v>
      </c>
      <c r="Q6659">
        <v>6304.7</v>
      </c>
      <c r="R6659">
        <v>2213.5</v>
      </c>
      <c r="S6659">
        <v>4.6109999999999998</v>
      </c>
      <c r="T6659">
        <v>33</v>
      </c>
      <c r="U6659">
        <v>6707.4</v>
      </c>
      <c r="V6659">
        <v>10</v>
      </c>
      <c r="W6659">
        <v>0.58199999999999996</v>
      </c>
      <c r="X6659">
        <v>0.94</v>
      </c>
      <c r="Y6659" s="8">
        <v>41962</v>
      </c>
    </row>
    <row r="6660" spans="1:25" x14ac:dyDescent="0.25">
      <c r="A6660">
        <v>-111.97650899999999</v>
      </c>
      <c r="B6660">
        <v>33.078394770000003</v>
      </c>
      <c r="C6660">
        <v>13</v>
      </c>
      <c r="D6660" t="s">
        <v>371</v>
      </c>
      <c r="E6660" t="s">
        <v>370</v>
      </c>
      <c r="F6660">
        <v>6659</v>
      </c>
      <c r="G6660">
        <v>0</v>
      </c>
      <c r="H6660">
        <v>13.33</v>
      </c>
      <c r="I6660">
        <v>0.91900000000000004</v>
      </c>
      <c r="J6660">
        <v>1</v>
      </c>
      <c r="K6660">
        <v>1169</v>
      </c>
      <c r="L6660" t="s">
        <v>369</v>
      </c>
      <c r="M6660" t="s">
        <v>368</v>
      </c>
      <c r="N6660" s="8">
        <v>41962</v>
      </c>
      <c r="O6660">
        <v>0</v>
      </c>
      <c r="P6660">
        <v>0</v>
      </c>
      <c r="Q6660">
        <v>5053.5</v>
      </c>
      <c r="R6660">
        <v>1647.5</v>
      </c>
      <c r="S6660">
        <v>3.4319999999999999</v>
      </c>
      <c r="T6660">
        <v>33</v>
      </c>
      <c r="U6660">
        <v>4992.3</v>
      </c>
      <c r="V6660">
        <v>10</v>
      </c>
      <c r="W6660">
        <v>0.626</v>
      </c>
      <c r="X6660">
        <v>1.012</v>
      </c>
      <c r="Y6660" s="8">
        <v>41962</v>
      </c>
    </row>
    <row r="6661" spans="1:25" x14ac:dyDescent="0.25">
      <c r="A6661">
        <v>-111.97650713</v>
      </c>
      <c r="B6661">
        <v>33.078397930000001</v>
      </c>
      <c r="C6661">
        <v>13</v>
      </c>
      <c r="D6661" t="s">
        <v>371</v>
      </c>
      <c r="E6661" t="s">
        <v>370</v>
      </c>
      <c r="F6661">
        <v>6660</v>
      </c>
      <c r="G6661">
        <v>349</v>
      </c>
      <c r="H6661">
        <v>13.33</v>
      </c>
      <c r="I6661">
        <v>1.1479999999999999</v>
      </c>
      <c r="J6661">
        <v>1</v>
      </c>
      <c r="K6661">
        <v>1169</v>
      </c>
      <c r="L6661" t="s">
        <v>369</v>
      </c>
      <c r="M6661" t="s">
        <v>368</v>
      </c>
      <c r="N6661" s="8">
        <v>41962</v>
      </c>
      <c r="O6661">
        <v>0</v>
      </c>
      <c r="P6661">
        <v>0</v>
      </c>
      <c r="Q6661">
        <v>7551.7</v>
      </c>
      <c r="R6661">
        <v>1969.5</v>
      </c>
      <c r="S6661">
        <v>4.1029999999999998</v>
      </c>
      <c r="T6661">
        <v>33</v>
      </c>
      <c r="U6661">
        <v>5968.2</v>
      </c>
      <c r="V6661">
        <v>10</v>
      </c>
      <c r="W6661">
        <v>0.78300000000000003</v>
      </c>
      <c r="X6661">
        <v>1.2649999999999999</v>
      </c>
      <c r="Y6661" s="8">
        <v>41962</v>
      </c>
    </row>
    <row r="6662" spans="1:25" x14ac:dyDescent="0.25">
      <c r="A6662">
        <v>-111.97650917</v>
      </c>
      <c r="B6662">
        <v>33.078400780000003</v>
      </c>
      <c r="C6662">
        <v>13</v>
      </c>
      <c r="D6662" t="s">
        <v>371</v>
      </c>
      <c r="E6662" t="s">
        <v>370</v>
      </c>
      <c r="F6662">
        <v>6661</v>
      </c>
      <c r="G6662">
        <v>1</v>
      </c>
      <c r="H6662">
        <v>13.33</v>
      </c>
      <c r="I6662">
        <v>0.98399999999999999</v>
      </c>
      <c r="J6662">
        <v>1</v>
      </c>
      <c r="K6662">
        <v>1168.9000000000001</v>
      </c>
      <c r="L6662" t="s">
        <v>369</v>
      </c>
      <c r="M6662" t="s">
        <v>368</v>
      </c>
      <c r="N6662" s="8">
        <v>41962</v>
      </c>
      <c r="O6662">
        <v>0</v>
      </c>
      <c r="P6662">
        <v>0</v>
      </c>
      <c r="Q6662">
        <v>8521.6</v>
      </c>
      <c r="R6662">
        <v>2592.8000000000002</v>
      </c>
      <c r="S6662">
        <v>5.4020000000000001</v>
      </c>
      <c r="T6662">
        <v>33</v>
      </c>
      <c r="U6662">
        <v>7857.1</v>
      </c>
      <c r="V6662">
        <v>10</v>
      </c>
      <c r="W6662">
        <v>0.67100000000000004</v>
      </c>
      <c r="X6662">
        <v>1.085</v>
      </c>
      <c r="Y6662" s="8">
        <v>41962</v>
      </c>
    </row>
    <row r="6663" spans="1:25" x14ac:dyDescent="0.25">
      <c r="A6663">
        <v>-111.97650831999999</v>
      </c>
      <c r="B6663">
        <v>33.078405789999998</v>
      </c>
      <c r="C6663">
        <v>13</v>
      </c>
      <c r="D6663" t="s">
        <v>371</v>
      </c>
      <c r="E6663" t="s">
        <v>370</v>
      </c>
      <c r="F6663">
        <v>6662</v>
      </c>
      <c r="G6663">
        <v>356</v>
      </c>
      <c r="H6663">
        <v>13.33</v>
      </c>
      <c r="I6663">
        <v>1.837</v>
      </c>
      <c r="J6663">
        <v>1</v>
      </c>
      <c r="K6663">
        <v>1168.8</v>
      </c>
      <c r="L6663" t="s">
        <v>369</v>
      </c>
      <c r="M6663" t="s">
        <v>368</v>
      </c>
      <c r="N6663" s="8">
        <v>41962</v>
      </c>
      <c r="O6663">
        <v>0</v>
      </c>
      <c r="P6663">
        <v>0</v>
      </c>
      <c r="Q6663">
        <v>12044</v>
      </c>
      <c r="R6663">
        <v>1963.1</v>
      </c>
      <c r="S6663">
        <v>4.09</v>
      </c>
      <c r="T6663">
        <v>33</v>
      </c>
      <c r="U6663">
        <v>5948.9</v>
      </c>
      <c r="V6663">
        <v>10</v>
      </c>
      <c r="W6663">
        <v>1.2529999999999999</v>
      </c>
      <c r="X6663">
        <v>2.0249999999999999</v>
      </c>
      <c r="Y6663" s="8">
        <v>41962</v>
      </c>
    </row>
    <row r="6664" spans="1:25" x14ac:dyDescent="0.25">
      <c r="A6664">
        <v>-111.97650865999999</v>
      </c>
      <c r="B6664">
        <v>33.078409780000001</v>
      </c>
      <c r="C6664">
        <v>13</v>
      </c>
      <c r="D6664" t="s">
        <v>371</v>
      </c>
      <c r="E6664" t="s">
        <v>370</v>
      </c>
      <c r="F6664">
        <v>6663</v>
      </c>
      <c r="G6664">
        <v>358</v>
      </c>
      <c r="H6664">
        <v>13.33</v>
      </c>
      <c r="I6664">
        <v>1.7390000000000001</v>
      </c>
      <c r="J6664">
        <v>1</v>
      </c>
      <c r="K6664">
        <v>1168.9000000000001</v>
      </c>
      <c r="L6664" t="s">
        <v>369</v>
      </c>
      <c r="M6664" t="s">
        <v>368</v>
      </c>
      <c r="N6664" s="8">
        <v>41962</v>
      </c>
      <c r="O6664">
        <v>0</v>
      </c>
      <c r="P6664">
        <v>0</v>
      </c>
      <c r="Q6664">
        <v>13004</v>
      </c>
      <c r="R6664">
        <v>2239.6999999999998</v>
      </c>
      <c r="S6664">
        <v>4.6660000000000004</v>
      </c>
      <c r="T6664">
        <v>33</v>
      </c>
      <c r="U6664">
        <v>6786.9</v>
      </c>
      <c r="V6664">
        <v>10</v>
      </c>
      <c r="W6664">
        <v>1.1859999999999999</v>
      </c>
      <c r="X6664">
        <v>1.9159999999999999</v>
      </c>
      <c r="Y6664" s="8">
        <v>41962</v>
      </c>
    </row>
    <row r="6665" spans="1:25" x14ac:dyDescent="0.25">
      <c r="A6665">
        <v>-111.97650917</v>
      </c>
      <c r="B6665">
        <v>33.07841578</v>
      </c>
      <c r="C6665">
        <v>13</v>
      </c>
      <c r="D6665" t="s">
        <v>371</v>
      </c>
      <c r="E6665" t="s">
        <v>370</v>
      </c>
      <c r="F6665">
        <v>6664</v>
      </c>
      <c r="G6665">
        <v>1</v>
      </c>
      <c r="H6665">
        <v>13.33</v>
      </c>
      <c r="I6665">
        <v>1.706</v>
      </c>
      <c r="J6665">
        <v>1</v>
      </c>
      <c r="K6665">
        <v>1168.9000000000001</v>
      </c>
      <c r="L6665" t="s">
        <v>369</v>
      </c>
      <c r="M6665" t="s">
        <v>368</v>
      </c>
      <c r="N6665" s="8">
        <v>41962</v>
      </c>
      <c r="O6665">
        <v>0</v>
      </c>
      <c r="P6665">
        <v>0</v>
      </c>
      <c r="Q6665">
        <v>11582</v>
      </c>
      <c r="R6665">
        <v>2033.2</v>
      </c>
      <c r="S6665">
        <v>4.2359999999999998</v>
      </c>
      <c r="T6665">
        <v>33</v>
      </c>
      <c r="U6665">
        <v>6161.1</v>
      </c>
      <c r="V6665">
        <v>10</v>
      </c>
      <c r="W6665">
        <v>1.163</v>
      </c>
      <c r="X6665">
        <v>1.88</v>
      </c>
      <c r="Y6665" s="8">
        <v>41962</v>
      </c>
    </row>
    <row r="6666" spans="1:25" x14ac:dyDescent="0.25">
      <c r="A6666">
        <v>-111.97650934000001</v>
      </c>
      <c r="B6666">
        <v>33.078420780000002</v>
      </c>
      <c r="C6666">
        <v>13</v>
      </c>
      <c r="D6666" t="s">
        <v>371</v>
      </c>
      <c r="E6666" t="s">
        <v>370</v>
      </c>
      <c r="F6666">
        <v>6665</v>
      </c>
      <c r="G6666">
        <v>2</v>
      </c>
      <c r="H6666">
        <v>13.33</v>
      </c>
      <c r="I6666">
        <v>2.2309999999999999</v>
      </c>
      <c r="J6666">
        <v>1</v>
      </c>
      <c r="K6666">
        <v>1168.5999999999999</v>
      </c>
      <c r="L6666" t="s">
        <v>369</v>
      </c>
      <c r="M6666" t="s">
        <v>368</v>
      </c>
      <c r="N6666" s="8">
        <v>41962</v>
      </c>
      <c r="O6666">
        <v>0</v>
      </c>
      <c r="P6666">
        <v>0</v>
      </c>
      <c r="Q6666">
        <v>12449</v>
      </c>
      <c r="R6666">
        <v>1671.1</v>
      </c>
      <c r="S6666">
        <v>3.4809999999999999</v>
      </c>
      <c r="T6666">
        <v>33</v>
      </c>
      <c r="U6666">
        <v>5063.8</v>
      </c>
      <c r="V6666">
        <v>10</v>
      </c>
      <c r="W6666">
        <v>1.5209999999999999</v>
      </c>
      <c r="X6666">
        <v>2.4580000000000002</v>
      </c>
      <c r="Y6666" s="8">
        <v>41962</v>
      </c>
    </row>
    <row r="6667" spans="1:25" x14ac:dyDescent="0.25">
      <c r="A6667">
        <v>-111.97650883</v>
      </c>
      <c r="B6667">
        <v>33.078426780000001</v>
      </c>
      <c r="C6667">
        <v>13</v>
      </c>
      <c r="D6667" t="s">
        <v>371</v>
      </c>
      <c r="E6667" t="s">
        <v>370</v>
      </c>
      <c r="F6667">
        <v>6666</v>
      </c>
      <c r="G6667">
        <v>359</v>
      </c>
      <c r="H6667">
        <v>13.33</v>
      </c>
      <c r="I6667">
        <v>2.0670000000000002</v>
      </c>
      <c r="J6667">
        <v>1</v>
      </c>
      <c r="K6667">
        <v>1168.5999999999999</v>
      </c>
      <c r="L6667" t="s">
        <v>369</v>
      </c>
      <c r="M6667" t="s">
        <v>368</v>
      </c>
      <c r="N6667" s="8">
        <v>41962</v>
      </c>
      <c r="O6667">
        <v>0</v>
      </c>
      <c r="P6667">
        <v>0</v>
      </c>
      <c r="Q6667">
        <v>12483</v>
      </c>
      <c r="R6667">
        <v>1808.6</v>
      </c>
      <c r="S6667">
        <v>3.7679999999999998</v>
      </c>
      <c r="T6667">
        <v>33</v>
      </c>
      <c r="U6667">
        <v>5480.7</v>
      </c>
      <c r="V6667">
        <v>10</v>
      </c>
      <c r="W6667">
        <v>1.409</v>
      </c>
      <c r="X6667">
        <v>2.278</v>
      </c>
      <c r="Y6667" s="8">
        <v>41962</v>
      </c>
    </row>
    <row r="6668" spans="1:25" x14ac:dyDescent="0.25">
      <c r="A6668">
        <v>-111.97650917</v>
      </c>
      <c r="B6668">
        <v>33.07843278</v>
      </c>
      <c r="C6668">
        <v>13</v>
      </c>
      <c r="D6668" t="s">
        <v>371</v>
      </c>
      <c r="E6668" t="s">
        <v>370</v>
      </c>
      <c r="F6668">
        <v>6667</v>
      </c>
      <c r="G6668">
        <v>1</v>
      </c>
      <c r="H6668">
        <v>13.33</v>
      </c>
      <c r="I6668">
        <v>2.0009999999999999</v>
      </c>
      <c r="J6668">
        <v>1</v>
      </c>
      <c r="K6668">
        <v>1168.5999999999999</v>
      </c>
      <c r="L6668" t="s">
        <v>369</v>
      </c>
      <c r="M6668" t="s">
        <v>368</v>
      </c>
      <c r="N6668" s="8">
        <v>41962</v>
      </c>
      <c r="O6668">
        <v>0</v>
      </c>
      <c r="P6668">
        <v>0</v>
      </c>
      <c r="Q6668">
        <v>14334</v>
      </c>
      <c r="R6668">
        <v>2144.9</v>
      </c>
      <c r="S6668">
        <v>4.4690000000000003</v>
      </c>
      <c r="T6668">
        <v>33</v>
      </c>
      <c r="U6668">
        <v>6499.7</v>
      </c>
      <c r="V6668">
        <v>10</v>
      </c>
      <c r="W6668">
        <v>1.365</v>
      </c>
      <c r="X6668">
        <v>2.2050000000000001</v>
      </c>
      <c r="Y6668" s="8">
        <v>41962</v>
      </c>
    </row>
    <row r="6669" spans="1:25" x14ac:dyDescent="0.25">
      <c r="A6669">
        <v>-111.97650985999999</v>
      </c>
      <c r="B6669">
        <v>33.078437809999997</v>
      </c>
      <c r="C6669">
        <v>13</v>
      </c>
      <c r="D6669" t="s">
        <v>371</v>
      </c>
      <c r="E6669" t="s">
        <v>370</v>
      </c>
      <c r="F6669">
        <v>6668</v>
      </c>
      <c r="G6669">
        <v>5</v>
      </c>
      <c r="H6669">
        <v>13.33</v>
      </c>
      <c r="I6669">
        <v>2.0009999999999999</v>
      </c>
      <c r="J6669">
        <v>1</v>
      </c>
      <c r="K6669">
        <v>1168.5</v>
      </c>
      <c r="L6669" t="s">
        <v>369</v>
      </c>
      <c r="M6669" t="s">
        <v>368</v>
      </c>
      <c r="N6669" s="8">
        <v>41962</v>
      </c>
      <c r="O6669">
        <v>0</v>
      </c>
      <c r="P6669">
        <v>0</v>
      </c>
      <c r="Q6669">
        <v>15148</v>
      </c>
      <c r="R6669">
        <v>2266.8000000000002</v>
      </c>
      <c r="S6669">
        <v>4.7229999999999999</v>
      </c>
      <c r="T6669">
        <v>33</v>
      </c>
      <c r="U6669">
        <v>6869.1</v>
      </c>
      <c r="V6669">
        <v>10</v>
      </c>
      <c r="W6669">
        <v>1.365</v>
      </c>
      <c r="X6669">
        <v>2.2050000000000001</v>
      </c>
      <c r="Y6669" s="8">
        <v>41962</v>
      </c>
    </row>
    <row r="6670" spans="1:25" x14ac:dyDescent="0.25">
      <c r="A6670">
        <v>-111.97650917</v>
      </c>
      <c r="B6670">
        <v>33.078443780000001</v>
      </c>
      <c r="C6670">
        <v>13</v>
      </c>
      <c r="D6670" t="s">
        <v>371</v>
      </c>
      <c r="E6670" t="s">
        <v>370</v>
      </c>
      <c r="F6670">
        <v>6669</v>
      </c>
      <c r="G6670">
        <v>1</v>
      </c>
      <c r="H6670">
        <v>13.33</v>
      </c>
      <c r="I6670">
        <v>2.0009999999999999</v>
      </c>
      <c r="J6670">
        <v>1</v>
      </c>
      <c r="K6670">
        <v>1168.5</v>
      </c>
      <c r="L6670" t="s">
        <v>369</v>
      </c>
      <c r="M6670" t="s">
        <v>368</v>
      </c>
      <c r="N6670" s="8">
        <v>41962</v>
      </c>
      <c r="O6670">
        <v>0</v>
      </c>
      <c r="P6670">
        <v>0</v>
      </c>
      <c r="Q6670">
        <v>14644</v>
      </c>
      <c r="R6670">
        <v>2191.3000000000002</v>
      </c>
      <c r="S6670">
        <v>4.5650000000000004</v>
      </c>
      <c r="T6670">
        <v>33</v>
      </c>
      <c r="U6670">
        <v>6640.3</v>
      </c>
      <c r="V6670">
        <v>10</v>
      </c>
      <c r="W6670">
        <v>1.365</v>
      </c>
      <c r="X6670">
        <v>2.2050000000000001</v>
      </c>
      <c r="Y6670" s="8">
        <v>41962</v>
      </c>
    </row>
    <row r="6671" spans="1:25" x14ac:dyDescent="0.25">
      <c r="A6671">
        <v>-111.97650883</v>
      </c>
      <c r="B6671">
        <v>33.07844978</v>
      </c>
      <c r="C6671">
        <v>13</v>
      </c>
      <c r="D6671" t="s">
        <v>371</v>
      </c>
      <c r="E6671" t="s">
        <v>370</v>
      </c>
      <c r="F6671">
        <v>6670</v>
      </c>
      <c r="G6671">
        <v>359</v>
      </c>
      <c r="H6671">
        <v>13.33</v>
      </c>
      <c r="I6671">
        <v>1.9690000000000001</v>
      </c>
      <c r="J6671">
        <v>1</v>
      </c>
      <c r="K6671">
        <v>1168.5999999999999</v>
      </c>
      <c r="L6671" t="s">
        <v>369</v>
      </c>
      <c r="M6671" t="s">
        <v>368</v>
      </c>
      <c r="N6671" s="8">
        <v>41962</v>
      </c>
      <c r="O6671">
        <v>0</v>
      </c>
      <c r="P6671">
        <v>0</v>
      </c>
      <c r="Q6671">
        <v>16710</v>
      </c>
      <c r="R6671">
        <v>2542.1999999999998</v>
      </c>
      <c r="S6671">
        <v>5.2960000000000003</v>
      </c>
      <c r="T6671">
        <v>33</v>
      </c>
      <c r="U6671">
        <v>7703.7</v>
      </c>
      <c r="V6671">
        <v>10</v>
      </c>
      <c r="W6671">
        <v>1.3420000000000001</v>
      </c>
      <c r="X6671">
        <v>2.169</v>
      </c>
      <c r="Y6671" s="8">
        <v>41962</v>
      </c>
    </row>
    <row r="6672" spans="1:25" x14ac:dyDescent="0.25">
      <c r="A6672">
        <v>-111.97650949</v>
      </c>
      <c r="B6672">
        <v>33.078454790000002</v>
      </c>
      <c r="C6672">
        <v>13</v>
      </c>
      <c r="D6672" t="s">
        <v>371</v>
      </c>
      <c r="E6672" t="s">
        <v>370</v>
      </c>
      <c r="F6672">
        <v>6671</v>
      </c>
      <c r="G6672">
        <v>357</v>
      </c>
      <c r="H6672">
        <v>13.33</v>
      </c>
      <c r="I6672">
        <v>2.0670000000000002</v>
      </c>
      <c r="J6672">
        <v>1</v>
      </c>
      <c r="K6672">
        <v>1168.4000000000001</v>
      </c>
      <c r="L6672" t="s">
        <v>369</v>
      </c>
      <c r="M6672" t="s">
        <v>368</v>
      </c>
      <c r="N6672" s="8">
        <v>41962</v>
      </c>
      <c r="O6672">
        <v>0</v>
      </c>
      <c r="P6672">
        <v>0</v>
      </c>
      <c r="Q6672">
        <v>13762</v>
      </c>
      <c r="R6672">
        <v>1993.9</v>
      </c>
      <c r="S6672">
        <v>4.1539999999999999</v>
      </c>
      <c r="T6672">
        <v>33</v>
      </c>
      <c r="U6672">
        <v>6042.2</v>
      </c>
      <c r="V6672">
        <v>10</v>
      </c>
      <c r="W6672">
        <v>1.409</v>
      </c>
      <c r="X6672">
        <v>2.278</v>
      </c>
      <c r="Y6672" s="8">
        <v>41962</v>
      </c>
    </row>
    <row r="6673" spans="1:25" x14ac:dyDescent="0.25">
      <c r="A6673">
        <v>-111.97650966</v>
      </c>
      <c r="B6673">
        <v>33.07846078</v>
      </c>
      <c r="C6673">
        <v>13</v>
      </c>
      <c r="D6673" t="s">
        <v>371</v>
      </c>
      <c r="E6673" t="s">
        <v>370</v>
      </c>
      <c r="F6673">
        <v>6672</v>
      </c>
      <c r="G6673">
        <v>358</v>
      </c>
      <c r="H6673">
        <v>13.33</v>
      </c>
      <c r="I6673">
        <v>2.133</v>
      </c>
      <c r="J6673">
        <v>1</v>
      </c>
      <c r="K6673">
        <v>1168.3</v>
      </c>
      <c r="L6673" t="s">
        <v>369</v>
      </c>
      <c r="M6673" t="s">
        <v>368</v>
      </c>
      <c r="N6673" s="8">
        <v>41962</v>
      </c>
      <c r="O6673">
        <v>0</v>
      </c>
      <c r="P6673">
        <v>0</v>
      </c>
      <c r="Q6673">
        <v>15816</v>
      </c>
      <c r="R6673">
        <v>2221</v>
      </c>
      <c r="S6673">
        <v>4.6269999999999998</v>
      </c>
      <c r="T6673">
        <v>33</v>
      </c>
      <c r="U6673">
        <v>6730.4</v>
      </c>
      <c r="V6673">
        <v>10</v>
      </c>
      <c r="W6673">
        <v>1.454</v>
      </c>
      <c r="X6673">
        <v>2.35</v>
      </c>
      <c r="Y6673" s="8">
        <v>41962</v>
      </c>
    </row>
    <row r="6674" spans="1:25" x14ac:dyDescent="0.25">
      <c r="A6674">
        <v>-111.97651034</v>
      </c>
      <c r="B6674">
        <v>33.078466779999999</v>
      </c>
      <c r="C6674">
        <v>13</v>
      </c>
      <c r="D6674" t="s">
        <v>371</v>
      </c>
      <c r="E6674" t="s">
        <v>370</v>
      </c>
      <c r="F6674">
        <v>6673</v>
      </c>
      <c r="G6674">
        <v>2</v>
      </c>
      <c r="H6674">
        <v>13.33</v>
      </c>
      <c r="I6674">
        <v>2.0009999999999999</v>
      </c>
      <c r="J6674">
        <v>1</v>
      </c>
      <c r="K6674">
        <v>1168.2</v>
      </c>
      <c r="L6674" t="s">
        <v>369</v>
      </c>
      <c r="M6674" t="s">
        <v>368</v>
      </c>
      <c r="N6674" s="8">
        <v>41962</v>
      </c>
      <c r="O6674">
        <v>0</v>
      </c>
      <c r="P6674">
        <v>0</v>
      </c>
      <c r="Q6674">
        <v>16473</v>
      </c>
      <c r="R6674">
        <v>2465.1</v>
      </c>
      <c r="S6674">
        <v>5.1360000000000001</v>
      </c>
      <c r="T6674">
        <v>33</v>
      </c>
      <c r="U6674">
        <v>7469.9</v>
      </c>
      <c r="V6674">
        <v>10</v>
      </c>
      <c r="W6674">
        <v>1.365</v>
      </c>
      <c r="X6674">
        <v>2.2050000000000001</v>
      </c>
      <c r="Y6674" s="8">
        <v>41962</v>
      </c>
    </row>
    <row r="6675" spans="1:25" x14ac:dyDescent="0.25">
      <c r="A6675">
        <v>-111.97650897</v>
      </c>
      <c r="B6675">
        <v>33.078471819999997</v>
      </c>
      <c r="C6675">
        <v>13</v>
      </c>
      <c r="D6675" t="s">
        <v>371</v>
      </c>
      <c r="E6675" t="s">
        <v>370</v>
      </c>
      <c r="F6675">
        <v>6674</v>
      </c>
      <c r="G6675">
        <v>354</v>
      </c>
      <c r="H6675">
        <v>13.33</v>
      </c>
      <c r="I6675">
        <v>2.0670000000000002</v>
      </c>
      <c r="J6675">
        <v>1</v>
      </c>
      <c r="K6675">
        <v>1168.0999999999999</v>
      </c>
      <c r="L6675" t="s">
        <v>369</v>
      </c>
      <c r="M6675" t="s">
        <v>368</v>
      </c>
      <c r="N6675" s="8">
        <v>41962</v>
      </c>
      <c r="O6675">
        <v>0</v>
      </c>
      <c r="P6675">
        <v>0</v>
      </c>
      <c r="Q6675">
        <v>16396</v>
      </c>
      <c r="R6675">
        <v>2375.5</v>
      </c>
      <c r="S6675">
        <v>4.9489999999999998</v>
      </c>
      <c r="T6675">
        <v>33</v>
      </c>
      <c r="U6675">
        <v>7198.6</v>
      </c>
      <c r="V6675">
        <v>10</v>
      </c>
      <c r="W6675">
        <v>1.409</v>
      </c>
      <c r="X6675">
        <v>2.278</v>
      </c>
      <c r="Y6675" s="8">
        <v>41962</v>
      </c>
    </row>
    <row r="6676" spans="1:25" x14ac:dyDescent="0.25">
      <c r="A6676">
        <v>-111.97651017</v>
      </c>
      <c r="B6676">
        <v>33.07847778</v>
      </c>
      <c r="C6676">
        <v>13</v>
      </c>
      <c r="D6676" t="s">
        <v>371</v>
      </c>
      <c r="E6676" t="s">
        <v>370</v>
      </c>
      <c r="F6676">
        <v>6675</v>
      </c>
      <c r="G6676">
        <v>1</v>
      </c>
      <c r="H6676">
        <v>13.33</v>
      </c>
      <c r="I6676">
        <v>2.0009999999999999</v>
      </c>
      <c r="J6676">
        <v>1</v>
      </c>
      <c r="K6676">
        <v>1167.8</v>
      </c>
      <c r="L6676" t="s">
        <v>369</v>
      </c>
      <c r="M6676" t="s">
        <v>368</v>
      </c>
      <c r="N6676" s="8">
        <v>41962</v>
      </c>
      <c r="O6676">
        <v>0</v>
      </c>
      <c r="P6676">
        <v>0</v>
      </c>
      <c r="Q6676">
        <v>14798</v>
      </c>
      <c r="R6676">
        <v>2214.4</v>
      </c>
      <c r="S6676">
        <v>4.6130000000000004</v>
      </c>
      <c r="T6676">
        <v>33</v>
      </c>
      <c r="U6676">
        <v>6710.4</v>
      </c>
      <c r="V6676">
        <v>10</v>
      </c>
      <c r="W6676">
        <v>1.365</v>
      </c>
      <c r="X6676">
        <v>2.2050000000000001</v>
      </c>
      <c r="Y6676" s="8">
        <v>41962</v>
      </c>
    </row>
    <row r="6677" spans="1:25" x14ac:dyDescent="0.25">
      <c r="A6677">
        <v>-111.97650934000001</v>
      </c>
      <c r="B6677">
        <v>33.078483779999999</v>
      </c>
      <c r="C6677">
        <v>13</v>
      </c>
      <c r="D6677" t="s">
        <v>371</v>
      </c>
      <c r="E6677" t="s">
        <v>370</v>
      </c>
      <c r="F6677">
        <v>6676</v>
      </c>
      <c r="G6677">
        <v>2</v>
      </c>
      <c r="H6677">
        <v>13.33</v>
      </c>
      <c r="I6677">
        <v>2.0670000000000002</v>
      </c>
      <c r="J6677">
        <v>1</v>
      </c>
      <c r="K6677">
        <v>1167.8</v>
      </c>
      <c r="L6677" t="s">
        <v>369</v>
      </c>
      <c r="M6677" t="s">
        <v>368</v>
      </c>
      <c r="N6677" s="8">
        <v>41962</v>
      </c>
      <c r="O6677">
        <v>0</v>
      </c>
      <c r="P6677">
        <v>0</v>
      </c>
      <c r="Q6677">
        <v>14605</v>
      </c>
      <c r="R6677">
        <v>2116.1</v>
      </c>
      <c r="S6677">
        <v>4.4089999999999998</v>
      </c>
      <c r="T6677">
        <v>33</v>
      </c>
      <c r="U6677">
        <v>6412.5</v>
      </c>
      <c r="V6677">
        <v>10</v>
      </c>
      <c r="W6677">
        <v>1.409</v>
      </c>
      <c r="X6677">
        <v>2.278</v>
      </c>
      <c r="Y6677" s="8">
        <v>41962</v>
      </c>
    </row>
    <row r="6678" spans="1:25" x14ac:dyDescent="0.25">
      <c r="A6678">
        <v>-111.97650897</v>
      </c>
      <c r="B6678">
        <v>33.078488819999997</v>
      </c>
      <c r="C6678">
        <v>13</v>
      </c>
      <c r="D6678" t="s">
        <v>371</v>
      </c>
      <c r="E6678" t="s">
        <v>370</v>
      </c>
      <c r="F6678">
        <v>6677</v>
      </c>
      <c r="G6678">
        <v>354</v>
      </c>
      <c r="H6678">
        <v>13.33</v>
      </c>
      <c r="I6678">
        <v>2.1</v>
      </c>
      <c r="J6678">
        <v>1</v>
      </c>
      <c r="K6678">
        <v>1167.7</v>
      </c>
      <c r="L6678" t="s">
        <v>369</v>
      </c>
      <c r="M6678" t="s">
        <v>368</v>
      </c>
      <c r="N6678" s="8">
        <v>41962</v>
      </c>
      <c r="O6678">
        <v>0</v>
      </c>
      <c r="P6678">
        <v>0</v>
      </c>
      <c r="Q6678">
        <v>13175</v>
      </c>
      <c r="R6678">
        <v>1879.1</v>
      </c>
      <c r="S6678">
        <v>3.915</v>
      </c>
      <c r="T6678">
        <v>33</v>
      </c>
      <c r="U6678">
        <v>5694.4</v>
      </c>
      <c r="V6678">
        <v>10</v>
      </c>
      <c r="W6678">
        <v>1.4319999999999999</v>
      </c>
      <c r="X6678">
        <v>2.3140000000000001</v>
      </c>
      <c r="Y6678" s="8">
        <v>41962</v>
      </c>
    </row>
    <row r="6679" spans="1:25" x14ac:dyDescent="0.25">
      <c r="A6679">
        <v>-111.97650934000001</v>
      </c>
      <c r="B6679">
        <v>33.07849478</v>
      </c>
      <c r="C6679">
        <v>13</v>
      </c>
      <c r="D6679" t="s">
        <v>371</v>
      </c>
      <c r="E6679" t="s">
        <v>370</v>
      </c>
      <c r="F6679">
        <v>6678</v>
      </c>
      <c r="G6679">
        <v>2</v>
      </c>
      <c r="H6679">
        <v>13.33</v>
      </c>
      <c r="I6679">
        <v>2.133</v>
      </c>
      <c r="J6679">
        <v>1</v>
      </c>
      <c r="K6679">
        <v>1167.7</v>
      </c>
      <c r="L6679" t="s">
        <v>369</v>
      </c>
      <c r="M6679" t="s">
        <v>368</v>
      </c>
      <c r="N6679" s="8">
        <v>41962</v>
      </c>
      <c r="O6679">
        <v>0</v>
      </c>
      <c r="P6679">
        <v>0</v>
      </c>
      <c r="Q6679">
        <v>15629</v>
      </c>
      <c r="R6679">
        <v>2194.8000000000002</v>
      </c>
      <c r="S6679">
        <v>4.5730000000000004</v>
      </c>
      <c r="T6679">
        <v>33</v>
      </c>
      <c r="U6679">
        <v>6651</v>
      </c>
      <c r="V6679">
        <v>10</v>
      </c>
      <c r="W6679">
        <v>1.454</v>
      </c>
      <c r="X6679">
        <v>2.35</v>
      </c>
      <c r="Y6679" s="8">
        <v>41962</v>
      </c>
    </row>
    <row r="6680" spans="1:25" x14ac:dyDescent="0.25">
      <c r="A6680">
        <v>-111.97650949</v>
      </c>
      <c r="B6680">
        <v>33.07850079</v>
      </c>
      <c r="C6680">
        <v>13</v>
      </c>
      <c r="D6680" t="s">
        <v>371</v>
      </c>
      <c r="E6680" t="s">
        <v>370</v>
      </c>
      <c r="F6680">
        <v>6679</v>
      </c>
      <c r="G6680">
        <v>357</v>
      </c>
      <c r="H6680">
        <v>13.33</v>
      </c>
      <c r="I6680">
        <v>2.0670000000000002</v>
      </c>
      <c r="J6680">
        <v>1</v>
      </c>
      <c r="K6680">
        <v>1167.5999999999999</v>
      </c>
      <c r="L6680" t="s">
        <v>369</v>
      </c>
      <c r="M6680" t="s">
        <v>368</v>
      </c>
      <c r="N6680" s="8">
        <v>41962</v>
      </c>
      <c r="O6680">
        <v>0</v>
      </c>
      <c r="P6680">
        <v>0</v>
      </c>
      <c r="Q6680">
        <v>14891</v>
      </c>
      <c r="R6680">
        <v>2157.6</v>
      </c>
      <c r="S6680">
        <v>4.4950000000000001</v>
      </c>
      <c r="T6680">
        <v>33</v>
      </c>
      <c r="U6680">
        <v>6538.2</v>
      </c>
      <c r="V6680">
        <v>10</v>
      </c>
      <c r="W6680">
        <v>1.409</v>
      </c>
      <c r="X6680">
        <v>2.278</v>
      </c>
      <c r="Y6680" s="8">
        <v>41962</v>
      </c>
    </row>
    <row r="6681" spans="1:25" x14ac:dyDescent="0.25">
      <c r="A6681">
        <v>-111.97650983</v>
      </c>
      <c r="B6681">
        <v>33.07850578</v>
      </c>
      <c r="C6681">
        <v>13</v>
      </c>
      <c r="D6681" t="s">
        <v>371</v>
      </c>
      <c r="E6681" t="s">
        <v>370</v>
      </c>
      <c r="F6681">
        <v>6680</v>
      </c>
      <c r="G6681">
        <v>359</v>
      </c>
      <c r="H6681">
        <v>13.33</v>
      </c>
      <c r="I6681">
        <v>1.87</v>
      </c>
      <c r="J6681">
        <v>1</v>
      </c>
      <c r="K6681">
        <v>1167.5999999999999</v>
      </c>
      <c r="L6681" t="s">
        <v>369</v>
      </c>
      <c r="M6681" t="s">
        <v>368</v>
      </c>
      <c r="N6681" s="8">
        <v>41962</v>
      </c>
      <c r="O6681">
        <v>0</v>
      </c>
      <c r="P6681">
        <v>0</v>
      </c>
      <c r="Q6681">
        <v>14734</v>
      </c>
      <c r="R6681">
        <v>2359.5</v>
      </c>
      <c r="S6681">
        <v>4.9160000000000004</v>
      </c>
      <c r="T6681">
        <v>33</v>
      </c>
      <c r="U6681">
        <v>7149.9</v>
      </c>
      <c r="V6681">
        <v>10</v>
      </c>
      <c r="W6681">
        <v>1.2749999999999999</v>
      </c>
      <c r="X6681">
        <v>2.0609999999999999</v>
      </c>
      <c r="Y6681" s="8">
        <v>41962</v>
      </c>
    </row>
    <row r="6682" spans="1:25" x14ac:dyDescent="0.25">
      <c r="A6682">
        <v>-111.97651034</v>
      </c>
      <c r="B6682">
        <v>33.078511779999999</v>
      </c>
      <c r="C6682">
        <v>13</v>
      </c>
      <c r="D6682" t="s">
        <v>371</v>
      </c>
      <c r="E6682" t="s">
        <v>370</v>
      </c>
      <c r="F6682">
        <v>6681</v>
      </c>
      <c r="G6682">
        <v>2</v>
      </c>
      <c r="H6682">
        <v>13.33</v>
      </c>
      <c r="I6682">
        <v>1.9690000000000001</v>
      </c>
      <c r="J6682">
        <v>1</v>
      </c>
      <c r="K6682">
        <v>1167.7</v>
      </c>
      <c r="L6682" t="s">
        <v>369</v>
      </c>
      <c r="M6682" t="s">
        <v>368</v>
      </c>
      <c r="N6682" s="8">
        <v>41962</v>
      </c>
      <c r="O6682">
        <v>0</v>
      </c>
      <c r="P6682">
        <v>0</v>
      </c>
      <c r="Q6682">
        <v>17217</v>
      </c>
      <c r="R6682">
        <v>2619.3000000000002</v>
      </c>
      <c r="S6682">
        <v>5.4569999999999999</v>
      </c>
      <c r="T6682">
        <v>33</v>
      </c>
      <c r="U6682">
        <v>7937.2</v>
      </c>
      <c r="V6682">
        <v>10</v>
      </c>
      <c r="W6682">
        <v>1.3420000000000001</v>
      </c>
      <c r="X6682">
        <v>2.169</v>
      </c>
      <c r="Y6682" s="8">
        <v>41962</v>
      </c>
    </row>
    <row r="6683" spans="1:25" x14ac:dyDescent="0.25">
      <c r="A6683">
        <v>-111.97651086</v>
      </c>
      <c r="B6683">
        <v>33.078517810000001</v>
      </c>
      <c r="C6683">
        <v>13</v>
      </c>
      <c r="D6683" t="s">
        <v>371</v>
      </c>
      <c r="E6683" t="s">
        <v>370</v>
      </c>
      <c r="F6683">
        <v>6682</v>
      </c>
      <c r="G6683">
        <v>5</v>
      </c>
      <c r="H6683">
        <v>13.33</v>
      </c>
      <c r="I6683">
        <v>2.1</v>
      </c>
      <c r="J6683">
        <v>1</v>
      </c>
      <c r="K6683">
        <v>1167.5999999999999</v>
      </c>
      <c r="L6683" t="s">
        <v>369</v>
      </c>
      <c r="M6683" t="s">
        <v>368</v>
      </c>
      <c r="N6683" s="8">
        <v>41962</v>
      </c>
      <c r="O6683">
        <v>0</v>
      </c>
      <c r="P6683">
        <v>0</v>
      </c>
      <c r="Q6683">
        <v>17476</v>
      </c>
      <c r="R6683">
        <v>2492.5</v>
      </c>
      <c r="S6683">
        <v>5.1929999999999996</v>
      </c>
      <c r="T6683">
        <v>33</v>
      </c>
      <c r="U6683">
        <v>7553.1</v>
      </c>
      <c r="V6683">
        <v>10</v>
      </c>
      <c r="W6683">
        <v>1.4319999999999999</v>
      </c>
      <c r="X6683">
        <v>2.3140000000000001</v>
      </c>
      <c r="Y6683" s="8">
        <v>41962</v>
      </c>
    </row>
    <row r="6684" spans="1:25" x14ac:dyDescent="0.25">
      <c r="A6684">
        <v>-111.97651</v>
      </c>
      <c r="B6684">
        <v>33.078522769999999</v>
      </c>
      <c r="C6684">
        <v>13</v>
      </c>
      <c r="D6684" t="s">
        <v>371</v>
      </c>
      <c r="E6684" t="s">
        <v>370</v>
      </c>
      <c r="F6684">
        <v>6683</v>
      </c>
      <c r="G6684">
        <v>0</v>
      </c>
      <c r="H6684">
        <v>13.33</v>
      </c>
      <c r="I6684">
        <v>2.133</v>
      </c>
      <c r="J6684">
        <v>1</v>
      </c>
      <c r="K6684">
        <v>1167.7</v>
      </c>
      <c r="L6684" t="s">
        <v>369</v>
      </c>
      <c r="M6684" t="s">
        <v>368</v>
      </c>
      <c r="N6684" s="8">
        <v>41962</v>
      </c>
      <c r="O6684">
        <v>0</v>
      </c>
      <c r="P6684">
        <v>0</v>
      </c>
      <c r="Q6684">
        <v>14930</v>
      </c>
      <c r="R6684">
        <v>2096.6</v>
      </c>
      <c r="S6684">
        <v>4.3680000000000003</v>
      </c>
      <c r="T6684">
        <v>33</v>
      </c>
      <c r="U6684">
        <v>6353.4</v>
      </c>
      <c r="V6684">
        <v>10</v>
      </c>
      <c r="W6684">
        <v>1.454</v>
      </c>
      <c r="X6684">
        <v>2.35</v>
      </c>
      <c r="Y6684" s="8">
        <v>41962</v>
      </c>
    </row>
    <row r="6685" spans="1:25" x14ac:dyDescent="0.25">
      <c r="A6685">
        <v>-111.97650966</v>
      </c>
      <c r="B6685">
        <v>33.078528779999999</v>
      </c>
      <c r="C6685">
        <v>13</v>
      </c>
      <c r="D6685" t="s">
        <v>371</v>
      </c>
      <c r="E6685" t="s">
        <v>370</v>
      </c>
      <c r="F6685">
        <v>6684</v>
      </c>
      <c r="G6685">
        <v>358</v>
      </c>
      <c r="H6685">
        <v>13.33</v>
      </c>
      <c r="I6685">
        <v>2.165</v>
      </c>
      <c r="J6685">
        <v>1</v>
      </c>
      <c r="K6685">
        <v>1167.9000000000001</v>
      </c>
      <c r="L6685" t="s">
        <v>369</v>
      </c>
      <c r="M6685" t="s">
        <v>368</v>
      </c>
      <c r="N6685" s="8">
        <v>41962</v>
      </c>
      <c r="O6685">
        <v>0</v>
      </c>
      <c r="P6685">
        <v>0</v>
      </c>
      <c r="Q6685">
        <v>13542</v>
      </c>
      <c r="R6685">
        <v>1873</v>
      </c>
      <c r="S6685">
        <v>3.9020000000000001</v>
      </c>
      <c r="T6685">
        <v>33</v>
      </c>
      <c r="U6685">
        <v>5675.6</v>
      </c>
      <c r="V6685">
        <v>10</v>
      </c>
      <c r="W6685">
        <v>1.476</v>
      </c>
      <c r="X6685">
        <v>2.3860000000000001</v>
      </c>
      <c r="Y6685" s="8">
        <v>41962</v>
      </c>
    </row>
    <row r="6686" spans="1:25" x14ac:dyDescent="0.25">
      <c r="A6686">
        <v>-111.97651068</v>
      </c>
      <c r="B6686">
        <v>33.078533790000002</v>
      </c>
      <c r="C6686">
        <v>13</v>
      </c>
      <c r="D6686" t="s">
        <v>371</v>
      </c>
      <c r="E6686" t="s">
        <v>370</v>
      </c>
      <c r="F6686">
        <v>6685</v>
      </c>
      <c r="G6686">
        <v>4</v>
      </c>
      <c r="H6686">
        <v>13.33</v>
      </c>
      <c r="I6686">
        <v>2.133</v>
      </c>
      <c r="J6686">
        <v>1</v>
      </c>
      <c r="K6686">
        <v>1167.9000000000001</v>
      </c>
      <c r="L6686" t="s">
        <v>369</v>
      </c>
      <c r="M6686" t="s">
        <v>368</v>
      </c>
      <c r="N6686" s="8">
        <v>41962</v>
      </c>
      <c r="O6686">
        <v>0</v>
      </c>
      <c r="P6686">
        <v>0</v>
      </c>
      <c r="Q6686">
        <v>15702</v>
      </c>
      <c r="R6686">
        <v>2205</v>
      </c>
      <c r="S6686">
        <v>4.5940000000000003</v>
      </c>
      <c r="T6686">
        <v>33</v>
      </c>
      <c r="U6686">
        <v>6681.9</v>
      </c>
      <c r="V6686">
        <v>10</v>
      </c>
      <c r="W6686">
        <v>1.454</v>
      </c>
      <c r="X6686">
        <v>2.35</v>
      </c>
      <c r="Y6686" s="8">
        <v>41962</v>
      </c>
    </row>
    <row r="6687" spans="1:25" x14ac:dyDescent="0.25">
      <c r="A6687">
        <v>-111.97650966</v>
      </c>
      <c r="B6687">
        <v>33.07853978</v>
      </c>
      <c r="C6687">
        <v>13</v>
      </c>
      <c r="D6687" t="s">
        <v>371</v>
      </c>
      <c r="E6687" t="s">
        <v>370</v>
      </c>
      <c r="F6687">
        <v>6686</v>
      </c>
      <c r="G6687">
        <v>358</v>
      </c>
      <c r="H6687">
        <v>13.33</v>
      </c>
      <c r="I6687">
        <v>2.1</v>
      </c>
      <c r="J6687">
        <v>1</v>
      </c>
      <c r="K6687">
        <v>1167.9000000000001</v>
      </c>
      <c r="L6687" t="s">
        <v>369</v>
      </c>
      <c r="M6687" t="s">
        <v>368</v>
      </c>
      <c r="N6687" s="8">
        <v>41962</v>
      </c>
      <c r="O6687">
        <v>0</v>
      </c>
      <c r="P6687">
        <v>0</v>
      </c>
      <c r="Q6687">
        <v>15166</v>
      </c>
      <c r="R6687">
        <v>2163.1</v>
      </c>
      <c r="S6687">
        <v>4.5060000000000002</v>
      </c>
      <c r="T6687">
        <v>33</v>
      </c>
      <c r="U6687">
        <v>6554.7</v>
      </c>
      <c r="V6687">
        <v>10</v>
      </c>
      <c r="W6687">
        <v>1.4319999999999999</v>
      </c>
      <c r="X6687">
        <v>2.3140000000000001</v>
      </c>
      <c r="Y6687" s="8">
        <v>41962</v>
      </c>
    </row>
    <row r="6688" spans="1:25" x14ac:dyDescent="0.25">
      <c r="A6688">
        <v>-111.97651017</v>
      </c>
      <c r="B6688">
        <v>33.078545779999999</v>
      </c>
      <c r="C6688">
        <v>13</v>
      </c>
      <c r="D6688" t="s">
        <v>371</v>
      </c>
      <c r="E6688" t="s">
        <v>370</v>
      </c>
      <c r="F6688">
        <v>6687</v>
      </c>
      <c r="G6688">
        <v>1</v>
      </c>
      <c r="H6688">
        <v>13.33</v>
      </c>
      <c r="I6688">
        <v>1.87</v>
      </c>
      <c r="J6688">
        <v>1</v>
      </c>
      <c r="K6688">
        <v>1167.9000000000001</v>
      </c>
      <c r="L6688" t="s">
        <v>369</v>
      </c>
      <c r="M6688" t="s">
        <v>368</v>
      </c>
      <c r="N6688" s="8">
        <v>41962</v>
      </c>
      <c r="O6688">
        <v>0</v>
      </c>
      <c r="P6688">
        <v>0</v>
      </c>
      <c r="Q6688">
        <v>12515</v>
      </c>
      <c r="R6688">
        <v>2004.1</v>
      </c>
      <c r="S6688">
        <v>4.1749999999999998</v>
      </c>
      <c r="T6688">
        <v>33</v>
      </c>
      <c r="U6688">
        <v>6073.1</v>
      </c>
      <c r="V6688">
        <v>10</v>
      </c>
      <c r="W6688">
        <v>1.2749999999999999</v>
      </c>
      <c r="X6688">
        <v>2.0609999999999999</v>
      </c>
      <c r="Y6688" s="8">
        <v>41962</v>
      </c>
    </row>
    <row r="6689" spans="1:25" x14ac:dyDescent="0.25">
      <c r="A6689">
        <v>-111.97651068</v>
      </c>
      <c r="B6689">
        <v>33.078550790000001</v>
      </c>
      <c r="C6689">
        <v>13</v>
      </c>
      <c r="D6689" t="s">
        <v>371</v>
      </c>
      <c r="E6689" t="s">
        <v>370</v>
      </c>
      <c r="F6689">
        <v>6688</v>
      </c>
      <c r="G6689">
        <v>4</v>
      </c>
      <c r="H6689">
        <v>13.33</v>
      </c>
      <c r="I6689">
        <v>1.9690000000000001</v>
      </c>
      <c r="J6689">
        <v>1</v>
      </c>
      <c r="K6689">
        <v>1168</v>
      </c>
      <c r="L6689" t="s">
        <v>369</v>
      </c>
      <c r="M6689" t="s">
        <v>368</v>
      </c>
      <c r="N6689" s="8">
        <v>41962</v>
      </c>
      <c r="O6689">
        <v>0</v>
      </c>
      <c r="P6689">
        <v>0</v>
      </c>
      <c r="Q6689">
        <v>14390</v>
      </c>
      <c r="R6689">
        <v>2189.1999999999998</v>
      </c>
      <c r="S6689">
        <v>4.5609999999999999</v>
      </c>
      <c r="T6689">
        <v>33</v>
      </c>
      <c r="U6689">
        <v>6634</v>
      </c>
      <c r="V6689">
        <v>10</v>
      </c>
      <c r="W6689">
        <v>1.3420000000000001</v>
      </c>
      <c r="X6689">
        <v>2.169</v>
      </c>
      <c r="Y6689" s="8">
        <v>41962</v>
      </c>
    </row>
    <row r="6690" spans="1:25" x14ac:dyDescent="0.25">
      <c r="A6690">
        <v>-111.97650865999999</v>
      </c>
      <c r="B6690">
        <v>33.07855678</v>
      </c>
      <c r="C6690">
        <v>13</v>
      </c>
      <c r="D6690" t="s">
        <v>371</v>
      </c>
      <c r="E6690" t="s">
        <v>370</v>
      </c>
      <c r="F6690">
        <v>6689</v>
      </c>
      <c r="G6690">
        <v>358</v>
      </c>
      <c r="H6690">
        <v>13.33</v>
      </c>
      <c r="I6690">
        <v>2.133</v>
      </c>
      <c r="J6690">
        <v>1</v>
      </c>
      <c r="K6690">
        <v>1167.7</v>
      </c>
      <c r="L6690" t="s">
        <v>369</v>
      </c>
      <c r="M6690" t="s">
        <v>368</v>
      </c>
      <c r="N6690" s="8">
        <v>41962</v>
      </c>
      <c r="O6690">
        <v>0</v>
      </c>
      <c r="P6690">
        <v>0</v>
      </c>
      <c r="Q6690">
        <v>13737</v>
      </c>
      <c r="R6690">
        <v>1929.1</v>
      </c>
      <c r="S6690">
        <v>4.0190000000000001</v>
      </c>
      <c r="T6690">
        <v>33</v>
      </c>
      <c r="U6690">
        <v>5845.7</v>
      </c>
      <c r="V6690">
        <v>10</v>
      </c>
      <c r="W6690">
        <v>1.454</v>
      </c>
      <c r="X6690">
        <v>2.35</v>
      </c>
      <c r="Y6690" s="8">
        <v>41962</v>
      </c>
    </row>
    <row r="6691" spans="1:25" x14ac:dyDescent="0.25">
      <c r="A6691">
        <v>-111.97650899999999</v>
      </c>
      <c r="B6691">
        <v>33.078562769999998</v>
      </c>
      <c r="C6691">
        <v>13</v>
      </c>
      <c r="D6691" t="s">
        <v>371</v>
      </c>
      <c r="E6691" t="s">
        <v>370</v>
      </c>
      <c r="F6691">
        <v>6690</v>
      </c>
      <c r="G6691">
        <v>0</v>
      </c>
      <c r="H6691">
        <v>13.33</v>
      </c>
      <c r="I6691">
        <v>2.2309999999999999</v>
      </c>
      <c r="J6691">
        <v>1</v>
      </c>
      <c r="K6691">
        <v>1167.7</v>
      </c>
      <c r="L6691" t="s">
        <v>369</v>
      </c>
      <c r="M6691" t="s">
        <v>368</v>
      </c>
      <c r="N6691" s="8">
        <v>41962</v>
      </c>
      <c r="O6691">
        <v>0</v>
      </c>
      <c r="P6691">
        <v>0</v>
      </c>
      <c r="Q6691">
        <v>12186</v>
      </c>
      <c r="R6691">
        <v>1635.8</v>
      </c>
      <c r="S6691">
        <v>3.4079999999999999</v>
      </c>
      <c r="T6691">
        <v>33</v>
      </c>
      <c r="U6691">
        <v>4956.8</v>
      </c>
      <c r="V6691">
        <v>10</v>
      </c>
      <c r="W6691">
        <v>1.5209999999999999</v>
      </c>
      <c r="X6691">
        <v>2.4580000000000002</v>
      </c>
      <c r="Y6691" s="8">
        <v>41962</v>
      </c>
    </row>
    <row r="6692" spans="1:25" x14ac:dyDescent="0.25">
      <c r="A6692">
        <v>-111.97650883</v>
      </c>
      <c r="B6692">
        <v>33.07856778</v>
      </c>
      <c r="C6692">
        <v>13</v>
      </c>
      <c r="D6692" t="s">
        <v>371</v>
      </c>
      <c r="E6692" t="s">
        <v>370</v>
      </c>
      <c r="F6692">
        <v>6691</v>
      </c>
      <c r="G6692">
        <v>359</v>
      </c>
      <c r="H6692">
        <v>13.33</v>
      </c>
      <c r="I6692">
        <v>2.0009999999999999</v>
      </c>
      <c r="J6692">
        <v>1</v>
      </c>
      <c r="K6692">
        <v>1167.8</v>
      </c>
      <c r="L6692" t="s">
        <v>369</v>
      </c>
      <c r="M6692" t="s">
        <v>368</v>
      </c>
      <c r="N6692" s="8">
        <v>41962</v>
      </c>
      <c r="O6692">
        <v>0</v>
      </c>
      <c r="P6692">
        <v>0</v>
      </c>
      <c r="Q6692">
        <v>13319</v>
      </c>
      <c r="R6692">
        <v>1993.1</v>
      </c>
      <c r="S6692">
        <v>4.1520000000000001</v>
      </c>
      <c r="T6692">
        <v>33</v>
      </c>
      <c r="U6692">
        <v>6039.6</v>
      </c>
      <c r="V6692">
        <v>10</v>
      </c>
      <c r="W6692">
        <v>1.365</v>
      </c>
      <c r="X6692">
        <v>2.2050000000000001</v>
      </c>
      <c r="Y6692" s="8">
        <v>41962</v>
      </c>
    </row>
    <row r="6693" spans="1:25" x14ac:dyDescent="0.25">
      <c r="A6693">
        <v>-111.97650968000001</v>
      </c>
      <c r="B6693">
        <v>33.07857379</v>
      </c>
      <c r="C6693">
        <v>13</v>
      </c>
      <c r="D6693" t="s">
        <v>371</v>
      </c>
      <c r="E6693" t="s">
        <v>370</v>
      </c>
      <c r="F6693">
        <v>6692</v>
      </c>
      <c r="G6693">
        <v>4</v>
      </c>
      <c r="H6693">
        <v>13.33</v>
      </c>
      <c r="I6693">
        <v>1.903</v>
      </c>
      <c r="J6693">
        <v>1</v>
      </c>
      <c r="K6693">
        <v>1167.7</v>
      </c>
      <c r="L6693" t="s">
        <v>369</v>
      </c>
      <c r="M6693" t="s">
        <v>368</v>
      </c>
      <c r="N6693" s="8">
        <v>41962</v>
      </c>
      <c r="O6693">
        <v>0</v>
      </c>
      <c r="P6693">
        <v>0</v>
      </c>
      <c r="Q6693">
        <v>13385</v>
      </c>
      <c r="R6693">
        <v>2106.5</v>
      </c>
      <c r="S6693">
        <v>4.3890000000000002</v>
      </c>
      <c r="T6693">
        <v>33</v>
      </c>
      <c r="U6693">
        <v>6383.5</v>
      </c>
      <c r="V6693">
        <v>10</v>
      </c>
      <c r="W6693">
        <v>1.2969999999999999</v>
      </c>
      <c r="X6693">
        <v>2.097</v>
      </c>
      <c r="Y6693" s="8">
        <v>41962</v>
      </c>
    </row>
    <row r="6694" spans="1:25" x14ac:dyDescent="0.25">
      <c r="A6694">
        <v>-111.97650899999999</v>
      </c>
      <c r="B6694">
        <v>33.078579769999997</v>
      </c>
      <c r="C6694">
        <v>13</v>
      </c>
      <c r="D6694" t="s">
        <v>371</v>
      </c>
      <c r="E6694" t="s">
        <v>370</v>
      </c>
      <c r="F6694">
        <v>6693</v>
      </c>
      <c r="G6694">
        <v>360</v>
      </c>
      <c r="H6694">
        <v>13.33</v>
      </c>
      <c r="I6694">
        <v>1.9690000000000001</v>
      </c>
      <c r="J6694">
        <v>1</v>
      </c>
      <c r="K6694">
        <v>1167.7</v>
      </c>
      <c r="L6694" t="s">
        <v>369</v>
      </c>
      <c r="M6694" t="s">
        <v>368</v>
      </c>
      <c r="N6694" s="8">
        <v>41962</v>
      </c>
      <c r="O6694">
        <v>0</v>
      </c>
      <c r="P6694">
        <v>0</v>
      </c>
      <c r="Q6694">
        <v>12346</v>
      </c>
      <c r="R6694">
        <v>1878.3</v>
      </c>
      <c r="S6694">
        <v>3.9129999999999998</v>
      </c>
      <c r="T6694">
        <v>33</v>
      </c>
      <c r="U6694">
        <v>5691.8</v>
      </c>
      <c r="V6694">
        <v>10</v>
      </c>
      <c r="W6694">
        <v>1.3420000000000001</v>
      </c>
      <c r="X6694">
        <v>2.169</v>
      </c>
      <c r="Y6694" s="8">
        <v>41962</v>
      </c>
    </row>
    <row r="6695" spans="1:25" x14ac:dyDescent="0.25">
      <c r="A6695">
        <v>-111.97650849</v>
      </c>
      <c r="B6695">
        <v>33.078584790000001</v>
      </c>
      <c r="C6695">
        <v>13</v>
      </c>
      <c r="D6695" t="s">
        <v>371</v>
      </c>
      <c r="E6695" t="s">
        <v>370</v>
      </c>
      <c r="F6695">
        <v>6694</v>
      </c>
      <c r="G6695">
        <v>357</v>
      </c>
      <c r="H6695">
        <v>13.33</v>
      </c>
      <c r="I6695">
        <v>1.9690000000000001</v>
      </c>
      <c r="J6695">
        <v>1</v>
      </c>
      <c r="K6695">
        <v>1167.7</v>
      </c>
      <c r="L6695" t="s">
        <v>369</v>
      </c>
      <c r="M6695" t="s">
        <v>368</v>
      </c>
      <c r="N6695" s="8">
        <v>41962</v>
      </c>
      <c r="O6695">
        <v>0</v>
      </c>
      <c r="P6695">
        <v>0</v>
      </c>
      <c r="Q6695">
        <v>12488</v>
      </c>
      <c r="R6695">
        <v>1899.9</v>
      </c>
      <c r="S6695">
        <v>3.9580000000000002</v>
      </c>
      <c r="T6695">
        <v>33</v>
      </c>
      <c r="U6695">
        <v>5757.2</v>
      </c>
      <c r="V6695">
        <v>10</v>
      </c>
      <c r="W6695">
        <v>1.3420000000000001</v>
      </c>
      <c r="X6695">
        <v>2.169</v>
      </c>
      <c r="Y6695" s="8">
        <v>41962</v>
      </c>
    </row>
    <row r="6696" spans="1:25" x14ac:dyDescent="0.25">
      <c r="A6696">
        <v>-111.97650934000001</v>
      </c>
      <c r="B6696">
        <v>33.078590779999999</v>
      </c>
      <c r="C6696">
        <v>13</v>
      </c>
      <c r="D6696" t="s">
        <v>371</v>
      </c>
      <c r="E6696" t="s">
        <v>370</v>
      </c>
      <c r="F6696">
        <v>6695</v>
      </c>
      <c r="G6696">
        <v>2</v>
      </c>
      <c r="H6696">
        <v>13.33</v>
      </c>
      <c r="I6696">
        <v>2.133</v>
      </c>
      <c r="J6696">
        <v>1</v>
      </c>
      <c r="K6696">
        <v>1167.8</v>
      </c>
      <c r="L6696" t="s">
        <v>369</v>
      </c>
      <c r="M6696" t="s">
        <v>368</v>
      </c>
      <c r="N6696" s="8">
        <v>41962</v>
      </c>
      <c r="O6696">
        <v>0</v>
      </c>
      <c r="P6696">
        <v>0</v>
      </c>
      <c r="Q6696">
        <v>11549</v>
      </c>
      <c r="R6696">
        <v>1621.8</v>
      </c>
      <c r="S6696">
        <v>3.379</v>
      </c>
      <c r="T6696">
        <v>33</v>
      </c>
      <c r="U6696">
        <v>4914.5</v>
      </c>
      <c r="V6696">
        <v>10</v>
      </c>
      <c r="W6696">
        <v>1.454</v>
      </c>
      <c r="X6696">
        <v>2.35</v>
      </c>
      <c r="Y6696" s="8">
        <v>41962</v>
      </c>
    </row>
    <row r="6697" spans="1:25" x14ac:dyDescent="0.25">
      <c r="A6697">
        <v>-111.97650849</v>
      </c>
      <c r="B6697">
        <v>33.078596789999999</v>
      </c>
      <c r="C6697">
        <v>13</v>
      </c>
      <c r="D6697" t="s">
        <v>371</v>
      </c>
      <c r="E6697" t="s">
        <v>370</v>
      </c>
      <c r="F6697">
        <v>6696</v>
      </c>
      <c r="G6697">
        <v>357</v>
      </c>
      <c r="H6697">
        <v>13.33</v>
      </c>
      <c r="I6697">
        <v>2.165</v>
      </c>
      <c r="J6697">
        <v>1</v>
      </c>
      <c r="K6697">
        <v>1167.8</v>
      </c>
      <c r="L6697" t="s">
        <v>369</v>
      </c>
      <c r="M6697" t="s">
        <v>368</v>
      </c>
      <c r="N6697" s="8">
        <v>41962</v>
      </c>
      <c r="O6697">
        <v>0</v>
      </c>
      <c r="P6697">
        <v>0</v>
      </c>
      <c r="Q6697">
        <v>10897</v>
      </c>
      <c r="R6697">
        <v>1507.1</v>
      </c>
      <c r="S6697">
        <v>3.14</v>
      </c>
      <c r="T6697">
        <v>33</v>
      </c>
      <c r="U6697">
        <v>4567.1000000000004</v>
      </c>
      <c r="V6697">
        <v>10</v>
      </c>
      <c r="W6697">
        <v>1.476</v>
      </c>
      <c r="X6697">
        <v>2.3860000000000001</v>
      </c>
      <c r="Y6697" s="8">
        <v>41962</v>
      </c>
    </row>
    <row r="6698" spans="1:25" x14ac:dyDescent="0.25">
      <c r="A6698">
        <v>-111.97650951</v>
      </c>
      <c r="B6698">
        <v>33.07860179</v>
      </c>
      <c r="C6698">
        <v>13</v>
      </c>
      <c r="D6698" t="s">
        <v>371</v>
      </c>
      <c r="E6698" t="s">
        <v>370</v>
      </c>
      <c r="F6698">
        <v>6697</v>
      </c>
      <c r="G6698">
        <v>3</v>
      </c>
      <c r="H6698">
        <v>13.33</v>
      </c>
      <c r="I6698">
        <v>2.165</v>
      </c>
      <c r="J6698">
        <v>1</v>
      </c>
      <c r="K6698">
        <v>1167.8</v>
      </c>
      <c r="L6698" t="s">
        <v>369</v>
      </c>
      <c r="M6698" t="s">
        <v>368</v>
      </c>
      <c r="N6698" s="8">
        <v>41962</v>
      </c>
      <c r="O6698">
        <v>0</v>
      </c>
      <c r="P6698">
        <v>0</v>
      </c>
      <c r="Q6698">
        <v>9029</v>
      </c>
      <c r="R6698">
        <v>1248.7</v>
      </c>
      <c r="S6698">
        <v>2.6019999999999999</v>
      </c>
      <c r="T6698">
        <v>33</v>
      </c>
      <c r="U6698">
        <v>3784.1</v>
      </c>
      <c r="V6698">
        <v>10</v>
      </c>
      <c r="W6698">
        <v>1.476</v>
      </c>
      <c r="X6698">
        <v>2.3860000000000001</v>
      </c>
      <c r="Y6698" s="8">
        <v>41962</v>
      </c>
    </row>
    <row r="6699" spans="1:25" x14ac:dyDescent="0.25">
      <c r="A6699">
        <v>-111.97650865999999</v>
      </c>
      <c r="B6699">
        <v>33.078607779999999</v>
      </c>
      <c r="C6699">
        <v>13</v>
      </c>
      <c r="D6699" t="s">
        <v>371</v>
      </c>
      <c r="E6699" t="s">
        <v>370</v>
      </c>
      <c r="F6699">
        <v>6698</v>
      </c>
      <c r="G6699">
        <v>358</v>
      </c>
      <c r="H6699">
        <v>13.33</v>
      </c>
      <c r="I6699">
        <v>2.0670000000000002</v>
      </c>
      <c r="J6699">
        <v>1</v>
      </c>
      <c r="K6699">
        <v>1167.8</v>
      </c>
      <c r="L6699" t="s">
        <v>369</v>
      </c>
      <c r="M6699" t="s">
        <v>368</v>
      </c>
      <c r="N6699" s="8">
        <v>41962</v>
      </c>
      <c r="O6699">
        <v>0</v>
      </c>
      <c r="P6699">
        <v>0</v>
      </c>
      <c r="Q6699">
        <v>11225</v>
      </c>
      <c r="R6699">
        <v>1626.4</v>
      </c>
      <c r="S6699">
        <v>3.3879999999999999</v>
      </c>
      <c r="T6699">
        <v>33</v>
      </c>
      <c r="U6699">
        <v>4928.6000000000004</v>
      </c>
      <c r="V6699">
        <v>10</v>
      </c>
      <c r="W6699">
        <v>1.409</v>
      </c>
      <c r="X6699">
        <v>2.278</v>
      </c>
      <c r="Y6699" s="8">
        <v>41962</v>
      </c>
    </row>
    <row r="6700" spans="1:25" x14ac:dyDescent="0.25">
      <c r="A6700">
        <v>-111.97650883</v>
      </c>
      <c r="B6700">
        <v>33.078614780000002</v>
      </c>
      <c r="C6700">
        <v>13</v>
      </c>
      <c r="D6700" t="s">
        <v>371</v>
      </c>
      <c r="E6700" t="s">
        <v>370</v>
      </c>
      <c r="F6700">
        <v>6699</v>
      </c>
      <c r="G6700">
        <v>359</v>
      </c>
      <c r="H6700">
        <v>13.33</v>
      </c>
      <c r="I6700">
        <v>2.3620000000000001</v>
      </c>
      <c r="J6700">
        <v>1</v>
      </c>
      <c r="K6700">
        <v>1167.7</v>
      </c>
      <c r="L6700" t="s">
        <v>369</v>
      </c>
      <c r="M6700" t="s">
        <v>368</v>
      </c>
      <c r="N6700" s="8">
        <v>41962</v>
      </c>
      <c r="O6700">
        <v>0</v>
      </c>
      <c r="P6700">
        <v>0</v>
      </c>
      <c r="Q6700">
        <v>13524</v>
      </c>
      <c r="R6700">
        <v>1714.5</v>
      </c>
      <c r="S6700">
        <v>3.5720000000000001</v>
      </c>
      <c r="T6700">
        <v>33</v>
      </c>
      <c r="U6700">
        <v>5195.5</v>
      </c>
      <c r="V6700">
        <v>10</v>
      </c>
      <c r="W6700">
        <v>1.611</v>
      </c>
      <c r="X6700">
        <v>2.6030000000000002</v>
      </c>
      <c r="Y6700" s="8">
        <v>41962</v>
      </c>
    </row>
    <row r="6701" spans="1:25" x14ac:dyDescent="0.25">
      <c r="A6701">
        <v>-111.97650951</v>
      </c>
      <c r="B6701">
        <v>33.07862179</v>
      </c>
      <c r="C6701">
        <v>13</v>
      </c>
      <c r="D6701" t="s">
        <v>371</v>
      </c>
      <c r="E6701" t="s">
        <v>370</v>
      </c>
      <c r="F6701">
        <v>6700</v>
      </c>
      <c r="G6701">
        <v>3</v>
      </c>
      <c r="H6701">
        <v>13.33</v>
      </c>
      <c r="I6701">
        <v>2.4279999999999999</v>
      </c>
      <c r="J6701">
        <v>1</v>
      </c>
      <c r="K6701">
        <v>1167.8</v>
      </c>
      <c r="L6701" t="s">
        <v>369</v>
      </c>
      <c r="M6701" t="s">
        <v>368</v>
      </c>
      <c r="N6701" s="8">
        <v>41962</v>
      </c>
      <c r="O6701">
        <v>0</v>
      </c>
      <c r="P6701">
        <v>0</v>
      </c>
      <c r="Q6701">
        <v>14196</v>
      </c>
      <c r="R6701">
        <v>1751.1</v>
      </c>
      <c r="S6701">
        <v>3.6480000000000001</v>
      </c>
      <c r="T6701">
        <v>33</v>
      </c>
      <c r="U6701">
        <v>5306.5</v>
      </c>
      <c r="V6701">
        <v>10</v>
      </c>
      <c r="W6701">
        <v>1.655</v>
      </c>
      <c r="X6701">
        <v>2.6749999999999998</v>
      </c>
      <c r="Y6701" s="8">
        <v>41962</v>
      </c>
    </row>
    <row r="6702" spans="1:25" x14ac:dyDescent="0.25">
      <c r="A6702">
        <v>-111.97650849</v>
      </c>
      <c r="B6702">
        <v>33.078628790000003</v>
      </c>
      <c r="C6702">
        <v>13</v>
      </c>
      <c r="D6702" t="s">
        <v>371</v>
      </c>
      <c r="E6702" t="s">
        <v>370</v>
      </c>
      <c r="F6702">
        <v>6701</v>
      </c>
      <c r="G6702">
        <v>357</v>
      </c>
      <c r="H6702">
        <v>13.33</v>
      </c>
      <c r="I6702">
        <v>2.5259999999999998</v>
      </c>
      <c r="J6702">
        <v>1</v>
      </c>
      <c r="K6702">
        <v>1167.8</v>
      </c>
      <c r="L6702" t="s">
        <v>369</v>
      </c>
      <c r="M6702" t="s">
        <v>368</v>
      </c>
      <c r="N6702" s="8">
        <v>41962</v>
      </c>
      <c r="O6702">
        <v>0</v>
      </c>
      <c r="P6702">
        <v>0</v>
      </c>
      <c r="Q6702">
        <v>13730</v>
      </c>
      <c r="R6702">
        <v>1627.7</v>
      </c>
      <c r="S6702">
        <v>3.391</v>
      </c>
      <c r="T6702">
        <v>33</v>
      </c>
      <c r="U6702">
        <v>4932.3</v>
      </c>
      <c r="V6702">
        <v>10</v>
      </c>
      <c r="W6702">
        <v>1.722</v>
      </c>
      <c r="X6702">
        <v>2.7839999999999998</v>
      </c>
      <c r="Y6702" s="8">
        <v>41962</v>
      </c>
    </row>
    <row r="6703" spans="1:25" x14ac:dyDescent="0.25">
      <c r="A6703">
        <v>-111.97650968000001</v>
      </c>
      <c r="B6703">
        <v>33.07863579</v>
      </c>
      <c r="C6703">
        <v>13</v>
      </c>
      <c r="D6703" t="s">
        <v>371</v>
      </c>
      <c r="E6703" t="s">
        <v>370</v>
      </c>
      <c r="F6703">
        <v>6702</v>
      </c>
      <c r="G6703">
        <v>4</v>
      </c>
      <c r="H6703">
        <v>13.33</v>
      </c>
      <c r="I6703">
        <v>2.5920000000000001</v>
      </c>
      <c r="J6703">
        <v>1</v>
      </c>
      <c r="K6703">
        <v>1167.7</v>
      </c>
      <c r="L6703" t="s">
        <v>369</v>
      </c>
      <c r="M6703" t="s">
        <v>368</v>
      </c>
      <c r="N6703" s="8">
        <v>41962</v>
      </c>
      <c r="O6703">
        <v>0</v>
      </c>
      <c r="P6703">
        <v>0</v>
      </c>
      <c r="Q6703">
        <v>14970</v>
      </c>
      <c r="R6703">
        <v>1729.7</v>
      </c>
      <c r="S6703">
        <v>3.6040000000000001</v>
      </c>
      <c r="T6703">
        <v>33</v>
      </c>
      <c r="U6703">
        <v>5241.5</v>
      </c>
      <c r="V6703">
        <v>10</v>
      </c>
      <c r="W6703">
        <v>1.7669999999999999</v>
      </c>
      <c r="X6703">
        <v>2.8559999999999999</v>
      </c>
      <c r="Y6703" s="8">
        <v>41962</v>
      </c>
    </row>
    <row r="6704" spans="1:25" x14ac:dyDescent="0.25">
      <c r="A6704">
        <v>-111.97650899999999</v>
      </c>
      <c r="B6704">
        <v>33.078642770000002</v>
      </c>
      <c r="C6704">
        <v>13</v>
      </c>
      <c r="D6704" t="s">
        <v>371</v>
      </c>
      <c r="E6704" t="s">
        <v>370</v>
      </c>
      <c r="F6704">
        <v>6703</v>
      </c>
      <c r="G6704">
        <v>0</v>
      </c>
      <c r="H6704">
        <v>13.33</v>
      </c>
      <c r="I6704">
        <v>2.4609999999999999</v>
      </c>
      <c r="J6704">
        <v>1</v>
      </c>
      <c r="K6704">
        <v>1167.5999999999999</v>
      </c>
      <c r="L6704" t="s">
        <v>369</v>
      </c>
      <c r="M6704" t="s">
        <v>368</v>
      </c>
      <c r="N6704" s="8">
        <v>41962</v>
      </c>
      <c r="O6704">
        <v>0</v>
      </c>
      <c r="P6704">
        <v>0</v>
      </c>
      <c r="Q6704">
        <v>12850</v>
      </c>
      <c r="R6704">
        <v>1564</v>
      </c>
      <c r="S6704">
        <v>3.258</v>
      </c>
      <c r="T6704">
        <v>33</v>
      </c>
      <c r="U6704">
        <v>4739.3</v>
      </c>
      <c r="V6704">
        <v>10</v>
      </c>
      <c r="W6704">
        <v>1.6779999999999999</v>
      </c>
      <c r="X6704">
        <v>2.7109999999999999</v>
      </c>
      <c r="Y6704" s="8">
        <v>41962</v>
      </c>
    </row>
    <row r="6705" spans="1:25" x14ac:dyDescent="0.25">
      <c r="A6705">
        <v>-111.97650865999999</v>
      </c>
      <c r="B6705">
        <v>33.078649779999999</v>
      </c>
      <c r="C6705">
        <v>13</v>
      </c>
      <c r="D6705" t="s">
        <v>371</v>
      </c>
      <c r="E6705" t="s">
        <v>370</v>
      </c>
      <c r="F6705">
        <v>6704</v>
      </c>
      <c r="G6705">
        <v>358</v>
      </c>
      <c r="H6705">
        <v>13.33</v>
      </c>
      <c r="I6705">
        <v>2.3290000000000002</v>
      </c>
      <c r="J6705">
        <v>1</v>
      </c>
      <c r="K6705">
        <v>1167.5999999999999</v>
      </c>
      <c r="L6705" t="s">
        <v>369</v>
      </c>
      <c r="M6705" t="s">
        <v>368</v>
      </c>
      <c r="N6705" s="8">
        <v>41962</v>
      </c>
      <c r="O6705">
        <v>0</v>
      </c>
      <c r="P6705">
        <v>0</v>
      </c>
      <c r="Q6705">
        <v>14567</v>
      </c>
      <c r="R6705">
        <v>1872.8</v>
      </c>
      <c r="S6705">
        <v>3.9020000000000001</v>
      </c>
      <c r="T6705">
        <v>33</v>
      </c>
      <c r="U6705">
        <v>5675.1</v>
      </c>
      <c r="V6705">
        <v>10</v>
      </c>
      <c r="W6705">
        <v>1.5880000000000001</v>
      </c>
      <c r="X6705">
        <v>2.5670000000000002</v>
      </c>
      <c r="Y6705" s="8">
        <v>41962</v>
      </c>
    </row>
    <row r="6706" spans="1:25" x14ac:dyDescent="0.25">
      <c r="A6706">
        <v>-111.97650917</v>
      </c>
      <c r="B6706">
        <v>33.078656780000003</v>
      </c>
      <c r="C6706">
        <v>13</v>
      </c>
      <c r="D6706" t="s">
        <v>371</v>
      </c>
      <c r="E6706" t="s">
        <v>370</v>
      </c>
      <c r="F6706">
        <v>6705</v>
      </c>
      <c r="G6706">
        <v>1</v>
      </c>
      <c r="H6706">
        <v>13.33</v>
      </c>
      <c r="I6706">
        <v>2.4279999999999999</v>
      </c>
      <c r="J6706">
        <v>1</v>
      </c>
      <c r="K6706">
        <v>1167.7</v>
      </c>
      <c r="L6706" t="s">
        <v>369</v>
      </c>
      <c r="M6706" t="s">
        <v>368</v>
      </c>
      <c r="N6706" s="8">
        <v>41962</v>
      </c>
      <c r="O6706">
        <v>0</v>
      </c>
      <c r="P6706">
        <v>0</v>
      </c>
      <c r="Q6706">
        <v>14260</v>
      </c>
      <c r="R6706">
        <v>1759</v>
      </c>
      <c r="S6706">
        <v>3.665</v>
      </c>
      <c r="T6706">
        <v>33</v>
      </c>
      <c r="U6706">
        <v>5330.4</v>
      </c>
      <c r="V6706">
        <v>10</v>
      </c>
      <c r="W6706">
        <v>1.655</v>
      </c>
      <c r="X6706">
        <v>2.6749999999999998</v>
      </c>
      <c r="Y6706" s="8">
        <v>41962</v>
      </c>
    </row>
    <row r="6707" spans="1:25" x14ac:dyDescent="0.25">
      <c r="A6707">
        <v>-111.97650865999999</v>
      </c>
      <c r="B6707">
        <v>33.078663779999999</v>
      </c>
      <c r="C6707">
        <v>13</v>
      </c>
      <c r="D6707" t="s">
        <v>371</v>
      </c>
      <c r="E6707" t="s">
        <v>370</v>
      </c>
      <c r="F6707">
        <v>6706</v>
      </c>
      <c r="G6707">
        <v>358</v>
      </c>
      <c r="H6707">
        <v>13.33</v>
      </c>
      <c r="I6707">
        <v>2.4929999999999999</v>
      </c>
      <c r="J6707">
        <v>1</v>
      </c>
      <c r="K6707">
        <v>1167.7</v>
      </c>
      <c r="L6707" t="s">
        <v>369</v>
      </c>
      <c r="M6707" t="s">
        <v>368</v>
      </c>
      <c r="N6707" s="8">
        <v>41962</v>
      </c>
      <c r="O6707">
        <v>0</v>
      </c>
      <c r="P6707">
        <v>0</v>
      </c>
      <c r="Q6707">
        <v>11652</v>
      </c>
      <c r="R6707">
        <v>1399.4</v>
      </c>
      <c r="S6707">
        <v>2.9159999999999999</v>
      </c>
      <c r="T6707">
        <v>33</v>
      </c>
      <c r="U6707">
        <v>4240.8</v>
      </c>
      <c r="V6707">
        <v>10</v>
      </c>
      <c r="W6707">
        <v>1.7</v>
      </c>
      <c r="X6707">
        <v>2.7480000000000002</v>
      </c>
      <c r="Y6707" s="8">
        <v>41962</v>
      </c>
    </row>
    <row r="6708" spans="1:25" x14ac:dyDescent="0.25">
      <c r="A6708">
        <v>-111.97650934000001</v>
      </c>
      <c r="B6708">
        <v>33.078670780000003</v>
      </c>
      <c r="C6708">
        <v>13</v>
      </c>
      <c r="D6708" t="s">
        <v>371</v>
      </c>
      <c r="E6708" t="s">
        <v>370</v>
      </c>
      <c r="F6708">
        <v>6707</v>
      </c>
      <c r="G6708">
        <v>2</v>
      </c>
      <c r="H6708">
        <v>13.33</v>
      </c>
      <c r="I6708">
        <v>2.4929999999999999</v>
      </c>
      <c r="J6708">
        <v>1</v>
      </c>
      <c r="K6708">
        <v>1167.7</v>
      </c>
      <c r="L6708" t="s">
        <v>369</v>
      </c>
      <c r="M6708" t="s">
        <v>368</v>
      </c>
      <c r="N6708" s="8">
        <v>41962</v>
      </c>
      <c r="O6708">
        <v>0</v>
      </c>
      <c r="P6708">
        <v>0</v>
      </c>
      <c r="Q6708">
        <v>11029</v>
      </c>
      <c r="R6708">
        <v>1324.6</v>
      </c>
      <c r="S6708">
        <v>2.76</v>
      </c>
      <c r="T6708">
        <v>33</v>
      </c>
      <c r="U6708">
        <v>4013.9</v>
      </c>
      <c r="V6708">
        <v>10</v>
      </c>
      <c r="W6708">
        <v>1.7</v>
      </c>
      <c r="X6708">
        <v>2.7480000000000002</v>
      </c>
      <c r="Y6708" s="8">
        <v>41962</v>
      </c>
    </row>
    <row r="6709" spans="1:25" x14ac:dyDescent="0.25">
      <c r="A6709">
        <v>-111.97650985999999</v>
      </c>
      <c r="B6709">
        <v>33.078677810000002</v>
      </c>
      <c r="C6709">
        <v>13</v>
      </c>
      <c r="D6709" t="s">
        <v>371</v>
      </c>
      <c r="E6709" t="s">
        <v>370</v>
      </c>
      <c r="F6709">
        <v>6708</v>
      </c>
      <c r="G6709">
        <v>5</v>
      </c>
      <c r="H6709">
        <v>13.33</v>
      </c>
      <c r="I6709">
        <v>2.5590000000000002</v>
      </c>
      <c r="J6709">
        <v>1</v>
      </c>
      <c r="K6709">
        <v>1167.7</v>
      </c>
      <c r="L6709" t="s">
        <v>369</v>
      </c>
      <c r="M6709" t="s">
        <v>368</v>
      </c>
      <c r="N6709" s="8">
        <v>41962</v>
      </c>
      <c r="O6709">
        <v>0</v>
      </c>
      <c r="P6709">
        <v>0</v>
      </c>
      <c r="Q6709">
        <v>14218</v>
      </c>
      <c r="R6709">
        <v>1663.9</v>
      </c>
      <c r="S6709">
        <v>3.4660000000000002</v>
      </c>
      <c r="T6709">
        <v>33</v>
      </c>
      <c r="U6709">
        <v>5042</v>
      </c>
      <c r="V6709">
        <v>10</v>
      </c>
      <c r="W6709">
        <v>1.7450000000000001</v>
      </c>
      <c r="X6709">
        <v>2.82</v>
      </c>
      <c r="Y6709" s="8">
        <v>41962</v>
      </c>
    </row>
    <row r="6710" spans="1:25" x14ac:dyDescent="0.25">
      <c r="A6710">
        <v>-111.97650851</v>
      </c>
      <c r="B6710">
        <v>33.078684789999997</v>
      </c>
      <c r="C6710">
        <v>13</v>
      </c>
      <c r="D6710" t="s">
        <v>371</v>
      </c>
      <c r="E6710" t="s">
        <v>370</v>
      </c>
      <c r="F6710">
        <v>6709</v>
      </c>
      <c r="G6710">
        <v>3</v>
      </c>
      <c r="H6710">
        <v>13.33</v>
      </c>
      <c r="I6710">
        <v>2.625</v>
      </c>
      <c r="J6710">
        <v>1</v>
      </c>
      <c r="K6710">
        <v>1167.7</v>
      </c>
      <c r="L6710" t="s">
        <v>369</v>
      </c>
      <c r="M6710" t="s">
        <v>368</v>
      </c>
      <c r="N6710" s="8">
        <v>41962</v>
      </c>
      <c r="O6710">
        <v>0</v>
      </c>
      <c r="P6710">
        <v>0</v>
      </c>
      <c r="Q6710">
        <v>15364</v>
      </c>
      <c r="R6710">
        <v>1753.1</v>
      </c>
      <c r="S6710">
        <v>3.6520000000000001</v>
      </c>
      <c r="T6710">
        <v>33</v>
      </c>
      <c r="U6710">
        <v>5312.3</v>
      </c>
      <c r="V6710">
        <v>10</v>
      </c>
      <c r="W6710">
        <v>1.79</v>
      </c>
      <c r="X6710">
        <v>2.8919999999999999</v>
      </c>
      <c r="Y6710" s="8">
        <v>41962</v>
      </c>
    </row>
    <row r="6711" spans="1:25" x14ac:dyDescent="0.25">
      <c r="A6711">
        <v>-111.97650865999999</v>
      </c>
      <c r="B6711">
        <v>33.07869178</v>
      </c>
      <c r="C6711">
        <v>13</v>
      </c>
      <c r="D6711" t="s">
        <v>371</v>
      </c>
      <c r="E6711" t="s">
        <v>370</v>
      </c>
      <c r="F6711">
        <v>6710</v>
      </c>
      <c r="G6711">
        <v>358</v>
      </c>
      <c r="H6711">
        <v>13.33</v>
      </c>
      <c r="I6711">
        <v>2.625</v>
      </c>
      <c r="J6711">
        <v>1</v>
      </c>
      <c r="K6711">
        <v>1167.5999999999999</v>
      </c>
      <c r="L6711" t="s">
        <v>369</v>
      </c>
      <c r="M6711" t="s">
        <v>368</v>
      </c>
      <c r="N6711" s="8">
        <v>41962</v>
      </c>
      <c r="O6711">
        <v>0</v>
      </c>
      <c r="P6711">
        <v>0</v>
      </c>
      <c r="Q6711">
        <v>15712</v>
      </c>
      <c r="R6711">
        <v>1792.7</v>
      </c>
      <c r="S6711">
        <v>3.7349999999999999</v>
      </c>
      <c r="T6711">
        <v>33</v>
      </c>
      <c r="U6711">
        <v>5432.4</v>
      </c>
      <c r="V6711">
        <v>10</v>
      </c>
      <c r="W6711">
        <v>1.79</v>
      </c>
      <c r="X6711">
        <v>2.8919999999999999</v>
      </c>
      <c r="Y6711" s="8">
        <v>41962</v>
      </c>
    </row>
    <row r="6712" spans="1:25" x14ac:dyDescent="0.25">
      <c r="A6712">
        <v>-111.97650934000001</v>
      </c>
      <c r="B6712">
        <v>33.078698780000003</v>
      </c>
      <c r="C6712">
        <v>13</v>
      </c>
      <c r="D6712" t="s">
        <v>371</v>
      </c>
      <c r="E6712" t="s">
        <v>370</v>
      </c>
      <c r="F6712">
        <v>6711</v>
      </c>
      <c r="G6712">
        <v>2</v>
      </c>
      <c r="H6712">
        <v>13.33</v>
      </c>
      <c r="I6712">
        <v>2.5590000000000002</v>
      </c>
      <c r="J6712">
        <v>1</v>
      </c>
      <c r="K6712">
        <v>1167.5999999999999</v>
      </c>
      <c r="L6712" t="s">
        <v>369</v>
      </c>
      <c r="M6712" t="s">
        <v>368</v>
      </c>
      <c r="N6712" s="8">
        <v>41962</v>
      </c>
      <c r="O6712">
        <v>0</v>
      </c>
      <c r="P6712">
        <v>0</v>
      </c>
      <c r="Q6712">
        <v>15194</v>
      </c>
      <c r="R6712">
        <v>1778.1</v>
      </c>
      <c r="S6712">
        <v>3.7040000000000002</v>
      </c>
      <c r="T6712">
        <v>33</v>
      </c>
      <c r="U6712">
        <v>5388.2</v>
      </c>
      <c r="V6712">
        <v>10</v>
      </c>
      <c r="W6712">
        <v>1.7450000000000001</v>
      </c>
      <c r="X6712">
        <v>2.82</v>
      </c>
      <c r="Y6712" s="8">
        <v>41962</v>
      </c>
    </row>
    <row r="6713" spans="1:25" x14ac:dyDescent="0.25">
      <c r="A6713">
        <v>-111.97650849</v>
      </c>
      <c r="B6713">
        <v>33.078705790000001</v>
      </c>
      <c r="C6713">
        <v>13</v>
      </c>
      <c r="D6713" t="s">
        <v>371</v>
      </c>
      <c r="E6713" t="s">
        <v>370</v>
      </c>
      <c r="F6713">
        <v>6712</v>
      </c>
      <c r="G6713">
        <v>357</v>
      </c>
      <c r="H6713">
        <v>13.33</v>
      </c>
      <c r="I6713">
        <v>2.4609999999999999</v>
      </c>
      <c r="J6713">
        <v>1</v>
      </c>
      <c r="K6713">
        <v>1167.5</v>
      </c>
      <c r="L6713" t="s">
        <v>369</v>
      </c>
      <c r="M6713" t="s">
        <v>368</v>
      </c>
      <c r="N6713" s="8">
        <v>41962</v>
      </c>
      <c r="O6713">
        <v>0</v>
      </c>
      <c r="P6713">
        <v>0</v>
      </c>
      <c r="Q6713">
        <v>16648</v>
      </c>
      <c r="R6713">
        <v>2026.2</v>
      </c>
      <c r="S6713">
        <v>4.2210000000000001</v>
      </c>
      <c r="T6713">
        <v>33</v>
      </c>
      <c r="U6713">
        <v>6139.9</v>
      </c>
      <c r="V6713">
        <v>10</v>
      </c>
      <c r="W6713">
        <v>1.6779999999999999</v>
      </c>
      <c r="X6713">
        <v>2.7109999999999999</v>
      </c>
      <c r="Y6713" s="8">
        <v>41962</v>
      </c>
    </row>
    <row r="6714" spans="1:25" x14ac:dyDescent="0.25">
      <c r="A6714">
        <v>-111.97650899999999</v>
      </c>
      <c r="B6714">
        <v>33.078712770000003</v>
      </c>
      <c r="C6714">
        <v>13</v>
      </c>
      <c r="D6714" t="s">
        <v>371</v>
      </c>
      <c r="E6714" t="s">
        <v>370</v>
      </c>
      <c r="F6714">
        <v>6713</v>
      </c>
      <c r="G6714">
        <v>0</v>
      </c>
      <c r="H6714">
        <v>13.33</v>
      </c>
      <c r="I6714">
        <v>2.625</v>
      </c>
      <c r="J6714">
        <v>1</v>
      </c>
      <c r="K6714">
        <v>1167.5</v>
      </c>
      <c r="L6714" t="s">
        <v>369</v>
      </c>
      <c r="M6714" t="s">
        <v>368</v>
      </c>
      <c r="N6714" s="8">
        <v>41962</v>
      </c>
      <c r="O6714">
        <v>0</v>
      </c>
      <c r="P6714">
        <v>0</v>
      </c>
      <c r="Q6714">
        <v>15896</v>
      </c>
      <c r="R6714">
        <v>1813.7</v>
      </c>
      <c r="S6714">
        <v>3.7789999999999999</v>
      </c>
      <c r="T6714">
        <v>33</v>
      </c>
      <c r="U6714">
        <v>5496.1</v>
      </c>
      <c r="V6714">
        <v>10</v>
      </c>
      <c r="W6714">
        <v>1.79</v>
      </c>
      <c r="X6714">
        <v>2.8919999999999999</v>
      </c>
      <c r="Y6714" s="8">
        <v>41962</v>
      </c>
    </row>
    <row r="6715" spans="1:25" x14ac:dyDescent="0.25">
      <c r="A6715">
        <v>-111.9765092</v>
      </c>
      <c r="B6715">
        <v>33.078719839999998</v>
      </c>
      <c r="C6715">
        <v>13</v>
      </c>
      <c r="D6715" t="s">
        <v>371</v>
      </c>
      <c r="E6715" t="s">
        <v>370</v>
      </c>
      <c r="F6715">
        <v>6714</v>
      </c>
      <c r="G6715">
        <v>7</v>
      </c>
      <c r="H6715">
        <v>13.33</v>
      </c>
      <c r="I6715">
        <v>2.5259999999999998</v>
      </c>
      <c r="J6715">
        <v>1</v>
      </c>
      <c r="K6715">
        <v>1167.5</v>
      </c>
      <c r="L6715" t="s">
        <v>369</v>
      </c>
      <c r="M6715" t="s">
        <v>368</v>
      </c>
      <c r="N6715" s="8">
        <v>41962</v>
      </c>
      <c r="O6715">
        <v>0</v>
      </c>
      <c r="P6715">
        <v>0</v>
      </c>
      <c r="Q6715">
        <v>16507</v>
      </c>
      <c r="R6715">
        <v>1956.8</v>
      </c>
      <c r="S6715">
        <v>4.077</v>
      </c>
      <c r="T6715">
        <v>33</v>
      </c>
      <c r="U6715">
        <v>5929.7</v>
      </c>
      <c r="V6715">
        <v>10</v>
      </c>
      <c r="W6715">
        <v>1.722</v>
      </c>
      <c r="X6715">
        <v>2.7839999999999998</v>
      </c>
      <c r="Y6715" s="8">
        <v>41962</v>
      </c>
    </row>
    <row r="6716" spans="1:25" x14ac:dyDescent="0.25">
      <c r="A6716">
        <v>-111.97650817</v>
      </c>
      <c r="B6716">
        <v>33.078726779999997</v>
      </c>
      <c r="C6716">
        <v>13</v>
      </c>
      <c r="D6716" t="s">
        <v>371</v>
      </c>
      <c r="E6716" t="s">
        <v>370</v>
      </c>
      <c r="F6716">
        <v>6715</v>
      </c>
      <c r="G6716">
        <v>1</v>
      </c>
      <c r="H6716">
        <v>13.33</v>
      </c>
      <c r="I6716">
        <v>2.4609999999999999</v>
      </c>
      <c r="J6716">
        <v>1</v>
      </c>
      <c r="K6716">
        <v>1167.5</v>
      </c>
      <c r="L6716" t="s">
        <v>369</v>
      </c>
      <c r="M6716" t="s">
        <v>368</v>
      </c>
      <c r="N6716" s="8">
        <v>41962</v>
      </c>
      <c r="O6716">
        <v>0</v>
      </c>
      <c r="P6716">
        <v>0</v>
      </c>
      <c r="Q6716">
        <v>15578</v>
      </c>
      <c r="R6716">
        <v>1896</v>
      </c>
      <c r="S6716">
        <v>3.95</v>
      </c>
      <c r="T6716">
        <v>33</v>
      </c>
      <c r="U6716">
        <v>5745.3</v>
      </c>
      <c r="V6716">
        <v>10</v>
      </c>
      <c r="W6716">
        <v>1.6779999999999999</v>
      </c>
      <c r="X6716">
        <v>2.7109999999999999</v>
      </c>
      <c r="Y6716" s="8">
        <v>41962</v>
      </c>
    </row>
    <row r="6717" spans="1:25" x14ac:dyDescent="0.25">
      <c r="A6717">
        <v>-111.97650851</v>
      </c>
      <c r="B6717">
        <v>33.078733790000001</v>
      </c>
      <c r="C6717">
        <v>13</v>
      </c>
      <c r="D6717" t="s">
        <v>371</v>
      </c>
      <c r="E6717" t="s">
        <v>370</v>
      </c>
      <c r="F6717">
        <v>6716</v>
      </c>
      <c r="G6717">
        <v>3</v>
      </c>
      <c r="H6717">
        <v>13.33</v>
      </c>
      <c r="I6717">
        <v>2.625</v>
      </c>
      <c r="J6717">
        <v>1</v>
      </c>
      <c r="K6717">
        <v>1167.4000000000001</v>
      </c>
      <c r="L6717" t="s">
        <v>369</v>
      </c>
      <c r="M6717" t="s">
        <v>368</v>
      </c>
      <c r="N6717" s="8">
        <v>41962</v>
      </c>
      <c r="O6717">
        <v>0</v>
      </c>
      <c r="P6717">
        <v>0</v>
      </c>
      <c r="Q6717">
        <v>11499</v>
      </c>
      <c r="R6717">
        <v>1312</v>
      </c>
      <c r="S6717">
        <v>2.7330000000000001</v>
      </c>
      <c r="T6717">
        <v>33</v>
      </c>
      <c r="U6717">
        <v>3975.9</v>
      </c>
      <c r="V6717">
        <v>10</v>
      </c>
      <c r="W6717">
        <v>1.79</v>
      </c>
      <c r="X6717">
        <v>2.8919999999999999</v>
      </c>
      <c r="Y6717" s="8">
        <v>41962</v>
      </c>
    </row>
    <row r="6718" spans="1:25" x14ac:dyDescent="0.25">
      <c r="A6718">
        <v>-111.97650766</v>
      </c>
      <c r="B6718">
        <v>33.078740779999997</v>
      </c>
      <c r="C6718">
        <v>13</v>
      </c>
      <c r="D6718" t="s">
        <v>371</v>
      </c>
      <c r="E6718" t="s">
        <v>370</v>
      </c>
      <c r="F6718">
        <v>6717</v>
      </c>
      <c r="G6718">
        <v>358</v>
      </c>
      <c r="H6718">
        <v>13.33</v>
      </c>
      <c r="I6718">
        <v>2.5259999999999998</v>
      </c>
      <c r="J6718">
        <v>1</v>
      </c>
      <c r="K6718">
        <v>1167.5999999999999</v>
      </c>
      <c r="L6718" t="s">
        <v>369</v>
      </c>
      <c r="M6718" t="s">
        <v>368</v>
      </c>
      <c r="N6718" s="8">
        <v>41962</v>
      </c>
      <c r="O6718">
        <v>0</v>
      </c>
      <c r="P6718">
        <v>0</v>
      </c>
      <c r="Q6718">
        <v>15030</v>
      </c>
      <c r="R6718">
        <v>1781.7</v>
      </c>
      <c r="S6718">
        <v>3.7120000000000002</v>
      </c>
      <c r="T6718">
        <v>33</v>
      </c>
      <c r="U6718">
        <v>5399.2</v>
      </c>
      <c r="V6718">
        <v>10</v>
      </c>
      <c r="W6718">
        <v>1.722</v>
      </c>
      <c r="X6718">
        <v>2.7839999999999998</v>
      </c>
      <c r="Y6718" s="8">
        <v>41962</v>
      </c>
    </row>
    <row r="6719" spans="1:25" x14ac:dyDescent="0.25">
      <c r="A6719">
        <v>-111.97650817</v>
      </c>
      <c r="B6719">
        <v>33.07874778</v>
      </c>
      <c r="C6719">
        <v>13</v>
      </c>
      <c r="D6719" t="s">
        <v>371</v>
      </c>
      <c r="E6719" t="s">
        <v>370</v>
      </c>
      <c r="F6719">
        <v>6718</v>
      </c>
      <c r="G6719">
        <v>1</v>
      </c>
      <c r="H6719">
        <v>13.33</v>
      </c>
      <c r="I6719">
        <v>2.4929999999999999</v>
      </c>
      <c r="J6719">
        <v>1</v>
      </c>
      <c r="K6719">
        <v>1167.5999999999999</v>
      </c>
      <c r="L6719" t="s">
        <v>369</v>
      </c>
      <c r="M6719" t="s">
        <v>368</v>
      </c>
      <c r="N6719" s="8">
        <v>41962</v>
      </c>
      <c r="O6719">
        <v>0</v>
      </c>
      <c r="P6719">
        <v>0</v>
      </c>
      <c r="Q6719">
        <v>14395</v>
      </c>
      <c r="R6719">
        <v>1729</v>
      </c>
      <c r="S6719">
        <v>3.6019999999999999</v>
      </c>
      <c r="T6719">
        <v>33</v>
      </c>
      <c r="U6719">
        <v>5239.3</v>
      </c>
      <c r="V6719">
        <v>10</v>
      </c>
      <c r="W6719">
        <v>1.7</v>
      </c>
      <c r="X6719">
        <v>2.7480000000000002</v>
      </c>
      <c r="Y6719" s="8">
        <v>41962</v>
      </c>
    </row>
    <row r="6720" spans="1:25" x14ac:dyDescent="0.25">
      <c r="A6720">
        <v>-111.97650817</v>
      </c>
      <c r="B6720">
        <v>33.078754779999997</v>
      </c>
      <c r="C6720">
        <v>13</v>
      </c>
      <c r="D6720" t="s">
        <v>371</v>
      </c>
      <c r="E6720" t="s">
        <v>370</v>
      </c>
      <c r="F6720">
        <v>6719</v>
      </c>
      <c r="G6720">
        <v>1</v>
      </c>
      <c r="H6720">
        <v>13.33</v>
      </c>
      <c r="I6720">
        <v>2.5590000000000002</v>
      </c>
      <c r="J6720">
        <v>1</v>
      </c>
      <c r="K6720">
        <v>1167.5999999999999</v>
      </c>
      <c r="L6720" t="s">
        <v>369</v>
      </c>
      <c r="M6720" t="s">
        <v>368</v>
      </c>
      <c r="N6720" s="8">
        <v>41962</v>
      </c>
      <c r="O6720">
        <v>0</v>
      </c>
      <c r="P6720">
        <v>0</v>
      </c>
      <c r="Q6720">
        <v>16785</v>
      </c>
      <c r="R6720">
        <v>1964.3</v>
      </c>
      <c r="S6720">
        <v>4.0919999999999996</v>
      </c>
      <c r="T6720">
        <v>33</v>
      </c>
      <c r="U6720">
        <v>5952.4</v>
      </c>
      <c r="V6720">
        <v>10</v>
      </c>
      <c r="W6720">
        <v>1.7450000000000001</v>
      </c>
      <c r="X6720">
        <v>2.82</v>
      </c>
      <c r="Y6720" s="8">
        <v>41962</v>
      </c>
    </row>
    <row r="6721" spans="1:25" x14ac:dyDescent="0.25">
      <c r="A6721">
        <v>-111.97650817</v>
      </c>
      <c r="B6721">
        <v>33.078761780000001</v>
      </c>
      <c r="C6721">
        <v>13</v>
      </c>
      <c r="D6721" t="s">
        <v>371</v>
      </c>
      <c r="E6721" t="s">
        <v>370</v>
      </c>
      <c r="F6721">
        <v>6720</v>
      </c>
      <c r="G6721">
        <v>1</v>
      </c>
      <c r="H6721">
        <v>13.33</v>
      </c>
      <c r="I6721">
        <v>2.5259999999999998</v>
      </c>
      <c r="J6721">
        <v>1</v>
      </c>
      <c r="K6721">
        <v>1167.5999999999999</v>
      </c>
      <c r="L6721" t="s">
        <v>369</v>
      </c>
      <c r="M6721" t="s">
        <v>368</v>
      </c>
      <c r="N6721" s="8">
        <v>41962</v>
      </c>
      <c r="O6721">
        <v>0</v>
      </c>
      <c r="P6721">
        <v>0</v>
      </c>
      <c r="Q6721">
        <v>14242</v>
      </c>
      <c r="R6721">
        <v>1688.4</v>
      </c>
      <c r="S6721">
        <v>3.5169999999999999</v>
      </c>
      <c r="T6721">
        <v>33</v>
      </c>
      <c r="U6721">
        <v>5116.2</v>
      </c>
      <c r="V6721">
        <v>10</v>
      </c>
      <c r="W6721">
        <v>1.722</v>
      </c>
      <c r="X6721">
        <v>2.7839999999999998</v>
      </c>
      <c r="Y6721" s="8">
        <v>41962</v>
      </c>
    </row>
    <row r="6722" spans="1:25" x14ac:dyDescent="0.25">
      <c r="A6722">
        <v>-111.976508</v>
      </c>
      <c r="B6722">
        <v>33.078768770000003</v>
      </c>
      <c r="C6722">
        <v>13</v>
      </c>
      <c r="D6722" t="s">
        <v>371</v>
      </c>
      <c r="E6722" t="s">
        <v>370</v>
      </c>
      <c r="F6722">
        <v>6721</v>
      </c>
      <c r="G6722">
        <v>0</v>
      </c>
      <c r="H6722">
        <v>13.33</v>
      </c>
      <c r="I6722">
        <v>2.625</v>
      </c>
      <c r="J6722">
        <v>1</v>
      </c>
      <c r="K6722">
        <v>1167.5999999999999</v>
      </c>
      <c r="L6722" t="s">
        <v>369</v>
      </c>
      <c r="M6722" t="s">
        <v>368</v>
      </c>
      <c r="N6722" s="8">
        <v>41962</v>
      </c>
      <c r="O6722">
        <v>0</v>
      </c>
      <c r="P6722">
        <v>0</v>
      </c>
      <c r="Q6722">
        <v>13301</v>
      </c>
      <c r="R6722">
        <v>1517.7</v>
      </c>
      <c r="S6722">
        <v>3.1619999999999999</v>
      </c>
      <c r="T6722">
        <v>33</v>
      </c>
      <c r="U6722">
        <v>4599</v>
      </c>
      <c r="V6722">
        <v>10</v>
      </c>
      <c r="W6722">
        <v>1.79</v>
      </c>
      <c r="X6722">
        <v>2.8919999999999999</v>
      </c>
      <c r="Y6722" s="8">
        <v>41962</v>
      </c>
    </row>
    <row r="6723" spans="1:25" x14ac:dyDescent="0.25">
      <c r="A6723">
        <v>-111.97650851</v>
      </c>
      <c r="B6723">
        <v>33.078775790000002</v>
      </c>
      <c r="C6723">
        <v>13</v>
      </c>
      <c r="D6723" t="s">
        <v>371</v>
      </c>
      <c r="E6723" t="s">
        <v>370</v>
      </c>
      <c r="F6723">
        <v>6722</v>
      </c>
      <c r="G6723">
        <v>3</v>
      </c>
      <c r="H6723">
        <v>13.33</v>
      </c>
      <c r="I6723">
        <v>2.4929999999999999</v>
      </c>
      <c r="J6723">
        <v>1</v>
      </c>
      <c r="K6723">
        <v>1167.5</v>
      </c>
      <c r="L6723" t="s">
        <v>369</v>
      </c>
      <c r="M6723" t="s">
        <v>368</v>
      </c>
      <c r="N6723" s="8">
        <v>41962</v>
      </c>
      <c r="O6723">
        <v>0</v>
      </c>
      <c r="P6723">
        <v>0</v>
      </c>
      <c r="Q6723">
        <v>15702</v>
      </c>
      <c r="R6723">
        <v>1885.9</v>
      </c>
      <c r="S6723">
        <v>3.9289999999999998</v>
      </c>
      <c r="T6723">
        <v>33</v>
      </c>
      <c r="U6723">
        <v>5714.8</v>
      </c>
      <c r="V6723">
        <v>10</v>
      </c>
      <c r="W6723">
        <v>1.7</v>
      </c>
      <c r="X6723">
        <v>2.7480000000000002</v>
      </c>
      <c r="Y6723" s="8">
        <v>41962</v>
      </c>
    </row>
    <row r="6724" spans="1:25" x14ac:dyDescent="0.25">
      <c r="A6724">
        <v>-111.97650783</v>
      </c>
      <c r="B6724">
        <v>33.078782779999997</v>
      </c>
      <c r="C6724">
        <v>13</v>
      </c>
      <c r="D6724" t="s">
        <v>371</v>
      </c>
      <c r="E6724" t="s">
        <v>370</v>
      </c>
      <c r="F6724">
        <v>6723</v>
      </c>
      <c r="G6724">
        <v>359</v>
      </c>
      <c r="H6724">
        <v>13.33</v>
      </c>
      <c r="I6724">
        <v>2.4929999999999999</v>
      </c>
      <c r="J6724">
        <v>1</v>
      </c>
      <c r="K6724">
        <v>1167.5</v>
      </c>
      <c r="L6724" t="s">
        <v>369</v>
      </c>
      <c r="M6724" t="s">
        <v>368</v>
      </c>
      <c r="N6724" s="8">
        <v>41962</v>
      </c>
      <c r="O6724">
        <v>0</v>
      </c>
      <c r="P6724">
        <v>0</v>
      </c>
      <c r="Q6724">
        <v>16196</v>
      </c>
      <c r="R6724">
        <v>1945.3</v>
      </c>
      <c r="S6724">
        <v>4.0529999999999999</v>
      </c>
      <c r="T6724">
        <v>33</v>
      </c>
      <c r="U6724">
        <v>5894.8</v>
      </c>
      <c r="V6724">
        <v>10</v>
      </c>
      <c r="W6724">
        <v>1.7</v>
      </c>
      <c r="X6724">
        <v>2.7480000000000002</v>
      </c>
      <c r="Y6724" s="8">
        <v>41962</v>
      </c>
    </row>
    <row r="6725" spans="1:25" x14ac:dyDescent="0.25">
      <c r="A6725">
        <v>-111.97650766</v>
      </c>
      <c r="B6725">
        <v>33.078789780000001</v>
      </c>
      <c r="C6725">
        <v>13</v>
      </c>
      <c r="D6725" t="s">
        <v>371</v>
      </c>
      <c r="E6725" t="s">
        <v>370</v>
      </c>
      <c r="F6725">
        <v>6724</v>
      </c>
      <c r="G6725">
        <v>358</v>
      </c>
      <c r="H6725">
        <v>13.33</v>
      </c>
      <c r="I6725">
        <v>2.5590000000000002</v>
      </c>
      <c r="J6725">
        <v>1</v>
      </c>
      <c r="K6725">
        <v>1167.5</v>
      </c>
      <c r="L6725" t="s">
        <v>369</v>
      </c>
      <c r="M6725" t="s">
        <v>368</v>
      </c>
      <c r="N6725" s="8">
        <v>41962</v>
      </c>
      <c r="O6725">
        <v>0</v>
      </c>
      <c r="P6725">
        <v>0</v>
      </c>
      <c r="Q6725">
        <v>19090</v>
      </c>
      <c r="R6725">
        <v>2234</v>
      </c>
      <c r="S6725">
        <v>4.6539999999999999</v>
      </c>
      <c r="T6725">
        <v>33</v>
      </c>
      <c r="U6725">
        <v>6769.8</v>
      </c>
      <c r="V6725">
        <v>10</v>
      </c>
      <c r="W6725">
        <v>1.7450000000000001</v>
      </c>
      <c r="X6725">
        <v>2.82</v>
      </c>
      <c r="Y6725" s="8">
        <v>41962</v>
      </c>
    </row>
    <row r="6726" spans="1:25" x14ac:dyDescent="0.25">
      <c r="A6726">
        <v>-111.97650783</v>
      </c>
      <c r="B6726">
        <v>33.078796779999998</v>
      </c>
      <c r="C6726">
        <v>13</v>
      </c>
      <c r="D6726" t="s">
        <v>371</v>
      </c>
      <c r="E6726" t="s">
        <v>370</v>
      </c>
      <c r="F6726">
        <v>6725</v>
      </c>
      <c r="G6726">
        <v>359</v>
      </c>
      <c r="H6726">
        <v>13.33</v>
      </c>
      <c r="I6726">
        <v>2.4929999999999999</v>
      </c>
      <c r="J6726">
        <v>1</v>
      </c>
      <c r="K6726">
        <v>1167.5</v>
      </c>
      <c r="L6726" t="s">
        <v>369</v>
      </c>
      <c r="M6726" t="s">
        <v>368</v>
      </c>
      <c r="N6726" s="8">
        <v>41962</v>
      </c>
      <c r="O6726">
        <v>0</v>
      </c>
      <c r="P6726">
        <v>0</v>
      </c>
      <c r="Q6726">
        <v>21457</v>
      </c>
      <c r="R6726">
        <v>2577.1999999999998</v>
      </c>
      <c r="S6726">
        <v>5.3689999999999998</v>
      </c>
      <c r="T6726">
        <v>33</v>
      </c>
      <c r="U6726">
        <v>7809.6</v>
      </c>
      <c r="V6726">
        <v>10</v>
      </c>
      <c r="W6726">
        <v>1.7</v>
      </c>
      <c r="X6726">
        <v>2.7480000000000002</v>
      </c>
      <c r="Y6726" s="8">
        <v>41962</v>
      </c>
    </row>
    <row r="6727" spans="1:25" x14ac:dyDescent="0.25">
      <c r="A6727">
        <v>-111.97650732</v>
      </c>
      <c r="B6727">
        <v>33.078803790000002</v>
      </c>
      <c r="C6727">
        <v>13</v>
      </c>
      <c r="D6727" t="s">
        <v>371</v>
      </c>
      <c r="E6727" t="s">
        <v>370</v>
      </c>
      <c r="F6727">
        <v>6726</v>
      </c>
      <c r="G6727">
        <v>356</v>
      </c>
      <c r="H6727">
        <v>13.33</v>
      </c>
      <c r="I6727">
        <v>2.4929999999999999</v>
      </c>
      <c r="J6727">
        <v>1</v>
      </c>
      <c r="K6727">
        <v>1167.5</v>
      </c>
      <c r="L6727" t="s">
        <v>369</v>
      </c>
      <c r="M6727" t="s">
        <v>368</v>
      </c>
      <c r="N6727" s="8">
        <v>41962</v>
      </c>
      <c r="O6727">
        <v>0</v>
      </c>
      <c r="P6727">
        <v>0</v>
      </c>
      <c r="Q6727">
        <v>21428</v>
      </c>
      <c r="R6727">
        <v>2573.6</v>
      </c>
      <c r="S6727">
        <v>5.3620000000000001</v>
      </c>
      <c r="T6727">
        <v>33</v>
      </c>
      <c r="U6727">
        <v>7798.9</v>
      </c>
      <c r="V6727">
        <v>10</v>
      </c>
      <c r="W6727">
        <v>1.7</v>
      </c>
      <c r="X6727">
        <v>2.7480000000000002</v>
      </c>
      <c r="Y6727" s="8">
        <v>41962</v>
      </c>
    </row>
    <row r="6728" spans="1:25" x14ac:dyDescent="0.25">
      <c r="A6728">
        <v>-111.97650851</v>
      </c>
      <c r="B6728">
        <v>33.078810789999999</v>
      </c>
      <c r="C6728">
        <v>13</v>
      </c>
      <c r="D6728" t="s">
        <v>371</v>
      </c>
      <c r="E6728" t="s">
        <v>370</v>
      </c>
      <c r="F6728">
        <v>6727</v>
      </c>
      <c r="G6728">
        <v>3</v>
      </c>
      <c r="H6728">
        <v>13.33</v>
      </c>
      <c r="I6728">
        <v>2.4929999999999999</v>
      </c>
      <c r="J6728">
        <v>1</v>
      </c>
      <c r="K6728">
        <v>1167.4000000000001</v>
      </c>
      <c r="L6728" t="s">
        <v>369</v>
      </c>
      <c r="M6728" t="s">
        <v>368</v>
      </c>
      <c r="N6728" s="8">
        <v>41962</v>
      </c>
      <c r="O6728">
        <v>0</v>
      </c>
      <c r="P6728">
        <v>0</v>
      </c>
      <c r="Q6728">
        <v>18551</v>
      </c>
      <c r="R6728">
        <v>2228.1</v>
      </c>
      <c r="S6728">
        <v>4.6420000000000003</v>
      </c>
      <c r="T6728">
        <v>33</v>
      </c>
      <c r="U6728">
        <v>6751.7</v>
      </c>
      <c r="V6728">
        <v>10</v>
      </c>
      <c r="W6728">
        <v>1.7</v>
      </c>
      <c r="X6728">
        <v>2.7480000000000002</v>
      </c>
      <c r="Y6728" s="8">
        <v>41962</v>
      </c>
    </row>
    <row r="6729" spans="1:25" x14ac:dyDescent="0.25">
      <c r="A6729">
        <v>-111.97650766</v>
      </c>
      <c r="B6729">
        <v>33.078817780000001</v>
      </c>
      <c r="C6729">
        <v>13</v>
      </c>
      <c r="D6729" t="s">
        <v>371</v>
      </c>
      <c r="E6729" t="s">
        <v>370</v>
      </c>
      <c r="F6729">
        <v>6728</v>
      </c>
      <c r="G6729">
        <v>358</v>
      </c>
      <c r="H6729">
        <v>13.33</v>
      </c>
      <c r="I6729">
        <v>2.4929999999999999</v>
      </c>
      <c r="J6729">
        <v>1</v>
      </c>
      <c r="K6729">
        <v>1167.4000000000001</v>
      </c>
      <c r="L6729" t="s">
        <v>369</v>
      </c>
      <c r="M6729" t="s">
        <v>368</v>
      </c>
      <c r="N6729" s="8">
        <v>41962</v>
      </c>
      <c r="O6729">
        <v>0</v>
      </c>
      <c r="P6729">
        <v>0</v>
      </c>
      <c r="Q6729">
        <v>19945</v>
      </c>
      <c r="R6729">
        <v>2395.5</v>
      </c>
      <c r="S6729">
        <v>4.9909999999999997</v>
      </c>
      <c r="T6729">
        <v>33</v>
      </c>
      <c r="U6729">
        <v>7259</v>
      </c>
      <c r="V6729">
        <v>10</v>
      </c>
      <c r="W6729">
        <v>1.7</v>
      </c>
      <c r="X6729">
        <v>2.7480000000000002</v>
      </c>
      <c r="Y6729" s="8">
        <v>41962</v>
      </c>
    </row>
    <row r="6730" spans="1:25" x14ac:dyDescent="0.25">
      <c r="A6730">
        <v>-111.97650751</v>
      </c>
      <c r="B6730">
        <v>33.078824789999999</v>
      </c>
      <c r="C6730">
        <v>13</v>
      </c>
      <c r="D6730" t="s">
        <v>371</v>
      </c>
      <c r="E6730" t="s">
        <v>370</v>
      </c>
      <c r="F6730">
        <v>6729</v>
      </c>
      <c r="G6730">
        <v>3</v>
      </c>
      <c r="H6730">
        <v>13.33</v>
      </c>
      <c r="I6730">
        <v>2.4929999999999999</v>
      </c>
      <c r="J6730">
        <v>1</v>
      </c>
      <c r="K6730">
        <v>1167.5</v>
      </c>
      <c r="L6730" t="s">
        <v>369</v>
      </c>
      <c r="M6730" t="s">
        <v>368</v>
      </c>
      <c r="N6730" s="8">
        <v>41962</v>
      </c>
      <c r="O6730">
        <v>0</v>
      </c>
      <c r="P6730">
        <v>0</v>
      </c>
      <c r="Q6730">
        <v>18677</v>
      </c>
      <c r="R6730">
        <v>2243.1999999999998</v>
      </c>
      <c r="S6730">
        <v>4.673</v>
      </c>
      <c r="T6730">
        <v>33</v>
      </c>
      <c r="U6730">
        <v>6797.6</v>
      </c>
      <c r="V6730">
        <v>10</v>
      </c>
      <c r="W6730">
        <v>1.7</v>
      </c>
      <c r="X6730">
        <v>2.7480000000000002</v>
      </c>
      <c r="Y6730" s="8">
        <v>41962</v>
      </c>
    </row>
    <row r="6731" spans="1:25" x14ac:dyDescent="0.25">
      <c r="A6731">
        <v>-111.97650751</v>
      </c>
      <c r="B6731">
        <v>33.078831790000002</v>
      </c>
      <c r="C6731">
        <v>13</v>
      </c>
      <c r="D6731" t="s">
        <v>371</v>
      </c>
      <c r="E6731" t="s">
        <v>370</v>
      </c>
      <c r="F6731">
        <v>6730</v>
      </c>
      <c r="G6731">
        <v>3</v>
      </c>
      <c r="H6731">
        <v>13.33</v>
      </c>
      <c r="I6731">
        <v>2.5590000000000002</v>
      </c>
      <c r="J6731">
        <v>1</v>
      </c>
      <c r="K6731">
        <v>1167.4000000000001</v>
      </c>
      <c r="L6731" t="s">
        <v>369</v>
      </c>
      <c r="M6731" t="s">
        <v>368</v>
      </c>
      <c r="N6731" s="8">
        <v>41962</v>
      </c>
      <c r="O6731">
        <v>0</v>
      </c>
      <c r="P6731">
        <v>0</v>
      </c>
      <c r="Q6731">
        <v>20888</v>
      </c>
      <c r="R6731">
        <v>2444.4</v>
      </c>
      <c r="S6731">
        <v>5.093</v>
      </c>
      <c r="T6731">
        <v>33</v>
      </c>
      <c r="U6731">
        <v>7407.3</v>
      </c>
      <c r="V6731">
        <v>10</v>
      </c>
      <c r="W6731">
        <v>1.7450000000000001</v>
      </c>
      <c r="X6731">
        <v>2.82</v>
      </c>
      <c r="Y6731" s="8">
        <v>41962</v>
      </c>
    </row>
    <row r="6732" spans="1:25" x14ac:dyDescent="0.25">
      <c r="A6732">
        <v>-111.97650717</v>
      </c>
      <c r="B6732">
        <v>33.078838779999998</v>
      </c>
      <c r="C6732">
        <v>13</v>
      </c>
      <c r="D6732" t="s">
        <v>371</v>
      </c>
      <c r="E6732" t="s">
        <v>370</v>
      </c>
      <c r="F6732">
        <v>6731</v>
      </c>
      <c r="G6732">
        <v>1</v>
      </c>
      <c r="H6732">
        <v>13.33</v>
      </c>
      <c r="I6732">
        <v>2.4279999999999999</v>
      </c>
      <c r="J6732">
        <v>1</v>
      </c>
      <c r="K6732">
        <v>1167.7</v>
      </c>
      <c r="L6732" t="s">
        <v>369</v>
      </c>
      <c r="M6732" t="s">
        <v>368</v>
      </c>
      <c r="N6732" s="8">
        <v>41962</v>
      </c>
      <c r="O6732">
        <v>0</v>
      </c>
      <c r="P6732">
        <v>0</v>
      </c>
      <c r="Q6732">
        <v>21537</v>
      </c>
      <c r="R6732">
        <v>2656.7</v>
      </c>
      <c r="S6732">
        <v>5.5350000000000001</v>
      </c>
      <c r="T6732">
        <v>33</v>
      </c>
      <c r="U6732">
        <v>8050.6</v>
      </c>
      <c r="V6732">
        <v>10</v>
      </c>
      <c r="W6732">
        <v>1.655</v>
      </c>
      <c r="X6732">
        <v>2.6749999999999998</v>
      </c>
      <c r="Y6732" s="8">
        <v>41962</v>
      </c>
    </row>
    <row r="6733" spans="1:25" x14ac:dyDescent="0.25">
      <c r="A6733">
        <v>-111.97650649000001</v>
      </c>
      <c r="B6733">
        <v>33.078845790000003</v>
      </c>
      <c r="C6733">
        <v>13</v>
      </c>
      <c r="D6733" t="s">
        <v>371</v>
      </c>
      <c r="E6733" t="s">
        <v>370</v>
      </c>
      <c r="F6733">
        <v>6732</v>
      </c>
      <c r="G6733">
        <v>357</v>
      </c>
      <c r="H6733">
        <v>13.33</v>
      </c>
      <c r="I6733">
        <v>2.657</v>
      </c>
      <c r="J6733">
        <v>1</v>
      </c>
      <c r="K6733">
        <v>1167.5999999999999</v>
      </c>
      <c r="L6733" t="s">
        <v>369</v>
      </c>
      <c r="M6733" t="s">
        <v>368</v>
      </c>
      <c r="N6733" s="8">
        <v>41962</v>
      </c>
      <c r="O6733">
        <v>0</v>
      </c>
      <c r="P6733">
        <v>0</v>
      </c>
      <c r="Q6733">
        <v>17547</v>
      </c>
      <c r="R6733">
        <v>1977.4</v>
      </c>
      <c r="S6733">
        <v>4.12</v>
      </c>
      <c r="T6733">
        <v>33</v>
      </c>
      <c r="U6733">
        <v>5992.1</v>
      </c>
      <c r="V6733">
        <v>10</v>
      </c>
      <c r="W6733">
        <v>1.8120000000000001</v>
      </c>
      <c r="X6733">
        <v>2.9279999999999999</v>
      </c>
      <c r="Y6733" s="8">
        <v>41962</v>
      </c>
    </row>
    <row r="6734" spans="1:25" x14ac:dyDescent="0.25">
      <c r="A6734">
        <v>-111.97650683000001</v>
      </c>
      <c r="B6734">
        <v>33.078852779999998</v>
      </c>
      <c r="C6734">
        <v>13</v>
      </c>
      <c r="D6734" t="s">
        <v>371</v>
      </c>
      <c r="E6734" t="s">
        <v>370</v>
      </c>
      <c r="F6734">
        <v>6733</v>
      </c>
      <c r="G6734">
        <v>359</v>
      </c>
      <c r="H6734">
        <v>13.33</v>
      </c>
      <c r="I6734">
        <v>2.4279999999999999</v>
      </c>
      <c r="J6734">
        <v>1</v>
      </c>
      <c r="K6734">
        <v>1167.5999999999999</v>
      </c>
      <c r="L6734" t="s">
        <v>369</v>
      </c>
      <c r="M6734" t="s">
        <v>368</v>
      </c>
      <c r="N6734" s="8">
        <v>41962</v>
      </c>
      <c r="O6734">
        <v>0</v>
      </c>
      <c r="P6734">
        <v>0</v>
      </c>
      <c r="Q6734">
        <v>20082</v>
      </c>
      <c r="R6734">
        <v>2477.1999999999998</v>
      </c>
      <c r="S6734">
        <v>5.1609999999999996</v>
      </c>
      <c r="T6734">
        <v>33</v>
      </c>
      <c r="U6734">
        <v>7506.7</v>
      </c>
      <c r="V6734">
        <v>10</v>
      </c>
      <c r="W6734">
        <v>1.655</v>
      </c>
      <c r="X6734">
        <v>2.6749999999999998</v>
      </c>
      <c r="Y6734" s="8">
        <v>41962</v>
      </c>
    </row>
    <row r="6735" spans="1:25" x14ac:dyDescent="0.25">
      <c r="A6735">
        <v>-111.97650786</v>
      </c>
      <c r="B6735">
        <v>33.078859809999997</v>
      </c>
      <c r="C6735">
        <v>13</v>
      </c>
      <c r="D6735" t="s">
        <v>371</v>
      </c>
      <c r="E6735" t="s">
        <v>370</v>
      </c>
      <c r="F6735">
        <v>6734</v>
      </c>
      <c r="G6735">
        <v>5</v>
      </c>
      <c r="H6735">
        <v>13.33</v>
      </c>
      <c r="I6735">
        <v>2.5590000000000002</v>
      </c>
      <c r="J6735">
        <v>1</v>
      </c>
      <c r="K6735">
        <v>1167.7</v>
      </c>
      <c r="L6735" t="s">
        <v>369</v>
      </c>
      <c r="M6735" t="s">
        <v>368</v>
      </c>
      <c r="N6735" s="8">
        <v>41962</v>
      </c>
      <c r="O6735">
        <v>0</v>
      </c>
      <c r="P6735">
        <v>0</v>
      </c>
      <c r="Q6735">
        <v>19743</v>
      </c>
      <c r="R6735">
        <v>2310.4</v>
      </c>
      <c r="S6735">
        <v>4.8129999999999997</v>
      </c>
      <c r="T6735">
        <v>33</v>
      </c>
      <c r="U6735">
        <v>7001.3</v>
      </c>
      <c r="V6735">
        <v>10</v>
      </c>
      <c r="W6735">
        <v>1.7450000000000001</v>
      </c>
      <c r="X6735">
        <v>2.82</v>
      </c>
      <c r="Y6735" s="8">
        <v>41962</v>
      </c>
    </row>
    <row r="6736" spans="1:25" x14ac:dyDescent="0.25">
      <c r="A6736">
        <v>-111.97650649000001</v>
      </c>
      <c r="B6736">
        <v>33.078866789999999</v>
      </c>
      <c r="C6736">
        <v>13</v>
      </c>
      <c r="D6736" t="s">
        <v>371</v>
      </c>
      <c r="E6736" t="s">
        <v>370</v>
      </c>
      <c r="F6736">
        <v>6735</v>
      </c>
      <c r="G6736">
        <v>357</v>
      </c>
      <c r="H6736">
        <v>13.33</v>
      </c>
      <c r="I6736">
        <v>2.5259999999999998</v>
      </c>
      <c r="J6736">
        <v>1</v>
      </c>
      <c r="K6736">
        <v>1167.5999999999999</v>
      </c>
      <c r="L6736" t="s">
        <v>369</v>
      </c>
      <c r="M6736" t="s">
        <v>368</v>
      </c>
      <c r="N6736" s="8">
        <v>41962</v>
      </c>
      <c r="O6736">
        <v>0</v>
      </c>
      <c r="P6736">
        <v>0</v>
      </c>
      <c r="Q6736">
        <v>18534</v>
      </c>
      <c r="R6736">
        <v>2197.1</v>
      </c>
      <c r="S6736">
        <v>4.577</v>
      </c>
      <c r="T6736">
        <v>33</v>
      </c>
      <c r="U6736">
        <v>6658</v>
      </c>
      <c r="V6736">
        <v>10</v>
      </c>
      <c r="W6736">
        <v>1.722</v>
      </c>
      <c r="X6736">
        <v>2.7839999999999998</v>
      </c>
      <c r="Y6736" s="8">
        <v>41962</v>
      </c>
    </row>
    <row r="6737" spans="1:25" x14ac:dyDescent="0.25">
      <c r="A6737">
        <v>-111.976507</v>
      </c>
      <c r="B6737">
        <v>33.078873770000001</v>
      </c>
      <c r="C6737">
        <v>13</v>
      </c>
      <c r="D6737" t="s">
        <v>371</v>
      </c>
      <c r="E6737" t="s">
        <v>370</v>
      </c>
      <c r="F6737">
        <v>6736</v>
      </c>
      <c r="G6737">
        <v>0</v>
      </c>
      <c r="H6737">
        <v>13.33</v>
      </c>
      <c r="I6737">
        <v>2.4609999999999999</v>
      </c>
      <c r="J6737">
        <v>1</v>
      </c>
      <c r="K6737">
        <v>1167.5</v>
      </c>
      <c r="L6737" t="s">
        <v>369</v>
      </c>
      <c r="M6737" t="s">
        <v>368</v>
      </c>
      <c r="N6737" s="8">
        <v>41962</v>
      </c>
      <c r="O6737">
        <v>0</v>
      </c>
      <c r="P6737">
        <v>0</v>
      </c>
      <c r="Q6737">
        <v>18366</v>
      </c>
      <c r="R6737">
        <v>2235.1999999999998</v>
      </c>
      <c r="S6737">
        <v>4.657</v>
      </c>
      <c r="T6737">
        <v>33</v>
      </c>
      <c r="U6737">
        <v>6773.4</v>
      </c>
      <c r="V6737">
        <v>10</v>
      </c>
      <c r="W6737">
        <v>1.6779999999999999</v>
      </c>
      <c r="X6737">
        <v>2.7109999999999999</v>
      </c>
      <c r="Y6737" s="8">
        <v>41962</v>
      </c>
    </row>
    <row r="6738" spans="1:25" x14ac:dyDescent="0.25">
      <c r="A6738">
        <v>-111.976507</v>
      </c>
      <c r="B6738">
        <v>33.078880769999998</v>
      </c>
      <c r="C6738">
        <v>13</v>
      </c>
      <c r="D6738" t="s">
        <v>371</v>
      </c>
      <c r="E6738" t="s">
        <v>370</v>
      </c>
      <c r="F6738">
        <v>6737</v>
      </c>
      <c r="G6738">
        <v>0</v>
      </c>
      <c r="H6738">
        <v>13.33</v>
      </c>
      <c r="I6738">
        <v>2.4609999999999999</v>
      </c>
      <c r="J6738">
        <v>1</v>
      </c>
      <c r="K6738">
        <v>1167.5999999999999</v>
      </c>
      <c r="L6738" t="s">
        <v>369</v>
      </c>
      <c r="M6738" t="s">
        <v>368</v>
      </c>
      <c r="N6738" s="8">
        <v>41962</v>
      </c>
      <c r="O6738">
        <v>0</v>
      </c>
      <c r="P6738">
        <v>0</v>
      </c>
      <c r="Q6738">
        <v>21482</v>
      </c>
      <c r="R6738">
        <v>2614.5</v>
      </c>
      <c r="S6738">
        <v>5.4470000000000001</v>
      </c>
      <c r="T6738">
        <v>33</v>
      </c>
      <c r="U6738">
        <v>7922.8</v>
      </c>
      <c r="V6738">
        <v>10</v>
      </c>
      <c r="W6738">
        <v>1.6779999999999999</v>
      </c>
      <c r="X6738">
        <v>2.7109999999999999</v>
      </c>
      <c r="Y6738" s="8">
        <v>41962</v>
      </c>
    </row>
    <row r="6739" spans="1:25" x14ac:dyDescent="0.25">
      <c r="A6739">
        <v>-111.97650683000001</v>
      </c>
      <c r="B6739">
        <v>33.078887780000002</v>
      </c>
      <c r="C6739">
        <v>13</v>
      </c>
      <c r="D6739" t="s">
        <v>371</v>
      </c>
      <c r="E6739" t="s">
        <v>370</v>
      </c>
      <c r="F6739">
        <v>6738</v>
      </c>
      <c r="G6739">
        <v>359</v>
      </c>
      <c r="H6739">
        <v>13.33</v>
      </c>
      <c r="I6739">
        <v>2.3620000000000001</v>
      </c>
      <c r="J6739">
        <v>1</v>
      </c>
      <c r="K6739">
        <v>1167.5999999999999</v>
      </c>
      <c r="L6739" t="s">
        <v>369</v>
      </c>
      <c r="M6739" t="s">
        <v>368</v>
      </c>
      <c r="N6739" s="8">
        <v>41962</v>
      </c>
      <c r="O6739">
        <v>0</v>
      </c>
      <c r="P6739">
        <v>0</v>
      </c>
      <c r="Q6739">
        <v>21944</v>
      </c>
      <c r="R6739">
        <v>2782</v>
      </c>
      <c r="S6739">
        <v>5.7960000000000003</v>
      </c>
      <c r="T6739">
        <v>33</v>
      </c>
      <c r="U6739">
        <v>8430.4</v>
      </c>
      <c r="V6739">
        <v>10</v>
      </c>
      <c r="W6739">
        <v>1.611</v>
      </c>
      <c r="X6739">
        <v>2.6030000000000002</v>
      </c>
      <c r="Y6739" s="8">
        <v>41962</v>
      </c>
    </row>
    <row r="6740" spans="1:25" x14ac:dyDescent="0.25">
      <c r="A6740">
        <v>-111.97650666</v>
      </c>
      <c r="B6740">
        <v>33.078894779999999</v>
      </c>
      <c r="C6740">
        <v>13</v>
      </c>
      <c r="D6740" t="s">
        <v>371</v>
      </c>
      <c r="E6740" t="s">
        <v>370</v>
      </c>
      <c r="F6740">
        <v>6739</v>
      </c>
      <c r="G6740">
        <v>358</v>
      </c>
      <c r="H6740">
        <v>13.33</v>
      </c>
      <c r="I6740">
        <v>2.4929999999999999</v>
      </c>
      <c r="J6740">
        <v>1</v>
      </c>
      <c r="K6740">
        <v>1167.5999999999999</v>
      </c>
      <c r="L6740" t="s">
        <v>369</v>
      </c>
      <c r="M6740" t="s">
        <v>368</v>
      </c>
      <c r="N6740" s="8">
        <v>41962</v>
      </c>
      <c r="O6740">
        <v>0</v>
      </c>
      <c r="P6740">
        <v>0</v>
      </c>
      <c r="Q6740">
        <v>19371</v>
      </c>
      <c r="R6740">
        <v>2326.6</v>
      </c>
      <c r="S6740">
        <v>4.8470000000000004</v>
      </c>
      <c r="T6740">
        <v>33</v>
      </c>
      <c r="U6740">
        <v>7050.3</v>
      </c>
      <c r="V6740">
        <v>10</v>
      </c>
      <c r="W6740">
        <v>1.7</v>
      </c>
      <c r="X6740">
        <v>2.7480000000000002</v>
      </c>
      <c r="Y6740" s="8">
        <v>41962</v>
      </c>
    </row>
    <row r="6741" spans="1:25" x14ac:dyDescent="0.25">
      <c r="A6741">
        <v>-111.97650683000001</v>
      </c>
      <c r="B6741">
        <v>33.078901780000002</v>
      </c>
      <c r="C6741">
        <v>13</v>
      </c>
      <c r="D6741" t="s">
        <v>371</v>
      </c>
      <c r="E6741" t="s">
        <v>370</v>
      </c>
      <c r="F6741">
        <v>6740</v>
      </c>
      <c r="G6741">
        <v>359</v>
      </c>
      <c r="H6741">
        <v>13.33</v>
      </c>
      <c r="I6741">
        <v>2.4609999999999999</v>
      </c>
      <c r="J6741">
        <v>1</v>
      </c>
      <c r="K6741">
        <v>1167.5</v>
      </c>
      <c r="L6741" t="s">
        <v>369</v>
      </c>
      <c r="M6741" t="s">
        <v>368</v>
      </c>
      <c r="N6741" s="8">
        <v>41962</v>
      </c>
      <c r="O6741">
        <v>0</v>
      </c>
      <c r="P6741">
        <v>0</v>
      </c>
      <c r="Q6741">
        <v>21052</v>
      </c>
      <c r="R6741">
        <v>2562.1</v>
      </c>
      <c r="S6741">
        <v>5.3380000000000001</v>
      </c>
      <c r="T6741">
        <v>33</v>
      </c>
      <c r="U6741">
        <v>7764</v>
      </c>
      <c r="V6741">
        <v>10</v>
      </c>
      <c r="W6741">
        <v>1.6779999999999999</v>
      </c>
      <c r="X6741">
        <v>2.7109999999999999</v>
      </c>
      <c r="Y6741" s="8">
        <v>41962</v>
      </c>
    </row>
    <row r="6742" spans="1:25" x14ac:dyDescent="0.25">
      <c r="A6742">
        <v>-111.97650751</v>
      </c>
      <c r="B6742">
        <v>33.078907790000002</v>
      </c>
      <c r="C6742">
        <v>13</v>
      </c>
      <c r="D6742" t="s">
        <v>371</v>
      </c>
      <c r="E6742" t="s">
        <v>370</v>
      </c>
      <c r="F6742">
        <v>6741</v>
      </c>
      <c r="G6742">
        <v>3</v>
      </c>
      <c r="H6742">
        <v>13.33</v>
      </c>
      <c r="I6742">
        <v>2.4929999999999999</v>
      </c>
      <c r="J6742">
        <v>1</v>
      </c>
      <c r="K6742">
        <v>1167.5999999999999</v>
      </c>
      <c r="L6742" t="s">
        <v>369</v>
      </c>
      <c r="M6742" t="s">
        <v>368</v>
      </c>
      <c r="N6742" s="8">
        <v>41962</v>
      </c>
      <c r="O6742">
        <v>0</v>
      </c>
      <c r="P6742">
        <v>0</v>
      </c>
      <c r="Q6742">
        <v>18277</v>
      </c>
      <c r="R6742">
        <v>2195.1999999999998</v>
      </c>
      <c r="S6742">
        <v>4.5730000000000004</v>
      </c>
      <c r="T6742">
        <v>33</v>
      </c>
      <c r="U6742">
        <v>6652.1</v>
      </c>
      <c r="V6742">
        <v>10</v>
      </c>
      <c r="W6742">
        <v>1.7</v>
      </c>
      <c r="X6742">
        <v>2.7480000000000002</v>
      </c>
      <c r="Y6742" s="8">
        <v>41962</v>
      </c>
    </row>
    <row r="6743" spans="1:25" x14ac:dyDescent="0.25">
      <c r="A6743">
        <v>-111.97650717</v>
      </c>
      <c r="B6743">
        <v>33.078914779999998</v>
      </c>
      <c r="C6743">
        <v>13</v>
      </c>
      <c r="D6743" t="s">
        <v>371</v>
      </c>
      <c r="E6743" t="s">
        <v>370</v>
      </c>
      <c r="F6743">
        <v>6742</v>
      </c>
      <c r="G6743">
        <v>1</v>
      </c>
      <c r="H6743">
        <v>13.33</v>
      </c>
      <c r="I6743">
        <v>2.4929999999999999</v>
      </c>
      <c r="J6743">
        <v>1</v>
      </c>
      <c r="K6743">
        <v>1167.5999999999999</v>
      </c>
      <c r="L6743" t="s">
        <v>369</v>
      </c>
      <c r="M6743" t="s">
        <v>368</v>
      </c>
      <c r="N6743" s="8">
        <v>41962</v>
      </c>
      <c r="O6743">
        <v>0</v>
      </c>
      <c r="P6743">
        <v>0</v>
      </c>
      <c r="Q6743">
        <v>19557</v>
      </c>
      <c r="R6743">
        <v>2348.9</v>
      </c>
      <c r="S6743">
        <v>4.8940000000000001</v>
      </c>
      <c r="T6743">
        <v>33</v>
      </c>
      <c r="U6743">
        <v>7117.9</v>
      </c>
      <c r="V6743">
        <v>10</v>
      </c>
      <c r="W6743">
        <v>1.7</v>
      </c>
      <c r="X6743">
        <v>2.7480000000000002</v>
      </c>
      <c r="Y6743" s="8">
        <v>41962</v>
      </c>
    </row>
    <row r="6744" spans="1:25" x14ac:dyDescent="0.25">
      <c r="A6744">
        <v>-111.97650751</v>
      </c>
      <c r="B6744">
        <v>33.078921790000003</v>
      </c>
      <c r="C6744">
        <v>13</v>
      </c>
      <c r="D6744" t="s">
        <v>371</v>
      </c>
      <c r="E6744" t="s">
        <v>370</v>
      </c>
      <c r="F6744">
        <v>6743</v>
      </c>
      <c r="G6744">
        <v>3</v>
      </c>
      <c r="H6744">
        <v>13.33</v>
      </c>
      <c r="I6744">
        <v>2.5920000000000001</v>
      </c>
      <c r="J6744">
        <v>1</v>
      </c>
      <c r="K6744">
        <v>1167.7</v>
      </c>
      <c r="L6744" t="s">
        <v>369</v>
      </c>
      <c r="M6744" t="s">
        <v>368</v>
      </c>
      <c r="N6744" s="8">
        <v>41962</v>
      </c>
      <c r="O6744">
        <v>0</v>
      </c>
      <c r="P6744">
        <v>0</v>
      </c>
      <c r="Q6744">
        <v>19425</v>
      </c>
      <c r="R6744">
        <v>2244.4</v>
      </c>
      <c r="S6744">
        <v>4.6760000000000002</v>
      </c>
      <c r="T6744">
        <v>33</v>
      </c>
      <c r="U6744">
        <v>6801.3</v>
      </c>
      <c r="V6744">
        <v>10</v>
      </c>
      <c r="W6744">
        <v>1.7669999999999999</v>
      </c>
      <c r="X6744">
        <v>2.8559999999999999</v>
      </c>
      <c r="Y6744" s="8">
        <v>41962</v>
      </c>
    </row>
    <row r="6745" spans="1:25" x14ac:dyDescent="0.25">
      <c r="A6745">
        <v>-111.976507</v>
      </c>
      <c r="B6745">
        <v>33.078928769999997</v>
      </c>
      <c r="C6745">
        <v>13</v>
      </c>
      <c r="D6745" t="s">
        <v>371</v>
      </c>
      <c r="E6745" t="s">
        <v>370</v>
      </c>
      <c r="F6745">
        <v>6744</v>
      </c>
      <c r="G6745">
        <v>0</v>
      </c>
      <c r="H6745">
        <v>13.33</v>
      </c>
      <c r="I6745">
        <v>2.5590000000000002</v>
      </c>
      <c r="J6745">
        <v>1</v>
      </c>
      <c r="K6745">
        <v>1167.7</v>
      </c>
      <c r="L6745" t="s">
        <v>369</v>
      </c>
      <c r="M6745" t="s">
        <v>368</v>
      </c>
      <c r="N6745" s="8">
        <v>41962</v>
      </c>
      <c r="O6745">
        <v>0</v>
      </c>
      <c r="P6745">
        <v>0</v>
      </c>
      <c r="Q6745">
        <v>19995</v>
      </c>
      <c r="R6745">
        <v>2339.9</v>
      </c>
      <c r="S6745">
        <v>4.875</v>
      </c>
      <c r="T6745">
        <v>33</v>
      </c>
      <c r="U6745">
        <v>7090.6</v>
      </c>
      <c r="V6745">
        <v>10</v>
      </c>
      <c r="W6745">
        <v>1.7450000000000001</v>
      </c>
      <c r="X6745">
        <v>2.82</v>
      </c>
      <c r="Y6745" s="8">
        <v>41962</v>
      </c>
    </row>
    <row r="6746" spans="1:25" x14ac:dyDescent="0.25">
      <c r="A6746">
        <v>-111.976507</v>
      </c>
      <c r="B6746">
        <v>33.078935770000001</v>
      </c>
      <c r="C6746">
        <v>13</v>
      </c>
      <c r="D6746" t="s">
        <v>371</v>
      </c>
      <c r="E6746" t="s">
        <v>370</v>
      </c>
      <c r="F6746">
        <v>6745</v>
      </c>
      <c r="G6746">
        <v>0</v>
      </c>
      <c r="H6746">
        <v>13.33</v>
      </c>
      <c r="I6746">
        <v>2.5920000000000001</v>
      </c>
      <c r="J6746">
        <v>1</v>
      </c>
      <c r="K6746">
        <v>1167.7</v>
      </c>
      <c r="L6746" t="s">
        <v>369</v>
      </c>
      <c r="M6746" t="s">
        <v>368</v>
      </c>
      <c r="N6746" s="8">
        <v>41962</v>
      </c>
      <c r="O6746">
        <v>0</v>
      </c>
      <c r="P6746">
        <v>0</v>
      </c>
      <c r="Q6746">
        <v>19154</v>
      </c>
      <c r="R6746">
        <v>2213.1</v>
      </c>
      <c r="S6746">
        <v>4.6109999999999998</v>
      </c>
      <c r="T6746">
        <v>33</v>
      </c>
      <c r="U6746">
        <v>6706.4</v>
      </c>
      <c r="V6746">
        <v>10</v>
      </c>
      <c r="W6746">
        <v>1.7669999999999999</v>
      </c>
      <c r="X6746">
        <v>2.8559999999999999</v>
      </c>
      <c r="Y6746" s="8">
        <v>41962</v>
      </c>
    </row>
    <row r="6747" spans="1:25" x14ac:dyDescent="0.25">
      <c r="A6747">
        <v>-111.97650717</v>
      </c>
      <c r="B6747">
        <v>33.078942779999998</v>
      </c>
      <c r="C6747">
        <v>13</v>
      </c>
      <c r="D6747" t="s">
        <v>371</v>
      </c>
      <c r="E6747" t="s">
        <v>370</v>
      </c>
      <c r="F6747">
        <v>6746</v>
      </c>
      <c r="G6747">
        <v>1</v>
      </c>
      <c r="H6747">
        <v>13.33</v>
      </c>
      <c r="I6747">
        <v>2.5259999999999998</v>
      </c>
      <c r="J6747">
        <v>1</v>
      </c>
      <c r="K6747">
        <v>1167.5999999999999</v>
      </c>
      <c r="L6747" t="s">
        <v>369</v>
      </c>
      <c r="M6747" t="s">
        <v>368</v>
      </c>
      <c r="N6747" s="8">
        <v>41962</v>
      </c>
      <c r="O6747">
        <v>0</v>
      </c>
      <c r="P6747">
        <v>0</v>
      </c>
      <c r="Q6747">
        <v>19433</v>
      </c>
      <c r="R6747">
        <v>2303.6999999999998</v>
      </c>
      <c r="S6747">
        <v>4.7990000000000004</v>
      </c>
      <c r="T6747">
        <v>33</v>
      </c>
      <c r="U6747">
        <v>6981</v>
      </c>
      <c r="V6747">
        <v>10</v>
      </c>
      <c r="W6747">
        <v>1.722</v>
      </c>
      <c r="X6747">
        <v>2.7839999999999998</v>
      </c>
      <c r="Y6747" s="8">
        <v>41962</v>
      </c>
    </row>
    <row r="6748" spans="1:25" x14ac:dyDescent="0.25">
      <c r="A6748">
        <v>-111.97650717</v>
      </c>
      <c r="B6748">
        <v>33.078949780000002</v>
      </c>
      <c r="C6748">
        <v>13</v>
      </c>
      <c r="D6748" t="s">
        <v>371</v>
      </c>
      <c r="E6748" t="s">
        <v>370</v>
      </c>
      <c r="F6748">
        <v>6747</v>
      </c>
      <c r="G6748">
        <v>1</v>
      </c>
      <c r="H6748">
        <v>13.33</v>
      </c>
      <c r="I6748">
        <v>2.5259999999999998</v>
      </c>
      <c r="J6748">
        <v>1</v>
      </c>
      <c r="K6748">
        <v>1167.7</v>
      </c>
      <c r="L6748" t="s">
        <v>369</v>
      </c>
      <c r="M6748" t="s">
        <v>368</v>
      </c>
      <c r="N6748" s="8">
        <v>41962</v>
      </c>
      <c r="O6748">
        <v>0</v>
      </c>
      <c r="P6748">
        <v>0</v>
      </c>
      <c r="Q6748">
        <v>21518</v>
      </c>
      <c r="R6748">
        <v>2550.8000000000002</v>
      </c>
      <c r="S6748">
        <v>5.3140000000000001</v>
      </c>
      <c r="T6748">
        <v>33</v>
      </c>
      <c r="U6748">
        <v>7729.8</v>
      </c>
      <c r="V6748">
        <v>10</v>
      </c>
      <c r="W6748">
        <v>1.722</v>
      </c>
      <c r="X6748">
        <v>2.7839999999999998</v>
      </c>
      <c r="Y6748" s="8">
        <v>41962</v>
      </c>
    </row>
    <row r="6749" spans="1:25" x14ac:dyDescent="0.25">
      <c r="A6749">
        <v>-111.97650751</v>
      </c>
      <c r="B6749">
        <v>33.078956789999999</v>
      </c>
      <c r="C6749">
        <v>13</v>
      </c>
      <c r="D6749" t="s">
        <v>371</v>
      </c>
      <c r="E6749" t="s">
        <v>370</v>
      </c>
      <c r="F6749">
        <v>6748</v>
      </c>
      <c r="G6749">
        <v>3</v>
      </c>
      <c r="H6749">
        <v>13.33</v>
      </c>
      <c r="I6749">
        <v>2.395</v>
      </c>
      <c r="J6749">
        <v>1</v>
      </c>
      <c r="K6749">
        <v>1167.7</v>
      </c>
      <c r="L6749" t="s">
        <v>369</v>
      </c>
      <c r="M6749" t="s">
        <v>368</v>
      </c>
      <c r="N6749" s="8">
        <v>41962</v>
      </c>
      <c r="O6749">
        <v>0</v>
      </c>
      <c r="P6749">
        <v>0</v>
      </c>
      <c r="Q6749">
        <v>18245</v>
      </c>
      <c r="R6749">
        <v>2281.4</v>
      </c>
      <c r="S6749">
        <v>4.7530000000000001</v>
      </c>
      <c r="T6749">
        <v>33</v>
      </c>
      <c r="U6749">
        <v>6913.2</v>
      </c>
      <c r="V6749">
        <v>10</v>
      </c>
      <c r="W6749">
        <v>1.633</v>
      </c>
      <c r="X6749">
        <v>2.6389999999999998</v>
      </c>
      <c r="Y6749" s="8">
        <v>41962</v>
      </c>
    </row>
    <row r="6750" spans="1:25" x14ac:dyDescent="0.25">
      <c r="A6750">
        <v>-111.97650650999999</v>
      </c>
      <c r="B6750">
        <v>33.078963790000003</v>
      </c>
      <c r="C6750">
        <v>13</v>
      </c>
      <c r="D6750" t="s">
        <v>371</v>
      </c>
      <c r="E6750" t="s">
        <v>370</v>
      </c>
      <c r="F6750">
        <v>6749</v>
      </c>
      <c r="G6750">
        <v>3</v>
      </c>
      <c r="H6750">
        <v>13.33</v>
      </c>
      <c r="I6750">
        <v>2.5259999999999998</v>
      </c>
      <c r="J6750">
        <v>1</v>
      </c>
      <c r="K6750">
        <v>1167.8</v>
      </c>
      <c r="L6750" t="s">
        <v>369</v>
      </c>
      <c r="M6750" t="s">
        <v>368</v>
      </c>
      <c r="N6750" s="8">
        <v>41962</v>
      </c>
      <c r="O6750">
        <v>0</v>
      </c>
      <c r="P6750">
        <v>0</v>
      </c>
      <c r="Q6750">
        <v>20752</v>
      </c>
      <c r="R6750">
        <v>2460.1</v>
      </c>
      <c r="S6750">
        <v>5.125</v>
      </c>
      <c r="T6750">
        <v>33</v>
      </c>
      <c r="U6750">
        <v>7454.9</v>
      </c>
      <c r="V6750">
        <v>10</v>
      </c>
      <c r="W6750">
        <v>1.722</v>
      </c>
      <c r="X6750">
        <v>2.7839999999999998</v>
      </c>
      <c r="Y6750" s="8">
        <v>41962</v>
      </c>
    </row>
    <row r="6751" spans="1:25" x14ac:dyDescent="0.25">
      <c r="A6751">
        <v>-111.97650666</v>
      </c>
      <c r="B6751">
        <v>33.078970779999999</v>
      </c>
      <c r="C6751">
        <v>13</v>
      </c>
      <c r="D6751" t="s">
        <v>371</v>
      </c>
      <c r="E6751" t="s">
        <v>370</v>
      </c>
      <c r="F6751">
        <v>6750</v>
      </c>
      <c r="G6751">
        <v>358</v>
      </c>
      <c r="H6751">
        <v>13.33</v>
      </c>
      <c r="I6751">
        <v>2.7229999999999999</v>
      </c>
      <c r="J6751">
        <v>1</v>
      </c>
      <c r="K6751">
        <v>1167.7</v>
      </c>
      <c r="L6751" t="s">
        <v>369</v>
      </c>
      <c r="M6751" t="s">
        <v>368</v>
      </c>
      <c r="N6751" s="8">
        <v>41962</v>
      </c>
      <c r="O6751">
        <v>0</v>
      </c>
      <c r="P6751">
        <v>0</v>
      </c>
      <c r="Q6751">
        <v>20556</v>
      </c>
      <c r="R6751">
        <v>2260.6</v>
      </c>
      <c r="S6751">
        <v>4.71</v>
      </c>
      <c r="T6751">
        <v>33</v>
      </c>
      <c r="U6751">
        <v>6850.4</v>
      </c>
      <c r="V6751">
        <v>10</v>
      </c>
      <c r="W6751">
        <v>1.857</v>
      </c>
      <c r="X6751">
        <v>3.0009999999999999</v>
      </c>
      <c r="Y6751" s="8">
        <v>41962</v>
      </c>
    </row>
    <row r="6752" spans="1:25" x14ac:dyDescent="0.25">
      <c r="A6752">
        <v>-111.97650650999999</v>
      </c>
      <c r="B6752">
        <v>33.078977790000003</v>
      </c>
      <c r="C6752">
        <v>13</v>
      </c>
      <c r="D6752" t="s">
        <v>371</v>
      </c>
      <c r="E6752" t="s">
        <v>370</v>
      </c>
      <c r="F6752">
        <v>6751</v>
      </c>
      <c r="G6752">
        <v>3</v>
      </c>
      <c r="H6752">
        <v>13.33</v>
      </c>
      <c r="I6752">
        <v>2.625</v>
      </c>
      <c r="J6752">
        <v>1</v>
      </c>
      <c r="K6752">
        <v>1167.7</v>
      </c>
      <c r="L6752" t="s">
        <v>369</v>
      </c>
      <c r="M6752" t="s">
        <v>368</v>
      </c>
      <c r="N6752" s="8">
        <v>41962</v>
      </c>
      <c r="O6752">
        <v>0</v>
      </c>
      <c r="P6752">
        <v>0</v>
      </c>
      <c r="Q6752">
        <v>18408</v>
      </c>
      <c r="R6752">
        <v>2100.4</v>
      </c>
      <c r="S6752">
        <v>4.3760000000000003</v>
      </c>
      <c r="T6752">
        <v>33</v>
      </c>
      <c r="U6752">
        <v>6364.8</v>
      </c>
      <c r="V6752">
        <v>10</v>
      </c>
      <c r="W6752">
        <v>1.79</v>
      </c>
      <c r="X6752">
        <v>2.8919999999999999</v>
      </c>
      <c r="Y6752" s="8">
        <v>41962</v>
      </c>
    </row>
    <row r="6753" spans="1:25" x14ac:dyDescent="0.25">
      <c r="A6753">
        <v>-111.97650616999999</v>
      </c>
      <c r="B6753">
        <v>33.078984779999999</v>
      </c>
      <c r="C6753">
        <v>13</v>
      </c>
      <c r="D6753" t="s">
        <v>371</v>
      </c>
      <c r="E6753" t="s">
        <v>370</v>
      </c>
      <c r="F6753">
        <v>6752</v>
      </c>
      <c r="G6753">
        <v>1</v>
      </c>
      <c r="H6753">
        <v>13.33</v>
      </c>
      <c r="I6753">
        <v>2.4279999999999999</v>
      </c>
      <c r="J6753">
        <v>1</v>
      </c>
      <c r="K6753">
        <v>1167.7</v>
      </c>
      <c r="L6753" t="s">
        <v>369</v>
      </c>
      <c r="M6753" t="s">
        <v>368</v>
      </c>
      <c r="N6753" s="8">
        <v>41962</v>
      </c>
      <c r="O6753">
        <v>0</v>
      </c>
      <c r="P6753">
        <v>0</v>
      </c>
      <c r="Q6753">
        <v>20162</v>
      </c>
      <c r="R6753">
        <v>2487</v>
      </c>
      <c r="S6753">
        <v>5.181</v>
      </c>
      <c r="T6753">
        <v>33</v>
      </c>
      <c r="U6753">
        <v>7536.4</v>
      </c>
      <c r="V6753">
        <v>10</v>
      </c>
      <c r="W6753">
        <v>1.655</v>
      </c>
      <c r="X6753">
        <v>2.6749999999999998</v>
      </c>
      <c r="Y6753" s="8">
        <v>41962</v>
      </c>
    </row>
    <row r="6754" spans="1:25" x14ac:dyDescent="0.25">
      <c r="A6754">
        <v>-111.97650582999999</v>
      </c>
      <c r="B6754">
        <v>33.078991780000003</v>
      </c>
      <c r="C6754">
        <v>13</v>
      </c>
      <c r="D6754" t="s">
        <v>371</v>
      </c>
      <c r="E6754" t="s">
        <v>370</v>
      </c>
      <c r="F6754">
        <v>6753</v>
      </c>
      <c r="G6754">
        <v>359</v>
      </c>
      <c r="H6754">
        <v>13.33</v>
      </c>
      <c r="I6754">
        <v>2.4929999999999999</v>
      </c>
      <c r="J6754">
        <v>1</v>
      </c>
      <c r="K6754">
        <v>1167.7</v>
      </c>
      <c r="L6754" t="s">
        <v>369</v>
      </c>
      <c r="M6754" t="s">
        <v>368</v>
      </c>
      <c r="N6754" s="8">
        <v>41962</v>
      </c>
      <c r="O6754">
        <v>0</v>
      </c>
      <c r="P6754">
        <v>0</v>
      </c>
      <c r="Q6754">
        <v>18441</v>
      </c>
      <c r="R6754">
        <v>2214.9</v>
      </c>
      <c r="S6754">
        <v>4.6139999999999999</v>
      </c>
      <c r="T6754">
        <v>33</v>
      </c>
      <c r="U6754">
        <v>6711.7</v>
      </c>
      <c r="V6754">
        <v>10</v>
      </c>
      <c r="W6754">
        <v>1.7</v>
      </c>
      <c r="X6754">
        <v>2.7480000000000002</v>
      </c>
      <c r="Y6754" s="8">
        <v>41962</v>
      </c>
    </row>
    <row r="6755" spans="1:25" x14ac:dyDescent="0.25">
      <c r="A6755">
        <v>-111.97650634</v>
      </c>
      <c r="B6755">
        <v>33.078998779999999</v>
      </c>
      <c r="C6755">
        <v>13</v>
      </c>
      <c r="D6755" t="s">
        <v>371</v>
      </c>
      <c r="E6755" t="s">
        <v>370</v>
      </c>
      <c r="F6755">
        <v>6754</v>
      </c>
      <c r="G6755">
        <v>2</v>
      </c>
      <c r="H6755">
        <v>13.33</v>
      </c>
      <c r="I6755">
        <v>2.4279999999999999</v>
      </c>
      <c r="J6755">
        <v>1</v>
      </c>
      <c r="K6755">
        <v>1167.7</v>
      </c>
      <c r="L6755" t="s">
        <v>369</v>
      </c>
      <c r="M6755" t="s">
        <v>368</v>
      </c>
      <c r="N6755" s="8">
        <v>41962</v>
      </c>
      <c r="O6755">
        <v>0</v>
      </c>
      <c r="P6755">
        <v>0</v>
      </c>
      <c r="Q6755">
        <v>18074</v>
      </c>
      <c r="R6755">
        <v>2229.4</v>
      </c>
      <c r="S6755">
        <v>4.6449999999999996</v>
      </c>
      <c r="T6755">
        <v>33</v>
      </c>
      <c r="U6755">
        <v>6755.8</v>
      </c>
      <c r="V6755">
        <v>10</v>
      </c>
      <c r="W6755">
        <v>1.655</v>
      </c>
      <c r="X6755">
        <v>2.6749999999999998</v>
      </c>
      <c r="Y6755" s="8">
        <v>41962</v>
      </c>
    </row>
    <row r="6756" spans="1:25" x14ac:dyDescent="0.25">
      <c r="A6756">
        <v>-111.97650514</v>
      </c>
      <c r="B6756">
        <v>33.079005809999998</v>
      </c>
      <c r="C6756">
        <v>13</v>
      </c>
      <c r="D6756" t="s">
        <v>371</v>
      </c>
      <c r="E6756" t="s">
        <v>370</v>
      </c>
      <c r="F6756">
        <v>6755</v>
      </c>
      <c r="G6756">
        <v>355</v>
      </c>
      <c r="H6756">
        <v>13.33</v>
      </c>
      <c r="I6756">
        <v>2.4609999999999999</v>
      </c>
      <c r="J6756">
        <v>1</v>
      </c>
      <c r="K6756">
        <v>1167.8</v>
      </c>
      <c r="L6756" t="s">
        <v>369</v>
      </c>
      <c r="M6756" t="s">
        <v>368</v>
      </c>
      <c r="N6756" s="8">
        <v>41962</v>
      </c>
      <c r="O6756">
        <v>0</v>
      </c>
      <c r="P6756">
        <v>0</v>
      </c>
      <c r="Q6756">
        <v>17963</v>
      </c>
      <c r="R6756">
        <v>2186.1999999999998</v>
      </c>
      <c r="S6756">
        <v>4.5549999999999997</v>
      </c>
      <c r="T6756">
        <v>33</v>
      </c>
      <c r="U6756">
        <v>6624.9</v>
      </c>
      <c r="V6756">
        <v>10</v>
      </c>
      <c r="W6756">
        <v>1.6779999999999999</v>
      </c>
      <c r="X6756">
        <v>2.7109999999999999</v>
      </c>
      <c r="Y6756" s="8">
        <v>41962</v>
      </c>
    </row>
    <row r="6757" spans="1:25" x14ac:dyDescent="0.25">
      <c r="A6757">
        <v>-111.97650566</v>
      </c>
      <c r="B6757">
        <v>33.079012779999999</v>
      </c>
      <c r="C6757">
        <v>13</v>
      </c>
      <c r="D6757" t="s">
        <v>371</v>
      </c>
      <c r="E6757" t="s">
        <v>370</v>
      </c>
      <c r="F6757">
        <v>6756</v>
      </c>
      <c r="G6757">
        <v>358</v>
      </c>
      <c r="H6757">
        <v>13.33</v>
      </c>
      <c r="I6757">
        <v>2.625</v>
      </c>
      <c r="J6757">
        <v>1</v>
      </c>
      <c r="K6757">
        <v>1167.8</v>
      </c>
      <c r="L6757" t="s">
        <v>369</v>
      </c>
      <c r="M6757" t="s">
        <v>368</v>
      </c>
      <c r="N6757" s="8">
        <v>41962</v>
      </c>
      <c r="O6757">
        <v>0</v>
      </c>
      <c r="P6757">
        <v>0</v>
      </c>
      <c r="Q6757">
        <v>15043</v>
      </c>
      <c r="R6757">
        <v>1716.4</v>
      </c>
      <c r="S6757">
        <v>3.5760000000000001</v>
      </c>
      <c r="T6757">
        <v>33</v>
      </c>
      <c r="U6757">
        <v>5201.3</v>
      </c>
      <c r="V6757">
        <v>10</v>
      </c>
      <c r="W6757">
        <v>1.79</v>
      </c>
      <c r="X6757">
        <v>2.8919999999999999</v>
      </c>
      <c r="Y6757" s="8">
        <v>41962</v>
      </c>
    </row>
    <row r="6758" spans="1:25" x14ac:dyDescent="0.25">
      <c r="A6758">
        <v>-111.97650586</v>
      </c>
      <c r="B6758">
        <v>33.079019809999998</v>
      </c>
      <c r="C6758">
        <v>13</v>
      </c>
      <c r="D6758" t="s">
        <v>371</v>
      </c>
      <c r="E6758" t="s">
        <v>370</v>
      </c>
      <c r="F6758">
        <v>6757</v>
      </c>
      <c r="G6758">
        <v>5</v>
      </c>
      <c r="H6758">
        <v>13.33</v>
      </c>
      <c r="I6758">
        <v>2.4609999999999999</v>
      </c>
      <c r="J6758">
        <v>1</v>
      </c>
      <c r="K6758">
        <v>1167.8</v>
      </c>
      <c r="L6758" t="s">
        <v>369</v>
      </c>
      <c r="M6758" t="s">
        <v>368</v>
      </c>
      <c r="N6758" s="8">
        <v>41962</v>
      </c>
      <c r="O6758">
        <v>0</v>
      </c>
      <c r="P6758">
        <v>0</v>
      </c>
      <c r="Q6758">
        <v>15121</v>
      </c>
      <c r="R6758">
        <v>1840.4</v>
      </c>
      <c r="S6758">
        <v>3.8340000000000001</v>
      </c>
      <c r="T6758">
        <v>33</v>
      </c>
      <c r="U6758">
        <v>5576.9</v>
      </c>
      <c r="V6758">
        <v>10</v>
      </c>
      <c r="W6758">
        <v>1.6779999999999999</v>
      </c>
      <c r="X6758">
        <v>2.7109999999999999</v>
      </c>
      <c r="Y6758" s="8">
        <v>41962</v>
      </c>
    </row>
    <row r="6759" spans="1:25" x14ac:dyDescent="0.25">
      <c r="A6759">
        <v>-111.97650566</v>
      </c>
      <c r="B6759">
        <v>33.07902678</v>
      </c>
      <c r="C6759">
        <v>13</v>
      </c>
      <c r="D6759" t="s">
        <v>371</v>
      </c>
      <c r="E6759" t="s">
        <v>370</v>
      </c>
      <c r="F6759">
        <v>6758</v>
      </c>
      <c r="G6759">
        <v>358</v>
      </c>
      <c r="H6759">
        <v>13.33</v>
      </c>
      <c r="I6759">
        <v>2.4609999999999999</v>
      </c>
      <c r="J6759">
        <v>1</v>
      </c>
      <c r="K6759">
        <v>1167.8</v>
      </c>
      <c r="L6759" t="s">
        <v>369</v>
      </c>
      <c r="M6759" t="s">
        <v>368</v>
      </c>
      <c r="N6759" s="8">
        <v>41962</v>
      </c>
      <c r="O6759">
        <v>0</v>
      </c>
      <c r="P6759">
        <v>0</v>
      </c>
      <c r="Q6759">
        <v>16961</v>
      </c>
      <c r="R6759">
        <v>2064.3000000000002</v>
      </c>
      <c r="S6759">
        <v>4.3010000000000002</v>
      </c>
      <c r="T6759">
        <v>33</v>
      </c>
      <c r="U6759">
        <v>6255.5</v>
      </c>
      <c r="V6759">
        <v>10</v>
      </c>
      <c r="W6759">
        <v>1.6779999999999999</v>
      </c>
      <c r="X6759">
        <v>2.7109999999999999</v>
      </c>
      <c r="Y6759" s="8">
        <v>41962</v>
      </c>
    </row>
    <row r="6760" spans="1:25" x14ac:dyDescent="0.25">
      <c r="A6760">
        <v>-111.97650432</v>
      </c>
      <c r="B6760">
        <v>33.079033789999997</v>
      </c>
      <c r="C6760">
        <v>13</v>
      </c>
      <c r="D6760" t="s">
        <v>371</v>
      </c>
      <c r="E6760" t="s">
        <v>370</v>
      </c>
      <c r="F6760">
        <v>6759</v>
      </c>
      <c r="G6760">
        <v>356</v>
      </c>
      <c r="H6760">
        <v>13.33</v>
      </c>
      <c r="I6760">
        <v>2.4609999999999999</v>
      </c>
      <c r="J6760">
        <v>1</v>
      </c>
      <c r="K6760">
        <v>1167.8</v>
      </c>
      <c r="L6760" t="s">
        <v>369</v>
      </c>
      <c r="M6760" t="s">
        <v>368</v>
      </c>
      <c r="N6760" s="8">
        <v>41962</v>
      </c>
      <c r="O6760">
        <v>0</v>
      </c>
      <c r="P6760">
        <v>0</v>
      </c>
      <c r="Q6760">
        <v>18017</v>
      </c>
      <c r="R6760">
        <v>2192.8000000000002</v>
      </c>
      <c r="S6760">
        <v>4.5679999999999996</v>
      </c>
      <c r="T6760">
        <v>33</v>
      </c>
      <c r="U6760">
        <v>6644.7</v>
      </c>
      <c r="V6760">
        <v>10</v>
      </c>
      <c r="W6760">
        <v>1.6779999999999999</v>
      </c>
      <c r="X6760">
        <v>2.7109999999999999</v>
      </c>
      <c r="Y6760" s="8">
        <v>41962</v>
      </c>
    </row>
    <row r="6761" spans="1:25" x14ac:dyDescent="0.25">
      <c r="A6761">
        <v>-111.976505</v>
      </c>
      <c r="B6761">
        <v>33.079039770000001</v>
      </c>
      <c r="C6761">
        <v>13</v>
      </c>
      <c r="D6761" t="s">
        <v>371</v>
      </c>
      <c r="E6761" t="s">
        <v>370</v>
      </c>
      <c r="F6761">
        <v>6760</v>
      </c>
      <c r="G6761">
        <v>0</v>
      </c>
      <c r="H6761">
        <v>13.33</v>
      </c>
      <c r="I6761">
        <v>2.4929999999999999</v>
      </c>
      <c r="J6761">
        <v>1</v>
      </c>
      <c r="K6761">
        <v>1167.8</v>
      </c>
      <c r="L6761" t="s">
        <v>369</v>
      </c>
      <c r="M6761" t="s">
        <v>368</v>
      </c>
      <c r="N6761" s="8">
        <v>41962</v>
      </c>
      <c r="O6761">
        <v>0</v>
      </c>
      <c r="P6761">
        <v>0</v>
      </c>
      <c r="Q6761">
        <v>17866</v>
      </c>
      <c r="R6761">
        <v>2145.8000000000002</v>
      </c>
      <c r="S6761">
        <v>4.47</v>
      </c>
      <c r="T6761">
        <v>33</v>
      </c>
      <c r="U6761">
        <v>6502.3</v>
      </c>
      <c r="V6761">
        <v>10</v>
      </c>
      <c r="W6761">
        <v>1.7</v>
      </c>
      <c r="X6761">
        <v>2.7480000000000002</v>
      </c>
      <c r="Y6761" s="8">
        <v>41962</v>
      </c>
    </row>
    <row r="6762" spans="1:25" x14ac:dyDescent="0.25">
      <c r="A6762">
        <v>-111.97650568</v>
      </c>
      <c r="B6762">
        <v>33.07904679</v>
      </c>
      <c r="C6762">
        <v>13</v>
      </c>
      <c r="D6762" t="s">
        <v>371</v>
      </c>
      <c r="E6762" t="s">
        <v>370</v>
      </c>
      <c r="F6762">
        <v>6761</v>
      </c>
      <c r="G6762">
        <v>4</v>
      </c>
      <c r="H6762">
        <v>13.33</v>
      </c>
      <c r="I6762">
        <v>2.5259999999999998</v>
      </c>
      <c r="J6762">
        <v>1</v>
      </c>
      <c r="K6762">
        <v>1167.7</v>
      </c>
      <c r="L6762" t="s">
        <v>369</v>
      </c>
      <c r="M6762" t="s">
        <v>368</v>
      </c>
      <c r="N6762" s="8">
        <v>41962</v>
      </c>
      <c r="O6762">
        <v>0</v>
      </c>
      <c r="P6762">
        <v>0</v>
      </c>
      <c r="Q6762">
        <v>18118</v>
      </c>
      <c r="R6762">
        <v>2147.8000000000002</v>
      </c>
      <c r="S6762">
        <v>4.4749999999999996</v>
      </c>
      <c r="T6762">
        <v>33</v>
      </c>
      <c r="U6762">
        <v>6508.6</v>
      </c>
      <c r="V6762">
        <v>10</v>
      </c>
      <c r="W6762">
        <v>1.722</v>
      </c>
      <c r="X6762">
        <v>2.7839999999999998</v>
      </c>
      <c r="Y6762" s="8">
        <v>41962</v>
      </c>
    </row>
    <row r="6763" spans="1:25" x14ac:dyDescent="0.25">
      <c r="A6763">
        <v>-111.97650449</v>
      </c>
      <c r="B6763">
        <v>33.079053790000003</v>
      </c>
      <c r="C6763">
        <v>13</v>
      </c>
      <c r="D6763" t="s">
        <v>371</v>
      </c>
      <c r="E6763" t="s">
        <v>370</v>
      </c>
      <c r="F6763">
        <v>6762</v>
      </c>
      <c r="G6763">
        <v>357</v>
      </c>
      <c r="H6763">
        <v>13.33</v>
      </c>
      <c r="I6763">
        <v>2.5259999999999998</v>
      </c>
      <c r="J6763">
        <v>1</v>
      </c>
      <c r="K6763">
        <v>1167.7</v>
      </c>
      <c r="L6763" t="s">
        <v>369</v>
      </c>
      <c r="M6763" t="s">
        <v>368</v>
      </c>
      <c r="N6763" s="8">
        <v>41962</v>
      </c>
      <c r="O6763">
        <v>0</v>
      </c>
      <c r="P6763">
        <v>0</v>
      </c>
      <c r="Q6763">
        <v>15604</v>
      </c>
      <c r="R6763">
        <v>1849.7</v>
      </c>
      <c r="S6763">
        <v>3.8540000000000001</v>
      </c>
      <c r="T6763">
        <v>33</v>
      </c>
      <c r="U6763">
        <v>5605.3</v>
      </c>
      <c r="V6763">
        <v>10</v>
      </c>
      <c r="W6763">
        <v>1.722</v>
      </c>
      <c r="X6763">
        <v>2.7839999999999998</v>
      </c>
      <c r="Y6763" s="8">
        <v>41962</v>
      </c>
    </row>
    <row r="6764" spans="1:25" x14ac:dyDescent="0.25">
      <c r="A6764">
        <v>-111.976505</v>
      </c>
      <c r="B6764">
        <v>33.079060769999998</v>
      </c>
      <c r="C6764">
        <v>13</v>
      </c>
      <c r="D6764" t="s">
        <v>371</v>
      </c>
      <c r="E6764" t="s">
        <v>370</v>
      </c>
      <c r="F6764">
        <v>6763</v>
      </c>
      <c r="G6764">
        <v>0</v>
      </c>
      <c r="H6764">
        <v>13.33</v>
      </c>
      <c r="I6764">
        <v>2.625</v>
      </c>
      <c r="J6764">
        <v>1</v>
      </c>
      <c r="K6764">
        <v>1167.7</v>
      </c>
      <c r="L6764" t="s">
        <v>369</v>
      </c>
      <c r="M6764" t="s">
        <v>368</v>
      </c>
      <c r="N6764" s="8">
        <v>41962</v>
      </c>
      <c r="O6764">
        <v>0</v>
      </c>
      <c r="P6764">
        <v>0</v>
      </c>
      <c r="Q6764">
        <v>15367</v>
      </c>
      <c r="R6764">
        <v>1753.3</v>
      </c>
      <c r="S6764">
        <v>3.653</v>
      </c>
      <c r="T6764">
        <v>33</v>
      </c>
      <c r="U6764">
        <v>5313.1</v>
      </c>
      <c r="V6764">
        <v>10</v>
      </c>
      <c r="W6764">
        <v>1.79</v>
      </c>
      <c r="X6764">
        <v>2.8919999999999999</v>
      </c>
      <c r="Y6764" s="8">
        <v>41962</v>
      </c>
    </row>
    <row r="6765" spans="1:25" x14ac:dyDescent="0.25">
      <c r="A6765">
        <v>-111.976505</v>
      </c>
      <c r="B6765">
        <v>33.079068769999999</v>
      </c>
      <c r="C6765">
        <v>13</v>
      </c>
      <c r="D6765" t="s">
        <v>371</v>
      </c>
      <c r="E6765" t="s">
        <v>370</v>
      </c>
      <c r="F6765">
        <v>6764</v>
      </c>
      <c r="G6765">
        <v>0</v>
      </c>
      <c r="H6765">
        <v>13.33</v>
      </c>
      <c r="I6765">
        <v>2.5590000000000002</v>
      </c>
      <c r="J6765">
        <v>1</v>
      </c>
      <c r="K6765">
        <v>1167.7</v>
      </c>
      <c r="L6765" t="s">
        <v>369</v>
      </c>
      <c r="M6765" t="s">
        <v>368</v>
      </c>
      <c r="N6765" s="8">
        <v>41962</v>
      </c>
      <c r="O6765">
        <v>0</v>
      </c>
      <c r="P6765">
        <v>0</v>
      </c>
      <c r="Q6765">
        <v>13253</v>
      </c>
      <c r="R6765">
        <v>1550.9</v>
      </c>
      <c r="S6765">
        <v>3.2309999999999999</v>
      </c>
      <c r="T6765">
        <v>33</v>
      </c>
      <c r="U6765">
        <v>4699.8</v>
      </c>
      <c r="V6765">
        <v>10</v>
      </c>
      <c r="W6765">
        <v>1.7450000000000001</v>
      </c>
      <c r="X6765">
        <v>2.82</v>
      </c>
      <c r="Y6765" s="8">
        <v>41962</v>
      </c>
    </row>
    <row r="6766" spans="1:25" x14ac:dyDescent="0.25">
      <c r="A6766">
        <v>-111.97650517</v>
      </c>
      <c r="B6766">
        <v>33.079075779999997</v>
      </c>
      <c r="C6766">
        <v>13</v>
      </c>
      <c r="D6766" t="s">
        <v>371</v>
      </c>
      <c r="E6766" t="s">
        <v>370</v>
      </c>
      <c r="F6766">
        <v>6765</v>
      </c>
      <c r="G6766">
        <v>1</v>
      </c>
      <c r="H6766">
        <v>13.33</v>
      </c>
      <c r="I6766">
        <v>2.4929999999999999</v>
      </c>
      <c r="J6766">
        <v>1</v>
      </c>
      <c r="K6766">
        <v>1167.8</v>
      </c>
      <c r="L6766" t="s">
        <v>369</v>
      </c>
      <c r="M6766" t="s">
        <v>368</v>
      </c>
      <c r="N6766" s="8">
        <v>41962</v>
      </c>
      <c r="O6766">
        <v>0</v>
      </c>
      <c r="P6766">
        <v>0</v>
      </c>
      <c r="Q6766">
        <v>13683</v>
      </c>
      <c r="R6766">
        <v>1643.4</v>
      </c>
      <c r="S6766">
        <v>3.4239999999999999</v>
      </c>
      <c r="T6766">
        <v>33</v>
      </c>
      <c r="U6766">
        <v>4980</v>
      </c>
      <c r="V6766">
        <v>10</v>
      </c>
      <c r="W6766">
        <v>1.7</v>
      </c>
      <c r="X6766">
        <v>2.7480000000000002</v>
      </c>
      <c r="Y6766" s="8">
        <v>41962</v>
      </c>
    </row>
    <row r="6767" spans="1:25" x14ac:dyDescent="0.25">
      <c r="A6767">
        <v>-111.97650483</v>
      </c>
      <c r="B6767">
        <v>33.07908278</v>
      </c>
      <c r="C6767">
        <v>13</v>
      </c>
      <c r="D6767" t="s">
        <v>371</v>
      </c>
      <c r="E6767" t="s">
        <v>370</v>
      </c>
      <c r="F6767">
        <v>6766</v>
      </c>
      <c r="G6767">
        <v>359</v>
      </c>
      <c r="H6767">
        <v>13.33</v>
      </c>
      <c r="I6767">
        <v>2.625</v>
      </c>
      <c r="J6767">
        <v>1</v>
      </c>
      <c r="K6767">
        <v>1167.7</v>
      </c>
      <c r="L6767" t="s">
        <v>369</v>
      </c>
      <c r="M6767" t="s">
        <v>368</v>
      </c>
      <c r="N6767" s="8">
        <v>41962</v>
      </c>
      <c r="O6767">
        <v>0</v>
      </c>
      <c r="P6767">
        <v>0</v>
      </c>
      <c r="Q6767">
        <v>15010</v>
      </c>
      <c r="R6767">
        <v>1712.6</v>
      </c>
      <c r="S6767">
        <v>3.5680000000000001</v>
      </c>
      <c r="T6767">
        <v>33</v>
      </c>
      <c r="U6767">
        <v>5189.7</v>
      </c>
      <c r="V6767">
        <v>10</v>
      </c>
      <c r="W6767">
        <v>1.79</v>
      </c>
      <c r="X6767">
        <v>2.8919999999999999</v>
      </c>
      <c r="Y6767" s="8">
        <v>41962</v>
      </c>
    </row>
    <row r="6768" spans="1:25" x14ac:dyDescent="0.25">
      <c r="A6768">
        <v>-111.97650534</v>
      </c>
      <c r="B6768">
        <v>33.079089779999997</v>
      </c>
      <c r="C6768">
        <v>13</v>
      </c>
      <c r="D6768" t="s">
        <v>371</v>
      </c>
      <c r="E6768" t="s">
        <v>370</v>
      </c>
      <c r="F6768">
        <v>6767</v>
      </c>
      <c r="G6768">
        <v>2</v>
      </c>
      <c r="H6768">
        <v>13.33</v>
      </c>
      <c r="I6768">
        <v>2.5259999999999998</v>
      </c>
      <c r="J6768">
        <v>1</v>
      </c>
      <c r="K6768">
        <v>1167.7</v>
      </c>
      <c r="L6768" t="s">
        <v>369</v>
      </c>
      <c r="M6768" t="s">
        <v>368</v>
      </c>
      <c r="N6768" s="8">
        <v>41962</v>
      </c>
      <c r="O6768">
        <v>0</v>
      </c>
      <c r="P6768">
        <v>0</v>
      </c>
      <c r="Q6768">
        <v>13453</v>
      </c>
      <c r="R6768">
        <v>1594.9</v>
      </c>
      <c r="S6768">
        <v>3.323</v>
      </c>
      <c r="T6768">
        <v>33</v>
      </c>
      <c r="U6768">
        <v>4832.8999999999996</v>
      </c>
      <c r="V6768">
        <v>10</v>
      </c>
      <c r="W6768">
        <v>1.722</v>
      </c>
      <c r="X6768">
        <v>2.7839999999999998</v>
      </c>
      <c r="Y6768" s="8">
        <v>41962</v>
      </c>
    </row>
    <row r="6769" spans="1:25" x14ac:dyDescent="0.25">
      <c r="A6769">
        <v>-111.976505</v>
      </c>
      <c r="B6769">
        <v>33.07909677</v>
      </c>
      <c r="C6769">
        <v>13</v>
      </c>
      <c r="D6769" t="s">
        <v>371</v>
      </c>
      <c r="E6769" t="s">
        <v>370</v>
      </c>
      <c r="F6769">
        <v>6768</v>
      </c>
      <c r="G6769">
        <v>0</v>
      </c>
      <c r="H6769">
        <v>13.33</v>
      </c>
      <c r="I6769">
        <v>2.625</v>
      </c>
      <c r="J6769">
        <v>1</v>
      </c>
      <c r="K6769">
        <v>1167.7</v>
      </c>
      <c r="L6769" t="s">
        <v>369</v>
      </c>
      <c r="M6769" t="s">
        <v>368</v>
      </c>
      <c r="N6769" s="8">
        <v>41962</v>
      </c>
      <c r="O6769">
        <v>0</v>
      </c>
      <c r="P6769">
        <v>0</v>
      </c>
      <c r="Q6769">
        <v>15034</v>
      </c>
      <c r="R6769">
        <v>1715.3</v>
      </c>
      <c r="S6769">
        <v>3.5739999999999998</v>
      </c>
      <c r="T6769">
        <v>33</v>
      </c>
      <c r="U6769">
        <v>5198</v>
      </c>
      <c r="V6769">
        <v>10</v>
      </c>
      <c r="W6769">
        <v>1.79</v>
      </c>
      <c r="X6769">
        <v>2.8919999999999999</v>
      </c>
      <c r="Y6769" s="8">
        <v>41962</v>
      </c>
    </row>
    <row r="6770" spans="1:25" x14ac:dyDescent="0.25">
      <c r="A6770">
        <v>-111.976505</v>
      </c>
      <c r="B6770">
        <v>33.079103770000003</v>
      </c>
      <c r="C6770">
        <v>13</v>
      </c>
      <c r="D6770" t="s">
        <v>371</v>
      </c>
      <c r="E6770" t="s">
        <v>370</v>
      </c>
      <c r="F6770">
        <v>6769</v>
      </c>
      <c r="G6770">
        <v>0</v>
      </c>
      <c r="H6770">
        <v>13.33</v>
      </c>
      <c r="I6770">
        <v>2.5590000000000002</v>
      </c>
      <c r="J6770">
        <v>1</v>
      </c>
      <c r="K6770">
        <v>1167.7</v>
      </c>
      <c r="L6770" t="s">
        <v>369</v>
      </c>
      <c r="M6770" t="s">
        <v>368</v>
      </c>
      <c r="N6770" s="8">
        <v>41962</v>
      </c>
      <c r="O6770">
        <v>0</v>
      </c>
      <c r="P6770">
        <v>0</v>
      </c>
      <c r="Q6770">
        <v>11285</v>
      </c>
      <c r="R6770">
        <v>1320.7</v>
      </c>
      <c r="S6770">
        <v>2.7509999999999999</v>
      </c>
      <c r="T6770">
        <v>33</v>
      </c>
      <c r="U6770">
        <v>4002</v>
      </c>
      <c r="V6770">
        <v>10</v>
      </c>
      <c r="W6770">
        <v>1.7450000000000001</v>
      </c>
      <c r="X6770">
        <v>2.82</v>
      </c>
      <c r="Y6770" s="8">
        <v>41962</v>
      </c>
    </row>
    <row r="6771" spans="1:25" x14ac:dyDescent="0.25">
      <c r="A6771">
        <v>-111.97650449</v>
      </c>
      <c r="B6771">
        <v>33.079110790000001</v>
      </c>
      <c r="C6771">
        <v>13</v>
      </c>
      <c r="D6771" t="s">
        <v>371</v>
      </c>
      <c r="E6771" t="s">
        <v>370</v>
      </c>
      <c r="F6771">
        <v>6770</v>
      </c>
      <c r="G6771">
        <v>357</v>
      </c>
      <c r="H6771">
        <v>13.33</v>
      </c>
      <c r="I6771">
        <v>2.4929999999999999</v>
      </c>
      <c r="J6771">
        <v>1</v>
      </c>
      <c r="K6771">
        <v>1167.7</v>
      </c>
      <c r="L6771" t="s">
        <v>369</v>
      </c>
      <c r="M6771" t="s">
        <v>368</v>
      </c>
      <c r="N6771" s="8">
        <v>41962</v>
      </c>
      <c r="O6771">
        <v>0</v>
      </c>
      <c r="P6771">
        <v>0</v>
      </c>
      <c r="Q6771">
        <v>13609</v>
      </c>
      <c r="R6771">
        <v>1634.6</v>
      </c>
      <c r="S6771">
        <v>3.4049999999999998</v>
      </c>
      <c r="T6771">
        <v>33</v>
      </c>
      <c r="U6771">
        <v>4953.3</v>
      </c>
      <c r="V6771">
        <v>10</v>
      </c>
      <c r="W6771">
        <v>1.7</v>
      </c>
      <c r="X6771">
        <v>2.7480000000000002</v>
      </c>
      <c r="Y6771" s="8">
        <v>41962</v>
      </c>
    </row>
    <row r="6772" spans="1:25" x14ac:dyDescent="0.25">
      <c r="A6772">
        <v>-111.97650534</v>
      </c>
      <c r="B6772">
        <v>33.079117779999997</v>
      </c>
      <c r="C6772">
        <v>13</v>
      </c>
      <c r="D6772" t="s">
        <v>371</v>
      </c>
      <c r="E6772" t="s">
        <v>370</v>
      </c>
      <c r="F6772">
        <v>6771</v>
      </c>
      <c r="G6772">
        <v>2</v>
      </c>
      <c r="H6772">
        <v>13.33</v>
      </c>
      <c r="I6772">
        <v>2.625</v>
      </c>
      <c r="J6772">
        <v>1</v>
      </c>
      <c r="K6772">
        <v>1167.8</v>
      </c>
      <c r="L6772" t="s">
        <v>369</v>
      </c>
      <c r="M6772" t="s">
        <v>368</v>
      </c>
      <c r="N6772" s="8">
        <v>41962</v>
      </c>
      <c r="O6772">
        <v>0</v>
      </c>
      <c r="P6772">
        <v>0</v>
      </c>
      <c r="Q6772">
        <v>13236</v>
      </c>
      <c r="R6772">
        <v>1510.2</v>
      </c>
      <c r="S6772">
        <v>3.1459999999999999</v>
      </c>
      <c r="T6772">
        <v>33</v>
      </c>
      <c r="U6772">
        <v>4576.3</v>
      </c>
      <c r="V6772">
        <v>10</v>
      </c>
      <c r="W6772">
        <v>1.79</v>
      </c>
      <c r="X6772">
        <v>2.8919999999999999</v>
      </c>
      <c r="Y6772" s="8">
        <v>41962</v>
      </c>
    </row>
    <row r="6773" spans="1:25" x14ac:dyDescent="0.25">
      <c r="A6773">
        <v>-111.97650568</v>
      </c>
      <c r="B6773">
        <v>33.079124790000002</v>
      </c>
      <c r="C6773">
        <v>13</v>
      </c>
      <c r="D6773" t="s">
        <v>371</v>
      </c>
      <c r="E6773" t="s">
        <v>370</v>
      </c>
      <c r="F6773">
        <v>6772</v>
      </c>
      <c r="G6773">
        <v>4</v>
      </c>
      <c r="H6773">
        <v>13.33</v>
      </c>
      <c r="I6773">
        <v>2.5259999999999998</v>
      </c>
      <c r="J6773">
        <v>1</v>
      </c>
      <c r="K6773">
        <v>1167.8</v>
      </c>
      <c r="L6773" t="s">
        <v>369</v>
      </c>
      <c r="M6773" t="s">
        <v>368</v>
      </c>
      <c r="N6773" s="8">
        <v>41962</v>
      </c>
      <c r="O6773">
        <v>0</v>
      </c>
      <c r="P6773">
        <v>0</v>
      </c>
      <c r="Q6773">
        <v>16033</v>
      </c>
      <c r="R6773">
        <v>1900.7</v>
      </c>
      <c r="S6773">
        <v>3.96</v>
      </c>
      <c r="T6773">
        <v>33</v>
      </c>
      <c r="U6773">
        <v>5759.6</v>
      </c>
      <c r="V6773">
        <v>10</v>
      </c>
      <c r="W6773">
        <v>1.722</v>
      </c>
      <c r="X6773">
        <v>2.7839999999999998</v>
      </c>
      <c r="Y6773" s="8">
        <v>41962</v>
      </c>
    </row>
    <row r="6774" spans="1:25" x14ac:dyDescent="0.25">
      <c r="A6774">
        <v>-111.976505</v>
      </c>
      <c r="B6774">
        <v>33.079131769999996</v>
      </c>
      <c r="C6774">
        <v>13</v>
      </c>
      <c r="D6774" t="s">
        <v>371</v>
      </c>
      <c r="E6774" t="s">
        <v>370</v>
      </c>
      <c r="F6774">
        <v>6773</v>
      </c>
      <c r="G6774">
        <v>0</v>
      </c>
      <c r="H6774">
        <v>13.33</v>
      </c>
      <c r="I6774">
        <v>2.5259999999999998</v>
      </c>
      <c r="J6774">
        <v>1</v>
      </c>
      <c r="K6774">
        <v>1167.8</v>
      </c>
      <c r="L6774" t="s">
        <v>369</v>
      </c>
      <c r="M6774" t="s">
        <v>368</v>
      </c>
      <c r="N6774" s="8">
        <v>41962</v>
      </c>
      <c r="O6774">
        <v>0</v>
      </c>
      <c r="P6774">
        <v>0</v>
      </c>
      <c r="Q6774">
        <v>14638</v>
      </c>
      <c r="R6774">
        <v>1735.3</v>
      </c>
      <c r="S6774">
        <v>3.6150000000000002</v>
      </c>
      <c r="T6774">
        <v>33</v>
      </c>
      <c r="U6774">
        <v>5258.5</v>
      </c>
      <c r="V6774">
        <v>10</v>
      </c>
      <c r="W6774">
        <v>1.722</v>
      </c>
      <c r="X6774">
        <v>2.7839999999999998</v>
      </c>
      <c r="Y6774" s="8">
        <v>41962</v>
      </c>
    </row>
    <row r="6775" spans="1:25" x14ac:dyDescent="0.25">
      <c r="A6775">
        <v>-111.97650417</v>
      </c>
      <c r="B6775">
        <v>33.079138780000001</v>
      </c>
      <c r="C6775">
        <v>13</v>
      </c>
      <c r="D6775" t="s">
        <v>371</v>
      </c>
      <c r="E6775" t="s">
        <v>370</v>
      </c>
      <c r="F6775">
        <v>6774</v>
      </c>
      <c r="G6775">
        <v>1</v>
      </c>
      <c r="H6775">
        <v>13.33</v>
      </c>
      <c r="I6775">
        <v>2.4609999999999999</v>
      </c>
      <c r="J6775">
        <v>1</v>
      </c>
      <c r="K6775">
        <v>1167.8</v>
      </c>
      <c r="L6775" t="s">
        <v>369</v>
      </c>
      <c r="M6775" t="s">
        <v>368</v>
      </c>
      <c r="N6775" s="8">
        <v>41962</v>
      </c>
      <c r="O6775">
        <v>0</v>
      </c>
      <c r="P6775">
        <v>0</v>
      </c>
      <c r="Q6775">
        <v>17350</v>
      </c>
      <c r="R6775">
        <v>2111.6</v>
      </c>
      <c r="S6775">
        <v>4.399</v>
      </c>
      <c r="T6775">
        <v>33</v>
      </c>
      <c r="U6775">
        <v>6398.9</v>
      </c>
      <c r="V6775">
        <v>10</v>
      </c>
      <c r="W6775">
        <v>1.6779999999999999</v>
      </c>
      <c r="X6775">
        <v>2.7109999999999999</v>
      </c>
      <c r="Y6775" s="8">
        <v>41962</v>
      </c>
    </row>
    <row r="6776" spans="1:25" x14ac:dyDescent="0.25">
      <c r="A6776">
        <v>-111.97650486000001</v>
      </c>
      <c r="B6776">
        <v>33.07914581</v>
      </c>
      <c r="C6776">
        <v>13</v>
      </c>
      <c r="D6776" t="s">
        <v>371</v>
      </c>
      <c r="E6776" t="s">
        <v>370</v>
      </c>
      <c r="F6776">
        <v>6775</v>
      </c>
      <c r="G6776">
        <v>5</v>
      </c>
      <c r="H6776">
        <v>13.33</v>
      </c>
      <c r="I6776">
        <v>2.4929999999999999</v>
      </c>
      <c r="J6776">
        <v>1</v>
      </c>
      <c r="K6776">
        <v>1167.7</v>
      </c>
      <c r="L6776" t="s">
        <v>369</v>
      </c>
      <c r="M6776" t="s">
        <v>368</v>
      </c>
      <c r="N6776" s="8">
        <v>41962</v>
      </c>
      <c r="O6776">
        <v>0</v>
      </c>
      <c r="P6776">
        <v>0</v>
      </c>
      <c r="Q6776">
        <v>17579</v>
      </c>
      <c r="R6776">
        <v>2111.3000000000002</v>
      </c>
      <c r="S6776">
        <v>4.399</v>
      </c>
      <c r="T6776">
        <v>33</v>
      </c>
      <c r="U6776">
        <v>6397.9</v>
      </c>
      <c r="V6776">
        <v>10</v>
      </c>
      <c r="W6776">
        <v>1.7</v>
      </c>
      <c r="X6776">
        <v>2.7480000000000002</v>
      </c>
      <c r="Y6776" s="8">
        <v>41962</v>
      </c>
    </row>
    <row r="6777" spans="1:25" x14ac:dyDescent="0.25">
      <c r="A6777">
        <v>-111.97650383</v>
      </c>
      <c r="B6777">
        <v>33.079152780000001</v>
      </c>
      <c r="C6777">
        <v>13</v>
      </c>
      <c r="D6777" t="s">
        <v>371</v>
      </c>
      <c r="E6777" t="s">
        <v>370</v>
      </c>
      <c r="F6777">
        <v>6776</v>
      </c>
      <c r="G6777">
        <v>359</v>
      </c>
      <c r="H6777">
        <v>13.33</v>
      </c>
      <c r="I6777">
        <v>2.625</v>
      </c>
      <c r="J6777">
        <v>1</v>
      </c>
      <c r="K6777">
        <v>1167.7</v>
      </c>
      <c r="L6777" t="s">
        <v>369</v>
      </c>
      <c r="M6777" t="s">
        <v>368</v>
      </c>
      <c r="N6777" s="8">
        <v>41962</v>
      </c>
      <c r="O6777">
        <v>0</v>
      </c>
      <c r="P6777">
        <v>0</v>
      </c>
      <c r="Q6777">
        <v>16803</v>
      </c>
      <c r="R6777">
        <v>1917.2</v>
      </c>
      <c r="S6777">
        <v>3.9940000000000002</v>
      </c>
      <c r="T6777">
        <v>33</v>
      </c>
      <c r="U6777">
        <v>5809.6</v>
      </c>
      <c r="V6777">
        <v>10</v>
      </c>
      <c r="W6777">
        <v>1.79</v>
      </c>
      <c r="X6777">
        <v>2.8919999999999999</v>
      </c>
      <c r="Y6777" s="8">
        <v>41962</v>
      </c>
    </row>
    <row r="6778" spans="1:25" x14ac:dyDescent="0.25">
      <c r="A6778">
        <v>-111.97650400000001</v>
      </c>
      <c r="B6778">
        <v>33.079159769999997</v>
      </c>
      <c r="C6778">
        <v>13</v>
      </c>
      <c r="D6778" t="s">
        <v>371</v>
      </c>
      <c r="E6778" t="s">
        <v>370</v>
      </c>
      <c r="F6778">
        <v>6777</v>
      </c>
      <c r="G6778">
        <v>0</v>
      </c>
      <c r="H6778">
        <v>13.33</v>
      </c>
      <c r="I6778">
        <v>2.4609999999999999</v>
      </c>
      <c r="J6778">
        <v>1</v>
      </c>
      <c r="K6778">
        <v>1167.7</v>
      </c>
      <c r="L6778" t="s">
        <v>369</v>
      </c>
      <c r="M6778" t="s">
        <v>368</v>
      </c>
      <c r="N6778" s="8">
        <v>41962</v>
      </c>
      <c r="O6778">
        <v>0</v>
      </c>
      <c r="P6778">
        <v>0</v>
      </c>
      <c r="Q6778">
        <v>16868</v>
      </c>
      <c r="R6778">
        <v>2052.9</v>
      </c>
      <c r="S6778">
        <v>4.2770000000000001</v>
      </c>
      <c r="T6778">
        <v>33</v>
      </c>
      <c r="U6778">
        <v>6221</v>
      </c>
      <c r="V6778">
        <v>10</v>
      </c>
      <c r="W6778">
        <v>1.6779999999999999</v>
      </c>
      <c r="X6778">
        <v>2.7109999999999999</v>
      </c>
      <c r="Y6778" s="8">
        <v>41962</v>
      </c>
    </row>
    <row r="6779" spans="1:25" x14ac:dyDescent="0.25">
      <c r="A6779">
        <v>-111.97650366000001</v>
      </c>
      <c r="B6779">
        <v>33.079166780000001</v>
      </c>
      <c r="C6779">
        <v>13</v>
      </c>
      <c r="D6779" t="s">
        <v>371</v>
      </c>
      <c r="E6779" t="s">
        <v>370</v>
      </c>
      <c r="F6779">
        <v>6778</v>
      </c>
      <c r="G6779">
        <v>358</v>
      </c>
      <c r="H6779">
        <v>13.33</v>
      </c>
      <c r="I6779">
        <v>2.4929999999999999</v>
      </c>
      <c r="J6779">
        <v>1</v>
      </c>
      <c r="K6779">
        <v>1167.7</v>
      </c>
      <c r="L6779" t="s">
        <v>369</v>
      </c>
      <c r="M6779" t="s">
        <v>368</v>
      </c>
      <c r="N6779" s="8">
        <v>41962</v>
      </c>
      <c r="O6779">
        <v>0</v>
      </c>
      <c r="P6779">
        <v>0</v>
      </c>
      <c r="Q6779">
        <v>15751</v>
      </c>
      <c r="R6779">
        <v>1891.8</v>
      </c>
      <c r="S6779">
        <v>3.9409999999999998</v>
      </c>
      <c r="T6779">
        <v>33</v>
      </c>
      <c r="U6779">
        <v>5732.7</v>
      </c>
      <c r="V6779">
        <v>10</v>
      </c>
      <c r="W6779">
        <v>1.7</v>
      </c>
      <c r="X6779">
        <v>2.7480000000000002</v>
      </c>
      <c r="Y6779" s="8">
        <v>41962</v>
      </c>
    </row>
    <row r="6780" spans="1:25" x14ac:dyDescent="0.25">
      <c r="A6780">
        <v>-111.976505</v>
      </c>
      <c r="B6780">
        <v>33.079173769999997</v>
      </c>
      <c r="C6780">
        <v>13</v>
      </c>
      <c r="D6780" t="s">
        <v>371</v>
      </c>
      <c r="E6780" t="s">
        <v>370</v>
      </c>
      <c r="F6780">
        <v>6779</v>
      </c>
      <c r="G6780">
        <v>0</v>
      </c>
      <c r="H6780">
        <v>13.33</v>
      </c>
      <c r="I6780">
        <v>2.625</v>
      </c>
      <c r="J6780">
        <v>1</v>
      </c>
      <c r="K6780">
        <v>1167.7</v>
      </c>
      <c r="L6780" t="s">
        <v>369</v>
      </c>
      <c r="M6780" t="s">
        <v>368</v>
      </c>
      <c r="N6780" s="8">
        <v>41962</v>
      </c>
      <c r="O6780">
        <v>0</v>
      </c>
      <c r="P6780">
        <v>0</v>
      </c>
      <c r="Q6780">
        <v>16572</v>
      </c>
      <c r="R6780">
        <v>1890.9</v>
      </c>
      <c r="S6780">
        <v>3.9390000000000001</v>
      </c>
      <c r="T6780">
        <v>33</v>
      </c>
      <c r="U6780">
        <v>5729.9</v>
      </c>
      <c r="V6780">
        <v>10</v>
      </c>
      <c r="W6780">
        <v>1.79</v>
      </c>
      <c r="X6780">
        <v>2.8919999999999999</v>
      </c>
      <c r="Y6780" s="8">
        <v>41962</v>
      </c>
    </row>
    <row r="6781" spans="1:25" x14ac:dyDescent="0.25">
      <c r="A6781">
        <v>-111.97650449</v>
      </c>
      <c r="B6781">
        <v>33.079180790000002</v>
      </c>
      <c r="C6781">
        <v>13</v>
      </c>
      <c r="D6781" t="s">
        <v>371</v>
      </c>
      <c r="E6781" t="s">
        <v>370</v>
      </c>
      <c r="F6781">
        <v>6780</v>
      </c>
      <c r="G6781">
        <v>357</v>
      </c>
      <c r="H6781">
        <v>13.33</v>
      </c>
      <c r="I6781">
        <v>2.5259999999999998</v>
      </c>
      <c r="J6781">
        <v>1</v>
      </c>
      <c r="K6781">
        <v>1167.8</v>
      </c>
      <c r="L6781" t="s">
        <v>369</v>
      </c>
      <c r="M6781" t="s">
        <v>368</v>
      </c>
      <c r="N6781" s="8">
        <v>41962</v>
      </c>
      <c r="O6781">
        <v>0</v>
      </c>
      <c r="P6781">
        <v>0</v>
      </c>
      <c r="Q6781">
        <v>15273</v>
      </c>
      <c r="R6781">
        <v>1810.6</v>
      </c>
      <c r="S6781">
        <v>3.7719999999999998</v>
      </c>
      <c r="T6781">
        <v>33</v>
      </c>
      <c r="U6781">
        <v>5486.6</v>
      </c>
      <c r="V6781">
        <v>10</v>
      </c>
      <c r="W6781">
        <v>1.722</v>
      </c>
      <c r="X6781">
        <v>2.7839999999999998</v>
      </c>
      <c r="Y6781" s="8">
        <v>41962</v>
      </c>
    </row>
    <row r="6782" spans="1:25" x14ac:dyDescent="0.25">
      <c r="A6782">
        <v>-111.97650466</v>
      </c>
      <c r="B6782">
        <v>33.079187779999998</v>
      </c>
      <c r="C6782">
        <v>13</v>
      </c>
      <c r="D6782" t="s">
        <v>371</v>
      </c>
      <c r="E6782" t="s">
        <v>370</v>
      </c>
      <c r="F6782">
        <v>6781</v>
      </c>
      <c r="G6782">
        <v>358</v>
      </c>
      <c r="H6782">
        <v>13.33</v>
      </c>
      <c r="I6782">
        <v>2.395</v>
      </c>
      <c r="J6782">
        <v>1</v>
      </c>
      <c r="K6782">
        <v>1167.7</v>
      </c>
      <c r="L6782" t="s">
        <v>369</v>
      </c>
      <c r="M6782" t="s">
        <v>368</v>
      </c>
      <c r="N6782" s="8">
        <v>41962</v>
      </c>
      <c r="O6782">
        <v>0</v>
      </c>
      <c r="P6782">
        <v>0</v>
      </c>
      <c r="Q6782">
        <v>14870</v>
      </c>
      <c r="R6782">
        <v>1859.4</v>
      </c>
      <c r="S6782">
        <v>3.8740000000000001</v>
      </c>
      <c r="T6782">
        <v>33</v>
      </c>
      <c r="U6782">
        <v>5634.6</v>
      </c>
      <c r="V6782">
        <v>10</v>
      </c>
      <c r="W6782">
        <v>1.633</v>
      </c>
      <c r="X6782">
        <v>2.6389999999999998</v>
      </c>
      <c r="Y6782" s="8">
        <v>41962</v>
      </c>
    </row>
    <row r="6783" spans="1:25" x14ac:dyDescent="0.25">
      <c r="A6783">
        <v>-111.97650434000001</v>
      </c>
      <c r="B6783">
        <v>33.079194780000002</v>
      </c>
      <c r="C6783">
        <v>13</v>
      </c>
      <c r="D6783" t="s">
        <v>371</v>
      </c>
      <c r="E6783" t="s">
        <v>370</v>
      </c>
      <c r="F6783">
        <v>6782</v>
      </c>
      <c r="G6783">
        <v>2</v>
      </c>
      <c r="H6783">
        <v>13.33</v>
      </c>
      <c r="I6783">
        <v>2.4929999999999999</v>
      </c>
      <c r="J6783">
        <v>1</v>
      </c>
      <c r="K6783">
        <v>1167.7</v>
      </c>
      <c r="L6783" t="s">
        <v>369</v>
      </c>
      <c r="M6783" t="s">
        <v>368</v>
      </c>
      <c r="N6783" s="8">
        <v>41962</v>
      </c>
      <c r="O6783">
        <v>0</v>
      </c>
      <c r="P6783">
        <v>0</v>
      </c>
      <c r="Q6783">
        <v>14736</v>
      </c>
      <c r="R6783">
        <v>1769.9</v>
      </c>
      <c r="S6783">
        <v>3.6869999999999998</v>
      </c>
      <c r="T6783">
        <v>33</v>
      </c>
      <c r="U6783">
        <v>5363.3</v>
      </c>
      <c r="V6783">
        <v>10</v>
      </c>
      <c r="W6783">
        <v>1.7</v>
      </c>
      <c r="X6783">
        <v>2.7480000000000002</v>
      </c>
      <c r="Y6783" s="8">
        <v>41962</v>
      </c>
    </row>
    <row r="6784" spans="1:25" x14ac:dyDescent="0.25">
      <c r="A6784">
        <v>-111.97650417</v>
      </c>
      <c r="B6784">
        <v>33.079201779999998</v>
      </c>
      <c r="C6784">
        <v>13</v>
      </c>
      <c r="D6784" t="s">
        <v>371</v>
      </c>
      <c r="E6784" t="s">
        <v>370</v>
      </c>
      <c r="F6784">
        <v>6783</v>
      </c>
      <c r="G6784">
        <v>1</v>
      </c>
      <c r="H6784">
        <v>13.33</v>
      </c>
      <c r="I6784">
        <v>2.5590000000000002</v>
      </c>
      <c r="J6784">
        <v>1</v>
      </c>
      <c r="K6784">
        <v>1167.8</v>
      </c>
      <c r="L6784" t="s">
        <v>369</v>
      </c>
      <c r="M6784" t="s">
        <v>368</v>
      </c>
      <c r="N6784" s="8">
        <v>41962</v>
      </c>
      <c r="O6784">
        <v>0</v>
      </c>
      <c r="P6784">
        <v>0</v>
      </c>
      <c r="Q6784">
        <v>14305</v>
      </c>
      <c r="R6784">
        <v>1674.1</v>
      </c>
      <c r="S6784">
        <v>3.488</v>
      </c>
      <c r="T6784">
        <v>33</v>
      </c>
      <c r="U6784">
        <v>5073.1000000000004</v>
      </c>
      <c r="V6784">
        <v>10</v>
      </c>
      <c r="W6784">
        <v>1.7450000000000001</v>
      </c>
      <c r="X6784">
        <v>2.82</v>
      </c>
      <c r="Y6784" s="8">
        <v>41962</v>
      </c>
    </row>
    <row r="6785" spans="1:25" x14ac:dyDescent="0.25">
      <c r="A6785">
        <v>-111.97650332000001</v>
      </c>
      <c r="B6785">
        <v>33.079208790000003</v>
      </c>
      <c r="C6785">
        <v>13</v>
      </c>
      <c r="D6785" t="s">
        <v>371</v>
      </c>
      <c r="E6785" t="s">
        <v>370</v>
      </c>
      <c r="F6785">
        <v>6784</v>
      </c>
      <c r="G6785">
        <v>356</v>
      </c>
      <c r="H6785">
        <v>13.33</v>
      </c>
      <c r="I6785">
        <v>2.657</v>
      </c>
      <c r="J6785">
        <v>1</v>
      </c>
      <c r="K6785">
        <v>1167.7</v>
      </c>
      <c r="L6785" t="s">
        <v>369</v>
      </c>
      <c r="M6785" t="s">
        <v>368</v>
      </c>
      <c r="N6785" s="8">
        <v>41962</v>
      </c>
      <c r="O6785">
        <v>0</v>
      </c>
      <c r="P6785">
        <v>0</v>
      </c>
      <c r="Q6785">
        <v>14801</v>
      </c>
      <c r="R6785">
        <v>1667.9</v>
      </c>
      <c r="S6785">
        <v>3.4750000000000001</v>
      </c>
      <c r="T6785">
        <v>33</v>
      </c>
      <c r="U6785">
        <v>5054.3</v>
      </c>
      <c r="V6785">
        <v>10</v>
      </c>
      <c r="W6785">
        <v>1.8120000000000001</v>
      </c>
      <c r="X6785">
        <v>2.9279999999999999</v>
      </c>
      <c r="Y6785" s="8">
        <v>41962</v>
      </c>
    </row>
    <row r="6786" spans="1:25" x14ac:dyDescent="0.25">
      <c r="A6786">
        <v>-111.97650383</v>
      </c>
      <c r="B6786">
        <v>33.079215779999998</v>
      </c>
      <c r="C6786">
        <v>13</v>
      </c>
      <c r="D6786" t="s">
        <v>371</v>
      </c>
      <c r="E6786" t="s">
        <v>370</v>
      </c>
      <c r="F6786">
        <v>6785</v>
      </c>
      <c r="G6786">
        <v>359</v>
      </c>
      <c r="H6786">
        <v>13.33</v>
      </c>
      <c r="I6786">
        <v>2.4929999999999999</v>
      </c>
      <c r="J6786">
        <v>1</v>
      </c>
      <c r="K6786">
        <v>1167.7</v>
      </c>
      <c r="L6786" t="s">
        <v>369</v>
      </c>
      <c r="M6786" t="s">
        <v>368</v>
      </c>
      <c r="N6786" s="8">
        <v>41962</v>
      </c>
      <c r="O6786">
        <v>0</v>
      </c>
      <c r="P6786">
        <v>0</v>
      </c>
      <c r="Q6786">
        <v>15925</v>
      </c>
      <c r="R6786">
        <v>1912.7</v>
      </c>
      <c r="S6786">
        <v>3.9849999999999999</v>
      </c>
      <c r="T6786">
        <v>33</v>
      </c>
      <c r="U6786">
        <v>5796.1</v>
      </c>
      <c r="V6786">
        <v>10</v>
      </c>
      <c r="W6786">
        <v>1.7</v>
      </c>
      <c r="X6786">
        <v>2.7480000000000002</v>
      </c>
      <c r="Y6786" s="8">
        <v>41962</v>
      </c>
    </row>
    <row r="6787" spans="1:25" x14ac:dyDescent="0.25">
      <c r="A6787">
        <v>-111.97650383</v>
      </c>
      <c r="B6787">
        <v>33.079222780000002</v>
      </c>
      <c r="C6787">
        <v>13</v>
      </c>
      <c r="D6787" t="s">
        <v>371</v>
      </c>
      <c r="E6787" t="s">
        <v>370</v>
      </c>
      <c r="F6787">
        <v>6786</v>
      </c>
      <c r="G6787">
        <v>359</v>
      </c>
      <c r="H6787">
        <v>13.33</v>
      </c>
      <c r="I6787">
        <v>2.4609999999999999</v>
      </c>
      <c r="J6787">
        <v>1</v>
      </c>
      <c r="K6787">
        <v>1167.7</v>
      </c>
      <c r="L6787" t="s">
        <v>369</v>
      </c>
      <c r="M6787" t="s">
        <v>368</v>
      </c>
      <c r="N6787" s="8">
        <v>41962</v>
      </c>
      <c r="O6787">
        <v>0</v>
      </c>
      <c r="P6787">
        <v>0</v>
      </c>
      <c r="Q6787">
        <v>17248</v>
      </c>
      <c r="R6787">
        <v>2099.1999999999998</v>
      </c>
      <c r="S6787">
        <v>4.3730000000000002</v>
      </c>
      <c r="T6787">
        <v>33</v>
      </c>
      <c r="U6787">
        <v>6361.3</v>
      </c>
      <c r="V6787">
        <v>10</v>
      </c>
      <c r="W6787">
        <v>1.6779999999999999</v>
      </c>
      <c r="X6787">
        <v>2.7109999999999999</v>
      </c>
      <c r="Y6787" s="8">
        <v>41962</v>
      </c>
    </row>
    <row r="6788" spans="1:25" x14ac:dyDescent="0.25">
      <c r="A6788">
        <v>-111.97650417</v>
      </c>
      <c r="B6788">
        <v>33.079229779999999</v>
      </c>
      <c r="C6788">
        <v>13</v>
      </c>
      <c r="D6788" t="s">
        <v>371</v>
      </c>
      <c r="E6788" t="s">
        <v>370</v>
      </c>
      <c r="F6788">
        <v>6787</v>
      </c>
      <c r="G6788">
        <v>1</v>
      </c>
      <c r="H6788">
        <v>13.33</v>
      </c>
      <c r="I6788">
        <v>2.5590000000000002</v>
      </c>
      <c r="J6788">
        <v>1</v>
      </c>
      <c r="K6788">
        <v>1167.7</v>
      </c>
      <c r="L6788" t="s">
        <v>369</v>
      </c>
      <c r="M6788" t="s">
        <v>368</v>
      </c>
      <c r="N6788" s="8">
        <v>41962</v>
      </c>
      <c r="O6788">
        <v>0</v>
      </c>
      <c r="P6788">
        <v>0</v>
      </c>
      <c r="Q6788">
        <v>14864</v>
      </c>
      <c r="R6788">
        <v>1739.5</v>
      </c>
      <c r="S6788">
        <v>3.6240000000000001</v>
      </c>
      <c r="T6788">
        <v>33</v>
      </c>
      <c r="U6788">
        <v>5271.2</v>
      </c>
      <c r="V6788">
        <v>10</v>
      </c>
      <c r="W6788">
        <v>1.7450000000000001</v>
      </c>
      <c r="X6788">
        <v>2.82</v>
      </c>
      <c r="Y6788" s="8">
        <v>41962</v>
      </c>
    </row>
    <row r="6789" spans="1:25" x14ac:dyDescent="0.25">
      <c r="A6789">
        <v>-111.97650434000001</v>
      </c>
      <c r="B6789">
        <v>33.079236780000002</v>
      </c>
      <c r="C6789">
        <v>13</v>
      </c>
      <c r="D6789" t="s">
        <v>371</v>
      </c>
      <c r="E6789" t="s">
        <v>370</v>
      </c>
      <c r="F6789">
        <v>6788</v>
      </c>
      <c r="G6789">
        <v>2</v>
      </c>
      <c r="H6789">
        <v>13.33</v>
      </c>
      <c r="I6789">
        <v>2.4279999999999999</v>
      </c>
      <c r="J6789">
        <v>1</v>
      </c>
      <c r="K6789">
        <v>1167.5999999999999</v>
      </c>
      <c r="L6789" t="s">
        <v>369</v>
      </c>
      <c r="M6789" t="s">
        <v>368</v>
      </c>
      <c r="N6789" s="8">
        <v>41962</v>
      </c>
      <c r="O6789">
        <v>0</v>
      </c>
      <c r="P6789">
        <v>0</v>
      </c>
      <c r="Q6789">
        <v>15462</v>
      </c>
      <c r="R6789">
        <v>1907.2</v>
      </c>
      <c r="S6789">
        <v>3.9729999999999999</v>
      </c>
      <c r="T6789">
        <v>33</v>
      </c>
      <c r="U6789">
        <v>5779.5</v>
      </c>
      <c r="V6789">
        <v>10</v>
      </c>
      <c r="W6789">
        <v>1.655</v>
      </c>
      <c r="X6789">
        <v>2.6749999999999998</v>
      </c>
      <c r="Y6789" s="8">
        <v>41962</v>
      </c>
    </row>
    <row r="6790" spans="1:25" x14ac:dyDescent="0.25">
      <c r="A6790">
        <v>-111.97650417</v>
      </c>
      <c r="B6790">
        <v>33.079242780000001</v>
      </c>
      <c r="C6790">
        <v>13</v>
      </c>
      <c r="D6790" t="s">
        <v>371</v>
      </c>
      <c r="E6790" t="s">
        <v>370</v>
      </c>
      <c r="F6790">
        <v>6789</v>
      </c>
      <c r="G6790">
        <v>1</v>
      </c>
      <c r="H6790">
        <v>13.33</v>
      </c>
      <c r="I6790">
        <v>2.4929999999999999</v>
      </c>
      <c r="J6790">
        <v>1</v>
      </c>
      <c r="K6790">
        <v>1167.5999999999999</v>
      </c>
      <c r="L6790" t="s">
        <v>369</v>
      </c>
      <c r="M6790" t="s">
        <v>368</v>
      </c>
      <c r="N6790" s="8">
        <v>41962</v>
      </c>
      <c r="O6790">
        <v>0</v>
      </c>
      <c r="P6790">
        <v>0</v>
      </c>
      <c r="Q6790">
        <v>17650</v>
      </c>
      <c r="R6790">
        <v>2119.8000000000002</v>
      </c>
      <c r="S6790">
        <v>4.4160000000000004</v>
      </c>
      <c r="T6790">
        <v>33</v>
      </c>
      <c r="U6790">
        <v>6423.8</v>
      </c>
      <c r="V6790">
        <v>10</v>
      </c>
      <c r="W6790">
        <v>1.7</v>
      </c>
      <c r="X6790">
        <v>2.7480000000000002</v>
      </c>
      <c r="Y6790" s="8">
        <v>41962</v>
      </c>
    </row>
    <row r="6791" spans="1:25" x14ac:dyDescent="0.25">
      <c r="A6791">
        <v>-111.97650400000001</v>
      </c>
      <c r="B6791">
        <v>33.079250770000002</v>
      </c>
      <c r="C6791">
        <v>13</v>
      </c>
      <c r="D6791" t="s">
        <v>371</v>
      </c>
      <c r="E6791" t="s">
        <v>370</v>
      </c>
      <c r="F6791">
        <v>6790</v>
      </c>
      <c r="G6791">
        <v>0</v>
      </c>
      <c r="H6791">
        <v>13.33</v>
      </c>
      <c r="I6791">
        <v>2.625</v>
      </c>
      <c r="J6791">
        <v>1</v>
      </c>
      <c r="K6791">
        <v>1167.5999999999999</v>
      </c>
      <c r="L6791" t="s">
        <v>369</v>
      </c>
      <c r="M6791" t="s">
        <v>368</v>
      </c>
      <c r="N6791" s="8">
        <v>41962</v>
      </c>
      <c r="O6791">
        <v>0</v>
      </c>
      <c r="P6791">
        <v>0</v>
      </c>
      <c r="Q6791">
        <v>17367</v>
      </c>
      <c r="R6791">
        <v>1981.6</v>
      </c>
      <c r="S6791">
        <v>4.1280000000000001</v>
      </c>
      <c r="T6791">
        <v>33</v>
      </c>
      <c r="U6791">
        <v>6004.8</v>
      </c>
      <c r="V6791">
        <v>10</v>
      </c>
      <c r="W6791">
        <v>1.79</v>
      </c>
      <c r="X6791">
        <v>2.8919999999999999</v>
      </c>
      <c r="Y6791" s="8">
        <v>41962</v>
      </c>
    </row>
    <row r="6792" spans="1:25" x14ac:dyDescent="0.25">
      <c r="A6792">
        <v>-111.97650383</v>
      </c>
      <c r="B6792">
        <v>33.079257779999999</v>
      </c>
      <c r="C6792">
        <v>13</v>
      </c>
      <c r="D6792" t="s">
        <v>371</v>
      </c>
      <c r="E6792" t="s">
        <v>370</v>
      </c>
      <c r="F6792">
        <v>6791</v>
      </c>
      <c r="G6792">
        <v>359</v>
      </c>
      <c r="H6792">
        <v>13.33</v>
      </c>
      <c r="I6792">
        <v>2.5259999999999998</v>
      </c>
      <c r="J6792">
        <v>1</v>
      </c>
      <c r="K6792">
        <v>1167.5999999999999</v>
      </c>
      <c r="L6792" t="s">
        <v>369</v>
      </c>
      <c r="M6792" t="s">
        <v>368</v>
      </c>
      <c r="N6792" s="8">
        <v>41962</v>
      </c>
      <c r="O6792">
        <v>0</v>
      </c>
      <c r="P6792">
        <v>0</v>
      </c>
      <c r="Q6792">
        <v>15400</v>
      </c>
      <c r="R6792">
        <v>1825.6</v>
      </c>
      <c r="S6792">
        <v>3.8029999999999999</v>
      </c>
      <c r="T6792">
        <v>33</v>
      </c>
      <c r="U6792">
        <v>5532</v>
      </c>
      <c r="V6792">
        <v>10</v>
      </c>
      <c r="W6792">
        <v>1.722</v>
      </c>
      <c r="X6792">
        <v>2.7839999999999998</v>
      </c>
      <c r="Y6792" s="8">
        <v>41962</v>
      </c>
    </row>
    <row r="6793" spans="1:25" x14ac:dyDescent="0.25">
      <c r="A6793">
        <v>-111.97650383</v>
      </c>
      <c r="B6793">
        <v>33.079264780000003</v>
      </c>
      <c r="C6793">
        <v>13</v>
      </c>
      <c r="D6793" t="s">
        <v>371</v>
      </c>
      <c r="E6793" t="s">
        <v>370</v>
      </c>
      <c r="F6793">
        <v>6792</v>
      </c>
      <c r="G6793">
        <v>359</v>
      </c>
      <c r="H6793">
        <v>13.33</v>
      </c>
      <c r="I6793">
        <v>2.5590000000000002</v>
      </c>
      <c r="J6793">
        <v>1</v>
      </c>
      <c r="K6793">
        <v>1167.5</v>
      </c>
      <c r="L6793" t="s">
        <v>369</v>
      </c>
      <c r="M6793" t="s">
        <v>368</v>
      </c>
      <c r="N6793" s="8">
        <v>41962</v>
      </c>
      <c r="O6793">
        <v>0</v>
      </c>
      <c r="P6793">
        <v>0</v>
      </c>
      <c r="Q6793">
        <v>16941</v>
      </c>
      <c r="R6793">
        <v>1982.6</v>
      </c>
      <c r="S6793">
        <v>4.13</v>
      </c>
      <c r="T6793">
        <v>33</v>
      </c>
      <c r="U6793">
        <v>6007.8</v>
      </c>
      <c r="V6793">
        <v>10</v>
      </c>
      <c r="W6793">
        <v>1.7450000000000001</v>
      </c>
      <c r="X6793">
        <v>2.82</v>
      </c>
      <c r="Y6793" s="8">
        <v>41962</v>
      </c>
    </row>
    <row r="6794" spans="1:25" x14ac:dyDescent="0.25">
      <c r="A6794">
        <v>-111.97650417</v>
      </c>
      <c r="B6794">
        <v>33.079271779999999</v>
      </c>
      <c r="C6794">
        <v>13</v>
      </c>
      <c r="D6794" t="s">
        <v>371</v>
      </c>
      <c r="E6794" t="s">
        <v>370</v>
      </c>
      <c r="F6794">
        <v>6793</v>
      </c>
      <c r="G6794">
        <v>1</v>
      </c>
      <c r="H6794">
        <v>13.33</v>
      </c>
      <c r="I6794">
        <v>2.625</v>
      </c>
      <c r="J6794">
        <v>1</v>
      </c>
      <c r="K6794">
        <v>1167.5999999999999</v>
      </c>
      <c r="L6794" t="s">
        <v>369</v>
      </c>
      <c r="M6794" t="s">
        <v>368</v>
      </c>
      <c r="N6794" s="8">
        <v>41962</v>
      </c>
      <c r="O6794">
        <v>0</v>
      </c>
      <c r="P6794">
        <v>0</v>
      </c>
      <c r="Q6794">
        <v>20528</v>
      </c>
      <c r="R6794">
        <v>2342.3000000000002</v>
      </c>
      <c r="S6794">
        <v>4.88</v>
      </c>
      <c r="T6794">
        <v>33</v>
      </c>
      <c r="U6794">
        <v>7097.7</v>
      </c>
      <c r="V6794">
        <v>10</v>
      </c>
      <c r="W6794">
        <v>1.79</v>
      </c>
      <c r="X6794">
        <v>2.8919999999999999</v>
      </c>
      <c r="Y6794" s="8">
        <v>41962</v>
      </c>
    </row>
    <row r="6795" spans="1:25" x14ac:dyDescent="0.25">
      <c r="A6795">
        <v>-111.97650349</v>
      </c>
      <c r="B6795">
        <v>33.079277789999999</v>
      </c>
      <c r="C6795">
        <v>13</v>
      </c>
      <c r="D6795" t="s">
        <v>371</v>
      </c>
      <c r="E6795" t="s">
        <v>370</v>
      </c>
      <c r="F6795">
        <v>6794</v>
      </c>
      <c r="G6795">
        <v>357</v>
      </c>
      <c r="H6795">
        <v>13.33</v>
      </c>
      <c r="I6795">
        <v>2.5920000000000001</v>
      </c>
      <c r="J6795">
        <v>1</v>
      </c>
      <c r="K6795">
        <v>1167.5999999999999</v>
      </c>
      <c r="L6795" t="s">
        <v>369</v>
      </c>
      <c r="M6795" t="s">
        <v>368</v>
      </c>
      <c r="N6795" s="8">
        <v>41962</v>
      </c>
      <c r="O6795">
        <v>0</v>
      </c>
      <c r="P6795">
        <v>0</v>
      </c>
      <c r="Q6795">
        <v>17786</v>
      </c>
      <c r="R6795">
        <v>2055.1</v>
      </c>
      <c r="S6795">
        <v>4.2809999999999997</v>
      </c>
      <c r="T6795">
        <v>33</v>
      </c>
      <c r="U6795">
        <v>6227.5</v>
      </c>
      <c r="V6795">
        <v>10</v>
      </c>
      <c r="W6795">
        <v>1.7669999999999999</v>
      </c>
      <c r="X6795">
        <v>2.8559999999999999</v>
      </c>
      <c r="Y6795" s="8">
        <v>41962</v>
      </c>
    </row>
    <row r="6796" spans="1:25" x14ac:dyDescent="0.25">
      <c r="A6796">
        <v>-111.97650417</v>
      </c>
      <c r="B6796">
        <v>33.079285779999999</v>
      </c>
      <c r="C6796">
        <v>13</v>
      </c>
      <c r="D6796" t="s">
        <v>371</v>
      </c>
      <c r="E6796" t="s">
        <v>370</v>
      </c>
      <c r="F6796">
        <v>6795</v>
      </c>
      <c r="G6796">
        <v>1</v>
      </c>
      <c r="H6796">
        <v>13.33</v>
      </c>
      <c r="I6796">
        <v>2.69</v>
      </c>
      <c r="J6796">
        <v>1</v>
      </c>
      <c r="K6796">
        <v>1167.5</v>
      </c>
      <c r="L6796" t="s">
        <v>369</v>
      </c>
      <c r="M6796" t="s">
        <v>368</v>
      </c>
      <c r="N6796" s="8">
        <v>41962</v>
      </c>
      <c r="O6796">
        <v>0</v>
      </c>
      <c r="P6796">
        <v>0</v>
      </c>
      <c r="Q6796">
        <v>16230</v>
      </c>
      <c r="R6796">
        <v>1806.6</v>
      </c>
      <c r="S6796">
        <v>3.7639999999999998</v>
      </c>
      <c r="T6796">
        <v>33</v>
      </c>
      <c r="U6796">
        <v>5474.7</v>
      </c>
      <c r="V6796">
        <v>10</v>
      </c>
      <c r="W6796">
        <v>1.8340000000000001</v>
      </c>
      <c r="X6796">
        <v>2.964</v>
      </c>
      <c r="Y6796" s="8">
        <v>41962</v>
      </c>
    </row>
    <row r="6797" spans="1:25" x14ac:dyDescent="0.25">
      <c r="A6797">
        <v>-111.97650400000001</v>
      </c>
      <c r="B6797">
        <v>33.079291769999998</v>
      </c>
      <c r="C6797">
        <v>13</v>
      </c>
      <c r="D6797" t="s">
        <v>371</v>
      </c>
      <c r="E6797" t="s">
        <v>370</v>
      </c>
      <c r="F6797">
        <v>6796</v>
      </c>
      <c r="G6797">
        <v>0</v>
      </c>
      <c r="H6797">
        <v>13.33</v>
      </c>
      <c r="I6797">
        <v>2.4279999999999999</v>
      </c>
      <c r="J6797">
        <v>1</v>
      </c>
      <c r="K6797">
        <v>1167.5</v>
      </c>
      <c r="L6797" t="s">
        <v>369</v>
      </c>
      <c r="M6797" t="s">
        <v>368</v>
      </c>
      <c r="N6797" s="8">
        <v>41962</v>
      </c>
      <c r="O6797">
        <v>0</v>
      </c>
      <c r="P6797">
        <v>0</v>
      </c>
      <c r="Q6797">
        <v>16741</v>
      </c>
      <c r="R6797">
        <v>2065</v>
      </c>
      <c r="S6797">
        <v>4.3019999999999996</v>
      </c>
      <c r="T6797">
        <v>33</v>
      </c>
      <c r="U6797">
        <v>6257.7</v>
      </c>
      <c r="V6797">
        <v>10</v>
      </c>
      <c r="W6797">
        <v>1.655</v>
      </c>
      <c r="X6797">
        <v>2.6749999999999998</v>
      </c>
      <c r="Y6797" s="8">
        <v>41962</v>
      </c>
    </row>
    <row r="6798" spans="1:25" x14ac:dyDescent="0.25">
      <c r="A6798">
        <v>-111.97650417</v>
      </c>
      <c r="B6798">
        <v>33.079298780000002</v>
      </c>
      <c r="C6798">
        <v>13</v>
      </c>
      <c r="D6798" t="s">
        <v>371</v>
      </c>
      <c r="E6798" t="s">
        <v>370</v>
      </c>
      <c r="F6798">
        <v>6797</v>
      </c>
      <c r="G6798">
        <v>1</v>
      </c>
      <c r="H6798">
        <v>13.33</v>
      </c>
      <c r="I6798">
        <v>2.4929999999999999</v>
      </c>
      <c r="J6798">
        <v>1</v>
      </c>
      <c r="K6798">
        <v>1167.5</v>
      </c>
      <c r="L6798" t="s">
        <v>369</v>
      </c>
      <c r="M6798" t="s">
        <v>368</v>
      </c>
      <c r="N6798" s="8">
        <v>41962</v>
      </c>
      <c r="O6798">
        <v>0</v>
      </c>
      <c r="P6798">
        <v>0</v>
      </c>
      <c r="Q6798">
        <v>16637</v>
      </c>
      <c r="R6798">
        <v>1998.2</v>
      </c>
      <c r="S6798">
        <v>4.1630000000000003</v>
      </c>
      <c r="T6798">
        <v>33</v>
      </c>
      <c r="U6798">
        <v>6055</v>
      </c>
      <c r="V6798">
        <v>10</v>
      </c>
      <c r="W6798">
        <v>1.7</v>
      </c>
      <c r="X6798">
        <v>2.7480000000000002</v>
      </c>
      <c r="Y6798" s="8">
        <v>41962</v>
      </c>
    </row>
    <row r="6799" spans="1:25" x14ac:dyDescent="0.25">
      <c r="A6799">
        <v>-111.97650434000001</v>
      </c>
      <c r="B6799">
        <v>33.079305779999999</v>
      </c>
      <c r="C6799">
        <v>13</v>
      </c>
      <c r="D6799" t="s">
        <v>371</v>
      </c>
      <c r="E6799" t="s">
        <v>370</v>
      </c>
      <c r="F6799">
        <v>6798</v>
      </c>
      <c r="G6799">
        <v>2</v>
      </c>
      <c r="H6799">
        <v>13.33</v>
      </c>
      <c r="I6799">
        <v>2.5590000000000002</v>
      </c>
      <c r="J6799">
        <v>1</v>
      </c>
      <c r="K6799">
        <v>1167.5</v>
      </c>
      <c r="L6799" t="s">
        <v>369</v>
      </c>
      <c r="M6799" t="s">
        <v>368</v>
      </c>
      <c r="N6799" s="8">
        <v>41962</v>
      </c>
      <c r="O6799">
        <v>0</v>
      </c>
      <c r="P6799">
        <v>0</v>
      </c>
      <c r="Q6799">
        <v>19617</v>
      </c>
      <c r="R6799">
        <v>2295.6999999999998</v>
      </c>
      <c r="S6799">
        <v>4.7830000000000004</v>
      </c>
      <c r="T6799">
        <v>33</v>
      </c>
      <c r="U6799">
        <v>6956.8</v>
      </c>
      <c r="V6799">
        <v>10</v>
      </c>
      <c r="W6799">
        <v>1.7450000000000001</v>
      </c>
      <c r="X6799">
        <v>2.82</v>
      </c>
      <c r="Y6799" s="8">
        <v>41962</v>
      </c>
    </row>
    <row r="6800" spans="1:25" x14ac:dyDescent="0.25">
      <c r="A6800">
        <v>-111.97650400000001</v>
      </c>
      <c r="B6800">
        <v>33.079312770000001</v>
      </c>
      <c r="C6800">
        <v>13</v>
      </c>
      <c r="D6800" t="s">
        <v>371</v>
      </c>
      <c r="E6800" t="s">
        <v>370</v>
      </c>
      <c r="F6800">
        <v>6799</v>
      </c>
      <c r="G6800">
        <v>0</v>
      </c>
      <c r="H6800">
        <v>13.33</v>
      </c>
      <c r="I6800">
        <v>2.2970000000000002</v>
      </c>
      <c r="J6800">
        <v>1</v>
      </c>
      <c r="K6800">
        <v>1167.5</v>
      </c>
      <c r="L6800" t="s">
        <v>369</v>
      </c>
      <c r="M6800" t="s">
        <v>368</v>
      </c>
      <c r="N6800" s="8">
        <v>41962</v>
      </c>
      <c r="O6800">
        <v>0</v>
      </c>
      <c r="P6800">
        <v>0</v>
      </c>
      <c r="Q6800">
        <v>19225</v>
      </c>
      <c r="R6800">
        <v>2506.9</v>
      </c>
      <c r="S6800">
        <v>5.2229999999999999</v>
      </c>
      <c r="T6800">
        <v>33</v>
      </c>
      <c r="U6800">
        <v>7596.6</v>
      </c>
      <c r="V6800">
        <v>10</v>
      </c>
      <c r="W6800">
        <v>1.5660000000000001</v>
      </c>
      <c r="X6800">
        <v>2.5310000000000001</v>
      </c>
      <c r="Y6800" s="8">
        <v>41962</v>
      </c>
    </row>
    <row r="6801" spans="1:25" x14ac:dyDescent="0.25">
      <c r="A6801">
        <v>-111.97650383</v>
      </c>
      <c r="B6801">
        <v>33.079319779999999</v>
      </c>
      <c r="C6801">
        <v>13</v>
      </c>
      <c r="D6801" t="s">
        <v>371</v>
      </c>
      <c r="E6801" t="s">
        <v>370</v>
      </c>
      <c r="F6801">
        <v>6800</v>
      </c>
      <c r="G6801">
        <v>359</v>
      </c>
      <c r="H6801">
        <v>13.33</v>
      </c>
      <c r="I6801">
        <v>2.4279999999999999</v>
      </c>
      <c r="J6801">
        <v>1</v>
      </c>
      <c r="K6801">
        <v>1167.4000000000001</v>
      </c>
      <c r="L6801" t="s">
        <v>369</v>
      </c>
      <c r="M6801" t="s">
        <v>368</v>
      </c>
      <c r="N6801" s="8">
        <v>41962</v>
      </c>
      <c r="O6801">
        <v>0</v>
      </c>
      <c r="P6801">
        <v>0</v>
      </c>
      <c r="Q6801">
        <v>21211</v>
      </c>
      <c r="R6801">
        <v>2616.5</v>
      </c>
      <c r="S6801">
        <v>5.4509999999999996</v>
      </c>
      <c r="T6801">
        <v>33</v>
      </c>
      <c r="U6801">
        <v>7928.7</v>
      </c>
      <c r="V6801">
        <v>10</v>
      </c>
      <c r="W6801">
        <v>1.655</v>
      </c>
      <c r="X6801">
        <v>2.6749999999999998</v>
      </c>
      <c r="Y6801" s="8">
        <v>41962</v>
      </c>
    </row>
    <row r="6802" spans="1:25" x14ac:dyDescent="0.25">
      <c r="A6802">
        <v>-111.97650351</v>
      </c>
      <c r="B6802">
        <v>33.079326790000003</v>
      </c>
      <c r="C6802">
        <v>13</v>
      </c>
      <c r="D6802" t="s">
        <v>371</v>
      </c>
      <c r="E6802" t="s">
        <v>370</v>
      </c>
      <c r="F6802">
        <v>6801</v>
      </c>
      <c r="G6802">
        <v>3</v>
      </c>
      <c r="H6802">
        <v>13.33</v>
      </c>
      <c r="I6802">
        <v>2.395</v>
      </c>
      <c r="J6802">
        <v>1</v>
      </c>
      <c r="K6802">
        <v>1167.5</v>
      </c>
      <c r="L6802" t="s">
        <v>369</v>
      </c>
      <c r="M6802" t="s">
        <v>368</v>
      </c>
      <c r="N6802" s="8">
        <v>41962</v>
      </c>
      <c r="O6802">
        <v>0</v>
      </c>
      <c r="P6802">
        <v>0</v>
      </c>
      <c r="Q6802">
        <v>20520</v>
      </c>
      <c r="R6802">
        <v>2565.8000000000002</v>
      </c>
      <c r="S6802">
        <v>5.3449999999999998</v>
      </c>
      <c r="T6802">
        <v>33</v>
      </c>
      <c r="U6802">
        <v>7775.2</v>
      </c>
      <c r="V6802">
        <v>10</v>
      </c>
      <c r="W6802">
        <v>1.633</v>
      </c>
      <c r="X6802">
        <v>2.6389999999999998</v>
      </c>
      <c r="Y6802" s="8">
        <v>41962</v>
      </c>
    </row>
    <row r="6803" spans="1:25" x14ac:dyDescent="0.25">
      <c r="A6803">
        <v>-111.97650249</v>
      </c>
      <c r="B6803">
        <v>33.07933379</v>
      </c>
      <c r="C6803">
        <v>13</v>
      </c>
      <c r="D6803" t="s">
        <v>371</v>
      </c>
      <c r="E6803" t="s">
        <v>370</v>
      </c>
      <c r="F6803">
        <v>6802</v>
      </c>
      <c r="G6803">
        <v>357</v>
      </c>
      <c r="H6803">
        <v>13.33</v>
      </c>
      <c r="I6803">
        <v>2.625</v>
      </c>
      <c r="J6803">
        <v>1</v>
      </c>
      <c r="K6803">
        <v>1167.5</v>
      </c>
      <c r="L6803" t="s">
        <v>369</v>
      </c>
      <c r="M6803" t="s">
        <v>368</v>
      </c>
      <c r="N6803" s="8">
        <v>41962</v>
      </c>
      <c r="O6803">
        <v>0</v>
      </c>
      <c r="P6803">
        <v>0</v>
      </c>
      <c r="Q6803">
        <v>20798</v>
      </c>
      <c r="R6803">
        <v>2373</v>
      </c>
      <c r="S6803">
        <v>4.944</v>
      </c>
      <c r="T6803">
        <v>33</v>
      </c>
      <c r="U6803">
        <v>7191</v>
      </c>
      <c r="V6803">
        <v>10</v>
      </c>
      <c r="W6803">
        <v>1.79</v>
      </c>
      <c r="X6803">
        <v>2.8919999999999999</v>
      </c>
      <c r="Y6803" s="8">
        <v>41962</v>
      </c>
    </row>
    <row r="6804" spans="1:25" x14ac:dyDescent="0.25">
      <c r="A6804">
        <v>-111.97650299999999</v>
      </c>
      <c r="B6804">
        <v>33.079340770000002</v>
      </c>
      <c r="C6804">
        <v>13</v>
      </c>
      <c r="D6804" t="s">
        <v>371</v>
      </c>
      <c r="E6804" t="s">
        <v>370</v>
      </c>
      <c r="F6804">
        <v>6803</v>
      </c>
      <c r="G6804">
        <v>0</v>
      </c>
      <c r="H6804">
        <v>13.33</v>
      </c>
      <c r="I6804">
        <v>2.5920000000000001</v>
      </c>
      <c r="J6804">
        <v>1</v>
      </c>
      <c r="K6804">
        <v>1167.5</v>
      </c>
      <c r="L6804" t="s">
        <v>369</v>
      </c>
      <c r="M6804" t="s">
        <v>368</v>
      </c>
      <c r="N6804" s="8">
        <v>41962</v>
      </c>
      <c r="O6804">
        <v>0</v>
      </c>
      <c r="P6804">
        <v>0</v>
      </c>
      <c r="Q6804">
        <v>20952</v>
      </c>
      <c r="R6804">
        <v>2420.8000000000002</v>
      </c>
      <c r="S6804">
        <v>5.0430000000000001</v>
      </c>
      <c r="T6804">
        <v>33</v>
      </c>
      <c r="U6804">
        <v>7335.9</v>
      </c>
      <c r="V6804">
        <v>10</v>
      </c>
      <c r="W6804">
        <v>1.7669999999999999</v>
      </c>
      <c r="X6804">
        <v>2.8559999999999999</v>
      </c>
      <c r="Y6804" s="8">
        <v>41962</v>
      </c>
    </row>
    <row r="6805" spans="1:25" x14ac:dyDescent="0.25">
      <c r="A6805">
        <v>-111.97650333999999</v>
      </c>
      <c r="B6805">
        <v>33.079347779999999</v>
      </c>
      <c r="C6805">
        <v>13</v>
      </c>
      <c r="D6805" t="s">
        <v>371</v>
      </c>
      <c r="E6805" t="s">
        <v>370</v>
      </c>
      <c r="F6805">
        <v>6804</v>
      </c>
      <c r="G6805">
        <v>2</v>
      </c>
      <c r="H6805">
        <v>13.33</v>
      </c>
      <c r="I6805">
        <v>2.4929999999999999</v>
      </c>
      <c r="J6805">
        <v>1</v>
      </c>
      <c r="K6805">
        <v>1167.4000000000001</v>
      </c>
      <c r="L6805" t="s">
        <v>369</v>
      </c>
      <c r="M6805" t="s">
        <v>368</v>
      </c>
      <c r="N6805" s="8">
        <v>41962</v>
      </c>
      <c r="O6805">
        <v>0</v>
      </c>
      <c r="P6805">
        <v>0</v>
      </c>
      <c r="Q6805">
        <v>21814</v>
      </c>
      <c r="R6805">
        <v>2620</v>
      </c>
      <c r="S6805">
        <v>5.4580000000000002</v>
      </c>
      <c r="T6805">
        <v>33</v>
      </c>
      <c r="U6805">
        <v>7939.3</v>
      </c>
      <c r="V6805">
        <v>10</v>
      </c>
      <c r="W6805">
        <v>1.7</v>
      </c>
      <c r="X6805">
        <v>2.7480000000000002</v>
      </c>
      <c r="Y6805" s="8">
        <v>41962</v>
      </c>
    </row>
    <row r="6806" spans="1:25" x14ac:dyDescent="0.25">
      <c r="A6806">
        <v>-111.97650265999999</v>
      </c>
      <c r="B6806">
        <v>33.079354780000003</v>
      </c>
      <c r="C6806">
        <v>13</v>
      </c>
      <c r="D6806" t="s">
        <v>371</v>
      </c>
      <c r="E6806" t="s">
        <v>370</v>
      </c>
      <c r="F6806">
        <v>6805</v>
      </c>
      <c r="G6806">
        <v>358</v>
      </c>
      <c r="H6806">
        <v>13.33</v>
      </c>
      <c r="I6806">
        <v>2.4929999999999999</v>
      </c>
      <c r="J6806">
        <v>1</v>
      </c>
      <c r="K6806">
        <v>1167.3</v>
      </c>
      <c r="L6806" t="s">
        <v>369</v>
      </c>
      <c r="M6806" t="s">
        <v>368</v>
      </c>
      <c r="N6806" s="8">
        <v>41962</v>
      </c>
      <c r="O6806">
        <v>0</v>
      </c>
      <c r="P6806">
        <v>0</v>
      </c>
      <c r="Q6806">
        <v>19780</v>
      </c>
      <c r="R6806">
        <v>2375.6999999999998</v>
      </c>
      <c r="S6806">
        <v>4.9489999999999998</v>
      </c>
      <c r="T6806">
        <v>33</v>
      </c>
      <c r="U6806">
        <v>7199</v>
      </c>
      <c r="V6806">
        <v>10</v>
      </c>
      <c r="W6806">
        <v>1.7</v>
      </c>
      <c r="X6806">
        <v>2.7480000000000002</v>
      </c>
      <c r="Y6806" s="8">
        <v>41962</v>
      </c>
    </row>
    <row r="6807" spans="1:25" x14ac:dyDescent="0.25">
      <c r="A6807">
        <v>-111.97650283</v>
      </c>
      <c r="B6807">
        <v>33.079361779999999</v>
      </c>
      <c r="C6807">
        <v>13</v>
      </c>
      <c r="D6807" t="s">
        <v>371</v>
      </c>
      <c r="E6807" t="s">
        <v>370</v>
      </c>
      <c r="F6807">
        <v>6806</v>
      </c>
      <c r="G6807">
        <v>359</v>
      </c>
      <c r="H6807">
        <v>13.33</v>
      </c>
      <c r="I6807">
        <v>2.5590000000000002</v>
      </c>
      <c r="J6807">
        <v>1</v>
      </c>
      <c r="K6807">
        <v>1167.3</v>
      </c>
      <c r="L6807" t="s">
        <v>369</v>
      </c>
      <c r="M6807" t="s">
        <v>368</v>
      </c>
      <c r="N6807" s="8">
        <v>41962</v>
      </c>
      <c r="O6807">
        <v>0</v>
      </c>
      <c r="P6807">
        <v>0</v>
      </c>
      <c r="Q6807">
        <v>19182</v>
      </c>
      <c r="R6807">
        <v>2244.8000000000002</v>
      </c>
      <c r="S6807">
        <v>4.6769999999999996</v>
      </c>
      <c r="T6807">
        <v>33</v>
      </c>
      <c r="U6807">
        <v>6802.3</v>
      </c>
      <c r="V6807">
        <v>10</v>
      </c>
      <c r="W6807">
        <v>1.7450000000000001</v>
      </c>
      <c r="X6807">
        <v>2.82</v>
      </c>
      <c r="Y6807" s="8">
        <v>41962</v>
      </c>
    </row>
    <row r="6808" spans="1:25" x14ac:dyDescent="0.25">
      <c r="A6808">
        <v>-111.97650283</v>
      </c>
      <c r="B6808">
        <v>33.079367779999998</v>
      </c>
      <c r="C6808">
        <v>13</v>
      </c>
      <c r="D6808" t="s">
        <v>371</v>
      </c>
      <c r="E6808" t="s">
        <v>370</v>
      </c>
      <c r="F6808">
        <v>6807</v>
      </c>
      <c r="G6808">
        <v>359</v>
      </c>
      <c r="H6808">
        <v>13.33</v>
      </c>
      <c r="I6808">
        <v>2.3620000000000001</v>
      </c>
      <c r="J6808">
        <v>1</v>
      </c>
      <c r="K6808">
        <v>1167.4000000000001</v>
      </c>
      <c r="L6808" t="s">
        <v>369</v>
      </c>
      <c r="M6808" t="s">
        <v>368</v>
      </c>
      <c r="N6808" s="8">
        <v>41962</v>
      </c>
      <c r="O6808">
        <v>0</v>
      </c>
      <c r="P6808">
        <v>0</v>
      </c>
      <c r="Q6808">
        <v>21795</v>
      </c>
      <c r="R6808">
        <v>2763.2</v>
      </c>
      <c r="S6808">
        <v>5.7569999999999997</v>
      </c>
      <c r="T6808">
        <v>33</v>
      </c>
      <c r="U6808">
        <v>8373.2999999999993</v>
      </c>
      <c r="V6808">
        <v>10</v>
      </c>
      <c r="W6808">
        <v>1.611</v>
      </c>
      <c r="X6808">
        <v>2.6030000000000002</v>
      </c>
      <c r="Y6808" s="8">
        <v>41962</v>
      </c>
    </row>
    <row r="6809" spans="1:25" x14ac:dyDescent="0.25">
      <c r="A6809">
        <v>-111.97650366000001</v>
      </c>
      <c r="B6809">
        <v>33.079374780000002</v>
      </c>
      <c r="C6809">
        <v>13</v>
      </c>
      <c r="D6809" t="s">
        <v>371</v>
      </c>
      <c r="E6809" t="s">
        <v>370</v>
      </c>
      <c r="F6809">
        <v>6808</v>
      </c>
      <c r="G6809">
        <v>358</v>
      </c>
      <c r="H6809">
        <v>13.33</v>
      </c>
      <c r="I6809">
        <v>2.4609999999999999</v>
      </c>
      <c r="J6809">
        <v>1</v>
      </c>
      <c r="K6809">
        <v>1167.4000000000001</v>
      </c>
      <c r="L6809" t="s">
        <v>369</v>
      </c>
      <c r="M6809" t="s">
        <v>368</v>
      </c>
      <c r="N6809" s="8">
        <v>41962</v>
      </c>
      <c r="O6809">
        <v>0</v>
      </c>
      <c r="P6809">
        <v>0</v>
      </c>
      <c r="Q6809">
        <v>21856</v>
      </c>
      <c r="R6809">
        <v>2660</v>
      </c>
      <c r="S6809">
        <v>5.5419999999999998</v>
      </c>
      <c r="T6809">
        <v>33</v>
      </c>
      <c r="U6809">
        <v>8060.7</v>
      </c>
      <c r="V6809">
        <v>10</v>
      </c>
      <c r="W6809">
        <v>1.6779999999999999</v>
      </c>
      <c r="X6809">
        <v>2.7109999999999999</v>
      </c>
      <c r="Y6809" s="8">
        <v>41962</v>
      </c>
    </row>
    <row r="6810" spans="1:25" x14ac:dyDescent="0.25">
      <c r="A6810">
        <v>-111.97650317</v>
      </c>
      <c r="B6810">
        <v>33.079381779999999</v>
      </c>
      <c r="C6810">
        <v>13</v>
      </c>
      <c r="D6810" t="s">
        <v>371</v>
      </c>
      <c r="E6810" t="s">
        <v>370</v>
      </c>
      <c r="F6810">
        <v>6809</v>
      </c>
      <c r="G6810">
        <v>1</v>
      </c>
      <c r="H6810">
        <v>13.33</v>
      </c>
      <c r="I6810">
        <v>2.657</v>
      </c>
      <c r="J6810">
        <v>1</v>
      </c>
      <c r="K6810">
        <v>1167.3</v>
      </c>
      <c r="L6810" t="s">
        <v>369</v>
      </c>
      <c r="M6810" t="s">
        <v>368</v>
      </c>
      <c r="N6810" s="8">
        <v>41962</v>
      </c>
      <c r="O6810">
        <v>0</v>
      </c>
      <c r="P6810">
        <v>0</v>
      </c>
      <c r="Q6810">
        <v>20789</v>
      </c>
      <c r="R6810">
        <v>2342.8000000000002</v>
      </c>
      <c r="S6810">
        <v>4.8810000000000002</v>
      </c>
      <c r="T6810">
        <v>33</v>
      </c>
      <c r="U6810">
        <v>7099.3</v>
      </c>
      <c r="V6810">
        <v>10</v>
      </c>
      <c r="W6810">
        <v>1.8120000000000001</v>
      </c>
      <c r="X6810">
        <v>2.9279999999999999</v>
      </c>
      <c r="Y6810" s="8">
        <v>41962</v>
      </c>
    </row>
    <row r="6811" spans="1:25" x14ac:dyDescent="0.25">
      <c r="A6811">
        <v>-111.97650213999999</v>
      </c>
      <c r="B6811">
        <v>33.079388809999998</v>
      </c>
      <c r="C6811">
        <v>13</v>
      </c>
      <c r="D6811" t="s">
        <v>371</v>
      </c>
      <c r="E6811" t="s">
        <v>370</v>
      </c>
      <c r="F6811">
        <v>6810</v>
      </c>
      <c r="G6811">
        <v>355</v>
      </c>
      <c r="H6811">
        <v>13.33</v>
      </c>
      <c r="I6811">
        <v>2.657</v>
      </c>
      <c r="J6811">
        <v>1</v>
      </c>
      <c r="K6811">
        <v>1167.3</v>
      </c>
      <c r="L6811" t="s">
        <v>369</v>
      </c>
      <c r="M6811" t="s">
        <v>368</v>
      </c>
      <c r="N6811" s="8">
        <v>41962</v>
      </c>
      <c r="O6811">
        <v>0</v>
      </c>
      <c r="P6811">
        <v>0</v>
      </c>
      <c r="Q6811">
        <v>20914</v>
      </c>
      <c r="R6811">
        <v>2356.8000000000002</v>
      </c>
      <c r="S6811">
        <v>4.91</v>
      </c>
      <c r="T6811">
        <v>33</v>
      </c>
      <c r="U6811">
        <v>7141.8</v>
      </c>
      <c r="V6811">
        <v>10</v>
      </c>
      <c r="W6811">
        <v>1.8120000000000001</v>
      </c>
      <c r="X6811">
        <v>2.9279999999999999</v>
      </c>
      <c r="Y6811" s="8">
        <v>41962</v>
      </c>
    </row>
    <row r="6812" spans="1:25" x14ac:dyDescent="0.25">
      <c r="A6812">
        <v>-111.97650333999999</v>
      </c>
      <c r="B6812">
        <v>33.079395779999999</v>
      </c>
      <c r="C6812">
        <v>13</v>
      </c>
      <c r="D6812" t="s">
        <v>371</v>
      </c>
      <c r="E6812" t="s">
        <v>370</v>
      </c>
      <c r="F6812">
        <v>6811</v>
      </c>
      <c r="G6812">
        <v>2</v>
      </c>
      <c r="H6812">
        <v>13.33</v>
      </c>
      <c r="I6812">
        <v>2.4929999999999999</v>
      </c>
      <c r="J6812">
        <v>1</v>
      </c>
      <c r="K6812">
        <v>1167.2</v>
      </c>
      <c r="L6812" t="s">
        <v>369</v>
      </c>
      <c r="M6812" t="s">
        <v>368</v>
      </c>
      <c r="N6812" s="8">
        <v>41962</v>
      </c>
      <c r="O6812">
        <v>0</v>
      </c>
      <c r="P6812">
        <v>0</v>
      </c>
      <c r="Q6812">
        <v>17209</v>
      </c>
      <c r="R6812">
        <v>2066.8000000000002</v>
      </c>
      <c r="S6812">
        <v>4.306</v>
      </c>
      <c r="T6812">
        <v>33</v>
      </c>
      <c r="U6812">
        <v>6263.2</v>
      </c>
      <c r="V6812">
        <v>10</v>
      </c>
      <c r="W6812">
        <v>1.7</v>
      </c>
      <c r="X6812">
        <v>2.7480000000000002</v>
      </c>
      <c r="Y6812" s="8">
        <v>41962</v>
      </c>
    </row>
    <row r="6813" spans="1:25" x14ac:dyDescent="0.25">
      <c r="A6813">
        <v>-111.97650283</v>
      </c>
      <c r="B6813">
        <v>33.079402780000002</v>
      </c>
      <c r="C6813">
        <v>13</v>
      </c>
      <c r="D6813" t="s">
        <v>371</v>
      </c>
      <c r="E6813" t="s">
        <v>370</v>
      </c>
      <c r="F6813">
        <v>6812</v>
      </c>
      <c r="G6813">
        <v>359</v>
      </c>
      <c r="H6813">
        <v>13.33</v>
      </c>
      <c r="I6813">
        <v>2.4929999999999999</v>
      </c>
      <c r="J6813">
        <v>1</v>
      </c>
      <c r="K6813">
        <v>1167.2</v>
      </c>
      <c r="L6813" t="s">
        <v>369</v>
      </c>
      <c r="M6813" t="s">
        <v>368</v>
      </c>
      <c r="N6813" s="8">
        <v>41962</v>
      </c>
      <c r="O6813">
        <v>0</v>
      </c>
      <c r="P6813">
        <v>0</v>
      </c>
      <c r="Q6813">
        <v>17715</v>
      </c>
      <c r="R6813">
        <v>2127.6</v>
      </c>
      <c r="S6813">
        <v>4.4329999999999998</v>
      </c>
      <c r="T6813">
        <v>33</v>
      </c>
      <c r="U6813">
        <v>6447.4</v>
      </c>
      <c r="V6813">
        <v>10</v>
      </c>
      <c r="W6813">
        <v>1.7</v>
      </c>
      <c r="X6813">
        <v>2.7480000000000002</v>
      </c>
      <c r="Y6813" s="8">
        <v>41962</v>
      </c>
    </row>
    <row r="6814" spans="1:25" x14ac:dyDescent="0.25">
      <c r="A6814">
        <v>-111.97650299999999</v>
      </c>
      <c r="B6814">
        <v>33.079409769999998</v>
      </c>
      <c r="C6814">
        <v>13</v>
      </c>
      <c r="D6814" t="s">
        <v>371</v>
      </c>
      <c r="E6814" t="s">
        <v>370</v>
      </c>
      <c r="F6814">
        <v>6813</v>
      </c>
      <c r="G6814">
        <v>0</v>
      </c>
      <c r="H6814">
        <v>13.33</v>
      </c>
      <c r="I6814">
        <v>2.4609999999999999</v>
      </c>
      <c r="J6814">
        <v>1</v>
      </c>
      <c r="K6814">
        <v>1167.4000000000001</v>
      </c>
      <c r="L6814" t="s">
        <v>369</v>
      </c>
      <c r="M6814" t="s">
        <v>368</v>
      </c>
      <c r="N6814" s="8">
        <v>41962</v>
      </c>
      <c r="O6814">
        <v>0</v>
      </c>
      <c r="P6814">
        <v>0</v>
      </c>
      <c r="Q6814">
        <v>18108</v>
      </c>
      <c r="R6814">
        <v>2203.8000000000002</v>
      </c>
      <c r="S6814">
        <v>4.5910000000000002</v>
      </c>
      <c r="T6814">
        <v>33</v>
      </c>
      <c r="U6814">
        <v>6678.3</v>
      </c>
      <c r="V6814">
        <v>10</v>
      </c>
      <c r="W6814">
        <v>1.6779999999999999</v>
      </c>
      <c r="X6814">
        <v>2.7109999999999999</v>
      </c>
      <c r="Y6814" s="8">
        <v>41962</v>
      </c>
    </row>
    <row r="6815" spans="1:25" x14ac:dyDescent="0.25">
      <c r="A6815">
        <v>-111.97650265999999</v>
      </c>
      <c r="B6815">
        <v>33.079416780000003</v>
      </c>
      <c r="C6815">
        <v>13</v>
      </c>
      <c r="D6815" t="s">
        <v>371</v>
      </c>
      <c r="E6815" t="s">
        <v>370</v>
      </c>
      <c r="F6815">
        <v>6814</v>
      </c>
      <c r="G6815">
        <v>358</v>
      </c>
      <c r="H6815">
        <v>13.33</v>
      </c>
      <c r="I6815">
        <v>2.4609999999999999</v>
      </c>
      <c r="J6815">
        <v>1</v>
      </c>
      <c r="K6815">
        <v>1167.4000000000001</v>
      </c>
      <c r="L6815" t="s">
        <v>369</v>
      </c>
      <c r="M6815" t="s">
        <v>368</v>
      </c>
      <c r="N6815" s="8">
        <v>41962</v>
      </c>
      <c r="O6815">
        <v>0</v>
      </c>
      <c r="P6815">
        <v>0</v>
      </c>
      <c r="Q6815">
        <v>18251</v>
      </c>
      <c r="R6815">
        <v>2221.1999999999998</v>
      </c>
      <c r="S6815">
        <v>4.6280000000000001</v>
      </c>
      <c r="T6815">
        <v>33</v>
      </c>
      <c r="U6815">
        <v>6731</v>
      </c>
      <c r="V6815">
        <v>10</v>
      </c>
      <c r="W6815">
        <v>1.6779999999999999</v>
      </c>
      <c r="X6815">
        <v>2.7109999999999999</v>
      </c>
      <c r="Y6815" s="8">
        <v>41962</v>
      </c>
    </row>
    <row r="6816" spans="1:25" x14ac:dyDescent="0.25">
      <c r="A6816">
        <v>-111.97650333999999</v>
      </c>
      <c r="B6816">
        <v>33.079423779999999</v>
      </c>
      <c r="C6816">
        <v>13</v>
      </c>
      <c r="D6816" t="s">
        <v>371</v>
      </c>
      <c r="E6816" t="s">
        <v>370</v>
      </c>
      <c r="F6816">
        <v>6815</v>
      </c>
      <c r="G6816">
        <v>2</v>
      </c>
      <c r="H6816">
        <v>13.33</v>
      </c>
      <c r="I6816">
        <v>2.625</v>
      </c>
      <c r="J6816">
        <v>1</v>
      </c>
      <c r="K6816">
        <v>1167.4000000000001</v>
      </c>
      <c r="L6816" t="s">
        <v>369</v>
      </c>
      <c r="M6816" t="s">
        <v>368</v>
      </c>
      <c r="N6816" s="8">
        <v>41962</v>
      </c>
      <c r="O6816">
        <v>0</v>
      </c>
      <c r="P6816">
        <v>0</v>
      </c>
      <c r="Q6816">
        <v>20359</v>
      </c>
      <c r="R6816">
        <v>2323</v>
      </c>
      <c r="S6816">
        <v>4.8390000000000004</v>
      </c>
      <c r="T6816">
        <v>33</v>
      </c>
      <c r="U6816">
        <v>7039.3</v>
      </c>
      <c r="V6816">
        <v>10</v>
      </c>
      <c r="W6816">
        <v>1.79</v>
      </c>
      <c r="X6816">
        <v>2.8919999999999999</v>
      </c>
      <c r="Y6816" s="8">
        <v>41962</v>
      </c>
    </row>
    <row r="6817" spans="1:25" x14ac:dyDescent="0.25">
      <c r="A6817">
        <v>-111.976502</v>
      </c>
      <c r="B6817">
        <v>33.079430770000002</v>
      </c>
      <c r="C6817">
        <v>13</v>
      </c>
      <c r="D6817" t="s">
        <v>371</v>
      </c>
      <c r="E6817" t="s">
        <v>370</v>
      </c>
      <c r="F6817">
        <v>6816</v>
      </c>
      <c r="G6817">
        <v>0</v>
      </c>
      <c r="H6817">
        <v>13.33</v>
      </c>
      <c r="I6817">
        <v>2.5920000000000001</v>
      </c>
      <c r="J6817">
        <v>1</v>
      </c>
      <c r="K6817">
        <v>1167.4000000000001</v>
      </c>
      <c r="L6817" t="s">
        <v>369</v>
      </c>
      <c r="M6817" t="s">
        <v>368</v>
      </c>
      <c r="N6817" s="8">
        <v>41962</v>
      </c>
      <c r="O6817">
        <v>0</v>
      </c>
      <c r="P6817">
        <v>0</v>
      </c>
      <c r="Q6817">
        <v>17301</v>
      </c>
      <c r="R6817">
        <v>1999</v>
      </c>
      <c r="S6817">
        <v>4.165</v>
      </c>
      <c r="T6817">
        <v>33</v>
      </c>
      <c r="U6817">
        <v>6057.6</v>
      </c>
      <c r="V6817">
        <v>10</v>
      </c>
      <c r="W6817">
        <v>1.7669999999999999</v>
      </c>
      <c r="X6817">
        <v>2.8559999999999999</v>
      </c>
      <c r="Y6817" s="8">
        <v>41962</v>
      </c>
    </row>
    <row r="6818" spans="1:25" x14ac:dyDescent="0.25">
      <c r="A6818">
        <v>-111.97650183</v>
      </c>
      <c r="B6818">
        <v>33.079437779999999</v>
      </c>
      <c r="C6818">
        <v>13</v>
      </c>
      <c r="D6818" t="s">
        <v>371</v>
      </c>
      <c r="E6818" t="s">
        <v>370</v>
      </c>
      <c r="F6818">
        <v>6817</v>
      </c>
      <c r="G6818">
        <v>359</v>
      </c>
      <c r="H6818">
        <v>13.33</v>
      </c>
      <c r="I6818">
        <v>2.5259999999999998</v>
      </c>
      <c r="J6818">
        <v>1</v>
      </c>
      <c r="K6818">
        <v>1167.5</v>
      </c>
      <c r="L6818" t="s">
        <v>369</v>
      </c>
      <c r="M6818" t="s">
        <v>368</v>
      </c>
      <c r="N6818" s="8">
        <v>41962</v>
      </c>
      <c r="O6818">
        <v>0</v>
      </c>
      <c r="P6818">
        <v>0</v>
      </c>
      <c r="Q6818">
        <v>19307</v>
      </c>
      <c r="R6818">
        <v>2288.6999999999998</v>
      </c>
      <c r="S6818">
        <v>4.7679999999999998</v>
      </c>
      <c r="T6818">
        <v>33</v>
      </c>
      <c r="U6818">
        <v>6935.5</v>
      </c>
      <c r="V6818">
        <v>10</v>
      </c>
      <c r="W6818">
        <v>1.722</v>
      </c>
      <c r="X6818">
        <v>2.7839999999999998</v>
      </c>
      <c r="Y6818" s="8">
        <v>41962</v>
      </c>
    </row>
    <row r="6819" spans="1:25" x14ac:dyDescent="0.25">
      <c r="A6819">
        <v>-111.97650234</v>
      </c>
      <c r="B6819">
        <v>33.079444780000003</v>
      </c>
      <c r="C6819">
        <v>13</v>
      </c>
      <c r="D6819" t="s">
        <v>371</v>
      </c>
      <c r="E6819" t="s">
        <v>370</v>
      </c>
      <c r="F6819">
        <v>6818</v>
      </c>
      <c r="G6819">
        <v>2</v>
      </c>
      <c r="H6819">
        <v>13.33</v>
      </c>
      <c r="I6819">
        <v>2.5920000000000001</v>
      </c>
      <c r="J6819">
        <v>1</v>
      </c>
      <c r="K6819">
        <v>1167.5</v>
      </c>
      <c r="L6819" t="s">
        <v>369</v>
      </c>
      <c r="M6819" t="s">
        <v>368</v>
      </c>
      <c r="N6819" s="8">
        <v>41962</v>
      </c>
      <c r="O6819">
        <v>0</v>
      </c>
      <c r="P6819">
        <v>0</v>
      </c>
      <c r="Q6819">
        <v>21689</v>
      </c>
      <c r="R6819">
        <v>2506</v>
      </c>
      <c r="S6819">
        <v>5.2210000000000001</v>
      </c>
      <c r="T6819">
        <v>33</v>
      </c>
      <c r="U6819">
        <v>7594.1</v>
      </c>
      <c r="V6819">
        <v>10</v>
      </c>
      <c r="W6819">
        <v>1.7669999999999999</v>
      </c>
      <c r="X6819">
        <v>2.8559999999999999</v>
      </c>
      <c r="Y6819" s="8">
        <v>41962</v>
      </c>
    </row>
    <row r="6820" spans="1:25" x14ac:dyDescent="0.25">
      <c r="A6820">
        <v>-111.97650149</v>
      </c>
      <c r="B6820">
        <v>33.079450790000003</v>
      </c>
      <c r="C6820">
        <v>13</v>
      </c>
      <c r="D6820" t="s">
        <v>371</v>
      </c>
      <c r="E6820" t="s">
        <v>370</v>
      </c>
      <c r="F6820">
        <v>6819</v>
      </c>
      <c r="G6820">
        <v>357</v>
      </c>
      <c r="H6820">
        <v>13.33</v>
      </c>
      <c r="I6820">
        <v>2.5590000000000002</v>
      </c>
      <c r="J6820">
        <v>1</v>
      </c>
      <c r="K6820">
        <v>1167.5</v>
      </c>
      <c r="L6820" t="s">
        <v>369</v>
      </c>
      <c r="M6820" t="s">
        <v>368</v>
      </c>
      <c r="N6820" s="8">
        <v>41962</v>
      </c>
      <c r="O6820">
        <v>0</v>
      </c>
      <c r="P6820">
        <v>0</v>
      </c>
      <c r="Q6820">
        <v>21826</v>
      </c>
      <c r="R6820">
        <v>2554.3000000000002</v>
      </c>
      <c r="S6820">
        <v>5.3209999999999997</v>
      </c>
      <c r="T6820">
        <v>33</v>
      </c>
      <c r="U6820">
        <v>7740.2</v>
      </c>
      <c r="V6820">
        <v>10</v>
      </c>
      <c r="W6820">
        <v>1.7450000000000001</v>
      </c>
      <c r="X6820">
        <v>2.82</v>
      </c>
      <c r="Y6820" s="8">
        <v>41962</v>
      </c>
    </row>
    <row r="6821" spans="1:25" x14ac:dyDescent="0.25">
      <c r="A6821">
        <v>-111.976502</v>
      </c>
      <c r="B6821">
        <v>33.079457769999998</v>
      </c>
      <c r="C6821">
        <v>13</v>
      </c>
      <c r="D6821" t="s">
        <v>371</v>
      </c>
      <c r="E6821" t="s">
        <v>370</v>
      </c>
      <c r="F6821">
        <v>6820</v>
      </c>
      <c r="G6821">
        <v>0</v>
      </c>
      <c r="H6821">
        <v>13.33</v>
      </c>
      <c r="I6821">
        <v>2.4609999999999999</v>
      </c>
      <c r="J6821">
        <v>1</v>
      </c>
      <c r="K6821">
        <v>1167.5</v>
      </c>
      <c r="L6821" t="s">
        <v>369</v>
      </c>
      <c r="M6821" t="s">
        <v>368</v>
      </c>
      <c r="N6821" s="8">
        <v>41962</v>
      </c>
      <c r="O6821">
        <v>0</v>
      </c>
      <c r="P6821">
        <v>0</v>
      </c>
      <c r="Q6821">
        <v>19241</v>
      </c>
      <c r="R6821">
        <v>2341.6999999999998</v>
      </c>
      <c r="S6821">
        <v>4.8789999999999996</v>
      </c>
      <c r="T6821">
        <v>33</v>
      </c>
      <c r="U6821">
        <v>7096.2</v>
      </c>
      <c r="V6821">
        <v>10</v>
      </c>
      <c r="W6821">
        <v>1.6779999999999999</v>
      </c>
      <c r="X6821">
        <v>2.7109999999999999</v>
      </c>
      <c r="Y6821" s="8">
        <v>41962</v>
      </c>
    </row>
    <row r="6822" spans="1:25" x14ac:dyDescent="0.25">
      <c r="A6822">
        <v>-111.97650166</v>
      </c>
      <c r="B6822">
        <v>33.079464780000002</v>
      </c>
      <c r="C6822">
        <v>13</v>
      </c>
      <c r="D6822" t="s">
        <v>371</v>
      </c>
      <c r="E6822" t="s">
        <v>370</v>
      </c>
      <c r="F6822">
        <v>6821</v>
      </c>
      <c r="G6822">
        <v>358</v>
      </c>
      <c r="H6822">
        <v>13.33</v>
      </c>
      <c r="I6822">
        <v>2.5590000000000002</v>
      </c>
      <c r="J6822">
        <v>1</v>
      </c>
      <c r="K6822">
        <v>1167.4000000000001</v>
      </c>
      <c r="L6822" t="s">
        <v>369</v>
      </c>
      <c r="M6822" t="s">
        <v>368</v>
      </c>
      <c r="N6822" s="8">
        <v>41962</v>
      </c>
      <c r="O6822">
        <v>0</v>
      </c>
      <c r="P6822">
        <v>0</v>
      </c>
      <c r="Q6822">
        <v>20179</v>
      </c>
      <c r="R6822">
        <v>2361.4</v>
      </c>
      <c r="S6822">
        <v>4.92</v>
      </c>
      <c r="T6822">
        <v>33</v>
      </c>
      <c r="U6822">
        <v>7155.8</v>
      </c>
      <c r="V6822">
        <v>10</v>
      </c>
      <c r="W6822">
        <v>1.7450000000000001</v>
      </c>
      <c r="X6822">
        <v>2.82</v>
      </c>
      <c r="Y6822" s="8">
        <v>41962</v>
      </c>
    </row>
    <row r="6823" spans="1:25" x14ac:dyDescent="0.25">
      <c r="A6823">
        <v>-111.97650268</v>
      </c>
      <c r="B6823">
        <v>33.079471789999999</v>
      </c>
      <c r="C6823">
        <v>13</v>
      </c>
      <c r="D6823" t="s">
        <v>371</v>
      </c>
      <c r="E6823" t="s">
        <v>370</v>
      </c>
      <c r="F6823">
        <v>6822</v>
      </c>
      <c r="G6823">
        <v>4</v>
      </c>
      <c r="H6823">
        <v>13.33</v>
      </c>
      <c r="I6823">
        <v>2.4929999999999999</v>
      </c>
      <c r="J6823">
        <v>1</v>
      </c>
      <c r="K6823">
        <v>1167.4000000000001</v>
      </c>
      <c r="L6823" t="s">
        <v>369</v>
      </c>
      <c r="M6823" t="s">
        <v>368</v>
      </c>
      <c r="N6823" s="8">
        <v>41962</v>
      </c>
      <c r="O6823">
        <v>0</v>
      </c>
      <c r="P6823">
        <v>0</v>
      </c>
      <c r="Q6823">
        <v>18440</v>
      </c>
      <c r="R6823">
        <v>2214.8000000000002</v>
      </c>
      <c r="S6823">
        <v>4.6139999999999999</v>
      </c>
      <c r="T6823">
        <v>33</v>
      </c>
      <c r="U6823">
        <v>6711.5</v>
      </c>
      <c r="V6823">
        <v>10</v>
      </c>
      <c r="W6823">
        <v>1.7</v>
      </c>
      <c r="X6823">
        <v>2.7480000000000002</v>
      </c>
      <c r="Y6823" s="8">
        <v>41962</v>
      </c>
    </row>
    <row r="6824" spans="1:25" x14ac:dyDescent="0.25">
      <c r="A6824">
        <v>-111.97650114</v>
      </c>
      <c r="B6824">
        <v>33.079478809999998</v>
      </c>
      <c r="C6824">
        <v>13</v>
      </c>
      <c r="D6824" t="s">
        <v>371</v>
      </c>
      <c r="E6824" t="s">
        <v>370</v>
      </c>
      <c r="F6824">
        <v>6823</v>
      </c>
      <c r="G6824">
        <v>355</v>
      </c>
      <c r="H6824">
        <v>13.33</v>
      </c>
      <c r="I6824">
        <v>2.5590000000000002</v>
      </c>
      <c r="J6824">
        <v>1</v>
      </c>
      <c r="K6824">
        <v>1167.4000000000001</v>
      </c>
      <c r="L6824" t="s">
        <v>369</v>
      </c>
      <c r="M6824" t="s">
        <v>368</v>
      </c>
      <c r="N6824" s="8">
        <v>41962</v>
      </c>
      <c r="O6824">
        <v>0</v>
      </c>
      <c r="P6824">
        <v>0</v>
      </c>
      <c r="Q6824">
        <v>19468</v>
      </c>
      <c r="R6824">
        <v>2278.1999999999998</v>
      </c>
      <c r="S6824">
        <v>4.7460000000000004</v>
      </c>
      <c r="T6824">
        <v>33</v>
      </c>
      <c r="U6824">
        <v>6903.7</v>
      </c>
      <c r="V6824">
        <v>10</v>
      </c>
      <c r="W6824">
        <v>1.7450000000000001</v>
      </c>
      <c r="X6824">
        <v>2.82</v>
      </c>
      <c r="Y6824" s="8">
        <v>41962</v>
      </c>
    </row>
    <row r="6825" spans="1:25" x14ac:dyDescent="0.25">
      <c r="A6825">
        <v>-111.97650149</v>
      </c>
      <c r="B6825">
        <v>33.07948579</v>
      </c>
      <c r="C6825">
        <v>13</v>
      </c>
      <c r="D6825" t="s">
        <v>371</v>
      </c>
      <c r="E6825" t="s">
        <v>370</v>
      </c>
      <c r="F6825">
        <v>6824</v>
      </c>
      <c r="G6825">
        <v>357</v>
      </c>
      <c r="H6825">
        <v>13.33</v>
      </c>
      <c r="I6825">
        <v>2.5259999999999998</v>
      </c>
      <c r="J6825">
        <v>1</v>
      </c>
      <c r="K6825">
        <v>1167.4000000000001</v>
      </c>
      <c r="L6825" t="s">
        <v>369</v>
      </c>
      <c r="M6825" t="s">
        <v>368</v>
      </c>
      <c r="N6825" s="8">
        <v>41962</v>
      </c>
      <c r="O6825">
        <v>0</v>
      </c>
      <c r="P6825">
        <v>0</v>
      </c>
      <c r="Q6825">
        <v>19383</v>
      </c>
      <c r="R6825">
        <v>2297.8000000000002</v>
      </c>
      <c r="S6825">
        <v>4.7869999999999999</v>
      </c>
      <c r="T6825">
        <v>33</v>
      </c>
      <c r="U6825">
        <v>6963.1</v>
      </c>
      <c r="V6825">
        <v>10</v>
      </c>
      <c r="W6825">
        <v>1.722</v>
      </c>
      <c r="X6825">
        <v>2.7839999999999998</v>
      </c>
      <c r="Y6825" s="8">
        <v>41962</v>
      </c>
    </row>
    <row r="6826" spans="1:25" x14ac:dyDescent="0.25">
      <c r="A6826">
        <v>-111.97650234</v>
      </c>
      <c r="B6826">
        <v>33.079492780000002</v>
      </c>
      <c r="C6826">
        <v>13</v>
      </c>
      <c r="D6826" t="s">
        <v>371</v>
      </c>
      <c r="E6826" t="s">
        <v>370</v>
      </c>
      <c r="F6826">
        <v>6825</v>
      </c>
      <c r="G6826">
        <v>2</v>
      </c>
      <c r="H6826">
        <v>13.33</v>
      </c>
      <c r="I6826">
        <v>2.5590000000000002</v>
      </c>
      <c r="J6826">
        <v>1</v>
      </c>
      <c r="K6826">
        <v>1167.4000000000001</v>
      </c>
      <c r="L6826" t="s">
        <v>369</v>
      </c>
      <c r="M6826" t="s">
        <v>368</v>
      </c>
      <c r="N6826" s="8">
        <v>41962</v>
      </c>
      <c r="O6826">
        <v>0</v>
      </c>
      <c r="P6826">
        <v>0</v>
      </c>
      <c r="Q6826">
        <v>16772</v>
      </c>
      <c r="R6826">
        <v>1962.7</v>
      </c>
      <c r="S6826">
        <v>4.0890000000000004</v>
      </c>
      <c r="T6826">
        <v>33</v>
      </c>
      <c r="U6826">
        <v>5947.7</v>
      </c>
      <c r="V6826">
        <v>10</v>
      </c>
      <c r="W6826">
        <v>1.7450000000000001</v>
      </c>
      <c r="X6826">
        <v>2.82</v>
      </c>
      <c r="Y6826" s="8">
        <v>41962</v>
      </c>
    </row>
    <row r="6827" spans="1:25" x14ac:dyDescent="0.25">
      <c r="A6827">
        <v>-111.97650114</v>
      </c>
      <c r="B6827">
        <v>33.079499810000002</v>
      </c>
      <c r="C6827">
        <v>13</v>
      </c>
      <c r="D6827" t="s">
        <v>371</v>
      </c>
      <c r="E6827" t="s">
        <v>370</v>
      </c>
      <c r="F6827">
        <v>6826</v>
      </c>
      <c r="G6827">
        <v>355</v>
      </c>
      <c r="H6827">
        <v>13.33</v>
      </c>
      <c r="I6827">
        <v>2.5259999999999998</v>
      </c>
      <c r="J6827">
        <v>1</v>
      </c>
      <c r="K6827">
        <v>1167.4000000000001</v>
      </c>
      <c r="L6827" t="s">
        <v>369</v>
      </c>
      <c r="M6827" t="s">
        <v>368</v>
      </c>
      <c r="N6827" s="8">
        <v>41962</v>
      </c>
      <c r="O6827">
        <v>0</v>
      </c>
      <c r="P6827">
        <v>0</v>
      </c>
      <c r="Q6827">
        <v>17428</v>
      </c>
      <c r="R6827">
        <v>2066</v>
      </c>
      <c r="S6827">
        <v>4.3040000000000003</v>
      </c>
      <c r="T6827">
        <v>33</v>
      </c>
      <c r="U6827">
        <v>6260.6</v>
      </c>
      <c r="V6827">
        <v>10</v>
      </c>
      <c r="W6827">
        <v>1.722</v>
      </c>
      <c r="X6827">
        <v>2.7839999999999998</v>
      </c>
      <c r="Y6827" s="8">
        <v>41962</v>
      </c>
    </row>
    <row r="6828" spans="1:25" x14ac:dyDescent="0.25">
      <c r="A6828">
        <v>-111.976502</v>
      </c>
      <c r="B6828">
        <v>33.079506770000002</v>
      </c>
      <c r="C6828">
        <v>13</v>
      </c>
      <c r="D6828" t="s">
        <v>371</v>
      </c>
      <c r="E6828" t="s">
        <v>370</v>
      </c>
      <c r="F6828">
        <v>6827</v>
      </c>
      <c r="G6828">
        <v>0</v>
      </c>
      <c r="H6828">
        <v>13.33</v>
      </c>
      <c r="I6828">
        <v>2.5259999999999998</v>
      </c>
      <c r="J6828">
        <v>1</v>
      </c>
      <c r="K6828">
        <v>1167.5</v>
      </c>
      <c r="L6828" t="s">
        <v>369</v>
      </c>
      <c r="M6828" t="s">
        <v>368</v>
      </c>
      <c r="N6828" s="8">
        <v>41962</v>
      </c>
      <c r="O6828">
        <v>0</v>
      </c>
      <c r="P6828">
        <v>0</v>
      </c>
      <c r="Q6828">
        <v>20150</v>
      </c>
      <c r="R6828">
        <v>2388.8000000000002</v>
      </c>
      <c r="S6828">
        <v>4.9770000000000003</v>
      </c>
      <c r="T6828">
        <v>33</v>
      </c>
      <c r="U6828">
        <v>7238.7</v>
      </c>
      <c r="V6828">
        <v>10</v>
      </c>
      <c r="W6828">
        <v>1.722</v>
      </c>
      <c r="X6828">
        <v>2.7839999999999998</v>
      </c>
      <c r="Y6828" s="8">
        <v>41962</v>
      </c>
    </row>
    <row r="6829" spans="1:25" x14ac:dyDescent="0.25">
      <c r="A6829">
        <v>-111.976502</v>
      </c>
      <c r="B6829">
        <v>33.079513769999998</v>
      </c>
      <c r="C6829">
        <v>13</v>
      </c>
      <c r="D6829" t="s">
        <v>371</v>
      </c>
      <c r="E6829" t="s">
        <v>370</v>
      </c>
      <c r="F6829">
        <v>6828</v>
      </c>
      <c r="G6829">
        <v>0</v>
      </c>
      <c r="H6829">
        <v>13.33</v>
      </c>
      <c r="I6829">
        <v>2.5590000000000002</v>
      </c>
      <c r="J6829">
        <v>1</v>
      </c>
      <c r="K6829">
        <v>1167.5</v>
      </c>
      <c r="L6829" t="s">
        <v>369</v>
      </c>
      <c r="M6829" t="s">
        <v>368</v>
      </c>
      <c r="N6829" s="8">
        <v>41962</v>
      </c>
      <c r="O6829">
        <v>0</v>
      </c>
      <c r="P6829">
        <v>0</v>
      </c>
      <c r="Q6829">
        <v>16314</v>
      </c>
      <c r="R6829">
        <v>1909.1</v>
      </c>
      <c r="S6829">
        <v>3.9769999999999999</v>
      </c>
      <c r="T6829">
        <v>33</v>
      </c>
      <c r="U6829">
        <v>5785.2</v>
      </c>
      <c r="V6829">
        <v>10</v>
      </c>
      <c r="W6829">
        <v>1.7450000000000001</v>
      </c>
      <c r="X6829">
        <v>2.82</v>
      </c>
      <c r="Y6829" s="8">
        <v>41962</v>
      </c>
    </row>
    <row r="6830" spans="1:25" x14ac:dyDescent="0.25">
      <c r="A6830">
        <v>-111.97650132</v>
      </c>
      <c r="B6830">
        <v>33.079520789999997</v>
      </c>
      <c r="C6830">
        <v>13</v>
      </c>
      <c r="D6830" t="s">
        <v>371</v>
      </c>
      <c r="E6830" t="s">
        <v>370</v>
      </c>
      <c r="F6830">
        <v>6829</v>
      </c>
      <c r="G6830">
        <v>356</v>
      </c>
      <c r="H6830">
        <v>13.33</v>
      </c>
      <c r="I6830">
        <v>2.625</v>
      </c>
      <c r="J6830">
        <v>1</v>
      </c>
      <c r="K6830">
        <v>1167.4000000000001</v>
      </c>
      <c r="L6830" t="s">
        <v>369</v>
      </c>
      <c r="M6830" t="s">
        <v>368</v>
      </c>
      <c r="N6830" s="8">
        <v>41962</v>
      </c>
      <c r="O6830">
        <v>0</v>
      </c>
      <c r="P6830">
        <v>0</v>
      </c>
      <c r="Q6830">
        <v>20038</v>
      </c>
      <c r="R6830">
        <v>2286.3000000000002</v>
      </c>
      <c r="S6830">
        <v>4.7629999999999999</v>
      </c>
      <c r="T6830">
        <v>33</v>
      </c>
      <c r="U6830">
        <v>6928.3</v>
      </c>
      <c r="V6830">
        <v>10</v>
      </c>
      <c r="W6830">
        <v>1.79</v>
      </c>
      <c r="X6830">
        <v>2.8919999999999999</v>
      </c>
      <c r="Y6830" s="8">
        <v>41962</v>
      </c>
    </row>
    <row r="6831" spans="1:25" x14ac:dyDescent="0.25">
      <c r="A6831">
        <v>-111.97650251</v>
      </c>
      <c r="B6831">
        <v>33.07952779</v>
      </c>
      <c r="C6831">
        <v>13</v>
      </c>
      <c r="D6831" t="s">
        <v>371</v>
      </c>
      <c r="E6831" t="s">
        <v>370</v>
      </c>
      <c r="F6831">
        <v>6830</v>
      </c>
      <c r="G6831">
        <v>3</v>
      </c>
      <c r="H6831">
        <v>13.33</v>
      </c>
      <c r="I6831">
        <v>2.625</v>
      </c>
      <c r="J6831">
        <v>1</v>
      </c>
      <c r="K6831">
        <v>1167.4000000000001</v>
      </c>
      <c r="L6831" t="s">
        <v>369</v>
      </c>
      <c r="M6831" t="s">
        <v>368</v>
      </c>
      <c r="N6831" s="8">
        <v>41962</v>
      </c>
      <c r="O6831">
        <v>0</v>
      </c>
      <c r="P6831">
        <v>0</v>
      </c>
      <c r="Q6831">
        <v>19954</v>
      </c>
      <c r="R6831">
        <v>2276.6999999999998</v>
      </c>
      <c r="S6831">
        <v>4.7430000000000003</v>
      </c>
      <c r="T6831">
        <v>33</v>
      </c>
      <c r="U6831">
        <v>6899.1</v>
      </c>
      <c r="V6831">
        <v>10</v>
      </c>
      <c r="W6831">
        <v>1.79</v>
      </c>
      <c r="X6831">
        <v>2.8919999999999999</v>
      </c>
      <c r="Y6831" s="8">
        <v>41962</v>
      </c>
    </row>
    <row r="6832" spans="1:25" x14ac:dyDescent="0.25">
      <c r="A6832">
        <v>-111.97650183</v>
      </c>
      <c r="B6832">
        <v>33.079534780000003</v>
      </c>
      <c r="C6832">
        <v>13</v>
      </c>
      <c r="D6832" t="s">
        <v>371</v>
      </c>
      <c r="E6832" t="s">
        <v>370</v>
      </c>
      <c r="F6832">
        <v>6831</v>
      </c>
      <c r="G6832">
        <v>359</v>
      </c>
      <c r="H6832">
        <v>13.33</v>
      </c>
      <c r="I6832">
        <v>2.5259999999999998</v>
      </c>
      <c r="J6832">
        <v>1</v>
      </c>
      <c r="K6832">
        <v>1167.4000000000001</v>
      </c>
      <c r="L6832" t="s">
        <v>369</v>
      </c>
      <c r="M6832" t="s">
        <v>368</v>
      </c>
      <c r="N6832" s="8">
        <v>41962</v>
      </c>
      <c r="O6832">
        <v>0</v>
      </c>
      <c r="P6832">
        <v>0</v>
      </c>
      <c r="Q6832">
        <v>19310</v>
      </c>
      <c r="R6832">
        <v>2289.1</v>
      </c>
      <c r="S6832">
        <v>4.7690000000000001</v>
      </c>
      <c r="T6832">
        <v>33</v>
      </c>
      <c r="U6832">
        <v>6936.7</v>
      </c>
      <c r="V6832">
        <v>10</v>
      </c>
      <c r="W6832">
        <v>1.722</v>
      </c>
      <c r="X6832">
        <v>2.7839999999999998</v>
      </c>
      <c r="Y6832" s="8">
        <v>41962</v>
      </c>
    </row>
    <row r="6833" spans="1:25" x14ac:dyDescent="0.25">
      <c r="A6833">
        <v>-111.976502</v>
      </c>
      <c r="B6833">
        <v>33.079541769999999</v>
      </c>
      <c r="C6833">
        <v>13</v>
      </c>
      <c r="D6833" t="s">
        <v>371</v>
      </c>
      <c r="E6833" t="s">
        <v>370</v>
      </c>
      <c r="F6833">
        <v>6832</v>
      </c>
      <c r="G6833">
        <v>0</v>
      </c>
      <c r="H6833">
        <v>13.33</v>
      </c>
      <c r="I6833">
        <v>2.625</v>
      </c>
      <c r="J6833">
        <v>1</v>
      </c>
      <c r="K6833">
        <v>1167.3</v>
      </c>
      <c r="L6833" t="s">
        <v>369</v>
      </c>
      <c r="M6833" t="s">
        <v>368</v>
      </c>
      <c r="N6833" s="8">
        <v>41962</v>
      </c>
      <c r="O6833">
        <v>0</v>
      </c>
      <c r="P6833">
        <v>0</v>
      </c>
      <c r="Q6833">
        <v>19398</v>
      </c>
      <c r="R6833">
        <v>2213.3000000000002</v>
      </c>
      <c r="S6833">
        <v>4.6109999999999998</v>
      </c>
      <c r="T6833">
        <v>33</v>
      </c>
      <c r="U6833">
        <v>6707</v>
      </c>
      <c r="V6833">
        <v>10</v>
      </c>
      <c r="W6833">
        <v>1.79</v>
      </c>
      <c r="X6833">
        <v>2.8919999999999999</v>
      </c>
      <c r="Y6833" s="8">
        <v>41962</v>
      </c>
    </row>
    <row r="6834" spans="1:25" x14ac:dyDescent="0.25">
      <c r="A6834">
        <v>-111.97650217</v>
      </c>
      <c r="B6834">
        <v>33.079548780000003</v>
      </c>
      <c r="C6834">
        <v>13</v>
      </c>
      <c r="D6834" t="s">
        <v>371</v>
      </c>
      <c r="E6834" t="s">
        <v>370</v>
      </c>
      <c r="F6834">
        <v>6833</v>
      </c>
      <c r="G6834">
        <v>1</v>
      </c>
      <c r="H6834">
        <v>13.33</v>
      </c>
      <c r="I6834">
        <v>2.5259999999999998</v>
      </c>
      <c r="J6834">
        <v>1</v>
      </c>
      <c r="K6834">
        <v>1167.3</v>
      </c>
      <c r="L6834" t="s">
        <v>369</v>
      </c>
      <c r="M6834" t="s">
        <v>368</v>
      </c>
      <c r="N6834" s="8">
        <v>41962</v>
      </c>
      <c r="O6834">
        <v>0</v>
      </c>
      <c r="P6834">
        <v>0</v>
      </c>
      <c r="Q6834">
        <v>18046</v>
      </c>
      <c r="R6834">
        <v>2139.3000000000002</v>
      </c>
      <c r="S6834">
        <v>4.4569999999999999</v>
      </c>
      <c r="T6834">
        <v>33</v>
      </c>
      <c r="U6834">
        <v>6482.7</v>
      </c>
      <c r="V6834">
        <v>10</v>
      </c>
      <c r="W6834">
        <v>1.722</v>
      </c>
      <c r="X6834">
        <v>2.7839999999999998</v>
      </c>
      <c r="Y6834" s="8">
        <v>41962</v>
      </c>
    </row>
    <row r="6835" spans="1:25" x14ac:dyDescent="0.25">
      <c r="A6835">
        <v>-111.97650251</v>
      </c>
      <c r="B6835">
        <v>33.079555790000001</v>
      </c>
      <c r="C6835">
        <v>13</v>
      </c>
      <c r="D6835" t="s">
        <v>371</v>
      </c>
      <c r="E6835" t="s">
        <v>370</v>
      </c>
      <c r="F6835">
        <v>6834</v>
      </c>
      <c r="G6835">
        <v>3</v>
      </c>
      <c r="H6835">
        <v>13.33</v>
      </c>
      <c r="I6835">
        <v>2.5590000000000002</v>
      </c>
      <c r="J6835">
        <v>1</v>
      </c>
      <c r="K6835">
        <v>1167.3</v>
      </c>
      <c r="L6835" t="s">
        <v>369</v>
      </c>
      <c r="M6835" t="s">
        <v>368</v>
      </c>
      <c r="N6835" s="8">
        <v>41962</v>
      </c>
      <c r="O6835">
        <v>0</v>
      </c>
      <c r="P6835">
        <v>0</v>
      </c>
      <c r="Q6835">
        <v>16029</v>
      </c>
      <c r="R6835">
        <v>1875.8</v>
      </c>
      <c r="S6835">
        <v>3.9079999999999999</v>
      </c>
      <c r="T6835">
        <v>33</v>
      </c>
      <c r="U6835">
        <v>5684.1</v>
      </c>
      <c r="V6835">
        <v>10</v>
      </c>
      <c r="W6835">
        <v>1.7450000000000001</v>
      </c>
      <c r="X6835">
        <v>2.82</v>
      </c>
      <c r="Y6835" s="8">
        <v>41962</v>
      </c>
    </row>
    <row r="6836" spans="1:25" x14ac:dyDescent="0.25">
      <c r="A6836">
        <v>-111.97650166</v>
      </c>
      <c r="B6836">
        <v>33.079562780000003</v>
      </c>
      <c r="C6836">
        <v>13</v>
      </c>
      <c r="D6836" t="s">
        <v>371</v>
      </c>
      <c r="E6836" t="s">
        <v>370</v>
      </c>
      <c r="F6836">
        <v>6835</v>
      </c>
      <c r="G6836">
        <v>358</v>
      </c>
      <c r="H6836">
        <v>13.33</v>
      </c>
      <c r="I6836">
        <v>2.625</v>
      </c>
      <c r="J6836">
        <v>1</v>
      </c>
      <c r="K6836">
        <v>1167.3</v>
      </c>
      <c r="L6836" t="s">
        <v>369</v>
      </c>
      <c r="M6836" t="s">
        <v>368</v>
      </c>
      <c r="N6836" s="8">
        <v>41962</v>
      </c>
      <c r="O6836">
        <v>0</v>
      </c>
      <c r="P6836">
        <v>0</v>
      </c>
      <c r="Q6836">
        <v>18765</v>
      </c>
      <c r="R6836">
        <v>2141.1</v>
      </c>
      <c r="S6836">
        <v>4.4610000000000003</v>
      </c>
      <c r="T6836">
        <v>33</v>
      </c>
      <c r="U6836">
        <v>6488.1</v>
      </c>
      <c r="V6836">
        <v>10</v>
      </c>
      <c r="W6836">
        <v>1.79</v>
      </c>
      <c r="X6836">
        <v>2.8919999999999999</v>
      </c>
      <c r="Y6836" s="8">
        <v>41962</v>
      </c>
    </row>
    <row r="6837" spans="1:25" x14ac:dyDescent="0.25">
      <c r="A6837">
        <v>-111.97650183</v>
      </c>
      <c r="B6837">
        <v>33.079568780000002</v>
      </c>
      <c r="C6837">
        <v>13</v>
      </c>
      <c r="D6837" t="s">
        <v>371</v>
      </c>
      <c r="E6837" t="s">
        <v>370</v>
      </c>
      <c r="F6837">
        <v>6836</v>
      </c>
      <c r="G6837">
        <v>359</v>
      </c>
      <c r="H6837">
        <v>13.33</v>
      </c>
      <c r="I6837">
        <v>2.4929999999999999</v>
      </c>
      <c r="J6837">
        <v>1</v>
      </c>
      <c r="K6837">
        <v>1167.3</v>
      </c>
      <c r="L6837" t="s">
        <v>369</v>
      </c>
      <c r="M6837" t="s">
        <v>368</v>
      </c>
      <c r="N6837" s="8">
        <v>41962</v>
      </c>
      <c r="O6837">
        <v>0</v>
      </c>
      <c r="P6837">
        <v>0</v>
      </c>
      <c r="Q6837">
        <v>19217</v>
      </c>
      <c r="R6837">
        <v>2308.1</v>
      </c>
      <c r="S6837">
        <v>4.8079999999999998</v>
      </c>
      <c r="T6837">
        <v>33</v>
      </c>
      <c r="U6837">
        <v>6994.1</v>
      </c>
      <c r="V6837">
        <v>10</v>
      </c>
      <c r="W6837">
        <v>1.7</v>
      </c>
      <c r="X6837">
        <v>2.7480000000000002</v>
      </c>
      <c r="Y6837" s="8">
        <v>41962</v>
      </c>
    </row>
    <row r="6838" spans="1:25" x14ac:dyDescent="0.25">
      <c r="A6838">
        <v>-111.976501</v>
      </c>
      <c r="B6838">
        <v>33.079575769999998</v>
      </c>
      <c r="C6838">
        <v>13</v>
      </c>
      <c r="D6838" t="s">
        <v>371</v>
      </c>
      <c r="E6838" t="s">
        <v>370</v>
      </c>
      <c r="F6838">
        <v>6837</v>
      </c>
      <c r="G6838">
        <v>0</v>
      </c>
      <c r="H6838">
        <v>13.33</v>
      </c>
      <c r="I6838">
        <v>2.5590000000000002</v>
      </c>
      <c r="J6838">
        <v>1</v>
      </c>
      <c r="K6838">
        <v>1167.3</v>
      </c>
      <c r="L6838" t="s">
        <v>369</v>
      </c>
      <c r="M6838" t="s">
        <v>368</v>
      </c>
      <c r="N6838" s="8">
        <v>41962</v>
      </c>
      <c r="O6838">
        <v>0</v>
      </c>
      <c r="P6838">
        <v>0</v>
      </c>
      <c r="Q6838">
        <v>14589</v>
      </c>
      <c r="R6838">
        <v>1707.3</v>
      </c>
      <c r="S6838">
        <v>3.5569999999999999</v>
      </c>
      <c r="T6838">
        <v>33</v>
      </c>
      <c r="U6838">
        <v>5173.6000000000004</v>
      </c>
      <c r="V6838">
        <v>10</v>
      </c>
      <c r="W6838">
        <v>1.7450000000000001</v>
      </c>
      <c r="X6838">
        <v>2.82</v>
      </c>
      <c r="Y6838" s="8">
        <v>41962</v>
      </c>
    </row>
    <row r="6839" spans="1:25" x14ac:dyDescent="0.25">
      <c r="A6839">
        <v>-111.97650132</v>
      </c>
      <c r="B6839">
        <v>33.079582790000003</v>
      </c>
      <c r="C6839">
        <v>13</v>
      </c>
      <c r="D6839" t="s">
        <v>371</v>
      </c>
      <c r="E6839" t="s">
        <v>370</v>
      </c>
      <c r="F6839">
        <v>6838</v>
      </c>
      <c r="G6839">
        <v>356</v>
      </c>
      <c r="H6839">
        <v>13.33</v>
      </c>
      <c r="I6839">
        <v>2.625</v>
      </c>
      <c r="J6839">
        <v>1</v>
      </c>
      <c r="K6839">
        <v>1167.2</v>
      </c>
      <c r="L6839" t="s">
        <v>369</v>
      </c>
      <c r="M6839" t="s">
        <v>368</v>
      </c>
      <c r="N6839" s="8">
        <v>41962</v>
      </c>
      <c r="O6839">
        <v>0</v>
      </c>
      <c r="P6839">
        <v>0</v>
      </c>
      <c r="Q6839">
        <v>15657</v>
      </c>
      <c r="R6839">
        <v>1786.5</v>
      </c>
      <c r="S6839">
        <v>3.722</v>
      </c>
      <c r="T6839">
        <v>33</v>
      </c>
      <c r="U6839">
        <v>5413.5</v>
      </c>
      <c r="V6839">
        <v>10</v>
      </c>
      <c r="W6839">
        <v>1.79</v>
      </c>
      <c r="X6839">
        <v>2.8919999999999999</v>
      </c>
      <c r="Y6839" s="8">
        <v>41962</v>
      </c>
    </row>
    <row r="6840" spans="1:25" x14ac:dyDescent="0.25">
      <c r="A6840">
        <v>-111.97650134</v>
      </c>
      <c r="B6840">
        <v>33.079589779999999</v>
      </c>
      <c r="C6840">
        <v>13</v>
      </c>
      <c r="D6840" t="s">
        <v>371</v>
      </c>
      <c r="E6840" t="s">
        <v>370</v>
      </c>
      <c r="F6840">
        <v>6839</v>
      </c>
      <c r="G6840">
        <v>2</v>
      </c>
      <c r="H6840">
        <v>13.33</v>
      </c>
      <c r="I6840">
        <v>2.625</v>
      </c>
      <c r="J6840">
        <v>1</v>
      </c>
      <c r="K6840">
        <v>1167.3</v>
      </c>
      <c r="L6840" t="s">
        <v>369</v>
      </c>
      <c r="M6840" t="s">
        <v>368</v>
      </c>
      <c r="N6840" s="8">
        <v>41962</v>
      </c>
      <c r="O6840">
        <v>0</v>
      </c>
      <c r="P6840">
        <v>0</v>
      </c>
      <c r="Q6840">
        <v>17926</v>
      </c>
      <c r="R6840">
        <v>2045.4</v>
      </c>
      <c r="S6840">
        <v>4.2610000000000001</v>
      </c>
      <c r="T6840">
        <v>33</v>
      </c>
      <c r="U6840">
        <v>6198.1</v>
      </c>
      <c r="V6840">
        <v>10</v>
      </c>
      <c r="W6840">
        <v>1.79</v>
      </c>
      <c r="X6840">
        <v>2.8919999999999999</v>
      </c>
      <c r="Y6840" s="8">
        <v>41962</v>
      </c>
    </row>
    <row r="6841" spans="1:25" x14ac:dyDescent="0.25">
      <c r="A6841">
        <v>-111.97650117000001</v>
      </c>
      <c r="B6841">
        <v>33.079596780000003</v>
      </c>
      <c r="C6841">
        <v>13</v>
      </c>
      <c r="D6841" t="s">
        <v>371</v>
      </c>
      <c r="E6841" t="s">
        <v>370</v>
      </c>
      <c r="F6841">
        <v>6840</v>
      </c>
      <c r="G6841">
        <v>1</v>
      </c>
      <c r="H6841">
        <v>13.33</v>
      </c>
      <c r="I6841">
        <v>2.625</v>
      </c>
      <c r="J6841">
        <v>1</v>
      </c>
      <c r="K6841">
        <v>1167.3</v>
      </c>
      <c r="L6841" t="s">
        <v>369</v>
      </c>
      <c r="M6841" t="s">
        <v>368</v>
      </c>
      <c r="N6841" s="8">
        <v>41962</v>
      </c>
      <c r="O6841">
        <v>0</v>
      </c>
      <c r="P6841">
        <v>0</v>
      </c>
      <c r="Q6841">
        <v>15964</v>
      </c>
      <c r="R6841">
        <v>1821.5</v>
      </c>
      <c r="S6841">
        <v>3.7949999999999999</v>
      </c>
      <c r="T6841">
        <v>33</v>
      </c>
      <c r="U6841">
        <v>5519.8</v>
      </c>
      <c r="V6841">
        <v>10</v>
      </c>
      <c r="W6841">
        <v>1.79</v>
      </c>
      <c r="X6841">
        <v>2.8919999999999999</v>
      </c>
      <c r="Y6841" s="8">
        <v>41962</v>
      </c>
    </row>
    <row r="6842" spans="1:25" x14ac:dyDescent="0.25">
      <c r="A6842">
        <v>-111.97650149</v>
      </c>
      <c r="B6842">
        <v>33.07960379</v>
      </c>
      <c r="C6842">
        <v>13</v>
      </c>
      <c r="D6842" t="s">
        <v>371</v>
      </c>
      <c r="E6842" t="s">
        <v>370</v>
      </c>
      <c r="F6842">
        <v>6841</v>
      </c>
      <c r="G6842">
        <v>357</v>
      </c>
      <c r="H6842">
        <v>13.33</v>
      </c>
      <c r="I6842">
        <v>2.5259999999999998</v>
      </c>
      <c r="J6842">
        <v>1</v>
      </c>
      <c r="K6842">
        <v>1167.4000000000001</v>
      </c>
      <c r="L6842" t="s">
        <v>369</v>
      </c>
      <c r="M6842" t="s">
        <v>368</v>
      </c>
      <c r="N6842" s="8">
        <v>41962</v>
      </c>
      <c r="O6842">
        <v>0</v>
      </c>
      <c r="P6842">
        <v>0</v>
      </c>
      <c r="Q6842">
        <v>15059</v>
      </c>
      <c r="R6842">
        <v>1785.1</v>
      </c>
      <c r="S6842">
        <v>3.7189999999999999</v>
      </c>
      <c r="T6842">
        <v>33</v>
      </c>
      <c r="U6842">
        <v>5409.5</v>
      </c>
      <c r="V6842">
        <v>10</v>
      </c>
      <c r="W6842">
        <v>1.722</v>
      </c>
      <c r="X6842">
        <v>2.7839999999999998</v>
      </c>
      <c r="Y6842" s="8">
        <v>41962</v>
      </c>
    </row>
    <row r="6843" spans="1:25" x14ac:dyDescent="0.25">
      <c r="A6843">
        <v>-111.97650117000001</v>
      </c>
      <c r="B6843">
        <v>33.079610780000003</v>
      </c>
      <c r="C6843">
        <v>13</v>
      </c>
      <c r="D6843" t="s">
        <v>371</v>
      </c>
      <c r="E6843" t="s">
        <v>370</v>
      </c>
      <c r="F6843">
        <v>6842</v>
      </c>
      <c r="G6843">
        <v>1</v>
      </c>
      <c r="H6843">
        <v>13.33</v>
      </c>
      <c r="I6843">
        <v>2.625</v>
      </c>
      <c r="J6843">
        <v>1</v>
      </c>
      <c r="K6843">
        <v>1167.3</v>
      </c>
      <c r="L6843" t="s">
        <v>369</v>
      </c>
      <c r="M6843" t="s">
        <v>368</v>
      </c>
      <c r="N6843" s="8">
        <v>41962</v>
      </c>
      <c r="O6843">
        <v>0</v>
      </c>
      <c r="P6843">
        <v>0</v>
      </c>
      <c r="Q6843">
        <v>16456</v>
      </c>
      <c r="R6843">
        <v>1877.6</v>
      </c>
      <c r="S6843">
        <v>3.9119999999999999</v>
      </c>
      <c r="T6843">
        <v>33</v>
      </c>
      <c r="U6843">
        <v>5689.7</v>
      </c>
      <c r="V6843">
        <v>10</v>
      </c>
      <c r="W6843">
        <v>1.79</v>
      </c>
      <c r="X6843">
        <v>2.8919999999999999</v>
      </c>
      <c r="Y6843" s="8">
        <v>41962</v>
      </c>
    </row>
    <row r="6844" spans="1:25" x14ac:dyDescent="0.25">
      <c r="A6844">
        <v>-111.976501</v>
      </c>
      <c r="B6844">
        <v>33.079617769999999</v>
      </c>
      <c r="C6844">
        <v>13</v>
      </c>
      <c r="D6844" t="s">
        <v>371</v>
      </c>
      <c r="E6844" t="s">
        <v>370</v>
      </c>
      <c r="F6844">
        <v>6843</v>
      </c>
      <c r="G6844">
        <v>0</v>
      </c>
      <c r="H6844">
        <v>13.33</v>
      </c>
      <c r="I6844">
        <v>2.625</v>
      </c>
      <c r="J6844">
        <v>1</v>
      </c>
      <c r="K6844">
        <v>1167.3</v>
      </c>
      <c r="L6844" t="s">
        <v>369</v>
      </c>
      <c r="M6844" t="s">
        <v>368</v>
      </c>
      <c r="N6844" s="8">
        <v>41962</v>
      </c>
      <c r="O6844">
        <v>0</v>
      </c>
      <c r="P6844">
        <v>0</v>
      </c>
      <c r="Q6844">
        <v>16647</v>
      </c>
      <c r="R6844">
        <v>1899.5</v>
      </c>
      <c r="S6844">
        <v>3.9569999999999999</v>
      </c>
      <c r="T6844">
        <v>33</v>
      </c>
      <c r="U6844">
        <v>5756</v>
      </c>
      <c r="V6844">
        <v>10</v>
      </c>
      <c r="W6844">
        <v>1.79</v>
      </c>
      <c r="X6844">
        <v>2.8919999999999999</v>
      </c>
      <c r="Y6844" s="8">
        <v>41962</v>
      </c>
    </row>
    <row r="6845" spans="1:25" x14ac:dyDescent="0.25">
      <c r="A6845">
        <v>-111.976501</v>
      </c>
      <c r="B6845">
        <v>33.079624770000002</v>
      </c>
      <c r="C6845">
        <v>13</v>
      </c>
      <c r="D6845" t="s">
        <v>371</v>
      </c>
      <c r="E6845" t="s">
        <v>370</v>
      </c>
      <c r="F6845">
        <v>6844</v>
      </c>
      <c r="G6845">
        <v>0</v>
      </c>
      <c r="H6845">
        <v>13.33</v>
      </c>
      <c r="I6845">
        <v>2.4929999999999999</v>
      </c>
      <c r="J6845">
        <v>1</v>
      </c>
      <c r="K6845">
        <v>1167.4000000000001</v>
      </c>
      <c r="L6845" t="s">
        <v>369</v>
      </c>
      <c r="M6845" t="s">
        <v>368</v>
      </c>
      <c r="N6845" s="8">
        <v>41962</v>
      </c>
      <c r="O6845">
        <v>0</v>
      </c>
      <c r="P6845">
        <v>0</v>
      </c>
      <c r="Q6845">
        <v>15300</v>
      </c>
      <c r="R6845">
        <v>1837.6</v>
      </c>
      <c r="S6845">
        <v>3.8279999999999998</v>
      </c>
      <c r="T6845">
        <v>33</v>
      </c>
      <c r="U6845">
        <v>5568.4</v>
      </c>
      <c r="V6845">
        <v>10</v>
      </c>
      <c r="W6845">
        <v>1.7</v>
      </c>
      <c r="X6845">
        <v>2.7480000000000002</v>
      </c>
      <c r="Y6845" s="8">
        <v>41962</v>
      </c>
    </row>
    <row r="6846" spans="1:25" x14ac:dyDescent="0.25">
      <c r="A6846">
        <v>-111.97650014</v>
      </c>
      <c r="B6846">
        <v>33.079631810000002</v>
      </c>
      <c r="C6846">
        <v>13</v>
      </c>
      <c r="D6846" t="s">
        <v>371</v>
      </c>
      <c r="E6846" t="s">
        <v>370</v>
      </c>
      <c r="F6846">
        <v>6845</v>
      </c>
      <c r="G6846">
        <v>355</v>
      </c>
      <c r="H6846">
        <v>13.33</v>
      </c>
      <c r="I6846">
        <v>2.4929999999999999</v>
      </c>
      <c r="J6846">
        <v>1</v>
      </c>
      <c r="K6846">
        <v>1167.4000000000001</v>
      </c>
      <c r="L6846" t="s">
        <v>369</v>
      </c>
      <c r="M6846" t="s">
        <v>368</v>
      </c>
      <c r="N6846" s="8">
        <v>41962</v>
      </c>
      <c r="O6846">
        <v>0</v>
      </c>
      <c r="P6846">
        <v>0</v>
      </c>
      <c r="Q6846">
        <v>14743</v>
      </c>
      <c r="R6846">
        <v>1770.8</v>
      </c>
      <c r="S6846">
        <v>3.6890000000000001</v>
      </c>
      <c r="T6846">
        <v>33</v>
      </c>
      <c r="U6846">
        <v>5366</v>
      </c>
      <c r="V6846">
        <v>10</v>
      </c>
      <c r="W6846">
        <v>1.7</v>
      </c>
      <c r="X6846">
        <v>2.7480000000000002</v>
      </c>
      <c r="Y6846" s="8">
        <v>41962</v>
      </c>
    </row>
    <row r="6847" spans="1:25" x14ac:dyDescent="0.25">
      <c r="A6847">
        <v>-111.976502</v>
      </c>
      <c r="B6847">
        <v>33.079638770000003</v>
      </c>
      <c r="C6847">
        <v>13</v>
      </c>
      <c r="D6847" t="s">
        <v>371</v>
      </c>
      <c r="E6847" t="s">
        <v>370</v>
      </c>
      <c r="F6847">
        <v>6846</v>
      </c>
      <c r="G6847">
        <v>0</v>
      </c>
      <c r="H6847">
        <v>13.33</v>
      </c>
      <c r="I6847">
        <v>2.4929999999999999</v>
      </c>
      <c r="J6847">
        <v>1</v>
      </c>
      <c r="K6847">
        <v>1167.4000000000001</v>
      </c>
      <c r="L6847" t="s">
        <v>369</v>
      </c>
      <c r="M6847" t="s">
        <v>368</v>
      </c>
      <c r="N6847" s="8">
        <v>41962</v>
      </c>
      <c r="O6847">
        <v>0</v>
      </c>
      <c r="P6847">
        <v>0</v>
      </c>
      <c r="Q6847">
        <v>16501</v>
      </c>
      <c r="R6847">
        <v>1981.9</v>
      </c>
      <c r="S6847">
        <v>4.1289999999999996</v>
      </c>
      <c r="T6847">
        <v>33</v>
      </c>
      <c r="U6847">
        <v>6005.7</v>
      </c>
      <c r="V6847">
        <v>10</v>
      </c>
      <c r="W6847">
        <v>1.7</v>
      </c>
      <c r="X6847">
        <v>2.7480000000000002</v>
      </c>
      <c r="Y6847" s="8">
        <v>41962</v>
      </c>
    </row>
    <row r="6848" spans="1:25" x14ac:dyDescent="0.25">
      <c r="A6848">
        <v>-111.97650117000001</v>
      </c>
      <c r="B6848">
        <v>33.07964578</v>
      </c>
      <c r="C6848">
        <v>13</v>
      </c>
      <c r="D6848" t="s">
        <v>371</v>
      </c>
      <c r="E6848" t="s">
        <v>370</v>
      </c>
      <c r="F6848">
        <v>6847</v>
      </c>
      <c r="G6848">
        <v>1</v>
      </c>
      <c r="H6848">
        <v>13.33</v>
      </c>
      <c r="I6848">
        <v>2.4609999999999999</v>
      </c>
      <c r="J6848">
        <v>1</v>
      </c>
      <c r="K6848">
        <v>1167.4000000000001</v>
      </c>
      <c r="L6848" t="s">
        <v>369</v>
      </c>
      <c r="M6848" t="s">
        <v>368</v>
      </c>
      <c r="N6848" s="8">
        <v>41962</v>
      </c>
      <c r="O6848">
        <v>0</v>
      </c>
      <c r="P6848">
        <v>0</v>
      </c>
      <c r="Q6848">
        <v>15290</v>
      </c>
      <c r="R6848">
        <v>1860.9</v>
      </c>
      <c r="S6848">
        <v>3.8769999999999998</v>
      </c>
      <c r="T6848">
        <v>33</v>
      </c>
      <c r="U6848">
        <v>5639</v>
      </c>
      <c r="V6848">
        <v>10</v>
      </c>
      <c r="W6848">
        <v>1.6779999999999999</v>
      </c>
      <c r="X6848">
        <v>2.7109999999999999</v>
      </c>
      <c r="Y6848" s="8">
        <v>41962</v>
      </c>
    </row>
    <row r="6849" spans="1:25" x14ac:dyDescent="0.25">
      <c r="A6849">
        <v>-111.97650114</v>
      </c>
      <c r="B6849">
        <v>33.079652809999999</v>
      </c>
      <c r="C6849">
        <v>13</v>
      </c>
      <c r="D6849" t="s">
        <v>371</v>
      </c>
      <c r="E6849" t="s">
        <v>370</v>
      </c>
      <c r="F6849">
        <v>6848</v>
      </c>
      <c r="G6849">
        <v>355</v>
      </c>
      <c r="H6849">
        <v>13.33</v>
      </c>
      <c r="I6849">
        <v>2.5920000000000001</v>
      </c>
      <c r="J6849">
        <v>1</v>
      </c>
      <c r="K6849">
        <v>1167.4000000000001</v>
      </c>
      <c r="L6849" t="s">
        <v>369</v>
      </c>
      <c r="M6849" t="s">
        <v>368</v>
      </c>
      <c r="N6849" s="8">
        <v>41962</v>
      </c>
      <c r="O6849">
        <v>0</v>
      </c>
      <c r="P6849">
        <v>0</v>
      </c>
      <c r="Q6849">
        <v>13658</v>
      </c>
      <c r="R6849">
        <v>1578.1</v>
      </c>
      <c r="S6849">
        <v>3.2879999999999998</v>
      </c>
      <c r="T6849">
        <v>33</v>
      </c>
      <c r="U6849">
        <v>4782.1000000000004</v>
      </c>
      <c r="V6849">
        <v>10</v>
      </c>
      <c r="W6849">
        <v>1.7669999999999999</v>
      </c>
      <c r="X6849">
        <v>2.8559999999999999</v>
      </c>
      <c r="Y6849" s="8">
        <v>41962</v>
      </c>
    </row>
    <row r="6850" spans="1:25" x14ac:dyDescent="0.25">
      <c r="A6850">
        <v>-111.97650168</v>
      </c>
      <c r="B6850">
        <v>33.079659790000001</v>
      </c>
      <c r="C6850">
        <v>13</v>
      </c>
      <c r="D6850" t="s">
        <v>371</v>
      </c>
      <c r="E6850" t="s">
        <v>370</v>
      </c>
      <c r="F6850">
        <v>6849</v>
      </c>
      <c r="G6850">
        <v>4</v>
      </c>
      <c r="H6850">
        <v>13.33</v>
      </c>
      <c r="I6850">
        <v>2.5259999999999998</v>
      </c>
      <c r="J6850">
        <v>1</v>
      </c>
      <c r="K6850">
        <v>1167.4000000000001</v>
      </c>
      <c r="L6850" t="s">
        <v>369</v>
      </c>
      <c r="M6850" t="s">
        <v>368</v>
      </c>
      <c r="N6850" s="8">
        <v>41962</v>
      </c>
      <c r="O6850">
        <v>0</v>
      </c>
      <c r="P6850">
        <v>0</v>
      </c>
      <c r="Q6850">
        <v>11824</v>
      </c>
      <c r="R6850">
        <v>1401.6</v>
      </c>
      <c r="S6850">
        <v>2.92</v>
      </c>
      <c r="T6850">
        <v>33</v>
      </c>
      <c r="U6850">
        <v>4247.3999999999996</v>
      </c>
      <c r="V6850">
        <v>10</v>
      </c>
      <c r="W6850">
        <v>1.722</v>
      </c>
      <c r="X6850">
        <v>2.7839999999999998</v>
      </c>
      <c r="Y6850" s="8">
        <v>41962</v>
      </c>
    </row>
    <row r="6851" spans="1:25" x14ac:dyDescent="0.25">
      <c r="A6851">
        <v>-111.97650166</v>
      </c>
      <c r="B6851">
        <v>33.079666779999997</v>
      </c>
      <c r="C6851">
        <v>13</v>
      </c>
      <c r="D6851" t="s">
        <v>371</v>
      </c>
      <c r="E6851" t="s">
        <v>370</v>
      </c>
      <c r="F6851">
        <v>6850</v>
      </c>
      <c r="G6851">
        <v>358</v>
      </c>
      <c r="H6851">
        <v>13.33</v>
      </c>
      <c r="I6851">
        <v>2.625</v>
      </c>
      <c r="J6851">
        <v>1</v>
      </c>
      <c r="K6851">
        <v>1167.4000000000001</v>
      </c>
      <c r="L6851" t="s">
        <v>369</v>
      </c>
      <c r="M6851" t="s">
        <v>368</v>
      </c>
      <c r="N6851" s="8">
        <v>41962</v>
      </c>
      <c r="O6851">
        <v>0</v>
      </c>
      <c r="P6851">
        <v>0</v>
      </c>
      <c r="Q6851">
        <v>14344</v>
      </c>
      <c r="R6851">
        <v>1636.6</v>
      </c>
      <c r="S6851">
        <v>3.41</v>
      </c>
      <c r="T6851">
        <v>33</v>
      </c>
      <c r="U6851">
        <v>4959.3999999999996</v>
      </c>
      <c r="V6851">
        <v>10</v>
      </c>
      <c r="W6851">
        <v>1.79</v>
      </c>
      <c r="X6851">
        <v>2.8919999999999999</v>
      </c>
      <c r="Y6851" s="8">
        <v>41962</v>
      </c>
    </row>
    <row r="6852" spans="1:25" x14ac:dyDescent="0.25">
      <c r="A6852">
        <v>-111.976502</v>
      </c>
      <c r="B6852">
        <v>33.079673769999999</v>
      </c>
      <c r="C6852">
        <v>13</v>
      </c>
      <c r="D6852" t="s">
        <v>371</v>
      </c>
      <c r="E6852" t="s">
        <v>370</v>
      </c>
      <c r="F6852">
        <v>6851</v>
      </c>
      <c r="G6852">
        <v>0</v>
      </c>
      <c r="H6852">
        <v>13.33</v>
      </c>
      <c r="I6852">
        <v>2.625</v>
      </c>
      <c r="J6852">
        <v>1</v>
      </c>
      <c r="K6852">
        <v>1167.3</v>
      </c>
      <c r="L6852" t="s">
        <v>369</v>
      </c>
      <c r="M6852" t="s">
        <v>368</v>
      </c>
      <c r="N6852" s="8">
        <v>41962</v>
      </c>
      <c r="O6852">
        <v>0</v>
      </c>
      <c r="P6852">
        <v>0</v>
      </c>
      <c r="Q6852">
        <v>14983</v>
      </c>
      <c r="R6852">
        <v>1709.6</v>
      </c>
      <c r="S6852">
        <v>3.5619999999999998</v>
      </c>
      <c r="T6852">
        <v>33</v>
      </c>
      <c r="U6852">
        <v>5180.6000000000004</v>
      </c>
      <c r="V6852">
        <v>10</v>
      </c>
      <c r="W6852">
        <v>1.79</v>
      </c>
      <c r="X6852">
        <v>2.8919999999999999</v>
      </c>
      <c r="Y6852" s="8">
        <v>41962</v>
      </c>
    </row>
    <row r="6853" spans="1:25" x14ac:dyDescent="0.25">
      <c r="A6853">
        <v>-111.97650151000001</v>
      </c>
      <c r="B6853">
        <v>33.079680789999998</v>
      </c>
      <c r="C6853">
        <v>13</v>
      </c>
      <c r="D6853" t="s">
        <v>371</v>
      </c>
      <c r="E6853" t="s">
        <v>370</v>
      </c>
      <c r="F6853">
        <v>6852</v>
      </c>
      <c r="G6853">
        <v>3</v>
      </c>
      <c r="H6853">
        <v>13.33</v>
      </c>
      <c r="I6853">
        <v>2.4609999999999999</v>
      </c>
      <c r="J6853">
        <v>1</v>
      </c>
      <c r="K6853">
        <v>1167.3</v>
      </c>
      <c r="L6853" t="s">
        <v>369</v>
      </c>
      <c r="M6853" t="s">
        <v>368</v>
      </c>
      <c r="N6853" s="8">
        <v>41962</v>
      </c>
      <c r="O6853">
        <v>0</v>
      </c>
      <c r="P6853">
        <v>0</v>
      </c>
      <c r="Q6853">
        <v>15605</v>
      </c>
      <c r="R6853">
        <v>1899.2</v>
      </c>
      <c r="S6853">
        <v>3.9569999999999999</v>
      </c>
      <c r="T6853">
        <v>33</v>
      </c>
      <c r="U6853">
        <v>5755.2</v>
      </c>
      <c r="V6853">
        <v>10</v>
      </c>
      <c r="W6853">
        <v>1.6779999999999999</v>
      </c>
      <c r="X6853">
        <v>2.7109999999999999</v>
      </c>
      <c r="Y6853" s="8">
        <v>41962</v>
      </c>
    </row>
    <row r="6854" spans="1:25" x14ac:dyDescent="0.25">
      <c r="A6854">
        <v>-111.97650066</v>
      </c>
      <c r="B6854">
        <v>33.07968778</v>
      </c>
      <c r="C6854">
        <v>13</v>
      </c>
      <c r="D6854" t="s">
        <v>371</v>
      </c>
      <c r="E6854" t="s">
        <v>370</v>
      </c>
      <c r="F6854">
        <v>6853</v>
      </c>
      <c r="G6854">
        <v>358</v>
      </c>
      <c r="H6854">
        <v>13.33</v>
      </c>
      <c r="I6854">
        <v>2.5590000000000002</v>
      </c>
      <c r="J6854">
        <v>1</v>
      </c>
      <c r="K6854">
        <v>1167.3</v>
      </c>
      <c r="L6854" t="s">
        <v>369</v>
      </c>
      <c r="M6854" t="s">
        <v>368</v>
      </c>
      <c r="N6854" s="8">
        <v>41962</v>
      </c>
      <c r="O6854">
        <v>0</v>
      </c>
      <c r="P6854">
        <v>0</v>
      </c>
      <c r="Q6854">
        <v>14039</v>
      </c>
      <c r="R6854">
        <v>1643</v>
      </c>
      <c r="S6854">
        <v>3.423</v>
      </c>
      <c r="T6854">
        <v>33</v>
      </c>
      <c r="U6854">
        <v>4978.7</v>
      </c>
      <c r="V6854">
        <v>10</v>
      </c>
      <c r="W6854">
        <v>1.7450000000000001</v>
      </c>
      <c r="X6854">
        <v>2.82</v>
      </c>
      <c r="Y6854" s="8">
        <v>41962</v>
      </c>
    </row>
    <row r="6855" spans="1:25" x14ac:dyDescent="0.25">
      <c r="A6855">
        <v>-111.97650203000001</v>
      </c>
      <c r="B6855">
        <v>33.07969482</v>
      </c>
      <c r="C6855">
        <v>13</v>
      </c>
      <c r="D6855" t="s">
        <v>371</v>
      </c>
      <c r="E6855" t="s">
        <v>370</v>
      </c>
      <c r="F6855">
        <v>6854</v>
      </c>
      <c r="G6855">
        <v>6</v>
      </c>
      <c r="H6855">
        <v>13.33</v>
      </c>
      <c r="I6855">
        <v>2.4929999999999999</v>
      </c>
      <c r="J6855">
        <v>1</v>
      </c>
      <c r="K6855">
        <v>1167.3</v>
      </c>
      <c r="L6855" t="s">
        <v>369</v>
      </c>
      <c r="M6855" t="s">
        <v>368</v>
      </c>
      <c r="N6855" s="8">
        <v>41962</v>
      </c>
      <c r="O6855">
        <v>0</v>
      </c>
      <c r="P6855">
        <v>0</v>
      </c>
      <c r="Q6855">
        <v>13651</v>
      </c>
      <c r="R6855">
        <v>1639.5</v>
      </c>
      <c r="S6855">
        <v>3.4159999999999999</v>
      </c>
      <c r="T6855">
        <v>33</v>
      </c>
      <c r="U6855">
        <v>4968.3</v>
      </c>
      <c r="V6855">
        <v>10</v>
      </c>
      <c r="W6855">
        <v>1.7</v>
      </c>
      <c r="X6855">
        <v>2.7480000000000002</v>
      </c>
      <c r="Y6855" s="8">
        <v>41962</v>
      </c>
    </row>
    <row r="6856" spans="1:25" x14ac:dyDescent="0.25">
      <c r="A6856">
        <v>-111.97650066</v>
      </c>
      <c r="B6856">
        <v>33.079701780000001</v>
      </c>
      <c r="C6856">
        <v>13</v>
      </c>
      <c r="D6856" t="s">
        <v>371</v>
      </c>
      <c r="E6856" t="s">
        <v>370</v>
      </c>
      <c r="F6856">
        <v>6855</v>
      </c>
      <c r="G6856">
        <v>358</v>
      </c>
      <c r="H6856">
        <v>13.33</v>
      </c>
      <c r="I6856">
        <v>2.4929999999999999</v>
      </c>
      <c r="J6856">
        <v>1</v>
      </c>
      <c r="K6856">
        <v>1167.3</v>
      </c>
      <c r="L6856" t="s">
        <v>369</v>
      </c>
      <c r="M6856" t="s">
        <v>368</v>
      </c>
      <c r="N6856" s="8">
        <v>41962</v>
      </c>
      <c r="O6856">
        <v>0</v>
      </c>
      <c r="P6856">
        <v>0</v>
      </c>
      <c r="Q6856">
        <v>13914</v>
      </c>
      <c r="R6856">
        <v>1671.1</v>
      </c>
      <c r="S6856">
        <v>3.4820000000000002</v>
      </c>
      <c r="T6856">
        <v>33</v>
      </c>
      <c r="U6856">
        <v>5064</v>
      </c>
      <c r="V6856">
        <v>10</v>
      </c>
      <c r="W6856">
        <v>1.7</v>
      </c>
      <c r="X6856">
        <v>2.7480000000000002</v>
      </c>
      <c r="Y6856" s="8">
        <v>41962</v>
      </c>
    </row>
    <row r="6857" spans="1:25" x14ac:dyDescent="0.25">
      <c r="A6857">
        <v>-111.97650151000001</v>
      </c>
      <c r="B6857">
        <v>33.079708789999998</v>
      </c>
      <c r="C6857">
        <v>13</v>
      </c>
      <c r="D6857" t="s">
        <v>371</v>
      </c>
      <c r="E6857" t="s">
        <v>370</v>
      </c>
      <c r="F6857">
        <v>6856</v>
      </c>
      <c r="G6857">
        <v>3</v>
      </c>
      <c r="H6857">
        <v>13.33</v>
      </c>
      <c r="I6857">
        <v>2.5590000000000002</v>
      </c>
      <c r="J6857">
        <v>1</v>
      </c>
      <c r="K6857">
        <v>1167.3</v>
      </c>
      <c r="L6857" t="s">
        <v>369</v>
      </c>
      <c r="M6857" t="s">
        <v>368</v>
      </c>
      <c r="N6857" s="8">
        <v>41962</v>
      </c>
      <c r="O6857">
        <v>0</v>
      </c>
      <c r="P6857">
        <v>0</v>
      </c>
      <c r="Q6857">
        <v>10586</v>
      </c>
      <c r="R6857">
        <v>1238.9000000000001</v>
      </c>
      <c r="S6857">
        <v>2.581</v>
      </c>
      <c r="T6857">
        <v>33</v>
      </c>
      <c r="U6857">
        <v>3754.1</v>
      </c>
      <c r="V6857">
        <v>10</v>
      </c>
      <c r="W6857">
        <v>1.7450000000000001</v>
      </c>
      <c r="X6857">
        <v>2.82</v>
      </c>
      <c r="Y6857" s="8">
        <v>41962</v>
      </c>
    </row>
    <row r="6858" spans="1:25" x14ac:dyDescent="0.25">
      <c r="A6858">
        <v>-111.97650066</v>
      </c>
      <c r="B6858">
        <v>33.079715780000001</v>
      </c>
      <c r="C6858">
        <v>13</v>
      </c>
      <c r="D6858" t="s">
        <v>371</v>
      </c>
      <c r="E6858" t="s">
        <v>370</v>
      </c>
      <c r="F6858">
        <v>6857</v>
      </c>
      <c r="G6858">
        <v>358</v>
      </c>
      <c r="H6858">
        <v>13.33</v>
      </c>
      <c r="I6858">
        <v>2.7229999999999999</v>
      </c>
      <c r="J6858">
        <v>1</v>
      </c>
      <c r="K6858">
        <v>1167.3</v>
      </c>
      <c r="L6858" t="s">
        <v>369</v>
      </c>
      <c r="M6858" t="s">
        <v>368</v>
      </c>
      <c r="N6858" s="8">
        <v>41962</v>
      </c>
      <c r="O6858">
        <v>0</v>
      </c>
      <c r="P6858">
        <v>0</v>
      </c>
      <c r="Q6858">
        <v>8023.5</v>
      </c>
      <c r="R6858">
        <v>882.4</v>
      </c>
      <c r="S6858">
        <v>1.8380000000000001</v>
      </c>
      <c r="T6858">
        <v>33</v>
      </c>
      <c r="U6858">
        <v>2673.9</v>
      </c>
      <c r="V6858">
        <v>10</v>
      </c>
      <c r="W6858">
        <v>1.857</v>
      </c>
      <c r="X6858">
        <v>3.0009999999999999</v>
      </c>
      <c r="Y6858" s="8">
        <v>41962</v>
      </c>
    </row>
    <row r="6859" spans="1:25" x14ac:dyDescent="0.25">
      <c r="A6859">
        <v>-111.97650083000001</v>
      </c>
      <c r="B6859">
        <v>33.079722779999997</v>
      </c>
      <c r="C6859">
        <v>13</v>
      </c>
      <c r="D6859" t="s">
        <v>371</v>
      </c>
      <c r="E6859" t="s">
        <v>370</v>
      </c>
      <c r="F6859">
        <v>6858</v>
      </c>
      <c r="G6859">
        <v>359</v>
      </c>
      <c r="H6859">
        <v>13.33</v>
      </c>
      <c r="I6859">
        <v>2.4609999999999999</v>
      </c>
      <c r="J6859">
        <v>1</v>
      </c>
      <c r="K6859">
        <v>1167.3</v>
      </c>
      <c r="L6859" t="s">
        <v>369</v>
      </c>
      <c r="M6859" t="s">
        <v>368</v>
      </c>
      <c r="N6859" s="8">
        <v>41962</v>
      </c>
      <c r="O6859">
        <v>0</v>
      </c>
      <c r="P6859">
        <v>0</v>
      </c>
      <c r="Q6859">
        <v>6765.1</v>
      </c>
      <c r="R6859">
        <v>823.36</v>
      </c>
      <c r="S6859">
        <v>1.7150000000000001</v>
      </c>
      <c r="T6859">
        <v>33</v>
      </c>
      <c r="U6859">
        <v>2495</v>
      </c>
      <c r="V6859">
        <v>10</v>
      </c>
      <c r="W6859">
        <v>1.6779999999999999</v>
      </c>
      <c r="X6859">
        <v>2.7109999999999999</v>
      </c>
      <c r="Y6859" s="8">
        <v>41962</v>
      </c>
    </row>
    <row r="6860" spans="1:25" x14ac:dyDescent="0.25">
      <c r="A6860">
        <v>-111.97650168</v>
      </c>
      <c r="B6860">
        <v>33.079729790000002</v>
      </c>
      <c r="C6860">
        <v>13</v>
      </c>
      <c r="D6860" t="s">
        <v>371</v>
      </c>
      <c r="E6860" t="s">
        <v>370</v>
      </c>
      <c r="F6860">
        <v>6859</v>
      </c>
      <c r="G6860">
        <v>4</v>
      </c>
      <c r="H6860">
        <v>13.33</v>
      </c>
      <c r="I6860">
        <v>2.5259999999999998</v>
      </c>
      <c r="J6860">
        <v>1</v>
      </c>
      <c r="K6860">
        <v>1167.3</v>
      </c>
      <c r="L6860" t="s">
        <v>369</v>
      </c>
      <c r="M6860" t="s">
        <v>368</v>
      </c>
      <c r="N6860" s="8">
        <v>41962</v>
      </c>
      <c r="O6860">
        <v>0</v>
      </c>
      <c r="P6860">
        <v>0</v>
      </c>
      <c r="Q6860">
        <v>6515.3</v>
      </c>
      <c r="R6860">
        <v>772.36</v>
      </c>
      <c r="S6860">
        <v>1.609</v>
      </c>
      <c r="T6860">
        <v>33</v>
      </c>
      <c r="U6860">
        <v>2340.5</v>
      </c>
      <c r="V6860">
        <v>10</v>
      </c>
      <c r="W6860">
        <v>1.722</v>
      </c>
      <c r="X6860">
        <v>2.7839999999999998</v>
      </c>
      <c r="Y6860" s="8">
        <v>41962</v>
      </c>
    </row>
    <row r="6861" spans="1:25" x14ac:dyDescent="0.25">
      <c r="A6861">
        <v>-111.9765</v>
      </c>
      <c r="B6861">
        <v>33.079736769999997</v>
      </c>
      <c r="C6861">
        <v>13</v>
      </c>
      <c r="D6861" t="s">
        <v>371</v>
      </c>
      <c r="E6861" t="s">
        <v>370</v>
      </c>
      <c r="F6861">
        <v>6860</v>
      </c>
      <c r="G6861">
        <v>0</v>
      </c>
      <c r="H6861">
        <v>13.33</v>
      </c>
      <c r="I6861">
        <v>2.5590000000000002</v>
      </c>
      <c r="J6861">
        <v>1</v>
      </c>
      <c r="K6861">
        <v>1167.3</v>
      </c>
      <c r="L6861" t="s">
        <v>369</v>
      </c>
      <c r="M6861" t="s">
        <v>368</v>
      </c>
      <c r="N6861" s="8">
        <v>41962</v>
      </c>
      <c r="O6861">
        <v>0</v>
      </c>
      <c r="P6861">
        <v>0</v>
      </c>
      <c r="Q6861">
        <v>8578.9</v>
      </c>
      <c r="R6861">
        <v>1004</v>
      </c>
      <c r="S6861">
        <v>2.0920000000000001</v>
      </c>
      <c r="T6861">
        <v>33</v>
      </c>
      <c r="U6861">
        <v>3042.3</v>
      </c>
      <c r="V6861">
        <v>10</v>
      </c>
      <c r="W6861">
        <v>1.7450000000000001</v>
      </c>
      <c r="X6861">
        <v>2.82</v>
      </c>
      <c r="Y6861" s="8">
        <v>41962</v>
      </c>
    </row>
    <row r="6862" spans="1:25" x14ac:dyDescent="0.25">
      <c r="A6862">
        <v>-111.97649982999999</v>
      </c>
      <c r="B6862">
        <v>33.079743780000001</v>
      </c>
      <c r="C6862">
        <v>13</v>
      </c>
      <c r="D6862" t="s">
        <v>371</v>
      </c>
      <c r="E6862" t="s">
        <v>370</v>
      </c>
      <c r="F6862">
        <v>6861</v>
      </c>
      <c r="G6862">
        <v>359</v>
      </c>
      <c r="H6862">
        <v>13.33</v>
      </c>
      <c r="I6862">
        <v>2.4929999999999999</v>
      </c>
      <c r="J6862">
        <v>1</v>
      </c>
      <c r="K6862">
        <v>1167.3</v>
      </c>
      <c r="L6862" t="s">
        <v>369</v>
      </c>
      <c r="M6862" t="s">
        <v>368</v>
      </c>
      <c r="N6862" s="8">
        <v>41962</v>
      </c>
      <c r="O6862">
        <v>0</v>
      </c>
      <c r="P6862">
        <v>0</v>
      </c>
      <c r="Q6862">
        <v>8825</v>
      </c>
      <c r="R6862">
        <v>1059.9000000000001</v>
      </c>
      <c r="S6862">
        <v>2.2080000000000002</v>
      </c>
      <c r="T6862">
        <v>33</v>
      </c>
      <c r="U6862">
        <v>3211.9</v>
      </c>
      <c r="V6862">
        <v>10</v>
      </c>
      <c r="W6862">
        <v>1.7</v>
      </c>
      <c r="X6862">
        <v>2.7480000000000002</v>
      </c>
      <c r="Y6862" s="8">
        <v>41962</v>
      </c>
    </row>
    <row r="6863" spans="1:25" x14ac:dyDescent="0.25">
      <c r="A6863">
        <v>-111.97650066</v>
      </c>
      <c r="B6863">
        <v>33.079751780000002</v>
      </c>
      <c r="C6863">
        <v>13</v>
      </c>
      <c r="D6863" t="s">
        <v>371</v>
      </c>
      <c r="E6863" t="s">
        <v>370</v>
      </c>
      <c r="F6863">
        <v>6862</v>
      </c>
      <c r="G6863">
        <v>358</v>
      </c>
      <c r="H6863">
        <v>13.33</v>
      </c>
      <c r="I6863">
        <v>2.625</v>
      </c>
      <c r="J6863">
        <v>1</v>
      </c>
      <c r="K6863">
        <v>1167.3</v>
      </c>
      <c r="L6863" t="s">
        <v>369</v>
      </c>
      <c r="M6863" t="s">
        <v>368</v>
      </c>
      <c r="N6863" s="8">
        <v>41962</v>
      </c>
      <c r="O6863">
        <v>0</v>
      </c>
      <c r="P6863">
        <v>0</v>
      </c>
      <c r="Q6863">
        <v>8385.2000000000007</v>
      </c>
      <c r="R6863">
        <v>956.76</v>
      </c>
      <c r="S6863">
        <v>1.9930000000000001</v>
      </c>
      <c r="T6863">
        <v>33</v>
      </c>
      <c r="U6863">
        <v>2899.3</v>
      </c>
      <c r="V6863">
        <v>10</v>
      </c>
      <c r="W6863">
        <v>1.79</v>
      </c>
      <c r="X6863">
        <v>2.8919999999999999</v>
      </c>
      <c r="Y6863" s="8">
        <v>41962</v>
      </c>
    </row>
    <row r="6864" spans="1:25" x14ac:dyDescent="0.25">
      <c r="A6864">
        <v>-111.97650086</v>
      </c>
      <c r="B6864">
        <v>33.079758810000001</v>
      </c>
      <c r="C6864">
        <v>13</v>
      </c>
      <c r="D6864" t="s">
        <v>371</v>
      </c>
      <c r="E6864" t="s">
        <v>370</v>
      </c>
      <c r="F6864">
        <v>6863</v>
      </c>
      <c r="G6864">
        <v>5</v>
      </c>
      <c r="H6864">
        <v>13.33</v>
      </c>
      <c r="I6864">
        <v>2.5590000000000002</v>
      </c>
      <c r="J6864">
        <v>1</v>
      </c>
      <c r="K6864">
        <v>1167.3</v>
      </c>
      <c r="L6864" t="s">
        <v>369</v>
      </c>
      <c r="M6864" t="s">
        <v>368</v>
      </c>
      <c r="N6864" s="8">
        <v>41962</v>
      </c>
      <c r="O6864">
        <v>0</v>
      </c>
      <c r="P6864">
        <v>0</v>
      </c>
      <c r="Q6864">
        <v>9059.5</v>
      </c>
      <c r="R6864">
        <v>1060.2</v>
      </c>
      <c r="S6864">
        <v>2.2090000000000001</v>
      </c>
      <c r="T6864">
        <v>33</v>
      </c>
      <c r="U6864">
        <v>3212.7</v>
      </c>
      <c r="V6864">
        <v>10</v>
      </c>
      <c r="W6864">
        <v>1.7450000000000001</v>
      </c>
      <c r="X6864">
        <v>2.82</v>
      </c>
      <c r="Y6864" s="8">
        <v>41962</v>
      </c>
    </row>
    <row r="6865" spans="1:25" x14ac:dyDescent="0.25">
      <c r="A6865">
        <v>-111.97649966</v>
      </c>
      <c r="B6865">
        <v>33.079765780000002</v>
      </c>
      <c r="C6865">
        <v>13</v>
      </c>
      <c r="D6865" t="s">
        <v>371</v>
      </c>
      <c r="E6865" t="s">
        <v>370</v>
      </c>
      <c r="F6865">
        <v>6864</v>
      </c>
      <c r="G6865">
        <v>358</v>
      </c>
      <c r="H6865">
        <v>13.33</v>
      </c>
      <c r="I6865">
        <v>2.657</v>
      </c>
      <c r="J6865">
        <v>1</v>
      </c>
      <c r="K6865">
        <v>1167.3</v>
      </c>
      <c r="L6865" t="s">
        <v>369</v>
      </c>
      <c r="M6865" t="s">
        <v>368</v>
      </c>
      <c r="N6865" s="8">
        <v>41962</v>
      </c>
      <c r="O6865">
        <v>0</v>
      </c>
      <c r="P6865">
        <v>0</v>
      </c>
      <c r="Q6865">
        <v>8780.6</v>
      </c>
      <c r="R6865">
        <v>989.5</v>
      </c>
      <c r="S6865">
        <v>2.0609999999999999</v>
      </c>
      <c r="T6865">
        <v>33</v>
      </c>
      <c r="U6865">
        <v>2998.5</v>
      </c>
      <c r="V6865">
        <v>10</v>
      </c>
      <c r="W6865">
        <v>1.8120000000000001</v>
      </c>
      <c r="X6865">
        <v>2.9279999999999999</v>
      </c>
      <c r="Y6865" s="8">
        <v>41962</v>
      </c>
    </row>
    <row r="6866" spans="1:25" x14ac:dyDescent="0.25">
      <c r="A6866">
        <v>-111.97649966</v>
      </c>
      <c r="B6866">
        <v>33.079772779999999</v>
      </c>
      <c r="C6866">
        <v>13</v>
      </c>
      <c r="D6866" t="s">
        <v>371</v>
      </c>
      <c r="E6866" t="s">
        <v>370</v>
      </c>
      <c r="F6866">
        <v>6865</v>
      </c>
      <c r="G6866">
        <v>358</v>
      </c>
      <c r="H6866">
        <v>13.33</v>
      </c>
      <c r="I6866">
        <v>2.4609999999999999</v>
      </c>
      <c r="J6866">
        <v>1</v>
      </c>
      <c r="K6866">
        <v>1167.3</v>
      </c>
      <c r="L6866" t="s">
        <v>369</v>
      </c>
      <c r="M6866" t="s">
        <v>368</v>
      </c>
      <c r="N6866" s="8">
        <v>41962</v>
      </c>
      <c r="O6866">
        <v>0</v>
      </c>
      <c r="P6866">
        <v>0</v>
      </c>
      <c r="Q6866">
        <v>11008</v>
      </c>
      <c r="R6866">
        <v>1339.8</v>
      </c>
      <c r="S6866">
        <v>2.7909999999999999</v>
      </c>
      <c r="T6866">
        <v>33</v>
      </c>
      <c r="U6866">
        <v>4059.9</v>
      </c>
      <c r="V6866">
        <v>10</v>
      </c>
      <c r="W6866">
        <v>1.6779999999999999</v>
      </c>
      <c r="X6866">
        <v>2.7109999999999999</v>
      </c>
      <c r="Y6866" s="8">
        <v>41962</v>
      </c>
    </row>
    <row r="6867" spans="1:25" x14ac:dyDescent="0.25">
      <c r="A6867">
        <v>-111.97650016999999</v>
      </c>
      <c r="B6867">
        <v>33.079779780000003</v>
      </c>
      <c r="C6867">
        <v>13</v>
      </c>
      <c r="D6867" t="s">
        <v>371</v>
      </c>
      <c r="E6867" t="s">
        <v>370</v>
      </c>
      <c r="F6867">
        <v>6866</v>
      </c>
      <c r="G6867">
        <v>1</v>
      </c>
      <c r="H6867">
        <v>13.33</v>
      </c>
      <c r="I6867">
        <v>2.625</v>
      </c>
      <c r="J6867">
        <v>1</v>
      </c>
      <c r="K6867">
        <v>1167.3</v>
      </c>
      <c r="L6867" t="s">
        <v>369</v>
      </c>
      <c r="M6867" t="s">
        <v>368</v>
      </c>
      <c r="N6867" s="8">
        <v>41962</v>
      </c>
      <c r="O6867">
        <v>0</v>
      </c>
      <c r="P6867">
        <v>0</v>
      </c>
      <c r="Q6867">
        <v>11597</v>
      </c>
      <c r="R6867">
        <v>1323.2</v>
      </c>
      <c r="S6867">
        <v>2.7570000000000001</v>
      </c>
      <c r="T6867">
        <v>33</v>
      </c>
      <c r="U6867">
        <v>4009.8</v>
      </c>
      <c r="V6867">
        <v>10</v>
      </c>
      <c r="W6867">
        <v>1.79</v>
      </c>
      <c r="X6867">
        <v>2.8919999999999999</v>
      </c>
      <c r="Y6867" s="8">
        <v>41962</v>
      </c>
    </row>
    <row r="6868" spans="1:25" x14ac:dyDescent="0.25">
      <c r="A6868">
        <v>-111.97649948999999</v>
      </c>
      <c r="B6868">
        <v>33.07978679</v>
      </c>
      <c r="C6868">
        <v>13</v>
      </c>
      <c r="D6868" t="s">
        <v>371</v>
      </c>
      <c r="E6868" t="s">
        <v>370</v>
      </c>
      <c r="F6868">
        <v>6867</v>
      </c>
      <c r="G6868">
        <v>357</v>
      </c>
      <c r="H6868">
        <v>13.33</v>
      </c>
      <c r="I6868">
        <v>2.4609999999999999</v>
      </c>
      <c r="J6868">
        <v>1</v>
      </c>
      <c r="K6868">
        <v>1167.3</v>
      </c>
      <c r="L6868" t="s">
        <v>369</v>
      </c>
      <c r="M6868" t="s">
        <v>368</v>
      </c>
      <c r="N6868" s="8">
        <v>41962</v>
      </c>
      <c r="O6868">
        <v>0</v>
      </c>
      <c r="P6868">
        <v>0</v>
      </c>
      <c r="Q6868">
        <v>9824.2999999999993</v>
      </c>
      <c r="R6868">
        <v>1195.7</v>
      </c>
      <c r="S6868">
        <v>2.4910000000000001</v>
      </c>
      <c r="T6868">
        <v>33</v>
      </c>
      <c r="U6868">
        <v>3623.3</v>
      </c>
      <c r="V6868">
        <v>10</v>
      </c>
      <c r="W6868">
        <v>1.6779999999999999</v>
      </c>
      <c r="X6868">
        <v>2.7109999999999999</v>
      </c>
      <c r="Y6868" s="8">
        <v>41962</v>
      </c>
    </row>
    <row r="6869" spans="1:25" x14ac:dyDescent="0.25">
      <c r="A6869">
        <v>-111.97650034</v>
      </c>
      <c r="B6869">
        <v>33.079793780000003</v>
      </c>
      <c r="C6869">
        <v>13</v>
      </c>
      <c r="D6869" t="s">
        <v>371</v>
      </c>
      <c r="E6869" t="s">
        <v>370</v>
      </c>
      <c r="F6869">
        <v>6868</v>
      </c>
      <c r="G6869">
        <v>2</v>
      </c>
      <c r="H6869">
        <v>13.33</v>
      </c>
      <c r="I6869">
        <v>2.625</v>
      </c>
      <c r="J6869">
        <v>1</v>
      </c>
      <c r="K6869">
        <v>1167.2</v>
      </c>
      <c r="L6869" t="s">
        <v>369</v>
      </c>
      <c r="M6869" t="s">
        <v>368</v>
      </c>
      <c r="N6869" s="8">
        <v>41962</v>
      </c>
      <c r="O6869">
        <v>0</v>
      </c>
      <c r="P6869">
        <v>0</v>
      </c>
      <c r="Q6869">
        <v>12490</v>
      </c>
      <c r="R6869">
        <v>1425.1</v>
      </c>
      <c r="S6869">
        <v>2.9689999999999999</v>
      </c>
      <c r="T6869">
        <v>33</v>
      </c>
      <c r="U6869">
        <v>4318.3999999999996</v>
      </c>
      <c r="V6869">
        <v>10</v>
      </c>
      <c r="W6869">
        <v>1.79</v>
      </c>
      <c r="X6869">
        <v>2.8919999999999999</v>
      </c>
      <c r="Y6869" s="8">
        <v>41962</v>
      </c>
    </row>
    <row r="6870" spans="1:25" x14ac:dyDescent="0.25">
      <c r="A6870">
        <v>-111.97649932</v>
      </c>
      <c r="B6870">
        <v>33.07980079</v>
      </c>
      <c r="C6870">
        <v>13</v>
      </c>
      <c r="D6870" t="s">
        <v>371</v>
      </c>
      <c r="E6870" t="s">
        <v>370</v>
      </c>
      <c r="F6870">
        <v>6869</v>
      </c>
      <c r="G6870">
        <v>356</v>
      </c>
      <c r="H6870">
        <v>13.33</v>
      </c>
      <c r="I6870">
        <v>2.5590000000000002</v>
      </c>
      <c r="J6870">
        <v>1</v>
      </c>
      <c r="K6870">
        <v>1167.2</v>
      </c>
      <c r="L6870" t="s">
        <v>369</v>
      </c>
      <c r="M6870" t="s">
        <v>368</v>
      </c>
      <c r="N6870" s="8">
        <v>41962</v>
      </c>
      <c r="O6870">
        <v>0</v>
      </c>
      <c r="P6870">
        <v>0</v>
      </c>
      <c r="Q6870">
        <v>9800.6</v>
      </c>
      <c r="R6870">
        <v>1146.9000000000001</v>
      </c>
      <c r="S6870">
        <v>2.3889999999999998</v>
      </c>
      <c r="T6870">
        <v>33</v>
      </c>
      <c r="U6870">
        <v>3475.5</v>
      </c>
      <c r="V6870">
        <v>10</v>
      </c>
      <c r="W6870">
        <v>1.7450000000000001</v>
      </c>
      <c r="X6870">
        <v>2.82</v>
      </c>
      <c r="Y6870" s="8">
        <v>41962</v>
      </c>
    </row>
    <row r="6871" spans="1:25" x14ac:dyDescent="0.25">
      <c r="A6871">
        <v>-111.97650034</v>
      </c>
      <c r="B6871">
        <v>33.079807780000003</v>
      </c>
      <c r="C6871">
        <v>13</v>
      </c>
      <c r="D6871" t="s">
        <v>371</v>
      </c>
      <c r="E6871" t="s">
        <v>370</v>
      </c>
      <c r="F6871">
        <v>6870</v>
      </c>
      <c r="G6871">
        <v>2</v>
      </c>
      <c r="H6871">
        <v>13.33</v>
      </c>
      <c r="I6871">
        <v>2.5590000000000002</v>
      </c>
      <c r="J6871">
        <v>1</v>
      </c>
      <c r="K6871">
        <v>1167.2</v>
      </c>
      <c r="L6871" t="s">
        <v>369</v>
      </c>
      <c r="M6871" t="s">
        <v>368</v>
      </c>
      <c r="N6871" s="8">
        <v>41962</v>
      </c>
      <c r="O6871">
        <v>0</v>
      </c>
      <c r="P6871">
        <v>0</v>
      </c>
      <c r="Q6871">
        <v>10243</v>
      </c>
      <c r="R6871">
        <v>1198.7</v>
      </c>
      <c r="S6871">
        <v>2.4969999999999999</v>
      </c>
      <c r="T6871">
        <v>33</v>
      </c>
      <c r="U6871">
        <v>3632.5</v>
      </c>
      <c r="V6871">
        <v>10</v>
      </c>
      <c r="W6871">
        <v>1.7450000000000001</v>
      </c>
      <c r="X6871">
        <v>2.82</v>
      </c>
      <c r="Y6871" s="8">
        <v>41962</v>
      </c>
    </row>
    <row r="6872" spans="1:25" x14ac:dyDescent="0.25">
      <c r="A6872">
        <v>-111.97649948999999</v>
      </c>
      <c r="B6872">
        <v>33.07981479</v>
      </c>
      <c r="C6872">
        <v>13</v>
      </c>
      <c r="D6872" t="s">
        <v>371</v>
      </c>
      <c r="E6872" t="s">
        <v>370</v>
      </c>
      <c r="F6872">
        <v>6871</v>
      </c>
      <c r="G6872">
        <v>357</v>
      </c>
      <c r="H6872">
        <v>13.33</v>
      </c>
      <c r="I6872">
        <v>2.625</v>
      </c>
      <c r="J6872">
        <v>1</v>
      </c>
      <c r="K6872">
        <v>1167</v>
      </c>
      <c r="L6872" t="s">
        <v>369</v>
      </c>
      <c r="M6872" t="s">
        <v>368</v>
      </c>
      <c r="N6872" s="8">
        <v>41962</v>
      </c>
      <c r="O6872">
        <v>0</v>
      </c>
      <c r="P6872">
        <v>0</v>
      </c>
      <c r="Q6872">
        <v>9816.7000000000007</v>
      </c>
      <c r="R6872">
        <v>1120.0999999999999</v>
      </c>
      <c r="S6872">
        <v>2.3340000000000001</v>
      </c>
      <c r="T6872">
        <v>33</v>
      </c>
      <c r="U6872">
        <v>3394.2</v>
      </c>
      <c r="V6872">
        <v>10</v>
      </c>
      <c r="W6872">
        <v>1.79</v>
      </c>
      <c r="X6872">
        <v>2.8919999999999999</v>
      </c>
      <c r="Y6872" s="8">
        <v>41962</v>
      </c>
    </row>
    <row r="6873" spans="1:25" x14ac:dyDescent="0.25">
      <c r="A6873">
        <v>-111.97650034</v>
      </c>
      <c r="B6873">
        <v>33.079821780000003</v>
      </c>
      <c r="C6873">
        <v>13</v>
      </c>
      <c r="D6873" t="s">
        <v>371</v>
      </c>
      <c r="E6873" t="s">
        <v>370</v>
      </c>
      <c r="F6873">
        <v>6872</v>
      </c>
      <c r="G6873">
        <v>2</v>
      </c>
      <c r="H6873">
        <v>13.33</v>
      </c>
      <c r="I6873">
        <v>2.5920000000000001</v>
      </c>
      <c r="J6873">
        <v>1</v>
      </c>
      <c r="K6873">
        <v>1167</v>
      </c>
      <c r="L6873" t="s">
        <v>369</v>
      </c>
      <c r="M6873" t="s">
        <v>368</v>
      </c>
      <c r="N6873" s="8">
        <v>41962</v>
      </c>
      <c r="O6873">
        <v>0</v>
      </c>
      <c r="P6873">
        <v>0</v>
      </c>
      <c r="Q6873">
        <v>10839</v>
      </c>
      <c r="R6873">
        <v>1252.3</v>
      </c>
      <c r="S6873">
        <v>2.609</v>
      </c>
      <c r="T6873">
        <v>33</v>
      </c>
      <c r="U6873">
        <v>3795</v>
      </c>
      <c r="V6873">
        <v>10</v>
      </c>
      <c r="W6873">
        <v>1.7669999999999999</v>
      </c>
      <c r="X6873">
        <v>2.8559999999999999</v>
      </c>
      <c r="Y6873" s="8">
        <v>41962</v>
      </c>
    </row>
    <row r="6874" spans="1:25" x14ac:dyDescent="0.25">
      <c r="A6874">
        <v>-111.97649982999999</v>
      </c>
      <c r="B6874">
        <v>33.07982878</v>
      </c>
      <c r="C6874">
        <v>13</v>
      </c>
      <c r="D6874" t="s">
        <v>371</v>
      </c>
      <c r="E6874" t="s">
        <v>370</v>
      </c>
      <c r="F6874">
        <v>6873</v>
      </c>
      <c r="G6874">
        <v>359</v>
      </c>
      <c r="H6874">
        <v>13.33</v>
      </c>
      <c r="I6874">
        <v>2.657</v>
      </c>
      <c r="J6874">
        <v>1</v>
      </c>
      <c r="K6874">
        <v>1167</v>
      </c>
      <c r="L6874" t="s">
        <v>369</v>
      </c>
      <c r="M6874" t="s">
        <v>368</v>
      </c>
      <c r="N6874" s="8">
        <v>41962</v>
      </c>
      <c r="O6874">
        <v>0</v>
      </c>
      <c r="P6874">
        <v>0</v>
      </c>
      <c r="Q6874">
        <v>11565</v>
      </c>
      <c r="R6874">
        <v>1303.3</v>
      </c>
      <c r="S6874">
        <v>2.7149999999999999</v>
      </c>
      <c r="T6874">
        <v>33</v>
      </c>
      <c r="U6874">
        <v>3949.4</v>
      </c>
      <c r="V6874">
        <v>10</v>
      </c>
      <c r="W6874">
        <v>1.8120000000000001</v>
      </c>
      <c r="X6874">
        <v>2.9279999999999999</v>
      </c>
      <c r="Y6874" s="8">
        <v>41962</v>
      </c>
    </row>
    <row r="6875" spans="1:25" x14ac:dyDescent="0.25">
      <c r="A6875">
        <v>-111.97650050999999</v>
      </c>
      <c r="B6875">
        <v>33.079835789999997</v>
      </c>
      <c r="C6875">
        <v>13</v>
      </c>
      <c r="D6875" t="s">
        <v>371</v>
      </c>
      <c r="E6875" t="s">
        <v>370</v>
      </c>
      <c r="F6875">
        <v>6874</v>
      </c>
      <c r="G6875">
        <v>3</v>
      </c>
      <c r="H6875">
        <v>13.33</v>
      </c>
      <c r="I6875">
        <v>2.5590000000000002</v>
      </c>
      <c r="J6875">
        <v>1</v>
      </c>
      <c r="K6875">
        <v>1166.9000000000001</v>
      </c>
      <c r="L6875" t="s">
        <v>369</v>
      </c>
      <c r="M6875" t="s">
        <v>368</v>
      </c>
      <c r="N6875" s="8">
        <v>41962</v>
      </c>
      <c r="O6875">
        <v>0</v>
      </c>
      <c r="P6875">
        <v>0</v>
      </c>
      <c r="Q6875">
        <v>13453</v>
      </c>
      <c r="R6875">
        <v>1574.4</v>
      </c>
      <c r="S6875">
        <v>3.28</v>
      </c>
      <c r="T6875">
        <v>33</v>
      </c>
      <c r="U6875">
        <v>4770.8</v>
      </c>
      <c r="V6875">
        <v>10</v>
      </c>
      <c r="W6875">
        <v>1.7450000000000001</v>
      </c>
      <c r="X6875">
        <v>2.82</v>
      </c>
      <c r="Y6875" s="8">
        <v>41962</v>
      </c>
    </row>
    <row r="6876" spans="1:25" x14ac:dyDescent="0.25">
      <c r="A6876">
        <v>-111.97650016999999</v>
      </c>
      <c r="B6876">
        <v>33.07984278</v>
      </c>
      <c r="C6876">
        <v>13</v>
      </c>
      <c r="D6876" t="s">
        <v>371</v>
      </c>
      <c r="E6876" t="s">
        <v>370</v>
      </c>
      <c r="F6876">
        <v>6875</v>
      </c>
      <c r="G6876">
        <v>1</v>
      </c>
      <c r="H6876">
        <v>13.33</v>
      </c>
      <c r="I6876">
        <v>2.5920000000000001</v>
      </c>
      <c r="J6876">
        <v>1</v>
      </c>
      <c r="K6876">
        <v>1166.9000000000001</v>
      </c>
      <c r="L6876" t="s">
        <v>369</v>
      </c>
      <c r="M6876" t="s">
        <v>368</v>
      </c>
      <c r="N6876" s="8">
        <v>41962</v>
      </c>
      <c r="O6876">
        <v>0</v>
      </c>
      <c r="P6876">
        <v>0</v>
      </c>
      <c r="Q6876">
        <v>13018</v>
      </c>
      <c r="R6876">
        <v>1504.1</v>
      </c>
      <c r="S6876">
        <v>3.1339999999999999</v>
      </c>
      <c r="T6876">
        <v>33</v>
      </c>
      <c r="U6876">
        <v>4558</v>
      </c>
      <c r="V6876">
        <v>10</v>
      </c>
      <c r="W6876">
        <v>1.7669999999999999</v>
      </c>
      <c r="X6876">
        <v>2.8559999999999999</v>
      </c>
      <c r="Y6876" s="8">
        <v>41962</v>
      </c>
    </row>
    <row r="6877" spans="1:25" x14ac:dyDescent="0.25">
      <c r="A6877">
        <v>-111.97650016999999</v>
      </c>
      <c r="B6877">
        <v>33.079849780000004</v>
      </c>
      <c r="C6877">
        <v>13</v>
      </c>
      <c r="D6877" t="s">
        <v>371</v>
      </c>
      <c r="E6877" t="s">
        <v>370</v>
      </c>
      <c r="F6877">
        <v>6876</v>
      </c>
      <c r="G6877">
        <v>1</v>
      </c>
      <c r="H6877">
        <v>13.33</v>
      </c>
      <c r="I6877">
        <v>2.5590000000000002</v>
      </c>
      <c r="J6877">
        <v>1</v>
      </c>
      <c r="K6877">
        <v>1167.0999999999999</v>
      </c>
      <c r="L6877" t="s">
        <v>369</v>
      </c>
      <c r="M6877" t="s">
        <v>368</v>
      </c>
      <c r="N6877" s="8">
        <v>41962</v>
      </c>
      <c r="O6877">
        <v>0</v>
      </c>
      <c r="P6877">
        <v>0</v>
      </c>
      <c r="Q6877">
        <v>14817</v>
      </c>
      <c r="R6877">
        <v>1734</v>
      </c>
      <c r="S6877">
        <v>3.613</v>
      </c>
      <c r="T6877">
        <v>33</v>
      </c>
      <c r="U6877">
        <v>5254.6</v>
      </c>
      <c r="V6877">
        <v>10</v>
      </c>
      <c r="W6877">
        <v>1.7450000000000001</v>
      </c>
      <c r="X6877">
        <v>2.82</v>
      </c>
      <c r="Y6877" s="8">
        <v>41962</v>
      </c>
    </row>
    <row r="6878" spans="1:25" x14ac:dyDescent="0.25">
      <c r="A6878">
        <v>-111.9765</v>
      </c>
      <c r="B6878">
        <v>33.079856769999999</v>
      </c>
      <c r="C6878">
        <v>13</v>
      </c>
      <c r="D6878" t="s">
        <v>371</v>
      </c>
      <c r="E6878" t="s">
        <v>370</v>
      </c>
      <c r="F6878">
        <v>6877</v>
      </c>
      <c r="G6878">
        <v>0</v>
      </c>
      <c r="H6878">
        <v>13.33</v>
      </c>
      <c r="I6878">
        <v>2.625</v>
      </c>
      <c r="J6878">
        <v>1</v>
      </c>
      <c r="K6878">
        <v>1166.9000000000001</v>
      </c>
      <c r="L6878" t="s">
        <v>369</v>
      </c>
      <c r="M6878" t="s">
        <v>368</v>
      </c>
      <c r="N6878" s="8">
        <v>41962</v>
      </c>
      <c r="O6878">
        <v>0</v>
      </c>
      <c r="P6878">
        <v>0</v>
      </c>
      <c r="Q6878">
        <v>16320</v>
      </c>
      <c r="R6878">
        <v>1862.1</v>
      </c>
      <c r="S6878">
        <v>3.879</v>
      </c>
      <c r="T6878">
        <v>33</v>
      </c>
      <c r="U6878">
        <v>5642.7</v>
      </c>
      <c r="V6878">
        <v>10</v>
      </c>
      <c r="W6878">
        <v>1.79</v>
      </c>
      <c r="X6878">
        <v>2.8919999999999999</v>
      </c>
      <c r="Y6878" s="8">
        <v>41962</v>
      </c>
    </row>
    <row r="6879" spans="1:25" x14ac:dyDescent="0.25">
      <c r="A6879">
        <v>-111.97649966</v>
      </c>
      <c r="B6879">
        <v>33.079863779999997</v>
      </c>
      <c r="C6879">
        <v>13</v>
      </c>
      <c r="D6879" t="s">
        <v>371</v>
      </c>
      <c r="E6879" t="s">
        <v>370</v>
      </c>
      <c r="F6879">
        <v>6878</v>
      </c>
      <c r="G6879">
        <v>358</v>
      </c>
      <c r="H6879">
        <v>13.33</v>
      </c>
      <c r="I6879">
        <v>2.4929999999999999</v>
      </c>
      <c r="J6879">
        <v>1</v>
      </c>
      <c r="K6879">
        <v>1166.8</v>
      </c>
      <c r="L6879" t="s">
        <v>369</v>
      </c>
      <c r="M6879" t="s">
        <v>368</v>
      </c>
      <c r="N6879" s="8">
        <v>41962</v>
      </c>
      <c r="O6879">
        <v>0</v>
      </c>
      <c r="P6879">
        <v>0</v>
      </c>
      <c r="Q6879">
        <v>18421</v>
      </c>
      <c r="R6879">
        <v>2212.5</v>
      </c>
      <c r="S6879">
        <v>4.609</v>
      </c>
      <c r="T6879">
        <v>33</v>
      </c>
      <c r="U6879">
        <v>6704.5</v>
      </c>
      <c r="V6879">
        <v>10</v>
      </c>
      <c r="W6879">
        <v>1.7</v>
      </c>
      <c r="X6879">
        <v>2.7480000000000002</v>
      </c>
      <c r="Y6879" s="8">
        <v>41962</v>
      </c>
    </row>
    <row r="6880" spans="1:25" x14ac:dyDescent="0.25">
      <c r="A6880">
        <v>-111.9765</v>
      </c>
      <c r="B6880">
        <v>33.079870769999999</v>
      </c>
      <c r="C6880">
        <v>13</v>
      </c>
      <c r="D6880" t="s">
        <v>371</v>
      </c>
      <c r="E6880" t="s">
        <v>370</v>
      </c>
      <c r="F6880">
        <v>6879</v>
      </c>
      <c r="G6880">
        <v>0</v>
      </c>
      <c r="H6880">
        <v>13.33</v>
      </c>
      <c r="I6880">
        <v>2.4279999999999999</v>
      </c>
      <c r="J6880">
        <v>1</v>
      </c>
      <c r="K6880">
        <v>1166.8</v>
      </c>
      <c r="L6880" t="s">
        <v>369</v>
      </c>
      <c r="M6880" t="s">
        <v>368</v>
      </c>
      <c r="N6880" s="8">
        <v>41962</v>
      </c>
      <c r="O6880">
        <v>0</v>
      </c>
      <c r="P6880">
        <v>0</v>
      </c>
      <c r="Q6880">
        <v>17919</v>
      </c>
      <c r="R6880">
        <v>2210.3000000000002</v>
      </c>
      <c r="S6880">
        <v>4.6050000000000004</v>
      </c>
      <c r="T6880">
        <v>33</v>
      </c>
      <c r="U6880">
        <v>6697.9</v>
      </c>
      <c r="V6880">
        <v>10</v>
      </c>
      <c r="W6880">
        <v>1.655</v>
      </c>
      <c r="X6880">
        <v>2.6749999999999998</v>
      </c>
      <c r="Y6880" s="8">
        <v>41962</v>
      </c>
    </row>
    <row r="6881" spans="1:25" x14ac:dyDescent="0.25">
      <c r="A6881">
        <v>-111.97649948999999</v>
      </c>
      <c r="B6881">
        <v>33.079877789999998</v>
      </c>
      <c r="C6881">
        <v>13</v>
      </c>
      <c r="D6881" t="s">
        <v>371</v>
      </c>
      <c r="E6881" t="s">
        <v>370</v>
      </c>
      <c r="F6881">
        <v>6880</v>
      </c>
      <c r="G6881">
        <v>357</v>
      </c>
      <c r="H6881">
        <v>13.33</v>
      </c>
      <c r="I6881">
        <v>2.4929999999999999</v>
      </c>
      <c r="J6881">
        <v>1</v>
      </c>
      <c r="K6881">
        <v>1166.8</v>
      </c>
      <c r="L6881" t="s">
        <v>369</v>
      </c>
      <c r="M6881" t="s">
        <v>368</v>
      </c>
      <c r="N6881" s="8">
        <v>41962</v>
      </c>
      <c r="O6881">
        <v>0</v>
      </c>
      <c r="P6881">
        <v>0</v>
      </c>
      <c r="Q6881">
        <v>15984</v>
      </c>
      <c r="R6881">
        <v>1919.8</v>
      </c>
      <c r="S6881">
        <v>4</v>
      </c>
      <c r="T6881">
        <v>33</v>
      </c>
      <c r="U6881">
        <v>5817.6</v>
      </c>
      <c r="V6881">
        <v>10</v>
      </c>
      <c r="W6881">
        <v>1.7</v>
      </c>
      <c r="X6881">
        <v>2.7480000000000002</v>
      </c>
      <c r="Y6881" s="8">
        <v>41962</v>
      </c>
    </row>
    <row r="6882" spans="1:25" x14ac:dyDescent="0.25">
      <c r="A6882">
        <v>-111.97649968</v>
      </c>
      <c r="B6882">
        <v>33.079884790000001</v>
      </c>
      <c r="C6882">
        <v>13</v>
      </c>
      <c r="D6882" t="s">
        <v>371</v>
      </c>
      <c r="E6882" t="s">
        <v>370</v>
      </c>
      <c r="F6882">
        <v>6881</v>
      </c>
      <c r="G6882">
        <v>4</v>
      </c>
      <c r="H6882">
        <v>13.33</v>
      </c>
      <c r="I6882">
        <v>2.4609999999999999</v>
      </c>
      <c r="J6882">
        <v>1</v>
      </c>
      <c r="K6882">
        <v>1166.7</v>
      </c>
      <c r="L6882" t="s">
        <v>369</v>
      </c>
      <c r="M6882" t="s">
        <v>368</v>
      </c>
      <c r="N6882" s="8">
        <v>41962</v>
      </c>
      <c r="O6882">
        <v>0</v>
      </c>
      <c r="P6882">
        <v>0</v>
      </c>
      <c r="Q6882">
        <v>15357</v>
      </c>
      <c r="R6882">
        <v>1869</v>
      </c>
      <c r="S6882">
        <v>3.8940000000000001</v>
      </c>
      <c r="T6882">
        <v>33</v>
      </c>
      <c r="U6882">
        <v>5663.7</v>
      </c>
      <c r="V6882">
        <v>10</v>
      </c>
      <c r="W6882">
        <v>1.6779999999999999</v>
      </c>
      <c r="X6882">
        <v>2.7109999999999999</v>
      </c>
      <c r="Y6882" s="8">
        <v>41962</v>
      </c>
    </row>
    <row r="6883" spans="1:25" x14ac:dyDescent="0.25">
      <c r="A6883">
        <v>-111.97649866</v>
      </c>
      <c r="B6883">
        <v>33.079891779999997</v>
      </c>
      <c r="C6883">
        <v>13</v>
      </c>
      <c r="D6883" t="s">
        <v>371</v>
      </c>
      <c r="E6883" t="s">
        <v>370</v>
      </c>
      <c r="F6883">
        <v>6882</v>
      </c>
      <c r="G6883">
        <v>358</v>
      </c>
      <c r="H6883">
        <v>13.33</v>
      </c>
      <c r="I6883">
        <v>2.3620000000000001</v>
      </c>
      <c r="J6883">
        <v>1</v>
      </c>
      <c r="K6883">
        <v>1166.7</v>
      </c>
      <c r="L6883" t="s">
        <v>369</v>
      </c>
      <c r="M6883" t="s">
        <v>368</v>
      </c>
      <c r="N6883" s="8">
        <v>41962</v>
      </c>
      <c r="O6883">
        <v>0</v>
      </c>
      <c r="P6883">
        <v>0</v>
      </c>
      <c r="Q6883">
        <v>16437</v>
      </c>
      <c r="R6883">
        <v>2083.8000000000002</v>
      </c>
      <c r="S6883">
        <v>4.3410000000000002</v>
      </c>
      <c r="T6883">
        <v>33</v>
      </c>
      <c r="U6883">
        <v>6314.6</v>
      </c>
      <c r="V6883">
        <v>10</v>
      </c>
      <c r="W6883">
        <v>1.611</v>
      </c>
      <c r="X6883">
        <v>2.6030000000000002</v>
      </c>
      <c r="Y6883" s="8">
        <v>41962</v>
      </c>
    </row>
    <row r="6884" spans="1:25" x14ac:dyDescent="0.25">
      <c r="A6884">
        <v>-111.976499</v>
      </c>
      <c r="B6884">
        <v>33.07989877</v>
      </c>
      <c r="C6884">
        <v>13</v>
      </c>
      <c r="D6884" t="s">
        <v>371</v>
      </c>
      <c r="E6884" t="s">
        <v>370</v>
      </c>
      <c r="F6884">
        <v>6883</v>
      </c>
      <c r="G6884">
        <v>0</v>
      </c>
      <c r="H6884">
        <v>13.33</v>
      </c>
      <c r="I6884">
        <v>2.5590000000000002</v>
      </c>
      <c r="J6884">
        <v>1</v>
      </c>
      <c r="K6884">
        <v>1166.7</v>
      </c>
      <c r="L6884" t="s">
        <v>369</v>
      </c>
      <c r="M6884" t="s">
        <v>368</v>
      </c>
      <c r="N6884" s="8">
        <v>41962</v>
      </c>
      <c r="O6884">
        <v>0</v>
      </c>
      <c r="P6884">
        <v>0</v>
      </c>
      <c r="Q6884">
        <v>15420</v>
      </c>
      <c r="R6884">
        <v>1804.5</v>
      </c>
      <c r="S6884">
        <v>3.7589999999999999</v>
      </c>
      <c r="T6884">
        <v>33</v>
      </c>
      <c r="U6884">
        <v>5468.1</v>
      </c>
      <c r="V6884">
        <v>10</v>
      </c>
      <c r="W6884">
        <v>1.7450000000000001</v>
      </c>
      <c r="X6884">
        <v>2.82</v>
      </c>
      <c r="Y6884" s="8">
        <v>41962</v>
      </c>
    </row>
    <row r="6885" spans="1:25" x14ac:dyDescent="0.25">
      <c r="A6885">
        <v>-111.97649814</v>
      </c>
      <c r="B6885">
        <v>33.07990581</v>
      </c>
      <c r="C6885">
        <v>13</v>
      </c>
      <c r="D6885" t="s">
        <v>371</v>
      </c>
      <c r="E6885" t="s">
        <v>370</v>
      </c>
      <c r="F6885">
        <v>6884</v>
      </c>
      <c r="G6885">
        <v>355</v>
      </c>
      <c r="H6885">
        <v>13.33</v>
      </c>
      <c r="I6885">
        <v>2.625</v>
      </c>
      <c r="J6885">
        <v>1</v>
      </c>
      <c r="K6885">
        <v>1166.5999999999999</v>
      </c>
      <c r="L6885" t="s">
        <v>369</v>
      </c>
      <c r="M6885" t="s">
        <v>368</v>
      </c>
      <c r="N6885" s="8">
        <v>41962</v>
      </c>
      <c r="O6885">
        <v>0</v>
      </c>
      <c r="P6885">
        <v>0</v>
      </c>
      <c r="Q6885">
        <v>13765</v>
      </c>
      <c r="R6885">
        <v>1570.6</v>
      </c>
      <c r="S6885">
        <v>3.2719999999999998</v>
      </c>
      <c r="T6885">
        <v>33</v>
      </c>
      <c r="U6885">
        <v>4759.3999999999996</v>
      </c>
      <c r="V6885">
        <v>10</v>
      </c>
      <c r="W6885">
        <v>1.79</v>
      </c>
      <c r="X6885">
        <v>2.8919999999999999</v>
      </c>
      <c r="Y6885" s="8">
        <v>41962</v>
      </c>
    </row>
    <row r="6886" spans="1:25" x14ac:dyDescent="0.25">
      <c r="A6886">
        <v>-111.97649883</v>
      </c>
      <c r="B6886">
        <v>33.079912780000001</v>
      </c>
      <c r="C6886">
        <v>13</v>
      </c>
      <c r="D6886" t="s">
        <v>371</v>
      </c>
      <c r="E6886" t="s">
        <v>370</v>
      </c>
      <c r="F6886">
        <v>6885</v>
      </c>
      <c r="G6886">
        <v>359</v>
      </c>
      <c r="H6886">
        <v>13.33</v>
      </c>
      <c r="I6886">
        <v>2.4929999999999999</v>
      </c>
      <c r="J6886">
        <v>1</v>
      </c>
      <c r="K6886">
        <v>1166.5999999999999</v>
      </c>
      <c r="L6886" t="s">
        <v>369</v>
      </c>
      <c r="M6886" t="s">
        <v>368</v>
      </c>
      <c r="N6886" s="8">
        <v>41962</v>
      </c>
      <c r="O6886">
        <v>0</v>
      </c>
      <c r="P6886">
        <v>0</v>
      </c>
      <c r="Q6886">
        <v>13164</v>
      </c>
      <c r="R6886">
        <v>1581.1</v>
      </c>
      <c r="S6886">
        <v>3.294</v>
      </c>
      <c r="T6886">
        <v>33</v>
      </c>
      <c r="U6886">
        <v>4791.2</v>
      </c>
      <c r="V6886">
        <v>10</v>
      </c>
      <c r="W6886">
        <v>1.7</v>
      </c>
      <c r="X6886">
        <v>2.7480000000000002</v>
      </c>
      <c r="Y6886" s="8">
        <v>41962</v>
      </c>
    </row>
    <row r="6887" spans="1:25" x14ac:dyDescent="0.25">
      <c r="A6887">
        <v>-111.97649951</v>
      </c>
      <c r="B6887">
        <v>33.079919789999998</v>
      </c>
      <c r="C6887">
        <v>13</v>
      </c>
      <c r="D6887" t="s">
        <v>371</v>
      </c>
      <c r="E6887" t="s">
        <v>370</v>
      </c>
      <c r="F6887">
        <v>6886</v>
      </c>
      <c r="G6887">
        <v>3</v>
      </c>
      <c r="H6887">
        <v>13.33</v>
      </c>
      <c r="I6887">
        <v>2.3620000000000001</v>
      </c>
      <c r="J6887">
        <v>1</v>
      </c>
      <c r="K6887">
        <v>1166.7</v>
      </c>
      <c r="L6887" t="s">
        <v>369</v>
      </c>
      <c r="M6887" t="s">
        <v>368</v>
      </c>
      <c r="N6887" s="8">
        <v>41962</v>
      </c>
      <c r="O6887">
        <v>0</v>
      </c>
      <c r="P6887">
        <v>0</v>
      </c>
      <c r="Q6887">
        <v>18012</v>
      </c>
      <c r="R6887">
        <v>2283.5</v>
      </c>
      <c r="S6887">
        <v>4.7569999999999997</v>
      </c>
      <c r="T6887">
        <v>33</v>
      </c>
      <c r="U6887">
        <v>6919.8</v>
      </c>
      <c r="V6887">
        <v>10</v>
      </c>
      <c r="W6887">
        <v>1.611</v>
      </c>
      <c r="X6887">
        <v>2.6030000000000002</v>
      </c>
      <c r="Y6887" s="8">
        <v>41962</v>
      </c>
    </row>
    <row r="6888" spans="1:25" x14ac:dyDescent="0.25">
      <c r="A6888">
        <v>-111.97649948999999</v>
      </c>
      <c r="B6888">
        <v>33.079926790000002</v>
      </c>
      <c r="C6888">
        <v>13</v>
      </c>
      <c r="D6888" t="s">
        <v>371</v>
      </c>
      <c r="E6888" t="s">
        <v>370</v>
      </c>
      <c r="F6888">
        <v>6887</v>
      </c>
      <c r="G6888">
        <v>357</v>
      </c>
      <c r="H6888">
        <v>13.33</v>
      </c>
      <c r="I6888">
        <v>2.657</v>
      </c>
      <c r="J6888">
        <v>1</v>
      </c>
      <c r="K6888">
        <v>1166.7</v>
      </c>
      <c r="L6888" t="s">
        <v>369</v>
      </c>
      <c r="M6888" t="s">
        <v>368</v>
      </c>
      <c r="N6888" s="8">
        <v>41962</v>
      </c>
      <c r="O6888">
        <v>0</v>
      </c>
      <c r="P6888">
        <v>0</v>
      </c>
      <c r="Q6888">
        <v>18873</v>
      </c>
      <c r="R6888">
        <v>2126.8000000000002</v>
      </c>
      <c r="S6888">
        <v>4.431</v>
      </c>
      <c r="T6888">
        <v>33</v>
      </c>
      <c r="U6888">
        <v>6444.8</v>
      </c>
      <c r="V6888">
        <v>10</v>
      </c>
      <c r="W6888">
        <v>1.8120000000000001</v>
      </c>
      <c r="X6888">
        <v>2.9279999999999999</v>
      </c>
      <c r="Y6888" s="8">
        <v>41962</v>
      </c>
    </row>
    <row r="6889" spans="1:25" x14ac:dyDescent="0.25">
      <c r="A6889">
        <v>-111.97650068</v>
      </c>
      <c r="B6889">
        <v>33.079933789999998</v>
      </c>
      <c r="C6889">
        <v>13</v>
      </c>
      <c r="D6889" t="s">
        <v>371</v>
      </c>
      <c r="E6889" t="s">
        <v>370</v>
      </c>
      <c r="F6889">
        <v>6888</v>
      </c>
      <c r="G6889">
        <v>4</v>
      </c>
      <c r="H6889">
        <v>13.33</v>
      </c>
      <c r="I6889">
        <v>2.657</v>
      </c>
      <c r="J6889">
        <v>1</v>
      </c>
      <c r="K6889">
        <v>1166.5999999999999</v>
      </c>
      <c r="L6889" t="s">
        <v>369</v>
      </c>
      <c r="M6889" t="s">
        <v>368</v>
      </c>
      <c r="N6889" s="8">
        <v>41962</v>
      </c>
      <c r="O6889">
        <v>0</v>
      </c>
      <c r="P6889">
        <v>0</v>
      </c>
      <c r="Q6889">
        <v>19872</v>
      </c>
      <c r="R6889">
        <v>2239.4</v>
      </c>
      <c r="S6889">
        <v>4.665</v>
      </c>
      <c r="T6889">
        <v>33</v>
      </c>
      <c r="U6889">
        <v>6786</v>
      </c>
      <c r="V6889">
        <v>10</v>
      </c>
      <c r="W6889">
        <v>1.8120000000000001</v>
      </c>
      <c r="X6889">
        <v>2.9279999999999999</v>
      </c>
      <c r="Y6889" s="8">
        <v>41962</v>
      </c>
    </row>
    <row r="6890" spans="1:25" x14ac:dyDescent="0.25">
      <c r="A6890">
        <v>-111.97649866</v>
      </c>
      <c r="B6890">
        <v>33.079940780000001</v>
      </c>
      <c r="C6890">
        <v>13</v>
      </c>
      <c r="D6890" t="s">
        <v>371</v>
      </c>
      <c r="E6890" t="s">
        <v>370</v>
      </c>
      <c r="F6890">
        <v>6889</v>
      </c>
      <c r="G6890">
        <v>358</v>
      </c>
      <c r="H6890">
        <v>13.33</v>
      </c>
      <c r="I6890">
        <v>2.7229999999999999</v>
      </c>
      <c r="J6890">
        <v>1</v>
      </c>
      <c r="K6890">
        <v>1166.5999999999999</v>
      </c>
      <c r="L6890" t="s">
        <v>369</v>
      </c>
      <c r="M6890" t="s">
        <v>368</v>
      </c>
      <c r="N6890" s="8">
        <v>41962</v>
      </c>
      <c r="O6890">
        <v>0</v>
      </c>
      <c r="P6890">
        <v>0</v>
      </c>
      <c r="Q6890">
        <v>21114</v>
      </c>
      <c r="R6890">
        <v>2322.1</v>
      </c>
      <c r="S6890">
        <v>4.8380000000000001</v>
      </c>
      <c r="T6890">
        <v>33</v>
      </c>
      <c r="U6890">
        <v>7036.6</v>
      </c>
      <c r="V6890">
        <v>10</v>
      </c>
      <c r="W6890">
        <v>1.857</v>
      </c>
      <c r="X6890">
        <v>3.0009999999999999</v>
      </c>
      <c r="Y6890" s="8">
        <v>41962</v>
      </c>
    </row>
    <row r="6891" spans="1:25" x14ac:dyDescent="0.25">
      <c r="A6891">
        <v>-111.97649917</v>
      </c>
      <c r="B6891">
        <v>33.079947779999998</v>
      </c>
      <c r="C6891">
        <v>13</v>
      </c>
      <c r="D6891" t="s">
        <v>371</v>
      </c>
      <c r="E6891" t="s">
        <v>370</v>
      </c>
      <c r="F6891">
        <v>6890</v>
      </c>
      <c r="G6891">
        <v>1</v>
      </c>
      <c r="H6891">
        <v>13.33</v>
      </c>
      <c r="I6891">
        <v>2.4279999999999999</v>
      </c>
      <c r="J6891">
        <v>1</v>
      </c>
      <c r="K6891">
        <v>1166.5999999999999</v>
      </c>
      <c r="L6891" t="s">
        <v>369</v>
      </c>
      <c r="M6891" t="s">
        <v>368</v>
      </c>
      <c r="N6891" s="8">
        <v>41962</v>
      </c>
      <c r="O6891">
        <v>0</v>
      </c>
      <c r="P6891">
        <v>0</v>
      </c>
      <c r="Q6891">
        <v>15466</v>
      </c>
      <c r="R6891">
        <v>1907.8</v>
      </c>
      <c r="S6891">
        <v>3.9750000000000001</v>
      </c>
      <c r="T6891">
        <v>33</v>
      </c>
      <c r="U6891">
        <v>5781.3</v>
      </c>
      <c r="V6891">
        <v>10</v>
      </c>
      <c r="W6891">
        <v>1.655</v>
      </c>
      <c r="X6891">
        <v>2.6749999999999998</v>
      </c>
      <c r="Y6891" s="8">
        <v>41962</v>
      </c>
    </row>
    <row r="6892" spans="1:25" x14ac:dyDescent="0.25">
      <c r="A6892">
        <v>-111.97649948999999</v>
      </c>
      <c r="B6892">
        <v>33.079954790000002</v>
      </c>
      <c r="C6892">
        <v>13</v>
      </c>
      <c r="D6892" t="s">
        <v>371</v>
      </c>
      <c r="E6892" t="s">
        <v>370</v>
      </c>
      <c r="F6892">
        <v>6891</v>
      </c>
      <c r="G6892">
        <v>357</v>
      </c>
      <c r="H6892">
        <v>13.33</v>
      </c>
      <c r="I6892">
        <v>2.625</v>
      </c>
      <c r="J6892">
        <v>1</v>
      </c>
      <c r="K6892">
        <v>1166.5999999999999</v>
      </c>
      <c r="L6892" t="s">
        <v>369</v>
      </c>
      <c r="M6892" t="s">
        <v>368</v>
      </c>
      <c r="N6892" s="8">
        <v>41962</v>
      </c>
      <c r="O6892">
        <v>0</v>
      </c>
      <c r="P6892">
        <v>0</v>
      </c>
      <c r="Q6892">
        <v>15695</v>
      </c>
      <c r="R6892">
        <v>1790.8</v>
      </c>
      <c r="S6892">
        <v>3.7309999999999999</v>
      </c>
      <c r="T6892">
        <v>33</v>
      </c>
      <c r="U6892">
        <v>5426.6</v>
      </c>
      <c r="V6892">
        <v>10</v>
      </c>
      <c r="W6892">
        <v>1.79</v>
      </c>
      <c r="X6892">
        <v>2.8919999999999999</v>
      </c>
      <c r="Y6892" s="8">
        <v>41962</v>
      </c>
    </row>
    <row r="6893" spans="1:25" x14ac:dyDescent="0.25">
      <c r="A6893">
        <v>-111.9765</v>
      </c>
      <c r="B6893">
        <v>33.079961769999997</v>
      </c>
      <c r="C6893">
        <v>13</v>
      </c>
      <c r="D6893" t="s">
        <v>371</v>
      </c>
      <c r="E6893" t="s">
        <v>370</v>
      </c>
      <c r="F6893">
        <v>6892</v>
      </c>
      <c r="G6893">
        <v>360</v>
      </c>
      <c r="H6893">
        <v>13.33</v>
      </c>
      <c r="I6893">
        <v>2.4609999999999999</v>
      </c>
      <c r="J6893">
        <v>1</v>
      </c>
      <c r="K6893">
        <v>1166.5999999999999</v>
      </c>
      <c r="L6893" t="s">
        <v>369</v>
      </c>
      <c r="M6893" t="s">
        <v>368</v>
      </c>
      <c r="N6893" s="8">
        <v>41962</v>
      </c>
      <c r="O6893">
        <v>0</v>
      </c>
      <c r="P6893">
        <v>0</v>
      </c>
      <c r="Q6893">
        <v>18284</v>
      </c>
      <c r="R6893">
        <v>2225.3000000000002</v>
      </c>
      <c r="S6893">
        <v>4.6360000000000001</v>
      </c>
      <c r="T6893">
        <v>33</v>
      </c>
      <c r="U6893">
        <v>6743.2</v>
      </c>
      <c r="V6893">
        <v>10</v>
      </c>
      <c r="W6893">
        <v>1.6779999999999999</v>
      </c>
      <c r="X6893">
        <v>2.7109999999999999</v>
      </c>
      <c r="Y6893" s="8">
        <v>41962</v>
      </c>
    </row>
    <row r="6894" spans="1:25" x14ac:dyDescent="0.25">
      <c r="A6894">
        <v>-111.9765</v>
      </c>
      <c r="B6894">
        <v>33.079967770000003</v>
      </c>
      <c r="C6894">
        <v>13</v>
      </c>
      <c r="D6894" t="s">
        <v>371</v>
      </c>
      <c r="E6894" t="s">
        <v>370</v>
      </c>
      <c r="F6894">
        <v>6893</v>
      </c>
      <c r="G6894">
        <v>0</v>
      </c>
      <c r="H6894">
        <v>13.33</v>
      </c>
      <c r="I6894">
        <v>2.5920000000000001</v>
      </c>
      <c r="J6894">
        <v>1</v>
      </c>
      <c r="K6894">
        <v>1166.7</v>
      </c>
      <c r="L6894" t="s">
        <v>369</v>
      </c>
      <c r="M6894" t="s">
        <v>368</v>
      </c>
      <c r="N6894" s="8">
        <v>41962</v>
      </c>
      <c r="O6894">
        <v>0</v>
      </c>
      <c r="P6894">
        <v>0</v>
      </c>
      <c r="Q6894">
        <v>19078</v>
      </c>
      <c r="R6894">
        <v>2204.3000000000002</v>
      </c>
      <c r="S6894">
        <v>4.5919999999999996</v>
      </c>
      <c r="T6894">
        <v>33</v>
      </c>
      <c r="U6894">
        <v>6679.8</v>
      </c>
      <c r="V6894">
        <v>10</v>
      </c>
      <c r="W6894">
        <v>1.7669999999999999</v>
      </c>
      <c r="X6894">
        <v>2.8559999999999999</v>
      </c>
      <c r="Y6894" s="8">
        <v>41962</v>
      </c>
    </row>
    <row r="6895" spans="1:25" x14ac:dyDescent="0.25">
      <c r="A6895">
        <v>-111.97649934</v>
      </c>
      <c r="B6895">
        <v>33.079974780000001</v>
      </c>
      <c r="C6895">
        <v>13</v>
      </c>
      <c r="D6895" t="s">
        <v>371</v>
      </c>
      <c r="E6895" t="s">
        <v>370</v>
      </c>
      <c r="F6895">
        <v>6894</v>
      </c>
      <c r="G6895">
        <v>2</v>
      </c>
      <c r="H6895">
        <v>13.33</v>
      </c>
      <c r="I6895">
        <v>2.5920000000000001</v>
      </c>
      <c r="J6895">
        <v>1</v>
      </c>
      <c r="K6895">
        <v>1166.7</v>
      </c>
      <c r="L6895" t="s">
        <v>369</v>
      </c>
      <c r="M6895" t="s">
        <v>368</v>
      </c>
      <c r="N6895" s="8">
        <v>41962</v>
      </c>
      <c r="O6895">
        <v>0</v>
      </c>
      <c r="P6895">
        <v>0</v>
      </c>
      <c r="Q6895">
        <v>14869</v>
      </c>
      <c r="R6895">
        <v>1718.1</v>
      </c>
      <c r="S6895">
        <v>3.5790000000000002</v>
      </c>
      <c r="T6895">
        <v>33</v>
      </c>
      <c r="U6895">
        <v>5206.3</v>
      </c>
      <c r="V6895">
        <v>10</v>
      </c>
      <c r="W6895">
        <v>1.7669999999999999</v>
      </c>
      <c r="X6895">
        <v>2.8559999999999999</v>
      </c>
      <c r="Y6895" s="8">
        <v>41962</v>
      </c>
    </row>
    <row r="6896" spans="1:25" x14ac:dyDescent="0.25">
      <c r="A6896">
        <v>-111.97649951</v>
      </c>
      <c r="B6896">
        <v>33.079981789999998</v>
      </c>
      <c r="C6896">
        <v>13</v>
      </c>
      <c r="D6896" t="s">
        <v>371</v>
      </c>
      <c r="E6896" t="s">
        <v>370</v>
      </c>
      <c r="F6896">
        <v>6895</v>
      </c>
      <c r="G6896">
        <v>3</v>
      </c>
      <c r="H6896">
        <v>13.33</v>
      </c>
      <c r="I6896">
        <v>2.5590000000000002</v>
      </c>
      <c r="J6896">
        <v>1</v>
      </c>
      <c r="K6896">
        <v>1166.7</v>
      </c>
      <c r="L6896" t="s">
        <v>369</v>
      </c>
      <c r="M6896" t="s">
        <v>368</v>
      </c>
      <c r="N6896" s="8">
        <v>41962</v>
      </c>
      <c r="O6896">
        <v>0</v>
      </c>
      <c r="P6896">
        <v>0</v>
      </c>
      <c r="Q6896">
        <v>14464</v>
      </c>
      <c r="R6896">
        <v>1692.7</v>
      </c>
      <c r="S6896">
        <v>3.5259999999999998</v>
      </c>
      <c r="T6896">
        <v>33</v>
      </c>
      <c r="U6896">
        <v>5129.3999999999996</v>
      </c>
      <c r="V6896">
        <v>10</v>
      </c>
      <c r="W6896">
        <v>1.7450000000000001</v>
      </c>
      <c r="X6896">
        <v>2.82</v>
      </c>
      <c r="Y6896" s="8">
        <v>41962</v>
      </c>
    </row>
    <row r="6897" spans="1:25" x14ac:dyDescent="0.25">
      <c r="A6897">
        <v>-111.97649917</v>
      </c>
      <c r="B6897">
        <v>33.079988780000001</v>
      </c>
      <c r="C6897">
        <v>13</v>
      </c>
      <c r="D6897" t="s">
        <v>371</v>
      </c>
      <c r="E6897" t="s">
        <v>370</v>
      </c>
      <c r="F6897">
        <v>6896</v>
      </c>
      <c r="G6897">
        <v>1</v>
      </c>
      <c r="H6897">
        <v>13.33</v>
      </c>
      <c r="I6897">
        <v>2.395</v>
      </c>
      <c r="J6897">
        <v>1</v>
      </c>
      <c r="K6897">
        <v>1166.7</v>
      </c>
      <c r="L6897" t="s">
        <v>369</v>
      </c>
      <c r="M6897" t="s">
        <v>368</v>
      </c>
      <c r="N6897" s="8">
        <v>41962</v>
      </c>
      <c r="O6897">
        <v>0</v>
      </c>
      <c r="P6897">
        <v>0</v>
      </c>
      <c r="Q6897">
        <v>13971</v>
      </c>
      <c r="R6897">
        <v>1747</v>
      </c>
      <c r="S6897">
        <v>3.64</v>
      </c>
      <c r="T6897">
        <v>33</v>
      </c>
      <c r="U6897">
        <v>5294</v>
      </c>
      <c r="V6897">
        <v>10</v>
      </c>
      <c r="W6897">
        <v>1.633</v>
      </c>
      <c r="X6897">
        <v>2.6389999999999998</v>
      </c>
      <c r="Y6897" s="8">
        <v>41962</v>
      </c>
    </row>
    <row r="6898" spans="1:25" x14ac:dyDescent="0.25">
      <c r="A6898">
        <v>-111.97649868000001</v>
      </c>
      <c r="B6898">
        <v>33.079995789999998</v>
      </c>
      <c r="C6898">
        <v>13</v>
      </c>
      <c r="D6898" t="s">
        <v>371</v>
      </c>
      <c r="E6898" t="s">
        <v>370</v>
      </c>
      <c r="F6898">
        <v>6897</v>
      </c>
      <c r="G6898">
        <v>4</v>
      </c>
      <c r="H6898">
        <v>13.33</v>
      </c>
      <c r="I6898">
        <v>2.657</v>
      </c>
      <c r="J6898">
        <v>1</v>
      </c>
      <c r="K6898">
        <v>1166.7</v>
      </c>
      <c r="L6898" t="s">
        <v>369</v>
      </c>
      <c r="M6898" t="s">
        <v>368</v>
      </c>
      <c r="N6898" s="8">
        <v>41962</v>
      </c>
      <c r="O6898">
        <v>0</v>
      </c>
      <c r="P6898">
        <v>0</v>
      </c>
      <c r="Q6898">
        <v>10677</v>
      </c>
      <c r="R6898">
        <v>1203.2</v>
      </c>
      <c r="S6898">
        <v>2.5070000000000001</v>
      </c>
      <c r="T6898">
        <v>33</v>
      </c>
      <c r="U6898">
        <v>3646.1</v>
      </c>
      <c r="V6898">
        <v>10</v>
      </c>
      <c r="W6898">
        <v>1.8120000000000001</v>
      </c>
      <c r="X6898">
        <v>2.9279999999999999</v>
      </c>
      <c r="Y6898" s="8">
        <v>41962</v>
      </c>
    </row>
    <row r="6899" spans="1:25" x14ac:dyDescent="0.25">
      <c r="A6899">
        <v>-111.97649749</v>
      </c>
      <c r="B6899">
        <v>33.080002790000002</v>
      </c>
      <c r="C6899">
        <v>13</v>
      </c>
      <c r="D6899" t="s">
        <v>371</v>
      </c>
      <c r="E6899" t="s">
        <v>370</v>
      </c>
      <c r="F6899">
        <v>6898</v>
      </c>
      <c r="G6899">
        <v>357</v>
      </c>
      <c r="H6899">
        <v>13.33</v>
      </c>
      <c r="I6899">
        <v>2.625</v>
      </c>
      <c r="J6899">
        <v>1</v>
      </c>
      <c r="K6899">
        <v>1166.5</v>
      </c>
      <c r="L6899" t="s">
        <v>369</v>
      </c>
      <c r="M6899" t="s">
        <v>368</v>
      </c>
      <c r="N6899" s="8">
        <v>41962</v>
      </c>
      <c r="O6899">
        <v>0</v>
      </c>
      <c r="P6899">
        <v>0</v>
      </c>
      <c r="Q6899">
        <v>10007</v>
      </c>
      <c r="R6899">
        <v>1141.8</v>
      </c>
      <c r="S6899">
        <v>2.379</v>
      </c>
      <c r="T6899">
        <v>33</v>
      </c>
      <c r="U6899">
        <v>3460.1</v>
      </c>
      <c r="V6899">
        <v>10</v>
      </c>
      <c r="W6899">
        <v>1.79</v>
      </c>
      <c r="X6899">
        <v>2.8919999999999999</v>
      </c>
      <c r="Y6899" s="8">
        <v>41962</v>
      </c>
    </row>
    <row r="6900" spans="1:25" x14ac:dyDescent="0.25">
      <c r="A6900">
        <v>-111.97649886000001</v>
      </c>
      <c r="B6900">
        <v>33.08000981</v>
      </c>
      <c r="C6900">
        <v>13</v>
      </c>
      <c r="D6900" t="s">
        <v>371</v>
      </c>
      <c r="E6900" t="s">
        <v>370</v>
      </c>
      <c r="F6900">
        <v>6899</v>
      </c>
      <c r="G6900">
        <v>5</v>
      </c>
      <c r="H6900">
        <v>13.33</v>
      </c>
      <c r="I6900">
        <v>2.5590000000000002</v>
      </c>
      <c r="J6900">
        <v>1</v>
      </c>
      <c r="K6900">
        <v>1166.5999999999999</v>
      </c>
      <c r="L6900" t="s">
        <v>369</v>
      </c>
      <c r="M6900" t="s">
        <v>368</v>
      </c>
      <c r="N6900" s="8">
        <v>41962</v>
      </c>
      <c r="O6900">
        <v>0</v>
      </c>
      <c r="P6900">
        <v>0</v>
      </c>
      <c r="Q6900">
        <v>1689.9</v>
      </c>
      <c r="R6900">
        <v>197.77</v>
      </c>
      <c r="S6900">
        <v>0.41199999999999998</v>
      </c>
      <c r="T6900">
        <v>33</v>
      </c>
      <c r="U6900">
        <v>599.29</v>
      </c>
      <c r="V6900">
        <v>10</v>
      </c>
      <c r="W6900">
        <v>1.7450000000000001</v>
      </c>
      <c r="X6900">
        <v>2.82</v>
      </c>
      <c r="Y6900" s="8">
        <v>41962</v>
      </c>
    </row>
    <row r="6901" spans="1:25" x14ac:dyDescent="0.25">
      <c r="A6901">
        <v>-111.97680183</v>
      </c>
      <c r="B6901">
        <v>33.080004219999999</v>
      </c>
      <c r="C6901">
        <v>13</v>
      </c>
      <c r="D6901" t="s">
        <v>371</v>
      </c>
      <c r="E6901" t="s">
        <v>370</v>
      </c>
      <c r="F6901">
        <v>6900</v>
      </c>
      <c r="G6901">
        <v>181</v>
      </c>
      <c r="H6901">
        <v>13.33</v>
      </c>
      <c r="I6901">
        <v>0.82</v>
      </c>
      <c r="J6901">
        <v>1</v>
      </c>
      <c r="K6901">
        <v>1161.7</v>
      </c>
      <c r="L6901" t="s">
        <v>369</v>
      </c>
      <c r="M6901" t="s">
        <v>368</v>
      </c>
      <c r="N6901" s="8">
        <v>41962</v>
      </c>
      <c r="O6901">
        <v>0</v>
      </c>
      <c r="P6901">
        <v>0</v>
      </c>
      <c r="Q6901">
        <v>62.83</v>
      </c>
      <c r="R6901">
        <v>22.94</v>
      </c>
      <c r="S6901">
        <v>4.8000000000000001E-2</v>
      </c>
      <c r="T6901">
        <v>33</v>
      </c>
      <c r="U6901">
        <v>69.52</v>
      </c>
      <c r="V6901">
        <v>11</v>
      </c>
      <c r="W6901">
        <v>0.55900000000000005</v>
      </c>
      <c r="X6901">
        <v>0.90400000000000003</v>
      </c>
      <c r="Y6901" s="8">
        <v>41962</v>
      </c>
    </row>
    <row r="6902" spans="1:25" x14ac:dyDescent="0.25">
      <c r="A6902">
        <v>-111.97680079</v>
      </c>
      <c r="B6902">
        <v>33.080002010000001</v>
      </c>
      <c r="C6902">
        <v>13</v>
      </c>
      <c r="D6902" t="s">
        <v>371</v>
      </c>
      <c r="E6902" t="s">
        <v>370</v>
      </c>
      <c r="F6902">
        <v>6901</v>
      </c>
      <c r="G6902">
        <v>193</v>
      </c>
      <c r="H6902">
        <v>13.33</v>
      </c>
      <c r="I6902">
        <v>0.82</v>
      </c>
      <c r="J6902">
        <v>1</v>
      </c>
      <c r="K6902">
        <v>1161.7</v>
      </c>
      <c r="L6902" t="s">
        <v>369</v>
      </c>
      <c r="M6902" t="s">
        <v>368</v>
      </c>
      <c r="N6902" s="8">
        <v>41962</v>
      </c>
      <c r="O6902">
        <v>0</v>
      </c>
      <c r="P6902">
        <v>0</v>
      </c>
      <c r="Q6902">
        <v>619.57000000000005</v>
      </c>
      <c r="R6902">
        <v>226.22</v>
      </c>
      <c r="S6902">
        <v>0.47099999999999997</v>
      </c>
      <c r="T6902">
        <v>33</v>
      </c>
      <c r="U6902">
        <v>685.51</v>
      </c>
      <c r="V6902">
        <v>11</v>
      </c>
      <c r="W6902">
        <v>0.55900000000000005</v>
      </c>
      <c r="X6902">
        <v>0.90400000000000003</v>
      </c>
      <c r="Y6902" s="8">
        <v>41962</v>
      </c>
    </row>
    <row r="6903" spans="1:25" x14ac:dyDescent="0.25">
      <c r="A6903">
        <v>-111.97680079</v>
      </c>
      <c r="B6903">
        <v>33.080000009999999</v>
      </c>
      <c r="C6903">
        <v>13</v>
      </c>
      <c r="D6903" t="s">
        <v>371</v>
      </c>
      <c r="E6903" t="s">
        <v>370</v>
      </c>
      <c r="F6903">
        <v>6902</v>
      </c>
      <c r="G6903">
        <v>193</v>
      </c>
      <c r="H6903">
        <v>13.33</v>
      </c>
      <c r="I6903">
        <v>0.85299999999999998</v>
      </c>
      <c r="J6903">
        <v>1</v>
      </c>
      <c r="K6903">
        <v>1161.8</v>
      </c>
      <c r="L6903" t="s">
        <v>369</v>
      </c>
      <c r="M6903" t="s">
        <v>368</v>
      </c>
      <c r="N6903" s="8">
        <v>41962</v>
      </c>
      <c r="O6903">
        <v>0</v>
      </c>
      <c r="P6903">
        <v>0</v>
      </c>
      <c r="Q6903">
        <v>976.78</v>
      </c>
      <c r="R6903">
        <v>342.93</v>
      </c>
      <c r="S6903">
        <v>0.71399999999999997</v>
      </c>
      <c r="T6903">
        <v>33</v>
      </c>
      <c r="U6903">
        <v>1039.2</v>
      </c>
      <c r="V6903">
        <v>11</v>
      </c>
      <c r="W6903">
        <v>0.58199999999999996</v>
      </c>
      <c r="X6903">
        <v>0.94</v>
      </c>
      <c r="Y6903" s="8">
        <v>41962</v>
      </c>
    </row>
    <row r="6904" spans="1:25" x14ac:dyDescent="0.25">
      <c r="A6904">
        <v>-111.97680246</v>
      </c>
      <c r="B6904">
        <v>33.079998119999999</v>
      </c>
      <c r="C6904">
        <v>13</v>
      </c>
      <c r="D6904" t="s">
        <v>371</v>
      </c>
      <c r="E6904" t="s">
        <v>370</v>
      </c>
      <c r="F6904">
        <v>6903</v>
      </c>
      <c r="G6904">
        <v>189</v>
      </c>
      <c r="H6904">
        <v>13.33</v>
      </c>
      <c r="I6904">
        <v>0.78700000000000003</v>
      </c>
      <c r="J6904">
        <v>1</v>
      </c>
      <c r="K6904">
        <v>1161.8</v>
      </c>
      <c r="L6904" t="s">
        <v>369</v>
      </c>
      <c r="M6904" t="s">
        <v>368</v>
      </c>
      <c r="N6904" s="8">
        <v>41962</v>
      </c>
      <c r="O6904">
        <v>0</v>
      </c>
      <c r="P6904">
        <v>0</v>
      </c>
      <c r="Q6904">
        <v>1194.9000000000001</v>
      </c>
      <c r="R6904">
        <v>454.46</v>
      </c>
      <c r="S6904">
        <v>0.94699999999999995</v>
      </c>
      <c r="T6904">
        <v>33</v>
      </c>
      <c r="U6904">
        <v>1377.2</v>
      </c>
      <c r="V6904">
        <v>11</v>
      </c>
      <c r="W6904">
        <v>0.53700000000000003</v>
      </c>
      <c r="X6904">
        <v>0.86799999999999999</v>
      </c>
      <c r="Y6904" s="8">
        <v>41962</v>
      </c>
    </row>
    <row r="6905" spans="1:25" x14ac:dyDescent="0.25">
      <c r="A6905">
        <v>-111.97680262999999</v>
      </c>
      <c r="B6905">
        <v>33.079996149999999</v>
      </c>
      <c r="C6905">
        <v>13</v>
      </c>
      <c r="D6905" t="s">
        <v>371</v>
      </c>
      <c r="E6905" t="s">
        <v>370</v>
      </c>
      <c r="F6905">
        <v>6904</v>
      </c>
      <c r="G6905">
        <v>188</v>
      </c>
      <c r="H6905">
        <v>13.33</v>
      </c>
      <c r="I6905">
        <v>0.78700000000000003</v>
      </c>
      <c r="J6905">
        <v>1</v>
      </c>
      <c r="K6905">
        <v>1161.9000000000001</v>
      </c>
      <c r="L6905" t="s">
        <v>369</v>
      </c>
      <c r="M6905" t="s">
        <v>368</v>
      </c>
      <c r="N6905" s="8">
        <v>41962</v>
      </c>
      <c r="O6905">
        <v>0</v>
      </c>
      <c r="P6905">
        <v>0</v>
      </c>
      <c r="Q6905">
        <v>1670.7</v>
      </c>
      <c r="R6905">
        <v>635.41999999999996</v>
      </c>
      <c r="S6905">
        <v>1.3240000000000001</v>
      </c>
      <c r="T6905">
        <v>33</v>
      </c>
      <c r="U6905">
        <v>1925.5</v>
      </c>
      <c r="V6905">
        <v>11</v>
      </c>
      <c r="W6905">
        <v>0.53700000000000003</v>
      </c>
      <c r="X6905">
        <v>0.86799999999999999</v>
      </c>
      <c r="Y6905" s="8">
        <v>41962</v>
      </c>
    </row>
    <row r="6906" spans="1:25" x14ac:dyDescent="0.25">
      <c r="A6906">
        <v>-111.97680348999999</v>
      </c>
      <c r="B6906">
        <v>33.079994210000002</v>
      </c>
      <c r="C6906">
        <v>13</v>
      </c>
      <c r="D6906" t="s">
        <v>371</v>
      </c>
      <c r="E6906" t="s">
        <v>370</v>
      </c>
      <c r="F6906">
        <v>6905</v>
      </c>
      <c r="G6906">
        <v>183</v>
      </c>
      <c r="H6906">
        <v>13.33</v>
      </c>
      <c r="I6906">
        <v>0.623</v>
      </c>
      <c r="J6906">
        <v>1</v>
      </c>
      <c r="K6906">
        <v>1162</v>
      </c>
      <c r="L6906" t="s">
        <v>369</v>
      </c>
      <c r="M6906" t="s">
        <v>368</v>
      </c>
      <c r="N6906" s="8">
        <v>41962</v>
      </c>
      <c r="O6906">
        <v>0</v>
      </c>
      <c r="P6906">
        <v>0</v>
      </c>
      <c r="Q6906">
        <v>2105.4</v>
      </c>
      <c r="R6906">
        <v>1011.5</v>
      </c>
      <c r="S6906">
        <v>2.1070000000000002</v>
      </c>
      <c r="T6906">
        <v>33</v>
      </c>
      <c r="U6906">
        <v>3065.1</v>
      </c>
      <c r="V6906">
        <v>11</v>
      </c>
      <c r="W6906">
        <v>0.42499999999999999</v>
      </c>
      <c r="X6906">
        <v>0.68700000000000006</v>
      </c>
      <c r="Y6906" s="8">
        <v>41962</v>
      </c>
    </row>
    <row r="6907" spans="1:25" x14ac:dyDescent="0.25">
      <c r="A6907">
        <v>-111.97680554</v>
      </c>
      <c r="B6907">
        <v>33.07999195</v>
      </c>
      <c r="C6907">
        <v>13</v>
      </c>
      <c r="D6907" t="s">
        <v>371</v>
      </c>
      <c r="E6907" t="s">
        <v>370</v>
      </c>
      <c r="F6907">
        <v>6906</v>
      </c>
      <c r="G6907">
        <v>165</v>
      </c>
      <c r="H6907">
        <v>13.33</v>
      </c>
      <c r="I6907">
        <v>0.72199999999999998</v>
      </c>
      <c r="J6907">
        <v>1</v>
      </c>
      <c r="K6907">
        <v>1161.8</v>
      </c>
      <c r="L6907" t="s">
        <v>369</v>
      </c>
      <c r="M6907" t="s">
        <v>368</v>
      </c>
      <c r="N6907" s="8">
        <v>41962</v>
      </c>
      <c r="O6907">
        <v>0</v>
      </c>
      <c r="P6907">
        <v>0</v>
      </c>
      <c r="Q6907">
        <v>1853.3</v>
      </c>
      <c r="R6907">
        <v>768.94</v>
      </c>
      <c r="S6907">
        <v>1.6020000000000001</v>
      </c>
      <c r="T6907">
        <v>33</v>
      </c>
      <c r="U6907">
        <v>2330.1</v>
      </c>
      <c r="V6907">
        <v>11</v>
      </c>
      <c r="W6907">
        <v>0.49199999999999999</v>
      </c>
      <c r="X6907">
        <v>0.79500000000000004</v>
      </c>
      <c r="Y6907" s="8">
        <v>41962</v>
      </c>
    </row>
    <row r="6908" spans="1:25" x14ac:dyDescent="0.25">
      <c r="A6908">
        <v>-111.97680520999999</v>
      </c>
      <c r="B6908">
        <v>33.079989009999998</v>
      </c>
      <c r="C6908">
        <v>13</v>
      </c>
      <c r="D6908" t="s">
        <v>371</v>
      </c>
      <c r="E6908" t="s">
        <v>370</v>
      </c>
      <c r="F6908">
        <v>6907</v>
      </c>
      <c r="G6908">
        <v>167</v>
      </c>
      <c r="H6908">
        <v>13.33</v>
      </c>
      <c r="I6908">
        <v>0.91900000000000004</v>
      </c>
      <c r="J6908">
        <v>1</v>
      </c>
      <c r="K6908">
        <v>1161.8</v>
      </c>
      <c r="L6908" t="s">
        <v>369</v>
      </c>
      <c r="M6908" t="s">
        <v>368</v>
      </c>
      <c r="N6908" s="8">
        <v>41962</v>
      </c>
      <c r="O6908">
        <v>0</v>
      </c>
      <c r="P6908">
        <v>0</v>
      </c>
      <c r="Q6908">
        <v>640.39</v>
      </c>
      <c r="R6908">
        <v>208.77</v>
      </c>
      <c r="S6908">
        <v>0.435</v>
      </c>
      <c r="T6908">
        <v>33</v>
      </c>
      <c r="U6908">
        <v>632.63</v>
      </c>
      <c r="V6908">
        <v>11</v>
      </c>
      <c r="W6908">
        <v>0.626</v>
      </c>
      <c r="X6908">
        <v>1.012</v>
      </c>
      <c r="Y6908" s="8">
        <v>41962</v>
      </c>
    </row>
    <row r="6909" spans="1:25" x14ac:dyDescent="0.25">
      <c r="A6909">
        <v>-111.97680368</v>
      </c>
      <c r="B6909">
        <v>33.079988210000003</v>
      </c>
      <c r="C6909">
        <v>13</v>
      </c>
      <c r="D6909" t="s">
        <v>371</v>
      </c>
      <c r="E6909" t="s">
        <v>370</v>
      </c>
      <c r="F6909">
        <v>6908</v>
      </c>
      <c r="G6909">
        <v>176</v>
      </c>
      <c r="H6909">
        <v>13.33</v>
      </c>
      <c r="I6909">
        <v>0.65600000000000003</v>
      </c>
      <c r="J6909">
        <v>1</v>
      </c>
      <c r="K6909">
        <v>1161.8</v>
      </c>
      <c r="L6909" t="s">
        <v>369</v>
      </c>
      <c r="M6909" t="s">
        <v>368</v>
      </c>
      <c r="N6909" s="8">
        <v>41962</v>
      </c>
      <c r="O6909">
        <v>0</v>
      </c>
      <c r="P6909">
        <v>0</v>
      </c>
      <c r="Q6909">
        <v>1839.9</v>
      </c>
      <c r="R6909">
        <v>839.74</v>
      </c>
      <c r="S6909">
        <v>1.7490000000000001</v>
      </c>
      <c r="T6909">
        <v>33</v>
      </c>
      <c r="U6909">
        <v>2544.6999999999998</v>
      </c>
      <c r="V6909">
        <v>11</v>
      </c>
      <c r="W6909">
        <v>0.44700000000000001</v>
      </c>
      <c r="X6909">
        <v>0.72299999999999998</v>
      </c>
      <c r="Y6909" s="8">
        <v>41962</v>
      </c>
    </row>
    <row r="6910" spans="1:25" x14ac:dyDescent="0.25">
      <c r="A6910">
        <v>-111.97680251</v>
      </c>
      <c r="B6910">
        <v>33.079986210000001</v>
      </c>
      <c r="C6910">
        <v>13</v>
      </c>
      <c r="D6910" t="s">
        <v>371</v>
      </c>
      <c r="E6910" t="s">
        <v>370</v>
      </c>
      <c r="F6910">
        <v>6909</v>
      </c>
      <c r="G6910">
        <v>177</v>
      </c>
      <c r="H6910">
        <v>13.33</v>
      </c>
      <c r="I6910">
        <v>0.65600000000000003</v>
      </c>
      <c r="J6910">
        <v>1</v>
      </c>
      <c r="K6910">
        <v>1161.8</v>
      </c>
      <c r="L6910" t="s">
        <v>369</v>
      </c>
      <c r="M6910" t="s">
        <v>368</v>
      </c>
      <c r="N6910" s="8">
        <v>41962</v>
      </c>
      <c r="O6910">
        <v>0</v>
      </c>
      <c r="P6910">
        <v>0</v>
      </c>
      <c r="Q6910">
        <v>2356.5</v>
      </c>
      <c r="R6910">
        <v>1075.5</v>
      </c>
      <c r="S6910">
        <v>2.2410000000000001</v>
      </c>
      <c r="T6910">
        <v>33</v>
      </c>
      <c r="U6910">
        <v>3259.1</v>
      </c>
      <c r="V6910">
        <v>11</v>
      </c>
      <c r="W6910">
        <v>0.44700000000000001</v>
      </c>
      <c r="X6910">
        <v>0.72299999999999998</v>
      </c>
      <c r="Y6910" s="8">
        <v>41962</v>
      </c>
    </row>
    <row r="6911" spans="1:25" x14ac:dyDescent="0.25">
      <c r="A6911">
        <v>-111.97680303</v>
      </c>
      <c r="B6911">
        <v>33.079983179999999</v>
      </c>
      <c r="C6911">
        <v>13</v>
      </c>
      <c r="D6911" t="s">
        <v>371</v>
      </c>
      <c r="E6911" t="s">
        <v>370</v>
      </c>
      <c r="F6911">
        <v>6910</v>
      </c>
      <c r="G6911">
        <v>174</v>
      </c>
      <c r="H6911">
        <v>13.33</v>
      </c>
      <c r="I6911">
        <v>0.755</v>
      </c>
      <c r="J6911">
        <v>1</v>
      </c>
      <c r="K6911">
        <v>1161.8</v>
      </c>
      <c r="L6911" t="s">
        <v>369</v>
      </c>
      <c r="M6911" t="s">
        <v>368</v>
      </c>
      <c r="N6911" s="8">
        <v>41962</v>
      </c>
      <c r="O6911">
        <v>0</v>
      </c>
      <c r="P6911">
        <v>0</v>
      </c>
      <c r="Q6911">
        <v>2044.9</v>
      </c>
      <c r="R6911">
        <v>811.56</v>
      </c>
      <c r="S6911">
        <v>1.6910000000000001</v>
      </c>
      <c r="T6911">
        <v>33</v>
      </c>
      <c r="U6911">
        <v>2459.3000000000002</v>
      </c>
      <c r="V6911">
        <v>11</v>
      </c>
      <c r="W6911">
        <v>0.51400000000000001</v>
      </c>
      <c r="X6911">
        <v>0.83199999999999996</v>
      </c>
      <c r="Y6911" s="8">
        <v>41962</v>
      </c>
    </row>
    <row r="6912" spans="1:25" x14ac:dyDescent="0.25">
      <c r="A6912">
        <v>-111.97680046000001</v>
      </c>
      <c r="B6912">
        <v>33.079981119999999</v>
      </c>
      <c r="C6912">
        <v>13</v>
      </c>
      <c r="D6912" t="s">
        <v>371</v>
      </c>
      <c r="E6912" t="s">
        <v>370</v>
      </c>
      <c r="F6912">
        <v>6911</v>
      </c>
      <c r="G6912">
        <v>189</v>
      </c>
      <c r="H6912">
        <v>13.33</v>
      </c>
      <c r="I6912">
        <v>0.65600000000000003</v>
      </c>
      <c r="J6912">
        <v>1</v>
      </c>
      <c r="K6912">
        <v>1161.9000000000001</v>
      </c>
      <c r="L6912" t="s">
        <v>369</v>
      </c>
      <c r="M6912" t="s">
        <v>368</v>
      </c>
      <c r="N6912" s="8">
        <v>41962</v>
      </c>
      <c r="O6912">
        <v>0</v>
      </c>
      <c r="P6912">
        <v>0</v>
      </c>
      <c r="Q6912">
        <v>2530.3000000000002</v>
      </c>
      <c r="R6912">
        <v>1154.8</v>
      </c>
      <c r="S6912">
        <v>2.4060000000000001</v>
      </c>
      <c r="T6912">
        <v>33</v>
      </c>
      <c r="U6912">
        <v>3499.5</v>
      </c>
      <c r="V6912">
        <v>11</v>
      </c>
      <c r="W6912">
        <v>0.44700000000000001</v>
      </c>
      <c r="X6912">
        <v>0.72299999999999998</v>
      </c>
      <c r="Y6912" s="8">
        <v>41962</v>
      </c>
    </row>
    <row r="6913" spans="1:25" x14ac:dyDescent="0.25">
      <c r="A6913">
        <v>-111.97680266</v>
      </c>
      <c r="B6913">
        <v>33.079978220000001</v>
      </c>
      <c r="C6913">
        <v>13</v>
      </c>
      <c r="D6913" t="s">
        <v>371</v>
      </c>
      <c r="E6913" t="s">
        <v>370</v>
      </c>
      <c r="F6913">
        <v>6912</v>
      </c>
      <c r="G6913">
        <v>182</v>
      </c>
      <c r="H6913">
        <v>13.33</v>
      </c>
      <c r="I6913">
        <v>0.95099999999999996</v>
      </c>
      <c r="J6913">
        <v>1</v>
      </c>
      <c r="K6913">
        <v>1161.9000000000001</v>
      </c>
      <c r="L6913" t="s">
        <v>369</v>
      </c>
      <c r="M6913" t="s">
        <v>368</v>
      </c>
      <c r="N6913" s="8">
        <v>41962</v>
      </c>
      <c r="O6913">
        <v>0</v>
      </c>
      <c r="P6913">
        <v>0</v>
      </c>
      <c r="Q6913">
        <v>2832.1</v>
      </c>
      <c r="R6913">
        <v>891.42</v>
      </c>
      <c r="S6913">
        <v>1.857</v>
      </c>
      <c r="T6913">
        <v>33</v>
      </c>
      <c r="U6913">
        <v>2701.3</v>
      </c>
      <c r="V6913">
        <v>11</v>
      </c>
      <c r="W6913">
        <v>0.64900000000000002</v>
      </c>
      <c r="X6913">
        <v>1.048</v>
      </c>
      <c r="Y6913" s="8">
        <v>41962</v>
      </c>
    </row>
    <row r="6914" spans="1:25" x14ac:dyDescent="0.25">
      <c r="A6914">
        <v>-111.97680234000001</v>
      </c>
      <c r="B6914">
        <v>33.079975220000001</v>
      </c>
      <c r="C6914">
        <v>13</v>
      </c>
      <c r="D6914" t="s">
        <v>371</v>
      </c>
      <c r="E6914" t="s">
        <v>370</v>
      </c>
      <c r="F6914">
        <v>6913</v>
      </c>
      <c r="G6914">
        <v>178</v>
      </c>
      <c r="H6914">
        <v>13.33</v>
      </c>
      <c r="I6914">
        <v>1.05</v>
      </c>
      <c r="J6914">
        <v>1</v>
      </c>
      <c r="K6914">
        <v>1162</v>
      </c>
      <c r="L6914" t="s">
        <v>369</v>
      </c>
      <c r="M6914" t="s">
        <v>368</v>
      </c>
      <c r="N6914" s="8">
        <v>41962</v>
      </c>
      <c r="O6914">
        <v>0</v>
      </c>
      <c r="P6914">
        <v>0</v>
      </c>
      <c r="Q6914">
        <v>3471</v>
      </c>
      <c r="R6914">
        <v>990.1</v>
      </c>
      <c r="S6914">
        <v>2.0630000000000002</v>
      </c>
      <c r="T6914">
        <v>33</v>
      </c>
      <c r="U6914">
        <v>3000.3</v>
      </c>
      <c r="V6914">
        <v>11</v>
      </c>
      <c r="W6914">
        <v>0.71599999999999997</v>
      </c>
      <c r="X6914">
        <v>1.157</v>
      </c>
      <c r="Y6914" s="8">
        <v>41962</v>
      </c>
    </row>
    <row r="6915" spans="1:25" x14ac:dyDescent="0.25">
      <c r="A6915">
        <v>-111.97680232</v>
      </c>
      <c r="B6915">
        <v>33.079970209999999</v>
      </c>
      <c r="C6915">
        <v>13</v>
      </c>
      <c r="D6915" t="s">
        <v>371</v>
      </c>
      <c r="E6915" t="s">
        <v>370</v>
      </c>
      <c r="F6915">
        <v>6914</v>
      </c>
      <c r="G6915">
        <v>184</v>
      </c>
      <c r="H6915">
        <v>13.33</v>
      </c>
      <c r="I6915">
        <v>1.64</v>
      </c>
      <c r="J6915">
        <v>1</v>
      </c>
      <c r="K6915">
        <v>1162</v>
      </c>
      <c r="L6915" t="s">
        <v>369</v>
      </c>
      <c r="M6915" t="s">
        <v>368</v>
      </c>
      <c r="N6915" s="8">
        <v>41962</v>
      </c>
      <c r="O6915">
        <v>0</v>
      </c>
      <c r="P6915">
        <v>0</v>
      </c>
      <c r="Q6915">
        <v>5536.7</v>
      </c>
      <c r="R6915">
        <v>1010.8</v>
      </c>
      <c r="S6915">
        <v>2.1059999999999999</v>
      </c>
      <c r="T6915">
        <v>33</v>
      </c>
      <c r="U6915">
        <v>3063</v>
      </c>
      <c r="V6915">
        <v>11</v>
      </c>
      <c r="W6915">
        <v>1.1180000000000001</v>
      </c>
      <c r="X6915">
        <v>1.8080000000000001</v>
      </c>
      <c r="Y6915" s="8">
        <v>41962</v>
      </c>
    </row>
    <row r="6916" spans="1:25" x14ac:dyDescent="0.25">
      <c r="A6916">
        <v>-111.97680217</v>
      </c>
      <c r="B6916">
        <v>33.079966220000003</v>
      </c>
      <c r="C6916">
        <v>13</v>
      </c>
      <c r="D6916" t="s">
        <v>371</v>
      </c>
      <c r="E6916" t="s">
        <v>370</v>
      </c>
      <c r="F6916">
        <v>6915</v>
      </c>
      <c r="G6916">
        <v>179</v>
      </c>
      <c r="H6916">
        <v>13.33</v>
      </c>
      <c r="I6916">
        <v>1.542</v>
      </c>
      <c r="J6916">
        <v>1</v>
      </c>
      <c r="K6916">
        <v>1162</v>
      </c>
      <c r="L6916" t="s">
        <v>369</v>
      </c>
      <c r="M6916" t="s">
        <v>368</v>
      </c>
      <c r="N6916" s="8">
        <v>41962</v>
      </c>
      <c r="O6916">
        <v>0</v>
      </c>
      <c r="P6916">
        <v>0</v>
      </c>
      <c r="Q6916">
        <v>4782.8</v>
      </c>
      <c r="R6916">
        <v>928.88</v>
      </c>
      <c r="S6916">
        <v>1.9350000000000001</v>
      </c>
      <c r="T6916">
        <v>33</v>
      </c>
      <c r="U6916">
        <v>2814.8</v>
      </c>
      <c r="V6916">
        <v>11</v>
      </c>
      <c r="W6916">
        <v>1.0509999999999999</v>
      </c>
      <c r="X6916">
        <v>1.6990000000000001</v>
      </c>
      <c r="Y6916" s="8">
        <v>41962</v>
      </c>
    </row>
    <row r="6917" spans="1:25" x14ac:dyDescent="0.25">
      <c r="A6917">
        <v>-111.97680200000001</v>
      </c>
      <c r="B6917">
        <v>33.079961230000002</v>
      </c>
      <c r="C6917">
        <v>13</v>
      </c>
      <c r="D6917" t="s">
        <v>371</v>
      </c>
      <c r="E6917" t="s">
        <v>370</v>
      </c>
      <c r="F6917">
        <v>6916</v>
      </c>
      <c r="G6917">
        <v>180</v>
      </c>
      <c r="H6917">
        <v>13.33</v>
      </c>
      <c r="I6917">
        <v>1.575</v>
      </c>
      <c r="J6917">
        <v>1</v>
      </c>
      <c r="K6917">
        <v>1162</v>
      </c>
      <c r="L6917" t="s">
        <v>369</v>
      </c>
      <c r="M6917" t="s">
        <v>368</v>
      </c>
      <c r="N6917" s="8">
        <v>41962</v>
      </c>
      <c r="O6917">
        <v>0</v>
      </c>
      <c r="P6917">
        <v>0</v>
      </c>
      <c r="Q6917">
        <v>2232</v>
      </c>
      <c r="R6917">
        <v>424.45</v>
      </c>
      <c r="S6917">
        <v>0.88400000000000001</v>
      </c>
      <c r="T6917">
        <v>33</v>
      </c>
      <c r="U6917">
        <v>1286.2</v>
      </c>
      <c r="V6917">
        <v>11</v>
      </c>
      <c r="W6917">
        <v>1.0740000000000001</v>
      </c>
      <c r="X6917">
        <v>1.7350000000000001</v>
      </c>
      <c r="Y6917" s="8">
        <v>41962</v>
      </c>
    </row>
    <row r="6918" spans="1:25" x14ac:dyDescent="0.25">
      <c r="A6918">
        <v>-111.97680200000001</v>
      </c>
      <c r="B6918">
        <v>33.079957229999998</v>
      </c>
      <c r="C6918">
        <v>13</v>
      </c>
      <c r="D6918" t="s">
        <v>371</v>
      </c>
      <c r="E6918" t="s">
        <v>370</v>
      </c>
      <c r="F6918">
        <v>6917</v>
      </c>
      <c r="G6918">
        <v>180</v>
      </c>
      <c r="H6918">
        <v>13.33</v>
      </c>
      <c r="I6918">
        <v>1.345</v>
      </c>
      <c r="J6918">
        <v>1</v>
      </c>
      <c r="K6918">
        <v>1162.0999999999999</v>
      </c>
      <c r="L6918" t="s">
        <v>369</v>
      </c>
      <c r="M6918" t="s">
        <v>368</v>
      </c>
      <c r="N6918" s="8">
        <v>41962</v>
      </c>
      <c r="O6918">
        <v>0</v>
      </c>
      <c r="P6918">
        <v>0</v>
      </c>
      <c r="Q6918">
        <v>2834.2</v>
      </c>
      <c r="R6918">
        <v>631</v>
      </c>
      <c r="S6918">
        <v>1.3149999999999999</v>
      </c>
      <c r="T6918">
        <v>33</v>
      </c>
      <c r="U6918">
        <v>1912.1</v>
      </c>
      <c r="V6918">
        <v>11</v>
      </c>
      <c r="W6918">
        <v>0.91700000000000004</v>
      </c>
      <c r="X6918">
        <v>1.482</v>
      </c>
      <c r="Y6918" s="8">
        <v>41962</v>
      </c>
    </row>
    <row r="6919" spans="1:25" x14ac:dyDescent="0.25">
      <c r="A6919">
        <v>-111.97680251</v>
      </c>
      <c r="B6919">
        <v>33.079953209999999</v>
      </c>
      <c r="C6919">
        <v>13</v>
      </c>
      <c r="D6919" t="s">
        <v>371</v>
      </c>
      <c r="E6919" t="s">
        <v>370</v>
      </c>
      <c r="F6919">
        <v>6918</v>
      </c>
      <c r="G6919">
        <v>177</v>
      </c>
      <c r="H6919">
        <v>13.33</v>
      </c>
      <c r="I6919">
        <v>1.542</v>
      </c>
      <c r="J6919">
        <v>1</v>
      </c>
      <c r="K6919">
        <v>1162.0999999999999</v>
      </c>
      <c r="L6919" t="s">
        <v>369</v>
      </c>
      <c r="M6919" t="s">
        <v>368</v>
      </c>
      <c r="N6919" s="8">
        <v>41962</v>
      </c>
      <c r="O6919">
        <v>0</v>
      </c>
      <c r="P6919">
        <v>0</v>
      </c>
      <c r="Q6919">
        <v>1849.5</v>
      </c>
      <c r="R6919">
        <v>359.19</v>
      </c>
      <c r="S6919">
        <v>0.748</v>
      </c>
      <c r="T6919">
        <v>33</v>
      </c>
      <c r="U6919">
        <v>1088.5</v>
      </c>
      <c r="V6919">
        <v>11</v>
      </c>
      <c r="W6919">
        <v>1.0509999999999999</v>
      </c>
      <c r="X6919">
        <v>1.6990000000000001</v>
      </c>
      <c r="Y6919" s="8">
        <v>41962</v>
      </c>
    </row>
    <row r="6920" spans="1:25" x14ac:dyDescent="0.25">
      <c r="A6920">
        <v>-111.97680286000001</v>
      </c>
      <c r="B6920">
        <v>33.079948190000003</v>
      </c>
      <c r="C6920">
        <v>13</v>
      </c>
      <c r="D6920" t="s">
        <v>371</v>
      </c>
      <c r="E6920" t="s">
        <v>370</v>
      </c>
      <c r="F6920">
        <v>6919</v>
      </c>
      <c r="G6920">
        <v>175</v>
      </c>
      <c r="H6920">
        <v>13.33</v>
      </c>
      <c r="I6920">
        <v>1.6080000000000001</v>
      </c>
      <c r="J6920">
        <v>1</v>
      </c>
      <c r="K6920">
        <v>1162.0999999999999</v>
      </c>
      <c r="L6920" t="s">
        <v>369</v>
      </c>
      <c r="M6920" t="s">
        <v>368</v>
      </c>
      <c r="N6920" s="8">
        <v>41962</v>
      </c>
      <c r="O6920">
        <v>0</v>
      </c>
      <c r="P6920">
        <v>0</v>
      </c>
      <c r="Q6920">
        <v>1379.8</v>
      </c>
      <c r="R6920">
        <v>257.04000000000002</v>
      </c>
      <c r="S6920">
        <v>0.53500000000000003</v>
      </c>
      <c r="T6920">
        <v>33</v>
      </c>
      <c r="U6920">
        <v>778.91</v>
      </c>
      <c r="V6920">
        <v>11</v>
      </c>
      <c r="W6920">
        <v>1.0960000000000001</v>
      </c>
      <c r="X6920">
        <v>1.7709999999999999</v>
      </c>
      <c r="Y6920" s="8">
        <v>41962</v>
      </c>
    </row>
    <row r="6921" spans="1:25" x14ac:dyDescent="0.25">
      <c r="A6921">
        <v>-111.97680200000001</v>
      </c>
      <c r="B6921">
        <v>33.079944230000002</v>
      </c>
      <c r="C6921">
        <v>13</v>
      </c>
      <c r="D6921" t="s">
        <v>371</v>
      </c>
      <c r="E6921" t="s">
        <v>370</v>
      </c>
      <c r="F6921">
        <v>6920</v>
      </c>
      <c r="G6921">
        <v>180</v>
      </c>
      <c r="H6921">
        <v>13.33</v>
      </c>
      <c r="I6921">
        <v>1.706</v>
      </c>
      <c r="J6921">
        <v>1</v>
      </c>
      <c r="K6921">
        <v>1162.0999999999999</v>
      </c>
      <c r="L6921" t="s">
        <v>369</v>
      </c>
      <c r="M6921" t="s">
        <v>368</v>
      </c>
      <c r="N6921" s="8">
        <v>41962</v>
      </c>
      <c r="O6921">
        <v>0</v>
      </c>
      <c r="P6921">
        <v>0</v>
      </c>
      <c r="Q6921">
        <v>348.03</v>
      </c>
      <c r="R6921">
        <v>61.09</v>
      </c>
      <c r="S6921">
        <v>0.127</v>
      </c>
      <c r="T6921">
        <v>33</v>
      </c>
      <c r="U6921">
        <v>185.13</v>
      </c>
      <c r="V6921">
        <v>11</v>
      </c>
      <c r="W6921">
        <v>1.163</v>
      </c>
      <c r="X6921">
        <v>1.88</v>
      </c>
      <c r="Y6921" s="8">
        <v>41962</v>
      </c>
    </row>
    <row r="6922" spans="1:25" x14ac:dyDescent="0.25">
      <c r="A6922">
        <v>-111.97680200000001</v>
      </c>
      <c r="B6922">
        <v>33.079939230000001</v>
      </c>
      <c r="C6922">
        <v>13</v>
      </c>
      <c r="D6922" t="s">
        <v>371</v>
      </c>
      <c r="E6922" t="s">
        <v>370</v>
      </c>
      <c r="F6922">
        <v>6921</v>
      </c>
      <c r="G6922">
        <v>180</v>
      </c>
      <c r="H6922">
        <v>13.33</v>
      </c>
      <c r="I6922">
        <v>1.575</v>
      </c>
      <c r="J6922">
        <v>1</v>
      </c>
      <c r="K6922">
        <v>1162.2</v>
      </c>
      <c r="L6922" t="s">
        <v>369</v>
      </c>
      <c r="M6922" t="s">
        <v>368</v>
      </c>
      <c r="N6922" s="8">
        <v>41962</v>
      </c>
      <c r="O6922">
        <v>0</v>
      </c>
      <c r="P6922">
        <v>0</v>
      </c>
      <c r="Q6922">
        <v>502.34</v>
      </c>
      <c r="R6922">
        <v>95.53</v>
      </c>
      <c r="S6922">
        <v>0.19900000000000001</v>
      </c>
      <c r="T6922">
        <v>33</v>
      </c>
      <c r="U6922">
        <v>289.48</v>
      </c>
      <c r="V6922">
        <v>11</v>
      </c>
      <c r="W6922">
        <v>1.0740000000000001</v>
      </c>
      <c r="X6922">
        <v>1.7350000000000001</v>
      </c>
      <c r="Y6922" s="8">
        <v>41962</v>
      </c>
    </row>
    <row r="6923" spans="1:25" x14ac:dyDescent="0.25">
      <c r="A6923">
        <v>-111.97680151</v>
      </c>
      <c r="B6923">
        <v>33.079935210000002</v>
      </c>
      <c r="C6923">
        <v>13</v>
      </c>
      <c r="D6923" t="s">
        <v>371</v>
      </c>
      <c r="E6923" t="s">
        <v>370</v>
      </c>
      <c r="F6923">
        <v>6922</v>
      </c>
      <c r="G6923">
        <v>177</v>
      </c>
      <c r="H6923">
        <v>13.33</v>
      </c>
      <c r="I6923">
        <v>1.64</v>
      </c>
      <c r="J6923">
        <v>1</v>
      </c>
      <c r="K6923">
        <v>1162.2</v>
      </c>
      <c r="L6923" t="s">
        <v>369</v>
      </c>
      <c r="M6923" t="s">
        <v>368</v>
      </c>
      <c r="N6923" s="8">
        <v>41962</v>
      </c>
      <c r="O6923">
        <v>0</v>
      </c>
      <c r="P6923">
        <v>0</v>
      </c>
      <c r="Q6923">
        <v>3601.3</v>
      </c>
      <c r="R6923">
        <v>657.46</v>
      </c>
      <c r="S6923">
        <v>1.37</v>
      </c>
      <c r="T6923">
        <v>33</v>
      </c>
      <c r="U6923">
        <v>1992.3</v>
      </c>
      <c r="V6923">
        <v>11</v>
      </c>
      <c r="W6923">
        <v>1.1180000000000001</v>
      </c>
      <c r="X6923">
        <v>1.8080000000000001</v>
      </c>
      <c r="Y6923" s="8">
        <v>41962</v>
      </c>
    </row>
    <row r="6924" spans="1:25" x14ac:dyDescent="0.25">
      <c r="A6924">
        <v>-111.97680151</v>
      </c>
      <c r="B6924">
        <v>33.079930210000001</v>
      </c>
      <c r="C6924">
        <v>13</v>
      </c>
      <c r="D6924" t="s">
        <v>371</v>
      </c>
      <c r="E6924" t="s">
        <v>370</v>
      </c>
      <c r="F6924">
        <v>6923</v>
      </c>
      <c r="G6924">
        <v>177</v>
      </c>
      <c r="H6924">
        <v>13.33</v>
      </c>
      <c r="I6924">
        <v>1.837</v>
      </c>
      <c r="J6924">
        <v>1</v>
      </c>
      <c r="K6924">
        <v>1162.2</v>
      </c>
      <c r="L6924" t="s">
        <v>369</v>
      </c>
      <c r="M6924" t="s">
        <v>368</v>
      </c>
      <c r="N6924" s="8">
        <v>41962</v>
      </c>
      <c r="O6924">
        <v>0</v>
      </c>
      <c r="P6924">
        <v>0</v>
      </c>
      <c r="Q6924">
        <v>5245.7</v>
      </c>
      <c r="R6924">
        <v>855.06</v>
      </c>
      <c r="S6924">
        <v>1.7809999999999999</v>
      </c>
      <c r="T6924">
        <v>33</v>
      </c>
      <c r="U6924">
        <v>2591.1</v>
      </c>
      <c r="V6924">
        <v>11</v>
      </c>
      <c r="W6924">
        <v>1.2529999999999999</v>
      </c>
      <c r="X6924">
        <v>2.0249999999999999</v>
      </c>
      <c r="Y6924" s="8">
        <v>41962</v>
      </c>
    </row>
    <row r="6925" spans="1:25" x14ac:dyDescent="0.25">
      <c r="A6925">
        <v>-111.97680065999999</v>
      </c>
      <c r="B6925">
        <v>33.079926219999997</v>
      </c>
      <c r="C6925">
        <v>13</v>
      </c>
      <c r="D6925" t="s">
        <v>371</v>
      </c>
      <c r="E6925" t="s">
        <v>370</v>
      </c>
      <c r="F6925">
        <v>6924</v>
      </c>
      <c r="G6925">
        <v>182</v>
      </c>
      <c r="H6925">
        <v>13.33</v>
      </c>
      <c r="I6925">
        <v>1.673</v>
      </c>
      <c r="J6925">
        <v>1</v>
      </c>
      <c r="K6925">
        <v>1162.3</v>
      </c>
      <c r="L6925" t="s">
        <v>369</v>
      </c>
      <c r="M6925" t="s">
        <v>368</v>
      </c>
      <c r="N6925" s="8">
        <v>41962</v>
      </c>
      <c r="O6925">
        <v>0</v>
      </c>
      <c r="P6925">
        <v>0</v>
      </c>
      <c r="Q6925">
        <v>4140.3999999999996</v>
      </c>
      <c r="R6925">
        <v>741.05</v>
      </c>
      <c r="S6925">
        <v>1.544</v>
      </c>
      <c r="T6925">
        <v>33</v>
      </c>
      <c r="U6925">
        <v>2245.6</v>
      </c>
      <c r="V6925">
        <v>11</v>
      </c>
      <c r="W6925">
        <v>1.141</v>
      </c>
      <c r="X6925">
        <v>1.8440000000000001</v>
      </c>
      <c r="Y6925" s="8">
        <v>41962</v>
      </c>
    </row>
    <row r="6926" spans="1:25" x14ac:dyDescent="0.25">
      <c r="A6926">
        <v>-111.97680099999999</v>
      </c>
      <c r="B6926">
        <v>33.079921229999997</v>
      </c>
      <c r="C6926">
        <v>13</v>
      </c>
      <c r="D6926" t="s">
        <v>371</v>
      </c>
      <c r="E6926" t="s">
        <v>370</v>
      </c>
      <c r="F6926">
        <v>6925</v>
      </c>
      <c r="G6926">
        <v>180</v>
      </c>
      <c r="H6926">
        <v>13.33</v>
      </c>
      <c r="I6926">
        <v>1.575</v>
      </c>
      <c r="J6926">
        <v>1</v>
      </c>
      <c r="K6926">
        <v>1162.3</v>
      </c>
      <c r="L6926" t="s">
        <v>369</v>
      </c>
      <c r="M6926" t="s">
        <v>368</v>
      </c>
      <c r="N6926" s="8">
        <v>41962</v>
      </c>
      <c r="O6926">
        <v>0</v>
      </c>
      <c r="P6926">
        <v>0</v>
      </c>
      <c r="Q6926">
        <v>2918.5</v>
      </c>
      <c r="R6926">
        <v>555.01</v>
      </c>
      <c r="S6926">
        <v>1.1559999999999999</v>
      </c>
      <c r="T6926">
        <v>33</v>
      </c>
      <c r="U6926">
        <v>1681.9</v>
      </c>
      <c r="V6926">
        <v>11</v>
      </c>
      <c r="W6926">
        <v>1.0740000000000001</v>
      </c>
      <c r="X6926">
        <v>1.7350000000000001</v>
      </c>
      <c r="Y6926" s="8">
        <v>41962</v>
      </c>
    </row>
    <row r="6927" spans="1:25" x14ac:dyDescent="0.25">
      <c r="A6927">
        <v>-111.97680151</v>
      </c>
      <c r="B6927">
        <v>33.079917209999998</v>
      </c>
      <c r="C6927">
        <v>13</v>
      </c>
      <c r="D6927" t="s">
        <v>371</v>
      </c>
      <c r="E6927" t="s">
        <v>370</v>
      </c>
      <c r="F6927">
        <v>6926</v>
      </c>
      <c r="G6927">
        <v>177</v>
      </c>
      <c r="H6927">
        <v>13.33</v>
      </c>
      <c r="I6927">
        <v>1.6080000000000001</v>
      </c>
      <c r="J6927">
        <v>1</v>
      </c>
      <c r="K6927">
        <v>1162.4000000000001</v>
      </c>
      <c r="L6927" t="s">
        <v>369</v>
      </c>
      <c r="M6927" t="s">
        <v>368</v>
      </c>
      <c r="N6927" s="8">
        <v>41962</v>
      </c>
      <c r="O6927">
        <v>0</v>
      </c>
      <c r="P6927">
        <v>0</v>
      </c>
      <c r="Q6927">
        <v>4635.8</v>
      </c>
      <c r="R6927">
        <v>863.58</v>
      </c>
      <c r="S6927">
        <v>1.7989999999999999</v>
      </c>
      <c r="T6927">
        <v>33</v>
      </c>
      <c r="U6927">
        <v>2616.9</v>
      </c>
      <c r="V6927">
        <v>11</v>
      </c>
      <c r="W6927">
        <v>1.0960000000000001</v>
      </c>
      <c r="X6927">
        <v>1.7709999999999999</v>
      </c>
      <c r="Y6927" s="8">
        <v>41962</v>
      </c>
    </row>
    <row r="6928" spans="1:25" x14ac:dyDescent="0.25">
      <c r="A6928">
        <v>-111.97680234000001</v>
      </c>
      <c r="B6928">
        <v>33.079912219999997</v>
      </c>
      <c r="C6928">
        <v>13</v>
      </c>
      <c r="D6928" t="s">
        <v>371</v>
      </c>
      <c r="E6928" t="s">
        <v>370</v>
      </c>
      <c r="F6928">
        <v>6927</v>
      </c>
      <c r="G6928">
        <v>178</v>
      </c>
      <c r="H6928">
        <v>13.33</v>
      </c>
      <c r="I6928">
        <v>1.542</v>
      </c>
      <c r="J6928">
        <v>1</v>
      </c>
      <c r="K6928">
        <v>1162.4000000000001</v>
      </c>
      <c r="L6928" t="s">
        <v>369</v>
      </c>
      <c r="M6928" t="s">
        <v>368</v>
      </c>
      <c r="N6928" s="8">
        <v>41962</v>
      </c>
      <c r="O6928">
        <v>0</v>
      </c>
      <c r="P6928">
        <v>0</v>
      </c>
      <c r="Q6928">
        <v>4112.6000000000004</v>
      </c>
      <c r="R6928">
        <v>798.73</v>
      </c>
      <c r="S6928">
        <v>1.6639999999999999</v>
      </c>
      <c r="T6928">
        <v>33</v>
      </c>
      <c r="U6928">
        <v>2420.4</v>
      </c>
      <c r="V6928">
        <v>11</v>
      </c>
      <c r="W6928">
        <v>1.0509999999999999</v>
      </c>
      <c r="X6928">
        <v>1.6990000000000001</v>
      </c>
      <c r="Y6928" s="8">
        <v>41962</v>
      </c>
    </row>
    <row r="6929" spans="1:25" x14ac:dyDescent="0.25">
      <c r="A6929">
        <v>-111.97680097</v>
      </c>
      <c r="B6929">
        <v>33.079908179999997</v>
      </c>
      <c r="C6929">
        <v>13</v>
      </c>
      <c r="D6929" t="s">
        <v>371</v>
      </c>
      <c r="E6929" t="s">
        <v>370</v>
      </c>
      <c r="F6929">
        <v>6928</v>
      </c>
      <c r="G6929">
        <v>186</v>
      </c>
      <c r="H6929">
        <v>13.33</v>
      </c>
      <c r="I6929">
        <v>1.673</v>
      </c>
      <c r="J6929">
        <v>1</v>
      </c>
      <c r="K6929">
        <v>1162.4000000000001</v>
      </c>
      <c r="L6929" t="s">
        <v>369</v>
      </c>
      <c r="M6929" t="s">
        <v>368</v>
      </c>
      <c r="N6929" s="8">
        <v>41962</v>
      </c>
      <c r="O6929">
        <v>0</v>
      </c>
      <c r="P6929">
        <v>0</v>
      </c>
      <c r="Q6929">
        <v>4138.1000000000004</v>
      </c>
      <c r="R6929">
        <v>740.64</v>
      </c>
      <c r="S6929">
        <v>1.5429999999999999</v>
      </c>
      <c r="T6929">
        <v>33</v>
      </c>
      <c r="U6929">
        <v>2244.4</v>
      </c>
      <c r="V6929">
        <v>11</v>
      </c>
      <c r="W6929">
        <v>1.141</v>
      </c>
      <c r="X6929">
        <v>1.8440000000000001</v>
      </c>
      <c r="Y6929" s="8">
        <v>41962</v>
      </c>
    </row>
    <row r="6930" spans="1:25" x14ac:dyDescent="0.25">
      <c r="A6930">
        <v>-111.97680200000001</v>
      </c>
      <c r="B6930">
        <v>33.079903229999999</v>
      </c>
      <c r="C6930">
        <v>13</v>
      </c>
      <c r="D6930" t="s">
        <v>371</v>
      </c>
      <c r="E6930" t="s">
        <v>370</v>
      </c>
      <c r="F6930">
        <v>6929</v>
      </c>
      <c r="G6930">
        <v>180</v>
      </c>
      <c r="H6930">
        <v>13.33</v>
      </c>
      <c r="I6930">
        <v>1.542</v>
      </c>
      <c r="J6930">
        <v>1</v>
      </c>
      <c r="K6930">
        <v>1162.4000000000001</v>
      </c>
      <c r="L6930" t="s">
        <v>369</v>
      </c>
      <c r="M6930" t="s">
        <v>368</v>
      </c>
      <c r="N6930" s="8">
        <v>41962</v>
      </c>
      <c r="O6930">
        <v>0</v>
      </c>
      <c r="P6930">
        <v>0</v>
      </c>
      <c r="Q6930">
        <v>2339.9</v>
      </c>
      <c r="R6930">
        <v>454.43</v>
      </c>
      <c r="S6930">
        <v>0.94699999999999995</v>
      </c>
      <c r="T6930">
        <v>33</v>
      </c>
      <c r="U6930">
        <v>1377.1</v>
      </c>
      <c r="V6930">
        <v>11</v>
      </c>
      <c r="W6930">
        <v>1.0509999999999999</v>
      </c>
      <c r="X6930">
        <v>1.6990000000000001</v>
      </c>
      <c r="Y6930" s="8">
        <v>41962</v>
      </c>
    </row>
    <row r="6931" spans="1:25" x14ac:dyDescent="0.25">
      <c r="A6931">
        <v>-111.97680114000001</v>
      </c>
      <c r="B6931">
        <v>33.079897189999997</v>
      </c>
      <c r="C6931">
        <v>13</v>
      </c>
      <c r="D6931" t="s">
        <v>371</v>
      </c>
      <c r="E6931" t="s">
        <v>370</v>
      </c>
      <c r="F6931">
        <v>6930</v>
      </c>
      <c r="G6931">
        <v>185</v>
      </c>
      <c r="H6931">
        <v>13.33</v>
      </c>
      <c r="I6931">
        <v>2.2309999999999999</v>
      </c>
      <c r="J6931">
        <v>1</v>
      </c>
      <c r="K6931">
        <v>1162.5</v>
      </c>
      <c r="L6931" t="s">
        <v>369</v>
      </c>
      <c r="M6931" t="s">
        <v>368</v>
      </c>
      <c r="N6931" s="8">
        <v>41962</v>
      </c>
      <c r="O6931">
        <v>0</v>
      </c>
      <c r="P6931">
        <v>0</v>
      </c>
      <c r="Q6931">
        <v>5674.8</v>
      </c>
      <c r="R6931">
        <v>761.76</v>
      </c>
      <c r="S6931">
        <v>1.587</v>
      </c>
      <c r="T6931">
        <v>33</v>
      </c>
      <c r="U6931">
        <v>2308.4</v>
      </c>
      <c r="V6931">
        <v>11</v>
      </c>
      <c r="W6931">
        <v>1.5209999999999999</v>
      </c>
      <c r="X6931">
        <v>2.4580000000000002</v>
      </c>
      <c r="Y6931" s="8">
        <v>41962</v>
      </c>
    </row>
    <row r="6932" spans="1:25" x14ac:dyDescent="0.25">
      <c r="A6932">
        <v>-111.97680286000001</v>
      </c>
      <c r="B6932">
        <v>33.07989019</v>
      </c>
      <c r="C6932">
        <v>13</v>
      </c>
      <c r="D6932" t="s">
        <v>371</v>
      </c>
      <c r="E6932" t="s">
        <v>370</v>
      </c>
      <c r="F6932">
        <v>6931</v>
      </c>
      <c r="G6932">
        <v>175</v>
      </c>
      <c r="H6932">
        <v>13.33</v>
      </c>
      <c r="I6932">
        <v>2.2970000000000002</v>
      </c>
      <c r="J6932">
        <v>1</v>
      </c>
      <c r="K6932">
        <v>1162.5</v>
      </c>
      <c r="L6932" t="s">
        <v>369</v>
      </c>
      <c r="M6932" t="s">
        <v>368</v>
      </c>
      <c r="N6932" s="8">
        <v>41962</v>
      </c>
      <c r="O6932">
        <v>0</v>
      </c>
      <c r="P6932">
        <v>0</v>
      </c>
      <c r="Q6932">
        <v>9462.1</v>
      </c>
      <c r="R6932">
        <v>1233.9000000000001</v>
      </c>
      <c r="S6932">
        <v>2.5710000000000002</v>
      </c>
      <c r="T6932">
        <v>33</v>
      </c>
      <c r="U6932">
        <v>3739</v>
      </c>
      <c r="V6932">
        <v>11</v>
      </c>
      <c r="W6932">
        <v>1.5660000000000001</v>
      </c>
      <c r="X6932">
        <v>2.5310000000000001</v>
      </c>
      <c r="Y6932" s="8">
        <v>41962</v>
      </c>
    </row>
    <row r="6933" spans="1:25" x14ac:dyDescent="0.25">
      <c r="A6933">
        <v>-111.97680114000001</v>
      </c>
      <c r="B6933">
        <v>33.079883189999997</v>
      </c>
      <c r="C6933">
        <v>13</v>
      </c>
      <c r="D6933" t="s">
        <v>371</v>
      </c>
      <c r="E6933" t="s">
        <v>370</v>
      </c>
      <c r="F6933">
        <v>6932</v>
      </c>
      <c r="G6933">
        <v>185</v>
      </c>
      <c r="H6933">
        <v>13.33</v>
      </c>
      <c r="I6933">
        <v>2.4929999999999999</v>
      </c>
      <c r="J6933">
        <v>1</v>
      </c>
      <c r="K6933">
        <v>1162.5</v>
      </c>
      <c r="L6933" t="s">
        <v>369</v>
      </c>
      <c r="M6933" t="s">
        <v>368</v>
      </c>
      <c r="N6933" s="8">
        <v>41962</v>
      </c>
      <c r="O6933">
        <v>0</v>
      </c>
      <c r="P6933">
        <v>0</v>
      </c>
      <c r="Q6933">
        <v>9653.9</v>
      </c>
      <c r="R6933">
        <v>1159.5</v>
      </c>
      <c r="S6933">
        <v>2.4159999999999999</v>
      </c>
      <c r="T6933">
        <v>33</v>
      </c>
      <c r="U6933">
        <v>3513.6</v>
      </c>
      <c r="V6933">
        <v>11</v>
      </c>
      <c r="W6933">
        <v>1.7</v>
      </c>
      <c r="X6933">
        <v>2.7480000000000002</v>
      </c>
      <c r="Y6933" s="8">
        <v>41962</v>
      </c>
    </row>
    <row r="6934" spans="1:25" x14ac:dyDescent="0.25">
      <c r="A6934">
        <v>-111.97680117</v>
      </c>
      <c r="B6934">
        <v>33.079876220000003</v>
      </c>
      <c r="C6934">
        <v>13</v>
      </c>
      <c r="D6934" t="s">
        <v>371</v>
      </c>
      <c r="E6934" t="s">
        <v>370</v>
      </c>
      <c r="F6934">
        <v>6933</v>
      </c>
      <c r="G6934">
        <v>179</v>
      </c>
      <c r="H6934">
        <v>13.33</v>
      </c>
      <c r="I6934">
        <v>2.3620000000000001</v>
      </c>
      <c r="J6934">
        <v>1</v>
      </c>
      <c r="K6934">
        <v>1162.5999999999999</v>
      </c>
      <c r="L6934" t="s">
        <v>369</v>
      </c>
      <c r="M6934" t="s">
        <v>368</v>
      </c>
      <c r="N6934" s="8">
        <v>41962</v>
      </c>
      <c r="O6934">
        <v>0</v>
      </c>
      <c r="P6934">
        <v>0</v>
      </c>
      <c r="Q6934">
        <v>12737</v>
      </c>
      <c r="R6934">
        <v>1614.7</v>
      </c>
      <c r="S6934">
        <v>3.3639999999999999</v>
      </c>
      <c r="T6934">
        <v>33</v>
      </c>
      <c r="U6934">
        <v>4893.1000000000004</v>
      </c>
      <c r="V6934">
        <v>11</v>
      </c>
      <c r="W6934">
        <v>1.611</v>
      </c>
      <c r="X6934">
        <v>2.6030000000000002</v>
      </c>
      <c r="Y6934" s="8">
        <v>41962</v>
      </c>
    </row>
    <row r="6935" spans="1:25" x14ac:dyDescent="0.25">
      <c r="A6935">
        <v>-111.97680029999999</v>
      </c>
      <c r="B6935">
        <v>33.079869100000003</v>
      </c>
      <c r="C6935">
        <v>13</v>
      </c>
      <c r="D6935" t="s">
        <v>371</v>
      </c>
      <c r="E6935" t="s">
        <v>370</v>
      </c>
      <c r="F6935">
        <v>6934</v>
      </c>
      <c r="G6935">
        <v>190</v>
      </c>
      <c r="H6935">
        <v>13.33</v>
      </c>
      <c r="I6935">
        <v>2.5590000000000002</v>
      </c>
      <c r="J6935">
        <v>1</v>
      </c>
      <c r="K6935">
        <v>1162.5999999999999</v>
      </c>
      <c r="L6935" t="s">
        <v>369</v>
      </c>
      <c r="M6935" t="s">
        <v>368</v>
      </c>
      <c r="N6935" s="8">
        <v>41962</v>
      </c>
      <c r="O6935">
        <v>0</v>
      </c>
      <c r="P6935">
        <v>0</v>
      </c>
      <c r="Q6935">
        <v>13883</v>
      </c>
      <c r="R6935">
        <v>1624.7</v>
      </c>
      <c r="S6935">
        <v>3.3849999999999998</v>
      </c>
      <c r="T6935">
        <v>33</v>
      </c>
      <c r="U6935">
        <v>4923.3999999999996</v>
      </c>
      <c r="V6935">
        <v>11</v>
      </c>
      <c r="W6935">
        <v>1.7450000000000001</v>
      </c>
      <c r="X6935">
        <v>2.82</v>
      </c>
      <c r="Y6935" s="8">
        <v>41962</v>
      </c>
    </row>
    <row r="6936" spans="1:25" x14ac:dyDescent="0.25">
      <c r="A6936">
        <v>-111.97680217</v>
      </c>
      <c r="B6936">
        <v>33.079862220000003</v>
      </c>
      <c r="C6936">
        <v>13</v>
      </c>
      <c r="D6936" t="s">
        <v>371</v>
      </c>
      <c r="E6936" t="s">
        <v>370</v>
      </c>
      <c r="F6936">
        <v>6935</v>
      </c>
      <c r="G6936">
        <v>179</v>
      </c>
      <c r="H6936">
        <v>13.33</v>
      </c>
      <c r="I6936">
        <v>2.5259999999999998</v>
      </c>
      <c r="J6936">
        <v>1</v>
      </c>
      <c r="K6936">
        <v>1162.5999999999999</v>
      </c>
      <c r="L6936" t="s">
        <v>369</v>
      </c>
      <c r="M6936" t="s">
        <v>368</v>
      </c>
      <c r="N6936" s="8">
        <v>41962</v>
      </c>
      <c r="O6936">
        <v>0</v>
      </c>
      <c r="P6936">
        <v>0</v>
      </c>
      <c r="Q6936">
        <v>14264</v>
      </c>
      <c r="R6936">
        <v>1691</v>
      </c>
      <c r="S6936">
        <v>3.5230000000000001</v>
      </c>
      <c r="T6936">
        <v>33</v>
      </c>
      <c r="U6936">
        <v>5124.1000000000004</v>
      </c>
      <c r="V6936">
        <v>11</v>
      </c>
      <c r="W6936">
        <v>1.722</v>
      </c>
      <c r="X6936">
        <v>2.7839999999999998</v>
      </c>
      <c r="Y6936" s="8">
        <v>41962</v>
      </c>
    </row>
    <row r="6937" spans="1:25" x14ac:dyDescent="0.25">
      <c r="A6937">
        <v>-111.97680197</v>
      </c>
      <c r="B6937">
        <v>33.079854179999998</v>
      </c>
      <c r="C6937">
        <v>13</v>
      </c>
      <c r="D6937" t="s">
        <v>371</v>
      </c>
      <c r="E6937" t="s">
        <v>370</v>
      </c>
      <c r="F6937">
        <v>6936</v>
      </c>
      <c r="G6937">
        <v>186</v>
      </c>
      <c r="H6937">
        <v>13.33</v>
      </c>
      <c r="I6937">
        <v>2.5259999999999998</v>
      </c>
      <c r="J6937">
        <v>1</v>
      </c>
      <c r="K6937">
        <v>1162.5999999999999</v>
      </c>
      <c r="L6937" t="s">
        <v>369</v>
      </c>
      <c r="M6937" t="s">
        <v>368</v>
      </c>
      <c r="N6937" s="8">
        <v>41962</v>
      </c>
      <c r="O6937">
        <v>0</v>
      </c>
      <c r="P6937">
        <v>0</v>
      </c>
      <c r="Q6937">
        <v>14087</v>
      </c>
      <c r="R6937">
        <v>1669.9</v>
      </c>
      <c r="S6937">
        <v>3.4790000000000001</v>
      </c>
      <c r="T6937">
        <v>33</v>
      </c>
      <c r="U6937">
        <v>5060.3</v>
      </c>
      <c r="V6937">
        <v>11</v>
      </c>
      <c r="W6937">
        <v>1.722</v>
      </c>
      <c r="X6937">
        <v>2.7839999999999998</v>
      </c>
      <c r="Y6937" s="8">
        <v>41962</v>
      </c>
    </row>
    <row r="6938" spans="1:25" x14ac:dyDescent="0.25">
      <c r="A6938">
        <v>-111.97680249</v>
      </c>
      <c r="B6938">
        <v>33.079847209999997</v>
      </c>
      <c r="C6938">
        <v>13</v>
      </c>
      <c r="D6938" t="s">
        <v>371</v>
      </c>
      <c r="E6938" t="s">
        <v>370</v>
      </c>
      <c r="F6938">
        <v>6937</v>
      </c>
      <c r="G6938">
        <v>183</v>
      </c>
      <c r="H6938">
        <v>13.33</v>
      </c>
      <c r="I6938">
        <v>2.395</v>
      </c>
      <c r="J6938">
        <v>1</v>
      </c>
      <c r="K6938">
        <v>1162.7</v>
      </c>
      <c r="L6938" t="s">
        <v>369</v>
      </c>
      <c r="M6938" t="s">
        <v>368</v>
      </c>
      <c r="N6938" s="8">
        <v>41962</v>
      </c>
      <c r="O6938">
        <v>0</v>
      </c>
      <c r="P6938">
        <v>0</v>
      </c>
      <c r="Q6938">
        <v>17351</v>
      </c>
      <c r="R6938">
        <v>2169.6</v>
      </c>
      <c r="S6938">
        <v>4.5199999999999996</v>
      </c>
      <c r="T6938">
        <v>33</v>
      </c>
      <c r="U6938">
        <v>6574.7</v>
      </c>
      <c r="V6938">
        <v>11</v>
      </c>
      <c r="W6938">
        <v>1.633</v>
      </c>
      <c r="X6938">
        <v>2.6389999999999998</v>
      </c>
      <c r="Y6938" s="8">
        <v>41962</v>
      </c>
    </row>
    <row r="6939" spans="1:25" x14ac:dyDescent="0.25">
      <c r="A6939">
        <v>-111.97680234000001</v>
      </c>
      <c r="B6939">
        <v>33.079840220000001</v>
      </c>
      <c r="C6939">
        <v>13</v>
      </c>
      <c r="D6939" t="s">
        <v>371</v>
      </c>
      <c r="E6939" t="s">
        <v>370</v>
      </c>
      <c r="F6939">
        <v>6938</v>
      </c>
      <c r="G6939">
        <v>178</v>
      </c>
      <c r="H6939">
        <v>13.33</v>
      </c>
      <c r="I6939">
        <v>2.4609999999999999</v>
      </c>
      <c r="J6939">
        <v>1</v>
      </c>
      <c r="K6939">
        <v>1162.7</v>
      </c>
      <c r="L6939" t="s">
        <v>369</v>
      </c>
      <c r="M6939" t="s">
        <v>368</v>
      </c>
      <c r="N6939" s="8">
        <v>41962</v>
      </c>
      <c r="O6939">
        <v>0</v>
      </c>
      <c r="P6939">
        <v>0</v>
      </c>
      <c r="Q6939">
        <v>17638</v>
      </c>
      <c r="R6939">
        <v>2146.6999999999998</v>
      </c>
      <c r="S6939">
        <v>4.4720000000000004</v>
      </c>
      <c r="T6939">
        <v>33</v>
      </c>
      <c r="U6939">
        <v>6505.2</v>
      </c>
      <c r="V6939">
        <v>11</v>
      </c>
      <c r="W6939">
        <v>1.6779999999999999</v>
      </c>
      <c r="X6939">
        <v>2.7109999999999999</v>
      </c>
      <c r="Y6939" s="8">
        <v>41962</v>
      </c>
    </row>
    <row r="6940" spans="1:25" x14ac:dyDescent="0.25">
      <c r="A6940">
        <v>-111.97680234000001</v>
      </c>
      <c r="B6940">
        <v>33.079833219999998</v>
      </c>
      <c r="C6940">
        <v>13</v>
      </c>
      <c r="D6940" t="s">
        <v>371</v>
      </c>
      <c r="E6940" t="s">
        <v>370</v>
      </c>
      <c r="F6940">
        <v>6939</v>
      </c>
      <c r="G6940">
        <v>178</v>
      </c>
      <c r="H6940">
        <v>13.33</v>
      </c>
      <c r="I6940">
        <v>2.4609999999999999</v>
      </c>
      <c r="J6940">
        <v>1</v>
      </c>
      <c r="K6940">
        <v>1162.7</v>
      </c>
      <c r="L6940" t="s">
        <v>369</v>
      </c>
      <c r="M6940" t="s">
        <v>368</v>
      </c>
      <c r="N6940" s="8">
        <v>41962</v>
      </c>
      <c r="O6940">
        <v>0</v>
      </c>
      <c r="P6940">
        <v>0</v>
      </c>
      <c r="Q6940">
        <v>16041</v>
      </c>
      <c r="R6940">
        <v>1952.3</v>
      </c>
      <c r="S6940">
        <v>4.0670000000000002</v>
      </c>
      <c r="T6940">
        <v>33</v>
      </c>
      <c r="U6940">
        <v>5916</v>
      </c>
      <c r="V6940">
        <v>11</v>
      </c>
      <c r="W6940">
        <v>1.6779999999999999</v>
      </c>
      <c r="X6940">
        <v>2.7109999999999999</v>
      </c>
      <c r="Y6940" s="8">
        <v>41962</v>
      </c>
    </row>
    <row r="6941" spans="1:25" x14ac:dyDescent="0.25">
      <c r="A6941">
        <v>-111.97680217</v>
      </c>
      <c r="B6941">
        <v>33.079826220000001</v>
      </c>
      <c r="C6941">
        <v>13</v>
      </c>
      <c r="D6941" t="s">
        <v>371</v>
      </c>
      <c r="E6941" t="s">
        <v>370</v>
      </c>
      <c r="F6941">
        <v>6940</v>
      </c>
      <c r="G6941">
        <v>179</v>
      </c>
      <c r="H6941">
        <v>13.33</v>
      </c>
      <c r="I6941">
        <v>2.69</v>
      </c>
      <c r="J6941">
        <v>1</v>
      </c>
      <c r="K6941">
        <v>1162.7</v>
      </c>
      <c r="L6941" t="s">
        <v>369</v>
      </c>
      <c r="M6941" t="s">
        <v>368</v>
      </c>
      <c r="N6941" s="8">
        <v>41962</v>
      </c>
      <c r="O6941">
        <v>0</v>
      </c>
      <c r="P6941">
        <v>0</v>
      </c>
      <c r="Q6941">
        <v>15971</v>
      </c>
      <c r="R6941">
        <v>1777.8</v>
      </c>
      <c r="S6941">
        <v>3.7040000000000002</v>
      </c>
      <c r="T6941">
        <v>33</v>
      </c>
      <c r="U6941">
        <v>5387.3</v>
      </c>
      <c r="V6941">
        <v>11</v>
      </c>
      <c r="W6941">
        <v>1.8340000000000001</v>
      </c>
      <c r="X6941">
        <v>2.964</v>
      </c>
      <c r="Y6941" s="8">
        <v>41962</v>
      </c>
    </row>
    <row r="6942" spans="1:25" x14ac:dyDescent="0.25">
      <c r="A6942">
        <v>-111.97680217</v>
      </c>
      <c r="B6942">
        <v>33.079819219999997</v>
      </c>
      <c r="C6942">
        <v>13</v>
      </c>
      <c r="D6942" t="s">
        <v>371</v>
      </c>
      <c r="E6942" t="s">
        <v>370</v>
      </c>
      <c r="F6942">
        <v>6941</v>
      </c>
      <c r="G6942">
        <v>179</v>
      </c>
      <c r="H6942">
        <v>13.33</v>
      </c>
      <c r="I6942">
        <v>2.5590000000000002</v>
      </c>
      <c r="J6942">
        <v>1</v>
      </c>
      <c r="K6942">
        <v>1162.7</v>
      </c>
      <c r="L6942" t="s">
        <v>369</v>
      </c>
      <c r="M6942" t="s">
        <v>368</v>
      </c>
      <c r="N6942" s="8">
        <v>41962</v>
      </c>
      <c r="O6942">
        <v>0</v>
      </c>
      <c r="P6942">
        <v>0</v>
      </c>
      <c r="Q6942">
        <v>13316</v>
      </c>
      <c r="R6942">
        <v>1558.3</v>
      </c>
      <c r="S6942">
        <v>3.2469999999999999</v>
      </c>
      <c r="T6942">
        <v>33</v>
      </c>
      <c r="U6942">
        <v>4722.2</v>
      </c>
      <c r="V6942">
        <v>11</v>
      </c>
      <c r="W6942">
        <v>1.7450000000000001</v>
      </c>
      <c r="X6942">
        <v>2.82</v>
      </c>
      <c r="Y6942" s="8">
        <v>41962</v>
      </c>
    </row>
    <row r="6943" spans="1:25" x14ac:dyDescent="0.25">
      <c r="A6943">
        <v>-111.97680132000001</v>
      </c>
      <c r="B6943">
        <v>33.079813209999998</v>
      </c>
      <c r="C6943">
        <v>13</v>
      </c>
      <c r="D6943" t="s">
        <v>371</v>
      </c>
      <c r="E6943" t="s">
        <v>370</v>
      </c>
      <c r="F6943">
        <v>6942</v>
      </c>
      <c r="G6943">
        <v>184</v>
      </c>
      <c r="H6943">
        <v>13.33</v>
      </c>
      <c r="I6943">
        <v>2.5259999999999998</v>
      </c>
      <c r="J6943">
        <v>1</v>
      </c>
      <c r="K6943">
        <v>1162.9000000000001</v>
      </c>
      <c r="L6943" t="s">
        <v>369</v>
      </c>
      <c r="M6943" t="s">
        <v>368</v>
      </c>
      <c r="N6943" s="8">
        <v>41962</v>
      </c>
      <c r="O6943">
        <v>0</v>
      </c>
      <c r="P6943">
        <v>0</v>
      </c>
      <c r="Q6943">
        <v>12643</v>
      </c>
      <c r="R6943">
        <v>1498.7</v>
      </c>
      <c r="S6943">
        <v>3.1219999999999999</v>
      </c>
      <c r="T6943">
        <v>33</v>
      </c>
      <c r="U6943">
        <v>4541.7</v>
      </c>
      <c r="V6943">
        <v>11</v>
      </c>
      <c r="W6943">
        <v>1.722</v>
      </c>
      <c r="X6943">
        <v>2.7839999999999998</v>
      </c>
      <c r="Y6943" s="8">
        <v>41962</v>
      </c>
    </row>
    <row r="6944" spans="1:25" x14ac:dyDescent="0.25">
      <c r="A6944">
        <v>-111.97680232</v>
      </c>
      <c r="B6944">
        <v>33.079806210000001</v>
      </c>
      <c r="C6944">
        <v>13</v>
      </c>
      <c r="D6944" t="s">
        <v>371</v>
      </c>
      <c r="E6944" t="s">
        <v>370</v>
      </c>
      <c r="F6944">
        <v>6943</v>
      </c>
      <c r="G6944">
        <v>184</v>
      </c>
      <c r="H6944">
        <v>13.33</v>
      </c>
      <c r="I6944">
        <v>2.657</v>
      </c>
      <c r="J6944">
        <v>1</v>
      </c>
      <c r="K6944">
        <v>1162.9000000000001</v>
      </c>
      <c r="L6944" t="s">
        <v>369</v>
      </c>
      <c r="M6944" t="s">
        <v>368</v>
      </c>
      <c r="N6944" s="8">
        <v>41962</v>
      </c>
      <c r="O6944">
        <v>0</v>
      </c>
      <c r="P6944">
        <v>0</v>
      </c>
      <c r="Q6944">
        <v>13339</v>
      </c>
      <c r="R6944">
        <v>1503.2</v>
      </c>
      <c r="S6944">
        <v>3.1320000000000001</v>
      </c>
      <c r="T6944">
        <v>33</v>
      </c>
      <c r="U6944">
        <v>4555.2</v>
      </c>
      <c r="V6944">
        <v>11</v>
      </c>
      <c r="W6944">
        <v>1.8120000000000001</v>
      </c>
      <c r="X6944">
        <v>2.9279999999999999</v>
      </c>
      <c r="Y6944" s="8">
        <v>41962</v>
      </c>
    </row>
    <row r="6945" spans="1:25" x14ac:dyDescent="0.25">
      <c r="A6945">
        <v>-111.97680351</v>
      </c>
      <c r="B6945">
        <v>33.079799209999997</v>
      </c>
      <c r="C6945">
        <v>13</v>
      </c>
      <c r="D6945" t="s">
        <v>371</v>
      </c>
      <c r="E6945" t="s">
        <v>370</v>
      </c>
      <c r="F6945">
        <v>6944</v>
      </c>
      <c r="G6945">
        <v>177</v>
      </c>
      <c r="H6945">
        <v>13.33</v>
      </c>
      <c r="I6945">
        <v>2.5259999999999998</v>
      </c>
      <c r="J6945">
        <v>1</v>
      </c>
      <c r="K6945">
        <v>1162.9000000000001</v>
      </c>
      <c r="L6945" t="s">
        <v>369</v>
      </c>
      <c r="M6945" t="s">
        <v>368</v>
      </c>
      <c r="N6945" s="8">
        <v>41962</v>
      </c>
      <c r="O6945">
        <v>0</v>
      </c>
      <c r="P6945">
        <v>0</v>
      </c>
      <c r="Q6945">
        <v>10357</v>
      </c>
      <c r="R6945">
        <v>1227.7</v>
      </c>
      <c r="S6945">
        <v>2.5579999999999998</v>
      </c>
      <c r="T6945">
        <v>33</v>
      </c>
      <c r="U6945">
        <v>3720.4</v>
      </c>
      <c r="V6945">
        <v>11</v>
      </c>
      <c r="W6945">
        <v>1.722</v>
      </c>
      <c r="X6945">
        <v>2.7839999999999998</v>
      </c>
      <c r="Y6945" s="8">
        <v>41962</v>
      </c>
    </row>
    <row r="6946" spans="1:25" x14ac:dyDescent="0.25">
      <c r="A6946">
        <v>-111.97680249</v>
      </c>
      <c r="B6946">
        <v>33.079792210000001</v>
      </c>
      <c r="C6946">
        <v>13</v>
      </c>
      <c r="D6946" t="s">
        <v>371</v>
      </c>
      <c r="E6946" t="s">
        <v>370</v>
      </c>
      <c r="F6946">
        <v>6945</v>
      </c>
      <c r="G6946">
        <v>183</v>
      </c>
      <c r="H6946">
        <v>13.33</v>
      </c>
      <c r="I6946">
        <v>2.5920000000000001</v>
      </c>
      <c r="J6946">
        <v>1</v>
      </c>
      <c r="K6946">
        <v>1162.9000000000001</v>
      </c>
      <c r="L6946" t="s">
        <v>369</v>
      </c>
      <c r="M6946" t="s">
        <v>368</v>
      </c>
      <c r="N6946" s="8">
        <v>41962</v>
      </c>
      <c r="O6946">
        <v>0</v>
      </c>
      <c r="P6946">
        <v>0</v>
      </c>
      <c r="Q6946">
        <v>10372</v>
      </c>
      <c r="R6946">
        <v>1198.4000000000001</v>
      </c>
      <c r="S6946">
        <v>2.4969999999999999</v>
      </c>
      <c r="T6946">
        <v>33</v>
      </c>
      <c r="U6946">
        <v>3631.6</v>
      </c>
      <c r="V6946">
        <v>11</v>
      </c>
      <c r="W6946">
        <v>1.7669999999999999</v>
      </c>
      <c r="X6946">
        <v>2.8559999999999999</v>
      </c>
      <c r="Y6946" s="8">
        <v>41962</v>
      </c>
    </row>
    <row r="6947" spans="1:25" x14ac:dyDescent="0.25">
      <c r="A6947">
        <v>-111.97680266</v>
      </c>
      <c r="B6947">
        <v>33.079784220000001</v>
      </c>
      <c r="C6947">
        <v>13</v>
      </c>
      <c r="D6947" t="s">
        <v>371</v>
      </c>
      <c r="E6947" t="s">
        <v>370</v>
      </c>
      <c r="F6947">
        <v>6946</v>
      </c>
      <c r="G6947">
        <v>182</v>
      </c>
      <c r="H6947">
        <v>13.33</v>
      </c>
      <c r="I6947">
        <v>2.7890000000000001</v>
      </c>
      <c r="J6947">
        <v>1</v>
      </c>
      <c r="K6947">
        <v>1163</v>
      </c>
      <c r="L6947" t="s">
        <v>369</v>
      </c>
      <c r="M6947" t="s">
        <v>368</v>
      </c>
      <c r="N6947" s="8">
        <v>41962</v>
      </c>
      <c r="O6947">
        <v>0</v>
      </c>
      <c r="P6947">
        <v>0</v>
      </c>
      <c r="Q6947">
        <v>9913.5</v>
      </c>
      <c r="R6947">
        <v>1064.5999999999999</v>
      </c>
      <c r="S6947">
        <v>2.218</v>
      </c>
      <c r="T6947">
        <v>33</v>
      </c>
      <c r="U6947">
        <v>3226</v>
      </c>
      <c r="V6947">
        <v>11</v>
      </c>
      <c r="W6947">
        <v>1.901</v>
      </c>
      <c r="X6947">
        <v>3.073</v>
      </c>
      <c r="Y6947" s="8">
        <v>41962</v>
      </c>
    </row>
    <row r="6948" spans="1:25" x14ac:dyDescent="0.25">
      <c r="A6948">
        <v>-111.976803</v>
      </c>
      <c r="B6948">
        <v>33.079777229999998</v>
      </c>
      <c r="C6948">
        <v>13</v>
      </c>
      <c r="D6948" t="s">
        <v>371</v>
      </c>
      <c r="E6948" t="s">
        <v>370</v>
      </c>
      <c r="F6948">
        <v>6947</v>
      </c>
      <c r="G6948">
        <v>180</v>
      </c>
      <c r="H6948">
        <v>13.33</v>
      </c>
      <c r="I6948">
        <v>2.657</v>
      </c>
      <c r="J6948">
        <v>1</v>
      </c>
      <c r="K6948">
        <v>1163</v>
      </c>
      <c r="L6948" t="s">
        <v>369</v>
      </c>
      <c r="M6948" t="s">
        <v>368</v>
      </c>
      <c r="N6948" s="8">
        <v>41962</v>
      </c>
      <c r="O6948">
        <v>0</v>
      </c>
      <c r="P6948">
        <v>0</v>
      </c>
      <c r="Q6948">
        <v>9179.2000000000007</v>
      </c>
      <c r="R6948">
        <v>1034.4000000000001</v>
      </c>
      <c r="S6948">
        <v>2.1549999999999998</v>
      </c>
      <c r="T6948">
        <v>33</v>
      </c>
      <c r="U6948">
        <v>3134.6</v>
      </c>
      <c r="V6948">
        <v>11</v>
      </c>
      <c r="W6948">
        <v>1.8120000000000001</v>
      </c>
      <c r="X6948">
        <v>2.9279999999999999</v>
      </c>
      <c r="Y6948" s="8">
        <v>41962</v>
      </c>
    </row>
    <row r="6949" spans="1:25" x14ac:dyDescent="0.25">
      <c r="A6949">
        <v>-111.97680249</v>
      </c>
      <c r="B6949">
        <v>33.07977021</v>
      </c>
      <c r="C6949">
        <v>13</v>
      </c>
      <c r="D6949" t="s">
        <v>371</v>
      </c>
      <c r="E6949" t="s">
        <v>370</v>
      </c>
      <c r="F6949">
        <v>6948</v>
      </c>
      <c r="G6949">
        <v>183</v>
      </c>
      <c r="H6949">
        <v>13.33</v>
      </c>
      <c r="I6949">
        <v>2.5920000000000001</v>
      </c>
      <c r="J6949">
        <v>1</v>
      </c>
      <c r="K6949">
        <v>1163</v>
      </c>
      <c r="L6949" t="s">
        <v>369</v>
      </c>
      <c r="M6949" t="s">
        <v>368</v>
      </c>
      <c r="N6949" s="8">
        <v>41962</v>
      </c>
      <c r="O6949">
        <v>0</v>
      </c>
      <c r="P6949">
        <v>0</v>
      </c>
      <c r="Q6949">
        <v>9462.5</v>
      </c>
      <c r="R6949">
        <v>1093.3</v>
      </c>
      <c r="S6949">
        <v>2.278</v>
      </c>
      <c r="T6949">
        <v>33</v>
      </c>
      <c r="U6949">
        <v>3313.2</v>
      </c>
      <c r="V6949">
        <v>11</v>
      </c>
      <c r="W6949">
        <v>1.7669999999999999</v>
      </c>
      <c r="X6949">
        <v>2.8559999999999999</v>
      </c>
      <c r="Y6949" s="8">
        <v>41962</v>
      </c>
    </row>
    <row r="6950" spans="1:25" x14ac:dyDescent="0.25">
      <c r="A6950">
        <v>-111.97680283</v>
      </c>
      <c r="B6950">
        <v>33.079763219999997</v>
      </c>
      <c r="C6950">
        <v>13</v>
      </c>
      <c r="D6950" t="s">
        <v>371</v>
      </c>
      <c r="E6950" t="s">
        <v>370</v>
      </c>
      <c r="F6950">
        <v>6949</v>
      </c>
      <c r="G6950">
        <v>181</v>
      </c>
      <c r="H6950">
        <v>13.33</v>
      </c>
      <c r="I6950">
        <v>2.5920000000000001</v>
      </c>
      <c r="J6950">
        <v>1</v>
      </c>
      <c r="K6950">
        <v>1163.0999999999999</v>
      </c>
      <c r="L6950" t="s">
        <v>369</v>
      </c>
      <c r="M6950" t="s">
        <v>368</v>
      </c>
      <c r="N6950" s="8">
        <v>41962</v>
      </c>
      <c r="O6950">
        <v>0</v>
      </c>
      <c r="P6950">
        <v>0</v>
      </c>
      <c r="Q6950">
        <v>12146</v>
      </c>
      <c r="R6950">
        <v>1403.4</v>
      </c>
      <c r="S6950">
        <v>2.9239999999999999</v>
      </c>
      <c r="T6950">
        <v>33</v>
      </c>
      <c r="U6950">
        <v>4252.7</v>
      </c>
      <c r="V6950">
        <v>11</v>
      </c>
      <c r="W6950">
        <v>1.7669999999999999</v>
      </c>
      <c r="X6950">
        <v>2.8559999999999999</v>
      </c>
      <c r="Y6950" s="8">
        <v>41962</v>
      </c>
    </row>
    <row r="6951" spans="1:25" x14ac:dyDescent="0.25">
      <c r="A6951">
        <v>-111.97680266</v>
      </c>
      <c r="B6951">
        <v>33.07975622</v>
      </c>
      <c r="C6951">
        <v>13</v>
      </c>
      <c r="D6951" t="s">
        <v>371</v>
      </c>
      <c r="E6951" t="s">
        <v>370</v>
      </c>
      <c r="F6951">
        <v>6950</v>
      </c>
      <c r="G6951">
        <v>182</v>
      </c>
      <c r="H6951">
        <v>13.33</v>
      </c>
      <c r="I6951">
        <v>2.7229999999999999</v>
      </c>
      <c r="J6951">
        <v>1</v>
      </c>
      <c r="K6951">
        <v>1163.0999999999999</v>
      </c>
      <c r="L6951" t="s">
        <v>369</v>
      </c>
      <c r="M6951" t="s">
        <v>368</v>
      </c>
      <c r="N6951" s="8">
        <v>41962</v>
      </c>
      <c r="O6951">
        <v>0</v>
      </c>
      <c r="P6951">
        <v>0</v>
      </c>
      <c r="Q6951">
        <v>11362</v>
      </c>
      <c r="R6951">
        <v>1249.5</v>
      </c>
      <c r="S6951">
        <v>2.6030000000000002</v>
      </c>
      <c r="T6951">
        <v>33</v>
      </c>
      <c r="U6951">
        <v>3786.4</v>
      </c>
      <c r="V6951">
        <v>11</v>
      </c>
      <c r="W6951">
        <v>1.857</v>
      </c>
      <c r="X6951">
        <v>3.0009999999999999</v>
      </c>
      <c r="Y6951" s="8">
        <v>41962</v>
      </c>
    </row>
    <row r="6952" spans="1:25" x14ac:dyDescent="0.25">
      <c r="A6952">
        <v>-111.97680351</v>
      </c>
      <c r="B6952">
        <v>33.079749210000003</v>
      </c>
      <c r="C6952">
        <v>13</v>
      </c>
      <c r="D6952" t="s">
        <v>371</v>
      </c>
      <c r="E6952" t="s">
        <v>370</v>
      </c>
      <c r="F6952">
        <v>6951</v>
      </c>
      <c r="G6952">
        <v>177</v>
      </c>
      <c r="H6952">
        <v>13.33</v>
      </c>
      <c r="I6952">
        <v>2.69</v>
      </c>
      <c r="J6952">
        <v>1</v>
      </c>
      <c r="K6952">
        <v>1163.0999999999999</v>
      </c>
      <c r="L6952" t="s">
        <v>369</v>
      </c>
      <c r="M6952" t="s">
        <v>368</v>
      </c>
      <c r="N6952" s="8">
        <v>41962</v>
      </c>
      <c r="O6952">
        <v>0</v>
      </c>
      <c r="P6952">
        <v>0</v>
      </c>
      <c r="Q6952">
        <v>10119</v>
      </c>
      <c r="R6952">
        <v>1126.4000000000001</v>
      </c>
      <c r="S6952">
        <v>2.347</v>
      </c>
      <c r="T6952">
        <v>33</v>
      </c>
      <c r="U6952">
        <v>3413.4</v>
      </c>
      <c r="V6952">
        <v>11</v>
      </c>
      <c r="W6952">
        <v>1.8340000000000001</v>
      </c>
      <c r="X6952">
        <v>2.964</v>
      </c>
      <c r="Y6952" s="8">
        <v>41962</v>
      </c>
    </row>
    <row r="6953" spans="1:25" x14ac:dyDescent="0.25">
      <c r="A6953">
        <v>-111.976803</v>
      </c>
      <c r="B6953">
        <v>33.079741230000003</v>
      </c>
      <c r="C6953">
        <v>13</v>
      </c>
      <c r="D6953" t="s">
        <v>371</v>
      </c>
      <c r="E6953" t="s">
        <v>370</v>
      </c>
      <c r="F6953">
        <v>6952</v>
      </c>
      <c r="G6953">
        <v>180</v>
      </c>
      <c r="H6953">
        <v>13.33</v>
      </c>
      <c r="I6953">
        <v>2.69</v>
      </c>
      <c r="J6953">
        <v>1</v>
      </c>
      <c r="K6953">
        <v>1163.0999999999999</v>
      </c>
      <c r="L6953" t="s">
        <v>369</v>
      </c>
      <c r="M6953" t="s">
        <v>368</v>
      </c>
      <c r="N6953" s="8">
        <v>41962</v>
      </c>
      <c r="O6953">
        <v>0</v>
      </c>
      <c r="P6953">
        <v>0</v>
      </c>
      <c r="Q6953">
        <v>8591.6</v>
      </c>
      <c r="R6953">
        <v>956.39</v>
      </c>
      <c r="S6953">
        <v>1.992</v>
      </c>
      <c r="T6953">
        <v>33</v>
      </c>
      <c r="U6953">
        <v>2898.2</v>
      </c>
      <c r="V6953">
        <v>11</v>
      </c>
      <c r="W6953">
        <v>1.8340000000000001</v>
      </c>
      <c r="X6953">
        <v>2.964</v>
      </c>
      <c r="Y6953" s="8">
        <v>41962</v>
      </c>
    </row>
    <row r="6954" spans="1:25" x14ac:dyDescent="0.25">
      <c r="A6954">
        <v>-111.976803</v>
      </c>
      <c r="B6954">
        <v>33.07973423</v>
      </c>
      <c r="C6954">
        <v>13</v>
      </c>
      <c r="D6954" t="s">
        <v>371</v>
      </c>
      <c r="E6954" t="s">
        <v>370</v>
      </c>
      <c r="F6954">
        <v>6953</v>
      </c>
      <c r="G6954">
        <v>180</v>
      </c>
      <c r="H6954">
        <v>13.33</v>
      </c>
      <c r="I6954">
        <v>2.625</v>
      </c>
      <c r="J6954">
        <v>1</v>
      </c>
      <c r="K6954">
        <v>1163.0999999999999</v>
      </c>
      <c r="L6954" t="s">
        <v>369</v>
      </c>
      <c r="M6954" t="s">
        <v>368</v>
      </c>
      <c r="N6954" s="8">
        <v>41962</v>
      </c>
      <c r="O6954">
        <v>0</v>
      </c>
      <c r="P6954">
        <v>0</v>
      </c>
      <c r="Q6954">
        <v>8109.5</v>
      </c>
      <c r="R6954">
        <v>925.3</v>
      </c>
      <c r="S6954">
        <v>1.9279999999999999</v>
      </c>
      <c r="T6954">
        <v>33</v>
      </c>
      <c r="U6954">
        <v>2803.9</v>
      </c>
      <c r="V6954">
        <v>11</v>
      </c>
      <c r="W6954">
        <v>1.79</v>
      </c>
      <c r="X6954">
        <v>2.8919999999999999</v>
      </c>
      <c r="Y6954" s="8">
        <v>41962</v>
      </c>
    </row>
    <row r="6955" spans="1:25" x14ac:dyDescent="0.25">
      <c r="A6955">
        <v>-111.97680266</v>
      </c>
      <c r="B6955">
        <v>33.079727220000002</v>
      </c>
      <c r="C6955">
        <v>13</v>
      </c>
      <c r="D6955" t="s">
        <v>371</v>
      </c>
      <c r="E6955" t="s">
        <v>370</v>
      </c>
      <c r="F6955">
        <v>6954</v>
      </c>
      <c r="G6955">
        <v>182</v>
      </c>
      <c r="H6955">
        <v>13.33</v>
      </c>
      <c r="I6955">
        <v>2.69</v>
      </c>
      <c r="J6955">
        <v>1</v>
      </c>
      <c r="K6955">
        <v>1163.2</v>
      </c>
      <c r="L6955" t="s">
        <v>369</v>
      </c>
      <c r="M6955" t="s">
        <v>368</v>
      </c>
      <c r="N6955" s="8">
        <v>41962</v>
      </c>
      <c r="O6955">
        <v>0</v>
      </c>
      <c r="P6955">
        <v>0</v>
      </c>
      <c r="Q6955">
        <v>6553.8</v>
      </c>
      <c r="R6955">
        <v>729.55</v>
      </c>
      <c r="S6955">
        <v>1.52</v>
      </c>
      <c r="T6955">
        <v>33</v>
      </c>
      <c r="U6955">
        <v>2210.6999999999998</v>
      </c>
      <c r="V6955">
        <v>11</v>
      </c>
      <c r="W6955">
        <v>1.8340000000000001</v>
      </c>
      <c r="X6955">
        <v>2.964</v>
      </c>
      <c r="Y6955" s="8">
        <v>41962</v>
      </c>
    </row>
    <row r="6956" spans="1:25" x14ac:dyDescent="0.25">
      <c r="A6956">
        <v>-111.976803</v>
      </c>
      <c r="B6956">
        <v>33.079721229999997</v>
      </c>
      <c r="C6956">
        <v>13</v>
      </c>
      <c r="D6956" t="s">
        <v>371</v>
      </c>
      <c r="E6956" t="s">
        <v>370</v>
      </c>
      <c r="F6956">
        <v>6955</v>
      </c>
      <c r="G6956">
        <v>180</v>
      </c>
      <c r="H6956">
        <v>13.33</v>
      </c>
      <c r="I6956">
        <v>2.5590000000000002</v>
      </c>
      <c r="J6956">
        <v>1</v>
      </c>
      <c r="K6956">
        <v>1163.3</v>
      </c>
      <c r="L6956" t="s">
        <v>369</v>
      </c>
      <c r="M6956" t="s">
        <v>368</v>
      </c>
      <c r="N6956" s="8">
        <v>41962</v>
      </c>
      <c r="O6956">
        <v>0</v>
      </c>
      <c r="P6956">
        <v>0</v>
      </c>
      <c r="Q6956">
        <v>8471.2999999999993</v>
      </c>
      <c r="R6956">
        <v>991.37</v>
      </c>
      <c r="S6956">
        <v>2.0649999999999999</v>
      </c>
      <c r="T6956">
        <v>33</v>
      </c>
      <c r="U6956">
        <v>3004.1</v>
      </c>
      <c r="V6956">
        <v>11</v>
      </c>
      <c r="W6956">
        <v>1.7450000000000001</v>
      </c>
      <c r="X6956">
        <v>2.82</v>
      </c>
      <c r="Y6956" s="8">
        <v>41962</v>
      </c>
    </row>
    <row r="6957" spans="1:25" x14ac:dyDescent="0.25">
      <c r="A6957">
        <v>-111.976803</v>
      </c>
      <c r="B6957">
        <v>33.079713230000003</v>
      </c>
      <c r="C6957">
        <v>13</v>
      </c>
      <c r="D6957" t="s">
        <v>371</v>
      </c>
      <c r="E6957" t="s">
        <v>370</v>
      </c>
      <c r="F6957">
        <v>6956</v>
      </c>
      <c r="G6957">
        <v>180</v>
      </c>
      <c r="H6957">
        <v>13.33</v>
      </c>
      <c r="I6957">
        <v>2.625</v>
      </c>
      <c r="J6957">
        <v>1</v>
      </c>
      <c r="K6957">
        <v>1163.3</v>
      </c>
      <c r="L6957" t="s">
        <v>369</v>
      </c>
      <c r="M6957" t="s">
        <v>368</v>
      </c>
      <c r="N6957" s="8">
        <v>41962</v>
      </c>
      <c r="O6957">
        <v>0</v>
      </c>
      <c r="P6957">
        <v>0</v>
      </c>
      <c r="Q6957">
        <v>9231.2000000000007</v>
      </c>
      <c r="R6957">
        <v>1053.3</v>
      </c>
      <c r="S6957">
        <v>2.194</v>
      </c>
      <c r="T6957">
        <v>33</v>
      </c>
      <c r="U6957">
        <v>3191.8</v>
      </c>
      <c r="V6957">
        <v>11</v>
      </c>
      <c r="W6957">
        <v>1.79</v>
      </c>
      <c r="X6957">
        <v>2.8919999999999999</v>
      </c>
      <c r="Y6957" s="8">
        <v>41962</v>
      </c>
    </row>
    <row r="6958" spans="1:25" x14ac:dyDescent="0.25">
      <c r="A6958">
        <v>-111.97680249</v>
      </c>
      <c r="B6958">
        <v>33.079706209999998</v>
      </c>
      <c r="C6958">
        <v>13</v>
      </c>
      <c r="D6958" t="s">
        <v>371</v>
      </c>
      <c r="E6958" t="s">
        <v>370</v>
      </c>
      <c r="F6958">
        <v>6957</v>
      </c>
      <c r="G6958">
        <v>183</v>
      </c>
      <c r="H6958">
        <v>13.33</v>
      </c>
      <c r="I6958">
        <v>2.657</v>
      </c>
      <c r="J6958">
        <v>1</v>
      </c>
      <c r="K6958">
        <v>1163.3</v>
      </c>
      <c r="L6958" t="s">
        <v>369</v>
      </c>
      <c r="M6958" t="s">
        <v>368</v>
      </c>
      <c r="N6958" s="8">
        <v>41962</v>
      </c>
      <c r="O6958">
        <v>0</v>
      </c>
      <c r="P6958">
        <v>0</v>
      </c>
      <c r="Q6958">
        <v>10180</v>
      </c>
      <c r="R6958">
        <v>1147.3</v>
      </c>
      <c r="S6958">
        <v>2.39</v>
      </c>
      <c r="T6958">
        <v>33</v>
      </c>
      <c r="U6958">
        <v>3476.5</v>
      </c>
      <c r="V6958">
        <v>11</v>
      </c>
      <c r="W6958">
        <v>1.8120000000000001</v>
      </c>
      <c r="X6958">
        <v>2.9279999999999999</v>
      </c>
      <c r="Y6958" s="8">
        <v>41962</v>
      </c>
    </row>
    <row r="6959" spans="1:25" x14ac:dyDescent="0.25">
      <c r="A6959">
        <v>-111.97680266</v>
      </c>
      <c r="B6959">
        <v>33.079699220000002</v>
      </c>
      <c r="C6959">
        <v>13</v>
      </c>
      <c r="D6959" t="s">
        <v>371</v>
      </c>
      <c r="E6959" t="s">
        <v>370</v>
      </c>
      <c r="F6959">
        <v>6958</v>
      </c>
      <c r="G6959">
        <v>182</v>
      </c>
      <c r="H6959">
        <v>13.33</v>
      </c>
      <c r="I6959">
        <v>2.4929999999999999</v>
      </c>
      <c r="J6959">
        <v>1</v>
      </c>
      <c r="K6959">
        <v>1163.7</v>
      </c>
      <c r="L6959" t="s">
        <v>369</v>
      </c>
      <c r="M6959" t="s">
        <v>368</v>
      </c>
      <c r="N6959" s="8">
        <v>41962</v>
      </c>
      <c r="O6959">
        <v>0</v>
      </c>
      <c r="P6959">
        <v>0</v>
      </c>
      <c r="Q6959">
        <v>11127</v>
      </c>
      <c r="R6959">
        <v>1336.5</v>
      </c>
      <c r="S6959">
        <v>2.7839999999999998</v>
      </c>
      <c r="T6959">
        <v>33</v>
      </c>
      <c r="U6959">
        <v>4049.9</v>
      </c>
      <c r="V6959">
        <v>11</v>
      </c>
      <c r="W6959">
        <v>1.7</v>
      </c>
      <c r="X6959">
        <v>2.7480000000000002</v>
      </c>
      <c r="Y6959" s="8">
        <v>41962</v>
      </c>
    </row>
    <row r="6960" spans="1:25" x14ac:dyDescent="0.25">
      <c r="A6960">
        <v>-111.97680334</v>
      </c>
      <c r="B6960">
        <v>33.079692219999998</v>
      </c>
      <c r="C6960">
        <v>13</v>
      </c>
      <c r="D6960" t="s">
        <v>371</v>
      </c>
      <c r="E6960" t="s">
        <v>370</v>
      </c>
      <c r="F6960">
        <v>6959</v>
      </c>
      <c r="G6960">
        <v>178</v>
      </c>
      <c r="H6960">
        <v>13.33</v>
      </c>
      <c r="I6960">
        <v>2.625</v>
      </c>
      <c r="J6960">
        <v>1</v>
      </c>
      <c r="K6960">
        <v>1163.7</v>
      </c>
      <c r="L6960" t="s">
        <v>369</v>
      </c>
      <c r="M6960" t="s">
        <v>368</v>
      </c>
      <c r="N6960" s="8">
        <v>41962</v>
      </c>
      <c r="O6960">
        <v>0</v>
      </c>
      <c r="P6960">
        <v>0</v>
      </c>
      <c r="Q6960">
        <v>8378.9</v>
      </c>
      <c r="R6960">
        <v>956.03</v>
      </c>
      <c r="S6960">
        <v>1.992</v>
      </c>
      <c r="T6960">
        <v>33</v>
      </c>
      <c r="U6960">
        <v>2897.1</v>
      </c>
      <c r="V6960">
        <v>11</v>
      </c>
      <c r="W6960">
        <v>1.79</v>
      </c>
      <c r="X6960">
        <v>2.8919999999999999</v>
      </c>
      <c r="Y6960" s="8">
        <v>41962</v>
      </c>
    </row>
    <row r="6961" spans="1:25" x14ac:dyDescent="0.25">
      <c r="A6961">
        <v>-111.97680214</v>
      </c>
      <c r="B6961">
        <v>33.079685189999999</v>
      </c>
      <c r="C6961">
        <v>13</v>
      </c>
      <c r="D6961" t="s">
        <v>371</v>
      </c>
      <c r="E6961" t="s">
        <v>370</v>
      </c>
      <c r="F6961">
        <v>6960</v>
      </c>
      <c r="G6961">
        <v>185</v>
      </c>
      <c r="H6961">
        <v>13.33</v>
      </c>
      <c r="I6961">
        <v>2.5259999999999998</v>
      </c>
      <c r="J6961">
        <v>1</v>
      </c>
      <c r="K6961">
        <v>1163.8</v>
      </c>
      <c r="L6961" t="s">
        <v>369</v>
      </c>
      <c r="M6961" t="s">
        <v>368</v>
      </c>
      <c r="N6961" s="8">
        <v>41962</v>
      </c>
      <c r="O6961">
        <v>0</v>
      </c>
      <c r="P6961">
        <v>0</v>
      </c>
      <c r="Q6961">
        <v>10674</v>
      </c>
      <c r="R6961">
        <v>1265.4000000000001</v>
      </c>
      <c r="S6961">
        <v>2.6360000000000001</v>
      </c>
      <c r="T6961">
        <v>33</v>
      </c>
      <c r="U6961">
        <v>3834.6</v>
      </c>
      <c r="V6961">
        <v>11</v>
      </c>
      <c r="W6961">
        <v>1.722</v>
      </c>
      <c r="X6961">
        <v>2.7839999999999998</v>
      </c>
      <c r="Y6961" s="8">
        <v>41962</v>
      </c>
    </row>
    <row r="6962" spans="1:25" x14ac:dyDescent="0.25">
      <c r="A6962">
        <v>-111.97680283</v>
      </c>
      <c r="B6962">
        <v>33.079678219999998</v>
      </c>
      <c r="C6962">
        <v>13</v>
      </c>
      <c r="D6962" t="s">
        <v>371</v>
      </c>
      <c r="E6962" t="s">
        <v>370</v>
      </c>
      <c r="F6962">
        <v>6961</v>
      </c>
      <c r="G6962">
        <v>181</v>
      </c>
      <c r="H6962">
        <v>13.33</v>
      </c>
      <c r="I6962">
        <v>2.69</v>
      </c>
      <c r="J6962">
        <v>1</v>
      </c>
      <c r="K6962">
        <v>1163.9000000000001</v>
      </c>
      <c r="L6962" t="s">
        <v>369</v>
      </c>
      <c r="M6962" t="s">
        <v>368</v>
      </c>
      <c r="N6962" s="8">
        <v>41962</v>
      </c>
      <c r="O6962">
        <v>0</v>
      </c>
      <c r="P6962">
        <v>0</v>
      </c>
      <c r="Q6962">
        <v>10870</v>
      </c>
      <c r="R6962">
        <v>1210</v>
      </c>
      <c r="S6962">
        <v>2.5209999999999999</v>
      </c>
      <c r="T6962">
        <v>33</v>
      </c>
      <c r="U6962">
        <v>3666.6</v>
      </c>
      <c r="V6962">
        <v>11</v>
      </c>
      <c r="W6962">
        <v>1.8340000000000001</v>
      </c>
      <c r="X6962">
        <v>2.964</v>
      </c>
      <c r="Y6962" s="8">
        <v>41962</v>
      </c>
    </row>
    <row r="6963" spans="1:25" x14ac:dyDescent="0.25">
      <c r="A6963">
        <v>-111.97680317</v>
      </c>
      <c r="B6963">
        <v>33.079671220000002</v>
      </c>
      <c r="C6963">
        <v>13</v>
      </c>
      <c r="D6963" t="s">
        <v>371</v>
      </c>
      <c r="E6963" t="s">
        <v>370</v>
      </c>
      <c r="F6963">
        <v>6962</v>
      </c>
      <c r="G6963">
        <v>179</v>
      </c>
      <c r="H6963">
        <v>13.33</v>
      </c>
      <c r="I6963">
        <v>2.5259999999999998</v>
      </c>
      <c r="J6963">
        <v>1</v>
      </c>
      <c r="K6963">
        <v>1163.8</v>
      </c>
      <c r="L6963" t="s">
        <v>369</v>
      </c>
      <c r="M6963" t="s">
        <v>368</v>
      </c>
      <c r="N6963" s="8">
        <v>41962</v>
      </c>
      <c r="O6963">
        <v>0</v>
      </c>
      <c r="P6963">
        <v>0</v>
      </c>
      <c r="Q6963">
        <v>13098</v>
      </c>
      <c r="R6963">
        <v>1552.8</v>
      </c>
      <c r="S6963">
        <v>3.2349999999999999</v>
      </c>
      <c r="T6963">
        <v>33</v>
      </c>
      <c r="U6963">
        <v>4705.3</v>
      </c>
      <c r="V6963">
        <v>11</v>
      </c>
      <c r="W6963">
        <v>1.722</v>
      </c>
      <c r="X6963">
        <v>2.7839999999999998</v>
      </c>
      <c r="Y6963" s="8">
        <v>41962</v>
      </c>
    </row>
    <row r="6964" spans="1:25" x14ac:dyDescent="0.25">
      <c r="A6964">
        <v>-111.97680249</v>
      </c>
      <c r="B6964">
        <v>33.079664209999997</v>
      </c>
      <c r="C6964">
        <v>13</v>
      </c>
      <c r="D6964" t="s">
        <v>371</v>
      </c>
      <c r="E6964" t="s">
        <v>370</v>
      </c>
      <c r="F6964">
        <v>6963</v>
      </c>
      <c r="G6964">
        <v>183</v>
      </c>
      <c r="H6964">
        <v>13.33</v>
      </c>
      <c r="I6964">
        <v>2.625</v>
      </c>
      <c r="J6964">
        <v>1</v>
      </c>
      <c r="K6964">
        <v>1163.9000000000001</v>
      </c>
      <c r="L6964" t="s">
        <v>369</v>
      </c>
      <c r="M6964" t="s">
        <v>368</v>
      </c>
      <c r="N6964" s="8">
        <v>41962</v>
      </c>
      <c r="O6964">
        <v>0</v>
      </c>
      <c r="P6964">
        <v>0</v>
      </c>
      <c r="Q6964">
        <v>12406</v>
      </c>
      <c r="R6964">
        <v>1415.6</v>
      </c>
      <c r="S6964">
        <v>2.9489999999999998</v>
      </c>
      <c r="T6964">
        <v>33</v>
      </c>
      <c r="U6964">
        <v>4289.6000000000004</v>
      </c>
      <c r="V6964">
        <v>11</v>
      </c>
      <c r="W6964">
        <v>1.79</v>
      </c>
      <c r="X6964">
        <v>2.8919999999999999</v>
      </c>
      <c r="Y6964" s="8">
        <v>41962</v>
      </c>
    </row>
    <row r="6965" spans="1:25" x14ac:dyDescent="0.25">
      <c r="A6965">
        <v>-111.97680334</v>
      </c>
      <c r="B6965">
        <v>33.079657220000001</v>
      </c>
      <c r="C6965">
        <v>13</v>
      </c>
      <c r="D6965" t="s">
        <v>371</v>
      </c>
      <c r="E6965" t="s">
        <v>370</v>
      </c>
      <c r="F6965">
        <v>6964</v>
      </c>
      <c r="G6965">
        <v>178</v>
      </c>
      <c r="H6965">
        <v>13.33</v>
      </c>
      <c r="I6965">
        <v>2.5590000000000002</v>
      </c>
      <c r="J6965">
        <v>1</v>
      </c>
      <c r="K6965">
        <v>1164</v>
      </c>
      <c r="L6965" t="s">
        <v>369</v>
      </c>
      <c r="M6965" t="s">
        <v>368</v>
      </c>
      <c r="N6965" s="8">
        <v>41962</v>
      </c>
      <c r="O6965">
        <v>0</v>
      </c>
      <c r="P6965">
        <v>0</v>
      </c>
      <c r="Q6965">
        <v>10582</v>
      </c>
      <c r="R6965">
        <v>1238.3</v>
      </c>
      <c r="S6965">
        <v>2.58</v>
      </c>
      <c r="T6965">
        <v>33</v>
      </c>
      <c r="U6965">
        <v>3752.5</v>
      </c>
      <c r="V6965">
        <v>11</v>
      </c>
      <c r="W6965">
        <v>1.7450000000000001</v>
      </c>
      <c r="X6965">
        <v>2.82</v>
      </c>
      <c r="Y6965" s="8">
        <v>41962</v>
      </c>
    </row>
    <row r="6966" spans="1:25" x14ac:dyDescent="0.25">
      <c r="A6966">
        <v>-111.97680283</v>
      </c>
      <c r="B6966">
        <v>33.079650219999998</v>
      </c>
      <c r="C6966">
        <v>13</v>
      </c>
      <c r="D6966" t="s">
        <v>371</v>
      </c>
      <c r="E6966" t="s">
        <v>370</v>
      </c>
      <c r="F6966">
        <v>6965</v>
      </c>
      <c r="G6966">
        <v>181</v>
      </c>
      <c r="H6966">
        <v>13.33</v>
      </c>
      <c r="I6966">
        <v>2.7229999999999999</v>
      </c>
      <c r="J6966">
        <v>1</v>
      </c>
      <c r="K6966">
        <v>1164</v>
      </c>
      <c r="L6966" t="s">
        <v>369</v>
      </c>
      <c r="M6966" t="s">
        <v>368</v>
      </c>
      <c r="N6966" s="8">
        <v>41962</v>
      </c>
      <c r="O6966">
        <v>0</v>
      </c>
      <c r="P6966">
        <v>0</v>
      </c>
      <c r="Q6966">
        <v>12256</v>
      </c>
      <c r="R6966">
        <v>1347.8</v>
      </c>
      <c r="S6966">
        <v>2.8079999999999998</v>
      </c>
      <c r="T6966">
        <v>33</v>
      </c>
      <c r="U6966">
        <v>4084.3</v>
      </c>
      <c r="V6966">
        <v>11</v>
      </c>
      <c r="W6966">
        <v>1.857</v>
      </c>
      <c r="X6966">
        <v>3.0009999999999999</v>
      </c>
      <c r="Y6966" s="8">
        <v>41962</v>
      </c>
    </row>
    <row r="6967" spans="1:25" x14ac:dyDescent="0.25">
      <c r="A6967">
        <v>-111.97680334</v>
      </c>
      <c r="B6967">
        <v>33.079643220000001</v>
      </c>
      <c r="C6967">
        <v>13</v>
      </c>
      <c r="D6967" t="s">
        <v>371</v>
      </c>
      <c r="E6967" t="s">
        <v>370</v>
      </c>
      <c r="F6967">
        <v>6966</v>
      </c>
      <c r="G6967">
        <v>178</v>
      </c>
      <c r="H6967">
        <v>13.33</v>
      </c>
      <c r="I6967">
        <v>2.4609999999999999</v>
      </c>
      <c r="J6967">
        <v>1</v>
      </c>
      <c r="K6967">
        <v>1164</v>
      </c>
      <c r="L6967" t="s">
        <v>369</v>
      </c>
      <c r="M6967" t="s">
        <v>368</v>
      </c>
      <c r="N6967" s="8">
        <v>41962</v>
      </c>
      <c r="O6967">
        <v>0</v>
      </c>
      <c r="P6967">
        <v>0</v>
      </c>
      <c r="Q6967">
        <v>12569</v>
      </c>
      <c r="R6967">
        <v>1529.7</v>
      </c>
      <c r="S6967">
        <v>3.1869999999999998</v>
      </c>
      <c r="T6967">
        <v>33</v>
      </c>
      <c r="U6967">
        <v>4635.6000000000004</v>
      </c>
      <c r="V6967">
        <v>11</v>
      </c>
      <c r="W6967">
        <v>1.6779999999999999</v>
      </c>
      <c r="X6967">
        <v>2.7109999999999999</v>
      </c>
      <c r="Y6967" s="8">
        <v>41962</v>
      </c>
    </row>
    <row r="6968" spans="1:25" x14ac:dyDescent="0.25">
      <c r="A6968">
        <v>-111.97680351</v>
      </c>
      <c r="B6968">
        <v>33.079636209999997</v>
      </c>
      <c r="C6968">
        <v>13</v>
      </c>
      <c r="D6968" t="s">
        <v>371</v>
      </c>
      <c r="E6968" t="s">
        <v>370</v>
      </c>
      <c r="F6968">
        <v>6967</v>
      </c>
      <c r="G6968">
        <v>177</v>
      </c>
      <c r="H6968">
        <v>13.33</v>
      </c>
      <c r="I6968">
        <v>2.4929999999999999</v>
      </c>
      <c r="J6968">
        <v>1</v>
      </c>
      <c r="K6968">
        <v>1164</v>
      </c>
      <c r="L6968" t="s">
        <v>369</v>
      </c>
      <c r="M6968" t="s">
        <v>368</v>
      </c>
      <c r="N6968" s="8">
        <v>41962</v>
      </c>
      <c r="O6968">
        <v>0</v>
      </c>
      <c r="P6968">
        <v>0</v>
      </c>
      <c r="Q6968">
        <v>11249</v>
      </c>
      <c r="R6968">
        <v>1351</v>
      </c>
      <c r="S6968">
        <v>2.8149999999999999</v>
      </c>
      <c r="T6968">
        <v>33</v>
      </c>
      <c r="U6968">
        <v>4094</v>
      </c>
      <c r="V6968">
        <v>11</v>
      </c>
      <c r="W6968">
        <v>1.7</v>
      </c>
      <c r="X6968">
        <v>2.7480000000000002</v>
      </c>
      <c r="Y6968" s="8">
        <v>41962</v>
      </c>
    </row>
    <row r="6969" spans="1:25" x14ac:dyDescent="0.25">
      <c r="A6969">
        <v>-111.97680217</v>
      </c>
      <c r="B6969">
        <v>33.079629220000001</v>
      </c>
      <c r="C6969">
        <v>13</v>
      </c>
      <c r="D6969" t="s">
        <v>371</v>
      </c>
      <c r="E6969" t="s">
        <v>370</v>
      </c>
      <c r="F6969">
        <v>6968</v>
      </c>
      <c r="G6969">
        <v>179</v>
      </c>
      <c r="H6969">
        <v>13.33</v>
      </c>
      <c r="I6969">
        <v>2.5590000000000002</v>
      </c>
      <c r="J6969">
        <v>1</v>
      </c>
      <c r="K6969">
        <v>1164.2</v>
      </c>
      <c r="L6969" t="s">
        <v>369</v>
      </c>
      <c r="M6969" t="s">
        <v>368</v>
      </c>
      <c r="N6969" s="8">
        <v>41962</v>
      </c>
      <c r="O6969">
        <v>0</v>
      </c>
      <c r="P6969">
        <v>0</v>
      </c>
      <c r="Q6969">
        <v>12561</v>
      </c>
      <c r="R6969">
        <v>1469.9</v>
      </c>
      <c r="S6969">
        <v>3.0619999999999998</v>
      </c>
      <c r="T6969">
        <v>33</v>
      </c>
      <c r="U6969">
        <v>4454.3</v>
      </c>
      <c r="V6969">
        <v>11</v>
      </c>
      <c r="W6969">
        <v>1.7450000000000001</v>
      </c>
      <c r="X6969">
        <v>2.82</v>
      </c>
      <c r="Y6969" s="8">
        <v>41962</v>
      </c>
    </row>
    <row r="6970" spans="1:25" x14ac:dyDescent="0.25">
      <c r="A6970">
        <v>-111.97680249</v>
      </c>
      <c r="B6970">
        <v>33.079622209999997</v>
      </c>
      <c r="C6970">
        <v>13</v>
      </c>
      <c r="D6970" t="s">
        <v>371</v>
      </c>
      <c r="E6970" t="s">
        <v>370</v>
      </c>
      <c r="F6970">
        <v>6969</v>
      </c>
      <c r="G6970">
        <v>183</v>
      </c>
      <c r="H6970">
        <v>13.33</v>
      </c>
      <c r="I6970">
        <v>2.5590000000000002</v>
      </c>
      <c r="J6970">
        <v>1</v>
      </c>
      <c r="K6970">
        <v>1164.2</v>
      </c>
      <c r="L6970" t="s">
        <v>369</v>
      </c>
      <c r="M6970" t="s">
        <v>368</v>
      </c>
      <c r="N6970" s="8">
        <v>41962</v>
      </c>
      <c r="O6970">
        <v>0</v>
      </c>
      <c r="P6970">
        <v>0</v>
      </c>
      <c r="Q6970">
        <v>11721</v>
      </c>
      <c r="R6970">
        <v>1371.7</v>
      </c>
      <c r="S6970">
        <v>2.8580000000000001</v>
      </c>
      <c r="T6970">
        <v>33</v>
      </c>
      <c r="U6970">
        <v>4156.7</v>
      </c>
      <c r="V6970">
        <v>11</v>
      </c>
      <c r="W6970">
        <v>1.7450000000000001</v>
      </c>
      <c r="X6970">
        <v>2.82</v>
      </c>
      <c r="Y6970" s="8">
        <v>41962</v>
      </c>
    </row>
    <row r="6971" spans="1:25" x14ac:dyDescent="0.25">
      <c r="A6971">
        <v>-111.97680197</v>
      </c>
      <c r="B6971">
        <v>33.07961418</v>
      </c>
      <c r="C6971">
        <v>13</v>
      </c>
      <c r="D6971" t="s">
        <v>371</v>
      </c>
      <c r="E6971" t="s">
        <v>370</v>
      </c>
      <c r="F6971">
        <v>6970</v>
      </c>
      <c r="G6971">
        <v>186</v>
      </c>
      <c r="H6971">
        <v>13.33</v>
      </c>
      <c r="I6971">
        <v>2.887</v>
      </c>
      <c r="J6971">
        <v>1</v>
      </c>
      <c r="K6971">
        <v>1164.0999999999999</v>
      </c>
      <c r="L6971" t="s">
        <v>369</v>
      </c>
      <c r="M6971" t="s">
        <v>368</v>
      </c>
      <c r="N6971" s="8">
        <v>41962</v>
      </c>
      <c r="O6971">
        <v>0</v>
      </c>
      <c r="P6971">
        <v>0</v>
      </c>
      <c r="Q6971">
        <v>12940</v>
      </c>
      <c r="R6971">
        <v>1342.2</v>
      </c>
      <c r="S6971">
        <v>2.7959999999999998</v>
      </c>
      <c r="T6971">
        <v>33</v>
      </c>
      <c r="U6971">
        <v>4067.4</v>
      </c>
      <c r="V6971">
        <v>11</v>
      </c>
      <c r="W6971">
        <v>1.9690000000000001</v>
      </c>
      <c r="X6971">
        <v>3.181</v>
      </c>
      <c r="Y6971" s="8">
        <v>41962</v>
      </c>
    </row>
    <row r="6972" spans="1:25" x14ac:dyDescent="0.25">
      <c r="A6972">
        <v>-111.97680351</v>
      </c>
      <c r="B6972">
        <v>33.079607209999999</v>
      </c>
      <c r="C6972">
        <v>13</v>
      </c>
      <c r="D6972" t="s">
        <v>371</v>
      </c>
      <c r="E6972" t="s">
        <v>370</v>
      </c>
      <c r="F6972">
        <v>6971</v>
      </c>
      <c r="G6972">
        <v>177</v>
      </c>
      <c r="H6972">
        <v>13.33</v>
      </c>
      <c r="I6972">
        <v>2.7559999999999998</v>
      </c>
      <c r="J6972">
        <v>1</v>
      </c>
      <c r="K6972">
        <v>1164.0999999999999</v>
      </c>
      <c r="L6972" t="s">
        <v>369</v>
      </c>
      <c r="M6972" t="s">
        <v>368</v>
      </c>
      <c r="N6972" s="8">
        <v>41962</v>
      </c>
      <c r="O6972">
        <v>0</v>
      </c>
      <c r="P6972">
        <v>0</v>
      </c>
      <c r="Q6972">
        <v>14780</v>
      </c>
      <c r="R6972">
        <v>1606.1</v>
      </c>
      <c r="S6972">
        <v>3.3460000000000001</v>
      </c>
      <c r="T6972">
        <v>33</v>
      </c>
      <c r="U6972">
        <v>4866.8</v>
      </c>
      <c r="V6972">
        <v>11</v>
      </c>
      <c r="W6972">
        <v>1.879</v>
      </c>
      <c r="X6972">
        <v>3.0369999999999999</v>
      </c>
      <c r="Y6972" s="8">
        <v>41962</v>
      </c>
    </row>
    <row r="6973" spans="1:25" x14ac:dyDescent="0.25">
      <c r="A6973">
        <v>-111.97680266</v>
      </c>
      <c r="B6973">
        <v>33.079600220000003</v>
      </c>
      <c r="C6973">
        <v>13</v>
      </c>
      <c r="D6973" t="s">
        <v>371</v>
      </c>
      <c r="E6973" t="s">
        <v>370</v>
      </c>
      <c r="F6973">
        <v>6972</v>
      </c>
      <c r="G6973">
        <v>182</v>
      </c>
      <c r="H6973">
        <v>13.33</v>
      </c>
      <c r="I6973">
        <v>2.4929999999999999</v>
      </c>
      <c r="J6973">
        <v>1</v>
      </c>
      <c r="K6973">
        <v>1164.2</v>
      </c>
      <c r="L6973" t="s">
        <v>369</v>
      </c>
      <c r="M6973" t="s">
        <v>368</v>
      </c>
      <c r="N6973" s="8">
        <v>41962</v>
      </c>
      <c r="O6973">
        <v>0</v>
      </c>
      <c r="P6973">
        <v>0</v>
      </c>
      <c r="Q6973">
        <v>15538</v>
      </c>
      <c r="R6973">
        <v>1866.2</v>
      </c>
      <c r="S6973">
        <v>3.8879999999999999</v>
      </c>
      <c r="T6973">
        <v>33</v>
      </c>
      <c r="U6973">
        <v>5655.1</v>
      </c>
      <c r="V6973">
        <v>11</v>
      </c>
      <c r="W6973">
        <v>1.7</v>
      </c>
      <c r="X6973">
        <v>2.7480000000000002</v>
      </c>
      <c r="Y6973" s="8">
        <v>41962</v>
      </c>
    </row>
    <row r="6974" spans="1:25" x14ac:dyDescent="0.25">
      <c r="A6974">
        <v>-111.976803</v>
      </c>
      <c r="B6974">
        <v>33.07959323</v>
      </c>
      <c r="C6974">
        <v>13</v>
      </c>
      <c r="D6974" t="s">
        <v>371</v>
      </c>
      <c r="E6974" t="s">
        <v>370</v>
      </c>
      <c r="F6974">
        <v>6973</v>
      </c>
      <c r="G6974">
        <v>180</v>
      </c>
      <c r="H6974">
        <v>13.33</v>
      </c>
      <c r="I6974">
        <v>2.4929999999999999</v>
      </c>
      <c r="J6974">
        <v>1</v>
      </c>
      <c r="K6974">
        <v>1164.3</v>
      </c>
      <c r="L6974" t="s">
        <v>369</v>
      </c>
      <c r="M6974" t="s">
        <v>368</v>
      </c>
      <c r="N6974" s="8">
        <v>41962</v>
      </c>
      <c r="O6974">
        <v>0</v>
      </c>
      <c r="P6974">
        <v>0</v>
      </c>
      <c r="Q6974">
        <v>15596</v>
      </c>
      <c r="R6974">
        <v>1873.2</v>
      </c>
      <c r="S6974">
        <v>3.903</v>
      </c>
      <c r="T6974">
        <v>33</v>
      </c>
      <c r="U6974">
        <v>5676.4</v>
      </c>
      <c r="V6974">
        <v>11</v>
      </c>
      <c r="W6974">
        <v>1.7</v>
      </c>
      <c r="X6974">
        <v>2.7480000000000002</v>
      </c>
      <c r="Y6974" s="8">
        <v>41962</v>
      </c>
    </row>
    <row r="6975" spans="1:25" x14ac:dyDescent="0.25">
      <c r="A6975">
        <v>-111.97680249</v>
      </c>
      <c r="B6975">
        <v>33.079586210000002</v>
      </c>
      <c r="C6975">
        <v>13</v>
      </c>
      <c r="D6975" t="s">
        <v>371</v>
      </c>
      <c r="E6975" t="s">
        <v>370</v>
      </c>
      <c r="F6975">
        <v>6974</v>
      </c>
      <c r="G6975">
        <v>183</v>
      </c>
      <c r="H6975">
        <v>13.33</v>
      </c>
      <c r="I6975">
        <v>2.5259999999999998</v>
      </c>
      <c r="J6975">
        <v>1</v>
      </c>
      <c r="K6975">
        <v>1164.3</v>
      </c>
      <c r="L6975" t="s">
        <v>369</v>
      </c>
      <c r="M6975" t="s">
        <v>368</v>
      </c>
      <c r="N6975" s="8">
        <v>41962</v>
      </c>
      <c r="O6975">
        <v>0</v>
      </c>
      <c r="P6975">
        <v>0</v>
      </c>
      <c r="Q6975">
        <v>13988</v>
      </c>
      <c r="R6975">
        <v>1658.2</v>
      </c>
      <c r="S6975">
        <v>3.4550000000000001</v>
      </c>
      <c r="T6975">
        <v>33</v>
      </c>
      <c r="U6975">
        <v>5024.8</v>
      </c>
      <c r="V6975">
        <v>11</v>
      </c>
      <c r="W6975">
        <v>1.722</v>
      </c>
      <c r="X6975">
        <v>2.7839999999999998</v>
      </c>
      <c r="Y6975" s="8">
        <v>41962</v>
      </c>
    </row>
    <row r="6976" spans="1:25" x14ac:dyDescent="0.25">
      <c r="A6976">
        <v>-111.97680283</v>
      </c>
      <c r="B6976">
        <v>33.079579219999999</v>
      </c>
      <c r="C6976">
        <v>13</v>
      </c>
      <c r="D6976" t="s">
        <v>371</v>
      </c>
      <c r="E6976" t="s">
        <v>370</v>
      </c>
      <c r="F6976">
        <v>6975</v>
      </c>
      <c r="G6976">
        <v>181</v>
      </c>
      <c r="H6976">
        <v>13.33</v>
      </c>
      <c r="I6976">
        <v>2.4929999999999999</v>
      </c>
      <c r="J6976">
        <v>1</v>
      </c>
      <c r="K6976">
        <v>1164.3</v>
      </c>
      <c r="L6976" t="s">
        <v>369</v>
      </c>
      <c r="M6976" t="s">
        <v>368</v>
      </c>
      <c r="N6976" s="8">
        <v>41962</v>
      </c>
      <c r="O6976">
        <v>0</v>
      </c>
      <c r="P6976">
        <v>0</v>
      </c>
      <c r="Q6976">
        <v>14272</v>
      </c>
      <c r="R6976">
        <v>1714.1</v>
      </c>
      <c r="S6976">
        <v>3.5710000000000002</v>
      </c>
      <c r="T6976">
        <v>33</v>
      </c>
      <c r="U6976">
        <v>5194.3</v>
      </c>
      <c r="V6976">
        <v>11</v>
      </c>
      <c r="W6976">
        <v>1.7</v>
      </c>
      <c r="X6976">
        <v>2.7480000000000002</v>
      </c>
      <c r="Y6976" s="8">
        <v>41962</v>
      </c>
    </row>
    <row r="6977" spans="1:25" x14ac:dyDescent="0.25">
      <c r="A6977">
        <v>-111.97680249</v>
      </c>
      <c r="B6977">
        <v>33.079572210000002</v>
      </c>
      <c r="C6977">
        <v>13</v>
      </c>
      <c r="D6977" t="s">
        <v>371</v>
      </c>
      <c r="E6977" t="s">
        <v>370</v>
      </c>
      <c r="F6977">
        <v>6976</v>
      </c>
      <c r="G6977">
        <v>183</v>
      </c>
      <c r="H6977">
        <v>13.33</v>
      </c>
      <c r="I6977">
        <v>2.4929999999999999</v>
      </c>
      <c r="J6977">
        <v>1</v>
      </c>
      <c r="K6977">
        <v>1164.3</v>
      </c>
      <c r="L6977" t="s">
        <v>369</v>
      </c>
      <c r="M6977" t="s">
        <v>368</v>
      </c>
      <c r="N6977" s="8">
        <v>41962</v>
      </c>
      <c r="O6977">
        <v>0</v>
      </c>
      <c r="P6977">
        <v>0</v>
      </c>
      <c r="Q6977">
        <v>14248</v>
      </c>
      <c r="R6977">
        <v>1711.3</v>
      </c>
      <c r="S6977">
        <v>3.5649999999999999</v>
      </c>
      <c r="T6977">
        <v>33</v>
      </c>
      <c r="U6977">
        <v>5185.7</v>
      </c>
      <c r="V6977">
        <v>11</v>
      </c>
      <c r="W6977">
        <v>1.7</v>
      </c>
      <c r="X6977">
        <v>2.7480000000000002</v>
      </c>
      <c r="Y6977" s="8">
        <v>41962</v>
      </c>
    </row>
    <row r="6978" spans="1:25" x14ac:dyDescent="0.25">
      <c r="A6978">
        <v>-111.97680382999999</v>
      </c>
      <c r="B6978">
        <v>33.079565219999999</v>
      </c>
      <c r="C6978">
        <v>13</v>
      </c>
      <c r="D6978" t="s">
        <v>371</v>
      </c>
      <c r="E6978" t="s">
        <v>370</v>
      </c>
      <c r="F6978">
        <v>6977</v>
      </c>
      <c r="G6978">
        <v>181</v>
      </c>
      <c r="H6978">
        <v>13.33</v>
      </c>
      <c r="I6978">
        <v>2.657</v>
      </c>
      <c r="J6978">
        <v>1</v>
      </c>
      <c r="K6978">
        <v>1164.3</v>
      </c>
      <c r="L6978" t="s">
        <v>369</v>
      </c>
      <c r="M6978" t="s">
        <v>368</v>
      </c>
      <c r="N6978" s="8">
        <v>41962</v>
      </c>
      <c r="O6978">
        <v>0</v>
      </c>
      <c r="P6978">
        <v>0</v>
      </c>
      <c r="Q6978">
        <v>13492</v>
      </c>
      <c r="R6978">
        <v>1520.5</v>
      </c>
      <c r="S6978">
        <v>3.1680000000000001</v>
      </c>
      <c r="T6978">
        <v>33</v>
      </c>
      <c r="U6978">
        <v>4607.5</v>
      </c>
      <c r="V6978">
        <v>11</v>
      </c>
      <c r="W6978">
        <v>1.8120000000000001</v>
      </c>
      <c r="X6978">
        <v>2.9279999999999999</v>
      </c>
      <c r="Y6978" s="8">
        <v>41962</v>
      </c>
    </row>
    <row r="6979" spans="1:25" x14ac:dyDescent="0.25">
      <c r="A6979">
        <v>-111.97680351</v>
      </c>
      <c r="B6979">
        <v>33.079558210000002</v>
      </c>
      <c r="C6979">
        <v>13</v>
      </c>
      <c r="D6979" t="s">
        <v>371</v>
      </c>
      <c r="E6979" t="s">
        <v>370</v>
      </c>
      <c r="F6979">
        <v>6978</v>
      </c>
      <c r="G6979">
        <v>177</v>
      </c>
      <c r="H6979">
        <v>13.33</v>
      </c>
      <c r="I6979">
        <v>2.4929999999999999</v>
      </c>
      <c r="J6979">
        <v>1</v>
      </c>
      <c r="K6979">
        <v>1164.4000000000001</v>
      </c>
      <c r="L6979" t="s">
        <v>369</v>
      </c>
      <c r="M6979" t="s">
        <v>368</v>
      </c>
      <c r="N6979" s="8">
        <v>41962</v>
      </c>
      <c r="O6979">
        <v>0</v>
      </c>
      <c r="P6979">
        <v>0</v>
      </c>
      <c r="Q6979">
        <v>13659</v>
      </c>
      <c r="R6979">
        <v>1640.5</v>
      </c>
      <c r="S6979">
        <v>3.4180000000000001</v>
      </c>
      <c r="T6979">
        <v>33</v>
      </c>
      <c r="U6979">
        <v>4971.3</v>
      </c>
      <c r="V6979">
        <v>11</v>
      </c>
      <c r="W6979">
        <v>1.7</v>
      </c>
      <c r="X6979">
        <v>2.7480000000000002</v>
      </c>
      <c r="Y6979" s="8">
        <v>41962</v>
      </c>
    </row>
    <row r="6980" spans="1:25" x14ac:dyDescent="0.25">
      <c r="A6980">
        <v>-111.97680334</v>
      </c>
      <c r="B6980">
        <v>33.079551219999999</v>
      </c>
      <c r="C6980">
        <v>13</v>
      </c>
      <c r="D6980" t="s">
        <v>371</v>
      </c>
      <c r="E6980" t="s">
        <v>370</v>
      </c>
      <c r="F6980">
        <v>6979</v>
      </c>
      <c r="G6980">
        <v>178</v>
      </c>
      <c r="H6980">
        <v>13.33</v>
      </c>
      <c r="I6980">
        <v>2.4929999999999999</v>
      </c>
      <c r="J6980">
        <v>1</v>
      </c>
      <c r="K6980">
        <v>1164.4000000000001</v>
      </c>
      <c r="L6980" t="s">
        <v>369</v>
      </c>
      <c r="M6980" t="s">
        <v>368</v>
      </c>
      <c r="N6980" s="8">
        <v>41962</v>
      </c>
      <c r="O6980">
        <v>0</v>
      </c>
      <c r="P6980">
        <v>0</v>
      </c>
      <c r="Q6980">
        <v>13381</v>
      </c>
      <c r="R6980">
        <v>1607.1</v>
      </c>
      <c r="S6980">
        <v>3.3479999999999999</v>
      </c>
      <c r="T6980">
        <v>33</v>
      </c>
      <c r="U6980">
        <v>4870</v>
      </c>
      <c r="V6980">
        <v>11</v>
      </c>
      <c r="W6980">
        <v>1.7</v>
      </c>
      <c r="X6980">
        <v>2.7480000000000002</v>
      </c>
      <c r="Y6980" s="8">
        <v>41962</v>
      </c>
    </row>
    <row r="6981" spans="1:25" x14ac:dyDescent="0.25">
      <c r="A6981">
        <v>-111.97680351</v>
      </c>
      <c r="B6981">
        <v>33.079544210000002</v>
      </c>
      <c r="C6981">
        <v>13</v>
      </c>
      <c r="D6981" t="s">
        <v>371</v>
      </c>
      <c r="E6981" t="s">
        <v>370</v>
      </c>
      <c r="F6981">
        <v>6980</v>
      </c>
      <c r="G6981">
        <v>177</v>
      </c>
      <c r="H6981">
        <v>13.33</v>
      </c>
      <c r="I6981">
        <v>2.5590000000000002</v>
      </c>
      <c r="J6981">
        <v>1</v>
      </c>
      <c r="K6981">
        <v>1164.4000000000001</v>
      </c>
      <c r="L6981" t="s">
        <v>369</v>
      </c>
      <c r="M6981" t="s">
        <v>368</v>
      </c>
      <c r="N6981" s="8">
        <v>41962</v>
      </c>
      <c r="O6981">
        <v>0</v>
      </c>
      <c r="P6981">
        <v>0</v>
      </c>
      <c r="Q6981">
        <v>16004</v>
      </c>
      <c r="R6981">
        <v>1872.8</v>
      </c>
      <c r="S6981">
        <v>3.9020000000000001</v>
      </c>
      <c r="T6981">
        <v>33</v>
      </c>
      <c r="U6981">
        <v>5675.3</v>
      </c>
      <c r="V6981">
        <v>11</v>
      </c>
      <c r="W6981">
        <v>1.7450000000000001</v>
      </c>
      <c r="X6981">
        <v>2.82</v>
      </c>
      <c r="Y6981" s="8">
        <v>41962</v>
      </c>
    </row>
    <row r="6982" spans="1:25" x14ac:dyDescent="0.25">
      <c r="A6982">
        <v>-111.97680332</v>
      </c>
      <c r="B6982">
        <v>33.079537209999998</v>
      </c>
      <c r="C6982">
        <v>13</v>
      </c>
      <c r="D6982" t="s">
        <v>371</v>
      </c>
      <c r="E6982" t="s">
        <v>370</v>
      </c>
      <c r="F6982">
        <v>6981</v>
      </c>
      <c r="G6982">
        <v>184</v>
      </c>
      <c r="H6982">
        <v>13.33</v>
      </c>
      <c r="I6982">
        <v>2.4279999999999999</v>
      </c>
      <c r="J6982">
        <v>1</v>
      </c>
      <c r="K6982">
        <v>1164.4000000000001</v>
      </c>
      <c r="L6982" t="s">
        <v>369</v>
      </c>
      <c r="M6982" t="s">
        <v>368</v>
      </c>
      <c r="N6982" s="8">
        <v>41962</v>
      </c>
      <c r="O6982">
        <v>0</v>
      </c>
      <c r="P6982">
        <v>0</v>
      </c>
      <c r="Q6982">
        <v>14519</v>
      </c>
      <c r="R6982">
        <v>1790.9</v>
      </c>
      <c r="S6982">
        <v>3.7309999999999999</v>
      </c>
      <c r="T6982">
        <v>33</v>
      </c>
      <c r="U6982">
        <v>5427</v>
      </c>
      <c r="V6982">
        <v>11</v>
      </c>
      <c r="W6982">
        <v>1.655</v>
      </c>
      <c r="X6982">
        <v>2.6749999999999998</v>
      </c>
      <c r="Y6982" s="8">
        <v>41962</v>
      </c>
    </row>
    <row r="6983" spans="1:25" x14ac:dyDescent="0.25">
      <c r="A6983">
        <v>-111.976803</v>
      </c>
      <c r="B6983">
        <v>33.079530230000003</v>
      </c>
      <c r="C6983">
        <v>13</v>
      </c>
      <c r="D6983" t="s">
        <v>371</v>
      </c>
      <c r="E6983" t="s">
        <v>370</v>
      </c>
      <c r="F6983">
        <v>6982</v>
      </c>
      <c r="G6983">
        <v>180</v>
      </c>
      <c r="H6983">
        <v>13.33</v>
      </c>
      <c r="I6983">
        <v>2.5920000000000001</v>
      </c>
      <c r="J6983">
        <v>1</v>
      </c>
      <c r="K6983">
        <v>1164.5</v>
      </c>
      <c r="L6983" t="s">
        <v>369</v>
      </c>
      <c r="M6983" t="s">
        <v>368</v>
      </c>
      <c r="N6983" s="8">
        <v>41962</v>
      </c>
      <c r="O6983">
        <v>0</v>
      </c>
      <c r="P6983">
        <v>0</v>
      </c>
      <c r="Q6983">
        <v>14491</v>
      </c>
      <c r="R6983">
        <v>1674.3</v>
      </c>
      <c r="S6983">
        <v>3.488</v>
      </c>
      <c r="T6983">
        <v>33</v>
      </c>
      <c r="U6983">
        <v>5073.8</v>
      </c>
      <c r="V6983">
        <v>11</v>
      </c>
      <c r="W6983">
        <v>1.7669999999999999</v>
      </c>
      <c r="X6983">
        <v>2.8559999999999999</v>
      </c>
      <c r="Y6983" s="8">
        <v>41962</v>
      </c>
    </row>
    <row r="6984" spans="1:25" x14ac:dyDescent="0.25">
      <c r="A6984">
        <v>-111.97680332</v>
      </c>
      <c r="B6984">
        <v>33.079523209999998</v>
      </c>
      <c r="C6984">
        <v>13</v>
      </c>
      <c r="D6984" t="s">
        <v>371</v>
      </c>
      <c r="E6984" t="s">
        <v>370</v>
      </c>
      <c r="F6984">
        <v>6983</v>
      </c>
      <c r="G6984">
        <v>184</v>
      </c>
      <c r="H6984">
        <v>13.33</v>
      </c>
      <c r="I6984">
        <v>2.5590000000000002</v>
      </c>
      <c r="J6984">
        <v>1</v>
      </c>
      <c r="K6984">
        <v>1164.5</v>
      </c>
      <c r="L6984" t="s">
        <v>369</v>
      </c>
      <c r="M6984" t="s">
        <v>368</v>
      </c>
      <c r="N6984" s="8">
        <v>41962</v>
      </c>
      <c r="O6984">
        <v>0</v>
      </c>
      <c r="P6984">
        <v>0</v>
      </c>
      <c r="Q6984">
        <v>15366</v>
      </c>
      <c r="R6984">
        <v>1798.2</v>
      </c>
      <c r="S6984">
        <v>3.746</v>
      </c>
      <c r="T6984">
        <v>33</v>
      </c>
      <c r="U6984">
        <v>5449.1</v>
      </c>
      <c r="V6984">
        <v>11</v>
      </c>
      <c r="W6984">
        <v>1.7450000000000001</v>
      </c>
      <c r="X6984">
        <v>2.82</v>
      </c>
      <c r="Y6984" s="8">
        <v>41962</v>
      </c>
    </row>
    <row r="6985" spans="1:25" x14ac:dyDescent="0.25">
      <c r="A6985">
        <v>-111.97680416999999</v>
      </c>
      <c r="B6985">
        <v>33.079516220000002</v>
      </c>
      <c r="C6985">
        <v>13</v>
      </c>
      <c r="D6985" t="s">
        <v>371</v>
      </c>
      <c r="E6985" t="s">
        <v>370</v>
      </c>
      <c r="F6985">
        <v>6984</v>
      </c>
      <c r="G6985">
        <v>179</v>
      </c>
      <c r="H6985">
        <v>13.33</v>
      </c>
      <c r="I6985">
        <v>2.4609999999999999</v>
      </c>
      <c r="J6985">
        <v>1</v>
      </c>
      <c r="K6985">
        <v>1164.4000000000001</v>
      </c>
      <c r="L6985" t="s">
        <v>369</v>
      </c>
      <c r="M6985" t="s">
        <v>368</v>
      </c>
      <c r="N6985" s="8">
        <v>41962</v>
      </c>
      <c r="O6985">
        <v>0</v>
      </c>
      <c r="P6985">
        <v>0</v>
      </c>
      <c r="Q6985">
        <v>15504</v>
      </c>
      <c r="R6985">
        <v>1886.9</v>
      </c>
      <c r="S6985">
        <v>3.931</v>
      </c>
      <c r="T6985">
        <v>33</v>
      </c>
      <c r="U6985">
        <v>5717.9</v>
      </c>
      <c r="V6985">
        <v>11</v>
      </c>
      <c r="W6985">
        <v>1.6779999999999999</v>
      </c>
      <c r="X6985">
        <v>2.7109999999999999</v>
      </c>
      <c r="Y6985" s="8">
        <v>41962</v>
      </c>
    </row>
    <row r="6986" spans="1:25" x14ac:dyDescent="0.25">
      <c r="A6986">
        <v>-111.97680366</v>
      </c>
      <c r="B6986">
        <v>33.079509219999998</v>
      </c>
      <c r="C6986">
        <v>13</v>
      </c>
      <c r="D6986" t="s">
        <v>371</v>
      </c>
      <c r="E6986" t="s">
        <v>370</v>
      </c>
      <c r="F6986">
        <v>6985</v>
      </c>
      <c r="G6986">
        <v>182</v>
      </c>
      <c r="H6986">
        <v>13.33</v>
      </c>
      <c r="I6986">
        <v>2.395</v>
      </c>
      <c r="J6986">
        <v>1</v>
      </c>
      <c r="K6986">
        <v>1164.4000000000001</v>
      </c>
      <c r="L6986" t="s">
        <v>369</v>
      </c>
      <c r="M6986" t="s">
        <v>368</v>
      </c>
      <c r="N6986" s="8">
        <v>41962</v>
      </c>
      <c r="O6986">
        <v>0</v>
      </c>
      <c r="P6986">
        <v>0</v>
      </c>
      <c r="Q6986">
        <v>18527</v>
      </c>
      <c r="R6986">
        <v>2316.6</v>
      </c>
      <c r="S6986">
        <v>4.8259999999999996</v>
      </c>
      <c r="T6986">
        <v>33</v>
      </c>
      <c r="U6986">
        <v>7020.1</v>
      </c>
      <c r="V6986">
        <v>11</v>
      </c>
      <c r="W6986">
        <v>1.633</v>
      </c>
      <c r="X6986">
        <v>2.6389999999999998</v>
      </c>
      <c r="Y6986" s="8">
        <v>41962</v>
      </c>
    </row>
    <row r="6987" spans="1:25" x14ac:dyDescent="0.25">
      <c r="A6987">
        <v>-111.97680317</v>
      </c>
      <c r="B6987">
        <v>33.079502220000002</v>
      </c>
      <c r="C6987">
        <v>13</v>
      </c>
      <c r="D6987" t="s">
        <v>371</v>
      </c>
      <c r="E6987" t="s">
        <v>370</v>
      </c>
      <c r="F6987">
        <v>6986</v>
      </c>
      <c r="G6987">
        <v>179</v>
      </c>
      <c r="H6987">
        <v>13.33</v>
      </c>
      <c r="I6987">
        <v>2.4929999999999999</v>
      </c>
      <c r="J6987">
        <v>1</v>
      </c>
      <c r="K6987">
        <v>1164.4000000000001</v>
      </c>
      <c r="L6987" t="s">
        <v>369</v>
      </c>
      <c r="M6987" t="s">
        <v>368</v>
      </c>
      <c r="N6987" s="8">
        <v>41962</v>
      </c>
      <c r="O6987">
        <v>0</v>
      </c>
      <c r="P6987">
        <v>0</v>
      </c>
      <c r="Q6987">
        <v>17912</v>
      </c>
      <c r="R6987">
        <v>2151.3000000000002</v>
      </c>
      <c r="S6987">
        <v>4.4820000000000002</v>
      </c>
      <c r="T6987">
        <v>33</v>
      </c>
      <c r="U6987">
        <v>6519.2</v>
      </c>
      <c r="V6987">
        <v>11</v>
      </c>
      <c r="W6987">
        <v>1.7</v>
      </c>
      <c r="X6987">
        <v>2.7480000000000002</v>
      </c>
      <c r="Y6987" s="8">
        <v>41962</v>
      </c>
    </row>
    <row r="6988" spans="1:25" x14ac:dyDescent="0.25">
      <c r="A6988">
        <v>-111.97680348999999</v>
      </c>
      <c r="B6988">
        <v>33.079495209999997</v>
      </c>
      <c r="C6988">
        <v>13</v>
      </c>
      <c r="D6988" t="s">
        <v>371</v>
      </c>
      <c r="E6988" t="s">
        <v>370</v>
      </c>
      <c r="F6988">
        <v>6987</v>
      </c>
      <c r="G6988">
        <v>183</v>
      </c>
      <c r="H6988">
        <v>13.33</v>
      </c>
      <c r="I6988">
        <v>2.4609999999999999</v>
      </c>
      <c r="J6988">
        <v>1</v>
      </c>
      <c r="K6988">
        <v>1164.5</v>
      </c>
      <c r="L6988" t="s">
        <v>369</v>
      </c>
      <c r="M6988" t="s">
        <v>368</v>
      </c>
      <c r="N6988" s="8">
        <v>41962</v>
      </c>
      <c r="O6988">
        <v>0</v>
      </c>
      <c r="P6988">
        <v>0</v>
      </c>
      <c r="Q6988">
        <v>16278</v>
      </c>
      <c r="R6988">
        <v>1981.2</v>
      </c>
      <c r="S6988">
        <v>4.1269999999999998</v>
      </c>
      <c r="T6988">
        <v>33</v>
      </c>
      <c r="U6988">
        <v>6003.6</v>
      </c>
      <c r="V6988">
        <v>11</v>
      </c>
      <c r="W6988">
        <v>1.6779999999999999</v>
      </c>
      <c r="X6988">
        <v>2.7109999999999999</v>
      </c>
      <c r="Y6988" s="8">
        <v>41962</v>
      </c>
    </row>
    <row r="6989" spans="1:25" x14ac:dyDescent="0.25">
      <c r="A6989">
        <v>-111.97680317</v>
      </c>
      <c r="B6989">
        <v>33.079488220000002</v>
      </c>
      <c r="C6989">
        <v>13</v>
      </c>
      <c r="D6989" t="s">
        <v>371</v>
      </c>
      <c r="E6989" t="s">
        <v>370</v>
      </c>
      <c r="F6989">
        <v>6988</v>
      </c>
      <c r="G6989">
        <v>179</v>
      </c>
      <c r="H6989">
        <v>13.33</v>
      </c>
      <c r="I6989">
        <v>2.657</v>
      </c>
      <c r="J6989">
        <v>1</v>
      </c>
      <c r="K6989">
        <v>1164.5</v>
      </c>
      <c r="L6989" t="s">
        <v>369</v>
      </c>
      <c r="M6989" t="s">
        <v>368</v>
      </c>
      <c r="N6989" s="8">
        <v>41962</v>
      </c>
      <c r="O6989">
        <v>0</v>
      </c>
      <c r="P6989">
        <v>0</v>
      </c>
      <c r="Q6989">
        <v>17334</v>
      </c>
      <c r="R6989">
        <v>1953.3</v>
      </c>
      <c r="S6989">
        <v>4.069</v>
      </c>
      <c r="T6989">
        <v>33</v>
      </c>
      <c r="U6989">
        <v>5919.2</v>
      </c>
      <c r="V6989">
        <v>11</v>
      </c>
      <c r="W6989">
        <v>1.8120000000000001</v>
      </c>
      <c r="X6989">
        <v>2.9279999999999999</v>
      </c>
      <c r="Y6989" s="8">
        <v>41962</v>
      </c>
    </row>
    <row r="6990" spans="1:25" x14ac:dyDescent="0.25">
      <c r="A6990">
        <v>-111.976803</v>
      </c>
      <c r="B6990">
        <v>33.079481229999999</v>
      </c>
      <c r="C6990">
        <v>13</v>
      </c>
      <c r="D6990" t="s">
        <v>371</v>
      </c>
      <c r="E6990" t="s">
        <v>370</v>
      </c>
      <c r="F6990">
        <v>6989</v>
      </c>
      <c r="G6990">
        <v>180</v>
      </c>
      <c r="H6990">
        <v>13.33</v>
      </c>
      <c r="I6990">
        <v>2.4279999999999999</v>
      </c>
      <c r="J6990">
        <v>1</v>
      </c>
      <c r="K6990">
        <v>1164.5</v>
      </c>
      <c r="L6990" t="s">
        <v>369</v>
      </c>
      <c r="M6990" t="s">
        <v>368</v>
      </c>
      <c r="N6990" s="8">
        <v>41962</v>
      </c>
      <c r="O6990">
        <v>0</v>
      </c>
      <c r="P6990">
        <v>0</v>
      </c>
      <c r="Q6990">
        <v>17405</v>
      </c>
      <c r="R6990">
        <v>2146.9</v>
      </c>
      <c r="S6990">
        <v>4.4729999999999999</v>
      </c>
      <c r="T6990">
        <v>33</v>
      </c>
      <c r="U6990">
        <v>6505.7</v>
      </c>
      <c r="V6990">
        <v>11</v>
      </c>
      <c r="W6990">
        <v>1.655</v>
      </c>
      <c r="X6990">
        <v>2.6749999999999998</v>
      </c>
      <c r="Y6990" s="8">
        <v>41962</v>
      </c>
    </row>
    <row r="6991" spans="1:25" x14ac:dyDescent="0.25">
      <c r="A6991">
        <v>-111.976803</v>
      </c>
      <c r="B6991">
        <v>33.079474230000002</v>
      </c>
      <c r="C6991">
        <v>13</v>
      </c>
      <c r="D6991" t="s">
        <v>371</v>
      </c>
      <c r="E6991" t="s">
        <v>370</v>
      </c>
      <c r="F6991">
        <v>6990</v>
      </c>
      <c r="G6991">
        <v>180</v>
      </c>
      <c r="H6991">
        <v>13.33</v>
      </c>
      <c r="I6991">
        <v>2.5920000000000001</v>
      </c>
      <c r="J6991">
        <v>1</v>
      </c>
      <c r="K6991">
        <v>1164.5999999999999</v>
      </c>
      <c r="L6991" t="s">
        <v>369</v>
      </c>
      <c r="M6991" t="s">
        <v>368</v>
      </c>
      <c r="N6991" s="8">
        <v>41962</v>
      </c>
      <c r="O6991">
        <v>0</v>
      </c>
      <c r="P6991">
        <v>0</v>
      </c>
      <c r="Q6991">
        <v>16805</v>
      </c>
      <c r="R6991">
        <v>1941.8</v>
      </c>
      <c r="S6991">
        <v>4.0449999999999999</v>
      </c>
      <c r="T6991">
        <v>33</v>
      </c>
      <c r="U6991">
        <v>5884.2</v>
      </c>
      <c r="V6991">
        <v>11</v>
      </c>
      <c r="W6991">
        <v>1.7669999999999999</v>
      </c>
      <c r="X6991">
        <v>2.8559999999999999</v>
      </c>
      <c r="Y6991" s="8">
        <v>41962</v>
      </c>
    </row>
    <row r="6992" spans="1:25" x14ac:dyDescent="0.25">
      <c r="A6992">
        <v>-111.97680197</v>
      </c>
      <c r="B6992">
        <v>33.079467180000002</v>
      </c>
      <c r="C6992">
        <v>13</v>
      </c>
      <c r="D6992" t="s">
        <v>371</v>
      </c>
      <c r="E6992" t="s">
        <v>370</v>
      </c>
      <c r="F6992">
        <v>6991</v>
      </c>
      <c r="G6992">
        <v>186</v>
      </c>
      <c r="H6992">
        <v>13.33</v>
      </c>
      <c r="I6992">
        <v>2.657</v>
      </c>
      <c r="J6992">
        <v>1</v>
      </c>
      <c r="K6992">
        <v>1164.5</v>
      </c>
      <c r="L6992" t="s">
        <v>369</v>
      </c>
      <c r="M6992" t="s">
        <v>368</v>
      </c>
      <c r="N6992" s="8">
        <v>41962</v>
      </c>
      <c r="O6992">
        <v>0</v>
      </c>
      <c r="P6992">
        <v>0</v>
      </c>
      <c r="Q6992">
        <v>13354</v>
      </c>
      <c r="R6992">
        <v>1504.9</v>
      </c>
      <c r="S6992">
        <v>3.1349999999999998</v>
      </c>
      <c r="T6992">
        <v>33</v>
      </c>
      <c r="U6992">
        <v>4560.3999999999996</v>
      </c>
      <c r="V6992">
        <v>11</v>
      </c>
      <c r="W6992">
        <v>1.8120000000000001</v>
      </c>
      <c r="X6992">
        <v>2.9279999999999999</v>
      </c>
      <c r="Y6992" s="8">
        <v>41962</v>
      </c>
    </row>
    <row r="6993" spans="1:25" x14ac:dyDescent="0.25">
      <c r="A6993">
        <v>-111.97680386</v>
      </c>
      <c r="B6993">
        <v>33.079460189999999</v>
      </c>
      <c r="C6993">
        <v>13</v>
      </c>
      <c r="D6993" t="s">
        <v>371</v>
      </c>
      <c r="E6993" t="s">
        <v>370</v>
      </c>
      <c r="F6993">
        <v>6992</v>
      </c>
      <c r="G6993">
        <v>175</v>
      </c>
      <c r="H6993">
        <v>13.33</v>
      </c>
      <c r="I6993">
        <v>2.5590000000000002</v>
      </c>
      <c r="J6993">
        <v>1</v>
      </c>
      <c r="K6993">
        <v>1164.5999999999999</v>
      </c>
      <c r="L6993" t="s">
        <v>369</v>
      </c>
      <c r="M6993" t="s">
        <v>368</v>
      </c>
      <c r="N6993" s="8">
        <v>41962</v>
      </c>
      <c r="O6993">
        <v>0</v>
      </c>
      <c r="P6993">
        <v>0</v>
      </c>
      <c r="Q6993">
        <v>15990</v>
      </c>
      <c r="R6993">
        <v>1871.2</v>
      </c>
      <c r="S6993">
        <v>3.8980000000000001</v>
      </c>
      <c r="T6993">
        <v>33</v>
      </c>
      <c r="U6993">
        <v>5670.4</v>
      </c>
      <c r="V6993">
        <v>11</v>
      </c>
      <c r="W6993">
        <v>1.7450000000000001</v>
      </c>
      <c r="X6993">
        <v>2.82</v>
      </c>
      <c r="Y6993" s="8">
        <v>41962</v>
      </c>
    </row>
    <row r="6994" spans="1:25" x14ac:dyDescent="0.25">
      <c r="A6994">
        <v>-111.97680334</v>
      </c>
      <c r="B6994">
        <v>33.079453219999998</v>
      </c>
      <c r="C6994">
        <v>13</v>
      </c>
      <c r="D6994" t="s">
        <v>371</v>
      </c>
      <c r="E6994" t="s">
        <v>370</v>
      </c>
      <c r="F6994">
        <v>6993</v>
      </c>
      <c r="G6994">
        <v>178</v>
      </c>
      <c r="H6994">
        <v>13.33</v>
      </c>
      <c r="I6994">
        <v>2.5590000000000002</v>
      </c>
      <c r="J6994">
        <v>1</v>
      </c>
      <c r="K6994">
        <v>1164.5999999999999</v>
      </c>
      <c r="L6994" t="s">
        <v>369</v>
      </c>
      <c r="M6994" t="s">
        <v>368</v>
      </c>
      <c r="N6994" s="8">
        <v>41962</v>
      </c>
      <c r="O6994">
        <v>0</v>
      </c>
      <c r="P6994">
        <v>0</v>
      </c>
      <c r="Q6994">
        <v>17684</v>
      </c>
      <c r="R6994">
        <v>2069.5</v>
      </c>
      <c r="S6994">
        <v>4.3120000000000003</v>
      </c>
      <c r="T6994">
        <v>33</v>
      </c>
      <c r="U6994">
        <v>6271.4</v>
      </c>
      <c r="V6994">
        <v>11</v>
      </c>
      <c r="W6994">
        <v>1.7450000000000001</v>
      </c>
      <c r="X6994">
        <v>2.82</v>
      </c>
      <c r="Y6994" s="8">
        <v>41962</v>
      </c>
    </row>
    <row r="6995" spans="1:25" x14ac:dyDescent="0.25">
      <c r="A6995">
        <v>-111.9768018</v>
      </c>
      <c r="B6995">
        <v>33.079446160000003</v>
      </c>
      <c r="C6995">
        <v>13</v>
      </c>
      <c r="D6995" t="s">
        <v>371</v>
      </c>
      <c r="E6995" t="s">
        <v>370</v>
      </c>
      <c r="F6995">
        <v>6994</v>
      </c>
      <c r="G6995">
        <v>187</v>
      </c>
      <c r="H6995">
        <v>13.33</v>
      </c>
      <c r="I6995">
        <v>2.4929999999999999</v>
      </c>
      <c r="J6995">
        <v>1</v>
      </c>
      <c r="K6995">
        <v>1164.5999999999999</v>
      </c>
      <c r="L6995" t="s">
        <v>369</v>
      </c>
      <c r="M6995" t="s">
        <v>368</v>
      </c>
      <c r="N6995" s="8">
        <v>41962</v>
      </c>
      <c r="O6995">
        <v>0</v>
      </c>
      <c r="P6995">
        <v>0</v>
      </c>
      <c r="Q6995">
        <v>18811</v>
      </c>
      <c r="R6995">
        <v>2259.3000000000002</v>
      </c>
      <c r="S6995">
        <v>4.7069999999999999</v>
      </c>
      <c r="T6995">
        <v>33</v>
      </c>
      <c r="U6995">
        <v>6846.4</v>
      </c>
      <c r="V6995">
        <v>11</v>
      </c>
      <c r="W6995">
        <v>1.7</v>
      </c>
      <c r="X6995">
        <v>2.7480000000000002</v>
      </c>
      <c r="Y6995" s="8">
        <v>41962</v>
      </c>
    </row>
    <row r="6996" spans="1:25" x14ac:dyDescent="0.25">
      <c r="A6996">
        <v>-111.97680317</v>
      </c>
      <c r="B6996">
        <v>33.079439219999998</v>
      </c>
      <c r="C6996">
        <v>13</v>
      </c>
      <c r="D6996" t="s">
        <v>371</v>
      </c>
      <c r="E6996" t="s">
        <v>370</v>
      </c>
      <c r="F6996">
        <v>6995</v>
      </c>
      <c r="G6996">
        <v>179</v>
      </c>
      <c r="H6996">
        <v>13.33</v>
      </c>
      <c r="I6996">
        <v>2.5259999999999998</v>
      </c>
      <c r="J6996">
        <v>1</v>
      </c>
      <c r="K6996">
        <v>1164.5999999999999</v>
      </c>
      <c r="L6996" t="s">
        <v>369</v>
      </c>
      <c r="M6996" t="s">
        <v>368</v>
      </c>
      <c r="N6996" s="8">
        <v>41962</v>
      </c>
      <c r="O6996">
        <v>0</v>
      </c>
      <c r="P6996">
        <v>0</v>
      </c>
      <c r="Q6996">
        <v>16939</v>
      </c>
      <c r="R6996">
        <v>2008.1</v>
      </c>
      <c r="S6996">
        <v>4.1829999999999998</v>
      </c>
      <c r="T6996">
        <v>33</v>
      </c>
      <c r="U6996">
        <v>6085</v>
      </c>
      <c r="V6996">
        <v>11</v>
      </c>
      <c r="W6996">
        <v>1.722</v>
      </c>
      <c r="X6996">
        <v>2.7839999999999998</v>
      </c>
      <c r="Y6996" s="8">
        <v>41962</v>
      </c>
    </row>
    <row r="6997" spans="1:25" x14ac:dyDescent="0.25">
      <c r="A6997">
        <v>-111.97680382999999</v>
      </c>
      <c r="B6997">
        <v>33.079432220000001</v>
      </c>
      <c r="C6997">
        <v>13</v>
      </c>
      <c r="D6997" t="s">
        <v>371</v>
      </c>
      <c r="E6997" t="s">
        <v>370</v>
      </c>
      <c r="F6997">
        <v>6996</v>
      </c>
      <c r="G6997">
        <v>181</v>
      </c>
      <c r="H6997">
        <v>13.33</v>
      </c>
      <c r="I6997">
        <v>2.7229999999999999</v>
      </c>
      <c r="J6997">
        <v>1</v>
      </c>
      <c r="K6997">
        <v>1164.5999999999999</v>
      </c>
      <c r="L6997" t="s">
        <v>369</v>
      </c>
      <c r="M6997" t="s">
        <v>368</v>
      </c>
      <c r="N6997" s="8">
        <v>41962</v>
      </c>
      <c r="O6997">
        <v>0</v>
      </c>
      <c r="P6997">
        <v>0</v>
      </c>
      <c r="Q6997">
        <v>18517</v>
      </c>
      <c r="R6997">
        <v>2036.5</v>
      </c>
      <c r="S6997">
        <v>4.2430000000000003</v>
      </c>
      <c r="T6997">
        <v>33</v>
      </c>
      <c r="U6997">
        <v>6171.1</v>
      </c>
      <c r="V6997">
        <v>11</v>
      </c>
      <c r="W6997">
        <v>1.857</v>
      </c>
      <c r="X6997">
        <v>3.0009999999999999</v>
      </c>
      <c r="Y6997" s="8">
        <v>41962</v>
      </c>
    </row>
    <row r="6998" spans="1:25" x14ac:dyDescent="0.25">
      <c r="A6998">
        <v>-111.97680332</v>
      </c>
      <c r="B6998">
        <v>33.079425209999997</v>
      </c>
      <c r="C6998">
        <v>13</v>
      </c>
      <c r="D6998" t="s">
        <v>371</v>
      </c>
      <c r="E6998" t="s">
        <v>370</v>
      </c>
      <c r="F6998">
        <v>6997</v>
      </c>
      <c r="G6998">
        <v>184</v>
      </c>
      <c r="H6998">
        <v>13.33</v>
      </c>
      <c r="I6998">
        <v>2.5259999999999998</v>
      </c>
      <c r="J6998">
        <v>1</v>
      </c>
      <c r="K6998">
        <v>1164.5999999999999</v>
      </c>
      <c r="L6998" t="s">
        <v>369</v>
      </c>
      <c r="M6998" t="s">
        <v>368</v>
      </c>
      <c r="N6998" s="8">
        <v>41962</v>
      </c>
      <c r="O6998">
        <v>0</v>
      </c>
      <c r="P6998">
        <v>0</v>
      </c>
      <c r="Q6998">
        <v>15600</v>
      </c>
      <c r="R6998">
        <v>1849.3</v>
      </c>
      <c r="S6998">
        <v>3.8530000000000002</v>
      </c>
      <c r="T6998">
        <v>33</v>
      </c>
      <c r="U6998">
        <v>5603.9</v>
      </c>
      <c r="V6998">
        <v>11</v>
      </c>
      <c r="W6998">
        <v>1.722</v>
      </c>
      <c r="X6998">
        <v>2.7839999999999998</v>
      </c>
      <c r="Y6998" s="8">
        <v>41962</v>
      </c>
    </row>
    <row r="6999" spans="1:25" x14ac:dyDescent="0.25">
      <c r="A6999">
        <v>-111.97680366</v>
      </c>
      <c r="B6999">
        <v>33.079418220000001</v>
      </c>
      <c r="C6999">
        <v>13</v>
      </c>
      <c r="D6999" t="s">
        <v>371</v>
      </c>
      <c r="E6999" t="s">
        <v>370</v>
      </c>
      <c r="F6999">
        <v>6998</v>
      </c>
      <c r="G6999">
        <v>182</v>
      </c>
      <c r="H6999">
        <v>13.33</v>
      </c>
      <c r="I6999">
        <v>2.5920000000000001</v>
      </c>
      <c r="J6999">
        <v>1</v>
      </c>
      <c r="K6999">
        <v>1164.7</v>
      </c>
      <c r="L6999" t="s">
        <v>369</v>
      </c>
      <c r="M6999" t="s">
        <v>368</v>
      </c>
      <c r="N6999" s="8">
        <v>41962</v>
      </c>
      <c r="O6999">
        <v>0</v>
      </c>
      <c r="P6999">
        <v>0</v>
      </c>
      <c r="Q6999">
        <v>14486</v>
      </c>
      <c r="R6999">
        <v>1673.7</v>
      </c>
      <c r="S6999">
        <v>3.4870000000000001</v>
      </c>
      <c r="T6999">
        <v>33</v>
      </c>
      <c r="U6999">
        <v>5071.8999999999996</v>
      </c>
      <c r="V6999">
        <v>11</v>
      </c>
      <c r="W6999">
        <v>1.7669999999999999</v>
      </c>
      <c r="X6999">
        <v>2.8559999999999999</v>
      </c>
      <c r="Y6999" s="8">
        <v>41962</v>
      </c>
    </row>
    <row r="7000" spans="1:25" x14ac:dyDescent="0.25">
      <c r="A7000">
        <v>-111.97680368</v>
      </c>
      <c r="B7000">
        <v>33.079411210000004</v>
      </c>
      <c r="C7000">
        <v>13</v>
      </c>
      <c r="D7000" t="s">
        <v>371</v>
      </c>
      <c r="E7000" t="s">
        <v>370</v>
      </c>
      <c r="F7000">
        <v>6999</v>
      </c>
      <c r="G7000">
        <v>176</v>
      </c>
      <c r="H7000">
        <v>13.33</v>
      </c>
      <c r="I7000">
        <v>2.657</v>
      </c>
      <c r="J7000">
        <v>1</v>
      </c>
      <c r="K7000">
        <v>1164.7</v>
      </c>
      <c r="L7000" t="s">
        <v>369</v>
      </c>
      <c r="M7000" t="s">
        <v>368</v>
      </c>
      <c r="N7000" s="8">
        <v>41962</v>
      </c>
      <c r="O7000">
        <v>0</v>
      </c>
      <c r="P7000">
        <v>0</v>
      </c>
      <c r="Q7000">
        <v>16263</v>
      </c>
      <c r="R7000">
        <v>1832.7</v>
      </c>
      <c r="S7000">
        <v>3.8180000000000001</v>
      </c>
      <c r="T7000">
        <v>33</v>
      </c>
      <c r="U7000">
        <v>5553.5</v>
      </c>
      <c r="V7000">
        <v>11</v>
      </c>
      <c r="W7000">
        <v>1.8120000000000001</v>
      </c>
      <c r="X7000">
        <v>2.9279999999999999</v>
      </c>
      <c r="Y7000" s="8">
        <v>41962</v>
      </c>
    </row>
    <row r="7001" spans="1:25" x14ac:dyDescent="0.25">
      <c r="A7001">
        <v>-111.976804</v>
      </c>
      <c r="B7001">
        <v>33.079404230000002</v>
      </c>
      <c r="C7001">
        <v>13</v>
      </c>
      <c r="D7001" t="s">
        <v>371</v>
      </c>
      <c r="E7001" t="s">
        <v>370</v>
      </c>
      <c r="F7001">
        <v>7000</v>
      </c>
      <c r="G7001">
        <v>180</v>
      </c>
      <c r="H7001">
        <v>13.33</v>
      </c>
      <c r="I7001">
        <v>2.5590000000000002</v>
      </c>
      <c r="J7001">
        <v>1</v>
      </c>
      <c r="K7001">
        <v>1164.8</v>
      </c>
      <c r="L7001" t="s">
        <v>369</v>
      </c>
      <c r="M7001" t="s">
        <v>368</v>
      </c>
      <c r="N7001" s="8">
        <v>41962</v>
      </c>
      <c r="O7001">
        <v>0</v>
      </c>
      <c r="P7001">
        <v>0</v>
      </c>
      <c r="Q7001">
        <v>16900</v>
      </c>
      <c r="R7001">
        <v>1977.8</v>
      </c>
      <c r="S7001">
        <v>4.12</v>
      </c>
      <c r="T7001">
        <v>33</v>
      </c>
      <c r="U7001">
        <v>5993.2</v>
      </c>
      <c r="V7001">
        <v>11</v>
      </c>
      <c r="W7001">
        <v>1.7450000000000001</v>
      </c>
      <c r="X7001">
        <v>2.82</v>
      </c>
      <c r="Y7001" s="8">
        <v>41962</v>
      </c>
    </row>
    <row r="7002" spans="1:25" x14ac:dyDescent="0.25">
      <c r="A7002">
        <v>-111.97680416999999</v>
      </c>
      <c r="B7002">
        <v>33.079397219999997</v>
      </c>
      <c r="C7002">
        <v>13</v>
      </c>
      <c r="D7002" t="s">
        <v>371</v>
      </c>
      <c r="E7002" t="s">
        <v>370</v>
      </c>
      <c r="F7002">
        <v>7001</v>
      </c>
      <c r="G7002">
        <v>179</v>
      </c>
      <c r="H7002">
        <v>13.33</v>
      </c>
      <c r="I7002">
        <v>2.4609999999999999</v>
      </c>
      <c r="J7002">
        <v>1</v>
      </c>
      <c r="K7002">
        <v>1164.7</v>
      </c>
      <c r="L7002" t="s">
        <v>369</v>
      </c>
      <c r="M7002" t="s">
        <v>368</v>
      </c>
      <c r="N7002" s="8">
        <v>41962</v>
      </c>
      <c r="O7002">
        <v>0</v>
      </c>
      <c r="P7002">
        <v>0</v>
      </c>
      <c r="Q7002">
        <v>16346</v>
      </c>
      <c r="R7002">
        <v>1989.4</v>
      </c>
      <c r="S7002">
        <v>4.1449999999999996</v>
      </c>
      <c r="T7002">
        <v>33</v>
      </c>
      <c r="U7002">
        <v>6028.4</v>
      </c>
      <c r="V7002">
        <v>11</v>
      </c>
      <c r="W7002">
        <v>1.6779999999999999</v>
      </c>
      <c r="X7002">
        <v>2.7109999999999999</v>
      </c>
      <c r="Y7002" s="8">
        <v>41962</v>
      </c>
    </row>
    <row r="7003" spans="1:25" x14ac:dyDescent="0.25">
      <c r="A7003">
        <v>-111.97680332</v>
      </c>
      <c r="B7003">
        <v>33.07939021</v>
      </c>
      <c r="C7003">
        <v>13</v>
      </c>
      <c r="D7003" t="s">
        <v>371</v>
      </c>
      <c r="E7003" t="s">
        <v>370</v>
      </c>
      <c r="F7003">
        <v>7002</v>
      </c>
      <c r="G7003">
        <v>184</v>
      </c>
      <c r="H7003">
        <v>13.33</v>
      </c>
      <c r="I7003">
        <v>2.5590000000000002</v>
      </c>
      <c r="J7003">
        <v>1</v>
      </c>
      <c r="K7003">
        <v>1164.8</v>
      </c>
      <c r="L7003" t="s">
        <v>369</v>
      </c>
      <c r="M7003" t="s">
        <v>368</v>
      </c>
      <c r="N7003" s="8">
        <v>41962</v>
      </c>
      <c r="O7003">
        <v>0</v>
      </c>
      <c r="P7003">
        <v>0</v>
      </c>
      <c r="Q7003">
        <v>15553</v>
      </c>
      <c r="R7003">
        <v>1820.1</v>
      </c>
      <c r="S7003">
        <v>3.7919999999999998</v>
      </c>
      <c r="T7003">
        <v>33</v>
      </c>
      <c r="U7003">
        <v>5515.5</v>
      </c>
      <c r="V7003">
        <v>11</v>
      </c>
      <c r="W7003">
        <v>1.7450000000000001</v>
      </c>
      <c r="X7003">
        <v>2.82</v>
      </c>
      <c r="Y7003" s="8">
        <v>41962</v>
      </c>
    </row>
    <row r="7004" spans="1:25" x14ac:dyDescent="0.25">
      <c r="A7004">
        <v>-111.97680348999999</v>
      </c>
      <c r="B7004">
        <v>33.079383210000003</v>
      </c>
      <c r="C7004">
        <v>13</v>
      </c>
      <c r="D7004" t="s">
        <v>371</v>
      </c>
      <c r="E7004" t="s">
        <v>370</v>
      </c>
      <c r="F7004">
        <v>7003</v>
      </c>
      <c r="G7004">
        <v>183</v>
      </c>
      <c r="H7004">
        <v>13.33</v>
      </c>
      <c r="I7004">
        <v>2.4609999999999999</v>
      </c>
      <c r="J7004">
        <v>1</v>
      </c>
      <c r="K7004">
        <v>1164.7</v>
      </c>
      <c r="L7004" t="s">
        <v>369</v>
      </c>
      <c r="M7004" t="s">
        <v>368</v>
      </c>
      <c r="N7004" s="8">
        <v>41962</v>
      </c>
      <c r="O7004">
        <v>0</v>
      </c>
      <c r="P7004">
        <v>0</v>
      </c>
      <c r="Q7004">
        <v>15538</v>
      </c>
      <c r="R7004">
        <v>1891.1</v>
      </c>
      <c r="S7004">
        <v>3.94</v>
      </c>
      <c r="T7004">
        <v>33</v>
      </c>
      <c r="U7004">
        <v>5730.7</v>
      </c>
      <c r="V7004">
        <v>11</v>
      </c>
      <c r="W7004">
        <v>1.6779999999999999</v>
      </c>
      <c r="X7004">
        <v>2.7109999999999999</v>
      </c>
      <c r="Y7004" s="8">
        <v>41962</v>
      </c>
    </row>
    <row r="7005" spans="1:25" x14ac:dyDescent="0.25">
      <c r="A7005">
        <v>-111.976804</v>
      </c>
      <c r="B7005">
        <v>33.079376230000001</v>
      </c>
      <c r="C7005">
        <v>13</v>
      </c>
      <c r="D7005" t="s">
        <v>371</v>
      </c>
      <c r="E7005" t="s">
        <v>370</v>
      </c>
      <c r="F7005">
        <v>7004</v>
      </c>
      <c r="G7005">
        <v>180</v>
      </c>
      <c r="H7005">
        <v>13.33</v>
      </c>
      <c r="I7005">
        <v>2.4609999999999999</v>
      </c>
      <c r="J7005">
        <v>1</v>
      </c>
      <c r="K7005">
        <v>1164.8</v>
      </c>
      <c r="L7005" t="s">
        <v>369</v>
      </c>
      <c r="M7005" t="s">
        <v>368</v>
      </c>
      <c r="N7005" s="8">
        <v>41962</v>
      </c>
      <c r="O7005">
        <v>0</v>
      </c>
      <c r="P7005">
        <v>0</v>
      </c>
      <c r="Q7005">
        <v>15183</v>
      </c>
      <c r="R7005">
        <v>1847.8</v>
      </c>
      <c r="S7005">
        <v>3.85</v>
      </c>
      <c r="T7005">
        <v>33</v>
      </c>
      <c r="U7005">
        <v>5599.5</v>
      </c>
      <c r="V7005">
        <v>11</v>
      </c>
      <c r="W7005">
        <v>1.6779999999999999</v>
      </c>
      <c r="X7005">
        <v>2.7109999999999999</v>
      </c>
      <c r="Y7005" s="8">
        <v>41962</v>
      </c>
    </row>
    <row r="7006" spans="1:25" x14ac:dyDescent="0.25">
      <c r="A7006">
        <v>-111.97680332</v>
      </c>
      <c r="B7006">
        <v>33.079369210000003</v>
      </c>
      <c r="C7006">
        <v>13</v>
      </c>
      <c r="D7006" t="s">
        <v>371</v>
      </c>
      <c r="E7006" t="s">
        <v>370</v>
      </c>
      <c r="F7006">
        <v>7005</v>
      </c>
      <c r="G7006">
        <v>184</v>
      </c>
      <c r="H7006">
        <v>13.33</v>
      </c>
      <c r="I7006">
        <v>2.657</v>
      </c>
      <c r="J7006">
        <v>1</v>
      </c>
      <c r="K7006">
        <v>1164.7</v>
      </c>
      <c r="L7006" t="s">
        <v>369</v>
      </c>
      <c r="M7006" t="s">
        <v>368</v>
      </c>
      <c r="N7006" s="8">
        <v>41962</v>
      </c>
      <c r="O7006">
        <v>0</v>
      </c>
      <c r="P7006">
        <v>0</v>
      </c>
      <c r="Q7006">
        <v>14723</v>
      </c>
      <c r="R7006">
        <v>1659.2</v>
      </c>
      <c r="S7006">
        <v>3.4569999999999999</v>
      </c>
      <c r="T7006">
        <v>33</v>
      </c>
      <c r="U7006">
        <v>5027.8</v>
      </c>
      <c r="V7006">
        <v>11</v>
      </c>
      <c r="W7006">
        <v>1.8120000000000001</v>
      </c>
      <c r="X7006">
        <v>2.9279999999999999</v>
      </c>
      <c r="Y7006" s="8">
        <v>41962</v>
      </c>
    </row>
    <row r="7007" spans="1:25" x14ac:dyDescent="0.25">
      <c r="A7007">
        <v>-111.97680416999999</v>
      </c>
      <c r="B7007">
        <v>33.07936222</v>
      </c>
      <c r="C7007">
        <v>13</v>
      </c>
      <c r="D7007" t="s">
        <v>371</v>
      </c>
      <c r="E7007" t="s">
        <v>370</v>
      </c>
      <c r="F7007">
        <v>7006</v>
      </c>
      <c r="G7007">
        <v>179</v>
      </c>
      <c r="H7007">
        <v>13.33</v>
      </c>
      <c r="I7007">
        <v>2.3290000000000002</v>
      </c>
      <c r="J7007">
        <v>1</v>
      </c>
      <c r="K7007">
        <v>1164.8</v>
      </c>
      <c r="L7007" t="s">
        <v>369</v>
      </c>
      <c r="M7007" t="s">
        <v>368</v>
      </c>
      <c r="N7007" s="8">
        <v>41962</v>
      </c>
      <c r="O7007">
        <v>0</v>
      </c>
      <c r="P7007">
        <v>0</v>
      </c>
      <c r="Q7007">
        <v>15732</v>
      </c>
      <c r="R7007">
        <v>2022.6</v>
      </c>
      <c r="S7007">
        <v>4.2140000000000004</v>
      </c>
      <c r="T7007">
        <v>33</v>
      </c>
      <c r="U7007">
        <v>6129.1</v>
      </c>
      <c r="V7007">
        <v>11</v>
      </c>
      <c r="W7007">
        <v>1.5880000000000001</v>
      </c>
      <c r="X7007">
        <v>2.5670000000000002</v>
      </c>
      <c r="Y7007" s="8">
        <v>41962</v>
      </c>
    </row>
    <row r="7008" spans="1:25" x14ac:dyDescent="0.25">
      <c r="A7008">
        <v>-111.976804</v>
      </c>
      <c r="B7008">
        <v>33.079355229999997</v>
      </c>
      <c r="C7008">
        <v>13</v>
      </c>
      <c r="D7008" t="s">
        <v>371</v>
      </c>
      <c r="E7008" t="s">
        <v>370</v>
      </c>
      <c r="F7008">
        <v>7007</v>
      </c>
      <c r="G7008">
        <v>180</v>
      </c>
      <c r="H7008">
        <v>13.33</v>
      </c>
      <c r="I7008">
        <v>2.625</v>
      </c>
      <c r="J7008">
        <v>1</v>
      </c>
      <c r="K7008">
        <v>1164.8</v>
      </c>
      <c r="L7008" t="s">
        <v>369</v>
      </c>
      <c r="M7008" t="s">
        <v>368</v>
      </c>
      <c r="N7008" s="8">
        <v>41962</v>
      </c>
      <c r="O7008">
        <v>0</v>
      </c>
      <c r="P7008">
        <v>0</v>
      </c>
      <c r="Q7008">
        <v>15923</v>
      </c>
      <c r="R7008">
        <v>1816.8</v>
      </c>
      <c r="S7008">
        <v>3.7850000000000001</v>
      </c>
      <c r="T7008">
        <v>33</v>
      </c>
      <c r="U7008">
        <v>5505.4</v>
      </c>
      <c r="V7008">
        <v>11</v>
      </c>
      <c r="W7008">
        <v>1.79</v>
      </c>
      <c r="X7008">
        <v>2.8919999999999999</v>
      </c>
      <c r="Y7008" s="8">
        <v>41962</v>
      </c>
    </row>
    <row r="7009" spans="1:25" x14ac:dyDescent="0.25">
      <c r="A7009">
        <v>-111.97680486</v>
      </c>
      <c r="B7009">
        <v>33.079348189999997</v>
      </c>
      <c r="C7009">
        <v>13</v>
      </c>
      <c r="D7009" t="s">
        <v>371</v>
      </c>
      <c r="E7009" t="s">
        <v>370</v>
      </c>
      <c r="F7009">
        <v>7008</v>
      </c>
      <c r="G7009">
        <v>175</v>
      </c>
      <c r="H7009">
        <v>13.33</v>
      </c>
      <c r="I7009">
        <v>2.4279999999999999</v>
      </c>
      <c r="J7009">
        <v>1</v>
      </c>
      <c r="K7009">
        <v>1164.8</v>
      </c>
      <c r="L7009" t="s">
        <v>369</v>
      </c>
      <c r="M7009" t="s">
        <v>368</v>
      </c>
      <c r="N7009" s="8">
        <v>41962</v>
      </c>
      <c r="O7009">
        <v>0</v>
      </c>
      <c r="P7009">
        <v>0</v>
      </c>
      <c r="Q7009">
        <v>12522</v>
      </c>
      <c r="R7009">
        <v>1544.7</v>
      </c>
      <c r="S7009">
        <v>3.218</v>
      </c>
      <c r="T7009">
        <v>33</v>
      </c>
      <c r="U7009">
        <v>4680.8</v>
      </c>
      <c r="V7009">
        <v>11</v>
      </c>
      <c r="W7009">
        <v>1.655</v>
      </c>
      <c r="X7009">
        <v>2.6749999999999998</v>
      </c>
      <c r="Y7009" s="8">
        <v>41962</v>
      </c>
    </row>
    <row r="7010" spans="1:25" x14ac:dyDescent="0.25">
      <c r="A7010">
        <v>-111.976804</v>
      </c>
      <c r="B7010">
        <v>33.079341229999997</v>
      </c>
      <c r="C7010">
        <v>13</v>
      </c>
      <c r="D7010" t="s">
        <v>371</v>
      </c>
      <c r="E7010" t="s">
        <v>370</v>
      </c>
      <c r="F7010">
        <v>7009</v>
      </c>
      <c r="G7010">
        <v>180</v>
      </c>
      <c r="H7010">
        <v>13.33</v>
      </c>
      <c r="I7010">
        <v>2.4609999999999999</v>
      </c>
      <c r="J7010">
        <v>1</v>
      </c>
      <c r="K7010">
        <v>1164.8</v>
      </c>
      <c r="L7010" t="s">
        <v>369</v>
      </c>
      <c r="M7010" t="s">
        <v>368</v>
      </c>
      <c r="N7010" s="8">
        <v>41962</v>
      </c>
      <c r="O7010">
        <v>0</v>
      </c>
      <c r="P7010">
        <v>0</v>
      </c>
      <c r="Q7010">
        <v>12073</v>
      </c>
      <c r="R7010">
        <v>1469.3</v>
      </c>
      <c r="S7010">
        <v>3.0609999999999999</v>
      </c>
      <c r="T7010">
        <v>33</v>
      </c>
      <c r="U7010">
        <v>4452.5</v>
      </c>
      <c r="V7010">
        <v>11</v>
      </c>
      <c r="W7010">
        <v>1.6779999999999999</v>
      </c>
      <c r="X7010">
        <v>2.7109999999999999</v>
      </c>
      <c r="Y7010" s="8">
        <v>41962</v>
      </c>
    </row>
    <row r="7011" spans="1:25" x14ac:dyDescent="0.25">
      <c r="A7011">
        <v>-111.97680382999999</v>
      </c>
      <c r="B7011">
        <v>33.079333220000002</v>
      </c>
      <c r="C7011">
        <v>13</v>
      </c>
      <c r="D7011" t="s">
        <v>371</v>
      </c>
      <c r="E7011" t="s">
        <v>370</v>
      </c>
      <c r="F7011">
        <v>7010</v>
      </c>
      <c r="G7011">
        <v>181</v>
      </c>
      <c r="H7011">
        <v>13.33</v>
      </c>
      <c r="I7011">
        <v>2.69</v>
      </c>
      <c r="J7011">
        <v>1</v>
      </c>
      <c r="K7011">
        <v>1164.8</v>
      </c>
      <c r="L7011" t="s">
        <v>369</v>
      </c>
      <c r="M7011" t="s">
        <v>368</v>
      </c>
      <c r="N7011" s="8">
        <v>41962</v>
      </c>
      <c r="O7011">
        <v>0</v>
      </c>
      <c r="P7011">
        <v>0</v>
      </c>
      <c r="Q7011">
        <v>10329</v>
      </c>
      <c r="R7011">
        <v>1149.8</v>
      </c>
      <c r="S7011">
        <v>2.395</v>
      </c>
      <c r="T7011">
        <v>33</v>
      </c>
      <c r="U7011">
        <v>3484.3</v>
      </c>
      <c r="V7011">
        <v>11</v>
      </c>
      <c r="W7011">
        <v>1.8340000000000001</v>
      </c>
      <c r="X7011">
        <v>2.964</v>
      </c>
      <c r="Y7011" s="8">
        <v>41962</v>
      </c>
    </row>
    <row r="7012" spans="1:25" x14ac:dyDescent="0.25">
      <c r="A7012">
        <v>-111.97680382999999</v>
      </c>
      <c r="B7012">
        <v>33.079327220000003</v>
      </c>
      <c r="C7012">
        <v>13</v>
      </c>
      <c r="D7012" t="s">
        <v>371</v>
      </c>
      <c r="E7012" t="s">
        <v>370</v>
      </c>
      <c r="F7012">
        <v>7011</v>
      </c>
      <c r="G7012">
        <v>181</v>
      </c>
      <c r="H7012">
        <v>13.33</v>
      </c>
      <c r="I7012">
        <v>2.5920000000000001</v>
      </c>
      <c r="J7012">
        <v>1</v>
      </c>
      <c r="K7012">
        <v>1164.9000000000001</v>
      </c>
      <c r="L7012" t="s">
        <v>369</v>
      </c>
      <c r="M7012" t="s">
        <v>368</v>
      </c>
      <c r="N7012" s="8">
        <v>41962</v>
      </c>
      <c r="O7012">
        <v>0</v>
      </c>
      <c r="P7012">
        <v>0</v>
      </c>
      <c r="Q7012">
        <v>13230</v>
      </c>
      <c r="R7012">
        <v>1528.7</v>
      </c>
      <c r="S7012">
        <v>3.1850000000000001</v>
      </c>
      <c r="T7012">
        <v>33</v>
      </c>
      <c r="U7012">
        <v>4632.3999999999996</v>
      </c>
      <c r="V7012">
        <v>11</v>
      </c>
      <c r="W7012">
        <v>1.7669999999999999</v>
      </c>
      <c r="X7012">
        <v>2.8559999999999999</v>
      </c>
      <c r="Y7012" s="8">
        <v>41962</v>
      </c>
    </row>
    <row r="7013" spans="1:25" x14ac:dyDescent="0.25">
      <c r="A7013">
        <v>-111.97680314</v>
      </c>
      <c r="B7013">
        <v>33.07931919</v>
      </c>
      <c r="C7013">
        <v>13</v>
      </c>
      <c r="D7013" t="s">
        <v>371</v>
      </c>
      <c r="E7013" t="s">
        <v>370</v>
      </c>
      <c r="F7013">
        <v>7012</v>
      </c>
      <c r="G7013">
        <v>185</v>
      </c>
      <c r="H7013">
        <v>13.33</v>
      </c>
      <c r="I7013">
        <v>2.625</v>
      </c>
      <c r="J7013">
        <v>1</v>
      </c>
      <c r="K7013">
        <v>1164.9000000000001</v>
      </c>
      <c r="L7013" t="s">
        <v>369</v>
      </c>
      <c r="M7013" t="s">
        <v>368</v>
      </c>
      <c r="N7013" s="8">
        <v>41962</v>
      </c>
      <c r="O7013">
        <v>0</v>
      </c>
      <c r="P7013">
        <v>0</v>
      </c>
      <c r="Q7013">
        <v>13952</v>
      </c>
      <c r="R7013">
        <v>1592</v>
      </c>
      <c r="S7013">
        <v>3.3170000000000002</v>
      </c>
      <c r="T7013">
        <v>33</v>
      </c>
      <c r="U7013">
        <v>4824.2</v>
      </c>
      <c r="V7013">
        <v>11</v>
      </c>
      <c r="W7013">
        <v>1.79</v>
      </c>
      <c r="X7013">
        <v>2.8919999999999999</v>
      </c>
      <c r="Y7013" s="8">
        <v>41962</v>
      </c>
    </row>
    <row r="7014" spans="1:25" x14ac:dyDescent="0.25">
      <c r="A7014">
        <v>-111.97680450999999</v>
      </c>
      <c r="B7014">
        <v>33.079312209999998</v>
      </c>
      <c r="C7014">
        <v>13</v>
      </c>
      <c r="D7014" t="s">
        <v>371</v>
      </c>
      <c r="E7014" t="s">
        <v>370</v>
      </c>
      <c r="F7014">
        <v>7013</v>
      </c>
      <c r="G7014">
        <v>177</v>
      </c>
      <c r="H7014">
        <v>13.33</v>
      </c>
      <c r="I7014">
        <v>2.4929999999999999</v>
      </c>
      <c r="J7014">
        <v>1</v>
      </c>
      <c r="K7014">
        <v>1164.9000000000001</v>
      </c>
      <c r="L7014" t="s">
        <v>369</v>
      </c>
      <c r="M7014" t="s">
        <v>368</v>
      </c>
      <c r="N7014" s="8">
        <v>41962</v>
      </c>
      <c r="O7014">
        <v>0</v>
      </c>
      <c r="P7014">
        <v>0</v>
      </c>
      <c r="Q7014">
        <v>14307</v>
      </c>
      <c r="R7014">
        <v>1718.4</v>
      </c>
      <c r="S7014">
        <v>3.58</v>
      </c>
      <c r="T7014">
        <v>33</v>
      </c>
      <c r="U7014">
        <v>5207.2</v>
      </c>
      <c r="V7014">
        <v>11</v>
      </c>
      <c r="W7014">
        <v>1.7</v>
      </c>
      <c r="X7014">
        <v>2.7480000000000002</v>
      </c>
      <c r="Y7014" s="8">
        <v>41962</v>
      </c>
    </row>
    <row r="7015" spans="1:25" x14ac:dyDescent="0.25">
      <c r="A7015">
        <v>-111.976805</v>
      </c>
      <c r="B7015">
        <v>33.07930623</v>
      </c>
      <c r="C7015">
        <v>13</v>
      </c>
      <c r="D7015" t="s">
        <v>371</v>
      </c>
      <c r="E7015" t="s">
        <v>370</v>
      </c>
      <c r="F7015">
        <v>7014</v>
      </c>
      <c r="G7015">
        <v>180</v>
      </c>
      <c r="H7015">
        <v>13.33</v>
      </c>
      <c r="I7015">
        <v>2.657</v>
      </c>
      <c r="J7015">
        <v>1</v>
      </c>
      <c r="K7015">
        <v>1165.0999999999999</v>
      </c>
      <c r="L7015" t="s">
        <v>369</v>
      </c>
      <c r="M7015" t="s">
        <v>368</v>
      </c>
      <c r="N7015" s="8">
        <v>41962</v>
      </c>
      <c r="O7015">
        <v>0</v>
      </c>
      <c r="P7015">
        <v>0</v>
      </c>
      <c r="Q7015">
        <v>14304</v>
      </c>
      <c r="R7015">
        <v>1611.9</v>
      </c>
      <c r="S7015">
        <v>3.3580000000000001</v>
      </c>
      <c r="T7015">
        <v>33</v>
      </c>
      <c r="U7015">
        <v>4884.6000000000004</v>
      </c>
      <c r="V7015">
        <v>11</v>
      </c>
      <c r="W7015">
        <v>1.8120000000000001</v>
      </c>
      <c r="X7015">
        <v>2.9279999999999999</v>
      </c>
      <c r="Y7015" s="8">
        <v>41962</v>
      </c>
    </row>
    <row r="7016" spans="1:25" x14ac:dyDescent="0.25">
      <c r="A7016">
        <v>-111.976805</v>
      </c>
      <c r="B7016">
        <v>33.079298229999999</v>
      </c>
      <c r="C7016">
        <v>13</v>
      </c>
      <c r="D7016" t="s">
        <v>371</v>
      </c>
      <c r="E7016" t="s">
        <v>370</v>
      </c>
      <c r="F7016">
        <v>7015</v>
      </c>
      <c r="G7016">
        <v>180</v>
      </c>
      <c r="H7016">
        <v>13.33</v>
      </c>
      <c r="I7016">
        <v>2.7229999999999999</v>
      </c>
      <c r="J7016">
        <v>1</v>
      </c>
      <c r="K7016">
        <v>1164.9000000000001</v>
      </c>
      <c r="L7016" t="s">
        <v>369</v>
      </c>
      <c r="M7016" t="s">
        <v>368</v>
      </c>
      <c r="N7016" s="8">
        <v>41962</v>
      </c>
      <c r="O7016">
        <v>0</v>
      </c>
      <c r="P7016">
        <v>0</v>
      </c>
      <c r="Q7016">
        <v>11738</v>
      </c>
      <c r="R7016">
        <v>1290.9000000000001</v>
      </c>
      <c r="S7016">
        <v>2.6890000000000001</v>
      </c>
      <c r="T7016">
        <v>33</v>
      </c>
      <c r="U7016">
        <v>3911.8</v>
      </c>
      <c r="V7016">
        <v>11</v>
      </c>
      <c r="W7016">
        <v>1.857</v>
      </c>
      <c r="X7016">
        <v>3.0009999999999999</v>
      </c>
      <c r="Y7016" s="8">
        <v>41962</v>
      </c>
    </row>
    <row r="7017" spans="1:25" x14ac:dyDescent="0.25">
      <c r="A7017">
        <v>-111.97680466</v>
      </c>
      <c r="B7017">
        <v>33.079291220000002</v>
      </c>
      <c r="C7017">
        <v>13</v>
      </c>
      <c r="D7017" t="s">
        <v>371</v>
      </c>
      <c r="E7017" t="s">
        <v>370</v>
      </c>
      <c r="F7017">
        <v>7016</v>
      </c>
      <c r="G7017">
        <v>182</v>
      </c>
      <c r="H7017">
        <v>13.33</v>
      </c>
      <c r="I7017">
        <v>2.5590000000000002</v>
      </c>
      <c r="J7017">
        <v>1</v>
      </c>
      <c r="K7017">
        <v>1165</v>
      </c>
      <c r="L7017" t="s">
        <v>369</v>
      </c>
      <c r="M7017" t="s">
        <v>368</v>
      </c>
      <c r="N7017" s="8">
        <v>41962</v>
      </c>
      <c r="O7017">
        <v>0</v>
      </c>
      <c r="P7017">
        <v>0</v>
      </c>
      <c r="Q7017">
        <v>11959</v>
      </c>
      <c r="R7017">
        <v>1399.6</v>
      </c>
      <c r="S7017">
        <v>2.9159999999999999</v>
      </c>
      <c r="T7017">
        <v>33</v>
      </c>
      <c r="U7017">
        <v>4241.1000000000004</v>
      </c>
      <c r="V7017">
        <v>11</v>
      </c>
      <c r="W7017">
        <v>1.7450000000000001</v>
      </c>
      <c r="X7017">
        <v>2.82</v>
      </c>
      <c r="Y7017" s="8">
        <v>41962</v>
      </c>
    </row>
    <row r="7018" spans="1:25" x14ac:dyDescent="0.25">
      <c r="A7018">
        <v>-111.976805</v>
      </c>
      <c r="B7018">
        <v>33.079284229999999</v>
      </c>
      <c r="C7018">
        <v>13</v>
      </c>
      <c r="D7018" t="s">
        <v>371</v>
      </c>
      <c r="E7018" t="s">
        <v>370</v>
      </c>
      <c r="F7018">
        <v>7017</v>
      </c>
      <c r="G7018">
        <v>180</v>
      </c>
      <c r="H7018">
        <v>13.33</v>
      </c>
      <c r="I7018">
        <v>2.657</v>
      </c>
      <c r="J7018">
        <v>1</v>
      </c>
      <c r="K7018">
        <v>1164.9000000000001</v>
      </c>
      <c r="L7018" t="s">
        <v>369</v>
      </c>
      <c r="M7018" t="s">
        <v>368</v>
      </c>
      <c r="N7018" s="8">
        <v>41962</v>
      </c>
      <c r="O7018">
        <v>0</v>
      </c>
      <c r="P7018">
        <v>0</v>
      </c>
      <c r="Q7018">
        <v>11629</v>
      </c>
      <c r="R7018">
        <v>1310.5</v>
      </c>
      <c r="S7018">
        <v>2.73</v>
      </c>
      <c r="T7018">
        <v>33</v>
      </c>
      <c r="U7018">
        <v>3971.2</v>
      </c>
      <c r="V7018">
        <v>11</v>
      </c>
      <c r="W7018">
        <v>1.8120000000000001</v>
      </c>
      <c r="X7018">
        <v>2.9279999999999999</v>
      </c>
      <c r="Y7018" s="8">
        <v>41962</v>
      </c>
    </row>
    <row r="7019" spans="1:25" x14ac:dyDescent="0.25">
      <c r="A7019">
        <v>-111.97680483000001</v>
      </c>
      <c r="B7019">
        <v>33.079277220000002</v>
      </c>
      <c r="C7019">
        <v>13</v>
      </c>
      <c r="D7019" t="s">
        <v>371</v>
      </c>
      <c r="E7019" t="s">
        <v>370</v>
      </c>
      <c r="F7019">
        <v>7018</v>
      </c>
      <c r="G7019">
        <v>181</v>
      </c>
      <c r="H7019">
        <v>13.33</v>
      </c>
      <c r="I7019">
        <v>2.5590000000000002</v>
      </c>
      <c r="J7019">
        <v>1</v>
      </c>
      <c r="K7019">
        <v>1165</v>
      </c>
      <c r="L7019" t="s">
        <v>369</v>
      </c>
      <c r="M7019" t="s">
        <v>368</v>
      </c>
      <c r="N7019" s="8">
        <v>41962</v>
      </c>
      <c r="O7019">
        <v>0</v>
      </c>
      <c r="P7019">
        <v>0</v>
      </c>
      <c r="Q7019">
        <v>14157</v>
      </c>
      <c r="R7019">
        <v>1656.7</v>
      </c>
      <c r="S7019">
        <v>3.4510000000000001</v>
      </c>
      <c r="T7019">
        <v>33</v>
      </c>
      <c r="U7019">
        <v>5020.2</v>
      </c>
      <c r="V7019">
        <v>11</v>
      </c>
      <c r="W7019">
        <v>1.7450000000000001</v>
      </c>
      <c r="X7019">
        <v>2.82</v>
      </c>
      <c r="Y7019" s="8">
        <v>41962</v>
      </c>
    </row>
    <row r="7020" spans="1:25" x14ac:dyDescent="0.25">
      <c r="A7020">
        <v>-111.97680449000001</v>
      </c>
      <c r="B7020">
        <v>33.079270209999997</v>
      </c>
      <c r="C7020">
        <v>13</v>
      </c>
      <c r="D7020" t="s">
        <v>371</v>
      </c>
      <c r="E7020" t="s">
        <v>370</v>
      </c>
      <c r="F7020">
        <v>7019</v>
      </c>
      <c r="G7020">
        <v>183</v>
      </c>
      <c r="H7020">
        <v>13.33</v>
      </c>
      <c r="I7020">
        <v>2.7229999999999999</v>
      </c>
      <c r="J7020">
        <v>1</v>
      </c>
      <c r="K7020">
        <v>1164.9000000000001</v>
      </c>
      <c r="L7020" t="s">
        <v>369</v>
      </c>
      <c r="M7020" t="s">
        <v>368</v>
      </c>
      <c r="N7020" s="8">
        <v>41962</v>
      </c>
      <c r="O7020">
        <v>0</v>
      </c>
      <c r="P7020">
        <v>0</v>
      </c>
      <c r="Q7020">
        <v>12854</v>
      </c>
      <c r="R7020">
        <v>1413.6</v>
      </c>
      <c r="S7020">
        <v>2.9449999999999998</v>
      </c>
      <c r="T7020">
        <v>33</v>
      </c>
      <c r="U7020">
        <v>4283.7</v>
      </c>
      <c r="V7020">
        <v>11</v>
      </c>
      <c r="W7020">
        <v>1.857</v>
      </c>
      <c r="X7020">
        <v>3.0009999999999999</v>
      </c>
      <c r="Y7020" s="8">
        <v>41962</v>
      </c>
    </row>
    <row r="7021" spans="1:25" x14ac:dyDescent="0.25">
      <c r="A7021">
        <v>-111.97680517000001</v>
      </c>
      <c r="B7021">
        <v>33.079263220000001</v>
      </c>
      <c r="C7021">
        <v>13</v>
      </c>
      <c r="D7021" t="s">
        <v>371</v>
      </c>
      <c r="E7021" t="s">
        <v>370</v>
      </c>
      <c r="F7021">
        <v>7020</v>
      </c>
      <c r="G7021">
        <v>179</v>
      </c>
      <c r="H7021">
        <v>13.33</v>
      </c>
      <c r="I7021">
        <v>2.625</v>
      </c>
      <c r="J7021">
        <v>1</v>
      </c>
      <c r="K7021">
        <v>1164.9000000000001</v>
      </c>
      <c r="L7021" t="s">
        <v>369</v>
      </c>
      <c r="M7021" t="s">
        <v>368</v>
      </c>
      <c r="N7021" s="8">
        <v>41962</v>
      </c>
      <c r="O7021">
        <v>0</v>
      </c>
      <c r="P7021">
        <v>0</v>
      </c>
      <c r="Q7021">
        <v>10719</v>
      </c>
      <c r="R7021">
        <v>1223</v>
      </c>
      <c r="S7021">
        <v>2.548</v>
      </c>
      <c r="T7021">
        <v>33</v>
      </c>
      <c r="U7021">
        <v>3706.1</v>
      </c>
      <c r="V7021">
        <v>11</v>
      </c>
      <c r="W7021">
        <v>1.79</v>
      </c>
      <c r="X7021">
        <v>2.8919999999999999</v>
      </c>
      <c r="Y7021" s="8">
        <v>41962</v>
      </c>
    </row>
    <row r="7022" spans="1:25" x14ac:dyDescent="0.25">
      <c r="A7022">
        <v>-111.97680414</v>
      </c>
      <c r="B7022">
        <v>33.079256190000002</v>
      </c>
      <c r="C7022">
        <v>13</v>
      </c>
      <c r="D7022" t="s">
        <v>371</v>
      </c>
      <c r="E7022" t="s">
        <v>370</v>
      </c>
      <c r="F7022">
        <v>7021</v>
      </c>
      <c r="G7022">
        <v>185</v>
      </c>
      <c r="H7022">
        <v>13.33</v>
      </c>
      <c r="I7022">
        <v>2.4609999999999999</v>
      </c>
      <c r="J7022">
        <v>1</v>
      </c>
      <c r="K7022">
        <v>1164.9000000000001</v>
      </c>
      <c r="L7022" t="s">
        <v>369</v>
      </c>
      <c r="M7022" t="s">
        <v>368</v>
      </c>
      <c r="N7022" s="8">
        <v>41962</v>
      </c>
      <c r="O7022">
        <v>0</v>
      </c>
      <c r="P7022">
        <v>0</v>
      </c>
      <c r="Q7022">
        <v>11763</v>
      </c>
      <c r="R7022">
        <v>1431.6</v>
      </c>
      <c r="S7022">
        <v>2.9830000000000001</v>
      </c>
      <c r="T7022">
        <v>33</v>
      </c>
      <c r="U7022">
        <v>4338.3</v>
      </c>
      <c r="V7022">
        <v>11</v>
      </c>
      <c r="W7022">
        <v>1.6779999999999999</v>
      </c>
      <c r="X7022">
        <v>2.7109999999999999</v>
      </c>
      <c r="Y7022" s="8">
        <v>41962</v>
      </c>
    </row>
    <row r="7023" spans="1:25" x14ac:dyDescent="0.25">
      <c r="A7023">
        <v>-111.97680517000001</v>
      </c>
      <c r="B7023">
        <v>33.079249220000001</v>
      </c>
      <c r="C7023">
        <v>13</v>
      </c>
      <c r="D7023" t="s">
        <v>371</v>
      </c>
      <c r="E7023" t="s">
        <v>370</v>
      </c>
      <c r="F7023">
        <v>7022</v>
      </c>
      <c r="G7023">
        <v>179</v>
      </c>
      <c r="H7023">
        <v>13.33</v>
      </c>
      <c r="I7023">
        <v>2.4929999999999999</v>
      </c>
      <c r="J7023">
        <v>1</v>
      </c>
      <c r="K7023">
        <v>1164.9000000000001</v>
      </c>
      <c r="L7023" t="s">
        <v>369</v>
      </c>
      <c r="M7023" t="s">
        <v>368</v>
      </c>
      <c r="N7023" s="8">
        <v>41962</v>
      </c>
      <c r="O7023">
        <v>0</v>
      </c>
      <c r="P7023">
        <v>0</v>
      </c>
      <c r="Q7023">
        <v>10092</v>
      </c>
      <c r="R7023">
        <v>1212.0999999999999</v>
      </c>
      <c r="S7023">
        <v>2.5249999999999999</v>
      </c>
      <c r="T7023">
        <v>33</v>
      </c>
      <c r="U7023">
        <v>3673.1</v>
      </c>
      <c r="V7023">
        <v>11</v>
      </c>
      <c r="W7023">
        <v>1.7</v>
      </c>
      <c r="X7023">
        <v>2.7480000000000002</v>
      </c>
      <c r="Y7023" s="8">
        <v>41962</v>
      </c>
    </row>
    <row r="7024" spans="1:25" x14ac:dyDescent="0.25">
      <c r="A7024">
        <v>-111.97680414</v>
      </c>
      <c r="B7024">
        <v>33.079241189999998</v>
      </c>
      <c r="C7024">
        <v>13</v>
      </c>
      <c r="D7024" t="s">
        <v>371</v>
      </c>
      <c r="E7024" t="s">
        <v>370</v>
      </c>
      <c r="F7024">
        <v>7023</v>
      </c>
      <c r="G7024">
        <v>185</v>
      </c>
      <c r="H7024">
        <v>13.33</v>
      </c>
      <c r="I7024">
        <v>2.5920000000000001</v>
      </c>
      <c r="J7024">
        <v>1</v>
      </c>
      <c r="K7024">
        <v>1164.8</v>
      </c>
      <c r="L7024" t="s">
        <v>369</v>
      </c>
      <c r="M7024" t="s">
        <v>368</v>
      </c>
      <c r="N7024" s="8">
        <v>41962</v>
      </c>
      <c r="O7024">
        <v>0</v>
      </c>
      <c r="P7024">
        <v>0</v>
      </c>
      <c r="Q7024">
        <v>9463.7999999999993</v>
      </c>
      <c r="R7024">
        <v>1093.5</v>
      </c>
      <c r="S7024">
        <v>2.278</v>
      </c>
      <c r="T7024">
        <v>33</v>
      </c>
      <c r="U7024">
        <v>3313.6</v>
      </c>
      <c r="V7024">
        <v>11</v>
      </c>
      <c r="W7024">
        <v>1.7669999999999999</v>
      </c>
      <c r="X7024">
        <v>2.8559999999999999</v>
      </c>
      <c r="Y7024" s="8">
        <v>41962</v>
      </c>
    </row>
    <row r="7025" spans="1:25" x14ac:dyDescent="0.25">
      <c r="A7025">
        <v>-111.97680583</v>
      </c>
      <c r="B7025">
        <v>33.079234219999996</v>
      </c>
      <c r="C7025">
        <v>13</v>
      </c>
      <c r="D7025" t="s">
        <v>371</v>
      </c>
      <c r="E7025" t="s">
        <v>370</v>
      </c>
      <c r="F7025">
        <v>7024</v>
      </c>
      <c r="G7025">
        <v>181</v>
      </c>
      <c r="H7025">
        <v>13.33</v>
      </c>
      <c r="I7025">
        <v>2.5920000000000001</v>
      </c>
      <c r="J7025">
        <v>1</v>
      </c>
      <c r="K7025">
        <v>1164.8</v>
      </c>
      <c r="L7025" t="s">
        <v>369</v>
      </c>
      <c r="M7025" t="s">
        <v>368</v>
      </c>
      <c r="N7025" s="8">
        <v>41962</v>
      </c>
      <c r="O7025">
        <v>0</v>
      </c>
      <c r="P7025">
        <v>0</v>
      </c>
      <c r="Q7025">
        <v>9249.9</v>
      </c>
      <c r="R7025">
        <v>1068.8</v>
      </c>
      <c r="S7025">
        <v>2.2269999999999999</v>
      </c>
      <c r="T7025">
        <v>33</v>
      </c>
      <c r="U7025">
        <v>3238.7</v>
      </c>
      <c r="V7025">
        <v>11</v>
      </c>
      <c r="W7025">
        <v>1.7669999999999999</v>
      </c>
      <c r="X7025">
        <v>2.8559999999999999</v>
      </c>
      <c r="Y7025" s="8">
        <v>41962</v>
      </c>
    </row>
    <row r="7026" spans="1:25" x14ac:dyDescent="0.25">
      <c r="A7026">
        <v>-111.97680583</v>
      </c>
      <c r="B7026">
        <v>33.07922722</v>
      </c>
      <c r="C7026">
        <v>13</v>
      </c>
      <c r="D7026" t="s">
        <v>371</v>
      </c>
      <c r="E7026" t="s">
        <v>370</v>
      </c>
      <c r="F7026">
        <v>7025</v>
      </c>
      <c r="G7026">
        <v>181</v>
      </c>
      <c r="H7026">
        <v>13.33</v>
      </c>
      <c r="I7026">
        <v>2.5590000000000002</v>
      </c>
      <c r="J7026">
        <v>1</v>
      </c>
      <c r="K7026">
        <v>1164.8</v>
      </c>
      <c r="L7026" t="s">
        <v>369</v>
      </c>
      <c r="M7026" t="s">
        <v>368</v>
      </c>
      <c r="N7026" s="8">
        <v>41962</v>
      </c>
      <c r="O7026">
        <v>0</v>
      </c>
      <c r="P7026">
        <v>0</v>
      </c>
      <c r="Q7026">
        <v>8280.2000000000007</v>
      </c>
      <c r="R7026">
        <v>969</v>
      </c>
      <c r="S7026">
        <v>2.0190000000000001</v>
      </c>
      <c r="T7026">
        <v>33</v>
      </c>
      <c r="U7026">
        <v>2936.4</v>
      </c>
      <c r="V7026">
        <v>11</v>
      </c>
      <c r="W7026">
        <v>1.7450000000000001</v>
      </c>
      <c r="X7026">
        <v>2.82</v>
      </c>
      <c r="Y7026" s="8">
        <v>41962</v>
      </c>
    </row>
    <row r="7027" spans="1:25" x14ac:dyDescent="0.25">
      <c r="A7027">
        <v>-111.976805</v>
      </c>
      <c r="B7027">
        <v>33.079220229999997</v>
      </c>
      <c r="C7027">
        <v>13</v>
      </c>
      <c r="D7027" t="s">
        <v>371</v>
      </c>
      <c r="E7027" t="s">
        <v>370</v>
      </c>
      <c r="F7027">
        <v>7026</v>
      </c>
      <c r="G7027">
        <v>180</v>
      </c>
      <c r="H7027">
        <v>13.33</v>
      </c>
      <c r="I7027">
        <v>2.4929999999999999</v>
      </c>
      <c r="J7027">
        <v>1</v>
      </c>
      <c r="K7027">
        <v>1164.8</v>
      </c>
      <c r="L7027" t="s">
        <v>369</v>
      </c>
      <c r="M7027" t="s">
        <v>368</v>
      </c>
      <c r="N7027" s="8">
        <v>41962</v>
      </c>
      <c r="O7027">
        <v>0</v>
      </c>
      <c r="P7027">
        <v>0</v>
      </c>
      <c r="Q7027">
        <v>7293</v>
      </c>
      <c r="R7027">
        <v>875.93</v>
      </c>
      <c r="S7027">
        <v>1.825</v>
      </c>
      <c r="T7027">
        <v>33</v>
      </c>
      <c r="U7027">
        <v>2654.3</v>
      </c>
      <c r="V7027">
        <v>11</v>
      </c>
      <c r="W7027">
        <v>1.7</v>
      </c>
      <c r="X7027">
        <v>2.7480000000000002</v>
      </c>
      <c r="Y7027" s="8">
        <v>41962</v>
      </c>
    </row>
    <row r="7028" spans="1:25" x14ac:dyDescent="0.25">
      <c r="A7028">
        <v>-111.97680483000001</v>
      </c>
      <c r="B7028">
        <v>33.07921322</v>
      </c>
      <c r="C7028">
        <v>13</v>
      </c>
      <c r="D7028" t="s">
        <v>371</v>
      </c>
      <c r="E7028" t="s">
        <v>370</v>
      </c>
      <c r="F7028">
        <v>7027</v>
      </c>
      <c r="G7028">
        <v>181</v>
      </c>
      <c r="H7028">
        <v>13.33</v>
      </c>
      <c r="I7028">
        <v>2.3620000000000001</v>
      </c>
      <c r="J7028">
        <v>1</v>
      </c>
      <c r="K7028">
        <v>1164.9000000000001</v>
      </c>
      <c r="L7028" t="s">
        <v>369</v>
      </c>
      <c r="M7028" t="s">
        <v>368</v>
      </c>
      <c r="N7028" s="8">
        <v>41962</v>
      </c>
      <c r="O7028">
        <v>0</v>
      </c>
      <c r="P7028">
        <v>0</v>
      </c>
      <c r="Q7028">
        <v>8956.6</v>
      </c>
      <c r="R7028">
        <v>1135.5</v>
      </c>
      <c r="S7028">
        <v>2.3660000000000001</v>
      </c>
      <c r="T7028">
        <v>33</v>
      </c>
      <c r="U7028">
        <v>3440.9</v>
      </c>
      <c r="V7028">
        <v>11</v>
      </c>
      <c r="W7028">
        <v>1.611</v>
      </c>
      <c r="X7028">
        <v>2.6030000000000002</v>
      </c>
      <c r="Y7028" s="8">
        <v>41962</v>
      </c>
    </row>
    <row r="7029" spans="1:25" x14ac:dyDescent="0.25">
      <c r="A7029">
        <v>-111.97680534</v>
      </c>
      <c r="B7029">
        <v>33.079206220000003</v>
      </c>
      <c r="C7029">
        <v>13</v>
      </c>
      <c r="D7029" t="s">
        <v>371</v>
      </c>
      <c r="E7029" t="s">
        <v>370</v>
      </c>
      <c r="F7029">
        <v>7028</v>
      </c>
      <c r="G7029">
        <v>178</v>
      </c>
      <c r="H7029">
        <v>13.33</v>
      </c>
      <c r="I7029">
        <v>2.5920000000000001</v>
      </c>
      <c r="J7029">
        <v>1</v>
      </c>
      <c r="K7029">
        <v>1164.8</v>
      </c>
      <c r="L7029" t="s">
        <v>369</v>
      </c>
      <c r="M7029" t="s">
        <v>368</v>
      </c>
      <c r="N7029" s="8">
        <v>41962</v>
      </c>
      <c r="O7029">
        <v>0</v>
      </c>
      <c r="P7029">
        <v>0</v>
      </c>
      <c r="Q7029">
        <v>8646.9</v>
      </c>
      <c r="R7029">
        <v>999.11</v>
      </c>
      <c r="S7029">
        <v>2.081</v>
      </c>
      <c r="T7029">
        <v>33</v>
      </c>
      <c r="U7029">
        <v>3027.6</v>
      </c>
      <c r="V7029">
        <v>11</v>
      </c>
      <c r="W7029">
        <v>1.7669999999999999</v>
      </c>
      <c r="X7029">
        <v>2.8559999999999999</v>
      </c>
      <c r="Y7029" s="8">
        <v>41962</v>
      </c>
    </row>
    <row r="7030" spans="1:25" x14ac:dyDescent="0.25">
      <c r="A7030">
        <v>-111.976805</v>
      </c>
      <c r="B7030">
        <v>33.07919923</v>
      </c>
      <c r="C7030">
        <v>13</v>
      </c>
      <c r="D7030" t="s">
        <v>371</v>
      </c>
      <c r="E7030" t="s">
        <v>370</v>
      </c>
      <c r="F7030">
        <v>7029</v>
      </c>
      <c r="G7030">
        <v>180</v>
      </c>
      <c r="H7030">
        <v>13.33</v>
      </c>
      <c r="I7030">
        <v>2.5590000000000002</v>
      </c>
      <c r="J7030">
        <v>1</v>
      </c>
      <c r="K7030">
        <v>1164.8</v>
      </c>
      <c r="L7030" t="s">
        <v>369</v>
      </c>
      <c r="M7030" t="s">
        <v>368</v>
      </c>
      <c r="N7030" s="8">
        <v>41962</v>
      </c>
      <c r="O7030">
        <v>0</v>
      </c>
      <c r="P7030">
        <v>0</v>
      </c>
      <c r="Q7030">
        <v>8773.7999999999993</v>
      </c>
      <c r="R7030">
        <v>1026.8</v>
      </c>
      <c r="S7030">
        <v>2.1389999999999998</v>
      </c>
      <c r="T7030">
        <v>33</v>
      </c>
      <c r="U7030">
        <v>3111.4</v>
      </c>
      <c r="V7030">
        <v>11</v>
      </c>
      <c r="W7030">
        <v>1.7450000000000001</v>
      </c>
      <c r="X7030">
        <v>2.82</v>
      </c>
      <c r="Y7030" s="8">
        <v>41962</v>
      </c>
    </row>
    <row r="7031" spans="1:25" x14ac:dyDescent="0.25">
      <c r="A7031">
        <v>-111.97680432</v>
      </c>
      <c r="B7031">
        <v>33.079192210000002</v>
      </c>
      <c r="C7031">
        <v>13</v>
      </c>
      <c r="D7031" t="s">
        <v>371</v>
      </c>
      <c r="E7031" t="s">
        <v>370</v>
      </c>
      <c r="F7031">
        <v>7030</v>
      </c>
      <c r="G7031">
        <v>184</v>
      </c>
      <c r="H7031">
        <v>13.33</v>
      </c>
      <c r="I7031">
        <v>2.657</v>
      </c>
      <c r="J7031">
        <v>1</v>
      </c>
      <c r="K7031">
        <v>1164.8</v>
      </c>
      <c r="L7031" t="s">
        <v>369</v>
      </c>
      <c r="M7031" t="s">
        <v>368</v>
      </c>
      <c r="N7031" s="8">
        <v>41962</v>
      </c>
      <c r="O7031">
        <v>0</v>
      </c>
      <c r="P7031">
        <v>0</v>
      </c>
      <c r="Q7031">
        <v>10668</v>
      </c>
      <c r="R7031">
        <v>1202.2</v>
      </c>
      <c r="S7031">
        <v>2.5049999999999999</v>
      </c>
      <c r="T7031">
        <v>33</v>
      </c>
      <c r="U7031">
        <v>3643.2</v>
      </c>
      <c r="V7031">
        <v>11</v>
      </c>
      <c r="W7031">
        <v>1.8120000000000001</v>
      </c>
      <c r="X7031">
        <v>2.9279999999999999</v>
      </c>
      <c r="Y7031" s="8">
        <v>41962</v>
      </c>
    </row>
    <row r="7032" spans="1:25" x14ac:dyDescent="0.25">
      <c r="A7032">
        <v>-111.97680517000001</v>
      </c>
      <c r="B7032">
        <v>33.079184220000002</v>
      </c>
      <c r="C7032">
        <v>13</v>
      </c>
      <c r="D7032" t="s">
        <v>371</v>
      </c>
      <c r="E7032" t="s">
        <v>370</v>
      </c>
      <c r="F7032">
        <v>7031</v>
      </c>
      <c r="G7032">
        <v>179</v>
      </c>
      <c r="H7032">
        <v>13.33</v>
      </c>
      <c r="I7032">
        <v>2.5920000000000001</v>
      </c>
      <c r="J7032">
        <v>1</v>
      </c>
      <c r="K7032">
        <v>1164.8</v>
      </c>
      <c r="L7032" t="s">
        <v>369</v>
      </c>
      <c r="M7032" t="s">
        <v>368</v>
      </c>
      <c r="N7032" s="8">
        <v>41962</v>
      </c>
      <c r="O7032">
        <v>0</v>
      </c>
      <c r="P7032">
        <v>0</v>
      </c>
      <c r="Q7032">
        <v>10557</v>
      </c>
      <c r="R7032">
        <v>1219.8</v>
      </c>
      <c r="S7032">
        <v>2.5409999999999999</v>
      </c>
      <c r="T7032">
        <v>33</v>
      </c>
      <c r="U7032">
        <v>3696.4</v>
      </c>
      <c r="V7032">
        <v>11</v>
      </c>
      <c r="W7032">
        <v>1.7669999999999999</v>
      </c>
      <c r="X7032">
        <v>2.8559999999999999</v>
      </c>
      <c r="Y7032" s="8">
        <v>41962</v>
      </c>
    </row>
    <row r="7033" spans="1:25" x14ac:dyDescent="0.25">
      <c r="A7033">
        <v>-111.97680532</v>
      </c>
      <c r="B7033">
        <v>33.079178210000002</v>
      </c>
      <c r="C7033">
        <v>13</v>
      </c>
      <c r="D7033" t="s">
        <v>371</v>
      </c>
      <c r="E7033" t="s">
        <v>370</v>
      </c>
      <c r="F7033">
        <v>7032</v>
      </c>
      <c r="G7033">
        <v>184</v>
      </c>
      <c r="H7033">
        <v>13.33</v>
      </c>
      <c r="I7033">
        <v>2.4929999999999999</v>
      </c>
      <c r="J7033">
        <v>1</v>
      </c>
      <c r="K7033">
        <v>1164.9000000000001</v>
      </c>
      <c r="L7033" t="s">
        <v>369</v>
      </c>
      <c r="M7033" t="s">
        <v>368</v>
      </c>
      <c r="N7033" s="8">
        <v>41962</v>
      </c>
      <c r="O7033">
        <v>0</v>
      </c>
      <c r="P7033">
        <v>0</v>
      </c>
      <c r="Q7033">
        <v>11129</v>
      </c>
      <c r="R7033">
        <v>1336.7</v>
      </c>
      <c r="S7033">
        <v>2.7850000000000001</v>
      </c>
      <c r="T7033">
        <v>33</v>
      </c>
      <c r="U7033">
        <v>4050.6</v>
      </c>
      <c r="V7033">
        <v>11</v>
      </c>
      <c r="W7033">
        <v>1.7</v>
      </c>
      <c r="X7033">
        <v>2.7480000000000002</v>
      </c>
      <c r="Y7033" s="8">
        <v>41962</v>
      </c>
    </row>
    <row r="7034" spans="1:25" x14ac:dyDescent="0.25">
      <c r="A7034">
        <v>-111.97680617</v>
      </c>
      <c r="B7034">
        <v>33.079170220000002</v>
      </c>
      <c r="C7034">
        <v>13</v>
      </c>
      <c r="D7034" t="s">
        <v>371</v>
      </c>
      <c r="E7034" t="s">
        <v>370</v>
      </c>
      <c r="F7034">
        <v>7033</v>
      </c>
      <c r="G7034">
        <v>179</v>
      </c>
      <c r="H7034">
        <v>13.33</v>
      </c>
      <c r="I7034">
        <v>2.5920000000000001</v>
      </c>
      <c r="J7034">
        <v>1</v>
      </c>
      <c r="K7034">
        <v>1164.9000000000001</v>
      </c>
      <c r="L7034" t="s">
        <v>369</v>
      </c>
      <c r="M7034" t="s">
        <v>368</v>
      </c>
      <c r="N7034" s="8">
        <v>41962</v>
      </c>
      <c r="O7034">
        <v>0</v>
      </c>
      <c r="P7034">
        <v>0</v>
      </c>
      <c r="Q7034">
        <v>10923</v>
      </c>
      <c r="R7034">
        <v>1262.0999999999999</v>
      </c>
      <c r="S7034">
        <v>2.629</v>
      </c>
      <c r="T7034">
        <v>33</v>
      </c>
      <c r="U7034">
        <v>3824.6</v>
      </c>
      <c r="V7034">
        <v>11</v>
      </c>
      <c r="W7034">
        <v>1.7669999999999999</v>
      </c>
      <c r="X7034">
        <v>2.8559999999999999</v>
      </c>
      <c r="Y7034" s="8">
        <v>41962</v>
      </c>
    </row>
    <row r="7035" spans="1:25" x14ac:dyDescent="0.25">
      <c r="A7035">
        <v>-111.976805</v>
      </c>
      <c r="B7035">
        <v>33.079163229999999</v>
      </c>
      <c r="C7035">
        <v>13</v>
      </c>
      <c r="D7035" t="s">
        <v>371</v>
      </c>
      <c r="E7035" t="s">
        <v>370</v>
      </c>
      <c r="F7035">
        <v>7034</v>
      </c>
      <c r="G7035">
        <v>180</v>
      </c>
      <c r="H7035">
        <v>13.33</v>
      </c>
      <c r="I7035">
        <v>2.625</v>
      </c>
      <c r="J7035">
        <v>1</v>
      </c>
      <c r="K7035">
        <v>1164.9000000000001</v>
      </c>
      <c r="L7035" t="s">
        <v>369</v>
      </c>
      <c r="M7035" t="s">
        <v>368</v>
      </c>
      <c r="N7035" s="8">
        <v>41962</v>
      </c>
      <c r="O7035">
        <v>0</v>
      </c>
      <c r="P7035">
        <v>0</v>
      </c>
      <c r="Q7035">
        <v>12534</v>
      </c>
      <c r="R7035">
        <v>1430.2</v>
      </c>
      <c r="S7035">
        <v>2.98</v>
      </c>
      <c r="T7035">
        <v>33</v>
      </c>
      <c r="U7035">
        <v>4333.8999999999996</v>
      </c>
      <c r="V7035">
        <v>11</v>
      </c>
      <c r="W7035">
        <v>1.79</v>
      </c>
      <c r="X7035">
        <v>2.8919999999999999</v>
      </c>
      <c r="Y7035" s="8">
        <v>41962</v>
      </c>
    </row>
    <row r="7036" spans="1:25" x14ac:dyDescent="0.25">
      <c r="A7036">
        <v>-111.97680497</v>
      </c>
      <c r="B7036">
        <v>33.079156179999998</v>
      </c>
      <c r="C7036">
        <v>13</v>
      </c>
      <c r="D7036" t="s">
        <v>371</v>
      </c>
      <c r="E7036" t="s">
        <v>370</v>
      </c>
      <c r="F7036">
        <v>7035</v>
      </c>
      <c r="G7036">
        <v>186</v>
      </c>
      <c r="H7036">
        <v>13.33</v>
      </c>
      <c r="I7036">
        <v>2.657</v>
      </c>
      <c r="J7036">
        <v>1</v>
      </c>
      <c r="K7036">
        <v>1164.9000000000001</v>
      </c>
      <c r="L7036" t="s">
        <v>369</v>
      </c>
      <c r="M7036" t="s">
        <v>368</v>
      </c>
      <c r="N7036" s="8">
        <v>41962</v>
      </c>
      <c r="O7036">
        <v>0</v>
      </c>
      <c r="P7036">
        <v>0</v>
      </c>
      <c r="Q7036">
        <v>12879</v>
      </c>
      <c r="R7036">
        <v>1451.4</v>
      </c>
      <c r="S7036">
        <v>3.024</v>
      </c>
      <c r="T7036">
        <v>33</v>
      </c>
      <c r="U7036">
        <v>4398.1000000000004</v>
      </c>
      <c r="V7036">
        <v>11</v>
      </c>
      <c r="W7036">
        <v>1.8120000000000001</v>
      </c>
      <c r="X7036">
        <v>2.9279999999999999</v>
      </c>
      <c r="Y7036" s="8">
        <v>41962</v>
      </c>
    </row>
    <row r="7037" spans="1:25" x14ac:dyDescent="0.25">
      <c r="A7037">
        <v>-111.97680637000001</v>
      </c>
      <c r="B7037">
        <v>33.079149149999999</v>
      </c>
      <c r="C7037">
        <v>13</v>
      </c>
      <c r="D7037" t="s">
        <v>371</v>
      </c>
      <c r="E7037" t="s">
        <v>370</v>
      </c>
      <c r="F7037">
        <v>7036</v>
      </c>
      <c r="G7037">
        <v>172</v>
      </c>
      <c r="H7037">
        <v>13.33</v>
      </c>
      <c r="I7037">
        <v>2.4609999999999999</v>
      </c>
      <c r="J7037">
        <v>1</v>
      </c>
      <c r="K7037">
        <v>1164.9000000000001</v>
      </c>
      <c r="L7037" t="s">
        <v>369</v>
      </c>
      <c r="M7037" t="s">
        <v>368</v>
      </c>
      <c r="N7037" s="8">
        <v>41962</v>
      </c>
      <c r="O7037">
        <v>0</v>
      </c>
      <c r="P7037">
        <v>0</v>
      </c>
      <c r="Q7037">
        <v>14071</v>
      </c>
      <c r="R7037">
        <v>1712.5</v>
      </c>
      <c r="S7037">
        <v>3.5680000000000001</v>
      </c>
      <c r="T7037">
        <v>33</v>
      </c>
      <c r="U7037">
        <v>5189.5</v>
      </c>
      <c r="V7037">
        <v>11</v>
      </c>
      <c r="W7037">
        <v>1.6779999999999999</v>
      </c>
      <c r="X7037">
        <v>2.7109999999999999</v>
      </c>
      <c r="Y7037" s="8">
        <v>41962</v>
      </c>
    </row>
    <row r="7038" spans="1:25" x14ac:dyDescent="0.25">
      <c r="A7038">
        <v>-111.97680414</v>
      </c>
      <c r="B7038">
        <v>33.079142189999999</v>
      </c>
      <c r="C7038">
        <v>13</v>
      </c>
      <c r="D7038" t="s">
        <v>371</v>
      </c>
      <c r="E7038" t="s">
        <v>370</v>
      </c>
      <c r="F7038">
        <v>7037</v>
      </c>
      <c r="G7038">
        <v>185</v>
      </c>
      <c r="H7038">
        <v>13.33</v>
      </c>
      <c r="I7038">
        <v>2.7229999999999999</v>
      </c>
      <c r="J7038">
        <v>1</v>
      </c>
      <c r="K7038">
        <v>1164.8</v>
      </c>
      <c r="L7038" t="s">
        <v>369</v>
      </c>
      <c r="M7038" t="s">
        <v>368</v>
      </c>
      <c r="N7038" s="8">
        <v>41962</v>
      </c>
      <c r="O7038">
        <v>0</v>
      </c>
      <c r="P7038">
        <v>0</v>
      </c>
      <c r="Q7038">
        <v>14792</v>
      </c>
      <c r="R7038">
        <v>1626.8</v>
      </c>
      <c r="S7038">
        <v>3.3889999999999998</v>
      </c>
      <c r="T7038">
        <v>33</v>
      </c>
      <c r="U7038">
        <v>4929.7</v>
      </c>
      <c r="V7038">
        <v>11</v>
      </c>
      <c r="W7038">
        <v>1.857</v>
      </c>
      <c r="X7038">
        <v>3.0009999999999999</v>
      </c>
      <c r="Y7038" s="8">
        <v>41962</v>
      </c>
    </row>
    <row r="7039" spans="1:25" x14ac:dyDescent="0.25">
      <c r="A7039">
        <v>-111.97680583</v>
      </c>
      <c r="B7039">
        <v>33.079135219999998</v>
      </c>
      <c r="C7039">
        <v>13</v>
      </c>
      <c r="D7039" t="s">
        <v>371</v>
      </c>
      <c r="E7039" t="s">
        <v>370</v>
      </c>
      <c r="F7039">
        <v>7038</v>
      </c>
      <c r="G7039">
        <v>181</v>
      </c>
      <c r="H7039">
        <v>13.33</v>
      </c>
      <c r="I7039">
        <v>2.5259999999999998</v>
      </c>
      <c r="J7039">
        <v>1</v>
      </c>
      <c r="K7039">
        <v>1164.9000000000001</v>
      </c>
      <c r="L7039" t="s">
        <v>369</v>
      </c>
      <c r="M7039" t="s">
        <v>368</v>
      </c>
      <c r="N7039" s="8">
        <v>41962</v>
      </c>
      <c r="O7039">
        <v>0</v>
      </c>
      <c r="P7039">
        <v>0</v>
      </c>
      <c r="Q7039">
        <v>14945</v>
      </c>
      <c r="R7039">
        <v>1771.6</v>
      </c>
      <c r="S7039">
        <v>3.6909999999999998</v>
      </c>
      <c r="T7039">
        <v>33</v>
      </c>
      <c r="U7039">
        <v>5368.6</v>
      </c>
      <c r="V7039">
        <v>11</v>
      </c>
      <c r="W7039">
        <v>1.722</v>
      </c>
      <c r="X7039">
        <v>2.7839999999999998</v>
      </c>
      <c r="Y7039" s="8">
        <v>41962</v>
      </c>
    </row>
    <row r="7040" spans="1:25" x14ac:dyDescent="0.25">
      <c r="A7040">
        <v>-111.976805</v>
      </c>
      <c r="B7040">
        <v>33.079128230000002</v>
      </c>
      <c r="C7040">
        <v>13</v>
      </c>
      <c r="D7040" t="s">
        <v>371</v>
      </c>
      <c r="E7040" t="s">
        <v>370</v>
      </c>
      <c r="F7040">
        <v>7039</v>
      </c>
      <c r="G7040">
        <v>180</v>
      </c>
      <c r="H7040">
        <v>13.33</v>
      </c>
      <c r="I7040">
        <v>2.625</v>
      </c>
      <c r="J7040">
        <v>1</v>
      </c>
      <c r="K7040">
        <v>1165</v>
      </c>
      <c r="L7040" t="s">
        <v>369</v>
      </c>
      <c r="M7040" t="s">
        <v>368</v>
      </c>
      <c r="N7040" s="8">
        <v>41962</v>
      </c>
      <c r="O7040">
        <v>0</v>
      </c>
      <c r="P7040">
        <v>0</v>
      </c>
      <c r="Q7040">
        <v>16550</v>
      </c>
      <c r="R7040">
        <v>1888.3</v>
      </c>
      <c r="S7040">
        <v>3.9340000000000002</v>
      </c>
      <c r="T7040">
        <v>33</v>
      </c>
      <c r="U7040">
        <v>5722.2</v>
      </c>
      <c r="V7040">
        <v>11</v>
      </c>
      <c r="W7040">
        <v>1.79</v>
      </c>
      <c r="X7040">
        <v>2.8919999999999999</v>
      </c>
      <c r="Y7040" s="8">
        <v>41962</v>
      </c>
    </row>
    <row r="7041" spans="1:25" x14ac:dyDescent="0.25">
      <c r="A7041">
        <v>-111.97680483000001</v>
      </c>
      <c r="B7041">
        <v>33.079121219999998</v>
      </c>
      <c r="C7041">
        <v>13</v>
      </c>
      <c r="D7041" t="s">
        <v>371</v>
      </c>
      <c r="E7041" t="s">
        <v>370</v>
      </c>
      <c r="F7041">
        <v>7040</v>
      </c>
      <c r="G7041">
        <v>181</v>
      </c>
      <c r="H7041">
        <v>13.33</v>
      </c>
      <c r="I7041">
        <v>2.4279999999999999</v>
      </c>
      <c r="J7041">
        <v>1</v>
      </c>
      <c r="K7041">
        <v>1164.9000000000001</v>
      </c>
      <c r="L7041" t="s">
        <v>369</v>
      </c>
      <c r="M7041" t="s">
        <v>368</v>
      </c>
      <c r="N7041" s="8">
        <v>41962</v>
      </c>
      <c r="O7041">
        <v>0</v>
      </c>
      <c r="P7041">
        <v>0</v>
      </c>
      <c r="Q7041">
        <v>15067</v>
      </c>
      <c r="R7041">
        <v>1858.5</v>
      </c>
      <c r="S7041">
        <v>3.8719999999999999</v>
      </c>
      <c r="T7041">
        <v>33</v>
      </c>
      <c r="U7041">
        <v>5631.8</v>
      </c>
      <c r="V7041">
        <v>11</v>
      </c>
      <c r="W7041">
        <v>1.655</v>
      </c>
      <c r="X7041">
        <v>2.6749999999999998</v>
      </c>
      <c r="Y7041" s="8">
        <v>41962</v>
      </c>
    </row>
    <row r="7042" spans="1:25" x14ac:dyDescent="0.25">
      <c r="A7042">
        <v>-111.97680566</v>
      </c>
      <c r="B7042">
        <v>33.079114220000001</v>
      </c>
      <c r="C7042">
        <v>13</v>
      </c>
      <c r="D7042" t="s">
        <v>371</v>
      </c>
      <c r="E7042" t="s">
        <v>370</v>
      </c>
      <c r="F7042">
        <v>7041</v>
      </c>
      <c r="G7042">
        <v>182</v>
      </c>
      <c r="H7042">
        <v>13.33</v>
      </c>
      <c r="I7042">
        <v>2.4279999999999999</v>
      </c>
      <c r="J7042">
        <v>1</v>
      </c>
      <c r="K7042">
        <v>1165</v>
      </c>
      <c r="L7042" t="s">
        <v>369</v>
      </c>
      <c r="M7042" t="s">
        <v>368</v>
      </c>
      <c r="N7042" s="8">
        <v>41962</v>
      </c>
      <c r="O7042">
        <v>0</v>
      </c>
      <c r="P7042">
        <v>0</v>
      </c>
      <c r="Q7042">
        <v>14318</v>
      </c>
      <c r="R7042">
        <v>1766.2</v>
      </c>
      <c r="S7042">
        <v>3.68</v>
      </c>
      <c r="T7042">
        <v>33</v>
      </c>
      <c r="U7042">
        <v>5352</v>
      </c>
      <c r="V7042">
        <v>11</v>
      </c>
      <c r="W7042">
        <v>1.655</v>
      </c>
      <c r="X7042">
        <v>2.6749999999999998</v>
      </c>
      <c r="Y7042" s="8">
        <v>41962</v>
      </c>
    </row>
    <row r="7043" spans="1:25" x14ac:dyDescent="0.25">
      <c r="A7043">
        <v>-111.976806</v>
      </c>
      <c r="B7043">
        <v>33.079107229999998</v>
      </c>
      <c r="C7043">
        <v>13</v>
      </c>
      <c r="D7043" t="s">
        <v>371</v>
      </c>
      <c r="E7043" t="s">
        <v>370</v>
      </c>
      <c r="F7043">
        <v>7042</v>
      </c>
      <c r="G7043">
        <v>180</v>
      </c>
      <c r="H7043">
        <v>13.33</v>
      </c>
      <c r="I7043">
        <v>2.5590000000000002</v>
      </c>
      <c r="J7043">
        <v>1</v>
      </c>
      <c r="K7043">
        <v>1164.9000000000001</v>
      </c>
      <c r="L7043" t="s">
        <v>369</v>
      </c>
      <c r="M7043" t="s">
        <v>368</v>
      </c>
      <c r="N7043" s="8">
        <v>41962</v>
      </c>
      <c r="O7043">
        <v>0</v>
      </c>
      <c r="P7043">
        <v>0</v>
      </c>
      <c r="Q7043">
        <v>12537</v>
      </c>
      <c r="R7043">
        <v>1467.2</v>
      </c>
      <c r="S7043">
        <v>3.0569999999999999</v>
      </c>
      <c r="T7043">
        <v>33</v>
      </c>
      <c r="U7043">
        <v>4446.1000000000004</v>
      </c>
      <c r="V7043">
        <v>11</v>
      </c>
      <c r="W7043">
        <v>1.7450000000000001</v>
      </c>
      <c r="X7043">
        <v>2.82</v>
      </c>
      <c r="Y7043" s="8">
        <v>41962</v>
      </c>
    </row>
    <row r="7044" spans="1:25" x14ac:dyDescent="0.25">
      <c r="A7044">
        <v>-111.97680466</v>
      </c>
      <c r="B7044">
        <v>33.079100220000001</v>
      </c>
      <c r="C7044">
        <v>13</v>
      </c>
      <c r="D7044" t="s">
        <v>371</v>
      </c>
      <c r="E7044" t="s">
        <v>370</v>
      </c>
      <c r="F7044">
        <v>7043</v>
      </c>
      <c r="G7044">
        <v>182</v>
      </c>
      <c r="H7044">
        <v>13.33</v>
      </c>
      <c r="I7044">
        <v>2.4929999999999999</v>
      </c>
      <c r="J7044">
        <v>1</v>
      </c>
      <c r="K7044">
        <v>1165</v>
      </c>
      <c r="L7044" t="s">
        <v>369</v>
      </c>
      <c r="M7044" t="s">
        <v>368</v>
      </c>
      <c r="N7044" s="8">
        <v>41962</v>
      </c>
      <c r="O7044">
        <v>0</v>
      </c>
      <c r="P7044">
        <v>0</v>
      </c>
      <c r="Q7044">
        <v>16754</v>
      </c>
      <c r="R7044">
        <v>2012.3</v>
      </c>
      <c r="S7044">
        <v>4.1920000000000002</v>
      </c>
      <c r="T7044">
        <v>33</v>
      </c>
      <c r="U7044">
        <v>6097.9</v>
      </c>
      <c r="V7044">
        <v>11</v>
      </c>
      <c r="W7044">
        <v>1.7</v>
      </c>
      <c r="X7044">
        <v>2.7480000000000002</v>
      </c>
      <c r="Y7044" s="8">
        <v>41962</v>
      </c>
    </row>
    <row r="7045" spans="1:25" x14ac:dyDescent="0.25">
      <c r="A7045">
        <v>-111.97680534</v>
      </c>
      <c r="B7045">
        <v>33.079093219999997</v>
      </c>
      <c r="C7045">
        <v>13</v>
      </c>
      <c r="D7045" t="s">
        <v>371</v>
      </c>
      <c r="E7045" t="s">
        <v>370</v>
      </c>
      <c r="F7045">
        <v>7044</v>
      </c>
      <c r="G7045">
        <v>178</v>
      </c>
      <c r="H7045">
        <v>13.33</v>
      </c>
      <c r="I7045">
        <v>2.5920000000000001</v>
      </c>
      <c r="J7045">
        <v>1</v>
      </c>
      <c r="K7045">
        <v>1165</v>
      </c>
      <c r="L7045" t="s">
        <v>369</v>
      </c>
      <c r="M7045" t="s">
        <v>368</v>
      </c>
      <c r="N7045" s="8">
        <v>41962</v>
      </c>
      <c r="O7045">
        <v>0</v>
      </c>
      <c r="P7045">
        <v>0</v>
      </c>
      <c r="Q7045">
        <v>13410</v>
      </c>
      <c r="R7045">
        <v>1549.5</v>
      </c>
      <c r="S7045">
        <v>3.2280000000000002</v>
      </c>
      <c r="T7045">
        <v>33</v>
      </c>
      <c r="U7045">
        <v>4695.3999999999996</v>
      </c>
      <c r="V7045">
        <v>11</v>
      </c>
      <c r="W7045">
        <v>1.7669999999999999</v>
      </c>
      <c r="X7045">
        <v>2.8559999999999999</v>
      </c>
      <c r="Y7045" s="8">
        <v>41962</v>
      </c>
    </row>
    <row r="7046" spans="1:25" x14ac:dyDescent="0.25">
      <c r="A7046">
        <v>-111.97680534</v>
      </c>
      <c r="B7046">
        <v>33.079086220000001</v>
      </c>
      <c r="C7046">
        <v>13</v>
      </c>
      <c r="D7046" t="s">
        <v>371</v>
      </c>
      <c r="E7046" t="s">
        <v>370</v>
      </c>
      <c r="F7046">
        <v>7045</v>
      </c>
      <c r="G7046">
        <v>178</v>
      </c>
      <c r="H7046">
        <v>13.33</v>
      </c>
      <c r="I7046">
        <v>2.3290000000000002</v>
      </c>
      <c r="J7046">
        <v>1</v>
      </c>
      <c r="K7046">
        <v>1165</v>
      </c>
      <c r="L7046" t="s">
        <v>369</v>
      </c>
      <c r="M7046" t="s">
        <v>368</v>
      </c>
      <c r="N7046" s="8">
        <v>41962</v>
      </c>
      <c r="O7046">
        <v>0</v>
      </c>
      <c r="P7046">
        <v>0</v>
      </c>
      <c r="Q7046">
        <v>13942</v>
      </c>
      <c r="R7046">
        <v>1792.4</v>
      </c>
      <c r="S7046">
        <v>3.734</v>
      </c>
      <c r="T7046">
        <v>33</v>
      </c>
      <c r="U7046">
        <v>5431.6</v>
      </c>
      <c r="V7046">
        <v>11</v>
      </c>
      <c r="W7046">
        <v>1.5880000000000001</v>
      </c>
      <c r="X7046">
        <v>2.5670000000000002</v>
      </c>
      <c r="Y7046" s="8">
        <v>41962</v>
      </c>
    </row>
    <row r="7047" spans="1:25" x14ac:dyDescent="0.25">
      <c r="A7047">
        <v>-111.97680483000001</v>
      </c>
      <c r="B7047">
        <v>33.079079219999997</v>
      </c>
      <c r="C7047">
        <v>13</v>
      </c>
      <c r="D7047" t="s">
        <v>371</v>
      </c>
      <c r="E7047" t="s">
        <v>370</v>
      </c>
      <c r="F7047">
        <v>7046</v>
      </c>
      <c r="G7047">
        <v>181</v>
      </c>
      <c r="H7047">
        <v>13.33</v>
      </c>
      <c r="I7047">
        <v>2.5920000000000001</v>
      </c>
      <c r="J7047">
        <v>1</v>
      </c>
      <c r="K7047">
        <v>1165</v>
      </c>
      <c r="L7047" t="s">
        <v>369</v>
      </c>
      <c r="M7047" t="s">
        <v>368</v>
      </c>
      <c r="N7047" s="8">
        <v>41962</v>
      </c>
      <c r="O7047">
        <v>0</v>
      </c>
      <c r="P7047">
        <v>0</v>
      </c>
      <c r="Q7047">
        <v>14715</v>
      </c>
      <c r="R7047">
        <v>1700.3</v>
      </c>
      <c r="S7047">
        <v>3.5419999999999998</v>
      </c>
      <c r="T7047">
        <v>33</v>
      </c>
      <c r="U7047">
        <v>5152.3</v>
      </c>
      <c r="V7047">
        <v>11</v>
      </c>
      <c r="W7047">
        <v>1.7669999999999999</v>
      </c>
      <c r="X7047">
        <v>2.8559999999999999</v>
      </c>
      <c r="Y7047" s="8">
        <v>41962</v>
      </c>
    </row>
    <row r="7048" spans="1:25" x14ac:dyDescent="0.25">
      <c r="A7048">
        <v>-111.97680568</v>
      </c>
      <c r="B7048">
        <v>33.07907221</v>
      </c>
      <c r="C7048">
        <v>13</v>
      </c>
      <c r="D7048" t="s">
        <v>371</v>
      </c>
      <c r="E7048" t="s">
        <v>370</v>
      </c>
      <c r="F7048">
        <v>7047</v>
      </c>
      <c r="G7048">
        <v>176</v>
      </c>
      <c r="H7048">
        <v>13.33</v>
      </c>
      <c r="I7048">
        <v>2.69</v>
      </c>
      <c r="J7048">
        <v>1</v>
      </c>
      <c r="K7048">
        <v>1165.0999999999999</v>
      </c>
      <c r="L7048" t="s">
        <v>369</v>
      </c>
      <c r="M7048" t="s">
        <v>368</v>
      </c>
      <c r="N7048" s="8">
        <v>41962</v>
      </c>
      <c r="O7048">
        <v>0</v>
      </c>
      <c r="P7048">
        <v>0</v>
      </c>
      <c r="Q7048">
        <v>13708</v>
      </c>
      <c r="R7048">
        <v>1526</v>
      </c>
      <c r="S7048">
        <v>3.1789999999999998</v>
      </c>
      <c r="T7048">
        <v>33</v>
      </c>
      <c r="U7048">
        <v>4624.2</v>
      </c>
      <c r="V7048">
        <v>11</v>
      </c>
      <c r="W7048">
        <v>1.8340000000000001</v>
      </c>
      <c r="X7048">
        <v>2.964</v>
      </c>
      <c r="Y7048" s="8">
        <v>41962</v>
      </c>
    </row>
    <row r="7049" spans="1:25" x14ac:dyDescent="0.25">
      <c r="A7049">
        <v>-111.97680532</v>
      </c>
      <c r="B7049">
        <v>33.079064209999999</v>
      </c>
      <c r="C7049">
        <v>13</v>
      </c>
      <c r="D7049" t="s">
        <v>371</v>
      </c>
      <c r="E7049" t="s">
        <v>370</v>
      </c>
      <c r="F7049">
        <v>7048</v>
      </c>
      <c r="G7049">
        <v>184</v>
      </c>
      <c r="H7049">
        <v>13.33</v>
      </c>
      <c r="I7049">
        <v>2.7229999999999999</v>
      </c>
      <c r="J7049">
        <v>1</v>
      </c>
      <c r="K7049">
        <v>1165.0999999999999</v>
      </c>
      <c r="L7049" t="s">
        <v>369</v>
      </c>
      <c r="M7049" t="s">
        <v>368</v>
      </c>
      <c r="N7049" s="8">
        <v>41962</v>
      </c>
      <c r="O7049">
        <v>0</v>
      </c>
      <c r="P7049">
        <v>0</v>
      </c>
      <c r="Q7049">
        <v>14304</v>
      </c>
      <c r="R7049">
        <v>1573.1</v>
      </c>
      <c r="S7049">
        <v>3.2770000000000001</v>
      </c>
      <c r="T7049">
        <v>33</v>
      </c>
      <c r="U7049">
        <v>4766.8999999999996</v>
      </c>
      <c r="V7049">
        <v>11</v>
      </c>
      <c r="W7049">
        <v>1.857</v>
      </c>
      <c r="X7049">
        <v>3.0009999999999999</v>
      </c>
      <c r="Y7049" s="8">
        <v>41962</v>
      </c>
    </row>
    <row r="7050" spans="1:25" x14ac:dyDescent="0.25">
      <c r="A7050">
        <v>-111.97680617</v>
      </c>
      <c r="B7050">
        <v>33.079057220000003</v>
      </c>
      <c r="C7050">
        <v>13</v>
      </c>
      <c r="D7050" t="s">
        <v>371</v>
      </c>
      <c r="E7050" t="s">
        <v>370</v>
      </c>
      <c r="F7050">
        <v>7049</v>
      </c>
      <c r="G7050">
        <v>179</v>
      </c>
      <c r="H7050">
        <v>13.33</v>
      </c>
      <c r="I7050">
        <v>2.5590000000000002</v>
      </c>
      <c r="J7050">
        <v>1</v>
      </c>
      <c r="K7050">
        <v>1165.0999999999999</v>
      </c>
      <c r="L7050" t="s">
        <v>369</v>
      </c>
      <c r="M7050" t="s">
        <v>368</v>
      </c>
      <c r="N7050" s="8">
        <v>41962</v>
      </c>
      <c r="O7050">
        <v>0</v>
      </c>
      <c r="P7050">
        <v>0</v>
      </c>
      <c r="Q7050">
        <v>12690</v>
      </c>
      <c r="R7050">
        <v>1485</v>
      </c>
      <c r="S7050">
        <v>3.0939999999999999</v>
      </c>
      <c r="T7050">
        <v>33</v>
      </c>
      <c r="U7050">
        <v>4500.1000000000004</v>
      </c>
      <c r="V7050">
        <v>11</v>
      </c>
      <c r="W7050">
        <v>1.7450000000000001</v>
      </c>
      <c r="X7050">
        <v>2.82</v>
      </c>
      <c r="Y7050" s="8">
        <v>41962</v>
      </c>
    </row>
    <row r="7051" spans="1:25" x14ac:dyDescent="0.25">
      <c r="A7051">
        <v>-111.97680634</v>
      </c>
      <c r="B7051">
        <v>33.079050219999999</v>
      </c>
      <c r="C7051">
        <v>13</v>
      </c>
      <c r="D7051" t="s">
        <v>371</v>
      </c>
      <c r="E7051" t="s">
        <v>370</v>
      </c>
      <c r="F7051">
        <v>7050</v>
      </c>
      <c r="G7051">
        <v>178</v>
      </c>
      <c r="H7051">
        <v>13.33</v>
      </c>
      <c r="I7051">
        <v>2.5259999999999998</v>
      </c>
      <c r="J7051">
        <v>1</v>
      </c>
      <c r="K7051">
        <v>1165.0999999999999</v>
      </c>
      <c r="L7051" t="s">
        <v>369</v>
      </c>
      <c r="M7051" t="s">
        <v>368</v>
      </c>
      <c r="N7051" s="8">
        <v>41962</v>
      </c>
      <c r="O7051">
        <v>0</v>
      </c>
      <c r="P7051">
        <v>0</v>
      </c>
      <c r="Q7051">
        <v>13315</v>
      </c>
      <c r="R7051">
        <v>1578.4</v>
      </c>
      <c r="S7051">
        <v>3.2879999999999998</v>
      </c>
      <c r="T7051">
        <v>33</v>
      </c>
      <c r="U7051">
        <v>4783.1000000000004</v>
      </c>
      <c r="V7051">
        <v>11</v>
      </c>
      <c r="W7051">
        <v>1.722</v>
      </c>
      <c r="X7051">
        <v>2.7839999999999998</v>
      </c>
      <c r="Y7051" s="8">
        <v>41962</v>
      </c>
    </row>
    <row r="7052" spans="1:25" x14ac:dyDescent="0.25">
      <c r="A7052">
        <v>-111.976806</v>
      </c>
      <c r="B7052">
        <v>33.079043230000003</v>
      </c>
      <c r="C7052">
        <v>13</v>
      </c>
      <c r="D7052" t="s">
        <v>371</v>
      </c>
      <c r="E7052" t="s">
        <v>370</v>
      </c>
      <c r="F7052">
        <v>7051</v>
      </c>
      <c r="G7052">
        <v>180</v>
      </c>
      <c r="H7052">
        <v>13.33</v>
      </c>
      <c r="I7052">
        <v>2.657</v>
      </c>
      <c r="J7052">
        <v>1</v>
      </c>
      <c r="K7052">
        <v>1165.0999999999999</v>
      </c>
      <c r="L7052" t="s">
        <v>369</v>
      </c>
      <c r="M7052" t="s">
        <v>368</v>
      </c>
      <c r="N7052" s="8">
        <v>41962</v>
      </c>
      <c r="O7052">
        <v>0</v>
      </c>
      <c r="P7052">
        <v>0</v>
      </c>
      <c r="Q7052">
        <v>14167</v>
      </c>
      <c r="R7052">
        <v>1596.5</v>
      </c>
      <c r="S7052">
        <v>3.3260000000000001</v>
      </c>
      <c r="T7052">
        <v>33</v>
      </c>
      <c r="U7052">
        <v>4837.8</v>
      </c>
      <c r="V7052">
        <v>11</v>
      </c>
      <c r="W7052">
        <v>1.8120000000000001</v>
      </c>
      <c r="X7052">
        <v>2.9279999999999999</v>
      </c>
      <c r="Y7052" s="8">
        <v>41962</v>
      </c>
    </row>
    <row r="7053" spans="1:25" x14ac:dyDescent="0.25">
      <c r="A7053">
        <v>-111.97680651</v>
      </c>
      <c r="B7053">
        <v>33.079036209999998</v>
      </c>
      <c r="C7053">
        <v>13</v>
      </c>
      <c r="D7053" t="s">
        <v>371</v>
      </c>
      <c r="E7053" t="s">
        <v>370</v>
      </c>
      <c r="F7053">
        <v>7052</v>
      </c>
      <c r="G7053">
        <v>177</v>
      </c>
      <c r="H7053">
        <v>13.33</v>
      </c>
      <c r="I7053">
        <v>2.5920000000000001</v>
      </c>
      <c r="J7053">
        <v>1</v>
      </c>
      <c r="K7053">
        <v>1165</v>
      </c>
      <c r="L7053" t="s">
        <v>369</v>
      </c>
      <c r="M7053" t="s">
        <v>368</v>
      </c>
      <c r="N7053" s="8">
        <v>41962</v>
      </c>
      <c r="O7053">
        <v>0</v>
      </c>
      <c r="P7053">
        <v>0</v>
      </c>
      <c r="Q7053">
        <v>15135</v>
      </c>
      <c r="R7053">
        <v>1748.8</v>
      </c>
      <c r="S7053">
        <v>3.6429999999999998</v>
      </c>
      <c r="T7053">
        <v>33</v>
      </c>
      <c r="U7053">
        <v>5299.3</v>
      </c>
      <c r="V7053">
        <v>11</v>
      </c>
      <c r="W7053">
        <v>1.7669999999999999</v>
      </c>
      <c r="X7053">
        <v>2.8559999999999999</v>
      </c>
      <c r="Y7053" s="8">
        <v>41962</v>
      </c>
    </row>
    <row r="7054" spans="1:25" x14ac:dyDescent="0.25">
      <c r="A7054">
        <v>-111.97680617</v>
      </c>
      <c r="B7054">
        <v>33.079029220000002</v>
      </c>
      <c r="C7054">
        <v>13</v>
      </c>
      <c r="D7054" t="s">
        <v>371</v>
      </c>
      <c r="E7054" t="s">
        <v>370</v>
      </c>
      <c r="F7054">
        <v>7053</v>
      </c>
      <c r="G7054">
        <v>179</v>
      </c>
      <c r="H7054">
        <v>13.33</v>
      </c>
      <c r="I7054">
        <v>2.5590000000000002</v>
      </c>
      <c r="J7054">
        <v>1</v>
      </c>
      <c r="K7054">
        <v>1165.0999999999999</v>
      </c>
      <c r="L7054" t="s">
        <v>369</v>
      </c>
      <c r="M7054" t="s">
        <v>368</v>
      </c>
      <c r="N7054" s="8">
        <v>41962</v>
      </c>
      <c r="O7054">
        <v>0</v>
      </c>
      <c r="P7054">
        <v>0</v>
      </c>
      <c r="Q7054">
        <v>12927</v>
      </c>
      <c r="R7054">
        <v>1512.8</v>
      </c>
      <c r="S7054">
        <v>3.1520000000000001</v>
      </c>
      <c r="T7054">
        <v>33</v>
      </c>
      <c r="U7054">
        <v>4584.3</v>
      </c>
      <c r="V7054">
        <v>11</v>
      </c>
      <c r="W7054">
        <v>1.7450000000000001</v>
      </c>
      <c r="X7054">
        <v>2.82</v>
      </c>
      <c r="Y7054" s="8">
        <v>41962</v>
      </c>
    </row>
    <row r="7055" spans="1:25" x14ac:dyDescent="0.25">
      <c r="A7055">
        <v>-111.97680583</v>
      </c>
      <c r="B7055">
        <v>33.079022219999999</v>
      </c>
      <c r="C7055">
        <v>13</v>
      </c>
      <c r="D7055" t="s">
        <v>371</v>
      </c>
      <c r="E7055" t="s">
        <v>370</v>
      </c>
      <c r="F7055">
        <v>7054</v>
      </c>
      <c r="G7055">
        <v>181</v>
      </c>
      <c r="H7055">
        <v>13.33</v>
      </c>
      <c r="I7055">
        <v>2.5590000000000002</v>
      </c>
      <c r="J7055">
        <v>1</v>
      </c>
      <c r="K7055">
        <v>1165.0999999999999</v>
      </c>
      <c r="L7055" t="s">
        <v>369</v>
      </c>
      <c r="M7055" t="s">
        <v>368</v>
      </c>
      <c r="N7055" s="8">
        <v>41962</v>
      </c>
      <c r="O7055">
        <v>0</v>
      </c>
      <c r="P7055">
        <v>0</v>
      </c>
      <c r="Q7055">
        <v>14209</v>
      </c>
      <c r="R7055">
        <v>1662.8</v>
      </c>
      <c r="S7055">
        <v>3.464</v>
      </c>
      <c r="T7055">
        <v>33</v>
      </c>
      <c r="U7055">
        <v>5038.7</v>
      </c>
      <c r="V7055">
        <v>11</v>
      </c>
      <c r="W7055">
        <v>1.7450000000000001</v>
      </c>
      <c r="X7055">
        <v>2.82</v>
      </c>
      <c r="Y7055" s="8">
        <v>41962</v>
      </c>
    </row>
    <row r="7056" spans="1:25" x14ac:dyDescent="0.25">
      <c r="A7056">
        <v>-111.976806</v>
      </c>
      <c r="B7056">
        <v>33.079015230000003</v>
      </c>
      <c r="C7056">
        <v>13</v>
      </c>
      <c r="D7056" t="s">
        <v>371</v>
      </c>
      <c r="E7056" t="s">
        <v>370</v>
      </c>
      <c r="F7056">
        <v>7055</v>
      </c>
      <c r="G7056">
        <v>180</v>
      </c>
      <c r="H7056">
        <v>13.33</v>
      </c>
      <c r="I7056">
        <v>2.8220000000000001</v>
      </c>
      <c r="J7056">
        <v>1</v>
      </c>
      <c r="K7056">
        <v>1165.0999999999999</v>
      </c>
      <c r="L7056" t="s">
        <v>369</v>
      </c>
      <c r="M7056" t="s">
        <v>368</v>
      </c>
      <c r="N7056" s="8">
        <v>41962</v>
      </c>
      <c r="O7056">
        <v>0</v>
      </c>
      <c r="P7056">
        <v>0</v>
      </c>
      <c r="Q7056">
        <v>15553</v>
      </c>
      <c r="R7056">
        <v>1650.8</v>
      </c>
      <c r="S7056">
        <v>3.4390000000000001</v>
      </c>
      <c r="T7056">
        <v>33</v>
      </c>
      <c r="U7056">
        <v>5002.5</v>
      </c>
      <c r="V7056">
        <v>11</v>
      </c>
      <c r="W7056">
        <v>1.9239999999999999</v>
      </c>
      <c r="X7056">
        <v>3.109</v>
      </c>
      <c r="Y7056" s="8">
        <v>41962</v>
      </c>
    </row>
    <row r="7057" spans="1:25" x14ac:dyDescent="0.25">
      <c r="A7057">
        <v>-111.97680566</v>
      </c>
      <c r="B7057">
        <v>33.079008219999999</v>
      </c>
      <c r="C7057">
        <v>13</v>
      </c>
      <c r="D7057" t="s">
        <v>371</v>
      </c>
      <c r="E7057" t="s">
        <v>370</v>
      </c>
      <c r="F7057">
        <v>7056</v>
      </c>
      <c r="G7057">
        <v>182</v>
      </c>
      <c r="H7057">
        <v>13.33</v>
      </c>
      <c r="I7057">
        <v>2.4929999999999999</v>
      </c>
      <c r="J7057">
        <v>1</v>
      </c>
      <c r="K7057">
        <v>1165.2</v>
      </c>
      <c r="L7057" t="s">
        <v>369</v>
      </c>
      <c r="M7057" t="s">
        <v>368</v>
      </c>
      <c r="N7057" s="8">
        <v>41962</v>
      </c>
      <c r="O7057">
        <v>0</v>
      </c>
      <c r="P7057">
        <v>0</v>
      </c>
      <c r="Q7057">
        <v>14751</v>
      </c>
      <c r="R7057">
        <v>1771.7</v>
      </c>
      <c r="S7057">
        <v>3.6909999999999998</v>
      </c>
      <c r="T7057">
        <v>33</v>
      </c>
      <c r="U7057">
        <v>5368.8</v>
      </c>
      <c r="V7057">
        <v>11</v>
      </c>
      <c r="W7057">
        <v>1.7</v>
      </c>
      <c r="X7057">
        <v>2.7480000000000002</v>
      </c>
      <c r="Y7057" s="8">
        <v>41962</v>
      </c>
    </row>
    <row r="7058" spans="1:25" x14ac:dyDescent="0.25">
      <c r="A7058">
        <v>-111.97680549</v>
      </c>
      <c r="B7058">
        <v>33.079001210000001</v>
      </c>
      <c r="C7058">
        <v>13</v>
      </c>
      <c r="D7058" t="s">
        <v>371</v>
      </c>
      <c r="E7058" t="s">
        <v>370</v>
      </c>
      <c r="F7058">
        <v>7057</v>
      </c>
      <c r="G7058">
        <v>183</v>
      </c>
      <c r="H7058">
        <v>13.33</v>
      </c>
      <c r="I7058">
        <v>2.69</v>
      </c>
      <c r="J7058">
        <v>1</v>
      </c>
      <c r="K7058">
        <v>1165.0999999999999</v>
      </c>
      <c r="L7058" t="s">
        <v>369</v>
      </c>
      <c r="M7058" t="s">
        <v>368</v>
      </c>
      <c r="N7058" s="8">
        <v>41962</v>
      </c>
      <c r="O7058">
        <v>0</v>
      </c>
      <c r="P7058">
        <v>0</v>
      </c>
      <c r="Q7058">
        <v>15416</v>
      </c>
      <c r="R7058">
        <v>1716</v>
      </c>
      <c r="S7058">
        <v>3.5750000000000002</v>
      </c>
      <c r="T7058">
        <v>33</v>
      </c>
      <c r="U7058">
        <v>5200.1000000000004</v>
      </c>
      <c r="V7058">
        <v>11</v>
      </c>
      <c r="W7058">
        <v>1.8340000000000001</v>
      </c>
      <c r="X7058">
        <v>2.964</v>
      </c>
      <c r="Y7058" s="8">
        <v>41962</v>
      </c>
    </row>
    <row r="7059" spans="1:25" x14ac:dyDescent="0.25">
      <c r="A7059">
        <v>-111.976806</v>
      </c>
      <c r="B7059">
        <v>33.078994229999999</v>
      </c>
      <c r="C7059">
        <v>13</v>
      </c>
      <c r="D7059" t="s">
        <v>371</v>
      </c>
      <c r="E7059" t="s">
        <v>370</v>
      </c>
      <c r="F7059">
        <v>7058</v>
      </c>
      <c r="G7059">
        <v>180</v>
      </c>
      <c r="H7059">
        <v>13.33</v>
      </c>
      <c r="I7059">
        <v>2.625</v>
      </c>
      <c r="J7059">
        <v>1</v>
      </c>
      <c r="K7059">
        <v>1165.0999999999999</v>
      </c>
      <c r="L7059" t="s">
        <v>369</v>
      </c>
      <c r="M7059" t="s">
        <v>368</v>
      </c>
      <c r="N7059" s="8">
        <v>41962</v>
      </c>
      <c r="O7059">
        <v>0</v>
      </c>
      <c r="P7059">
        <v>0</v>
      </c>
      <c r="Q7059">
        <v>14910</v>
      </c>
      <c r="R7059">
        <v>1701.3</v>
      </c>
      <c r="S7059">
        <v>3.544</v>
      </c>
      <c r="T7059">
        <v>33</v>
      </c>
      <c r="U7059">
        <v>5155.3999999999996</v>
      </c>
      <c r="V7059">
        <v>11</v>
      </c>
      <c r="W7059">
        <v>1.79</v>
      </c>
      <c r="X7059">
        <v>2.8919999999999999</v>
      </c>
      <c r="Y7059" s="8">
        <v>41962</v>
      </c>
    </row>
    <row r="7060" spans="1:25" x14ac:dyDescent="0.25">
      <c r="A7060">
        <v>-111.97680683</v>
      </c>
      <c r="B7060">
        <v>33.078987220000002</v>
      </c>
      <c r="C7060">
        <v>13</v>
      </c>
      <c r="D7060" t="s">
        <v>371</v>
      </c>
      <c r="E7060" t="s">
        <v>370</v>
      </c>
      <c r="F7060">
        <v>7059</v>
      </c>
      <c r="G7060">
        <v>181</v>
      </c>
      <c r="H7060">
        <v>13.33</v>
      </c>
      <c r="I7060">
        <v>2.5920000000000001</v>
      </c>
      <c r="J7060">
        <v>1</v>
      </c>
      <c r="K7060">
        <v>1165.0999999999999</v>
      </c>
      <c r="L7060" t="s">
        <v>369</v>
      </c>
      <c r="M7060" t="s">
        <v>368</v>
      </c>
      <c r="N7060" s="8">
        <v>41962</v>
      </c>
      <c r="O7060">
        <v>0</v>
      </c>
      <c r="P7060">
        <v>0</v>
      </c>
      <c r="Q7060">
        <v>16151</v>
      </c>
      <c r="R7060">
        <v>1866.1</v>
      </c>
      <c r="S7060">
        <v>3.8879999999999999</v>
      </c>
      <c r="T7060">
        <v>33</v>
      </c>
      <c r="U7060">
        <v>5654.9</v>
      </c>
      <c r="V7060">
        <v>11</v>
      </c>
      <c r="W7060">
        <v>1.7669999999999999</v>
      </c>
      <c r="X7060">
        <v>2.8559999999999999</v>
      </c>
      <c r="Y7060" s="8">
        <v>41962</v>
      </c>
    </row>
    <row r="7061" spans="1:25" x14ac:dyDescent="0.25">
      <c r="A7061">
        <v>-111.97680634</v>
      </c>
      <c r="B7061">
        <v>33.078979220000001</v>
      </c>
      <c r="C7061">
        <v>13</v>
      </c>
      <c r="D7061" t="s">
        <v>371</v>
      </c>
      <c r="E7061" t="s">
        <v>370</v>
      </c>
      <c r="F7061">
        <v>7060</v>
      </c>
      <c r="G7061">
        <v>178</v>
      </c>
      <c r="H7061">
        <v>13.33</v>
      </c>
      <c r="I7061">
        <v>2.5590000000000002</v>
      </c>
      <c r="J7061">
        <v>1</v>
      </c>
      <c r="K7061">
        <v>1165.2</v>
      </c>
      <c r="L7061" t="s">
        <v>369</v>
      </c>
      <c r="M7061" t="s">
        <v>368</v>
      </c>
      <c r="N7061" s="8">
        <v>41962</v>
      </c>
      <c r="O7061">
        <v>0</v>
      </c>
      <c r="P7061">
        <v>0</v>
      </c>
      <c r="Q7061">
        <v>14010</v>
      </c>
      <c r="R7061">
        <v>1639.5</v>
      </c>
      <c r="S7061">
        <v>3.4159999999999999</v>
      </c>
      <c r="T7061">
        <v>33</v>
      </c>
      <c r="U7061">
        <v>4968.2</v>
      </c>
      <c r="V7061">
        <v>11</v>
      </c>
      <c r="W7061">
        <v>1.7450000000000001</v>
      </c>
      <c r="X7061">
        <v>2.82</v>
      </c>
      <c r="Y7061" s="8">
        <v>41962</v>
      </c>
    </row>
    <row r="7062" spans="1:25" x14ac:dyDescent="0.25">
      <c r="A7062">
        <v>-111.97680617</v>
      </c>
      <c r="B7062">
        <v>33.078972219999997</v>
      </c>
      <c r="C7062">
        <v>13</v>
      </c>
      <c r="D7062" t="s">
        <v>371</v>
      </c>
      <c r="E7062" t="s">
        <v>370</v>
      </c>
      <c r="F7062">
        <v>7061</v>
      </c>
      <c r="G7062">
        <v>179</v>
      </c>
      <c r="H7062">
        <v>13.33</v>
      </c>
      <c r="I7062">
        <v>2.5920000000000001</v>
      </c>
      <c r="J7062">
        <v>1</v>
      </c>
      <c r="K7062">
        <v>1165.0999999999999</v>
      </c>
      <c r="L7062" t="s">
        <v>369</v>
      </c>
      <c r="M7062" t="s">
        <v>368</v>
      </c>
      <c r="N7062" s="8">
        <v>41962</v>
      </c>
      <c r="O7062">
        <v>0</v>
      </c>
      <c r="P7062">
        <v>0</v>
      </c>
      <c r="Q7062">
        <v>14516</v>
      </c>
      <c r="R7062">
        <v>1677.2</v>
      </c>
      <c r="S7062">
        <v>3.4940000000000002</v>
      </c>
      <c r="T7062">
        <v>33</v>
      </c>
      <c r="U7062">
        <v>5082.5</v>
      </c>
      <c r="V7062">
        <v>11</v>
      </c>
      <c r="W7062">
        <v>1.7669999999999999</v>
      </c>
      <c r="X7062">
        <v>2.8559999999999999</v>
      </c>
      <c r="Y7062" s="8">
        <v>41962</v>
      </c>
    </row>
    <row r="7063" spans="1:25" x14ac:dyDescent="0.25">
      <c r="A7063">
        <v>-111.97680617</v>
      </c>
      <c r="B7063">
        <v>33.078965220000001</v>
      </c>
      <c r="C7063">
        <v>13</v>
      </c>
      <c r="D7063" t="s">
        <v>371</v>
      </c>
      <c r="E7063" t="s">
        <v>370</v>
      </c>
      <c r="F7063">
        <v>7062</v>
      </c>
      <c r="G7063">
        <v>179</v>
      </c>
      <c r="H7063">
        <v>13.33</v>
      </c>
      <c r="I7063">
        <v>2.69</v>
      </c>
      <c r="J7063">
        <v>1</v>
      </c>
      <c r="K7063">
        <v>1165.2</v>
      </c>
      <c r="L7063" t="s">
        <v>369</v>
      </c>
      <c r="M7063" t="s">
        <v>368</v>
      </c>
      <c r="N7063" s="8">
        <v>41962</v>
      </c>
      <c r="O7063">
        <v>0</v>
      </c>
      <c r="P7063">
        <v>0</v>
      </c>
      <c r="Q7063">
        <v>15034</v>
      </c>
      <c r="R7063">
        <v>1673.5</v>
      </c>
      <c r="S7063">
        <v>3.4870000000000001</v>
      </c>
      <c r="T7063">
        <v>33</v>
      </c>
      <c r="U7063">
        <v>5071.3</v>
      </c>
      <c r="V7063">
        <v>11</v>
      </c>
      <c r="W7063">
        <v>1.8340000000000001</v>
      </c>
      <c r="X7063">
        <v>2.964</v>
      </c>
      <c r="Y7063" s="8">
        <v>41962</v>
      </c>
    </row>
    <row r="7064" spans="1:25" x14ac:dyDescent="0.25">
      <c r="A7064">
        <v>-111.97680683</v>
      </c>
      <c r="B7064">
        <v>33.078958219999997</v>
      </c>
      <c r="C7064">
        <v>13</v>
      </c>
      <c r="D7064" t="s">
        <v>371</v>
      </c>
      <c r="E7064" t="s">
        <v>370</v>
      </c>
      <c r="F7064">
        <v>7063</v>
      </c>
      <c r="G7064">
        <v>181</v>
      </c>
      <c r="H7064">
        <v>13.33</v>
      </c>
      <c r="I7064">
        <v>2.4929999999999999</v>
      </c>
      <c r="J7064">
        <v>1</v>
      </c>
      <c r="K7064">
        <v>1165.2</v>
      </c>
      <c r="L7064" t="s">
        <v>369</v>
      </c>
      <c r="M7064" t="s">
        <v>368</v>
      </c>
      <c r="N7064" s="8">
        <v>41962</v>
      </c>
      <c r="O7064">
        <v>0</v>
      </c>
      <c r="P7064">
        <v>0</v>
      </c>
      <c r="Q7064">
        <v>15763</v>
      </c>
      <c r="R7064">
        <v>1893.2</v>
      </c>
      <c r="S7064">
        <v>3.944</v>
      </c>
      <c r="T7064">
        <v>33</v>
      </c>
      <c r="U7064">
        <v>5737.1</v>
      </c>
      <c r="V7064">
        <v>11</v>
      </c>
      <c r="W7064">
        <v>1.7</v>
      </c>
      <c r="X7064">
        <v>2.7480000000000002</v>
      </c>
      <c r="Y7064" s="8">
        <v>41962</v>
      </c>
    </row>
    <row r="7065" spans="1:25" x14ac:dyDescent="0.25">
      <c r="A7065">
        <v>-111.97680665999999</v>
      </c>
      <c r="B7065">
        <v>33.07895122</v>
      </c>
      <c r="C7065">
        <v>13</v>
      </c>
      <c r="D7065" t="s">
        <v>371</v>
      </c>
      <c r="E7065" t="s">
        <v>370</v>
      </c>
      <c r="F7065">
        <v>7064</v>
      </c>
      <c r="G7065">
        <v>182</v>
      </c>
      <c r="H7065">
        <v>13.33</v>
      </c>
      <c r="I7065">
        <v>2.625</v>
      </c>
      <c r="J7065">
        <v>1</v>
      </c>
      <c r="K7065">
        <v>1165.2</v>
      </c>
      <c r="L7065" t="s">
        <v>369</v>
      </c>
      <c r="M7065" t="s">
        <v>368</v>
      </c>
      <c r="N7065" s="8">
        <v>41962</v>
      </c>
      <c r="O7065">
        <v>0</v>
      </c>
      <c r="P7065">
        <v>0</v>
      </c>
      <c r="Q7065">
        <v>16015</v>
      </c>
      <c r="R7065">
        <v>1827.3</v>
      </c>
      <c r="S7065">
        <v>3.8069999999999999</v>
      </c>
      <c r="T7065">
        <v>33</v>
      </c>
      <c r="U7065">
        <v>5537.3</v>
      </c>
      <c r="V7065">
        <v>11</v>
      </c>
      <c r="W7065">
        <v>1.79</v>
      </c>
      <c r="X7065">
        <v>2.8919999999999999</v>
      </c>
      <c r="Y7065" s="8">
        <v>41962</v>
      </c>
    </row>
    <row r="7066" spans="1:25" x14ac:dyDescent="0.25">
      <c r="A7066">
        <v>-111.97680649</v>
      </c>
      <c r="B7066">
        <v>33.078944210000003</v>
      </c>
      <c r="C7066">
        <v>13</v>
      </c>
      <c r="D7066" t="s">
        <v>371</v>
      </c>
      <c r="E7066" t="s">
        <v>370</v>
      </c>
      <c r="F7066">
        <v>7065</v>
      </c>
      <c r="G7066">
        <v>183</v>
      </c>
      <c r="H7066">
        <v>13.33</v>
      </c>
      <c r="I7066">
        <v>2.5259999999999998</v>
      </c>
      <c r="J7066">
        <v>1</v>
      </c>
      <c r="K7066">
        <v>1165.0999999999999</v>
      </c>
      <c r="L7066" t="s">
        <v>369</v>
      </c>
      <c r="M7066" t="s">
        <v>368</v>
      </c>
      <c r="N7066" s="8">
        <v>41962</v>
      </c>
      <c r="O7066">
        <v>0</v>
      </c>
      <c r="P7066">
        <v>0</v>
      </c>
      <c r="Q7066">
        <v>14077</v>
      </c>
      <c r="R7066">
        <v>1668.8</v>
      </c>
      <c r="S7066">
        <v>3.4769999999999999</v>
      </c>
      <c r="T7066">
        <v>33</v>
      </c>
      <c r="U7066">
        <v>5056.8999999999996</v>
      </c>
      <c r="V7066">
        <v>11</v>
      </c>
      <c r="W7066">
        <v>1.722</v>
      </c>
      <c r="X7066">
        <v>2.7839999999999998</v>
      </c>
      <c r="Y7066" s="8">
        <v>41962</v>
      </c>
    </row>
    <row r="7067" spans="1:25" x14ac:dyDescent="0.25">
      <c r="A7067">
        <v>-111.97680717</v>
      </c>
      <c r="B7067">
        <v>33.07893722</v>
      </c>
      <c r="C7067">
        <v>13</v>
      </c>
      <c r="D7067" t="s">
        <v>371</v>
      </c>
      <c r="E7067" t="s">
        <v>370</v>
      </c>
      <c r="F7067">
        <v>7066</v>
      </c>
      <c r="G7067">
        <v>179</v>
      </c>
      <c r="H7067">
        <v>13.33</v>
      </c>
      <c r="I7067">
        <v>2.5920000000000001</v>
      </c>
      <c r="J7067">
        <v>1</v>
      </c>
      <c r="K7067">
        <v>1165.2</v>
      </c>
      <c r="L7067" t="s">
        <v>369</v>
      </c>
      <c r="M7067" t="s">
        <v>368</v>
      </c>
      <c r="N7067" s="8">
        <v>41962</v>
      </c>
      <c r="O7067">
        <v>0</v>
      </c>
      <c r="P7067">
        <v>0</v>
      </c>
      <c r="Q7067">
        <v>13925</v>
      </c>
      <c r="R7067">
        <v>1608.9</v>
      </c>
      <c r="S7067">
        <v>3.3519999999999999</v>
      </c>
      <c r="T7067">
        <v>33</v>
      </c>
      <c r="U7067">
        <v>4875.5</v>
      </c>
      <c r="V7067">
        <v>11</v>
      </c>
      <c r="W7067">
        <v>1.7669999999999999</v>
      </c>
      <c r="X7067">
        <v>2.8559999999999999</v>
      </c>
      <c r="Y7067" s="8">
        <v>41962</v>
      </c>
    </row>
    <row r="7068" spans="1:25" x14ac:dyDescent="0.25">
      <c r="A7068">
        <v>-111.97680634</v>
      </c>
      <c r="B7068">
        <v>33.078930219999997</v>
      </c>
      <c r="C7068">
        <v>13</v>
      </c>
      <c r="D7068" t="s">
        <v>371</v>
      </c>
      <c r="E7068" t="s">
        <v>370</v>
      </c>
      <c r="F7068">
        <v>7067</v>
      </c>
      <c r="G7068">
        <v>178</v>
      </c>
      <c r="H7068">
        <v>13.33</v>
      </c>
      <c r="I7068">
        <v>2.5590000000000002</v>
      </c>
      <c r="J7068">
        <v>1</v>
      </c>
      <c r="K7068">
        <v>1165.0999999999999</v>
      </c>
      <c r="L7068" t="s">
        <v>369</v>
      </c>
      <c r="M7068" t="s">
        <v>368</v>
      </c>
      <c r="N7068" s="8">
        <v>41962</v>
      </c>
      <c r="O7068">
        <v>0</v>
      </c>
      <c r="P7068">
        <v>0</v>
      </c>
      <c r="Q7068">
        <v>12934</v>
      </c>
      <c r="R7068">
        <v>1513.6</v>
      </c>
      <c r="S7068">
        <v>3.153</v>
      </c>
      <c r="T7068">
        <v>33</v>
      </c>
      <c r="U7068">
        <v>4586.7</v>
      </c>
      <c r="V7068">
        <v>11</v>
      </c>
      <c r="W7068">
        <v>1.7450000000000001</v>
      </c>
      <c r="X7068">
        <v>2.82</v>
      </c>
      <c r="Y7068" s="8">
        <v>41962</v>
      </c>
    </row>
    <row r="7069" spans="1:25" x14ac:dyDescent="0.25">
      <c r="A7069">
        <v>-111.97680665999999</v>
      </c>
      <c r="B7069">
        <v>33.07892322</v>
      </c>
      <c r="C7069">
        <v>13</v>
      </c>
      <c r="D7069" t="s">
        <v>371</v>
      </c>
      <c r="E7069" t="s">
        <v>370</v>
      </c>
      <c r="F7069">
        <v>7068</v>
      </c>
      <c r="G7069">
        <v>182</v>
      </c>
      <c r="H7069">
        <v>13.33</v>
      </c>
      <c r="I7069">
        <v>2.5259999999999998</v>
      </c>
      <c r="J7069">
        <v>1</v>
      </c>
      <c r="K7069">
        <v>1165.3</v>
      </c>
      <c r="L7069" t="s">
        <v>369</v>
      </c>
      <c r="M7069" t="s">
        <v>368</v>
      </c>
      <c r="N7069" s="8">
        <v>41962</v>
      </c>
      <c r="O7069">
        <v>0</v>
      </c>
      <c r="P7069">
        <v>0</v>
      </c>
      <c r="Q7069">
        <v>10281</v>
      </c>
      <c r="R7069">
        <v>1218.8</v>
      </c>
      <c r="S7069">
        <v>2.5390000000000001</v>
      </c>
      <c r="T7069">
        <v>33</v>
      </c>
      <c r="U7069">
        <v>3693.4</v>
      </c>
      <c r="V7069">
        <v>11</v>
      </c>
      <c r="W7069">
        <v>1.722</v>
      </c>
      <c r="X7069">
        <v>2.7839999999999998</v>
      </c>
      <c r="Y7069" s="8">
        <v>41962</v>
      </c>
    </row>
    <row r="7070" spans="1:25" x14ac:dyDescent="0.25">
      <c r="A7070">
        <v>-111.97680699999999</v>
      </c>
      <c r="B7070">
        <v>33.078916229999997</v>
      </c>
      <c r="C7070">
        <v>13</v>
      </c>
      <c r="D7070" t="s">
        <v>371</v>
      </c>
      <c r="E7070" t="s">
        <v>370</v>
      </c>
      <c r="F7070">
        <v>7069</v>
      </c>
      <c r="G7070">
        <v>180</v>
      </c>
      <c r="H7070">
        <v>13.33</v>
      </c>
      <c r="I7070">
        <v>2.625</v>
      </c>
      <c r="J7070">
        <v>1</v>
      </c>
      <c r="K7070">
        <v>1165.3</v>
      </c>
      <c r="L7070" t="s">
        <v>369</v>
      </c>
      <c r="M7070" t="s">
        <v>368</v>
      </c>
      <c r="N7070" s="8">
        <v>41962</v>
      </c>
      <c r="O7070">
        <v>0</v>
      </c>
      <c r="P7070">
        <v>0</v>
      </c>
      <c r="Q7070">
        <v>14317</v>
      </c>
      <c r="R7070">
        <v>1633.5</v>
      </c>
      <c r="S7070">
        <v>3.403</v>
      </c>
      <c r="T7070">
        <v>33</v>
      </c>
      <c r="U7070">
        <v>4950.1000000000004</v>
      </c>
      <c r="V7070">
        <v>11</v>
      </c>
      <c r="W7070">
        <v>1.79</v>
      </c>
      <c r="X7070">
        <v>2.8919999999999999</v>
      </c>
      <c r="Y7070" s="8">
        <v>41962</v>
      </c>
    </row>
    <row r="7071" spans="1:25" x14ac:dyDescent="0.25">
      <c r="A7071">
        <v>-111.97680699999999</v>
      </c>
      <c r="B7071">
        <v>33.078909230000001</v>
      </c>
      <c r="C7071">
        <v>13</v>
      </c>
      <c r="D7071" t="s">
        <v>371</v>
      </c>
      <c r="E7071" t="s">
        <v>370</v>
      </c>
      <c r="F7071">
        <v>7070</v>
      </c>
      <c r="G7071">
        <v>180</v>
      </c>
      <c r="H7071">
        <v>13.33</v>
      </c>
      <c r="I7071">
        <v>2.5259999999999998</v>
      </c>
      <c r="J7071">
        <v>1</v>
      </c>
      <c r="K7071">
        <v>1165.3</v>
      </c>
      <c r="L7071" t="s">
        <v>369</v>
      </c>
      <c r="M7071" t="s">
        <v>368</v>
      </c>
      <c r="N7071" s="8">
        <v>41962</v>
      </c>
      <c r="O7071">
        <v>0</v>
      </c>
      <c r="P7071">
        <v>0</v>
      </c>
      <c r="Q7071">
        <v>12529</v>
      </c>
      <c r="R7071">
        <v>1485.3</v>
      </c>
      <c r="S7071">
        <v>3.0939999999999999</v>
      </c>
      <c r="T7071">
        <v>33</v>
      </c>
      <c r="U7071">
        <v>4500.8999999999996</v>
      </c>
      <c r="V7071">
        <v>11</v>
      </c>
      <c r="W7071">
        <v>1.722</v>
      </c>
      <c r="X7071">
        <v>2.7839999999999998</v>
      </c>
      <c r="Y7071" s="8">
        <v>41962</v>
      </c>
    </row>
    <row r="7072" spans="1:25" x14ac:dyDescent="0.25">
      <c r="A7072">
        <v>-111.97680631999999</v>
      </c>
      <c r="B7072">
        <v>33.078901209999998</v>
      </c>
      <c r="C7072">
        <v>13</v>
      </c>
      <c r="D7072" t="s">
        <v>371</v>
      </c>
      <c r="E7072" t="s">
        <v>370</v>
      </c>
      <c r="F7072">
        <v>7071</v>
      </c>
      <c r="G7072">
        <v>184</v>
      </c>
      <c r="H7072">
        <v>13.33</v>
      </c>
      <c r="I7072">
        <v>2.625</v>
      </c>
      <c r="J7072">
        <v>1</v>
      </c>
      <c r="K7072">
        <v>1165.2</v>
      </c>
      <c r="L7072" t="s">
        <v>369</v>
      </c>
      <c r="M7072" t="s">
        <v>368</v>
      </c>
      <c r="N7072" s="8">
        <v>41962</v>
      </c>
      <c r="O7072">
        <v>0</v>
      </c>
      <c r="P7072">
        <v>0</v>
      </c>
      <c r="Q7072">
        <v>14532</v>
      </c>
      <c r="R7072">
        <v>1658.1</v>
      </c>
      <c r="S7072">
        <v>3.4540000000000002</v>
      </c>
      <c r="T7072">
        <v>33</v>
      </c>
      <c r="U7072">
        <v>5024.7</v>
      </c>
      <c r="V7072">
        <v>11</v>
      </c>
      <c r="W7072">
        <v>1.79</v>
      </c>
      <c r="X7072">
        <v>2.8919999999999999</v>
      </c>
      <c r="Y7072" s="8">
        <v>41962</v>
      </c>
    </row>
    <row r="7073" spans="1:25" x14ac:dyDescent="0.25">
      <c r="A7073">
        <v>-111.97680717</v>
      </c>
      <c r="B7073">
        <v>33.078894220000002</v>
      </c>
      <c r="C7073">
        <v>13</v>
      </c>
      <c r="D7073" t="s">
        <v>371</v>
      </c>
      <c r="E7073" t="s">
        <v>370</v>
      </c>
      <c r="F7073">
        <v>7072</v>
      </c>
      <c r="G7073">
        <v>179</v>
      </c>
      <c r="H7073">
        <v>13.33</v>
      </c>
      <c r="I7073">
        <v>2.395</v>
      </c>
      <c r="J7073">
        <v>1</v>
      </c>
      <c r="K7073">
        <v>1165.2</v>
      </c>
      <c r="L7073" t="s">
        <v>369</v>
      </c>
      <c r="M7073" t="s">
        <v>368</v>
      </c>
      <c r="N7073" s="8">
        <v>41962</v>
      </c>
      <c r="O7073">
        <v>0</v>
      </c>
      <c r="P7073">
        <v>0</v>
      </c>
      <c r="Q7073">
        <v>11979</v>
      </c>
      <c r="R7073">
        <v>1497.9</v>
      </c>
      <c r="S7073">
        <v>3.121</v>
      </c>
      <c r="T7073">
        <v>33</v>
      </c>
      <c r="U7073">
        <v>4539.2</v>
      </c>
      <c r="V7073">
        <v>11</v>
      </c>
      <c r="W7073">
        <v>1.633</v>
      </c>
      <c r="X7073">
        <v>2.6389999999999998</v>
      </c>
      <c r="Y7073" s="8">
        <v>41962</v>
      </c>
    </row>
    <row r="7074" spans="1:25" x14ac:dyDescent="0.25">
      <c r="A7074">
        <v>-111.97680665999999</v>
      </c>
      <c r="B7074">
        <v>33.078887219999999</v>
      </c>
      <c r="C7074">
        <v>13</v>
      </c>
      <c r="D7074" t="s">
        <v>371</v>
      </c>
      <c r="E7074" t="s">
        <v>370</v>
      </c>
      <c r="F7074">
        <v>7073</v>
      </c>
      <c r="G7074">
        <v>182</v>
      </c>
      <c r="H7074">
        <v>13.33</v>
      </c>
      <c r="I7074">
        <v>2.5259999999999998</v>
      </c>
      <c r="J7074">
        <v>1</v>
      </c>
      <c r="K7074">
        <v>1165.2</v>
      </c>
      <c r="L7074" t="s">
        <v>369</v>
      </c>
      <c r="M7074" t="s">
        <v>368</v>
      </c>
      <c r="N7074" s="8">
        <v>41962</v>
      </c>
      <c r="O7074">
        <v>0</v>
      </c>
      <c r="P7074">
        <v>0</v>
      </c>
      <c r="Q7074">
        <v>12176</v>
      </c>
      <c r="R7074">
        <v>1443.4</v>
      </c>
      <c r="S7074">
        <v>3.0070000000000001</v>
      </c>
      <c r="T7074">
        <v>33</v>
      </c>
      <c r="U7074">
        <v>4373.8999999999996</v>
      </c>
      <c r="V7074">
        <v>11</v>
      </c>
      <c r="W7074">
        <v>1.722</v>
      </c>
      <c r="X7074">
        <v>2.7839999999999998</v>
      </c>
      <c r="Y7074" s="8">
        <v>41962</v>
      </c>
    </row>
    <row r="7075" spans="1:25" x14ac:dyDescent="0.25">
      <c r="A7075">
        <v>-111.97680699999999</v>
      </c>
      <c r="B7075">
        <v>33.078880230000003</v>
      </c>
      <c r="C7075">
        <v>13</v>
      </c>
      <c r="D7075" t="s">
        <v>371</v>
      </c>
      <c r="E7075" t="s">
        <v>370</v>
      </c>
      <c r="F7075">
        <v>7074</v>
      </c>
      <c r="G7075">
        <v>180</v>
      </c>
      <c r="H7075">
        <v>13.33</v>
      </c>
      <c r="I7075">
        <v>2.5920000000000001</v>
      </c>
      <c r="J7075">
        <v>1</v>
      </c>
      <c r="K7075">
        <v>1165.2</v>
      </c>
      <c r="L7075" t="s">
        <v>369</v>
      </c>
      <c r="M7075" t="s">
        <v>368</v>
      </c>
      <c r="N7075" s="8">
        <v>41962</v>
      </c>
      <c r="O7075">
        <v>0</v>
      </c>
      <c r="P7075">
        <v>0</v>
      </c>
      <c r="Q7075">
        <v>14854</v>
      </c>
      <c r="R7075">
        <v>1716.3</v>
      </c>
      <c r="S7075">
        <v>3.5760000000000001</v>
      </c>
      <c r="T7075">
        <v>33</v>
      </c>
      <c r="U7075">
        <v>5200.8</v>
      </c>
      <c r="V7075">
        <v>11</v>
      </c>
      <c r="W7075">
        <v>1.7669999999999999</v>
      </c>
      <c r="X7075">
        <v>2.8559999999999999</v>
      </c>
      <c r="Y7075" s="8">
        <v>41962</v>
      </c>
    </row>
    <row r="7076" spans="1:25" x14ac:dyDescent="0.25">
      <c r="A7076">
        <v>-111.97680683</v>
      </c>
      <c r="B7076">
        <v>33.078873219999998</v>
      </c>
      <c r="C7076">
        <v>13</v>
      </c>
      <c r="D7076" t="s">
        <v>371</v>
      </c>
      <c r="E7076" t="s">
        <v>370</v>
      </c>
      <c r="F7076">
        <v>7075</v>
      </c>
      <c r="G7076">
        <v>181</v>
      </c>
      <c r="H7076">
        <v>13.33</v>
      </c>
      <c r="I7076">
        <v>2.625</v>
      </c>
      <c r="J7076">
        <v>1</v>
      </c>
      <c r="K7076">
        <v>1165.2</v>
      </c>
      <c r="L7076" t="s">
        <v>369</v>
      </c>
      <c r="M7076" t="s">
        <v>368</v>
      </c>
      <c r="N7076" s="8">
        <v>41962</v>
      </c>
      <c r="O7076">
        <v>0</v>
      </c>
      <c r="P7076">
        <v>0</v>
      </c>
      <c r="Q7076">
        <v>13576</v>
      </c>
      <c r="R7076">
        <v>1549</v>
      </c>
      <c r="S7076">
        <v>3.2269999999999999</v>
      </c>
      <c r="T7076">
        <v>33</v>
      </c>
      <c r="U7076">
        <v>4693.8999999999996</v>
      </c>
      <c r="V7076">
        <v>11</v>
      </c>
      <c r="W7076">
        <v>1.79</v>
      </c>
      <c r="X7076">
        <v>2.8919999999999999</v>
      </c>
      <c r="Y7076" s="8">
        <v>41962</v>
      </c>
    </row>
    <row r="7077" spans="1:25" x14ac:dyDescent="0.25">
      <c r="A7077">
        <v>-111.97680683</v>
      </c>
      <c r="B7077">
        <v>33.078866220000002</v>
      </c>
      <c r="C7077">
        <v>13</v>
      </c>
      <c r="D7077" t="s">
        <v>371</v>
      </c>
      <c r="E7077" t="s">
        <v>370</v>
      </c>
      <c r="F7077">
        <v>7076</v>
      </c>
      <c r="G7077">
        <v>181</v>
      </c>
      <c r="H7077">
        <v>13.33</v>
      </c>
      <c r="I7077">
        <v>2.5590000000000002</v>
      </c>
      <c r="J7077">
        <v>1</v>
      </c>
      <c r="K7077">
        <v>1165.2</v>
      </c>
      <c r="L7077" t="s">
        <v>369</v>
      </c>
      <c r="M7077" t="s">
        <v>368</v>
      </c>
      <c r="N7077" s="8">
        <v>41962</v>
      </c>
      <c r="O7077">
        <v>0</v>
      </c>
      <c r="P7077">
        <v>0</v>
      </c>
      <c r="Q7077">
        <v>12113</v>
      </c>
      <c r="R7077">
        <v>1417.5</v>
      </c>
      <c r="S7077">
        <v>2.9529999999999998</v>
      </c>
      <c r="T7077">
        <v>33</v>
      </c>
      <c r="U7077">
        <v>4295.6000000000004</v>
      </c>
      <c r="V7077">
        <v>11</v>
      </c>
      <c r="W7077">
        <v>1.7450000000000001</v>
      </c>
      <c r="X7077">
        <v>2.82</v>
      </c>
      <c r="Y7077" s="8">
        <v>41962</v>
      </c>
    </row>
    <row r="7078" spans="1:25" x14ac:dyDescent="0.25">
      <c r="A7078">
        <v>-111.97680683</v>
      </c>
      <c r="B7078">
        <v>33.078859219999998</v>
      </c>
      <c r="C7078">
        <v>13</v>
      </c>
      <c r="D7078" t="s">
        <v>371</v>
      </c>
      <c r="E7078" t="s">
        <v>370</v>
      </c>
      <c r="F7078">
        <v>7077</v>
      </c>
      <c r="G7078">
        <v>181</v>
      </c>
      <c r="H7078">
        <v>13.33</v>
      </c>
      <c r="I7078">
        <v>2.4279999999999999</v>
      </c>
      <c r="J7078">
        <v>1</v>
      </c>
      <c r="K7078">
        <v>1165.2</v>
      </c>
      <c r="L7078" t="s">
        <v>369</v>
      </c>
      <c r="M7078" t="s">
        <v>368</v>
      </c>
      <c r="N7078" s="8">
        <v>41962</v>
      </c>
      <c r="O7078">
        <v>0</v>
      </c>
      <c r="P7078">
        <v>0</v>
      </c>
      <c r="Q7078">
        <v>12448</v>
      </c>
      <c r="R7078">
        <v>1535.5</v>
      </c>
      <c r="S7078">
        <v>3.1989999999999998</v>
      </c>
      <c r="T7078">
        <v>33</v>
      </c>
      <c r="U7078">
        <v>4652.8999999999996</v>
      </c>
      <c r="V7078">
        <v>11</v>
      </c>
      <c r="W7078">
        <v>1.655</v>
      </c>
      <c r="X7078">
        <v>2.6749999999999998</v>
      </c>
      <c r="Y7078" s="8">
        <v>41962</v>
      </c>
    </row>
    <row r="7079" spans="1:25" x14ac:dyDescent="0.25">
      <c r="A7079">
        <v>-111.97680751</v>
      </c>
      <c r="B7079">
        <v>33.078852210000001</v>
      </c>
      <c r="C7079">
        <v>13</v>
      </c>
      <c r="D7079" t="s">
        <v>371</v>
      </c>
      <c r="E7079" t="s">
        <v>370</v>
      </c>
      <c r="F7079">
        <v>7078</v>
      </c>
      <c r="G7079">
        <v>177</v>
      </c>
      <c r="H7079">
        <v>13.33</v>
      </c>
      <c r="I7079">
        <v>2.5590000000000002</v>
      </c>
      <c r="J7079">
        <v>1</v>
      </c>
      <c r="K7079">
        <v>1165.2</v>
      </c>
      <c r="L7079" t="s">
        <v>369</v>
      </c>
      <c r="M7079" t="s">
        <v>368</v>
      </c>
      <c r="N7079" s="8">
        <v>41962</v>
      </c>
      <c r="O7079">
        <v>0</v>
      </c>
      <c r="P7079">
        <v>0</v>
      </c>
      <c r="Q7079">
        <v>12887</v>
      </c>
      <c r="R7079">
        <v>1508.1</v>
      </c>
      <c r="S7079">
        <v>3.1419999999999999</v>
      </c>
      <c r="T7079">
        <v>33</v>
      </c>
      <c r="U7079">
        <v>4569.8999999999996</v>
      </c>
      <c r="V7079">
        <v>11</v>
      </c>
      <c r="W7079">
        <v>1.7450000000000001</v>
      </c>
      <c r="X7079">
        <v>2.82</v>
      </c>
      <c r="Y7079" s="8">
        <v>41962</v>
      </c>
    </row>
    <row r="7080" spans="1:25" x14ac:dyDescent="0.25">
      <c r="A7080">
        <v>-111.97680665999999</v>
      </c>
      <c r="B7080">
        <v>33.078845219999998</v>
      </c>
      <c r="C7080">
        <v>13</v>
      </c>
      <c r="D7080" t="s">
        <v>371</v>
      </c>
      <c r="E7080" t="s">
        <v>370</v>
      </c>
      <c r="F7080">
        <v>7079</v>
      </c>
      <c r="G7080">
        <v>182</v>
      </c>
      <c r="H7080">
        <v>13.33</v>
      </c>
      <c r="I7080">
        <v>2.4609999999999999</v>
      </c>
      <c r="J7080">
        <v>1</v>
      </c>
      <c r="K7080">
        <v>1165.2</v>
      </c>
      <c r="L7080" t="s">
        <v>369</v>
      </c>
      <c r="M7080" t="s">
        <v>368</v>
      </c>
      <c r="N7080" s="8">
        <v>41962</v>
      </c>
      <c r="O7080">
        <v>0</v>
      </c>
      <c r="P7080">
        <v>0</v>
      </c>
      <c r="Q7080">
        <v>12966</v>
      </c>
      <c r="R7080">
        <v>1578.1</v>
      </c>
      <c r="S7080">
        <v>3.2879999999999998</v>
      </c>
      <c r="T7080">
        <v>33</v>
      </c>
      <c r="U7080">
        <v>4782.1000000000004</v>
      </c>
      <c r="V7080">
        <v>11</v>
      </c>
      <c r="W7080">
        <v>1.6779999999999999</v>
      </c>
      <c r="X7080">
        <v>2.7109999999999999</v>
      </c>
      <c r="Y7080" s="8">
        <v>41962</v>
      </c>
    </row>
    <row r="7081" spans="1:25" x14ac:dyDescent="0.25">
      <c r="A7081">
        <v>-111.97680717</v>
      </c>
      <c r="B7081">
        <v>33.078837219999997</v>
      </c>
      <c r="C7081">
        <v>13</v>
      </c>
      <c r="D7081" t="s">
        <v>371</v>
      </c>
      <c r="E7081" t="s">
        <v>370</v>
      </c>
      <c r="F7081">
        <v>7080</v>
      </c>
      <c r="G7081">
        <v>179</v>
      </c>
      <c r="H7081">
        <v>13.33</v>
      </c>
      <c r="I7081">
        <v>2.625</v>
      </c>
      <c r="J7081">
        <v>1</v>
      </c>
      <c r="K7081">
        <v>1165.3</v>
      </c>
      <c r="L7081" t="s">
        <v>369</v>
      </c>
      <c r="M7081" t="s">
        <v>368</v>
      </c>
      <c r="N7081" s="8">
        <v>41962</v>
      </c>
      <c r="O7081">
        <v>0</v>
      </c>
      <c r="P7081">
        <v>0</v>
      </c>
      <c r="Q7081">
        <v>13511</v>
      </c>
      <c r="R7081">
        <v>1541.7</v>
      </c>
      <c r="S7081">
        <v>3.2120000000000002</v>
      </c>
      <c r="T7081">
        <v>33</v>
      </c>
      <c r="U7081">
        <v>4671.7</v>
      </c>
      <c r="V7081">
        <v>11</v>
      </c>
      <c r="W7081">
        <v>1.79</v>
      </c>
      <c r="X7081">
        <v>2.8919999999999999</v>
      </c>
      <c r="Y7081" s="8">
        <v>41962</v>
      </c>
    </row>
    <row r="7082" spans="1:25" x14ac:dyDescent="0.25">
      <c r="A7082">
        <v>-111.97680683</v>
      </c>
      <c r="B7082">
        <v>33.07883022</v>
      </c>
      <c r="C7082">
        <v>13</v>
      </c>
      <c r="D7082" t="s">
        <v>371</v>
      </c>
      <c r="E7082" t="s">
        <v>370</v>
      </c>
      <c r="F7082">
        <v>7081</v>
      </c>
      <c r="G7082">
        <v>181</v>
      </c>
      <c r="H7082">
        <v>13.33</v>
      </c>
      <c r="I7082">
        <v>2.5590000000000002</v>
      </c>
      <c r="J7082">
        <v>1</v>
      </c>
      <c r="K7082">
        <v>1165.3</v>
      </c>
      <c r="L7082" t="s">
        <v>369</v>
      </c>
      <c r="M7082" t="s">
        <v>368</v>
      </c>
      <c r="N7082" s="8">
        <v>41962</v>
      </c>
      <c r="O7082">
        <v>0</v>
      </c>
      <c r="P7082">
        <v>0</v>
      </c>
      <c r="Q7082">
        <v>13967</v>
      </c>
      <c r="R7082">
        <v>1634.5</v>
      </c>
      <c r="S7082">
        <v>3.4049999999999998</v>
      </c>
      <c r="T7082">
        <v>33</v>
      </c>
      <c r="U7082">
        <v>4953.1000000000004</v>
      </c>
      <c r="V7082">
        <v>11</v>
      </c>
      <c r="W7082">
        <v>1.7450000000000001</v>
      </c>
      <c r="X7082">
        <v>2.82</v>
      </c>
      <c r="Y7082" s="8">
        <v>41962</v>
      </c>
    </row>
    <row r="7083" spans="1:25" x14ac:dyDescent="0.25">
      <c r="A7083">
        <v>-111.97680767999999</v>
      </c>
      <c r="B7083">
        <v>33.078823210000003</v>
      </c>
      <c r="C7083">
        <v>13</v>
      </c>
      <c r="D7083" t="s">
        <v>371</v>
      </c>
      <c r="E7083" t="s">
        <v>370</v>
      </c>
      <c r="F7083">
        <v>7082</v>
      </c>
      <c r="G7083">
        <v>176</v>
      </c>
      <c r="H7083">
        <v>13.33</v>
      </c>
      <c r="I7083">
        <v>2.5920000000000001</v>
      </c>
      <c r="J7083">
        <v>1</v>
      </c>
      <c r="K7083">
        <v>1165.3</v>
      </c>
      <c r="L7083" t="s">
        <v>369</v>
      </c>
      <c r="M7083" t="s">
        <v>368</v>
      </c>
      <c r="N7083" s="8">
        <v>41962</v>
      </c>
      <c r="O7083">
        <v>0</v>
      </c>
      <c r="P7083">
        <v>0</v>
      </c>
      <c r="Q7083">
        <v>13622</v>
      </c>
      <c r="R7083">
        <v>1573.9</v>
      </c>
      <c r="S7083">
        <v>3.2789999999999999</v>
      </c>
      <c r="T7083">
        <v>33</v>
      </c>
      <c r="U7083">
        <v>4769.5</v>
      </c>
      <c r="V7083">
        <v>11</v>
      </c>
      <c r="W7083">
        <v>1.7669999999999999</v>
      </c>
      <c r="X7083">
        <v>2.8559999999999999</v>
      </c>
      <c r="Y7083" s="8">
        <v>41962</v>
      </c>
    </row>
    <row r="7084" spans="1:25" x14ac:dyDescent="0.25">
      <c r="A7084">
        <v>-111.97680665999999</v>
      </c>
      <c r="B7084">
        <v>33.07881622</v>
      </c>
      <c r="C7084">
        <v>13</v>
      </c>
      <c r="D7084" t="s">
        <v>371</v>
      </c>
      <c r="E7084" t="s">
        <v>370</v>
      </c>
      <c r="F7084">
        <v>7083</v>
      </c>
      <c r="G7084">
        <v>182</v>
      </c>
      <c r="H7084">
        <v>13.33</v>
      </c>
      <c r="I7084">
        <v>2.5920000000000001</v>
      </c>
      <c r="J7084">
        <v>1</v>
      </c>
      <c r="K7084">
        <v>1165.3</v>
      </c>
      <c r="L7084" t="s">
        <v>369</v>
      </c>
      <c r="M7084" t="s">
        <v>368</v>
      </c>
      <c r="N7084" s="8">
        <v>41962</v>
      </c>
      <c r="O7084">
        <v>0</v>
      </c>
      <c r="P7084">
        <v>0</v>
      </c>
      <c r="Q7084">
        <v>14881</v>
      </c>
      <c r="R7084">
        <v>1719.4</v>
      </c>
      <c r="S7084">
        <v>3.5819999999999999</v>
      </c>
      <c r="T7084">
        <v>33</v>
      </c>
      <c r="U7084">
        <v>5210.3999999999996</v>
      </c>
      <c r="V7084">
        <v>11</v>
      </c>
      <c r="W7084">
        <v>1.7669999999999999</v>
      </c>
      <c r="X7084">
        <v>2.8559999999999999</v>
      </c>
      <c r="Y7084" s="8">
        <v>41962</v>
      </c>
    </row>
    <row r="7085" spans="1:25" x14ac:dyDescent="0.25">
      <c r="A7085">
        <v>-111.97680783</v>
      </c>
      <c r="B7085">
        <v>33.078809219999997</v>
      </c>
      <c r="C7085">
        <v>13</v>
      </c>
      <c r="D7085" t="s">
        <v>371</v>
      </c>
      <c r="E7085" t="s">
        <v>370</v>
      </c>
      <c r="F7085">
        <v>7084</v>
      </c>
      <c r="G7085">
        <v>181</v>
      </c>
      <c r="H7085">
        <v>13.33</v>
      </c>
      <c r="I7085">
        <v>2.7229999999999999</v>
      </c>
      <c r="J7085">
        <v>1</v>
      </c>
      <c r="K7085">
        <v>1165.4000000000001</v>
      </c>
      <c r="L7085" t="s">
        <v>369</v>
      </c>
      <c r="M7085" t="s">
        <v>368</v>
      </c>
      <c r="N7085" s="8">
        <v>41962</v>
      </c>
      <c r="O7085">
        <v>0</v>
      </c>
      <c r="P7085">
        <v>0</v>
      </c>
      <c r="Q7085">
        <v>14980</v>
      </c>
      <c r="R7085">
        <v>1647.5</v>
      </c>
      <c r="S7085">
        <v>3.4319999999999999</v>
      </c>
      <c r="T7085">
        <v>33</v>
      </c>
      <c r="U7085">
        <v>4992.3</v>
      </c>
      <c r="V7085">
        <v>11</v>
      </c>
      <c r="W7085">
        <v>1.857</v>
      </c>
      <c r="X7085">
        <v>3.0009999999999999</v>
      </c>
      <c r="Y7085" s="8">
        <v>41962</v>
      </c>
    </row>
    <row r="7086" spans="1:25" x14ac:dyDescent="0.25">
      <c r="A7086">
        <v>-111.97680767999999</v>
      </c>
      <c r="B7086">
        <v>33.078802209999999</v>
      </c>
      <c r="C7086">
        <v>13</v>
      </c>
      <c r="D7086" t="s">
        <v>371</v>
      </c>
      <c r="E7086" t="s">
        <v>370</v>
      </c>
      <c r="F7086">
        <v>7085</v>
      </c>
      <c r="G7086">
        <v>176</v>
      </c>
      <c r="H7086">
        <v>13.33</v>
      </c>
      <c r="I7086">
        <v>2.69</v>
      </c>
      <c r="J7086">
        <v>1</v>
      </c>
      <c r="K7086">
        <v>1165.3</v>
      </c>
      <c r="L7086" t="s">
        <v>369</v>
      </c>
      <c r="M7086" t="s">
        <v>368</v>
      </c>
      <c r="N7086" s="8">
        <v>41962</v>
      </c>
      <c r="O7086">
        <v>0</v>
      </c>
      <c r="P7086">
        <v>0</v>
      </c>
      <c r="Q7086">
        <v>14528</v>
      </c>
      <c r="R7086">
        <v>1617.2</v>
      </c>
      <c r="S7086">
        <v>3.3690000000000002</v>
      </c>
      <c r="T7086">
        <v>33</v>
      </c>
      <c r="U7086">
        <v>4900.7</v>
      </c>
      <c r="V7086">
        <v>11</v>
      </c>
      <c r="W7086">
        <v>1.8340000000000001</v>
      </c>
      <c r="X7086">
        <v>2.964</v>
      </c>
      <c r="Y7086" s="8">
        <v>41962</v>
      </c>
    </row>
    <row r="7087" spans="1:25" x14ac:dyDescent="0.25">
      <c r="A7087">
        <v>-111.97680732000001</v>
      </c>
      <c r="B7087">
        <v>33.078795210000003</v>
      </c>
      <c r="C7087">
        <v>13</v>
      </c>
      <c r="D7087" t="s">
        <v>371</v>
      </c>
      <c r="E7087" t="s">
        <v>370</v>
      </c>
      <c r="F7087">
        <v>7086</v>
      </c>
      <c r="G7087">
        <v>184</v>
      </c>
      <c r="H7087">
        <v>13.33</v>
      </c>
      <c r="I7087">
        <v>2.5259999999999998</v>
      </c>
      <c r="J7087">
        <v>1</v>
      </c>
      <c r="K7087">
        <v>1165.2</v>
      </c>
      <c r="L7087" t="s">
        <v>369</v>
      </c>
      <c r="M7087" t="s">
        <v>368</v>
      </c>
      <c r="N7087" s="8">
        <v>41962</v>
      </c>
      <c r="O7087">
        <v>0</v>
      </c>
      <c r="P7087">
        <v>0</v>
      </c>
      <c r="Q7087">
        <v>14970</v>
      </c>
      <c r="R7087">
        <v>1774.7</v>
      </c>
      <c r="S7087">
        <v>3.6970000000000001</v>
      </c>
      <c r="T7087">
        <v>33</v>
      </c>
      <c r="U7087">
        <v>5377.8</v>
      </c>
      <c r="V7087">
        <v>11</v>
      </c>
      <c r="W7087">
        <v>1.722</v>
      </c>
      <c r="X7087">
        <v>2.7839999999999998</v>
      </c>
      <c r="Y7087" s="8">
        <v>41962</v>
      </c>
    </row>
    <row r="7088" spans="1:25" x14ac:dyDescent="0.25">
      <c r="A7088">
        <v>-111.97680717</v>
      </c>
      <c r="B7088">
        <v>33.07878822</v>
      </c>
      <c r="C7088">
        <v>13</v>
      </c>
      <c r="D7088" t="s">
        <v>371</v>
      </c>
      <c r="E7088" t="s">
        <v>370</v>
      </c>
      <c r="F7088">
        <v>7087</v>
      </c>
      <c r="G7088">
        <v>179</v>
      </c>
      <c r="H7088">
        <v>13.33</v>
      </c>
      <c r="I7088">
        <v>2.7229999999999999</v>
      </c>
      <c r="J7088">
        <v>1</v>
      </c>
      <c r="K7088">
        <v>1165.2</v>
      </c>
      <c r="L7088" t="s">
        <v>369</v>
      </c>
      <c r="M7088" t="s">
        <v>368</v>
      </c>
      <c r="N7088" s="8">
        <v>41962</v>
      </c>
      <c r="O7088">
        <v>0</v>
      </c>
      <c r="P7088">
        <v>0</v>
      </c>
      <c r="Q7088">
        <v>12685</v>
      </c>
      <c r="R7088">
        <v>1395</v>
      </c>
      <c r="S7088">
        <v>2.9060000000000001</v>
      </c>
      <c r="T7088">
        <v>33</v>
      </c>
      <c r="U7088">
        <v>4227.3</v>
      </c>
      <c r="V7088">
        <v>11</v>
      </c>
      <c r="W7088">
        <v>1.857</v>
      </c>
      <c r="X7088">
        <v>3.0009999999999999</v>
      </c>
      <c r="Y7088" s="8">
        <v>41962</v>
      </c>
    </row>
    <row r="7089" spans="1:25" x14ac:dyDescent="0.25">
      <c r="A7089">
        <v>-111.97680699999999</v>
      </c>
      <c r="B7089">
        <v>33.078781229999997</v>
      </c>
      <c r="C7089">
        <v>13</v>
      </c>
      <c r="D7089" t="s">
        <v>371</v>
      </c>
      <c r="E7089" t="s">
        <v>370</v>
      </c>
      <c r="F7089">
        <v>7088</v>
      </c>
      <c r="G7089">
        <v>180</v>
      </c>
      <c r="H7089">
        <v>13.33</v>
      </c>
      <c r="I7089">
        <v>2.4929999999999999</v>
      </c>
      <c r="J7089">
        <v>1</v>
      </c>
      <c r="K7089">
        <v>1165.3</v>
      </c>
      <c r="L7089" t="s">
        <v>369</v>
      </c>
      <c r="M7089" t="s">
        <v>368</v>
      </c>
      <c r="N7089" s="8">
        <v>41962</v>
      </c>
      <c r="O7089">
        <v>0</v>
      </c>
      <c r="P7089">
        <v>0</v>
      </c>
      <c r="Q7089">
        <v>15776</v>
      </c>
      <c r="R7089">
        <v>1894.8</v>
      </c>
      <c r="S7089">
        <v>3.9470000000000001</v>
      </c>
      <c r="T7089">
        <v>33</v>
      </c>
      <c r="U7089">
        <v>5741.8</v>
      </c>
      <c r="V7089">
        <v>11</v>
      </c>
      <c r="W7089">
        <v>1.7</v>
      </c>
      <c r="X7089">
        <v>2.7480000000000002</v>
      </c>
      <c r="Y7089" s="8">
        <v>41962</v>
      </c>
    </row>
    <row r="7090" spans="1:25" x14ac:dyDescent="0.25">
      <c r="A7090">
        <v>-111.97680834000001</v>
      </c>
      <c r="B7090">
        <v>33.078773220000002</v>
      </c>
      <c r="C7090">
        <v>13</v>
      </c>
      <c r="D7090" t="s">
        <v>371</v>
      </c>
      <c r="E7090" t="s">
        <v>370</v>
      </c>
      <c r="F7090">
        <v>7089</v>
      </c>
      <c r="G7090">
        <v>178</v>
      </c>
      <c r="H7090">
        <v>13.33</v>
      </c>
      <c r="I7090">
        <v>2.625</v>
      </c>
      <c r="J7090">
        <v>1</v>
      </c>
      <c r="K7090">
        <v>1165.2</v>
      </c>
      <c r="L7090" t="s">
        <v>369</v>
      </c>
      <c r="M7090" t="s">
        <v>368</v>
      </c>
      <c r="N7090" s="8">
        <v>41962</v>
      </c>
      <c r="O7090">
        <v>0</v>
      </c>
      <c r="P7090">
        <v>0</v>
      </c>
      <c r="Q7090">
        <v>16468</v>
      </c>
      <c r="R7090">
        <v>1879</v>
      </c>
      <c r="S7090">
        <v>3.915</v>
      </c>
      <c r="T7090">
        <v>33</v>
      </c>
      <c r="U7090">
        <v>5694</v>
      </c>
      <c r="V7090">
        <v>11</v>
      </c>
      <c r="W7090">
        <v>1.79</v>
      </c>
      <c r="X7090">
        <v>2.8919999999999999</v>
      </c>
      <c r="Y7090" s="8">
        <v>41962</v>
      </c>
    </row>
    <row r="7091" spans="1:25" x14ac:dyDescent="0.25">
      <c r="A7091">
        <v>-111.97680732000001</v>
      </c>
      <c r="B7091">
        <v>33.078766209999998</v>
      </c>
      <c r="C7091">
        <v>13</v>
      </c>
      <c r="D7091" t="s">
        <v>371</v>
      </c>
      <c r="E7091" t="s">
        <v>370</v>
      </c>
      <c r="F7091">
        <v>7090</v>
      </c>
      <c r="G7091">
        <v>184</v>
      </c>
      <c r="H7091">
        <v>13.33</v>
      </c>
      <c r="I7091">
        <v>2.5920000000000001</v>
      </c>
      <c r="J7091">
        <v>1</v>
      </c>
      <c r="K7091">
        <v>1165.3</v>
      </c>
      <c r="L7091" t="s">
        <v>369</v>
      </c>
      <c r="M7091" t="s">
        <v>368</v>
      </c>
      <c r="N7091" s="8">
        <v>41962</v>
      </c>
      <c r="O7091">
        <v>0</v>
      </c>
      <c r="P7091">
        <v>0</v>
      </c>
      <c r="Q7091">
        <v>14236</v>
      </c>
      <c r="R7091">
        <v>1644.9</v>
      </c>
      <c r="S7091">
        <v>3.427</v>
      </c>
      <c r="T7091">
        <v>33</v>
      </c>
      <c r="U7091">
        <v>4984.3999999999996</v>
      </c>
      <c r="V7091">
        <v>11</v>
      </c>
      <c r="W7091">
        <v>1.7669999999999999</v>
      </c>
      <c r="X7091">
        <v>2.8559999999999999</v>
      </c>
      <c r="Y7091" s="8">
        <v>41962</v>
      </c>
    </row>
    <row r="7092" spans="1:25" x14ac:dyDescent="0.25">
      <c r="A7092">
        <v>-111.97680800000001</v>
      </c>
      <c r="B7092">
        <v>33.078759230000003</v>
      </c>
      <c r="C7092">
        <v>13</v>
      </c>
      <c r="D7092" t="s">
        <v>371</v>
      </c>
      <c r="E7092" t="s">
        <v>370</v>
      </c>
      <c r="F7092">
        <v>7091</v>
      </c>
      <c r="G7092">
        <v>180</v>
      </c>
      <c r="H7092">
        <v>13.33</v>
      </c>
      <c r="I7092">
        <v>2.625</v>
      </c>
      <c r="J7092">
        <v>1</v>
      </c>
      <c r="K7092">
        <v>1165.2</v>
      </c>
      <c r="L7092" t="s">
        <v>369</v>
      </c>
      <c r="M7092" t="s">
        <v>368</v>
      </c>
      <c r="N7092" s="8">
        <v>41962</v>
      </c>
      <c r="O7092">
        <v>0</v>
      </c>
      <c r="P7092">
        <v>0</v>
      </c>
      <c r="Q7092">
        <v>15107</v>
      </c>
      <c r="R7092">
        <v>1723.7</v>
      </c>
      <c r="S7092">
        <v>3.5910000000000002</v>
      </c>
      <c r="T7092">
        <v>33</v>
      </c>
      <c r="U7092">
        <v>5223.3</v>
      </c>
      <c r="V7092">
        <v>11</v>
      </c>
      <c r="W7092">
        <v>1.79</v>
      </c>
      <c r="X7092">
        <v>2.8919999999999999</v>
      </c>
      <c r="Y7092" s="8">
        <v>41962</v>
      </c>
    </row>
    <row r="7093" spans="1:25" x14ac:dyDescent="0.25">
      <c r="A7093">
        <v>-111.97680817</v>
      </c>
      <c r="B7093">
        <v>33.078752219999998</v>
      </c>
      <c r="C7093">
        <v>13</v>
      </c>
      <c r="D7093" t="s">
        <v>371</v>
      </c>
      <c r="E7093" t="s">
        <v>370</v>
      </c>
      <c r="F7093">
        <v>7092</v>
      </c>
      <c r="G7093">
        <v>179</v>
      </c>
      <c r="H7093">
        <v>13.33</v>
      </c>
      <c r="I7093">
        <v>2.4929999999999999</v>
      </c>
      <c r="J7093">
        <v>1</v>
      </c>
      <c r="K7093">
        <v>1165.3</v>
      </c>
      <c r="L7093" t="s">
        <v>369</v>
      </c>
      <c r="M7093" t="s">
        <v>368</v>
      </c>
      <c r="N7093" s="8">
        <v>41962</v>
      </c>
      <c r="O7093">
        <v>0</v>
      </c>
      <c r="P7093">
        <v>0</v>
      </c>
      <c r="Q7093">
        <v>13742</v>
      </c>
      <c r="R7093">
        <v>1650.5</v>
      </c>
      <c r="S7093">
        <v>3.4380000000000002</v>
      </c>
      <c r="T7093">
        <v>33</v>
      </c>
      <c r="U7093">
        <v>5001.3999999999996</v>
      </c>
      <c r="V7093">
        <v>11</v>
      </c>
      <c r="W7093">
        <v>1.7</v>
      </c>
      <c r="X7093">
        <v>2.7480000000000002</v>
      </c>
      <c r="Y7093" s="8">
        <v>41962</v>
      </c>
    </row>
    <row r="7094" spans="1:25" x14ac:dyDescent="0.25">
      <c r="A7094">
        <v>-111.97680766000001</v>
      </c>
      <c r="B7094">
        <v>33.078745220000002</v>
      </c>
      <c r="C7094">
        <v>13</v>
      </c>
      <c r="D7094" t="s">
        <v>371</v>
      </c>
      <c r="E7094" t="s">
        <v>370</v>
      </c>
      <c r="F7094">
        <v>7093</v>
      </c>
      <c r="G7094">
        <v>182</v>
      </c>
      <c r="H7094">
        <v>13.33</v>
      </c>
      <c r="I7094">
        <v>2.5590000000000002</v>
      </c>
      <c r="J7094">
        <v>1</v>
      </c>
      <c r="K7094">
        <v>1165.3</v>
      </c>
      <c r="L7094" t="s">
        <v>369</v>
      </c>
      <c r="M7094" t="s">
        <v>368</v>
      </c>
      <c r="N7094" s="8">
        <v>41962</v>
      </c>
      <c r="O7094">
        <v>0</v>
      </c>
      <c r="P7094">
        <v>0</v>
      </c>
      <c r="Q7094">
        <v>14062</v>
      </c>
      <c r="R7094">
        <v>1645.6</v>
      </c>
      <c r="S7094">
        <v>3.4279999999999999</v>
      </c>
      <c r="T7094">
        <v>33</v>
      </c>
      <c r="U7094">
        <v>4986.6000000000004</v>
      </c>
      <c r="V7094">
        <v>11</v>
      </c>
      <c r="W7094">
        <v>1.7450000000000001</v>
      </c>
      <c r="X7094">
        <v>2.82</v>
      </c>
      <c r="Y7094" s="8">
        <v>41962</v>
      </c>
    </row>
    <row r="7095" spans="1:25" x14ac:dyDescent="0.25">
      <c r="A7095">
        <v>-111.97680834000001</v>
      </c>
      <c r="B7095">
        <v>33.078738219999998</v>
      </c>
      <c r="C7095">
        <v>13</v>
      </c>
      <c r="D7095" t="s">
        <v>371</v>
      </c>
      <c r="E7095" t="s">
        <v>370</v>
      </c>
      <c r="F7095">
        <v>7094</v>
      </c>
      <c r="G7095">
        <v>178</v>
      </c>
      <c r="H7095">
        <v>13.33</v>
      </c>
      <c r="I7095">
        <v>2.5590000000000002</v>
      </c>
      <c r="J7095">
        <v>1</v>
      </c>
      <c r="K7095">
        <v>1165.3</v>
      </c>
      <c r="L7095" t="s">
        <v>369</v>
      </c>
      <c r="M7095" t="s">
        <v>368</v>
      </c>
      <c r="N7095" s="8">
        <v>41962</v>
      </c>
      <c r="O7095">
        <v>0</v>
      </c>
      <c r="P7095">
        <v>0</v>
      </c>
      <c r="Q7095">
        <v>13732</v>
      </c>
      <c r="R7095">
        <v>1607</v>
      </c>
      <c r="S7095">
        <v>3.3479999999999999</v>
      </c>
      <c r="T7095">
        <v>33</v>
      </c>
      <c r="U7095">
        <v>4869.8</v>
      </c>
      <c r="V7095">
        <v>11</v>
      </c>
      <c r="W7095">
        <v>1.7450000000000001</v>
      </c>
      <c r="X7095">
        <v>2.82</v>
      </c>
      <c r="Y7095" s="8">
        <v>41962</v>
      </c>
    </row>
    <row r="7096" spans="1:25" x14ac:dyDescent="0.25">
      <c r="A7096">
        <v>-111.97680697</v>
      </c>
      <c r="B7096">
        <v>33.078731179999998</v>
      </c>
      <c r="C7096">
        <v>13</v>
      </c>
      <c r="D7096" t="s">
        <v>371</v>
      </c>
      <c r="E7096" t="s">
        <v>370</v>
      </c>
      <c r="F7096">
        <v>7095</v>
      </c>
      <c r="G7096">
        <v>186</v>
      </c>
      <c r="H7096">
        <v>13.33</v>
      </c>
      <c r="I7096">
        <v>2.4929999999999999</v>
      </c>
      <c r="J7096">
        <v>1</v>
      </c>
      <c r="K7096">
        <v>1165.3</v>
      </c>
      <c r="L7096" t="s">
        <v>369</v>
      </c>
      <c r="M7096" t="s">
        <v>368</v>
      </c>
      <c r="N7096" s="8">
        <v>41962</v>
      </c>
      <c r="O7096">
        <v>0</v>
      </c>
      <c r="P7096">
        <v>0</v>
      </c>
      <c r="Q7096">
        <v>13224</v>
      </c>
      <c r="R7096">
        <v>1588.2</v>
      </c>
      <c r="S7096">
        <v>3.3090000000000002</v>
      </c>
      <c r="T7096">
        <v>33</v>
      </c>
      <c r="U7096">
        <v>4812.8999999999996</v>
      </c>
      <c r="V7096">
        <v>11</v>
      </c>
      <c r="W7096">
        <v>1.7</v>
      </c>
      <c r="X7096">
        <v>2.7480000000000002</v>
      </c>
      <c r="Y7096" s="8">
        <v>41962</v>
      </c>
    </row>
    <row r="7097" spans="1:25" x14ac:dyDescent="0.25">
      <c r="A7097">
        <v>-111.97680800000001</v>
      </c>
      <c r="B7097">
        <v>33.078724229999999</v>
      </c>
      <c r="C7097">
        <v>13</v>
      </c>
      <c r="D7097" t="s">
        <v>371</v>
      </c>
      <c r="E7097" t="s">
        <v>370</v>
      </c>
      <c r="F7097">
        <v>7096</v>
      </c>
      <c r="G7097">
        <v>180</v>
      </c>
      <c r="H7097">
        <v>13.33</v>
      </c>
      <c r="I7097">
        <v>2.69</v>
      </c>
      <c r="J7097">
        <v>1</v>
      </c>
      <c r="K7097">
        <v>1165.4000000000001</v>
      </c>
      <c r="L7097" t="s">
        <v>369</v>
      </c>
      <c r="M7097" t="s">
        <v>368</v>
      </c>
      <c r="N7097" s="8">
        <v>41962</v>
      </c>
      <c r="O7097">
        <v>0</v>
      </c>
      <c r="P7097">
        <v>0</v>
      </c>
      <c r="Q7097">
        <v>12233</v>
      </c>
      <c r="R7097">
        <v>1361.8</v>
      </c>
      <c r="S7097">
        <v>2.8370000000000002</v>
      </c>
      <c r="T7097">
        <v>33</v>
      </c>
      <c r="U7097">
        <v>4126.5</v>
      </c>
      <c r="V7097">
        <v>11</v>
      </c>
      <c r="W7097">
        <v>1.8340000000000001</v>
      </c>
      <c r="X7097">
        <v>2.964</v>
      </c>
      <c r="Y7097" s="8">
        <v>41962</v>
      </c>
    </row>
    <row r="7098" spans="1:25" x14ac:dyDescent="0.25">
      <c r="A7098">
        <v>-111.97680766000001</v>
      </c>
      <c r="B7098">
        <v>33.078717220000001</v>
      </c>
      <c r="C7098">
        <v>13</v>
      </c>
      <c r="D7098" t="s">
        <v>371</v>
      </c>
      <c r="E7098" t="s">
        <v>370</v>
      </c>
      <c r="F7098">
        <v>7097</v>
      </c>
      <c r="G7098">
        <v>182</v>
      </c>
      <c r="H7098">
        <v>13.33</v>
      </c>
      <c r="I7098">
        <v>2.395</v>
      </c>
      <c r="J7098">
        <v>1</v>
      </c>
      <c r="K7098">
        <v>1165.4000000000001</v>
      </c>
      <c r="L7098" t="s">
        <v>369</v>
      </c>
      <c r="M7098" t="s">
        <v>368</v>
      </c>
      <c r="N7098" s="8">
        <v>41962</v>
      </c>
      <c r="O7098">
        <v>0</v>
      </c>
      <c r="P7098">
        <v>0</v>
      </c>
      <c r="Q7098">
        <v>12097</v>
      </c>
      <c r="R7098">
        <v>1512.6</v>
      </c>
      <c r="S7098">
        <v>3.1509999999999998</v>
      </c>
      <c r="T7098">
        <v>33</v>
      </c>
      <c r="U7098">
        <v>4583.7</v>
      </c>
      <c r="V7098">
        <v>11</v>
      </c>
      <c r="W7098">
        <v>1.633</v>
      </c>
      <c r="X7098">
        <v>2.6389999999999998</v>
      </c>
      <c r="Y7098" s="8">
        <v>41962</v>
      </c>
    </row>
    <row r="7099" spans="1:25" x14ac:dyDescent="0.25">
      <c r="A7099">
        <v>-111.97680783</v>
      </c>
      <c r="B7099">
        <v>33.07870922</v>
      </c>
      <c r="C7099">
        <v>13</v>
      </c>
      <c r="D7099" t="s">
        <v>371</v>
      </c>
      <c r="E7099" t="s">
        <v>370</v>
      </c>
      <c r="F7099">
        <v>7098</v>
      </c>
      <c r="G7099">
        <v>181</v>
      </c>
      <c r="H7099">
        <v>13.33</v>
      </c>
      <c r="I7099">
        <v>2.5590000000000002</v>
      </c>
      <c r="J7099">
        <v>1</v>
      </c>
      <c r="K7099">
        <v>1165.2</v>
      </c>
      <c r="L7099" t="s">
        <v>369</v>
      </c>
      <c r="M7099" t="s">
        <v>368</v>
      </c>
      <c r="N7099" s="8">
        <v>41962</v>
      </c>
      <c r="O7099">
        <v>0</v>
      </c>
      <c r="P7099">
        <v>0</v>
      </c>
      <c r="Q7099">
        <v>12113</v>
      </c>
      <c r="R7099">
        <v>1417.5</v>
      </c>
      <c r="S7099">
        <v>2.9529999999999998</v>
      </c>
      <c r="T7099">
        <v>33</v>
      </c>
      <c r="U7099">
        <v>4295.6000000000004</v>
      </c>
      <c r="V7099">
        <v>11</v>
      </c>
      <c r="W7099">
        <v>1.7450000000000001</v>
      </c>
      <c r="X7099">
        <v>2.82</v>
      </c>
      <c r="Y7099" s="8">
        <v>41962</v>
      </c>
    </row>
    <row r="7100" spans="1:25" x14ac:dyDescent="0.25">
      <c r="A7100">
        <v>-111.97680766000001</v>
      </c>
      <c r="B7100">
        <v>33.078702219999997</v>
      </c>
      <c r="C7100">
        <v>13</v>
      </c>
      <c r="D7100" t="s">
        <v>371</v>
      </c>
      <c r="E7100" t="s">
        <v>370</v>
      </c>
      <c r="F7100">
        <v>7099</v>
      </c>
      <c r="G7100">
        <v>182</v>
      </c>
      <c r="H7100">
        <v>13.33</v>
      </c>
      <c r="I7100">
        <v>2.3620000000000001</v>
      </c>
      <c r="J7100">
        <v>1</v>
      </c>
      <c r="K7100">
        <v>1165.3</v>
      </c>
      <c r="L7100" t="s">
        <v>369</v>
      </c>
      <c r="M7100" t="s">
        <v>368</v>
      </c>
      <c r="N7100" s="8">
        <v>41962</v>
      </c>
      <c r="O7100">
        <v>0</v>
      </c>
      <c r="P7100">
        <v>0</v>
      </c>
      <c r="Q7100">
        <v>12093</v>
      </c>
      <c r="R7100">
        <v>1533.1</v>
      </c>
      <c r="S7100">
        <v>3.194</v>
      </c>
      <c r="T7100">
        <v>33</v>
      </c>
      <c r="U7100">
        <v>4645.8999999999996</v>
      </c>
      <c r="V7100">
        <v>11</v>
      </c>
      <c r="W7100">
        <v>1.611</v>
      </c>
      <c r="X7100">
        <v>2.6030000000000002</v>
      </c>
      <c r="Y7100" s="8">
        <v>41962</v>
      </c>
    </row>
    <row r="7101" spans="1:25" x14ac:dyDescent="0.25">
      <c r="A7101">
        <v>-111.97680766000001</v>
      </c>
      <c r="B7101">
        <v>33.07869522</v>
      </c>
      <c r="C7101">
        <v>13</v>
      </c>
      <c r="D7101" t="s">
        <v>371</v>
      </c>
      <c r="E7101" t="s">
        <v>370</v>
      </c>
      <c r="F7101">
        <v>7100</v>
      </c>
      <c r="G7101">
        <v>182</v>
      </c>
      <c r="H7101">
        <v>13.33</v>
      </c>
      <c r="I7101">
        <v>2.657</v>
      </c>
      <c r="J7101">
        <v>1</v>
      </c>
      <c r="K7101">
        <v>1165.3</v>
      </c>
      <c r="L7101" t="s">
        <v>369</v>
      </c>
      <c r="M7101" t="s">
        <v>368</v>
      </c>
      <c r="N7101" s="8">
        <v>41962</v>
      </c>
      <c r="O7101">
        <v>0</v>
      </c>
      <c r="P7101">
        <v>0</v>
      </c>
      <c r="Q7101">
        <v>12750</v>
      </c>
      <c r="R7101">
        <v>1436.8</v>
      </c>
      <c r="S7101">
        <v>2.9929999999999999</v>
      </c>
      <c r="T7101">
        <v>33</v>
      </c>
      <c r="U7101">
        <v>4354</v>
      </c>
      <c r="V7101">
        <v>11</v>
      </c>
      <c r="W7101">
        <v>1.8120000000000001</v>
      </c>
      <c r="X7101">
        <v>2.9279999999999999</v>
      </c>
      <c r="Y7101" s="8">
        <v>41962</v>
      </c>
    </row>
    <row r="7102" spans="1:25" x14ac:dyDescent="0.25">
      <c r="A7102">
        <v>-111.97680851</v>
      </c>
      <c r="B7102">
        <v>33.078688210000003</v>
      </c>
      <c r="C7102">
        <v>13</v>
      </c>
      <c r="D7102" t="s">
        <v>371</v>
      </c>
      <c r="E7102" t="s">
        <v>370</v>
      </c>
      <c r="F7102">
        <v>7101</v>
      </c>
      <c r="G7102">
        <v>177</v>
      </c>
      <c r="H7102">
        <v>13.33</v>
      </c>
      <c r="I7102">
        <v>2.4929999999999999</v>
      </c>
      <c r="J7102">
        <v>1</v>
      </c>
      <c r="K7102">
        <v>1165.3</v>
      </c>
      <c r="L7102" t="s">
        <v>369</v>
      </c>
      <c r="M7102" t="s">
        <v>368</v>
      </c>
      <c r="N7102" s="8">
        <v>41962</v>
      </c>
      <c r="O7102">
        <v>0</v>
      </c>
      <c r="P7102">
        <v>0</v>
      </c>
      <c r="Q7102">
        <v>13506</v>
      </c>
      <c r="R7102">
        <v>1622.1</v>
      </c>
      <c r="S7102">
        <v>3.379</v>
      </c>
      <c r="T7102">
        <v>33</v>
      </c>
      <c r="U7102">
        <v>4915.5</v>
      </c>
      <c r="V7102">
        <v>11</v>
      </c>
      <c r="W7102">
        <v>1.7</v>
      </c>
      <c r="X7102">
        <v>2.7480000000000002</v>
      </c>
      <c r="Y7102" s="8">
        <v>41962</v>
      </c>
    </row>
    <row r="7103" spans="1:25" x14ac:dyDescent="0.25">
      <c r="A7103">
        <v>-111.97680800000001</v>
      </c>
      <c r="B7103">
        <v>33.078681230000001</v>
      </c>
      <c r="C7103">
        <v>13</v>
      </c>
      <c r="D7103" t="s">
        <v>371</v>
      </c>
      <c r="E7103" t="s">
        <v>370</v>
      </c>
      <c r="F7103">
        <v>7102</v>
      </c>
      <c r="G7103">
        <v>180</v>
      </c>
      <c r="H7103">
        <v>13.33</v>
      </c>
      <c r="I7103">
        <v>2.4929999999999999</v>
      </c>
      <c r="J7103">
        <v>1</v>
      </c>
      <c r="K7103">
        <v>1165.3</v>
      </c>
      <c r="L7103" t="s">
        <v>369</v>
      </c>
      <c r="M7103" t="s">
        <v>368</v>
      </c>
      <c r="N7103" s="8">
        <v>41962</v>
      </c>
      <c r="O7103">
        <v>0</v>
      </c>
      <c r="P7103">
        <v>0</v>
      </c>
      <c r="Q7103">
        <v>14217</v>
      </c>
      <c r="R7103">
        <v>1707.5</v>
      </c>
      <c r="S7103">
        <v>3.5569999999999999</v>
      </c>
      <c r="T7103">
        <v>33</v>
      </c>
      <c r="U7103">
        <v>5174.2</v>
      </c>
      <c r="V7103">
        <v>11</v>
      </c>
      <c r="W7103">
        <v>1.7</v>
      </c>
      <c r="X7103">
        <v>2.7480000000000002</v>
      </c>
      <c r="Y7103" s="8">
        <v>41962</v>
      </c>
    </row>
    <row r="7104" spans="1:25" x14ac:dyDescent="0.25">
      <c r="A7104">
        <v>-111.97680732000001</v>
      </c>
      <c r="B7104">
        <v>33.078674210000003</v>
      </c>
      <c r="C7104">
        <v>13</v>
      </c>
      <c r="D7104" t="s">
        <v>371</v>
      </c>
      <c r="E7104" t="s">
        <v>370</v>
      </c>
      <c r="F7104">
        <v>7103</v>
      </c>
      <c r="G7104">
        <v>184</v>
      </c>
      <c r="H7104">
        <v>13.33</v>
      </c>
      <c r="I7104">
        <v>2.5259999999999998</v>
      </c>
      <c r="J7104">
        <v>1</v>
      </c>
      <c r="K7104">
        <v>1165.3</v>
      </c>
      <c r="L7104" t="s">
        <v>369</v>
      </c>
      <c r="M7104" t="s">
        <v>368</v>
      </c>
      <c r="N7104" s="8">
        <v>41962</v>
      </c>
      <c r="O7104">
        <v>0</v>
      </c>
      <c r="P7104">
        <v>0</v>
      </c>
      <c r="Q7104">
        <v>13918</v>
      </c>
      <c r="R7104">
        <v>1649.9</v>
      </c>
      <c r="S7104">
        <v>3.4369999999999998</v>
      </c>
      <c r="T7104">
        <v>33</v>
      </c>
      <c r="U7104">
        <v>4999.7</v>
      </c>
      <c r="V7104">
        <v>11</v>
      </c>
      <c r="W7104">
        <v>1.722</v>
      </c>
      <c r="X7104">
        <v>2.7839999999999998</v>
      </c>
      <c r="Y7104" s="8">
        <v>41962</v>
      </c>
    </row>
    <row r="7105" spans="1:25" x14ac:dyDescent="0.25">
      <c r="A7105">
        <v>-111.97680849</v>
      </c>
      <c r="B7105">
        <v>33.078667209999999</v>
      </c>
      <c r="C7105">
        <v>13</v>
      </c>
      <c r="D7105" t="s">
        <v>371</v>
      </c>
      <c r="E7105" t="s">
        <v>370</v>
      </c>
      <c r="F7105">
        <v>7104</v>
      </c>
      <c r="G7105">
        <v>183</v>
      </c>
      <c r="H7105">
        <v>13.33</v>
      </c>
      <c r="I7105">
        <v>2.5920000000000001</v>
      </c>
      <c r="J7105">
        <v>1</v>
      </c>
      <c r="K7105">
        <v>1165.3</v>
      </c>
      <c r="L7105" t="s">
        <v>369</v>
      </c>
      <c r="M7105" t="s">
        <v>368</v>
      </c>
      <c r="N7105" s="8">
        <v>41962</v>
      </c>
      <c r="O7105">
        <v>0</v>
      </c>
      <c r="P7105">
        <v>0</v>
      </c>
      <c r="Q7105">
        <v>12779</v>
      </c>
      <c r="R7105">
        <v>1476.5</v>
      </c>
      <c r="S7105">
        <v>3.0760000000000001</v>
      </c>
      <c r="T7105">
        <v>33</v>
      </c>
      <c r="U7105">
        <v>4474.3</v>
      </c>
      <c r="V7105">
        <v>11</v>
      </c>
      <c r="W7105">
        <v>1.7669999999999999</v>
      </c>
      <c r="X7105">
        <v>2.8559999999999999</v>
      </c>
      <c r="Y7105" s="8">
        <v>41962</v>
      </c>
    </row>
    <row r="7106" spans="1:25" x14ac:dyDescent="0.25">
      <c r="A7106">
        <v>-111.97680917</v>
      </c>
      <c r="B7106">
        <v>33.078660220000003</v>
      </c>
      <c r="C7106">
        <v>13</v>
      </c>
      <c r="D7106" t="s">
        <v>371</v>
      </c>
      <c r="E7106" t="s">
        <v>370</v>
      </c>
      <c r="F7106">
        <v>7105</v>
      </c>
      <c r="G7106">
        <v>179</v>
      </c>
      <c r="H7106">
        <v>13.33</v>
      </c>
      <c r="I7106">
        <v>2.657</v>
      </c>
      <c r="J7106">
        <v>1</v>
      </c>
      <c r="K7106">
        <v>1165.3</v>
      </c>
      <c r="L7106" t="s">
        <v>369</v>
      </c>
      <c r="M7106" t="s">
        <v>368</v>
      </c>
      <c r="N7106" s="8">
        <v>41962</v>
      </c>
      <c r="O7106">
        <v>0</v>
      </c>
      <c r="P7106">
        <v>0</v>
      </c>
      <c r="Q7106">
        <v>13690</v>
      </c>
      <c r="R7106">
        <v>1542.8</v>
      </c>
      <c r="S7106">
        <v>3.214</v>
      </c>
      <c r="T7106">
        <v>33</v>
      </c>
      <c r="U7106">
        <v>4675.1000000000004</v>
      </c>
      <c r="V7106">
        <v>11</v>
      </c>
      <c r="W7106">
        <v>1.8120000000000001</v>
      </c>
      <c r="X7106">
        <v>2.9279999999999999</v>
      </c>
      <c r="Y7106" s="8">
        <v>41962</v>
      </c>
    </row>
    <row r="7107" spans="1:25" x14ac:dyDescent="0.25">
      <c r="A7107">
        <v>-111.976809</v>
      </c>
      <c r="B7107">
        <v>33.07865323</v>
      </c>
      <c r="C7107">
        <v>13</v>
      </c>
      <c r="D7107" t="s">
        <v>371</v>
      </c>
      <c r="E7107" t="s">
        <v>370</v>
      </c>
      <c r="F7107">
        <v>7106</v>
      </c>
      <c r="G7107">
        <v>180</v>
      </c>
      <c r="H7107">
        <v>13.33</v>
      </c>
      <c r="I7107">
        <v>2.5590000000000002</v>
      </c>
      <c r="J7107">
        <v>1</v>
      </c>
      <c r="K7107">
        <v>1165.3</v>
      </c>
      <c r="L7107" t="s">
        <v>369</v>
      </c>
      <c r="M7107" t="s">
        <v>368</v>
      </c>
      <c r="N7107" s="8">
        <v>41962</v>
      </c>
      <c r="O7107">
        <v>0</v>
      </c>
      <c r="P7107">
        <v>0</v>
      </c>
      <c r="Q7107">
        <v>15127</v>
      </c>
      <c r="R7107">
        <v>1770.2</v>
      </c>
      <c r="S7107">
        <v>3.6880000000000002</v>
      </c>
      <c r="T7107">
        <v>33</v>
      </c>
      <c r="U7107">
        <v>5364.3</v>
      </c>
      <c r="V7107">
        <v>11</v>
      </c>
      <c r="W7107">
        <v>1.7450000000000001</v>
      </c>
      <c r="X7107">
        <v>2.82</v>
      </c>
      <c r="Y7107" s="8">
        <v>41962</v>
      </c>
    </row>
    <row r="7108" spans="1:25" x14ac:dyDescent="0.25">
      <c r="A7108">
        <v>-111.97680968</v>
      </c>
      <c r="B7108">
        <v>33.078646210000002</v>
      </c>
      <c r="C7108">
        <v>13</v>
      </c>
      <c r="D7108" t="s">
        <v>371</v>
      </c>
      <c r="E7108" t="s">
        <v>370</v>
      </c>
      <c r="F7108">
        <v>7107</v>
      </c>
      <c r="G7108">
        <v>176</v>
      </c>
      <c r="H7108">
        <v>13.33</v>
      </c>
      <c r="I7108">
        <v>2.5590000000000002</v>
      </c>
      <c r="J7108">
        <v>1</v>
      </c>
      <c r="K7108">
        <v>1165.2</v>
      </c>
      <c r="L7108" t="s">
        <v>369</v>
      </c>
      <c r="M7108" t="s">
        <v>368</v>
      </c>
      <c r="N7108" s="8">
        <v>41962</v>
      </c>
      <c r="O7108">
        <v>0</v>
      </c>
      <c r="P7108">
        <v>0</v>
      </c>
      <c r="Q7108">
        <v>13668</v>
      </c>
      <c r="R7108">
        <v>1599.6</v>
      </c>
      <c r="S7108">
        <v>3.3319999999999999</v>
      </c>
      <c r="T7108">
        <v>33</v>
      </c>
      <c r="U7108">
        <v>4847.2</v>
      </c>
      <c r="V7108">
        <v>11</v>
      </c>
      <c r="W7108">
        <v>1.7450000000000001</v>
      </c>
      <c r="X7108">
        <v>2.82</v>
      </c>
      <c r="Y7108" s="8">
        <v>41962</v>
      </c>
    </row>
    <row r="7109" spans="1:25" x14ac:dyDescent="0.25">
      <c r="A7109">
        <v>-111.9768078</v>
      </c>
      <c r="B7109">
        <v>33.078639160000002</v>
      </c>
      <c r="C7109">
        <v>13</v>
      </c>
      <c r="D7109" t="s">
        <v>371</v>
      </c>
      <c r="E7109" t="s">
        <v>370</v>
      </c>
      <c r="F7109">
        <v>7108</v>
      </c>
      <c r="G7109">
        <v>187</v>
      </c>
      <c r="H7109">
        <v>13.33</v>
      </c>
      <c r="I7109">
        <v>2.5590000000000002</v>
      </c>
      <c r="J7109">
        <v>1</v>
      </c>
      <c r="K7109">
        <v>1165.2</v>
      </c>
      <c r="L7109" t="s">
        <v>369</v>
      </c>
      <c r="M7109" t="s">
        <v>368</v>
      </c>
      <c r="N7109" s="8">
        <v>41962</v>
      </c>
      <c r="O7109">
        <v>0</v>
      </c>
      <c r="P7109">
        <v>0</v>
      </c>
      <c r="Q7109">
        <v>12668</v>
      </c>
      <c r="R7109">
        <v>1482.5</v>
      </c>
      <c r="S7109">
        <v>3.089</v>
      </c>
      <c r="T7109">
        <v>33</v>
      </c>
      <c r="U7109">
        <v>4492.3999999999996</v>
      </c>
      <c r="V7109">
        <v>11</v>
      </c>
      <c r="W7109">
        <v>1.7450000000000001</v>
      </c>
      <c r="X7109">
        <v>2.82</v>
      </c>
      <c r="Y7109" s="8">
        <v>41962</v>
      </c>
    </row>
    <row r="7110" spans="1:25" x14ac:dyDescent="0.25">
      <c r="A7110">
        <v>-111.97680866</v>
      </c>
      <c r="B7110">
        <v>33.078631219999998</v>
      </c>
      <c r="C7110">
        <v>13</v>
      </c>
      <c r="D7110" t="s">
        <v>371</v>
      </c>
      <c r="E7110" t="s">
        <v>370</v>
      </c>
      <c r="F7110">
        <v>7109</v>
      </c>
      <c r="G7110">
        <v>182</v>
      </c>
      <c r="H7110">
        <v>13.33</v>
      </c>
      <c r="I7110">
        <v>2.657</v>
      </c>
      <c r="J7110">
        <v>1</v>
      </c>
      <c r="K7110">
        <v>1165.2</v>
      </c>
      <c r="L7110" t="s">
        <v>369</v>
      </c>
      <c r="M7110" t="s">
        <v>368</v>
      </c>
      <c r="N7110" s="8">
        <v>41962</v>
      </c>
      <c r="O7110">
        <v>0</v>
      </c>
      <c r="P7110">
        <v>0</v>
      </c>
      <c r="Q7110">
        <v>15007</v>
      </c>
      <c r="R7110">
        <v>1691.2</v>
      </c>
      <c r="S7110">
        <v>3.5230000000000001</v>
      </c>
      <c r="T7110">
        <v>33</v>
      </c>
      <c r="U7110">
        <v>5124.8</v>
      </c>
      <c r="V7110">
        <v>11</v>
      </c>
      <c r="W7110">
        <v>1.8120000000000001</v>
      </c>
      <c r="X7110">
        <v>2.9279999999999999</v>
      </c>
      <c r="Y7110" s="8">
        <v>41962</v>
      </c>
    </row>
    <row r="7111" spans="1:25" x14ac:dyDescent="0.25">
      <c r="A7111">
        <v>-111.97680932</v>
      </c>
      <c r="B7111">
        <v>33.078624210000001</v>
      </c>
      <c r="C7111">
        <v>13</v>
      </c>
      <c r="D7111" t="s">
        <v>371</v>
      </c>
      <c r="E7111" t="s">
        <v>370</v>
      </c>
      <c r="F7111">
        <v>7110</v>
      </c>
      <c r="G7111">
        <v>184</v>
      </c>
      <c r="H7111">
        <v>13.33</v>
      </c>
      <c r="I7111">
        <v>2.5259999999999998</v>
      </c>
      <c r="J7111">
        <v>1</v>
      </c>
      <c r="K7111">
        <v>1165.0999999999999</v>
      </c>
      <c r="L7111" t="s">
        <v>369</v>
      </c>
      <c r="M7111" t="s">
        <v>368</v>
      </c>
      <c r="N7111" s="8">
        <v>41962</v>
      </c>
      <c r="O7111">
        <v>0</v>
      </c>
      <c r="P7111">
        <v>0</v>
      </c>
      <c r="Q7111">
        <v>15019</v>
      </c>
      <c r="R7111">
        <v>1780.5</v>
      </c>
      <c r="S7111">
        <v>3.7090000000000001</v>
      </c>
      <c r="T7111">
        <v>33</v>
      </c>
      <c r="U7111">
        <v>5395.4</v>
      </c>
      <c r="V7111">
        <v>11</v>
      </c>
      <c r="W7111">
        <v>1.722</v>
      </c>
      <c r="X7111">
        <v>2.7839999999999998</v>
      </c>
      <c r="Y7111" s="8">
        <v>41962</v>
      </c>
    </row>
    <row r="7112" spans="1:25" x14ac:dyDescent="0.25">
      <c r="A7112">
        <v>-111.97680883</v>
      </c>
      <c r="B7112">
        <v>33.078617219999998</v>
      </c>
      <c r="C7112">
        <v>13</v>
      </c>
      <c r="D7112" t="s">
        <v>371</v>
      </c>
      <c r="E7112" t="s">
        <v>370</v>
      </c>
      <c r="F7112">
        <v>7111</v>
      </c>
      <c r="G7112">
        <v>181</v>
      </c>
      <c r="H7112">
        <v>13.33</v>
      </c>
      <c r="I7112">
        <v>2.4609999999999999</v>
      </c>
      <c r="J7112">
        <v>1</v>
      </c>
      <c r="K7112">
        <v>1165.2</v>
      </c>
      <c r="L7112" t="s">
        <v>369</v>
      </c>
      <c r="M7112" t="s">
        <v>368</v>
      </c>
      <c r="N7112" s="8">
        <v>41962</v>
      </c>
      <c r="O7112">
        <v>0</v>
      </c>
      <c r="P7112">
        <v>0</v>
      </c>
      <c r="Q7112">
        <v>13421</v>
      </c>
      <c r="R7112">
        <v>1633.5</v>
      </c>
      <c r="S7112">
        <v>3.403</v>
      </c>
      <c r="T7112">
        <v>33</v>
      </c>
      <c r="U7112">
        <v>4949.8999999999996</v>
      </c>
      <c r="V7112">
        <v>11</v>
      </c>
      <c r="W7112">
        <v>1.6779999999999999</v>
      </c>
      <c r="X7112">
        <v>2.7109999999999999</v>
      </c>
      <c r="Y7112" s="8">
        <v>41962</v>
      </c>
    </row>
    <row r="7113" spans="1:25" x14ac:dyDescent="0.25">
      <c r="A7113">
        <v>-111.97680917</v>
      </c>
      <c r="B7113">
        <v>33.078610220000002</v>
      </c>
      <c r="C7113">
        <v>13</v>
      </c>
      <c r="D7113" t="s">
        <v>371</v>
      </c>
      <c r="E7113" t="s">
        <v>370</v>
      </c>
      <c r="F7113">
        <v>7112</v>
      </c>
      <c r="G7113">
        <v>179</v>
      </c>
      <c r="H7113">
        <v>13.33</v>
      </c>
      <c r="I7113">
        <v>2.7229999999999999</v>
      </c>
      <c r="J7113">
        <v>1</v>
      </c>
      <c r="K7113">
        <v>1165.0999999999999</v>
      </c>
      <c r="L7113" t="s">
        <v>369</v>
      </c>
      <c r="M7113" t="s">
        <v>368</v>
      </c>
      <c r="N7113" s="8">
        <v>41962</v>
      </c>
      <c r="O7113">
        <v>0</v>
      </c>
      <c r="P7113">
        <v>0</v>
      </c>
      <c r="Q7113">
        <v>12742</v>
      </c>
      <c r="R7113">
        <v>1401.3</v>
      </c>
      <c r="S7113">
        <v>2.919</v>
      </c>
      <c r="T7113">
        <v>33</v>
      </c>
      <c r="U7113">
        <v>4246.3999999999996</v>
      </c>
      <c r="V7113">
        <v>11</v>
      </c>
      <c r="W7113">
        <v>1.857</v>
      </c>
      <c r="X7113">
        <v>3.0009999999999999</v>
      </c>
      <c r="Y7113" s="8">
        <v>41962</v>
      </c>
    </row>
    <row r="7114" spans="1:25" x14ac:dyDescent="0.25">
      <c r="A7114">
        <v>-111.97680951</v>
      </c>
      <c r="B7114">
        <v>33.078603209999997</v>
      </c>
      <c r="C7114">
        <v>13</v>
      </c>
      <c r="D7114" t="s">
        <v>371</v>
      </c>
      <c r="E7114" t="s">
        <v>370</v>
      </c>
      <c r="F7114">
        <v>7113</v>
      </c>
      <c r="G7114">
        <v>177</v>
      </c>
      <c r="H7114">
        <v>13.33</v>
      </c>
      <c r="I7114">
        <v>2.5590000000000002</v>
      </c>
      <c r="J7114">
        <v>1</v>
      </c>
      <c r="K7114">
        <v>1165.2</v>
      </c>
      <c r="L7114" t="s">
        <v>369</v>
      </c>
      <c r="M7114" t="s">
        <v>368</v>
      </c>
      <c r="N7114" s="8">
        <v>41962</v>
      </c>
      <c r="O7114">
        <v>0</v>
      </c>
      <c r="P7114">
        <v>0</v>
      </c>
      <c r="Q7114">
        <v>13223</v>
      </c>
      <c r="R7114">
        <v>1547.4</v>
      </c>
      <c r="S7114">
        <v>3.2240000000000002</v>
      </c>
      <c r="T7114">
        <v>33</v>
      </c>
      <c r="U7114">
        <v>4689.2</v>
      </c>
      <c r="V7114">
        <v>11</v>
      </c>
      <c r="W7114">
        <v>1.7450000000000001</v>
      </c>
      <c r="X7114">
        <v>2.82</v>
      </c>
      <c r="Y7114" s="8">
        <v>41962</v>
      </c>
    </row>
    <row r="7115" spans="1:25" x14ac:dyDescent="0.25">
      <c r="A7115">
        <v>-111.976809</v>
      </c>
      <c r="B7115">
        <v>33.078596230000002</v>
      </c>
      <c r="C7115">
        <v>13</v>
      </c>
      <c r="D7115" t="s">
        <v>371</v>
      </c>
      <c r="E7115" t="s">
        <v>370</v>
      </c>
      <c r="F7115">
        <v>7114</v>
      </c>
      <c r="G7115">
        <v>180</v>
      </c>
      <c r="H7115">
        <v>13.33</v>
      </c>
      <c r="I7115">
        <v>2.5590000000000002</v>
      </c>
      <c r="J7115">
        <v>1</v>
      </c>
      <c r="K7115">
        <v>1165.2</v>
      </c>
      <c r="L7115" t="s">
        <v>369</v>
      </c>
      <c r="M7115" t="s">
        <v>368</v>
      </c>
      <c r="N7115" s="8">
        <v>41962</v>
      </c>
      <c r="O7115">
        <v>0</v>
      </c>
      <c r="P7115">
        <v>0</v>
      </c>
      <c r="Q7115">
        <v>12447</v>
      </c>
      <c r="R7115">
        <v>1456.7</v>
      </c>
      <c r="S7115">
        <v>3.0350000000000001</v>
      </c>
      <c r="T7115">
        <v>33</v>
      </c>
      <c r="U7115">
        <v>4414.1000000000004</v>
      </c>
      <c r="V7115">
        <v>11</v>
      </c>
      <c r="W7115">
        <v>1.7450000000000001</v>
      </c>
      <c r="X7115">
        <v>2.82</v>
      </c>
      <c r="Y7115" s="8">
        <v>41962</v>
      </c>
    </row>
    <row r="7116" spans="1:25" x14ac:dyDescent="0.25">
      <c r="A7116">
        <v>-111.976809</v>
      </c>
      <c r="B7116">
        <v>33.078589229999999</v>
      </c>
      <c r="C7116">
        <v>13</v>
      </c>
      <c r="D7116" t="s">
        <v>371</v>
      </c>
      <c r="E7116" t="s">
        <v>370</v>
      </c>
      <c r="F7116">
        <v>7115</v>
      </c>
      <c r="G7116">
        <v>180</v>
      </c>
      <c r="H7116">
        <v>13.33</v>
      </c>
      <c r="I7116">
        <v>2.625</v>
      </c>
      <c r="J7116">
        <v>1</v>
      </c>
      <c r="K7116">
        <v>1165.0999999999999</v>
      </c>
      <c r="L7116" t="s">
        <v>369</v>
      </c>
      <c r="M7116" t="s">
        <v>368</v>
      </c>
      <c r="N7116" s="8">
        <v>41962</v>
      </c>
      <c r="O7116">
        <v>0</v>
      </c>
      <c r="P7116">
        <v>0</v>
      </c>
      <c r="Q7116">
        <v>13086</v>
      </c>
      <c r="R7116">
        <v>1493.1</v>
      </c>
      <c r="S7116">
        <v>3.1110000000000002</v>
      </c>
      <c r="T7116">
        <v>33</v>
      </c>
      <c r="U7116">
        <v>4524.5</v>
      </c>
      <c r="V7116">
        <v>11</v>
      </c>
      <c r="W7116">
        <v>1.79</v>
      </c>
      <c r="X7116">
        <v>2.8919999999999999</v>
      </c>
      <c r="Y7116" s="8">
        <v>41962</v>
      </c>
    </row>
    <row r="7117" spans="1:25" x14ac:dyDescent="0.25">
      <c r="A7117">
        <v>-111.97680968</v>
      </c>
      <c r="B7117">
        <v>33.07858221</v>
      </c>
      <c r="C7117">
        <v>13</v>
      </c>
      <c r="D7117" t="s">
        <v>371</v>
      </c>
      <c r="E7117" t="s">
        <v>370</v>
      </c>
      <c r="F7117">
        <v>7116</v>
      </c>
      <c r="G7117">
        <v>176</v>
      </c>
      <c r="H7117">
        <v>13.33</v>
      </c>
      <c r="I7117">
        <v>2.5590000000000002</v>
      </c>
      <c r="J7117">
        <v>1</v>
      </c>
      <c r="K7117">
        <v>1165.2</v>
      </c>
      <c r="L7117" t="s">
        <v>369</v>
      </c>
      <c r="M7117" t="s">
        <v>368</v>
      </c>
      <c r="N7117" s="8">
        <v>41962</v>
      </c>
      <c r="O7117">
        <v>0</v>
      </c>
      <c r="P7117">
        <v>0</v>
      </c>
      <c r="Q7117">
        <v>15232</v>
      </c>
      <c r="R7117">
        <v>1782.6</v>
      </c>
      <c r="S7117">
        <v>3.714</v>
      </c>
      <c r="T7117">
        <v>33</v>
      </c>
      <c r="U7117">
        <v>5401.7</v>
      </c>
      <c r="V7117">
        <v>11</v>
      </c>
      <c r="W7117">
        <v>1.7450000000000001</v>
      </c>
      <c r="X7117">
        <v>2.82</v>
      </c>
      <c r="Y7117" s="8">
        <v>41962</v>
      </c>
    </row>
    <row r="7118" spans="1:25" x14ac:dyDescent="0.25">
      <c r="A7118">
        <v>-111.97680849</v>
      </c>
      <c r="B7118">
        <v>33.078575209999997</v>
      </c>
      <c r="C7118">
        <v>13</v>
      </c>
      <c r="D7118" t="s">
        <v>371</v>
      </c>
      <c r="E7118" t="s">
        <v>370</v>
      </c>
      <c r="F7118">
        <v>7117</v>
      </c>
      <c r="G7118">
        <v>183</v>
      </c>
      <c r="H7118">
        <v>13.33</v>
      </c>
      <c r="I7118">
        <v>2.4929999999999999</v>
      </c>
      <c r="J7118">
        <v>1</v>
      </c>
      <c r="K7118">
        <v>1165.2</v>
      </c>
      <c r="L7118" t="s">
        <v>369</v>
      </c>
      <c r="M7118" t="s">
        <v>368</v>
      </c>
      <c r="N7118" s="8">
        <v>41962</v>
      </c>
      <c r="O7118">
        <v>0</v>
      </c>
      <c r="P7118">
        <v>0</v>
      </c>
      <c r="Q7118">
        <v>12620</v>
      </c>
      <c r="R7118">
        <v>1515.8</v>
      </c>
      <c r="S7118">
        <v>3.1579999999999999</v>
      </c>
      <c r="T7118">
        <v>33</v>
      </c>
      <c r="U7118">
        <v>4593.3</v>
      </c>
      <c r="V7118">
        <v>11</v>
      </c>
      <c r="W7118">
        <v>1.7</v>
      </c>
      <c r="X7118">
        <v>2.7480000000000002</v>
      </c>
      <c r="Y7118" s="8">
        <v>41962</v>
      </c>
    </row>
    <row r="7119" spans="1:25" x14ac:dyDescent="0.25">
      <c r="A7119">
        <v>-111.97680883</v>
      </c>
      <c r="B7119">
        <v>33.078568220000001</v>
      </c>
      <c r="C7119">
        <v>13</v>
      </c>
      <c r="D7119" t="s">
        <v>371</v>
      </c>
      <c r="E7119" t="s">
        <v>370</v>
      </c>
      <c r="F7119">
        <v>7118</v>
      </c>
      <c r="G7119">
        <v>181</v>
      </c>
      <c r="H7119">
        <v>13.33</v>
      </c>
      <c r="I7119">
        <v>2.7229999999999999</v>
      </c>
      <c r="J7119">
        <v>1</v>
      </c>
      <c r="K7119">
        <v>1165.2</v>
      </c>
      <c r="L7119" t="s">
        <v>369</v>
      </c>
      <c r="M7119" t="s">
        <v>368</v>
      </c>
      <c r="N7119" s="8">
        <v>41962</v>
      </c>
      <c r="O7119">
        <v>0</v>
      </c>
      <c r="P7119">
        <v>0</v>
      </c>
      <c r="Q7119">
        <v>13371</v>
      </c>
      <c r="R7119">
        <v>1470.5</v>
      </c>
      <c r="S7119">
        <v>3.0640000000000001</v>
      </c>
      <c r="T7119">
        <v>33</v>
      </c>
      <c r="U7119">
        <v>4456.2</v>
      </c>
      <c r="V7119">
        <v>11</v>
      </c>
      <c r="W7119">
        <v>1.857</v>
      </c>
      <c r="X7119">
        <v>3.0009999999999999</v>
      </c>
      <c r="Y7119" s="8">
        <v>41962</v>
      </c>
    </row>
    <row r="7120" spans="1:25" x14ac:dyDescent="0.25">
      <c r="A7120">
        <v>-111.976809</v>
      </c>
      <c r="B7120">
        <v>33.078561229999998</v>
      </c>
      <c r="C7120">
        <v>13</v>
      </c>
      <c r="D7120" t="s">
        <v>371</v>
      </c>
      <c r="E7120" t="s">
        <v>370</v>
      </c>
      <c r="F7120">
        <v>7119</v>
      </c>
      <c r="G7120">
        <v>180</v>
      </c>
      <c r="H7120">
        <v>13.33</v>
      </c>
      <c r="I7120">
        <v>2.5920000000000001</v>
      </c>
      <c r="J7120">
        <v>1</v>
      </c>
      <c r="K7120">
        <v>1165.2</v>
      </c>
      <c r="L7120" t="s">
        <v>369</v>
      </c>
      <c r="M7120" t="s">
        <v>368</v>
      </c>
      <c r="N7120" s="8">
        <v>41962</v>
      </c>
      <c r="O7120">
        <v>0</v>
      </c>
      <c r="P7120">
        <v>0</v>
      </c>
      <c r="Q7120">
        <v>14457</v>
      </c>
      <c r="R7120">
        <v>1670.5</v>
      </c>
      <c r="S7120">
        <v>3.48</v>
      </c>
      <c r="T7120">
        <v>33</v>
      </c>
      <c r="U7120">
        <v>5062</v>
      </c>
      <c r="V7120">
        <v>11</v>
      </c>
      <c r="W7120">
        <v>1.7669999999999999</v>
      </c>
      <c r="X7120">
        <v>2.8559999999999999</v>
      </c>
      <c r="Y7120" s="8">
        <v>41962</v>
      </c>
    </row>
    <row r="7121" spans="1:25" x14ac:dyDescent="0.25">
      <c r="A7121">
        <v>-111.97680934</v>
      </c>
      <c r="B7121">
        <v>33.078553220000003</v>
      </c>
      <c r="C7121">
        <v>13</v>
      </c>
      <c r="D7121" t="s">
        <v>371</v>
      </c>
      <c r="E7121" t="s">
        <v>370</v>
      </c>
      <c r="F7121">
        <v>7120</v>
      </c>
      <c r="G7121">
        <v>178</v>
      </c>
      <c r="H7121">
        <v>13.33</v>
      </c>
      <c r="I7121">
        <v>2.5920000000000001</v>
      </c>
      <c r="J7121">
        <v>1</v>
      </c>
      <c r="K7121">
        <v>1165.0999999999999</v>
      </c>
      <c r="L7121" t="s">
        <v>369</v>
      </c>
      <c r="M7121" t="s">
        <v>368</v>
      </c>
      <c r="N7121" s="8">
        <v>41962</v>
      </c>
      <c r="O7121">
        <v>0</v>
      </c>
      <c r="P7121">
        <v>0</v>
      </c>
      <c r="Q7121">
        <v>13855</v>
      </c>
      <c r="R7121">
        <v>1600.9</v>
      </c>
      <c r="S7121">
        <v>3.335</v>
      </c>
      <c r="T7121">
        <v>33</v>
      </c>
      <c r="U7121">
        <v>4851.1000000000004</v>
      </c>
      <c r="V7121">
        <v>11</v>
      </c>
      <c r="W7121">
        <v>1.7669999999999999</v>
      </c>
      <c r="X7121">
        <v>2.8559999999999999</v>
      </c>
      <c r="Y7121" s="8">
        <v>41962</v>
      </c>
    </row>
    <row r="7122" spans="1:25" x14ac:dyDescent="0.25">
      <c r="A7122">
        <v>-111.976809</v>
      </c>
      <c r="B7122">
        <v>33.078546230000001</v>
      </c>
      <c r="C7122">
        <v>13</v>
      </c>
      <c r="D7122" t="s">
        <v>371</v>
      </c>
      <c r="E7122" t="s">
        <v>370</v>
      </c>
      <c r="F7122">
        <v>7121</v>
      </c>
      <c r="G7122">
        <v>180</v>
      </c>
      <c r="H7122">
        <v>13.33</v>
      </c>
      <c r="I7122">
        <v>2.5920000000000001</v>
      </c>
      <c r="J7122">
        <v>1</v>
      </c>
      <c r="K7122">
        <v>1165.0999999999999</v>
      </c>
      <c r="L7122" t="s">
        <v>369</v>
      </c>
      <c r="M7122" t="s">
        <v>368</v>
      </c>
      <c r="N7122" s="8">
        <v>41962</v>
      </c>
      <c r="O7122">
        <v>0</v>
      </c>
      <c r="P7122">
        <v>0</v>
      </c>
      <c r="Q7122">
        <v>11958</v>
      </c>
      <c r="R7122">
        <v>1381.7</v>
      </c>
      <c r="S7122">
        <v>2.879</v>
      </c>
      <c r="T7122">
        <v>33</v>
      </c>
      <c r="U7122">
        <v>4186.8999999999996</v>
      </c>
      <c r="V7122">
        <v>11</v>
      </c>
      <c r="W7122">
        <v>1.7669999999999999</v>
      </c>
      <c r="X7122">
        <v>2.8559999999999999</v>
      </c>
      <c r="Y7122" s="8">
        <v>41962</v>
      </c>
    </row>
    <row r="7123" spans="1:25" x14ac:dyDescent="0.25">
      <c r="A7123">
        <v>-111.97680917</v>
      </c>
      <c r="B7123">
        <v>33.078539220000003</v>
      </c>
      <c r="C7123">
        <v>13</v>
      </c>
      <c r="D7123" t="s">
        <v>371</v>
      </c>
      <c r="E7123" t="s">
        <v>370</v>
      </c>
      <c r="F7123">
        <v>7122</v>
      </c>
      <c r="G7123">
        <v>179</v>
      </c>
      <c r="H7123">
        <v>13.33</v>
      </c>
      <c r="I7123">
        <v>2.5590000000000002</v>
      </c>
      <c r="J7123">
        <v>1</v>
      </c>
      <c r="K7123">
        <v>1165</v>
      </c>
      <c r="L7123" t="s">
        <v>369</v>
      </c>
      <c r="M7123" t="s">
        <v>368</v>
      </c>
      <c r="N7123" s="8">
        <v>41962</v>
      </c>
      <c r="O7123">
        <v>0</v>
      </c>
      <c r="P7123">
        <v>0</v>
      </c>
      <c r="Q7123">
        <v>13141</v>
      </c>
      <c r="R7123">
        <v>1537.8</v>
      </c>
      <c r="S7123">
        <v>3.2040000000000002</v>
      </c>
      <c r="T7123">
        <v>33</v>
      </c>
      <c r="U7123">
        <v>4660.1000000000004</v>
      </c>
      <c r="V7123">
        <v>11</v>
      </c>
      <c r="W7123">
        <v>1.7450000000000001</v>
      </c>
      <c r="X7123">
        <v>2.82</v>
      </c>
      <c r="Y7123" s="8">
        <v>41962</v>
      </c>
    </row>
    <row r="7124" spans="1:25" x14ac:dyDescent="0.25">
      <c r="A7124">
        <v>-111.97680966</v>
      </c>
      <c r="B7124">
        <v>33.07853222</v>
      </c>
      <c r="C7124">
        <v>13</v>
      </c>
      <c r="D7124" t="s">
        <v>371</v>
      </c>
      <c r="E7124" t="s">
        <v>370</v>
      </c>
      <c r="F7124">
        <v>7123</v>
      </c>
      <c r="G7124">
        <v>182</v>
      </c>
      <c r="H7124">
        <v>13.33</v>
      </c>
      <c r="I7124">
        <v>2.625</v>
      </c>
      <c r="J7124">
        <v>1</v>
      </c>
      <c r="K7124">
        <v>1165</v>
      </c>
      <c r="L7124" t="s">
        <v>369</v>
      </c>
      <c r="M7124" t="s">
        <v>368</v>
      </c>
      <c r="N7124" s="8">
        <v>41962</v>
      </c>
      <c r="O7124">
        <v>0</v>
      </c>
      <c r="P7124">
        <v>0</v>
      </c>
      <c r="Q7124">
        <v>13406</v>
      </c>
      <c r="R7124">
        <v>1529.6</v>
      </c>
      <c r="S7124">
        <v>3.1869999999999998</v>
      </c>
      <c r="T7124">
        <v>33</v>
      </c>
      <c r="U7124">
        <v>4635.3</v>
      </c>
      <c r="V7124">
        <v>11</v>
      </c>
      <c r="W7124">
        <v>1.79</v>
      </c>
      <c r="X7124">
        <v>2.8919999999999999</v>
      </c>
      <c r="Y7124" s="8">
        <v>41962</v>
      </c>
    </row>
    <row r="7125" spans="1:25" x14ac:dyDescent="0.25">
      <c r="A7125">
        <v>-111.97681</v>
      </c>
      <c r="B7125">
        <v>33.078525229999997</v>
      </c>
      <c r="C7125">
        <v>13</v>
      </c>
      <c r="D7125" t="s">
        <v>371</v>
      </c>
      <c r="E7125" t="s">
        <v>370</v>
      </c>
      <c r="F7125">
        <v>7124</v>
      </c>
      <c r="G7125">
        <v>180</v>
      </c>
      <c r="H7125">
        <v>13.33</v>
      </c>
      <c r="I7125">
        <v>2.625</v>
      </c>
      <c r="J7125">
        <v>1</v>
      </c>
      <c r="K7125">
        <v>1165</v>
      </c>
      <c r="L7125" t="s">
        <v>369</v>
      </c>
      <c r="M7125" t="s">
        <v>368</v>
      </c>
      <c r="N7125" s="8">
        <v>41962</v>
      </c>
      <c r="O7125">
        <v>0</v>
      </c>
      <c r="P7125">
        <v>0</v>
      </c>
      <c r="Q7125">
        <v>12136</v>
      </c>
      <c r="R7125">
        <v>1384.7</v>
      </c>
      <c r="S7125">
        <v>2.8849999999999998</v>
      </c>
      <c r="T7125">
        <v>33</v>
      </c>
      <c r="U7125">
        <v>4196</v>
      </c>
      <c r="V7125">
        <v>11</v>
      </c>
      <c r="W7125">
        <v>1.79</v>
      </c>
      <c r="X7125">
        <v>2.8919999999999999</v>
      </c>
      <c r="Y7125" s="8">
        <v>41962</v>
      </c>
    </row>
    <row r="7126" spans="1:25" x14ac:dyDescent="0.25">
      <c r="A7126">
        <v>-111.97681</v>
      </c>
      <c r="B7126">
        <v>33.07851823</v>
      </c>
      <c r="C7126">
        <v>13</v>
      </c>
      <c r="D7126" t="s">
        <v>371</v>
      </c>
      <c r="E7126" t="s">
        <v>370</v>
      </c>
      <c r="F7126">
        <v>7125</v>
      </c>
      <c r="G7126">
        <v>180</v>
      </c>
      <c r="H7126">
        <v>13.33</v>
      </c>
      <c r="I7126">
        <v>2.657</v>
      </c>
      <c r="J7126">
        <v>1</v>
      </c>
      <c r="K7126">
        <v>1165</v>
      </c>
      <c r="L7126" t="s">
        <v>369</v>
      </c>
      <c r="M7126" t="s">
        <v>368</v>
      </c>
      <c r="N7126" s="8">
        <v>41962</v>
      </c>
      <c r="O7126">
        <v>0</v>
      </c>
      <c r="P7126">
        <v>0</v>
      </c>
      <c r="Q7126">
        <v>11737</v>
      </c>
      <c r="R7126">
        <v>1322.6</v>
      </c>
      <c r="S7126">
        <v>2.7549999999999999</v>
      </c>
      <c r="T7126">
        <v>33</v>
      </c>
      <c r="U7126">
        <v>4008</v>
      </c>
      <c r="V7126">
        <v>11</v>
      </c>
      <c r="W7126">
        <v>1.8120000000000001</v>
      </c>
      <c r="X7126">
        <v>2.9279999999999999</v>
      </c>
      <c r="Y7126" s="8">
        <v>41962</v>
      </c>
    </row>
    <row r="7127" spans="1:25" x14ac:dyDescent="0.25">
      <c r="A7127">
        <v>-111.97681016999999</v>
      </c>
      <c r="B7127">
        <v>33.078511220000003</v>
      </c>
      <c r="C7127">
        <v>13</v>
      </c>
      <c r="D7127" t="s">
        <v>371</v>
      </c>
      <c r="E7127" t="s">
        <v>370</v>
      </c>
      <c r="F7127">
        <v>7126</v>
      </c>
      <c r="G7127">
        <v>179</v>
      </c>
      <c r="H7127">
        <v>13.33</v>
      </c>
      <c r="I7127">
        <v>2.5920000000000001</v>
      </c>
      <c r="J7127">
        <v>1</v>
      </c>
      <c r="K7127">
        <v>1165.0999999999999</v>
      </c>
      <c r="L7127" t="s">
        <v>369</v>
      </c>
      <c r="M7127" t="s">
        <v>368</v>
      </c>
      <c r="N7127" s="8">
        <v>41962</v>
      </c>
      <c r="O7127">
        <v>0</v>
      </c>
      <c r="P7127">
        <v>0</v>
      </c>
      <c r="Q7127">
        <v>12092</v>
      </c>
      <c r="R7127">
        <v>1397.2</v>
      </c>
      <c r="S7127">
        <v>2.911</v>
      </c>
      <c r="T7127">
        <v>33</v>
      </c>
      <c r="U7127">
        <v>4233.8999999999996</v>
      </c>
      <c r="V7127">
        <v>11</v>
      </c>
      <c r="W7127">
        <v>1.7669999999999999</v>
      </c>
      <c r="X7127">
        <v>2.8559999999999999</v>
      </c>
      <c r="Y7127" s="8">
        <v>41962</v>
      </c>
    </row>
    <row r="7128" spans="1:25" x14ac:dyDescent="0.25">
      <c r="A7128">
        <v>-111.97681</v>
      </c>
      <c r="B7128">
        <v>33.078503230000003</v>
      </c>
      <c r="C7128">
        <v>13</v>
      </c>
      <c r="D7128" t="s">
        <v>371</v>
      </c>
      <c r="E7128" t="s">
        <v>370</v>
      </c>
      <c r="F7128">
        <v>7127</v>
      </c>
      <c r="G7128">
        <v>180</v>
      </c>
      <c r="H7128">
        <v>13.33</v>
      </c>
      <c r="I7128">
        <v>2.4929999999999999</v>
      </c>
      <c r="J7128">
        <v>1</v>
      </c>
      <c r="K7128">
        <v>1165.0999999999999</v>
      </c>
      <c r="L7128" t="s">
        <v>369</v>
      </c>
      <c r="M7128" t="s">
        <v>368</v>
      </c>
      <c r="N7128" s="8">
        <v>41962</v>
      </c>
      <c r="O7128">
        <v>0</v>
      </c>
      <c r="P7128">
        <v>0</v>
      </c>
      <c r="Q7128">
        <v>11802</v>
      </c>
      <c r="R7128">
        <v>1417.4</v>
      </c>
      <c r="S7128">
        <v>2.9529999999999998</v>
      </c>
      <c r="T7128">
        <v>33</v>
      </c>
      <c r="U7128">
        <v>4295.3</v>
      </c>
      <c r="V7128">
        <v>11</v>
      </c>
      <c r="W7128">
        <v>1.7</v>
      </c>
      <c r="X7128">
        <v>2.7480000000000002</v>
      </c>
      <c r="Y7128" s="8">
        <v>41962</v>
      </c>
    </row>
    <row r="7129" spans="1:25" x14ac:dyDescent="0.25">
      <c r="A7129">
        <v>-111.97680966</v>
      </c>
      <c r="B7129">
        <v>33.078497220000003</v>
      </c>
      <c r="C7129">
        <v>13</v>
      </c>
      <c r="D7129" t="s">
        <v>371</v>
      </c>
      <c r="E7129" t="s">
        <v>370</v>
      </c>
      <c r="F7129">
        <v>7128</v>
      </c>
      <c r="G7129">
        <v>182</v>
      </c>
      <c r="H7129">
        <v>13.33</v>
      </c>
      <c r="I7129">
        <v>2.4609999999999999</v>
      </c>
      <c r="J7129">
        <v>1</v>
      </c>
      <c r="K7129">
        <v>1165.0999999999999</v>
      </c>
      <c r="L7129" t="s">
        <v>369</v>
      </c>
      <c r="M7129" t="s">
        <v>368</v>
      </c>
      <c r="N7129" s="8">
        <v>41962</v>
      </c>
      <c r="O7129">
        <v>0</v>
      </c>
      <c r="P7129">
        <v>0</v>
      </c>
      <c r="Q7129">
        <v>10659</v>
      </c>
      <c r="R7129">
        <v>1297.3</v>
      </c>
      <c r="S7129">
        <v>2.7029999999999998</v>
      </c>
      <c r="T7129">
        <v>33</v>
      </c>
      <c r="U7129">
        <v>3931.2</v>
      </c>
      <c r="V7129">
        <v>11</v>
      </c>
      <c r="W7129">
        <v>1.6779999999999999</v>
      </c>
      <c r="X7129">
        <v>2.7109999999999999</v>
      </c>
      <c r="Y7129" s="8">
        <v>41962</v>
      </c>
    </row>
    <row r="7130" spans="1:25" x14ac:dyDescent="0.25">
      <c r="A7130">
        <v>-111.97681016999999</v>
      </c>
      <c r="B7130">
        <v>33.078489220000002</v>
      </c>
      <c r="C7130">
        <v>13</v>
      </c>
      <c r="D7130" t="s">
        <v>371</v>
      </c>
      <c r="E7130" t="s">
        <v>370</v>
      </c>
      <c r="F7130">
        <v>7129</v>
      </c>
      <c r="G7130">
        <v>179</v>
      </c>
      <c r="H7130">
        <v>13.33</v>
      </c>
      <c r="I7130">
        <v>2.4609999999999999</v>
      </c>
      <c r="J7130">
        <v>1</v>
      </c>
      <c r="K7130">
        <v>1165.0999999999999</v>
      </c>
      <c r="L7130" t="s">
        <v>369</v>
      </c>
      <c r="M7130" t="s">
        <v>368</v>
      </c>
      <c r="N7130" s="8">
        <v>41962</v>
      </c>
      <c r="O7130">
        <v>0</v>
      </c>
      <c r="P7130">
        <v>0</v>
      </c>
      <c r="Q7130">
        <v>7722.3</v>
      </c>
      <c r="R7130">
        <v>939.86</v>
      </c>
      <c r="S7130">
        <v>1.958</v>
      </c>
      <c r="T7130">
        <v>33</v>
      </c>
      <c r="U7130">
        <v>2848.1</v>
      </c>
      <c r="V7130">
        <v>11</v>
      </c>
      <c r="W7130">
        <v>1.6779999999999999</v>
      </c>
      <c r="X7130">
        <v>2.7109999999999999</v>
      </c>
      <c r="Y7130" s="8">
        <v>41962</v>
      </c>
    </row>
    <row r="7131" spans="1:25" x14ac:dyDescent="0.25">
      <c r="A7131">
        <v>-111.97680982999999</v>
      </c>
      <c r="B7131">
        <v>33.078482219999998</v>
      </c>
      <c r="C7131">
        <v>13</v>
      </c>
      <c r="D7131" t="s">
        <v>371</v>
      </c>
      <c r="E7131" t="s">
        <v>370</v>
      </c>
      <c r="F7131">
        <v>7130</v>
      </c>
      <c r="G7131">
        <v>181</v>
      </c>
      <c r="H7131">
        <v>13.33</v>
      </c>
      <c r="I7131">
        <v>2.625</v>
      </c>
      <c r="J7131">
        <v>1</v>
      </c>
      <c r="K7131">
        <v>1165.2</v>
      </c>
      <c r="L7131" t="s">
        <v>369</v>
      </c>
      <c r="M7131" t="s">
        <v>368</v>
      </c>
      <c r="N7131" s="8">
        <v>41962</v>
      </c>
      <c r="O7131">
        <v>0</v>
      </c>
      <c r="P7131">
        <v>0</v>
      </c>
      <c r="Q7131">
        <v>8452.5</v>
      </c>
      <c r="R7131">
        <v>964.43</v>
      </c>
      <c r="S7131">
        <v>2.0089999999999999</v>
      </c>
      <c r="T7131">
        <v>33</v>
      </c>
      <c r="U7131">
        <v>2922.5</v>
      </c>
      <c r="V7131">
        <v>11</v>
      </c>
      <c r="W7131">
        <v>1.79</v>
      </c>
      <c r="X7131">
        <v>2.8919999999999999</v>
      </c>
      <c r="Y7131" s="8">
        <v>41962</v>
      </c>
    </row>
    <row r="7132" spans="1:25" x14ac:dyDescent="0.25">
      <c r="A7132">
        <v>-111.97680932</v>
      </c>
      <c r="B7132">
        <v>33.078475210000001</v>
      </c>
      <c r="C7132">
        <v>13</v>
      </c>
      <c r="D7132" t="s">
        <v>371</v>
      </c>
      <c r="E7132" t="s">
        <v>370</v>
      </c>
      <c r="F7132">
        <v>7131</v>
      </c>
      <c r="G7132">
        <v>184</v>
      </c>
      <c r="H7132">
        <v>13.33</v>
      </c>
      <c r="I7132">
        <v>2.5920000000000001</v>
      </c>
      <c r="J7132">
        <v>1</v>
      </c>
      <c r="K7132">
        <v>1165.2</v>
      </c>
      <c r="L7132" t="s">
        <v>369</v>
      </c>
      <c r="M7132" t="s">
        <v>368</v>
      </c>
      <c r="N7132" s="8">
        <v>41962</v>
      </c>
      <c r="O7132">
        <v>0</v>
      </c>
      <c r="P7132">
        <v>0</v>
      </c>
      <c r="Q7132">
        <v>8310.5</v>
      </c>
      <c r="R7132">
        <v>960.24</v>
      </c>
      <c r="S7132">
        <v>2</v>
      </c>
      <c r="T7132">
        <v>33</v>
      </c>
      <c r="U7132">
        <v>2909.8</v>
      </c>
      <c r="V7132">
        <v>11</v>
      </c>
      <c r="W7132">
        <v>1.7669999999999999</v>
      </c>
      <c r="X7132">
        <v>2.8559999999999999</v>
      </c>
      <c r="Y7132" s="8">
        <v>41962</v>
      </c>
    </row>
    <row r="7133" spans="1:25" x14ac:dyDescent="0.25">
      <c r="A7133">
        <v>-111.97680966</v>
      </c>
      <c r="B7133">
        <v>33.078468219999998</v>
      </c>
      <c r="C7133">
        <v>13</v>
      </c>
      <c r="D7133" t="s">
        <v>371</v>
      </c>
      <c r="E7133" t="s">
        <v>370</v>
      </c>
      <c r="F7133">
        <v>7132</v>
      </c>
      <c r="G7133">
        <v>182</v>
      </c>
      <c r="H7133">
        <v>13.33</v>
      </c>
      <c r="I7133">
        <v>2.5920000000000001</v>
      </c>
      <c r="J7133">
        <v>1</v>
      </c>
      <c r="K7133">
        <v>1165.2</v>
      </c>
      <c r="L7133" t="s">
        <v>369</v>
      </c>
      <c r="M7133" t="s">
        <v>368</v>
      </c>
      <c r="N7133" s="8">
        <v>41962</v>
      </c>
      <c r="O7133">
        <v>0</v>
      </c>
      <c r="P7133">
        <v>0</v>
      </c>
      <c r="Q7133">
        <v>10481</v>
      </c>
      <c r="R7133">
        <v>1211</v>
      </c>
      <c r="S7133">
        <v>2.5230000000000001</v>
      </c>
      <c r="T7133">
        <v>33</v>
      </c>
      <c r="U7133">
        <v>3669.6</v>
      </c>
      <c r="V7133">
        <v>11</v>
      </c>
      <c r="W7133">
        <v>1.7669999999999999</v>
      </c>
      <c r="X7133">
        <v>2.8559999999999999</v>
      </c>
      <c r="Y7133" s="8">
        <v>41962</v>
      </c>
    </row>
    <row r="7134" spans="1:25" x14ac:dyDescent="0.25">
      <c r="A7134">
        <v>-111.97681016999999</v>
      </c>
      <c r="B7134">
        <v>33.078461220000001</v>
      </c>
      <c r="C7134">
        <v>13</v>
      </c>
      <c r="D7134" t="s">
        <v>371</v>
      </c>
      <c r="E7134" t="s">
        <v>370</v>
      </c>
      <c r="F7134">
        <v>7133</v>
      </c>
      <c r="G7134">
        <v>179</v>
      </c>
      <c r="H7134">
        <v>13.33</v>
      </c>
      <c r="I7134">
        <v>2.657</v>
      </c>
      <c r="J7134">
        <v>1</v>
      </c>
      <c r="K7134">
        <v>1165.0999999999999</v>
      </c>
      <c r="L7134" t="s">
        <v>369</v>
      </c>
      <c r="M7134" t="s">
        <v>368</v>
      </c>
      <c r="N7134" s="8">
        <v>41962</v>
      </c>
      <c r="O7134">
        <v>0</v>
      </c>
      <c r="P7134">
        <v>0</v>
      </c>
      <c r="Q7134">
        <v>6576.9</v>
      </c>
      <c r="R7134">
        <v>741.16</v>
      </c>
      <c r="S7134">
        <v>1.544</v>
      </c>
      <c r="T7134">
        <v>33</v>
      </c>
      <c r="U7134">
        <v>2245.9</v>
      </c>
      <c r="V7134">
        <v>11</v>
      </c>
      <c r="W7134">
        <v>1.8120000000000001</v>
      </c>
      <c r="X7134">
        <v>2.9279999999999999</v>
      </c>
      <c r="Y7134" s="8">
        <v>41962</v>
      </c>
    </row>
    <row r="7135" spans="1:25" x14ac:dyDescent="0.25">
      <c r="A7135">
        <v>-111.97681034</v>
      </c>
      <c r="B7135">
        <v>33.078454219999998</v>
      </c>
      <c r="C7135">
        <v>13</v>
      </c>
      <c r="D7135" t="s">
        <v>371</v>
      </c>
      <c r="E7135" t="s">
        <v>370</v>
      </c>
      <c r="F7135">
        <v>7134</v>
      </c>
      <c r="G7135">
        <v>178</v>
      </c>
      <c r="H7135">
        <v>13.33</v>
      </c>
      <c r="I7135">
        <v>2.4929999999999999</v>
      </c>
      <c r="J7135">
        <v>1</v>
      </c>
      <c r="K7135">
        <v>1165.0999999999999</v>
      </c>
      <c r="L7135" t="s">
        <v>369</v>
      </c>
      <c r="M7135" t="s">
        <v>368</v>
      </c>
      <c r="N7135" s="8">
        <v>41962</v>
      </c>
      <c r="O7135">
        <v>0</v>
      </c>
      <c r="P7135">
        <v>0</v>
      </c>
      <c r="Q7135">
        <v>7697.5</v>
      </c>
      <c r="R7135">
        <v>924.51</v>
      </c>
      <c r="S7135">
        <v>1.9259999999999999</v>
      </c>
      <c r="T7135">
        <v>33</v>
      </c>
      <c r="U7135">
        <v>2801.5</v>
      </c>
      <c r="V7135">
        <v>11</v>
      </c>
      <c r="W7135">
        <v>1.7</v>
      </c>
      <c r="X7135">
        <v>2.7480000000000002</v>
      </c>
      <c r="Y7135" s="8">
        <v>41962</v>
      </c>
    </row>
    <row r="7136" spans="1:25" x14ac:dyDescent="0.25">
      <c r="A7136">
        <v>-111.97681016999999</v>
      </c>
      <c r="B7136">
        <v>33.078447220000001</v>
      </c>
      <c r="C7136">
        <v>13</v>
      </c>
      <c r="D7136" t="s">
        <v>371</v>
      </c>
      <c r="E7136" t="s">
        <v>370</v>
      </c>
      <c r="F7136">
        <v>7135</v>
      </c>
      <c r="G7136">
        <v>179</v>
      </c>
      <c r="H7136">
        <v>13.33</v>
      </c>
      <c r="I7136">
        <v>2.4609999999999999</v>
      </c>
      <c r="J7136">
        <v>1</v>
      </c>
      <c r="K7136">
        <v>1165.0999999999999</v>
      </c>
      <c r="L7136" t="s">
        <v>369</v>
      </c>
      <c r="M7136" t="s">
        <v>368</v>
      </c>
      <c r="N7136" s="8">
        <v>41962</v>
      </c>
      <c r="O7136">
        <v>0</v>
      </c>
      <c r="P7136">
        <v>0</v>
      </c>
      <c r="Q7136">
        <v>7347.4</v>
      </c>
      <c r="R7136">
        <v>894.23</v>
      </c>
      <c r="S7136">
        <v>1.863</v>
      </c>
      <c r="T7136">
        <v>33</v>
      </c>
      <c r="U7136">
        <v>2709.8</v>
      </c>
      <c r="V7136">
        <v>11</v>
      </c>
      <c r="W7136">
        <v>1.6779999999999999</v>
      </c>
      <c r="X7136">
        <v>2.7109999999999999</v>
      </c>
      <c r="Y7136" s="8">
        <v>41962</v>
      </c>
    </row>
    <row r="7137" spans="1:25" x14ac:dyDescent="0.25">
      <c r="A7137">
        <v>-111.97680982999999</v>
      </c>
      <c r="B7137">
        <v>33.07843922</v>
      </c>
      <c r="C7137">
        <v>13</v>
      </c>
      <c r="D7137" t="s">
        <v>371</v>
      </c>
      <c r="E7137" t="s">
        <v>370</v>
      </c>
      <c r="F7137">
        <v>7136</v>
      </c>
      <c r="G7137">
        <v>181</v>
      </c>
      <c r="H7137">
        <v>13.33</v>
      </c>
      <c r="I7137">
        <v>2.4929999999999999</v>
      </c>
      <c r="J7137">
        <v>1</v>
      </c>
      <c r="K7137">
        <v>1165.0999999999999</v>
      </c>
      <c r="L7137" t="s">
        <v>369</v>
      </c>
      <c r="M7137" t="s">
        <v>368</v>
      </c>
      <c r="N7137" s="8">
        <v>41962</v>
      </c>
      <c r="O7137">
        <v>0</v>
      </c>
      <c r="P7137">
        <v>0</v>
      </c>
      <c r="Q7137">
        <v>9031.1</v>
      </c>
      <c r="R7137">
        <v>1084.7</v>
      </c>
      <c r="S7137">
        <v>2.2599999999999998</v>
      </c>
      <c r="T7137">
        <v>33</v>
      </c>
      <c r="U7137">
        <v>3286.9</v>
      </c>
      <c r="V7137">
        <v>11</v>
      </c>
      <c r="W7137">
        <v>1.7</v>
      </c>
      <c r="X7137">
        <v>2.7480000000000002</v>
      </c>
      <c r="Y7137" s="8">
        <v>41962</v>
      </c>
    </row>
    <row r="7138" spans="1:25" x14ac:dyDescent="0.25">
      <c r="A7138">
        <v>-111.97681034</v>
      </c>
      <c r="B7138">
        <v>33.078432220000003</v>
      </c>
      <c r="C7138">
        <v>13</v>
      </c>
      <c r="D7138" t="s">
        <v>371</v>
      </c>
      <c r="E7138" t="s">
        <v>370</v>
      </c>
      <c r="F7138">
        <v>7137</v>
      </c>
      <c r="G7138">
        <v>178</v>
      </c>
      <c r="H7138">
        <v>13.33</v>
      </c>
      <c r="I7138">
        <v>2.4279999999999999</v>
      </c>
      <c r="J7138">
        <v>1</v>
      </c>
      <c r="K7138">
        <v>1165.2</v>
      </c>
      <c r="L7138" t="s">
        <v>369</v>
      </c>
      <c r="M7138" t="s">
        <v>368</v>
      </c>
      <c r="N7138" s="8">
        <v>41962</v>
      </c>
      <c r="O7138">
        <v>0</v>
      </c>
      <c r="P7138">
        <v>0</v>
      </c>
      <c r="Q7138">
        <v>10301</v>
      </c>
      <c r="R7138">
        <v>1270.5999999999999</v>
      </c>
      <c r="S7138">
        <v>2.6469999999999998</v>
      </c>
      <c r="T7138">
        <v>33</v>
      </c>
      <c r="U7138">
        <v>3850.4</v>
      </c>
      <c r="V7138">
        <v>11</v>
      </c>
      <c r="W7138">
        <v>1.655</v>
      </c>
      <c r="X7138">
        <v>2.6749999999999998</v>
      </c>
      <c r="Y7138" s="8">
        <v>41962</v>
      </c>
    </row>
    <row r="7139" spans="1:25" x14ac:dyDescent="0.25">
      <c r="A7139">
        <v>-111.97680966</v>
      </c>
      <c r="B7139">
        <v>33.07842522</v>
      </c>
      <c r="C7139">
        <v>13</v>
      </c>
      <c r="D7139" t="s">
        <v>371</v>
      </c>
      <c r="E7139" t="s">
        <v>370</v>
      </c>
      <c r="F7139">
        <v>7138</v>
      </c>
      <c r="G7139">
        <v>182</v>
      </c>
      <c r="H7139">
        <v>13.33</v>
      </c>
      <c r="I7139">
        <v>2.5590000000000002</v>
      </c>
      <c r="J7139">
        <v>1</v>
      </c>
      <c r="K7139">
        <v>1165.0999999999999</v>
      </c>
      <c r="L7139" t="s">
        <v>369</v>
      </c>
      <c r="M7139" t="s">
        <v>368</v>
      </c>
      <c r="N7139" s="8">
        <v>41962</v>
      </c>
      <c r="O7139">
        <v>0</v>
      </c>
      <c r="P7139">
        <v>0</v>
      </c>
      <c r="Q7139">
        <v>8465.2000000000007</v>
      </c>
      <c r="R7139">
        <v>990.65</v>
      </c>
      <c r="S7139">
        <v>2.0640000000000001</v>
      </c>
      <c r="T7139">
        <v>33</v>
      </c>
      <c r="U7139">
        <v>3002</v>
      </c>
      <c r="V7139">
        <v>11</v>
      </c>
      <c r="W7139">
        <v>1.7450000000000001</v>
      </c>
      <c r="X7139">
        <v>2.82</v>
      </c>
      <c r="Y7139" s="8">
        <v>41962</v>
      </c>
    </row>
    <row r="7140" spans="1:25" x14ac:dyDescent="0.25">
      <c r="A7140">
        <v>-111.97680948999999</v>
      </c>
      <c r="B7140">
        <v>33.078418210000002</v>
      </c>
      <c r="C7140">
        <v>13</v>
      </c>
      <c r="D7140" t="s">
        <v>371</v>
      </c>
      <c r="E7140" t="s">
        <v>370</v>
      </c>
      <c r="F7140">
        <v>7139</v>
      </c>
      <c r="G7140">
        <v>183</v>
      </c>
      <c r="H7140">
        <v>13.33</v>
      </c>
      <c r="I7140">
        <v>2.5920000000000001</v>
      </c>
      <c r="J7140">
        <v>1</v>
      </c>
      <c r="K7140">
        <v>1165.0999999999999</v>
      </c>
      <c r="L7140" t="s">
        <v>369</v>
      </c>
      <c r="M7140" t="s">
        <v>368</v>
      </c>
      <c r="N7140" s="8">
        <v>41962</v>
      </c>
      <c r="O7140">
        <v>0</v>
      </c>
      <c r="P7140">
        <v>0</v>
      </c>
      <c r="Q7140">
        <v>9477.2000000000007</v>
      </c>
      <c r="R7140">
        <v>1095</v>
      </c>
      <c r="S7140">
        <v>2.2810000000000001</v>
      </c>
      <c r="T7140">
        <v>33</v>
      </c>
      <c r="U7140">
        <v>3318.3</v>
      </c>
      <c r="V7140">
        <v>11</v>
      </c>
      <c r="W7140">
        <v>1.7669999999999999</v>
      </c>
      <c r="X7140">
        <v>2.8559999999999999</v>
      </c>
      <c r="Y7140" s="8">
        <v>41962</v>
      </c>
    </row>
    <row r="7141" spans="1:25" x14ac:dyDescent="0.25">
      <c r="A7141">
        <v>-111.97681016999999</v>
      </c>
      <c r="B7141">
        <v>33.07841122</v>
      </c>
      <c r="C7141">
        <v>13</v>
      </c>
      <c r="D7141" t="s">
        <v>371</v>
      </c>
      <c r="E7141" t="s">
        <v>370</v>
      </c>
      <c r="F7141">
        <v>7140</v>
      </c>
      <c r="G7141">
        <v>179</v>
      </c>
      <c r="H7141">
        <v>13.33</v>
      </c>
      <c r="I7141">
        <v>2.5259999999999998</v>
      </c>
      <c r="J7141">
        <v>1</v>
      </c>
      <c r="K7141">
        <v>1165.2</v>
      </c>
      <c r="L7141" t="s">
        <v>369</v>
      </c>
      <c r="M7141" t="s">
        <v>368</v>
      </c>
      <c r="N7141" s="8">
        <v>41962</v>
      </c>
      <c r="O7141">
        <v>0</v>
      </c>
      <c r="P7141">
        <v>0</v>
      </c>
      <c r="Q7141">
        <v>11883</v>
      </c>
      <c r="R7141">
        <v>1408.7</v>
      </c>
      <c r="S7141">
        <v>2.9350000000000001</v>
      </c>
      <c r="T7141">
        <v>33</v>
      </c>
      <c r="U7141">
        <v>4268.8</v>
      </c>
      <c r="V7141">
        <v>11</v>
      </c>
      <c r="W7141">
        <v>1.722</v>
      </c>
      <c r="X7141">
        <v>2.7839999999999998</v>
      </c>
      <c r="Y7141" s="8">
        <v>41962</v>
      </c>
    </row>
    <row r="7142" spans="1:25" x14ac:dyDescent="0.25">
      <c r="A7142">
        <v>-111.97681068</v>
      </c>
      <c r="B7142">
        <v>33.078404210000002</v>
      </c>
      <c r="C7142">
        <v>13</v>
      </c>
      <c r="D7142" t="s">
        <v>371</v>
      </c>
      <c r="E7142" t="s">
        <v>370</v>
      </c>
      <c r="F7142">
        <v>7141</v>
      </c>
      <c r="G7142">
        <v>176</v>
      </c>
      <c r="H7142">
        <v>13.33</v>
      </c>
      <c r="I7142">
        <v>2.5920000000000001</v>
      </c>
      <c r="J7142">
        <v>1</v>
      </c>
      <c r="K7142">
        <v>1165.3</v>
      </c>
      <c r="L7142" t="s">
        <v>369</v>
      </c>
      <c r="M7142" t="s">
        <v>368</v>
      </c>
      <c r="N7142" s="8">
        <v>41962</v>
      </c>
      <c r="O7142">
        <v>0</v>
      </c>
      <c r="P7142">
        <v>0</v>
      </c>
      <c r="Q7142">
        <v>11091</v>
      </c>
      <c r="R7142">
        <v>1281.5</v>
      </c>
      <c r="S7142">
        <v>2.67</v>
      </c>
      <c r="T7142">
        <v>33</v>
      </c>
      <c r="U7142">
        <v>3883.5</v>
      </c>
      <c r="V7142">
        <v>11</v>
      </c>
      <c r="W7142">
        <v>1.7669999999999999</v>
      </c>
      <c r="X7142">
        <v>2.8559999999999999</v>
      </c>
      <c r="Y7142" s="8">
        <v>41962</v>
      </c>
    </row>
    <row r="7143" spans="1:25" x14ac:dyDescent="0.25">
      <c r="A7143">
        <v>-111.97680914</v>
      </c>
      <c r="B7143">
        <v>33.078397189999997</v>
      </c>
      <c r="C7143">
        <v>13</v>
      </c>
      <c r="D7143" t="s">
        <v>371</v>
      </c>
      <c r="E7143" t="s">
        <v>370</v>
      </c>
      <c r="F7143">
        <v>7142</v>
      </c>
      <c r="G7143">
        <v>185</v>
      </c>
      <c r="H7143">
        <v>13.33</v>
      </c>
      <c r="I7143">
        <v>2.69</v>
      </c>
      <c r="J7143">
        <v>1</v>
      </c>
      <c r="K7143">
        <v>1165.2</v>
      </c>
      <c r="L7143" t="s">
        <v>369</v>
      </c>
      <c r="M7143" t="s">
        <v>368</v>
      </c>
      <c r="N7143" s="8">
        <v>41962</v>
      </c>
      <c r="O7143">
        <v>0</v>
      </c>
      <c r="P7143">
        <v>0</v>
      </c>
      <c r="Q7143">
        <v>8539.7999999999993</v>
      </c>
      <c r="R7143">
        <v>950.63</v>
      </c>
      <c r="S7143">
        <v>1.98</v>
      </c>
      <c r="T7143">
        <v>33</v>
      </c>
      <c r="U7143">
        <v>2880.7</v>
      </c>
      <c r="V7143">
        <v>11</v>
      </c>
      <c r="W7143">
        <v>1.8340000000000001</v>
      </c>
      <c r="X7143">
        <v>2.964</v>
      </c>
      <c r="Y7143" s="8">
        <v>41962</v>
      </c>
    </row>
    <row r="7144" spans="1:25" x14ac:dyDescent="0.25">
      <c r="A7144">
        <v>-111.97680982999999</v>
      </c>
      <c r="B7144">
        <v>33.078390220000003</v>
      </c>
      <c r="C7144">
        <v>13</v>
      </c>
      <c r="D7144" t="s">
        <v>371</v>
      </c>
      <c r="E7144" t="s">
        <v>370</v>
      </c>
      <c r="F7144">
        <v>7143</v>
      </c>
      <c r="G7144">
        <v>181</v>
      </c>
      <c r="H7144">
        <v>13.33</v>
      </c>
      <c r="I7144">
        <v>2.5259999999999998</v>
      </c>
      <c r="J7144">
        <v>1</v>
      </c>
      <c r="K7144">
        <v>1165.3</v>
      </c>
      <c r="L7144" t="s">
        <v>369</v>
      </c>
      <c r="M7144" t="s">
        <v>368</v>
      </c>
      <c r="N7144" s="8">
        <v>41962</v>
      </c>
      <c r="O7144">
        <v>0</v>
      </c>
      <c r="P7144">
        <v>0</v>
      </c>
      <c r="Q7144">
        <v>7370.5</v>
      </c>
      <c r="R7144">
        <v>873.75</v>
      </c>
      <c r="S7144">
        <v>1.82</v>
      </c>
      <c r="T7144">
        <v>33</v>
      </c>
      <c r="U7144">
        <v>2647.7</v>
      </c>
      <c r="V7144">
        <v>11</v>
      </c>
      <c r="W7144">
        <v>1.722</v>
      </c>
      <c r="X7144">
        <v>2.7839999999999998</v>
      </c>
      <c r="Y7144" s="8">
        <v>41962</v>
      </c>
    </row>
    <row r="7145" spans="1:25" x14ac:dyDescent="0.25">
      <c r="A7145">
        <v>-111.97680982999999</v>
      </c>
      <c r="B7145">
        <v>33.078382220000002</v>
      </c>
      <c r="C7145">
        <v>13</v>
      </c>
      <c r="D7145" t="s">
        <v>371</v>
      </c>
      <c r="E7145" t="s">
        <v>370</v>
      </c>
      <c r="F7145">
        <v>7144</v>
      </c>
      <c r="G7145">
        <v>181</v>
      </c>
      <c r="H7145">
        <v>13.33</v>
      </c>
      <c r="I7145">
        <v>2.625</v>
      </c>
      <c r="J7145">
        <v>1</v>
      </c>
      <c r="K7145">
        <v>1165.3</v>
      </c>
      <c r="L7145" t="s">
        <v>369</v>
      </c>
      <c r="M7145" t="s">
        <v>368</v>
      </c>
      <c r="N7145" s="8">
        <v>41962</v>
      </c>
      <c r="O7145">
        <v>0</v>
      </c>
      <c r="P7145">
        <v>0</v>
      </c>
      <c r="Q7145">
        <v>8283.2000000000007</v>
      </c>
      <c r="R7145">
        <v>945.11</v>
      </c>
      <c r="S7145">
        <v>1.9690000000000001</v>
      </c>
      <c r="T7145">
        <v>33</v>
      </c>
      <c r="U7145">
        <v>2864</v>
      </c>
      <c r="V7145">
        <v>11</v>
      </c>
      <c r="W7145">
        <v>1.79</v>
      </c>
      <c r="X7145">
        <v>2.8919999999999999</v>
      </c>
      <c r="Y7145" s="8">
        <v>41962</v>
      </c>
    </row>
    <row r="7146" spans="1:25" x14ac:dyDescent="0.25">
      <c r="A7146">
        <v>-111.97681016999999</v>
      </c>
      <c r="B7146">
        <v>33.078375219999998</v>
      </c>
      <c r="C7146">
        <v>13</v>
      </c>
      <c r="D7146" t="s">
        <v>371</v>
      </c>
      <c r="E7146" t="s">
        <v>370</v>
      </c>
      <c r="F7146">
        <v>7145</v>
      </c>
      <c r="G7146">
        <v>179</v>
      </c>
      <c r="H7146">
        <v>13.33</v>
      </c>
      <c r="I7146">
        <v>2.657</v>
      </c>
      <c r="J7146">
        <v>1</v>
      </c>
      <c r="K7146">
        <v>1165.2</v>
      </c>
      <c r="L7146" t="s">
        <v>369</v>
      </c>
      <c r="M7146" t="s">
        <v>368</v>
      </c>
      <c r="N7146" s="8">
        <v>41962</v>
      </c>
      <c r="O7146">
        <v>0</v>
      </c>
      <c r="P7146">
        <v>0</v>
      </c>
      <c r="Q7146">
        <v>2941.4</v>
      </c>
      <c r="R7146">
        <v>331.47</v>
      </c>
      <c r="S7146">
        <v>0.69099999999999995</v>
      </c>
      <c r="T7146">
        <v>33</v>
      </c>
      <c r="U7146">
        <v>1004.5</v>
      </c>
      <c r="V7146">
        <v>11</v>
      </c>
      <c r="W7146">
        <v>1.8120000000000001</v>
      </c>
      <c r="X7146">
        <v>2.9279999999999999</v>
      </c>
      <c r="Y7146" s="8">
        <v>41962</v>
      </c>
    </row>
    <row r="7147" spans="1:25" x14ac:dyDescent="0.25">
      <c r="A7147">
        <v>-111.97680982999999</v>
      </c>
      <c r="B7147">
        <v>33.078368220000002</v>
      </c>
      <c r="C7147">
        <v>13</v>
      </c>
      <c r="D7147" t="s">
        <v>371</v>
      </c>
      <c r="E7147" t="s">
        <v>370</v>
      </c>
      <c r="F7147">
        <v>7146</v>
      </c>
      <c r="G7147">
        <v>181</v>
      </c>
      <c r="H7147">
        <v>13.33</v>
      </c>
      <c r="I7147">
        <v>2.5259999999999998</v>
      </c>
      <c r="J7147">
        <v>1</v>
      </c>
      <c r="K7147">
        <v>1165.2</v>
      </c>
      <c r="L7147" t="s">
        <v>369</v>
      </c>
      <c r="M7147" t="s">
        <v>368</v>
      </c>
      <c r="N7147" s="8">
        <v>41962</v>
      </c>
      <c r="O7147">
        <v>0</v>
      </c>
      <c r="P7147">
        <v>0</v>
      </c>
      <c r="Q7147">
        <v>213.34</v>
      </c>
      <c r="R7147">
        <v>25.29</v>
      </c>
      <c r="S7147">
        <v>5.2999999999999999E-2</v>
      </c>
      <c r="T7147">
        <v>33</v>
      </c>
      <c r="U7147">
        <v>76.64</v>
      </c>
      <c r="V7147">
        <v>11</v>
      </c>
      <c r="W7147">
        <v>1.722</v>
      </c>
      <c r="X7147">
        <v>2.7839999999999998</v>
      </c>
      <c r="Y7147" s="8">
        <v>41962</v>
      </c>
    </row>
    <row r="7148" spans="1:25" x14ac:dyDescent="0.25">
      <c r="A7148">
        <v>-111.97661567999999</v>
      </c>
      <c r="B7148">
        <v>33.078358790000003</v>
      </c>
      <c r="C7148">
        <v>13</v>
      </c>
      <c r="D7148" t="s">
        <v>371</v>
      </c>
      <c r="E7148" t="s">
        <v>370</v>
      </c>
      <c r="F7148">
        <v>7147</v>
      </c>
      <c r="G7148">
        <v>4</v>
      </c>
      <c r="H7148">
        <v>13.33</v>
      </c>
      <c r="I7148">
        <v>0.68899999999999995</v>
      </c>
      <c r="J7148">
        <v>1</v>
      </c>
      <c r="K7148">
        <v>1165.0999999999999</v>
      </c>
      <c r="L7148" t="s">
        <v>369</v>
      </c>
      <c r="M7148" t="s">
        <v>368</v>
      </c>
      <c r="N7148" s="8">
        <v>41962</v>
      </c>
      <c r="O7148">
        <v>0</v>
      </c>
      <c r="P7148">
        <v>0</v>
      </c>
      <c r="Q7148">
        <v>795</v>
      </c>
      <c r="R7148">
        <v>345.56</v>
      </c>
      <c r="S7148">
        <v>0.72</v>
      </c>
      <c r="T7148">
        <v>33</v>
      </c>
      <c r="U7148">
        <v>1047.2</v>
      </c>
      <c r="V7148">
        <v>12</v>
      </c>
      <c r="W7148">
        <v>0.47</v>
      </c>
      <c r="X7148">
        <v>0.75900000000000001</v>
      </c>
      <c r="Y7148" s="8">
        <v>41962</v>
      </c>
    </row>
    <row r="7149" spans="1:25" x14ac:dyDescent="0.25">
      <c r="A7149">
        <v>-111.97661565999999</v>
      </c>
      <c r="B7149">
        <v>33.078360779999997</v>
      </c>
      <c r="C7149">
        <v>13</v>
      </c>
      <c r="D7149" t="s">
        <v>371</v>
      </c>
      <c r="E7149" t="s">
        <v>370</v>
      </c>
      <c r="F7149">
        <v>7148</v>
      </c>
      <c r="G7149">
        <v>358</v>
      </c>
      <c r="H7149">
        <v>13.33</v>
      </c>
      <c r="I7149">
        <v>0.91900000000000004</v>
      </c>
      <c r="J7149">
        <v>1</v>
      </c>
      <c r="K7149">
        <v>1165.2</v>
      </c>
      <c r="L7149" t="s">
        <v>369</v>
      </c>
      <c r="M7149" t="s">
        <v>368</v>
      </c>
      <c r="N7149" s="8">
        <v>41962</v>
      </c>
      <c r="O7149">
        <v>0</v>
      </c>
      <c r="P7149">
        <v>0</v>
      </c>
      <c r="Q7149">
        <v>3200.4</v>
      </c>
      <c r="R7149">
        <v>1043.3</v>
      </c>
      <c r="S7149">
        <v>2.1739999999999999</v>
      </c>
      <c r="T7149">
        <v>33</v>
      </c>
      <c r="U7149">
        <v>3161.6</v>
      </c>
      <c r="V7149">
        <v>12</v>
      </c>
      <c r="W7149">
        <v>0.626</v>
      </c>
      <c r="X7149">
        <v>1.012</v>
      </c>
      <c r="Y7149" s="8">
        <v>41962</v>
      </c>
    </row>
    <row r="7150" spans="1:25" x14ac:dyDescent="0.25">
      <c r="A7150">
        <v>-111.97661414</v>
      </c>
      <c r="B7150">
        <v>33.078363809999999</v>
      </c>
      <c r="C7150">
        <v>13</v>
      </c>
      <c r="D7150" t="s">
        <v>371</v>
      </c>
      <c r="E7150" t="s">
        <v>370</v>
      </c>
      <c r="F7150">
        <v>7149</v>
      </c>
      <c r="G7150">
        <v>355</v>
      </c>
      <c r="H7150">
        <v>13.33</v>
      </c>
      <c r="I7150">
        <v>1.0169999999999999</v>
      </c>
      <c r="J7150">
        <v>1</v>
      </c>
      <c r="K7150">
        <v>1165.3</v>
      </c>
      <c r="L7150" t="s">
        <v>369</v>
      </c>
      <c r="M7150" t="s">
        <v>368</v>
      </c>
      <c r="N7150" s="8">
        <v>41962</v>
      </c>
      <c r="O7150">
        <v>0</v>
      </c>
      <c r="P7150">
        <v>0</v>
      </c>
      <c r="Q7150">
        <v>2143.8000000000002</v>
      </c>
      <c r="R7150">
        <v>631.26</v>
      </c>
      <c r="S7150">
        <v>1.3149999999999999</v>
      </c>
      <c r="T7150">
        <v>33</v>
      </c>
      <c r="U7150">
        <v>1912.9</v>
      </c>
      <c r="V7150">
        <v>12</v>
      </c>
      <c r="W7150">
        <v>0.69299999999999995</v>
      </c>
      <c r="X7150">
        <v>1.121</v>
      </c>
      <c r="Y7150" s="8">
        <v>41962</v>
      </c>
    </row>
    <row r="7151" spans="1:25" x14ac:dyDescent="0.25">
      <c r="A7151">
        <v>-111.97661637</v>
      </c>
      <c r="B7151">
        <v>33.078365849999997</v>
      </c>
      <c r="C7151">
        <v>13</v>
      </c>
      <c r="D7151" t="s">
        <v>371</v>
      </c>
      <c r="E7151" t="s">
        <v>370</v>
      </c>
      <c r="F7151">
        <v>7150</v>
      </c>
      <c r="G7151">
        <v>8</v>
      </c>
      <c r="H7151">
        <v>13.33</v>
      </c>
      <c r="I7151">
        <v>0.78700000000000003</v>
      </c>
      <c r="J7151">
        <v>1</v>
      </c>
      <c r="K7151">
        <v>1165.2</v>
      </c>
      <c r="L7151" t="s">
        <v>369</v>
      </c>
      <c r="M7151" t="s">
        <v>368</v>
      </c>
      <c r="N7151" s="8">
        <v>41962</v>
      </c>
      <c r="O7151">
        <v>0</v>
      </c>
      <c r="P7151">
        <v>0</v>
      </c>
      <c r="Q7151">
        <v>2291</v>
      </c>
      <c r="R7151">
        <v>871.34</v>
      </c>
      <c r="S7151">
        <v>1.8149999999999999</v>
      </c>
      <c r="T7151">
        <v>33</v>
      </c>
      <c r="U7151">
        <v>2640.4</v>
      </c>
      <c r="V7151">
        <v>12</v>
      </c>
      <c r="W7151">
        <v>0.53700000000000003</v>
      </c>
      <c r="X7151">
        <v>0.86799999999999999</v>
      </c>
      <c r="Y7151" s="8">
        <v>41962</v>
      </c>
    </row>
    <row r="7152" spans="1:25" x14ac:dyDescent="0.25">
      <c r="A7152">
        <v>-111.97661669999999</v>
      </c>
      <c r="B7152">
        <v>33.078368900000001</v>
      </c>
      <c r="C7152">
        <v>13</v>
      </c>
      <c r="D7152" t="s">
        <v>371</v>
      </c>
      <c r="E7152" t="s">
        <v>370</v>
      </c>
      <c r="F7152">
        <v>7151</v>
      </c>
      <c r="G7152">
        <v>10</v>
      </c>
      <c r="H7152">
        <v>13.33</v>
      </c>
      <c r="I7152">
        <v>0.82</v>
      </c>
      <c r="J7152">
        <v>1</v>
      </c>
      <c r="K7152">
        <v>1165.2</v>
      </c>
      <c r="L7152" t="s">
        <v>369</v>
      </c>
      <c r="M7152" t="s">
        <v>368</v>
      </c>
      <c r="N7152" s="8">
        <v>41962</v>
      </c>
      <c r="O7152">
        <v>0</v>
      </c>
      <c r="P7152">
        <v>0</v>
      </c>
      <c r="Q7152">
        <v>1955</v>
      </c>
      <c r="R7152">
        <v>713.8</v>
      </c>
      <c r="S7152">
        <v>1.4870000000000001</v>
      </c>
      <c r="T7152">
        <v>33</v>
      </c>
      <c r="U7152">
        <v>2163</v>
      </c>
      <c r="V7152">
        <v>12</v>
      </c>
      <c r="W7152">
        <v>0.55900000000000005</v>
      </c>
      <c r="X7152">
        <v>0.90400000000000003</v>
      </c>
      <c r="Y7152" s="8">
        <v>41962</v>
      </c>
    </row>
    <row r="7153" spans="1:25" x14ac:dyDescent="0.25">
      <c r="A7153">
        <v>-111.97661517</v>
      </c>
      <c r="B7153">
        <v>33.078371779999998</v>
      </c>
      <c r="C7153">
        <v>13</v>
      </c>
      <c r="D7153" t="s">
        <v>371</v>
      </c>
      <c r="E7153" t="s">
        <v>370</v>
      </c>
      <c r="F7153">
        <v>7152</v>
      </c>
      <c r="G7153">
        <v>1</v>
      </c>
      <c r="H7153">
        <v>13.33</v>
      </c>
      <c r="I7153">
        <v>0.85299999999999998</v>
      </c>
      <c r="J7153">
        <v>1</v>
      </c>
      <c r="K7153">
        <v>1165.3</v>
      </c>
      <c r="L7153" t="s">
        <v>369</v>
      </c>
      <c r="M7153" t="s">
        <v>368</v>
      </c>
      <c r="N7153" s="8">
        <v>41962</v>
      </c>
      <c r="O7153">
        <v>0</v>
      </c>
      <c r="P7153">
        <v>0</v>
      </c>
      <c r="Q7153">
        <v>2669.9</v>
      </c>
      <c r="R7153">
        <v>937.35</v>
      </c>
      <c r="S7153">
        <v>1.9530000000000001</v>
      </c>
      <c r="T7153">
        <v>33</v>
      </c>
      <c r="U7153">
        <v>2840.5</v>
      </c>
      <c r="V7153">
        <v>12</v>
      </c>
      <c r="W7153">
        <v>0.58199999999999996</v>
      </c>
      <c r="X7153">
        <v>0.94</v>
      </c>
      <c r="Y7153" s="8">
        <v>41962</v>
      </c>
    </row>
    <row r="7154" spans="1:25" x14ac:dyDescent="0.25">
      <c r="A7154">
        <v>-111.97661534</v>
      </c>
      <c r="B7154">
        <v>33.07837378</v>
      </c>
      <c r="C7154">
        <v>13</v>
      </c>
      <c r="D7154" t="s">
        <v>371</v>
      </c>
      <c r="E7154" t="s">
        <v>370</v>
      </c>
      <c r="F7154">
        <v>7153</v>
      </c>
      <c r="G7154">
        <v>2</v>
      </c>
      <c r="H7154">
        <v>13.33</v>
      </c>
      <c r="I7154">
        <v>0.85299999999999998</v>
      </c>
      <c r="J7154">
        <v>1</v>
      </c>
      <c r="K7154">
        <v>1165.4000000000001</v>
      </c>
      <c r="L7154" t="s">
        <v>369</v>
      </c>
      <c r="M7154" t="s">
        <v>368</v>
      </c>
      <c r="N7154" s="8">
        <v>41962</v>
      </c>
      <c r="O7154">
        <v>0</v>
      </c>
      <c r="P7154">
        <v>0</v>
      </c>
      <c r="Q7154">
        <v>1624.3</v>
      </c>
      <c r="R7154">
        <v>570.27</v>
      </c>
      <c r="S7154">
        <v>1.1879999999999999</v>
      </c>
      <c r="T7154">
        <v>33</v>
      </c>
      <c r="U7154">
        <v>1728.1</v>
      </c>
      <c r="V7154">
        <v>12</v>
      </c>
      <c r="W7154">
        <v>0.58199999999999996</v>
      </c>
      <c r="X7154">
        <v>0.94</v>
      </c>
      <c r="Y7154" s="8">
        <v>41962</v>
      </c>
    </row>
    <row r="7155" spans="1:25" x14ac:dyDescent="0.25">
      <c r="A7155">
        <v>-111.97661449</v>
      </c>
      <c r="B7155">
        <v>33.07837679</v>
      </c>
      <c r="C7155">
        <v>13</v>
      </c>
      <c r="D7155" t="s">
        <v>371</v>
      </c>
      <c r="E7155" t="s">
        <v>370</v>
      </c>
      <c r="F7155">
        <v>7154</v>
      </c>
      <c r="G7155">
        <v>357</v>
      </c>
      <c r="H7155">
        <v>13.33</v>
      </c>
      <c r="I7155">
        <v>0.98399999999999999</v>
      </c>
      <c r="J7155">
        <v>1</v>
      </c>
      <c r="K7155">
        <v>1165.4000000000001</v>
      </c>
      <c r="L7155" t="s">
        <v>369</v>
      </c>
      <c r="M7155" t="s">
        <v>368</v>
      </c>
      <c r="N7155" s="8">
        <v>41962</v>
      </c>
      <c r="O7155">
        <v>0</v>
      </c>
      <c r="P7155">
        <v>0</v>
      </c>
      <c r="Q7155">
        <v>2816.5</v>
      </c>
      <c r="R7155">
        <v>856.98</v>
      </c>
      <c r="S7155">
        <v>1.7849999999999999</v>
      </c>
      <c r="T7155">
        <v>33</v>
      </c>
      <c r="U7155">
        <v>2596.9</v>
      </c>
      <c r="V7155">
        <v>12</v>
      </c>
      <c r="W7155">
        <v>0.67100000000000004</v>
      </c>
      <c r="X7155">
        <v>1.085</v>
      </c>
      <c r="Y7155" s="8">
        <v>41962</v>
      </c>
    </row>
    <row r="7156" spans="1:25" x14ac:dyDescent="0.25">
      <c r="A7156">
        <v>-111.97661517</v>
      </c>
      <c r="B7156">
        <v>33.078378780000001</v>
      </c>
      <c r="C7156">
        <v>13</v>
      </c>
      <c r="D7156" t="s">
        <v>371</v>
      </c>
      <c r="E7156" t="s">
        <v>370</v>
      </c>
      <c r="F7156">
        <v>7155</v>
      </c>
      <c r="G7156">
        <v>1</v>
      </c>
      <c r="H7156">
        <v>13.33</v>
      </c>
      <c r="I7156">
        <v>1.05</v>
      </c>
      <c r="J7156">
        <v>1</v>
      </c>
      <c r="K7156">
        <v>1165.5</v>
      </c>
      <c r="L7156" t="s">
        <v>369</v>
      </c>
      <c r="M7156" t="s">
        <v>368</v>
      </c>
      <c r="N7156" s="8">
        <v>41962</v>
      </c>
      <c r="O7156">
        <v>0</v>
      </c>
      <c r="P7156">
        <v>0</v>
      </c>
      <c r="Q7156">
        <v>2574.1</v>
      </c>
      <c r="R7156">
        <v>734.27</v>
      </c>
      <c r="S7156">
        <v>1.53</v>
      </c>
      <c r="T7156">
        <v>33</v>
      </c>
      <c r="U7156">
        <v>2225</v>
      </c>
      <c r="V7156">
        <v>12</v>
      </c>
      <c r="W7156">
        <v>0.71599999999999997</v>
      </c>
      <c r="X7156">
        <v>1.157</v>
      </c>
      <c r="Y7156" s="8">
        <v>41962</v>
      </c>
    </row>
    <row r="7157" spans="1:25" x14ac:dyDescent="0.25">
      <c r="A7157">
        <v>-111.97661567999999</v>
      </c>
      <c r="B7157">
        <v>33.078381790000002</v>
      </c>
      <c r="C7157">
        <v>13</v>
      </c>
      <c r="D7157" t="s">
        <v>371</v>
      </c>
      <c r="E7157" t="s">
        <v>370</v>
      </c>
      <c r="F7157">
        <v>7156</v>
      </c>
      <c r="G7157">
        <v>4</v>
      </c>
      <c r="H7157">
        <v>13.33</v>
      </c>
      <c r="I7157">
        <v>0.82</v>
      </c>
      <c r="J7157">
        <v>1</v>
      </c>
      <c r="K7157">
        <v>1165.5999999999999</v>
      </c>
      <c r="L7157" t="s">
        <v>369</v>
      </c>
      <c r="M7157" t="s">
        <v>368</v>
      </c>
      <c r="N7157" s="8">
        <v>41962</v>
      </c>
      <c r="O7157">
        <v>0</v>
      </c>
      <c r="P7157">
        <v>0</v>
      </c>
      <c r="Q7157">
        <v>3206.2</v>
      </c>
      <c r="R7157">
        <v>1170.7</v>
      </c>
      <c r="S7157">
        <v>2.4390000000000001</v>
      </c>
      <c r="T7157">
        <v>33</v>
      </c>
      <c r="U7157">
        <v>3547.4</v>
      </c>
      <c r="V7157">
        <v>12</v>
      </c>
      <c r="W7157">
        <v>0.55900000000000005</v>
      </c>
      <c r="X7157">
        <v>0.90400000000000003</v>
      </c>
      <c r="Y7157" s="8">
        <v>41962</v>
      </c>
    </row>
    <row r="7158" spans="1:25" x14ac:dyDescent="0.25">
      <c r="A7158">
        <v>-111.97661483</v>
      </c>
      <c r="B7158">
        <v>33.078383780000003</v>
      </c>
      <c r="C7158">
        <v>13</v>
      </c>
      <c r="D7158" t="s">
        <v>371</v>
      </c>
      <c r="E7158" t="s">
        <v>370</v>
      </c>
      <c r="F7158">
        <v>7157</v>
      </c>
      <c r="G7158">
        <v>359</v>
      </c>
      <c r="H7158">
        <v>13.33</v>
      </c>
      <c r="I7158">
        <v>0.95099999999999996</v>
      </c>
      <c r="J7158">
        <v>1</v>
      </c>
      <c r="K7158">
        <v>1165.7</v>
      </c>
      <c r="L7158" t="s">
        <v>369</v>
      </c>
      <c r="M7158" t="s">
        <v>368</v>
      </c>
      <c r="N7158" s="8">
        <v>41962</v>
      </c>
      <c r="O7158">
        <v>0</v>
      </c>
      <c r="P7158">
        <v>0</v>
      </c>
      <c r="Q7158">
        <v>3224.4</v>
      </c>
      <c r="R7158">
        <v>1014.9</v>
      </c>
      <c r="S7158">
        <v>2.1139999999999999</v>
      </c>
      <c r="T7158">
        <v>33</v>
      </c>
      <c r="U7158">
        <v>3075.5</v>
      </c>
      <c r="V7158">
        <v>12</v>
      </c>
      <c r="W7158">
        <v>0.64900000000000002</v>
      </c>
      <c r="X7158">
        <v>1.048</v>
      </c>
      <c r="Y7158" s="8">
        <v>41962</v>
      </c>
    </row>
    <row r="7159" spans="1:25" x14ac:dyDescent="0.25">
      <c r="A7159">
        <v>-111.97661229000001</v>
      </c>
      <c r="B7159">
        <v>33.07838709</v>
      </c>
      <c r="C7159">
        <v>13</v>
      </c>
      <c r="D7159" t="s">
        <v>371</v>
      </c>
      <c r="E7159" t="s">
        <v>370</v>
      </c>
      <c r="F7159">
        <v>7158</v>
      </c>
      <c r="G7159">
        <v>344</v>
      </c>
      <c r="H7159">
        <v>13.33</v>
      </c>
      <c r="I7159">
        <v>1.115</v>
      </c>
      <c r="J7159">
        <v>1</v>
      </c>
      <c r="K7159">
        <v>1165.5999999999999</v>
      </c>
      <c r="L7159" t="s">
        <v>369</v>
      </c>
      <c r="M7159" t="s">
        <v>368</v>
      </c>
      <c r="N7159" s="8">
        <v>41962</v>
      </c>
      <c r="O7159">
        <v>0</v>
      </c>
      <c r="P7159">
        <v>0</v>
      </c>
      <c r="Q7159">
        <v>3683.2</v>
      </c>
      <c r="R7159">
        <v>988.83</v>
      </c>
      <c r="S7159">
        <v>2.06</v>
      </c>
      <c r="T7159">
        <v>33</v>
      </c>
      <c r="U7159">
        <v>2996.5</v>
      </c>
      <c r="V7159">
        <v>12</v>
      </c>
      <c r="W7159">
        <v>0.76100000000000001</v>
      </c>
      <c r="X7159">
        <v>1.2290000000000001</v>
      </c>
      <c r="Y7159" s="8">
        <v>41962</v>
      </c>
    </row>
    <row r="7160" spans="1:25" x14ac:dyDescent="0.25">
      <c r="A7160">
        <v>-111.97661483</v>
      </c>
      <c r="B7160">
        <v>33.078389780000002</v>
      </c>
      <c r="C7160">
        <v>13</v>
      </c>
      <c r="D7160" t="s">
        <v>371</v>
      </c>
      <c r="E7160" t="s">
        <v>370</v>
      </c>
      <c r="F7160">
        <v>7159</v>
      </c>
      <c r="G7160">
        <v>359</v>
      </c>
      <c r="H7160">
        <v>13.33</v>
      </c>
      <c r="I7160">
        <v>0.95099999999999996</v>
      </c>
      <c r="J7160">
        <v>1</v>
      </c>
      <c r="K7160">
        <v>1165.5999999999999</v>
      </c>
      <c r="L7160" t="s">
        <v>369</v>
      </c>
      <c r="M7160" t="s">
        <v>368</v>
      </c>
      <c r="N7160" s="8">
        <v>41962</v>
      </c>
      <c r="O7160">
        <v>0</v>
      </c>
      <c r="P7160">
        <v>0</v>
      </c>
      <c r="Q7160">
        <v>2947.2</v>
      </c>
      <c r="R7160">
        <v>927.66</v>
      </c>
      <c r="S7160">
        <v>1.9330000000000001</v>
      </c>
      <c r="T7160">
        <v>33</v>
      </c>
      <c r="U7160">
        <v>2811.1</v>
      </c>
      <c r="V7160">
        <v>12</v>
      </c>
      <c r="W7160">
        <v>0.64900000000000002</v>
      </c>
      <c r="X7160">
        <v>1.048</v>
      </c>
      <c r="Y7160" s="8">
        <v>41962</v>
      </c>
    </row>
    <row r="7161" spans="1:25" x14ac:dyDescent="0.25">
      <c r="A7161">
        <v>-111.976615</v>
      </c>
      <c r="B7161">
        <v>33.078391770000003</v>
      </c>
      <c r="C7161">
        <v>13</v>
      </c>
      <c r="D7161" t="s">
        <v>371</v>
      </c>
      <c r="E7161" t="s">
        <v>370</v>
      </c>
      <c r="F7161">
        <v>7160</v>
      </c>
      <c r="G7161">
        <v>0</v>
      </c>
      <c r="H7161">
        <v>13.33</v>
      </c>
      <c r="I7161">
        <v>0.85299999999999998</v>
      </c>
      <c r="J7161">
        <v>1</v>
      </c>
      <c r="K7161">
        <v>1165.5999999999999</v>
      </c>
      <c r="L7161" t="s">
        <v>369</v>
      </c>
      <c r="M7161" t="s">
        <v>368</v>
      </c>
      <c r="N7161" s="8">
        <v>41962</v>
      </c>
      <c r="O7161">
        <v>0</v>
      </c>
      <c r="P7161">
        <v>0</v>
      </c>
      <c r="Q7161">
        <v>4301.6000000000004</v>
      </c>
      <c r="R7161">
        <v>1510.2</v>
      </c>
      <c r="S7161">
        <v>3.1459999999999999</v>
      </c>
      <c r="T7161">
        <v>33</v>
      </c>
      <c r="U7161">
        <v>4576.3</v>
      </c>
      <c r="V7161">
        <v>12</v>
      </c>
      <c r="W7161">
        <v>0.58199999999999996</v>
      </c>
      <c r="X7161">
        <v>0.94</v>
      </c>
      <c r="Y7161" s="8">
        <v>41962</v>
      </c>
    </row>
    <row r="7162" spans="1:25" x14ac:dyDescent="0.25">
      <c r="A7162">
        <v>-111.97661449</v>
      </c>
      <c r="B7162">
        <v>33.078394789999997</v>
      </c>
      <c r="C7162">
        <v>13</v>
      </c>
      <c r="D7162" t="s">
        <v>371</v>
      </c>
      <c r="E7162" t="s">
        <v>370</v>
      </c>
      <c r="F7162">
        <v>7161</v>
      </c>
      <c r="G7162">
        <v>357</v>
      </c>
      <c r="H7162">
        <v>13.33</v>
      </c>
      <c r="I7162">
        <v>1.115</v>
      </c>
      <c r="J7162">
        <v>1</v>
      </c>
      <c r="K7162">
        <v>1165.5999999999999</v>
      </c>
      <c r="L7162" t="s">
        <v>369</v>
      </c>
      <c r="M7162" t="s">
        <v>368</v>
      </c>
      <c r="N7162" s="8">
        <v>41962</v>
      </c>
      <c r="O7162">
        <v>0</v>
      </c>
      <c r="P7162">
        <v>0</v>
      </c>
      <c r="Q7162">
        <v>2534.5</v>
      </c>
      <c r="R7162">
        <v>680.44</v>
      </c>
      <c r="S7162">
        <v>1.4179999999999999</v>
      </c>
      <c r="T7162">
        <v>33</v>
      </c>
      <c r="U7162">
        <v>2061.9</v>
      </c>
      <c r="V7162">
        <v>12</v>
      </c>
      <c r="W7162">
        <v>0.76100000000000001</v>
      </c>
      <c r="X7162">
        <v>1.2290000000000001</v>
      </c>
      <c r="Y7162" s="8">
        <v>41962</v>
      </c>
    </row>
    <row r="7163" spans="1:25" x14ac:dyDescent="0.25">
      <c r="A7163">
        <v>-111.97661483</v>
      </c>
      <c r="B7163">
        <v>33.078396779999999</v>
      </c>
      <c r="C7163">
        <v>13</v>
      </c>
      <c r="D7163" t="s">
        <v>371</v>
      </c>
      <c r="E7163" t="s">
        <v>370</v>
      </c>
      <c r="F7163">
        <v>7162</v>
      </c>
      <c r="G7163">
        <v>359</v>
      </c>
      <c r="H7163">
        <v>13.33</v>
      </c>
      <c r="I7163">
        <v>0.91900000000000004</v>
      </c>
      <c r="J7163">
        <v>1</v>
      </c>
      <c r="K7163">
        <v>1165.5</v>
      </c>
      <c r="L7163" t="s">
        <v>369</v>
      </c>
      <c r="M7163" t="s">
        <v>368</v>
      </c>
      <c r="N7163" s="8">
        <v>41962</v>
      </c>
      <c r="O7163">
        <v>0</v>
      </c>
      <c r="P7163">
        <v>0</v>
      </c>
      <c r="Q7163">
        <v>4784.2</v>
      </c>
      <c r="R7163">
        <v>1559.7</v>
      </c>
      <c r="S7163">
        <v>3.2490000000000001</v>
      </c>
      <c r="T7163">
        <v>33</v>
      </c>
      <c r="U7163">
        <v>4726.2</v>
      </c>
      <c r="V7163">
        <v>12</v>
      </c>
      <c r="W7163">
        <v>0.626</v>
      </c>
      <c r="X7163">
        <v>1.012</v>
      </c>
      <c r="Y7163" s="8">
        <v>41962</v>
      </c>
    </row>
    <row r="7164" spans="1:25" x14ac:dyDescent="0.25">
      <c r="A7164">
        <v>-111.97661534</v>
      </c>
      <c r="B7164">
        <v>33.07840178</v>
      </c>
      <c r="C7164">
        <v>13</v>
      </c>
      <c r="D7164" t="s">
        <v>371</v>
      </c>
      <c r="E7164" t="s">
        <v>370</v>
      </c>
      <c r="F7164">
        <v>7163</v>
      </c>
      <c r="G7164">
        <v>2</v>
      </c>
      <c r="H7164">
        <v>13.33</v>
      </c>
      <c r="I7164">
        <v>1.3120000000000001</v>
      </c>
      <c r="J7164">
        <v>1</v>
      </c>
      <c r="K7164">
        <v>1165.5999999999999</v>
      </c>
      <c r="L7164" t="s">
        <v>369</v>
      </c>
      <c r="M7164" t="s">
        <v>368</v>
      </c>
      <c r="N7164" s="8">
        <v>41962</v>
      </c>
      <c r="O7164">
        <v>0</v>
      </c>
      <c r="P7164">
        <v>0</v>
      </c>
      <c r="Q7164">
        <v>6042.9</v>
      </c>
      <c r="R7164">
        <v>1379</v>
      </c>
      <c r="S7164">
        <v>2.8730000000000002</v>
      </c>
      <c r="T7164">
        <v>33</v>
      </c>
      <c r="U7164">
        <v>4178.8</v>
      </c>
      <c r="V7164">
        <v>12</v>
      </c>
      <c r="W7164">
        <v>0.89500000000000002</v>
      </c>
      <c r="X7164">
        <v>1.446</v>
      </c>
      <c r="Y7164" s="8">
        <v>41962</v>
      </c>
    </row>
    <row r="7165" spans="1:25" x14ac:dyDescent="0.25">
      <c r="A7165">
        <v>-111.97661417</v>
      </c>
      <c r="B7165">
        <v>33.078405779999997</v>
      </c>
      <c r="C7165">
        <v>13</v>
      </c>
      <c r="D7165" t="s">
        <v>371</v>
      </c>
      <c r="E7165" t="s">
        <v>370</v>
      </c>
      <c r="F7165">
        <v>7164</v>
      </c>
      <c r="G7165">
        <v>1</v>
      </c>
      <c r="H7165">
        <v>13.33</v>
      </c>
      <c r="I7165">
        <v>1.804</v>
      </c>
      <c r="J7165">
        <v>1</v>
      </c>
      <c r="K7165">
        <v>1165.5999999999999</v>
      </c>
      <c r="L7165" t="s">
        <v>369</v>
      </c>
      <c r="M7165" t="s">
        <v>368</v>
      </c>
      <c r="N7165" s="8">
        <v>41962</v>
      </c>
      <c r="O7165">
        <v>0</v>
      </c>
      <c r="P7165">
        <v>0</v>
      </c>
      <c r="Q7165">
        <v>6161.8</v>
      </c>
      <c r="R7165">
        <v>1022.6</v>
      </c>
      <c r="S7165">
        <v>2.13</v>
      </c>
      <c r="T7165">
        <v>33</v>
      </c>
      <c r="U7165">
        <v>3098.9</v>
      </c>
      <c r="V7165">
        <v>12</v>
      </c>
      <c r="W7165">
        <v>1.23</v>
      </c>
      <c r="X7165">
        <v>1.988</v>
      </c>
      <c r="Y7165" s="8">
        <v>41962</v>
      </c>
    </row>
    <row r="7166" spans="1:25" x14ac:dyDescent="0.25">
      <c r="A7166">
        <v>-111.976614</v>
      </c>
      <c r="B7166">
        <v>33.078410769999998</v>
      </c>
      <c r="C7166">
        <v>13</v>
      </c>
      <c r="D7166" t="s">
        <v>371</v>
      </c>
      <c r="E7166" t="s">
        <v>370</v>
      </c>
      <c r="F7166">
        <v>7165</v>
      </c>
      <c r="G7166">
        <v>0</v>
      </c>
      <c r="H7166">
        <v>13.33</v>
      </c>
      <c r="I7166">
        <v>1.903</v>
      </c>
      <c r="J7166">
        <v>1</v>
      </c>
      <c r="K7166">
        <v>1165.5999999999999</v>
      </c>
      <c r="L7166" t="s">
        <v>369</v>
      </c>
      <c r="M7166" t="s">
        <v>368</v>
      </c>
      <c r="N7166" s="8">
        <v>41962</v>
      </c>
      <c r="O7166">
        <v>0</v>
      </c>
      <c r="P7166">
        <v>0</v>
      </c>
      <c r="Q7166">
        <v>6301.5</v>
      </c>
      <c r="R7166">
        <v>991.72</v>
      </c>
      <c r="S7166">
        <v>2.0659999999999998</v>
      </c>
      <c r="T7166">
        <v>33</v>
      </c>
      <c r="U7166">
        <v>3005.2</v>
      </c>
      <c r="V7166">
        <v>12</v>
      </c>
      <c r="W7166">
        <v>1.2969999999999999</v>
      </c>
      <c r="X7166">
        <v>2.097</v>
      </c>
      <c r="Y7166" s="8">
        <v>41962</v>
      </c>
    </row>
    <row r="7167" spans="1:25" x14ac:dyDescent="0.25">
      <c r="A7167">
        <v>-111.97661483</v>
      </c>
      <c r="B7167">
        <v>33.078416779999998</v>
      </c>
      <c r="C7167">
        <v>13</v>
      </c>
      <c r="D7167" t="s">
        <v>371</v>
      </c>
      <c r="E7167" t="s">
        <v>370</v>
      </c>
      <c r="F7167">
        <v>7166</v>
      </c>
      <c r="G7167">
        <v>359</v>
      </c>
      <c r="H7167">
        <v>13.33</v>
      </c>
      <c r="I7167">
        <v>1.9359999999999999</v>
      </c>
      <c r="J7167">
        <v>1</v>
      </c>
      <c r="K7167">
        <v>1165.5999999999999</v>
      </c>
      <c r="L7167" t="s">
        <v>369</v>
      </c>
      <c r="M7167" t="s">
        <v>368</v>
      </c>
      <c r="N7167" s="8">
        <v>41962</v>
      </c>
      <c r="O7167">
        <v>0</v>
      </c>
      <c r="P7167">
        <v>0</v>
      </c>
      <c r="Q7167">
        <v>7288.5</v>
      </c>
      <c r="R7167">
        <v>1127.5999999999999</v>
      </c>
      <c r="S7167">
        <v>2.3490000000000002</v>
      </c>
      <c r="T7167">
        <v>33</v>
      </c>
      <c r="U7167">
        <v>3417</v>
      </c>
      <c r="V7167">
        <v>12</v>
      </c>
      <c r="W7167">
        <v>1.32</v>
      </c>
      <c r="X7167">
        <v>2.133</v>
      </c>
      <c r="Y7167" s="8">
        <v>41962</v>
      </c>
    </row>
    <row r="7168" spans="1:25" x14ac:dyDescent="0.25">
      <c r="A7168">
        <v>-111.9766152</v>
      </c>
      <c r="B7168">
        <v>33.078421839999997</v>
      </c>
      <c r="C7168">
        <v>13</v>
      </c>
      <c r="D7168" t="s">
        <v>371</v>
      </c>
      <c r="E7168" t="s">
        <v>370</v>
      </c>
      <c r="F7168">
        <v>7167</v>
      </c>
      <c r="G7168">
        <v>7</v>
      </c>
      <c r="H7168">
        <v>13.33</v>
      </c>
      <c r="I7168">
        <v>1.772</v>
      </c>
      <c r="J7168">
        <v>1</v>
      </c>
      <c r="K7168">
        <v>1165.5999999999999</v>
      </c>
      <c r="L7168" t="s">
        <v>369</v>
      </c>
      <c r="M7168" t="s">
        <v>368</v>
      </c>
      <c r="N7168" s="8">
        <v>41962</v>
      </c>
      <c r="O7168">
        <v>0</v>
      </c>
      <c r="P7168">
        <v>0</v>
      </c>
      <c r="Q7168">
        <v>6552.3</v>
      </c>
      <c r="R7168">
        <v>1107.5999999999999</v>
      </c>
      <c r="S7168">
        <v>2.3069999999999999</v>
      </c>
      <c r="T7168">
        <v>33</v>
      </c>
      <c r="U7168">
        <v>3356.3</v>
      </c>
      <c r="V7168">
        <v>12</v>
      </c>
      <c r="W7168">
        <v>1.208</v>
      </c>
      <c r="X7168">
        <v>1.952</v>
      </c>
      <c r="Y7168" s="8">
        <v>41962</v>
      </c>
    </row>
    <row r="7169" spans="1:25" x14ac:dyDescent="0.25">
      <c r="A7169">
        <v>-111.97661383000001</v>
      </c>
      <c r="B7169">
        <v>33.078426780000001</v>
      </c>
      <c r="C7169">
        <v>13</v>
      </c>
      <c r="D7169" t="s">
        <v>371</v>
      </c>
      <c r="E7169" t="s">
        <v>370</v>
      </c>
      <c r="F7169">
        <v>7168</v>
      </c>
      <c r="G7169">
        <v>359</v>
      </c>
      <c r="H7169">
        <v>13.33</v>
      </c>
      <c r="I7169">
        <v>1.772</v>
      </c>
      <c r="J7169">
        <v>1</v>
      </c>
      <c r="K7169">
        <v>1165.7</v>
      </c>
      <c r="L7169" t="s">
        <v>369</v>
      </c>
      <c r="M7169" t="s">
        <v>368</v>
      </c>
      <c r="N7169" s="8">
        <v>41962</v>
      </c>
      <c r="O7169">
        <v>0</v>
      </c>
      <c r="P7169">
        <v>0</v>
      </c>
      <c r="Q7169">
        <v>6266.5</v>
      </c>
      <c r="R7169">
        <v>1059.3</v>
      </c>
      <c r="S7169">
        <v>2.2069999999999999</v>
      </c>
      <c r="T7169">
        <v>33</v>
      </c>
      <c r="U7169">
        <v>3209.9</v>
      </c>
      <c r="V7169">
        <v>12</v>
      </c>
      <c r="W7169">
        <v>1.208</v>
      </c>
      <c r="X7169">
        <v>1.952</v>
      </c>
      <c r="Y7169" s="8">
        <v>41962</v>
      </c>
    </row>
    <row r="7170" spans="1:25" x14ac:dyDescent="0.25">
      <c r="A7170">
        <v>-111.97661349000001</v>
      </c>
      <c r="B7170">
        <v>33.078431790000003</v>
      </c>
      <c r="C7170">
        <v>13</v>
      </c>
      <c r="D7170" t="s">
        <v>371</v>
      </c>
      <c r="E7170" t="s">
        <v>370</v>
      </c>
      <c r="F7170">
        <v>7169</v>
      </c>
      <c r="G7170">
        <v>357</v>
      </c>
      <c r="H7170">
        <v>13.33</v>
      </c>
      <c r="I7170">
        <v>1.7390000000000001</v>
      </c>
      <c r="J7170">
        <v>1</v>
      </c>
      <c r="K7170">
        <v>1165.7</v>
      </c>
      <c r="L7170" t="s">
        <v>369</v>
      </c>
      <c r="M7170" t="s">
        <v>368</v>
      </c>
      <c r="N7170" s="8">
        <v>41962</v>
      </c>
      <c r="O7170">
        <v>0</v>
      </c>
      <c r="P7170">
        <v>0</v>
      </c>
      <c r="Q7170">
        <v>6126.5</v>
      </c>
      <c r="R7170">
        <v>1055.0999999999999</v>
      </c>
      <c r="S7170">
        <v>2.198</v>
      </c>
      <c r="T7170">
        <v>33</v>
      </c>
      <c r="U7170">
        <v>3197.4</v>
      </c>
      <c r="V7170">
        <v>12</v>
      </c>
      <c r="W7170">
        <v>1.1859999999999999</v>
      </c>
      <c r="X7170">
        <v>1.9159999999999999</v>
      </c>
      <c r="Y7170" s="8">
        <v>41962</v>
      </c>
    </row>
    <row r="7171" spans="1:25" x14ac:dyDescent="0.25">
      <c r="A7171">
        <v>-111.97661366</v>
      </c>
      <c r="B7171">
        <v>33.078436779999997</v>
      </c>
      <c r="C7171">
        <v>13</v>
      </c>
      <c r="D7171" t="s">
        <v>371</v>
      </c>
      <c r="E7171" t="s">
        <v>370</v>
      </c>
      <c r="F7171">
        <v>7170</v>
      </c>
      <c r="G7171">
        <v>358</v>
      </c>
      <c r="H7171">
        <v>13.33</v>
      </c>
      <c r="I7171">
        <v>1.837</v>
      </c>
      <c r="J7171">
        <v>1</v>
      </c>
      <c r="K7171">
        <v>1165.7</v>
      </c>
      <c r="L7171" t="s">
        <v>369</v>
      </c>
      <c r="M7171" t="s">
        <v>368</v>
      </c>
      <c r="N7171" s="8">
        <v>41962</v>
      </c>
      <c r="O7171">
        <v>0</v>
      </c>
      <c r="P7171">
        <v>0</v>
      </c>
      <c r="Q7171">
        <v>7203.9</v>
      </c>
      <c r="R7171">
        <v>1174.2</v>
      </c>
      <c r="S7171">
        <v>2.4460000000000002</v>
      </c>
      <c r="T7171">
        <v>33</v>
      </c>
      <c r="U7171">
        <v>3558.3</v>
      </c>
      <c r="V7171">
        <v>12</v>
      </c>
      <c r="W7171">
        <v>1.2529999999999999</v>
      </c>
      <c r="X7171">
        <v>2.0249999999999999</v>
      </c>
      <c r="Y7171" s="8">
        <v>41962</v>
      </c>
    </row>
    <row r="7172" spans="1:25" x14ac:dyDescent="0.25">
      <c r="A7172">
        <v>-111.976614</v>
      </c>
      <c r="B7172">
        <v>33.078441769999998</v>
      </c>
      <c r="C7172">
        <v>13</v>
      </c>
      <c r="D7172" t="s">
        <v>371</v>
      </c>
      <c r="E7172" t="s">
        <v>370</v>
      </c>
      <c r="F7172">
        <v>7171</v>
      </c>
      <c r="G7172">
        <v>0</v>
      </c>
      <c r="H7172">
        <v>13.33</v>
      </c>
      <c r="I7172">
        <v>1.804</v>
      </c>
      <c r="J7172">
        <v>1</v>
      </c>
      <c r="K7172">
        <v>1165.7</v>
      </c>
      <c r="L7172" t="s">
        <v>369</v>
      </c>
      <c r="M7172" t="s">
        <v>368</v>
      </c>
      <c r="N7172" s="8">
        <v>41962</v>
      </c>
      <c r="O7172">
        <v>0</v>
      </c>
      <c r="P7172">
        <v>0</v>
      </c>
      <c r="Q7172">
        <v>7777.3</v>
      </c>
      <c r="R7172">
        <v>1290.8</v>
      </c>
      <c r="S7172">
        <v>2.6890000000000001</v>
      </c>
      <c r="T7172">
        <v>33</v>
      </c>
      <c r="U7172">
        <v>3911.4</v>
      </c>
      <c r="V7172">
        <v>12</v>
      </c>
      <c r="W7172">
        <v>1.23</v>
      </c>
      <c r="X7172">
        <v>1.988</v>
      </c>
      <c r="Y7172" s="8">
        <v>41962</v>
      </c>
    </row>
    <row r="7173" spans="1:25" x14ac:dyDescent="0.25">
      <c r="A7173">
        <v>-111.97661486</v>
      </c>
      <c r="B7173">
        <v>33.078446810000003</v>
      </c>
      <c r="C7173">
        <v>13</v>
      </c>
      <c r="D7173" t="s">
        <v>371</v>
      </c>
      <c r="E7173" t="s">
        <v>370</v>
      </c>
      <c r="F7173">
        <v>7172</v>
      </c>
      <c r="G7173">
        <v>5</v>
      </c>
      <c r="H7173">
        <v>13.33</v>
      </c>
      <c r="I7173">
        <v>1.837</v>
      </c>
      <c r="J7173">
        <v>1</v>
      </c>
      <c r="K7173">
        <v>1165.8</v>
      </c>
      <c r="L7173" t="s">
        <v>369</v>
      </c>
      <c r="M7173" t="s">
        <v>368</v>
      </c>
      <c r="N7173" s="8">
        <v>41962</v>
      </c>
      <c r="O7173">
        <v>0</v>
      </c>
      <c r="P7173">
        <v>0</v>
      </c>
      <c r="Q7173">
        <v>6859.6</v>
      </c>
      <c r="R7173">
        <v>1118.0999999999999</v>
      </c>
      <c r="S7173">
        <v>2.3290000000000002</v>
      </c>
      <c r="T7173">
        <v>33</v>
      </c>
      <c r="U7173">
        <v>3388.2</v>
      </c>
      <c r="V7173">
        <v>12</v>
      </c>
      <c r="W7173">
        <v>1.2529999999999999</v>
      </c>
      <c r="X7173">
        <v>2.0249999999999999</v>
      </c>
      <c r="Y7173" s="8">
        <v>41962</v>
      </c>
    </row>
    <row r="7174" spans="1:25" x14ac:dyDescent="0.25">
      <c r="A7174">
        <v>-111.97661383000001</v>
      </c>
      <c r="B7174">
        <v>33.078451780000002</v>
      </c>
      <c r="C7174">
        <v>13</v>
      </c>
      <c r="D7174" t="s">
        <v>371</v>
      </c>
      <c r="E7174" t="s">
        <v>370</v>
      </c>
      <c r="F7174">
        <v>7173</v>
      </c>
      <c r="G7174">
        <v>359</v>
      </c>
      <c r="H7174">
        <v>13.33</v>
      </c>
      <c r="I7174">
        <v>1.837</v>
      </c>
      <c r="J7174">
        <v>1</v>
      </c>
      <c r="K7174">
        <v>1165.7</v>
      </c>
      <c r="L7174" t="s">
        <v>369</v>
      </c>
      <c r="M7174" t="s">
        <v>368</v>
      </c>
      <c r="N7174" s="8">
        <v>41962</v>
      </c>
      <c r="O7174">
        <v>0</v>
      </c>
      <c r="P7174">
        <v>0</v>
      </c>
      <c r="Q7174">
        <v>6913.8</v>
      </c>
      <c r="R7174">
        <v>1127</v>
      </c>
      <c r="S7174">
        <v>2.3479999999999999</v>
      </c>
      <c r="T7174">
        <v>33</v>
      </c>
      <c r="U7174">
        <v>3415</v>
      </c>
      <c r="V7174">
        <v>12</v>
      </c>
      <c r="W7174">
        <v>1.2529999999999999</v>
      </c>
      <c r="X7174">
        <v>2.0249999999999999</v>
      </c>
      <c r="Y7174" s="8">
        <v>41962</v>
      </c>
    </row>
    <row r="7175" spans="1:25" x14ac:dyDescent="0.25">
      <c r="A7175">
        <v>-111.97661451</v>
      </c>
      <c r="B7175">
        <v>33.078456789999997</v>
      </c>
      <c r="C7175">
        <v>13</v>
      </c>
      <c r="D7175" t="s">
        <v>371</v>
      </c>
      <c r="E7175" t="s">
        <v>370</v>
      </c>
      <c r="F7175">
        <v>7174</v>
      </c>
      <c r="G7175">
        <v>3</v>
      </c>
      <c r="H7175">
        <v>13.33</v>
      </c>
      <c r="I7175">
        <v>1.804</v>
      </c>
      <c r="J7175">
        <v>1</v>
      </c>
      <c r="K7175">
        <v>1165.7</v>
      </c>
      <c r="L7175" t="s">
        <v>369</v>
      </c>
      <c r="M7175" t="s">
        <v>368</v>
      </c>
      <c r="N7175" s="8">
        <v>41962</v>
      </c>
      <c r="O7175">
        <v>0</v>
      </c>
      <c r="P7175">
        <v>0</v>
      </c>
      <c r="Q7175">
        <v>6972.5</v>
      </c>
      <c r="R7175">
        <v>1157.2</v>
      </c>
      <c r="S7175">
        <v>2.411</v>
      </c>
      <c r="T7175">
        <v>33</v>
      </c>
      <c r="U7175">
        <v>3506.6</v>
      </c>
      <c r="V7175">
        <v>12</v>
      </c>
      <c r="W7175">
        <v>1.23</v>
      </c>
      <c r="X7175">
        <v>1.988</v>
      </c>
      <c r="Y7175" s="8">
        <v>41962</v>
      </c>
    </row>
    <row r="7176" spans="1:25" x14ac:dyDescent="0.25">
      <c r="A7176">
        <v>-111.97661451</v>
      </c>
      <c r="B7176">
        <v>33.078461789999999</v>
      </c>
      <c r="C7176">
        <v>13</v>
      </c>
      <c r="D7176" t="s">
        <v>371</v>
      </c>
      <c r="E7176" t="s">
        <v>370</v>
      </c>
      <c r="F7176">
        <v>7175</v>
      </c>
      <c r="G7176">
        <v>3</v>
      </c>
      <c r="H7176">
        <v>13.33</v>
      </c>
      <c r="I7176">
        <v>2.0009999999999999</v>
      </c>
      <c r="J7176">
        <v>1</v>
      </c>
      <c r="K7176">
        <v>1165.7</v>
      </c>
      <c r="L7176" t="s">
        <v>369</v>
      </c>
      <c r="M7176" t="s">
        <v>368</v>
      </c>
      <c r="N7176" s="8">
        <v>41962</v>
      </c>
      <c r="O7176">
        <v>0</v>
      </c>
      <c r="P7176">
        <v>0</v>
      </c>
      <c r="Q7176">
        <v>8558.9</v>
      </c>
      <c r="R7176">
        <v>1280.8</v>
      </c>
      <c r="S7176">
        <v>2.6680000000000001</v>
      </c>
      <c r="T7176">
        <v>33</v>
      </c>
      <c r="U7176">
        <v>3881.1</v>
      </c>
      <c r="V7176">
        <v>12</v>
      </c>
      <c r="W7176">
        <v>1.365</v>
      </c>
      <c r="X7176">
        <v>2.2050000000000001</v>
      </c>
      <c r="Y7176" s="8">
        <v>41962</v>
      </c>
    </row>
    <row r="7177" spans="1:25" x14ac:dyDescent="0.25">
      <c r="A7177">
        <v>-111.97661334</v>
      </c>
      <c r="B7177">
        <v>33.078467779999997</v>
      </c>
      <c r="C7177">
        <v>13</v>
      </c>
      <c r="D7177" t="s">
        <v>371</v>
      </c>
      <c r="E7177" t="s">
        <v>370</v>
      </c>
      <c r="F7177">
        <v>7176</v>
      </c>
      <c r="G7177">
        <v>2</v>
      </c>
      <c r="H7177">
        <v>13.33</v>
      </c>
      <c r="I7177">
        <v>2.0670000000000002</v>
      </c>
      <c r="J7177">
        <v>1</v>
      </c>
      <c r="K7177">
        <v>1165.5999999999999</v>
      </c>
      <c r="L7177" t="s">
        <v>369</v>
      </c>
      <c r="M7177" t="s">
        <v>368</v>
      </c>
      <c r="N7177" s="8">
        <v>41962</v>
      </c>
      <c r="O7177">
        <v>0</v>
      </c>
      <c r="P7177">
        <v>0</v>
      </c>
      <c r="Q7177">
        <v>9194</v>
      </c>
      <c r="R7177">
        <v>1332.1</v>
      </c>
      <c r="S7177">
        <v>2.7749999999999999</v>
      </c>
      <c r="T7177">
        <v>33</v>
      </c>
      <c r="U7177">
        <v>4036.7</v>
      </c>
      <c r="V7177">
        <v>12</v>
      </c>
      <c r="W7177">
        <v>1.409</v>
      </c>
      <c r="X7177">
        <v>2.278</v>
      </c>
      <c r="Y7177" s="8">
        <v>41962</v>
      </c>
    </row>
    <row r="7178" spans="1:25" x14ac:dyDescent="0.25">
      <c r="A7178">
        <v>-111.97661366</v>
      </c>
      <c r="B7178">
        <v>33.078473780000003</v>
      </c>
      <c r="C7178">
        <v>13</v>
      </c>
      <c r="D7178" t="s">
        <v>371</v>
      </c>
      <c r="E7178" t="s">
        <v>370</v>
      </c>
      <c r="F7178">
        <v>7177</v>
      </c>
      <c r="G7178">
        <v>358</v>
      </c>
      <c r="H7178">
        <v>13.33</v>
      </c>
      <c r="I7178">
        <v>2.165</v>
      </c>
      <c r="J7178">
        <v>1</v>
      </c>
      <c r="K7178">
        <v>1165.5999999999999</v>
      </c>
      <c r="L7178" t="s">
        <v>369</v>
      </c>
      <c r="M7178" t="s">
        <v>368</v>
      </c>
      <c r="N7178" s="8">
        <v>41962</v>
      </c>
      <c r="O7178">
        <v>0</v>
      </c>
      <c r="P7178">
        <v>0</v>
      </c>
      <c r="Q7178">
        <v>9298</v>
      </c>
      <c r="R7178">
        <v>1285.9000000000001</v>
      </c>
      <c r="S7178">
        <v>2.6789999999999998</v>
      </c>
      <c r="T7178">
        <v>33</v>
      </c>
      <c r="U7178">
        <v>3896.8</v>
      </c>
      <c r="V7178">
        <v>12</v>
      </c>
      <c r="W7178">
        <v>1.476</v>
      </c>
      <c r="X7178">
        <v>2.3860000000000001</v>
      </c>
      <c r="Y7178" s="8">
        <v>41962</v>
      </c>
    </row>
    <row r="7179" spans="1:25" x14ac:dyDescent="0.25">
      <c r="A7179">
        <v>-111.97661417</v>
      </c>
      <c r="B7179">
        <v>33.078479780000002</v>
      </c>
      <c r="C7179">
        <v>13</v>
      </c>
      <c r="D7179" t="s">
        <v>371</v>
      </c>
      <c r="E7179" t="s">
        <v>370</v>
      </c>
      <c r="F7179">
        <v>7178</v>
      </c>
      <c r="G7179">
        <v>1</v>
      </c>
      <c r="H7179">
        <v>13.33</v>
      </c>
      <c r="I7179">
        <v>1.9359999999999999</v>
      </c>
      <c r="J7179">
        <v>1</v>
      </c>
      <c r="K7179">
        <v>1165.5</v>
      </c>
      <c r="L7179" t="s">
        <v>369</v>
      </c>
      <c r="M7179" t="s">
        <v>368</v>
      </c>
      <c r="N7179" s="8">
        <v>41962</v>
      </c>
      <c r="O7179">
        <v>0</v>
      </c>
      <c r="P7179">
        <v>0</v>
      </c>
      <c r="Q7179">
        <v>8789.4</v>
      </c>
      <c r="R7179">
        <v>1359.8</v>
      </c>
      <c r="S7179">
        <v>2.8330000000000002</v>
      </c>
      <c r="T7179">
        <v>33</v>
      </c>
      <c r="U7179">
        <v>4120.7</v>
      </c>
      <c r="V7179">
        <v>12</v>
      </c>
      <c r="W7179">
        <v>1.32</v>
      </c>
      <c r="X7179">
        <v>2.133</v>
      </c>
      <c r="Y7179" s="8">
        <v>41962</v>
      </c>
    </row>
    <row r="7180" spans="1:25" x14ac:dyDescent="0.25">
      <c r="A7180">
        <v>-111.97661314</v>
      </c>
      <c r="B7180">
        <v>33.078484809999999</v>
      </c>
      <c r="C7180">
        <v>13</v>
      </c>
      <c r="D7180" t="s">
        <v>371</v>
      </c>
      <c r="E7180" t="s">
        <v>370</v>
      </c>
      <c r="F7180">
        <v>7179</v>
      </c>
      <c r="G7180">
        <v>355</v>
      </c>
      <c r="H7180">
        <v>13.33</v>
      </c>
      <c r="I7180">
        <v>2.0339999999999998</v>
      </c>
      <c r="J7180">
        <v>1</v>
      </c>
      <c r="K7180">
        <v>1165.5999999999999</v>
      </c>
      <c r="L7180" t="s">
        <v>369</v>
      </c>
      <c r="M7180" t="s">
        <v>368</v>
      </c>
      <c r="N7180" s="8">
        <v>41962</v>
      </c>
      <c r="O7180">
        <v>0</v>
      </c>
      <c r="P7180">
        <v>0</v>
      </c>
      <c r="Q7180">
        <v>7298.6</v>
      </c>
      <c r="R7180">
        <v>1074.5</v>
      </c>
      <c r="S7180">
        <v>2.2389999999999999</v>
      </c>
      <c r="T7180">
        <v>33</v>
      </c>
      <c r="U7180">
        <v>3256.2</v>
      </c>
      <c r="V7180">
        <v>12</v>
      </c>
      <c r="W7180">
        <v>1.387</v>
      </c>
      <c r="X7180">
        <v>2.2410000000000001</v>
      </c>
      <c r="Y7180" s="8">
        <v>41962</v>
      </c>
    </row>
    <row r="7181" spans="1:25" x14ac:dyDescent="0.25">
      <c r="A7181">
        <v>-111.97661351000001</v>
      </c>
      <c r="B7181">
        <v>33.078490789999996</v>
      </c>
      <c r="C7181">
        <v>13</v>
      </c>
      <c r="D7181" t="s">
        <v>371</v>
      </c>
      <c r="E7181" t="s">
        <v>370</v>
      </c>
      <c r="F7181">
        <v>7180</v>
      </c>
      <c r="G7181">
        <v>3</v>
      </c>
      <c r="H7181">
        <v>13.33</v>
      </c>
      <c r="I7181">
        <v>2.0670000000000002</v>
      </c>
      <c r="J7181">
        <v>1</v>
      </c>
      <c r="K7181">
        <v>1165.7</v>
      </c>
      <c r="L7181" t="s">
        <v>369</v>
      </c>
      <c r="M7181" t="s">
        <v>368</v>
      </c>
      <c r="N7181" s="8">
        <v>41962</v>
      </c>
      <c r="O7181">
        <v>0</v>
      </c>
      <c r="P7181">
        <v>0</v>
      </c>
      <c r="Q7181">
        <v>10071</v>
      </c>
      <c r="R7181">
        <v>1459.2</v>
      </c>
      <c r="S7181">
        <v>3.04</v>
      </c>
      <c r="T7181">
        <v>33</v>
      </c>
      <c r="U7181">
        <v>4421.7</v>
      </c>
      <c r="V7181">
        <v>12</v>
      </c>
      <c r="W7181">
        <v>1.409</v>
      </c>
      <c r="X7181">
        <v>2.278</v>
      </c>
      <c r="Y7181" s="8">
        <v>41962</v>
      </c>
    </row>
    <row r="7182" spans="1:25" x14ac:dyDescent="0.25">
      <c r="A7182">
        <v>-111.97661214</v>
      </c>
      <c r="B7182">
        <v>33.078496809999997</v>
      </c>
      <c r="C7182">
        <v>13</v>
      </c>
      <c r="D7182" t="s">
        <v>371</v>
      </c>
      <c r="E7182" t="s">
        <v>370</v>
      </c>
      <c r="F7182">
        <v>7181</v>
      </c>
      <c r="G7182">
        <v>355</v>
      </c>
      <c r="H7182">
        <v>13.33</v>
      </c>
      <c r="I7182">
        <v>2.133</v>
      </c>
      <c r="J7182">
        <v>1</v>
      </c>
      <c r="K7182">
        <v>1165.7</v>
      </c>
      <c r="L7182" t="s">
        <v>369</v>
      </c>
      <c r="M7182" t="s">
        <v>368</v>
      </c>
      <c r="N7182" s="8">
        <v>41962</v>
      </c>
      <c r="O7182">
        <v>0</v>
      </c>
      <c r="P7182">
        <v>0</v>
      </c>
      <c r="Q7182">
        <v>8310.5</v>
      </c>
      <c r="R7182">
        <v>1167</v>
      </c>
      <c r="S7182">
        <v>2.431</v>
      </c>
      <c r="T7182">
        <v>33</v>
      </c>
      <c r="U7182">
        <v>3536.5</v>
      </c>
      <c r="V7182">
        <v>12</v>
      </c>
      <c r="W7182">
        <v>1.454</v>
      </c>
      <c r="X7182">
        <v>2.35</v>
      </c>
      <c r="Y7182" s="8">
        <v>41962</v>
      </c>
    </row>
    <row r="7183" spans="1:25" x14ac:dyDescent="0.25">
      <c r="A7183">
        <v>-111.97661383000001</v>
      </c>
      <c r="B7183">
        <v>33.078501780000003</v>
      </c>
      <c r="C7183">
        <v>13</v>
      </c>
      <c r="D7183" t="s">
        <v>371</v>
      </c>
      <c r="E7183" t="s">
        <v>370</v>
      </c>
      <c r="F7183">
        <v>7182</v>
      </c>
      <c r="G7183">
        <v>359</v>
      </c>
      <c r="H7183">
        <v>13.33</v>
      </c>
      <c r="I7183">
        <v>2.165</v>
      </c>
      <c r="J7183">
        <v>1</v>
      </c>
      <c r="K7183">
        <v>1165.7</v>
      </c>
      <c r="L7183" t="s">
        <v>369</v>
      </c>
      <c r="M7183" t="s">
        <v>368</v>
      </c>
      <c r="N7183" s="8">
        <v>41962</v>
      </c>
      <c r="O7183">
        <v>0</v>
      </c>
      <c r="P7183">
        <v>0</v>
      </c>
      <c r="Q7183">
        <v>10371</v>
      </c>
      <c r="R7183">
        <v>1434.4</v>
      </c>
      <c r="S7183">
        <v>2.988</v>
      </c>
      <c r="T7183">
        <v>33</v>
      </c>
      <c r="U7183">
        <v>4346.7</v>
      </c>
      <c r="V7183">
        <v>12</v>
      </c>
      <c r="W7183">
        <v>1.476</v>
      </c>
      <c r="X7183">
        <v>2.3860000000000001</v>
      </c>
      <c r="Y7183" s="8">
        <v>41962</v>
      </c>
    </row>
    <row r="7184" spans="1:25" x14ac:dyDescent="0.25">
      <c r="A7184">
        <v>-111.976613</v>
      </c>
      <c r="B7184">
        <v>33.078507770000002</v>
      </c>
      <c r="C7184">
        <v>13</v>
      </c>
      <c r="D7184" t="s">
        <v>371</v>
      </c>
      <c r="E7184" t="s">
        <v>370</v>
      </c>
      <c r="F7184">
        <v>7183</v>
      </c>
      <c r="G7184">
        <v>0</v>
      </c>
      <c r="H7184">
        <v>13.33</v>
      </c>
      <c r="I7184">
        <v>2.0339999999999998</v>
      </c>
      <c r="J7184">
        <v>1</v>
      </c>
      <c r="K7184">
        <v>1165.7</v>
      </c>
      <c r="L7184" t="s">
        <v>369</v>
      </c>
      <c r="M7184" t="s">
        <v>368</v>
      </c>
      <c r="N7184" s="8">
        <v>41962</v>
      </c>
      <c r="O7184">
        <v>0</v>
      </c>
      <c r="P7184">
        <v>0</v>
      </c>
      <c r="Q7184">
        <v>9882.2999999999993</v>
      </c>
      <c r="R7184">
        <v>1454.9</v>
      </c>
      <c r="S7184">
        <v>3.0310000000000001</v>
      </c>
      <c r="T7184">
        <v>33</v>
      </c>
      <c r="U7184">
        <v>4408.8999999999996</v>
      </c>
      <c r="V7184">
        <v>12</v>
      </c>
      <c r="W7184">
        <v>1.387</v>
      </c>
      <c r="X7184">
        <v>2.2410000000000001</v>
      </c>
      <c r="Y7184" s="8">
        <v>41962</v>
      </c>
    </row>
    <row r="7185" spans="1:25" x14ac:dyDescent="0.25">
      <c r="A7185">
        <v>-111.97661282999999</v>
      </c>
      <c r="B7185">
        <v>33.078513780000002</v>
      </c>
      <c r="C7185">
        <v>13</v>
      </c>
      <c r="D7185" t="s">
        <v>371</v>
      </c>
      <c r="E7185" t="s">
        <v>370</v>
      </c>
      <c r="F7185">
        <v>7184</v>
      </c>
      <c r="G7185">
        <v>359</v>
      </c>
      <c r="H7185">
        <v>13.33</v>
      </c>
      <c r="I7185">
        <v>2.0670000000000002</v>
      </c>
      <c r="J7185">
        <v>1</v>
      </c>
      <c r="K7185">
        <v>1165.7</v>
      </c>
      <c r="L7185" t="s">
        <v>369</v>
      </c>
      <c r="M7185" t="s">
        <v>368</v>
      </c>
      <c r="N7185" s="8">
        <v>41962</v>
      </c>
      <c r="O7185">
        <v>0</v>
      </c>
      <c r="P7185">
        <v>0</v>
      </c>
      <c r="Q7185">
        <v>10218</v>
      </c>
      <c r="R7185">
        <v>1480.5</v>
      </c>
      <c r="S7185">
        <v>3.0840000000000001</v>
      </c>
      <c r="T7185">
        <v>33</v>
      </c>
      <c r="U7185">
        <v>4486.5</v>
      </c>
      <c r="V7185">
        <v>12</v>
      </c>
      <c r="W7185">
        <v>1.409</v>
      </c>
      <c r="X7185">
        <v>2.278</v>
      </c>
      <c r="Y7185" s="8">
        <v>41962</v>
      </c>
    </row>
    <row r="7186" spans="1:25" x14ac:dyDescent="0.25">
      <c r="A7186">
        <v>-111.97661334</v>
      </c>
      <c r="B7186">
        <v>33.078519780000001</v>
      </c>
      <c r="C7186">
        <v>13</v>
      </c>
      <c r="D7186" t="s">
        <v>371</v>
      </c>
      <c r="E7186" t="s">
        <v>370</v>
      </c>
      <c r="F7186">
        <v>7185</v>
      </c>
      <c r="G7186">
        <v>2</v>
      </c>
      <c r="H7186">
        <v>13.33</v>
      </c>
      <c r="I7186">
        <v>2.1</v>
      </c>
      <c r="J7186">
        <v>1</v>
      </c>
      <c r="K7186">
        <v>1165.7</v>
      </c>
      <c r="L7186" t="s">
        <v>369</v>
      </c>
      <c r="M7186" t="s">
        <v>368</v>
      </c>
      <c r="N7186" s="8">
        <v>41962</v>
      </c>
      <c r="O7186">
        <v>0</v>
      </c>
      <c r="P7186">
        <v>0</v>
      </c>
      <c r="Q7186">
        <v>9329.6</v>
      </c>
      <c r="R7186">
        <v>1330.6</v>
      </c>
      <c r="S7186">
        <v>2.7719999999999998</v>
      </c>
      <c r="T7186">
        <v>33</v>
      </c>
      <c r="U7186">
        <v>4032.2</v>
      </c>
      <c r="V7186">
        <v>12</v>
      </c>
      <c r="W7186">
        <v>1.4319999999999999</v>
      </c>
      <c r="X7186">
        <v>2.3140000000000001</v>
      </c>
      <c r="Y7186" s="8">
        <v>41962</v>
      </c>
    </row>
    <row r="7187" spans="1:25" x14ac:dyDescent="0.25">
      <c r="A7187">
        <v>-111.97661248999999</v>
      </c>
      <c r="B7187">
        <v>33.078524790000003</v>
      </c>
      <c r="C7187">
        <v>13</v>
      </c>
      <c r="D7187" t="s">
        <v>371</v>
      </c>
      <c r="E7187" t="s">
        <v>370</v>
      </c>
      <c r="F7187">
        <v>7186</v>
      </c>
      <c r="G7187">
        <v>357</v>
      </c>
      <c r="H7187">
        <v>13.33</v>
      </c>
      <c r="I7187">
        <v>2.133</v>
      </c>
      <c r="J7187">
        <v>1</v>
      </c>
      <c r="K7187">
        <v>1165.5999999999999</v>
      </c>
      <c r="L7187" t="s">
        <v>369</v>
      </c>
      <c r="M7187" t="s">
        <v>368</v>
      </c>
      <c r="N7187" s="8">
        <v>41962</v>
      </c>
      <c r="O7187">
        <v>0</v>
      </c>
      <c r="P7187">
        <v>0</v>
      </c>
      <c r="Q7187">
        <v>10327</v>
      </c>
      <c r="R7187">
        <v>1450.3</v>
      </c>
      <c r="S7187">
        <v>3.0209999999999999</v>
      </c>
      <c r="T7187">
        <v>33</v>
      </c>
      <c r="U7187">
        <v>4394.7</v>
      </c>
      <c r="V7187">
        <v>12</v>
      </c>
      <c r="W7187">
        <v>1.454</v>
      </c>
      <c r="X7187">
        <v>2.35</v>
      </c>
      <c r="Y7187" s="8">
        <v>41962</v>
      </c>
    </row>
    <row r="7188" spans="1:25" x14ac:dyDescent="0.25">
      <c r="A7188">
        <v>-111.97661351000001</v>
      </c>
      <c r="B7188">
        <v>33.078530790000002</v>
      </c>
      <c r="C7188">
        <v>13</v>
      </c>
      <c r="D7188" t="s">
        <v>371</v>
      </c>
      <c r="E7188" t="s">
        <v>370</v>
      </c>
      <c r="F7188">
        <v>7187</v>
      </c>
      <c r="G7188">
        <v>3</v>
      </c>
      <c r="H7188">
        <v>13.33</v>
      </c>
      <c r="I7188">
        <v>2.133</v>
      </c>
      <c r="J7188">
        <v>1</v>
      </c>
      <c r="K7188">
        <v>1165.5</v>
      </c>
      <c r="L7188" t="s">
        <v>369</v>
      </c>
      <c r="M7188" t="s">
        <v>368</v>
      </c>
      <c r="N7188" s="8">
        <v>41962</v>
      </c>
      <c r="O7188">
        <v>0</v>
      </c>
      <c r="P7188">
        <v>0</v>
      </c>
      <c r="Q7188">
        <v>8157.5</v>
      </c>
      <c r="R7188">
        <v>1145.5999999999999</v>
      </c>
      <c r="S7188">
        <v>2.387</v>
      </c>
      <c r="T7188">
        <v>33</v>
      </c>
      <c r="U7188">
        <v>3471.4</v>
      </c>
      <c r="V7188">
        <v>12</v>
      </c>
      <c r="W7188">
        <v>1.454</v>
      </c>
      <c r="X7188">
        <v>2.35</v>
      </c>
      <c r="Y7188" s="8">
        <v>41962</v>
      </c>
    </row>
    <row r="7189" spans="1:25" x14ac:dyDescent="0.25">
      <c r="A7189">
        <v>-111.97661351000001</v>
      </c>
      <c r="B7189">
        <v>33.078535789999997</v>
      </c>
      <c r="C7189">
        <v>13</v>
      </c>
      <c r="D7189" t="s">
        <v>371</v>
      </c>
      <c r="E7189" t="s">
        <v>370</v>
      </c>
      <c r="F7189">
        <v>7188</v>
      </c>
      <c r="G7189">
        <v>3</v>
      </c>
      <c r="H7189">
        <v>13.33</v>
      </c>
      <c r="I7189">
        <v>2.133</v>
      </c>
      <c r="J7189">
        <v>1</v>
      </c>
      <c r="K7189">
        <v>1165.5999999999999</v>
      </c>
      <c r="L7189" t="s">
        <v>369</v>
      </c>
      <c r="M7189" t="s">
        <v>368</v>
      </c>
      <c r="N7189" s="8">
        <v>41962</v>
      </c>
      <c r="O7189">
        <v>0</v>
      </c>
      <c r="P7189">
        <v>0</v>
      </c>
      <c r="Q7189">
        <v>9309.2999999999993</v>
      </c>
      <c r="R7189">
        <v>1307.3</v>
      </c>
      <c r="S7189">
        <v>2.7240000000000002</v>
      </c>
      <c r="T7189">
        <v>33</v>
      </c>
      <c r="U7189">
        <v>3961.5</v>
      </c>
      <c r="V7189">
        <v>12</v>
      </c>
      <c r="W7189">
        <v>1.454</v>
      </c>
      <c r="X7189">
        <v>2.35</v>
      </c>
      <c r="Y7189" s="8">
        <v>41962</v>
      </c>
    </row>
    <row r="7190" spans="1:25" x14ac:dyDescent="0.25">
      <c r="A7190">
        <v>-111.97661282999999</v>
      </c>
      <c r="B7190">
        <v>33.078541780000002</v>
      </c>
      <c r="C7190">
        <v>13</v>
      </c>
      <c r="D7190" t="s">
        <v>371</v>
      </c>
      <c r="E7190" t="s">
        <v>370</v>
      </c>
      <c r="F7190">
        <v>7189</v>
      </c>
      <c r="G7190">
        <v>359</v>
      </c>
      <c r="H7190">
        <v>13.33</v>
      </c>
      <c r="I7190">
        <v>2.0670000000000002</v>
      </c>
      <c r="J7190">
        <v>1</v>
      </c>
      <c r="K7190">
        <v>1165.5</v>
      </c>
      <c r="L7190" t="s">
        <v>369</v>
      </c>
      <c r="M7190" t="s">
        <v>368</v>
      </c>
      <c r="N7190" s="8">
        <v>41962</v>
      </c>
      <c r="O7190">
        <v>0</v>
      </c>
      <c r="P7190">
        <v>0</v>
      </c>
      <c r="Q7190">
        <v>11694</v>
      </c>
      <c r="R7190">
        <v>1694.3</v>
      </c>
      <c r="S7190">
        <v>3.53</v>
      </c>
      <c r="T7190">
        <v>33</v>
      </c>
      <c r="U7190">
        <v>5134.3999999999996</v>
      </c>
      <c r="V7190">
        <v>12</v>
      </c>
      <c r="W7190">
        <v>1.409</v>
      </c>
      <c r="X7190">
        <v>2.278</v>
      </c>
      <c r="Y7190" s="8">
        <v>41962</v>
      </c>
    </row>
    <row r="7191" spans="1:25" x14ac:dyDescent="0.25">
      <c r="A7191">
        <v>-111.97661351000001</v>
      </c>
      <c r="B7191">
        <v>33.078547790000002</v>
      </c>
      <c r="C7191">
        <v>13</v>
      </c>
      <c r="D7191" t="s">
        <v>371</v>
      </c>
      <c r="E7191" t="s">
        <v>370</v>
      </c>
      <c r="F7191">
        <v>7190</v>
      </c>
      <c r="G7191">
        <v>3</v>
      </c>
      <c r="H7191">
        <v>13.33</v>
      </c>
      <c r="I7191">
        <v>2.165</v>
      </c>
      <c r="J7191">
        <v>1</v>
      </c>
      <c r="K7191">
        <v>1165.4000000000001</v>
      </c>
      <c r="L7191" t="s">
        <v>369</v>
      </c>
      <c r="M7191" t="s">
        <v>368</v>
      </c>
      <c r="N7191" s="8">
        <v>41962</v>
      </c>
      <c r="O7191">
        <v>0</v>
      </c>
      <c r="P7191">
        <v>0</v>
      </c>
      <c r="Q7191">
        <v>10185</v>
      </c>
      <c r="R7191">
        <v>1408.6</v>
      </c>
      <c r="S7191">
        <v>2.9350000000000001</v>
      </c>
      <c r="T7191">
        <v>33</v>
      </c>
      <c r="U7191">
        <v>4268.6000000000004</v>
      </c>
      <c r="V7191">
        <v>12</v>
      </c>
      <c r="W7191">
        <v>1.476</v>
      </c>
      <c r="X7191">
        <v>2.3860000000000001</v>
      </c>
      <c r="Y7191" s="8">
        <v>41962</v>
      </c>
    </row>
    <row r="7192" spans="1:25" x14ac:dyDescent="0.25">
      <c r="A7192">
        <v>-111.97661266</v>
      </c>
      <c r="B7192">
        <v>33.078552780000003</v>
      </c>
      <c r="C7192">
        <v>13</v>
      </c>
      <c r="D7192" t="s">
        <v>371</v>
      </c>
      <c r="E7192" t="s">
        <v>370</v>
      </c>
      <c r="F7192">
        <v>7191</v>
      </c>
      <c r="G7192">
        <v>358</v>
      </c>
      <c r="H7192">
        <v>13.33</v>
      </c>
      <c r="I7192">
        <v>2.0009999999999999</v>
      </c>
      <c r="J7192">
        <v>1</v>
      </c>
      <c r="K7192">
        <v>1165.4000000000001</v>
      </c>
      <c r="L7192" t="s">
        <v>369</v>
      </c>
      <c r="M7192" t="s">
        <v>368</v>
      </c>
      <c r="N7192" s="8">
        <v>41962</v>
      </c>
      <c r="O7192">
        <v>0</v>
      </c>
      <c r="P7192">
        <v>0</v>
      </c>
      <c r="Q7192">
        <v>11401</v>
      </c>
      <c r="R7192">
        <v>1706</v>
      </c>
      <c r="S7192">
        <v>3.5539999999999998</v>
      </c>
      <c r="T7192">
        <v>33</v>
      </c>
      <c r="U7192">
        <v>5169.8</v>
      </c>
      <c r="V7192">
        <v>12</v>
      </c>
      <c r="W7192">
        <v>1.365</v>
      </c>
      <c r="X7192">
        <v>2.2050000000000001</v>
      </c>
      <c r="Y7192" s="8">
        <v>41962</v>
      </c>
    </row>
    <row r="7193" spans="1:25" x14ac:dyDescent="0.25">
      <c r="A7193">
        <v>-111.97661282999999</v>
      </c>
      <c r="B7193">
        <v>33.078558780000002</v>
      </c>
      <c r="C7193">
        <v>13</v>
      </c>
      <c r="D7193" t="s">
        <v>371</v>
      </c>
      <c r="E7193" t="s">
        <v>370</v>
      </c>
      <c r="F7193">
        <v>7192</v>
      </c>
      <c r="G7193">
        <v>359</v>
      </c>
      <c r="H7193">
        <v>13.33</v>
      </c>
      <c r="I7193">
        <v>2.133</v>
      </c>
      <c r="J7193">
        <v>1</v>
      </c>
      <c r="K7193">
        <v>1165.5999999999999</v>
      </c>
      <c r="L7193" t="s">
        <v>369</v>
      </c>
      <c r="M7193" t="s">
        <v>368</v>
      </c>
      <c r="N7193" s="8">
        <v>41962</v>
      </c>
      <c r="O7193">
        <v>0</v>
      </c>
      <c r="P7193">
        <v>0</v>
      </c>
      <c r="Q7193">
        <v>8990</v>
      </c>
      <c r="R7193">
        <v>1262.5</v>
      </c>
      <c r="S7193">
        <v>2.63</v>
      </c>
      <c r="T7193">
        <v>33</v>
      </c>
      <c r="U7193">
        <v>3825.7</v>
      </c>
      <c r="V7193">
        <v>12</v>
      </c>
      <c r="W7193">
        <v>1.454</v>
      </c>
      <c r="X7193">
        <v>2.35</v>
      </c>
      <c r="Y7193" s="8">
        <v>41962</v>
      </c>
    </row>
    <row r="7194" spans="1:25" x14ac:dyDescent="0.25">
      <c r="A7194">
        <v>-111.97661368</v>
      </c>
      <c r="B7194">
        <v>33.078565789999999</v>
      </c>
      <c r="C7194">
        <v>13</v>
      </c>
      <c r="D7194" t="s">
        <v>371</v>
      </c>
      <c r="E7194" t="s">
        <v>370</v>
      </c>
      <c r="F7194">
        <v>7193</v>
      </c>
      <c r="G7194">
        <v>4</v>
      </c>
      <c r="H7194">
        <v>13.33</v>
      </c>
      <c r="I7194">
        <v>2.2309999999999999</v>
      </c>
      <c r="J7194">
        <v>1</v>
      </c>
      <c r="K7194">
        <v>1165.5999999999999</v>
      </c>
      <c r="L7194" t="s">
        <v>369</v>
      </c>
      <c r="M7194" t="s">
        <v>368</v>
      </c>
      <c r="N7194" s="8">
        <v>41962</v>
      </c>
      <c r="O7194">
        <v>0</v>
      </c>
      <c r="P7194">
        <v>0</v>
      </c>
      <c r="Q7194">
        <v>10909</v>
      </c>
      <c r="R7194">
        <v>1464.3</v>
      </c>
      <c r="S7194">
        <v>3.0510000000000002</v>
      </c>
      <c r="T7194">
        <v>33</v>
      </c>
      <c r="U7194">
        <v>4437.3999999999996</v>
      </c>
      <c r="V7194">
        <v>12</v>
      </c>
      <c r="W7194">
        <v>1.5209999999999999</v>
      </c>
      <c r="X7194">
        <v>2.4580000000000002</v>
      </c>
      <c r="Y7194" s="8">
        <v>41962</v>
      </c>
    </row>
    <row r="7195" spans="1:25" x14ac:dyDescent="0.25">
      <c r="A7195">
        <v>-111.97661214</v>
      </c>
      <c r="B7195">
        <v>33.07857181</v>
      </c>
      <c r="C7195">
        <v>13</v>
      </c>
      <c r="D7195" t="s">
        <v>371</v>
      </c>
      <c r="E7195" t="s">
        <v>370</v>
      </c>
      <c r="F7195">
        <v>7194</v>
      </c>
      <c r="G7195">
        <v>355</v>
      </c>
      <c r="H7195">
        <v>13.33</v>
      </c>
      <c r="I7195">
        <v>2.3290000000000002</v>
      </c>
      <c r="J7195">
        <v>1</v>
      </c>
      <c r="K7195">
        <v>1165.5999999999999</v>
      </c>
      <c r="L7195" t="s">
        <v>369</v>
      </c>
      <c r="M7195" t="s">
        <v>368</v>
      </c>
      <c r="N7195" s="8">
        <v>41962</v>
      </c>
      <c r="O7195">
        <v>0</v>
      </c>
      <c r="P7195">
        <v>0</v>
      </c>
      <c r="Q7195">
        <v>10774</v>
      </c>
      <c r="R7195">
        <v>1385.2</v>
      </c>
      <c r="S7195">
        <v>2.8860000000000001</v>
      </c>
      <c r="T7195">
        <v>33</v>
      </c>
      <c r="U7195">
        <v>4197.6000000000004</v>
      </c>
      <c r="V7195">
        <v>12</v>
      </c>
      <c r="W7195">
        <v>1.5880000000000001</v>
      </c>
      <c r="X7195">
        <v>2.5670000000000002</v>
      </c>
      <c r="Y7195" s="8">
        <v>41962</v>
      </c>
    </row>
    <row r="7196" spans="1:25" x14ac:dyDescent="0.25">
      <c r="A7196">
        <v>-111.97661266</v>
      </c>
      <c r="B7196">
        <v>33.078577780000003</v>
      </c>
      <c r="C7196">
        <v>13</v>
      </c>
      <c r="D7196" t="s">
        <v>371</v>
      </c>
      <c r="E7196" t="s">
        <v>370</v>
      </c>
      <c r="F7196">
        <v>7195</v>
      </c>
      <c r="G7196">
        <v>358</v>
      </c>
      <c r="H7196">
        <v>13.33</v>
      </c>
      <c r="I7196">
        <v>2.3290000000000002</v>
      </c>
      <c r="J7196">
        <v>1</v>
      </c>
      <c r="K7196">
        <v>1165.7</v>
      </c>
      <c r="L7196" t="s">
        <v>369</v>
      </c>
      <c r="M7196" t="s">
        <v>368</v>
      </c>
      <c r="N7196" s="8">
        <v>41962</v>
      </c>
      <c r="O7196">
        <v>0</v>
      </c>
      <c r="P7196">
        <v>0</v>
      </c>
      <c r="Q7196">
        <v>9950.2000000000007</v>
      </c>
      <c r="R7196">
        <v>1279.2</v>
      </c>
      <c r="S7196">
        <v>2.665</v>
      </c>
      <c r="T7196">
        <v>33</v>
      </c>
      <c r="U7196">
        <v>3876.5</v>
      </c>
      <c r="V7196">
        <v>12</v>
      </c>
      <c r="W7196">
        <v>1.5880000000000001</v>
      </c>
      <c r="X7196">
        <v>2.5670000000000002</v>
      </c>
      <c r="Y7196" s="8">
        <v>41962</v>
      </c>
    </row>
    <row r="7197" spans="1:25" x14ac:dyDescent="0.25">
      <c r="A7197">
        <v>-111.97661334</v>
      </c>
      <c r="B7197">
        <v>33.07858478</v>
      </c>
      <c r="C7197">
        <v>13</v>
      </c>
      <c r="D7197" t="s">
        <v>371</v>
      </c>
      <c r="E7197" t="s">
        <v>370</v>
      </c>
      <c r="F7197">
        <v>7196</v>
      </c>
      <c r="G7197">
        <v>2</v>
      </c>
      <c r="H7197">
        <v>13.33</v>
      </c>
      <c r="I7197">
        <v>2.2970000000000002</v>
      </c>
      <c r="J7197">
        <v>1</v>
      </c>
      <c r="K7197">
        <v>1165.7</v>
      </c>
      <c r="L7197" t="s">
        <v>369</v>
      </c>
      <c r="M7197" t="s">
        <v>368</v>
      </c>
      <c r="N7197" s="8">
        <v>41962</v>
      </c>
      <c r="O7197">
        <v>0</v>
      </c>
      <c r="P7197">
        <v>0</v>
      </c>
      <c r="Q7197">
        <v>9950</v>
      </c>
      <c r="R7197">
        <v>1297.5</v>
      </c>
      <c r="S7197">
        <v>2.7029999999999998</v>
      </c>
      <c r="T7197">
        <v>33</v>
      </c>
      <c r="U7197">
        <v>3931.8</v>
      </c>
      <c r="V7197">
        <v>12</v>
      </c>
      <c r="W7197">
        <v>1.5660000000000001</v>
      </c>
      <c r="X7197">
        <v>2.5310000000000001</v>
      </c>
      <c r="Y7197" s="8">
        <v>41962</v>
      </c>
    </row>
    <row r="7198" spans="1:25" x14ac:dyDescent="0.25">
      <c r="A7198">
        <v>-111.97661234</v>
      </c>
      <c r="B7198">
        <v>33.078592780000001</v>
      </c>
      <c r="C7198">
        <v>13</v>
      </c>
      <c r="D7198" t="s">
        <v>371</v>
      </c>
      <c r="E7198" t="s">
        <v>370</v>
      </c>
      <c r="F7198">
        <v>7197</v>
      </c>
      <c r="G7198">
        <v>2</v>
      </c>
      <c r="H7198">
        <v>13.33</v>
      </c>
      <c r="I7198">
        <v>2.8220000000000001</v>
      </c>
      <c r="J7198">
        <v>1</v>
      </c>
      <c r="K7198">
        <v>1165.7</v>
      </c>
      <c r="L7198" t="s">
        <v>369</v>
      </c>
      <c r="M7198" t="s">
        <v>368</v>
      </c>
      <c r="N7198" s="8">
        <v>41962</v>
      </c>
      <c r="O7198">
        <v>0</v>
      </c>
      <c r="P7198">
        <v>0</v>
      </c>
      <c r="Q7198">
        <v>12033</v>
      </c>
      <c r="R7198">
        <v>1277.2</v>
      </c>
      <c r="S7198">
        <v>2.661</v>
      </c>
      <c r="T7198">
        <v>33</v>
      </c>
      <c r="U7198">
        <v>3870.3</v>
      </c>
      <c r="V7198">
        <v>12</v>
      </c>
      <c r="W7198">
        <v>1.9239999999999999</v>
      </c>
      <c r="X7198">
        <v>3.109</v>
      </c>
      <c r="Y7198" s="8">
        <v>41962</v>
      </c>
    </row>
    <row r="7199" spans="1:25" x14ac:dyDescent="0.25">
      <c r="A7199">
        <v>-111.97661248999999</v>
      </c>
      <c r="B7199">
        <v>33.078599789999998</v>
      </c>
      <c r="C7199">
        <v>13</v>
      </c>
      <c r="D7199" t="s">
        <v>371</v>
      </c>
      <c r="E7199" t="s">
        <v>370</v>
      </c>
      <c r="F7199">
        <v>7198</v>
      </c>
      <c r="G7199">
        <v>357</v>
      </c>
      <c r="H7199">
        <v>13.33</v>
      </c>
      <c r="I7199">
        <v>2.8540000000000001</v>
      </c>
      <c r="J7199">
        <v>1</v>
      </c>
      <c r="K7199">
        <v>1165.7</v>
      </c>
      <c r="L7199" t="s">
        <v>369</v>
      </c>
      <c r="M7199" t="s">
        <v>368</v>
      </c>
      <c r="N7199" s="8">
        <v>41962</v>
      </c>
      <c r="O7199">
        <v>0</v>
      </c>
      <c r="P7199">
        <v>0</v>
      </c>
      <c r="Q7199">
        <v>12691</v>
      </c>
      <c r="R7199">
        <v>1331.5</v>
      </c>
      <c r="S7199">
        <v>2.774</v>
      </c>
      <c r="T7199">
        <v>33</v>
      </c>
      <c r="U7199">
        <v>4035</v>
      </c>
      <c r="V7199">
        <v>12</v>
      </c>
      <c r="W7199">
        <v>1.946</v>
      </c>
      <c r="X7199">
        <v>3.145</v>
      </c>
      <c r="Y7199" s="8">
        <v>41962</v>
      </c>
    </row>
    <row r="7200" spans="1:25" x14ac:dyDescent="0.25">
      <c r="A7200">
        <v>-111.97661316999999</v>
      </c>
      <c r="B7200">
        <v>33.078606780000001</v>
      </c>
      <c r="C7200">
        <v>13</v>
      </c>
      <c r="D7200" t="s">
        <v>371</v>
      </c>
      <c r="E7200" t="s">
        <v>370</v>
      </c>
      <c r="F7200">
        <v>7199</v>
      </c>
      <c r="G7200">
        <v>1</v>
      </c>
      <c r="H7200">
        <v>13.33</v>
      </c>
      <c r="I7200">
        <v>2.8540000000000001</v>
      </c>
      <c r="J7200">
        <v>1</v>
      </c>
      <c r="K7200">
        <v>1165.5999999999999</v>
      </c>
      <c r="L7200" t="s">
        <v>369</v>
      </c>
      <c r="M7200" t="s">
        <v>368</v>
      </c>
      <c r="N7200" s="8">
        <v>41962</v>
      </c>
      <c r="O7200">
        <v>0</v>
      </c>
      <c r="P7200">
        <v>0</v>
      </c>
      <c r="Q7200">
        <v>11797</v>
      </c>
      <c r="R7200">
        <v>1237.7</v>
      </c>
      <c r="S7200">
        <v>2.5790000000000002</v>
      </c>
      <c r="T7200">
        <v>33</v>
      </c>
      <c r="U7200">
        <v>3750.7</v>
      </c>
      <c r="V7200">
        <v>12</v>
      </c>
      <c r="W7200">
        <v>1.946</v>
      </c>
      <c r="X7200">
        <v>3.145</v>
      </c>
      <c r="Y7200" s="8">
        <v>41962</v>
      </c>
    </row>
    <row r="7201" spans="1:25" x14ac:dyDescent="0.25">
      <c r="A7201">
        <v>-111.97661266</v>
      </c>
      <c r="B7201">
        <v>33.078614780000002</v>
      </c>
      <c r="C7201">
        <v>13</v>
      </c>
      <c r="D7201" t="s">
        <v>371</v>
      </c>
      <c r="E7201" t="s">
        <v>370</v>
      </c>
      <c r="F7201">
        <v>7200</v>
      </c>
      <c r="G7201">
        <v>358</v>
      </c>
      <c r="H7201">
        <v>13.33</v>
      </c>
      <c r="I7201">
        <v>2.5920000000000001</v>
      </c>
      <c r="J7201">
        <v>1</v>
      </c>
      <c r="K7201">
        <v>1165.7</v>
      </c>
      <c r="L7201" t="s">
        <v>369</v>
      </c>
      <c r="M7201" t="s">
        <v>368</v>
      </c>
      <c r="N7201" s="8">
        <v>41962</v>
      </c>
      <c r="O7201">
        <v>0</v>
      </c>
      <c r="P7201">
        <v>0</v>
      </c>
      <c r="Q7201">
        <v>12298</v>
      </c>
      <c r="R7201">
        <v>1421</v>
      </c>
      <c r="S7201">
        <v>2.96</v>
      </c>
      <c r="T7201">
        <v>33</v>
      </c>
      <c r="U7201">
        <v>4305.8999999999996</v>
      </c>
      <c r="V7201">
        <v>12</v>
      </c>
      <c r="W7201">
        <v>1.7669999999999999</v>
      </c>
      <c r="X7201">
        <v>2.8559999999999999</v>
      </c>
      <c r="Y7201" s="8">
        <v>41962</v>
      </c>
    </row>
    <row r="7202" spans="1:25" x14ac:dyDescent="0.25">
      <c r="A7202">
        <v>-111.976612</v>
      </c>
      <c r="B7202">
        <v>33.078621769999998</v>
      </c>
      <c r="C7202">
        <v>13</v>
      </c>
      <c r="D7202" t="s">
        <v>371</v>
      </c>
      <c r="E7202" t="s">
        <v>370</v>
      </c>
      <c r="F7202">
        <v>7201</v>
      </c>
      <c r="G7202">
        <v>0</v>
      </c>
      <c r="H7202">
        <v>13.33</v>
      </c>
      <c r="I7202">
        <v>2.69</v>
      </c>
      <c r="J7202">
        <v>1</v>
      </c>
      <c r="K7202">
        <v>1165.7</v>
      </c>
      <c r="L7202" t="s">
        <v>369</v>
      </c>
      <c r="M7202" t="s">
        <v>368</v>
      </c>
      <c r="N7202" s="8">
        <v>41962</v>
      </c>
      <c r="O7202">
        <v>0</v>
      </c>
      <c r="P7202">
        <v>0</v>
      </c>
      <c r="Q7202">
        <v>10123</v>
      </c>
      <c r="R7202">
        <v>1126.8</v>
      </c>
      <c r="S7202">
        <v>2.3479999999999999</v>
      </c>
      <c r="T7202">
        <v>33</v>
      </c>
      <c r="U7202">
        <v>3414.6</v>
      </c>
      <c r="V7202">
        <v>12</v>
      </c>
      <c r="W7202">
        <v>1.8340000000000001</v>
      </c>
      <c r="X7202">
        <v>2.964</v>
      </c>
      <c r="Y7202" s="8">
        <v>41962</v>
      </c>
    </row>
    <row r="7203" spans="1:25" x14ac:dyDescent="0.25">
      <c r="A7203">
        <v>-111.97661251</v>
      </c>
      <c r="B7203">
        <v>33.078629790000001</v>
      </c>
      <c r="C7203">
        <v>13</v>
      </c>
      <c r="D7203" t="s">
        <v>371</v>
      </c>
      <c r="E7203" t="s">
        <v>370</v>
      </c>
      <c r="F7203">
        <v>7202</v>
      </c>
      <c r="G7203">
        <v>3</v>
      </c>
      <c r="H7203">
        <v>13.33</v>
      </c>
      <c r="I7203">
        <v>2.7890000000000001</v>
      </c>
      <c r="J7203">
        <v>1</v>
      </c>
      <c r="K7203">
        <v>1165.0999999999999</v>
      </c>
      <c r="L7203" t="s">
        <v>369</v>
      </c>
      <c r="M7203" t="s">
        <v>368</v>
      </c>
      <c r="N7203" s="8">
        <v>41962</v>
      </c>
      <c r="O7203">
        <v>0</v>
      </c>
      <c r="P7203">
        <v>0</v>
      </c>
      <c r="Q7203">
        <v>11631</v>
      </c>
      <c r="R7203">
        <v>1249.0999999999999</v>
      </c>
      <c r="S7203">
        <v>2.6019999999999999</v>
      </c>
      <c r="T7203">
        <v>33</v>
      </c>
      <c r="U7203">
        <v>3785.1</v>
      </c>
      <c r="V7203">
        <v>12</v>
      </c>
      <c r="W7203">
        <v>1.901</v>
      </c>
      <c r="X7203">
        <v>3.073</v>
      </c>
      <c r="Y7203" s="8">
        <v>41962</v>
      </c>
    </row>
    <row r="7204" spans="1:25" x14ac:dyDescent="0.25">
      <c r="A7204">
        <v>-111.97661183</v>
      </c>
      <c r="B7204">
        <v>33.078636779999997</v>
      </c>
      <c r="C7204">
        <v>13</v>
      </c>
      <c r="D7204" t="s">
        <v>371</v>
      </c>
      <c r="E7204" t="s">
        <v>370</v>
      </c>
      <c r="F7204">
        <v>7203</v>
      </c>
      <c r="G7204">
        <v>359</v>
      </c>
      <c r="H7204">
        <v>13.33</v>
      </c>
      <c r="I7204">
        <v>2.657</v>
      </c>
      <c r="J7204">
        <v>1</v>
      </c>
      <c r="K7204">
        <v>1165.0999999999999</v>
      </c>
      <c r="L7204" t="s">
        <v>369</v>
      </c>
      <c r="M7204" t="s">
        <v>368</v>
      </c>
      <c r="N7204" s="8">
        <v>41962</v>
      </c>
      <c r="O7204">
        <v>0</v>
      </c>
      <c r="P7204">
        <v>0</v>
      </c>
      <c r="Q7204">
        <v>11970</v>
      </c>
      <c r="R7204">
        <v>1349</v>
      </c>
      <c r="S7204">
        <v>2.81</v>
      </c>
      <c r="T7204">
        <v>33</v>
      </c>
      <c r="U7204">
        <v>4087.7</v>
      </c>
      <c r="V7204">
        <v>12</v>
      </c>
      <c r="W7204">
        <v>1.8120000000000001</v>
      </c>
      <c r="X7204">
        <v>2.9279999999999999</v>
      </c>
      <c r="Y7204" s="8">
        <v>41962</v>
      </c>
    </row>
    <row r="7205" spans="1:25" x14ac:dyDescent="0.25">
      <c r="A7205">
        <v>-111.97661266</v>
      </c>
      <c r="B7205">
        <v>33.078644779999998</v>
      </c>
      <c r="C7205">
        <v>13</v>
      </c>
      <c r="D7205" t="s">
        <v>371</v>
      </c>
      <c r="E7205" t="s">
        <v>370</v>
      </c>
      <c r="F7205">
        <v>7204</v>
      </c>
      <c r="G7205">
        <v>358</v>
      </c>
      <c r="H7205">
        <v>13.33</v>
      </c>
      <c r="I7205">
        <v>2.7229999999999999</v>
      </c>
      <c r="J7205">
        <v>1</v>
      </c>
      <c r="K7205">
        <v>1165.0999999999999</v>
      </c>
      <c r="L7205" t="s">
        <v>369</v>
      </c>
      <c r="M7205" t="s">
        <v>368</v>
      </c>
      <c r="N7205" s="8">
        <v>41962</v>
      </c>
      <c r="O7205">
        <v>0</v>
      </c>
      <c r="P7205">
        <v>0</v>
      </c>
      <c r="Q7205">
        <v>12028</v>
      </c>
      <c r="R7205">
        <v>1322.8</v>
      </c>
      <c r="S7205">
        <v>2.7559999999999998</v>
      </c>
      <c r="T7205">
        <v>33</v>
      </c>
      <c r="U7205">
        <v>4008.6</v>
      </c>
      <c r="V7205">
        <v>12</v>
      </c>
      <c r="W7205">
        <v>1.857</v>
      </c>
      <c r="X7205">
        <v>3.0009999999999999</v>
      </c>
      <c r="Y7205" s="8">
        <v>41962</v>
      </c>
    </row>
    <row r="7206" spans="1:25" x14ac:dyDescent="0.25">
      <c r="A7206">
        <v>-111.97661251</v>
      </c>
      <c r="B7206">
        <v>33.078651790000002</v>
      </c>
      <c r="C7206">
        <v>13</v>
      </c>
      <c r="D7206" t="s">
        <v>371</v>
      </c>
      <c r="E7206" t="s">
        <v>370</v>
      </c>
      <c r="F7206">
        <v>7205</v>
      </c>
      <c r="G7206">
        <v>3</v>
      </c>
      <c r="H7206">
        <v>13.33</v>
      </c>
      <c r="I7206">
        <v>2.625</v>
      </c>
      <c r="J7206">
        <v>1</v>
      </c>
      <c r="K7206">
        <v>1165.2</v>
      </c>
      <c r="L7206" t="s">
        <v>369</v>
      </c>
      <c r="M7206" t="s">
        <v>368</v>
      </c>
      <c r="N7206" s="8">
        <v>41962</v>
      </c>
      <c r="O7206">
        <v>0</v>
      </c>
      <c r="P7206">
        <v>0</v>
      </c>
      <c r="Q7206">
        <v>11465</v>
      </c>
      <c r="R7206">
        <v>1308.0999999999999</v>
      </c>
      <c r="S7206">
        <v>2.7250000000000001</v>
      </c>
      <c r="T7206">
        <v>33</v>
      </c>
      <c r="U7206">
        <v>3964</v>
      </c>
      <c r="V7206">
        <v>12</v>
      </c>
      <c r="W7206">
        <v>1.79</v>
      </c>
      <c r="X7206">
        <v>2.8919999999999999</v>
      </c>
      <c r="Y7206" s="8">
        <v>41962</v>
      </c>
    </row>
    <row r="7207" spans="1:25" x14ac:dyDescent="0.25">
      <c r="A7207">
        <v>-111.97661183</v>
      </c>
      <c r="B7207">
        <v>33.078659780000002</v>
      </c>
      <c r="C7207">
        <v>13</v>
      </c>
      <c r="D7207" t="s">
        <v>371</v>
      </c>
      <c r="E7207" t="s">
        <v>370</v>
      </c>
      <c r="F7207">
        <v>7206</v>
      </c>
      <c r="G7207">
        <v>359</v>
      </c>
      <c r="H7207">
        <v>13.33</v>
      </c>
      <c r="I7207">
        <v>2.7890000000000001</v>
      </c>
      <c r="J7207">
        <v>1</v>
      </c>
      <c r="K7207">
        <v>1165.0999999999999</v>
      </c>
      <c r="L7207" t="s">
        <v>369</v>
      </c>
      <c r="M7207" t="s">
        <v>368</v>
      </c>
      <c r="N7207" s="8">
        <v>41962</v>
      </c>
      <c r="O7207">
        <v>0</v>
      </c>
      <c r="P7207">
        <v>0</v>
      </c>
      <c r="Q7207">
        <v>12518</v>
      </c>
      <c r="R7207">
        <v>1344.3</v>
      </c>
      <c r="S7207">
        <v>2.8010000000000002</v>
      </c>
      <c r="T7207">
        <v>33</v>
      </c>
      <c r="U7207">
        <v>4073.5</v>
      </c>
      <c r="V7207">
        <v>12</v>
      </c>
      <c r="W7207">
        <v>1.901</v>
      </c>
      <c r="X7207">
        <v>3.073</v>
      </c>
      <c r="Y7207" s="8">
        <v>41962</v>
      </c>
    </row>
    <row r="7208" spans="1:25" x14ac:dyDescent="0.25">
      <c r="A7208">
        <v>-111.97661166</v>
      </c>
      <c r="B7208">
        <v>33.078666779999999</v>
      </c>
      <c r="C7208">
        <v>13</v>
      </c>
      <c r="D7208" t="s">
        <v>371</v>
      </c>
      <c r="E7208" t="s">
        <v>370</v>
      </c>
      <c r="F7208">
        <v>7207</v>
      </c>
      <c r="G7208">
        <v>358</v>
      </c>
      <c r="H7208">
        <v>13.33</v>
      </c>
      <c r="I7208">
        <v>2.657</v>
      </c>
      <c r="J7208">
        <v>1</v>
      </c>
      <c r="K7208">
        <v>1165.0999999999999</v>
      </c>
      <c r="L7208" t="s">
        <v>369</v>
      </c>
      <c r="M7208" t="s">
        <v>368</v>
      </c>
      <c r="N7208" s="8">
        <v>41962</v>
      </c>
      <c r="O7208">
        <v>0</v>
      </c>
      <c r="P7208">
        <v>0</v>
      </c>
      <c r="Q7208">
        <v>11174</v>
      </c>
      <c r="R7208">
        <v>1259.3</v>
      </c>
      <c r="S7208">
        <v>2.6230000000000002</v>
      </c>
      <c r="T7208">
        <v>33</v>
      </c>
      <c r="U7208">
        <v>3815.9</v>
      </c>
      <c r="V7208">
        <v>12</v>
      </c>
      <c r="W7208">
        <v>1.8120000000000001</v>
      </c>
      <c r="X7208">
        <v>2.9279999999999999</v>
      </c>
      <c r="Y7208" s="8">
        <v>41962</v>
      </c>
    </row>
    <row r="7209" spans="1:25" x14ac:dyDescent="0.25">
      <c r="A7209">
        <v>-111.976612</v>
      </c>
      <c r="B7209">
        <v>33.078674769999999</v>
      </c>
      <c r="C7209">
        <v>13</v>
      </c>
      <c r="D7209" t="s">
        <v>371</v>
      </c>
      <c r="E7209" t="s">
        <v>370</v>
      </c>
      <c r="F7209">
        <v>7208</v>
      </c>
      <c r="G7209">
        <v>0</v>
      </c>
      <c r="H7209">
        <v>13.33</v>
      </c>
      <c r="I7209">
        <v>2.8540000000000001</v>
      </c>
      <c r="J7209">
        <v>1</v>
      </c>
      <c r="K7209">
        <v>1165.0999999999999</v>
      </c>
      <c r="L7209" t="s">
        <v>369</v>
      </c>
      <c r="M7209" t="s">
        <v>368</v>
      </c>
      <c r="N7209" s="8">
        <v>41962</v>
      </c>
      <c r="O7209">
        <v>0</v>
      </c>
      <c r="P7209">
        <v>0</v>
      </c>
      <c r="Q7209">
        <v>15524</v>
      </c>
      <c r="R7209">
        <v>1628.7</v>
      </c>
      <c r="S7209">
        <v>3.3929999999999998</v>
      </c>
      <c r="T7209">
        <v>33</v>
      </c>
      <c r="U7209">
        <v>4935.6000000000004</v>
      </c>
      <c r="V7209">
        <v>12</v>
      </c>
      <c r="W7209">
        <v>1.946</v>
      </c>
      <c r="X7209">
        <v>3.145</v>
      </c>
      <c r="Y7209" s="8">
        <v>41962</v>
      </c>
    </row>
    <row r="7210" spans="1:25" x14ac:dyDescent="0.25">
      <c r="A7210">
        <v>-111.976612</v>
      </c>
      <c r="B7210">
        <v>33.078681770000003</v>
      </c>
      <c r="C7210">
        <v>13</v>
      </c>
      <c r="D7210" t="s">
        <v>371</v>
      </c>
      <c r="E7210" t="s">
        <v>370</v>
      </c>
      <c r="F7210">
        <v>7209</v>
      </c>
      <c r="G7210">
        <v>0</v>
      </c>
      <c r="H7210">
        <v>13.33</v>
      </c>
      <c r="I7210">
        <v>2.7890000000000001</v>
      </c>
      <c r="J7210">
        <v>1</v>
      </c>
      <c r="K7210">
        <v>1165.2</v>
      </c>
      <c r="L7210" t="s">
        <v>369</v>
      </c>
      <c r="M7210" t="s">
        <v>368</v>
      </c>
      <c r="N7210" s="8">
        <v>41962</v>
      </c>
      <c r="O7210">
        <v>0</v>
      </c>
      <c r="P7210">
        <v>0</v>
      </c>
      <c r="Q7210">
        <v>11023</v>
      </c>
      <c r="R7210">
        <v>1183.7</v>
      </c>
      <c r="S7210">
        <v>2.4660000000000002</v>
      </c>
      <c r="T7210">
        <v>33</v>
      </c>
      <c r="U7210">
        <v>3587</v>
      </c>
      <c r="V7210">
        <v>12</v>
      </c>
      <c r="W7210">
        <v>1.901</v>
      </c>
      <c r="X7210">
        <v>3.073</v>
      </c>
      <c r="Y7210" s="8">
        <v>41962</v>
      </c>
    </row>
    <row r="7211" spans="1:25" x14ac:dyDescent="0.25">
      <c r="A7211">
        <v>-111.97661351000001</v>
      </c>
      <c r="B7211">
        <v>33.078689789999999</v>
      </c>
      <c r="C7211">
        <v>13</v>
      </c>
      <c r="D7211" t="s">
        <v>371</v>
      </c>
      <c r="E7211" t="s">
        <v>370</v>
      </c>
      <c r="F7211">
        <v>7210</v>
      </c>
      <c r="G7211">
        <v>3</v>
      </c>
      <c r="H7211">
        <v>13.33</v>
      </c>
      <c r="I7211">
        <v>2.657</v>
      </c>
      <c r="J7211">
        <v>1</v>
      </c>
      <c r="K7211">
        <v>1165.0999999999999</v>
      </c>
      <c r="L7211" t="s">
        <v>369</v>
      </c>
      <c r="M7211" t="s">
        <v>368</v>
      </c>
      <c r="N7211" s="8">
        <v>41962</v>
      </c>
      <c r="O7211">
        <v>0</v>
      </c>
      <c r="P7211">
        <v>0</v>
      </c>
      <c r="Q7211">
        <v>12314</v>
      </c>
      <c r="R7211">
        <v>1387.7</v>
      </c>
      <c r="S7211">
        <v>2.891</v>
      </c>
      <c r="T7211">
        <v>33</v>
      </c>
      <c r="U7211">
        <v>4205.2</v>
      </c>
      <c r="V7211">
        <v>12</v>
      </c>
      <c r="W7211">
        <v>1.8120000000000001</v>
      </c>
      <c r="X7211">
        <v>2.9279999999999999</v>
      </c>
      <c r="Y7211" s="8">
        <v>41962</v>
      </c>
    </row>
    <row r="7212" spans="1:25" x14ac:dyDescent="0.25">
      <c r="A7212">
        <v>-111.97661248999999</v>
      </c>
      <c r="B7212">
        <v>33.078696790000002</v>
      </c>
      <c r="C7212">
        <v>13</v>
      </c>
      <c r="D7212" t="s">
        <v>371</v>
      </c>
      <c r="E7212" t="s">
        <v>370</v>
      </c>
      <c r="F7212">
        <v>7211</v>
      </c>
      <c r="G7212">
        <v>357</v>
      </c>
      <c r="H7212">
        <v>13.33</v>
      </c>
      <c r="I7212">
        <v>2.7229999999999999</v>
      </c>
      <c r="J7212">
        <v>1</v>
      </c>
      <c r="K7212">
        <v>1165.2</v>
      </c>
      <c r="L7212" t="s">
        <v>369</v>
      </c>
      <c r="M7212" t="s">
        <v>368</v>
      </c>
      <c r="N7212" s="8">
        <v>41962</v>
      </c>
      <c r="O7212">
        <v>0</v>
      </c>
      <c r="P7212">
        <v>0</v>
      </c>
      <c r="Q7212">
        <v>14184</v>
      </c>
      <c r="R7212">
        <v>1559.9</v>
      </c>
      <c r="S7212">
        <v>3.25</v>
      </c>
      <c r="T7212">
        <v>33</v>
      </c>
      <c r="U7212">
        <v>4726.8</v>
      </c>
      <c r="V7212">
        <v>12</v>
      </c>
      <c r="W7212">
        <v>1.857</v>
      </c>
      <c r="X7212">
        <v>3.0009999999999999</v>
      </c>
      <c r="Y7212" s="8">
        <v>41962</v>
      </c>
    </row>
    <row r="7213" spans="1:25" x14ac:dyDescent="0.25">
      <c r="A7213">
        <v>-111.97661351000001</v>
      </c>
      <c r="B7213">
        <v>33.078704790000003</v>
      </c>
      <c r="C7213">
        <v>13</v>
      </c>
      <c r="D7213" t="s">
        <v>371</v>
      </c>
      <c r="E7213" t="s">
        <v>370</v>
      </c>
      <c r="F7213">
        <v>7212</v>
      </c>
      <c r="G7213">
        <v>3</v>
      </c>
      <c r="H7213">
        <v>13.33</v>
      </c>
      <c r="I7213">
        <v>2.7229999999999999</v>
      </c>
      <c r="J7213">
        <v>1</v>
      </c>
      <c r="K7213">
        <v>1165.2</v>
      </c>
      <c r="L7213" t="s">
        <v>369</v>
      </c>
      <c r="M7213" t="s">
        <v>368</v>
      </c>
      <c r="N7213" s="8">
        <v>41962</v>
      </c>
      <c r="O7213">
        <v>0</v>
      </c>
      <c r="P7213">
        <v>0</v>
      </c>
      <c r="Q7213">
        <v>12393</v>
      </c>
      <c r="R7213">
        <v>1362.9</v>
      </c>
      <c r="S7213">
        <v>2.839</v>
      </c>
      <c r="T7213">
        <v>33</v>
      </c>
      <c r="U7213">
        <v>4130.1000000000004</v>
      </c>
      <c r="V7213">
        <v>12</v>
      </c>
      <c r="W7213">
        <v>1.857</v>
      </c>
      <c r="X7213">
        <v>3.0009999999999999</v>
      </c>
      <c r="Y7213" s="8">
        <v>41962</v>
      </c>
    </row>
    <row r="7214" spans="1:25" x14ac:dyDescent="0.25">
      <c r="A7214">
        <v>-111.97661183</v>
      </c>
      <c r="B7214">
        <v>33.078711779999999</v>
      </c>
      <c r="C7214">
        <v>13</v>
      </c>
      <c r="D7214" t="s">
        <v>371</v>
      </c>
      <c r="E7214" t="s">
        <v>370</v>
      </c>
      <c r="F7214">
        <v>7213</v>
      </c>
      <c r="G7214">
        <v>359</v>
      </c>
      <c r="H7214">
        <v>13.33</v>
      </c>
      <c r="I7214">
        <v>2.69</v>
      </c>
      <c r="J7214">
        <v>1</v>
      </c>
      <c r="K7214">
        <v>1165.3</v>
      </c>
      <c r="L7214" t="s">
        <v>369</v>
      </c>
      <c r="M7214" t="s">
        <v>368</v>
      </c>
      <c r="N7214" s="8">
        <v>41962</v>
      </c>
      <c r="O7214">
        <v>0</v>
      </c>
      <c r="P7214">
        <v>0</v>
      </c>
      <c r="Q7214">
        <v>12417</v>
      </c>
      <c r="R7214">
        <v>1382.2</v>
      </c>
      <c r="S7214">
        <v>2.88</v>
      </c>
      <c r="T7214">
        <v>33</v>
      </c>
      <c r="U7214">
        <v>4188.5</v>
      </c>
      <c r="V7214">
        <v>12</v>
      </c>
      <c r="W7214">
        <v>1.8340000000000001</v>
      </c>
      <c r="X7214">
        <v>2.964</v>
      </c>
      <c r="Y7214" s="8">
        <v>41962</v>
      </c>
    </row>
    <row r="7215" spans="1:25" x14ac:dyDescent="0.25">
      <c r="A7215">
        <v>-111.97661217</v>
      </c>
      <c r="B7215">
        <v>33.07871978</v>
      </c>
      <c r="C7215">
        <v>13</v>
      </c>
      <c r="D7215" t="s">
        <v>371</v>
      </c>
      <c r="E7215" t="s">
        <v>370</v>
      </c>
      <c r="F7215">
        <v>7214</v>
      </c>
      <c r="G7215">
        <v>1</v>
      </c>
      <c r="H7215">
        <v>13.33</v>
      </c>
      <c r="I7215">
        <v>2.625</v>
      </c>
      <c r="J7215">
        <v>1</v>
      </c>
      <c r="K7215">
        <v>1165.3</v>
      </c>
      <c r="L7215" t="s">
        <v>369</v>
      </c>
      <c r="M7215" t="s">
        <v>368</v>
      </c>
      <c r="N7215" s="8">
        <v>41962</v>
      </c>
      <c r="O7215">
        <v>0</v>
      </c>
      <c r="P7215">
        <v>0</v>
      </c>
      <c r="Q7215">
        <v>11622</v>
      </c>
      <c r="R7215">
        <v>1326.1</v>
      </c>
      <c r="S7215">
        <v>2.7629999999999999</v>
      </c>
      <c r="T7215">
        <v>33</v>
      </c>
      <c r="U7215">
        <v>4018.4</v>
      </c>
      <c r="V7215">
        <v>12</v>
      </c>
      <c r="W7215">
        <v>1.79</v>
      </c>
      <c r="X7215">
        <v>2.8919999999999999</v>
      </c>
      <c r="Y7215" s="8">
        <v>41962</v>
      </c>
    </row>
    <row r="7216" spans="1:25" x14ac:dyDescent="0.25">
      <c r="A7216">
        <v>-111.97661217</v>
      </c>
      <c r="B7216">
        <v>33.078726779999997</v>
      </c>
      <c r="C7216">
        <v>13</v>
      </c>
      <c r="D7216" t="s">
        <v>371</v>
      </c>
      <c r="E7216" t="s">
        <v>370</v>
      </c>
      <c r="F7216">
        <v>7215</v>
      </c>
      <c r="G7216">
        <v>1</v>
      </c>
      <c r="H7216">
        <v>13.33</v>
      </c>
      <c r="I7216">
        <v>2.625</v>
      </c>
      <c r="J7216">
        <v>1</v>
      </c>
      <c r="K7216">
        <v>1165.3</v>
      </c>
      <c r="L7216" t="s">
        <v>369</v>
      </c>
      <c r="M7216" t="s">
        <v>368</v>
      </c>
      <c r="N7216" s="8">
        <v>41962</v>
      </c>
      <c r="O7216">
        <v>0</v>
      </c>
      <c r="P7216">
        <v>0</v>
      </c>
      <c r="Q7216">
        <v>12053</v>
      </c>
      <c r="R7216">
        <v>1375.3</v>
      </c>
      <c r="S7216">
        <v>2.8650000000000002</v>
      </c>
      <c r="T7216">
        <v>33</v>
      </c>
      <c r="U7216">
        <v>4167.3999999999996</v>
      </c>
      <c r="V7216">
        <v>12</v>
      </c>
      <c r="W7216">
        <v>1.79</v>
      </c>
      <c r="X7216">
        <v>2.8919999999999999</v>
      </c>
      <c r="Y7216" s="8">
        <v>41962</v>
      </c>
    </row>
    <row r="7217" spans="1:25" x14ac:dyDescent="0.25">
      <c r="A7217">
        <v>-111.976612</v>
      </c>
      <c r="B7217">
        <v>33.078734769999997</v>
      </c>
      <c r="C7217">
        <v>13</v>
      </c>
      <c r="D7217" t="s">
        <v>371</v>
      </c>
      <c r="E7217" t="s">
        <v>370</v>
      </c>
      <c r="F7217">
        <v>7216</v>
      </c>
      <c r="G7217">
        <v>0</v>
      </c>
      <c r="H7217">
        <v>13.33</v>
      </c>
      <c r="I7217">
        <v>2.7229999999999999</v>
      </c>
      <c r="J7217">
        <v>1</v>
      </c>
      <c r="K7217">
        <v>1165.3</v>
      </c>
      <c r="L7217" t="s">
        <v>369</v>
      </c>
      <c r="M7217" t="s">
        <v>368</v>
      </c>
      <c r="N7217" s="8">
        <v>41962</v>
      </c>
      <c r="O7217">
        <v>0</v>
      </c>
      <c r="P7217">
        <v>0</v>
      </c>
      <c r="Q7217">
        <v>14172</v>
      </c>
      <c r="R7217">
        <v>1558.5</v>
      </c>
      <c r="S7217">
        <v>3.2469999999999999</v>
      </c>
      <c r="T7217">
        <v>33</v>
      </c>
      <c r="U7217">
        <v>4722.8999999999996</v>
      </c>
      <c r="V7217">
        <v>12</v>
      </c>
      <c r="W7217">
        <v>1.857</v>
      </c>
      <c r="X7217">
        <v>3.0009999999999999</v>
      </c>
      <c r="Y7217" s="8">
        <v>41962</v>
      </c>
    </row>
    <row r="7218" spans="1:25" x14ac:dyDescent="0.25">
      <c r="A7218">
        <v>-111.97661097</v>
      </c>
      <c r="B7218">
        <v>33.078741819999998</v>
      </c>
      <c r="C7218">
        <v>13</v>
      </c>
      <c r="D7218" t="s">
        <v>371</v>
      </c>
      <c r="E7218" t="s">
        <v>370</v>
      </c>
      <c r="F7218">
        <v>7217</v>
      </c>
      <c r="G7218">
        <v>354</v>
      </c>
      <c r="H7218">
        <v>13.33</v>
      </c>
      <c r="I7218">
        <v>2.69</v>
      </c>
      <c r="J7218">
        <v>1</v>
      </c>
      <c r="K7218">
        <v>1165.4000000000001</v>
      </c>
      <c r="L7218" t="s">
        <v>369</v>
      </c>
      <c r="M7218" t="s">
        <v>368</v>
      </c>
      <c r="N7218" s="8">
        <v>41962</v>
      </c>
      <c r="O7218">
        <v>0</v>
      </c>
      <c r="P7218">
        <v>0</v>
      </c>
      <c r="Q7218">
        <v>13904</v>
      </c>
      <c r="R7218">
        <v>1547.7</v>
      </c>
      <c r="S7218">
        <v>3.2240000000000002</v>
      </c>
      <c r="T7218">
        <v>33</v>
      </c>
      <c r="U7218">
        <v>4690</v>
      </c>
      <c r="V7218">
        <v>12</v>
      </c>
      <c r="W7218">
        <v>1.8340000000000001</v>
      </c>
      <c r="X7218">
        <v>2.964</v>
      </c>
      <c r="Y7218" s="8">
        <v>41962</v>
      </c>
    </row>
    <row r="7219" spans="1:25" x14ac:dyDescent="0.25">
      <c r="A7219">
        <v>-111.97661234</v>
      </c>
      <c r="B7219">
        <v>33.078749780000003</v>
      </c>
      <c r="C7219">
        <v>13</v>
      </c>
      <c r="D7219" t="s">
        <v>371</v>
      </c>
      <c r="E7219" t="s">
        <v>370</v>
      </c>
      <c r="F7219">
        <v>7218</v>
      </c>
      <c r="G7219">
        <v>2</v>
      </c>
      <c r="H7219">
        <v>13.33</v>
      </c>
      <c r="I7219">
        <v>2.69</v>
      </c>
      <c r="J7219">
        <v>1</v>
      </c>
      <c r="K7219">
        <v>1165.3</v>
      </c>
      <c r="L7219" t="s">
        <v>369</v>
      </c>
      <c r="M7219" t="s">
        <v>368</v>
      </c>
      <c r="N7219" s="8">
        <v>41962</v>
      </c>
      <c r="O7219">
        <v>0</v>
      </c>
      <c r="P7219">
        <v>0</v>
      </c>
      <c r="Q7219">
        <v>13110</v>
      </c>
      <c r="R7219">
        <v>1459.3</v>
      </c>
      <c r="S7219">
        <v>3.04</v>
      </c>
      <c r="T7219">
        <v>33</v>
      </c>
      <c r="U7219">
        <v>4422.2</v>
      </c>
      <c r="V7219">
        <v>12</v>
      </c>
      <c r="W7219">
        <v>1.8340000000000001</v>
      </c>
      <c r="X7219">
        <v>2.964</v>
      </c>
      <c r="Y7219" s="8">
        <v>41962</v>
      </c>
    </row>
    <row r="7220" spans="1:25" x14ac:dyDescent="0.25">
      <c r="A7220">
        <v>-111.976612</v>
      </c>
      <c r="B7220">
        <v>33.078756769999998</v>
      </c>
      <c r="C7220">
        <v>13</v>
      </c>
      <c r="D7220" t="s">
        <v>371</v>
      </c>
      <c r="E7220" t="s">
        <v>370</v>
      </c>
      <c r="F7220">
        <v>7219</v>
      </c>
      <c r="G7220">
        <v>0</v>
      </c>
      <c r="H7220">
        <v>13.33</v>
      </c>
      <c r="I7220">
        <v>2.7229999999999999</v>
      </c>
      <c r="J7220">
        <v>1</v>
      </c>
      <c r="K7220">
        <v>1165.3</v>
      </c>
      <c r="L7220" t="s">
        <v>369</v>
      </c>
      <c r="M7220" t="s">
        <v>368</v>
      </c>
      <c r="N7220" s="8">
        <v>41962</v>
      </c>
      <c r="O7220">
        <v>0</v>
      </c>
      <c r="P7220">
        <v>0</v>
      </c>
      <c r="Q7220">
        <v>16745</v>
      </c>
      <c r="R7220">
        <v>1841.5</v>
      </c>
      <c r="S7220">
        <v>3.8359999999999999</v>
      </c>
      <c r="T7220">
        <v>33</v>
      </c>
      <c r="U7220">
        <v>5580.3</v>
      </c>
      <c r="V7220">
        <v>12</v>
      </c>
      <c r="W7220">
        <v>1.857</v>
      </c>
      <c r="X7220">
        <v>3.0009999999999999</v>
      </c>
      <c r="Y7220" s="8">
        <v>41962</v>
      </c>
    </row>
    <row r="7221" spans="1:25" x14ac:dyDescent="0.25">
      <c r="A7221">
        <v>-111.97661303</v>
      </c>
      <c r="B7221">
        <v>33.078764820000004</v>
      </c>
      <c r="C7221">
        <v>13</v>
      </c>
      <c r="D7221" t="s">
        <v>371</v>
      </c>
      <c r="E7221" t="s">
        <v>370</v>
      </c>
      <c r="F7221">
        <v>7220</v>
      </c>
      <c r="G7221">
        <v>6</v>
      </c>
      <c r="H7221">
        <v>13.33</v>
      </c>
      <c r="I7221">
        <v>2.625</v>
      </c>
      <c r="J7221">
        <v>1</v>
      </c>
      <c r="K7221">
        <v>1165.3</v>
      </c>
      <c r="L7221" t="s">
        <v>369</v>
      </c>
      <c r="M7221" t="s">
        <v>368</v>
      </c>
      <c r="N7221" s="8">
        <v>41962</v>
      </c>
      <c r="O7221">
        <v>0</v>
      </c>
      <c r="P7221">
        <v>0</v>
      </c>
      <c r="Q7221">
        <v>15395</v>
      </c>
      <c r="R7221">
        <v>1756.5</v>
      </c>
      <c r="S7221">
        <v>3.6589999999999998</v>
      </c>
      <c r="T7221">
        <v>33</v>
      </c>
      <c r="U7221">
        <v>5322.9</v>
      </c>
      <c r="V7221">
        <v>12</v>
      </c>
      <c r="W7221">
        <v>1.79</v>
      </c>
      <c r="X7221">
        <v>2.8919999999999999</v>
      </c>
      <c r="Y7221" s="8">
        <v>41962</v>
      </c>
    </row>
    <row r="7222" spans="1:25" x14ac:dyDescent="0.25">
      <c r="A7222">
        <v>-111.97661151</v>
      </c>
      <c r="B7222">
        <v>33.078771789999998</v>
      </c>
      <c r="C7222">
        <v>13</v>
      </c>
      <c r="D7222" t="s">
        <v>371</v>
      </c>
      <c r="E7222" t="s">
        <v>370</v>
      </c>
      <c r="F7222">
        <v>7221</v>
      </c>
      <c r="G7222">
        <v>3</v>
      </c>
      <c r="H7222">
        <v>13.33</v>
      </c>
      <c r="I7222">
        <v>2.8540000000000001</v>
      </c>
      <c r="J7222">
        <v>1</v>
      </c>
      <c r="K7222">
        <v>1165.3</v>
      </c>
      <c r="L7222" t="s">
        <v>369</v>
      </c>
      <c r="M7222" t="s">
        <v>368</v>
      </c>
      <c r="N7222" s="8">
        <v>41962</v>
      </c>
      <c r="O7222">
        <v>0</v>
      </c>
      <c r="P7222">
        <v>0</v>
      </c>
      <c r="Q7222">
        <v>14602</v>
      </c>
      <c r="R7222">
        <v>1532</v>
      </c>
      <c r="S7222">
        <v>3.1920000000000002</v>
      </c>
      <c r="T7222">
        <v>33</v>
      </c>
      <c r="U7222">
        <v>4642.6000000000004</v>
      </c>
      <c r="V7222">
        <v>12</v>
      </c>
      <c r="W7222">
        <v>1.946</v>
      </c>
      <c r="X7222">
        <v>3.145</v>
      </c>
      <c r="Y7222" s="8">
        <v>41962</v>
      </c>
    </row>
    <row r="7223" spans="1:25" x14ac:dyDescent="0.25">
      <c r="A7223">
        <v>-111.97661114</v>
      </c>
      <c r="B7223">
        <v>33.07877981</v>
      </c>
      <c r="C7223">
        <v>13</v>
      </c>
      <c r="D7223" t="s">
        <v>371</v>
      </c>
      <c r="E7223" t="s">
        <v>370</v>
      </c>
      <c r="F7223">
        <v>7222</v>
      </c>
      <c r="G7223">
        <v>355</v>
      </c>
      <c r="H7223">
        <v>13.33</v>
      </c>
      <c r="I7223">
        <v>2.625</v>
      </c>
      <c r="J7223">
        <v>1</v>
      </c>
      <c r="K7223">
        <v>1165.2</v>
      </c>
      <c r="L7223" t="s">
        <v>369</v>
      </c>
      <c r="M7223" t="s">
        <v>368</v>
      </c>
      <c r="N7223" s="8">
        <v>41962</v>
      </c>
      <c r="O7223">
        <v>0</v>
      </c>
      <c r="P7223">
        <v>0</v>
      </c>
      <c r="Q7223">
        <v>16059</v>
      </c>
      <c r="R7223">
        <v>1832.4</v>
      </c>
      <c r="S7223">
        <v>3.8170000000000002</v>
      </c>
      <c r="T7223">
        <v>33</v>
      </c>
      <c r="U7223">
        <v>5552.6</v>
      </c>
      <c r="V7223">
        <v>12</v>
      </c>
      <c r="W7223">
        <v>1.79</v>
      </c>
      <c r="X7223">
        <v>2.8919999999999999</v>
      </c>
      <c r="Y7223" s="8">
        <v>41962</v>
      </c>
    </row>
    <row r="7224" spans="1:25" x14ac:dyDescent="0.25">
      <c r="A7224">
        <v>-111.97661134000001</v>
      </c>
      <c r="B7224">
        <v>33.078786780000001</v>
      </c>
      <c r="C7224">
        <v>13</v>
      </c>
      <c r="D7224" t="s">
        <v>371</v>
      </c>
      <c r="E7224" t="s">
        <v>370</v>
      </c>
      <c r="F7224">
        <v>7223</v>
      </c>
      <c r="G7224">
        <v>2</v>
      </c>
      <c r="H7224">
        <v>13.33</v>
      </c>
      <c r="I7224">
        <v>2.8540000000000001</v>
      </c>
      <c r="J7224">
        <v>1</v>
      </c>
      <c r="K7224">
        <v>1165.2</v>
      </c>
      <c r="L7224" t="s">
        <v>369</v>
      </c>
      <c r="M7224" t="s">
        <v>368</v>
      </c>
      <c r="N7224" s="8">
        <v>41962</v>
      </c>
      <c r="O7224">
        <v>0</v>
      </c>
      <c r="P7224">
        <v>0</v>
      </c>
      <c r="Q7224">
        <v>12948</v>
      </c>
      <c r="R7224">
        <v>1358.5</v>
      </c>
      <c r="S7224">
        <v>2.83</v>
      </c>
      <c r="T7224">
        <v>33</v>
      </c>
      <c r="U7224">
        <v>4116.8</v>
      </c>
      <c r="V7224">
        <v>12</v>
      </c>
      <c r="W7224">
        <v>1.946</v>
      </c>
      <c r="X7224">
        <v>3.145</v>
      </c>
      <c r="Y7224" s="8">
        <v>41962</v>
      </c>
    </row>
    <row r="7225" spans="1:25" x14ac:dyDescent="0.25">
      <c r="A7225">
        <v>-111.97661083</v>
      </c>
      <c r="B7225">
        <v>33.078794780000003</v>
      </c>
      <c r="C7225">
        <v>13</v>
      </c>
      <c r="D7225" t="s">
        <v>371</v>
      </c>
      <c r="E7225" t="s">
        <v>370</v>
      </c>
      <c r="F7225">
        <v>7224</v>
      </c>
      <c r="G7225">
        <v>359</v>
      </c>
      <c r="H7225">
        <v>13.33</v>
      </c>
      <c r="I7225">
        <v>2.7559999999999998</v>
      </c>
      <c r="J7225">
        <v>1</v>
      </c>
      <c r="K7225">
        <v>1165.2</v>
      </c>
      <c r="L7225" t="s">
        <v>369</v>
      </c>
      <c r="M7225" t="s">
        <v>368</v>
      </c>
      <c r="N7225" s="8">
        <v>41962</v>
      </c>
      <c r="O7225">
        <v>0</v>
      </c>
      <c r="P7225">
        <v>0</v>
      </c>
      <c r="Q7225">
        <v>15811</v>
      </c>
      <c r="R7225">
        <v>1718.2</v>
      </c>
      <c r="S7225">
        <v>3.58</v>
      </c>
      <c r="T7225">
        <v>33</v>
      </c>
      <c r="U7225">
        <v>5206.6000000000004</v>
      </c>
      <c r="V7225">
        <v>12</v>
      </c>
      <c r="W7225">
        <v>1.879</v>
      </c>
      <c r="X7225">
        <v>3.0369999999999999</v>
      </c>
      <c r="Y7225" s="8">
        <v>41962</v>
      </c>
    </row>
    <row r="7226" spans="1:25" x14ac:dyDescent="0.25">
      <c r="A7226">
        <v>-111.97661100000001</v>
      </c>
      <c r="B7226">
        <v>33.078801769999998</v>
      </c>
      <c r="C7226">
        <v>13</v>
      </c>
      <c r="D7226" t="s">
        <v>371</v>
      </c>
      <c r="E7226" t="s">
        <v>370</v>
      </c>
      <c r="F7226">
        <v>7225</v>
      </c>
      <c r="G7226">
        <v>0</v>
      </c>
      <c r="H7226">
        <v>13.33</v>
      </c>
      <c r="I7226">
        <v>2.8540000000000001</v>
      </c>
      <c r="J7226">
        <v>1</v>
      </c>
      <c r="K7226">
        <v>1165.2</v>
      </c>
      <c r="L7226" t="s">
        <v>369</v>
      </c>
      <c r="M7226" t="s">
        <v>368</v>
      </c>
      <c r="N7226" s="8">
        <v>41962</v>
      </c>
      <c r="O7226">
        <v>0</v>
      </c>
      <c r="P7226">
        <v>0</v>
      </c>
      <c r="Q7226">
        <v>13522</v>
      </c>
      <c r="R7226">
        <v>1418.7</v>
      </c>
      <c r="S7226">
        <v>2.956</v>
      </c>
      <c r="T7226">
        <v>33</v>
      </c>
      <c r="U7226">
        <v>4299.1000000000004</v>
      </c>
      <c r="V7226">
        <v>12</v>
      </c>
      <c r="W7226">
        <v>1.946</v>
      </c>
      <c r="X7226">
        <v>3.145</v>
      </c>
      <c r="Y7226" s="8">
        <v>41962</v>
      </c>
    </row>
    <row r="7227" spans="1:25" x14ac:dyDescent="0.25">
      <c r="A7227">
        <v>-111.97661066000001</v>
      </c>
      <c r="B7227">
        <v>33.07880978</v>
      </c>
      <c r="C7227">
        <v>13</v>
      </c>
      <c r="D7227" t="s">
        <v>371</v>
      </c>
      <c r="E7227" t="s">
        <v>370</v>
      </c>
      <c r="F7227">
        <v>7226</v>
      </c>
      <c r="G7227">
        <v>358</v>
      </c>
      <c r="H7227">
        <v>13.33</v>
      </c>
      <c r="I7227">
        <v>2.69</v>
      </c>
      <c r="J7227">
        <v>1</v>
      </c>
      <c r="K7227">
        <v>1165.2</v>
      </c>
      <c r="L7227" t="s">
        <v>369</v>
      </c>
      <c r="M7227" t="s">
        <v>368</v>
      </c>
      <c r="N7227" s="8">
        <v>41962</v>
      </c>
      <c r="O7227">
        <v>0</v>
      </c>
      <c r="P7227">
        <v>0</v>
      </c>
      <c r="Q7227">
        <v>10347</v>
      </c>
      <c r="R7227">
        <v>1151.8</v>
      </c>
      <c r="S7227">
        <v>2.4</v>
      </c>
      <c r="T7227">
        <v>33</v>
      </c>
      <c r="U7227">
        <v>3490.2</v>
      </c>
      <c r="V7227">
        <v>12</v>
      </c>
      <c r="W7227">
        <v>1.8340000000000001</v>
      </c>
      <c r="X7227">
        <v>2.964</v>
      </c>
      <c r="Y7227" s="8">
        <v>41962</v>
      </c>
    </row>
    <row r="7228" spans="1:25" x14ac:dyDescent="0.25">
      <c r="A7228">
        <v>-111.97661151</v>
      </c>
      <c r="B7228">
        <v>33.078816789999998</v>
      </c>
      <c r="C7228">
        <v>13</v>
      </c>
      <c r="D7228" t="s">
        <v>371</v>
      </c>
      <c r="E7228" t="s">
        <v>370</v>
      </c>
      <c r="F7228">
        <v>7227</v>
      </c>
      <c r="G7228">
        <v>3</v>
      </c>
      <c r="H7228">
        <v>13.33</v>
      </c>
      <c r="I7228">
        <v>2.5920000000000001</v>
      </c>
      <c r="J7228">
        <v>1</v>
      </c>
      <c r="K7228">
        <v>1165.2</v>
      </c>
      <c r="L7228" t="s">
        <v>369</v>
      </c>
      <c r="M7228" t="s">
        <v>368</v>
      </c>
      <c r="N7228" s="8">
        <v>41962</v>
      </c>
      <c r="O7228">
        <v>0</v>
      </c>
      <c r="P7228">
        <v>0</v>
      </c>
      <c r="Q7228">
        <v>11006</v>
      </c>
      <c r="R7228">
        <v>1271.7</v>
      </c>
      <c r="S7228">
        <v>2.649</v>
      </c>
      <c r="T7228">
        <v>33</v>
      </c>
      <c r="U7228">
        <v>3853.6</v>
      </c>
      <c r="V7228">
        <v>12</v>
      </c>
      <c r="W7228">
        <v>1.7669999999999999</v>
      </c>
      <c r="X7228">
        <v>2.8559999999999999</v>
      </c>
      <c r="Y7228" s="8">
        <v>41962</v>
      </c>
    </row>
    <row r="7229" spans="1:25" x14ac:dyDescent="0.25">
      <c r="A7229">
        <v>-111.97661166</v>
      </c>
      <c r="B7229">
        <v>33.07882378</v>
      </c>
      <c r="C7229">
        <v>13</v>
      </c>
      <c r="D7229" t="s">
        <v>371</v>
      </c>
      <c r="E7229" t="s">
        <v>370</v>
      </c>
      <c r="F7229">
        <v>7228</v>
      </c>
      <c r="G7229">
        <v>358</v>
      </c>
      <c r="H7229">
        <v>13.33</v>
      </c>
      <c r="I7229">
        <v>2.7890000000000001</v>
      </c>
      <c r="J7229">
        <v>1</v>
      </c>
      <c r="K7229">
        <v>1165.0999999999999</v>
      </c>
      <c r="L7229" t="s">
        <v>369</v>
      </c>
      <c r="M7229" t="s">
        <v>368</v>
      </c>
      <c r="N7229" s="8">
        <v>41962</v>
      </c>
      <c r="O7229">
        <v>0</v>
      </c>
      <c r="P7229">
        <v>0</v>
      </c>
      <c r="Q7229">
        <v>13081</v>
      </c>
      <c r="R7229">
        <v>1404.8</v>
      </c>
      <c r="S7229">
        <v>2.927</v>
      </c>
      <c r="T7229">
        <v>33</v>
      </c>
      <c r="U7229">
        <v>4256.8</v>
      </c>
      <c r="V7229">
        <v>12</v>
      </c>
      <c r="W7229">
        <v>1.901</v>
      </c>
      <c r="X7229">
        <v>3.073</v>
      </c>
      <c r="Y7229" s="8">
        <v>41962</v>
      </c>
    </row>
    <row r="7230" spans="1:25" x14ac:dyDescent="0.25">
      <c r="A7230">
        <v>-111.97661183</v>
      </c>
      <c r="B7230">
        <v>33.078831780000002</v>
      </c>
      <c r="C7230">
        <v>13</v>
      </c>
      <c r="D7230" t="s">
        <v>371</v>
      </c>
      <c r="E7230" t="s">
        <v>370</v>
      </c>
      <c r="F7230">
        <v>7229</v>
      </c>
      <c r="G7230">
        <v>359</v>
      </c>
      <c r="H7230">
        <v>13.33</v>
      </c>
      <c r="I7230">
        <v>2.7559999999999998</v>
      </c>
      <c r="J7230">
        <v>1</v>
      </c>
      <c r="K7230">
        <v>1165.2</v>
      </c>
      <c r="L7230" t="s">
        <v>369</v>
      </c>
      <c r="M7230" t="s">
        <v>368</v>
      </c>
      <c r="N7230" s="8">
        <v>41962</v>
      </c>
      <c r="O7230">
        <v>0</v>
      </c>
      <c r="P7230">
        <v>0</v>
      </c>
      <c r="Q7230">
        <v>13362</v>
      </c>
      <c r="R7230">
        <v>1452</v>
      </c>
      <c r="S7230">
        <v>3.0249999999999999</v>
      </c>
      <c r="T7230">
        <v>33</v>
      </c>
      <c r="U7230">
        <v>4400</v>
      </c>
      <c r="V7230">
        <v>12</v>
      </c>
      <c r="W7230">
        <v>1.879</v>
      </c>
      <c r="X7230">
        <v>3.0369999999999999</v>
      </c>
      <c r="Y7230" s="8">
        <v>41962</v>
      </c>
    </row>
    <row r="7231" spans="1:25" x14ac:dyDescent="0.25">
      <c r="A7231">
        <v>-111.9766108</v>
      </c>
      <c r="B7231">
        <v>33.078838840000003</v>
      </c>
      <c r="C7231">
        <v>13</v>
      </c>
      <c r="D7231" t="s">
        <v>371</v>
      </c>
      <c r="E7231" t="s">
        <v>370</v>
      </c>
      <c r="F7231">
        <v>7230</v>
      </c>
      <c r="G7231">
        <v>353</v>
      </c>
      <c r="H7231">
        <v>13.33</v>
      </c>
      <c r="I7231">
        <v>2.7559999999999998</v>
      </c>
      <c r="J7231">
        <v>1</v>
      </c>
      <c r="K7231">
        <v>1165.0999999999999</v>
      </c>
      <c r="L7231" t="s">
        <v>369</v>
      </c>
      <c r="M7231" t="s">
        <v>368</v>
      </c>
      <c r="N7231" s="8">
        <v>41962</v>
      </c>
      <c r="O7231">
        <v>0</v>
      </c>
      <c r="P7231">
        <v>0</v>
      </c>
      <c r="Q7231">
        <v>14525</v>
      </c>
      <c r="R7231">
        <v>1578.4</v>
      </c>
      <c r="S7231">
        <v>3.2879999999999998</v>
      </c>
      <c r="T7231">
        <v>33</v>
      </c>
      <c r="U7231">
        <v>4783.1000000000004</v>
      </c>
      <c r="V7231">
        <v>12</v>
      </c>
      <c r="W7231">
        <v>1.879</v>
      </c>
      <c r="X7231">
        <v>3.0369999999999999</v>
      </c>
      <c r="Y7231" s="8">
        <v>41962</v>
      </c>
    </row>
    <row r="7232" spans="1:25" x14ac:dyDescent="0.25">
      <c r="A7232">
        <v>-111.97661151</v>
      </c>
      <c r="B7232">
        <v>33.07884679</v>
      </c>
      <c r="C7232">
        <v>13</v>
      </c>
      <c r="D7232" t="s">
        <v>371</v>
      </c>
      <c r="E7232" t="s">
        <v>370</v>
      </c>
      <c r="F7232">
        <v>7231</v>
      </c>
      <c r="G7232">
        <v>3</v>
      </c>
      <c r="H7232">
        <v>13.33</v>
      </c>
      <c r="I7232">
        <v>2.657</v>
      </c>
      <c r="J7232">
        <v>1</v>
      </c>
      <c r="K7232">
        <v>1165.0999999999999</v>
      </c>
      <c r="L7232" t="s">
        <v>369</v>
      </c>
      <c r="M7232" t="s">
        <v>368</v>
      </c>
      <c r="N7232" s="8">
        <v>41962</v>
      </c>
      <c r="O7232">
        <v>0</v>
      </c>
      <c r="P7232">
        <v>0</v>
      </c>
      <c r="Q7232">
        <v>12832</v>
      </c>
      <c r="R7232">
        <v>1446.1</v>
      </c>
      <c r="S7232">
        <v>3.0129999999999999</v>
      </c>
      <c r="T7232">
        <v>33</v>
      </c>
      <c r="U7232">
        <v>4382.1000000000004</v>
      </c>
      <c r="V7232">
        <v>12</v>
      </c>
      <c r="W7232">
        <v>1.8120000000000001</v>
      </c>
      <c r="X7232">
        <v>2.9279999999999999</v>
      </c>
      <c r="Y7232" s="8">
        <v>41962</v>
      </c>
    </row>
    <row r="7233" spans="1:25" x14ac:dyDescent="0.25">
      <c r="A7233">
        <v>-111.97661168</v>
      </c>
      <c r="B7233">
        <v>33.078853789999997</v>
      </c>
      <c r="C7233">
        <v>13</v>
      </c>
      <c r="D7233" t="s">
        <v>371</v>
      </c>
      <c r="E7233" t="s">
        <v>370</v>
      </c>
      <c r="F7233">
        <v>7232</v>
      </c>
      <c r="G7233">
        <v>4</v>
      </c>
      <c r="H7233">
        <v>13.33</v>
      </c>
      <c r="I7233">
        <v>2.625</v>
      </c>
      <c r="J7233">
        <v>1</v>
      </c>
      <c r="K7233">
        <v>1165.2</v>
      </c>
      <c r="L7233" t="s">
        <v>369</v>
      </c>
      <c r="M7233" t="s">
        <v>368</v>
      </c>
      <c r="N7233" s="8">
        <v>41962</v>
      </c>
      <c r="O7233">
        <v>0</v>
      </c>
      <c r="P7233">
        <v>0</v>
      </c>
      <c r="Q7233">
        <v>12490</v>
      </c>
      <c r="R7233">
        <v>1425.1</v>
      </c>
      <c r="S7233">
        <v>2.9689999999999999</v>
      </c>
      <c r="T7233">
        <v>33</v>
      </c>
      <c r="U7233">
        <v>4318.5</v>
      </c>
      <c r="V7233">
        <v>12</v>
      </c>
      <c r="W7233">
        <v>1.79</v>
      </c>
      <c r="X7233">
        <v>2.8919999999999999</v>
      </c>
      <c r="Y7233" s="8">
        <v>41962</v>
      </c>
    </row>
    <row r="7234" spans="1:25" x14ac:dyDescent="0.25">
      <c r="A7234">
        <v>-111.97661134000001</v>
      </c>
      <c r="B7234">
        <v>33.078861779999997</v>
      </c>
      <c r="C7234">
        <v>13</v>
      </c>
      <c r="D7234" t="s">
        <v>371</v>
      </c>
      <c r="E7234" t="s">
        <v>370</v>
      </c>
      <c r="F7234">
        <v>7233</v>
      </c>
      <c r="G7234">
        <v>2</v>
      </c>
      <c r="H7234">
        <v>13.33</v>
      </c>
      <c r="I7234">
        <v>2.7229999999999999</v>
      </c>
      <c r="J7234">
        <v>1</v>
      </c>
      <c r="K7234">
        <v>1165.2</v>
      </c>
      <c r="L7234" t="s">
        <v>369</v>
      </c>
      <c r="M7234" t="s">
        <v>368</v>
      </c>
      <c r="N7234" s="8">
        <v>41962</v>
      </c>
      <c r="O7234">
        <v>0</v>
      </c>
      <c r="P7234">
        <v>0</v>
      </c>
      <c r="Q7234">
        <v>13810</v>
      </c>
      <c r="R7234">
        <v>1518.7</v>
      </c>
      <c r="S7234">
        <v>3.1640000000000001</v>
      </c>
      <c r="T7234">
        <v>33</v>
      </c>
      <c r="U7234">
        <v>4602.3</v>
      </c>
      <c r="V7234">
        <v>12</v>
      </c>
      <c r="W7234">
        <v>1.857</v>
      </c>
      <c r="X7234">
        <v>3.0009999999999999</v>
      </c>
      <c r="Y7234" s="8">
        <v>41962</v>
      </c>
    </row>
    <row r="7235" spans="1:25" x14ac:dyDescent="0.25">
      <c r="A7235">
        <v>-111.97661100000001</v>
      </c>
      <c r="B7235">
        <v>33.07886877</v>
      </c>
      <c r="C7235">
        <v>13</v>
      </c>
      <c r="D7235" t="s">
        <v>371</v>
      </c>
      <c r="E7235" t="s">
        <v>370</v>
      </c>
      <c r="F7235">
        <v>7234</v>
      </c>
      <c r="G7235">
        <v>0</v>
      </c>
      <c r="H7235">
        <v>13.33</v>
      </c>
      <c r="I7235">
        <v>2.7890000000000001</v>
      </c>
      <c r="J7235">
        <v>1</v>
      </c>
      <c r="K7235">
        <v>1165.2</v>
      </c>
      <c r="L7235" t="s">
        <v>369</v>
      </c>
      <c r="M7235" t="s">
        <v>368</v>
      </c>
      <c r="N7235" s="8">
        <v>41962</v>
      </c>
      <c r="O7235">
        <v>0</v>
      </c>
      <c r="P7235">
        <v>0</v>
      </c>
      <c r="Q7235">
        <v>12617</v>
      </c>
      <c r="R7235">
        <v>1354.9</v>
      </c>
      <c r="S7235">
        <v>2.823</v>
      </c>
      <c r="T7235">
        <v>33</v>
      </c>
      <c r="U7235">
        <v>4105.7</v>
      </c>
      <c r="V7235">
        <v>12</v>
      </c>
      <c r="W7235">
        <v>1.901</v>
      </c>
      <c r="X7235">
        <v>3.073</v>
      </c>
      <c r="Y7235" s="8">
        <v>41962</v>
      </c>
    </row>
    <row r="7236" spans="1:25" x14ac:dyDescent="0.25">
      <c r="A7236">
        <v>-111.97661066000001</v>
      </c>
      <c r="B7236">
        <v>33.078876780000002</v>
      </c>
      <c r="C7236">
        <v>13</v>
      </c>
      <c r="D7236" t="s">
        <v>371</v>
      </c>
      <c r="E7236" t="s">
        <v>370</v>
      </c>
      <c r="F7236">
        <v>7235</v>
      </c>
      <c r="G7236">
        <v>358</v>
      </c>
      <c r="H7236">
        <v>13.33</v>
      </c>
      <c r="I7236">
        <v>2.657</v>
      </c>
      <c r="J7236">
        <v>1</v>
      </c>
      <c r="K7236">
        <v>1165.2</v>
      </c>
      <c r="L7236" t="s">
        <v>369</v>
      </c>
      <c r="M7236" t="s">
        <v>368</v>
      </c>
      <c r="N7236" s="8">
        <v>41962</v>
      </c>
      <c r="O7236">
        <v>0</v>
      </c>
      <c r="P7236">
        <v>0</v>
      </c>
      <c r="Q7236">
        <v>16155</v>
      </c>
      <c r="R7236">
        <v>1820.6</v>
      </c>
      <c r="S7236">
        <v>3.7930000000000001</v>
      </c>
      <c r="T7236">
        <v>33</v>
      </c>
      <c r="U7236">
        <v>5516.8</v>
      </c>
      <c r="V7236">
        <v>12</v>
      </c>
      <c r="W7236">
        <v>1.8120000000000001</v>
      </c>
      <c r="X7236">
        <v>2.9279999999999999</v>
      </c>
      <c r="Y7236" s="8">
        <v>41962</v>
      </c>
    </row>
    <row r="7237" spans="1:25" x14ac:dyDescent="0.25">
      <c r="A7237">
        <v>-111.97661032000001</v>
      </c>
      <c r="B7237">
        <v>33.078883789999999</v>
      </c>
      <c r="C7237">
        <v>13</v>
      </c>
      <c r="D7237" t="s">
        <v>371</v>
      </c>
      <c r="E7237" t="s">
        <v>370</v>
      </c>
      <c r="F7237">
        <v>7236</v>
      </c>
      <c r="G7237">
        <v>356</v>
      </c>
      <c r="H7237">
        <v>13.33</v>
      </c>
      <c r="I7237">
        <v>2.7890000000000001</v>
      </c>
      <c r="J7237">
        <v>1</v>
      </c>
      <c r="K7237">
        <v>1165.2</v>
      </c>
      <c r="L7237" t="s">
        <v>369</v>
      </c>
      <c r="M7237" t="s">
        <v>368</v>
      </c>
      <c r="N7237" s="8">
        <v>41962</v>
      </c>
      <c r="O7237">
        <v>0</v>
      </c>
      <c r="P7237">
        <v>0</v>
      </c>
      <c r="Q7237">
        <v>15753</v>
      </c>
      <c r="R7237">
        <v>1691.7</v>
      </c>
      <c r="S7237">
        <v>3.524</v>
      </c>
      <c r="T7237">
        <v>33</v>
      </c>
      <c r="U7237">
        <v>5126.3</v>
      </c>
      <c r="V7237">
        <v>12</v>
      </c>
      <c r="W7237">
        <v>1.901</v>
      </c>
      <c r="X7237">
        <v>3.073</v>
      </c>
      <c r="Y7237" s="8">
        <v>41962</v>
      </c>
    </row>
    <row r="7238" spans="1:25" x14ac:dyDescent="0.25">
      <c r="A7238">
        <v>-111.97661151</v>
      </c>
      <c r="B7238">
        <v>33.07889179</v>
      </c>
      <c r="C7238">
        <v>13</v>
      </c>
      <c r="D7238" t="s">
        <v>371</v>
      </c>
      <c r="E7238" t="s">
        <v>370</v>
      </c>
      <c r="F7238">
        <v>7237</v>
      </c>
      <c r="G7238">
        <v>3</v>
      </c>
      <c r="H7238">
        <v>13.33</v>
      </c>
      <c r="I7238">
        <v>2.7890000000000001</v>
      </c>
      <c r="J7238">
        <v>1</v>
      </c>
      <c r="K7238">
        <v>1165.2</v>
      </c>
      <c r="L7238" t="s">
        <v>369</v>
      </c>
      <c r="M7238" t="s">
        <v>368</v>
      </c>
      <c r="N7238" s="8">
        <v>41962</v>
      </c>
      <c r="O7238">
        <v>0</v>
      </c>
      <c r="P7238">
        <v>0</v>
      </c>
      <c r="Q7238">
        <v>16739</v>
      </c>
      <c r="R7238">
        <v>1797.5</v>
      </c>
      <c r="S7238">
        <v>3.7450000000000001</v>
      </c>
      <c r="T7238">
        <v>33</v>
      </c>
      <c r="U7238">
        <v>5447.1</v>
      </c>
      <c r="V7238">
        <v>12</v>
      </c>
      <c r="W7238">
        <v>1.901</v>
      </c>
      <c r="X7238">
        <v>3.073</v>
      </c>
      <c r="Y7238" s="8">
        <v>41962</v>
      </c>
    </row>
    <row r="7239" spans="1:25" x14ac:dyDescent="0.25">
      <c r="A7239">
        <v>-111.97661049</v>
      </c>
      <c r="B7239">
        <v>33.078898789999997</v>
      </c>
      <c r="C7239">
        <v>13</v>
      </c>
      <c r="D7239" t="s">
        <v>371</v>
      </c>
      <c r="E7239" t="s">
        <v>370</v>
      </c>
      <c r="F7239">
        <v>7238</v>
      </c>
      <c r="G7239">
        <v>357</v>
      </c>
      <c r="H7239">
        <v>13.33</v>
      </c>
      <c r="I7239">
        <v>2.625</v>
      </c>
      <c r="J7239">
        <v>1</v>
      </c>
      <c r="K7239">
        <v>1165.3</v>
      </c>
      <c r="L7239" t="s">
        <v>369</v>
      </c>
      <c r="M7239" t="s">
        <v>368</v>
      </c>
      <c r="N7239" s="8">
        <v>41962</v>
      </c>
      <c r="O7239">
        <v>0</v>
      </c>
      <c r="P7239">
        <v>0</v>
      </c>
      <c r="Q7239">
        <v>15055</v>
      </c>
      <c r="R7239">
        <v>1717.7</v>
      </c>
      <c r="S7239">
        <v>3.5790000000000002</v>
      </c>
      <c r="T7239">
        <v>33</v>
      </c>
      <c r="U7239">
        <v>5205.3</v>
      </c>
      <c r="V7239">
        <v>12</v>
      </c>
      <c r="W7239">
        <v>1.79</v>
      </c>
      <c r="X7239">
        <v>2.8919999999999999</v>
      </c>
      <c r="Y7239" s="8">
        <v>41962</v>
      </c>
    </row>
    <row r="7240" spans="1:25" x14ac:dyDescent="0.25">
      <c r="A7240">
        <v>-111.97661168</v>
      </c>
      <c r="B7240">
        <v>33.078906789999998</v>
      </c>
      <c r="C7240">
        <v>13</v>
      </c>
      <c r="D7240" t="s">
        <v>371</v>
      </c>
      <c r="E7240" t="s">
        <v>370</v>
      </c>
      <c r="F7240">
        <v>7239</v>
      </c>
      <c r="G7240">
        <v>4</v>
      </c>
      <c r="H7240">
        <v>13.33</v>
      </c>
      <c r="I7240">
        <v>2.625</v>
      </c>
      <c r="J7240">
        <v>1</v>
      </c>
      <c r="K7240">
        <v>1165.2</v>
      </c>
      <c r="L7240" t="s">
        <v>369</v>
      </c>
      <c r="M7240" t="s">
        <v>368</v>
      </c>
      <c r="N7240" s="8">
        <v>41962</v>
      </c>
      <c r="O7240">
        <v>0</v>
      </c>
      <c r="P7240">
        <v>0</v>
      </c>
      <c r="Q7240">
        <v>10632</v>
      </c>
      <c r="R7240">
        <v>1213.0999999999999</v>
      </c>
      <c r="S7240">
        <v>2.5270000000000001</v>
      </c>
      <c r="T7240">
        <v>33</v>
      </c>
      <c r="U7240">
        <v>3676.2</v>
      </c>
      <c r="V7240">
        <v>12</v>
      </c>
      <c r="W7240">
        <v>1.79</v>
      </c>
      <c r="X7240">
        <v>2.8919999999999999</v>
      </c>
      <c r="Y7240" s="8">
        <v>41962</v>
      </c>
    </row>
    <row r="7241" spans="1:25" x14ac:dyDescent="0.25">
      <c r="A7241">
        <v>-111.97661032000001</v>
      </c>
      <c r="B7241">
        <v>33.078913790000001</v>
      </c>
      <c r="C7241">
        <v>13</v>
      </c>
      <c r="D7241" t="s">
        <v>371</v>
      </c>
      <c r="E7241" t="s">
        <v>370</v>
      </c>
      <c r="F7241">
        <v>7240</v>
      </c>
      <c r="G7241">
        <v>356</v>
      </c>
      <c r="H7241">
        <v>13.33</v>
      </c>
      <c r="I7241">
        <v>2.8220000000000001</v>
      </c>
      <c r="J7241">
        <v>1</v>
      </c>
      <c r="K7241">
        <v>1165.2</v>
      </c>
      <c r="L7241" t="s">
        <v>369</v>
      </c>
      <c r="M7241" t="s">
        <v>368</v>
      </c>
      <c r="N7241" s="8">
        <v>41962</v>
      </c>
      <c r="O7241">
        <v>0</v>
      </c>
      <c r="P7241">
        <v>0</v>
      </c>
      <c r="Q7241">
        <v>13245</v>
      </c>
      <c r="R7241">
        <v>1405.9</v>
      </c>
      <c r="S7241">
        <v>2.9289999999999998</v>
      </c>
      <c r="T7241">
        <v>33</v>
      </c>
      <c r="U7241">
        <v>4260.2</v>
      </c>
      <c r="V7241">
        <v>12</v>
      </c>
      <c r="W7241">
        <v>1.9239999999999999</v>
      </c>
      <c r="X7241">
        <v>3.109</v>
      </c>
      <c r="Y7241" s="8">
        <v>41962</v>
      </c>
    </row>
    <row r="7242" spans="1:25" x14ac:dyDescent="0.25">
      <c r="A7242">
        <v>-111.97661151</v>
      </c>
      <c r="B7242">
        <v>33.078921790000003</v>
      </c>
      <c r="C7242">
        <v>13</v>
      </c>
      <c r="D7242" t="s">
        <v>371</v>
      </c>
      <c r="E7242" t="s">
        <v>370</v>
      </c>
      <c r="F7242">
        <v>7241</v>
      </c>
      <c r="G7242">
        <v>3</v>
      </c>
      <c r="H7242">
        <v>13.33</v>
      </c>
      <c r="I7242">
        <v>2.657</v>
      </c>
      <c r="J7242">
        <v>1</v>
      </c>
      <c r="K7242">
        <v>1165.2</v>
      </c>
      <c r="L7242" t="s">
        <v>369</v>
      </c>
      <c r="M7242" t="s">
        <v>368</v>
      </c>
      <c r="N7242" s="8">
        <v>41962</v>
      </c>
      <c r="O7242">
        <v>0</v>
      </c>
      <c r="P7242">
        <v>0</v>
      </c>
      <c r="Q7242">
        <v>13944</v>
      </c>
      <c r="R7242">
        <v>1571.4</v>
      </c>
      <c r="S7242">
        <v>3.274</v>
      </c>
      <c r="T7242">
        <v>33</v>
      </c>
      <c r="U7242">
        <v>4761.8999999999996</v>
      </c>
      <c r="V7242">
        <v>12</v>
      </c>
      <c r="W7242">
        <v>1.8120000000000001</v>
      </c>
      <c r="X7242">
        <v>2.9279999999999999</v>
      </c>
      <c r="Y7242" s="8">
        <v>41962</v>
      </c>
    </row>
    <row r="7243" spans="1:25" x14ac:dyDescent="0.25">
      <c r="A7243">
        <v>-111.97661066000001</v>
      </c>
      <c r="B7243">
        <v>33.078928779999998</v>
      </c>
      <c r="C7243">
        <v>13</v>
      </c>
      <c r="D7243" t="s">
        <v>371</v>
      </c>
      <c r="E7243" t="s">
        <v>370</v>
      </c>
      <c r="F7243">
        <v>7242</v>
      </c>
      <c r="G7243">
        <v>358</v>
      </c>
      <c r="H7243">
        <v>13.33</v>
      </c>
      <c r="I7243">
        <v>2.4279999999999999</v>
      </c>
      <c r="J7243">
        <v>1</v>
      </c>
      <c r="K7243">
        <v>1165.2</v>
      </c>
      <c r="L7243" t="s">
        <v>369</v>
      </c>
      <c r="M7243" t="s">
        <v>368</v>
      </c>
      <c r="N7243" s="8">
        <v>41962</v>
      </c>
      <c r="O7243">
        <v>0</v>
      </c>
      <c r="P7243">
        <v>0</v>
      </c>
      <c r="Q7243">
        <v>14841</v>
      </c>
      <c r="R7243">
        <v>1830.7</v>
      </c>
      <c r="S7243">
        <v>3.8140000000000001</v>
      </c>
      <c r="T7243">
        <v>33</v>
      </c>
      <c r="U7243">
        <v>5547.5</v>
      </c>
      <c r="V7243">
        <v>12</v>
      </c>
      <c r="W7243">
        <v>1.655</v>
      </c>
      <c r="X7243">
        <v>2.6749999999999998</v>
      </c>
      <c r="Y7243" s="8">
        <v>41962</v>
      </c>
    </row>
    <row r="7244" spans="1:25" x14ac:dyDescent="0.25">
      <c r="A7244">
        <v>-111.97661032000001</v>
      </c>
      <c r="B7244">
        <v>33.07893679</v>
      </c>
      <c r="C7244">
        <v>13</v>
      </c>
      <c r="D7244" t="s">
        <v>371</v>
      </c>
      <c r="E7244" t="s">
        <v>370</v>
      </c>
      <c r="F7244">
        <v>7243</v>
      </c>
      <c r="G7244">
        <v>356</v>
      </c>
      <c r="H7244">
        <v>13.33</v>
      </c>
      <c r="I7244">
        <v>2.657</v>
      </c>
      <c r="J7244">
        <v>1</v>
      </c>
      <c r="K7244">
        <v>1165.3</v>
      </c>
      <c r="L7244" t="s">
        <v>369</v>
      </c>
      <c r="M7244" t="s">
        <v>368</v>
      </c>
      <c r="N7244" s="8">
        <v>41962</v>
      </c>
      <c r="O7244">
        <v>0</v>
      </c>
      <c r="P7244">
        <v>0</v>
      </c>
      <c r="Q7244">
        <v>13542</v>
      </c>
      <c r="R7244">
        <v>1526.1</v>
      </c>
      <c r="S7244">
        <v>3.1789999999999998</v>
      </c>
      <c r="T7244">
        <v>33</v>
      </c>
      <c r="U7244">
        <v>4624.3999999999996</v>
      </c>
      <c r="V7244">
        <v>12</v>
      </c>
      <c r="W7244">
        <v>1.8120000000000001</v>
      </c>
      <c r="X7244">
        <v>2.9279999999999999</v>
      </c>
      <c r="Y7244" s="8">
        <v>41962</v>
      </c>
    </row>
    <row r="7245" spans="1:25" x14ac:dyDescent="0.25">
      <c r="A7245">
        <v>-111.97661049</v>
      </c>
      <c r="B7245">
        <v>33.078943789999997</v>
      </c>
      <c r="C7245">
        <v>13</v>
      </c>
      <c r="D7245" t="s">
        <v>371</v>
      </c>
      <c r="E7245" t="s">
        <v>370</v>
      </c>
      <c r="F7245">
        <v>7244</v>
      </c>
      <c r="G7245">
        <v>357</v>
      </c>
      <c r="H7245">
        <v>13.33</v>
      </c>
      <c r="I7245">
        <v>2.7229999999999999</v>
      </c>
      <c r="J7245">
        <v>1</v>
      </c>
      <c r="K7245">
        <v>1165.3</v>
      </c>
      <c r="L7245" t="s">
        <v>369</v>
      </c>
      <c r="M7245" t="s">
        <v>368</v>
      </c>
      <c r="N7245" s="8">
        <v>41962</v>
      </c>
      <c r="O7245">
        <v>0</v>
      </c>
      <c r="P7245">
        <v>0</v>
      </c>
      <c r="Q7245">
        <v>14587</v>
      </c>
      <c r="R7245">
        <v>1604.2</v>
      </c>
      <c r="S7245">
        <v>3.3420000000000001</v>
      </c>
      <c r="T7245">
        <v>33</v>
      </c>
      <c r="U7245">
        <v>4861.2</v>
      </c>
      <c r="V7245">
        <v>12</v>
      </c>
      <c r="W7245">
        <v>1.857</v>
      </c>
      <c r="X7245">
        <v>3.0009999999999999</v>
      </c>
      <c r="Y7245" s="8">
        <v>41962</v>
      </c>
    </row>
    <row r="7246" spans="1:25" x14ac:dyDescent="0.25">
      <c r="A7246">
        <v>-111.97661186000001</v>
      </c>
      <c r="B7246">
        <v>33.07895181</v>
      </c>
      <c r="C7246">
        <v>13</v>
      </c>
      <c r="D7246" t="s">
        <v>371</v>
      </c>
      <c r="E7246" t="s">
        <v>370</v>
      </c>
      <c r="F7246">
        <v>7245</v>
      </c>
      <c r="G7246">
        <v>5</v>
      </c>
      <c r="H7246">
        <v>13.33</v>
      </c>
      <c r="I7246">
        <v>2.7890000000000001</v>
      </c>
      <c r="J7246">
        <v>1</v>
      </c>
      <c r="K7246">
        <v>1165.3</v>
      </c>
      <c r="L7246" t="s">
        <v>369</v>
      </c>
      <c r="M7246" t="s">
        <v>368</v>
      </c>
      <c r="N7246" s="8">
        <v>41962</v>
      </c>
      <c r="O7246">
        <v>0</v>
      </c>
      <c r="P7246">
        <v>0</v>
      </c>
      <c r="Q7246">
        <v>15270</v>
      </c>
      <c r="R7246">
        <v>1639.8</v>
      </c>
      <c r="S7246">
        <v>3.4159999999999999</v>
      </c>
      <c r="T7246">
        <v>33</v>
      </c>
      <c r="U7246">
        <v>4969</v>
      </c>
      <c r="V7246">
        <v>12</v>
      </c>
      <c r="W7246">
        <v>1.901</v>
      </c>
      <c r="X7246">
        <v>3.073</v>
      </c>
      <c r="Y7246" s="8">
        <v>41962</v>
      </c>
    </row>
    <row r="7247" spans="1:25" x14ac:dyDescent="0.25">
      <c r="A7247">
        <v>-111.97661049</v>
      </c>
      <c r="B7247">
        <v>33.078958790000001</v>
      </c>
      <c r="C7247">
        <v>13</v>
      </c>
      <c r="D7247" t="s">
        <v>371</v>
      </c>
      <c r="E7247" t="s">
        <v>370</v>
      </c>
      <c r="F7247">
        <v>7246</v>
      </c>
      <c r="G7247">
        <v>357</v>
      </c>
      <c r="H7247">
        <v>13.33</v>
      </c>
      <c r="I7247">
        <v>2.8220000000000001</v>
      </c>
      <c r="J7247">
        <v>1</v>
      </c>
      <c r="K7247">
        <v>1165.3</v>
      </c>
      <c r="L7247" t="s">
        <v>369</v>
      </c>
      <c r="M7247" t="s">
        <v>368</v>
      </c>
      <c r="N7247" s="8">
        <v>41962</v>
      </c>
      <c r="O7247">
        <v>0</v>
      </c>
      <c r="P7247">
        <v>0</v>
      </c>
      <c r="Q7247">
        <v>15923</v>
      </c>
      <c r="R7247">
        <v>1690.1</v>
      </c>
      <c r="S7247">
        <v>3.5209999999999999</v>
      </c>
      <c r="T7247">
        <v>33</v>
      </c>
      <c r="U7247">
        <v>5121.5</v>
      </c>
      <c r="V7247">
        <v>12</v>
      </c>
      <c r="W7247">
        <v>1.9239999999999999</v>
      </c>
      <c r="X7247">
        <v>3.109</v>
      </c>
      <c r="Y7247" s="8">
        <v>41962</v>
      </c>
    </row>
    <row r="7248" spans="1:25" x14ac:dyDescent="0.25">
      <c r="A7248">
        <v>-111.97661117</v>
      </c>
      <c r="B7248">
        <v>33.078966780000002</v>
      </c>
      <c r="C7248">
        <v>13</v>
      </c>
      <c r="D7248" t="s">
        <v>371</v>
      </c>
      <c r="E7248" t="s">
        <v>370</v>
      </c>
      <c r="F7248">
        <v>7247</v>
      </c>
      <c r="G7248">
        <v>1</v>
      </c>
      <c r="H7248">
        <v>13.33</v>
      </c>
      <c r="I7248">
        <v>2.92</v>
      </c>
      <c r="J7248">
        <v>1</v>
      </c>
      <c r="K7248">
        <v>1165.3</v>
      </c>
      <c r="L7248" t="s">
        <v>369</v>
      </c>
      <c r="M7248" t="s">
        <v>368</v>
      </c>
      <c r="N7248" s="8">
        <v>41962</v>
      </c>
      <c r="O7248">
        <v>0</v>
      </c>
      <c r="P7248">
        <v>0</v>
      </c>
      <c r="Q7248">
        <v>15619</v>
      </c>
      <c r="R7248">
        <v>1601.9</v>
      </c>
      <c r="S7248">
        <v>3.3370000000000002</v>
      </c>
      <c r="T7248">
        <v>33</v>
      </c>
      <c r="U7248">
        <v>4854.2</v>
      </c>
      <c r="V7248">
        <v>12</v>
      </c>
      <c r="W7248">
        <v>1.9910000000000001</v>
      </c>
      <c r="X7248">
        <v>3.218</v>
      </c>
      <c r="Y7248" s="8">
        <v>41962</v>
      </c>
    </row>
    <row r="7249" spans="1:25" x14ac:dyDescent="0.25">
      <c r="A7249">
        <v>-111.97661083</v>
      </c>
      <c r="B7249">
        <v>33.078973779999998</v>
      </c>
      <c r="C7249">
        <v>13</v>
      </c>
      <c r="D7249" t="s">
        <v>371</v>
      </c>
      <c r="E7249" t="s">
        <v>370</v>
      </c>
      <c r="F7249">
        <v>7248</v>
      </c>
      <c r="G7249">
        <v>359</v>
      </c>
      <c r="H7249">
        <v>13.33</v>
      </c>
      <c r="I7249">
        <v>2.7890000000000001</v>
      </c>
      <c r="J7249">
        <v>1</v>
      </c>
      <c r="K7249">
        <v>1165.2</v>
      </c>
      <c r="L7249" t="s">
        <v>369</v>
      </c>
      <c r="M7249" t="s">
        <v>368</v>
      </c>
      <c r="N7249" s="8">
        <v>41962</v>
      </c>
      <c r="O7249">
        <v>0</v>
      </c>
      <c r="P7249">
        <v>0</v>
      </c>
      <c r="Q7249">
        <v>15799</v>
      </c>
      <c r="R7249">
        <v>1696.6</v>
      </c>
      <c r="S7249">
        <v>3.5350000000000001</v>
      </c>
      <c r="T7249">
        <v>33</v>
      </c>
      <c r="U7249">
        <v>5141.3</v>
      </c>
      <c r="V7249">
        <v>12</v>
      </c>
      <c r="W7249">
        <v>1.901</v>
      </c>
      <c r="X7249">
        <v>3.073</v>
      </c>
      <c r="Y7249" s="8">
        <v>41962</v>
      </c>
    </row>
    <row r="7250" spans="1:25" x14ac:dyDescent="0.25">
      <c r="A7250">
        <v>-111.97661100000001</v>
      </c>
      <c r="B7250">
        <v>33.078981769999999</v>
      </c>
      <c r="C7250">
        <v>13</v>
      </c>
      <c r="D7250" t="s">
        <v>371</v>
      </c>
      <c r="E7250" t="s">
        <v>370</v>
      </c>
      <c r="F7250">
        <v>7249</v>
      </c>
      <c r="G7250">
        <v>0</v>
      </c>
      <c r="H7250">
        <v>13.33</v>
      </c>
      <c r="I7250">
        <v>2.69</v>
      </c>
      <c r="J7250">
        <v>1</v>
      </c>
      <c r="K7250">
        <v>1165.3</v>
      </c>
      <c r="L7250" t="s">
        <v>369</v>
      </c>
      <c r="M7250" t="s">
        <v>368</v>
      </c>
      <c r="N7250" s="8">
        <v>41962</v>
      </c>
      <c r="O7250">
        <v>0</v>
      </c>
      <c r="P7250">
        <v>0</v>
      </c>
      <c r="Q7250">
        <v>15850</v>
      </c>
      <c r="R7250">
        <v>1764.4</v>
      </c>
      <c r="S7250">
        <v>3.6760000000000002</v>
      </c>
      <c r="T7250">
        <v>33</v>
      </c>
      <c r="U7250">
        <v>5346.7</v>
      </c>
      <c r="V7250">
        <v>12</v>
      </c>
      <c r="W7250">
        <v>1.8340000000000001</v>
      </c>
      <c r="X7250">
        <v>2.964</v>
      </c>
      <c r="Y7250" s="8">
        <v>41962</v>
      </c>
    </row>
    <row r="7251" spans="1:25" x14ac:dyDescent="0.25">
      <c r="A7251">
        <v>-111.97661067999999</v>
      </c>
      <c r="B7251">
        <v>33.078988789999997</v>
      </c>
      <c r="C7251">
        <v>13</v>
      </c>
      <c r="D7251" t="s">
        <v>371</v>
      </c>
      <c r="E7251" t="s">
        <v>370</v>
      </c>
      <c r="F7251">
        <v>7250</v>
      </c>
      <c r="G7251">
        <v>4</v>
      </c>
      <c r="H7251">
        <v>13.33</v>
      </c>
      <c r="I7251">
        <v>2.8220000000000001</v>
      </c>
      <c r="J7251">
        <v>1</v>
      </c>
      <c r="K7251">
        <v>1165.2</v>
      </c>
      <c r="L7251" t="s">
        <v>369</v>
      </c>
      <c r="M7251" t="s">
        <v>368</v>
      </c>
      <c r="N7251" s="8">
        <v>41962</v>
      </c>
      <c r="O7251">
        <v>0</v>
      </c>
      <c r="P7251">
        <v>0</v>
      </c>
      <c r="Q7251">
        <v>16608</v>
      </c>
      <c r="R7251">
        <v>1762.8</v>
      </c>
      <c r="S7251">
        <v>3.6720000000000002</v>
      </c>
      <c r="T7251">
        <v>33</v>
      </c>
      <c r="U7251">
        <v>5341.7</v>
      </c>
      <c r="V7251">
        <v>12</v>
      </c>
      <c r="W7251">
        <v>1.9239999999999999</v>
      </c>
      <c r="X7251">
        <v>3.109</v>
      </c>
      <c r="Y7251" s="8">
        <v>41962</v>
      </c>
    </row>
    <row r="7252" spans="1:25" x14ac:dyDescent="0.25">
      <c r="A7252">
        <v>-111.97660999999999</v>
      </c>
      <c r="B7252">
        <v>33.078996770000003</v>
      </c>
      <c r="C7252">
        <v>13</v>
      </c>
      <c r="D7252" t="s">
        <v>371</v>
      </c>
      <c r="E7252" t="s">
        <v>370</v>
      </c>
      <c r="F7252">
        <v>7251</v>
      </c>
      <c r="G7252">
        <v>0</v>
      </c>
      <c r="H7252">
        <v>13.33</v>
      </c>
      <c r="I7252">
        <v>2.7890000000000001</v>
      </c>
      <c r="J7252">
        <v>1</v>
      </c>
      <c r="K7252">
        <v>1165.3</v>
      </c>
      <c r="L7252" t="s">
        <v>369</v>
      </c>
      <c r="M7252" t="s">
        <v>368</v>
      </c>
      <c r="N7252" s="8">
        <v>41962</v>
      </c>
      <c r="O7252">
        <v>0</v>
      </c>
      <c r="P7252">
        <v>0</v>
      </c>
      <c r="Q7252">
        <v>17617</v>
      </c>
      <c r="R7252">
        <v>1891.8</v>
      </c>
      <c r="S7252">
        <v>3.9409999999999998</v>
      </c>
      <c r="T7252">
        <v>33</v>
      </c>
      <c r="U7252">
        <v>5732.8</v>
      </c>
      <c r="V7252">
        <v>12</v>
      </c>
      <c r="W7252">
        <v>1.901</v>
      </c>
      <c r="X7252">
        <v>3.073</v>
      </c>
      <c r="Y7252" s="8">
        <v>41962</v>
      </c>
    </row>
    <row r="7253" spans="1:25" x14ac:dyDescent="0.25">
      <c r="A7253">
        <v>-111.97661033999999</v>
      </c>
      <c r="B7253">
        <v>33.079003780000001</v>
      </c>
      <c r="C7253">
        <v>13</v>
      </c>
      <c r="D7253" t="s">
        <v>371</v>
      </c>
      <c r="E7253" t="s">
        <v>370</v>
      </c>
      <c r="F7253">
        <v>7252</v>
      </c>
      <c r="G7253">
        <v>2</v>
      </c>
      <c r="H7253">
        <v>13.33</v>
      </c>
      <c r="I7253">
        <v>2.7890000000000001</v>
      </c>
      <c r="J7253">
        <v>1</v>
      </c>
      <c r="K7253">
        <v>1165.2</v>
      </c>
      <c r="L7253" t="s">
        <v>369</v>
      </c>
      <c r="M7253" t="s">
        <v>368</v>
      </c>
      <c r="N7253" s="8">
        <v>41962</v>
      </c>
      <c r="O7253">
        <v>0</v>
      </c>
      <c r="P7253">
        <v>0</v>
      </c>
      <c r="Q7253">
        <v>17760</v>
      </c>
      <c r="R7253">
        <v>1907.2</v>
      </c>
      <c r="S7253">
        <v>3.9729999999999999</v>
      </c>
      <c r="T7253">
        <v>33</v>
      </c>
      <c r="U7253">
        <v>5779.4</v>
      </c>
      <c r="V7253">
        <v>12</v>
      </c>
      <c r="W7253">
        <v>1.901</v>
      </c>
      <c r="X7253">
        <v>3.073</v>
      </c>
      <c r="Y7253" s="8">
        <v>41962</v>
      </c>
    </row>
    <row r="7254" spans="1:25" x14ac:dyDescent="0.25">
      <c r="A7254">
        <v>-111.97660965999999</v>
      </c>
      <c r="B7254">
        <v>33.079011780000002</v>
      </c>
      <c r="C7254">
        <v>13</v>
      </c>
      <c r="D7254" t="s">
        <v>371</v>
      </c>
      <c r="E7254" t="s">
        <v>370</v>
      </c>
      <c r="F7254">
        <v>7253</v>
      </c>
      <c r="G7254">
        <v>358</v>
      </c>
      <c r="H7254">
        <v>13.33</v>
      </c>
      <c r="I7254">
        <v>2.7890000000000001</v>
      </c>
      <c r="J7254">
        <v>1</v>
      </c>
      <c r="K7254">
        <v>1165.2</v>
      </c>
      <c r="L7254" t="s">
        <v>369</v>
      </c>
      <c r="M7254" t="s">
        <v>368</v>
      </c>
      <c r="N7254" s="8">
        <v>41962</v>
      </c>
      <c r="O7254">
        <v>0</v>
      </c>
      <c r="P7254">
        <v>0</v>
      </c>
      <c r="Q7254">
        <v>16614</v>
      </c>
      <c r="R7254">
        <v>1784.1</v>
      </c>
      <c r="S7254">
        <v>3.7170000000000001</v>
      </c>
      <c r="T7254">
        <v>33</v>
      </c>
      <c r="U7254">
        <v>5406.4</v>
      </c>
      <c r="V7254">
        <v>12</v>
      </c>
      <c r="W7254">
        <v>1.901</v>
      </c>
      <c r="X7254">
        <v>3.073</v>
      </c>
      <c r="Y7254" s="8">
        <v>41962</v>
      </c>
    </row>
    <row r="7255" spans="1:25" x14ac:dyDescent="0.25">
      <c r="A7255">
        <v>-111.97661051</v>
      </c>
      <c r="B7255">
        <v>33.079018789999999</v>
      </c>
      <c r="C7255">
        <v>13</v>
      </c>
      <c r="D7255" t="s">
        <v>371</v>
      </c>
      <c r="E7255" t="s">
        <v>370</v>
      </c>
      <c r="F7255">
        <v>7254</v>
      </c>
      <c r="G7255">
        <v>3</v>
      </c>
      <c r="H7255">
        <v>13.33</v>
      </c>
      <c r="I7255">
        <v>2.7229999999999999</v>
      </c>
      <c r="J7255">
        <v>1</v>
      </c>
      <c r="K7255">
        <v>1165.0999999999999</v>
      </c>
      <c r="L7255" t="s">
        <v>369</v>
      </c>
      <c r="M7255" t="s">
        <v>368</v>
      </c>
      <c r="N7255" s="8">
        <v>41962</v>
      </c>
      <c r="O7255">
        <v>0</v>
      </c>
      <c r="P7255">
        <v>0</v>
      </c>
      <c r="Q7255">
        <v>14267</v>
      </c>
      <c r="R7255">
        <v>1569.1</v>
      </c>
      <c r="S7255">
        <v>3.2690000000000001</v>
      </c>
      <c r="T7255">
        <v>33</v>
      </c>
      <c r="U7255">
        <v>4754.8</v>
      </c>
      <c r="V7255">
        <v>12</v>
      </c>
      <c r="W7255">
        <v>1.857</v>
      </c>
      <c r="X7255">
        <v>3.0009999999999999</v>
      </c>
      <c r="Y7255" s="8">
        <v>41962</v>
      </c>
    </row>
    <row r="7256" spans="1:25" x14ac:dyDescent="0.25">
      <c r="A7256">
        <v>-111.97660999999999</v>
      </c>
      <c r="B7256">
        <v>33.079025770000001</v>
      </c>
      <c r="C7256">
        <v>13</v>
      </c>
      <c r="D7256" t="s">
        <v>371</v>
      </c>
      <c r="E7256" t="s">
        <v>370</v>
      </c>
      <c r="F7256">
        <v>7255</v>
      </c>
      <c r="G7256">
        <v>0</v>
      </c>
      <c r="H7256">
        <v>13.33</v>
      </c>
      <c r="I7256">
        <v>2.5259999999999998</v>
      </c>
      <c r="J7256">
        <v>1</v>
      </c>
      <c r="K7256">
        <v>1165.2</v>
      </c>
      <c r="L7256" t="s">
        <v>369</v>
      </c>
      <c r="M7256" t="s">
        <v>368</v>
      </c>
      <c r="N7256" s="8">
        <v>41962</v>
      </c>
      <c r="O7256">
        <v>0</v>
      </c>
      <c r="P7256">
        <v>0</v>
      </c>
      <c r="Q7256">
        <v>17640</v>
      </c>
      <c r="R7256">
        <v>2091.1999999999998</v>
      </c>
      <c r="S7256">
        <v>4.3570000000000002</v>
      </c>
      <c r="T7256">
        <v>33</v>
      </c>
      <c r="U7256">
        <v>6337</v>
      </c>
      <c r="V7256">
        <v>12</v>
      </c>
      <c r="W7256">
        <v>1.722</v>
      </c>
      <c r="X7256">
        <v>2.7839999999999998</v>
      </c>
      <c r="Y7256" s="8">
        <v>41962</v>
      </c>
    </row>
    <row r="7257" spans="1:25" x14ac:dyDescent="0.25">
      <c r="A7257">
        <v>-111.97661017</v>
      </c>
      <c r="B7257">
        <v>33.079033780000003</v>
      </c>
      <c r="C7257">
        <v>13</v>
      </c>
      <c r="D7257" t="s">
        <v>371</v>
      </c>
      <c r="E7257" t="s">
        <v>370</v>
      </c>
      <c r="F7257">
        <v>7256</v>
      </c>
      <c r="G7257">
        <v>1</v>
      </c>
      <c r="H7257">
        <v>13.33</v>
      </c>
      <c r="I7257">
        <v>2.7229999999999999</v>
      </c>
      <c r="J7257">
        <v>1</v>
      </c>
      <c r="K7257">
        <v>1165.0999999999999</v>
      </c>
      <c r="L7257" t="s">
        <v>369</v>
      </c>
      <c r="M7257" t="s">
        <v>368</v>
      </c>
      <c r="N7257" s="8">
        <v>41962</v>
      </c>
      <c r="O7257">
        <v>0</v>
      </c>
      <c r="P7257">
        <v>0</v>
      </c>
      <c r="Q7257">
        <v>16402</v>
      </c>
      <c r="R7257">
        <v>1803.8</v>
      </c>
      <c r="S7257">
        <v>3.758</v>
      </c>
      <c r="T7257">
        <v>33</v>
      </c>
      <c r="U7257">
        <v>5466.1</v>
      </c>
      <c r="V7257">
        <v>12</v>
      </c>
      <c r="W7257">
        <v>1.857</v>
      </c>
      <c r="X7257">
        <v>3.0009999999999999</v>
      </c>
      <c r="Y7257" s="8">
        <v>41962</v>
      </c>
    </row>
    <row r="7258" spans="1:25" x14ac:dyDescent="0.25">
      <c r="A7258">
        <v>-111.97660983</v>
      </c>
      <c r="B7258">
        <v>33.07904078</v>
      </c>
      <c r="C7258">
        <v>13</v>
      </c>
      <c r="D7258" t="s">
        <v>371</v>
      </c>
      <c r="E7258" t="s">
        <v>370</v>
      </c>
      <c r="F7258">
        <v>7257</v>
      </c>
      <c r="G7258">
        <v>359</v>
      </c>
      <c r="H7258">
        <v>13.33</v>
      </c>
      <c r="I7258">
        <v>2.7229999999999999</v>
      </c>
      <c r="J7258">
        <v>1</v>
      </c>
      <c r="K7258">
        <v>1165.0999999999999</v>
      </c>
      <c r="L7258" t="s">
        <v>369</v>
      </c>
      <c r="M7258" t="s">
        <v>368</v>
      </c>
      <c r="N7258" s="8">
        <v>41962</v>
      </c>
      <c r="O7258">
        <v>0</v>
      </c>
      <c r="P7258">
        <v>0</v>
      </c>
      <c r="Q7258">
        <v>15945</v>
      </c>
      <c r="R7258">
        <v>1753.6</v>
      </c>
      <c r="S7258">
        <v>3.653</v>
      </c>
      <c r="T7258">
        <v>33</v>
      </c>
      <c r="U7258">
        <v>5313.9</v>
      </c>
      <c r="V7258">
        <v>12</v>
      </c>
      <c r="W7258">
        <v>1.857</v>
      </c>
      <c r="X7258">
        <v>3.0009999999999999</v>
      </c>
      <c r="Y7258" s="8">
        <v>41962</v>
      </c>
    </row>
    <row r="7259" spans="1:25" x14ac:dyDescent="0.25">
      <c r="A7259">
        <v>-111.97661033999999</v>
      </c>
      <c r="B7259">
        <v>33.079048780000001</v>
      </c>
      <c r="C7259">
        <v>13</v>
      </c>
      <c r="D7259" t="s">
        <v>371</v>
      </c>
      <c r="E7259" t="s">
        <v>370</v>
      </c>
      <c r="F7259">
        <v>7258</v>
      </c>
      <c r="G7259">
        <v>2</v>
      </c>
      <c r="H7259">
        <v>13.33</v>
      </c>
      <c r="I7259">
        <v>2.657</v>
      </c>
      <c r="J7259">
        <v>1</v>
      </c>
      <c r="K7259">
        <v>1165.0999999999999</v>
      </c>
      <c r="L7259" t="s">
        <v>369</v>
      </c>
      <c r="M7259" t="s">
        <v>368</v>
      </c>
      <c r="N7259" s="8">
        <v>41962</v>
      </c>
      <c r="O7259">
        <v>0</v>
      </c>
      <c r="P7259">
        <v>0</v>
      </c>
      <c r="Q7259">
        <v>14533</v>
      </c>
      <c r="R7259">
        <v>1637.8</v>
      </c>
      <c r="S7259">
        <v>3.4119999999999999</v>
      </c>
      <c r="T7259">
        <v>33</v>
      </c>
      <c r="U7259">
        <v>4962.8999999999996</v>
      </c>
      <c r="V7259">
        <v>12</v>
      </c>
      <c r="W7259">
        <v>1.8120000000000001</v>
      </c>
      <c r="X7259">
        <v>2.9279999999999999</v>
      </c>
      <c r="Y7259" s="8">
        <v>41962</v>
      </c>
    </row>
    <row r="7260" spans="1:25" x14ac:dyDescent="0.25">
      <c r="A7260">
        <v>-111.97661017</v>
      </c>
      <c r="B7260">
        <v>33.079055779999997</v>
      </c>
      <c r="C7260">
        <v>13</v>
      </c>
      <c r="D7260" t="s">
        <v>371</v>
      </c>
      <c r="E7260" t="s">
        <v>370</v>
      </c>
      <c r="F7260">
        <v>7259</v>
      </c>
      <c r="G7260">
        <v>1</v>
      </c>
      <c r="H7260">
        <v>13.33</v>
      </c>
      <c r="I7260">
        <v>2.8220000000000001</v>
      </c>
      <c r="J7260">
        <v>1</v>
      </c>
      <c r="K7260">
        <v>1165.0999999999999</v>
      </c>
      <c r="L7260" t="s">
        <v>369</v>
      </c>
      <c r="M7260" t="s">
        <v>368</v>
      </c>
      <c r="N7260" s="8">
        <v>41962</v>
      </c>
      <c r="O7260">
        <v>0</v>
      </c>
      <c r="P7260">
        <v>0</v>
      </c>
      <c r="Q7260">
        <v>15732</v>
      </c>
      <c r="R7260">
        <v>1669.8</v>
      </c>
      <c r="S7260">
        <v>3.4790000000000001</v>
      </c>
      <c r="T7260">
        <v>33</v>
      </c>
      <c r="U7260">
        <v>5059.8999999999996</v>
      </c>
      <c r="V7260">
        <v>12</v>
      </c>
      <c r="W7260">
        <v>1.9239999999999999</v>
      </c>
      <c r="X7260">
        <v>3.109</v>
      </c>
      <c r="Y7260" s="8">
        <v>41962</v>
      </c>
    </row>
    <row r="7261" spans="1:25" x14ac:dyDescent="0.25">
      <c r="A7261">
        <v>-111.97660951</v>
      </c>
      <c r="B7261">
        <v>33.079063789999999</v>
      </c>
      <c r="C7261">
        <v>13</v>
      </c>
      <c r="D7261" t="s">
        <v>371</v>
      </c>
      <c r="E7261" t="s">
        <v>370</v>
      </c>
      <c r="F7261">
        <v>7260</v>
      </c>
      <c r="G7261">
        <v>3</v>
      </c>
      <c r="H7261">
        <v>13.33</v>
      </c>
      <c r="I7261">
        <v>2.69</v>
      </c>
      <c r="J7261">
        <v>1</v>
      </c>
      <c r="K7261">
        <v>1165.0999999999999</v>
      </c>
      <c r="L7261" t="s">
        <v>369</v>
      </c>
      <c r="M7261" t="s">
        <v>368</v>
      </c>
      <c r="N7261" s="8">
        <v>41962</v>
      </c>
      <c r="O7261">
        <v>0</v>
      </c>
      <c r="P7261">
        <v>0</v>
      </c>
      <c r="Q7261">
        <v>13943</v>
      </c>
      <c r="R7261">
        <v>1552.1</v>
      </c>
      <c r="S7261">
        <v>3.234</v>
      </c>
      <c r="T7261">
        <v>33</v>
      </c>
      <c r="U7261">
        <v>4703.3</v>
      </c>
      <c r="V7261">
        <v>12</v>
      </c>
      <c r="W7261">
        <v>1.8340000000000001</v>
      </c>
      <c r="X7261">
        <v>2.964</v>
      </c>
      <c r="Y7261" s="8">
        <v>41962</v>
      </c>
    </row>
    <row r="7262" spans="1:25" x14ac:dyDescent="0.25">
      <c r="A7262">
        <v>-111.97660951</v>
      </c>
      <c r="B7262">
        <v>33.079070790000003</v>
      </c>
      <c r="C7262">
        <v>13</v>
      </c>
      <c r="D7262" t="s">
        <v>371</v>
      </c>
      <c r="E7262" t="s">
        <v>370</v>
      </c>
      <c r="F7262">
        <v>7261</v>
      </c>
      <c r="G7262">
        <v>3</v>
      </c>
      <c r="H7262">
        <v>13.33</v>
      </c>
      <c r="I7262">
        <v>2.657</v>
      </c>
      <c r="J7262">
        <v>1</v>
      </c>
      <c r="K7262">
        <v>1165.0999999999999</v>
      </c>
      <c r="L7262" t="s">
        <v>369</v>
      </c>
      <c r="M7262" t="s">
        <v>368</v>
      </c>
      <c r="N7262" s="8">
        <v>41962</v>
      </c>
      <c r="O7262">
        <v>0</v>
      </c>
      <c r="P7262">
        <v>0</v>
      </c>
      <c r="Q7262">
        <v>14306</v>
      </c>
      <c r="R7262">
        <v>1612.2</v>
      </c>
      <c r="S7262">
        <v>3.359</v>
      </c>
      <c r="T7262">
        <v>33</v>
      </c>
      <c r="U7262">
        <v>4885.5</v>
      </c>
      <c r="V7262">
        <v>12</v>
      </c>
      <c r="W7262">
        <v>1.8120000000000001</v>
      </c>
      <c r="X7262">
        <v>2.9279999999999999</v>
      </c>
      <c r="Y7262" s="8">
        <v>41962</v>
      </c>
    </row>
    <row r="7263" spans="1:25" x14ac:dyDescent="0.25">
      <c r="A7263">
        <v>-111.97660866</v>
      </c>
      <c r="B7263">
        <v>33.079078780000003</v>
      </c>
      <c r="C7263">
        <v>13</v>
      </c>
      <c r="D7263" t="s">
        <v>371</v>
      </c>
      <c r="E7263" t="s">
        <v>370</v>
      </c>
      <c r="F7263">
        <v>7262</v>
      </c>
      <c r="G7263">
        <v>358</v>
      </c>
      <c r="H7263">
        <v>13.33</v>
      </c>
      <c r="I7263">
        <v>2.7890000000000001</v>
      </c>
      <c r="J7263">
        <v>1</v>
      </c>
      <c r="K7263">
        <v>1165</v>
      </c>
      <c r="L7263" t="s">
        <v>369</v>
      </c>
      <c r="M7263" t="s">
        <v>368</v>
      </c>
      <c r="N7263" s="8">
        <v>41962</v>
      </c>
      <c r="O7263">
        <v>0</v>
      </c>
      <c r="P7263">
        <v>0</v>
      </c>
      <c r="Q7263">
        <v>12765</v>
      </c>
      <c r="R7263">
        <v>1370.8</v>
      </c>
      <c r="S7263">
        <v>2.8559999999999999</v>
      </c>
      <c r="T7263">
        <v>33</v>
      </c>
      <c r="U7263">
        <v>4154</v>
      </c>
      <c r="V7263">
        <v>12</v>
      </c>
      <c r="W7263">
        <v>1.901</v>
      </c>
      <c r="X7263">
        <v>3.073</v>
      </c>
      <c r="Y7263" s="8">
        <v>41962</v>
      </c>
    </row>
    <row r="7264" spans="1:25" x14ac:dyDescent="0.25">
      <c r="A7264">
        <v>-111.97660934</v>
      </c>
      <c r="B7264">
        <v>33.07908578</v>
      </c>
      <c r="C7264">
        <v>13</v>
      </c>
      <c r="D7264" t="s">
        <v>371</v>
      </c>
      <c r="E7264" t="s">
        <v>370</v>
      </c>
      <c r="F7264">
        <v>7263</v>
      </c>
      <c r="G7264">
        <v>2</v>
      </c>
      <c r="H7264">
        <v>13.33</v>
      </c>
      <c r="I7264">
        <v>2.5590000000000002</v>
      </c>
      <c r="J7264">
        <v>1</v>
      </c>
      <c r="K7264">
        <v>1165</v>
      </c>
      <c r="L7264" t="s">
        <v>369</v>
      </c>
      <c r="M7264" t="s">
        <v>368</v>
      </c>
      <c r="N7264" s="8">
        <v>41962</v>
      </c>
      <c r="O7264">
        <v>0</v>
      </c>
      <c r="P7264">
        <v>0</v>
      </c>
      <c r="Q7264">
        <v>15156</v>
      </c>
      <c r="R7264">
        <v>1773.7</v>
      </c>
      <c r="S7264">
        <v>3.6949999999999998</v>
      </c>
      <c r="T7264">
        <v>33</v>
      </c>
      <c r="U7264">
        <v>5374.7</v>
      </c>
      <c r="V7264">
        <v>12</v>
      </c>
      <c r="W7264">
        <v>1.7450000000000001</v>
      </c>
      <c r="X7264">
        <v>2.82</v>
      </c>
      <c r="Y7264" s="8">
        <v>41962</v>
      </c>
    </row>
    <row r="7265" spans="1:25" x14ac:dyDescent="0.25">
      <c r="A7265">
        <v>-111.97660883</v>
      </c>
      <c r="B7265">
        <v>33.079093780000001</v>
      </c>
      <c r="C7265">
        <v>13</v>
      </c>
      <c r="D7265" t="s">
        <v>371</v>
      </c>
      <c r="E7265" t="s">
        <v>370</v>
      </c>
      <c r="F7265">
        <v>7264</v>
      </c>
      <c r="G7265">
        <v>359</v>
      </c>
      <c r="H7265">
        <v>13.33</v>
      </c>
      <c r="I7265">
        <v>2.7229999999999999</v>
      </c>
      <c r="J7265">
        <v>1</v>
      </c>
      <c r="K7265">
        <v>1164.9000000000001</v>
      </c>
      <c r="L7265" t="s">
        <v>369</v>
      </c>
      <c r="M7265" t="s">
        <v>368</v>
      </c>
      <c r="N7265" s="8">
        <v>41962</v>
      </c>
      <c r="O7265">
        <v>0</v>
      </c>
      <c r="P7265">
        <v>0</v>
      </c>
      <c r="Q7265">
        <v>13564</v>
      </c>
      <c r="R7265">
        <v>1491.7</v>
      </c>
      <c r="S7265">
        <v>3.1080000000000001</v>
      </c>
      <c r="T7265">
        <v>33</v>
      </c>
      <c r="U7265">
        <v>4520.3999999999996</v>
      </c>
      <c r="V7265">
        <v>12</v>
      </c>
      <c r="W7265">
        <v>1.857</v>
      </c>
      <c r="X7265">
        <v>3.0009999999999999</v>
      </c>
      <c r="Y7265" s="8">
        <v>41962</v>
      </c>
    </row>
    <row r="7266" spans="1:25" x14ac:dyDescent="0.25">
      <c r="A7266">
        <v>-111.97660965999999</v>
      </c>
      <c r="B7266">
        <v>33.079100779999997</v>
      </c>
      <c r="C7266">
        <v>13</v>
      </c>
      <c r="D7266" t="s">
        <v>371</v>
      </c>
      <c r="E7266" t="s">
        <v>370</v>
      </c>
      <c r="F7266">
        <v>7265</v>
      </c>
      <c r="G7266">
        <v>358</v>
      </c>
      <c r="H7266">
        <v>13.33</v>
      </c>
      <c r="I7266">
        <v>2.8540000000000001</v>
      </c>
      <c r="J7266">
        <v>1</v>
      </c>
      <c r="K7266">
        <v>1165</v>
      </c>
      <c r="L7266" t="s">
        <v>369</v>
      </c>
      <c r="M7266" t="s">
        <v>368</v>
      </c>
      <c r="N7266" s="8">
        <v>41962</v>
      </c>
      <c r="O7266">
        <v>0</v>
      </c>
      <c r="P7266">
        <v>0</v>
      </c>
      <c r="Q7266">
        <v>17676</v>
      </c>
      <c r="R7266">
        <v>1854.5</v>
      </c>
      <c r="S7266">
        <v>3.8639999999999999</v>
      </c>
      <c r="T7266">
        <v>33</v>
      </c>
      <c r="U7266">
        <v>5619.8</v>
      </c>
      <c r="V7266">
        <v>12</v>
      </c>
      <c r="W7266">
        <v>1.946</v>
      </c>
      <c r="X7266">
        <v>3.145</v>
      </c>
      <c r="Y7266" s="8">
        <v>41962</v>
      </c>
    </row>
    <row r="7267" spans="1:25" x14ac:dyDescent="0.25">
      <c r="A7267">
        <v>-111.976609</v>
      </c>
      <c r="B7267">
        <v>33.079108769999998</v>
      </c>
      <c r="C7267">
        <v>13</v>
      </c>
      <c r="D7267" t="s">
        <v>371</v>
      </c>
      <c r="E7267" t="s">
        <v>370</v>
      </c>
      <c r="F7267">
        <v>7266</v>
      </c>
      <c r="G7267">
        <v>0</v>
      </c>
      <c r="H7267">
        <v>13.33</v>
      </c>
      <c r="I7267">
        <v>2.7559999999999998</v>
      </c>
      <c r="J7267">
        <v>1</v>
      </c>
      <c r="K7267">
        <v>1164.9000000000001</v>
      </c>
      <c r="L7267" t="s">
        <v>369</v>
      </c>
      <c r="M7267" t="s">
        <v>368</v>
      </c>
      <c r="N7267" s="8">
        <v>41962</v>
      </c>
      <c r="O7267">
        <v>0</v>
      </c>
      <c r="P7267">
        <v>0</v>
      </c>
      <c r="Q7267">
        <v>12597</v>
      </c>
      <c r="R7267">
        <v>1368.9</v>
      </c>
      <c r="S7267">
        <v>2.8519999999999999</v>
      </c>
      <c r="T7267">
        <v>33</v>
      </c>
      <c r="U7267">
        <v>4148.2</v>
      </c>
      <c r="V7267">
        <v>12</v>
      </c>
      <c r="W7267">
        <v>1.879</v>
      </c>
      <c r="X7267">
        <v>3.0369999999999999</v>
      </c>
      <c r="Y7267" s="8">
        <v>41962</v>
      </c>
    </row>
    <row r="7268" spans="1:25" x14ac:dyDescent="0.25">
      <c r="A7268">
        <v>-111.97660949</v>
      </c>
      <c r="B7268">
        <v>33.079115790000003</v>
      </c>
      <c r="C7268">
        <v>13</v>
      </c>
      <c r="D7268" t="s">
        <v>371</v>
      </c>
      <c r="E7268" t="s">
        <v>370</v>
      </c>
      <c r="F7268">
        <v>7267</v>
      </c>
      <c r="G7268">
        <v>357</v>
      </c>
      <c r="H7268">
        <v>13.33</v>
      </c>
      <c r="I7268">
        <v>2.69</v>
      </c>
      <c r="J7268">
        <v>1</v>
      </c>
      <c r="K7268">
        <v>1164.9000000000001</v>
      </c>
      <c r="L7268" t="s">
        <v>369</v>
      </c>
      <c r="M7268" t="s">
        <v>368</v>
      </c>
      <c r="N7268" s="8">
        <v>41962</v>
      </c>
      <c r="O7268">
        <v>0</v>
      </c>
      <c r="P7268">
        <v>0</v>
      </c>
      <c r="Q7268">
        <v>13721</v>
      </c>
      <c r="R7268">
        <v>1527.3</v>
      </c>
      <c r="S7268">
        <v>3.1819999999999999</v>
      </c>
      <c r="T7268">
        <v>33</v>
      </c>
      <c r="U7268">
        <v>4628.3</v>
      </c>
      <c r="V7268">
        <v>12</v>
      </c>
      <c r="W7268">
        <v>1.8340000000000001</v>
      </c>
      <c r="X7268">
        <v>2.964</v>
      </c>
      <c r="Y7268" s="8">
        <v>41962</v>
      </c>
    </row>
    <row r="7269" spans="1:25" x14ac:dyDescent="0.25">
      <c r="A7269">
        <v>-111.97660999999999</v>
      </c>
      <c r="B7269">
        <v>33.079122769999998</v>
      </c>
      <c r="C7269">
        <v>13</v>
      </c>
      <c r="D7269" t="s">
        <v>371</v>
      </c>
      <c r="E7269" t="s">
        <v>370</v>
      </c>
      <c r="F7269">
        <v>7268</v>
      </c>
      <c r="G7269">
        <v>0</v>
      </c>
      <c r="H7269">
        <v>13.33</v>
      </c>
      <c r="I7269">
        <v>2.69</v>
      </c>
      <c r="J7269">
        <v>1</v>
      </c>
      <c r="K7269">
        <v>1164.9000000000001</v>
      </c>
      <c r="L7269" t="s">
        <v>369</v>
      </c>
      <c r="M7269" t="s">
        <v>368</v>
      </c>
      <c r="N7269" s="8">
        <v>41962</v>
      </c>
      <c r="O7269">
        <v>0</v>
      </c>
      <c r="P7269">
        <v>0</v>
      </c>
      <c r="Q7269">
        <v>12568</v>
      </c>
      <c r="R7269">
        <v>1399</v>
      </c>
      <c r="S7269">
        <v>2.915</v>
      </c>
      <c r="T7269">
        <v>33</v>
      </c>
      <c r="U7269">
        <v>4239.5</v>
      </c>
      <c r="V7269">
        <v>12</v>
      </c>
      <c r="W7269">
        <v>1.8340000000000001</v>
      </c>
      <c r="X7269">
        <v>2.964</v>
      </c>
      <c r="Y7269" s="8">
        <v>41962</v>
      </c>
    </row>
    <row r="7270" spans="1:25" x14ac:dyDescent="0.25">
      <c r="A7270">
        <v>-111.97661017</v>
      </c>
      <c r="B7270">
        <v>33.07913078</v>
      </c>
      <c r="C7270">
        <v>13</v>
      </c>
      <c r="D7270" t="s">
        <v>371</v>
      </c>
      <c r="E7270" t="s">
        <v>370</v>
      </c>
      <c r="F7270">
        <v>7269</v>
      </c>
      <c r="G7270">
        <v>1</v>
      </c>
      <c r="H7270">
        <v>13.33</v>
      </c>
      <c r="I7270">
        <v>2.69</v>
      </c>
      <c r="J7270">
        <v>1</v>
      </c>
      <c r="K7270">
        <v>1165</v>
      </c>
      <c r="L7270" t="s">
        <v>369</v>
      </c>
      <c r="M7270" t="s">
        <v>368</v>
      </c>
      <c r="N7270" s="8">
        <v>41962</v>
      </c>
      <c r="O7270">
        <v>0</v>
      </c>
      <c r="P7270">
        <v>0</v>
      </c>
      <c r="Q7270">
        <v>12304</v>
      </c>
      <c r="R7270">
        <v>1369.6</v>
      </c>
      <c r="S7270">
        <v>2.8530000000000002</v>
      </c>
      <c r="T7270">
        <v>33</v>
      </c>
      <c r="U7270">
        <v>4150.3</v>
      </c>
      <c r="V7270">
        <v>12</v>
      </c>
      <c r="W7270">
        <v>1.8340000000000001</v>
      </c>
      <c r="X7270">
        <v>2.964</v>
      </c>
      <c r="Y7270" s="8">
        <v>41962</v>
      </c>
    </row>
    <row r="7271" spans="1:25" x14ac:dyDescent="0.25">
      <c r="A7271">
        <v>-111.97660934</v>
      </c>
      <c r="B7271">
        <v>33.079138780000001</v>
      </c>
      <c r="C7271">
        <v>13</v>
      </c>
      <c r="D7271" t="s">
        <v>371</v>
      </c>
      <c r="E7271" t="s">
        <v>370</v>
      </c>
      <c r="F7271">
        <v>7270</v>
      </c>
      <c r="G7271">
        <v>2</v>
      </c>
      <c r="H7271">
        <v>13.33</v>
      </c>
      <c r="I7271">
        <v>2.7890000000000001</v>
      </c>
      <c r="J7271">
        <v>1</v>
      </c>
      <c r="K7271">
        <v>1165</v>
      </c>
      <c r="L7271" t="s">
        <v>369</v>
      </c>
      <c r="M7271" t="s">
        <v>368</v>
      </c>
      <c r="N7271" s="8">
        <v>41962</v>
      </c>
      <c r="O7271">
        <v>0</v>
      </c>
      <c r="P7271">
        <v>0</v>
      </c>
      <c r="Q7271">
        <v>11738</v>
      </c>
      <c r="R7271">
        <v>1260.5</v>
      </c>
      <c r="S7271">
        <v>2.6259999999999999</v>
      </c>
      <c r="T7271">
        <v>33</v>
      </c>
      <c r="U7271">
        <v>3819.8</v>
      </c>
      <c r="V7271">
        <v>12</v>
      </c>
      <c r="W7271">
        <v>1.901</v>
      </c>
      <c r="X7271">
        <v>3.073</v>
      </c>
      <c r="Y7271" s="8">
        <v>41962</v>
      </c>
    </row>
    <row r="7272" spans="1:25" x14ac:dyDescent="0.25">
      <c r="A7272">
        <v>-111.97660866</v>
      </c>
      <c r="B7272">
        <v>33.079145779999998</v>
      </c>
      <c r="C7272">
        <v>13</v>
      </c>
      <c r="D7272" t="s">
        <v>371</v>
      </c>
      <c r="E7272" t="s">
        <v>370</v>
      </c>
      <c r="F7272">
        <v>7271</v>
      </c>
      <c r="G7272">
        <v>358</v>
      </c>
      <c r="H7272">
        <v>13.33</v>
      </c>
      <c r="I7272">
        <v>2.887</v>
      </c>
      <c r="J7272">
        <v>1</v>
      </c>
      <c r="K7272">
        <v>1164.9000000000001</v>
      </c>
      <c r="L7272" t="s">
        <v>369</v>
      </c>
      <c r="M7272" t="s">
        <v>368</v>
      </c>
      <c r="N7272" s="8">
        <v>41962</v>
      </c>
      <c r="O7272">
        <v>0</v>
      </c>
      <c r="P7272">
        <v>0</v>
      </c>
      <c r="Q7272">
        <v>12682</v>
      </c>
      <c r="R7272">
        <v>1315.5</v>
      </c>
      <c r="S7272">
        <v>2.7410000000000001</v>
      </c>
      <c r="T7272">
        <v>33</v>
      </c>
      <c r="U7272">
        <v>3986.4</v>
      </c>
      <c r="V7272">
        <v>12</v>
      </c>
      <c r="W7272">
        <v>1.9690000000000001</v>
      </c>
      <c r="X7272">
        <v>3.181</v>
      </c>
      <c r="Y7272" s="8">
        <v>41962</v>
      </c>
    </row>
    <row r="7273" spans="1:25" x14ac:dyDescent="0.25">
      <c r="A7273">
        <v>-111.97660849</v>
      </c>
      <c r="B7273">
        <v>33.079153789999999</v>
      </c>
      <c r="C7273">
        <v>13</v>
      </c>
      <c r="D7273" t="s">
        <v>371</v>
      </c>
      <c r="E7273" t="s">
        <v>370</v>
      </c>
      <c r="F7273">
        <v>7272</v>
      </c>
      <c r="G7273">
        <v>357</v>
      </c>
      <c r="H7273">
        <v>13.33</v>
      </c>
      <c r="I7273">
        <v>2.69</v>
      </c>
      <c r="J7273">
        <v>1</v>
      </c>
      <c r="K7273">
        <v>1164.9000000000001</v>
      </c>
      <c r="L7273" t="s">
        <v>369</v>
      </c>
      <c r="M7273" t="s">
        <v>368</v>
      </c>
      <c r="N7273" s="8">
        <v>41962</v>
      </c>
      <c r="O7273">
        <v>0</v>
      </c>
      <c r="P7273">
        <v>0</v>
      </c>
      <c r="Q7273">
        <v>12336</v>
      </c>
      <c r="R7273">
        <v>1373.2</v>
      </c>
      <c r="S7273">
        <v>2.8610000000000002</v>
      </c>
      <c r="T7273">
        <v>33</v>
      </c>
      <c r="U7273">
        <v>4161.3</v>
      </c>
      <c r="V7273">
        <v>12</v>
      </c>
      <c r="W7273">
        <v>1.8340000000000001</v>
      </c>
      <c r="X7273">
        <v>2.964</v>
      </c>
      <c r="Y7273" s="8">
        <v>41962</v>
      </c>
    </row>
    <row r="7274" spans="1:25" x14ac:dyDescent="0.25">
      <c r="A7274">
        <v>-111.97660934</v>
      </c>
      <c r="B7274">
        <v>33.079160780000002</v>
      </c>
      <c r="C7274">
        <v>13</v>
      </c>
      <c r="D7274" t="s">
        <v>371</v>
      </c>
      <c r="E7274" t="s">
        <v>370</v>
      </c>
      <c r="F7274">
        <v>7273</v>
      </c>
      <c r="G7274">
        <v>2</v>
      </c>
      <c r="H7274">
        <v>13.33</v>
      </c>
      <c r="I7274">
        <v>2.7559999999999998</v>
      </c>
      <c r="J7274">
        <v>1</v>
      </c>
      <c r="K7274">
        <v>1164.9000000000001</v>
      </c>
      <c r="L7274" t="s">
        <v>369</v>
      </c>
      <c r="M7274" t="s">
        <v>368</v>
      </c>
      <c r="N7274" s="8">
        <v>41962</v>
      </c>
      <c r="O7274">
        <v>0</v>
      </c>
      <c r="P7274">
        <v>0</v>
      </c>
      <c r="Q7274">
        <v>12044</v>
      </c>
      <c r="R7274">
        <v>1308.8</v>
      </c>
      <c r="S7274">
        <v>2.7269999999999999</v>
      </c>
      <c r="T7274">
        <v>33</v>
      </c>
      <c r="U7274">
        <v>3966.1</v>
      </c>
      <c r="V7274">
        <v>12</v>
      </c>
      <c r="W7274">
        <v>1.879</v>
      </c>
      <c r="X7274">
        <v>3.0369999999999999</v>
      </c>
      <c r="Y7274" s="8">
        <v>41962</v>
      </c>
    </row>
    <row r="7275" spans="1:25" x14ac:dyDescent="0.25">
      <c r="A7275">
        <v>-111.97660917</v>
      </c>
      <c r="B7275">
        <v>33.079167779999999</v>
      </c>
      <c r="C7275">
        <v>13</v>
      </c>
      <c r="D7275" t="s">
        <v>371</v>
      </c>
      <c r="E7275" t="s">
        <v>370</v>
      </c>
      <c r="F7275">
        <v>7274</v>
      </c>
      <c r="G7275">
        <v>1</v>
      </c>
      <c r="H7275">
        <v>13.33</v>
      </c>
      <c r="I7275">
        <v>2.7229999999999999</v>
      </c>
      <c r="J7275">
        <v>1</v>
      </c>
      <c r="K7275">
        <v>1165</v>
      </c>
      <c r="L7275" t="s">
        <v>369</v>
      </c>
      <c r="M7275" t="s">
        <v>368</v>
      </c>
      <c r="N7275" s="8">
        <v>41962</v>
      </c>
      <c r="O7275">
        <v>0</v>
      </c>
      <c r="P7275">
        <v>0</v>
      </c>
      <c r="Q7275">
        <v>12033</v>
      </c>
      <c r="R7275">
        <v>1323.4</v>
      </c>
      <c r="S7275">
        <v>2.7570000000000001</v>
      </c>
      <c r="T7275">
        <v>33</v>
      </c>
      <c r="U7275">
        <v>4010.3</v>
      </c>
      <c r="V7275">
        <v>12</v>
      </c>
      <c r="W7275">
        <v>1.857</v>
      </c>
      <c r="X7275">
        <v>3.0009999999999999</v>
      </c>
      <c r="Y7275" s="8">
        <v>41962</v>
      </c>
    </row>
    <row r="7276" spans="1:25" x14ac:dyDescent="0.25">
      <c r="A7276">
        <v>-111.97660866</v>
      </c>
      <c r="B7276">
        <v>33.07917578</v>
      </c>
      <c r="C7276">
        <v>13</v>
      </c>
      <c r="D7276" t="s">
        <v>371</v>
      </c>
      <c r="E7276" t="s">
        <v>370</v>
      </c>
      <c r="F7276">
        <v>7275</v>
      </c>
      <c r="G7276">
        <v>358</v>
      </c>
      <c r="H7276">
        <v>13.33</v>
      </c>
      <c r="I7276">
        <v>2.69</v>
      </c>
      <c r="J7276">
        <v>1</v>
      </c>
      <c r="K7276">
        <v>1164.8</v>
      </c>
      <c r="L7276" t="s">
        <v>369</v>
      </c>
      <c r="M7276" t="s">
        <v>368</v>
      </c>
      <c r="N7276" s="8">
        <v>41962</v>
      </c>
      <c r="O7276">
        <v>0</v>
      </c>
      <c r="P7276">
        <v>0</v>
      </c>
      <c r="Q7276">
        <v>12691</v>
      </c>
      <c r="R7276">
        <v>1412.8</v>
      </c>
      <c r="S7276">
        <v>2.9430000000000001</v>
      </c>
      <c r="T7276">
        <v>33</v>
      </c>
      <c r="U7276">
        <v>4281.2</v>
      </c>
      <c r="V7276">
        <v>12</v>
      </c>
      <c r="W7276">
        <v>1.8340000000000001</v>
      </c>
      <c r="X7276">
        <v>2.964</v>
      </c>
      <c r="Y7276" s="8">
        <v>41962</v>
      </c>
    </row>
    <row r="7277" spans="1:25" x14ac:dyDescent="0.25">
      <c r="A7277">
        <v>-111.97660999999999</v>
      </c>
      <c r="B7277">
        <v>33.079182770000003</v>
      </c>
      <c r="C7277">
        <v>13</v>
      </c>
      <c r="D7277" t="s">
        <v>371</v>
      </c>
      <c r="E7277" t="s">
        <v>370</v>
      </c>
      <c r="F7277">
        <v>7276</v>
      </c>
      <c r="G7277">
        <v>0</v>
      </c>
      <c r="H7277">
        <v>13.33</v>
      </c>
      <c r="I7277">
        <v>2.7229999999999999</v>
      </c>
      <c r="J7277">
        <v>1</v>
      </c>
      <c r="K7277">
        <v>1164.7</v>
      </c>
      <c r="L7277" t="s">
        <v>369</v>
      </c>
      <c r="M7277" t="s">
        <v>368</v>
      </c>
      <c r="N7277" s="8">
        <v>41962</v>
      </c>
      <c r="O7277">
        <v>0</v>
      </c>
      <c r="P7277">
        <v>0</v>
      </c>
      <c r="Q7277">
        <v>11828</v>
      </c>
      <c r="R7277">
        <v>1300.8</v>
      </c>
      <c r="S7277">
        <v>2.71</v>
      </c>
      <c r="T7277">
        <v>33</v>
      </c>
      <c r="U7277">
        <v>3941.9</v>
      </c>
      <c r="V7277">
        <v>12</v>
      </c>
      <c r="W7277">
        <v>1.857</v>
      </c>
      <c r="X7277">
        <v>3.0009999999999999</v>
      </c>
      <c r="Y7277" s="8">
        <v>41962</v>
      </c>
    </row>
    <row r="7278" spans="1:25" x14ac:dyDescent="0.25">
      <c r="A7278">
        <v>-111.97660917</v>
      </c>
      <c r="B7278">
        <v>33.079190779999998</v>
      </c>
      <c r="C7278">
        <v>13</v>
      </c>
      <c r="D7278" t="s">
        <v>371</v>
      </c>
      <c r="E7278" t="s">
        <v>370</v>
      </c>
      <c r="F7278">
        <v>7277</v>
      </c>
      <c r="G7278">
        <v>1</v>
      </c>
      <c r="H7278">
        <v>13.33</v>
      </c>
      <c r="I7278">
        <v>2.7229999999999999</v>
      </c>
      <c r="J7278">
        <v>1</v>
      </c>
      <c r="K7278">
        <v>1164.8</v>
      </c>
      <c r="L7278" t="s">
        <v>369</v>
      </c>
      <c r="M7278" t="s">
        <v>368</v>
      </c>
      <c r="N7278" s="8">
        <v>41962</v>
      </c>
      <c r="O7278">
        <v>0</v>
      </c>
      <c r="P7278">
        <v>0</v>
      </c>
      <c r="Q7278">
        <v>10790</v>
      </c>
      <c r="R7278">
        <v>1186.5999999999999</v>
      </c>
      <c r="S7278">
        <v>2.472</v>
      </c>
      <c r="T7278">
        <v>33</v>
      </c>
      <c r="U7278">
        <v>3595.8</v>
      </c>
      <c r="V7278">
        <v>12</v>
      </c>
      <c r="W7278">
        <v>1.857</v>
      </c>
      <c r="X7278">
        <v>3.0009999999999999</v>
      </c>
      <c r="Y7278" s="8">
        <v>41962</v>
      </c>
    </row>
    <row r="7279" spans="1:25" x14ac:dyDescent="0.25">
      <c r="A7279">
        <v>-111.976609</v>
      </c>
      <c r="B7279">
        <v>33.079198769999998</v>
      </c>
      <c r="C7279">
        <v>13</v>
      </c>
      <c r="D7279" t="s">
        <v>371</v>
      </c>
      <c r="E7279" t="s">
        <v>370</v>
      </c>
      <c r="F7279">
        <v>7278</v>
      </c>
      <c r="G7279">
        <v>0</v>
      </c>
      <c r="H7279">
        <v>13.33</v>
      </c>
      <c r="I7279">
        <v>2.7559999999999998</v>
      </c>
      <c r="J7279">
        <v>1</v>
      </c>
      <c r="K7279">
        <v>1164.8</v>
      </c>
      <c r="L7279" t="s">
        <v>369</v>
      </c>
      <c r="M7279" t="s">
        <v>368</v>
      </c>
      <c r="N7279" s="8">
        <v>41962</v>
      </c>
      <c r="O7279">
        <v>0</v>
      </c>
      <c r="P7279">
        <v>0</v>
      </c>
      <c r="Q7279">
        <v>13097</v>
      </c>
      <c r="R7279">
        <v>1423.2</v>
      </c>
      <c r="S7279">
        <v>2.9649999999999999</v>
      </c>
      <c r="T7279">
        <v>33</v>
      </c>
      <c r="U7279">
        <v>4312.8</v>
      </c>
      <c r="V7279">
        <v>12</v>
      </c>
      <c r="W7279">
        <v>1.879</v>
      </c>
      <c r="X7279">
        <v>3.0369999999999999</v>
      </c>
      <c r="Y7279" s="8">
        <v>41962</v>
      </c>
    </row>
    <row r="7280" spans="1:25" x14ac:dyDescent="0.25">
      <c r="A7280">
        <v>-111.97660951</v>
      </c>
      <c r="B7280">
        <v>33.079205790000003</v>
      </c>
      <c r="C7280">
        <v>13</v>
      </c>
      <c r="D7280" t="s">
        <v>371</v>
      </c>
      <c r="E7280" t="s">
        <v>370</v>
      </c>
      <c r="F7280">
        <v>7279</v>
      </c>
      <c r="G7280">
        <v>3</v>
      </c>
      <c r="H7280">
        <v>13.33</v>
      </c>
      <c r="I7280">
        <v>2.625</v>
      </c>
      <c r="J7280">
        <v>1</v>
      </c>
      <c r="K7280">
        <v>1164.8</v>
      </c>
      <c r="L7280" t="s">
        <v>369</v>
      </c>
      <c r="M7280" t="s">
        <v>368</v>
      </c>
      <c r="N7280" s="8">
        <v>41962</v>
      </c>
      <c r="O7280">
        <v>0</v>
      </c>
      <c r="P7280">
        <v>0</v>
      </c>
      <c r="Q7280">
        <v>11864</v>
      </c>
      <c r="R7280">
        <v>1353.7</v>
      </c>
      <c r="S7280">
        <v>2.82</v>
      </c>
      <c r="T7280">
        <v>33</v>
      </c>
      <c r="U7280">
        <v>4102.2</v>
      </c>
      <c r="V7280">
        <v>12</v>
      </c>
      <c r="W7280">
        <v>1.79</v>
      </c>
      <c r="X7280">
        <v>2.8919999999999999</v>
      </c>
      <c r="Y7280" s="8">
        <v>41962</v>
      </c>
    </row>
    <row r="7281" spans="1:25" x14ac:dyDescent="0.25">
      <c r="A7281">
        <v>-111.97660931999999</v>
      </c>
      <c r="B7281">
        <v>33.07921279</v>
      </c>
      <c r="C7281">
        <v>13</v>
      </c>
      <c r="D7281" t="s">
        <v>371</v>
      </c>
      <c r="E7281" t="s">
        <v>370</v>
      </c>
      <c r="F7281">
        <v>7280</v>
      </c>
      <c r="G7281">
        <v>356</v>
      </c>
      <c r="H7281">
        <v>13.33</v>
      </c>
      <c r="I7281">
        <v>2.5920000000000001</v>
      </c>
      <c r="J7281">
        <v>1</v>
      </c>
      <c r="K7281">
        <v>1164.8</v>
      </c>
      <c r="L7281" t="s">
        <v>369</v>
      </c>
      <c r="M7281" t="s">
        <v>368</v>
      </c>
      <c r="N7281" s="8">
        <v>41962</v>
      </c>
      <c r="O7281">
        <v>0</v>
      </c>
      <c r="P7281">
        <v>0</v>
      </c>
      <c r="Q7281">
        <v>11937</v>
      </c>
      <c r="R7281">
        <v>1379.2</v>
      </c>
      <c r="S7281">
        <v>2.8730000000000002</v>
      </c>
      <c r="T7281">
        <v>33</v>
      </c>
      <c r="U7281">
        <v>4179.3999999999996</v>
      </c>
      <c r="V7281">
        <v>12</v>
      </c>
      <c r="W7281">
        <v>1.7669999999999999</v>
      </c>
      <c r="X7281">
        <v>2.8559999999999999</v>
      </c>
      <c r="Y7281" s="8">
        <v>41962</v>
      </c>
    </row>
    <row r="7282" spans="1:25" x14ac:dyDescent="0.25">
      <c r="A7282">
        <v>-111.976609</v>
      </c>
      <c r="B7282">
        <v>33.079220769999999</v>
      </c>
      <c r="C7282">
        <v>13</v>
      </c>
      <c r="D7282" t="s">
        <v>371</v>
      </c>
      <c r="E7282" t="s">
        <v>370</v>
      </c>
      <c r="F7282">
        <v>7281</v>
      </c>
      <c r="G7282">
        <v>0</v>
      </c>
      <c r="H7282">
        <v>13.33</v>
      </c>
      <c r="I7282">
        <v>2.7559999999999998</v>
      </c>
      <c r="J7282">
        <v>1</v>
      </c>
      <c r="K7282">
        <v>1164.8</v>
      </c>
      <c r="L7282" t="s">
        <v>369</v>
      </c>
      <c r="M7282" t="s">
        <v>368</v>
      </c>
      <c r="N7282" s="8">
        <v>41962</v>
      </c>
      <c r="O7282">
        <v>0</v>
      </c>
      <c r="P7282">
        <v>0</v>
      </c>
      <c r="Q7282">
        <v>12018</v>
      </c>
      <c r="R7282">
        <v>1305.9000000000001</v>
      </c>
      <c r="S7282">
        <v>2.7210000000000001</v>
      </c>
      <c r="T7282">
        <v>33</v>
      </c>
      <c r="U7282">
        <v>3957.4</v>
      </c>
      <c r="V7282">
        <v>12</v>
      </c>
      <c r="W7282">
        <v>1.879</v>
      </c>
      <c r="X7282">
        <v>3.0369999999999999</v>
      </c>
      <c r="Y7282" s="8">
        <v>41962</v>
      </c>
    </row>
    <row r="7283" spans="1:25" x14ac:dyDescent="0.25">
      <c r="A7283">
        <v>-111.97660917</v>
      </c>
      <c r="B7283">
        <v>33.079228780000001</v>
      </c>
      <c r="C7283">
        <v>13</v>
      </c>
      <c r="D7283" t="s">
        <v>371</v>
      </c>
      <c r="E7283" t="s">
        <v>370</v>
      </c>
      <c r="F7283">
        <v>7282</v>
      </c>
      <c r="G7283">
        <v>1</v>
      </c>
      <c r="H7283">
        <v>13.33</v>
      </c>
      <c r="I7283">
        <v>2.7559999999999998</v>
      </c>
      <c r="J7283">
        <v>1</v>
      </c>
      <c r="K7283">
        <v>1164.9000000000001</v>
      </c>
      <c r="L7283" t="s">
        <v>369</v>
      </c>
      <c r="M7283" t="s">
        <v>368</v>
      </c>
      <c r="N7283" s="8">
        <v>41962</v>
      </c>
      <c r="O7283">
        <v>0</v>
      </c>
      <c r="P7283">
        <v>0</v>
      </c>
      <c r="Q7283">
        <v>13693</v>
      </c>
      <c r="R7283">
        <v>1487.9</v>
      </c>
      <c r="S7283">
        <v>3.1</v>
      </c>
      <c r="T7283">
        <v>33</v>
      </c>
      <c r="U7283">
        <v>4508.8999999999996</v>
      </c>
      <c r="V7283">
        <v>12</v>
      </c>
      <c r="W7283">
        <v>1.879</v>
      </c>
      <c r="X7283">
        <v>3.0369999999999999</v>
      </c>
      <c r="Y7283" s="8">
        <v>41962</v>
      </c>
    </row>
    <row r="7284" spans="1:25" x14ac:dyDescent="0.25">
      <c r="A7284">
        <v>-111.97660851000001</v>
      </c>
      <c r="B7284">
        <v>33.079235789999998</v>
      </c>
      <c r="C7284">
        <v>13</v>
      </c>
      <c r="D7284" t="s">
        <v>371</v>
      </c>
      <c r="E7284" t="s">
        <v>370</v>
      </c>
      <c r="F7284">
        <v>7283</v>
      </c>
      <c r="G7284">
        <v>3</v>
      </c>
      <c r="H7284">
        <v>13.33</v>
      </c>
      <c r="I7284">
        <v>2.8220000000000001</v>
      </c>
      <c r="J7284">
        <v>1</v>
      </c>
      <c r="K7284">
        <v>1164.8</v>
      </c>
      <c r="L7284" t="s">
        <v>369</v>
      </c>
      <c r="M7284" t="s">
        <v>368</v>
      </c>
      <c r="N7284" s="8">
        <v>41962</v>
      </c>
      <c r="O7284">
        <v>0</v>
      </c>
      <c r="P7284">
        <v>0</v>
      </c>
      <c r="Q7284">
        <v>11792</v>
      </c>
      <c r="R7284">
        <v>1251.5999999999999</v>
      </c>
      <c r="S7284">
        <v>2.6070000000000002</v>
      </c>
      <c r="T7284">
        <v>33</v>
      </c>
      <c r="U7284">
        <v>3792.6</v>
      </c>
      <c r="V7284">
        <v>12</v>
      </c>
      <c r="W7284">
        <v>1.9239999999999999</v>
      </c>
      <c r="X7284">
        <v>3.109</v>
      </c>
      <c r="Y7284" s="8">
        <v>41962</v>
      </c>
    </row>
    <row r="7285" spans="1:25" x14ac:dyDescent="0.25">
      <c r="A7285">
        <v>-111.97660817000001</v>
      </c>
      <c r="B7285">
        <v>33.079242780000001</v>
      </c>
      <c r="C7285">
        <v>13</v>
      </c>
      <c r="D7285" t="s">
        <v>371</v>
      </c>
      <c r="E7285" t="s">
        <v>370</v>
      </c>
      <c r="F7285">
        <v>7284</v>
      </c>
      <c r="G7285">
        <v>1</v>
      </c>
      <c r="H7285">
        <v>13.33</v>
      </c>
      <c r="I7285">
        <v>2.7229999999999999</v>
      </c>
      <c r="J7285">
        <v>1</v>
      </c>
      <c r="K7285">
        <v>1164.8</v>
      </c>
      <c r="L7285" t="s">
        <v>369</v>
      </c>
      <c r="M7285" t="s">
        <v>368</v>
      </c>
      <c r="N7285" s="8">
        <v>41962</v>
      </c>
      <c r="O7285">
        <v>0</v>
      </c>
      <c r="P7285">
        <v>0</v>
      </c>
      <c r="Q7285">
        <v>11874</v>
      </c>
      <c r="R7285">
        <v>1305.9000000000001</v>
      </c>
      <c r="S7285">
        <v>2.7210000000000001</v>
      </c>
      <c r="T7285">
        <v>33</v>
      </c>
      <c r="U7285">
        <v>3957.2</v>
      </c>
      <c r="V7285">
        <v>12</v>
      </c>
      <c r="W7285">
        <v>1.857</v>
      </c>
      <c r="X7285">
        <v>3.0009999999999999</v>
      </c>
      <c r="Y7285" s="8">
        <v>41962</v>
      </c>
    </row>
    <row r="7286" spans="1:25" x14ac:dyDescent="0.25">
      <c r="A7286">
        <v>-111.976608</v>
      </c>
      <c r="B7286">
        <v>33.079250770000002</v>
      </c>
      <c r="C7286">
        <v>13</v>
      </c>
      <c r="D7286" t="s">
        <v>371</v>
      </c>
      <c r="E7286" t="s">
        <v>370</v>
      </c>
      <c r="F7286">
        <v>7285</v>
      </c>
      <c r="G7286">
        <v>0</v>
      </c>
      <c r="H7286">
        <v>13.33</v>
      </c>
      <c r="I7286">
        <v>2.625</v>
      </c>
      <c r="J7286">
        <v>1</v>
      </c>
      <c r="K7286">
        <v>1164.8</v>
      </c>
      <c r="L7286" t="s">
        <v>369</v>
      </c>
      <c r="M7286" t="s">
        <v>368</v>
      </c>
      <c r="N7286" s="8">
        <v>41962</v>
      </c>
      <c r="O7286">
        <v>0</v>
      </c>
      <c r="P7286">
        <v>0</v>
      </c>
      <c r="Q7286">
        <v>13881</v>
      </c>
      <c r="R7286">
        <v>1583.9</v>
      </c>
      <c r="S7286">
        <v>3.3</v>
      </c>
      <c r="T7286">
        <v>33</v>
      </c>
      <c r="U7286">
        <v>4799.6000000000004</v>
      </c>
      <c r="V7286">
        <v>12</v>
      </c>
      <c r="W7286">
        <v>1.79</v>
      </c>
      <c r="X7286">
        <v>2.8919999999999999</v>
      </c>
      <c r="Y7286" s="8">
        <v>41962</v>
      </c>
    </row>
    <row r="7287" spans="1:25" x14ac:dyDescent="0.25">
      <c r="A7287">
        <v>-111.97660783000001</v>
      </c>
      <c r="B7287">
        <v>33.079257779999999</v>
      </c>
      <c r="C7287">
        <v>13</v>
      </c>
      <c r="D7287" t="s">
        <v>371</v>
      </c>
      <c r="E7287" t="s">
        <v>370</v>
      </c>
      <c r="F7287">
        <v>7286</v>
      </c>
      <c r="G7287">
        <v>359</v>
      </c>
      <c r="H7287">
        <v>13.33</v>
      </c>
      <c r="I7287">
        <v>2.5590000000000002</v>
      </c>
      <c r="J7287">
        <v>1</v>
      </c>
      <c r="K7287">
        <v>1164.7</v>
      </c>
      <c r="L7287" t="s">
        <v>369</v>
      </c>
      <c r="M7287" t="s">
        <v>368</v>
      </c>
      <c r="N7287" s="8">
        <v>41962</v>
      </c>
      <c r="O7287">
        <v>0</v>
      </c>
      <c r="P7287">
        <v>0</v>
      </c>
      <c r="Q7287">
        <v>12400</v>
      </c>
      <c r="R7287">
        <v>1451.1</v>
      </c>
      <c r="S7287">
        <v>3.0230000000000001</v>
      </c>
      <c r="T7287">
        <v>33</v>
      </c>
      <c r="U7287">
        <v>4397.2</v>
      </c>
      <c r="V7287">
        <v>12</v>
      </c>
      <c r="W7287">
        <v>1.7450000000000001</v>
      </c>
      <c r="X7287">
        <v>2.82</v>
      </c>
      <c r="Y7287" s="8">
        <v>41962</v>
      </c>
    </row>
    <row r="7288" spans="1:25" x14ac:dyDescent="0.25">
      <c r="A7288">
        <v>-111.97660749000001</v>
      </c>
      <c r="B7288">
        <v>33.079265790000001</v>
      </c>
      <c r="C7288">
        <v>13</v>
      </c>
      <c r="D7288" t="s">
        <v>371</v>
      </c>
      <c r="E7288" t="s">
        <v>370</v>
      </c>
      <c r="F7288">
        <v>7287</v>
      </c>
      <c r="G7288">
        <v>357</v>
      </c>
      <c r="H7288">
        <v>13.33</v>
      </c>
      <c r="I7288">
        <v>2.5590000000000002</v>
      </c>
      <c r="J7288">
        <v>1</v>
      </c>
      <c r="K7288">
        <v>1164.7</v>
      </c>
      <c r="L7288" t="s">
        <v>369</v>
      </c>
      <c r="M7288" t="s">
        <v>368</v>
      </c>
      <c r="N7288" s="8">
        <v>41962</v>
      </c>
      <c r="O7288">
        <v>0</v>
      </c>
      <c r="P7288">
        <v>0</v>
      </c>
      <c r="Q7288">
        <v>14175</v>
      </c>
      <c r="R7288">
        <v>1658.9</v>
      </c>
      <c r="S7288">
        <v>3.456</v>
      </c>
      <c r="T7288">
        <v>33</v>
      </c>
      <c r="U7288">
        <v>5026.8</v>
      </c>
      <c r="V7288">
        <v>12</v>
      </c>
      <c r="W7288">
        <v>1.7450000000000001</v>
      </c>
      <c r="X7288">
        <v>2.82</v>
      </c>
      <c r="Y7288" s="8">
        <v>41962</v>
      </c>
    </row>
    <row r="7289" spans="1:25" x14ac:dyDescent="0.25">
      <c r="A7289">
        <v>-111.97660851000001</v>
      </c>
      <c r="B7289">
        <v>33.079272789999997</v>
      </c>
      <c r="C7289">
        <v>13</v>
      </c>
      <c r="D7289" t="s">
        <v>371</v>
      </c>
      <c r="E7289" t="s">
        <v>370</v>
      </c>
      <c r="F7289">
        <v>7288</v>
      </c>
      <c r="G7289">
        <v>3</v>
      </c>
      <c r="H7289">
        <v>13.33</v>
      </c>
      <c r="I7289">
        <v>2.7229999999999999</v>
      </c>
      <c r="J7289">
        <v>1</v>
      </c>
      <c r="K7289">
        <v>1164.5</v>
      </c>
      <c r="L7289" t="s">
        <v>369</v>
      </c>
      <c r="M7289" t="s">
        <v>368</v>
      </c>
      <c r="N7289" s="8">
        <v>41962</v>
      </c>
      <c r="O7289">
        <v>0</v>
      </c>
      <c r="P7289">
        <v>0</v>
      </c>
      <c r="Q7289">
        <v>13628</v>
      </c>
      <c r="R7289">
        <v>1498.8</v>
      </c>
      <c r="S7289">
        <v>3.1219999999999999</v>
      </c>
      <c r="T7289">
        <v>33</v>
      </c>
      <c r="U7289">
        <v>4541.8</v>
      </c>
      <c r="V7289">
        <v>12</v>
      </c>
      <c r="W7289">
        <v>1.857</v>
      </c>
      <c r="X7289">
        <v>3.0009999999999999</v>
      </c>
      <c r="Y7289" s="8">
        <v>41962</v>
      </c>
    </row>
    <row r="7290" spans="1:25" x14ac:dyDescent="0.25">
      <c r="A7290">
        <v>-111.976608</v>
      </c>
      <c r="B7290">
        <v>33.079280769999997</v>
      </c>
      <c r="C7290">
        <v>13</v>
      </c>
      <c r="D7290" t="s">
        <v>371</v>
      </c>
      <c r="E7290" t="s">
        <v>370</v>
      </c>
      <c r="F7290">
        <v>7289</v>
      </c>
      <c r="G7290">
        <v>0</v>
      </c>
      <c r="H7290">
        <v>13.33</v>
      </c>
      <c r="I7290">
        <v>2.657</v>
      </c>
      <c r="J7290">
        <v>1</v>
      </c>
      <c r="K7290">
        <v>1164.5</v>
      </c>
      <c r="L7290" t="s">
        <v>369</v>
      </c>
      <c r="M7290" t="s">
        <v>368</v>
      </c>
      <c r="N7290" s="8">
        <v>41962</v>
      </c>
      <c r="O7290">
        <v>0</v>
      </c>
      <c r="P7290">
        <v>0</v>
      </c>
      <c r="Q7290">
        <v>12816</v>
      </c>
      <c r="R7290">
        <v>1444.2</v>
      </c>
      <c r="S7290">
        <v>3.0089999999999999</v>
      </c>
      <c r="T7290">
        <v>33</v>
      </c>
      <c r="U7290">
        <v>4376.3999999999996</v>
      </c>
      <c r="V7290">
        <v>12</v>
      </c>
      <c r="W7290">
        <v>1.8120000000000001</v>
      </c>
      <c r="X7290">
        <v>2.9279999999999999</v>
      </c>
      <c r="Y7290" s="8">
        <v>41962</v>
      </c>
    </row>
    <row r="7291" spans="1:25" x14ac:dyDescent="0.25">
      <c r="A7291">
        <v>-111.97660834</v>
      </c>
      <c r="B7291">
        <v>33.079287780000001</v>
      </c>
      <c r="C7291">
        <v>13</v>
      </c>
      <c r="D7291" t="s">
        <v>371</v>
      </c>
      <c r="E7291" t="s">
        <v>370</v>
      </c>
      <c r="F7291">
        <v>7290</v>
      </c>
      <c r="G7291">
        <v>2</v>
      </c>
      <c r="H7291">
        <v>13.33</v>
      </c>
      <c r="I7291">
        <v>2.657</v>
      </c>
      <c r="J7291">
        <v>1</v>
      </c>
      <c r="K7291">
        <v>1164.5</v>
      </c>
      <c r="L7291" t="s">
        <v>369</v>
      </c>
      <c r="M7291" t="s">
        <v>368</v>
      </c>
      <c r="N7291" s="8">
        <v>41962</v>
      </c>
      <c r="O7291">
        <v>0</v>
      </c>
      <c r="P7291">
        <v>0</v>
      </c>
      <c r="Q7291">
        <v>16065</v>
      </c>
      <c r="R7291">
        <v>1810.4</v>
      </c>
      <c r="S7291">
        <v>3.7719999999999998</v>
      </c>
      <c r="T7291">
        <v>33</v>
      </c>
      <c r="U7291">
        <v>5486</v>
      </c>
      <c r="V7291">
        <v>12</v>
      </c>
      <c r="W7291">
        <v>1.8120000000000001</v>
      </c>
      <c r="X7291">
        <v>2.9279999999999999</v>
      </c>
      <c r="Y7291" s="8">
        <v>41962</v>
      </c>
    </row>
    <row r="7292" spans="1:25" x14ac:dyDescent="0.25">
      <c r="A7292">
        <v>-111.97660817000001</v>
      </c>
      <c r="B7292">
        <v>33.079294779999998</v>
      </c>
      <c r="C7292">
        <v>13</v>
      </c>
      <c r="D7292" t="s">
        <v>371</v>
      </c>
      <c r="E7292" t="s">
        <v>370</v>
      </c>
      <c r="F7292">
        <v>7291</v>
      </c>
      <c r="G7292">
        <v>1</v>
      </c>
      <c r="H7292">
        <v>13.33</v>
      </c>
      <c r="I7292">
        <v>2.7229999999999999</v>
      </c>
      <c r="J7292">
        <v>1</v>
      </c>
      <c r="K7292">
        <v>1164.5</v>
      </c>
      <c r="L7292" t="s">
        <v>369</v>
      </c>
      <c r="M7292" t="s">
        <v>368</v>
      </c>
      <c r="N7292" s="8">
        <v>41962</v>
      </c>
      <c r="O7292">
        <v>0</v>
      </c>
      <c r="P7292">
        <v>0</v>
      </c>
      <c r="Q7292">
        <v>14419</v>
      </c>
      <c r="R7292">
        <v>1585.7</v>
      </c>
      <c r="S7292">
        <v>3.3039999999999998</v>
      </c>
      <c r="T7292">
        <v>33</v>
      </c>
      <c r="U7292">
        <v>4805.3</v>
      </c>
      <c r="V7292">
        <v>12</v>
      </c>
      <c r="W7292">
        <v>1.857</v>
      </c>
      <c r="X7292">
        <v>3.0009999999999999</v>
      </c>
      <c r="Y7292" s="8">
        <v>41962</v>
      </c>
    </row>
    <row r="7293" spans="1:25" x14ac:dyDescent="0.25">
      <c r="A7293">
        <v>-111.97660734</v>
      </c>
      <c r="B7293">
        <v>33.079302779999999</v>
      </c>
      <c r="C7293">
        <v>13</v>
      </c>
      <c r="D7293" t="s">
        <v>371</v>
      </c>
      <c r="E7293" t="s">
        <v>370</v>
      </c>
      <c r="F7293">
        <v>7292</v>
      </c>
      <c r="G7293">
        <v>2</v>
      </c>
      <c r="H7293">
        <v>13.33</v>
      </c>
      <c r="I7293">
        <v>2.7890000000000001</v>
      </c>
      <c r="J7293">
        <v>1</v>
      </c>
      <c r="K7293">
        <v>1164.4000000000001</v>
      </c>
      <c r="L7293" t="s">
        <v>369</v>
      </c>
      <c r="M7293" t="s">
        <v>368</v>
      </c>
      <c r="N7293" s="8">
        <v>41962</v>
      </c>
      <c r="O7293">
        <v>0</v>
      </c>
      <c r="P7293">
        <v>0</v>
      </c>
      <c r="Q7293">
        <v>14378</v>
      </c>
      <c r="R7293">
        <v>1544.1</v>
      </c>
      <c r="S7293">
        <v>3.2170000000000001</v>
      </c>
      <c r="T7293">
        <v>33</v>
      </c>
      <c r="U7293">
        <v>4679</v>
      </c>
      <c r="V7293">
        <v>12</v>
      </c>
      <c r="W7293">
        <v>1.901</v>
      </c>
      <c r="X7293">
        <v>3.073</v>
      </c>
      <c r="Y7293" s="8">
        <v>41962</v>
      </c>
    </row>
    <row r="7294" spans="1:25" x14ac:dyDescent="0.25">
      <c r="A7294">
        <v>-111.97660714</v>
      </c>
      <c r="B7294">
        <v>33.079309809999998</v>
      </c>
      <c r="C7294">
        <v>13</v>
      </c>
      <c r="D7294" t="s">
        <v>371</v>
      </c>
      <c r="E7294" t="s">
        <v>370</v>
      </c>
      <c r="F7294">
        <v>7293</v>
      </c>
      <c r="G7294">
        <v>355</v>
      </c>
      <c r="H7294">
        <v>13.33</v>
      </c>
      <c r="I7294">
        <v>2.625</v>
      </c>
      <c r="J7294">
        <v>1</v>
      </c>
      <c r="K7294">
        <v>1164.4000000000001</v>
      </c>
      <c r="L7294" t="s">
        <v>369</v>
      </c>
      <c r="M7294" t="s">
        <v>368</v>
      </c>
      <c r="N7294" s="8">
        <v>41962</v>
      </c>
      <c r="O7294">
        <v>0</v>
      </c>
      <c r="P7294">
        <v>0</v>
      </c>
      <c r="Q7294">
        <v>14930</v>
      </c>
      <c r="R7294">
        <v>1703.5</v>
      </c>
      <c r="S7294">
        <v>3.5489999999999999</v>
      </c>
      <c r="T7294">
        <v>33</v>
      </c>
      <c r="U7294">
        <v>5162.2</v>
      </c>
      <c r="V7294">
        <v>12</v>
      </c>
      <c r="W7294">
        <v>1.79</v>
      </c>
      <c r="X7294">
        <v>2.8919999999999999</v>
      </c>
      <c r="Y7294" s="8">
        <v>41962</v>
      </c>
    </row>
    <row r="7295" spans="1:25" x14ac:dyDescent="0.25">
      <c r="A7295">
        <v>-111.97660886</v>
      </c>
      <c r="B7295">
        <v>33.079317809999999</v>
      </c>
      <c r="C7295">
        <v>13</v>
      </c>
      <c r="D7295" t="s">
        <v>371</v>
      </c>
      <c r="E7295" t="s">
        <v>370</v>
      </c>
      <c r="F7295">
        <v>7294</v>
      </c>
      <c r="G7295">
        <v>5</v>
      </c>
      <c r="H7295">
        <v>13.33</v>
      </c>
      <c r="I7295">
        <v>2.7559999999999998</v>
      </c>
      <c r="J7295">
        <v>1</v>
      </c>
      <c r="K7295">
        <v>1164.5</v>
      </c>
      <c r="L7295" t="s">
        <v>369</v>
      </c>
      <c r="M7295" t="s">
        <v>368</v>
      </c>
      <c r="N7295" s="8">
        <v>41962</v>
      </c>
      <c r="O7295">
        <v>0</v>
      </c>
      <c r="P7295">
        <v>0</v>
      </c>
      <c r="Q7295">
        <v>12560</v>
      </c>
      <c r="R7295">
        <v>1364.9</v>
      </c>
      <c r="S7295">
        <v>2.843</v>
      </c>
      <c r="T7295">
        <v>33</v>
      </c>
      <c r="U7295">
        <v>4136</v>
      </c>
      <c r="V7295">
        <v>12</v>
      </c>
      <c r="W7295">
        <v>1.879</v>
      </c>
      <c r="X7295">
        <v>3.0369999999999999</v>
      </c>
      <c r="Y7295" s="8">
        <v>41962</v>
      </c>
    </row>
    <row r="7296" spans="1:25" x14ac:dyDescent="0.25">
      <c r="A7296">
        <v>-111.97660766</v>
      </c>
      <c r="B7296">
        <v>33.07932478</v>
      </c>
      <c r="C7296">
        <v>13</v>
      </c>
      <c r="D7296" t="s">
        <v>371</v>
      </c>
      <c r="E7296" t="s">
        <v>370</v>
      </c>
      <c r="F7296">
        <v>7295</v>
      </c>
      <c r="G7296">
        <v>358</v>
      </c>
      <c r="H7296">
        <v>13.33</v>
      </c>
      <c r="I7296">
        <v>2.5590000000000002</v>
      </c>
      <c r="J7296">
        <v>1</v>
      </c>
      <c r="K7296">
        <v>1164.5</v>
      </c>
      <c r="L7296" t="s">
        <v>369</v>
      </c>
      <c r="M7296" t="s">
        <v>368</v>
      </c>
      <c r="N7296" s="8">
        <v>41962</v>
      </c>
      <c r="O7296">
        <v>0</v>
      </c>
      <c r="P7296">
        <v>0</v>
      </c>
      <c r="Q7296">
        <v>14976</v>
      </c>
      <c r="R7296">
        <v>1752.6</v>
      </c>
      <c r="S7296">
        <v>3.6509999999999998</v>
      </c>
      <c r="T7296">
        <v>33</v>
      </c>
      <c r="U7296">
        <v>5310.9</v>
      </c>
      <c r="V7296">
        <v>12</v>
      </c>
      <c r="W7296">
        <v>1.7450000000000001</v>
      </c>
      <c r="X7296">
        <v>2.82</v>
      </c>
      <c r="Y7296" s="8">
        <v>41962</v>
      </c>
    </row>
    <row r="7297" spans="1:25" x14ac:dyDescent="0.25">
      <c r="A7297">
        <v>-111.97660734</v>
      </c>
      <c r="B7297">
        <v>33.079332780000001</v>
      </c>
      <c r="C7297">
        <v>13</v>
      </c>
      <c r="D7297" t="s">
        <v>371</v>
      </c>
      <c r="E7297" t="s">
        <v>370</v>
      </c>
      <c r="F7297">
        <v>7296</v>
      </c>
      <c r="G7297">
        <v>2</v>
      </c>
      <c r="H7297">
        <v>13.33</v>
      </c>
      <c r="I7297">
        <v>2.657</v>
      </c>
      <c r="J7297">
        <v>1</v>
      </c>
      <c r="K7297">
        <v>1164.4000000000001</v>
      </c>
      <c r="L7297" t="s">
        <v>369</v>
      </c>
      <c r="M7297" t="s">
        <v>368</v>
      </c>
      <c r="N7297" s="8">
        <v>41962</v>
      </c>
      <c r="O7297">
        <v>0</v>
      </c>
      <c r="P7297">
        <v>0</v>
      </c>
      <c r="Q7297">
        <v>15183</v>
      </c>
      <c r="R7297">
        <v>1711</v>
      </c>
      <c r="S7297">
        <v>3.5640000000000001</v>
      </c>
      <c r="T7297">
        <v>33</v>
      </c>
      <c r="U7297">
        <v>5184.7</v>
      </c>
      <c r="V7297">
        <v>12</v>
      </c>
      <c r="W7297">
        <v>1.8120000000000001</v>
      </c>
      <c r="X7297">
        <v>2.9279999999999999</v>
      </c>
      <c r="Y7297" s="8">
        <v>41962</v>
      </c>
    </row>
    <row r="7298" spans="1:25" x14ac:dyDescent="0.25">
      <c r="A7298">
        <v>-111.97660732</v>
      </c>
      <c r="B7298">
        <v>33.079339789999999</v>
      </c>
      <c r="C7298">
        <v>13</v>
      </c>
      <c r="D7298" t="s">
        <v>371</v>
      </c>
      <c r="E7298" t="s">
        <v>370</v>
      </c>
      <c r="F7298">
        <v>7297</v>
      </c>
      <c r="G7298">
        <v>356</v>
      </c>
      <c r="H7298">
        <v>13.33</v>
      </c>
      <c r="I7298">
        <v>2.7559999999999998</v>
      </c>
      <c r="J7298">
        <v>1</v>
      </c>
      <c r="K7298">
        <v>1164.4000000000001</v>
      </c>
      <c r="L7298" t="s">
        <v>369</v>
      </c>
      <c r="M7298" t="s">
        <v>368</v>
      </c>
      <c r="N7298" s="8">
        <v>41962</v>
      </c>
      <c r="O7298">
        <v>0</v>
      </c>
      <c r="P7298">
        <v>0</v>
      </c>
      <c r="Q7298">
        <v>13857</v>
      </c>
      <c r="R7298">
        <v>1505.8</v>
      </c>
      <c r="S7298">
        <v>3.137</v>
      </c>
      <c r="T7298">
        <v>33</v>
      </c>
      <c r="U7298">
        <v>4563.1000000000004</v>
      </c>
      <c r="V7298">
        <v>12</v>
      </c>
      <c r="W7298">
        <v>1.879</v>
      </c>
      <c r="X7298">
        <v>3.0369999999999999</v>
      </c>
      <c r="Y7298" s="8">
        <v>41962</v>
      </c>
    </row>
    <row r="7299" spans="1:25" x14ac:dyDescent="0.25">
      <c r="A7299">
        <v>-111.97660786</v>
      </c>
      <c r="B7299">
        <v>33.079347810000002</v>
      </c>
      <c r="C7299">
        <v>13</v>
      </c>
      <c r="D7299" t="s">
        <v>371</v>
      </c>
      <c r="E7299" t="s">
        <v>370</v>
      </c>
      <c r="F7299">
        <v>7298</v>
      </c>
      <c r="G7299">
        <v>5</v>
      </c>
      <c r="H7299">
        <v>13.33</v>
      </c>
      <c r="I7299">
        <v>2.8540000000000001</v>
      </c>
      <c r="J7299">
        <v>1</v>
      </c>
      <c r="K7299">
        <v>1164.3</v>
      </c>
      <c r="L7299" t="s">
        <v>369</v>
      </c>
      <c r="M7299" t="s">
        <v>368</v>
      </c>
      <c r="N7299" s="8">
        <v>41962</v>
      </c>
      <c r="O7299">
        <v>0</v>
      </c>
      <c r="P7299">
        <v>0</v>
      </c>
      <c r="Q7299">
        <v>13680</v>
      </c>
      <c r="R7299">
        <v>1435.3</v>
      </c>
      <c r="S7299">
        <v>2.99</v>
      </c>
      <c r="T7299">
        <v>33</v>
      </c>
      <c r="U7299">
        <v>4349.3999999999996</v>
      </c>
      <c r="V7299">
        <v>12</v>
      </c>
      <c r="W7299">
        <v>1.946</v>
      </c>
      <c r="X7299">
        <v>3.145</v>
      </c>
      <c r="Y7299" s="8">
        <v>41962</v>
      </c>
    </row>
    <row r="7300" spans="1:25" x14ac:dyDescent="0.25">
      <c r="A7300">
        <v>-111.97660714</v>
      </c>
      <c r="B7300">
        <v>33.079354809999998</v>
      </c>
      <c r="C7300">
        <v>13</v>
      </c>
      <c r="D7300" t="s">
        <v>371</v>
      </c>
      <c r="E7300" t="s">
        <v>370</v>
      </c>
      <c r="F7300">
        <v>7299</v>
      </c>
      <c r="G7300">
        <v>355</v>
      </c>
      <c r="H7300">
        <v>13.33</v>
      </c>
      <c r="I7300">
        <v>2.7229999999999999</v>
      </c>
      <c r="J7300">
        <v>1</v>
      </c>
      <c r="K7300">
        <v>1164.3</v>
      </c>
      <c r="L7300" t="s">
        <v>369</v>
      </c>
      <c r="M7300" t="s">
        <v>368</v>
      </c>
      <c r="N7300" s="8">
        <v>41962</v>
      </c>
      <c r="O7300">
        <v>0</v>
      </c>
      <c r="P7300">
        <v>0</v>
      </c>
      <c r="Q7300">
        <v>13590</v>
      </c>
      <c r="R7300">
        <v>1494.6</v>
      </c>
      <c r="S7300">
        <v>3.1139999999999999</v>
      </c>
      <c r="T7300">
        <v>33</v>
      </c>
      <c r="U7300">
        <v>4529</v>
      </c>
      <c r="V7300">
        <v>12</v>
      </c>
      <c r="W7300">
        <v>1.857</v>
      </c>
      <c r="X7300">
        <v>3.0009999999999999</v>
      </c>
      <c r="Y7300" s="8">
        <v>41962</v>
      </c>
    </row>
    <row r="7301" spans="1:25" x14ac:dyDescent="0.25">
      <c r="A7301">
        <v>-111.97660851000001</v>
      </c>
      <c r="B7301">
        <v>33.07936179</v>
      </c>
      <c r="C7301">
        <v>13</v>
      </c>
      <c r="D7301" t="s">
        <v>371</v>
      </c>
      <c r="E7301" t="s">
        <v>370</v>
      </c>
      <c r="F7301">
        <v>7300</v>
      </c>
      <c r="G7301">
        <v>3</v>
      </c>
      <c r="H7301">
        <v>13.33</v>
      </c>
      <c r="I7301">
        <v>2.5920000000000001</v>
      </c>
      <c r="J7301">
        <v>1</v>
      </c>
      <c r="K7301">
        <v>1164.3</v>
      </c>
      <c r="L7301" t="s">
        <v>369</v>
      </c>
      <c r="M7301" t="s">
        <v>368</v>
      </c>
      <c r="N7301" s="8">
        <v>41962</v>
      </c>
      <c r="O7301">
        <v>0</v>
      </c>
      <c r="P7301">
        <v>0</v>
      </c>
      <c r="Q7301">
        <v>15913</v>
      </c>
      <c r="R7301">
        <v>1838.7</v>
      </c>
      <c r="S7301">
        <v>3.831</v>
      </c>
      <c r="T7301">
        <v>33</v>
      </c>
      <c r="U7301">
        <v>5571.7</v>
      </c>
      <c r="V7301">
        <v>12</v>
      </c>
      <c r="W7301">
        <v>1.7669999999999999</v>
      </c>
      <c r="X7301">
        <v>2.8559999999999999</v>
      </c>
      <c r="Y7301" s="8">
        <v>41962</v>
      </c>
    </row>
    <row r="7302" spans="1:25" x14ac:dyDescent="0.25">
      <c r="A7302">
        <v>-111.97660666</v>
      </c>
      <c r="B7302">
        <v>33.07936978</v>
      </c>
      <c r="C7302">
        <v>13</v>
      </c>
      <c r="D7302" t="s">
        <v>371</v>
      </c>
      <c r="E7302" t="s">
        <v>370</v>
      </c>
      <c r="F7302">
        <v>7301</v>
      </c>
      <c r="G7302">
        <v>358</v>
      </c>
      <c r="H7302">
        <v>13.33</v>
      </c>
      <c r="I7302">
        <v>2.69</v>
      </c>
      <c r="J7302">
        <v>1</v>
      </c>
      <c r="K7302">
        <v>1164.2</v>
      </c>
      <c r="L7302" t="s">
        <v>369</v>
      </c>
      <c r="M7302" t="s">
        <v>368</v>
      </c>
      <c r="N7302" s="8">
        <v>41962</v>
      </c>
      <c r="O7302">
        <v>0</v>
      </c>
      <c r="P7302">
        <v>0</v>
      </c>
      <c r="Q7302">
        <v>14044</v>
      </c>
      <c r="R7302">
        <v>1563.3</v>
      </c>
      <c r="S7302">
        <v>3.2570000000000001</v>
      </c>
      <c r="T7302">
        <v>33</v>
      </c>
      <c r="U7302">
        <v>4737.3999999999996</v>
      </c>
      <c r="V7302">
        <v>12</v>
      </c>
      <c r="W7302">
        <v>1.8340000000000001</v>
      </c>
      <c r="X7302">
        <v>2.964</v>
      </c>
      <c r="Y7302" s="8">
        <v>41962</v>
      </c>
    </row>
    <row r="7303" spans="1:25" x14ac:dyDescent="0.25">
      <c r="A7303">
        <v>-111.97660749000001</v>
      </c>
      <c r="B7303">
        <v>33.079376789999998</v>
      </c>
      <c r="C7303">
        <v>13</v>
      </c>
      <c r="D7303" t="s">
        <v>371</v>
      </c>
      <c r="E7303" t="s">
        <v>370</v>
      </c>
      <c r="F7303">
        <v>7302</v>
      </c>
      <c r="G7303">
        <v>357</v>
      </c>
      <c r="H7303">
        <v>13.33</v>
      </c>
      <c r="I7303">
        <v>2.657</v>
      </c>
      <c r="J7303">
        <v>1</v>
      </c>
      <c r="K7303">
        <v>1164.2</v>
      </c>
      <c r="L7303" t="s">
        <v>369</v>
      </c>
      <c r="M7303" t="s">
        <v>368</v>
      </c>
      <c r="N7303" s="8">
        <v>41962</v>
      </c>
      <c r="O7303">
        <v>0</v>
      </c>
      <c r="P7303">
        <v>0</v>
      </c>
      <c r="Q7303">
        <v>14242</v>
      </c>
      <c r="R7303">
        <v>1604.9</v>
      </c>
      <c r="S7303">
        <v>3.3439999999999999</v>
      </c>
      <c r="T7303">
        <v>33</v>
      </c>
      <c r="U7303">
        <v>4863.3999999999996</v>
      </c>
      <c r="V7303">
        <v>12</v>
      </c>
      <c r="W7303">
        <v>1.8120000000000001</v>
      </c>
      <c r="X7303">
        <v>2.9279999999999999</v>
      </c>
      <c r="Y7303" s="8">
        <v>41962</v>
      </c>
    </row>
    <row r="7304" spans="1:25" x14ac:dyDescent="0.25">
      <c r="A7304">
        <v>-111.97660734</v>
      </c>
      <c r="B7304">
        <v>33.079384779999998</v>
      </c>
      <c r="C7304">
        <v>13</v>
      </c>
      <c r="D7304" t="s">
        <v>371</v>
      </c>
      <c r="E7304" t="s">
        <v>370</v>
      </c>
      <c r="F7304">
        <v>7303</v>
      </c>
      <c r="G7304">
        <v>2</v>
      </c>
      <c r="H7304">
        <v>13.33</v>
      </c>
      <c r="I7304">
        <v>2.657</v>
      </c>
      <c r="J7304">
        <v>1</v>
      </c>
      <c r="K7304">
        <v>1164.2</v>
      </c>
      <c r="L7304" t="s">
        <v>369</v>
      </c>
      <c r="M7304" t="s">
        <v>368</v>
      </c>
      <c r="N7304" s="8">
        <v>41962</v>
      </c>
      <c r="O7304">
        <v>0</v>
      </c>
      <c r="P7304">
        <v>0</v>
      </c>
      <c r="Q7304">
        <v>15039</v>
      </c>
      <c r="R7304">
        <v>1694.8</v>
      </c>
      <c r="S7304">
        <v>3.5310000000000001</v>
      </c>
      <c r="T7304">
        <v>33</v>
      </c>
      <c r="U7304">
        <v>5135.6000000000004</v>
      </c>
      <c r="V7304">
        <v>12</v>
      </c>
      <c r="W7304">
        <v>1.8120000000000001</v>
      </c>
      <c r="X7304">
        <v>2.9279999999999999</v>
      </c>
      <c r="Y7304" s="8">
        <v>41962</v>
      </c>
    </row>
    <row r="7305" spans="1:25" x14ac:dyDescent="0.25">
      <c r="A7305">
        <v>-111.97660666</v>
      </c>
      <c r="B7305">
        <v>33.079391780000002</v>
      </c>
      <c r="C7305">
        <v>13</v>
      </c>
      <c r="D7305" t="s">
        <v>371</v>
      </c>
      <c r="E7305" t="s">
        <v>370</v>
      </c>
      <c r="F7305">
        <v>7304</v>
      </c>
      <c r="G7305">
        <v>358</v>
      </c>
      <c r="H7305">
        <v>13.33</v>
      </c>
      <c r="I7305">
        <v>2.69</v>
      </c>
      <c r="J7305">
        <v>1</v>
      </c>
      <c r="K7305">
        <v>1164.2</v>
      </c>
      <c r="L7305" t="s">
        <v>369</v>
      </c>
      <c r="M7305" t="s">
        <v>368</v>
      </c>
      <c r="N7305" s="8">
        <v>41962</v>
      </c>
      <c r="O7305">
        <v>0</v>
      </c>
      <c r="P7305">
        <v>0</v>
      </c>
      <c r="Q7305">
        <v>15059</v>
      </c>
      <c r="R7305">
        <v>1676.4</v>
      </c>
      <c r="S7305">
        <v>3.492</v>
      </c>
      <c r="T7305">
        <v>33</v>
      </c>
      <c r="U7305">
        <v>5079.8999999999996</v>
      </c>
      <c r="V7305">
        <v>12</v>
      </c>
      <c r="W7305">
        <v>1.8340000000000001</v>
      </c>
      <c r="X7305">
        <v>2.964</v>
      </c>
      <c r="Y7305" s="8">
        <v>41962</v>
      </c>
    </row>
    <row r="7306" spans="1:25" x14ac:dyDescent="0.25">
      <c r="A7306">
        <v>-111.97660734</v>
      </c>
      <c r="B7306">
        <v>33.079399780000003</v>
      </c>
      <c r="C7306">
        <v>13</v>
      </c>
      <c r="D7306" t="s">
        <v>371</v>
      </c>
      <c r="E7306" t="s">
        <v>370</v>
      </c>
      <c r="F7306">
        <v>7305</v>
      </c>
      <c r="G7306">
        <v>2</v>
      </c>
      <c r="H7306">
        <v>13.33</v>
      </c>
      <c r="I7306">
        <v>2.7229999999999999</v>
      </c>
      <c r="J7306">
        <v>1</v>
      </c>
      <c r="K7306">
        <v>1164.2</v>
      </c>
      <c r="L7306" t="s">
        <v>369</v>
      </c>
      <c r="M7306" t="s">
        <v>368</v>
      </c>
      <c r="N7306" s="8">
        <v>41962</v>
      </c>
      <c r="O7306">
        <v>0</v>
      </c>
      <c r="P7306">
        <v>0</v>
      </c>
      <c r="Q7306">
        <v>17506</v>
      </c>
      <c r="R7306">
        <v>1925.3</v>
      </c>
      <c r="S7306">
        <v>4.0110000000000001</v>
      </c>
      <c r="T7306">
        <v>33</v>
      </c>
      <c r="U7306">
        <v>5834.2</v>
      </c>
      <c r="V7306">
        <v>12</v>
      </c>
      <c r="W7306">
        <v>1.857</v>
      </c>
      <c r="X7306">
        <v>3.0009999999999999</v>
      </c>
      <c r="Y7306" s="8">
        <v>41962</v>
      </c>
    </row>
    <row r="7307" spans="1:25" x14ac:dyDescent="0.25">
      <c r="A7307">
        <v>-111.97660732</v>
      </c>
      <c r="B7307">
        <v>33.07940679</v>
      </c>
      <c r="C7307">
        <v>13</v>
      </c>
      <c r="D7307" t="s">
        <v>371</v>
      </c>
      <c r="E7307" t="s">
        <v>370</v>
      </c>
      <c r="F7307">
        <v>7306</v>
      </c>
      <c r="G7307">
        <v>356</v>
      </c>
      <c r="H7307">
        <v>13.33</v>
      </c>
      <c r="I7307">
        <v>2.7229999999999999</v>
      </c>
      <c r="J7307">
        <v>1</v>
      </c>
      <c r="K7307">
        <v>1164.4000000000001</v>
      </c>
      <c r="L7307" t="s">
        <v>369</v>
      </c>
      <c r="M7307" t="s">
        <v>368</v>
      </c>
      <c r="N7307" s="8">
        <v>41962</v>
      </c>
      <c r="O7307">
        <v>0</v>
      </c>
      <c r="P7307">
        <v>0</v>
      </c>
      <c r="Q7307">
        <v>14810</v>
      </c>
      <c r="R7307">
        <v>1628.8</v>
      </c>
      <c r="S7307">
        <v>3.3929999999999998</v>
      </c>
      <c r="T7307">
        <v>33</v>
      </c>
      <c r="U7307">
        <v>4935.8</v>
      </c>
      <c r="V7307">
        <v>12</v>
      </c>
      <c r="W7307">
        <v>1.857</v>
      </c>
      <c r="X7307">
        <v>3.0009999999999999</v>
      </c>
      <c r="Y7307" s="8">
        <v>41962</v>
      </c>
    </row>
    <row r="7308" spans="1:25" x14ac:dyDescent="0.25">
      <c r="A7308">
        <v>-111.97660716999999</v>
      </c>
      <c r="B7308">
        <v>33.07941478</v>
      </c>
      <c r="C7308">
        <v>13</v>
      </c>
      <c r="D7308" t="s">
        <v>371</v>
      </c>
      <c r="E7308" t="s">
        <v>370</v>
      </c>
      <c r="F7308">
        <v>7307</v>
      </c>
      <c r="G7308">
        <v>1</v>
      </c>
      <c r="H7308">
        <v>13.33</v>
      </c>
      <c r="I7308">
        <v>2.7890000000000001</v>
      </c>
      <c r="J7308">
        <v>1</v>
      </c>
      <c r="K7308">
        <v>1164.4000000000001</v>
      </c>
      <c r="L7308" t="s">
        <v>369</v>
      </c>
      <c r="M7308" t="s">
        <v>368</v>
      </c>
      <c r="N7308" s="8">
        <v>41962</v>
      </c>
      <c r="O7308">
        <v>0</v>
      </c>
      <c r="P7308">
        <v>0</v>
      </c>
      <c r="Q7308">
        <v>18178</v>
      </c>
      <c r="R7308">
        <v>1952.1</v>
      </c>
      <c r="S7308">
        <v>4.0670000000000002</v>
      </c>
      <c r="T7308">
        <v>33</v>
      </c>
      <c r="U7308">
        <v>5915.4</v>
      </c>
      <c r="V7308">
        <v>12</v>
      </c>
      <c r="W7308">
        <v>1.901</v>
      </c>
      <c r="X7308">
        <v>3.073</v>
      </c>
      <c r="Y7308" s="8">
        <v>41962</v>
      </c>
    </row>
    <row r="7309" spans="1:25" x14ac:dyDescent="0.25">
      <c r="A7309">
        <v>-111.97660714</v>
      </c>
      <c r="B7309">
        <v>33.079421809999999</v>
      </c>
      <c r="C7309">
        <v>13</v>
      </c>
      <c r="D7309" t="s">
        <v>371</v>
      </c>
      <c r="E7309" t="s">
        <v>370</v>
      </c>
      <c r="F7309">
        <v>7308</v>
      </c>
      <c r="G7309">
        <v>355</v>
      </c>
      <c r="H7309">
        <v>13.33</v>
      </c>
      <c r="I7309">
        <v>2.625</v>
      </c>
      <c r="J7309">
        <v>1</v>
      </c>
      <c r="K7309">
        <v>1164.4000000000001</v>
      </c>
      <c r="L7309" t="s">
        <v>369</v>
      </c>
      <c r="M7309" t="s">
        <v>368</v>
      </c>
      <c r="N7309" s="8">
        <v>41962</v>
      </c>
      <c r="O7309">
        <v>0</v>
      </c>
      <c r="P7309">
        <v>0</v>
      </c>
      <c r="Q7309">
        <v>15828</v>
      </c>
      <c r="R7309">
        <v>1806</v>
      </c>
      <c r="S7309">
        <v>3.762</v>
      </c>
      <c r="T7309">
        <v>33</v>
      </c>
      <c r="U7309">
        <v>5472.6</v>
      </c>
      <c r="V7309">
        <v>12</v>
      </c>
      <c r="W7309">
        <v>1.79</v>
      </c>
      <c r="X7309">
        <v>2.8919999999999999</v>
      </c>
      <c r="Y7309" s="8">
        <v>41962</v>
      </c>
    </row>
    <row r="7310" spans="1:25" x14ac:dyDescent="0.25">
      <c r="A7310">
        <v>-111.97660802999999</v>
      </c>
      <c r="B7310">
        <v>33.079429820000001</v>
      </c>
      <c r="C7310">
        <v>13</v>
      </c>
      <c r="D7310" t="s">
        <v>371</v>
      </c>
      <c r="E7310" t="s">
        <v>370</v>
      </c>
      <c r="F7310">
        <v>7309</v>
      </c>
      <c r="G7310">
        <v>6</v>
      </c>
      <c r="H7310">
        <v>13.33</v>
      </c>
      <c r="I7310">
        <v>2.69</v>
      </c>
      <c r="J7310">
        <v>1</v>
      </c>
      <c r="K7310">
        <v>1164.5</v>
      </c>
      <c r="L7310" t="s">
        <v>369</v>
      </c>
      <c r="M7310" t="s">
        <v>368</v>
      </c>
      <c r="N7310" s="8">
        <v>41962</v>
      </c>
      <c r="O7310">
        <v>0</v>
      </c>
      <c r="P7310">
        <v>0</v>
      </c>
      <c r="Q7310">
        <v>14973</v>
      </c>
      <c r="R7310">
        <v>1666.8</v>
      </c>
      <c r="S7310">
        <v>3.472</v>
      </c>
      <c r="T7310">
        <v>33</v>
      </c>
      <c r="U7310">
        <v>5050.8999999999996</v>
      </c>
      <c r="V7310">
        <v>12</v>
      </c>
      <c r="W7310">
        <v>1.8340000000000001</v>
      </c>
      <c r="X7310">
        <v>2.964</v>
      </c>
      <c r="Y7310" s="8">
        <v>41962</v>
      </c>
    </row>
    <row r="7311" spans="1:25" x14ac:dyDescent="0.25">
      <c r="A7311">
        <v>-111.97660749000001</v>
      </c>
      <c r="B7311">
        <v>33.079436790000003</v>
      </c>
      <c r="C7311">
        <v>13</v>
      </c>
      <c r="D7311" t="s">
        <v>371</v>
      </c>
      <c r="E7311" t="s">
        <v>370</v>
      </c>
      <c r="F7311">
        <v>7310</v>
      </c>
      <c r="G7311">
        <v>357</v>
      </c>
      <c r="H7311">
        <v>13.33</v>
      </c>
      <c r="I7311">
        <v>2.69</v>
      </c>
      <c r="J7311">
        <v>1</v>
      </c>
      <c r="K7311">
        <v>1164.4000000000001</v>
      </c>
      <c r="L7311" t="s">
        <v>369</v>
      </c>
      <c r="M7311" t="s">
        <v>368</v>
      </c>
      <c r="N7311" s="8">
        <v>41962</v>
      </c>
      <c r="O7311">
        <v>0</v>
      </c>
      <c r="P7311">
        <v>0</v>
      </c>
      <c r="Q7311">
        <v>17763</v>
      </c>
      <c r="R7311">
        <v>1977.4</v>
      </c>
      <c r="S7311">
        <v>4.1189999999999998</v>
      </c>
      <c r="T7311">
        <v>33</v>
      </c>
      <c r="U7311">
        <v>5992</v>
      </c>
      <c r="V7311">
        <v>12</v>
      </c>
      <c r="W7311">
        <v>1.8340000000000001</v>
      </c>
      <c r="X7311">
        <v>2.964</v>
      </c>
      <c r="Y7311" s="8">
        <v>41962</v>
      </c>
    </row>
    <row r="7312" spans="1:25" x14ac:dyDescent="0.25">
      <c r="A7312">
        <v>-111.976607</v>
      </c>
      <c r="B7312">
        <v>33.079444770000002</v>
      </c>
      <c r="C7312">
        <v>13</v>
      </c>
      <c r="D7312" t="s">
        <v>371</v>
      </c>
      <c r="E7312" t="s">
        <v>370</v>
      </c>
      <c r="F7312">
        <v>7311</v>
      </c>
      <c r="G7312">
        <v>0</v>
      </c>
      <c r="H7312">
        <v>13.33</v>
      </c>
      <c r="I7312">
        <v>2.657</v>
      </c>
      <c r="J7312">
        <v>1</v>
      </c>
      <c r="K7312">
        <v>1164.3</v>
      </c>
      <c r="L7312" t="s">
        <v>369</v>
      </c>
      <c r="M7312" t="s">
        <v>368</v>
      </c>
      <c r="N7312" s="8">
        <v>41962</v>
      </c>
      <c r="O7312">
        <v>0</v>
      </c>
      <c r="P7312">
        <v>0</v>
      </c>
      <c r="Q7312">
        <v>15573</v>
      </c>
      <c r="R7312">
        <v>1755</v>
      </c>
      <c r="S7312">
        <v>3.6560000000000001</v>
      </c>
      <c r="T7312">
        <v>33</v>
      </c>
      <c r="U7312">
        <v>5318</v>
      </c>
      <c r="V7312">
        <v>12</v>
      </c>
      <c r="W7312">
        <v>1.8120000000000001</v>
      </c>
      <c r="X7312">
        <v>2.9279999999999999</v>
      </c>
      <c r="Y7312" s="8">
        <v>41962</v>
      </c>
    </row>
    <row r="7313" spans="1:25" x14ac:dyDescent="0.25">
      <c r="A7313">
        <v>-111.976607</v>
      </c>
      <c r="B7313">
        <v>33.079451769999999</v>
      </c>
      <c r="C7313">
        <v>13</v>
      </c>
      <c r="D7313" t="s">
        <v>371</v>
      </c>
      <c r="E7313" t="s">
        <v>370</v>
      </c>
      <c r="F7313">
        <v>7312</v>
      </c>
      <c r="G7313">
        <v>0</v>
      </c>
      <c r="H7313">
        <v>13.33</v>
      </c>
      <c r="I7313">
        <v>2.7229999999999999</v>
      </c>
      <c r="J7313">
        <v>1</v>
      </c>
      <c r="K7313">
        <v>1164.4000000000001</v>
      </c>
      <c r="L7313" t="s">
        <v>369</v>
      </c>
      <c r="M7313" t="s">
        <v>368</v>
      </c>
      <c r="N7313" s="8">
        <v>41962</v>
      </c>
      <c r="O7313">
        <v>0</v>
      </c>
      <c r="P7313">
        <v>0</v>
      </c>
      <c r="Q7313">
        <v>15173</v>
      </c>
      <c r="R7313">
        <v>1668.7</v>
      </c>
      <c r="S7313">
        <v>3.476</v>
      </c>
      <c r="T7313">
        <v>33</v>
      </c>
      <c r="U7313">
        <v>5056.6000000000004</v>
      </c>
      <c r="V7313">
        <v>12</v>
      </c>
      <c r="W7313">
        <v>1.857</v>
      </c>
      <c r="X7313">
        <v>3.0009999999999999</v>
      </c>
      <c r="Y7313" s="8">
        <v>41962</v>
      </c>
    </row>
    <row r="7314" spans="1:25" x14ac:dyDescent="0.25">
      <c r="A7314">
        <v>-111.97660750999999</v>
      </c>
      <c r="B7314">
        <v>33.079459790000001</v>
      </c>
      <c r="C7314">
        <v>13</v>
      </c>
      <c r="D7314" t="s">
        <v>371</v>
      </c>
      <c r="E7314" t="s">
        <v>370</v>
      </c>
      <c r="F7314">
        <v>7313</v>
      </c>
      <c r="G7314">
        <v>3</v>
      </c>
      <c r="H7314">
        <v>13.33</v>
      </c>
      <c r="I7314">
        <v>2.657</v>
      </c>
      <c r="J7314">
        <v>1</v>
      </c>
      <c r="K7314">
        <v>1164.4000000000001</v>
      </c>
      <c r="L7314" t="s">
        <v>369</v>
      </c>
      <c r="M7314" t="s">
        <v>368</v>
      </c>
      <c r="N7314" s="8">
        <v>41962</v>
      </c>
      <c r="O7314">
        <v>0</v>
      </c>
      <c r="P7314">
        <v>0</v>
      </c>
      <c r="Q7314">
        <v>17704</v>
      </c>
      <c r="R7314">
        <v>1995.1</v>
      </c>
      <c r="S7314">
        <v>4.1559999999999997</v>
      </c>
      <c r="T7314">
        <v>33</v>
      </c>
      <c r="U7314">
        <v>6045.6</v>
      </c>
      <c r="V7314">
        <v>12</v>
      </c>
      <c r="W7314">
        <v>1.8120000000000001</v>
      </c>
      <c r="X7314">
        <v>2.9279999999999999</v>
      </c>
      <c r="Y7314" s="8">
        <v>41962</v>
      </c>
    </row>
    <row r="7315" spans="1:25" x14ac:dyDescent="0.25">
      <c r="A7315">
        <v>-111.97660614</v>
      </c>
      <c r="B7315">
        <v>33.07946681</v>
      </c>
      <c r="C7315">
        <v>13</v>
      </c>
      <c r="D7315" t="s">
        <v>371</v>
      </c>
      <c r="E7315" t="s">
        <v>370</v>
      </c>
      <c r="F7315">
        <v>7314</v>
      </c>
      <c r="G7315">
        <v>355</v>
      </c>
      <c r="H7315">
        <v>13.33</v>
      </c>
      <c r="I7315">
        <v>2.7229999999999999</v>
      </c>
      <c r="J7315">
        <v>1</v>
      </c>
      <c r="K7315">
        <v>1164.3</v>
      </c>
      <c r="L7315" t="s">
        <v>369</v>
      </c>
      <c r="M7315" t="s">
        <v>368</v>
      </c>
      <c r="N7315" s="8">
        <v>41962</v>
      </c>
      <c r="O7315">
        <v>0</v>
      </c>
      <c r="P7315">
        <v>0</v>
      </c>
      <c r="Q7315">
        <v>17766</v>
      </c>
      <c r="R7315">
        <v>1953.9</v>
      </c>
      <c r="S7315">
        <v>4.0709999999999997</v>
      </c>
      <c r="T7315">
        <v>33</v>
      </c>
      <c r="U7315">
        <v>5920.8</v>
      </c>
      <c r="V7315">
        <v>12</v>
      </c>
      <c r="W7315">
        <v>1.857</v>
      </c>
      <c r="X7315">
        <v>3.0009999999999999</v>
      </c>
      <c r="Y7315" s="8">
        <v>41962</v>
      </c>
    </row>
    <row r="7316" spans="1:25" x14ac:dyDescent="0.25">
      <c r="A7316">
        <v>-111.97660716999999</v>
      </c>
      <c r="B7316">
        <v>33.079473780000001</v>
      </c>
      <c r="C7316">
        <v>13</v>
      </c>
      <c r="D7316" t="s">
        <v>371</v>
      </c>
      <c r="E7316" t="s">
        <v>370</v>
      </c>
      <c r="F7316">
        <v>7315</v>
      </c>
      <c r="G7316">
        <v>1</v>
      </c>
      <c r="H7316">
        <v>13.33</v>
      </c>
      <c r="I7316">
        <v>2.657</v>
      </c>
      <c r="J7316">
        <v>1</v>
      </c>
      <c r="K7316">
        <v>1164.4000000000001</v>
      </c>
      <c r="L7316" t="s">
        <v>369</v>
      </c>
      <c r="M7316" t="s">
        <v>368</v>
      </c>
      <c r="N7316" s="8">
        <v>41962</v>
      </c>
      <c r="O7316">
        <v>0</v>
      </c>
      <c r="P7316">
        <v>0</v>
      </c>
      <c r="Q7316">
        <v>15893</v>
      </c>
      <c r="R7316">
        <v>1791</v>
      </c>
      <c r="S7316">
        <v>3.7309999999999999</v>
      </c>
      <c r="T7316">
        <v>33</v>
      </c>
      <c r="U7316">
        <v>5427.3</v>
      </c>
      <c r="V7316">
        <v>12</v>
      </c>
      <c r="W7316">
        <v>1.8120000000000001</v>
      </c>
      <c r="X7316">
        <v>2.9279999999999999</v>
      </c>
      <c r="Y7316" s="8">
        <v>41962</v>
      </c>
    </row>
    <row r="7317" spans="1:25" x14ac:dyDescent="0.25">
      <c r="A7317">
        <v>-111.97660648999999</v>
      </c>
      <c r="B7317">
        <v>33.079481790000003</v>
      </c>
      <c r="C7317">
        <v>13</v>
      </c>
      <c r="D7317" t="s">
        <v>371</v>
      </c>
      <c r="E7317" t="s">
        <v>370</v>
      </c>
      <c r="F7317">
        <v>7316</v>
      </c>
      <c r="G7317">
        <v>357</v>
      </c>
      <c r="H7317">
        <v>13.33</v>
      </c>
      <c r="I7317">
        <v>2.8220000000000001</v>
      </c>
      <c r="J7317">
        <v>1</v>
      </c>
      <c r="K7317">
        <v>1164.3</v>
      </c>
      <c r="L7317" t="s">
        <v>369</v>
      </c>
      <c r="M7317" t="s">
        <v>368</v>
      </c>
      <c r="N7317" s="8">
        <v>41962</v>
      </c>
      <c r="O7317">
        <v>0</v>
      </c>
      <c r="P7317">
        <v>0</v>
      </c>
      <c r="Q7317">
        <v>14623</v>
      </c>
      <c r="R7317">
        <v>1552.1</v>
      </c>
      <c r="S7317">
        <v>3.234</v>
      </c>
      <c r="T7317">
        <v>33</v>
      </c>
      <c r="U7317">
        <v>4703.3</v>
      </c>
      <c r="V7317">
        <v>12</v>
      </c>
      <c r="W7317">
        <v>1.9239999999999999</v>
      </c>
      <c r="X7317">
        <v>3.109</v>
      </c>
      <c r="Y7317" s="8">
        <v>41962</v>
      </c>
    </row>
    <row r="7318" spans="1:25" x14ac:dyDescent="0.25">
      <c r="A7318">
        <v>-111.97660682999999</v>
      </c>
      <c r="B7318">
        <v>33.079488779999998</v>
      </c>
      <c r="C7318">
        <v>13</v>
      </c>
      <c r="D7318" t="s">
        <v>371</v>
      </c>
      <c r="E7318" t="s">
        <v>370</v>
      </c>
      <c r="F7318">
        <v>7317</v>
      </c>
      <c r="G7318">
        <v>359</v>
      </c>
      <c r="H7318">
        <v>13.33</v>
      </c>
      <c r="I7318">
        <v>2.69</v>
      </c>
      <c r="J7318">
        <v>1</v>
      </c>
      <c r="K7318">
        <v>1164.3</v>
      </c>
      <c r="L7318" t="s">
        <v>369</v>
      </c>
      <c r="M7318" t="s">
        <v>368</v>
      </c>
      <c r="N7318" s="8">
        <v>41962</v>
      </c>
      <c r="O7318">
        <v>0</v>
      </c>
      <c r="P7318">
        <v>0</v>
      </c>
      <c r="Q7318">
        <v>13564</v>
      </c>
      <c r="R7318">
        <v>1509.9</v>
      </c>
      <c r="S7318">
        <v>3.1459999999999999</v>
      </c>
      <c r="T7318">
        <v>33</v>
      </c>
      <c r="U7318">
        <v>4575.5</v>
      </c>
      <c r="V7318">
        <v>12</v>
      </c>
      <c r="W7318">
        <v>1.8340000000000001</v>
      </c>
      <c r="X7318">
        <v>2.964</v>
      </c>
      <c r="Y7318" s="8">
        <v>41962</v>
      </c>
    </row>
    <row r="7319" spans="1:25" x14ac:dyDescent="0.25">
      <c r="A7319">
        <v>-111.97660750999999</v>
      </c>
      <c r="B7319">
        <v>33.07949679</v>
      </c>
      <c r="C7319">
        <v>13</v>
      </c>
      <c r="D7319" t="s">
        <v>371</v>
      </c>
      <c r="E7319" t="s">
        <v>370</v>
      </c>
      <c r="F7319">
        <v>7318</v>
      </c>
      <c r="G7319">
        <v>3</v>
      </c>
      <c r="H7319">
        <v>13.33</v>
      </c>
      <c r="I7319">
        <v>2.8220000000000001</v>
      </c>
      <c r="J7319">
        <v>1</v>
      </c>
      <c r="K7319">
        <v>1164.5</v>
      </c>
      <c r="L7319" t="s">
        <v>369</v>
      </c>
      <c r="M7319" t="s">
        <v>368</v>
      </c>
      <c r="N7319" s="8">
        <v>41962</v>
      </c>
      <c r="O7319">
        <v>0</v>
      </c>
      <c r="P7319">
        <v>0</v>
      </c>
      <c r="Q7319">
        <v>12295</v>
      </c>
      <c r="R7319">
        <v>1304.9000000000001</v>
      </c>
      <c r="S7319">
        <v>2.7189999999999999</v>
      </c>
      <c r="T7319">
        <v>33</v>
      </c>
      <c r="U7319">
        <v>3954.4</v>
      </c>
      <c r="V7319">
        <v>12</v>
      </c>
      <c r="W7319">
        <v>1.9239999999999999</v>
      </c>
      <c r="X7319">
        <v>3.109</v>
      </c>
      <c r="Y7319" s="8">
        <v>41962</v>
      </c>
    </row>
    <row r="7320" spans="1:25" x14ac:dyDescent="0.25">
      <c r="A7320">
        <v>-111.97660682999999</v>
      </c>
      <c r="B7320">
        <v>33.079503780000003</v>
      </c>
      <c r="C7320">
        <v>13</v>
      </c>
      <c r="D7320" t="s">
        <v>371</v>
      </c>
      <c r="E7320" t="s">
        <v>370</v>
      </c>
      <c r="F7320">
        <v>7319</v>
      </c>
      <c r="G7320">
        <v>359</v>
      </c>
      <c r="H7320">
        <v>13.33</v>
      </c>
      <c r="I7320">
        <v>2.625</v>
      </c>
      <c r="J7320">
        <v>1</v>
      </c>
      <c r="K7320">
        <v>1164.5</v>
      </c>
      <c r="L7320" t="s">
        <v>369</v>
      </c>
      <c r="M7320" t="s">
        <v>368</v>
      </c>
      <c r="N7320" s="8">
        <v>41962</v>
      </c>
      <c r="O7320">
        <v>0</v>
      </c>
      <c r="P7320">
        <v>0</v>
      </c>
      <c r="Q7320">
        <v>16465</v>
      </c>
      <c r="R7320">
        <v>1878.7</v>
      </c>
      <c r="S7320">
        <v>3.9140000000000001</v>
      </c>
      <c r="T7320">
        <v>33</v>
      </c>
      <c r="U7320">
        <v>5693</v>
      </c>
      <c r="V7320">
        <v>12</v>
      </c>
      <c r="W7320">
        <v>1.79</v>
      </c>
      <c r="X7320">
        <v>2.8919999999999999</v>
      </c>
      <c r="Y7320" s="8">
        <v>41962</v>
      </c>
    </row>
    <row r="7321" spans="1:25" x14ac:dyDescent="0.25">
      <c r="A7321">
        <v>-111.97660632</v>
      </c>
      <c r="B7321">
        <v>33.079511789999998</v>
      </c>
      <c r="C7321">
        <v>13</v>
      </c>
      <c r="D7321" t="s">
        <v>371</v>
      </c>
      <c r="E7321" t="s">
        <v>370</v>
      </c>
      <c r="F7321">
        <v>7320</v>
      </c>
      <c r="G7321">
        <v>356</v>
      </c>
      <c r="H7321">
        <v>13.33</v>
      </c>
      <c r="I7321">
        <v>2.625</v>
      </c>
      <c r="J7321">
        <v>1</v>
      </c>
      <c r="K7321">
        <v>1164.5</v>
      </c>
      <c r="L7321" t="s">
        <v>369</v>
      </c>
      <c r="M7321" t="s">
        <v>368</v>
      </c>
      <c r="N7321" s="8">
        <v>41962</v>
      </c>
      <c r="O7321">
        <v>0</v>
      </c>
      <c r="P7321">
        <v>0</v>
      </c>
      <c r="Q7321">
        <v>12902</v>
      </c>
      <c r="R7321">
        <v>1472.2</v>
      </c>
      <c r="S7321">
        <v>3.0670000000000002</v>
      </c>
      <c r="T7321">
        <v>33</v>
      </c>
      <c r="U7321">
        <v>4461.1000000000004</v>
      </c>
      <c r="V7321">
        <v>12</v>
      </c>
      <c r="W7321">
        <v>1.79</v>
      </c>
      <c r="X7321">
        <v>2.8919999999999999</v>
      </c>
      <c r="Y7321" s="8">
        <v>41962</v>
      </c>
    </row>
    <row r="7322" spans="1:25" x14ac:dyDescent="0.25">
      <c r="A7322">
        <v>-111.97660750999999</v>
      </c>
      <c r="B7322">
        <v>33.079518790000002</v>
      </c>
      <c r="C7322">
        <v>13</v>
      </c>
      <c r="D7322" t="s">
        <v>371</v>
      </c>
      <c r="E7322" t="s">
        <v>370</v>
      </c>
      <c r="F7322">
        <v>7321</v>
      </c>
      <c r="G7322">
        <v>3</v>
      </c>
      <c r="H7322">
        <v>13.33</v>
      </c>
      <c r="I7322">
        <v>2.8220000000000001</v>
      </c>
      <c r="J7322">
        <v>1</v>
      </c>
      <c r="K7322">
        <v>1164.5</v>
      </c>
      <c r="L7322" t="s">
        <v>369</v>
      </c>
      <c r="M7322" t="s">
        <v>368</v>
      </c>
      <c r="N7322" s="8">
        <v>41962</v>
      </c>
      <c r="O7322">
        <v>0</v>
      </c>
      <c r="P7322">
        <v>0</v>
      </c>
      <c r="Q7322">
        <v>14382</v>
      </c>
      <c r="R7322">
        <v>1526.5</v>
      </c>
      <c r="S7322">
        <v>3.18</v>
      </c>
      <c r="T7322">
        <v>33</v>
      </c>
      <c r="U7322">
        <v>4625.8</v>
      </c>
      <c r="V7322">
        <v>12</v>
      </c>
      <c r="W7322">
        <v>1.9239999999999999</v>
      </c>
      <c r="X7322">
        <v>3.109</v>
      </c>
      <c r="Y7322" s="8">
        <v>41962</v>
      </c>
    </row>
    <row r="7323" spans="1:25" x14ac:dyDescent="0.25">
      <c r="A7323">
        <v>-111.97660632</v>
      </c>
      <c r="B7323">
        <v>33.079526790000003</v>
      </c>
      <c r="C7323">
        <v>13</v>
      </c>
      <c r="D7323" t="s">
        <v>371</v>
      </c>
      <c r="E7323" t="s">
        <v>370</v>
      </c>
      <c r="F7323">
        <v>7322</v>
      </c>
      <c r="G7323">
        <v>356</v>
      </c>
      <c r="H7323">
        <v>13.33</v>
      </c>
      <c r="I7323">
        <v>2.7890000000000001</v>
      </c>
      <c r="J7323">
        <v>1</v>
      </c>
      <c r="K7323">
        <v>1164.5</v>
      </c>
      <c r="L7323" t="s">
        <v>369</v>
      </c>
      <c r="M7323" t="s">
        <v>368</v>
      </c>
      <c r="N7323" s="8">
        <v>41962</v>
      </c>
      <c r="O7323">
        <v>0</v>
      </c>
      <c r="P7323">
        <v>0</v>
      </c>
      <c r="Q7323">
        <v>13193</v>
      </c>
      <c r="R7323">
        <v>1416.7</v>
      </c>
      <c r="S7323">
        <v>2.952</v>
      </c>
      <c r="T7323">
        <v>33</v>
      </c>
      <c r="U7323">
        <v>4293.2</v>
      </c>
      <c r="V7323">
        <v>12</v>
      </c>
      <c r="W7323">
        <v>1.901</v>
      </c>
      <c r="X7323">
        <v>3.073</v>
      </c>
      <c r="Y7323" s="8">
        <v>41962</v>
      </c>
    </row>
    <row r="7324" spans="1:25" x14ac:dyDescent="0.25">
      <c r="A7324">
        <v>-111.97660768</v>
      </c>
      <c r="B7324">
        <v>33.079533789999999</v>
      </c>
      <c r="C7324">
        <v>13</v>
      </c>
      <c r="D7324" t="s">
        <v>371</v>
      </c>
      <c r="E7324" t="s">
        <v>370</v>
      </c>
      <c r="F7324">
        <v>7323</v>
      </c>
      <c r="G7324">
        <v>4</v>
      </c>
      <c r="H7324">
        <v>13.33</v>
      </c>
      <c r="I7324">
        <v>2.7890000000000001</v>
      </c>
      <c r="J7324">
        <v>1</v>
      </c>
      <c r="K7324">
        <v>1164.4000000000001</v>
      </c>
      <c r="L7324" t="s">
        <v>369</v>
      </c>
      <c r="M7324" t="s">
        <v>368</v>
      </c>
      <c r="N7324" s="8">
        <v>41962</v>
      </c>
      <c r="O7324">
        <v>0</v>
      </c>
      <c r="P7324">
        <v>0</v>
      </c>
      <c r="Q7324">
        <v>12618</v>
      </c>
      <c r="R7324">
        <v>1355</v>
      </c>
      <c r="S7324">
        <v>2.823</v>
      </c>
      <c r="T7324">
        <v>33</v>
      </c>
      <c r="U7324">
        <v>4106.1000000000004</v>
      </c>
      <c r="V7324">
        <v>12</v>
      </c>
      <c r="W7324">
        <v>1.901</v>
      </c>
      <c r="X7324">
        <v>3.073</v>
      </c>
      <c r="Y7324" s="8">
        <v>41962</v>
      </c>
    </row>
    <row r="7325" spans="1:25" x14ac:dyDescent="0.25">
      <c r="A7325">
        <v>-111.97660666</v>
      </c>
      <c r="B7325">
        <v>33.07954178</v>
      </c>
      <c r="C7325">
        <v>13</v>
      </c>
      <c r="D7325" t="s">
        <v>371</v>
      </c>
      <c r="E7325" t="s">
        <v>370</v>
      </c>
      <c r="F7325">
        <v>7324</v>
      </c>
      <c r="G7325">
        <v>358</v>
      </c>
      <c r="H7325">
        <v>13.33</v>
      </c>
      <c r="I7325">
        <v>2.657</v>
      </c>
      <c r="J7325">
        <v>1</v>
      </c>
      <c r="K7325">
        <v>1164.5</v>
      </c>
      <c r="L7325" t="s">
        <v>369</v>
      </c>
      <c r="M7325" t="s">
        <v>368</v>
      </c>
      <c r="N7325" s="8">
        <v>41962</v>
      </c>
      <c r="O7325">
        <v>0</v>
      </c>
      <c r="P7325">
        <v>0</v>
      </c>
      <c r="Q7325">
        <v>14634</v>
      </c>
      <c r="R7325">
        <v>1649.1</v>
      </c>
      <c r="S7325">
        <v>3.4359999999999999</v>
      </c>
      <c r="T7325">
        <v>33</v>
      </c>
      <c r="U7325">
        <v>4997.3</v>
      </c>
      <c r="V7325">
        <v>12</v>
      </c>
      <c r="W7325">
        <v>1.8120000000000001</v>
      </c>
      <c r="X7325">
        <v>2.9279999999999999</v>
      </c>
      <c r="Y7325" s="8">
        <v>41962</v>
      </c>
    </row>
    <row r="7326" spans="1:25" x14ac:dyDescent="0.25">
      <c r="A7326">
        <v>-111.97660732</v>
      </c>
      <c r="B7326">
        <v>33.079548789999997</v>
      </c>
      <c r="C7326">
        <v>13</v>
      </c>
      <c r="D7326" t="s">
        <v>371</v>
      </c>
      <c r="E7326" t="s">
        <v>370</v>
      </c>
      <c r="F7326">
        <v>7325</v>
      </c>
      <c r="G7326">
        <v>356</v>
      </c>
      <c r="H7326">
        <v>13.33</v>
      </c>
      <c r="I7326">
        <v>2.8220000000000001</v>
      </c>
      <c r="J7326">
        <v>1</v>
      </c>
      <c r="K7326">
        <v>1164.5999999999999</v>
      </c>
      <c r="L7326" t="s">
        <v>369</v>
      </c>
      <c r="M7326" t="s">
        <v>368</v>
      </c>
      <c r="N7326" s="8">
        <v>41962</v>
      </c>
      <c r="O7326">
        <v>0</v>
      </c>
      <c r="P7326">
        <v>0</v>
      </c>
      <c r="Q7326">
        <v>14962</v>
      </c>
      <c r="R7326">
        <v>1588</v>
      </c>
      <c r="S7326">
        <v>3.3079999999999998</v>
      </c>
      <c r="T7326">
        <v>33</v>
      </c>
      <c r="U7326">
        <v>4812.2</v>
      </c>
      <c r="V7326">
        <v>12</v>
      </c>
      <c r="W7326">
        <v>1.9239999999999999</v>
      </c>
      <c r="X7326">
        <v>3.109</v>
      </c>
      <c r="Y7326" s="8">
        <v>41962</v>
      </c>
    </row>
    <row r="7327" spans="1:25" x14ac:dyDescent="0.25">
      <c r="A7327">
        <v>-111.97660783000001</v>
      </c>
      <c r="B7327">
        <v>33.079556779999997</v>
      </c>
      <c r="C7327">
        <v>13</v>
      </c>
      <c r="D7327" t="s">
        <v>371</v>
      </c>
      <c r="E7327" t="s">
        <v>370</v>
      </c>
      <c r="F7327">
        <v>7326</v>
      </c>
      <c r="G7327">
        <v>359</v>
      </c>
      <c r="H7327">
        <v>13.33</v>
      </c>
      <c r="I7327">
        <v>2.7229999999999999</v>
      </c>
      <c r="J7327">
        <v>1</v>
      </c>
      <c r="K7327">
        <v>1164.5</v>
      </c>
      <c r="L7327" t="s">
        <v>369</v>
      </c>
      <c r="M7327" t="s">
        <v>368</v>
      </c>
      <c r="N7327" s="8">
        <v>41962</v>
      </c>
      <c r="O7327">
        <v>0</v>
      </c>
      <c r="P7327">
        <v>0</v>
      </c>
      <c r="Q7327">
        <v>16939</v>
      </c>
      <c r="R7327">
        <v>1862.9</v>
      </c>
      <c r="S7327">
        <v>3.8809999999999998</v>
      </c>
      <c r="T7327">
        <v>33</v>
      </c>
      <c r="U7327">
        <v>5645.1</v>
      </c>
      <c r="V7327">
        <v>12</v>
      </c>
      <c r="W7327">
        <v>1.857</v>
      </c>
      <c r="X7327">
        <v>3.0009999999999999</v>
      </c>
      <c r="Y7327" s="8">
        <v>41962</v>
      </c>
    </row>
    <row r="7328" spans="1:25" x14ac:dyDescent="0.25">
      <c r="A7328">
        <v>-111.976608</v>
      </c>
      <c r="B7328">
        <v>33.07956377</v>
      </c>
      <c r="C7328">
        <v>13</v>
      </c>
      <c r="D7328" t="s">
        <v>371</v>
      </c>
      <c r="E7328" t="s">
        <v>370</v>
      </c>
      <c r="F7328">
        <v>7327</v>
      </c>
      <c r="G7328">
        <v>0</v>
      </c>
      <c r="H7328">
        <v>13.33</v>
      </c>
      <c r="I7328">
        <v>2.7559999999999998</v>
      </c>
      <c r="J7328">
        <v>1</v>
      </c>
      <c r="K7328">
        <v>1164.5</v>
      </c>
      <c r="L7328" t="s">
        <v>369</v>
      </c>
      <c r="M7328" t="s">
        <v>368</v>
      </c>
      <c r="N7328" s="8">
        <v>41962</v>
      </c>
      <c r="O7328">
        <v>0</v>
      </c>
      <c r="P7328">
        <v>0</v>
      </c>
      <c r="Q7328">
        <v>13427</v>
      </c>
      <c r="R7328">
        <v>1459.1</v>
      </c>
      <c r="S7328">
        <v>3.04</v>
      </c>
      <c r="T7328">
        <v>33</v>
      </c>
      <c r="U7328">
        <v>4421.3999999999996</v>
      </c>
      <c r="V7328">
        <v>12</v>
      </c>
      <c r="W7328">
        <v>1.879</v>
      </c>
      <c r="X7328">
        <v>3.0369999999999999</v>
      </c>
      <c r="Y7328" s="8">
        <v>41962</v>
      </c>
    </row>
    <row r="7329" spans="1:25" x14ac:dyDescent="0.25">
      <c r="A7329">
        <v>-111.97660768</v>
      </c>
      <c r="B7329">
        <v>33.079570789999998</v>
      </c>
      <c r="C7329">
        <v>13</v>
      </c>
      <c r="D7329" t="s">
        <v>371</v>
      </c>
      <c r="E7329" t="s">
        <v>370</v>
      </c>
      <c r="F7329">
        <v>7328</v>
      </c>
      <c r="G7329">
        <v>4</v>
      </c>
      <c r="H7329">
        <v>13.33</v>
      </c>
      <c r="I7329">
        <v>2.625</v>
      </c>
      <c r="J7329">
        <v>1</v>
      </c>
      <c r="K7329">
        <v>1164.5999999999999</v>
      </c>
      <c r="L7329" t="s">
        <v>369</v>
      </c>
      <c r="M7329" t="s">
        <v>368</v>
      </c>
      <c r="N7329" s="8">
        <v>41962</v>
      </c>
      <c r="O7329">
        <v>0</v>
      </c>
      <c r="P7329">
        <v>0</v>
      </c>
      <c r="Q7329">
        <v>12325</v>
      </c>
      <c r="R7329">
        <v>1406.3</v>
      </c>
      <c r="S7329">
        <v>2.93</v>
      </c>
      <c r="T7329">
        <v>33</v>
      </c>
      <c r="U7329">
        <v>4261.6000000000004</v>
      </c>
      <c r="V7329">
        <v>12</v>
      </c>
      <c r="W7329">
        <v>1.79</v>
      </c>
      <c r="X7329">
        <v>2.8919999999999999</v>
      </c>
      <c r="Y7329" s="8">
        <v>41962</v>
      </c>
    </row>
    <row r="7330" spans="1:25" x14ac:dyDescent="0.25">
      <c r="A7330">
        <v>-111.976607</v>
      </c>
      <c r="B7330">
        <v>33.079578769999998</v>
      </c>
      <c r="C7330">
        <v>13</v>
      </c>
      <c r="D7330" t="s">
        <v>371</v>
      </c>
      <c r="E7330" t="s">
        <v>370</v>
      </c>
      <c r="F7330">
        <v>7329</v>
      </c>
      <c r="G7330">
        <v>360</v>
      </c>
      <c r="H7330">
        <v>13.33</v>
      </c>
      <c r="I7330">
        <v>2.625</v>
      </c>
      <c r="J7330">
        <v>1</v>
      </c>
      <c r="K7330">
        <v>1164.5999999999999</v>
      </c>
      <c r="L7330" t="s">
        <v>369</v>
      </c>
      <c r="M7330" t="s">
        <v>368</v>
      </c>
      <c r="N7330" s="8">
        <v>41962</v>
      </c>
      <c r="O7330">
        <v>0</v>
      </c>
      <c r="P7330">
        <v>0</v>
      </c>
      <c r="Q7330">
        <v>13495</v>
      </c>
      <c r="R7330">
        <v>1539.7</v>
      </c>
      <c r="S7330">
        <v>3.2080000000000002</v>
      </c>
      <c r="T7330">
        <v>33</v>
      </c>
      <c r="U7330">
        <v>4665.8999999999996</v>
      </c>
      <c r="V7330">
        <v>12</v>
      </c>
      <c r="W7330">
        <v>1.79</v>
      </c>
      <c r="X7330">
        <v>2.8919999999999999</v>
      </c>
      <c r="Y7330" s="8">
        <v>41962</v>
      </c>
    </row>
    <row r="7331" spans="1:25" x14ac:dyDescent="0.25">
      <c r="A7331">
        <v>-111.976607</v>
      </c>
      <c r="B7331">
        <v>33.079585770000001</v>
      </c>
      <c r="C7331">
        <v>13</v>
      </c>
      <c r="D7331" t="s">
        <v>371</v>
      </c>
      <c r="E7331" t="s">
        <v>370</v>
      </c>
      <c r="F7331">
        <v>7330</v>
      </c>
      <c r="G7331">
        <v>0</v>
      </c>
      <c r="H7331">
        <v>13.33</v>
      </c>
      <c r="I7331">
        <v>2.7890000000000001</v>
      </c>
      <c r="J7331">
        <v>1</v>
      </c>
      <c r="K7331">
        <v>1164.5</v>
      </c>
      <c r="L7331" t="s">
        <v>369</v>
      </c>
      <c r="M7331" t="s">
        <v>368</v>
      </c>
      <c r="N7331" s="8">
        <v>41962</v>
      </c>
      <c r="O7331">
        <v>0</v>
      </c>
      <c r="P7331">
        <v>0</v>
      </c>
      <c r="Q7331">
        <v>10322</v>
      </c>
      <c r="R7331">
        <v>1108.4000000000001</v>
      </c>
      <c r="S7331">
        <v>2.3090000000000002</v>
      </c>
      <c r="T7331">
        <v>33</v>
      </c>
      <c r="U7331">
        <v>3358.9</v>
      </c>
      <c r="V7331">
        <v>12</v>
      </c>
      <c r="W7331">
        <v>1.901</v>
      </c>
      <c r="X7331">
        <v>3.073</v>
      </c>
      <c r="Y7331" s="8">
        <v>41962</v>
      </c>
    </row>
    <row r="7332" spans="1:25" x14ac:dyDescent="0.25">
      <c r="A7332">
        <v>-111.97660851000001</v>
      </c>
      <c r="B7332">
        <v>33.079593789999997</v>
      </c>
      <c r="C7332">
        <v>13</v>
      </c>
      <c r="D7332" t="s">
        <v>371</v>
      </c>
      <c r="E7332" t="s">
        <v>370</v>
      </c>
      <c r="F7332">
        <v>7331</v>
      </c>
      <c r="G7332">
        <v>3</v>
      </c>
      <c r="H7332">
        <v>13.33</v>
      </c>
      <c r="I7332">
        <v>2.887</v>
      </c>
      <c r="J7332">
        <v>1</v>
      </c>
      <c r="K7332">
        <v>1164.4000000000001</v>
      </c>
      <c r="L7332" t="s">
        <v>369</v>
      </c>
      <c r="M7332" t="s">
        <v>368</v>
      </c>
      <c r="N7332" s="8">
        <v>41962</v>
      </c>
      <c r="O7332">
        <v>0</v>
      </c>
      <c r="P7332">
        <v>0</v>
      </c>
      <c r="Q7332">
        <v>11600</v>
      </c>
      <c r="R7332">
        <v>1203.3</v>
      </c>
      <c r="S7332">
        <v>2.5070000000000001</v>
      </c>
      <c r="T7332">
        <v>33</v>
      </c>
      <c r="U7332">
        <v>3646.3</v>
      </c>
      <c r="V7332">
        <v>12</v>
      </c>
      <c r="W7332">
        <v>1.9690000000000001</v>
      </c>
      <c r="X7332">
        <v>3.181</v>
      </c>
      <c r="Y7332" s="8">
        <v>41962</v>
      </c>
    </row>
    <row r="7333" spans="1:25" x14ac:dyDescent="0.25">
      <c r="A7333">
        <v>-111.976607</v>
      </c>
      <c r="B7333">
        <v>33.079600769999999</v>
      </c>
      <c r="C7333">
        <v>13</v>
      </c>
      <c r="D7333" t="s">
        <v>371</v>
      </c>
      <c r="E7333" t="s">
        <v>370</v>
      </c>
      <c r="F7333">
        <v>7332</v>
      </c>
      <c r="G7333">
        <v>0</v>
      </c>
      <c r="H7333">
        <v>13.33</v>
      </c>
      <c r="I7333">
        <v>2.5920000000000001</v>
      </c>
      <c r="J7333">
        <v>1</v>
      </c>
      <c r="K7333">
        <v>1164.4000000000001</v>
      </c>
      <c r="L7333" t="s">
        <v>369</v>
      </c>
      <c r="M7333" t="s">
        <v>368</v>
      </c>
      <c r="N7333" s="8">
        <v>41962</v>
      </c>
      <c r="O7333">
        <v>0</v>
      </c>
      <c r="P7333">
        <v>0</v>
      </c>
      <c r="Q7333">
        <v>12186</v>
      </c>
      <c r="R7333">
        <v>1408</v>
      </c>
      <c r="S7333">
        <v>2.9329999999999998</v>
      </c>
      <c r="T7333">
        <v>33</v>
      </c>
      <c r="U7333">
        <v>4266.8</v>
      </c>
      <c r="V7333">
        <v>12</v>
      </c>
      <c r="W7333">
        <v>1.7669999999999999</v>
      </c>
      <c r="X7333">
        <v>2.8559999999999999</v>
      </c>
      <c r="Y7333" s="8">
        <v>41962</v>
      </c>
    </row>
    <row r="7334" spans="1:25" x14ac:dyDescent="0.25">
      <c r="A7334">
        <v>-111.97660766</v>
      </c>
      <c r="B7334">
        <v>33.079608780000001</v>
      </c>
      <c r="C7334">
        <v>13</v>
      </c>
      <c r="D7334" t="s">
        <v>371</v>
      </c>
      <c r="E7334" t="s">
        <v>370</v>
      </c>
      <c r="F7334">
        <v>7333</v>
      </c>
      <c r="G7334">
        <v>358</v>
      </c>
      <c r="H7334">
        <v>13.33</v>
      </c>
      <c r="I7334">
        <v>2.657</v>
      </c>
      <c r="J7334">
        <v>1</v>
      </c>
      <c r="K7334">
        <v>1164.5</v>
      </c>
      <c r="L7334" t="s">
        <v>369</v>
      </c>
      <c r="M7334" t="s">
        <v>368</v>
      </c>
      <c r="N7334" s="8">
        <v>41962</v>
      </c>
      <c r="O7334">
        <v>0</v>
      </c>
      <c r="P7334">
        <v>0</v>
      </c>
      <c r="Q7334">
        <v>11654</v>
      </c>
      <c r="R7334">
        <v>1313.3</v>
      </c>
      <c r="S7334">
        <v>2.7360000000000002</v>
      </c>
      <c r="T7334">
        <v>33</v>
      </c>
      <c r="U7334">
        <v>3979.8</v>
      </c>
      <c r="V7334">
        <v>12</v>
      </c>
      <c r="W7334">
        <v>1.8120000000000001</v>
      </c>
      <c r="X7334">
        <v>2.9279999999999999</v>
      </c>
      <c r="Y7334" s="8">
        <v>41962</v>
      </c>
    </row>
    <row r="7335" spans="1:25" x14ac:dyDescent="0.25">
      <c r="A7335">
        <v>-111.97660802999999</v>
      </c>
      <c r="B7335">
        <v>33.079615820000001</v>
      </c>
      <c r="C7335">
        <v>13</v>
      </c>
      <c r="D7335" t="s">
        <v>371</v>
      </c>
      <c r="E7335" t="s">
        <v>370</v>
      </c>
      <c r="F7335">
        <v>7334</v>
      </c>
      <c r="G7335">
        <v>6</v>
      </c>
      <c r="H7335">
        <v>13.33</v>
      </c>
      <c r="I7335">
        <v>2.625</v>
      </c>
      <c r="J7335">
        <v>1</v>
      </c>
      <c r="K7335">
        <v>1164.5</v>
      </c>
      <c r="L7335" t="s">
        <v>369</v>
      </c>
      <c r="M7335" t="s">
        <v>368</v>
      </c>
      <c r="N7335" s="8">
        <v>41962</v>
      </c>
      <c r="O7335">
        <v>0</v>
      </c>
      <c r="P7335">
        <v>0</v>
      </c>
      <c r="Q7335">
        <v>13608</v>
      </c>
      <c r="R7335">
        <v>1552.7</v>
      </c>
      <c r="S7335">
        <v>3.2349999999999999</v>
      </c>
      <c r="T7335">
        <v>33</v>
      </c>
      <c r="U7335">
        <v>4705.1000000000004</v>
      </c>
      <c r="V7335">
        <v>12</v>
      </c>
      <c r="W7335">
        <v>1.79</v>
      </c>
      <c r="X7335">
        <v>2.8919999999999999</v>
      </c>
      <c r="Y7335" s="8">
        <v>41962</v>
      </c>
    </row>
    <row r="7336" spans="1:25" x14ac:dyDescent="0.25">
      <c r="A7336">
        <v>-111.97660632</v>
      </c>
      <c r="B7336">
        <v>33.079622790000002</v>
      </c>
      <c r="C7336">
        <v>13</v>
      </c>
      <c r="D7336" t="s">
        <v>371</v>
      </c>
      <c r="E7336" t="s">
        <v>370</v>
      </c>
      <c r="F7336">
        <v>7335</v>
      </c>
      <c r="G7336">
        <v>356</v>
      </c>
      <c r="H7336">
        <v>13.33</v>
      </c>
      <c r="I7336">
        <v>2.7890000000000001</v>
      </c>
      <c r="J7336">
        <v>1</v>
      </c>
      <c r="K7336">
        <v>1164.4000000000001</v>
      </c>
      <c r="L7336" t="s">
        <v>369</v>
      </c>
      <c r="M7336" t="s">
        <v>368</v>
      </c>
      <c r="N7336" s="8">
        <v>41962</v>
      </c>
      <c r="O7336">
        <v>0</v>
      </c>
      <c r="P7336">
        <v>0</v>
      </c>
      <c r="Q7336">
        <v>14021</v>
      </c>
      <c r="R7336">
        <v>1505.6</v>
      </c>
      <c r="S7336">
        <v>3.137</v>
      </c>
      <c r="T7336">
        <v>33</v>
      </c>
      <c r="U7336">
        <v>4562.6000000000004</v>
      </c>
      <c r="V7336">
        <v>12</v>
      </c>
      <c r="W7336">
        <v>1.901</v>
      </c>
      <c r="X7336">
        <v>3.073</v>
      </c>
      <c r="Y7336" s="8">
        <v>41962</v>
      </c>
    </row>
    <row r="7337" spans="1:25" x14ac:dyDescent="0.25">
      <c r="A7337">
        <v>-111.97660750999999</v>
      </c>
      <c r="B7337">
        <v>33.079630790000003</v>
      </c>
      <c r="C7337">
        <v>13</v>
      </c>
      <c r="D7337" t="s">
        <v>371</v>
      </c>
      <c r="E7337" t="s">
        <v>370</v>
      </c>
      <c r="F7337">
        <v>7336</v>
      </c>
      <c r="G7337">
        <v>3</v>
      </c>
      <c r="H7337">
        <v>13.33</v>
      </c>
      <c r="I7337">
        <v>2.69</v>
      </c>
      <c r="J7337">
        <v>1</v>
      </c>
      <c r="K7337">
        <v>1164.3</v>
      </c>
      <c r="L7337" t="s">
        <v>369</v>
      </c>
      <c r="M7337" t="s">
        <v>368</v>
      </c>
      <c r="N7337" s="8">
        <v>41962</v>
      </c>
      <c r="O7337">
        <v>0</v>
      </c>
      <c r="P7337">
        <v>0</v>
      </c>
      <c r="Q7337">
        <v>11842</v>
      </c>
      <c r="R7337">
        <v>1318.2</v>
      </c>
      <c r="S7337">
        <v>2.746</v>
      </c>
      <c r="T7337">
        <v>33</v>
      </c>
      <c r="U7337">
        <v>3994.6</v>
      </c>
      <c r="V7337">
        <v>12</v>
      </c>
      <c r="W7337">
        <v>1.8340000000000001</v>
      </c>
      <c r="X7337">
        <v>2.964</v>
      </c>
      <c r="Y7337" s="8">
        <v>41962</v>
      </c>
    </row>
    <row r="7338" spans="1:25" x14ac:dyDescent="0.25">
      <c r="A7338">
        <v>-111.97660750999999</v>
      </c>
      <c r="B7338">
        <v>33.07963779</v>
      </c>
      <c r="C7338">
        <v>13</v>
      </c>
      <c r="D7338" t="s">
        <v>371</v>
      </c>
      <c r="E7338" t="s">
        <v>370</v>
      </c>
      <c r="F7338">
        <v>7337</v>
      </c>
      <c r="G7338">
        <v>3</v>
      </c>
      <c r="H7338">
        <v>13.33</v>
      </c>
      <c r="I7338">
        <v>2.625</v>
      </c>
      <c r="J7338">
        <v>1</v>
      </c>
      <c r="K7338">
        <v>1164.4000000000001</v>
      </c>
      <c r="L7338" t="s">
        <v>369</v>
      </c>
      <c r="M7338" t="s">
        <v>368</v>
      </c>
      <c r="N7338" s="8">
        <v>41962</v>
      </c>
      <c r="O7338">
        <v>0</v>
      </c>
      <c r="P7338">
        <v>0</v>
      </c>
      <c r="Q7338">
        <v>12499</v>
      </c>
      <c r="R7338">
        <v>1426.2</v>
      </c>
      <c r="S7338">
        <v>2.9710000000000001</v>
      </c>
      <c r="T7338">
        <v>33</v>
      </c>
      <c r="U7338">
        <v>4321.7</v>
      </c>
      <c r="V7338">
        <v>12</v>
      </c>
      <c r="W7338">
        <v>1.79</v>
      </c>
      <c r="X7338">
        <v>2.8919999999999999</v>
      </c>
      <c r="Y7338" s="8">
        <v>41962</v>
      </c>
    </row>
    <row r="7339" spans="1:25" x14ac:dyDescent="0.25">
      <c r="A7339">
        <v>-111.97660614</v>
      </c>
      <c r="B7339">
        <v>33.079645810000002</v>
      </c>
      <c r="C7339">
        <v>13</v>
      </c>
      <c r="D7339" t="s">
        <v>371</v>
      </c>
      <c r="E7339" t="s">
        <v>370</v>
      </c>
      <c r="F7339">
        <v>7338</v>
      </c>
      <c r="G7339">
        <v>355</v>
      </c>
      <c r="H7339">
        <v>13.33</v>
      </c>
      <c r="I7339">
        <v>2.657</v>
      </c>
      <c r="J7339">
        <v>1</v>
      </c>
      <c r="K7339">
        <v>1164.4000000000001</v>
      </c>
      <c r="L7339" t="s">
        <v>369</v>
      </c>
      <c r="M7339" t="s">
        <v>368</v>
      </c>
      <c r="N7339" s="8">
        <v>41962</v>
      </c>
      <c r="O7339">
        <v>0</v>
      </c>
      <c r="P7339">
        <v>0</v>
      </c>
      <c r="Q7339">
        <v>13063</v>
      </c>
      <c r="R7339">
        <v>1472.1</v>
      </c>
      <c r="S7339">
        <v>3.0670000000000002</v>
      </c>
      <c r="T7339">
        <v>33</v>
      </c>
      <c r="U7339">
        <v>4460.8999999999996</v>
      </c>
      <c r="V7339">
        <v>12</v>
      </c>
      <c r="W7339">
        <v>1.8120000000000001</v>
      </c>
      <c r="X7339">
        <v>2.9279999999999999</v>
      </c>
      <c r="Y7339" s="8">
        <v>41962</v>
      </c>
    </row>
    <row r="7340" spans="1:25" x14ac:dyDescent="0.25">
      <c r="A7340">
        <v>-111.97660768</v>
      </c>
      <c r="B7340">
        <v>33.079652789999997</v>
      </c>
      <c r="C7340">
        <v>13</v>
      </c>
      <c r="D7340" t="s">
        <v>371</v>
      </c>
      <c r="E7340" t="s">
        <v>370</v>
      </c>
      <c r="F7340">
        <v>7339</v>
      </c>
      <c r="G7340">
        <v>4</v>
      </c>
      <c r="H7340">
        <v>13.33</v>
      </c>
      <c r="I7340">
        <v>2.5259999999999998</v>
      </c>
      <c r="J7340">
        <v>1</v>
      </c>
      <c r="K7340">
        <v>1164.4000000000001</v>
      </c>
      <c r="L7340" t="s">
        <v>369</v>
      </c>
      <c r="M7340" t="s">
        <v>368</v>
      </c>
      <c r="N7340" s="8">
        <v>41962</v>
      </c>
      <c r="O7340">
        <v>0</v>
      </c>
      <c r="P7340">
        <v>0</v>
      </c>
      <c r="Q7340">
        <v>11063</v>
      </c>
      <c r="R7340">
        <v>1311.4</v>
      </c>
      <c r="S7340">
        <v>2.7320000000000002</v>
      </c>
      <c r="T7340">
        <v>33</v>
      </c>
      <c r="U7340">
        <v>3974</v>
      </c>
      <c r="V7340">
        <v>12</v>
      </c>
      <c r="W7340">
        <v>1.722</v>
      </c>
      <c r="X7340">
        <v>2.7839999999999998</v>
      </c>
      <c r="Y7340" s="8">
        <v>41962</v>
      </c>
    </row>
    <row r="7341" spans="1:25" x14ac:dyDescent="0.25">
      <c r="A7341">
        <v>-111.976607</v>
      </c>
      <c r="B7341">
        <v>33.079660769999997</v>
      </c>
      <c r="C7341">
        <v>13</v>
      </c>
      <c r="D7341" t="s">
        <v>371</v>
      </c>
      <c r="E7341" t="s">
        <v>370</v>
      </c>
      <c r="F7341">
        <v>7340</v>
      </c>
      <c r="G7341">
        <v>0</v>
      </c>
      <c r="H7341">
        <v>13.33</v>
      </c>
      <c r="I7341">
        <v>2.657</v>
      </c>
      <c r="J7341">
        <v>1</v>
      </c>
      <c r="K7341">
        <v>1164.4000000000001</v>
      </c>
      <c r="L7341" t="s">
        <v>369</v>
      </c>
      <c r="M7341" t="s">
        <v>368</v>
      </c>
      <c r="N7341" s="8">
        <v>41962</v>
      </c>
      <c r="O7341">
        <v>0</v>
      </c>
      <c r="P7341">
        <v>0</v>
      </c>
      <c r="Q7341">
        <v>11057</v>
      </c>
      <c r="R7341">
        <v>1246</v>
      </c>
      <c r="S7341">
        <v>2.5960000000000001</v>
      </c>
      <c r="T7341">
        <v>33</v>
      </c>
      <c r="U7341">
        <v>3775.9</v>
      </c>
      <c r="V7341">
        <v>12</v>
      </c>
      <c r="W7341">
        <v>1.8120000000000001</v>
      </c>
      <c r="X7341">
        <v>2.9279999999999999</v>
      </c>
      <c r="Y7341" s="8">
        <v>41962</v>
      </c>
    </row>
    <row r="7342" spans="1:25" x14ac:dyDescent="0.25">
      <c r="A7342">
        <v>-111.97660750999999</v>
      </c>
      <c r="B7342">
        <v>33.079667790000002</v>
      </c>
      <c r="C7342">
        <v>13</v>
      </c>
      <c r="D7342" t="s">
        <v>371</v>
      </c>
      <c r="E7342" t="s">
        <v>370</v>
      </c>
      <c r="F7342">
        <v>7341</v>
      </c>
      <c r="G7342">
        <v>3</v>
      </c>
      <c r="H7342">
        <v>13.33</v>
      </c>
      <c r="I7342">
        <v>2.7559999999999998</v>
      </c>
      <c r="J7342">
        <v>1</v>
      </c>
      <c r="K7342">
        <v>1164.4000000000001</v>
      </c>
      <c r="L7342" t="s">
        <v>369</v>
      </c>
      <c r="M7342" t="s">
        <v>368</v>
      </c>
      <c r="N7342" s="8">
        <v>41962</v>
      </c>
      <c r="O7342">
        <v>0</v>
      </c>
      <c r="P7342">
        <v>0</v>
      </c>
      <c r="Q7342">
        <v>10333</v>
      </c>
      <c r="R7342">
        <v>1122.9000000000001</v>
      </c>
      <c r="S7342">
        <v>2.339</v>
      </c>
      <c r="T7342">
        <v>33</v>
      </c>
      <c r="U7342">
        <v>3402.7</v>
      </c>
      <c r="V7342">
        <v>12</v>
      </c>
      <c r="W7342">
        <v>1.879</v>
      </c>
      <c r="X7342">
        <v>3.0369999999999999</v>
      </c>
      <c r="Y7342" s="8">
        <v>41962</v>
      </c>
    </row>
    <row r="7343" spans="1:25" x14ac:dyDescent="0.25">
      <c r="A7343">
        <v>-111.976606</v>
      </c>
      <c r="B7343">
        <v>33.079675770000001</v>
      </c>
      <c r="C7343">
        <v>13</v>
      </c>
      <c r="D7343" t="s">
        <v>371</v>
      </c>
      <c r="E7343" t="s">
        <v>370</v>
      </c>
      <c r="F7343">
        <v>7342</v>
      </c>
      <c r="G7343">
        <v>0</v>
      </c>
      <c r="H7343">
        <v>13.33</v>
      </c>
      <c r="I7343">
        <v>2.7559999999999998</v>
      </c>
      <c r="J7343">
        <v>1</v>
      </c>
      <c r="K7343">
        <v>1164.3</v>
      </c>
      <c r="L7343" t="s">
        <v>369</v>
      </c>
      <c r="M7343" t="s">
        <v>368</v>
      </c>
      <c r="N7343" s="8">
        <v>41962</v>
      </c>
      <c r="O7343">
        <v>0</v>
      </c>
      <c r="P7343">
        <v>0</v>
      </c>
      <c r="Q7343">
        <v>11750</v>
      </c>
      <c r="R7343">
        <v>1276.8</v>
      </c>
      <c r="S7343">
        <v>2.66</v>
      </c>
      <c r="T7343">
        <v>33</v>
      </c>
      <c r="U7343">
        <v>3869.2</v>
      </c>
      <c r="V7343">
        <v>12</v>
      </c>
      <c r="W7343">
        <v>1.879</v>
      </c>
      <c r="X7343">
        <v>3.0369999999999999</v>
      </c>
      <c r="Y7343" s="8">
        <v>41962</v>
      </c>
    </row>
    <row r="7344" spans="1:25" x14ac:dyDescent="0.25">
      <c r="A7344">
        <v>-111.97660634</v>
      </c>
      <c r="B7344">
        <v>33.079682779999999</v>
      </c>
      <c r="C7344">
        <v>13</v>
      </c>
      <c r="D7344" t="s">
        <v>371</v>
      </c>
      <c r="E7344" t="s">
        <v>370</v>
      </c>
      <c r="F7344">
        <v>7343</v>
      </c>
      <c r="G7344">
        <v>2</v>
      </c>
      <c r="H7344">
        <v>13.33</v>
      </c>
      <c r="I7344">
        <v>2.7229999999999999</v>
      </c>
      <c r="J7344">
        <v>1</v>
      </c>
      <c r="K7344">
        <v>1164.2</v>
      </c>
      <c r="L7344" t="s">
        <v>369</v>
      </c>
      <c r="M7344" t="s">
        <v>368</v>
      </c>
      <c r="N7344" s="8">
        <v>41962</v>
      </c>
      <c r="O7344">
        <v>0</v>
      </c>
      <c r="P7344">
        <v>0</v>
      </c>
      <c r="Q7344">
        <v>11466</v>
      </c>
      <c r="R7344">
        <v>1261</v>
      </c>
      <c r="S7344">
        <v>2.6269999999999998</v>
      </c>
      <c r="T7344">
        <v>33</v>
      </c>
      <c r="U7344">
        <v>3821.1</v>
      </c>
      <c r="V7344">
        <v>12</v>
      </c>
      <c r="W7344">
        <v>1.857</v>
      </c>
      <c r="X7344">
        <v>3.0009999999999999</v>
      </c>
      <c r="Y7344" s="8">
        <v>41962</v>
      </c>
    </row>
    <row r="7345" spans="1:25" x14ac:dyDescent="0.25">
      <c r="A7345">
        <v>-111.97660651</v>
      </c>
      <c r="B7345">
        <v>33.079690790000001</v>
      </c>
      <c r="C7345">
        <v>13</v>
      </c>
      <c r="D7345" t="s">
        <v>371</v>
      </c>
      <c r="E7345" t="s">
        <v>370</v>
      </c>
      <c r="F7345">
        <v>7344</v>
      </c>
      <c r="G7345">
        <v>3</v>
      </c>
      <c r="H7345">
        <v>13.33</v>
      </c>
      <c r="I7345">
        <v>2.5590000000000002</v>
      </c>
      <c r="J7345">
        <v>1</v>
      </c>
      <c r="K7345">
        <v>1164.2</v>
      </c>
      <c r="L7345" t="s">
        <v>369</v>
      </c>
      <c r="M7345" t="s">
        <v>368</v>
      </c>
      <c r="N7345" s="8">
        <v>41962</v>
      </c>
      <c r="O7345">
        <v>0</v>
      </c>
      <c r="P7345">
        <v>0</v>
      </c>
      <c r="Q7345">
        <v>10871</v>
      </c>
      <c r="R7345">
        <v>1272.2</v>
      </c>
      <c r="S7345">
        <v>2.65</v>
      </c>
      <c r="T7345">
        <v>33</v>
      </c>
      <c r="U7345">
        <v>3855.2</v>
      </c>
      <c r="V7345">
        <v>12</v>
      </c>
      <c r="W7345">
        <v>1.7450000000000001</v>
      </c>
      <c r="X7345">
        <v>2.82</v>
      </c>
      <c r="Y7345" s="8">
        <v>41962</v>
      </c>
    </row>
    <row r="7346" spans="1:25" x14ac:dyDescent="0.25">
      <c r="A7346">
        <v>-111.97660668</v>
      </c>
      <c r="B7346">
        <v>33.079697789999997</v>
      </c>
      <c r="C7346">
        <v>13</v>
      </c>
      <c r="D7346" t="s">
        <v>371</v>
      </c>
      <c r="E7346" t="s">
        <v>370</v>
      </c>
      <c r="F7346">
        <v>7345</v>
      </c>
      <c r="G7346">
        <v>4</v>
      </c>
      <c r="H7346">
        <v>13.33</v>
      </c>
      <c r="I7346">
        <v>2.657</v>
      </c>
      <c r="J7346">
        <v>1</v>
      </c>
      <c r="K7346">
        <v>1164.2</v>
      </c>
      <c r="L7346" t="s">
        <v>369</v>
      </c>
      <c r="M7346" t="s">
        <v>368</v>
      </c>
      <c r="N7346" s="8">
        <v>41962</v>
      </c>
      <c r="O7346">
        <v>0</v>
      </c>
      <c r="P7346">
        <v>0</v>
      </c>
      <c r="Q7346">
        <v>7495.4</v>
      </c>
      <c r="R7346">
        <v>844.67</v>
      </c>
      <c r="S7346">
        <v>1.76</v>
      </c>
      <c r="T7346">
        <v>33</v>
      </c>
      <c r="U7346">
        <v>2559.6</v>
      </c>
      <c r="V7346">
        <v>12</v>
      </c>
      <c r="W7346">
        <v>1.8120000000000001</v>
      </c>
      <c r="X7346">
        <v>2.9279999999999999</v>
      </c>
      <c r="Y7346" s="8">
        <v>41962</v>
      </c>
    </row>
    <row r="7347" spans="1:25" x14ac:dyDescent="0.25">
      <c r="A7347">
        <v>-111.97660566</v>
      </c>
      <c r="B7347">
        <v>33.079705779999998</v>
      </c>
      <c r="C7347">
        <v>13</v>
      </c>
      <c r="D7347" t="s">
        <v>371</v>
      </c>
      <c r="E7347" t="s">
        <v>370</v>
      </c>
      <c r="F7347">
        <v>7346</v>
      </c>
      <c r="G7347">
        <v>358</v>
      </c>
      <c r="H7347">
        <v>13.33</v>
      </c>
      <c r="I7347">
        <v>2.657</v>
      </c>
      <c r="J7347">
        <v>1</v>
      </c>
      <c r="K7347">
        <v>1164.2</v>
      </c>
      <c r="L7347" t="s">
        <v>369</v>
      </c>
      <c r="M7347" t="s">
        <v>368</v>
      </c>
      <c r="N7347" s="8">
        <v>41962</v>
      </c>
      <c r="O7347">
        <v>0</v>
      </c>
      <c r="P7347">
        <v>0</v>
      </c>
      <c r="Q7347">
        <v>7496.4</v>
      </c>
      <c r="R7347">
        <v>844.78</v>
      </c>
      <c r="S7347">
        <v>1.76</v>
      </c>
      <c r="T7347">
        <v>33</v>
      </c>
      <c r="U7347">
        <v>2559.9</v>
      </c>
      <c r="V7347">
        <v>12</v>
      </c>
      <c r="W7347">
        <v>1.8120000000000001</v>
      </c>
      <c r="X7347">
        <v>2.9279999999999999</v>
      </c>
      <c r="Y7347" s="8">
        <v>41962</v>
      </c>
    </row>
    <row r="7348" spans="1:25" x14ac:dyDescent="0.25">
      <c r="A7348">
        <v>-111.97660483</v>
      </c>
      <c r="B7348">
        <v>33.079712780000001</v>
      </c>
      <c r="C7348">
        <v>13</v>
      </c>
      <c r="D7348" t="s">
        <v>371</v>
      </c>
      <c r="E7348" t="s">
        <v>370</v>
      </c>
      <c r="F7348">
        <v>7347</v>
      </c>
      <c r="G7348">
        <v>359</v>
      </c>
      <c r="H7348">
        <v>13.33</v>
      </c>
      <c r="I7348">
        <v>2.69</v>
      </c>
      <c r="J7348">
        <v>1</v>
      </c>
      <c r="K7348">
        <v>1164.2</v>
      </c>
      <c r="L7348" t="s">
        <v>369</v>
      </c>
      <c r="M7348" t="s">
        <v>368</v>
      </c>
      <c r="N7348" s="8">
        <v>41962</v>
      </c>
      <c r="O7348">
        <v>0</v>
      </c>
      <c r="P7348">
        <v>0</v>
      </c>
      <c r="Q7348">
        <v>7788.5</v>
      </c>
      <c r="R7348">
        <v>867</v>
      </c>
      <c r="S7348">
        <v>1.806</v>
      </c>
      <c r="T7348">
        <v>33</v>
      </c>
      <c r="U7348">
        <v>2627.3</v>
      </c>
      <c r="V7348">
        <v>12</v>
      </c>
      <c r="W7348">
        <v>1.8340000000000001</v>
      </c>
      <c r="X7348">
        <v>2.964</v>
      </c>
      <c r="Y7348" s="8">
        <v>41962</v>
      </c>
    </row>
    <row r="7349" spans="1:25" x14ac:dyDescent="0.25">
      <c r="A7349">
        <v>-111.97660549</v>
      </c>
      <c r="B7349">
        <v>33.079720790000003</v>
      </c>
      <c r="C7349">
        <v>13</v>
      </c>
      <c r="D7349" t="s">
        <v>371</v>
      </c>
      <c r="E7349" t="s">
        <v>370</v>
      </c>
      <c r="F7349">
        <v>7348</v>
      </c>
      <c r="G7349">
        <v>357</v>
      </c>
      <c r="H7349">
        <v>13.33</v>
      </c>
      <c r="I7349">
        <v>2.887</v>
      </c>
      <c r="J7349">
        <v>1</v>
      </c>
      <c r="K7349">
        <v>1164.0999999999999</v>
      </c>
      <c r="L7349" t="s">
        <v>369</v>
      </c>
      <c r="M7349" t="s">
        <v>368</v>
      </c>
      <c r="N7349" s="8">
        <v>41962</v>
      </c>
      <c r="O7349">
        <v>0</v>
      </c>
      <c r="P7349">
        <v>0</v>
      </c>
      <c r="Q7349">
        <v>6961</v>
      </c>
      <c r="R7349">
        <v>722.05</v>
      </c>
      <c r="S7349">
        <v>1.504</v>
      </c>
      <c r="T7349">
        <v>33</v>
      </c>
      <c r="U7349">
        <v>2188</v>
      </c>
      <c r="V7349">
        <v>12</v>
      </c>
      <c r="W7349">
        <v>1.9690000000000001</v>
      </c>
      <c r="X7349">
        <v>3.181</v>
      </c>
      <c r="Y7349" s="8">
        <v>41962</v>
      </c>
    </row>
    <row r="7350" spans="1:25" x14ac:dyDescent="0.25">
      <c r="A7350">
        <v>-111.97660586000001</v>
      </c>
      <c r="B7350">
        <v>33.079727810000001</v>
      </c>
      <c r="C7350">
        <v>13</v>
      </c>
      <c r="D7350" t="s">
        <v>371</v>
      </c>
      <c r="E7350" t="s">
        <v>370</v>
      </c>
      <c r="F7350">
        <v>7349</v>
      </c>
      <c r="G7350">
        <v>5</v>
      </c>
      <c r="H7350">
        <v>13.33</v>
      </c>
      <c r="I7350">
        <v>2.625</v>
      </c>
      <c r="J7350">
        <v>1</v>
      </c>
      <c r="K7350">
        <v>1164.0999999999999</v>
      </c>
      <c r="L7350" t="s">
        <v>369</v>
      </c>
      <c r="M7350" t="s">
        <v>368</v>
      </c>
      <c r="N7350" s="8">
        <v>41962</v>
      </c>
      <c r="O7350">
        <v>0</v>
      </c>
      <c r="P7350">
        <v>0</v>
      </c>
      <c r="Q7350">
        <v>9038.4</v>
      </c>
      <c r="R7350">
        <v>1031.3</v>
      </c>
      <c r="S7350">
        <v>2.149</v>
      </c>
      <c r="T7350">
        <v>33</v>
      </c>
      <c r="U7350">
        <v>3125.1</v>
      </c>
      <c r="V7350">
        <v>12</v>
      </c>
      <c r="W7350">
        <v>1.79</v>
      </c>
      <c r="X7350">
        <v>2.8919999999999999</v>
      </c>
      <c r="Y7350" s="8">
        <v>41962</v>
      </c>
    </row>
    <row r="7351" spans="1:25" x14ac:dyDescent="0.25">
      <c r="A7351">
        <v>-111.97660617</v>
      </c>
      <c r="B7351">
        <v>33.07973578</v>
      </c>
      <c r="C7351">
        <v>13</v>
      </c>
      <c r="D7351" t="s">
        <v>371</v>
      </c>
      <c r="E7351" t="s">
        <v>370</v>
      </c>
      <c r="F7351">
        <v>7350</v>
      </c>
      <c r="G7351">
        <v>1</v>
      </c>
      <c r="H7351">
        <v>13.33</v>
      </c>
      <c r="I7351">
        <v>2.7890000000000001</v>
      </c>
      <c r="J7351">
        <v>1</v>
      </c>
      <c r="K7351">
        <v>1164</v>
      </c>
      <c r="L7351" t="s">
        <v>369</v>
      </c>
      <c r="M7351" t="s">
        <v>368</v>
      </c>
      <c r="N7351" s="8">
        <v>41962</v>
      </c>
      <c r="O7351">
        <v>0</v>
      </c>
      <c r="P7351">
        <v>0</v>
      </c>
      <c r="Q7351">
        <v>7848</v>
      </c>
      <c r="R7351">
        <v>842.79</v>
      </c>
      <c r="S7351">
        <v>1.756</v>
      </c>
      <c r="T7351">
        <v>33</v>
      </c>
      <c r="U7351">
        <v>2553.9</v>
      </c>
      <c r="V7351">
        <v>12</v>
      </c>
      <c r="W7351">
        <v>1.901</v>
      </c>
      <c r="X7351">
        <v>3.073</v>
      </c>
      <c r="Y7351" s="8">
        <v>41962</v>
      </c>
    </row>
    <row r="7352" spans="1:25" x14ac:dyDescent="0.25">
      <c r="A7352">
        <v>-111.97660566</v>
      </c>
      <c r="B7352">
        <v>33.079742779999997</v>
      </c>
      <c r="C7352">
        <v>13</v>
      </c>
      <c r="D7352" t="s">
        <v>371</v>
      </c>
      <c r="E7352" t="s">
        <v>370</v>
      </c>
      <c r="F7352">
        <v>7351</v>
      </c>
      <c r="G7352">
        <v>358</v>
      </c>
      <c r="H7352">
        <v>13.33</v>
      </c>
      <c r="I7352">
        <v>2.657</v>
      </c>
      <c r="J7352">
        <v>1</v>
      </c>
      <c r="K7352">
        <v>1164.0999999999999</v>
      </c>
      <c r="L7352" t="s">
        <v>369</v>
      </c>
      <c r="M7352" t="s">
        <v>368</v>
      </c>
      <c r="N7352" s="8">
        <v>41962</v>
      </c>
      <c r="O7352">
        <v>0</v>
      </c>
      <c r="P7352">
        <v>0</v>
      </c>
      <c r="Q7352">
        <v>8700</v>
      </c>
      <c r="R7352">
        <v>980.42</v>
      </c>
      <c r="S7352">
        <v>2.0430000000000001</v>
      </c>
      <c r="T7352">
        <v>33</v>
      </c>
      <c r="U7352">
        <v>2971</v>
      </c>
      <c r="V7352">
        <v>12</v>
      </c>
      <c r="W7352">
        <v>1.8120000000000001</v>
      </c>
      <c r="X7352">
        <v>2.9279999999999999</v>
      </c>
      <c r="Y7352" s="8">
        <v>41962</v>
      </c>
    </row>
    <row r="7353" spans="1:25" x14ac:dyDescent="0.25">
      <c r="A7353">
        <v>-111.97660617</v>
      </c>
      <c r="B7353">
        <v>33.079750779999998</v>
      </c>
      <c r="C7353">
        <v>13</v>
      </c>
      <c r="D7353" t="s">
        <v>371</v>
      </c>
      <c r="E7353" t="s">
        <v>370</v>
      </c>
      <c r="F7353">
        <v>7352</v>
      </c>
      <c r="G7353">
        <v>1</v>
      </c>
      <c r="H7353">
        <v>13.33</v>
      </c>
      <c r="I7353">
        <v>2.7229999999999999</v>
      </c>
      <c r="J7353">
        <v>1</v>
      </c>
      <c r="K7353">
        <v>1164</v>
      </c>
      <c r="L7353" t="s">
        <v>369</v>
      </c>
      <c r="M7353" t="s">
        <v>368</v>
      </c>
      <c r="N7353" s="8">
        <v>41962</v>
      </c>
      <c r="O7353">
        <v>0</v>
      </c>
      <c r="P7353">
        <v>0</v>
      </c>
      <c r="Q7353">
        <v>6159.5</v>
      </c>
      <c r="R7353">
        <v>677.4</v>
      </c>
      <c r="S7353">
        <v>1.411</v>
      </c>
      <c r="T7353">
        <v>33</v>
      </c>
      <c r="U7353">
        <v>2052.6999999999998</v>
      </c>
      <c r="V7353">
        <v>12</v>
      </c>
      <c r="W7353">
        <v>1.857</v>
      </c>
      <c r="X7353">
        <v>3.0009999999999999</v>
      </c>
      <c r="Y7353" s="8">
        <v>41962</v>
      </c>
    </row>
    <row r="7354" spans="1:25" x14ac:dyDescent="0.25">
      <c r="A7354">
        <v>-111.97660517</v>
      </c>
      <c r="B7354">
        <v>33.079757780000001</v>
      </c>
      <c r="C7354">
        <v>13</v>
      </c>
      <c r="D7354" t="s">
        <v>371</v>
      </c>
      <c r="E7354" t="s">
        <v>370</v>
      </c>
      <c r="F7354">
        <v>7353</v>
      </c>
      <c r="G7354">
        <v>1</v>
      </c>
      <c r="H7354">
        <v>13.33</v>
      </c>
      <c r="I7354">
        <v>2.5590000000000002</v>
      </c>
      <c r="J7354">
        <v>1</v>
      </c>
      <c r="K7354">
        <v>1164</v>
      </c>
      <c r="L7354" t="s">
        <v>369</v>
      </c>
      <c r="M7354" t="s">
        <v>368</v>
      </c>
      <c r="N7354" s="8">
        <v>41962</v>
      </c>
      <c r="O7354">
        <v>0</v>
      </c>
      <c r="P7354">
        <v>0</v>
      </c>
      <c r="Q7354">
        <v>11256</v>
      </c>
      <c r="R7354">
        <v>1317.3</v>
      </c>
      <c r="S7354">
        <v>2.7440000000000002</v>
      </c>
      <c r="T7354">
        <v>33</v>
      </c>
      <c r="U7354">
        <v>3991.8</v>
      </c>
      <c r="V7354">
        <v>12</v>
      </c>
      <c r="W7354">
        <v>1.7450000000000001</v>
      </c>
      <c r="X7354">
        <v>2.82</v>
      </c>
      <c r="Y7354" s="8">
        <v>41962</v>
      </c>
    </row>
    <row r="7355" spans="1:25" x14ac:dyDescent="0.25">
      <c r="A7355">
        <v>-111.97660566</v>
      </c>
      <c r="B7355">
        <v>33.079765780000002</v>
      </c>
      <c r="C7355">
        <v>13</v>
      </c>
      <c r="D7355" t="s">
        <v>371</v>
      </c>
      <c r="E7355" t="s">
        <v>370</v>
      </c>
      <c r="F7355">
        <v>7354</v>
      </c>
      <c r="G7355">
        <v>358</v>
      </c>
      <c r="H7355">
        <v>13.33</v>
      </c>
      <c r="I7355">
        <v>2.657</v>
      </c>
      <c r="J7355">
        <v>1</v>
      </c>
      <c r="K7355">
        <v>1164.2</v>
      </c>
      <c r="L7355" t="s">
        <v>369</v>
      </c>
      <c r="M7355" t="s">
        <v>368</v>
      </c>
      <c r="N7355" s="8">
        <v>41962</v>
      </c>
      <c r="O7355">
        <v>0</v>
      </c>
      <c r="P7355">
        <v>0</v>
      </c>
      <c r="Q7355">
        <v>9534.2999999999993</v>
      </c>
      <c r="R7355">
        <v>1074.4000000000001</v>
      </c>
      <c r="S7355">
        <v>2.238</v>
      </c>
      <c r="T7355">
        <v>33</v>
      </c>
      <c r="U7355">
        <v>3255.9</v>
      </c>
      <c r="V7355">
        <v>12</v>
      </c>
      <c r="W7355">
        <v>1.8120000000000001</v>
      </c>
      <c r="X7355">
        <v>2.9279999999999999</v>
      </c>
      <c r="Y7355" s="8">
        <v>41962</v>
      </c>
    </row>
    <row r="7356" spans="1:25" x14ac:dyDescent="0.25">
      <c r="A7356">
        <v>-111.97660634</v>
      </c>
      <c r="B7356">
        <v>33.079772779999999</v>
      </c>
      <c r="C7356">
        <v>13</v>
      </c>
      <c r="D7356" t="s">
        <v>371</v>
      </c>
      <c r="E7356" t="s">
        <v>370</v>
      </c>
      <c r="F7356">
        <v>7355</v>
      </c>
      <c r="G7356">
        <v>2</v>
      </c>
      <c r="H7356">
        <v>13.33</v>
      </c>
      <c r="I7356">
        <v>2.9529999999999998</v>
      </c>
      <c r="J7356">
        <v>1</v>
      </c>
      <c r="K7356">
        <v>1164</v>
      </c>
      <c r="L7356" t="s">
        <v>369</v>
      </c>
      <c r="M7356" t="s">
        <v>368</v>
      </c>
      <c r="N7356" s="8">
        <v>41962</v>
      </c>
      <c r="O7356">
        <v>0</v>
      </c>
      <c r="P7356">
        <v>0</v>
      </c>
      <c r="Q7356">
        <v>10939</v>
      </c>
      <c r="R7356">
        <v>1109.5</v>
      </c>
      <c r="S7356">
        <v>2.3109999999999999</v>
      </c>
      <c r="T7356">
        <v>33</v>
      </c>
      <c r="U7356">
        <v>3362</v>
      </c>
      <c r="V7356">
        <v>12</v>
      </c>
      <c r="W7356">
        <v>2.0129999999999999</v>
      </c>
      <c r="X7356">
        <v>3.254</v>
      </c>
      <c r="Y7356" s="8">
        <v>41962</v>
      </c>
    </row>
    <row r="7357" spans="1:25" x14ac:dyDescent="0.25">
      <c r="A7357">
        <v>-111.97660617</v>
      </c>
      <c r="B7357">
        <v>33.07978078</v>
      </c>
      <c r="C7357">
        <v>13</v>
      </c>
      <c r="D7357" t="s">
        <v>371</v>
      </c>
      <c r="E7357" t="s">
        <v>370</v>
      </c>
      <c r="F7357">
        <v>7356</v>
      </c>
      <c r="G7357">
        <v>1</v>
      </c>
      <c r="H7357">
        <v>13.33</v>
      </c>
      <c r="I7357">
        <v>2.69</v>
      </c>
      <c r="J7357">
        <v>1</v>
      </c>
      <c r="K7357">
        <v>1164</v>
      </c>
      <c r="L7357" t="s">
        <v>369</v>
      </c>
      <c r="M7357" t="s">
        <v>368</v>
      </c>
      <c r="N7357" s="8">
        <v>41962</v>
      </c>
      <c r="O7357">
        <v>0</v>
      </c>
      <c r="P7357">
        <v>0</v>
      </c>
      <c r="Q7357">
        <v>5932.5</v>
      </c>
      <c r="R7357">
        <v>660.39</v>
      </c>
      <c r="S7357">
        <v>1.3759999999999999</v>
      </c>
      <c r="T7357">
        <v>33</v>
      </c>
      <c r="U7357">
        <v>2001.2</v>
      </c>
      <c r="V7357">
        <v>12</v>
      </c>
      <c r="W7357">
        <v>1.8340000000000001</v>
      </c>
      <c r="X7357">
        <v>2.964</v>
      </c>
      <c r="Y7357" s="8">
        <v>41962</v>
      </c>
    </row>
    <row r="7358" spans="1:25" x14ac:dyDescent="0.25">
      <c r="A7358">
        <v>-111.97660466000001</v>
      </c>
      <c r="B7358">
        <v>33.079787779999997</v>
      </c>
      <c r="C7358">
        <v>13</v>
      </c>
      <c r="D7358" t="s">
        <v>371</v>
      </c>
      <c r="E7358" t="s">
        <v>370</v>
      </c>
      <c r="F7358">
        <v>7357</v>
      </c>
      <c r="G7358">
        <v>358</v>
      </c>
      <c r="H7358">
        <v>13.33</v>
      </c>
      <c r="I7358">
        <v>2.5259999999999998</v>
      </c>
      <c r="J7358">
        <v>1</v>
      </c>
      <c r="K7358">
        <v>1164.0999999999999</v>
      </c>
      <c r="L7358" t="s">
        <v>369</v>
      </c>
      <c r="M7358" t="s">
        <v>368</v>
      </c>
      <c r="N7358" s="8">
        <v>41962</v>
      </c>
      <c r="O7358">
        <v>0</v>
      </c>
      <c r="P7358">
        <v>0</v>
      </c>
      <c r="Q7358">
        <v>10344</v>
      </c>
      <c r="R7358">
        <v>1226.3</v>
      </c>
      <c r="S7358">
        <v>2.5550000000000002</v>
      </c>
      <c r="T7358">
        <v>33</v>
      </c>
      <c r="U7358">
        <v>3716</v>
      </c>
      <c r="V7358">
        <v>12</v>
      </c>
      <c r="W7358">
        <v>1.722</v>
      </c>
      <c r="X7358">
        <v>2.7839999999999998</v>
      </c>
      <c r="Y7358" s="8">
        <v>41962</v>
      </c>
    </row>
    <row r="7359" spans="1:25" x14ac:dyDescent="0.25">
      <c r="A7359">
        <v>-111.97660551</v>
      </c>
      <c r="B7359">
        <v>33.079795789999999</v>
      </c>
      <c r="C7359">
        <v>13</v>
      </c>
      <c r="D7359" t="s">
        <v>371</v>
      </c>
      <c r="E7359" t="s">
        <v>370</v>
      </c>
      <c r="F7359">
        <v>7358</v>
      </c>
      <c r="G7359">
        <v>3</v>
      </c>
      <c r="H7359">
        <v>13.33</v>
      </c>
      <c r="I7359">
        <v>2.7890000000000001</v>
      </c>
      <c r="J7359">
        <v>1</v>
      </c>
      <c r="K7359">
        <v>1164.0999999999999</v>
      </c>
      <c r="L7359" t="s">
        <v>369</v>
      </c>
      <c r="M7359" t="s">
        <v>368</v>
      </c>
      <c r="N7359" s="8">
        <v>41962</v>
      </c>
      <c r="O7359">
        <v>0</v>
      </c>
      <c r="P7359">
        <v>0</v>
      </c>
      <c r="Q7359">
        <v>10424</v>
      </c>
      <c r="R7359">
        <v>1119.4000000000001</v>
      </c>
      <c r="S7359">
        <v>2.3319999999999999</v>
      </c>
      <c r="T7359">
        <v>33</v>
      </c>
      <c r="U7359">
        <v>3392.3</v>
      </c>
      <c r="V7359">
        <v>12</v>
      </c>
      <c r="W7359">
        <v>1.901</v>
      </c>
      <c r="X7359">
        <v>3.073</v>
      </c>
      <c r="Y7359" s="8">
        <v>41962</v>
      </c>
    </row>
    <row r="7360" spans="1:25" x14ac:dyDescent="0.25">
      <c r="A7360">
        <v>-111.97660466000001</v>
      </c>
      <c r="B7360">
        <v>33.079802780000001</v>
      </c>
      <c r="C7360">
        <v>13</v>
      </c>
      <c r="D7360" t="s">
        <v>371</v>
      </c>
      <c r="E7360" t="s">
        <v>370</v>
      </c>
      <c r="F7360">
        <v>7359</v>
      </c>
      <c r="G7360">
        <v>358</v>
      </c>
      <c r="H7360">
        <v>13.33</v>
      </c>
      <c r="I7360">
        <v>2.625</v>
      </c>
      <c r="J7360">
        <v>1</v>
      </c>
      <c r="K7360">
        <v>1164.0999999999999</v>
      </c>
      <c r="L7360" t="s">
        <v>369</v>
      </c>
      <c r="M7360" t="s">
        <v>368</v>
      </c>
      <c r="N7360" s="8">
        <v>41962</v>
      </c>
      <c r="O7360">
        <v>0</v>
      </c>
      <c r="P7360">
        <v>0</v>
      </c>
      <c r="Q7360">
        <v>9251.5</v>
      </c>
      <c r="R7360">
        <v>1055.5999999999999</v>
      </c>
      <c r="S7360">
        <v>2.1989999999999998</v>
      </c>
      <c r="T7360">
        <v>33</v>
      </c>
      <c r="U7360">
        <v>3198.8</v>
      </c>
      <c r="V7360">
        <v>12</v>
      </c>
      <c r="W7360">
        <v>1.79</v>
      </c>
      <c r="X7360">
        <v>2.8919999999999999</v>
      </c>
      <c r="Y7360" s="8">
        <v>41962</v>
      </c>
    </row>
    <row r="7361" spans="1:25" x14ac:dyDescent="0.25">
      <c r="A7361">
        <v>-111.97660568000001</v>
      </c>
      <c r="B7361">
        <v>33.079810790000003</v>
      </c>
      <c r="C7361">
        <v>13</v>
      </c>
      <c r="D7361" t="s">
        <v>371</v>
      </c>
      <c r="E7361" t="s">
        <v>370</v>
      </c>
      <c r="F7361">
        <v>7360</v>
      </c>
      <c r="G7361">
        <v>4</v>
      </c>
      <c r="H7361">
        <v>13.33</v>
      </c>
      <c r="I7361">
        <v>2.657</v>
      </c>
      <c r="J7361">
        <v>1</v>
      </c>
      <c r="K7361">
        <v>1164</v>
      </c>
      <c r="L7361" t="s">
        <v>369</v>
      </c>
      <c r="M7361" t="s">
        <v>368</v>
      </c>
      <c r="N7361" s="8">
        <v>41962</v>
      </c>
      <c r="O7361">
        <v>0</v>
      </c>
      <c r="P7361">
        <v>0</v>
      </c>
      <c r="Q7361">
        <v>11565</v>
      </c>
      <c r="R7361">
        <v>1303.3</v>
      </c>
      <c r="S7361">
        <v>2.7149999999999999</v>
      </c>
      <c r="T7361">
        <v>33</v>
      </c>
      <c r="U7361">
        <v>3949.3</v>
      </c>
      <c r="V7361">
        <v>12</v>
      </c>
      <c r="W7361">
        <v>1.8120000000000001</v>
      </c>
      <c r="X7361">
        <v>2.9279999999999999</v>
      </c>
      <c r="Y7361" s="8">
        <v>41962</v>
      </c>
    </row>
    <row r="7362" spans="1:25" x14ac:dyDescent="0.25">
      <c r="A7362">
        <v>-111.97660414000001</v>
      </c>
      <c r="B7362">
        <v>33.079817810000002</v>
      </c>
      <c r="C7362">
        <v>13</v>
      </c>
      <c r="D7362" t="s">
        <v>371</v>
      </c>
      <c r="E7362" t="s">
        <v>370</v>
      </c>
      <c r="F7362">
        <v>7361</v>
      </c>
      <c r="G7362">
        <v>355</v>
      </c>
      <c r="H7362">
        <v>13.33</v>
      </c>
      <c r="I7362">
        <v>2.625</v>
      </c>
      <c r="J7362">
        <v>1</v>
      </c>
      <c r="K7362">
        <v>1164</v>
      </c>
      <c r="L7362" t="s">
        <v>369</v>
      </c>
      <c r="M7362" t="s">
        <v>368</v>
      </c>
      <c r="N7362" s="8">
        <v>41962</v>
      </c>
      <c r="O7362">
        <v>0</v>
      </c>
      <c r="P7362">
        <v>0</v>
      </c>
      <c r="Q7362">
        <v>9791</v>
      </c>
      <c r="R7362">
        <v>1117.2</v>
      </c>
      <c r="S7362">
        <v>2.327</v>
      </c>
      <c r="T7362">
        <v>33</v>
      </c>
      <c r="U7362">
        <v>3385.3</v>
      </c>
      <c r="V7362">
        <v>12</v>
      </c>
      <c r="W7362">
        <v>1.79</v>
      </c>
      <c r="X7362">
        <v>2.8919999999999999</v>
      </c>
      <c r="Y7362" s="8">
        <v>41962</v>
      </c>
    </row>
    <row r="7363" spans="1:25" x14ac:dyDescent="0.25">
      <c r="A7363">
        <v>-111.97660534000001</v>
      </c>
      <c r="B7363">
        <v>33.07982578</v>
      </c>
      <c r="C7363">
        <v>13</v>
      </c>
      <c r="D7363" t="s">
        <v>371</v>
      </c>
      <c r="E7363" t="s">
        <v>370</v>
      </c>
      <c r="F7363">
        <v>7362</v>
      </c>
      <c r="G7363">
        <v>2</v>
      </c>
      <c r="H7363">
        <v>13.33</v>
      </c>
      <c r="I7363">
        <v>2.69</v>
      </c>
      <c r="J7363">
        <v>1</v>
      </c>
      <c r="K7363">
        <v>1163.9000000000001</v>
      </c>
      <c r="L7363" t="s">
        <v>369</v>
      </c>
      <c r="M7363" t="s">
        <v>368</v>
      </c>
      <c r="N7363" s="8">
        <v>41962</v>
      </c>
      <c r="O7363">
        <v>0</v>
      </c>
      <c r="P7363">
        <v>0</v>
      </c>
      <c r="Q7363">
        <v>11222</v>
      </c>
      <c r="R7363">
        <v>1249.2</v>
      </c>
      <c r="S7363">
        <v>2.6030000000000002</v>
      </c>
      <c r="T7363">
        <v>33</v>
      </c>
      <c r="U7363">
        <v>3785.6</v>
      </c>
      <c r="V7363">
        <v>12</v>
      </c>
      <c r="W7363">
        <v>1.8340000000000001</v>
      </c>
      <c r="X7363">
        <v>2.964</v>
      </c>
      <c r="Y7363" s="8">
        <v>41962</v>
      </c>
    </row>
    <row r="7364" spans="1:25" x14ac:dyDescent="0.25">
      <c r="A7364">
        <v>-111.97660466000001</v>
      </c>
      <c r="B7364">
        <v>33.079833780000001</v>
      </c>
      <c r="C7364">
        <v>13</v>
      </c>
      <c r="D7364" t="s">
        <v>371</v>
      </c>
      <c r="E7364" t="s">
        <v>370</v>
      </c>
      <c r="F7364">
        <v>7363</v>
      </c>
      <c r="G7364">
        <v>358</v>
      </c>
      <c r="H7364">
        <v>13.33</v>
      </c>
      <c r="I7364">
        <v>2.7229999999999999</v>
      </c>
      <c r="J7364">
        <v>1</v>
      </c>
      <c r="K7364">
        <v>1163.9000000000001</v>
      </c>
      <c r="L7364" t="s">
        <v>369</v>
      </c>
      <c r="M7364" t="s">
        <v>368</v>
      </c>
      <c r="N7364" s="8">
        <v>41962</v>
      </c>
      <c r="O7364">
        <v>0</v>
      </c>
      <c r="P7364">
        <v>0</v>
      </c>
      <c r="Q7364">
        <v>11918</v>
      </c>
      <c r="R7364">
        <v>1310.7</v>
      </c>
      <c r="S7364">
        <v>2.7309999999999999</v>
      </c>
      <c r="T7364">
        <v>33</v>
      </c>
      <c r="U7364">
        <v>3971.9</v>
      </c>
      <c r="V7364">
        <v>12</v>
      </c>
      <c r="W7364">
        <v>1.857</v>
      </c>
      <c r="X7364">
        <v>3.0009999999999999</v>
      </c>
      <c r="Y7364" s="8">
        <v>41962</v>
      </c>
    </row>
    <row r="7365" spans="1:25" x14ac:dyDescent="0.25">
      <c r="A7365">
        <v>-111.97660517</v>
      </c>
      <c r="B7365">
        <v>33.079840779999998</v>
      </c>
      <c r="C7365">
        <v>13</v>
      </c>
      <c r="D7365" t="s">
        <v>371</v>
      </c>
      <c r="E7365" t="s">
        <v>370</v>
      </c>
      <c r="F7365">
        <v>7364</v>
      </c>
      <c r="G7365">
        <v>1</v>
      </c>
      <c r="H7365">
        <v>13.33</v>
      </c>
      <c r="I7365">
        <v>2.69</v>
      </c>
      <c r="J7365">
        <v>1</v>
      </c>
      <c r="K7365">
        <v>1163.8</v>
      </c>
      <c r="L7365" t="s">
        <v>369</v>
      </c>
      <c r="M7365" t="s">
        <v>368</v>
      </c>
      <c r="N7365" s="8">
        <v>41962</v>
      </c>
      <c r="O7365">
        <v>0</v>
      </c>
      <c r="P7365">
        <v>0</v>
      </c>
      <c r="Q7365">
        <v>15092</v>
      </c>
      <c r="R7365">
        <v>1679.9</v>
      </c>
      <c r="S7365">
        <v>3.5</v>
      </c>
      <c r="T7365">
        <v>33</v>
      </c>
      <c r="U7365">
        <v>5090.8</v>
      </c>
      <c r="V7365">
        <v>12</v>
      </c>
      <c r="W7365">
        <v>1.8340000000000001</v>
      </c>
      <c r="X7365">
        <v>2.964</v>
      </c>
      <c r="Y7365" s="8">
        <v>41962</v>
      </c>
    </row>
    <row r="7366" spans="1:25" x14ac:dyDescent="0.25">
      <c r="A7366">
        <v>-111.97660466000001</v>
      </c>
      <c r="B7366">
        <v>33.079847780000001</v>
      </c>
      <c r="C7366">
        <v>13</v>
      </c>
      <c r="D7366" t="s">
        <v>371</v>
      </c>
      <c r="E7366" t="s">
        <v>370</v>
      </c>
      <c r="F7366">
        <v>7365</v>
      </c>
      <c r="G7366">
        <v>358</v>
      </c>
      <c r="H7366">
        <v>13.33</v>
      </c>
      <c r="I7366">
        <v>2.7559999999999998</v>
      </c>
      <c r="J7366">
        <v>1</v>
      </c>
      <c r="K7366">
        <v>1163.8</v>
      </c>
      <c r="L7366" t="s">
        <v>369</v>
      </c>
      <c r="M7366" t="s">
        <v>368</v>
      </c>
      <c r="N7366" s="8">
        <v>41962</v>
      </c>
      <c r="O7366">
        <v>0</v>
      </c>
      <c r="P7366">
        <v>0</v>
      </c>
      <c r="Q7366">
        <v>15384</v>
      </c>
      <c r="R7366">
        <v>1671.8</v>
      </c>
      <c r="S7366">
        <v>3.4830000000000001</v>
      </c>
      <c r="T7366">
        <v>33</v>
      </c>
      <c r="U7366">
        <v>5066</v>
      </c>
      <c r="V7366">
        <v>12</v>
      </c>
      <c r="W7366">
        <v>1.879</v>
      </c>
      <c r="X7366">
        <v>3.0369999999999999</v>
      </c>
      <c r="Y7366" s="8">
        <v>41962</v>
      </c>
    </row>
    <row r="7367" spans="1:25" x14ac:dyDescent="0.25">
      <c r="A7367">
        <v>-111.97660517</v>
      </c>
      <c r="B7367">
        <v>33.079855780000003</v>
      </c>
      <c r="C7367">
        <v>13</v>
      </c>
      <c r="D7367" t="s">
        <v>371</v>
      </c>
      <c r="E7367" t="s">
        <v>370</v>
      </c>
      <c r="F7367">
        <v>7366</v>
      </c>
      <c r="G7367">
        <v>1</v>
      </c>
      <c r="H7367">
        <v>13.33</v>
      </c>
      <c r="I7367">
        <v>2.7559999999999998</v>
      </c>
      <c r="J7367">
        <v>1</v>
      </c>
      <c r="K7367">
        <v>1163.7</v>
      </c>
      <c r="L7367" t="s">
        <v>369</v>
      </c>
      <c r="M7367" t="s">
        <v>368</v>
      </c>
      <c r="N7367" s="8">
        <v>41962</v>
      </c>
      <c r="O7367">
        <v>0</v>
      </c>
      <c r="P7367">
        <v>0</v>
      </c>
      <c r="Q7367">
        <v>16702</v>
      </c>
      <c r="R7367">
        <v>1814.9</v>
      </c>
      <c r="S7367">
        <v>3.7810000000000001</v>
      </c>
      <c r="T7367">
        <v>33</v>
      </c>
      <c r="U7367">
        <v>5499.8</v>
      </c>
      <c r="V7367">
        <v>12</v>
      </c>
      <c r="W7367">
        <v>1.879</v>
      </c>
      <c r="X7367">
        <v>3.0369999999999999</v>
      </c>
      <c r="Y7367" s="8">
        <v>41962</v>
      </c>
    </row>
    <row r="7368" spans="1:25" x14ac:dyDescent="0.25">
      <c r="A7368">
        <v>-111.97660449</v>
      </c>
      <c r="B7368">
        <v>33.07986279</v>
      </c>
      <c r="C7368">
        <v>13</v>
      </c>
      <c r="D7368" t="s">
        <v>371</v>
      </c>
      <c r="E7368" t="s">
        <v>370</v>
      </c>
      <c r="F7368">
        <v>7367</v>
      </c>
      <c r="G7368">
        <v>357</v>
      </c>
      <c r="H7368">
        <v>13.33</v>
      </c>
      <c r="I7368">
        <v>2.8220000000000001</v>
      </c>
      <c r="J7368">
        <v>1</v>
      </c>
      <c r="K7368">
        <v>1163.7</v>
      </c>
      <c r="L7368" t="s">
        <v>369</v>
      </c>
      <c r="M7368" t="s">
        <v>368</v>
      </c>
      <c r="N7368" s="8">
        <v>41962</v>
      </c>
      <c r="O7368">
        <v>0</v>
      </c>
      <c r="P7368">
        <v>0</v>
      </c>
      <c r="Q7368">
        <v>15712</v>
      </c>
      <c r="R7368">
        <v>1667.7</v>
      </c>
      <c r="S7368">
        <v>3.4740000000000002</v>
      </c>
      <c r="T7368">
        <v>33</v>
      </c>
      <c r="U7368">
        <v>5053.7</v>
      </c>
      <c r="V7368">
        <v>12</v>
      </c>
      <c r="W7368">
        <v>1.9239999999999999</v>
      </c>
      <c r="X7368">
        <v>3.109</v>
      </c>
      <c r="Y7368" s="8">
        <v>41962</v>
      </c>
    </row>
    <row r="7369" spans="1:25" x14ac:dyDescent="0.25">
      <c r="A7369">
        <v>-111.97660603</v>
      </c>
      <c r="B7369">
        <v>33.079869819999999</v>
      </c>
      <c r="C7369">
        <v>13</v>
      </c>
      <c r="D7369" t="s">
        <v>371</v>
      </c>
      <c r="E7369" t="s">
        <v>370</v>
      </c>
      <c r="F7369">
        <v>7368</v>
      </c>
      <c r="G7369">
        <v>6</v>
      </c>
      <c r="H7369">
        <v>13.33</v>
      </c>
      <c r="I7369">
        <v>2.5590000000000002</v>
      </c>
      <c r="J7369">
        <v>1</v>
      </c>
      <c r="K7369">
        <v>1163.7</v>
      </c>
      <c r="L7369" t="s">
        <v>369</v>
      </c>
      <c r="M7369" t="s">
        <v>368</v>
      </c>
      <c r="N7369" s="8">
        <v>41962</v>
      </c>
      <c r="O7369">
        <v>0</v>
      </c>
      <c r="P7369">
        <v>0</v>
      </c>
      <c r="Q7369">
        <v>18776</v>
      </c>
      <c r="R7369">
        <v>2197.3000000000002</v>
      </c>
      <c r="S7369">
        <v>4.5780000000000003</v>
      </c>
      <c r="T7369">
        <v>33</v>
      </c>
      <c r="U7369">
        <v>6658.4</v>
      </c>
      <c r="V7369">
        <v>12</v>
      </c>
      <c r="W7369">
        <v>1.7450000000000001</v>
      </c>
      <c r="X7369">
        <v>2.82</v>
      </c>
      <c r="Y7369" s="8">
        <v>41962</v>
      </c>
    </row>
    <row r="7370" spans="1:25" x14ac:dyDescent="0.25">
      <c r="A7370">
        <v>-111.97660500000001</v>
      </c>
      <c r="B7370">
        <v>33.079877770000003</v>
      </c>
      <c r="C7370">
        <v>13</v>
      </c>
      <c r="D7370" t="s">
        <v>371</v>
      </c>
      <c r="E7370" t="s">
        <v>370</v>
      </c>
      <c r="F7370">
        <v>7369</v>
      </c>
      <c r="G7370">
        <v>0</v>
      </c>
      <c r="H7370">
        <v>13.33</v>
      </c>
      <c r="I7370">
        <v>2.7890000000000001</v>
      </c>
      <c r="J7370">
        <v>1</v>
      </c>
      <c r="K7370">
        <v>1163.7</v>
      </c>
      <c r="L7370" t="s">
        <v>369</v>
      </c>
      <c r="M7370" t="s">
        <v>368</v>
      </c>
      <c r="N7370" s="8">
        <v>41962</v>
      </c>
      <c r="O7370">
        <v>0</v>
      </c>
      <c r="P7370">
        <v>0</v>
      </c>
      <c r="Q7370">
        <v>17859</v>
      </c>
      <c r="R7370">
        <v>1917.9</v>
      </c>
      <c r="S7370">
        <v>3.996</v>
      </c>
      <c r="T7370">
        <v>33</v>
      </c>
      <c r="U7370">
        <v>5811.8</v>
      </c>
      <c r="V7370">
        <v>12</v>
      </c>
      <c r="W7370">
        <v>1.901</v>
      </c>
      <c r="X7370">
        <v>3.073</v>
      </c>
      <c r="Y7370" s="8">
        <v>41962</v>
      </c>
    </row>
    <row r="7371" spans="1:25" x14ac:dyDescent="0.25">
      <c r="A7371">
        <v>-111.97660399999999</v>
      </c>
      <c r="B7371">
        <v>33.07988477</v>
      </c>
      <c r="C7371">
        <v>13</v>
      </c>
      <c r="D7371" t="s">
        <v>371</v>
      </c>
      <c r="E7371" t="s">
        <v>370</v>
      </c>
      <c r="F7371">
        <v>7370</v>
      </c>
      <c r="G7371">
        <v>0</v>
      </c>
      <c r="H7371">
        <v>13.33</v>
      </c>
      <c r="I7371">
        <v>2.5920000000000001</v>
      </c>
      <c r="J7371">
        <v>1</v>
      </c>
      <c r="K7371">
        <v>1163.7</v>
      </c>
      <c r="L7371" t="s">
        <v>369</v>
      </c>
      <c r="M7371" t="s">
        <v>368</v>
      </c>
      <c r="N7371" s="8">
        <v>41962</v>
      </c>
      <c r="O7371">
        <v>0</v>
      </c>
      <c r="P7371">
        <v>0</v>
      </c>
      <c r="Q7371">
        <v>15324</v>
      </c>
      <c r="R7371">
        <v>1770.6</v>
      </c>
      <c r="S7371">
        <v>3.6890000000000001</v>
      </c>
      <c r="T7371">
        <v>33</v>
      </c>
      <c r="U7371">
        <v>5365.3</v>
      </c>
      <c r="V7371">
        <v>12</v>
      </c>
      <c r="W7371">
        <v>1.7669999999999999</v>
      </c>
      <c r="X7371">
        <v>2.8559999999999999</v>
      </c>
      <c r="Y7371" s="8">
        <v>41962</v>
      </c>
    </row>
    <row r="7372" spans="1:25" x14ac:dyDescent="0.25">
      <c r="A7372">
        <v>-111.97660399999999</v>
      </c>
      <c r="B7372">
        <v>33.079892770000001</v>
      </c>
      <c r="C7372">
        <v>13</v>
      </c>
      <c r="D7372" t="s">
        <v>371</v>
      </c>
      <c r="E7372" t="s">
        <v>370</v>
      </c>
      <c r="F7372">
        <v>7371</v>
      </c>
      <c r="G7372">
        <v>0</v>
      </c>
      <c r="H7372">
        <v>13.33</v>
      </c>
      <c r="I7372">
        <v>2.7890000000000001</v>
      </c>
      <c r="J7372">
        <v>1</v>
      </c>
      <c r="K7372">
        <v>1163.7</v>
      </c>
      <c r="L7372" t="s">
        <v>369</v>
      </c>
      <c r="M7372" t="s">
        <v>368</v>
      </c>
      <c r="N7372" s="8">
        <v>41962</v>
      </c>
      <c r="O7372">
        <v>0</v>
      </c>
      <c r="P7372">
        <v>0</v>
      </c>
      <c r="Q7372">
        <v>12361</v>
      </c>
      <c r="R7372">
        <v>1327.4</v>
      </c>
      <c r="S7372">
        <v>2.7650000000000001</v>
      </c>
      <c r="T7372">
        <v>33</v>
      </c>
      <c r="U7372">
        <v>4022.5</v>
      </c>
      <c r="V7372">
        <v>12</v>
      </c>
      <c r="W7372">
        <v>1.901</v>
      </c>
      <c r="X7372">
        <v>3.073</v>
      </c>
      <c r="Y7372" s="8">
        <v>41962</v>
      </c>
    </row>
    <row r="7373" spans="1:25" x14ac:dyDescent="0.25">
      <c r="A7373">
        <v>-111.97660433999999</v>
      </c>
      <c r="B7373">
        <v>33.079899779999998</v>
      </c>
      <c r="C7373">
        <v>13</v>
      </c>
      <c r="D7373" t="s">
        <v>371</v>
      </c>
      <c r="E7373" t="s">
        <v>370</v>
      </c>
      <c r="F7373">
        <v>7372</v>
      </c>
      <c r="G7373">
        <v>2</v>
      </c>
      <c r="H7373">
        <v>13.33</v>
      </c>
      <c r="I7373">
        <v>2.69</v>
      </c>
      <c r="J7373">
        <v>1</v>
      </c>
      <c r="K7373">
        <v>1163.5999999999999</v>
      </c>
      <c r="L7373" t="s">
        <v>369</v>
      </c>
      <c r="M7373" t="s">
        <v>368</v>
      </c>
      <c r="N7373" s="8">
        <v>41962</v>
      </c>
      <c r="O7373">
        <v>0</v>
      </c>
      <c r="P7373">
        <v>0</v>
      </c>
      <c r="Q7373">
        <v>11158</v>
      </c>
      <c r="R7373">
        <v>1242.0999999999999</v>
      </c>
      <c r="S7373">
        <v>2.5880000000000001</v>
      </c>
      <c r="T7373">
        <v>33</v>
      </c>
      <c r="U7373">
        <v>3764</v>
      </c>
      <c r="V7373">
        <v>12</v>
      </c>
      <c r="W7373">
        <v>1.8340000000000001</v>
      </c>
      <c r="X7373">
        <v>2.964</v>
      </c>
      <c r="Y7373" s="8">
        <v>41962</v>
      </c>
    </row>
    <row r="7374" spans="1:25" x14ac:dyDescent="0.25">
      <c r="A7374">
        <v>-111.97660417</v>
      </c>
      <c r="B7374">
        <v>33.079907779999999</v>
      </c>
      <c r="C7374">
        <v>13</v>
      </c>
      <c r="D7374" t="s">
        <v>371</v>
      </c>
      <c r="E7374" t="s">
        <v>370</v>
      </c>
      <c r="F7374">
        <v>7373</v>
      </c>
      <c r="G7374">
        <v>1</v>
      </c>
      <c r="H7374">
        <v>13.33</v>
      </c>
      <c r="I7374">
        <v>2.625</v>
      </c>
      <c r="J7374">
        <v>1</v>
      </c>
      <c r="K7374">
        <v>1163.5999999999999</v>
      </c>
      <c r="L7374" t="s">
        <v>369</v>
      </c>
      <c r="M7374" t="s">
        <v>368</v>
      </c>
      <c r="N7374" s="8">
        <v>41962</v>
      </c>
      <c r="O7374">
        <v>0</v>
      </c>
      <c r="P7374">
        <v>0</v>
      </c>
      <c r="Q7374">
        <v>14313</v>
      </c>
      <c r="R7374">
        <v>1633.1</v>
      </c>
      <c r="S7374">
        <v>3.4020000000000001</v>
      </c>
      <c r="T7374">
        <v>33</v>
      </c>
      <c r="U7374">
        <v>4948.8</v>
      </c>
      <c r="V7374">
        <v>12</v>
      </c>
      <c r="W7374">
        <v>1.79</v>
      </c>
      <c r="X7374">
        <v>2.8919999999999999</v>
      </c>
      <c r="Y7374" s="8">
        <v>41962</v>
      </c>
    </row>
    <row r="7375" spans="1:25" x14ac:dyDescent="0.25">
      <c r="A7375">
        <v>-111.97660383</v>
      </c>
      <c r="B7375">
        <v>33.079914780000003</v>
      </c>
      <c r="C7375">
        <v>13</v>
      </c>
      <c r="D7375" t="s">
        <v>371</v>
      </c>
      <c r="E7375" t="s">
        <v>370</v>
      </c>
      <c r="F7375">
        <v>7374</v>
      </c>
      <c r="G7375">
        <v>359</v>
      </c>
      <c r="H7375">
        <v>13.33</v>
      </c>
      <c r="I7375">
        <v>2.5590000000000002</v>
      </c>
      <c r="J7375">
        <v>1</v>
      </c>
      <c r="K7375">
        <v>1163.5999999999999</v>
      </c>
      <c r="L7375" t="s">
        <v>369</v>
      </c>
      <c r="M7375" t="s">
        <v>368</v>
      </c>
      <c r="N7375" s="8">
        <v>41962</v>
      </c>
      <c r="O7375">
        <v>0</v>
      </c>
      <c r="P7375">
        <v>0</v>
      </c>
      <c r="Q7375">
        <v>11416</v>
      </c>
      <c r="R7375">
        <v>1336</v>
      </c>
      <c r="S7375">
        <v>2.7829999999999999</v>
      </c>
      <c r="T7375">
        <v>33</v>
      </c>
      <c r="U7375">
        <v>4048.4</v>
      </c>
      <c r="V7375">
        <v>12</v>
      </c>
      <c r="W7375">
        <v>1.7450000000000001</v>
      </c>
      <c r="X7375">
        <v>2.82</v>
      </c>
      <c r="Y7375" s="8">
        <v>41962</v>
      </c>
    </row>
    <row r="7376" spans="1:25" x14ac:dyDescent="0.25">
      <c r="A7376">
        <v>-111.97660417</v>
      </c>
      <c r="B7376">
        <v>33.079922779999997</v>
      </c>
      <c r="C7376">
        <v>13</v>
      </c>
      <c r="D7376" t="s">
        <v>371</v>
      </c>
      <c r="E7376" t="s">
        <v>370</v>
      </c>
      <c r="F7376">
        <v>7375</v>
      </c>
      <c r="G7376">
        <v>1</v>
      </c>
      <c r="H7376">
        <v>13.33</v>
      </c>
      <c r="I7376">
        <v>2.69</v>
      </c>
      <c r="J7376">
        <v>1</v>
      </c>
      <c r="K7376">
        <v>1163.5999999999999</v>
      </c>
      <c r="L7376" t="s">
        <v>369</v>
      </c>
      <c r="M7376" t="s">
        <v>368</v>
      </c>
      <c r="N7376" s="8">
        <v>41962</v>
      </c>
      <c r="O7376">
        <v>0</v>
      </c>
      <c r="P7376">
        <v>0</v>
      </c>
      <c r="Q7376">
        <v>10145</v>
      </c>
      <c r="R7376">
        <v>1129.3</v>
      </c>
      <c r="S7376">
        <v>2.3530000000000002</v>
      </c>
      <c r="T7376">
        <v>33</v>
      </c>
      <c r="U7376">
        <v>3422.2</v>
      </c>
      <c r="V7376">
        <v>12</v>
      </c>
      <c r="W7376">
        <v>1.8340000000000001</v>
      </c>
      <c r="X7376">
        <v>2.964</v>
      </c>
      <c r="Y7376" s="8">
        <v>41962</v>
      </c>
    </row>
    <row r="7377" spans="1:25" x14ac:dyDescent="0.25">
      <c r="A7377">
        <v>-111.97660365999999</v>
      </c>
      <c r="B7377">
        <v>33.079929780000001</v>
      </c>
      <c r="C7377">
        <v>13</v>
      </c>
      <c r="D7377" t="s">
        <v>371</v>
      </c>
      <c r="E7377" t="s">
        <v>370</v>
      </c>
      <c r="F7377">
        <v>7376</v>
      </c>
      <c r="G7377">
        <v>358</v>
      </c>
      <c r="H7377">
        <v>13.33</v>
      </c>
      <c r="I7377">
        <v>2.657</v>
      </c>
      <c r="J7377">
        <v>1</v>
      </c>
      <c r="K7377">
        <v>1163.5</v>
      </c>
      <c r="L7377" t="s">
        <v>369</v>
      </c>
      <c r="M7377" t="s">
        <v>368</v>
      </c>
      <c r="N7377" s="8">
        <v>41962</v>
      </c>
      <c r="O7377">
        <v>0</v>
      </c>
      <c r="P7377">
        <v>0</v>
      </c>
      <c r="Q7377">
        <v>11250</v>
      </c>
      <c r="R7377">
        <v>1267.8</v>
      </c>
      <c r="S7377">
        <v>2.641</v>
      </c>
      <c r="T7377">
        <v>33</v>
      </c>
      <c r="U7377">
        <v>3841.8</v>
      </c>
      <c r="V7377">
        <v>12</v>
      </c>
      <c r="W7377">
        <v>1.8120000000000001</v>
      </c>
      <c r="X7377">
        <v>2.9279999999999999</v>
      </c>
      <c r="Y7377" s="8">
        <v>41962</v>
      </c>
    </row>
    <row r="7378" spans="1:25" x14ac:dyDescent="0.25">
      <c r="A7378">
        <v>-111.97660349</v>
      </c>
      <c r="B7378">
        <v>33.079937790000002</v>
      </c>
      <c r="C7378">
        <v>13</v>
      </c>
      <c r="D7378" t="s">
        <v>371</v>
      </c>
      <c r="E7378" t="s">
        <v>370</v>
      </c>
      <c r="F7378">
        <v>7377</v>
      </c>
      <c r="G7378">
        <v>357</v>
      </c>
      <c r="H7378">
        <v>13.33</v>
      </c>
      <c r="I7378">
        <v>2.657</v>
      </c>
      <c r="J7378">
        <v>1</v>
      </c>
      <c r="K7378">
        <v>1163.5</v>
      </c>
      <c r="L7378" t="s">
        <v>369</v>
      </c>
      <c r="M7378" t="s">
        <v>368</v>
      </c>
      <c r="N7378" s="8">
        <v>41962</v>
      </c>
      <c r="O7378">
        <v>0</v>
      </c>
      <c r="P7378">
        <v>0</v>
      </c>
      <c r="Q7378">
        <v>11052</v>
      </c>
      <c r="R7378">
        <v>1245.5</v>
      </c>
      <c r="S7378">
        <v>2.5950000000000002</v>
      </c>
      <c r="T7378">
        <v>33</v>
      </c>
      <c r="U7378">
        <v>3774.2</v>
      </c>
      <c r="V7378">
        <v>12</v>
      </c>
      <c r="W7378">
        <v>1.8120000000000001</v>
      </c>
      <c r="X7378">
        <v>2.9279999999999999</v>
      </c>
      <c r="Y7378" s="8">
        <v>41962</v>
      </c>
    </row>
    <row r="7379" spans="1:25" x14ac:dyDescent="0.25">
      <c r="A7379">
        <v>-111.97660503</v>
      </c>
      <c r="B7379">
        <v>33.079944820000001</v>
      </c>
      <c r="C7379">
        <v>13</v>
      </c>
      <c r="D7379" t="s">
        <v>371</v>
      </c>
      <c r="E7379" t="s">
        <v>370</v>
      </c>
      <c r="F7379">
        <v>7378</v>
      </c>
      <c r="G7379">
        <v>6</v>
      </c>
      <c r="H7379">
        <v>13.33</v>
      </c>
      <c r="I7379">
        <v>2.657</v>
      </c>
      <c r="J7379">
        <v>1</v>
      </c>
      <c r="K7379">
        <v>1163.5</v>
      </c>
      <c r="L7379" t="s">
        <v>369</v>
      </c>
      <c r="M7379" t="s">
        <v>368</v>
      </c>
      <c r="N7379" s="8">
        <v>41962</v>
      </c>
      <c r="O7379">
        <v>0</v>
      </c>
      <c r="P7379">
        <v>0</v>
      </c>
      <c r="Q7379">
        <v>9141.1</v>
      </c>
      <c r="R7379">
        <v>1030.0999999999999</v>
      </c>
      <c r="S7379">
        <v>2.1459999999999999</v>
      </c>
      <c r="T7379">
        <v>33</v>
      </c>
      <c r="U7379">
        <v>3121.6</v>
      </c>
      <c r="V7379">
        <v>12</v>
      </c>
      <c r="W7379">
        <v>1.8120000000000001</v>
      </c>
      <c r="X7379">
        <v>2.9279999999999999</v>
      </c>
      <c r="Y7379" s="8">
        <v>41962</v>
      </c>
    </row>
    <row r="7380" spans="1:25" x14ac:dyDescent="0.25">
      <c r="A7380">
        <v>-111.97660399999999</v>
      </c>
      <c r="B7380">
        <v>33.079952769999998</v>
      </c>
      <c r="C7380">
        <v>13</v>
      </c>
      <c r="D7380" t="s">
        <v>371</v>
      </c>
      <c r="E7380" t="s">
        <v>370</v>
      </c>
      <c r="F7380">
        <v>7379</v>
      </c>
      <c r="G7380">
        <v>0</v>
      </c>
      <c r="H7380">
        <v>13.33</v>
      </c>
      <c r="I7380">
        <v>2.657</v>
      </c>
      <c r="J7380">
        <v>1</v>
      </c>
      <c r="K7380">
        <v>1163.5</v>
      </c>
      <c r="L7380" t="s">
        <v>369</v>
      </c>
      <c r="M7380" t="s">
        <v>368</v>
      </c>
      <c r="N7380" s="8">
        <v>41962</v>
      </c>
      <c r="O7380">
        <v>0</v>
      </c>
      <c r="P7380">
        <v>0</v>
      </c>
      <c r="Q7380">
        <v>7047.7</v>
      </c>
      <c r="R7380">
        <v>794.22</v>
      </c>
      <c r="S7380">
        <v>1.655</v>
      </c>
      <c r="T7380">
        <v>33</v>
      </c>
      <c r="U7380">
        <v>2406.6999999999998</v>
      </c>
      <c r="V7380">
        <v>12</v>
      </c>
      <c r="W7380">
        <v>1.8120000000000001</v>
      </c>
      <c r="X7380">
        <v>2.9279999999999999</v>
      </c>
      <c r="Y7380" s="8">
        <v>41962</v>
      </c>
    </row>
    <row r="7381" spans="1:25" x14ac:dyDescent="0.25">
      <c r="A7381">
        <v>-111.97660365999999</v>
      </c>
      <c r="B7381">
        <v>33.079959780000003</v>
      </c>
      <c r="C7381">
        <v>13</v>
      </c>
      <c r="D7381" t="s">
        <v>371</v>
      </c>
      <c r="E7381" t="s">
        <v>370</v>
      </c>
      <c r="F7381">
        <v>7380</v>
      </c>
      <c r="G7381">
        <v>358</v>
      </c>
      <c r="H7381">
        <v>13.33</v>
      </c>
      <c r="I7381">
        <v>2.657</v>
      </c>
      <c r="J7381">
        <v>1</v>
      </c>
      <c r="K7381">
        <v>1163.5</v>
      </c>
      <c r="L7381" t="s">
        <v>369</v>
      </c>
      <c r="M7381" t="s">
        <v>368</v>
      </c>
      <c r="N7381" s="8">
        <v>41962</v>
      </c>
      <c r="O7381">
        <v>0</v>
      </c>
      <c r="P7381">
        <v>0</v>
      </c>
      <c r="Q7381">
        <v>6580.8</v>
      </c>
      <c r="R7381">
        <v>741.6</v>
      </c>
      <c r="S7381">
        <v>1.5449999999999999</v>
      </c>
      <c r="T7381">
        <v>33</v>
      </c>
      <c r="U7381">
        <v>2247.3000000000002</v>
      </c>
      <c r="V7381">
        <v>12</v>
      </c>
      <c r="W7381">
        <v>1.8120000000000001</v>
      </c>
      <c r="X7381">
        <v>2.9279999999999999</v>
      </c>
      <c r="Y7381" s="8">
        <v>41962</v>
      </c>
    </row>
    <row r="7382" spans="1:25" x14ac:dyDescent="0.25">
      <c r="A7382">
        <v>-111.97660485999999</v>
      </c>
      <c r="B7382">
        <v>33.079967809999999</v>
      </c>
      <c r="C7382">
        <v>13</v>
      </c>
      <c r="D7382" t="s">
        <v>371</v>
      </c>
      <c r="E7382" t="s">
        <v>370</v>
      </c>
      <c r="F7382">
        <v>7381</v>
      </c>
      <c r="G7382">
        <v>5</v>
      </c>
      <c r="H7382">
        <v>13.33</v>
      </c>
      <c r="I7382">
        <v>2.7890000000000001</v>
      </c>
      <c r="J7382">
        <v>1</v>
      </c>
      <c r="K7382">
        <v>1163.5999999999999</v>
      </c>
      <c r="L7382" t="s">
        <v>369</v>
      </c>
      <c r="M7382" t="s">
        <v>368</v>
      </c>
      <c r="N7382" s="8">
        <v>41962</v>
      </c>
      <c r="O7382">
        <v>0</v>
      </c>
      <c r="P7382">
        <v>0</v>
      </c>
      <c r="Q7382">
        <v>4283.5</v>
      </c>
      <c r="R7382">
        <v>460</v>
      </c>
      <c r="S7382">
        <v>0.95799999999999996</v>
      </c>
      <c r="T7382">
        <v>33</v>
      </c>
      <c r="U7382">
        <v>1393.9</v>
      </c>
      <c r="V7382">
        <v>12</v>
      </c>
      <c r="W7382">
        <v>1.901</v>
      </c>
      <c r="X7382">
        <v>3.073</v>
      </c>
      <c r="Y7382" s="8">
        <v>41962</v>
      </c>
    </row>
    <row r="7383" spans="1:25" x14ac:dyDescent="0.25">
      <c r="A7383">
        <v>-111.97660313999999</v>
      </c>
      <c r="B7383">
        <v>33.079975810000001</v>
      </c>
      <c r="C7383">
        <v>13</v>
      </c>
      <c r="D7383" t="s">
        <v>371</v>
      </c>
      <c r="E7383" t="s">
        <v>370</v>
      </c>
      <c r="F7383">
        <v>7382</v>
      </c>
      <c r="G7383">
        <v>355</v>
      </c>
      <c r="H7383">
        <v>13.33</v>
      </c>
      <c r="I7383">
        <v>2.7890000000000001</v>
      </c>
      <c r="J7383">
        <v>1</v>
      </c>
      <c r="K7383">
        <v>1163.5</v>
      </c>
      <c r="L7383" t="s">
        <v>369</v>
      </c>
      <c r="M7383" t="s">
        <v>368</v>
      </c>
      <c r="N7383" s="8">
        <v>41962</v>
      </c>
      <c r="O7383">
        <v>0</v>
      </c>
      <c r="P7383">
        <v>0</v>
      </c>
      <c r="Q7383">
        <v>3858.3</v>
      </c>
      <c r="R7383">
        <v>414.34</v>
      </c>
      <c r="S7383">
        <v>0.86299999999999999</v>
      </c>
      <c r="T7383">
        <v>33</v>
      </c>
      <c r="U7383">
        <v>1255.5999999999999</v>
      </c>
      <c r="V7383">
        <v>12</v>
      </c>
      <c r="W7383">
        <v>1.901</v>
      </c>
      <c r="X7383">
        <v>3.073</v>
      </c>
      <c r="Y7383" s="8">
        <v>41962</v>
      </c>
    </row>
    <row r="7384" spans="1:25" x14ac:dyDescent="0.25">
      <c r="A7384">
        <v>-111.97660386</v>
      </c>
      <c r="B7384">
        <v>33.079982809999997</v>
      </c>
      <c r="C7384">
        <v>13</v>
      </c>
      <c r="D7384" t="s">
        <v>371</v>
      </c>
      <c r="E7384" t="s">
        <v>370</v>
      </c>
      <c r="F7384">
        <v>7383</v>
      </c>
      <c r="G7384">
        <v>5</v>
      </c>
      <c r="H7384">
        <v>13.33</v>
      </c>
      <c r="I7384">
        <v>2.92</v>
      </c>
      <c r="J7384">
        <v>1</v>
      </c>
      <c r="K7384">
        <v>1163.5</v>
      </c>
      <c r="L7384" t="s">
        <v>369</v>
      </c>
      <c r="M7384" t="s">
        <v>368</v>
      </c>
      <c r="N7384" s="8">
        <v>41962</v>
      </c>
      <c r="O7384">
        <v>0</v>
      </c>
      <c r="P7384">
        <v>0</v>
      </c>
      <c r="Q7384">
        <v>3606</v>
      </c>
      <c r="R7384">
        <v>369.84</v>
      </c>
      <c r="S7384">
        <v>0.77100000000000002</v>
      </c>
      <c r="T7384">
        <v>33</v>
      </c>
      <c r="U7384">
        <v>1120.7</v>
      </c>
      <c r="V7384">
        <v>12</v>
      </c>
      <c r="W7384">
        <v>1.9910000000000001</v>
      </c>
      <c r="X7384">
        <v>3.218</v>
      </c>
      <c r="Y7384" s="8">
        <v>41962</v>
      </c>
    </row>
    <row r="7385" spans="1:25" x14ac:dyDescent="0.25">
      <c r="A7385">
        <v>-111.97660334</v>
      </c>
      <c r="B7385">
        <v>33.079990780000003</v>
      </c>
      <c r="C7385">
        <v>13</v>
      </c>
      <c r="D7385" t="s">
        <v>371</v>
      </c>
      <c r="E7385" t="s">
        <v>370</v>
      </c>
      <c r="F7385">
        <v>7384</v>
      </c>
      <c r="G7385">
        <v>2</v>
      </c>
      <c r="H7385">
        <v>13.33</v>
      </c>
      <c r="I7385">
        <v>2.8220000000000001</v>
      </c>
      <c r="J7385">
        <v>1</v>
      </c>
      <c r="K7385">
        <v>1163.4000000000001</v>
      </c>
      <c r="L7385" t="s">
        <v>369</v>
      </c>
      <c r="M7385" t="s">
        <v>368</v>
      </c>
      <c r="N7385" s="8">
        <v>41962</v>
      </c>
      <c r="O7385">
        <v>0</v>
      </c>
      <c r="P7385">
        <v>0</v>
      </c>
      <c r="Q7385">
        <v>4183.1000000000004</v>
      </c>
      <c r="R7385">
        <v>443.99</v>
      </c>
      <c r="S7385">
        <v>0.92500000000000004</v>
      </c>
      <c r="T7385">
        <v>33</v>
      </c>
      <c r="U7385">
        <v>1345.4</v>
      </c>
      <c r="V7385">
        <v>12</v>
      </c>
      <c r="W7385">
        <v>1.9239999999999999</v>
      </c>
      <c r="X7385">
        <v>3.109</v>
      </c>
      <c r="Y7385" s="8">
        <v>41962</v>
      </c>
    </row>
    <row r="7386" spans="1:25" x14ac:dyDescent="0.25">
      <c r="A7386">
        <v>-111.976603</v>
      </c>
      <c r="B7386">
        <v>33.079997769999999</v>
      </c>
      <c r="C7386">
        <v>13</v>
      </c>
      <c r="D7386" t="s">
        <v>371</v>
      </c>
      <c r="E7386" t="s">
        <v>370</v>
      </c>
      <c r="F7386">
        <v>7385</v>
      </c>
      <c r="G7386">
        <v>0</v>
      </c>
      <c r="H7386">
        <v>13.33</v>
      </c>
      <c r="I7386">
        <v>2.625</v>
      </c>
      <c r="J7386">
        <v>1</v>
      </c>
      <c r="K7386">
        <v>1163.3</v>
      </c>
      <c r="L7386" t="s">
        <v>369</v>
      </c>
      <c r="M7386" t="s">
        <v>368</v>
      </c>
      <c r="N7386" s="8">
        <v>41962</v>
      </c>
      <c r="O7386">
        <v>0</v>
      </c>
      <c r="P7386">
        <v>0</v>
      </c>
      <c r="Q7386">
        <v>2311.6999999999998</v>
      </c>
      <c r="R7386">
        <v>263.77</v>
      </c>
      <c r="S7386">
        <v>0.55000000000000004</v>
      </c>
      <c r="T7386">
        <v>33</v>
      </c>
      <c r="U7386">
        <v>799.3</v>
      </c>
      <c r="V7386">
        <v>12</v>
      </c>
      <c r="W7386">
        <v>1.79</v>
      </c>
      <c r="X7386">
        <v>2.8919999999999999</v>
      </c>
      <c r="Y7386" s="8">
        <v>41962</v>
      </c>
    </row>
    <row r="7387" spans="1:25" x14ac:dyDescent="0.25">
      <c r="A7387">
        <v>-111.97690849</v>
      </c>
      <c r="B7387">
        <v>33.079979209999998</v>
      </c>
      <c r="C7387">
        <v>13</v>
      </c>
      <c r="D7387" t="s">
        <v>371</v>
      </c>
      <c r="E7387" t="s">
        <v>370</v>
      </c>
      <c r="F7387">
        <v>7386</v>
      </c>
      <c r="G7387">
        <v>183</v>
      </c>
      <c r="H7387">
        <v>13.33</v>
      </c>
      <c r="I7387">
        <v>2.4279999999999999</v>
      </c>
      <c r="J7387">
        <v>1</v>
      </c>
      <c r="K7387">
        <v>1164</v>
      </c>
      <c r="L7387" t="s">
        <v>369</v>
      </c>
      <c r="M7387" t="s">
        <v>368</v>
      </c>
      <c r="N7387" s="8">
        <v>41962</v>
      </c>
      <c r="O7387">
        <v>0</v>
      </c>
      <c r="P7387">
        <v>0</v>
      </c>
      <c r="Q7387">
        <v>82.16</v>
      </c>
      <c r="R7387">
        <v>10.130000000000001</v>
      </c>
      <c r="S7387">
        <v>2.1000000000000001E-2</v>
      </c>
      <c r="T7387">
        <v>33</v>
      </c>
      <c r="U7387">
        <v>30.71</v>
      </c>
      <c r="V7387">
        <v>13</v>
      </c>
      <c r="W7387">
        <v>1.655</v>
      </c>
      <c r="X7387">
        <v>2.6749999999999998</v>
      </c>
      <c r="Y7387" s="8">
        <v>41962</v>
      </c>
    </row>
    <row r="7388" spans="1:25" x14ac:dyDescent="0.25">
      <c r="A7388">
        <v>-111.97690917</v>
      </c>
      <c r="B7388">
        <v>33.079973219999999</v>
      </c>
      <c r="C7388">
        <v>13</v>
      </c>
      <c r="D7388" t="s">
        <v>371</v>
      </c>
      <c r="E7388" t="s">
        <v>370</v>
      </c>
      <c r="F7388">
        <v>7387</v>
      </c>
      <c r="G7388">
        <v>179</v>
      </c>
      <c r="H7388">
        <v>13.33</v>
      </c>
      <c r="I7388">
        <v>2.395</v>
      </c>
      <c r="J7388">
        <v>1</v>
      </c>
      <c r="K7388">
        <v>1164.0999999999999</v>
      </c>
      <c r="L7388" t="s">
        <v>369</v>
      </c>
      <c r="M7388" t="s">
        <v>368</v>
      </c>
      <c r="N7388" s="8">
        <v>41962</v>
      </c>
      <c r="O7388">
        <v>0</v>
      </c>
      <c r="P7388">
        <v>0</v>
      </c>
      <c r="Q7388">
        <v>4021.6</v>
      </c>
      <c r="R7388">
        <v>502.87</v>
      </c>
      <c r="S7388">
        <v>1.048</v>
      </c>
      <c r="T7388">
        <v>33</v>
      </c>
      <c r="U7388">
        <v>1523.8</v>
      </c>
      <c r="V7388">
        <v>13</v>
      </c>
      <c r="W7388">
        <v>1.633</v>
      </c>
      <c r="X7388">
        <v>2.6389999999999998</v>
      </c>
      <c r="Y7388" s="8">
        <v>41962</v>
      </c>
    </row>
    <row r="7389" spans="1:25" x14ac:dyDescent="0.25">
      <c r="A7389">
        <v>-111.97690849</v>
      </c>
      <c r="B7389">
        <v>33.079966210000002</v>
      </c>
      <c r="C7389">
        <v>13</v>
      </c>
      <c r="D7389" t="s">
        <v>371</v>
      </c>
      <c r="E7389" t="s">
        <v>370</v>
      </c>
      <c r="F7389">
        <v>7388</v>
      </c>
      <c r="G7389">
        <v>183</v>
      </c>
      <c r="H7389">
        <v>13.33</v>
      </c>
      <c r="I7389">
        <v>2.5590000000000002</v>
      </c>
      <c r="J7389">
        <v>1</v>
      </c>
      <c r="K7389">
        <v>1164.0999999999999</v>
      </c>
      <c r="L7389" t="s">
        <v>369</v>
      </c>
      <c r="M7389" t="s">
        <v>368</v>
      </c>
      <c r="N7389" s="8">
        <v>41962</v>
      </c>
      <c r="O7389">
        <v>0</v>
      </c>
      <c r="P7389">
        <v>0</v>
      </c>
      <c r="Q7389">
        <v>9736.5</v>
      </c>
      <c r="R7389">
        <v>1139.4000000000001</v>
      </c>
      <c r="S7389">
        <v>2.3740000000000001</v>
      </c>
      <c r="T7389">
        <v>33</v>
      </c>
      <c r="U7389">
        <v>3452.8</v>
      </c>
      <c r="V7389">
        <v>13</v>
      </c>
      <c r="W7389">
        <v>1.7450000000000001</v>
      </c>
      <c r="X7389">
        <v>2.82</v>
      </c>
      <c r="Y7389" s="8">
        <v>41962</v>
      </c>
    </row>
    <row r="7390" spans="1:25" x14ac:dyDescent="0.25">
      <c r="A7390">
        <v>-111.97690949</v>
      </c>
      <c r="B7390">
        <v>33.079959209999998</v>
      </c>
      <c r="C7390">
        <v>13</v>
      </c>
      <c r="D7390" t="s">
        <v>371</v>
      </c>
      <c r="E7390" t="s">
        <v>370</v>
      </c>
      <c r="F7390">
        <v>7389</v>
      </c>
      <c r="G7390">
        <v>183</v>
      </c>
      <c r="H7390">
        <v>13.33</v>
      </c>
      <c r="I7390">
        <v>2.4929999999999999</v>
      </c>
      <c r="J7390">
        <v>1</v>
      </c>
      <c r="K7390">
        <v>1164.2</v>
      </c>
      <c r="L7390" t="s">
        <v>369</v>
      </c>
      <c r="M7390" t="s">
        <v>368</v>
      </c>
      <c r="N7390" s="8">
        <v>41962</v>
      </c>
      <c r="O7390">
        <v>0</v>
      </c>
      <c r="P7390">
        <v>0</v>
      </c>
      <c r="Q7390">
        <v>11037</v>
      </c>
      <c r="R7390">
        <v>1325.6</v>
      </c>
      <c r="S7390">
        <v>2.762</v>
      </c>
      <c r="T7390">
        <v>33</v>
      </c>
      <c r="U7390">
        <v>4016.9</v>
      </c>
      <c r="V7390">
        <v>13</v>
      </c>
      <c r="W7390">
        <v>1.7</v>
      </c>
      <c r="X7390">
        <v>2.7480000000000002</v>
      </c>
      <c r="Y7390" s="8">
        <v>41962</v>
      </c>
    </row>
    <row r="7391" spans="1:25" x14ac:dyDescent="0.25">
      <c r="A7391">
        <v>-111.97690900000001</v>
      </c>
      <c r="B7391">
        <v>33.079952230000004</v>
      </c>
      <c r="C7391">
        <v>13</v>
      </c>
      <c r="D7391" t="s">
        <v>371</v>
      </c>
      <c r="E7391" t="s">
        <v>370</v>
      </c>
      <c r="F7391">
        <v>7390</v>
      </c>
      <c r="G7391">
        <v>180</v>
      </c>
      <c r="H7391">
        <v>13.33</v>
      </c>
      <c r="I7391">
        <v>2.5590000000000002</v>
      </c>
      <c r="J7391">
        <v>1</v>
      </c>
      <c r="K7391">
        <v>1164.2</v>
      </c>
      <c r="L7391" t="s">
        <v>369</v>
      </c>
      <c r="M7391" t="s">
        <v>368</v>
      </c>
      <c r="N7391" s="8">
        <v>41962</v>
      </c>
      <c r="O7391">
        <v>0</v>
      </c>
      <c r="P7391">
        <v>0</v>
      </c>
      <c r="Q7391">
        <v>7867.3</v>
      </c>
      <c r="R7391">
        <v>920.68</v>
      </c>
      <c r="S7391">
        <v>1.9179999999999999</v>
      </c>
      <c r="T7391">
        <v>33</v>
      </c>
      <c r="U7391">
        <v>2789.9</v>
      </c>
      <c r="V7391">
        <v>13</v>
      </c>
      <c r="W7391">
        <v>1.7450000000000001</v>
      </c>
      <c r="X7391">
        <v>2.82</v>
      </c>
      <c r="Y7391" s="8">
        <v>41962</v>
      </c>
    </row>
    <row r="7392" spans="1:25" x14ac:dyDescent="0.25">
      <c r="A7392">
        <v>-111.97690917</v>
      </c>
      <c r="B7392">
        <v>33.079945219999999</v>
      </c>
      <c r="C7392">
        <v>13</v>
      </c>
      <c r="D7392" t="s">
        <v>371</v>
      </c>
      <c r="E7392" t="s">
        <v>370</v>
      </c>
      <c r="F7392">
        <v>7391</v>
      </c>
      <c r="G7392">
        <v>179</v>
      </c>
      <c r="H7392">
        <v>13.33</v>
      </c>
      <c r="I7392">
        <v>2.625</v>
      </c>
      <c r="J7392">
        <v>1</v>
      </c>
      <c r="K7392">
        <v>1164.2</v>
      </c>
      <c r="L7392" t="s">
        <v>369</v>
      </c>
      <c r="M7392" t="s">
        <v>368</v>
      </c>
      <c r="N7392" s="8">
        <v>41962</v>
      </c>
      <c r="O7392">
        <v>0</v>
      </c>
      <c r="P7392">
        <v>0</v>
      </c>
      <c r="Q7392">
        <v>2943.5</v>
      </c>
      <c r="R7392">
        <v>335.86</v>
      </c>
      <c r="S7392">
        <v>0.7</v>
      </c>
      <c r="T7392">
        <v>33</v>
      </c>
      <c r="U7392">
        <v>1017.8</v>
      </c>
      <c r="V7392">
        <v>13</v>
      </c>
      <c r="W7392">
        <v>1.79</v>
      </c>
      <c r="X7392">
        <v>2.8919999999999999</v>
      </c>
      <c r="Y7392" s="8">
        <v>41962</v>
      </c>
    </row>
    <row r="7393" spans="1:25" x14ac:dyDescent="0.25">
      <c r="A7393">
        <v>-111.97690917</v>
      </c>
      <c r="B7393">
        <v>33.079938220000003</v>
      </c>
      <c r="C7393">
        <v>13</v>
      </c>
      <c r="D7393" t="s">
        <v>371</v>
      </c>
      <c r="E7393" t="s">
        <v>370</v>
      </c>
      <c r="F7393">
        <v>7392</v>
      </c>
      <c r="G7393">
        <v>179</v>
      </c>
      <c r="H7393">
        <v>13.33</v>
      </c>
      <c r="I7393">
        <v>2.5920000000000001</v>
      </c>
      <c r="J7393">
        <v>1</v>
      </c>
      <c r="K7393">
        <v>1164.3</v>
      </c>
      <c r="L7393" t="s">
        <v>369</v>
      </c>
      <c r="M7393" t="s">
        <v>368</v>
      </c>
      <c r="N7393" s="8">
        <v>41962</v>
      </c>
      <c r="O7393">
        <v>0</v>
      </c>
      <c r="P7393">
        <v>0</v>
      </c>
      <c r="Q7393">
        <v>598.67999999999995</v>
      </c>
      <c r="R7393">
        <v>69.17</v>
      </c>
      <c r="S7393">
        <v>0.14399999999999999</v>
      </c>
      <c r="T7393">
        <v>33</v>
      </c>
      <c r="U7393">
        <v>209.62</v>
      </c>
      <c r="V7393">
        <v>13</v>
      </c>
      <c r="W7393">
        <v>1.7669999999999999</v>
      </c>
      <c r="X7393">
        <v>2.8559999999999999</v>
      </c>
      <c r="Y7393" s="8">
        <v>41962</v>
      </c>
    </row>
    <row r="7394" spans="1:25" x14ac:dyDescent="0.25">
      <c r="A7394">
        <v>-111.97690883</v>
      </c>
      <c r="B7394">
        <v>33.079933220000001</v>
      </c>
      <c r="C7394">
        <v>13</v>
      </c>
      <c r="D7394" t="s">
        <v>371</v>
      </c>
      <c r="E7394" t="s">
        <v>370</v>
      </c>
      <c r="F7394">
        <v>7393</v>
      </c>
      <c r="G7394">
        <v>181</v>
      </c>
      <c r="H7394">
        <v>13.33</v>
      </c>
      <c r="I7394">
        <v>2.4279999999999999</v>
      </c>
      <c r="J7394">
        <v>1</v>
      </c>
      <c r="K7394">
        <v>1164.3</v>
      </c>
      <c r="L7394" t="s">
        <v>369</v>
      </c>
      <c r="M7394" t="s">
        <v>368</v>
      </c>
      <c r="N7394" s="8">
        <v>41962</v>
      </c>
      <c r="O7394">
        <v>0</v>
      </c>
      <c r="P7394">
        <v>0</v>
      </c>
      <c r="Q7394">
        <v>3846.3</v>
      </c>
      <c r="R7394">
        <v>474.45</v>
      </c>
      <c r="S7394">
        <v>0.98799999999999999</v>
      </c>
      <c r="T7394">
        <v>33</v>
      </c>
      <c r="U7394">
        <v>1437.7</v>
      </c>
      <c r="V7394">
        <v>13</v>
      </c>
      <c r="W7394">
        <v>1.655</v>
      </c>
      <c r="X7394">
        <v>2.6749999999999998</v>
      </c>
      <c r="Y7394" s="8">
        <v>41962</v>
      </c>
    </row>
    <row r="7395" spans="1:25" x14ac:dyDescent="0.25">
      <c r="A7395">
        <v>-111.97690914</v>
      </c>
      <c r="B7395">
        <v>33.07992419</v>
      </c>
      <c r="C7395">
        <v>13</v>
      </c>
      <c r="D7395" t="s">
        <v>371</v>
      </c>
      <c r="E7395" t="s">
        <v>370</v>
      </c>
      <c r="F7395">
        <v>7394</v>
      </c>
      <c r="G7395">
        <v>185</v>
      </c>
      <c r="H7395">
        <v>13.33</v>
      </c>
      <c r="I7395">
        <v>2.4929999999999999</v>
      </c>
      <c r="J7395">
        <v>1</v>
      </c>
      <c r="K7395">
        <v>1164.4000000000001</v>
      </c>
      <c r="L7395" t="s">
        <v>369</v>
      </c>
      <c r="M7395" t="s">
        <v>368</v>
      </c>
      <c r="N7395" s="8">
        <v>41962</v>
      </c>
      <c r="O7395">
        <v>0</v>
      </c>
      <c r="P7395">
        <v>0</v>
      </c>
      <c r="Q7395">
        <v>10156</v>
      </c>
      <c r="R7395">
        <v>1219.8</v>
      </c>
      <c r="S7395">
        <v>2.5409999999999999</v>
      </c>
      <c r="T7395">
        <v>33</v>
      </c>
      <c r="U7395">
        <v>3696.5</v>
      </c>
      <c r="V7395">
        <v>13</v>
      </c>
      <c r="W7395">
        <v>1.7</v>
      </c>
      <c r="X7395">
        <v>2.7480000000000002</v>
      </c>
      <c r="Y7395" s="8">
        <v>41962</v>
      </c>
    </row>
    <row r="7396" spans="1:25" x14ac:dyDescent="0.25">
      <c r="A7396">
        <v>-111.97690966</v>
      </c>
      <c r="B7396">
        <v>33.079918220000003</v>
      </c>
      <c r="C7396">
        <v>13</v>
      </c>
      <c r="D7396" t="s">
        <v>371</v>
      </c>
      <c r="E7396" t="s">
        <v>370</v>
      </c>
      <c r="F7396">
        <v>7395</v>
      </c>
      <c r="G7396">
        <v>182</v>
      </c>
      <c r="H7396">
        <v>13.33</v>
      </c>
      <c r="I7396">
        <v>2.395</v>
      </c>
      <c r="J7396">
        <v>1</v>
      </c>
      <c r="K7396">
        <v>1164.4000000000001</v>
      </c>
      <c r="L7396" t="s">
        <v>369</v>
      </c>
      <c r="M7396" t="s">
        <v>368</v>
      </c>
      <c r="N7396" s="8">
        <v>41962</v>
      </c>
      <c r="O7396">
        <v>0</v>
      </c>
      <c r="P7396">
        <v>0</v>
      </c>
      <c r="Q7396">
        <v>13009</v>
      </c>
      <c r="R7396">
        <v>1626.7</v>
      </c>
      <c r="S7396">
        <v>3.3889999999999998</v>
      </c>
      <c r="T7396">
        <v>33</v>
      </c>
      <c r="U7396">
        <v>4929.3999999999996</v>
      </c>
      <c r="V7396">
        <v>13</v>
      </c>
      <c r="W7396">
        <v>1.633</v>
      </c>
      <c r="X7396">
        <v>2.6389999999999998</v>
      </c>
      <c r="Y7396" s="8">
        <v>41962</v>
      </c>
    </row>
    <row r="7397" spans="1:25" x14ac:dyDescent="0.25">
      <c r="A7397">
        <v>-111.97690966</v>
      </c>
      <c r="B7397">
        <v>33.079910220000002</v>
      </c>
      <c r="C7397">
        <v>13</v>
      </c>
      <c r="D7397" t="s">
        <v>371</v>
      </c>
      <c r="E7397" t="s">
        <v>370</v>
      </c>
      <c r="F7397">
        <v>7396</v>
      </c>
      <c r="G7397">
        <v>182</v>
      </c>
      <c r="H7397">
        <v>13.33</v>
      </c>
      <c r="I7397">
        <v>2.625</v>
      </c>
      <c r="J7397">
        <v>1</v>
      </c>
      <c r="K7397">
        <v>1164.4000000000001</v>
      </c>
      <c r="L7397" t="s">
        <v>369</v>
      </c>
      <c r="M7397" t="s">
        <v>368</v>
      </c>
      <c r="N7397" s="8">
        <v>41962</v>
      </c>
      <c r="O7397">
        <v>0</v>
      </c>
      <c r="P7397">
        <v>0</v>
      </c>
      <c r="Q7397">
        <v>10766</v>
      </c>
      <c r="R7397">
        <v>1228.5</v>
      </c>
      <c r="S7397">
        <v>2.5590000000000002</v>
      </c>
      <c r="T7397">
        <v>33</v>
      </c>
      <c r="U7397">
        <v>3722.6</v>
      </c>
      <c r="V7397">
        <v>13</v>
      </c>
      <c r="W7397">
        <v>1.79</v>
      </c>
      <c r="X7397">
        <v>2.8919999999999999</v>
      </c>
      <c r="Y7397" s="8">
        <v>41962</v>
      </c>
    </row>
    <row r="7398" spans="1:25" x14ac:dyDescent="0.25">
      <c r="A7398">
        <v>-111.97691137</v>
      </c>
      <c r="B7398">
        <v>33.07990315</v>
      </c>
      <c r="C7398">
        <v>13</v>
      </c>
      <c r="D7398" t="s">
        <v>371</v>
      </c>
      <c r="E7398" t="s">
        <v>370</v>
      </c>
      <c r="F7398">
        <v>7397</v>
      </c>
      <c r="G7398">
        <v>172</v>
      </c>
      <c r="H7398">
        <v>13.33</v>
      </c>
      <c r="I7398">
        <v>2.5590000000000002</v>
      </c>
      <c r="J7398">
        <v>1</v>
      </c>
      <c r="K7398">
        <v>1164.4000000000001</v>
      </c>
      <c r="L7398" t="s">
        <v>369</v>
      </c>
      <c r="M7398" t="s">
        <v>368</v>
      </c>
      <c r="N7398" s="8">
        <v>41962</v>
      </c>
      <c r="O7398">
        <v>0</v>
      </c>
      <c r="P7398">
        <v>0</v>
      </c>
      <c r="Q7398">
        <v>9811.6</v>
      </c>
      <c r="R7398">
        <v>1148.2</v>
      </c>
      <c r="S7398">
        <v>2.3919999999999999</v>
      </c>
      <c r="T7398">
        <v>33</v>
      </c>
      <c r="U7398">
        <v>3479.4</v>
      </c>
      <c r="V7398">
        <v>13</v>
      </c>
      <c r="W7398">
        <v>1.7450000000000001</v>
      </c>
      <c r="X7398">
        <v>2.82</v>
      </c>
      <c r="Y7398" s="8">
        <v>41962</v>
      </c>
    </row>
    <row r="7399" spans="1:25" x14ac:dyDescent="0.25">
      <c r="A7399">
        <v>-111.97690932</v>
      </c>
      <c r="B7399">
        <v>33.079896210000001</v>
      </c>
      <c r="C7399">
        <v>13</v>
      </c>
      <c r="D7399" t="s">
        <v>371</v>
      </c>
      <c r="E7399" t="s">
        <v>370</v>
      </c>
      <c r="F7399">
        <v>7398</v>
      </c>
      <c r="G7399">
        <v>184</v>
      </c>
      <c r="H7399">
        <v>13.33</v>
      </c>
      <c r="I7399">
        <v>2.657</v>
      </c>
      <c r="J7399">
        <v>1</v>
      </c>
      <c r="K7399">
        <v>1164.4000000000001</v>
      </c>
      <c r="L7399" t="s">
        <v>369</v>
      </c>
      <c r="M7399" t="s">
        <v>368</v>
      </c>
      <c r="N7399" s="8">
        <v>41962</v>
      </c>
      <c r="O7399">
        <v>0</v>
      </c>
      <c r="P7399">
        <v>0</v>
      </c>
      <c r="Q7399">
        <v>6771</v>
      </c>
      <c r="R7399">
        <v>763.04</v>
      </c>
      <c r="S7399">
        <v>1.59</v>
      </c>
      <c r="T7399">
        <v>33</v>
      </c>
      <c r="U7399">
        <v>2312.1999999999998</v>
      </c>
      <c r="V7399">
        <v>13</v>
      </c>
      <c r="W7399">
        <v>1.8120000000000001</v>
      </c>
      <c r="X7399">
        <v>2.9279999999999999</v>
      </c>
      <c r="Y7399" s="8">
        <v>41962</v>
      </c>
    </row>
    <row r="7400" spans="1:25" x14ac:dyDescent="0.25">
      <c r="A7400">
        <v>-111.97691086</v>
      </c>
      <c r="B7400">
        <v>33.07989019</v>
      </c>
      <c r="C7400">
        <v>13</v>
      </c>
      <c r="D7400" t="s">
        <v>371</v>
      </c>
      <c r="E7400" t="s">
        <v>370</v>
      </c>
      <c r="F7400">
        <v>7399</v>
      </c>
      <c r="G7400">
        <v>175</v>
      </c>
      <c r="H7400">
        <v>13.33</v>
      </c>
      <c r="I7400">
        <v>2.5590000000000002</v>
      </c>
      <c r="J7400">
        <v>1</v>
      </c>
      <c r="K7400">
        <v>1164.4000000000001</v>
      </c>
      <c r="L7400" t="s">
        <v>369</v>
      </c>
      <c r="M7400" t="s">
        <v>368</v>
      </c>
      <c r="N7400" s="8">
        <v>41962</v>
      </c>
      <c r="O7400">
        <v>0</v>
      </c>
      <c r="P7400">
        <v>0</v>
      </c>
      <c r="Q7400">
        <v>11834</v>
      </c>
      <c r="R7400">
        <v>1384.8</v>
      </c>
      <c r="S7400">
        <v>2.8849999999999998</v>
      </c>
      <c r="T7400">
        <v>33</v>
      </c>
      <c r="U7400">
        <v>4196.5</v>
      </c>
      <c r="V7400">
        <v>13</v>
      </c>
      <c r="W7400">
        <v>1.7450000000000001</v>
      </c>
      <c r="X7400">
        <v>2.82</v>
      </c>
      <c r="Y7400" s="8">
        <v>41962</v>
      </c>
    </row>
    <row r="7401" spans="1:25" x14ac:dyDescent="0.25">
      <c r="A7401">
        <v>-111.9769088</v>
      </c>
      <c r="B7401">
        <v>33.079883160000001</v>
      </c>
      <c r="C7401">
        <v>13</v>
      </c>
      <c r="D7401" t="s">
        <v>371</v>
      </c>
      <c r="E7401" t="s">
        <v>370</v>
      </c>
      <c r="F7401">
        <v>7400</v>
      </c>
      <c r="G7401">
        <v>187</v>
      </c>
      <c r="H7401">
        <v>13.33</v>
      </c>
      <c r="I7401">
        <v>2.5920000000000001</v>
      </c>
      <c r="J7401">
        <v>1</v>
      </c>
      <c r="K7401">
        <v>1164.5</v>
      </c>
      <c r="L7401" t="s">
        <v>369</v>
      </c>
      <c r="M7401" t="s">
        <v>368</v>
      </c>
      <c r="N7401" s="8">
        <v>41962</v>
      </c>
      <c r="O7401">
        <v>0</v>
      </c>
      <c r="P7401">
        <v>0</v>
      </c>
      <c r="Q7401">
        <v>11436</v>
      </c>
      <c r="R7401">
        <v>1321.3</v>
      </c>
      <c r="S7401">
        <v>2.7530000000000001</v>
      </c>
      <c r="T7401">
        <v>33</v>
      </c>
      <c r="U7401">
        <v>4004</v>
      </c>
      <c r="V7401">
        <v>13</v>
      </c>
      <c r="W7401">
        <v>1.7669999999999999</v>
      </c>
      <c r="X7401">
        <v>2.8559999999999999</v>
      </c>
      <c r="Y7401" s="8">
        <v>41962</v>
      </c>
    </row>
    <row r="7402" spans="1:25" x14ac:dyDescent="0.25">
      <c r="A7402">
        <v>-111.97691051</v>
      </c>
      <c r="B7402">
        <v>33.079876210000002</v>
      </c>
      <c r="C7402">
        <v>13</v>
      </c>
      <c r="D7402" t="s">
        <v>371</v>
      </c>
      <c r="E7402" t="s">
        <v>370</v>
      </c>
      <c r="F7402">
        <v>7401</v>
      </c>
      <c r="G7402">
        <v>177</v>
      </c>
      <c r="H7402">
        <v>13.33</v>
      </c>
      <c r="I7402">
        <v>2.4929999999999999</v>
      </c>
      <c r="J7402">
        <v>1</v>
      </c>
      <c r="K7402">
        <v>1164.5999999999999</v>
      </c>
      <c r="L7402" t="s">
        <v>369</v>
      </c>
      <c r="M7402" t="s">
        <v>368</v>
      </c>
      <c r="N7402" s="8">
        <v>41962</v>
      </c>
      <c r="O7402">
        <v>0</v>
      </c>
      <c r="P7402">
        <v>0</v>
      </c>
      <c r="Q7402">
        <v>14781</v>
      </c>
      <c r="R7402">
        <v>1775.3</v>
      </c>
      <c r="S7402">
        <v>3.698</v>
      </c>
      <c r="T7402">
        <v>33</v>
      </c>
      <c r="U7402">
        <v>5379.6</v>
      </c>
      <c r="V7402">
        <v>13</v>
      </c>
      <c r="W7402">
        <v>1.7</v>
      </c>
      <c r="X7402">
        <v>2.7480000000000002</v>
      </c>
      <c r="Y7402" s="8">
        <v>41962</v>
      </c>
    </row>
    <row r="7403" spans="1:25" x14ac:dyDescent="0.25">
      <c r="A7403">
        <v>-111.97690966</v>
      </c>
      <c r="B7403">
        <v>33.079869219999999</v>
      </c>
      <c r="C7403">
        <v>13</v>
      </c>
      <c r="D7403" t="s">
        <v>371</v>
      </c>
      <c r="E7403" t="s">
        <v>370</v>
      </c>
      <c r="F7403">
        <v>7402</v>
      </c>
      <c r="G7403">
        <v>182</v>
      </c>
      <c r="H7403">
        <v>13.33</v>
      </c>
      <c r="I7403">
        <v>2.4929999999999999</v>
      </c>
      <c r="J7403">
        <v>1</v>
      </c>
      <c r="K7403">
        <v>1164.5999999999999</v>
      </c>
      <c r="L7403" t="s">
        <v>369</v>
      </c>
      <c r="M7403" t="s">
        <v>368</v>
      </c>
      <c r="N7403" s="8">
        <v>41962</v>
      </c>
      <c r="O7403">
        <v>0</v>
      </c>
      <c r="P7403">
        <v>0</v>
      </c>
      <c r="Q7403">
        <v>14113</v>
      </c>
      <c r="R7403">
        <v>1695</v>
      </c>
      <c r="S7403">
        <v>3.5310000000000001</v>
      </c>
      <c r="T7403">
        <v>33</v>
      </c>
      <c r="U7403">
        <v>5136.5</v>
      </c>
      <c r="V7403">
        <v>13</v>
      </c>
      <c r="W7403">
        <v>1.7</v>
      </c>
      <c r="X7403">
        <v>2.7480000000000002</v>
      </c>
      <c r="Y7403" s="8">
        <v>41962</v>
      </c>
    </row>
    <row r="7404" spans="1:25" x14ac:dyDescent="0.25">
      <c r="A7404">
        <v>-111.97691051</v>
      </c>
      <c r="B7404">
        <v>33.079862210000002</v>
      </c>
      <c r="C7404">
        <v>13</v>
      </c>
      <c r="D7404" t="s">
        <v>371</v>
      </c>
      <c r="E7404" t="s">
        <v>370</v>
      </c>
      <c r="F7404">
        <v>7403</v>
      </c>
      <c r="G7404">
        <v>177</v>
      </c>
      <c r="H7404">
        <v>13.33</v>
      </c>
      <c r="I7404">
        <v>2.625</v>
      </c>
      <c r="J7404">
        <v>1</v>
      </c>
      <c r="K7404">
        <v>1164.5</v>
      </c>
      <c r="L7404" t="s">
        <v>369</v>
      </c>
      <c r="M7404" t="s">
        <v>368</v>
      </c>
      <c r="N7404" s="8">
        <v>41962</v>
      </c>
      <c r="O7404">
        <v>0</v>
      </c>
      <c r="P7404">
        <v>0</v>
      </c>
      <c r="Q7404">
        <v>16553</v>
      </c>
      <c r="R7404">
        <v>1888.7</v>
      </c>
      <c r="S7404">
        <v>3.9350000000000001</v>
      </c>
      <c r="T7404">
        <v>33</v>
      </c>
      <c r="U7404">
        <v>5723.5</v>
      </c>
      <c r="V7404">
        <v>13</v>
      </c>
      <c r="W7404">
        <v>1.79</v>
      </c>
      <c r="X7404">
        <v>2.8919999999999999</v>
      </c>
      <c r="Y7404" s="8">
        <v>41962</v>
      </c>
    </row>
    <row r="7405" spans="1:25" x14ac:dyDescent="0.25">
      <c r="A7405">
        <v>-111.976911</v>
      </c>
      <c r="B7405">
        <v>33.079854230000002</v>
      </c>
      <c r="C7405">
        <v>13</v>
      </c>
      <c r="D7405" t="s">
        <v>371</v>
      </c>
      <c r="E7405" t="s">
        <v>370</v>
      </c>
      <c r="F7405">
        <v>7404</v>
      </c>
      <c r="G7405">
        <v>180</v>
      </c>
      <c r="H7405">
        <v>13.33</v>
      </c>
      <c r="I7405">
        <v>2.4609999999999999</v>
      </c>
      <c r="J7405">
        <v>1</v>
      </c>
      <c r="K7405">
        <v>1164.4000000000001</v>
      </c>
      <c r="L7405" t="s">
        <v>369</v>
      </c>
      <c r="M7405" t="s">
        <v>368</v>
      </c>
      <c r="N7405" s="8">
        <v>41962</v>
      </c>
      <c r="O7405">
        <v>0</v>
      </c>
      <c r="P7405">
        <v>0</v>
      </c>
      <c r="Q7405">
        <v>13796</v>
      </c>
      <c r="R7405">
        <v>1679</v>
      </c>
      <c r="S7405">
        <v>3.4980000000000002</v>
      </c>
      <c r="T7405">
        <v>33</v>
      </c>
      <c r="U7405">
        <v>5087.8999999999996</v>
      </c>
      <c r="V7405">
        <v>13</v>
      </c>
      <c r="W7405">
        <v>1.6779999999999999</v>
      </c>
      <c r="X7405">
        <v>2.7109999999999999</v>
      </c>
      <c r="Y7405" s="8">
        <v>41962</v>
      </c>
    </row>
    <row r="7406" spans="1:25" x14ac:dyDescent="0.25">
      <c r="A7406">
        <v>-111.97690996999999</v>
      </c>
      <c r="B7406">
        <v>33.079848179999999</v>
      </c>
      <c r="C7406">
        <v>13</v>
      </c>
      <c r="D7406" t="s">
        <v>371</v>
      </c>
      <c r="E7406" t="s">
        <v>370</v>
      </c>
      <c r="F7406">
        <v>7405</v>
      </c>
      <c r="G7406">
        <v>186</v>
      </c>
      <c r="H7406">
        <v>13.33</v>
      </c>
      <c r="I7406">
        <v>2.395</v>
      </c>
      <c r="J7406">
        <v>1</v>
      </c>
      <c r="K7406">
        <v>1164.5</v>
      </c>
      <c r="L7406" t="s">
        <v>369</v>
      </c>
      <c r="M7406" t="s">
        <v>368</v>
      </c>
      <c r="N7406" s="8">
        <v>41962</v>
      </c>
      <c r="O7406">
        <v>0</v>
      </c>
      <c r="P7406">
        <v>0</v>
      </c>
      <c r="Q7406">
        <v>14942</v>
      </c>
      <c r="R7406">
        <v>1868.4</v>
      </c>
      <c r="S7406">
        <v>3.8919999999999999</v>
      </c>
      <c r="T7406">
        <v>33</v>
      </c>
      <c r="U7406">
        <v>5661.8</v>
      </c>
      <c r="V7406">
        <v>13</v>
      </c>
      <c r="W7406">
        <v>1.633</v>
      </c>
      <c r="X7406">
        <v>2.6389999999999998</v>
      </c>
      <c r="Y7406" s="8">
        <v>41962</v>
      </c>
    </row>
    <row r="7407" spans="1:25" x14ac:dyDescent="0.25">
      <c r="A7407">
        <v>-111.97691082999999</v>
      </c>
      <c r="B7407">
        <v>33.079841219999999</v>
      </c>
      <c r="C7407">
        <v>13</v>
      </c>
      <c r="D7407" t="s">
        <v>371</v>
      </c>
      <c r="E7407" t="s">
        <v>370</v>
      </c>
      <c r="F7407">
        <v>7406</v>
      </c>
      <c r="G7407">
        <v>181</v>
      </c>
      <c r="H7407">
        <v>13.33</v>
      </c>
      <c r="I7407">
        <v>2.4609999999999999</v>
      </c>
      <c r="J7407">
        <v>1</v>
      </c>
      <c r="K7407">
        <v>1164.5999999999999</v>
      </c>
      <c r="L7407" t="s">
        <v>369</v>
      </c>
      <c r="M7407" t="s">
        <v>368</v>
      </c>
      <c r="N7407" s="8">
        <v>41962</v>
      </c>
      <c r="O7407">
        <v>0</v>
      </c>
      <c r="P7407">
        <v>0</v>
      </c>
      <c r="Q7407">
        <v>15173</v>
      </c>
      <c r="R7407">
        <v>1846.7</v>
      </c>
      <c r="S7407">
        <v>3.847</v>
      </c>
      <c r="T7407">
        <v>33</v>
      </c>
      <c r="U7407">
        <v>5596</v>
      </c>
      <c r="V7407">
        <v>13</v>
      </c>
      <c r="W7407">
        <v>1.6779999999999999</v>
      </c>
      <c r="X7407">
        <v>2.7109999999999999</v>
      </c>
      <c r="Y7407" s="8">
        <v>41962</v>
      </c>
    </row>
    <row r="7408" spans="1:25" x14ac:dyDescent="0.25">
      <c r="A7408">
        <v>-111.97691116999999</v>
      </c>
      <c r="B7408">
        <v>33.079834220000002</v>
      </c>
      <c r="C7408">
        <v>13</v>
      </c>
      <c r="D7408" t="s">
        <v>371</v>
      </c>
      <c r="E7408" t="s">
        <v>370</v>
      </c>
      <c r="F7408">
        <v>7407</v>
      </c>
      <c r="G7408">
        <v>179</v>
      </c>
      <c r="H7408">
        <v>13.33</v>
      </c>
      <c r="I7408">
        <v>2.4609999999999999</v>
      </c>
      <c r="J7408">
        <v>1</v>
      </c>
      <c r="K7408">
        <v>1164.5999999999999</v>
      </c>
      <c r="L7408" t="s">
        <v>369</v>
      </c>
      <c r="M7408" t="s">
        <v>368</v>
      </c>
      <c r="N7408" s="8">
        <v>41962</v>
      </c>
      <c r="O7408">
        <v>0</v>
      </c>
      <c r="P7408">
        <v>0</v>
      </c>
      <c r="Q7408">
        <v>12924</v>
      </c>
      <c r="R7408">
        <v>1572.9</v>
      </c>
      <c r="S7408">
        <v>3.2770000000000001</v>
      </c>
      <c r="T7408">
        <v>33</v>
      </c>
      <c r="U7408">
        <v>4766.5</v>
      </c>
      <c r="V7408">
        <v>13</v>
      </c>
      <c r="W7408">
        <v>1.6779999999999999</v>
      </c>
      <c r="X7408">
        <v>2.7109999999999999</v>
      </c>
      <c r="Y7408" s="8">
        <v>41962</v>
      </c>
    </row>
    <row r="7409" spans="1:25" x14ac:dyDescent="0.25">
      <c r="A7409">
        <v>-111.976911</v>
      </c>
      <c r="B7409">
        <v>33.079827229999999</v>
      </c>
      <c r="C7409">
        <v>13</v>
      </c>
      <c r="D7409" t="s">
        <v>371</v>
      </c>
      <c r="E7409" t="s">
        <v>370</v>
      </c>
      <c r="F7409">
        <v>7408</v>
      </c>
      <c r="G7409">
        <v>180</v>
      </c>
      <c r="H7409">
        <v>13.33</v>
      </c>
      <c r="I7409">
        <v>2.625</v>
      </c>
      <c r="J7409">
        <v>1</v>
      </c>
      <c r="K7409">
        <v>1164.5999999999999</v>
      </c>
      <c r="L7409" t="s">
        <v>369</v>
      </c>
      <c r="M7409" t="s">
        <v>368</v>
      </c>
      <c r="N7409" s="8">
        <v>41962</v>
      </c>
      <c r="O7409">
        <v>0</v>
      </c>
      <c r="P7409">
        <v>0</v>
      </c>
      <c r="Q7409">
        <v>15154</v>
      </c>
      <c r="R7409">
        <v>1729</v>
      </c>
      <c r="S7409">
        <v>3.6019999999999999</v>
      </c>
      <c r="T7409">
        <v>33</v>
      </c>
      <c r="U7409">
        <v>5239.5</v>
      </c>
      <c r="V7409">
        <v>13</v>
      </c>
      <c r="W7409">
        <v>1.79</v>
      </c>
      <c r="X7409">
        <v>2.8919999999999999</v>
      </c>
      <c r="Y7409" s="8">
        <v>41962</v>
      </c>
    </row>
    <row r="7410" spans="1:25" x14ac:dyDescent="0.25">
      <c r="A7410">
        <v>-111.97691082999999</v>
      </c>
      <c r="B7410">
        <v>33.079820220000002</v>
      </c>
      <c r="C7410">
        <v>13</v>
      </c>
      <c r="D7410" t="s">
        <v>371</v>
      </c>
      <c r="E7410" t="s">
        <v>370</v>
      </c>
      <c r="F7410">
        <v>7409</v>
      </c>
      <c r="G7410">
        <v>181</v>
      </c>
      <c r="H7410">
        <v>13.33</v>
      </c>
      <c r="I7410">
        <v>2.3620000000000001</v>
      </c>
      <c r="J7410">
        <v>1</v>
      </c>
      <c r="K7410">
        <v>1164.7</v>
      </c>
      <c r="L7410" t="s">
        <v>369</v>
      </c>
      <c r="M7410" t="s">
        <v>368</v>
      </c>
      <c r="N7410" s="8">
        <v>41962</v>
      </c>
      <c r="O7410">
        <v>0</v>
      </c>
      <c r="P7410">
        <v>0</v>
      </c>
      <c r="Q7410">
        <v>15666</v>
      </c>
      <c r="R7410">
        <v>1986.2</v>
      </c>
      <c r="S7410">
        <v>4.1379999999999999</v>
      </c>
      <c r="T7410">
        <v>33</v>
      </c>
      <c r="U7410">
        <v>6018.7</v>
      </c>
      <c r="V7410">
        <v>13</v>
      </c>
      <c r="W7410">
        <v>1.611</v>
      </c>
      <c r="X7410">
        <v>2.6030000000000002</v>
      </c>
      <c r="Y7410" s="8">
        <v>41962</v>
      </c>
    </row>
    <row r="7411" spans="1:25" x14ac:dyDescent="0.25">
      <c r="A7411">
        <v>-111.97691116999999</v>
      </c>
      <c r="B7411">
        <v>33.079813219999998</v>
      </c>
      <c r="C7411">
        <v>13</v>
      </c>
      <c r="D7411" t="s">
        <v>371</v>
      </c>
      <c r="E7411" t="s">
        <v>370</v>
      </c>
      <c r="F7411">
        <v>7410</v>
      </c>
      <c r="G7411">
        <v>179</v>
      </c>
      <c r="H7411">
        <v>13.33</v>
      </c>
      <c r="I7411">
        <v>2.3290000000000002</v>
      </c>
      <c r="J7411">
        <v>1</v>
      </c>
      <c r="K7411">
        <v>1164.8</v>
      </c>
      <c r="L7411" t="s">
        <v>369</v>
      </c>
      <c r="M7411" t="s">
        <v>368</v>
      </c>
      <c r="N7411" s="8">
        <v>41962</v>
      </c>
      <c r="O7411">
        <v>0</v>
      </c>
      <c r="P7411">
        <v>0</v>
      </c>
      <c r="Q7411">
        <v>12659</v>
      </c>
      <c r="R7411">
        <v>1627.5</v>
      </c>
      <c r="S7411">
        <v>3.391</v>
      </c>
      <c r="T7411">
        <v>33</v>
      </c>
      <c r="U7411">
        <v>4931.7</v>
      </c>
      <c r="V7411">
        <v>13</v>
      </c>
      <c r="W7411">
        <v>1.5880000000000001</v>
      </c>
      <c r="X7411">
        <v>2.5670000000000002</v>
      </c>
      <c r="Y7411" s="8">
        <v>41962</v>
      </c>
    </row>
    <row r="7412" spans="1:25" x14ac:dyDescent="0.25">
      <c r="A7412">
        <v>-111.97691183000001</v>
      </c>
      <c r="B7412">
        <v>33.079806220000002</v>
      </c>
      <c r="C7412">
        <v>13</v>
      </c>
      <c r="D7412" t="s">
        <v>371</v>
      </c>
      <c r="E7412" t="s">
        <v>370</v>
      </c>
      <c r="F7412">
        <v>7411</v>
      </c>
      <c r="G7412">
        <v>181</v>
      </c>
      <c r="H7412">
        <v>13.33</v>
      </c>
      <c r="I7412">
        <v>2.5590000000000002</v>
      </c>
      <c r="J7412">
        <v>1</v>
      </c>
      <c r="K7412">
        <v>1164.8</v>
      </c>
      <c r="L7412" t="s">
        <v>369</v>
      </c>
      <c r="M7412" t="s">
        <v>368</v>
      </c>
      <c r="N7412" s="8">
        <v>41962</v>
      </c>
      <c r="O7412">
        <v>0</v>
      </c>
      <c r="P7412">
        <v>0</v>
      </c>
      <c r="Q7412">
        <v>13613</v>
      </c>
      <c r="R7412">
        <v>1593.1</v>
      </c>
      <c r="S7412">
        <v>3.319</v>
      </c>
      <c r="T7412">
        <v>33</v>
      </c>
      <c r="U7412">
        <v>4827.6000000000004</v>
      </c>
      <c r="V7412">
        <v>13</v>
      </c>
      <c r="W7412">
        <v>1.7450000000000001</v>
      </c>
      <c r="X7412">
        <v>2.82</v>
      </c>
      <c r="Y7412" s="8">
        <v>41962</v>
      </c>
    </row>
    <row r="7413" spans="1:25" x14ac:dyDescent="0.25">
      <c r="A7413">
        <v>-111.976912</v>
      </c>
      <c r="B7413">
        <v>33.079799229999999</v>
      </c>
      <c r="C7413">
        <v>13</v>
      </c>
      <c r="D7413" t="s">
        <v>371</v>
      </c>
      <c r="E7413" t="s">
        <v>370</v>
      </c>
      <c r="F7413">
        <v>7412</v>
      </c>
      <c r="G7413">
        <v>180</v>
      </c>
      <c r="H7413">
        <v>13.33</v>
      </c>
      <c r="I7413">
        <v>2.4609999999999999</v>
      </c>
      <c r="J7413">
        <v>1</v>
      </c>
      <c r="K7413">
        <v>1164.8</v>
      </c>
      <c r="L7413" t="s">
        <v>369</v>
      </c>
      <c r="M7413" t="s">
        <v>368</v>
      </c>
      <c r="N7413" s="8">
        <v>41962</v>
      </c>
      <c r="O7413">
        <v>0</v>
      </c>
      <c r="P7413">
        <v>0</v>
      </c>
      <c r="Q7413">
        <v>13166</v>
      </c>
      <c r="R7413">
        <v>1602.4</v>
      </c>
      <c r="S7413">
        <v>3.3380000000000001</v>
      </c>
      <c r="T7413">
        <v>33</v>
      </c>
      <c r="U7413">
        <v>4855.6000000000004</v>
      </c>
      <c r="V7413">
        <v>13</v>
      </c>
      <c r="W7413">
        <v>1.6779999999999999</v>
      </c>
      <c r="X7413">
        <v>2.7109999999999999</v>
      </c>
      <c r="Y7413" s="8">
        <v>41962</v>
      </c>
    </row>
    <row r="7414" spans="1:25" x14ac:dyDescent="0.25">
      <c r="A7414">
        <v>-111.97691168</v>
      </c>
      <c r="B7414">
        <v>33.079794210000003</v>
      </c>
      <c r="C7414">
        <v>13</v>
      </c>
      <c r="D7414" t="s">
        <v>371</v>
      </c>
      <c r="E7414" t="s">
        <v>370</v>
      </c>
      <c r="F7414">
        <v>7413</v>
      </c>
      <c r="G7414">
        <v>176</v>
      </c>
      <c r="H7414">
        <v>13.33</v>
      </c>
      <c r="I7414">
        <v>2.3290000000000002</v>
      </c>
      <c r="J7414">
        <v>1</v>
      </c>
      <c r="K7414">
        <v>1164.8</v>
      </c>
      <c r="L7414" t="s">
        <v>369</v>
      </c>
      <c r="M7414" t="s">
        <v>368</v>
      </c>
      <c r="N7414" s="8">
        <v>41962</v>
      </c>
      <c r="O7414">
        <v>0</v>
      </c>
      <c r="P7414">
        <v>0</v>
      </c>
      <c r="Q7414">
        <v>12684</v>
      </c>
      <c r="R7414">
        <v>1630.6</v>
      </c>
      <c r="S7414">
        <v>3.3969999999999998</v>
      </c>
      <c r="T7414">
        <v>33</v>
      </c>
      <c r="U7414">
        <v>4941.3</v>
      </c>
      <c r="V7414">
        <v>13</v>
      </c>
      <c r="W7414">
        <v>1.5880000000000001</v>
      </c>
      <c r="X7414">
        <v>2.5670000000000002</v>
      </c>
      <c r="Y7414" s="8">
        <v>41962</v>
      </c>
    </row>
    <row r="7415" spans="1:25" x14ac:dyDescent="0.25">
      <c r="A7415">
        <v>-111.976911</v>
      </c>
      <c r="B7415">
        <v>33.079786230000003</v>
      </c>
      <c r="C7415">
        <v>13</v>
      </c>
      <c r="D7415" t="s">
        <v>371</v>
      </c>
      <c r="E7415" t="s">
        <v>370</v>
      </c>
      <c r="F7415">
        <v>7414</v>
      </c>
      <c r="G7415">
        <v>180</v>
      </c>
      <c r="H7415">
        <v>13.33</v>
      </c>
      <c r="I7415">
        <v>2.5920000000000001</v>
      </c>
      <c r="J7415">
        <v>1</v>
      </c>
      <c r="K7415">
        <v>1164.9000000000001</v>
      </c>
      <c r="L7415" t="s">
        <v>369</v>
      </c>
      <c r="M7415" t="s">
        <v>368</v>
      </c>
      <c r="N7415" s="8">
        <v>41962</v>
      </c>
      <c r="O7415">
        <v>0</v>
      </c>
      <c r="P7415">
        <v>0</v>
      </c>
      <c r="Q7415">
        <v>11309</v>
      </c>
      <c r="R7415">
        <v>1306.7</v>
      </c>
      <c r="S7415">
        <v>2.722</v>
      </c>
      <c r="T7415">
        <v>33</v>
      </c>
      <c r="U7415">
        <v>3959.6</v>
      </c>
      <c r="V7415">
        <v>13</v>
      </c>
      <c r="W7415">
        <v>1.7669999999999999</v>
      </c>
      <c r="X7415">
        <v>2.8559999999999999</v>
      </c>
      <c r="Y7415" s="8">
        <v>41962</v>
      </c>
    </row>
    <row r="7416" spans="1:25" x14ac:dyDescent="0.25">
      <c r="A7416">
        <v>-111.97691183000001</v>
      </c>
      <c r="B7416">
        <v>33.079779219999999</v>
      </c>
      <c r="C7416">
        <v>13</v>
      </c>
      <c r="D7416" t="s">
        <v>371</v>
      </c>
      <c r="E7416" t="s">
        <v>370</v>
      </c>
      <c r="F7416">
        <v>7415</v>
      </c>
      <c r="G7416">
        <v>181</v>
      </c>
      <c r="H7416">
        <v>13.33</v>
      </c>
      <c r="I7416">
        <v>2.395</v>
      </c>
      <c r="J7416">
        <v>1</v>
      </c>
      <c r="K7416">
        <v>1165</v>
      </c>
      <c r="L7416" t="s">
        <v>369</v>
      </c>
      <c r="M7416" t="s">
        <v>368</v>
      </c>
      <c r="N7416" s="8">
        <v>41962</v>
      </c>
      <c r="O7416">
        <v>0</v>
      </c>
      <c r="P7416">
        <v>0</v>
      </c>
      <c r="Q7416">
        <v>10802</v>
      </c>
      <c r="R7416">
        <v>1350.7</v>
      </c>
      <c r="S7416">
        <v>2.8140000000000001</v>
      </c>
      <c r="T7416">
        <v>33</v>
      </c>
      <c r="U7416">
        <v>4093</v>
      </c>
      <c r="V7416">
        <v>13</v>
      </c>
      <c r="W7416">
        <v>1.633</v>
      </c>
      <c r="X7416">
        <v>2.6389999999999998</v>
      </c>
      <c r="Y7416" s="8">
        <v>41962</v>
      </c>
    </row>
    <row r="7417" spans="1:25" x14ac:dyDescent="0.25">
      <c r="A7417">
        <v>-111.97691183000001</v>
      </c>
      <c r="B7417">
        <v>33.079772220000002</v>
      </c>
      <c r="C7417">
        <v>13</v>
      </c>
      <c r="D7417" t="s">
        <v>371</v>
      </c>
      <c r="E7417" t="s">
        <v>370</v>
      </c>
      <c r="F7417">
        <v>7416</v>
      </c>
      <c r="G7417">
        <v>181</v>
      </c>
      <c r="H7417">
        <v>13.33</v>
      </c>
      <c r="I7417">
        <v>2.4929999999999999</v>
      </c>
      <c r="J7417">
        <v>1</v>
      </c>
      <c r="K7417">
        <v>1164.9000000000001</v>
      </c>
      <c r="L7417" t="s">
        <v>369</v>
      </c>
      <c r="M7417" t="s">
        <v>368</v>
      </c>
      <c r="N7417" s="8">
        <v>41962</v>
      </c>
      <c r="O7417">
        <v>0</v>
      </c>
      <c r="P7417">
        <v>0</v>
      </c>
      <c r="Q7417">
        <v>9816.2999999999993</v>
      </c>
      <c r="R7417">
        <v>1179</v>
      </c>
      <c r="S7417">
        <v>2.456</v>
      </c>
      <c r="T7417">
        <v>33</v>
      </c>
      <c r="U7417">
        <v>3572.7</v>
      </c>
      <c r="V7417">
        <v>13</v>
      </c>
      <c r="W7417">
        <v>1.7</v>
      </c>
      <c r="X7417">
        <v>2.7480000000000002</v>
      </c>
      <c r="Y7417" s="8">
        <v>41962</v>
      </c>
    </row>
    <row r="7418" spans="1:25" x14ac:dyDescent="0.25">
      <c r="A7418">
        <v>-111.97691268</v>
      </c>
      <c r="B7418">
        <v>33.079765209999998</v>
      </c>
      <c r="C7418">
        <v>13</v>
      </c>
      <c r="D7418" t="s">
        <v>371</v>
      </c>
      <c r="E7418" t="s">
        <v>370</v>
      </c>
      <c r="F7418">
        <v>7417</v>
      </c>
      <c r="G7418">
        <v>176</v>
      </c>
      <c r="H7418">
        <v>13.33</v>
      </c>
      <c r="I7418">
        <v>2.3290000000000002</v>
      </c>
      <c r="J7418">
        <v>1</v>
      </c>
      <c r="K7418">
        <v>1164.9000000000001</v>
      </c>
      <c r="L7418" t="s">
        <v>369</v>
      </c>
      <c r="M7418" t="s">
        <v>368</v>
      </c>
      <c r="N7418" s="8">
        <v>41962</v>
      </c>
      <c r="O7418">
        <v>0</v>
      </c>
      <c r="P7418">
        <v>0</v>
      </c>
      <c r="Q7418">
        <v>12166</v>
      </c>
      <c r="R7418">
        <v>1564.1</v>
      </c>
      <c r="S7418">
        <v>3.2589999999999999</v>
      </c>
      <c r="T7418">
        <v>33</v>
      </c>
      <c r="U7418">
        <v>4739.7</v>
      </c>
      <c r="V7418">
        <v>13</v>
      </c>
      <c r="W7418">
        <v>1.5880000000000001</v>
      </c>
      <c r="X7418">
        <v>2.5670000000000002</v>
      </c>
      <c r="Y7418" s="8">
        <v>41962</v>
      </c>
    </row>
    <row r="7419" spans="1:25" x14ac:dyDescent="0.25">
      <c r="A7419">
        <v>-111.97691183000001</v>
      </c>
      <c r="B7419">
        <v>33.079758220000002</v>
      </c>
      <c r="C7419">
        <v>13</v>
      </c>
      <c r="D7419" t="s">
        <v>371</v>
      </c>
      <c r="E7419" t="s">
        <v>370</v>
      </c>
      <c r="F7419">
        <v>7418</v>
      </c>
      <c r="G7419">
        <v>181</v>
      </c>
      <c r="H7419">
        <v>13.33</v>
      </c>
      <c r="I7419">
        <v>2.4929999999999999</v>
      </c>
      <c r="J7419">
        <v>1</v>
      </c>
      <c r="K7419">
        <v>1164.9000000000001</v>
      </c>
      <c r="L7419" t="s">
        <v>369</v>
      </c>
      <c r="M7419" t="s">
        <v>368</v>
      </c>
      <c r="N7419" s="8">
        <v>41962</v>
      </c>
      <c r="O7419">
        <v>0</v>
      </c>
      <c r="P7419">
        <v>0</v>
      </c>
      <c r="Q7419">
        <v>9503.4</v>
      </c>
      <c r="R7419">
        <v>1141.4000000000001</v>
      </c>
      <c r="S7419">
        <v>2.3780000000000001</v>
      </c>
      <c r="T7419">
        <v>33</v>
      </c>
      <c r="U7419">
        <v>3458.8</v>
      </c>
      <c r="V7419">
        <v>13</v>
      </c>
      <c r="W7419">
        <v>1.7</v>
      </c>
      <c r="X7419">
        <v>2.7480000000000002</v>
      </c>
      <c r="Y7419" s="8">
        <v>41962</v>
      </c>
    </row>
    <row r="7420" spans="1:25" x14ac:dyDescent="0.25">
      <c r="A7420">
        <v>-111.97691183000001</v>
      </c>
      <c r="B7420">
        <v>33.079751219999999</v>
      </c>
      <c r="C7420">
        <v>13</v>
      </c>
      <c r="D7420" t="s">
        <v>371</v>
      </c>
      <c r="E7420" t="s">
        <v>370</v>
      </c>
      <c r="F7420">
        <v>7419</v>
      </c>
      <c r="G7420">
        <v>181</v>
      </c>
      <c r="H7420">
        <v>13.33</v>
      </c>
      <c r="I7420">
        <v>2.657</v>
      </c>
      <c r="J7420">
        <v>1</v>
      </c>
      <c r="K7420">
        <v>1164.9000000000001</v>
      </c>
      <c r="L7420" t="s">
        <v>369</v>
      </c>
      <c r="M7420" t="s">
        <v>368</v>
      </c>
      <c r="N7420" s="8">
        <v>41962</v>
      </c>
      <c r="O7420">
        <v>0</v>
      </c>
      <c r="P7420">
        <v>0</v>
      </c>
      <c r="Q7420">
        <v>12152</v>
      </c>
      <c r="R7420">
        <v>1369.5</v>
      </c>
      <c r="S7420">
        <v>2.8530000000000002</v>
      </c>
      <c r="T7420">
        <v>33</v>
      </c>
      <c r="U7420">
        <v>4149.8999999999996</v>
      </c>
      <c r="V7420">
        <v>13</v>
      </c>
      <c r="W7420">
        <v>1.8120000000000001</v>
      </c>
      <c r="X7420">
        <v>2.9279999999999999</v>
      </c>
      <c r="Y7420" s="8">
        <v>41962</v>
      </c>
    </row>
    <row r="7421" spans="1:25" x14ac:dyDescent="0.25">
      <c r="A7421">
        <v>-111.97691183000001</v>
      </c>
      <c r="B7421">
        <v>33.079744220000002</v>
      </c>
      <c r="C7421">
        <v>13</v>
      </c>
      <c r="D7421" t="s">
        <v>371</v>
      </c>
      <c r="E7421" t="s">
        <v>370</v>
      </c>
      <c r="F7421">
        <v>7420</v>
      </c>
      <c r="G7421">
        <v>181</v>
      </c>
      <c r="H7421">
        <v>13.33</v>
      </c>
      <c r="I7421">
        <v>2.5259999999999998</v>
      </c>
      <c r="J7421">
        <v>1</v>
      </c>
      <c r="K7421">
        <v>1164.9000000000001</v>
      </c>
      <c r="L7421" t="s">
        <v>369</v>
      </c>
      <c r="M7421" t="s">
        <v>368</v>
      </c>
      <c r="N7421" s="8">
        <v>41962</v>
      </c>
      <c r="O7421">
        <v>0</v>
      </c>
      <c r="P7421">
        <v>0</v>
      </c>
      <c r="Q7421">
        <v>10651</v>
      </c>
      <c r="R7421">
        <v>1262.5999999999999</v>
      </c>
      <c r="S7421">
        <v>2.63</v>
      </c>
      <c r="T7421">
        <v>33</v>
      </c>
      <c r="U7421">
        <v>3826.2</v>
      </c>
      <c r="V7421">
        <v>13</v>
      </c>
      <c r="W7421">
        <v>1.722</v>
      </c>
      <c r="X7421">
        <v>2.7839999999999998</v>
      </c>
      <c r="Y7421" s="8">
        <v>41962</v>
      </c>
    </row>
    <row r="7422" spans="1:25" x14ac:dyDescent="0.25">
      <c r="A7422">
        <v>-111.97691166</v>
      </c>
      <c r="B7422">
        <v>33.079737219999998</v>
      </c>
      <c r="C7422">
        <v>13</v>
      </c>
      <c r="D7422" t="s">
        <v>371</v>
      </c>
      <c r="E7422" t="s">
        <v>370</v>
      </c>
      <c r="F7422">
        <v>7421</v>
      </c>
      <c r="G7422">
        <v>182</v>
      </c>
      <c r="H7422">
        <v>13.33</v>
      </c>
      <c r="I7422">
        <v>2.395</v>
      </c>
      <c r="J7422">
        <v>1</v>
      </c>
      <c r="K7422">
        <v>1164.9000000000001</v>
      </c>
      <c r="L7422" t="s">
        <v>369</v>
      </c>
      <c r="M7422" t="s">
        <v>368</v>
      </c>
      <c r="N7422" s="8">
        <v>41962</v>
      </c>
      <c r="O7422">
        <v>0</v>
      </c>
      <c r="P7422">
        <v>0</v>
      </c>
      <c r="Q7422">
        <v>10296</v>
      </c>
      <c r="R7422">
        <v>1287.4000000000001</v>
      </c>
      <c r="S7422">
        <v>2.6819999999999999</v>
      </c>
      <c r="T7422">
        <v>33</v>
      </c>
      <c r="U7422">
        <v>3901.2</v>
      </c>
      <c r="V7422">
        <v>13</v>
      </c>
      <c r="W7422">
        <v>1.633</v>
      </c>
      <c r="X7422">
        <v>2.6389999999999998</v>
      </c>
      <c r="Y7422" s="8">
        <v>41962</v>
      </c>
    </row>
    <row r="7423" spans="1:25" x14ac:dyDescent="0.25">
      <c r="A7423">
        <v>-111.97691251000001</v>
      </c>
      <c r="B7423">
        <v>33.079730210000001</v>
      </c>
      <c r="C7423">
        <v>13</v>
      </c>
      <c r="D7423" t="s">
        <v>371</v>
      </c>
      <c r="E7423" t="s">
        <v>370</v>
      </c>
      <c r="F7423">
        <v>7422</v>
      </c>
      <c r="G7423">
        <v>177</v>
      </c>
      <c r="H7423">
        <v>13.33</v>
      </c>
      <c r="I7423">
        <v>2.4609999999999999</v>
      </c>
      <c r="J7423">
        <v>1</v>
      </c>
      <c r="K7423">
        <v>1165</v>
      </c>
      <c r="L7423" t="s">
        <v>369</v>
      </c>
      <c r="M7423" t="s">
        <v>368</v>
      </c>
      <c r="N7423" s="8">
        <v>41962</v>
      </c>
      <c r="O7423">
        <v>0</v>
      </c>
      <c r="P7423">
        <v>0</v>
      </c>
      <c r="Q7423">
        <v>10903</v>
      </c>
      <c r="R7423">
        <v>1326.9</v>
      </c>
      <c r="S7423">
        <v>2.7639999999999998</v>
      </c>
      <c r="T7423">
        <v>33</v>
      </c>
      <c r="U7423">
        <v>4021</v>
      </c>
      <c r="V7423">
        <v>13</v>
      </c>
      <c r="W7423">
        <v>1.6779999999999999</v>
      </c>
      <c r="X7423">
        <v>2.7109999999999999</v>
      </c>
      <c r="Y7423" s="8">
        <v>41962</v>
      </c>
    </row>
    <row r="7424" spans="1:25" x14ac:dyDescent="0.25">
      <c r="A7424">
        <v>-111.97691166</v>
      </c>
      <c r="B7424">
        <v>33.079723219999998</v>
      </c>
      <c r="C7424">
        <v>13</v>
      </c>
      <c r="D7424" t="s">
        <v>371</v>
      </c>
      <c r="E7424" t="s">
        <v>370</v>
      </c>
      <c r="F7424">
        <v>7423</v>
      </c>
      <c r="G7424">
        <v>182</v>
      </c>
      <c r="H7424">
        <v>13.33</v>
      </c>
      <c r="I7424">
        <v>2.4279999999999999</v>
      </c>
      <c r="J7424">
        <v>1</v>
      </c>
      <c r="K7424">
        <v>1164.9000000000001</v>
      </c>
      <c r="L7424" t="s">
        <v>369</v>
      </c>
      <c r="M7424" t="s">
        <v>368</v>
      </c>
      <c r="N7424" s="8">
        <v>41962</v>
      </c>
      <c r="O7424">
        <v>0</v>
      </c>
      <c r="P7424">
        <v>0</v>
      </c>
      <c r="Q7424">
        <v>10250</v>
      </c>
      <c r="R7424">
        <v>1264.4000000000001</v>
      </c>
      <c r="S7424">
        <v>2.6339999999999999</v>
      </c>
      <c r="T7424">
        <v>33</v>
      </c>
      <c r="U7424">
        <v>3831.4</v>
      </c>
      <c r="V7424">
        <v>13</v>
      </c>
      <c r="W7424">
        <v>1.655</v>
      </c>
      <c r="X7424">
        <v>2.6749999999999998</v>
      </c>
      <c r="Y7424" s="8">
        <v>41962</v>
      </c>
    </row>
    <row r="7425" spans="1:25" x14ac:dyDescent="0.25">
      <c r="A7425">
        <v>-111.97691183000001</v>
      </c>
      <c r="B7425">
        <v>33.079716220000002</v>
      </c>
      <c r="C7425">
        <v>13</v>
      </c>
      <c r="D7425" t="s">
        <v>371</v>
      </c>
      <c r="E7425" t="s">
        <v>370</v>
      </c>
      <c r="F7425">
        <v>7424</v>
      </c>
      <c r="G7425">
        <v>181</v>
      </c>
      <c r="H7425">
        <v>13.33</v>
      </c>
      <c r="I7425">
        <v>2.5920000000000001</v>
      </c>
      <c r="J7425">
        <v>1</v>
      </c>
      <c r="K7425">
        <v>1164.9000000000001</v>
      </c>
      <c r="L7425" t="s">
        <v>369</v>
      </c>
      <c r="M7425" t="s">
        <v>368</v>
      </c>
      <c r="N7425" s="8">
        <v>41962</v>
      </c>
      <c r="O7425">
        <v>0</v>
      </c>
      <c r="P7425">
        <v>0</v>
      </c>
      <c r="Q7425">
        <v>9981.4</v>
      </c>
      <c r="R7425">
        <v>1153.3</v>
      </c>
      <c r="S7425">
        <v>2.403</v>
      </c>
      <c r="T7425">
        <v>33</v>
      </c>
      <c r="U7425">
        <v>3494.9</v>
      </c>
      <c r="V7425">
        <v>13</v>
      </c>
      <c r="W7425">
        <v>1.7669999999999999</v>
      </c>
      <c r="X7425">
        <v>2.8559999999999999</v>
      </c>
      <c r="Y7425" s="8">
        <v>41962</v>
      </c>
    </row>
    <row r="7426" spans="1:25" x14ac:dyDescent="0.25">
      <c r="A7426">
        <v>-111.97691149000001</v>
      </c>
      <c r="B7426">
        <v>33.079709209999997</v>
      </c>
      <c r="C7426">
        <v>13</v>
      </c>
      <c r="D7426" t="s">
        <v>371</v>
      </c>
      <c r="E7426" t="s">
        <v>370</v>
      </c>
      <c r="F7426">
        <v>7425</v>
      </c>
      <c r="G7426">
        <v>183</v>
      </c>
      <c r="H7426">
        <v>13.33</v>
      </c>
      <c r="I7426">
        <v>2.4279999999999999</v>
      </c>
      <c r="J7426">
        <v>1</v>
      </c>
      <c r="K7426">
        <v>1164.9000000000001</v>
      </c>
      <c r="L7426" t="s">
        <v>369</v>
      </c>
      <c r="M7426" t="s">
        <v>368</v>
      </c>
      <c r="N7426" s="8">
        <v>41962</v>
      </c>
      <c r="O7426">
        <v>0</v>
      </c>
      <c r="P7426">
        <v>0</v>
      </c>
      <c r="Q7426">
        <v>6483.3</v>
      </c>
      <c r="R7426">
        <v>799.73</v>
      </c>
      <c r="S7426">
        <v>1.6659999999999999</v>
      </c>
      <c r="T7426">
        <v>33</v>
      </c>
      <c r="U7426">
        <v>2423.4</v>
      </c>
      <c r="V7426">
        <v>13</v>
      </c>
      <c r="W7426">
        <v>1.655</v>
      </c>
      <c r="X7426">
        <v>2.6749999999999998</v>
      </c>
      <c r="Y7426" s="8">
        <v>41962</v>
      </c>
    </row>
    <row r="7427" spans="1:25" x14ac:dyDescent="0.25">
      <c r="A7427">
        <v>-111.976912</v>
      </c>
      <c r="B7427">
        <v>33.079702230000002</v>
      </c>
      <c r="C7427">
        <v>13</v>
      </c>
      <c r="D7427" t="s">
        <v>371</v>
      </c>
      <c r="E7427" t="s">
        <v>370</v>
      </c>
      <c r="F7427">
        <v>7426</v>
      </c>
      <c r="G7427">
        <v>180</v>
      </c>
      <c r="H7427">
        <v>13.33</v>
      </c>
      <c r="I7427">
        <v>2.5590000000000002</v>
      </c>
      <c r="J7427">
        <v>1</v>
      </c>
      <c r="K7427">
        <v>1165</v>
      </c>
      <c r="L7427" t="s">
        <v>369</v>
      </c>
      <c r="M7427" t="s">
        <v>368</v>
      </c>
      <c r="N7427" s="8">
        <v>41962</v>
      </c>
      <c r="O7427">
        <v>0</v>
      </c>
      <c r="P7427">
        <v>0</v>
      </c>
      <c r="Q7427">
        <v>11608</v>
      </c>
      <c r="R7427">
        <v>1358.4</v>
      </c>
      <c r="S7427">
        <v>2.83</v>
      </c>
      <c r="T7427">
        <v>33</v>
      </c>
      <c r="U7427">
        <v>4116.3999999999996</v>
      </c>
      <c r="V7427">
        <v>13</v>
      </c>
      <c r="W7427">
        <v>1.7450000000000001</v>
      </c>
      <c r="X7427">
        <v>2.82</v>
      </c>
      <c r="Y7427" s="8">
        <v>41962</v>
      </c>
    </row>
    <row r="7428" spans="1:25" x14ac:dyDescent="0.25">
      <c r="A7428">
        <v>-111.97691232</v>
      </c>
      <c r="B7428">
        <v>33.079695209999997</v>
      </c>
      <c r="C7428">
        <v>13</v>
      </c>
      <c r="D7428" t="s">
        <v>371</v>
      </c>
      <c r="E7428" t="s">
        <v>370</v>
      </c>
      <c r="F7428">
        <v>7427</v>
      </c>
      <c r="G7428">
        <v>184</v>
      </c>
      <c r="H7428">
        <v>13.33</v>
      </c>
      <c r="I7428">
        <v>2.625</v>
      </c>
      <c r="J7428">
        <v>1</v>
      </c>
      <c r="K7428">
        <v>1165</v>
      </c>
      <c r="L7428" t="s">
        <v>369</v>
      </c>
      <c r="M7428" t="s">
        <v>368</v>
      </c>
      <c r="N7428" s="8">
        <v>41962</v>
      </c>
      <c r="O7428">
        <v>0</v>
      </c>
      <c r="P7428">
        <v>0</v>
      </c>
      <c r="Q7428">
        <v>13181</v>
      </c>
      <c r="R7428">
        <v>1504</v>
      </c>
      <c r="S7428">
        <v>3.133</v>
      </c>
      <c r="T7428">
        <v>33</v>
      </c>
      <c r="U7428">
        <v>4557.5</v>
      </c>
      <c r="V7428">
        <v>13</v>
      </c>
      <c r="W7428">
        <v>1.79</v>
      </c>
      <c r="X7428">
        <v>2.8919999999999999</v>
      </c>
      <c r="Y7428" s="8">
        <v>41962</v>
      </c>
    </row>
    <row r="7429" spans="1:25" x14ac:dyDescent="0.25">
      <c r="A7429">
        <v>-111.97691149000001</v>
      </c>
      <c r="B7429">
        <v>33.079689209999998</v>
      </c>
      <c r="C7429">
        <v>13</v>
      </c>
      <c r="D7429" t="s">
        <v>371</v>
      </c>
      <c r="E7429" t="s">
        <v>370</v>
      </c>
      <c r="F7429">
        <v>7428</v>
      </c>
      <c r="G7429">
        <v>183</v>
      </c>
      <c r="H7429">
        <v>13.33</v>
      </c>
      <c r="I7429">
        <v>2.4929999999999999</v>
      </c>
      <c r="J7429">
        <v>1</v>
      </c>
      <c r="K7429">
        <v>1165.0999999999999</v>
      </c>
      <c r="L7429" t="s">
        <v>369</v>
      </c>
      <c r="M7429" t="s">
        <v>368</v>
      </c>
      <c r="N7429" s="8">
        <v>41962</v>
      </c>
      <c r="O7429">
        <v>0</v>
      </c>
      <c r="P7429">
        <v>0</v>
      </c>
      <c r="Q7429">
        <v>11139</v>
      </c>
      <c r="R7429">
        <v>1337.9</v>
      </c>
      <c r="S7429">
        <v>2.7869999999999999</v>
      </c>
      <c r="T7429">
        <v>33</v>
      </c>
      <c r="U7429">
        <v>4054.1</v>
      </c>
      <c r="V7429">
        <v>13</v>
      </c>
      <c r="W7429">
        <v>1.7</v>
      </c>
      <c r="X7429">
        <v>2.7480000000000002</v>
      </c>
      <c r="Y7429" s="8">
        <v>41962</v>
      </c>
    </row>
    <row r="7430" spans="1:25" x14ac:dyDescent="0.25">
      <c r="A7430">
        <v>-111.976913</v>
      </c>
      <c r="B7430">
        <v>33.079682230000003</v>
      </c>
      <c r="C7430">
        <v>13</v>
      </c>
      <c r="D7430" t="s">
        <v>371</v>
      </c>
      <c r="E7430" t="s">
        <v>370</v>
      </c>
      <c r="F7430">
        <v>7429</v>
      </c>
      <c r="G7430">
        <v>180</v>
      </c>
      <c r="H7430">
        <v>13.33</v>
      </c>
      <c r="I7430">
        <v>2.4609999999999999</v>
      </c>
      <c r="J7430">
        <v>1</v>
      </c>
      <c r="K7430">
        <v>1165.0999999999999</v>
      </c>
      <c r="L7430" t="s">
        <v>369</v>
      </c>
      <c r="M7430" t="s">
        <v>368</v>
      </c>
      <c r="N7430" s="8">
        <v>41962</v>
      </c>
      <c r="O7430">
        <v>0</v>
      </c>
      <c r="P7430">
        <v>0</v>
      </c>
      <c r="Q7430">
        <v>12697</v>
      </c>
      <c r="R7430">
        <v>1545.3</v>
      </c>
      <c r="S7430">
        <v>3.2189999999999999</v>
      </c>
      <c r="T7430">
        <v>33</v>
      </c>
      <c r="U7430">
        <v>4682.8</v>
      </c>
      <c r="V7430">
        <v>13</v>
      </c>
      <c r="W7430">
        <v>1.6779999999999999</v>
      </c>
      <c r="X7430">
        <v>2.7109999999999999</v>
      </c>
      <c r="Y7430" s="8">
        <v>41962</v>
      </c>
    </row>
    <row r="7431" spans="1:25" x14ac:dyDescent="0.25">
      <c r="A7431">
        <v>-111.97691286</v>
      </c>
      <c r="B7431">
        <v>33.079675190000003</v>
      </c>
      <c r="C7431">
        <v>13</v>
      </c>
      <c r="D7431" t="s">
        <v>371</v>
      </c>
      <c r="E7431" t="s">
        <v>370</v>
      </c>
      <c r="F7431">
        <v>7430</v>
      </c>
      <c r="G7431">
        <v>175</v>
      </c>
      <c r="H7431">
        <v>13.33</v>
      </c>
      <c r="I7431">
        <v>2.5920000000000001</v>
      </c>
      <c r="J7431">
        <v>1</v>
      </c>
      <c r="K7431">
        <v>1165.0999999999999</v>
      </c>
      <c r="L7431" t="s">
        <v>369</v>
      </c>
      <c r="M7431" t="s">
        <v>368</v>
      </c>
      <c r="N7431" s="8">
        <v>41962</v>
      </c>
      <c r="O7431">
        <v>0</v>
      </c>
      <c r="P7431">
        <v>0</v>
      </c>
      <c r="Q7431">
        <v>12237</v>
      </c>
      <c r="R7431">
        <v>1414</v>
      </c>
      <c r="S7431">
        <v>2.9460000000000002</v>
      </c>
      <c r="T7431">
        <v>33</v>
      </c>
      <c r="U7431">
        <v>4284.7</v>
      </c>
      <c r="V7431">
        <v>13</v>
      </c>
      <c r="W7431">
        <v>1.7669999999999999</v>
      </c>
      <c r="X7431">
        <v>2.8559999999999999</v>
      </c>
      <c r="Y7431" s="8">
        <v>41962</v>
      </c>
    </row>
    <row r="7432" spans="1:25" x14ac:dyDescent="0.25">
      <c r="A7432">
        <v>-111.97691249</v>
      </c>
      <c r="B7432">
        <v>33.079668210000001</v>
      </c>
      <c r="C7432">
        <v>13</v>
      </c>
      <c r="D7432" t="s">
        <v>371</v>
      </c>
      <c r="E7432" t="s">
        <v>370</v>
      </c>
      <c r="F7432">
        <v>7431</v>
      </c>
      <c r="G7432">
        <v>183</v>
      </c>
      <c r="H7432">
        <v>13.33</v>
      </c>
      <c r="I7432">
        <v>2.625</v>
      </c>
      <c r="J7432">
        <v>1</v>
      </c>
      <c r="K7432">
        <v>1165.0999999999999</v>
      </c>
      <c r="L7432" t="s">
        <v>369</v>
      </c>
      <c r="M7432" t="s">
        <v>368</v>
      </c>
      <c r="N7432" s="8">
        <v>41962</v>
      </c>
      <c r="O7432">
        <v>0</v>
      </c>
      <c r="P7432">
        <v>0</v>
      </c>
      <c r="Q7432">
        <v>14382</v>
      </c>
      <c r="R7432">
        <v>1641</v>
      </c>
      <c r="S7432">
        <v>3.419</v>
      </c>
      <c r="T7432">
        <v>33</v>
      </c>
      <c r="U7432">
        <v>4972.7</v>
      </c>
      <c r="V7432">
        <v>13</v>
      </c>
      <c r="W7432">
        <v>1.79</v>
      </c>
      <c r="X7432">
        <v>2.8919999999999999</v>
      </c>
      <c r="Y7432" s="8">
        <v>41962</v>
      </c>
    </row>
    <row r="7433" spans="1:25" x14ac:dyDescent="0.25">
      <c r="A7433">
        <v>-111.97691283</v>
      </c>
      <c r="B7433">
        <v>33.079660220000001</v>
      </c>
      <c r="C7433">
        <v>13</v>
      </c>
      <c r="D7433" t="s">
        <v>371</v>
      </c>
      <c r="E7433" t="s">
        <v>370</v>
      </c>
      <c r="F7433">
        <v>7432</v>
      </c>
      <c r="G7433">
        <v>181</v>
      </c>
      <c r="H7433">
        <v>13.33</v>
      </c>
      <c r="I7433">
        <v>2.4929999999999999</v>
      </c>
      <c r="J7433">
        <v>1</v>
      </c>
      <c r="K7433">
        <v>1165.0999999999999</v>
      </c>
      <c r="L7433" t="s">
        <v>369</v>
      </c>
      <c r="M7433" t="s">
        <v>368</v>
      </c>
      <c r="N7433" s="8">
        <v>41962</v>
      </c>
      <c r="O7433">
        <v>0</v>
      </c>
      <c r="P7433">
        <v>0</v>
      </c>
      <c r="Q7433">
        <v>13028</v>
      </c>
      <c r="R7433">
        <v>1564.7</v>
      </c>
      <c r="S7433">
        <v>3.26</v>
      </c>
      <c r="T7433">
        <v>33</v>
      </c>
      <c r="U7433">
        <v>4741.5</v>
      </c>
      <c r="V7433">
        <v>13</v>
      </c>
      <c r="W7433">
        <v>1.7</v>
      </c>
      <c r="X7433">
        <v>2.7480000000000002</v>
      </c>
      <c r="Y7433" s="8">
        <v>41962</v>
      </c>
    </row>
    <row r="7434" spans="1:25" x14ac:dyDescent="0.25">
      <c r="A7434">
        <v>-111.97691283</v>
      </c>
      <c r="B7434">
        <v>33.079654220000002</v>
      </c>
      <c r="C7434">
        <v>13</v>
      </c>
      <c r="D7434" t="s">
        <v>371</v>
      </c>
      <c r="E7434" t="s">
        <v>370</v>
      </c>
      <c r="F7434">
        <v>7433</v>
      </c>
      <c r="G7434">
        <v>181</v>
      </c>
      <c r="H7434">
        <v>13.33</v>
      </c>
      <c r="I7434">
        <v>2.395</v>
      </c>
      <c r="J7434">
        <v>1</v>
      </c>
      <c r="K7434">
        <v>1165.0999999999999</v>
      </c>
      <c r="L7434" t="s">
        <v>369</v>
      </c>
      <c r="M7434" t="s">
        <v>368</v>
      </c>
      <c r="N7434" s="8">
        <v>41962</v>
      </c>
      <c r="O7434">
        <v>0</v>
      </c>
      <c r="P7434">
        <v>0</v>
      </c>
      <c r="Q7434">
        <v>13212</v>
      </c>
      <c r="R7434">
        <v>1652</v>
      </c>
      <c r="S7434">
        <v>3.4420000000000002</v>
      </c>
      <c r="T7434">
        <v>33</v>
      </c>
      <c r="U7434">
        <v>5006.2</v>
      </c>
      <c r="V7434">
        <v>13</v>
      </c>
      <c r="W7434">
        <v>1.633</v>
      </c>
      <c r="X7434">
        <v>2.6389999999999998</v>
      </c>
      <c r="Y7434" s="8">
        <v>41962</v>
      </c>
    </row>
    <row r="7435" spans="1:25" x14ac:dyDescent="0.25">
      <c r="A7435">
        <v>-111.97691351</v>
      </c>
      <c r="B7435">
        <v>33.079647209999997</v>
      </c>
      <c r="C7435">
        <v>13</v>
      </c>
      <c r="D7435" t="s">
        <v>371</v>
      </c>
      <c r="E7435" t="s">
        <v>370</v>
      </c>
      <c r="F7435">
        <v>7434</v>
      </c>
      <c r="G7435">
        <v>177</v>
      </c>
      <c r="H7435">
        <v>13.33</v>
      </c>
      <c r="I7435">
        <v>2.4279999999999999</v>
      </c>
      <c r="J7435">
        <v>1</v>
      </c>
      <c r="K7435">
        <v>1165.0999999999999</v>
      </c>
      <c r="L7435" t="s">
        <v>369</v>
      </c>
      <c r="M7435" t="s">
        <v>368</v>
      </c>
      <c r="N7435" s="8">
        <v>41962</v>
      </c>
      <c r="O7435">
        <v>0</v>
      </c>
      <c r="P7435">
        <v>0</v>
      </c>
      <c r="Q7435">
        <v>13851</v>
      </c>
      <c r="R7435">
        <v>1708.6</v>
      </c>
      <c r="S7435">
        <v>3.56</v>
      </c>
      <c r="T7435">
        <v>33</v>
      </c>
      <c r="U7435">
        <v>5177.5</v>
      </c>
      <c r="V7435">
        <v>13</v>
      </c>
      <c r="W7435">
        <v>1.655</v>
      </c>
      <c r="X7435">
        <v>2.6749999999999998</v>
      </c>
      <c r="Y7435" s="8">
        <v>41962</v>
      </c>
    </row>
    <row r="7436" spans="1:25" x14ac:dyDescent="0.25">
      <c r="A7436">
        <v>-111.97691283</v>
      </c>
      <c r="B7436">
        <v>33.079640220000002</v>
      </c>
      <c r="C7436">
        <v>13</v>
      </c>
      <c r="D7436" t="s">
        <v>371</v>
      </c>
      <c r="E7436" t="s">
        <v>370</v>
      </c>
      <c r="F7436">
        <v>7435</v>
      </c>
      <c r="G7436">
        <v>181</v>
      </c>
      <c r="H7436">
        <v>13.33</v>
      </c>
      <c r="I7436">
        <v>2.2639999999999998</v>
      </c>
      <c r="J7436">
        <v>1</v>
      </c>
      <c r="K7436">
        <v>1165.0999999999999</v>
      </c>
      <c r="L7436" t="s">
        <v>369</v>
      </c>
      <c r="M7436" t="s">
        <v>368</v>
      </c>
      <c r="N7436" s="8">
        <v>41962</v>
      </c>
      <c r="O7436">
        <v>0</v>
      </c>
      <c r="P7436">
        <v>0</v>
      </c>
      <c r="Q7436">
        <v>13103</v>
      </c>
      <c r="R7436">
        <v>1733.4</v>
      </c>
      <c r="S7436">
        <v>3.6110000000000002</v>
      </c>
      <c r="T7436">
        <v>33</v>
      </c>
      <c r="U7436">
        <v>5252.6</v>
      </c>
      <c r="V7436">
        <v>13</v>
      </c>
      <c r="W7436">
        <v>1.5429999999999999</v>
      </c>
      <c r="X7436">
        <v>2.4950000000000001</v>
      </c>
      <c r="Y7436" s="8">
        <v>41962</v>
      </c>
    </row>
    <row r="7437" spans="1:25" x14ac:dyDescent="0.25">
      <c r="A7437">
        <v>-111.97691317</v>
      </c>
      <c r="B7437">
        <v>33.079633219999998</v>
      </c>
      <c r="C7437">
        <v>13</v>
      </c>
      <c r="D7437" t="s">
        <v>371</v>
      </c>
      <c r="E7437" t="s">
        <v>370</v>
      </c>
      <c r="F7437">
        <v>7436</v>
      </c>
      <c r="G7437">
        <v>179</v>
      </c>
      <c r="H7437">
        <v>13.33</v>
      </c>
      <c r="I7437">
        <v>2.4609999999999999</v>
      </c>
      <c r="J7437">
        <v>1</v>
      </c>
      <c r="K7437">
        <v>1165.2</v>
      </c>
      <c r="L7437" t="s">
        <v>369</v>
      </c>
      <c r="M7437" t="s">
        <v>368</v>
      </c>
      <c r="N7437" s="8">
        <v>41962</v>
      </c>
      <c r="O7437">
        <v>0</v>
      </c>
      <c r="P7437">
        <v>0</v>
      </c>
      <c r="Q7437">
        <v>11577</v>
      </c>
      <c r="R7437">
        <v>1409.1</v>
      </c>
      <c r="S7437">
        <v>2.9359999999999999</v>
      </c>
      <c r="T7437">
        <v>33</v>
      </c>
      <c r="U7437">
        <v>4269.8999999999996</v>
      </c>
      <c r="V7437">
        <v>13</v>
      </c>
      <c r="W7437">
        <v>1.6779999999999999</v>
      </c>
      <c r="X7437">
        <v>2.7109999999999999</v>
      </c>
      <c r="Y7437" s="8">
        <v>41962</v>
      </c>
    </row>
    <row r="7438" spans="1:25" x14ac:dyDescent="0.25">
      <c r="A7438">
        <v>-111.976913</v>
      </c>
      <c r="B7438">
        <v>33.079626230000002</v>
      </c>
      <c r="C7438">
        <v>13</v>
      </c>
      <c r="D7438" t="s">
        <v>371</v>
      </c>
      <c r="E7438" t="s">
        <v>370</v>
      </c>
      <c r="F7438">
        <v>7437</v>
      </c>
      <c r="G7438">
        <v>180</v>
      </c>
      <c r="H7438">
        <v>13.33</v>
      </c>
      <c r="I7438">
        <v>2.5259999999999998</v>
      </c>
      <c r="J7438">
        <v>1</v>
      </c>
      <c r="K7438">
        <v>1165.2</v>
      </c>
      <c r="L7438" t="s">
        <v>369</v>
      </c>
      <c r="M7438" t="s">
        <v>368</v>
      </c>
      <c r="N7438" s="8">
        <v>41962</v>
      </c>
      <c r="O7438">
        <v>0</v>
      </c>
      <c r="P7438">
        <v>0</v>
      </c>
      <c r="Q7438">
        <v>12116</v>
      </c>
      <c r="R7438">
        <v>1436.3</v>
      </c>
      <c r="S7438">
        <v>2.992</v>
      </c>
      <c r="T7438">
        <v>33</v>
      </c>
      <c r="U7438">
        <v>4352.5</v>
      </c>
      <c r="V7438">
        <v>13</v>
      </c>
      <c r="W7438">
        <v>1.722</v>
      </c>
      <c r="X7438">
        <v>2.7839999999999998</v>
      </c>
      <c r="Y7438" s="8">
        <v>41962</v>
      </c>
    </row>
    <row r="7439" spans="1:25" x14ac:dyDescent="0.25">
      <c r="A7439">
        <v>-111.97691266</v>
      </c>
      <c r="B7439">
        <v>33.079619219999998</v>
      </c>
      <c r="C7439">
        <v>13</v>
      </c>
      <c r="D7439" t="s">
        <v>371</v>
      </c>
      <c r="E7439" t="s">
        <v>370</v>
      </c>
      <c r="F7439">
        <v>7438</v>
      </c>
      <c r="G7439">
        <v>182</v>
      </c>
      <c r="H7439">
        <v>13.33</v>
      </c>
      <c r="I7439">
        <v>2.5259999999999998</v>
      </c>
      <c r="J7439">
        <v>1</v>
      </c>
      <c r="K7439">
        <v>1165.3</v>
      </c>
      <c r="L7439" t="s">
        <v>369</v>
      </c>
      <c r="M7439" t="s">
        <v>368</v>
      </c>
      <c r="N7439" s="8">
        <v>41962</v>
      </c>
      <c r="O7439">
        <v>0</v>
      </c>
      <c r="P7439">
        <v>0</v>
      </c>
      <c r="Q7439">
        <v>12044</v>
      </c>
      <c r="R7439">
        <v>1427.8</v>
      </c>
      <c r="S7439">
        <v>2.9740000000000002</v>
      </c>
      <c r="T7439">
        <v>33</v>
      </c>
      <c r="U7439">
        <v>4326.5</v>
      </c>
      <c r="V7439">
        <v>13</v>
      </c>
      <c r="W7439">
        <v>1.722</v>
      </c>
      <c r="X7439">
        <v>2.7839999999999998</v>
      </c>
      <c r="Y7439" s="8">
        <v>41962</v>
      </c>
    </row>
    <row r="7440" spans="1:25" x14ac:dyDescent="0.25">
      <c r="A7440">
        <v>-111.97691334</v>
      </c>
      <c r="B7440">
        <v>33.079612220000001</v>
      </c>
      <c r="C7440">
        <v>13</v>
      </c>
      <c r="D7440" t="s">
        <v>371</v>
      </c>
      <c r="E7440" t="s">
        <v>370</v>
      </c>
      <c r="F7440">
        <v>7439</v>
      </c>
      <c r="G7440">
        <v>178</v>
      </c>
      <c r="H7440">
        <v>13.33</v>
      </c>
      <c r="I7440">
        <v>2.4609999999999999</v>
      </c>
      <c r="J7440">
        <v>1</v>
      </c>
      <c r="K7440">
        <v>1165.2</v>
      </c>
      <c r="L7440" t="s">
        <v>369</v>
      </c>
      <c r="M7440" t="s">
        <v>368</v>
      </c>
      <c r="N7440" s="8">
        <v>41962</v>
      </c>
      <c r="O7440">
        <v>0</v>
      </c>
      <c r="P7440">
        <v>0</v>
      </c>
      <c r="Q7440">
        <v>13732</v>
      </c>
      <c r="R7440">
        <v>1671.2</v>
      </c>
      <c r="S7440">
        <v>3.4820000000000002</v>
      </c>
      <c r="T7440">
        <v>33</v>
      </c>
      <c r="U7440">
        <v>5064.3999999999996</v>
      </c>
      <c r="V7440">
        <v>13</v>
      </c>
      <c r="W7440">
        <v>1.6779999999999999</v>
      </c>
      <c r="X7440">
        <v>2.7109999999999999</v>
      </c>
      <c r="Y7440" s="8">
        <v>41962</v>
      </c>
    </row>
    <row r="7441" spans="1:25" x14ac:dyDescent="0.25">
      <c r="A7441">
        <v>-111.97691283</v>
      </c>
      <c r="B7441">
        <v>33.079605219999998</v>
      </c>
      <c r="C7441">
        <v>13</v>
      </c>
      <c r="D7441" t="s">
        <v>371</v>
      </c>
      <c r="E7441" t="s">
        <v>370</v>
      </c>
      <c r="F7441">
        <v>7440</v>
      </c>
      <c r="G7441">
        <v>181</v>
      </c>
      <c r="H7441">
        <v>13.33</v>
      </c>
      <c r="I7441">
        <v>2.5590000000000002</v>
      </c>
      <c r="J7441">
        <v>1</v>
      </c>
      <c r="K7441">
        <v>1165.3</v>
      </c>
      <c r="L7441" t="s">
        <v>369</v>
      </c>
      <c r="M7441" t="s">
        <v>368</v>
      </c>
      <c r="N7441" s="8">
        <v>41962</v>
      </c>
      <c r="O7441">
        <v>0</v>
      </c>
      <c r="P7441">
        <v>0</v>
      </c>
      <c r="Q7441">
        <v>13683</v>
      </c>
      <c r="R7441">
        <v>1601.2</v>
      </c>
      <c r="S7441">
        <v>3.3359999999999999</v>
      </c>
      <c r="T7441">
        <v>33</v>
      </c>
      <c r="U7441">
        <v>4852.3</v>
      </c>
      <c r="V7441">
        <v>13</v>
      </c>
      <c r="W7441">
        <v>1.7450000000000001</v>
      </c>
      <c r="X7441">
        <v>2.82</v>
      </c>
      <c r="Y7441" s="8">
        <v>41962</v>
      </c>
    </row>
    <row r="7442" spans="1:25" x14ac:dyDescent="0.25">
      <c r="A7442">
        <v>-111.97691351</v>
      </c>
      <c r="B7442">
        <v>33.07959821</v>
      </c>
      <c r="C7442">
        <v>13</v>
      </c>
      <c r="D7442" t="s">
        <v>371</v>
      </c>
      <c r="E7442" t="s">
        <v>370</v>
      </c>
      <c r="F7442">
        <v>7441</v>
      </c>
      <c r="G7442">
        <v>177</v>
      </c>
      <c r="H7442">
        <v>13.33</v>
      </c>
      <c r="I7442">
        <v>2.4609999999999999</v>
      </c>
      <c r="J7442">
        <v>1</v>
      </c>
      <c r="K7442">
        <v>1165.2</v>
      </c>
      <c r="L7442" t="s">
        <v>369</v>
      </c>
      <c r="M7442" t="s">
        <v>368</v>
      </c>
      <c r="N7442" s="8">
        <v>41962</v>
      </c>
      <c r="O7442">
        <v>0</v>
      </c>
      <c r="P7442">
        <v>0</v>
      </c>
      <c r="Q7442">
        <v>13891</v>
      </c>
      <c r="R7442">
        <v>1690.7</v>
      </c>
      <c r="S7442">
        <v>3.5219999999999998</v>
      </c>
      <c r="T7442">
        <v>33</v>
      </c>
      <c r="U7442">
        <v>5123.2</v>
      </c>
      <c r="V7442">
        <v>13</v>
      </c>
      <c r="W7442">
        <v>1.6779999999999999</v>
      </c>
      <c r="X7442">
        <v>2.7109999999999999</v>
      </c>
      <c r="Y7442" s="8">
        <v>41962</v>
      </c>
    </row>
    <row r="7443" spans="1:25" x14ac:dyDescent="0.25">
      <c r="A7443">
        <v>-111.97691283</v>
      </c>
      <c r="B7443">
        <v>33.079591219999998</v>
      </c>
      <c r="C7443">
        <v>13</v>
      </c>
      <c r="D7443" t="s">
        <v>371</v>
      </c>
      <c r="E7443" t="s">
        <v>370</v>
      </c>
      <c r="F7443">
        <v>7442</v>
      </c>
      <c r="G7443">
        <v>181</v>
      </c>
      <c r="H7443">
        <v>13.33</v>
      </c>
      <c r="I7443">
        <v>2.395</v>
      </c>
      <c r="J7443">
        <v>1</v>
      </c>
      <c r="K7443">
        <v>1165.3</v>
      </c>
      <c r="L7443" t="s">
        <v>369</v>
      </c>
      <c r="M7443" t="s">
        <v>368</v>
      </c>
      <c r="N7443" s="8">
        <v>41962</v>
      </c>
      <c r="O7443">
        <v>0</v>
      </c>
      <c r="P7443">
        <v>0</v>
      </c>
      <c r="Q7443">
        <v>13633</v>
      </c>
      <c r="R7443">
        <v>1704.7</v>
      </c>
      <c r="S7443">
        <v>3.5510000000000002</v>
      </c>
      <c r="T7443">
        <v>33</v>
      </c>
      <c r="U7443">
        <v>5165.8</v>
      </c>
      <c r="V7443">
        <v>13</v>
      </c>
      <c r="W7443">
        <v>1.633</v>
      </c>
      <c r="X7443">
        <v>2.6389999999999998</v>
      </c>
      <c r="Y7443" s="8">
        <v>41962</v>
      </c>
    </row>
    <row r="7444" spans="1:25" x14ac:dyDescent="0.25">
      <c r="A7444">
        <v>-111.97691317</v>
      </c>
      <c r="B7444">
        <v>33.079584220000001</v>
      </c>
      <c r="C7444">
        <v>13</v>
      </c>
      <c r="D7444" t="s">
        <v>371</v>
      </c>
      <c r="E7444" t="s">
        <v>370</v>
      </c>
      <c r="F7444">
        <v>7443</v>
      </c>
      <c r="G7444">
        <v>179</v>
      </c>
      <c r="H7444">
        <v>13.33</v>
      </c>
      <c r="I7444">
        <v>2.4929999999999999</v>
      </c>
      <c r="J7444">
        <v>1</v>
      </c>
      <c r="K7444">
        <v>1165.2</v>
      </c>
      <c r="L7444" t="s">
        <v>369</v>
      </c>
      <c r="M7444" t="s">
        <v>368</v>
      </c>
      <c r="N7444" s="8">
        <v>41962</v>
      </c>
      <c r="O7444">
        <v>0</v>
      </c>
      <c r="P7444">
        <v>0</v>
      </c>
      <c r="Q7444">
        <v>14498</v>
      </c>
      <c r="R7444">
        <v>1741.3</v>
      </c>
      <c r="S7444">
        <v>3.6280000000000001</v>
      </c>
      <c r="T7444">
        <v>33</v>
      </c>
      <c r="U7444">
        <v>5276.7</v>
      </c>
      <c r="V7444">
        <v>13</v>
      </c>
      <c r="W7444">
        <v>1.7</v>
      </c>
      <c r="X7444">
        <v>2.7480000000000002</v>
      </c>
      <c r="Y7444" s="8">
        <v>41962</v>
      </c>
    </row>
    <row r="7445" spans="1:25" x14ac:dyDescent="0.25">
      <c r="A7445">
        <v>-111.97691283</v>
      </c>
      <c r="B7445">
        <v>33.079577219999997</v>
      </c>
      <c r="C7445">
        <v>13</v>
      </c>
      <c r="D7445" t="s">
        <v>371</v>
      </c>
      <c r="E7445" t="s">
        <v>370</v>
      </c>
      <c r="F7445">
        <v>7444</v>
      </c>
      <c r="G7445">
        <v>181</v>
      </c>
      <c r="H7445">
        <v>13.33</v>
      </c>
      <c r="I7445">
        <v>2.4929999999999999</v>
      </c>
      <c r="J7445">
        <v>1</v>
      </c>
      <c r="K7445">
        <v>1165.2</v>
      </c>
      <c r="L7445" t="s">
        <v>369</v>
      </c>
      <c r="M7445" t="s">
        <v>368</v>
      </c>
      <c r="N7445" s="8">
        <v>41962</v>
      </c>
      <c r="O7445">
        <v>0</v>
      </c>
      <c r="P7445">
        <v>0</v>
      </c>
      <c r="Q7445">
        <v>11863</v>
      </c>
      <c r="R7445">
        <v>1424.8</v>
      </c>
      <c r="S7445">
        <v>2.968</v>
      </c>
      <c r="T7445">
        <v>33</v>
      </c>
      <c r="U7445">
        <v>4317.6000000000004</v>
      </c>
      <c r="V7445">
        <v>13</v>
      </c>
      <c r="W7445">
        <v>1.7</v>
      </c>
      <c r="X7445">
        <v>2.7480000000000002</v>
      </c>
      <c r="Y7445" s="8">
        <v>41962</v>
      </c>
    </row>
    <row r="7446" spans="1:25" x14ac:dyDescent="0.25">
      <c r="A7446">
        <v>-111.97691249</v>
      </c>
      <c r="B7446">
        <v>33.079571209999997</v>
      </c>
      <c r="C7446">
        <v>13</v>
      </c>
      <c r="D7446" t="s">
        <v>371</v>
      </c>
      <c r="E7446" t="s">
        <v>370</v>
      </c>
      <c r="F7446">
        <v>7445</v>
      </c>
      <c r="G7446">
        <v>183</v>
      </c>
      <c r="H7446">
        <v>13.33</v>
      </c>
      <c r="I7446">
        <v>2.4279999999999999</v>
      </c>
      <c r="J7446">
        <v>1</v>
      </c>
      <c r="K7446">
        <v>1165.3</v>
      </c>
      <c r="L7446" t="s">
        <v>369</v>
      </c>
      <c r="M7446" t="s">
        <v>368</v>
      </c>
      <c r="N7446" s="8">
        <v>41962</v>
      </c>
      <c r="O7446">
        <v>0</v>
      </c>
      <c r="P7446">
        <v>0</v>
      </c>
      <c r="Q7446">
        <v>12384</v>
      </c>
      <c r="R7446">
        <v>1527.5</v>
      </c>
      <c r="S7446">
        <v>3.1819999999999999</v>
      </c>
      <c r="T7446">
        <v>33</v>
      </c>
      <c r="U7446">
        <v>4628.8999999999996</v>
      </c>
      <c r="V7446">
        <v>13</v>
      </c>
      <c r="W7446">
        <v>1.655</v>
      </c>
      <c r="X7446">
        <v>2.6749999999999998</v>
      </c>
      <c r="Y7446" s="8">
        <v>41962</v>
      </c>
    </row>
    <row r="7447" spans="1:25" x14ac:dyDescent="0.25">
      <c r="A7447">
        <v>-111.97691317</v>
      </c>
      <c r="B7447">
        <v>33.079564220000002</v>
      </c>
      <c r="C7447">
        <v>13</v>
      </c>
      <c r="D7447" t="s">
        <v>371</v>
      </c>
      <c r="E7447" t="s">
        <v>370</v>
      </c>
      <c r="F7447">
        <v>7446</v>
      </c>
      <c r="G7447">
        <v>179</v>
      </c>
      <c r="H7447">
        <v>13.33</v>
      </c>
      <c r="I7447">
        <v>2.4929999999999999</v>
      </c>
      <c r="J7447">
        <v>1</v>
      </c>
      <c r="K7447">
        <v>1165.3</v>
      </c>
      <c r="L7447" t="s">
        <v>369</v>
      </c>
      <c r="M7447" t="s">
        <v>368</v>
      </c>
      <c r="N7447" s="8">
        <v>41962</v>
      </c>
      <c r="O7447">
        <v>0</v>
      </c>
      <c r="P7447">
        <v>0</v>
      </c>
      <c r="Q7447">
        <v>11764</v>
      </c>
      <c r="R7447">
        <v>1412.9</v>
      </c>
      <c r="S7447">
        <v>2.944</v>
      </c>
      <c r="T7447">
        <v>33</v>
      </c>
      <c r="U7447">
        <v>4281.5</v>
      </c>
      <c r="V7447">
        <v>13</v>
      </c>
      <c r="W7447">
        <v>1.7</v>
      </c>
      <c r="X7447">
        <v>2.7480000000000002</v>
      </c>
      <c r="Y7447" s="8">
        <v>41962</v>
      </c>
    </row>
    <row r="7448" spans="1:25" x14ac:dyDescent="0.25">
      <c r="A7448">
        <v>-111.97691286</v>
      </c>
      <c r="B7448">
        <v>33.079557190000003</v>
      </c>
      <c r="C7448">
        <v>13</v>
      </c>
      <c r="D7448" t="s">
        <v>371</v>
      </c>
      <c r="E7448" t="s">
        <v>370</v>
      </c>
      <c r="F7448">
        <v>7447</v>
      </c>
      <c r="G7448">
        <v>175</v>
      </c>
      <c r="H7448">
        <v>13.33</v>
      </c>
      <c r="I7448">
        <v>2.4929999999999999</v>
      </c>
      <c r="J7448">
        <v>1</v>
      </c>
      <c r="K7448">
        <v>1165.4000000000001</v>
      </c>
      <c r="L7448" t="s">
        <v>369</v>
      </c>
      <c r="M7448" t="s">
        <v>368</v>
      </c>
      <c r="N7448" s="8">
        <v>41962</v>
      </c>
      <c r="O7448">
        <v>0</v>
      </c>
      <c r="P7448">
        <v>0</v>
      </c>
      <c r="Q7448">
        <v>8867.7000000000007</v>
      </c>
      <c r="R7448">
        <v>1065.0999999999999</v>
      </c>
      <c r="S7448">
        <v>2.2189999999999999</v>
      </c>
      <c r="T7448">
        <v>33</v>
      </c>
      <c r="U7448">
        <v>3227.4</v>
      </c>
      <c r="V7448">
        <v>13</v>
      </c>
      <c r="W7448">
        <v>1.7</v>
      </c>
      <c r="X7448">
        <v>2.7480000000000002</v>
      </c>
      <c r="Y7448" s="8">
        <v>41962</v>
      </c>
    </row>
    <row r="7449" spans="1:25" x14ac:dyDescent="0.25">
      <c r="A7449">
        <v>-111.976912</v>
      </c>
      <c r="B7449">
        <v>33.079550230000002</v>
      </c>
      <c r="C7449">
        <v>13</v>
      </c>
      <c r="D7449" t="s">
        <v>371</v>
      </c>
      <c r="E7449" t="s">
        <v>370</v>
      </c>
      <c r="F7449">
        <v>7448</v>
      </c>
      <c r="G7449">
        <v>180</v>
      </c>
      <c r="H7449">
        <v>13.33</v>
      </c>
      <c r="I7449">
        <v>2.5590000000000002</v>
      </c>
      <c r="J7449">
        <v>1</v>
      </c>
      <c r="K7449">
        <v>1165.5</v>
      </c>
      <c r="L7449" t="s">
        <v>369</v>
      </c>
      <c r="M7449" t="s">
        <v>368</v>
      </c>
      <c r="N7449" s="8">
        <v>41962</v>
      </c>
      <c r="O7449">
        <v>0</v>
      </c>
      <c r="P7449">
        <v>0</v>
      </c>
      <c r="Q7449">
        <v>10150</v>
      </c>
      <c r="R7449">
        <v>1187.8</v>
      </c>
      <c r="S7449">
        <v>2.4750000000000001</v>
      </c>
      <c r="T7449">
        <v>33</v>
      </c>
      <c r="U7449">
        <v>3599.4</v>
      </c>
      <c r="V7449">
        <v>13</v>
      </c>
      <c r="W7449">
        <v>1.7450000000000001</v>
      </c>
      <c r="X7449">
        <v>2.82</v>
      </c>
      <c r="Y7449" s="8">
        <v>41962</v>
      </c>
    </row>
    <row r="7450" spans="1:25" x14ac:dyDescent="0.25">
      <c r="A7450">
        <v>-111.97691232</v>
      </c>
      <c r="B7450">
        <v>33.079544210000002</v>
      </c>
      <c r="C7450">
        <v>13</v>
      </c>
      <c r="D7450" t="s">
        <v>371</v>
      </c>
      <c r="E7450" t="s">
        <v>370</v>
      </c>
      <c r="F7450">
        <v>7449</v>
      </c>
      <c r="G7450">
        <v>184</v>
      </c>
      <c r="H7450">
        <v>13.33</v>
      </c>
      <c r="I7450">
        <v>2.5590000000000002</v>
      </c>
      <c r="J7450">
        <v>1</v>
      </c>
      <c r="K7450">
        <v>1165.4000000000001</v>
      </c>
      <c r="L7450" t="s">
        <v>369</v>
      </c>
      <c r="M7450" t="s">
        <v>368</v>
      </c>
      <c r="N7450" s="8">
        <v>41962</v>
      </c>
      <c r="O7450">
        <v>0</v>
      </c>
      <c r="P7450">
        <v>0</v>
      </c>
      <c r="Q7450">
        <v>10839</v>
      </c>
      <c r="R7450">
        <v>1268.5</v>
      </c>
      <c r="S7450">
        <v>2.6429999999999998</v>
      </c>
      <c r="T7450">
        <v>33</v>
      </c>
      <c r="U7450">
        <v>3843.9</v>
      </c>
      <c r="V7450">
        <v>13</v>
      </c>
      <c r="W7450">
        <v>1.7450000000000001</v>
      </c>
      <c r="X7450">
        <v>2.82</v>
      </c>
      <c r="Y7450" s="8">
        <v>41962</v>
      </c>
    </row>
    <row r="7451" spans="1:25" x14ac:dyDescent="0.25">
      <c r="A7451">
        <v>-111.97691317</v>
      </c>
      <c r="B7451">
        <v>33.079537219999999</v>
      </c>
      <c r="C7451">
        <v>13</v>
      </c>
      <c r="D7451" t="s">
        <v>371</v>
      </c>
      <c r="E7451" t="s">
        <v>370</v>
      </c>
      <c r="F7451">
        <v>7450</v>
      </c>
      <c r="G7451">
        <v>179</v>
      </c>
      <c r="H7451">
        <v>13.33</v>
      </c>
      <c r="I7451">
        <v>2.4929999999999999</v>
      </c>
      <c r="J7451">
        <v>1</v>
      </c>
      <c r="K7451">
        <v>1165.4000000000001</v>
      </c>
      <c r="L7451" t="s">
        <v>369</v>
      </c>
      <c r="M7451" t="s">
        <v>368</v>
      </c>
      <c r="N7451" s="8">
        <v>41962</v>
      </c>
      <c r="O7451">
        <v>0</v>
      </c>
      <c r="P7451">
        <v>0</v>
      </c>
      <c r="Q7451">
        <v>7753.3</v>
      </c>
      <c r="R7451">
        <v>931.22</v>
      </c>
      <c r="S7451">
        <v>1.94</v>
      </c>
      <c r="T7451">
        <v>33</v>
      </c>
      <c r="U7451">
        <v>2821.9</v>
      </c>
      <c r="V7451">
        <v>13</v>
      </c>
      <c r="W7451">
        <v>1.7</v>
      </c>
      <c r="X7451">
        <v>2.7480000000000002</v>
      </c>
      <c r="Y7451" s="8">
        <v>41962</v>
      </c>
    </row>
    <row r="7452" spans="1:25" x14ac:dyDescent="0.25">
      <c r="A7452">
        <v>-111.976913</v>
      </c>
      <c r="B7452">
        <v>33.079530230000003</v>
      </c>
      <c r="C7452">
        <v>13</v>
      </c>
      <c r="D7452" t="s">
        <v>371</v>
      </c>
      <c r="E7452" t="s">
        <v>370</v>
      </c>
      <c r="F7452">
        <v>7451</v>
      </c>
      <c r="G7452">
        <v>180</v>
      </c>
      <c r="H7452">
        <v>13.33</v>
      </c>
      <c r="I7452">
        <v>2.625</v>
      </c>
      <c r="J7452">
        <v>1</v>
      </c>
      <c r="K7452">
        <v>1165.3</v>
      </c>
      <c r="L7452" t="s">
        <v>369</v>
      </c>
      <c r="M7452" t="s">
        <v>368</v>
      </c>
      <c r="N7452" s="8">
        <v>41962</v>
      </c>
      <c r="O7452">
        <v>0</v>
      </c>
      <c r="P7452">
        <v>0</v>
      </c>
      <c r="Q7452">
        <v>14079</v>
      </c>
      <c r="R7452">
        <v>1606.4</v>
      </c>
      <c r="S7452">
        <v>3.347</v>
      </c>
      <c r="T7452">
        <v>33</v>
      </c>
      <c r="U7452">
        <v>4867.8999999999996</v>
      </c>
      <c r="V7452">
        <v>13</v>
      </c>
      <c r="W7452">
        <v>1.79</v>
      </c>
      <c r="X7452">
        <v>2.8919999999999999</v>
      </c>
      <c r="Y7452" s="8">
        <v>41962</v>
      </c>
    </row>
    <row r="7453" spans="1:25" x14ac:dyDescent="0.25">
      <c r="A7453">
        <v>-111.97691317</v>
      </c>
      <c r="B7453">
        <v>33.079523219999999</v>
      </c>
      <c r="C7453">
        <v>13</v>
      </c>
      <c r="D7453" t="s">
        <v>371</v>
      </c>
      <c r="E7453" t="s">
        <v>370</v>
      </c>
      <c r="F7453">
        <v>7452</v>
      </c>
      <c r="G7453">
        <v>179</v>
      </c>
      <c r="H7453">
        <v>13.33</v>
      </c>
      <c r="I7453">
        <v>2.4929999999999999</v>
      </c>
      <c r="J7453">
        <v>1</v>
      </c>
      <c r="K7453">
        <v>1165.4000000000001</v>
      </c>
      <c r="L7453" t="s">
        <v>369</v>
      </c>
      <c r="M7453" t="s">
        <v>368</v>
      </c>
      <c r="N7453" s="8">
        <v>41962</v>
      </c>
      <c r="O7453">
        <v>0</v>
      </c>
      <c r="P7453">
        <v>0</v>
      </c>
      <c r="Q7453">
        <v>12592</v>
      </c>
      <c r="R7453">
        <v>1512.3</v>
      </c>
      <c r="S7453">
        <v>3.1509999999999998</v>
      </c>
      <c r="T7453">
        <v>33</v>
      </c>
      <c r="U7453">
        <v>4582.8</v>
      </c>
      <c r="V7453">
        <v>13</v>
      </c>
      <c r="W7453">
        <v>1.7</v>
      </c>
      <c r="X7453">
        <v>2.7480000000000002</v>
      </c>
      <c r="Y7453" s="8">
        <v>41962</v>
      </c>
    </row>
    <row r="7454" spans="1:25" x14ac:dyDescent="0.25">
      <c r="A7454">
        <v>-111.97691266</v>
      </c>
      <c r="B7454">
        <v>33.079516220000002</v>
      </c>
      <c r="C7454">
        <v>13</v>
      </c>
      <c r="D7454" t="s">
        <v>371</v>
      </c>
      <c r="E7454" t="s">
        <v>370</v>
      </c>
      <c r="F7454">
        <v>7453</v>
      </c>
      <c r="G7454">
        <v>182</v>
      </c>
      <c r="H7454">
        <v>13.33</v>
      </c>
      <c r="I7454">
        <v>2.5920000000000001</v>
      </c>
      <c r="J7454">
        <v>1</v>
      </c>
      <c r="K7454">
        <v>1165.4000000000001</v>
      </c>
      <c r="L7454" t="s">
        <v>369</v>
      </c>
      <c r="M7454" t="s">
        <v>368</v>
      </c>
      <c r="N7454" s="8">
        <v>41962</v>
      </c>
      <c r="O7454">
        <v>0</v>
      </c>
      <c r="P7454">
        <v>0</v>
      </c>
      <c r="Q7454">
        <v>14040</v>
      </c>
      <c r="R7454">
        <v>1622.3</v>
      </c>
      <c r="S7454">
        <v>3.38</v>
      </c>
      <c r="T7454">
        <v>33</v>
      </c>
      <c r="U7454">
        <v>4916</v>
      </c>
      <c r="V7454">
        <v>13</v>
      </c>
      <c r="W7454">
        <v>1.7669999999999999</v>
      </c>
      <c r="X7454">
        <v>2.8559999999999999</v>
      </c>
      <c r="Y7454" s="8">
        <v>41962</v>
      </c>
    </row>
    <row r="7455" spans="1:25" x14ac:dyDescent="0.25">
      <c r="A7455">
        <v>-111.976913</v>
      </c>
      <c r="B7455">
        <v>33.079509229999999</v>
      </c>
      <c r="C7455">
        <v>13</v>
      </c>
      <c r="D7455" t="s">
        <v>371</v>
      </c>
      <c r="E7455" t="s">
        <v>370</v>
      </c>
      <c r="F7455">
        <v>7454</v>
      </c>
      <c r="G7455">
        <v>180</v>
      </c>
      <c r="H7455">
        <v>13.33</v>
      </c>
      <c r="I7455">
        <v>2.4609999999999999</v>
      </c>
      <c r="J7455">
        <v>1</v>
      </c>
      <c r="K7455">
        <v>1165.5</v>
      </c>
      <c r="L7455" t="s">
        <v>369</v>
      </c>
      <c r="M7455" t="s">
        <v>368</v>
      </c>
      <c r="N7455" s="8">
        <v>41962</v>
      </c>
      <c r="O7455">
        <v>0</v>
      </c>
      <c r="P7455">
        <v>0</v>
      </c>
      <c r="Q7455">
        <v>14369</v>
      </c>
      <c r="R7455">
        <v>1748.8</v>
      </c>
      <c r="S7455">
        <v>3.6429999999999998</v>
      </c>
      <c r="T7455">
        <v>33</v>
      </c>
      <c r="U7455">
        <v>5299.3</v>
      </c>
      <c r="V7455">
        <v>13</v>
      </c>
      <c r="W7455">
        <v>1.6779999999999999</v>
      </c>
      <c r="X7455">
        <v>2.7109999999999999</v>
      </c>
      <c r="Y7455" s="8">
        <v>41962</v>
      </c>
    </row>
    <row r="7456" spans="1:25" x14ac:dyDescent="0.25">
      <c r="A7456">
        <v>-111.97691266</v>
      </c>
      <c r="B7456">
        <v>33.079502220000002</v>
      </c>
      <c r="C7456">
        <v>13</v>
      </c>
      <c r="D7456" t="s">
        <v>371</v>
      </c>
      <c r="E7456" t="s">
        <v>370</v>
      </c>
      <c r="F7456">
        <v>7455</v>
      </c>
      <c r="G7456">
        <v>182</v>
      </c>
      <c r="H7456">
        <v>13.33</v>
      </c>
      <c r="I7456">
        <v>2.5259999999999998</v>
      </c>
      <c r="J7456">
        <v>1</v>
      </c>
      <c r="K7456">
        <v>1165.5</v>
      </c>
      <c r="L7456" t="s">
        <v>369</v>
      </c>
      <c r="M7456" t="s">
        <v>368</v>
      </c>
      <c r="N7456" s="8">
        <v>41962</v>
      </c>
      <c r="O7456">
        <v>0</v>
      </c>
      <c r="P7456">
        <v>0</v>
      </c>
      <c r="Q7456">
        <v>12132</v>
      </c>
      <c r="R7456">
        <v>1438.2</v>
      </c>
      <c r="S7456">
        <v>2.996</v>
      </c>
      <c r="T7456">
        <v>33</v>
      </c>
      <c r="U7456">
        <v>4358.2</v>
      </c>
      <c r="V7456">
        <v>13</v>
      </c>
      <c r="W7456">
        <v>1.722</v>
      </c>
      <c r="X7456">
        <v>2.7839999999999998</v>
      </c>
      <c r="Y7456" s="8">
        <v>41962</v>
      </c>
    </row>
    <row r="7457" spans="1:25" x14ac:dyDescent="0.25">
      <c r="A7457">
        <v>-111.976913</v>
      </c>
      <c r="B7457">
        <v>33.079495229999999</v>
      </c>
      <c r="C7457">
        <v>13</v>
      </c>
      <c r="D7457" t="s">
        <v>371</v>
      </c>
      <c r="E7457" t="s">
        <v>370</v>
      </c>
      <c r="F7457">
        <v>7456</v>
      </c>
      <c r="G7457">
        <v>180</v>
      </c>
      <c r="H7457">
        <v>13.33</v>
      </c>
      <c r="I7457">
        <v>2.395</v>
      </c>
      <c r="J7457">
        <v>1</v>
      </c>
      <c r="K7457">
        <v>1165.5</v>
      </c>
      <c r="L7457" t="s">
        <v>369</v>
      </c>
      <c r="M7457" t="s">
        <v>368</v>
      </c>
      <c r="N7457" s="8">
        <v>41962</v>
      </c>
      <c r="O7457">
        <v>0</v>
      </c>
      <c r="P7457">
        <v>0</v>
      </c>
      <c r="Q7457">
        <v>13491</v>
      </c>
      <c r="R7457">
        <v>1686.9</v>
      </c>
      <c r="S7457">
        <v>3.5139999999999998</v>
      </c>
      <c r="T7457">
        <v>33</v>
      </c>
      <c r="U7457">
        <v>5111.8999999999996</v>
      </c>
      <c r="V7457">
        <v>13</v>
      </c>
      <c r="W7457">
        <v>1.633</v>
      </c>
      <c r="X7457">
        <v>2.6389999999999998</v>
      </c>
      <c r="Y7457" s="8">
        <v>41962</v>
      </c>
    </row>
    <row r="7458" spans="1:25" x14ac:dyDescent="0.25">
      <c r="A7458">
        <v>-111.97691245999999</v>
      </c>
      <c r="B7458">
        <v>33.079488120000001</v>
      </c>
      <c r="C7458">
        <v>13</v>
      </c>
      <c r="D7458" t="s">
        <v>371</v>
      </c>
      <c r="E7458" t="s">
        <v>370</v>
      </c>
      <c r="F7458">
        <v>7457</v>
      </c>
      <c r="G7458">
        <v>189</v>
      </c>
      <c r="H7458">
        <v>13.33</v>
      </c>
      <c r="I7458">
        <v>2.4929999999999999</v>
      </c>
      <c r="J7458">
        <v>1</v>
      </c>
      <c r="K7458">
        <v>1165.5999999999999</v>
      </c>
      <c r="L7458" t="s">
        <v>369</v>
      </c>
      <c r="M7458" t="s">
        <v>368</v>
      </c>
      <c r="N7458" s="8">
        <v>41962</v>
      </c>
      <c r="O7458">
        <v>0</v>
      </c>
      <c r="P7458">
        <v>0</v>
      </c>
      <c r="Q7458">
        <v>14954</v>
      </c>
      <c r="R7458">
        <v>1796</v>
      </c>
      <c r="S7458">
        <v>3.742</v>
      </c>
      <c r="T7458">
        <v>33</v>
      </c>
      <c r="U7458">
        <v>5442.5</v>
      </c>
      <c r="V7458">
        <v>13</v>
      </c>
      <c r="W7458">
        <v>1.7</v>
      </c>
      <c r="X7458">
        <v>2.7480000000000002</v>
      </c>
      <c r="Y7458" s="8">
        <v>41962</v>
      </c>
    </row>
    <row r="7459" spans="1:25" x14ac:dyDescent="0.25">
      <c r="A7459">
        <v>-111.97691334</v>
      </c>
      <c r="B7459">
        <v>33.079481219999998</v>
      </c>
      <c r="C7459">
        <v>13</v>
      </c>
      <c r="D7459" t="s">
        <v>371</v>
      </c>
      <c r="E7459" t="s">
        <v>370</v>
      </c>
      <c r="F7459">
        <v>7458</v>
      </c>
      <c r="G7459">
        <v>178</v>
      </c>
      <c r="H7459">
        <v>13.33</v>
      </c>
      <c r="I7459">
        <v>2.69</v>
      </c>
      <c r="J7459">
        <v>1</v>
      </c>
      <c r="K7459">
        <v>1165.5</v>
      </c>
      <c r="L7459" t="s">
        <v>369</v>
      </c>
      <c r="M7459" t="s">
        <v>368</v>
      </c>
      <c r="N7459" s="8">
        <v>41962</v>
      </c>
      <c r="O7459">
        <v>0</v>
      </c>
      <c r="P7459">
        <v>0</v>
      </c>
      <c r="Q7459">
        <v>14325</v>
      </c>
      <c r="R7459">
        <v>1594.7</v>
      </c>
      <c r="S7459">
        <v>3.3220000000000001</v>
      </c>
      <c r="T7459">
        <v>33</v>
      </c>
      <c r="U7459">
        <v>4832.3</v>
      </c>
      <c r="V7459">
        <v>13</v>
      </c>
      <c r="W7459">
        <v>1.8340000000000001</v>
      </c>
      <c r="X7459">
        <v>2.964</v>
      </c>
      <c r="Y7459" s="8">
        <v>41962</v>
      </c>
    </row>
    <row r="7460" spans="1:25" x14ac:dyDescent="0.25">
      <c r="A7460">
        <v>-111.97691266</v>
      </c>
      <c r="B7460">
        <v>33.079474220000002</v>
      </c>
      <c r="C7460">
        <v>13</v>
      </c>
      <c r="D7460" t="s">
        <v>371</v>
      </c>
      <c r="E7460" t="s">
        <v>370</v>
      </c>
      <c r="F7460">
        <v>7459</v>
      </c>
      <c r="G7460">
        <v>182</v>
      </c>
      <c r="H7460">
        <v>13.33</v>
      </c>
      <c r="I7460">
        <v>2.4929999999999999</v>
      </c>
      <c r="J7460">
        <v>1</v>
      </c>
      <c r="K7460">
        <v>1165.5999999999999</v>
      </c>
      <c r="L7460" t="s">
        <v>369</v>
      </c>
      <c r="M7460" t="s">
        <v>368</v>
      </c>
      <c r="N7460" s="8">
        <v>41962</v>
      </c>
      <c r="O7460">
        <v>0</v>
      </c>
      <c r="P7460">
        <v>0</v>
      </c>
      <c r="Q7460">
        <v>12802</v>
      </c>
      <c r="R7460">
        <v>1537.5</v>
      </c>
      <c r="S7460">
        <v>3.2029999999999998</v>
      </c>
      <c r="T7460">
        <v>33</v>
      </c>
      <c r="U7460">
        <v>4659.2</v>
      </c>
      <c r="V7460">
        <v>13</v>
      </c>
      <c r="W7460">
        <v>1.7</v>
      </c>
      <c r="X7460">
        <v>2.7480000000000002</v>
      </c>
      <c r="Y7460" s="8">
        <v>41962</v>
      </c>
    </row>
    <row r="7461" spans="1:25" x14ac:dyDescent="0.25">
      <c r="A7461">
        <v>-111.976913</v>
      </c>
      <c r="B7461">
        <v>33.079467229999999</v>
      </c>
      <c r="C7461">
        <v>13</v>
      </c>
      <c r="D7461" t="s">
        <v>371</v>
      </c>
      <c r="E7461" t="s">
        <v>370</v>
      </c>
      <c r="F7461">
        <v>7460</v>
      </c>
      <c r="G7461">
        <v>180</v>
      </c>
      <c r="H7461">
        <v>13.33</v>
      </c>
      <c r="I7461">
        <v>2.4929999999999999</v>
      </c>
      <c r="J7461">
        <v>1</v>
      </c>
      <c r="K7461">
        <v>1165.5999999999999</v>
      </c>
      <c r="L7461" t="s">
        <v>369</v>
      </c>
      <c r="M7461" t="s">
        <v>368</v>
      </c>
      <c r="N7461" s="8">
        <v>41962</v>
      </c>
      <c r="O7461">
        <v>0</v>
      </c>
      <c r="P7461">
        <v>0</v>
      </c>
      <c r="Q7461">
        <v>15433</v>
      </c>
      <c r="R7461">
        <v>1853.6</v>
      </c>
      <c r="S7461">
        <v>3.8620000000000001</v>
      </c>
      <c r="T7461">
        <v>33</v>
      </c>
      <c r="U7461">
        <v>5617</v>
      </c>
      <c r="V7461">
        <v>13</v>
      </c>
      <c r="W7461">
        <v>1.7</v>
      </c>
      <c r="X7461">
        <v>2.7480000000000002</v>
      </c>
      <c r="Y7461" s="8">
        <v>41962</v>
      </c>
    </row>
    <row r="7462" spans="1:25" x14ac:dyDescent="0.25">
      <c r="A7462">
        <v>-111.976913</v>
      </c>
      <c r="B7462">
        <v>33.07946123</v>
      </c>
      <c r="C7462">
        <v>13</v>
      </c>
      <c r="D7462" t="s">
        <v>371</v>
      </c>
      <c r="E7462" t="s">
        <v>370</v>
      </c>
      <c r="F7462">
        <v>7461</v>
      </c>
      <c r="G7462">
        <v>180</v>
      </c>
      <c r="H7462">
        <v>13.33</v>
      </c>
      <c r="I7462">
        <v>2.4279999999999999</v>
      </c>
      <c r="J7462">
        <v>1</v>
      </c>
      <c r="K7462">
        <v>1165.5999999999999</v>
      </c>
      <c r="L7462" t="s">
        <v>369</v>
      </c>
      <c r="M7462" t="s">
        <v>368</v>
      </c>
      <c r="N7462" s="8">
        <v>41962</v>
      </c>
      <c r="O7462">
        <v>0</v>
      </c>
      <c r="P7462">
        <v>0</v>
      </c>
      <c r="Q7462">
        <v>15377</v>
      </c>
      <c r="R7462">
        <v>1896.8</v>
      </c>
      <c r="S7462">
        <v>3.952</v>
      </c>
      <c r="T7462">
        <v>33</v>
      </c>
      <c r="U7462">
        <v>5747.8</v>
      </c>
      <c r="V7462">
        <v>13</v>
      </c>
      <c r="W7462">
        <v>1.655</v>
      </c>
      <c r="X7462">
        <v>2.6749999999999998</v>
      </c>
      <c r="Y7462" s="8">
        <v>41962</v>
      </c>
    </row>
    <row r="7463" spans="1:25" x14ac:dyDescent="0.25">
      <c r="A7463">
        <v>-111.97691349</v>
      </c>
      <c r="B7463">
        <v>33.079454210000002</v>
      </c>
      <c r="C7463">
        <v>13</v>
      </c>
      <c r="D7463" t="s">
        <v>371</v>
      </c>
      <c r="E7463" t="s">
        <v>370</v>
      </c>
      <c r="F7463">
        <v>7462</v>
      </c>
      <c r="G7463">
        <v>183</v>
      </c>
      <c r="H7463">
        <v>13.33</v>
      </c>
      <c r="I7463">
        <v>2.4929999999999999</v>
      </c>
      <c r="J7463">
        <v>1</v>
      </c>
      <c r="K7463">
        <v>1165.5999999999999</v>
      </c>
      <c r="L7463" t="s">
        <v>369</v>
      </c>
      <c r="M7463" t="s">
        <v>368</v>
      </c>
      <c r="N7463" s="8">
        <v>41962</v>
      </c>
      <c r="O7463">
        <v>0</v>
      </c>
      <c r="P7463">
        <v>0</v>
      </c>
      <c r="Q7463">
        <v>13199</v>
      </c>
      <c r="R7463">
        <v>1585.3</v>
      </c>
      <c r="S7463">
        <v>3.3029999999999999</v>
      </c>
      <c r="T7463">
        <v>33</v>
      </c>
      <c r="U7463">
        <v>4803.8</v>
      </c>
      <c r="V7463">
        <v>13</v>
      </c>
      <c r="W7463">
        <v>1.7</v>
      </c>
      <c r="X7463">
        <v>2.7480000000000002</v>
      </c>
      <c r="Y7463" s="8">
        <v>41962</v>
      </c>
    </row>
    <row r="7464" spans="1:25" x14ac:dyDescent="0.25">
      <c r="A7464">
        <v>-111.976913</v>
      </c>
      <c r="B7464">
        <v>33.07944723</v>
      </c>
      <c r="C7464">
        <v>13</v>
      </c>
      <c r="D7464" t="s">
        <v>371</v>
      </c>
      <c r="E7464" t="s">
        <v>370</v>
      </c>
      <c r="F7464">
        <v>7463</v>
      </c>
      <c r="G7464">
        <v>180</v>
      </c>
      <c r="H7464">
        <v>13.33</v>
      </c>
      <c r="I7464">
        <v>2.5259999999999998</v>
      </c>
      <c r="J7464">
        <v>1</v>
      </c>
      <c r="K7464">
        <v>1165.5999999999999</v>
      </c>
      <c r="L7464" t="s">
        <v>369</v>
      </c>
      <c r="M7464" t="s">
        <v>368</v>
      </c>
      <c r="N7464" s="8">
        <v>41962</v>
      </c>
      <c r="O7464">
        <v>0</v>
      </c>
      <c r="P7464">
        <v>0</v>
      </c>
      <c r="Q7464">
        <v>14393</v>
      </c>
      <c r="R7464">
        <v>1706.3</v>
      </c>
      <c r="S7464">
        <v>3.5550000000000002</v>
      </c>
      <c r="T7464">
        <v>33</v>
      </c>
      <c r="U7464">
        <v>5170.5</v>
      </c>
      <c r="V7464">
        <v>13</v>
      </c>
      <c r="W7464">
        <v>1.722</v>
      </c>
      <c r="X7464">
        <v>2.7839999999999998</v>
      </c>
      <c r="Y7464" s="8">
        <v>41962</v>
      </c>
    </row>
    <row r="7465" spans="1:25" x14ac:dyDescent="0.25">
      <c r="A7465">
        <v>-111.97691297</v>
      </c>
      <c r="B7465">
        <v>33.079440179999999</v>
      </c>
      <c r="C7465">
        <v>13</v>
      </c>
      <c r="D7465" t="s">
        <v>371</v>
      </c>
      <c r="E7465" t="s">
        <v>370</v>
      </c>
      <c r="F7465">
        <v>7464</v>
      </c>
      <c r="G7465">
        <v>186</v>
      </c>
      <c r="H7465">
        <v>13.33</v>
      </c>
      <c r="I7465">
        <v>2.5259999999999998</v>
      </c>
      <c r="J7465">
        <v>1</v>
      </c>
      <c r="K7465">
        <v>1165.5999999999999</v>
      </c>
      <c r="L7465" t="s">
        <v>369</v>
      </c>
      <c r="M7465" t="s">
        <v>368</v>
      </c>
      <c r="N7465" s="8">
        <v>41962</v>
      </c>
      <c r="O7465">
        <v>0</v>
      </c>
      <c r="P7465">
        <v>0</v>
      </c>
      <c r="Q7465">
        <v>15316</v>
      </c>
      <c r="R7465">
        <v>1815.6</v>
      </c>
      <c r="S7465">
        <v>3.7829999999999999</v>
      </c>
      <c r="T7465">
        <v>33</v>
      </c>
      <c r="U7465">
        <v>5501.8</v>
      </c>
      <c r="V7465">
        <v>13</v>
      </c>
      <c r="W7465">
        <v>1.722</v>
      </c>
      <c r="X7465">
        <v>2.7839999999999998</v>
      </c>
      <c r="Y7465" s="8">
        <v>41962</v>
      </c>
    </row>
    <row r="7466" spans="1:25" x14ac:dyDescent="0.25">
      <c r="A7466">
        <v>-111.97691467999999</v>
      </c>
      <c r="B7466">
        <v>33.079433209999998</v>
      </c>
      <c r="C7466">
        <v>13</v>
      </c>
      <c r="D7466" t="s">
        <v>371</v>
      </c>
      <c r="E7466" t="s">
        <v>370</v>
      </c>
      <c r="F7466">
        <v>7465</v>
      </c>
      <c r="G7466">
        <v>176</v>
      </c>
      <c r="H7466">
        <v>13.33</v>
      </c>
      <c r="I7466">
        <v>2.4609999999999999</v>
      </c>
      <c r="J7466">
        <v>1</v>
      </c>
      <c r="K7466">
        <v>1165.5999999999999</v>
      </c>
      <c r="L7466" t="s">
        <v>369</v>
      </c>
      <c r="M7466" t="s">
        <v>368</v>
      </c>
      <c r="N7466" s="8">
        <v>41962</v>
      </c>
      <c r="O7466">
        <v>0</v>
      </c>
      <c r="P7466">
        <v>0</v>
      </c>
      <c r="Q7466">
        <v>16748</v>
      </c>
      <c r="R7466">
        <v>2038.3</v>
      </c>
      <c r="S7466">
        <v>4.2469999999999999</v>
      </c>
      <c r="T7466">
        <v>33</v>
      </c>
      <c r="U7466">
        <v>6176.8</v>
      </c>
      <c r="V7466">
        <v>13</v>
      </c>
      <c r="W7466">
        <v>1.6779999999999999</v>
      </c>
      <c r="X7466">
        <v>2.7109999999999999</v>
      </c>
      <c r="Y7466" s="8">
        <v>41962</v>
      </c>
    </row>
    <row r="7467" spans="1:25" x14ac:dyDescent="0.25">
      <c r="A7467">
        <v>-111.97691383</v>
      </c>
      <c r="B7467">
        <v>33.079426220000002</v>
      </c>
      <c r="C7467">
        <v>13</v>
      </c>
      <c r="D7467" t="s">
        <v>371</v>
      </c>
      <c r="E7467" t="s">
        <v>370</v>
      </c>
      <c r="F7467">
        <v>7466</v>
      </c>
      <c r="G7467">
        <v>181</v>
      </c>
      <c r="H7467">
        <v>13.33</v>
      </c>
      <c r="I7467">
        <v>2.395</v>
      </c>
      <c r="J7467">
        <v>1</v>
      </c>
      <c r="K7467">
        <v>1165.5999999999999</v>
      </c>
      <c r="L7467" t="s">
        <v>369</v>
      </c>
      <c r="M7467" t="s">
        <v>368</v>
      </c>
      <c r="N7467" s="8">
        <v>41962</v>
      </c>
      <c r="O7467">
        <v>0</v>
      </c>
      <c r="P7467">
        <v>0</v>
      </c>
      <c r="Q7467">
        <v>16242</v>
      </c>
      <c r="R7467">
        <v>2030.9</v>
      </c>
      <c r="S7467">
        <v>4.2309999999999999</v>
      </c>
      <c r="T7467">
        <v>33</v>
      </c>
      <c r="U7467">
        <v>6154.4</v>
      </c>
      <c r="V7467">
        <v>13</v>
      </c>
      <c r="W7467">
        <v>1.633</v>
      </c>
      <c r="X7467">
        <v>2.6389999999999998</v>
      </c>
      <c r="Y7467" s="8">
        <v>41962</v>
      </c>
    </row>
    <row r="7468" spans="1:25" x14ac:dyDescent="0.25">
      <c r="A7468">
        <v>-111.97691365999999</v>
      </c>
      <c r="B7468">
        <v>33.079419219999998</v>
      </c>
      <c r="C7468">
        <v>13</v>
      </c>
      <c r="D7468" t="s">
        <v>371</v>
      </c>
      <c r="E7468" t="s">
        <v>370</v>
      </c>
      <c r="F7468">
        <v>7467</v>
      </c>
      <c r="G7468">
        <v>182</v>
      </c>
      <c r="H7468">
        <v>13.33</v>
      </c>
      <c r="I7468">
        <v>2.4929999999999999</v>
      </c>
      <c r="J7468">
        <v>1</v>
      </c>
      <c r="K7468">
        <v>1165.5999999999999</v>
      </c>
      <c r="L7468" t="s">
        <v>369</v>
      </c>
      <c r="M7468" t="s">
        <v>368</v>
      </c>
      <c r="N7468" s="8">
        <v>41962</v>
      </c>
      <c r="O7468">
        <v>0</v>
      </c>
      <c r="P7468">
        <v>0</v>
      </c>
      <c r="Q7468">
        <v>15538</v>
      </c>
      <c r="R7468">
        <v>1866.2</v>
      </c>
      <c r="S7468">
        <v>3.8879999999999999</v>
      </c>
      <c r="T7468">
        <v>33</v>
      </c>
      <c r="U7468">
        <v>5655.1</v>
      </c>
      <c r="V7468">
        <v>13</v>
      </c>
      <c r="W7468">
        <v>1.7</v>
      </c>
      <c r="X7468">
        <v>2.7480000000000002</v>
      </c>
      <c r="Y7468" s="8">
        <v>41962</v>
      </c>
    </row>
    <row r="7469" spans="1:25" x14ac:dyDescent="0.25">
      <c r="A7469">
        <v>-111.97691399999999</v>
      </c>
      <c r="B7469">
        <v>33.079412230000003</v>
      </c>
      <c r="C7469">
        <v>13</v>
      </c>
      <c r="D7469" t="s">
        <v>371</v>
      </c>
      <c r="E7469" t="s">
        <v>370</v>
      </c>
      <c r="F7469">
        <v>7468</v>
      </c>
      <c r="G7469">
        <v>180</v>
      </c>
      <c r="H7469">
        <v>13.33</v>
      </c>
      <c r="I7469">
        <v>2.625</v>
      </c>
      <c r="J7469">
        <v>1</v>
      </c>
      <c r="K7469">
        <v>1165.7</v>
      </c>
      <c r="L7469" t="s">
        <v>369</v>
      </c>
      <c r="M7469" t="s">
        <v>368</v>
      </c>
      <c r="N7469" s="8">
        <v>41962</v>
      </c>
      <c r="O7469">
        <v>0</v>
      </c>
      <c r="P7469">
        <v>0</v>
      </c>
      <c r="Q7469">
        <v>17015</v>
      </c>
      <c r="R7469">
        <v>1941.5</v>
      </c>
      <c r="S7469">
        <v>4.0449999999999999</v>
      </c>
      <c r="T7469">
        <v>33</v>
      </c>
      <c r="U7469">
        <v>5883.2</v>
      </c>
      <c r="V7469">
        <v>13</v>
      </c>
      <c r="W7469">
        <v>1.79</v>
      </c>
      <c r="X7469">
        <v>2.8919999999999999</v>
      </c>
      <c r="Y7469" s="8">
        <v>41962</v>
      </c>
    </row>
    <row r="7470" spans="1:25" x14ac:dyDescent="0.25">
      <c r="A7470">
        <v>-111.97691383</v>
      </c>
      <c r="B7470">
        <v>33.079405219999998</v>
      </c>
      <c r="C7470">
        <v>13</v>
      </c>
      <c r="D7470" t="s">
        <v>371</v>
      </c>
      <c r="E7470" t="s">
        <v>370</v>
      </c>
      <c r="F7470">
        <v>7469</v>
      </c>
      <c r="G7470">
        <v>181</v>
      </c>
      <c r="H7470">
        <v>13.33</v>
      </c>
      <c r="I7470">
        <v>2.5590000000000002</v>
      </c>
      <c r="J7470">
        <v>1</v>
      </c>
      <c r="K7470">
        <v>1165.5999999999999</v>
      </c>
      <c r="L7470" t="s">
        <v>369</v>
      </c>
      <c r="M7470" t="s">
        <v>368</v>
      </c>
      <c r="N7470" s="8">
        <v>41962</v>
      </c>
      <c r="O7470">
        <v>0</v>
      </c>
      <c r="P7470">
        <v>0</v>
      </c>
      <c r="Q7470">
        <v>11424</v>
      </c>
      <c r="R7470">
        <v>1336.9</v>
      </c>
      <c r="S7470">
        <v>2.7850000000000001</v>
      </c>
      <c r="T7470">
        <v>33</v>
      </c>
      <c r="U7470">
        <v>4051.3</v>
      </c>
      <c r="V7470">
        <v>13</v>
      </c>
      <c r="W7470">
        <v>1.7450000000000001</v>
      </c>
      <c r="X7470">
        <v>2.82</v>
      </c>
      <c r="Y7470" s="8">
        <v>41962</v>
      </c>
    </row>
    <row r="7471" spans="1:25" x14ac:dyDescent="0.25">
      <c r="A7471">
        <v>-111.97691365999999</v>
      </c>
      <c r="B7471">
        <v>33.079398220000002</v>
      </c>
      <c r="C7471">
        <v>13</v>
      </c>
      <c r="D7471" t="s">
        <v>371</v>
      </c>
      <c r="E7471" t="s">
        <v>370</v>
      </c>
      <c r="F7471">
        <v>7470</v>
      </c>
      <c r="G7471">
        <v>182</v>
      </c>
      <c r="H7471">
        <v>13.33</v>
      </c>
      <c r="I7471">
        <v>2.395</v>
      </c>
      <c r="J7471">
        <v>1</v>
      </c>
      <c r="K7471">
        <v>1165.5999999999999</v>
      </c>
      <c r="L7471" t="s">
        <v>369</v>
      </c>
      <c r="M7471" t="s">
        <v>368</v>
      </c>
      <c r="N7471" s="8">
        <v>41962</v>
      </c>
      <c r="O7471">
        <v>0</v>
      </c>
      <c r="P7471">
        <v>0</v>
      </c>
      <c r="Q7471">
        <v>14721</v>
      </c>
      <c r="R7471">
        <v>1840.8</v>
      </c>
      <c r="S7471">
        <v>3.835</v>
      </c>
      <c r="T7471">
        <v>33</v>
      </c>
      <c r="U7471">
        <v>5578.1</v>
      </c>
      <c r="V7471">
        <v>13</v>
      </c>
      <c r="W7471">
        <v>1.633</v>
      </c>
      <c r="X7471">
        <v>2.6389999999999998</v>
      </c>
      <c r="Y7471" s="8">
        <v>41962</v>
      </c>
    </row>
    <row r="7472" spans="1:25" x14ac:dyDescent="0.25">
      <c r="A7472">
        <v>-111.97691331999999</v>
      </c>
      <c r="B7472">
        <v>33.079392210000002</v>
      </c>
      <c r="C7472">
        <v>13</v>
      </c>
      <c r="D7472" t="s">
        <v>371</v>
      </c>
      <c r="E7472" t="s">
        <v>370</v>
      </c>
      <c r="F7472">
        <v>7471</v>
      </c>
      <c r="G7472">
        <v>184</v>
      </c>
      <c r="H7472">
        <v>13.33</v>
      </c>
      <c r="I7472">
        <v>2.4279999999999999</v>
      </c>
      <c r="J7472">
        <v>1</v>
      </c>
      <c r="K7472">
        <v>1165.5999999999999</v>
      </c>
      <c r="L7472" t="s">
        <v>369</v>
      </c>
      <c r="M7472" t="s">
        <v>368</v>
      </c>
      <c r="N7472" s="8">
        <v>41962</v>
      </c>
      <c r="O7472">
        <v>0</v>
      </c>
      <c r="P7472">
        <v>0</v>
      </c>
      <c r="Q7472">
        <v>15519</v>
      </c>
      <c r="R7472">
        <v>1914.3</v>
      </c>
      <c r="S7472">
        <v>3.988</v>
      </c>
      <c r="T7472">
        <v>33</v>
      </c>
      <c r="U7472">
        <v>5800.8</v>
      </c>
      <c r="V7472">
        <v>13</v>
      </c>
      <c r="W7472">
        <v>1.655</v>
      </c>
      <c r="X7472">
        <v>2.6749999999999998</v>
      </c>
      <c r="Y7472" s="8">
        <v>41962</v>
      </c>
    </row>
    <row r="7473" spans="1:25" x14ac:dyDescent="0.25">
      <c r="A7473">
        <v>-111.97691399999999</v>
      </c>
      <c r="B7473">
        <v>33.07938523</v>
      </c>
      <c r="C7473">
        <v>13</v>
      </c>
      <c r="D7473" t="s">
        <v>371</v>
      </c>
      <c r="E7473" t="s">
        <v>370</v>
      </c>
      <c r="F7473">
        <v>7472</v>
      </c>
      <c r="G7473">
        <v>180</v>
      </c>
      <c r="H7473">
        <v>13.33</v>
      </c>
      <c r="I7473">
        <v>2.5590000000000002</v>
      </c>
      <c r="J7473">
        <v>1</v>
      </c>
      <c r="K7473">
        <v>1165.5999999999999</v>
      </c>
      <c r="L7473" t="s">
        <v>369</v>
      </c>
      <c r="M7473" t="s">
        <v>368</v>
      </c>
      <c r="N7473" s="8">
        <v>41962</v>
      </c>
      <c r="O7473">
        <v>0</v>
      </c>
      <c r="P7473">
        <v>0</v>
      </c>
      <c r="Q7473">
        <v>12954</v>
      </c>
      <c r="R7473">
        <v>1515.9</v>
      </c>
      <c r="S7473">
        <v>3.1579999999999999</v>
      </c>
      <c r="T7473">
        <v>33</v>
      </c>
      <c r="U7473">
        <v>4593.7</v>
      </c>
      <c r="V7473">
        <v>13</v>
      </c>
      <c r="W7473">
        <v>1.7450000000000001</v>
      </c>
      <c r="X7473">
        <v>2.82</v>
      </c>
      <c r="Y7473" s="8">
        <v>41962</v>
      </c>
    </row>
    <row r="7474" spans="1:25" x14ac:dyDescent="0.25">
      <c r="A7474">
        <v>-111.97691383</v>
      </c>
      <c r="B7474">
        <v>33.079378220000002</v>
      </c>
      <c r="C7474">
        <v>13</v>
      </c>
      <c r="D7474" t="s">
        <v>371</v>
      </c>
      <c r="E7474" t="s">
        <v>370</v>
      </c>
      <c r="F7474">
        <v>7473</v>
      </c>
      <c r="G7474">
        <v>181</v>
      </c>
      <c r="H7474">
        <v>13.33</v>
      </c>
      <c r="I7474">
        <v>2.5590000000000002</v>
      </c>
      <c r="J7474">
        <v>1</v>
      </c>
      <c r="K7474">
        <v>1165.7</v>
      </c>
      <c r="L7474" t="s">
        <v>369</v>
      </c>
      <c r="M7474" t="s">
        <v>368</v>
      </c>
      <c r="N7474" s="8">
        <v>41962</v>
      </c>
      <c r="O7474">
        <v>0</v>
      </c>
      <c r="P7474">
        <v>0</v>
      </c>
      <c r="Q7474">
        <v>15083</v>
      </c>
      <c r="R7474">
        <v>1765.1</v>
      </c>
      <c r="S7474">
        <v>3.677</v>
      </c>
      <c r="T7474">
        <v>33</v>
      </c>
      <c r="U7474">
        <v>5348.7</v>
      </c>
      <c r="V7474">
        <v>13</v>
      </c>
      <c r="W7474">
        <v>1.7450000000000001</v>
      </c>
      <c r="X7474">
        <v>2.82</v>
      </c>
      <c r="Y7474" s="8">
        <v>41962</v>
      </c>
    </row>
    <row r="7475" spans="1:25" x14ac:dyDescent="0.25">
      <c r="A7475">
        <v>-111.97691483</v>
      </c>
      <c r="B7475">
        <v>33.079371219999999</v>
      </c>
      <c r="C7475">
        <v>13</v>
      </c>
      <c r="D7475" t="s">
        <v>371</v>
      </c>
      <c r="E7475" t="s">
        <v>370</v>
      </c>
      <c r="F7475">
        <v>7474</v>
      </c>
      <c r="G7475">
        <v>181</v>
      </c>
      <c r="H7475">
        <v>13.33</v>
      </c>
      <c r="I7475">
        <v>2.5259999999999998</v>
      </c>
      <c r="J7475">
        <v>1</v>
      </c>
      <c r="K7475">
        <v>1165.7</v>
      </c>
      <c r="L7475" t="s">
        <v>369</v>
      </c>
      <c r="M7475" t="s">
        <v>368</v>
      </c>
      <c r="N7475" s="8">
        <v>41962</v>
      </c>
      <c r="O7475">
        <v>0</v>
      </c>
      <c r="P7475">
        <v>0</v>
      </c>
      <c r="Q7475">
        <v>16184</v>
      </c>
      <c r="R7475">
        <v>1918.6</v>
      </c>
      <c r="S7475">
        <v>3.9969999999999999</v>
      </c>
      <c r="T7475">
        <v>33</v>
      </c>
      <c r="U7475">
        <v>5813.8</v>
      </c>
      <c r="V7475">
        <v>13</v>
      </c>
      <c r="W7475">
        <v>1.722</v>
      </c>
      <c r="X7475">
        <v>2.7839999999999998</v>
      </c>
      <c r="Y7475" s="8">
        <v>41962</v>
      </c>
    </row>
    <row r="7476" spans="1:25" x14ac:dyDescent="0.25">
      <c r="A7476">
        <v>-111.97691467999999</v>
      </c>
      <c r="B7476">
        <v>33.079364210000001</v>
      </c>
      <c r="C7476">
        <v>13</v>
      </c>
      <c r="D7476" t="s">
        <v>371</v>
      </c>
      <c r="E7476" t="s">
        <v>370</v>
      </c>
      <c r="F7476">
        <v>7475</v>
      </c>
      <c r="G7476">
        <v>176</v>
      </c>
      <c r="H7476">
        <v>13.33</v>
      </c>
      <c r="I7476">
        <v>2.4609999999999999</v>
      </c>
      <c r="J7476">
        <v>1</v>
      </c>
      <c r="K7476">
        <v>1165.7</v>
      </c>
      <c r="L7476" t="s">
        <v>369</v>
      </c>
      <c r="M7476" t="s">
        <v>368</v>
      </c>
      <c r="N7476" s="8">
        <v>41962</v>
      </c>
      <c r="O7476">
        <v>0</v>
      </c>
      <c r="P7476">
        <v>0</v>
      </c>
      <c r="Q7476">
        <v>13150</v>
      </c>
      <c r="R7476">
        <v>1600.5</v>
      </c>
      <c r="S7476">
        <v>3.3340000000000001</v>
      </c>
      <c r="T7476">
        <v>33</v>
      </c>
      <c r="U7476">
        <v>4850</v>
      </c>
      <c r="V7476">
        <v>13</v>
      </c>
      <c r="W7476">
        <v>1.6779999999999999</v>
      </c>
      <c r="X7476">
        <v>2.7109999999999999</v>
      </c>
      <c r="Y7476" s="8">
        <v>41962</v>
      </c>
    </row>
    <row r="7477" spans="1:25" x14ac:dyDescent="0.25">
      <c r="A7477">
        <v>-111.97691383</v>
      </c>
      <c r="B7477">
        <v>33.079357219999999</v>
      </c>
      <c r="C7477">
        <v>13</v>
      </c>
      <c r="D7477" t="s">
        <v>371</v>
      </c>
      <c r="E7477" t="s">
        <v>370</v>
      </c>
      <c r="F7477">
        <v>7476</v>
      </c>
      <c r="G7477">
        <v>181</v>
      </c>
      <c r="H7477">
        <v>13.33</v>
      </c>
      <c r="I7477">
        <v>2.4929999999999999</v>
      </c>
      <c r="J7477">
        <v>1</v>
      </c>
      <c r="K7477">
        <v>1165.7</v>
      </c>
      <c r="L7477" t="s">
        <v>369</v>
      </c>
      <c r="M7477" t="s">
        <v>368</v>
      </c>
      <c r="N7477" s="8">
        <v>41962</v>
      </c>
      <c r="O7477">
        <v>0</v>
      </c>
      <c r="P7477">
        <v>0</v>
      </c>
      <c r="Q7477">
        <v>17414</v>
      </c>
      <c r="R7477">
        <v>2091.5</v>
      </c>
      <c r="S7477">
        <v>4.3570000000000002</v>
      </c>
      <c r="T7477">
        <v>33</v>
      </c>
      <c r="U7477">
        <v>6337.8</v>
      </c>
      <c r="V7477">
        <v>13</v>
      </c>
      <c r="W7477">
        <v>1.7</v>
      </c>
      <c r="X7477">
        <v>2.7480000000000002</v>
      </c>
      <c r="Y7477" s="8">
        <v>41962</v>
      </c>
    </row>
    <row r="7478" spans="1:25" x14ac:dyDescent="0.25">
      <c r="A7478">
        <v>-111.97691383</v>
      </c>
      <c r="B7478">
        <v>33.079350220000002</v>
      </c>
      <c r="C7478">
        <v>13</v>
      </c>
      <c r="D7478" t="s">
        <v>371</v>
      </c>
      <c r="E7478" t="s">
        <v>370</v>
      </c>
      <c r="F7478">
        <v>7477</v>
      </c>
      <c r="G7478">
        <v>181</v>
      </c>
      <c r="H7478">
        <v>13.33</v>
      </c>
      <c r="I7478">
        <v>2.5920000000000001</v>
      </c>
      <c r="J7478">
        <v>1</v>
      </c>
      <c r="K7478">
        <v>1165.5999999999999</v>
      </c>
      <c r="L7478" t="s">
        <v>369</v>
      </c>
      <c r="M7478" t="s">
        <v>368</v>
      </c>
      <c r="N7478" s="8">
        <v>41962</v>
      </c>
      <c r="O7478">
        <v>0</v>
      </c>
      <c r="P7478">
        <v>0</v>
      </c>
      <c r="Q7478">
        <v>13978</v>
      </c>
      <c r="R7478">
        <v>1615.1</v>
      </c>
      <c r="S7478">
        <v>3.3650000000000002</v>
      </c>
      <c r="T7478">
        <v>33</v>
      </c>
      <c r="U7478">
        <v>4894.2</v>
      </c>
      <c r="V7478">
        <v>13</v>
      </c>
      <c r="W7478">
        <v>1.7669999999999999</v>
      </c>
      <c r="X7478">
        <v>2.8559999999999999</v>
      </c>
      <c r="Y7478" s="8">
        <v>41962</v>
      </c>
    </row>
    <row r="7479" spans="1:25" x14ac:dyDescent="0.25">
      <c r="A7479">
        <v>-111.97691451</v>
      </c>
      <c r="B7479">
        <v>33.079343209999998</v>
      </c>
      <c r="C7479">
        <v>13</v>
      </c>
      <c r="D7479" t="s">
        <v>371</v>
      </c>
      <c r="E7479" t="s">
        <v>370</v>
      </c>
      <c r="F7479">
        <v>7478</v>
      </c>
      <c r="G7479">
        <v>177</v>
      </c>
      <c r="H7479">
        <v>13.33</v>
      </c>
      <c r="I7479">
        <v>2.625</v>
      </c>
      <c r="J7479">
        <v>1</v>
      </c>
      <c r="K7479">
        <v>1165.7</v>
      </c>
      <c r="L7479" t="s">
        <v>369</v>
      </c>
      <c r="M7479" t="s">
        <v>368</v>
      </c>
      <c r="N7479" s="8">
        <v>41962</v>
      </c>
      <c r="O7479">
        <v>0</v>
      </c>
      <c r="P7479">
        <v>0</v>
      </c>
      <c r="Q7479">
        <v>14284</v>
      </c>
      <c r="R7479">
        <v>1629.8</v>
      </c>
      <c r="S7479">
        <v>3.3959999999999999</v>
      </c>
      <c r="T7479">
        <v>33</v>
      </c>
      <c r="U7479">
        <v>4938.8999999999996</v>
      </c>
      <c r="V7479">
        <v>13</v>
      </c>
      <c r="W7479">
        <v>1.79</v>
      </c>
      <c r="X7479">
        <v>2.8919999999999999</v>
      </c>
      <c r="Y7479" s="8">
        <v>41962</v>
      </c>
    </row>
    <row r="7480" spans="1:25" x14ac:dyDescent="0.25">
      <c r="A7480">
        <v>-111.97691483</v>
      </c>
      <c r="B7480">
        <v>33.079336220000002</v>
      </c>
      <c r="C7480">
        <v>13</v>
      </c>
      <c r="D7480" t="s">
        <v>371</v>
      </c>
      <c r="E7480" t="s">
        <v>370</v>
      </c>
      <c r="F7480">
        <v>7479</v>
      </c>
      <c r="G7480">
        <v>181</v>
      </c>
      <c r="H7480">
        <v>13.33</v>
      </c>
      <c r="I7480">
        <v>2.5590000000000002</v>
      </c>
      <c r="J7480">
        <v>1</v>
      </c>
      <c r="K7480">
        <v>1165.7</v>
      </c>
      <c r="L7480" t="s">
        <v>369</v>
      </c>
      <c r="M7480" t="s">
        <v>368</v>
      </c>
      <c r="N7480" s="8">
        <v>41962</v>
      </c>
      <c r="O7480">
        <v>0</v>
      </c>
      <c r="P7480">
        <v>0</v>
      </c>
      <c r="Q7480">
        <v>15777</v>
      </c>
      <c r="R7480">
        <v>1846.3</v>
      </c>
      <c r="S7480">
        <v>3.847</v>
      </c>
      <c r="T7480">
        <v>33</v>
      </c>
      <c r="U7480">
        <v>5595</v>
      </c>
      <c r="V7480">
        <v>13</v>
      </c>
      <c r="W7480">
        <v>1.7450000000000001</v>
      </c>
      <c r="X7480">
        <v>2.82</v>
      </c>
      <c r="Y7480" s="8">
        <v>41962</v>
      </c>
    </row>
    <row r="7481" spans="1:25" x14ac:dyDescent="0.25">
      <c r="A7481">
        <v>-111.97691483</v>
      </c>
      <c r="B7481">
        <v>33.079330220000003</v>
      </c>
      <c r="C7481">
        <v>13</v>
      </c>
      <c r="D7481" t="s">
        <v>371</v>
      </c>
      <c r="E7481" t="s">
        <v>370</v>
      </c>
      <c r="F7481">
        <v>7480</v>
      </c>
      <c r="G7481">
        <v>181</v>
      </c>
      <c r="H7481">
        <v>13.33</v>
      </c>
      <c r="I7481">
        <v>2.5920000000000001</v>
      </c>
      <c r="J7481">
        <v>1</v>
      </c>
      <c r="K7481">
        <v>1165.7</v>
      </c>
      <c r="L7481" t="s">
        <v>369</v>
      </c>
      <c r="M7481" t="s">
        <v>368</v>
      </c>
      <c r="N7481" s="8">
        <v>41962</v>
      </c>
      <c r="O7481">
        <v>0</v>
      </c>
      <c r="P7481">
        <v>0</v>
      </c>
      <c r="Q7481">
        <v>13040</v>
      </c>
      <c r="R7481">
        <v>1506.7</v>
      </c>
      <c r="S7481">
        <v>3.1389999999999998</v>
      </c>
      <c r="T7481">
        <v>33</v>
      </c>
      <c r="U7481">
        <v>4565.7</v>
      </c>
      <c r="V7481">
        <v>13</v>
      </c>
      <c r="W7481">
        <v>1.7669999999999999</v>
      </c>
      <c r="X7481">
        <v>2.8559999999999999</v>
      </c>
      <c r="Y7481" s="8">
        <v>41962</v>
      </c>
    </row>
    <row r="7482" spans="1:25" x14ac:dyDescent="0.25">
      <c r="A7482">
        <v>-111.97691417</v>
      </c>
      <c r="B7482">
        <v>33.079323219999999</v>
      </c>
      <c r="C7482">
        <v>13</v>
      </c>
      <c r="D7482" t="s">
        <v>371</v>
      </c>
      <c r="E7482" t="s">
        <v>370</v>
      </c>
      <c r="F7482">
        <v>7481</v>
      </c>
      <c r="G7482">
        <v>179</v>
      </c>
      <c r="H7482">
        <v>13.33</v>
      </c>
      <c r="I7482">
        <v>2.5920000000000001</v>
      </c>
      <c r="J7482">
        <v>1</v>
      </c>
      <c r="K7482">
        <v>1165.7</v>
      </c>
      <c r="L7482" t="s">
        <v>369</v>
      </c>
      <c r="M7482" t="s">
        <v>368</v>
      </c>
      <c r="N7482" s="8">
        <v>41962</v>
      </c>
      <c r="O7482">
        <v>0</v>
      </c>
      <c r="P7482">
        <v>0</v>
      </c>
      <c r="Q7482">
        <v>12502</v>
      </c>
      <c r="R7482">
        <v>1444.5</v>
      </c>
      <c r="S7482">
        <v>3.0089999999999999</v>
      </c>
      <c r="T7482">
        <v>33</v>
      </c>
      <c r="U7482">
        <v>4377.3</v>
      </c>
      <c r="V7482">
        <v>13</v>
      </c>
      <c r="W7482">
        <v>1.7669999999999999</v>
      </c>
      <c r="X7482">
        <v>2.8559999999999999</v>
      </c>
      <c r="Y7482" s="8">
        <v>41962</v>
      </c>
    </row>
    <row r="7483" spans="1:25" x14ac:dyDescent="0.25">
      <c r="A7483">
        <v>-111.97691449</v>
      </c>
      <c r="B7483">
        <v>33.079316210000002</v>
      </c>
      <c r="C7483">
        <v>13</v>
      </c>
      <c r="D7483" t="s">
        <v>371</v>
      </c>
      <c r="E7483" t="s">
        <v>370</v>
      </c>
      <c r="F7483">
        <v>7482</v>
      </c>
      <c r="G7483">
        <v>183</v>
      </c>
      <c r="H7483">
        <v>13.33</v>
      </c>
      <c r="I7483">
        <v>2.5920000000000001</v>
      </c>
      <c r="J7483">
        <v>1</v>
      </c>
      <c r="K7483">
        <v>1165.7</v>
      </c>
      <c r="L7483" t="s">
        <v>369</v>
      </c>
      <c r="M7483" t="s">
        <v>368</v>
      </c>
      <c r="N7483" s="8">
        <v>41962</v>
      </c>
      <c r="O7483">
        <v>0</v>
      </c>
      <c r="P7483">
        <v>0</v>
      </c>
      <c r="Q7483">
        <v>14770</v>
      </c>
      <c r="R7483">
        <v>1706.6</v>
      </c>
      <c r="S7483">
        <v>3.5550000000000002</v>
      </c>
      <c r="T7483">
        <v>33</v>
      </c>
      <c r="U7483">
        <v>5171.3999999999996</v>
      </c>
      <c r="V7483">
        <v>13</v>
      </c>
      <c r="W7483">
        <v>1.7669999999999999</v>
      </c>
      <c r="X7483">
        <v>2.8559999999999999</v>
      </c>
      <c r="Y7483" s="8">
        <v>41962</v>
      </c>
    </row>
    <row r="7484" spans="1:25" x14ac:dyDescent="0.25">
      <c r="A7484">
        <v>-111.97691433999999</v>
      </c>
      <c r="B7484">
        <v>33.079309219999999</v>
      </c>
      <c r="C7484">
        <v>13</v>
      </c>
      <c r="D7484" t="s">
        <v>371</v>
      </c>
      <c r="E7484" t="s">
        <v>370</v>
      </c>
      <c r="F7484">
        <v>7483</v>
      </c>
      <c r="G7484">
        <v>178</v>
      </c>
      <c r="H7484">
        <v>13.33</v>
      </c>
      <c r="I7484">
        <v>2.5920000000000001</v>
      </c>
      <c r="J7484">
        <v>1</v>
      </c>
      <c r="K7484">
        <v>1165.5999999999999</v>
      </c>
      <c r="L7484" t="s">
        <v>369</v>
      </c>
      <c r="M7484" t="s">
        <v>368</v>
      </c>
      <c r="N7484" s="8">
        <v>41962</v>
      </c>
      <c r="O7484">
        <v>0</v>
      </c>
      <c r="P7484">
        <v>0</v>
      </c>
      <c r="Q7484">
        <v>12340</v>
      </c>
      <c r="R7484">
        <v>1425.8</v>
      </c>
      <c r="S7484">
        <v>2.97</v>
      </c>
      <c r="T7484">
        <v>33</v>
      </c>
      <c r="U7484">
        <v>4320.7</v>
      </c>
      <c r="V7484">
        <v>13</v>
      </c>
      <c r="W7484">
        <v>1.7669999999999999</v>
      </c>
      <c r="X7484">
        <v>2.8559999999999999</v>
      </c>
      <c r="Y7484" s="8">
        <v>41962</v>
      </c>
    </row>
    <row r="7485" spans="1:25" x14ac:dyDescent="0.25">
      <c r="A7485">
        <v>-111.97691449</v>
      </c>
      <c r="B7485">
        <v>33.079302210000002</v>
      </c>
      <c r="C7485">
        <v>13</v>
      </c>
      <c r="D7485" t="s">
        <v>371</v>
      </c>
      <c r="E7485" t="s">
        <v>370</v>
      </c>
      <c r="F7485">
        <v>7484</v>
      </c>
      <c r="G7485">
        <v>183</v>
      </c>
      <c r="H7485">
        <v>13.33</v>
      </c>
      <c r="I7485">
        <v>2.625</v>
      </c>
      <c r="J7485">
        <v>1</v>
      </c>
      <c r="K7485">
        <v>1165.7</v>
      </c>
      <c r="L7485" t="s">
        <v>369</v>
      </c>
      <c r="M7485" t="s">
        <v>368</v>
      </c>
      <c r="N7485" s="8">
        <v>41962</v>
      </c>
      <c r="O7485">
        <v>0</v>
      </c>
      <c r="P7485">
        <v>0</v>
      </c>
      <c r="Q7485">
        <v>12470</v>
      </c>
      <c r="R7485">
        <v>1422.8</v>
      </c>
      <c r="S7485">
        <v>2.964</v>
      </c>
      <c r="T7485">
        <v>33</v>
      </c>
      <c r="U7485">
        <v>4311.5</v>
      </c>
      <c r="V7485">
        <v>13</v>
      </c>
      <c r="W7485">
        <v>1.79</v>
      </c>
      <c r="X7485">
        <v>2.8919999999999999</v>
      </c>
      <c r="Y7485" s="8">
        <v>41962</v>
      </c>
    </row>
    <row r="7486" spans="1:25" x14ac:dyDescent="0.25">
      <c r="A7486">
        <v>-111.97691551</v>
      </c>
      <c r="B7486">
        <v>33.079295209999998</v>
      </c>
      <c r="C7486">
        <v>13</v>
      </c>
      <c r="D7486" t="s">
        <v>371</v>
      </c>
      <c r="E7486" t="s">
        <v>370</v>
      </c>
      <c r="F7486">
        <v>7485</v>
      </c>
      <c r="G7486">
        <v>177</v>
      </c>
      <c r="H7486">
        <v>13.33</v>
      </c>
      <c r="I7486">
        <v>2.4609999999999999</v>
      </c>
      <c r="J7486">
        <v>1</v>
      </c>
      <c r="K7486">
        <v>1165.8</v>
      </c>
      <c r="L7486" t="s">
        <v>369</v>
      </c>
      <c r="M7486" t="s">
        <v>368</v>
      </c>
      <c r="N7486" s="8">
        <v>41962</v>
      </c>
      <c r="O7486">
        <v>0</v>
      </c>
      <c r="P7486">
        <v>0</v>
      </c>
      <c r="Q7486">
        <v>8180.3</v>
      </c>
      <c r="R7486">
        <v>995.6</v>
      </c>
      <c r="S7486">
        <v>2.0739999999999998</v>
      </c>
      <c r="T7486">
        <v>33</v>
      </c>
      <c r="U7486">
        <v>3017</v>
      </c>
      <c r="V7486">
        <v>13</v>
      </c>
      <c r="W7486">
        <v>1.6779999999999999</v>
      </c>
      <c r="X7486">
        <v>2.7109999999999999</v>
      </c>
      <c r="Y7486" s="8">
        <v>41962</v>
      </c>
    </row>
    <row r="7487" spans="1:25" x14ac:dyDescent="0.25">
      <c r="A7487">
        <v>-111.97691517</v>
      </c>
      <c r="B7487">
        <v>33.079288220000002</v>
      </c>
      <c r="C7487">
        <v>13</v>
      </c>
      <c r="D7487" t="s">
        <v>371</v>
      </c>
      <c r="E7487" t="s">
        <v>370</v>
      </c>
      <c r="F7487">
        <v>7486</v>
      </c>
      <c r="G7487">
        <v>179</v>
      </c>
      <c r="H7487">
        <v>13.33</v>
      </c>
      <c r="I7487">
        <v>2.7229999999999999</v>
      </c>
      <c r="J7487">
        <v>1</v>
      </c>
      <c r="K7487">
        <v>1165.8</v>
      </c>
      <c r="L7487" t="s">
        <v>369</v>
      </c>
      <c r="M7487" t="s">
        <v>368</v>
      </c>
      <c r="N7487" s="8">
        <v>41962</v>
      </c>
      <c r="O7487">
        <v>0</v>
      </c>
      <c r="P7487">
        <v>0</v>
      </c>
      <c r="Q7487">
        <v>14265</v>
      </c>
      <c r="R7487">
        <v>1568.8</v>
      </c>
      <c r="S7487">
        <v>3.2679999999999998</v>
      </c>
      <c r="T7487">
        <v>33</v>
      </c>
      <c r="U7487">
        <v>4754.1000000000004</v>
      </c>
      <c r="V7487">
        <v>13</v>
      </c>
      <c r="W7487">
        <v>1.857</v>
      </c>
      <c r="X7487">
        <v>3.0009999999999999</v>
      </c>
      <c r="Y7487" s="8">
        <v>41962</v>
      </c>
    </row>
    <row r="7488" spans="1:25" x14ac:dyDescent="0.25">
      <c r="A7488">
        <v>-111.97691483</v>
      </c>
      <c r="B7488">
        <v>33.079281219999999</v>
      </c>
      <c r="C7488">
        <v>13</v>
      </c>
      <c r="D7488" t="s">
        <v>371</v>
      </c>
      <c r="E7488" t="s">
        <v>370</v>
      </c>
      <c r="F7488">
        <v>7487</v>
      </c>
      <c r="G7488">
        <v>181</v>
      </c>
      <c r="H7488">
        <v>13.33</v>
      </c>
      <c r="I7488">
        <v>2.4609999999999999</v>
      </c>
      <c r="J7488">
        <v>1</v>
      </c>
      <c r="K7488">
        <v>1165.8</v>
      </c>
      <c r="L7488" t="s">
        <v>369</v>
      </c>
      <c r="M7488" t="s">
        <v>368</v>
      </c>
      <c r="N7488" s="8">
        <v>41962</v>
      </c>
      <c r="O7488">
        <v>0</v>
      </c>
      <c r="P7488">
        <v>0</v>
      </c>
      <c r="Q7488">
        <v>12252</v>
      </c>
      <c r="R7488">
        <v>1491.2</v>
      </c>
      <c r="S7488">
        <v>3.1070000000000002</v>
      </c>
      <c r="T7488">
        <v>33</v>
      </c>
      <c r="U7488">
        <v>4518.8</v>
      </c>
      <c r="V7488">
        <v>13</v>
      </c>
      <c r="W7488">
        <v>1.6779999999999999</v>
      </c>
      <c r="X7488">
        <v>2.7109999999999999</v>
      </c>
      <c r="Y7488" s="8">
        <v>41962</v>
      </c>
    </row>
    <row r="7489" spans="1:25" x14ac:dyDescent="0.25">
      <c r="A7489">
        <v>-111.97691551</v>
      </c>
      <c r="B7489">
        <v>33.079274210000001</v>
      </c>
      <c r="C7489">
        <v>13</v>
      </c>
      <c r="D7489" t="s">
        <v>371</v>
      </c>
      <c r="E7489" t="s">
        <v>370</v>
      </c>
      <c r="F7489">
        <v>7488</v>
      </c>
      <c r="G7489">
        <v>177</v>
      </c>
      <c r="H7489">
        <v>13.33</v>
      </c>
      <c r="I7489">
        <v>2.5590000000000002</v>
      </c>
      <c r="J7489">
        <v>1</v>
      </c>
      <c r="K7489">
        <v>1165.8</v>
      </c>
      <c r="L7489" t="s">
        <v>369</v>
      </c>
      <c r="M7489" t="s">
        <v>368</v>
      </c>
      <c r="N7489" s="8">
        <v>41962</v>
      </c>
      <c r="O7489">
        <v>0</v>
      </c>
      <c r="P7489">
        <v>0</v>
      </c>
      <c r="Q7489">
        <v>11209</v>
      </c>
      <c r="R7489">
        <v>1311.8</v>
      </c>
      <c r="S7489">
        <v>2.7330000000000001</v>
      </c>
      <c r="T7489">
        <v>33</v>
      </c>
      <c r="U7489">
        <v>3975.1</v>
      </c>
      <c r="V7489">
        <v>13</v>
      </c>
      <c r="W7489">
        <v>1.7450000000000001</v>
      </c>
      <c r="X7489">
        <v>2.82</v>
      </c>
      <c r="Y7489" s="8">
        <v>41962</v>
      </c>
    </row>
    <row r="7490" spans="1:25" x14ac:dyDescent="0.25">
      <c r="A7490">
        <v>-111.97691466000001</v>
      </c>
      <c r="B7490">
        <v>33.079267219999998</v>
      </c>
      <c r="C7490">
        <v>13</v>
      </c>
      <c r="D7490" t="s">
        <v>371</v>
      </c>
      <c r="E7490" t="s">
        <v>370</v>
      </c>
      <c r="F7490">
        <v>7489</v>
      </c>
      <c r="G7490">
        <v>182</v>
      </c>
      <c r="H7490">
        <v>13.33</v>
      </c>
      <c r="I7490">
        <v>2.3620000000000001</v>
      </c>
      <c r="J7490">
        <v>1</v>
      </c>
      <c r="K7490">
        <v>1165.7</v>
      </c>
      <c r="L7490" t="s">
        <v>369</v>
      </c>
      <c r="M7490" t="s">
        <v>368</v>
      </c>
      <c r="N7490" s="8">
        <v>41962</v>
      </c>
      <c r="O7490">
        <v>0</v>
      </c>
      <c r="P7490">
        <v>0</v>
      </c>
      <c r="Q7490">
        <v>10406</v>
      </c>
      <c r="R7490">
        <v>1319.3</v>
      </c>
      <c r="S7490">
        <v>2.7480000000000002</v>
      </c>
      <c r="T7490">
        <v>33</v>
      </c>
      <c r="U7490">
        <v>3997.8</v>
      </c>
      <c r="V7490">
        <v>13</v>
      </c>
      <c r="W7490">
        <v>1.611</v>
      </c>
      <c r="X7490">
        <v>2.6030000000000002</v>
      </c>
      <c r="Y7490" s="8">
        <v>41962</v>
      </c>
    </row>
    <row r="7491" spans="1:25" x14ac:dyDescent="0.25">
      <c r="A7491">
        <v>-111.97691549</v>
      </c>
      <c r="B7491">
        <v>33.079261209999999</v>
      </c>
      <c r="C7491">
        <v>13</v>
      </c>
      <c r="D7491" t="s">
        <v>371</v>
      </c>
      <c r="E7491" t="s">
        <v>370</v>
      </c>
      <c r="F7491">
        <v>7490</v>
      </c>
      <c r="G7491">
        <v>183</v>
      </c>
      <c r="H7491">
        <v>13.33</v>
      </c>
      <c r="I7491">
        <v>2.3620000000000001</v>
      </c>
      <c r="J7491">
        <v>1</v>
      </c>
      <c r="K7491">
        <v>1165.7</v>
      </c>
      <c r="L7491" t="s">
        <v>369</v>
      </c>
      <c r="M7491" t="s">
        <v>368</v>
      </c>
      <c r="N7491" s="8">
        <v>41962</v>
      </c>
      <c r="O7491">
        <v>0</v>
      </c>
      <c r="P7491">
        <v>0</v>
      </c>
      <c r="Q7491">
        <v>11163</v>
      </c>
      <c r="R7491">
        <v>1415.2</v>
      </c>
      <c r="S7491">
        <v>2.948</v>
      </c>
      <c r="T7491">
        <v>33</v>
      </c>
      <c r="U7491">
        <v>4288.6000000000004</v>
      </c>
      <c r="V7491">
        <v>13</v>
      </c>
      <c r="W7491">
        <v>1.611</v>
      </c>
      <c r="X7491">
        <v>2.6030000000000002</v>
      </c>
      <c r="Y7491" s="8">
        <v>41962</v>
      </c>
    </row>
    <row r="7492" spans="1:25" x14ac:dyDescent="0.25">
      <c r="A7492">
        <v>-111.97691568</v>
      </c>
      <c r="B7492">
        <v>33.079254210000002</v>
      </c>
      <c r="C7492">
        <v>13</v>
      </c>
      <c r="D7492" t="s">
        <v>371</v>
      </c>
      <c r="E7492" t="s">
        <v>370</v>
      </c>
      <c r="F7492">
        <v>7491</v>
      </c>
      <c r="G7492">
        <v>176</v>
      </c>
      <c r="H7492">
        <v>13.33</v>
      </c>
      <c r="I7492">
        <v>2.4609999999999999</v>
      </c>
      <c r="J7492">
        <v>1</v>
      </c>
      <c r="K7492">
        <v>1165.8</v>
      </c>
      <c r="L7492" t="s">
        <v>369</v>
      </c>
      <c r="M7492" t="s">
        <v>368</v>
      </c>
      <c r="N7492" s="8">
        <v>41962</v>
      </c>
      <c r="O7492">
        <v>0</v>
      </c>
      <c r="P7492">
        <v>0</v>
      </c>
      <c r="Q7492">
        <v>11684</v>
      </c>
      <c r="R7492">
        <v>1422.1</v>
      </c>
      <c r="S7492">
        <v>2.9630000000000001</v>
      </c>
      <c r="T7492">
        <v>33</v>
      </c>
      <c r="U7492">
        <v>4309.3999999999996</v>
      </c>
      <c r="V7492">
        <v>13</v>
      </c>
      <c r="W7492">
        <v>1.6779999999999999</v>
      </c>
      <c r="X7492">
        <v>2.7109999999999999</v>
      </c>
      <c r="Y7492" s="8">
        <v>41962</v>
      </c>
    </row>
    <row r="7493" spans="1:25" x14ac:dyDescent="0.25">
      <c r="A7493">
        <v>-111.97691583</v>
      </c>
      <c r="B7493">
        <v>33.079247219999999</v>
      </c>
      <c r="C7493">
        <v>13</v>
      </c>
      <c r="D7493" t="s">
        <v>371</v>
      </c>
      <c r="E7493" t="s">
        <v>370</v>
      </c>
      <c r="F7493">
        <v>7492</v>
      </c>
      <c r="G7493">
        <v>181</v>
      </c>
      <c r="H7493">
        <v>13.33</v>
      </c>
      <c r="I7493">
        <v>2.5259999999999998</v>
      </c>
      <c r="J7493">
        <v>1</v>
      </c>
      <c r="K7493">
        <v>1165.8</v>
      </c>
      <c r="L7493" t="s">
        <v>369</v>
      </c>
      <c r="M7493" t="s">
        <v>368</v>
      </c>
      <c r="N7493" s="8">
        <v>41962</v>
      </c>
      <c r="O7493">
        <v>0</v>
      </c>
      <c r="P7493">
        <v>0</v>
      </c>
      <c r="Q7493">
        <v>13395</v>
      </c>
      <c r="R7493">
        <v>1587.9</v>
      </c>
      <c r="S7493">
        <v>3.3079999999999998</v>
      </c>
      <c r="T7493">
        <v>33</v>
      </c>
      <c r="U7493">
        <v>4811.8</v>
      </c>
      <c r="V7493">
        <v>13</v>
      </c>
      <c r="W7493">
        <v>1.722</v>
      </c>
      <c r="X7493">
        <v>2.7839999999999998</v>
      </c>
      <c r="Y7493" s="8">
        <v>41962</v>
      </c>
    </row>
    <row r="7494" spans="1:25" x14ac:dyDescent="0.25">
      <c r="A7494">
        <v>-111.976916</v>
      </c>
      <c r="B7494">
        <v>33.079240230000003</v>
      </c>
      <c r="C7494">
        <v>13</v>
      </c>
      <c r="D7494" t="s">
        <v>371</v>
      </c>
      <c r="E7494" t="s">
        <v>370</v>
      </c>
      <c r="F7494">
        <v>7493</v>
      </c>
      <c r="G7494">
        <v>180</v>
      </c>
      <c r="H7494">
        <v>13.33</v>
      </c>
      <c r="I7494">
        <v>2.5259999999999998</v>
      </c>
      <c r="J7494">
        <v>1</v>
      </c>
      <c r="K7494">
        <v>1165.8</v>
      </c>
      <c r="L7494" t="s">
        <v>369</v>
      </c>
      <c r="M7494" t="s">
        <v>368</v>
      </c>
      <c r="N7494" s="8">
        <v>41962</v>
      </c>
      <c r="O7494">
        <v>0</v>
      </c>
      <c r="P7494">
        <v>0</v>
      </c>
      <c r="Q7494">
        <v>10811</v>
      </c>
      <c r="R7494">
        <v>1281.5999999999999</v>
      </c>
      <c r="S7494">
        <v>2.67</v>
      </c>
      <c r="T7494">
        <v>33</v>
      </c>
      <c r="U7494">
        <v>3883.7</v>
      </c>
      <c r="V7494">
        <v>13</v>
      </c>
      <c r="W7494">
        <v>1.722</v>
      </c>
      <c r="X7494">
        <v>2.7839999999999998</v>
      </c>
      <c r="Y7494" s="8">
        <v>41962</v>
      </c>
    </row>
    <row r="7495" spans="1:25" x14ac:dyDescent="0.25">
      <c r="A7495">
        <v>-111.976916</v>
      </c>
      <c r="B7495">
        <v>33.07923323</v>
      </c>
      <c r="C7495">
        <v>13</v>
      </c>
      <c r="D7495" t="s">
        <v>371</v>
      </c>
      <c r="E7495" t="s">
        <v>370</v>
      </c>
      <c r="F7495">
        <v>7494</v>
      </c>
      <c r="G7495">
        <v>180</v>
      </c>
      <c r="H7495">
        <v>13.33</v>
      </c>
      <c r="I7495">
        <v>2.625</v>
      </c>
      <c r="J7495">
        <v>1</v>
      </c>
      <c r="K7495">
        <v>1165.7</v>
      </c>
      <c r="L7495" t="s">
        <v>369</v>
      </c>
      <c r="M7495" t="s">
        <v>368</v>
      </c>
      <c r="N7495" s="8">
        <v>41962</v>
      </c>
      <c r="O7495">
        <v>0</v>
      </c>
      <c r="P7495">
        <v>0</v>
      </c>
      <c r="Q7495">
        <v>10230</v>
      </c>
      <c r="R7495">
        <v>1167.2</v>
      </c>
      <c r="S7495">
        <v>2.4319999999999999</v>
      </c>
      <c r="T7495">
        <v>33</v>
      </c>
      <c r="U7495">
        <v>3537</v>
      </c>
      <c r="V7495">
        <v>13</v>
      </c>
      <c r="W7495">
        <v>1.79</v>
      </c>
      <c r="X7495">
        <v>2.8919999999999999</v>
      </c>
      <c r="Y7495" s="8">
        <v>41962</v>
      </c>
    </row>
    <row r="7496" spans="1:25" x14ac:dyDescent="0.25">
      <c r="A7496">
        <v>-111.97691517</v>
      </c>
      <c r="B7496">
        <v>33.079226220000002</v>
      </c>
      <c r="C7496">
        <v>13</v>
      </c>
      <c r="D7496" t="s">
        <v>371</v>
      </c>
      <c r="E7496" t="s">
        <v>370</v>
      </c>
      <c r="F7496">
        <v>7495</v>
      </c>
      <c r="G7496">
        <v>179</v>
      </c>
      <c r="H7496">
        <v>13.33</v>
      </c>
      <c r="I7496">
        <v>2.5920000000000001</v>
      </c>
      <c r="J7496">
        <v>1</v>
      </c>
      <c r="K7496">
        <v>1165.8</v>
      </c>
      <c r="L7496" t="s">
        <v>369</v>
      </c>
      <c r="M7496" t="s">
        <v>368</v>
      </c>
      <c r="N7496" s="8">
        <v>41962</v>
      </c>
      <c r="O7496">
        <v>0</v>
      </c>
      <c r="P7496">
        <v>0</v>
      </c>
      <c r="Q7496">
        <v>12378</v>
      </c>
      <c r="R7496">
        <v>1430.2</v>
      </c>
      <c r="S7496">
        <v>2.98</v>
      </c>
      <c r="T7496">
        <v>33</v>
      </c>
      <c r="U7496">
        <v>4334.1000000000004</v>
      </c>
      <c r="V7496">
        <v>13</v>
      </c>
      <c r="W7496">
        <v>1.7669999999999999</v>
      </c>
      <c r="X7496">
        <v>2.8559999999999999</v>
      </c>
      <c r="Y7496" s="8">
        <v>41962</v>
      </c>
    </row>
    <row r="7497" spans="1:25" x14ac:dyDescent="0.25">
      <c r="A7497">
        <v>-111.97691466000001</v>
      </c>
      <c r="B7497">
        <v>33.079219219999999</v>
      </c>
      <c r="C7497">
        <v>13</v>
      </c>
      <c r="D7497" t="s">
        <v>371</v>
      </c>
      <c r="E7497" t="s">
        <v>370</v>
      </c>
      <c r="F7497">
        <v>7496</v>
      </c>
      <c r="G7497">
        <v>182</v>
      </c>
      <c r="H7497">
        <v>13.33</v>
      </c>
      <c r="I7497">
        <v>2.5590000000000002</v>
      </c>
      <c r="J7497">
        <v>1</v>
      </c>
      <c r="K7497">
        <v>1165.8</v>
      </c>
      <c r="L7497" t="s">
        <v>369</v>
      </c>
      <c r="M7497" t="s">
        <v>368</v>
      </c>
      <c r="N7497" s="8">
        <v>41962</v>
      </c>
      <c r="O7497">
        <v>0</v>
      </c>
      <c r="P7497">
        <v>0</v>
      </c>
      <c r="Q7497">
        <v>10580</v>
      </c>
      <c r="R7497">
        <v>1238.2</v>
      </c>
      <c r="S7497">
        <v>2.58</v>
      </c>
      <c r="T7497">
        <v>33</v>
      </c>
      <c r="U7497">
        <v>3752</v>
      </c>
      <c r="V7497">
        <v>13</v>
      </c>
      <c r="W7497">
        <v>1.7450000000000001</v>
      </c>
      <c r="X7497">
        <v>2.82</v>
      </c>
      <c r="Y7497" s="8">
        <v>41962</v>
      </c>
    </row>
    <row r="7498" spans="1:25" x14ac:dyDescent="0.25">
      <c r="A7498">
        <v>-111.97691617</v>
      </c>
      <c r="B7498">
        <v>33.079212220000002</v>
      </c>
      <c r="C7498">
        <v>13</v>
      </c>
      <c r="D7498" t="s">
        <v>371</v>
      </c>
      <c r="E7498" t="s">
        <v>370</v>
      </c>
      <c r="F7498">
        <v>7497</v>
      </c>
      <c r="G7498">
        <v>179</v>
      </c>
      <c r="H7498">
        <v>13.33</v>
      </c>
      <c r="I7498">
        <v>2.4609999999999999</v>
      </c>
      <c r="J7498">
        <v>1</v>
      </c>
      <c r="K7498">
        <v>1165.8</v>
      </c>
      <c r="L7498" t="s">
        <v>369</v>
      </c>
      <c r="M7498" t="s">
        <v>368</v>
      </c>
      <c r="N7498" s="8">
        <v>41962</v>
      </c>
      <c r="O7498">
        <v>0</v>
      </c>
      <c r="P7498">
        <v>0</v>
      </c>
      <c r="Q7498">
        <v>12097</v>
      </c>
      <c r="R7498">
        <v>1472.3</v>
      </c>
      <c r="S7498">
        <v>3.0670000000000002</v>
      </c>
      <c r="T7498">
        <v>33</v>
      </c>
      <c r="U7498">
        <v>4461.5</v>
      </c>
      <c r="V7498">
        <v>13</v>
      </c>
      <c r="W7498">
        <v>1.6779999999999999</v>
      </c>
      <c r="X7498">
        <v>2.7109999999999999</v>
      </c>
      <c r="Y7498" s="8">
        <v>41962</v>
      </c>
    </row>
    <row r="7499" spans="1:25" x14ac:dyDescent="0.25">
      <c r="A7499">
        <v>-111.97691514</v>
      </c>
      <c r="B7499">
        <v>33.079205190000003</v>
      </c>
      <c r="C7499">
        <v>13</v>
      </c>
      <c r="D7499" t="s">
        <v>371</v>
      </c>
      <c r="E7499" t="s">
        <v>370</v>
      </c>
      <c r="F7499">
        <v>7498</v>
      </c>
      <c r="G7499">
        <v>185</v>
      </c>
      <c r="H7499">
        <v>13.33</v>
      </c>
      <c r="I7499">
        <v>2.4929999999999999</v>
      </c>
      <c r="J7499">
        <v>1</v>
      </c>
      <c r="K7499">
        <v>1165.9000000000001</v>
      </c>
      <c r="L7499" t="s">
        <v>369</v>
      </c>
      <c r="M7499" t="s">
        <v>368</v>
      </c>
      <c r="N7499" s="8">
        <v>41962</v>
      </c>
      <c r="O7499">
        <v>0</v>
      </c>
      <c r="P7499">
        <v>0</v>
      </c>
      <c r="Q7499">
        <v>11798</v>
      </c>
      <c r="R7499">
        <v>1417</v>
      </c>
      <c r="S7499">
        <v>2.952</v>
      </c>
      <c r="T7499">
        <v>33</v>
      </c>
      <c r="U7499">
        <v>4293.8999999999996</v>
      </c>
      <c r="V7499">
        <v>13</v>
      </c>
      <c r="W7499">
        <v>1.7</v>
      </c>
      <c r="X7499">
        <v>2.7480000000000002</v>
      </c>
      <c r="Y7499" s="8">
        <v>41962</v>
      </c>
    </row>
    <row r="7500" spans="1:25" x14ac:dyDescent="0.25">
      <c r="A7500">
        <v>-111.97691583</v>
      </c>
      <c r="B7500">
        <v>33.079198220000002</v>
      </c>
      <c r="C7500">
        <v>13</v>
      </c>
      <c r="D7500" t="s">
        <v>371</v>
      </c>
      <c r="E7500" t="s">
        <v>370</v>
      </c>
      <c r="F7500">
        <v>7499</v>
      </c>
      <c r="G7500">
        <v>181</v>
      </c>
      <c r="H7500">
        <v>13.33</v>
      </c>
      <c r="I7500">
        <v>2.5920000000000001</v>
      </c>
      <c r="J7500">
        <v>1</v>
      </c>
      <c r="K7500">
        <v>1165.9000000000001</v>
      </c>
      <c r="L7500" t="s">
        <v>369</v>
      </c>
      <c r="M7500" t="s">
        <v>368</v>
      </c>
      <c r="N7500" s="8">
        <v>41962</v>
      </c>
      <c r="O7500">
        <v>0</v>
      </c>
      <c r="P7500">
        <v>0</v>
      </c>
      <c r="Q7500">
        <v>10729</v>
      </c>
      <c r="R7500">
        <v>1239.5999999999999</v>
      </c>
      <c r="S7500">
        <v>2.5830000000000002</v>
      </c>
      <c r="T7500">
        <v>33</v>
      </c>
      <c r="U7500">
        <v>3756.5</v>
      </c>
      <c r="V7500">
        <v>13</v>
      </c>
      <c r="W7500">
        <v>1.7669999999999999</v>
      </c>
      <c r="X7500">
        <v>2.8559999999999999</v>
      </c>
      <c r="Y7500" s="8">
        <v>41962</v>
      </c>
    </row>
    <row r="7501" spans="1:25" x14ac:dyDescent="0.25">
      <c r="A7501">
        <v>-111.976916</v>
      </c>
      <c r="B7501">
        <v>33.079191229999999</v>
      </c>
      <c r="C7501">
        <v>13</v>
      </c>
      <c r="D7501" t="s">
        <v>371</v>
      </c>
      <c r="E7501" t="s">
        <v>370</v>
      </c>
      <c r="F7501">
        <v>7500</v>
      </c>
      <c r="G7501">
        <v>180</v>
      </c>
      <c r="H7501">
        <v>13.33</v>
      </c>
      <c r="I7501">
        <v>2.5920000000000001</v>
      </c>
      <c r="J7501">
        <v>1</v>
      </c>
      <c r="K7501">
        <v>1165.9000000000001</v>
      </c>
      <c r="L7501" t="s">
        <v>369</v>
      </c>
      <c r="M7501" t="s">
        <v>368</v>
      </c>
      <c r="N7501" s="8">
        <v>41962</v>
      </c>
      <c r="O7501">
        <v>0</v>
      </c>
      <c r="P7501">
        <v>0</v>
      </c>
      <c r="Q7501">
        <v>11354</v>
      </c>
      <c r="R7501">
        <v>1311.9</v>
      </c>
      <c r="S7501">
        <v>2.7330000000000001</v>
      </c>
      <c r="T7501">
        <v>33</v>
      </c>
      <c r="U7501">
        <v>3975.4</v>
      </c>
      <c r="V7501">
        <v>13</v>
      </c>
      <c r="W7501">
        <v>1.7669999999999999</v>
      </c>
      <c r="X7501">
        <v>2.8559999999999999</v>
      </c>
      <c r="Y7501" s="8">
        <v>41962</v>
      </c>
    </row>
    <row r="7502" spans="1:25" x14ac:dyDescent="0.25">
      <c r="A7502">
        <v>-111.97691514</v>
      </c>
      <c r="B7502">
        <v>33.079184189999999</v>
      </c>
      <c r="C7502">
        <v>13</v>
      </c>
      <c r="D7502" t="s">
        <v>371</v>
      </c>
      <c r="E7502" t="s">
        <v>370</v>
      </c>
      <c r="F7502">
        <v>7501</v>
      </c>
      <c r="G7502">
        <v>185</v>
      </c>
      <c r="H7502">
        <v>13.33</v>
      </c>
      <c r="I7502">
        <v>2.4609999999999999</v>
      </c>
      <c r="J7502">
        <v>1</v>
      </c>
      <c r="K7502">
        <v>1165.9000000000001</v>
      </c>
      <c r="L7502" t="s">
        <v>369</v>
      </c>
      <c r="M7502" t="s">
        <v>368</v>
      </c>
      <c r="N7502" s="8">
        <v>41962</v>
      </c>
      <c r="O7502">
        <v>0</v>
      </c>
      <c r="P7502">
        <v>0</v>
      </c>
      <c r="Q7502">
        <v>12921</v>
      </c>
      <c r="R7502">
        <v>1572.6</v>
      </c>
      <c r="S7502">
        <v>3.2759999999999998</v>
      </c>
      <c r="T7502">
        <v>33</v>
      </c>
      <c r="U7502">
        <v>4765.5</v>
      </c>
      <c r="V7502">
        <v>13</v>
      </c>
      <c r="W7502">
        <v>1.6779999999999999</v>
      </c>
      <c r="X7502">
        <v>2.7109999999999999</v>
      </c>
      <c r="Y7502" s="8">
        <v>41962</v>
      </c>
    </row>
    <row r="7503" spans="1:25" x14ac:dyDescent="0.25">
      <c r="A7503">
        <v>-111.97691634</v>
      </c>
      <c r="B7503">
        <v>33.079177219999998</v>
      </c>
      <c r="C7503">
        <v>13</v>
      </c>
      <c r="D7503" t="s">
        <v>371</v>
      </c>
      <c r="E7503" t="s">
        <v>370</v>
      </c>
      <c r="F7503">
        <v>7502</v>
      </c>
      <c r="G7503">
        <v>178</v>
      </c>
      <c r="H7503">
        <v>13.33</v>
      </c>
      <c r="I7503">
        <v>2.395</v>
      </c>
      <c r="J7503">
        <v>1</v>
      </c>
      <c r="K7503">
        <v>1165.9000000000001</v>
      </c>
      <c r="L7503" t="s">
        <v>369</v>
      </c>
      <c r="M7503" t="s">
        <v>368</v>
      </c>
      <c r="N7503" s="8">
        <v>41962</v>
      </c>
      <c r="O7503">
        <v>0</v>
      </c>
      <c r="P7503">
        <v>0</v>
      </c>
      <c r="Q7503">
        <v>10405</v>
      </c>
      <c r="R7503">
        <v>1301.0999999999999</v>
      </c>
      <c r="S7503">
        <v>2.7109999999999999</v>
      </c>
      <c r="T7503">
        <v>33</v>
      </c>
      <c r="U7503">
        <v>3942.7</v>
      </c>
      <c r="V7503">
        <v>13</v>
      </c>
      <c r="W7503">
        <v>1.633</v>
      </c>
      <c r="X7503">
        <v>2.6389999999999998</v>
      </c>
      <c r="Y7503" s="8">
        <v>41962</v>
      </c>
    </row>
    <row r="7504" spans="1:25" x14ac:dyDescent="0.25">
      <c r="A7504">
        <v>-111.97691583</v>
      </c>
      <c r="B7504">
        <v>33.079170220000002</v>
      </c>
      <c r="C7504">
        <v>13</v>
      </c>
      <c r="D7504" t="s">
        <v>371</v>
      </c>
      <c r="E7504" t="s">
        <v>370</v>
      </c>
      <c r="F7504">
        <v>7503</v>
      </c>
      <c r="G7504">
        <v>181</v>
      </c>
      <c r="H7504">
        <v>13.33</v>
      </c>
      <c r="I7504">
        <v>2.4609999999999999</v>
      </c>
      <c r="J7504">
        <v>1</v>
      </c>
      <c r="K7504">
        <v>1165.8</v>
      </c>
      <c r="L7504" t="s">
        <v>369</v>
      </c>
      <c r="M7504" t="s">
        <v>368</v>
      </c>
      <c r="N7504" s="8">
        <v>41962</v>
      </c>
      <c r="O7504">
        <v>0</v>
      </c>
      <c r="P7504">
        <v>0</v>
      </c>
      <c r="Q7504">
        <v>13011</v>
      </c>
      <c r="R7504">
        <v>1583.5</v>
      </c>
      <c r="S7504">
        <v>3.2989999999999999</v>
      </c>
      <c r="T7504">
        <v>33</v>
      </c>
      <c r="U7504">
        <v>4798.5</v>
      </c>
      <c r="V7504">
        <v>13</v>
      </c>
      <c r="W7504">
        <v>1.6779999999999999</v>
      </c>
      <c r="X7504">
        <v>2.7109999999999999</v>
      </c>
      <c r="Y7504" s="8">
        <v>41962</v>
      </c>
    </row>
    <row r="7505" spans="1:25" x14ac:dyDescent="0.25">
      <c r="A7505">
        <v>-111.97691566</v>
      </c>
      <c r="B7505">
        <v>33.079164220000003</v>
      </c>
      <c r="C7505">
        <v>13</v>
      </c>
      <c r="D7505" t="s">
        <v>371</v>
      </c>
      <c r="E7505" t="s">
        <v>370</v>
      </c>
      <c r="F7505">
        <v>7504</v>
      </c>
      <c r="G7505">
        <v>182</v>
      </c>
      <c r="H7505">
        <v>13.33</v>
      </c>
      <c r="I7505">
        <v>2.5590000000000002</v>
      </c>
      <c r="J7505">
        <v>1</v>
      </c>
      <c r="K7505">
        <v>1165.9000000000001</v>
      </c>
      <c r="L7505" t="s">
        <v>369</v>
      </c>
      <c r="M7505" t="s">
        <v>368</v>
      </c>
      <c r="N7505" s="8">
        <v>41962</v>
      </c>
      <c r="O7505">
        <v>0</v>
      </c>
      <c r="P7505">
        <v>0</v>
      </c>
      <c r="Q7505">
        <v>13456</v>
      </c>
      <c r="R7505">
        <v>1574.7</v>
      </c>
      <c r="S7505">
        <v>3.2810000000000001</v>
      </c>
      <c r="T7505">
        <v>33</v>
      </c>
      <c r="U7505">
        <v>4771.8999999999996</v>
      </c>
      <c r="V7505">
        <v>13</v>
      </c>
      <c r="W7505">
        <v>1.7450000000000001</v>
      </c>
      <c r="X7505">
        <v>2.82</v>
      </c>
      <c r="Y7505" s="8">
        <v>41962</v>
      </c>
    </row>
    <row r="7506" spans="1:25" x14ac:dyDescent="0.25">
      <c r="A7506">
        <v>-111.97691666</v>
      </c>
      <c r="B7506">
        <v>33.079157219999999</v>
      </c>
      <c r="C7506">
        <v>13</v>
      </c>
      <c r="D7506" t="s">
        <v>371</v>
      </c>
      <c r="E7506" t="s">
        <v>370</v>
      </c>
      <c r="F7506">
        <v>7505</v>
      </c>
      <c r="G7506">
        <v>182</v>
      </c>
      <c r="H7506">
        <v>13.33</v>
      </c>
      <c r="I7506">
        <v>2.5920000000000001</v>
      </c>
      <c r="J7506">
        <v>1</v>
      </c>
      <c r="K7506">
        <v>1165.9000000000001</v>
      </c>
      <c r="L7506" t="s">
        <v>369</v>
      </c>
      <c r="M7506" t="s">
        <v>368</v>
      </c>
      <c r="N7506" s="8">
        <v>41962</v>
      </c>
      <c r="O7506">
        <v>0</v>
      </c>
      <c r="P7506">
        <v>0</v>
      </c>
      <c r="Q7506">
        <v>9651.7999999999993</v>
      </c>
      <c r="R7506">
        <v>1115.2</v>
      </c>
      <c r="S7506">
        <v>2.323</v>
      </c>
      <c r="T7506">
        <v>33</v>
      </c>
      <c r="U7506">
        <v>3379.4</v>
      </c>
      <c r="V7506">
        <v>13</v>
      </c>
      <c r="W7506">
        <v>1.7669999999999999</v>
      </c>
      <c r="X7506">
        <v>2.8559999999999999</v>
      </c>
      <c r="Y7506" s="8">
        <v>41962</v>
      </c>
    </row>
    <row r="7507" spans="1:25" x14ac:dyDescent="0.25">
      <c r="A7507">
        <v>-111.97691617</v>
      </c>
      <c r="B7507">
        <v>33.079150220000002</v>
      </c>
      <c r="C7507">
        <v>13</v>
      </c>
      <c r="D7507" t="s">
        <v>371</v>
      </c>
      <c r="E7507" t="s">
        <v>370</v>
      </c>
      <c r="F7507">
        <v>7506</v>
      </c>
      <c r="G7507">
        <v>179</v>
      </c>
      <c r="H7507">
        <v>13.33</v>
      </c>
      <c r="I7507">
        <v>2.5259999999999998</v>
      </c>
      <c r="J7507">
        <v>1</v>
      </c>
      <c r="K7507">
        <v>1165.9000000000001</v>
      </c>
      <c r="L7507" t="s">
        <v>369</v>
      </c>
      <c r="M7507" t="s">
        <v>368</v>
      </c>
      <c r="N7507" s="8">
        <v>41962</v>
      </c>
      <c r="O7507">
        <v>0</v>
      </c>
      <c r="P7507">
        <v>0</v>
      </c>
      <c r="Q7507">
        <v>9942.2999999999993</v>
      </c>
      <c r="R7507">
        <v>1178.5999999999999</v>
      </c>
      <c r="S7507">
        <v>2.4550000000000001</v>
      </c>
      <c r="T7507">
        <v>33</v>
      </c>
      <c r="U7507">
        <v>3571.6</v>
      </c>
      <c r="V7507">
        <v>13</v>
      </c>
      <c r="W7507">
        <v>1.722</v>
      </c>
      <c r="X7507">
        <v>2.7839999999999998</v>
      </c>
      <c r="Y7507" s="8">
        <v>41962</v>
      </c>
    </row>
    <row r="7508" spans="1:25" x14ac:dyDescent="0.25">
      <c r="A7508">
        <v>-111.97691583</v>
      </c>
      <c r="B7508">
        <v>33.079143219999999</v>
      </c>
      <c r="C7508">
        <v>13</v>
      </c>
      <c r="D7508" t="s">
        <v>371</v>
      </c>
      <c r="E7508" t="s">
        <v>370</v>
      </c>
      <c r="F7508">
        <v>7507</v>
      </c>
      <c r="G7508">
        <v>181</v>
      </c>
      <c r="H7508">
        <v>13.33</v>
      </c>
      <c r="I7508">
        <v>2.5259999999999998</v>
      </c>
      <c r="J7508">
        <v>1</v>
      </c>
      <c r="K7508">
        <v>1165.9000000000001</v>
      </c>
      <c r="L7508" t="s">
        <v>369</v>
      </c>
      <c r="M7508" t="s">
        <v>368</v>
      </c>
      <c r="N7508" s="8">
        <v>41962</v>
      </c>
      <c r="O7508">
        <v>0</v>
      </c>
      <c r="P7508">
        <v>0</v>
      </c>
      <c r="Q7508">
        <v>11562</v>
      </c>
      <c r="R7508">
        <v>1370.6</v>
      </c>
      <c r="S7508">
        <v>2.855</v>
      </c>
      <c r="T7508">
        <v>33</v>
      </c>
      <c r="U7508">
        <v>4153.3</v>
      </c>
      <c r="V7508">
        <v>13</v>
      </c>
      <c r="W7508">
        <v>1.722</v>
      </c>
      <c r="X7508">
        <v>2.7839999999999998</v>
      </c>
      <c r="Y7508" s="8">
        <v>41962</v>
      </c>
    </row>
    <row r="7509" spans="1:25" x14ac:dyDescent="0.25">
      <c r="A7509">
        <v>-111.97691682999999</v>
      </c>
      <c r="B7509">
        <v>33.079136220000002</v>
      </c>
      <c r="C7509">
        <v>13</v>
      </c>
      <c r="D7509" t="s">
        <v>371</v>
      </c>
      <c r="E7509" t="s">
        <v>370</v>
      </c>
      <c r="F7509">
        <v>7508</v>
      </c>
      <c r="G7509">
        <v>181</v>
      </c>
      <c r="H7509">
        <v>13.33</v>
      </c>
      <c r="I7509">
        <v>2.5590000000000002</v>
      </c>
      <c r="J7509">
        <v>1</v>
      </c>
      <c r="K7509">
        <v>1165.8</v>
      </c>
      <c r="L7509" t="s">
        <v>369</v>
      </c>
      <c r="M7509" t="s">
        <v>368</v>
      </c>
      <c r="N7509" s="8">
        <v>41962</v>
      </c>
      <c r="O7509">
        <v>0</v>
      </c>
      <c r="P7509">
        <v>0</v>
      </c>
      <c r="Q7509">
        <v>14707</v>
      </c>
      <c r="R7509">
        <v>1721.2</v>
      </c>
      <c r="S7509">
        <v>3.5859999999999999</v>
      </c>
      <c r="T7509">
        <v>33</v>
      </c>
      <c r="U7509">
        <v>5215.6000000000004</v>
      </c>
      <c r="V7509">
        <v>13</v>
      </c>
      <c r="W7509">
        <v>1.7450000000000001</v>
      </c>
      <c r="X7509">
        <v>2.82</v>
      </c>
      <c r="Y7509" s="8">
        <v>41962</v>
      </c>
    </row>
    <row r="7510" spans="1:25" x14ac:dyDescent="0.25">
      <c r="A7510">
        <v>-111.97691686</v>
      </c>
      <c r="B7510">
        <v>33.079129190000003</v>
      </c>
      <c r="C7510">
        <v>13</v>
      </c>
      <c r="D7510" t="s">
        <v>371</v>
      </c>
      <c r="E7510" t="s">
        <v>370</v>
      </c>
      <c r="F7510">
        <v>7509</v>
      </c>
      <c r="G7510">
        <v>175</v>
      </c>
      <c r="H7510">
        <v>13.33</v>
      </c>
      <c r="I7510">
        <v>2.395</v>
      </c>
      <c r="J7510">
        <v>1</v>
      </c>
      <c r="K7510">
        <v>1165.8</v>
      </c>
      <c r="L7510" t="s">
        <v>369</v>
      </c>
      <c r="M7510" t="s">
        <v>368</v>
      </c>
      <c r="N7510" s="8">
        <v>41962</v>
      </c>
      <c r="O7510">
        <v>0</v>
      </c>
      <c r="P7510">
        <v>0</v>
      </c>
      <c r="Q7510">
        <v>13019</v>
      </c>
      <c r="R7510">
        <v>1627.9</v>
      </c>
      <c r="S7510">
        <v>3.3919999999999999</v>
      </c>
      <c r="T7510">
        <v>33</v>
      </c>
      <c r="U7510">
        <v>4933.1000000000004</v>
      </c>
      <c r="V7510">
        <v>13</v>
      </c>
      <c r="W7510">
        <v>1.633</v>
      </c>
      <c r="X7510">
        <v>2.6389999999999998</v>
      </c>
      <c r="Y7510" s="8">
        <v>41962</v>
      </c>
    </row>
    <row r="7511" spans="1:25" x14ac:dyDescent="0.25">
      <c r="A7511">
        <v>-111.976916</v>
      </c>
      <c r="B7511">
        <v>33.079122230000003</v>
      </c>
      <c r="C7511">
        <v>13</v>
      </c>
      <c r="D7511" t="s">
        <v>371</v>
      </c>
      <c r="E7511" t="s">
        <v>370</v>
      </c>
      <c r="F7511">
        <v>7510</v>
      </c>
      <c r="G7511">
        <v>180</v>
      </c>
      <c r="H7511">
        <v>13.33</v>
      </c>
      <c r="I7511">
        <v>2.5920000000000001</v>
      </c>
      <c r="J7511">
        <v>1</v>
      </c>
      <c r="K7511">
        <v>1165.8</v>
      </c>
      <c r="L7511" t="s">
        <v>369</v>
      </c>
      <c r="M7511" t="s">
        <v>368</v>
      </c>
      <c r="N7511" s="8">
        <v>41962</v>
      </c>
      <c r="O7511">
        <v>0</v>
      </c>
      <c r="P7511">
        <v>0</v>
      </c>
      <c r="Q7511">
        <v>14288</v>
      </c>
      <c r="R7511">
        <v>1650.9</v>
      </c>
      <c r="S7511">
        <v>3.4390000000000001</v>
      </c>
      <c r="T7511">
        <v>33</v>
      </c>
      <c r="U7511">
        <v>5002.6000000000004</v>
      </c>
      <c r="V7511">
        <v>13</v>
      </c>
      <c r="W7511">
        <v>1.7669999999999999</v>
      </c>
      <c r="X7511">
        <v>2.8559999999999999</v>
      </c>
      <c r="Y7511" s="8">
        <v>41962</v>
      </c>
    </row>
    <row r="7512" spans="1:25" x14ac:dyDescent="0.25">
      <c r="A7512">
        <v>-111.97691583</v>
      </c>
      <c r="B7512">
        <v>33.079115219999998</v>
      </c>
      <c r="C7512">
        <v>13</v>
      </c>
      <c r="D7512" t="s">
        <v>371</v>
      </c>
      <c r="E7512" t="s">
        <v>370</v>
      </c>
      <c r="F7512">
        <v>7511</v>
      </c>
      <c r="G7512">
        <v>181</v>
      </c>
      <c r="H7512">
        <v>13.33</v>
      </c>
      <c r="I7512">
        <v>2.5259999999999998</v>
      </c>
      <c r="J7512">
        <v>1</v>
      </c>
      <c r="K7512">
        <v>1165.8</v>
      </c>
      <c r="L7512" t="s">
        <v>369</v>
      </c>
      <c r="M7512" t="s">
        <v>368</v>
      </c>
      <c r="N7512" s="8">
        <v>41962</v>
      </c>
      <c r="O7512">
        <v>0</v>
      </c>
      <c r="P7512">
        <v>0</v>
      </c>
      <c r="Q7512">
        <v>10173</v>
      </c>
      <c r="R7512">
        <v>1205.9000000000001</v>
      </c>
      <c r="S7512">
        <v>2.512</v>
      </c>
      <c r="T7512">
        <v>33</v>
      </c>
      <c r="U7512">
        <v>3654.3</v>
      </c>
      <c r="V7512">
        <v>13</v>
      </c>
      <c r="W7512">
        <v>1.722</v>
      </c>
      <c r="X7512">
        <v>2.7839999999999998</v>
      </c>
      <c r="Y7512" s="8">
        <v>41962</v>
      </c>
    </row>
    <row r="7513" spans="1:25" x14ac:dyDescent="0.25">
      <c r="A7513">
        <v>-111.97691632</v>
      </c>
      <c r="B7513">
        <v>33.079108210000001</v>
      </c>
      <c r="C7513">
        <v>13</v>
      </c>
      <c r="D7513" t="s">
        <v>371</v>
      </c>
      <c r="E7513" t="s">
        <v>370</v>
      </c>
      <c r="F7513">
        <v>7512</v>
      </c>
      <c r="G7513">
        <v>184</v>
      </c>
      <c r="H7513">
        <v>13.33</v>
      </c>
      <c r="I7513">
        <v>2.5590000000000002</v>
      </c>
      <c r="J7513">
        <v>1</v>
      </c>
      <c r="K7513">
        <v>1165.9000000000001</v>
      </c>
      <c r="L7513" t="s">
        <v>369</v>
      </c>
      <c r="M7513" t="s">
        <v>368</v>
      </c>
      <c r="N7513" s="8">
        <v>41962</v>
      </c>
      <c r="O7513">
        <v>0</v>
      </c>
      <c r="P7513">
        <v>0</v>
      </c>
      <c r="Q7513">
        <v>9801.2999999999993</v>
      </c>
      <c r="R7513">
        <v>1147</v>
      </c>
      <c r="S7513">
        <v>2.39</v>
      </c>
      <c r="T7513">
        <v>33</v>
      </c>
      <c r="U7513">
        <v>3475.8</v>
      </c>
      <c r="V7513">
        <v>13</v>
      </c>
      <c r="W7513">
        <v>1.7450000000000001</v>
      </c>
      <c r="X7513">
        <v>2.82</v>
      </c>
      <c r="Y7513" s="8">
        <v>41962</v>
      </c>
    </row>
    <row r="7514" spans="1:25" x14ac:dyDescent="0.25">
      <c r="A7514">
        <v>-111.97691754</v>
      </c>
      <c r="B7514">
        <v>33.079101119999997</v>
      </c>
      <c r="C7514">
        <v>13</v>
      </c>
      <c r="D7514" t="s">
        <v>371</v>
      </c>
      <c r="E7514" t="s">
        <v>370</v>
      </c>
      <c r="F7514">
        <v>7513</v>
      </c>
      <c r="G7514">
        <v>171</v>
      </c>
      <c r="H7514">
        <v>13.33</v>
      </c>
      <c r="I7514">
        <v>2.395</v>
      </c>
      <c r="J7514">
        <v>1</v>
      </c>
      <c r="K7514">
        <v>1165.8</v>
      </c>
      <c r="L7514" t="s">
        <v>369</v>
      </c>
      <c r="M7514" t="s">
        <v>368</v>
      </c>
      <c r="N7514" s="8">
        <v>41962</v>
      </c>
      <c r="O7514">
        <v>0</v>
      </c>
      <c r="P7514">
        <v>0</v>
      </c>
      <c r="Q7514">
        <v>12448</v>
      </c>
      <c r="R7514">
        <v>1556.5</v>
      </c>
      <c r="S7514">
        <v>3.2429999999999999</v>
      </c>
      <c r="T7514">
        <v>33</v>
      </c>
      <c r="U7514">
        <v>4716.6000000000004</v>
      </c>
      <c r="V7514">
        <v>13</v>
      </c>
      <c r="W7514">
        <v>1.633</v>
      </c>
      <c r="X7514">
        <v>2.6389999999999998</v>
      </c>
      <c r="Y7514" s="8">
        <v>41962</v>
      </c>
    </row>
    <row r="7515" spans="1:25" x14ac:dyDescent="0.25">
      <c r="A7515">
        <v>-111.97691566</v>
      </c>
      <c r="B7515">
        <v>33.079095219999999</v>
      </c>
      <c r="C7515">
        <v>13</v>
      </c>
      <c r="D7515" t="s">
        <v>371</v>
      </c>
      <c r="E7515" t="s">
        <v>370</v>
      </c>
      <c r="F7515">
        <v>7514</v>
      </c>
      <c r="G7515">
        <v>182</v>
      </c>
      <c r="H7515">
        <v>13.33</v>
      </c>
      <c r="I7515">
        <v>2.4279999999999999</v>
      </c>
      <c r="J7515">
        <v>1</v>
      </c>
      <c r="K7515">
        <v>1165.8</v>
      </c>
      <c r="L7515" t="s">
        <v>369</v>
      </c>
      <c r="M7515" t="s">
        <v>368</v>
      </c>
      <c r="N7515" s="8">
        <v>41962</v>
      </c>
      <c r="O7515">
        <v>0</v>
      </c>
      <c r="P7515">
        <v>0</v>
      </c>
      <c r="Q7515">
        <v>10279</v>
      </c>
      <c r="R7515">
        <v>1267.9000000000001</v>
      </c>
      <c r="S7515">
        <v>2.641</v>
      </c>
      <c r="T7515">
        <v>33</v>
      </c>
      <c r="U7515">
        <v>3842.1</v>
      </c>
      <c r="V7515">
        <v>13</v>
      </c>
      <c r="W7515">
        <v>1.655</v>
      </c>
      <c r="X7515">
        <v>2.6749999999999998</v>
      </c>
      <c r="Y7515" s="8">
        <v>41962</v>
      </c>
    </row>
    <row r="7516" spans="1:25" x14ac:dyDescent="0.25">
      <c r="A7516">
        <v>-111.976916</v>
      </c>
      <c r="B7516">
        <v>33.079087229999999</v>
      </c>
      <c r="C7516">
        <v>13</v>
      </c>
      <c r="D7516" t="s">
        <v>371</v>
      </c>
      <c r="E7516" t="s">
        <v>370</v>
      </c>
      <c r="F7516">
        <v>7515</v>
      </c>
      <c r="G7516">
        <v>180</v>
      </c>
      <c r="H7516">
        <v>13.33</v>
      </c>
      <c r="I7516">
        <v>2.5259999999999998</v>
      </c>
      <c r="J7516">
        <v>1</v>
      </c>
      <c r="K7516">
        <v>1165.7</v>
      </c>
      <c r="L7516" t="s">
        <v>369</v>
      </c>
      <c r="M7516" t="s">
        <v>368</v>
      </c>
      <c r="N7516" s="8">
        <v>41962</v>
      </c>
      <c r="O7516">
        <v>0</v>
      </c>
      <c r="P7516">
        <v>0</v>
      </c>
      <c r="Q7516">
        <v>13527</v>
      </c>
      <c r="R7516">
        <v>1603.6</v>
      </c>
      <c r="S7516">
        <v>3.3410000000000002</v>
      </c>
      <c r="T7516">
        <v>33</v>
      </c>
      <c r="U7516">
        <v>4859.3</v>
      </c>
      <c r="V7516">
        <v>13</v>
      </c>
      <c r="W7516">
        <v>1.722</v>
      </c>
      <c r="X7516">
        <v>2.7839999999999998</v>
      </c>
      <c r="Y7516" s="8">
        <v>41962</v>
      </c>
    </row>
    <row r="7517" spans="1:25" x14ac:dyDescent="0.25">
      <c r="A7517">
        <v>-111.97691634</v>
      </c>
      <c r="B7517">
        <v>33.079081219999999</v>
      </c>
      <c r="C7517">
        <v>13</v>
      </c>
      <c r="D7517" t="s">
        <v>371</v>
      </c>
      <c r="E7517" t="s">
        <v>370</v>
      </c>
      <c r="F7517">
        <v>7516</v>
      </c>
      <c r="G7517">
        <v>178</v>
      </c>
      <c r="H7517">
        <v>13.33</v>
      </c>
      <c r="I7517">
        <v>2.5259999999999998</v>
      </c>
      <c r="J7517">
        <v>1</v>
      </c>
      <c r="K7517">
        <v>1165.8</v>
      </c>
      <c r="L7517" t="s">
        <v>369</v>
      </c>
      <c r="M7517" t="s">
        <v>368</v>
      </c>
      <c r="N7517" s="8">
        <v>41962</v>
      </c>
      <c r="O7517">
        <v>0</v>
      </c>
      <c r="P7517">
        <v>0</v>
      </c>
      <c r="Q7517">
        <v>11073</v>
      </c>
      <c r="R7517">
        <v>1312.6</v>
      </c>
      <c r="S7517">
        <v>2.7349999999999999</v>
      </c>
      <c r="T7517">
        <v>33</v>
      </c>
      <c r="U7517">
        <v>3977.6</v>
      </c>
      <c r="V7517">
        <v>13</v>
      </c>
      <c r="W7517">
        <v>1.722</v>
      </c>
      <c r="X7517">
        <v>2.7839999999999998</v>
      </c>
      <c r="Y7517" s="8">
        <v>41962</v>
      </c>
    </row>
    <row r="7518" spans="1:25" x14ac:dyDescent="0.25">
      <c r="A7518">
        <v>-111.97691634</v>
      </c>
      <c r="B7518">
        <v>33.079074220000003</v>
      </c>
      <c r="C7518">
        <v>13</v>
      </c>
      <c r="D7518" t="s">
        <v>371</v>
      </c>
      <c r="E7518" t="s">
        <v>370</v>
      </c>
      <c r="F7518">
        <v>7517</v>
      </c>
      <c r="G7518">
        <v>178</v>
      </c>
      <c r="H7518">
        <v>13.33</v>
      </c>
      <c r="I7518">
        <v>2.4609999999999999</v>
      </c>
      <c r="J7518">
        <v>1</v>
      </c>
      <c r="K7518">
        <v>1165.8</v>
      </c>
      <c r="L7518" t="s">
        <v>369</v>
      </c>
      <c r="M7518" t="s">
        <v>368</v>
      </c>
      <c r="N7518" s="8">
        <v>41962</v>
      </c>
      <c r="O7518">
        <v>0</v>
      </c>
      <c r="P7518">
        <v>0</v>
      </c>
      <c r="Q7518">
        <v>13265</v>
      </c>
      <c r="R7518">
        <v>1614.5</v>
      </c>
      <c r="S7518">
        <v>3.3639999999999999</v>
      </c>
      <c r="T7518">
        <v>33</v>
      </c>
      <c r="U7518">
        <v>4892.3999999999996</v>
      </c>
      <c r="V7518">
        <v>13</v>
      </c>
      <c r="W7518">
        <v>1.6779999999999999</v>
      </c>
      <c r="X7518">
        <v>2.7109999999999999</v>
      </c>
      <c r="Y7518" s="8">
        <v>41962</v>
      </c>
    </row>
    <row r="7519" spans="1:25" x14ac:dyDescent="0.25">
      <c r="A7519">
        <v>-111.97691617</v>
      </c>
      <c r="B7519">
        <v>33.079067219999999</v>
      </c>
      <c r="C7519">
        <v>13</v>
      </c>
      <c r="D7519" t="s">
        <v>371</v>
      </c>
      <c r="E7519" t="s">
        <v>370</v>
      </c>
      <c r="F7519">
        <v>7518</v>
      </c>
      <c r="G7519">
        <v>179</v>
      </c>
      <c r="H7519">
        <v>13.33</v>
      </c>
      <c r="I7519">
        <v>2.5259999999999998</v>
      </c>
      <c r="J7519">
        <v>1</v>
      </c>
      <c r="K7519">
        <v>1165.8</v>
      </c>
      <c r="L7519" t="s">
        <v>369</v>
      </c>
      <c r="M7519" t="s">
        <v>368</v>
      </c>
      <c r="N7519" s="8">
        <v>41962</v>
      </c>
      <c r="O7519">
        <v>0</v>
      </c>
      <c r="P7519">
        <v>0</v>
      </c>
      <c r="Q7519">
        <v>14069</v>
      </c>
      <c r="R7519">
        <v>1667.8</v>
      </c>
      <c r="S7519">
        <v>3.4750000000000001</v>
      </c>
      <c r="T7519">
        <v>33</v>
      </c>
      <c r="U7519">
        <v>5053.8999999999996</v>
      </c>
      <c r="V7519">
        <v>13</v>
      </c>
      <c r="W7519">
        <v>1.722</v>
      </c>
      <c r="X7519">
        <v>2.7839999999999998</v>
      </c>
      <c r="Y7519" s="8">
        <v>41962</v>
      </c>
    </row>
    <row r="7520" spans="1:25" x14ac:dyDescent="0.25">
      <c r="A7520">
        <v>-111.97691549</v>
      </c>
      <c r="B7520">
        <v>33.079060210000002</v>
      </c>
      <c r="C7520">
        <v>13</v>
      </c>
      <c r="D7520" t="s">
        <v>371</v>
      </c>
      <c r="E7520" t="s">
        <v>370</v>
      </c>
      <c r="F7520">
        <v>7519</v>
      </c>
      <c r="G7520">
        <v>183</v>
      </c>
      <c r="H7520">
        <v>13.33</v>
      </c>
      <c r="I7520">
        <v>2.4929999999999999</v>
      </c>
      <c r="J7520">
        <v>1</v>
      </c>
      <c r="K7520">
        <v>1165.8</v>
      </c>
      <c r="L7520" t="s">
        <v>369</v>
      </c>
      <c r="M7520" t="s">
        <v>368</v>
      </c>
      <c r="N7520" s="8">
        <v>41962</v>
      </c>
      <c r="O7520">
        <v>0</v>
      </c>
      <c r="P7520">
        <v>0</v>
      </c>
      <c r="Q7520">
        <v>14022</v>
      </c>
      <c r="R7520">
        <v>1684.1</v>
      </c>
      <c r="S7520">
        <v>3.508</v>
      </c>
      <c r="T7520">
        <v>33</v>
      </c>
      <c r="U7520">
        <v>5103.3</v>
      </c>
      <c r="V7520">
        <v>13</v>
      </c>
      <c r="W7520">
        <v>1.7</v>
      </c>
      <c r="X7520">
        <v>2.7480000000000002</v>
      </c>
      <c r="Y7520" s="8">
        <v>41962</v>
      </c>
    </row>
    <row r="7521" spans="1:25" x14ac:dyDescent="0.25">
      <c r="A7521">
        <v>-111.97691634</v>
      </c>
      <c r="B7521">
        <v>33.079053219999999</v>
      </c>
      <c r="C7521">
        <v>13</v>
      </c>
      <c r="D7521" t="s">
        <v>371</v>
      </c>
      <c r="E7521" t="s">
        <v>370</v>
      </c>
      <c r="F7521">
        <v>7520</v>
      </c>
      <c r="G7521">
        <v>178</v>
      </c>
      <c r="H7521">
        <v>13.33</v>
      </c>
      <c r="I7521">
        <v>2.4929999999999999</v>
      </c>
      <c r="J7521">
        <v>1</v>
      </c>
      <c r="K7521">
        <v>1165.8</v>
      </c>
      <c r="L7521" t="s">
        <v>369</v>
      </c>
      <c r="M7521" t="s">
        <v>368</v>
      </c>
      <c r="N7521" s="8">
        <v>41962</v>
      </c>
      <c r="O7521">
        <v>0</v>
      </c>
      <c r="P7521">
        <v>0</v>
      </c>
      <c r="Q7521">
        <v>12199</v>
      </c>
      <c r="R7521">
        <v>1465.2</v>
      </c>
      <c r="S7521">
        <v>3.052</v>
      </c>
      <c r="T7521">
        <v>33</v>
      </c>
      <c r="U7521">
        <v>4440</v>
      </c>
      <c r="V7521">
        <v>13</v>
      </c>
      <c r="W7521">
        <v>1.7</v>
      </c>
      <c r="X7521">
        <v>2.7480000000000002</v>
      </c>
      <c r="Y7521" s="8">
        <v>41962</v>
      </c>
    </row>
    <row r="7522" spans="1:25" x14ac:dyDescent="0.25">
      <c r="A7522">
        <v>-111.97691566</v>
      </c>
      <c r="B7522">
        <v>33.079046220000002</v>
      </c>
      <c r="C7522">
        <v>13</v>
      </c>
      <c r="D7522" t="s">
        <v>371</v>
      </c>
      <c r="E7522" t="s">
        <v>370</v>
      </c>
      <c r="F7522">
        <v>7521</v>
      </c>
      <c r="G7522">
        <v>182</v>
      </c>
      <c r="H7522">
        <v>13.33</v>
      </c>
      <c r="I7522">
        <v>2.5590000000000002</v>
      </c>
      <c r="J7522">
        <v>1</v>
      </c>
      <c r="K7522">
        <v>1165.8</v>
      </c>
      <c r="L7522" t="s">
        <v>369</v>
      </c>
      <c r="M7522" t="s">
        <v>368</v>
      </c>
      <c r="N7522" s="8">
        <v>41962</v>
      </c>
      <c r="O7522">
        <v>0</v>
      </c>
      <c r="P7522">
        <v>0</v>
      </c>
      <c r="Q7522">
        <v>12594</v>
      </c>
      <c r="R7522">
        <v>1473.8</v>
      </c>
      <c r="S7522">
        <v>3.0710000000000002</v>
      </c>
      <c r="T7522">
        <v>33</v>
      </c>
      <c r="U7522">
        <v>4466.2</v>
      </c>
      <c r="V7522">
        <v>13</v>
      </c>
      <c r="W7522">
        <v>1.7450000000000001</v>
      </c>
      <c r="X7522">
        <v>2.82</v>
      </c>
      <c r="Y7522" s="8">
        <v>41962</v>
      </c>
    </row>
    <row r="7523" spans="1:25" x14ac:dyDescent="0.25">
      <c r="A7523">
        <v>-111.976916</v>
      </c>
      <c r="B7523">
        <v>33.079039229999999</v>
      </c>
      <c r="C7523">
        <v>13</v>
      </c>
      <c r="D7523" t="s">
        <v>371</v>
      </c>
      <c r="E7523" t="s">
        <v>370</v>
      </c>
      <c r="F7523">
        <v>7522</v>
      </c>
      <c r="G7523">
        <v>180</v>
      </c>
      <c r="H7523">
        <v>13.33</v>
      </c>
      <c r="I7523">
        <v>2.4609999999999999</v>
      </c>
      <c r="J7523">
        <v>1</v>
      </c>
      <c r="K7523">
        <v>1165.8</v>
      </c>
      <c r="L7523" t="s">
        <v>369</v>
      </c>
      <c r="M7523" t="s">
        <v>368</v>
      </c>
      <c r="N7523" s="8">
        <v>41962</v>
      </c>
      <c r="O7523">
        <v>0</v>
      </c>
      <c r="P7523">
        <v>0</v>
      </c>
      <c r="Q7523">
        <v>13665</v>
      </c>
      <c r="R7523">
        <v>1663.1</v>
      </c>
      <c r="S7523">
        <v>3.4649999999999999</v>
      </c>
      <c r="T7523">
        <v>33</v>
      </c>
      <c r="U7523">
        <v>5039.6000000000004</v>
      </c>
      <c r="V7523">
        <v>13</v>
      </c>
      <c r="W7523">
        <v>1.6779999999999999</v>
      </c>
      <c r="X7523">
        <v>2.7109999999999999</v>
      </c>
      <c r="Y7523" s="8">
        <v>41962</v>
      </c>
    </row>
    <row r="7524" spans="1:25" x14ac:dyDescent="0.25">
      <c r="A7524">
        <v>-111.97691566</v>
      </c>
      <c r="B7524">
        <v>33.079032220000002</v>
      </c>
      <c r="C7524">
        <v>13</v>
      </c>
      <c r="D7524" t="s">
        <v>371</v>
      </c>
      <c r="E7524" t="s">
        <v>370</v>
      </c>
      <c r="F7524">
        <v>7523</v>
      </c>
      <c r="G7524">
        <v>182</v>
      </c>
      <c r="H7524">
        <v>13.33</v>
      </c>
      <c r="I7524">
        <v>2.4609999999999999</v>
      </c>
      <c r="J7524">
        <v>1</v>
      </c>
      <c r="K7524">
        <v>1165.8</v>
      </c>
      <c r="L7524" t="s">
        <v>369</v>
      </c>
      <c r="M7524" t="s">
        <v>368</v>
      </c>
      <c r="N7524" s="8">
        <v>41962</v>
      </c>
      <c r="O7524">
        <v>0</v>
      </c>
      <c r="P7524">
        <v>0</v>
      </c>
      <c r="Q7524">
        <v>12873</v>
      </c>
      <c r="R7524">
        <v>1566.8</v>
      </c>
      <c r="S7524">
        <v>3.2639999999999998</v>
      </c>
      <c r="T7524">
        <v>33</v>
      </c>
      <c r="U7524">
        <v>4747.7</v>
      </c>
      <c r="V7524">
        <v>13</v>
      </c>
      <c r="W7524">
        <v>1.6779999999999999</v>
      </c>
      <c r="X7524">
        <v>2.7109999999999999</v>
      </c>
      <c r="Y7524" s="8">
        <v>41962</v>
      </c>
    </row>
    <row r="7525" spans="1:25" x14ac:dyDescent="0.25">
      <c r="A7525">
        <v>-111.97691583</v>
      </c>
      <c r="B7525">
        <v>33.079025219999998</v>
      </c>
      <c r="C7525">
        <v>13</v>
      </c>
      <c r="D7525" t="s">
        <v>371</v>
      </c>
      <c r="E7525" t="s">
        <v>370</v>
      </c>
      <c r="F7525">
        <v>7524</v>
      </c>
      <c r="G7525">
        <v>181</v>
      </c>
      <c r="H7525">
        <v>13.33</v>
      </c>
      <c r="I7525">
        <v>2.5259999999999998</v>
      </c>
      <c r="J7525">
        <v>1</v>
      </c>
      <c r="K7525">
        <v>1165.7</v>
      </c>
      <c r="L7525" t="s">
        <v>369</v>
      </c>
      <c r="M7525" t="s">
        <v>368</v>
      </c>
      <c r="N7525" s="8">
        <v>41962</v>
      </c>
      <c r="O7525">
        <v>0</v>
      </c>
      <c r="P7525">
        <v>0</v>
      </c>
      <c r="Q7525">
        <v>16908</v>
      </c>
      <c r="R7525">
        <v>2004.4</v>
      </c>
      <c r="S7525">
        <v>4.1760000000000002</v>
      </c>
      <c r="T7525">
        <v>33</v>
      </c>
      <c r="U7525">
        <v>6073.9</v>
      </c>
      <c r="V7525">
        <v>13</v>
      </c>
      <c r="W7525">
        <v>1.722</v>
      </c>
      <c r="X7525">
        <v>2.7839999999999998</v>
      </c>
      <c r="Y7525" s="8">
        <v>41962</v>
      </c>
    </row>
    <row r="7526" spans="1:25" x14ac:dyDescent="0.25">
      <c r="A7526">
        <v>-111.976917</v>
      </c>
      <c r="B7526">
        <v>33.079018230000003</v>
      </c>
      <c r="C7526">
        <v>13</v>
      </c>
      <c r="D7526" t="s">
        <v>371</v>
      </c>
      <c r="E7526" t="s">
        <v>370</v>
      </c>
      <c r="F7526">
        <v>7525</v>
      </c>
      <c r="G7526">
        <v>180</v>
      </c>
      <c r="H7526">
        <v>13.33</v>
      </c>
      <c r="I7526">
        <v>2.395</v>
      </c>
      <c r="J7526">
        <v>1</v>
      </c>
      <c r="K7526">
        <v>1165.8</v>
      </c>
      <c r="L7526" t="s">
        <v>369</v>
      </c>
      <c r="M7526" t="s">
        <v>368</v>
      </c>
      <c r="N7526" s="8">
        <v>41962</v>
      </c>
      <c r="O7526">
        <v>0</v>
      </c>
      <c r="P7526">
        <v>0</v>
      </c>
      <c r="Q7526">
        <v>14420</v>
      </c>
      <c r="R7526">
        <v>1803</v>
      </c>
      <c r="S7526">
        <v>3.7559999999999998</v>
      </c>
      <c r="T7526">
        <v>33</v>
      </c>
      <c r="U7526">
        <v>5463.8</v>
      </c>
      <c r="V7526">
        <v>13</v>
      </c>
      <c r="W7526">
        <v>1.633</v>
      </c>
      <c r="X7526">
        <v>2.6389999999999998</v>
      </c>
      <c r="Y7526" s="8">
        <v>41962</v>
      </c>
    </row>
    <row r="7527" spans="1:25" x14ac:dyDescent="0.25">
      <c r="A7527">
        <v>-111.97691632</v>
      </c>
      <c r="B7527">
        <v>33.079011209999997</v>
      </c>
      <c r="C7527">
        <v>13</v>
      </c>
      <c r="D7527" t="s">
        <v>371</v>
      </c>
      <c r="E7527" t="s">
        <v>370</v>
      </c>
      <c r="F7527">
        <v>7526</v>
      </c>
      <c r="G7527">
        <v>184</v>
      </c>
      <c r="H7527">
        <v>13.33</v>
      </c>
      <c r="I7527">
        <v>2.395</v>
      </c>
      <c r="J7527">
        <v>1</v>
      </c>
      <c r="K7527">
        <v>1165.9000000000001</v>
      </c>
      <c r="L7527" t="s">
        <v>369</v>
      </c>
      <c r="M7527" t="s">
        <v>368</v>
      </c>
      <c r="N7527" s="8">
        <v>41962</v>
      </c>
      <c r="O7527">
        <v>0</v>
      </c>
      <c r="P7527">
        <v>0</v>
      </c>
      <c r="Q7527">
        <v>13713</v>
      </c>
      <c r="R7527">
        <v>1714.7</v>
      </c>
      <c r="S7527">
        <v>3.5720000000000001</v>
      </c>
      <c r="T7527">
        <v>33</v>
      </c>
      <c r="U7527">
        <v>5196</v>
      </c>
      <c r="V7527">
        <v>13</v>
      </c>
      <c r="W7527">
        <v>1.633</v>
      </c>
      <c r="X7527">
        <v>2.6389999999999998</v>
      </c>
      <c r="Y7527" s="8">
        <v>41962</v>
      </c>
    </row>
    <row r="7528" spans="1:25" x14ac:dyDescent="0.25">
      <c r="A7528">
        <v>-111.97691786</v>
      </c>
      <c r="B7528">
        <v>33.079005189999997</v>
      </c>
      <c r="C7528">
        <v>13</v>
      </c>
      <c r="D7528" t="s">
        <v>371</v>
      </c>
      <c r="E7528" t="s">
        <v>370</v>
      </c>
      <c r="F7528">
        <v>7527</v>
      </c>
      <c r="G7528">
        <v>175</v>
      </c>
      <c r="H7528">
        <v>13.33</v>
      </c>
      <c r="I7528">
        <v>2.4929999999999999</v>
      </c>
      <c r="J7528">
        <v>1</v>
      </c>
      <c r="K7528">
        <v>1165.9000000000001</v>
      </c>
      <c r="L7528" t="s">
        <v>369</v>
      </c>
      <c r="M7528" t="s">
        <v>368</v>
      </c>
      <c r="N7528" s="8">
        <v>41962</v>
      </c>
      <c r="O7528">
        <v>0</v>
      </c>
      <c r="P7528">
        <v>0</v>
      </c>
      <c r="Q7528">
        <v>12895</v>
      </c>
      <c r="R7528">
        <v>1548.8</v>
      </c>
      <c r="S7528">
        <v>3.2269999999999999</v>
      </c>
      <c r="T7528">
        <v>33</v>
      </c>
      <c r="U7528">
        <v>4693.3999999999996</v>
      </c>
      <c r="V7528">
        <v>13</v>
      </c>
      <c r="W7528">
        <v>1.7</v>
      </c>
      <c r="X7528">
        <v>2.7480000000000002</v>
      </c>
      <c r="Y7528" s="8">
        <v>41962</v>
      </c>
    </row>
    <row r="7529" spans="1:25" x14ac:dyDescent="0.25">
      <c r="A7529">
        <v>-111.97691614</v>
      </c>
      <c r="B7529">
        <v>33.07899819</v>
      </c>
      <c r="C7529">
        <v>13</v>
      </c>
      <c r="D7529" t="s">
        <v>371</v>
      </c>
      <c r="E7529" t="s">
        <v>370</v>
      </c>
      <c r="F7529">
        <v>7528</v>
      </c>
      <c r="G7529">
        <v>185</v>
      </c>
      <c r="H7529">
        <v>13.33</v>
      </c>
      <c r="I7529">
        <v>2.4929999999999999</v>
      </c>
      <c r="J7529">
        <v>1</v>
      </c>
      <c r="K7529">
        <v>1166</v>
      </c>
      <c r="L7529" t="s">
        <v>369</v>
      </c>
      <c r="M7529" t="s">
        <v>368</v>
      </c>
      <c r="N7529" s="8">
        <v>41962</v>
      </c>
      <c r="O7529">
        <v>0</v>
      </c>
      <c r="P7529">
        <v>0</v>
      </c>
      <c r="Q7529">
        <v>14614</v>
      </c>
      <c r="R7529">
        <v>1755.2</v>
      </c>
      <c r="S7529">
        <v>3.657</v>
      </c>
      <c r="T7529">
        <v>33</v>
      </c>
      <c r="U7529">
        <v>5318.9</v>
      </c>
      <c r="V7529">
        <v>13</v>
      </c>
      <c r="W7529">
        <v>1.7</v>
      </c>
      <c r="X7529">
        <v>2.7480000000000002</v>
      </c>
      <c r="Y7529" s="8">
        <v>41962</v>
      </c>
    </row>
    <row r="7530" spans="1:25" x14ac:dyDescent="0.25">
      <c r="A7530">
        <v>-111.97691682999999</v>
      </c>
      <c r="B7530">
        <v>33.078991219999999</v>
      </c>
      <c r="C7530">
        <v>13</v>
      </c>
      <c r="D7530" t="s">
        <v>371</v>
      </c>
      <c r="E7530" t="s">
        <v>370</v>
      </c>
      <c r="F7530">
        <v>7529</v>
      </c>
      <c r="G7530">
        <v>181</v>
      </c>
      <c r="H7530">
        <v>13.33</v>
      </c>
      <c r="I7530">
        <v>2.5920000000000001</v>
      </c>
      <c r="J7530">
        <v>1</v>
      </c>
      <c r="K7530">
        <v>1166</v>
      </c>
      <c r="L7530" t="s">
        <v>369</v>
      </c>
      <c r="M7530" t="s">
        <v>368</v>
      </c>
      <c r="N7530" s="8">
        <v>41962</v>
      </c>
      <c r="O7530">
        <v>0</v>
      </c>
      <c r="P7530">
        <v>0</v>
      </c>
      <c r="Q7530">
        <v>12493</v>
      </c>
      <c r="R7530">
        <v>1443.5</v>
      </c>
      <c r="S7530">
        <v>3.0070000000000001</v>
      </c>
      <c r="T7530">
        <v>33</v>
      </c>
      <c r="U7530">
        <v>4374.2</v>
      </c>
      <c r="V7530">
        <v>13</v>
      </c>
      <c r="W7530">
        <v>1.7669999999999999</v>
      </c>
      <c r="X7530">
        <v>2.8559999999999999</v>
      </c>
      <c r="Y7530" s="8">
        <v>41962</v>
      </c>
    </row>
    <row r="7531" spans="1:25" x14ac:dyDescent="0.25">
      <c r="A7531">
        <v>-111.976917</v>
      </c>
      <c r="B7531">
        <v>33.078984230000003</v>
      </c>
      <c r="C7531">
        <v>13</v>
      </c>
      <c r="D7531" t="s">
        <v>371</v>
      </c>
      <c r="E7531" t="s">
        <v>370</v>
      </c>
      <c r="F7531">
        <v>7530</v>
      </c>
      <c r="G7531">
        <v>180</v>
      </c>
      <c r="H7531">
        <v>13.33</v>
      </c>
      <c r="I7531">
        <v>2.4609999999999999</v>
      </c>
      <c r="J7531">
        <v>1</v>
      </c>
      <c r="K7531">
        <v>1165.9000000000001</v>
      </c>
      <c r="L7531" t="s">
        <v>369</v>
      </c>
      <c r="M7531" t="s">
        <v>368</v>
      </c>
      <c r="N7531" s="8">
        <v>41962</v>
      </c>
      <c r="O7531">
        <v>0</v>
      </c>
      <c r="P7531">
        <v>0</v>
      </c>
      <c r="Q7531">
        <v>13734</v>
      </c>
      <c r="R7531">
        <v>1671.5</v>
      </c>
      <c r="S7531">
        <v>3.4820000000000002</v>
      </c>
      <c r="T7531">
        <v>33</v>
      </c>
      <c r="U7531">
        <v>5065.1000000000004</v>
      </c>
      <c r="V7531">
        <v>13</v>
      </c>
      <c r="W7531">
        <v>1.6779999999999999</v>
      </c>
      <c r="X7531">
        <v>2.7109999999999999</v>
      </c>
      <c r="Y7531" s="8">
        <v>41962</v>
      </c>
    </row>
    <row r="7532" spans="1:25" x14ac:dyDescent="0.25">
      <c r="A7532">
        <v>-111.97691682999999</v>
      </c>
      <c r="B7532">
        <v>33.078977219999999</v>
      </c>
      <c r="C7532">
        <v>13</v>
      </c>
      <c r="D7532" t="s">
        <v>371</v>
      </c>
      <c r="E7532" t="s">
        <v>370</v>
      </c>
      <c r="F7532">
        <v>7531</v>
      </c>
      <c r="G7532">
        <v>181</v>
      </c>
      <c r="H7532">
        <v>13.33</v>
      </c>
      <c r="I7532">
        <v>2.3620000000000001</v>
      </c>
      <c r="J7532">
        <v>1</v>
      </c>
      <c r="K7532">
        <v>1166</v>
      </c>
      <c r="L7532" t="s">
        <v>369</v>
      </c>
      <c r="M7532" t="s">
        <v>368</v>
      </c>
      <c r="N7532" s="8">
        <v>41962</v>
      </c>
      <c r="O7532">
        <v>0</v>
      </c>
      <c r="P7532">
        <v>0</v>
      </c>
      <c r="Q7532">
        <v>13384</v>
      </c>
      <c r="R7532">
        <v>1696.8</v>
      </c>
      <c r="S7532">
        <v>3.5350000000000001</v>
      </c>
      <c r="T7532">
        <v>33</v>
      </c>
      <c r="U7532">
        <v>5141.7</v>
      </c>
      <c r="V7532">
        <v>13</v>
      </c>
      <c r="W7532">
        <v>1.611</v>
      </c>
      <c r="X7532">
        <v>2.6030000000000002</v>
      </c>
      <c r="Y7532" s="8">
        <v>41962</v>
      </c>
    </row>
    <row r="7533" spans="1:25" x14ac:dyDescent="0.25">
      <c r="A7533">
        <v>-111.976917</v>
      </c>
      <c r="B7533">
        <v>33.078970230000003</v>
      </c>
      <c r="C7533">
        <v>13</v>
      </c>
      <c r="D7533" t="s">
        <v>371</v>
      </c>
      <c r="E7533" t="s">
        <v>370</v>
      </c>
      <c r="F7533">
        <v>7532</v>
      </c>
      <c r="G7533">
        <v>180</v>
      </c>
      <c r="H7533">
        <v>13.33</v>
      </c>
      <c r="I7533">
        <v>2.4279999999999999</v>
      </c>
      <c r="J7533">
        <v>1</v>
      </c>
      <c r="K7533">
        <v>1166</v>
      </c>
      <c r="L7533" t="s">
        <v>369</v>
      </c>
      <c r="M7533" t="s">
        <v>368</v>
      </c>
      <c r="N7533" s="8">
        <v>41962</v>
      </c>
      <c r="O7533">
        <v>0</v>
      </c>
      <c r="P7533">
        <v>0</v>
      </c>
      <c r="Q7533">
        <v>13111</v>
      </c>
      <c r="R7533">
        <v>1617.3</v>
      </c>
      <c r="S7533">
        <v>3.3690000000000002</v>
      </c>
      <c r="T7533">
        <v>33</v>
      </c>
      <c r="U7533">
        <v>4901</v>
      </c>
      <c r="V7533">
        <v>13</v>
      </c>
      <c r="W7533">
        <v>1.655</v>
      </c>
      <c r="X7533">
        <v>2.6749999999999998</v>
      </c>
      <c r="Y7533" s="8">
        <v>41962</v>
      </c>
    </row>
    <row r="7534" spans="1:25" x14ac:dyDescent="0.25">
      <c r="A7534">
        <v>-111.97691632</v>
      </c>
      <c r="B7534">
        <v>33.078963209999998</v>
      </c>
      <c r="C7534">
        <v>13</v>
      </c>
      <c r="D7534" t="s">
        <v>371</v>
      </c>
      <c r="E7534" t="s">
        <v>370</v>
      </c>
      <c r="F7534">
        <v>7533</v>
      </c>
      <c r="G7534">
        <v>184</v>
      </c>
      <c r="H7534">
        <v>13.33</v>
      </c>
      <c r="I7534">
        <v>2.4609999999999999</v>
      </c>
      <c r="J7534">
        <v>1</v>
      </c>
      <c r="K7534">
        <v>1166</v>
      </c>
      <c r="L7534" t="s">
        <v>369</v>
      </c>
      <c r="M7534" t="s">
        <v>368</v>
      </c>
      <c r="N7534" s="8">
        <v>41962</v>
      </c>
      <c r="O7534">
        <v>0</v>
      </c>
      <c r="P7534">
        <v>0</v>
      </c>
      <c r="Q7534">
        <v>12222</v>
      </c>
      <c r="R7534">
        <v>1487.5</v>
      </c>
      <c r="S7534">
        <v>3.0990000000000002</v>
      </c>
      <c r="T7534">
        <v>33</v>
      </c>
      <c r="U7534">
        <v>4507.7</v>
      </c>
      <c r="V7534">
        <v>13</v>
      </c>
      <c r="W7534">
        <v>1.6779999999999999</v>
      </c>
      <c r="X7534">
        <v>2.7109999999999999</v>
      </c>
      <c r="Y7534" s="8">
        <v>41962</v>
      </c>
    </row>
    <row r="7535" spans="1:25" x14ac:dyDescent="0.25">
      <c r="A7535">
        <v>-111.97691666</v>
      </c>
      <c r="B7535">
        <v>33.078956220000002</v>
      </c>
      <c r="C7535">
        <v>13</v>
      </c>
      <c r="D7535" t="s">
        <v>371</v>
      </c>
      <c r="E7535" t="s">
        <v>370</v>
      </c>
      <c r="F7535">
        <v>7534</v>
      </c>
      <c r="G7535">
        <v>182</v>
      </c>
      <c r="H7535">
        <v>13.33</v>
      </c>
      <c r="I7535">
        <v>2.4609999999999999</v>
      </c>
      <c r="J7535">
        <v>1</v>
      </c>
      <c r="K7535">
        <v>1166</v>
      </c>
      <c r="L7535" t="s">
        <v>369</v>
      </c>
      <c r="M7535" t="s">
        <v>368</v>
      </c>
      <c r="N7535" s="8">
        <v>41962</v>
      </c>
      <c r="O7535">
        <v>0</v>
      </c>
      <c r="P7535">
        <v>0</v>
      </c>
      <c r="Q7535">
        <v>10460</v>
      </c>
      <c r="R7535">
        <v>1273.0999999999999</v>
      </c>
      <c r="S7535">
        <v>2.6520000000000001</v>
      </c>
      <c r="T7535">
        <v>33</v>
      </c>
      <c r="U7535">
        <v>3857.9</v>
      </c>
      <c r="V7535">
        <v>13</v>
      </c>
      <c r="W7535">
        <v>1.6779999999999999</v>
      </c>
      <c r="X7535">
        <v>2.7109999999999999</v>
      </c>
      <c r="Y7535" s="8">
        <v>41962</v>
      </c>
    </row>
    <row r="7536" spans="1:25" x14ac:dyDescent="0.25">
      <c r="A7536">
        <v>-111.97691766</v>
      </c>
      <c r="B7536">
        <v>33.078949219999998</v>
      </c>
      <c r="C7536">
        <v>13</v>
      </c>
      <c r="D7536" t="s">
        <v>371</v>
      </c>
      <c r="E7536" t="s">
        <v>370</v>
      </c>
      <c r="F7536">
        <v>7535</v>
      </c>
      <c r="G7536">
        <v>182</v>
      </c>
      <c r="H7536">
        <v>13.33</v>
      </c>
      <c r="I7536">
        <v>2.395</v>
      </c>
      <c r="J7536">
        <v>1</v>
      </c>
      <c r="K7536">
        <v>1166</v>
      </c>
      <c r="L7536" t="s">
        <v>369</v>
      </c>
      <c r="M7536" t="s">
        <v>368</v>
      </c>
      <c r="N7536" s="8">
        <v>41962</v>
      </c>
      <c r="O7536">
        <v>0</v>
      </c>
      <c r="P7536">
        <v>0</v>
      </c>
      <c r="Q7536">
        <v>9175</v>
      </c>
      <c r="R7536">
        <v>1147.3</v>
      </c>
      <c r="S7536">
        <v>2.39</v>
      </c>
      <c r="T7536">
        <v>33</v>
      </c>
      <c r="U7536">
        <v>3476.5</v>
      </c>
      <c r="V7536">
        <v>13</v>
      </c>
      <c r="W7536">
        <v>1.633</v>
      </c>
      <c r="X7536">
        <v>2.6389999999999998</v>
      </c>
      <c r="Y7536" s="8">
        <v>41962</v>
      </c>
    </row>
    <row r="7537" spans="1:25" x14ac:dyDescent="0.25">
      <c r="A7537">
        <v>-111.97691783</v>
      </c>
      <c r="B7537">
        <v>33.078942220000002</v>
      </c>
      <c r="C7537">
        <v>13</v>
      </c>
      <c r="D7537" t="s">
        <v>371</v>
      </c>
      <c r="E7537" t="s">
        <v>370</v>
      </c>
      <c r="F7537">
        <v>7536</v>
      </c>
      <c r="G7537">
        <v>181</v>
      </c>
      <c r="H7537">
        <v>13.33</v>
      </c>
      <c r="I7537">
        <v>2.4609999999999999</v>
      </c>
      <c r="J7537">
        <v>1</v>
      </c>
      <c r="K7537">
        <v>1166</v>
      </c>
      <c r="L7537" t="s">
        <v>369</v>
      </c>
      <c r="M7537" t="s">
        <v>368</v>
      </c>
      <c r="N7537" s="8">
        <v>41962</v>
      </c>
      <c r="O7537">
        <v>0</v>
      </c>
      <c r="P7537">
        <v>0</v>
      </c>
      <c r="Q7537">
        <v>11962</v>
      </c>
      <c r="R7537">
        <v>1455.9</v>
      </c>
      <c r="S7537">
        <v>3.0329999999999999</v>
      </c>
      <c r="T7537">
        <v>33</v>
      </c>
      <c r="U7537">
        <v>4411.7</v>
      </c>
      <c r="V7537">
        <v>13</v>
      </c>
      <c r="W7537">
        <v>1.6779999999999999</v>
      </c>
      <c r="X7537">
        <v>2.7109999999999999</v>
      </c>
      <c r="Y7537" s="8">
        <v>41962</v>
      </c>
    </row>
    <row r="7538" spans="1:25" x14ac:dyDescent="0.25">
      <c r="A7538">
        <v>-111.97691783</v>
      </c>
      <c r="B7538">
        <v>33.078935219999998</v>
      </c>
      <c r="C7538">
        <v>13</v>
      </c>
      <c r="D7538" t="s">
        <v>371</v>
      </c>
      <c r="E7538" t="s">
        <v>370</v>
      </c>
      <c r="F7538">
        <v>7537</v>
      </c>
      <c r="G7538">
        <v>181</v>
      </c>
      <c r="H7538">
        <v>13.33</v>
      </c>
      <c r="I7538">
        <v>2.5590000000000002</v>
      </c>
      <c r="J7538">
        <v>1</v>
      </c>
      <c r="K7538">
        <v>1166.0999999999999</v>
      </c>
      <c r="L7538" t="s">
        <v>369</v>
      </c>
      <c r="M7538" t="s">
        <v>368</v>
      </c>
      <c r="N7538" s="8">
        <v>41962</v>
      </c>
      <c r="O7538">
        <v>0</v>
      </c>
      <c r="P7538">
        <v>0</v>
      </c>
      <c r="Q7538">
        <v>11239</v>
      </c>
      <c r="R7538">
        <v>1315.2</v>
      </c>
      <c r="S7538">
        <v>2.74</v>
      </c>
      <c r="T7538">
        <v>33</v>
      </c>
      <c r="U7538">
        <v>3985.5</v>
      </c>
      <c r="V7538">
        <v>13</v>
      </c>
      <c r="W7538">
        <v>1.7450000000000001</v>
      </c>
      <c r="X7538">
        <v>2.82</v>
      </c>
      <c r="Y7538" s="8">
        <v>41962</v>
      </c>
    </row>
    <row r="7539" spans="1:25" x14ac:dyDescent="0.25">
      <c r="A7539">
        <v>-111.97691783</v>
      </c>
      <c r="B7539">
        <v>33.078928220000002</v>
      </c>
      <c r="C7539">
        <v>13</v>
      </c>
      <c r="D7539" t="s">
        <v>371</v>
      </c>
      <c r="E7539" t="s">
        <v>370</v>
      </c>
      <c r="F7539">
        <v>7538</v>
      </c>
      <c r="G7539">
        <v>181</v>
      </c>
      <c r="H7539">
        <v>13.33</v>
      </c>
      <c r="I7539">
        <v>2.69</v>
      </c>
      <c r="J7539">
        <v>1</v>
      </c>
      <c r="K7539">
        <v>1166.0999999999999</v>
      </c>
      <c r="L7539" t="s">
        <v>369</v>
      </c>
      <c r="M7539" t="s">
        <v>368</v>
      </c>
      <c r="N7539" s="8">
        <v>41962</v>
      </c>
      <c r="O7539">
        <v>0</v>
      </c>
      <c r="P7539">
        <v>0</v>
      </c>
      <c r="Q7539">
        <v>11456</v>
      </c>
      <c r="R7539">
        <v>1275.3</v>
      </c>
      <c r="S7539">
        <v>2.657</v>
      </c>
      <c r="T7539">
        <v>33</v>
      </c>
      <c r="U7539">
        <v>3864.5</v>
      </c>
      <c r="V7539">
        <v>13</v>
      </c>
      <c r="W7539">
        <v>1.8340000000000001</v>
      </c>
      <c r="X7539">
        <v>2.964</v>
      </c>
      <c r="Y7539" s="8">
        <v>41962</v>
      </c>
    </row>
    <row r="7540" spans="1:25" x14ac:dyDescent="0.25">
      <c r="A7540">
        <v>-111.97691732</v>
      </c>
      <c r="B7540">
        <v>33.078921209999997</v>
      </c>
      <c r="C7540">
        <v>13</v>
      </c>
      <c r="D7540" t="s">
        <v>371</v>
      </c>
      <c r="E7540" t="s">
        <v>370</v>
      </c>
      <c r="F7540">
        <v>7539</v>
      </c>
      <c r="G7540">
        <v>184</v>
      </c>
      <c r="H7540">
        <v>13.33</v>
      </c>
      <c r="I7540">
        <v>2.4929999999999999</v>
      </c>
      <c r="J7540">
        <v>1</v>
      </c>
      <c r="K7540">
        <v>1166</v>
      </c>
      <c r="L7540" t="s">
        <v>369</v>
      </c>
      <c r="M7540" t="s">
        <v>368</v>
      </c>
      <c r="N7540" s="8">
        <v>41962</v>
      </c>
      <c r="O7540">
        <v>0</v>
      </c>
      <c r="P7540">
        <v>0</v>
      </c>
      <c r="Q7540">
        <v>13667</v>
      </c>
      <c r="R7540">
        <v>1641.5</v>
      </c>
      <c r="S7540">
        <v>3.42</v>
      </c>
      <c r="T7540">
        <v>33</v>
      </c>
      <c r="U7540">
        <v>4974.3</v>
      </c>
      <c r="V7540">
        <v>13</v>
      </c>
      <c r="W7540">
        <v>1.7</v>
      </c>
      <c r="X7540">
        <v>2.7480000000000002</v>
      </c>
      <c r="Y7540" s="8">
        <v>41962</v>
      </c>
    </row>
    <row r="7541" spans="1:25" x14ac:dyDescent="0.25">
      <c r="A7541">
        <v>-111.97691783</v>
      </c>
      <c r="B7541">
        <v>33.078914220000001</v>
      </c>
      <c r="C7541">
        <v>13</v>
      </c>
      <c r="D7541" t="s">
        <v>371</v>
      </c>
      <c r="E7541" t="s">
        <v>370</v>
      </c>
      <c r="F7541">
        <v>7540</v>
      </c>
      <c r="G7541">
        <v>181</v>
      </c>
      <c r="H7541">
        <v>13.33</v>
      </c>
      <c r="I7541">
        <v>2.4929999999999999</v>
      </c>
      <c r="J7541">
        <v>1</v>
      </c>
      <c r="K7541">
        <v>1166.0999999999999</v>
      </c>
      <c r="L7541" t="s">
        <v>369</v>
      </c>
      <c r="M7541" t="s">
        <v>368</v>
      </c>
      <c r="N7541" s="8">
        <v>41962</v>
      </c>
      <c r="O7541">
        <v>0</v>
      </c>
      <c r="P7541">
        <v>0</v>
      </c>
      <c r="Q7541">
        <v>14283</v>
      </c>
      <c r="R7541">
        <v>1715.5</v>
      </c>
      <c r="S7541">
        <v>3.5739999999999998</v>
      </c>
      <c r="T7541">
        <v>33</v>
      </c>
      <c r="U7541">
        <v>5198.3999999999996</v>
      </c>
      <c r="V7541">
        <v>13</v>
      </c>
      <c r="W7541">
        <v>1.7</v>
      </c>
      <c r="X7541">
        <v>2.7480000000000002</v>
      </c>
      <c r="Y7541" s="8">
        <v>41962</v>
      </c>
    </row>
    <row r="7542" spans="1:25" x14ac:dyDescent="0.25">
      <c r="A7542">
        <v>-111.97691834</v>
      </c>
      <c r="B7542">
        <v>33.078908220000002</v>
      </c>
      <c r="C7542">
        <v>13</v>
      </c>
      <c r="D7542" t="s">
        <v>371</v>
      </c>
      <c r="E7542" t="s">
        <v>370</v>
      </c>
      <c r="F7542">
        <v>7541</v>
      </c>
      <c r="G7542">
        <v>178</v>
      </c>
      <c r="H7542">
        <v>13.33</v>
      </c>
      <c r="I7542">
        <v>2.5920000000000001</v>
      </c>
      <c r="J7542">
        <v>1</v>
      </c>
      <c r="K7542">
        <v>1166.0999999999999</v>
      </c>
      <c r="L7542" t="s">
        <v>369</v>
      </c>
      <c r="M7542" t="s">
        <v>368</v>
      </c>
      <c r="N7542" s="8">
        <v>41962</v>
      </c>
      <c r="O7542">
        <v>0</v>
      </c>
      <c r="P7542">
        <v>0</v>
      </c>
      <c r="Q7542">
        <v>12506</v>
      </c>
      <c r="R7542">
        <v>1445</v>
      </c>
      <c r="S7542">
        <v>3.01</v>
      </c>
      <c r="T7542">
        <v>33</v>
      </c>
      <c r="U7542">
        <v>4378.7</v>
      </c>
      <c r="V7542">
        <v>13</v>
      </c>
      <c r="W7542">
        <v>1.7669999999999999</v>
      </c>
      <c r="X7542">
        <v>2.8559999999999999</v>
      </c>
      <c r="Y7542" s="8">
        <v>41962</v>
      </c>
    </row>
    <row r="7543" spans="1:25" x14ac:dyDescent="0.25">
      <c r="A7543">
        <v>-111.97691783</v>
      </c>
      <c r="B7543">
        <v>33.078900220000001</v>
      </c>
      <c r="C7543">
        <v>13</v>
      </c>
      <c r="D7543" t="s">
        <v>371</v>
      </c>
      <c r="E7543" t="s">
        <v>370</v>
      </c>
      <c r="F7543">
        <v>7542</v>
      </c>
      <c r="G7543">
        <v>181</v>
      </c>
      <c r="H7543">
        <v>13.33</v>
      </c>
      <c r="I7543">
        <v>2.657</v>
      </c>
      <c r="J7543">
        <v>1</v>
      </c>
      <c r="K7543">
        <v>1166.0999999999999</v>
      </c>
      <c r="L7543" t="s">
        <v>369</v>
      </c>
      <c r="M7543" t="s">
        <v>368</v>
      </c>
      <c r="N7543" s="8">
        <v>41962</v>
      </c>
      <c r="O7543">
        <v>0</v>
      </c>
      <c r="P7543">
        <v>0</v>
      </c>
      <c r="Q7543">
        <v>10303</v>
      </c>
      <c r="R7543">
        <v>1161.0999999999999</v>
      </c>
      <c r="S7543">
        <v>2.419</v>
      </c>
      <c r="T7543">
        <v>33</v>
      </c>
      <c r="U7543">
        <v>3518.5</v>
      </c>
      <c r="V7543">
        <v>13</v>
      </c>
      <c r="W7543">
        <v>1.8120000000000001</v>
      </c>
      <c r="X7543">
        <v>2.9279999999999999</v>
      </c>
      <c r="Y7543" s="8">
        <v>41962</v>
      </c>
    </row>
    <row r="7544" spans="1:25" x14ac:dyDescent="0.25">
      <c r="A7544">
        <v>-111.976918</v>
      </c>
      <c r="B7544">
        <v>33.078894230000003</v>
      </c>
      <c r="C7544">
        <v>13</v>
      </c>
      <c r="D7544" t="s">
        <v>371</v>
      </c>
      <c r="E7544" t="s">
        <v>370</v>
      </c>
      <c r="F7544">
        <v>7543</v>
      </c>
      <c r="G7544">
        <v>180</v>
      </c>
      <c r="H7544">
        <v>13.33</v>
      </c>
      <c r="I7544">
        <v>2.4279999999999999</v>
      </c>
      <c r="J7544">
        <v>1</v>
      </c>
      <c r="K7544">
        <v>1166.2</v>
      </c>
      <c r="L7544" t="s">
        <v>369</v>
      </c>
      <c r="M7544" t="s">
        <v>368</v>
      </c>
      <c r="N7544" s="8">
        <v>41962</v>
      </c>
      <c r="O7544">
        <v>0</v>
      </c>
      <c r="P7544">
        <v>0</v>
      </c>
      <c r="Q7544">
        <v>12271</v>
      </c>
      <c r="R7544">
        <v>1513.6</v>
      </c>
      <c r="S7544">
        <v>3.153</v>
      </c>
      <c r="T7544">
        <v>33</v>
      </c>
      <c r="U7544">
        <v>4586.7</v>
      </c>
      <c r="V7544">
        <v>13</v>
      </c>
      <c r="W7544">
        <v>1.655</v>
      </c>
      <c r="X7544">
        <v>2.6749999999999998</v>
      </c>
      <c r="Y7544" s="8">
        <v>41962</v>
      </c>
    </row>
    <row r="7545" spans="1:25" x14ac:dyDescent="0.25">
      <c r="A7545">
        <v>-111.97691817</v>
      </c>
      <c r="B7545">
        <v>33.078887219999999</v>
      </c>
      <c r="C7545">
        <v>13</v>
      </c>
      <c r="D7545" t="s">
        <v>371</v>
      </c>
      <c r="E7545" t="s">
        <v>370</v>
      </c>
      <c r="F7545">
        <v>7544</v>
      </c>
      <c r="G7545">
        <v>179</v>
      </c>
      <c r="H7545">
        <v>13.33</v>
      </c>
      <c r="I7545">
        <v>2.5590000000000002</v>
      </c>
      <c r="J7545">
        <v>1</v>
      </c>
      <c r="K7545">
        <v>1166.2</v>
      </c>
      <c r="L7545" t="s">
        <v>369</v>
      </c>
      <c r="M7545" t="s">
        <v>368</v>
      </c>
      <c r="N7545" s="8">
        <v>41962</v>
      </c>
      <c r="O7545">
        <v>0</v>
      </c>
      <c r="P7545">
        <v>0</v>
      </c>
      <c r="Q7545">
        <v>10954</v>
      </c>
      <c r="R7545">
        <v>1282</v>
      </c>
      <c r="S7545">
        <v>2.6709999999999998</v>
      </c>
      <c r="T7545">
        <v>33</v>
      </c>
      <c r="U7545">
        <v>3884.7</v>
      </c>
      <c r="V7545">
        <v>13</v>
      </c>
      <c r="W7545">
        <v>1.7450000000000001</v>
      </c>
      <c r="X7545">
        <v>2.82</v>
      </c>
      <c r="Y7545" s="8">
        <v>41962</v>
      </c>
    </row>
    <row r="7546" spans="1:25" x14ac:dyDescent="0.25">
      <c r="A7546">
        <v>-111.97691749000001</v>
      </c>
      <c r="B7546">
        <v>33.078880210000001</v>
      </c>
      <c r="C7546">
        <v>13</v>
      </c>
      <c r="D7546" t="s">
        <v>371</v>
      </c>
      <c r="E7546" t="s">
        <v>370</v>
      </c>
      <c r="F7546">
        <v>7545</v>
      </c>
      <c r="G7546">
        <v>183</v>
      </c>
      <c r="H7546">
        <v>13.33</v>
      </c>
      <c r="I7546">
        <v>2.4929999999999999</v>
      </c>
      <c r="J7546">
        <v>1</v>
      </c>
      <c r="K7546">
        <v>1166.2</v>
      </c>
      <c r="L7546" t="s">
        <v>369</v>
      </c>
      <c r="M7546" t="s">
        <v>368</v>
      </c>
      <c r="N7546" s="8">
        <v>41962</v>
      </c>
      <c r="O7546">
        <v>0</v>
      </c>
      <c r="P7546">
        <v>0</v>
      </c>
      <c r="Q7546">
        <v>10149</v>
      </c>
      <c r="R7546">
        <v>1219</v>
      </c>
      <c r="S7546">
        <v>2.54</v>
      </c>
      <c r="T7546">
        <v>33</v>
      </c>
      <c r="U7546">
        <v>3693.9</v>
      </c>
      <c r="V7546">
        <v>13</v>
      </c>
      <c r="W7546">
        <v>1.7</v>
      </c>
      <c r="X7546">
        <v>2.7480000000000002</v>
      </c>
      <c r="Y7546" s="8">
        <v>41962</v>
      </c>
    </row>
    <row r="7547" spans="1:25" x14ac:dyDescent="0.25">
      <c r="A7547">
        <v>-111.97691834</v>
      </c>
      <c r="B7547">
        <v>33.078873219999998</v>
      </c>
      <c r="C7547">
        <v>13</v>
      </c>
      <c r="D7547" t="s">
        <v>371</v>
      </c>
      <c r="E7547" t="s">
        <v>370</v>
      </c>
      <c r="F7547">
        <v>7546</v>
      </c>
      <c r="G7547">
        <v>178</v>
      </c>
      <c r="H7547">
        <v>13.33</v>
      </c>
      <c r="I7547">
        <v>2.5590000000000002</v>
      </c>
      <c r="J7547">
        <v>1</v>
      </c>
      <c r="K7547">
        <v>1166.2</v>
      </c>
      <c r="L7547" t="s">
        <v>369</v>
      </c>
      <c r="M7547" t="s">
        <v>368</v>
      </c>
      <c r="N7547" s="8">
        <v>41962</v>
      </c>
      <c r="O7547">
        <v>0</v>
      </c>
      <c r="P7547">
        <v>0</v>
      </c>
      <c r="Q7547">
        <v>11499</v>
      </c>
      <c r="R7547">
        <v>1345.7</v>
      </c>
      <c r="S7547">
        <v>2.8029999999999999</v>
      </c>
      <c r="T7547">
        <v>33</v>
      </c>
      <c r="U7547">
        <v>4077.7</v>
      </c>
      <c r="V7547">
        <v>13</v>
      </c>
      <c r="W7547">
        <v>1.7450000000000001</v>
      </c>
      <c r="X7547">
        <v>2.82</v>
      </c>
      <c r="Y7547" s="8">
        <v>41962</v>
      </c>
    </row>
    <row r="7548" spans="1:25" x14ac:dyDescent="0.25">
      <c r="A7548">
        <v>-111.97691868</v>
      </c>
      <c r="B7548">
        <v>33.078866210000001</v>
      </c>
      <c r="C7548">
        <v>13</v>
      </c>
      <c r="D7548" t="s">
        <v>371</v>
      </c>
      <c r="E7548" t="s">
        <v>370</v>
      </c>
      <c r="F7548">
        <v>7547</v>
      </c>
      <c r="G7548">
        <v>176</v>
      </c>
      <c r="H7548">
        <v>13.33</v>
      </c>
      <c r="I7548">
        <v>2.5920000000000001</v>
      </c>
      <c r="J7548">
        <v>1</v>
      </c>
      <c r="K7548">
        <v>1166.0999999999999</v>
      </c>
      <c r="L7548" t="s">
        <v>369</v>
      </c>
      <c r="M7548" t="s">
        <v>368</v>
      </c>
      <c r="N7548" s="8">
        <v>41962</v>
      </c>
      <c r="O7548">
        <v>0</v>
      </c>
      <c r="P7548">
        <v>0</v>
      </c>
      <c r="Q7548">
        <v>13960</v>
      </c>
      <c r="R7548">
        <v>1613</v>
      </c>
      <c r="S7548">
        <v>3.36</v>
      </c>
      <c r="T7548">
        <v>33</v>
      </c>
      <c r="U7548">
        <v>4887.8</v>
      </c>
      <c r="V7548">
        <v>13</v>
      </c>
      <c r="W7548">
        <v>1.7669999999999999</v>
      </c>
      <c r="X7548">
        <v>2.8559999999999999</v>
      </c>
      <c r="Y7548" s="8">
        <v>41962</v>
      </c>
    </row>
    <row r="7549" spans="1:25" x14ac:dyDescent="0.25">
      <c r="A7549">
        <v>-111.97691783</v>
      </c>
      <c r="B7549">
        <v>33.078859219999998</v>
      </c>
      <c r="C7549">
        <v>13</v>
      </c>
      <c r="D7549" t="s">
        <v>371</v>
      </c>
      <c r="E7549" t="s">
        <v>370</v>
      </c>
      <c r="F7549">
        <v>7548</v>
      </c>
      <c r="G7549">
        <v>181</v>
      </c>
      <c r="H7549">
        <v>13.33</v>
      </c>
      <c r="I7549">
        <v>2.5259999999999998</v>
      </c>
      <c r="J7549">
        <v>1</v>
      </c>
      <c r="K7549">
        <v>1166</v>
      </c>
      <c r="L7549" t="s">
        <v>369</v>
      </c>
      <c r="M7549" t="s">
        <v>368</v>
      </c>
      <c r="N7549" s="8">
        <v>41962</v>
      </c>
      <c r="O7549">
        <v>0</v>
      </c>
      <c r="P7549">
        <v>0</v>
      </c>
      <c r="Q7549">
        <v>14893</v>
      </c>
      <c r="R7549">
        <v>1765.5</v>
      </c>
      <c r="S7549">
        <v>3.6779999999999999</v>
      </c>
      <c r="T7549">
        <v>33</v>
      </c>
      <c r="U7549">
        <v>5350</v>
      </c>
      <c r="V7549">
        <v>13</v>
      </c>
      <c r="W7549">
        <v>1.722</v>
      </c>
      <c r="X7549">
        <v>2.7839999999999998</v>
      </c>
      <c r="Y7549" s="8">
        <v>41962</v>
      </c>
    </row>
    <row r="7550" spans="1:25" x14ac:dyDescent="0.25">
      <c r="A7550">
        <v>-111.97691834</v>
      </c>
      <c r="B7550">
        <v>33.078852220000002</v>
      </c>
      <c r="C7550">
        <v>13</v>
      </c>
      <c r="D7550" t="s">
        <v>371</v>
      </c>
      <c r="E7550" t="s">
        <v>370</v>
      </c>
      <c r="F7550">
        <v>7549</v>
      </c>
      <c r="G7550">
        <v>178</v>
      </c>
      <c r="H7550">
        <v>13.33</v>
      </c>
      <c r="I7550">
        <v>2.4929999999999999</v>
      </c>
      <c r="J7550">
        <v>1</v>
      </c>
      <c r="K7550">
        <v>1166</v>
      </c>
      <c r="L7550" t="s">
        <v>369</v>
      </c>
      <c r="M7550" t="s">
        <v>368</v>
      </c>
      <c r="N7550" s="8">
        <v>41962</v>
      </c>
      <c r="O7550">
        <v>0</v>
      </c>
      <c r="P7550">
        <v>0</v>
      </c>
      <c r="Q7550">
        <v>13298</v>
      </c>
      <c r="R7550">
        <v>1597.1</v>
      </c>
      <c r="S7550">
        <v>3.327</v>
      </c>
      <c r="T7550">
        <v>33</v>
      </c>
      <c r="U7550">
        <v>4839.7</v>
      </c>
      <c r="V7550">
        <v>13</v>
      </c>
      <c r="W7550">
        <v>1.7</v>
      </c>
      <c r="X7550">
        <v>2.7480000000000002</v>
      </c>
      <c r="Y7550" s="8">
        <v>41962</v>
      </c>
    </row>
    <row r="7551" spans="1:25" x14ac:dyDescent="0.25">
      <c r="A7551">
        <v>-111.976918</v>
      </c>
      <c r="B7551">
        <v>33.078845229999999</v>
      </c>
      <c r="C7551">
        <v>13</v>
      </c>
      <c r="D7551" t="s">
        <v>371</v>
      </c>
      <c r="E7551" t="s">
        <v>370</v>
      </c>
      <c r="F7551">
        <v>7550</v>
      </c>
      <c r="G7551">
        <v>180</v>
      </c>
      <c r="H7551">
        <v>13.33</v>
      </c>
      <c r="I7551">
        <v>2.4929999999999999</v>
      </c>
      <c r="J7551">
        <v>1</v>
      </c>
      <c r="K7551">
        <v>1166.0999999999999</v>
      </c>
      <c r="L7551" t="s">
        <v>369</v>
      </c>
      <c r="M7551" t="s">
        <v>368</v>
      </c>
      <c r="N7551" s="8">
        <v>41962</v>
      </c>
      <c r="O7551">
        <v>0</v>
      </c>
      <c r="P7551">
        <v>0</v>
      </c>
      <c r="Q7551">
        <v>15857</v>
      </c>
      <c r="R7551">
        <v>1904.5</v>
      </c>
      <c r="S7551">
        <v>3.968</v>
      </c>
      <c r="T7551">
        <v>33</v>
      </c>
      <c r="U7551">
        <v>5771.3</v>
      </c>
      <c r="V7551">
        <v>13</v>
      </c>
      <c r="W7551">
        <v>1.7</v>
      </c>
      <c r="X7551">
        <v>2.7480000000000002</v>
      </c>
      <c r="Y7551" s="8">
        <v>41962</v>
      </c>
    </row>
    <row r="7552" spans="1:25" x14ac:dyDescent="0.25">
      <c r="A7552">
        <v>-111.97691868</v>
      </c>
      <c r="B7552">
        <v>33.078838210000001</v>
      </c>
      <c r="C7552">
        <v>13</v>
      </c>
      <c r="D7552" t="s">
        <v>371</v>
      </c>
      <c r="E7552" t="s">
        <v>370</v>
      </c>
      <c r="F7552">
        <v>7551</v>
      </c>
      <c r="G7552">
        <v>176</v>
      </c>
      <c r="H7552">
        <v>13.33</v>
      </c>
      <c r="I7552">
        <v>2.5259999999999998</v>
      </c>
      <c r="J7552">
        <v>1</v>
      </c>
      <c r="K7552">
        <v>1166.0999999999999</v>
      </c>
      <c r="L7552" t="s">
        <v>369</v>
      </c>
      <c r="M7552" t="s">
        <v>368</v>
      </c>
      <c r="N7552" s="8">
        <v>41962</v>
      </c>
      <c r="O7552">
        <v>0</v>
      </c>
      <c r="P7552">
        <v>0</v>
      </c>
      <c r="Q7552">
        <v>12894</v>
      </c>
      <c r="R7552">
        <v>1528.6</v>
      </c>
      <c r="S7552">
        <v>3.1850000000000001</v>
      </c>
      <c r="T7552">
        <v>33</v>
      </c>
      <c r="U7552">
        <v>4632.1000000000004</v>
      </c>
      <c r="V7552">
        <v>13</v>
      </c>
      <c r="W7552">
        <v>1.722</v>
      </c>
      <c r="X7552">
        <v>2.7839999999999998</v>
      </c>
      <c r="Y7552" s="8">
        <v>41962</v>
      </c>
    </row>
    <row r="7553" spans="1:25" x14ac:dyDescent="0.25">
      <c r="A7553">
        <v>-111.976918</v>
      </c>
      <c r="B7553">
        <v>33.078831229999999</v>
      </c>
      <c r="C7553">
        <v>13</v>
      </c>
      <c r="D7553" t="s">
        <v>371</v>
      </c>
      <c r="E7553" t="s">
        <v>370</v>
      </c>
      <c r="F7553">
        <v>7552</v>
      </c>
      <c r="G7553">
        <v>180</v>
      </c>
      <c r="H7553">
        <v>13.33</v>
      </c>
      <c r="I7553">
        <v>2.657</v>
      </c>
      <c r="J7553">
        <v>1</v>
      </c>
      <c r="K7553">
        <v>1166</v>
      </c>
      <c r="L7553" t="s">
        <v>369</v>
      </c>
      <c r="M7553" t="s">
        <v>368</v>
      </c>
      <c r="N7553" s="8">
        <v>41962</v>
      </c>
      <c r="O7553">
        <v>0</v>
      </c>
      <c r="P7553">
        <v>0</v>
      </c>
      <c r="Q7553">
        <v>11246</v>
      </c>
      <c r="R7553">
        <v>1267.3</v>
      </c>
      <c r="S7553">
        <v>2.64</v>
      </c>
      <c r="T7553">
        <v>33</v>
      </c>
      <c r="U7553">
        <v>3840.4</v>
      </c>
      <c r="V7553">
        <v>13</v>
      </c>
      <c r="W7553">
        <v>1.8120000000000001</v>
      </c>
      <c r="X7553">
        <v>2.9279999999999999</v>
      </c>
      <c r="Y7553" s="8">
        <v>41962</v>
      </c>
    </row>
    <row r="7554" spans="1:25" x14ac:dyDescent="0.25">
      <c r="A7554">
        <v>-111.97691783</v>
      </c>
      <c r="B7554">
        <v>33.078824220000001</v>
      </c>
      <c r="C7554">
        <v>13</v>
      </c>
      <c r="D7554" t="s">
        <v>371</v>
      </c>
      <c r="E7554" t="s">
        <v>370</v>
      </c>
      <c r="F7554">
        <v>7553</v>
      </c>
      <c r="G7554">
        <v>181</v>
      </c>
      <c r="H7554">
        <v>13.33</v>
      </c>
      <c r="I7554">
        <v>2.5259999999999998</v>
      </c>
      <c r="J7554">
        <v>1</v>
      </c>
      <c r="K7554">
        <v>1166</v>
      </c>
      <c r="L7554" t="s">
        <v>369</v>
      </c>
      <c r="M7554" t="s">
        <v>368</v>
      </c>
      <c r="N7554" s="8">
        <v>41962</v>
      </c>
      <c r="O7554">
        <v>0</v>
      </c>
      <c r="P7554">
        <v>0</v>
      </c>
      <c r="Q7554">
        <v>14764</v>
      </c>
      <c r="R7554">
        <v>1750.2</v>
      </c>
      <c r="S7554">
        <v>3.6459999999999999</v>
      </c>
      <c r="T7554">
        <v>33</v>
      </c>
      <c r="U7554">
        <v>5303.7</v>
      </c>
      <c r="V7554">
        <v>13</v>
      </c>
      <c r="W7554">
        <v>1.722</v>
      </c>
      <c r="X7554">
        <v>2.7839999999999998</v>
      </c>
      <c r="Y7554" s="8">
        <v>41962</v>
      </c>
    </row>
    <row r="7555" spans="1:25" x14ac:dyDescent="0.25">
      <c r="A7555">
        <v>-111.97691868</v>
      </c>
      <c r="B7555">
        <v>33.078817209999997</v>
      </c>
      <c r="C7555">
        <v>13</v>
      </c>
      <c r="D7555" t="s">
        <v>371</v>
      </c>
      <c r="E7555" t="s">
        <v>370</v>
      </c>
      <c r="F7555">
        <v>7554</v>
      </c>
      <c r="G7555">
        <v>176</v>
      </c>
      <c r="H7555">
        <v>13.33</v>
      </c>
      <c r="I7555">
        <v>2.4929999999999999</v>
      </c>
      <c r="J7555">
        <v>1</v>
      </c>
      <c r="K7555">
        <v>1166</v>
      </c>
      <c r="L7555" t="s">
        <v>369</v>
      </c>
      <c r="M7555" t="s">
        <v>368</v>
      </c>
      <c r="N7555" s="8">
        <v>41962</v>
      </c>
      <c r="O7555">
        <v>0</v>
      </c>
      <c r="P7555">
        <v>0</v>
      </c>
      <c r="Q7555">
        <v>11605</v>
      </c>
      <c r="R7555">
        <v>1393.8</v>
      </c>
      <c r="S7555">
        <v>2.9039999999999999</v>
      </c>
      <c r="T7555">
        <v>33</v>
      </c>
      <c r="U7555">
        <v>4223.6000000000004</v>
      </c>
      <c r="V7555">
        <v>13</v>
      </c>
      <c r="W7555">
        <v>1.7</v>
      </c>
      <c r="X7555">
        <v>2.7480000000000002</v>
      </c>
      <c r="Y7555" s="8">
        <v>41962</v>
      </c>
    </row>
    <row r="7556" spans="1:25" x14ac:dyDescent="0.25">
      <c r="A7556">
        <v>-111.97691732</v>
      </c>
      <c r="B7556">
        <v>33.078811209999998</v>
      </c>
      <c r="C7556">
        <v>13</v>
      </c>
      <c r="D7556" t="s">
        <v>371</v>
      </c>
      <c r="E7556" t="s">
        <v>370</v>
      </c>
      <c r="F7556">
        <v>7555</v>
      </c>
      <c r="G7556">
        <v>184</v>
      </c>
      <c r="H7556">
        <v>13.33</v>
      </c>
      <c r="I7556">
        <v>2.5590000000000002</v>
      </c>
      <c r="J7556">
        <v>1</v>
      </c>
      <c r="K7556">
        <v>1166.2</v>
      </c>
      <c r="L7556" t="s">
        <v>369</v>
      </c>
      <c r="M7556" t="s">
        <v>368</v>
      </c>
      <c r="N7556" s="8">
        <v>41962</v>
      </c>
      <c r="O7556">
        <v>0</v>
      </c>
      <c r="P7556">
        <v>0</v>
      </c>
      <c r="Q7556">
        <v>13297</v>
      </c>
      <c r="R7556">
        <v>1556.1</v>
      </c>
      <c r="S7556">
        <v>3.242</v>
      </c>
      <c r="T7556">
        <v>33</v>
      </c>
      <c r="U7556">
        <v>4715.3999999999996</v>
      </c>
      <c r="V7556">
        <v>13</v>
      </c>
      <c r="W7556">
        <v>1.7450000000000001</v>
      </c>
      <c r="X7556">
        <v>2.82</v>
      </c>
      <c r="Y7556" s="8">
        <v>41962</v>
      </c>
    </row>
    <row r="7557" spans="1:25" x14ac:dyDescent="0.25">
      <c r="A7557">
        <v>-111.976918</v>
      </c>
      <c r="B7557">
        <v>33.078804230000003</v>
      </c>
      <c r="C7557">
        <v>13</v>
      </c>
      <c r="D7557" t="s">
        <v>371</v>
      </c>
      <c r="E7557" t="s">
        <v>370</v>
      </c>
      <c r="F7557">
        <v>7556</v>
      </c>
      <c r="G7557">
        <v>180</v>
      </c>
      <c r="H7557">
        <v>13.33</v>
      </c>
      <c r="I7557">
        <v>2.4609999999999999</v>
      </c>
      <c r="J7557">
        <v>1</v>
      </c>
      <c r="K7557">
        <v>1166.0999999999999</v>
      </c>
      <c r="L7557" t="s">
        <v>369</v>
      </c>
      <c r="M7557" t="s">
        <v>368</v>
      </c>
      <c r="N7557" s="8">
        <v>41962</v>
      </c>
      <c r="O7557">
        <v>0</v>
      </c>
      <c r="P7557">
        <v>0</v>
      </c>
      <c r="Q7557">
        <v>14084</v>
      </c>
      <c r="R7557">
        <v>1714.1</v>
      </c>
      <c r="S7557">
        <v>3.5710000000000002</v>
      </c>
      <c r="T7557">
        <v>33</v>
      </c>
      <c r="U7557">
        <v>5194.3999999999996</v>
      </c>
      <c r="V7557">
        <v>13</v>
      </c>
      <c r="W7557">
        <v>1.6779999999999999</v>
      </c>
      <c r="X7557">
        <v>2.7109999999999999</v>
      </c>
      <c r="Y7557" s="8">
        <v>41962</v>
      </c>
    </row>
    <row r="7558" spans="1:25" x14ac:dyDescent="0.25">
      <c r="A7558">
        <v>-111.97691834</v>
      </c>
      <c r="B7558">
        <v>33.078797219999998</v>
      </c>
      <c r="C7558">
        <v>13</v>
      </c>
      <c r="D7558" t="s">
        <v>371</v>
      </c>
      <c r="E7558" t="s">
        <v>370</v>
      </c>
      <c r="F7558">
        <v>7557</v>
      </c>
      <c r="G7558">
        <v>178</v>
      </c>
      <c r="H7558">
        <v>13.33</v>
      </c>
      <c r="I7558">
        <v>2.395</v>
      </c>
      <c r="J7558">
        <v>1</v>
      </c>
      <c r="K7558">
        <v>1166.2</v>
      </c>
      <c r="L7558" t="s">
        <v>369</v>
      </c>
      <c r="M7558" t="s">
        <v>368</v>
      </c>
      <c r="N7558" s="8">
        <v>41962</v>
      </c>
      <c r="O7558">
        <v>0</v>
      </c>
      <c r="P7558">
        <v>0</v>
      </c>
      <c r="Q7558">
        <v>11474</v>
      </c>
      <c r="R7558">
        <v>1434.7</v>
      </c>
      <c r="S7558">
        <v>2.9889999999999999</v>
      </c>
      <c r="T7558">
        <v>33</v>
      </c>
      <c r="U7558">
        <v>4347.6000000000004</v>
      </c>
      <c r="V7558">
        <v>13</v>
      </c>
      <c r="W7558">
        <v>1.633</v>
      </c>
      <c r="X7558">
        <v>2.6389999999999998</v>
      </c>
      <c r="Y7558" s="8">
        <v>41962</v>
      </c>
    </row>
    <row r="7559" spans="1:25" x14ac:dyDescent="0.25">
      <c r="A7559">
        <v>-111.97691646</v>
      </c>
      <c r="B7559">
        <v>33.078790120000001</v>
      </c>
      <c r="C7559">
        <v>13</v>
      </c>
      <c r="D7559" t="s">
        <v>371</v>
      </c>
      <c r="E7559" t="s">
        <v>370</v>
      </c>
      <c r="F7559">
        <v>7558</v>
      </c>
      <c r="G7559">
        <v>189</v>
      </c>
      <c r="H7559">
        <v>13.33</v>
      </c>
      <c r="I7559">
        <v>2.625</v>
      </c>
      <c r="J7559">
        <v>1</v>
      </c>
      <c r="K7559">
        <v>1166.0999999999999</v>
      </c>
      <c r="L7559" t="s">
        <v>369</v>
      </c>
      <c r="M7559" t="s">
        <v>368</v>
      </c>
      <c r="N7559" s="8">
        <v>41962</v>
      </c>
      <c r="O7559">
        <v>0</v>
      </c>
      <c r="P7559">
        <v>0</v>
      </c>
      <c r="Q7559">
        <v>11901</v>
      </c>
      <c r="R7559">
        <v>1357.9</v>
      </c>
      <c r="S7559">
        <v>2.8290000000000002</v>
      </c>
      <c r="T7559">
        <v>33</v>
      </c>
      <c r="U7559">
        <v>4114.8</v>
      </c>
      <c r="V7559">
        <v>13</v>
      </c>
      <c r="W7559">
        <v>1.79</v>
      </c>
      <c r="X7559">
        <v>2.8919999999999999</v>
      </c>
      <c r="Y7559" s="8">
        <v>41962</v>
      </c>
    </row>
    <row r="7560" spans="1:25" x14ac:dyDescent="0.25">
      <c r="A7560">
        <v>-111.97691834</v>
      </c>
      <c r="B7560">
        <v>33.078783219999998</v>
      </c>
      <c r="C7560">
        <v>13</v>
      </c>
      <c r="D7560" t="s">
        <v>371</v>
      </c>
      <c r="E7560" t="s">
        <v>370</v>
      </c>
      <c r="F7560">
        <v>7559</v>
      </c>
      <c r="G7560">
        <v>178</v>
      </c>
      <c r="H7560">
        <v>13.33</v>
      </c>
      <c r="I7560">
        <v>2.4609999999999999</v>
      </c>
      <c r="J7560">
        <v>1</v>
      </c>
      <c r="K7560">
        <v>1166.2</v>
      </c>
      <c r="L7560" t="s">
        <v>369</v>
      </c>
      <c r="M7560" t="s">
        <v>368</v>
      </c>
      <c r="N7560" s="8">
        <v>41962</v>
      </c>
      <c r="O7560">
        <v>0</v>
      </c>
      <c r="P7560">
        <v>0</v>
      </c>
      <c r="Q7560">
        <v>11921</v>
      </c>
      <c r="R7560">
        <v>1450.9</v>
      </c>
      <c r="S7560">
        <v>3.0230000000000001</v>
      </c>
      <c r="T7560">
        <v>33</v>
      </c>
      <c r="U7560">
        <v>4396.6000000000004</v>
      </c>
      <c r="V7560">
        <v>13</v>
      </c>
      <c r="W7560">
        <v>1.6779999999999999</v>
      </c>
      <c r="X7560">
        <v>2.7109999999999999</v>
      </c>
      <c r="Y7560" s="8">
        <v>41962</v>
      </c>
    </row>
    <row r="7561" spans="1:25" x14ac:dyDescent="0.25">
      <c r="A7561">
        <v>-111.97691783</v>
      </c>
      <c r="B7561">
        <v>33.078776220000002</v>
      </c>
      <c r="C7561">
        <v>13</v>
      </c>
      <c r="D7561" t="s">
        <v>371</v>
      </c>
      <c r="E7561" t="s">
        <v>370</v>
      </c>
      <c r="F7561">
        <v>7560</v>
      </c>
      <c r="G7561">
        <v>181</v>
      </c>
      <c r="H7561">
        <v>13.33</v>
      </c>
      <c r="I7561">
        <v>2.5259999999999998</v>
      </c>
      <c r="J7561">
        <v>1</v>
      </c>
      <c r="K7561">
        <v>1166.0999999999999</v>
      </c>
      <c r="L7561" t="s">
        <v>369</v>
      </c>
      <c r="M7561" t="s">
        <v>368</v>
      </c>
      <c r="N7561" s="8">
        <v>41962</v>
      </c>
      <c r="O7561">
        <v>0</v>
      </c>
      <c r="P7561">
        <v>0</v>
      </c>
      <c r="Q7561">
        <v>12240</v>
      </c>
      <c r="R7561">
        <v>1451</v>
      </c>
      <c r="S7561">
        <v>3.0230000000000001</v>
      </c>
      <c r="T7561">
        <v>33</v>
      </c>
      <c r="U7561">
        <v>4397.1000000000004</v>
      </c>
      <c r="V7561">
        <v>13</v>
      </c>
      <c r="W7561">
        <v>1.722</v>
      </c>
      <c r="X7561">
        <v>2.7839999999999998</v>
      </c>
      <c r="Y7561" s="8">
        <v>41962</v>
      </c>
    </row>
    <row r="7562" spans="1:25" x14ac:dyDescent="0.25">
      <c r="A7562">
        <v>-111.97691817</v>
      </c>
      <c r="B7562">
        <v>33.078769219999998</v>
      </c>
      <c r="C7562">
        <v>13</v>
      </c>
      <c r="D7562" t="s">
        <v>371</v>
      </c>
      <c r="E7562" t="s">
        <v>370</v>
      </c>
      <c r="F7562">
        <v>7561</v>
      </c>
      <c r="G7562">
        <v>179</v>
      </c>
      <c r="H7562">
        <v>13.33</v>
      </c>
      <c r="I7562">
        <v>2.5920000000000001</v>
      </c>
      <c r="J7562">
        <v>1</v>
      </c>
      <c r="K7562">
        <v>1166.2</v>
      </c>
      <c r="L7562" t="s">
        <v>369</v>
      </c>
      <c r="M7562" t="s">
        <v>368</v>
      </c>
      <c r="N7562" s="8">
        <v>41962</v>
      </c>
      <c r="O7562">
        <v>0</v>
      </c>
      <c r="P7562">
        <v>0</v>
      </c>
      <c r="Q7562">
        <v>12078</v>
      </c>
      <c r="R7562">
        <v>1395.6</v>
      </c>
      <c r="S7562">
        <v>2.9079999999999999</v>
      </c>
      <c r="T7562">
        <v>33</v>
      </c>
      <c r="U7562">
        <v>4229.1000000000004</v>
      </c>
      <c r="V7562">
        <v>13</v>
      </c>
      <c r="W7562">
        <v>1.7669999999999999</v>
      </c>
      <c r="X7562">
        <v>2.8559999999999999</v>
      </c>
      <c r="Y7562" s="8">
        <v>41962</v>
      </c>
    </row>
    <row r="7563" spans="1:25" x14ac:dyDescent="0.25">
      <c r="A7563">
        <v>-111.97691783</v>
      </c>
      <c r="B7563">
        <v>33.078762220000002</v>
      </c>
      <c r="C7563">
        <v>13</v>
      </c>
      <c r="D7563" t="s">
        <v>371</v>
      </c>
      <c r="E7563" t="s">
        <v>370</v>
      </c>
      <c r="F7563">
        <v>7562</v>
      </c>
      <c r="G7563">
        <v>181</v>
      </c>
      <c r="H7563">
        <v>13.33</v>
      </c>
      <c r="I7563">
        <v>2.4929999999999999</v>
      </c>
      <c r="J7563">
        <v>1</v>
      </c>
      <c r="K7563">
        <v>1166.2</v>
      </c>
      <c r="L7563" t="s">
        <v>369</v>
      </c>
      <c r="M7563" t="s">
        <v>368</v>
      </c>
      <c r="N7563" s="8">
        <v>41962</v>
      </c>
      <c r="O7563">
        <v>0</v>
      </c>
      <c r="P7563">
        <v>0</v>
      </c>
      <c r="Q7563">
        <v>11082</v>
      </c>
      <c r="R7563">
        <v>1331</v>
      </c>
      <c r="S7563">
        <v>2.7730000000000001</v>
      </c>
      <c r="T7563">
        <v>33</v>
      </c>
      <c r="U7563">
        <v>4033.4</v>
      </c>
      <c r="V7563">
        <v>13</v>
      </c>
      <c r="W7563">
        <v>1.7</v>
      </c>
      <c r="X7563">
        <v>2.7480000000000002</v>
      </c>
      <c r="Y7563" s="8">
        <v>41962</v>
      </c>
    </row>
    <row r="7564" spans="1:25" x14ac:dyDescent="0.25">
      <c r="A7564">
        <v>-111.97691766</v>
      </c>
      <c r="B7564">
        <v>33.078755219999998</v>
      </c>
      <c r="C7564">
        <v>13</v>
      </c>
      <c r="D7564" t="s">
        <v>371</v>
      </c>
      <c r="E7564" t="s">
        <v>370</v>
      </c>
      <c r="F7564">
        <v>7563</v>
      </c>
      <c r="G7564">
        <v>182</v>
      </c>
      <c r="H7564">
        <v>13.33</v>
      </c>
      <c r="I7564">
        <v>2.5259999999999998</v>
      </c>
      <c r="J7564">
        <v>1</v>
      </c>
      <c r="K7564">
        <v>1166.2</v>
      </c>
      <c r="L7564" t="s">
        <v>369</v>
      </c>
      <c r="M7564" t="s">
        <v>368</v>
      </c>
      <c r="N7564" s="8">
        <v>41962</v>
      </c>
      <c r="O7564">
        <v>0</v>
      </c>
      <c r="P7564">
        <v>0</v>
      </c>
      <c r="Q7564">
        <v>11279</v>
      </c>
      <c r="R7564">
        <v>1337</v>
      </c>
      <c r="S7564">
        <v>2.786</v>
      </c>
      <c r="T7564">
        <v>33</v>
      </c>
      <c r="U7564">
        <v>4051.7</v>
      </c>
      <c r="V7564">
        <v>13</v>
      </c>
      <c r="W7564">
        <v>1.722</v>
      </c>
      <c r="X7564">
        <v>2.7839999999999998</v>
      </c>
      <c r="Y7564" s="8">
        <v>41962</v>
      </c>
    </row>
    <row r="7565" spans="1:25" x14ac:dyDescent="0.25">
      <c r="A7565">
        <v>-111.97691866</v>
      </c>
      <c r="B7565">
        <v>33.078748220000001</v>
      </c>
      <c r="C7565">
        <v>13</v>
      </c>
      <c r="D7565" t="s">
        <v>371</v>
      </c>
      <c r="E7565" t="s">
        <v>370</v>
      </c>
      <c r="F7565">
        <v>7564</v>
      </c>
      <c r="G7565">
        <v>182</v>
      </c>
      <c r="H7565">
        <v>13.33</v>
      </c>
      <c r="I7565">
        <v>2.4279999999999999</v>
      </c>
      <c r="J7565">
        <v>1</v>
      </c>
      <c r="K7565">
        <v>1166.2</v>
      </c>
      <c r="L7565" t="s">
        <v>369</v>
      </c>
      <c r="M7565" t="s">
        <v>368</v>
      </c>
      <c r="N7565" s="8">
        <v>41962</v>
      </c>
      <c r="O7565">
        <v>0</v>
      </c>
      <c r="P7565">
        <v>0</v>
      </c>
      <c r="Q7565">
        <v>11387</v>
      </c>
      <c r="R7565">
        <v>1404.6</v>
      </c>
      <c r="S7565">
        <v>2.9260000000000002</v>
      </c>
      <c r="T7565">
        <v>33</v>
      </c>
      <c r="U7565">
        <v>4256.5</v>
      </c>
      <c r="V7565">
        <v>13</v>
      </c>
      <c r="W7565">
        <v>1.655</v>
      </c>
      <c r="X7565">
        <v>2.6749999999999998</v>
      </c>
      <c r="Y7565" s="8">
        <v>41962</v>
      </c>
    </row>
    <row r="7566" spans="1:25" x14ac:dyDescent="0.25">
      <c r="A7566">
        <v>-111.97691917</v>
      </c>
      <c r="B7566">
        <v>33.078741219999998</v>
      </c>
      <c r="C7566">
        <v>13</v>
      </c>
      <c r="D7566" t="s">
        <v>371</v>
      </c>
      <c r="E7566" t="s">
        <v>370</v>
      </c>
      <c r="F7566">
        <v>7565</v>
      </c>
      <c r="G7566">
        <v>179</v>
      </c>
      <c r="H7566">
        <v>13.33</v>
      </c>
      <c r="I7566">
        <v>2.4609999999999999</v>
      </c>
      <c r="J7566">
        <v>1</v>
      </c>
      <c r="K7566">
        <v>1166.3</v>
      </c>
      <c r="L7566" t="s">
        <v>369</v>
      </c>
      <c r="M7566" t="s">
        <v>368</v>
      </c>
      <c r="N7566" s="8">
        <v>41962</v>
      </c>
      <c r="O7566">
        <v>0</v>
      </c>
      <c r="P7566">
        <v>0</v>
      </c>
      <c r="Q7566">
        <v>10863</v>
      </c>
      <c r="R7566">
        <v>1322.1</v>
      </c>
      <c r="S7566">
        <v>2.754</v>
      </c>
      <c r="T7566">
        <v>33</v>
      </c>
      <c r="U7566">
        <v>4006.5</v>
      </c>
      <c r="V7566">
        <v>13</v>
      </c>
      <c r="W7566">
        <v>1.6779999999999999</v>
      </c>
      <c r="X7566">
        <v>2.7109999999999999</v>
      </c>
      <c r="Y7566" s="8">
        <v>41962</v>
      </c>
    </row>
    <row r="7567" spans="1:25" x14ac:dyDescent="0.25">
      <c r="A7567">
        <v>-111.97691951</v>
      </c>
      <c r="B7567">
        <v>33.07873421</v>
      </c>
      <c r="C7567">
        <v>13</v>
      </c>
      <c r="D7567" t="s">
        <v>371</v>
      </c>
      <c r="E7567" t="s">
        <v>370</v>
      </c>
      <c r="F7567">
        <v>7566</v>
      </c>
      <c r="G7567">
        <v>177</v>
      </c>
      <c r="H7567">
        <v>13.33</v>
      </c>
      <c r="I7567">
        <v>2.4609999999999999</v>
      </c>
      <c r="J7567">
        <v>1</v>
      </c>
      <c r="K7567">
        <v>1166.3</v>
      </c>
      <c r="L7567" t="s">
        <v>369</v>
      </c>
      <c r="M7567" t="s">
        <v>368</v>
      </c>
      <c r="N7567" s="8">
        <v>41962</v>
      </c>
      <c r="O7567">
        <v>0</v>
      </c>
      <c r="P7567">
        <v>0</v>
      </c>
      <c r="Q7567">
        <v>9269.6</v>
      </c>
      <c r="R7567">
        <v>1128.2</v>
      </c>
      <c r="S7567">
        <v>2.35</v>
      </c>
      <c r="T7567">
        <v>33</v>
      </c>
      <c r="U7567">
        <v>3418.7</v>
      </c>
      <c r="V7567">
        <v>13</v>
      </c>
      <c r="W7567">
        <v>1.6779999999999999</v>
      </c>
      <c r="X7567">
        <v>2.7109999999999999</v>
      </c>
      <c r="Y7567" s="8">
        <v>41962</v>
      </c>
    </row>
    <row r="7568" spans="1:25" x14ac:dyDescent="0.25">
      <c r="A7568">
        <v>-111.97691917</v>
      </c>
      <c r="B7568">
        <v>33.078727219999998</v>
      </c>
      <c r="C7568">
        <v>13</v>
      </c>
      <c r="D7568" t="s">
        <v>371</v>
      </c>
      <c r="E7568" t="s">
        <v>370</v>
      </c>
      <c r="F7568">
        <v>7567</v>
      </c>
      <c r="G7568">
        <v>179</v>
      </c>
      <c r="H7568">
        <v>13.33</v>
      </c>
      <c r="I7568">
        <v>2.625</v>
      </c>
      <c r="J7568">
        <v>1</v>
      </c>
      <c r="K7568">
        <v>1166.5</v>
      </c>
      <c r="L7568" t="s">
        <v>369</v>
      </c>
      <c r="M7568" t="s">
        <v>368</v>
      </c>
      <c r="N7568" s="8">
        <v>41962</v>
      </c>
      <c r="O7568">
        <v>0</v>
      </c>
      <c r="P7568">
        <v>0</v>
      </c>
      <c r="Q7568">
        <v>10979</v>
      </c>
      <c r="R7568">
        <v>1252.7</v>
      </c>
      <c r="S7568">
        <v>2.61</v>
      </c>
      <c r="T7568">
        <v>33</v>
      </c>
      <c r="U7568">
        <v>3796.1</v>
      </c>
      <c r="V7568">
        <v>13</v>
      </c>
      <c r="W7568">
        <v>1.79</v>
      </c>
      <c r="X7568">
        <v>2.8919999999999999</v>
      </c>
      <c r="Y7568" s="8">
        <v>41962</v>
      </c>
    </row>
    <row r="7569" spans="1:25" x14ac:dyDescent="0.25">
      <c r="A7569">
        <v>-111.97691883</v>
      </c>
      <c r="B7569">
        <v>33.078721219999998</v>
      </c>
      <c r="C7569">
        <v>13</v>
      </c>
      <c r="D7569" t="s">
        <v>371</v>
      </c>
      <c r="E7569" t="s">
        <v>370</v>
      </c>
      <c r="F7569">
        <v>7568</v>
      </c>
      <c r="G7569">
        <v>181</v>
      </c>
      <c r="H7569">
        <v>13.33</v>
      </c>
      <c r="I7569">
        <v>2.5590000000000002</v>
      </c>
      <c r="J7569">
        <v>1</v>
      </c>
      <c r="K7569">
        <v>1166.5999999999999</v>
      </c>
      <c r="L7569" t="s">
        <v>369</v>
      </c>
      <c r="M7569" t="s">
        <v>368</v>
      </c>
      <c r="N7569" s="8">
        <v>41962</v>
      </c>
      <c r="O7569">
        <v>0</v>
      </c>
      <c r="P7569">
        <v>0</v>
      </c>
      <c r="Q7569">
        <v>12548</v>
      </c>
      <c r="R7569">
        <v>1468.4</v>
      </c>
      <c r="S7569">
        <v>3.0590000000000002</v>
      </c>
      <c r="T7569">
        <v>33</v>
      </c>
      <c r="U7569">
        <v>4449.7</v>
      </c>
      <c r="V7569">
        <v>13</v>
      </c>
      <c r="W7569">
        <v>1.7450000000000001</v>
      </c>
      <c r="X7569">
        <v>2.82</v>
      </c>
      <c r="Y7569" s="8">
        <v>41962</v>
      </c>
    </row>
    <row r="7570" spans="1:25" x14ac:dyDescent="0.25">
      <c r="A7570">
        <v>-111.97691883</v>
      </c>
      <c r="B7570">
        <v>33.078713219999997</v>
      </c>
      <c r="C7570">
        <v>13</v>
      </c>
      <c r="D7570" t="s">
        <v>371</v>
      </c>
      <c r="E7570" t="s">
        <v>370</v>
      </c>
      <c r="F7570">
        <v>7569</v>
      </c>
      <c r="G7570">
        <v>181</v>
      </c>
      <c r="H7570">
        <v>13.33</v>
      </c>
      <c r="I7570">
        <v>2.5920000000000001</v>
      </c>
      <c r="J7570">
        <v>1</v>
      </c>
      <c r="K7570">
        <v>1166.5</v>
      </c>
      <c r="L7570" t="s">
        <v>369</v>
      </c>
      <c r="M7570" t="s">
        <v>368</v>
      </c>
      <c r="N7570" s="8">
        <v>41962</v>
      </c>
      <c r="O7570">
        <v>0</v>
      </c>
      <c r="P7570">
        <v>0</v>
      </c>
      <c r="Q7570">
        <v>11576</v>
      </c>
      <c r="R7570">
        <v>1337.6</v>
      </c>
      <c r="S7570">
        <v>2.7869999999999999</v>
      </c>
      <c r="T7570">
        <v>33</v>
      </c>
      <c r="U7570">
        <v>4053.2</v>
      </c>
      <c r="V7570">
        <v>13</v>
      </c>
      <c r="W7570">
        <v>1.7669999999999999</v>
      </c>
      <c r="X7570">
        <v>2.8559999999999999</v>
      </c>
      <c r="Y7570" s="8">
        <v>41962</v>
      </c>
    </row>
    <row r="7571" spans="1:25" x14ac:dyDescent="0.25">
      <c r="A7571">
        <v>-111.976919</v>
      </c>
      <c r="B7571">
        <v>33.078707229999999</v>
      </c>
      <c r="C7571">
        <v>13</v>
      </c>
      <c r="D7571" t="s">
        <v>371</v>
      </c>
      <c r="E7571" t="s">
        <v>370</v>
      </c>
      <c r="F7571">
        <v>7570</v>
      </c>
      <c r="G7571">
        <v>180</v>
      </c>
      <c r="H7571">
        <v>13.33</v>
      </c>
      <c r="I7571">
        <v>2.4609999999999999</v>
      </c>
      <c r="J7571">
        <v>1</v>
      </c>
      <c r="K7571">
        <v>1166.5999999999999</v>
      </c>
      <c r="L7571" t="s">
        <v>369</v>
      </c>
      <c r="M7571" t="s">
        <v>368</v>
      </c>
      <c r="N7571" s="8">
        <v>41962</v>
      </c>
      <c r="O7571">
        <v>0</v>
      </c>
      <c r="P7571">
        <v>0</v>
      </c>
      <c r="Q7571">
        <v>11992</v>
      </c>
      <c r="R7571">
        <v>1459.5</v>
      </c>
      <c r="S7571">
        <v>3.0409999999999999</v>
      </c>
      <c r="T7571">
        <v>33</v>
      </c>
      <c r="U7571">
        <v>4422.7</v>
      </c>
      <c r="V7571">
        <v>13</v>
      </c>
      <c r="W7571">
        <v>1.6779999999999999</v>
      </c>
      <c r="X7571">
        <v>2.7109999999999999</v>
      </c>
      <c r="Y7571" s="8">
        <v>41962</v>
      </c>
    </row>
    <row r="7572" spans="1:25" x14ac:dyDescent="0.25">
      <c r="A7572">
        <v>-111.97691783</v>
      </c>
      <c r="B7572">
        <v>33.078700220000002</v>
      </c>
      <c r="C7572">
        <v>13</v>
      </c>
      <c r="D7572" t="s">
        <v>371</v>
      </c>
      <c r="E7572" t="s">
        <v>370</v>
      </c>
      <c r="F7572">
        <v>7571</v>
      </c>
      <c r="G7572">
        <v>181</v>
      </c>
      <c r="H7572">
        <v>13.33</v>
      </c>
      <c r="I7572">
        <v>2.4609999999999999</v>
      </c>
      <c r="J7572">
        <v>1</v>
      </c>
      <c r="K7572">
        <v>1166.5999999999999</v>
      </c>
      <c r="L7572" t="s">
        <v>369</v>
      </c>
      <c r="M7572" t="s">
        <v>368</v>
      </c>
      <c r="N7572" s="8">
        <v>41962</v>
      </c>
      <c r="O7572">
        <v>0</v>
      </c>
      <c r="P7572">
        <v>0</v>
      </c>
      <c r="Q7572">
        <v>11652</v>
      </c>
      <c r="R7572">
        <v>1418.1</v>
      </c>
      <c r="S7572">
        <v>2.9540000000000002</v>
      </c>
      <c r="T7572">
        <v>33</v>
      </c>
      <c r="U7572">
        <v>4297.3</v>
      </c>
      <c r="V7572">
        <v>13</v>
      </c>
      <c r="W7572">
        <v>1.6779999999999999</v>
      </c>
      <c r="X7572">
        <v>2.7109999999999999</v>
      </c>
      <c r="Y7572" s="8">
        <v>41962</v>
      </c>
    </row>
    <row r="7573" spans="1:25" x14ac:dyDescent="0.25">
      <c r="A7573">
        <v>-111.976919</v>
      </c>
      <c r="B7573">
        <v>33.078693229999999</v>
      </c>
      <c r="C7573">
        <v>13</v>
      </c>
      <c r="D7573" t="s">
        <v>371</v>
      </c>
      <c r="E7573" t="s">
        <v>370</v>
      </c>
      <c r="F7573">
        <v>7572</v>
      </c>
      <c r="G7573">
        <v>180</v>
      </c>
      <c r="H7573">
        <v>13.33</v>
      </c>
      <c r="I7573">
        <v>2.5590000000000002</v>
      </c>
      <c r="J7573">
        <v>1</v>
      </c>
      <c r="K7573">
        <v>1166.5999999999999</v>
      </c>
      <c r="L7573" t="s">
        <v>369</v>
      </c>
      <c r="M7573" t="s">
        <v>368</v>
      </c>
      <c r="N7573" s="8">
        <v>41962</v>
      </c>
      <c r="O7573">
        <v>0</v>
      </c>
      <c r="P7573">
        <v>0</v>
      </c>
      <c r="Q7573">
        <v>10918</v>
      </c>
      <c r="R7573">
        <v>1277.7</v>
      </c>
      <c r="S7573">
        <v>2.6619999999999999</v>
      </c>
      <c r="T7573">
        <v>33</v>
      </c>
      <c r="U7573">
        <v>3871.9</v>
      </c>
      <c r="V7573">
        <v>13</v>
      </c>
      <c r="W7573">
        <v>1.7450000000000001</v>
      </c>
      <c r="X7573">
        <v>2.82</v>
      </c>
      <c r="Y7573" s="8">
        <v>41962</v>
      </c>
    </row>
    <row r="7574" spans="1:25" x14ac:dyDescent="0.25">
      <c r="A7574">
        <v>-111.97691883</v>
      </c>
      <c r="B7574">
        <v>33.078686220000002</v>
      </c>
      <c r="C7574">
        <v>13</v>
      </c>
      <c r="D7574" t="s">
        <v>371</v>
      </c>
      <c r="E7574" t="s">
        <v>370</v>
      </c>
      <c r="F7574">
        <v>7573</v>
      </c>
      <c r="G7574">
        <v>181</v>
      </c>
      <c r="H7574">
        <v>13.33</v>
      </c>
      <c r="I7574">
        <v>2.4609999999999999</v>
      </c>
      <c r="J7574">
        <v>1</v>
      </c>
      <c r="K7574">
        <v>1166.8</v>
      </c>
      <c r="L7574" t="s">
        <v>369</v>
      </c>
      <c r="M7574" t="s">
        <v>368</v>
      </c>
      <c r="N7574" s="8">
        <v>41962</v>
      </c>
      <c r="O7574">
        <v>0</v>
      </c>
      <c r="P7574">
        <v>0</v>
      </c>
      <c r="Q7574">
        <v>13089</v>
      </c>
      <c r="R7574">
        <v>1593.1</v>
      </c>
      <c r="S7574">
        <v>3.319</v>
      </c>
      <c r="T7574">
        <v>33</v>
      </c>
      <c r="U7574">
        <v>4827.5</v>
      </c>
      <c r="V7574">
        <v>13</v>
      </c>
      <c r="W7574">
        <v>1.6779999999999999</v>
      </c>
      <c r="X7574">
        <v>2.7109999999999999</v>
      </c>
      <c r="Y7574" s="8">
        <v>41962</v>
      </c>
    </row>
    <row r="7575" spans="1:25" x14ac:dyDescent="0.25">
      <c r="A7575">
        <v>-111.976919</v>
      </c>
      <c r="B7575">
        <v>33.078679229999999</v>
      </c>
      <c r="C7575">
        <v>13</v>
      </c>
      <c r="D7575" t="s">
        <v>371</v>
      </c>
      <c r="E7575" t="s">
        <v>370</v>
      </c>
      <c r="F7575">
        <v>7574</v>
      </c>
      <c r="G7575">
        <v>180</v>
      </c>
      <c r="H7575">
        <v>13.33</v>
      </c>
      <c r="I7575">
        <v>2.625</v>
      </c>
      <c r="J7575">
        <v>1</v>
      </c>
      <c r="K7575">
        <v>1166.8</v>
      </c>
      <c r="L7575" t="s">
        <v>369</v>
      </c>
      <c r="M7575" t="s">
        <v>368</v>
      </c>
      <c r="N7575" s="8">
        <v>41962</v>
      </c>
      <c r="O7575">
        <v>0</v>
      </c>
      <c r="P7575">
        <v>0</v>
      </c>
      <c r="Q7575">
        <v>13525</v>
      </c>
      <c r="R7575">
        <v>1543.2</v>
      </c>
      <c r="S7575">
        <v>3.2149999999999999</v>
      </c>
      <c r="T7575">
        <v>33</v>
      </c>
      <c r="U7575">
        <v>4676.5</v>
      </c>
      <c r="V7575">
        <v>13</v>
      </c>
      <c r="W7575">
        <v>1.79</v>
      </c>
      <c r="X7575">
        <v>2.8919999999999999</v>
      </c>
      <c r="Y7575" s="8">
        <v>41962</v>
      </c>
    </row>
    <row r="7576" spans="1:25" x14ac:dyDescent="0.25">
      <c r="A7576">
        <v>-111.976919</v>
      </c>
      <c r="B7576">
        <v>33.078672230000002</v>
      </c>
      <c r="C7576">
        <v>13</v>
      </c>
      <c r="D7576" t="s">
        <v>371</v>
      </c>
      <c r="E7576" t="s">
        <v>370</v>
      </c>
      <c r="F7576">
        <v>7575</v>
      </c>
      <c r="G7576">
        <v>180</v>
      </c>
      <c r="H7576">
        <v>13.33</v>
      </c>
      <c r="I7576">
        <v>2.4609999999999999</v>
      </c>
      <c r="J7576">
        <v>1</v>
      </c>
      <c r="K7576">
        <v>1166.8</v>
      </c>
      <c r="L7576" t="s">
        <v>369</v>
      </c>
      <c r="M7576" t="s">
        <v>368</v>
      </c>
      <c r="N7576" s="8">
        <v>41962</v>
      </c>
      <c r="O7576">
        <v>0</v>
      </c>
      <c r="P7576">
        <v>0</v>
      </c>
      <c r="Q7576">
        <v>13457</v>
      </c>
      <c r="R7576">
        <v>1637.8</v>
      </c>
      <c r="S7576">
        <v>3.4119999999999999</v>
      </c>
      <c r="T7576">
        <v>33</v>
      </c>
      <c r="U7576">
        <v>4962.8999999999996</v>
      </c>
      <c r="V7576">
        <v>13</v>
      </c>
      <c r="W7576">
        <v>1.6779999999999999</v>
      </c>
      <c r="X7576">
        <v>2.7109999999999999</v>
      </c>
      <c r="Y7576" s="8">
        <v>41962</v>
      </c>
    </row>
    <row r="7577" spans="1:25" x14ac:dyDescent="0.25">
      <c r="A7577">
        <v>-111.97691883</v>
      </c>
      <c r="B7577">
        <v>33.078665219999998</v>
      </c>
      <c r="C7577">
        <v>13</v>
      </c>
      <c r="D7577" t="s">
        <v>371</v>
      </c>
      <c r="E7577" t="s">
        <v>370</v>
      </c>
      <c r="F7577">
        <v>7576</v>
      </c>
      <c r="G7577">
        <v>181</v>
      </c>
      <c r="H7577">
        <v>13.33</v>
      </c>
      <c r="I7577">
        <v>2.4929999999999999</v>
      </c>
      <c r="J7577">
        <v>1</v>
      </c>
      <c r="K7577">
        <v>1166.8</v>
      </c>
      <c r="L7577" t="s">
        <v>369</v>
      </c>
      <c r="M7577" t="s">
        <v>368</v>
      </c>
      <c r="N7577" s="8">
        <v>41962</v>
      </c>
      <c r="O7577">
        <v>0</v>
      </c>
      <c r="P7577">
        <v>0</v>
      </c>
      <c r="Q7577">
        <v>13107</v>
      </c>
      <c r="R7577">
        <v>1574.2</v>
      </c>
      <c r="S7577">
        <v>3.28</v>
      </c>
      <c r="T7577">
        <v>33</v>
      </c>
      <c r="U7577">
        <v>4770.2</v>
      </c>
      <c r="V7577">
        <v>13</v>
      </c>
      <c r="W7577">
        <v>1.7</v>
      </c>
      <c r="X7577">
        <v>2.7480000000000002</v>
      </c>
      <c r="Y7577" s="8">
        <v>41962</v>
      </c>
    </row>
    <row r="7578" spans="1:25" x14ac:dyDescent="0.25">
      <c r="A7578">
        <v>-111.97691883</v>
      </c>
      <c r="B7578">
        <v>33.078658220000001</v>
      </c>
      <c r="C7578">
        <v>13</v>
      </c>
      <c r="D7578" t="s">
        <v>371</v>
      </c>
      <c r="E7578" t="s">
        <v>370</v>
      </c>
      <c r="F7578">
        <v>7577</v>
      </c>
      <c r="G7578">
        <v>181</v>
      </c>
      <c r="H7578">
        <v>13.33</v>
      </c>
      <c r="I7578">
        <v>2.4929999999999999</v>
      </c>
      <c r="J7578">
        <v>1</v>
      </c>
      <c r="K7578">
        <v>1166.8</v>
      </c>
      <c r="L7578" t="s">
        <v>369</v>
      </c>
      <c r="M7578" t="s">
        <v>368</v>
      </c>
      <c r="N7578" s="8">
        <v>41962</v>
      </c>
      <c r="O7578">
        <v>0</v>
      </c>
      <c r="P7578">
        <v>0</v>
      </c>
      <c r="Q7578">
        <v>14223</v>
      </c>
      <c r="R7578">
        <v>1708.3</v>
      </c>
      <c r="S7578">
        <v>3.5590000000000002</v>
      </c>
      <c r="T7578">
        <v>33</v>
      </c>
      <c r="U7578">
        <v>5176.6000000000004</v>
      </c>
      <c r="V7578">
        <v>13</v>
      </c>
      <c r="W7578">
        <v>1.7</v>
      </c>
      <c r="X7578">
        <v>2.7480000000000002</v>
      </c>
      <c r="Y7578" s="8">
        <v>41962</v>
      </c>
    </row>
    <row r="7579" spans="1:25" x14ac:dyDescent="0.25">
      <c r="A7579">
        <v>-111.97691849</v>
      </c>
      <c r="B7579">
        <v>33.078651209999997</v>
      </c>
      <c r="C7579">
        <v>13</v>
      </c>
      <c r="D7579" t="s">
        <v>371</v>
      </c>
      <c r="E7579" t="s">
        <v>370</v>
      </c>
      <c r="F7579">
        <v>7578</v>
      </c>
      <c r="G7579">
        <v>183</v>
      </c>
      <c r="H7579">
        <v>13.33</v>
      </c>
      <c r="I7579">
        <v>2.5259999999999998</v>
      </c>
      <c r="J7579">
        <v>1</v>
      </c>
      <c r="K7579">
        <v>1166.8</v>
      </c>
      <c r="L7579" t="s">
        <v>369</v>
      </c>
      <c r="M7579" t="s">
        <v>368</v>
      </c>
      <c r="N7579" s="8">
        <v>41962</v>
      </c>
      <c r="O7579">
        <v>0</v>
      </c>
      <c r="P7579">
        <v>0</v>
      </c>
      <c r="Q7579">
        <v>13632</v>
      </c>
      <c r="R7579">
        <v>1616.1</v>
      </c>
      <c r="S7579">
        <v>3.367</v>
      </c>
      <c r="T7579">
        <v>33</v>
      </c>
      <c r="U7579">
        <v>4897.2</v>
      </c>
      <c r="V7579">
        <v>13</v>
      </c>
      <c r="W7579">
        <v>1.722</v>
      </c>
      <c r="X7579">
        <v>2.7839999999999998</v>
      </c>
      <c r="Y7579" s="8">
        <v>41962</v>
      </c>
    </row>
    <row r="7580" spans="1:25" x14ac:dyDescent="0.25">
      <c r="A7580">
        <v>-111.97691933999999</v>
      </c>
      <c r="B7580">
        <v>33.078644220000001</v>
      </c>
      <c r="C7580">
        <v>13</v>
      </c>
      <c r="D7580" t="s">
        <v>371</v>
      </c>
      <c r="E7580" t="s">
        <v>370</v>
      </c>
      <c r="F7580">
        <v>7579</v>
      </c>
      <c r="G7580">
        <v>178</v>
      </c>
      <c r="H7580">
        <v>13.33</v>
      </c>
      <c r="I7580">
        <v>2.5259999999999998</v>
      </c>
      <c r="J7580">
        <v>1</v>
      </c>
      <c r="K7580">
        <v>1167</v>
      </c>
      <c r="L7580" t="s">
        <v>369</v>
      </c>
      <c r="M7580" t="s">
        <v>368</v>
      </c>
      <c r="N7580" s="8">
        <v>41962</v>
      </c>
      <c r="O7580">
        <v>0</v>
      </c>
      <c r="P7580">
        <v>0</v>
      </c>
      <c r="Q7580">
        <v>14821</v>
      </c>
      <c r="R7580">
        <v>1757</v>
      </c>
      <c r="S7580">
        <v>3.66</v>
      </c>
      <c r="T7580">
        <v>33</v>
      </c>
      <c r="U7580">
        <v>5324.3</v>
      </c>
      <c r="V7580">
        <v>13</v>
      </c>
      <c r="W7580">
        <v>1.722</v>
      </c>
      <c r="X7580">
        <v>2.7839999999999998</v>
      </c>
      <c r="Y7580" s="8">
        <v>41962</v>
      </c>
    </row>
    <row r="7581" spans="1:25" x14ac:dyDescent="0.25">
      <c r="A7581">
        <v>-111.97691883</v>
      </c>
      <c r="B7581">
        <v>33.078637219999997</v>
      </c>
      <c r="C7581">
        <v>13</v>
      </c>
      <c r="D7581" t="s">
        <v>371</v>
      </c>
      <c r="E7581" t="s">
        <v>370</v>
      </c>
      <c r="F7581">
        <v>7580</v>
      </c>
      <c r="G7581">
        <v>181</v>
      </c>
      <c r="H7581">
        <v>13.33</v>
      </c>
      <c r="I7581">
        <v>2.3620000000000001</v>
      </c>
      <c r="J7581">
        <v>1</v>
      </c>
      <c r="K7581">
        <v>1167</v>
      </c>
      <c r="L7581" t="s">
        <v>369</v>
      </c>
      <c r="M7581" t="s">
        <v>368</v>
      </c>
      <c r="N7581" s="8">
        <v>41962</v>
      </c>
      <c r="O7581">
        <v>0</v>
      </c>
      <c r="P7581">
        <v>0</v>
      </c>
      <c r="Q7581">
        <v>13060</v>
      </c>
      <c r="R7581">
        <v>1655.7</v>
      </c>
      <c r="S7581">
        <v>3.4489999999999998</v>
      </c>
      <c r="T7581">
        <v>33</v>
      </c>
      <c r="U7581">
        <v>5017.2</v>
      </c>
      <c r="V7581">
        <v>13</v>
      </c>
      <c r="W7581">
        <v>1.611</v>
      </c>
      <c r="X7581">
        <v>2.6030000000000002</v>
      </c>
      <c r="Y7581" s="8">
        <v>41962</v>
      </c>
    </row>
    <row r="7582" spans="1:25" x14ac:dyDescent="0.25">
      <c r="A7582">
        <v>-111.97691883</v>
      </c>
      <c r="B7582">
        <v>33.078630220000001</v>
      </c>
      <c r="C7582">
        <v>13</v>
      </c>
      <c r="D7582" t="s">
        <v>371</v>
      </c>
      <c r="E7582" t="s">
        <v>370</v>
      </c>
      <c r="F7582">
        <v>7581</v>
      </c>
      <c r="G7582">
        <v>181</v>
      </c>
      <c r="H7582">
        <v>13.33</v>
      </c>
      <c r="I7582">
        <v>2.4929999999999999</v>
      </c>
      <c r="J7582">
        <v>1</v>
      </c>
      <c r="K7582">
        <v>1167.0999999999999</v>
      </c>
      <c r="L7582" t="s">
        <v>369</v>
      </c>
      <c r="M7582" t="s">
        <v>368</v>
      </c>
      <c r="N7582" s="8">
        <v>41962</v>
      </c>
      <c r="O7582">
        <v>0</v>
      </c>
      <c r="P7582">
        <v>0</v>
      </c>
      <c r="Q7582">
        <v>12818</v>
      </c>
      <c r="R7582">
        <v>1539.5</v>
      </c>
      <c r="S7582">
        <v>3.2069999999999999</v>
      </c>
      <c r="T7582">
        <v>33</v>
      </c>
      <c r="U7582">
        <v>4665.3</v>
      </c>
      <c r="V7582">
        <v>13</v>
      </c>
      <c r="W7582">
        <v>1.7</v>
      </c>
      <c r="X7582">
        <v>2.7480000000000002</v>
      </c>
      <c r="Y7582" s="8">
        <v>41962</v>
      </c>
    </row>
    <row r="7583" spans="1:25" x14ac:dyDescent="0.25">
      <c r="A7583">
        <v>-111.97692000000001</v>
      </c>
      <c r="B7583">
        <v>33.078623229999998</v>
      </c>
      <c r="C7583">
        <v>13</v>
      </c>
      <c r="D7583" t="s">
        <v>371</v>
      </c>
      <c r="E7583" t="s">
        <v>370</v>
      </c>
      <c r="F7583">
        <v>7582</v>
      </c>
      <c r="G7583">
        <v>180</v>
      </c>
      <c r="H7583">
        <v>13.33</v>
      </c>
      <c r="I7583">
        <v>2.5259999999999998</v>
      </c>
      <c r="J7583">
        <v>1</v>
      </c>
      <c r="K7583">
        <v>1167.0999999999999</v>
      </c>
      <c r="L7583" t="s">
        <v>369</v>
      </c>
      <c r="M7583" t="s">
        <v>368</v>
      </c>
      <c r="N7583" s="8">
        <v>41962</v>
      </c>
      <c r="O7583">
        <v>0</v>
      </c>
      <c r="P7583">
        <v>0</v>
      </c>
      <c r="Q7583">
        <v>12307</v>
      </c>
      <c r="R7583">
        <v>1459</v>
      </c>
      <c r="S7583">
        <v>3.04</v>
      </c>
      <c r="T7583">
        <v>33</v>
      </c>
      <c r="U7583">
        <v>4421.2</v>
      </c>
      <c r="V7583">
        <v>13</v>
      </c>
      <c r="W7583">
        <v>1.722</v>
      </c>
      <c r="X7583">
        <v>2.7839999999999998</v>
      </c>
      <c r="Y7583" s="8">
        <v>41962</v>
      </c>
    </row>
    <row r="7584" spans="1:25" x14ac:dyDescent="0.25">
      <c r="A7584">
        <v>-111.97691965999999</v>
      </c>
      <c r="B7584">
        <v>33.078616220000001</v>
      </c>
      <c r="C7584">
        <v>13</v>
      </c>
      <c r="D7584" t="s">
        <v>371</v>
      </c>
      <c r="E7584" t="s">
        <v>370</v>
      </c>
      <c r="F7584">
        <v>7583</v>
      </c>
      <c r="G7584">
        <v>182</v>
      </c>
      <c r="H7584">
        <v>13.33</v>
      </c>
      <c r="I7584">
        <v>2.625</v>
      </c>
      <c r="J7584">
        <v>1</v>
      </c>
      <c r="K7584">
        <v>1167</v>
      </c>
      <c r="L7584" t="s">
        <v>369</v>
      </c>
      <c r="M7584" t="s">
        <v>368</v>
      </c>
      <c r="N7584" s="8">
        <v>41962</v>
      </c>
      <c r="O7584">
        <v>0</v>
      </c>
      <c r="P7584">
        <v>0</v>
      </c>
      <c r="Q7584">
        <v>13457</v>
      </c>
      <c r="R7584">
        <v>1535.4</v>
      </c>
      <c r="S7584">
        <v>3.1989999999999998</v>
      </c>
      <c r="T7584">
        <v>33</v>
      </c>
      <c r="U7584">
        <v>4652.8</v>
      </c>
      <c r="V7584">
        <v>13</v>
      </c>
      <c r="W7584">
        <v>1.79</v>
      </c>
      <c r="X7584">
        <v>2.8919999999999999</v>
      </c>
      <c r="Y7584" s="8">
        <v>41962</v>
      </c>
    </row>
    <row r="7585" spans="1:25" x14ac:dyDescent="0.25">
      <c r="A7585">
        <v>-111.97691983</v>
      </c>
      <c r="B7585">
        <v>33.078609219999997</v>
      </c>
      <c r="C7585">
        <v>13</v>
      </c>
      <c r="D7585" t="s">
        <v>371</v>
      </c>
      <c r="E7585" t="s">
        <v>370</v>
      </c>
      <c r="F7585">
        <v>7584</v>
      </c>
      <c r="G7585">
        <v>181</v>
      </c>
      <c r="H7585">
        <v>13.33</v>
      </c>
      <c r="I7585">
        <v>2.395</v>
      </c>
      <c r="J7585">
        <v>1</v>
      </c>
      <c r="K7585">
        <v>1167.0999999999999</v>
      </c>
      <c r="L7585" t="s">
        <v>369</v>
      </c>
      <c r="M7585" t="s">
        <v>368</v>
      </c>
      <c r="N7585" s="8">
        <v>41962</v>
      </c>
      <c r="O7585">
        <v>0</v>
      </c>
      <c r="P7585">
        <v>0</v>
      </c>
      <c r="Q7585">
        <v>12406</v>
      </c>
      <c r="R7585">
        <v>1551.3</v>
      </c>
      <c r="S7585">
        <v>3.2320000000000002</v>
      </c>
      <c r="T7585">
        <v>33</v>
      </c>
      <c r="U7585">
        <v>4700.8</v>
      </c>
      <c r="V7585">
        <v>13</v>
      </c>
      <c r="W7585">
        <v>1.633</v>
      </c>
      <c r="X7585">
        <v>2.6389999999999998</v>
      </c>
      <c r="Y7585" s="8">
        <v>41962</v>
      </c>
    </row>
    <row r="7586" spans="1:25" x14ac:dyDescent="0.25">
      <c r="A7586">
        <v>-111.97692017</v>
      </c>
      <c r="B7586">
        <v>33.078602220000001</v>
      </c>
      <c r="C7586">
        <v>13</v>
      </c>
      <c r="D7586" t="s">
        <v>371</v>
      </c>
      <c r="E7586" t="s">
        <v>370</v>
      </c>
      <c r="F7586">
        <v>7585</v>
      </c>
      <c r="G7586">
        <v>179</v>
      </c>
      <c r="H7586">
        <v>13.33</v>
      </c>
      <c r="I7586">
        <v>2.3620000000000001</v>
      </c>
      <c r="J7586">
        <v>1</v>
      </c>
      <c r="K7586">
        <v>1167.0999999999999</v>
      </c>
      <c r="L7586" t="s">
        <v>369</v>
      </c>
      <c r="M7586" t="s">
        <v>368</v>
      </c>
      <c r="N7586" s="8">
        <v>41962</v>
      </c>
      <c r="O7586">
        <v>0</v>
      </c>
      <c r="P7586">
        <v>0</v>
      </c>
      <c r="Q7586">
        <v>13496</v>
      </c>
      <c r="R7586">
        <v>1711</v>
      </c>
      <c r="S7586">
        <v>3.5649999999999999</v>
      </c>
      <c r="T7586">
        <v>33</v>
      </c>
      <c r="U7586">
        <v>5185</v>
      </c>
      <c r="V7586">
        <v>13</v>
      </c>
      <c r="W7586">
        <v>1.611</v>
      </c>
      <c r="X7586">
        <v>2.6030000000000002</v>
      </c>
      <c r="Y7586" s="8">
        <v>41962</v>
      </c>
    </row>
    <row r="7587" spans="1:25" x14ac:dyDescent="0.25">
      <c r="A7587">
        <v>-111.97691931999999</v>
      </c>
      <c r="B7587">
        <v>33.078596210000001</v>
      </c>
      <c r="C7587">
        <v>13</v>
      </c>
      <c r="D7587" t="s">
        <v>371</v>
      </c>
      <c r="E7587" t="s">
        <v>370</v>
      </c>
      <c r="F7587">
        <v>7586</v>
      </c>
      <c r="G7587">
        <v>184</v>
      </c>
      <c r="H7587">
        <v>13.33</v>
      </c>
      <c r="I7587">
        <v>2.5920000000000001</v>
      </c>
      <c r="J7587">
        <v>1</v>
      </c>
      <c r="K7587">
        <v>1167.0999999999999</v>
      </c>
      <c r="L7587" t="s">
        <v>369</v>
      </c>
      <c r="M7587" t="s">
        <v>368</v>
      </c>
      <c r="N7587" s="8">
        <v>41962</v>
      </c>
      <c r="O7587">
        <v>0</v>
      </c>
      <c r="P7587">
        <v>0</v>
      </c>
      <c r="Q7587">
        <v>11535</v>
      </c>
      <c r="R7587">
        <v>1332.8</v>
      </c>
      <c r="S7587">
        <v>2.7770000000000001</v>
      </c>
      <c r="T7587">
        <v>33</v>
      </c>
      <c r="U7587">
        <v>4038.7</v>
      </c>
      <c r="V7587">
        <v>13</v>
      </c>
      <c r="W7587">
        <v>1.7669999999999999</v>
      </c>
      <c r="X7587">
        <v>2.8559999999999999</v>
      </c>
      <c r="Y7587" s="8">
        <v>41962</v>
      </c>
    </row>
    <row r="7588" spans="1:25" x14ac:dyDescent="0.25">
      <c r="A7588">
        <v>-111.97692017</v>
      </c>
      <c r="B7588">
        <v>33.07858822</v>
      </c>
      <c r="C7588">
        <v>13</v>
      </c>
      <c r="D7588" t="s">
        <v>371</v>
      </c>
      <c r="E7588" t="s">
        <v>370</v>
      </c>
      <c r="F7588">
        <v>7587</v>
      </c>
      <c r="G7588">
        <v>179</v>
      </c>
      <c r="H7588">
        <v>13.33</v>
      </c>
      <c r="I7588">
        <v>2.69</v>
      </c>
      <c r="J7588">
        <v>1</v>
      </c>
      <c r="K7588">
        <v>1167.0999999999999</v>
      </c>
      <c r="L7588" t="s">
        <v>369</v>
      </c>
      <c r="M7588" t="s">
        <v>368</v>
      </c>
      <c r="N7588" s="8">
        <v>41962</v>
      </c>
      <c r="O7588">
        <v>0</v>
      </c>
      <c r="P7588">
        <v>0</v>
      </c>
      <c r="Q7588">
        <v>13045</v>
      </c>
      <c r="R7588">
        <v>1452.2</v>
      </c>
      <c r="S7588">
        <v>3.0249999999999999</v>
      </c>
      <c r="T7588">
        <v>33</v>
      </c>
      <c r="U7588">
        <v>4400.6000000000004</v>
      </c>
      <c r="V7588">
        <v>13</v>
      </c>
      <c r="W7588">
        <v>1.8340000000000001</v>
      </c>
      <c r="X7588">
        <v>2.964</v>
      </c>
      <c r="Y7588" s="8">
        <v>41962</v>
      </c>
    </row>
    <row r="7589" spans="1:25" x14ac:dyDescent="0.25">
      <c r="A7589">
        <v>-111.97691983</v>
      </c>
      <c r="B7589">
        <v>33.078581219999997</v>
      </c>
      <c r="C7589">
        <v>13</v>
      </c>
      <c r="D7589" t="s">
        <v>371</v>
      </c>
      <c r="E7589" t="s">
        <v>370</v>
      </c>
      <c r="F7589">
        <v>7588</v>
      </c>
      <c r="G7589">
        <v>181</v>
      </c>
      <c r="H7589">
        <v>13.33</v>
      </c>
      <c r="I7589">
        <v>2.4279999999999999</v>
      </c>
      <c r="J7589">
        <v>1</v>
      </c>
      <c r="K7589">
        <v>1167.0999999999999</v>
      </c>
      <c r="L7589" t="s">
        <v>369</v>
      </c>
      <c r="M7589" t="s">
        <v>368</v>
      </c>
      <c r="N7589" s="8">
        <v>41962</v>
      </c>
      <c r="O7589">
        <v>0</v>
      </c>
      <c r="P7589">
        <v>0</v>
      </c>
      <c r="Q7589">
        <v>11418</v>
      </c>
      <c r="R7589">
        <v>1408.4</v>
      </c>
      <c r="S7589">
        <v>2.9340000000000002</v>
      </c>
      <c r="T7589">
        <v>33</v>
      </c>
      <c r="U7589">
        <v>4267.8</v>
      </c>
      <c r="V7589">
        <v>13</v>
      </c>
      <c r="W7589">
        <v>1.655</v>
      </c>
      <c r="X7589">
        <v>2.6749999999999998</v>
      </c>
      <c r="Y7589" s="8">
        <v>41962</v>
      </c>
    </row>
    <row r="7590" spans="1:25" x14ac:dyDescent="0.25">
      <c r="A7590">
        <v>-111.97691931999999</v>
      </c>
      <c r="B7590">
        <v>33.078574209999999</v>
      </c>
      <c r="C7590">
        <v>13</v>
      </c>
      <c r="D7590" t="s">
        <v>371</v>
      </c>
      <c r="E7590" t="s">
        <v>370</v>
      </c>
      <c r="F7590">
        <v>7589</v>
      </c>
      <c r="G7590">
        <v>184</v>
      </c>
      <c r="H7590">
        <v>13.33</v>
      </c>
      <c r="I7590">
        <v>2.4929999999999999</v>
      </c>
      <c r="J7590">
        <v>1</v>
      </c>
      <c r="K7590">
        <v>1167.0999999999999</v>
      </c>
      <c r="L7590" t="s">
        <v>369</v>
      </c>
      <c r="M7590" t="s">
        <v>368</v>
      </c>
      <c r="N7590" s="8">
        <v>41962</v>
      </c>
      <c r="O7590">
        <v>0</v>
      </c>
      <c r="P7590">
        <v>0</v>
      </c>
      <c r="Q7590">
        <v>11893</v>
      </c>
      <c r="R7590">
        <v>1428.4</v>
      </c>
      <c r="S7590">
        <v>2.976</v>
      </c>
      <c r="T7590">
        <v>33</v>
      </c>
      <c r="U7590">
        <v>4328.3999999999996</v>
      </c>
      <c r="V7590">
        <v>13</v>
      </c>
      <c r="W7590">
        <v>1.7</v>
      </c>
      <c r="X7590">
        <v>2.7480000000000002</v>
      </c>
      <c r="Y7590" s="8">
        <v>41962</v>
      </c>
    </row>
    <row r="7591" spans="1:25" x14ac:dyDescent="0.25">
      <c r="A7591">
        <v>-111.97691983</v>
      </c>
      <c r="B7591">
        <v>33.078568220000001</v>
      </c>
      <c r="C7591">
        <v>13</v>
      </c>
      <c r="D7591" t="s">
        <v>371</v>
      </c>
      <c r="E7591" t="s">
        <v>370</v>
      </c>
      <c r="F7591">
        <v>7590</v>
      </c>
      <c r="G7591">
        <v>181</v>
      </c>
      <c r="H7591">
        <v>13.33</v>
      </c>
      <c r="I7591">
        <v>2.4929999999999999</v>
      </c>
      <c r="J7591">
        <v>1</v>
      </c>
      <c r="K7591">
        <v>1167.0999999999999</v>
      </c>
      <c r="L7591" t="s">
        <v>369</v>
      </c>
      <c r="M7591" t="s">
        <v>368</v>
      </c>
      <c r="N7591" s="8">
        <v>41962</v>
      </c>
      <c r="O7591">
        <v>0</v>
      </c>
      <c r="P7591">
        <v>0</v>
      </c>
      <c r="Q7591">
        <v>12808</v>
      </c>
      <c r="R7591">
        <v>1538.3</v>
      </c>
      <c r="S7591">
        <v>3.2050000000000001</v>
      </c>
      <c r="T7591">
        <v>33</v>
      </c>
      <c r="U7591">
        <v>4661.3999999999996</v>
      </c>
      <c r="V7591">
        <v>13</v>
      </c>
      <c r="W7591">
        <v>1.7</v>
      </c>
      <c r="X7591">
        <v>2.7480000000000002</v>
      </c>
      <c r="Y7591" s="8">
        <v>41962</v>
      </c>
    </row>
    <row r="7592" spans="1:25" x14ac:dyDescent="0.25">
      <c r="A7592">
        <v>-111.97691965999999</v>
      </c>
      <c r="B7592">
        <v>33.078561219999997</v>
      </c>
      <c r="C7592">
        <v>13</v>
      </c>
      <c r="D7592" t="s">
        <v>371</v>
      </c>
      <c r="E7592" t="s">
        <v>370</v>
      </c>
      <c r="F7592">
        <v>7591</v>
      </c>
      <c r="G7592">
        <v>182</v>
      </c>
      <c r="H7592">
        <v>13.33</v>
      </c>
      <c r="I7592">
        <v>2.5590000000000002</v>
      </c>
      <c r="J7592">
        <v>1</v>
      </c>
      <c r="K7592">
        <v>1167.2</v>
      </c>
      <c r="L7592" t="s">
        <v>369</v>
      </c>
      <c r="M7592" t="s">
        <v>368</v>
      </c>
      <c r="N7592" s="8">
        <v>41962</v>
      </c>
      <c r="O7592">
        <v>0</v>
      </c>
      <c r="P7592">
        <v>0</v>
      </c>
      <c r="Q7592">
        <v>11888</v>
      </c>
      <c r="R7592">
        <v>1391.2</v>
      </c>
      <c r="S7592">
        <v>2.8980000000000001</v>
      </c>
      <c r="T7592">
        <v>33</v>
      </c>
      <c r="U7592">
        <v>4215.7</v>
      </c>
      <c r="V7592">
        <v>13</v>
      </c>
      <c r="W7592">
        <v>1.7450000000000001</v>
      </c>
      <c r="X7592">
        <v>2.82</v>
      </c>
      <c r="Y7592" s="8">
        <v>41962</v>
      </c>
    </row>
    <row r="7593" spans="1:25" x14ac:dyDescent="0.25">
      <c r="A7593">
        <v>-111.97691983</v>
      </c>
      <c r="B7593">
        <v>33.078554220000001</v>
      </c>
      <c r="C7593">
        <v>13</v>
      </c>
      <c r="D7593" t="s">
        <v>371</v>
      </c>
      <c r="E7593" t="s">
        <v>370</v>
      </c>
      <c r="F7593">
        <v>7592</v>
      </c>
      <c r="G7593">
        <v>181</v>
      </c>
      <c r="H7593">
        <v>13.33</v>
      </c>
      <c r="I7593">
        <v>2.4609999999999999</v>
      </c>
      <c r="J7593">
        <v>1</v>
      </c>
      <c r="K7593">
        <v>1167.2</v>
      </c>
      <c r="L7593" t="s">
        <v>369</v>
      </c>
      <c r="M7593" t="s">
        <v>368</v>
      </c>
      <c r="N7593" s="8">
        <v>41962</v>
      </c>
      <c r="O7593">
        <v>0</v>
      </c>
      <c r="P7593">
        <v>0</v>
      </c>
      <c r="Q7593">
        <v>9579.6</v>
      </c>
      <c r="R7593">
        <v>1165.9000000000001</v>
      </c>
      <c r="S7593">
        <v>2.4289999999999998</v>
      </c>
      <c r="T7593">
        <v>33</v>
      </c>
      <c r="U7593">
        <v>3533</v>
      </c>
      <c r="V7593">
        <v>13</v>
      </c>
      <c r="W7593">
        <v>1.6779999999999999</v>
      </c>
      <c r="X7593">
        <v>2.7109999999999999</v>
      </c>
      <c r="Y7593" s="8">
        <v>41962</v>
      </c>
    </row>
    <row r="7594" spans="1:25" x14ac:dyDescent="0.25">
      <c r="A7594">
        <v>-111.97692017</v>
      </c>
      <c r="B7594">
        <v>33.078547219999997</v>
      </c>
      <c r="C7594">
        <v>13</v>
      </c>
      <c r="D7594" t="s">
        <v>371</v>
      </c>
      <c r="E7594" t="s">
        <v>370</v>
      </c>
      <c r="F7594">
        <v>7593</v>
      </c>
      <c r="G7594">
        <v>179</v>
      </c>
      <c r="H7594">
        <v>13.33</v>
      </c>
      <c r="I7594">
        <v>2.4929999999999999</v>
      </c>
      <c r="J7594">
        <v>1</v>
      </c>
      <c r="K7594">
        <v>1167.2</v>
      </c>
      <c r="L7594" t="s">
        <v>369</v>
      </c>
      <c r="M7594" t="s">
        <v>368</v>
      </c>
      <c r="N7594" s="8">
        <v>41962</v>
      </c>
      <c r="O7594">
        <v>0</v>
      </c>
      <c r="P7594">
        <v>0</v>
      </c>
      <c r="Q7594">
        <v>11102</v>
      </c>
      <c r="R7594">
        <v>1333.4</v>
      </c>
      <c r="S7594">
        <v>2.778</v>
      </c>
      <c r="T7594">
        <v>33</v>
      </c>
      <c r="U7594">
        <v>4040.7</v>
      </c>
      <c r="V7594">
        <v>13</v>
      </c>
      <c r="W7594">
        <v>1.7</v>
      </c>
      <c r="X7594">
        <v>2.7480000000000002</v>
      </c>
      <c r="Y7594" s="8">
        <v>41962</v>
      </c>
    </row>
    <row r="7595" spans="1:25" x14ac:dyDescent="0.25">
      <c r="A7595">
        <v>-111.97691949</v>
      </c>
      <c r="B7595">
        <v>33.07854021</v>
      </c>
      <c r="C7595">
        <v>13</v>
      </c>
      <c r="D7595" t="s">
        <v>371</v>
      </c>
      <c r="E7595" t="s">
        <v>370</v>
      </c>
      <c r="F7595">
        <v>7594</v>
      </c>
      <c r="G7595">
        <v>183</v>
      </c>
      <c r="H7595">
        <v>13.33</v>
      </c>
      <c r="I7595">
        <v>2.5590000000000002</v>
      </c>
      <c r="J7595">
        <v>1</v>
      </c>
      <c r="K7595">
        <v>1167.2</v>
      </c>
      <c r="L7595" t="s">
        <v>369</v>
      </c>
      <c r="M7595" t="s">
        <v>368</v>
      </c>
      <c r="N7595" s="8">
        <v>41962</v>
      </c>
      <c r="O7595">
        <v>0</v>
      </c>
      <c r="P7595">
        <v>0</v>
      </c>
      <c r="Q7595">
        <v>11108</v>
      </c>
      <c r="R7595">
        <v>1299.9000000000001</v>
      </c>
      <c r="S7595">
        <v>2.7080000000000002</v>
      </c>
      <c r="T7595">
        <v>33</v>
      </c>
      <c r="U7595">
        <v>3939.1</v>
      </c>
      <c r="V7595">
        <v>13</v>
      </c>
      <c r="W7595">
        <v>1.7450000000000001</v>
      </c>
      <c r="X7595">
        <v>2.82</v>
      </c>
      <c r="Y7595" s="8">
        <v>41962</v>
      </c>
    </row>
    <row r="7596" spans="1:25" x14ac:dyDescent="0.25">
      <c r="A7596">
        <v>-111.97692051</v>
      </c>
      <c r="B7596">
        <v>33.078533210000003</v>
      </c>
      <c r="C7596">
        <v>13</v>
      </c>
      <c r="D7596" t="s">
        <v>371</v>
      </c>
      <c r="E7596" t="s">
        <v>370</v>
      </c>
      <c r="F7596">
        <v>7595</v>
      </c>
      <c r="G7596">
        <v>177</v>
      </c>
      <c r="H7596">
        <v>13.33</v>
      </c>
      <c r="I7596">
        <v>2.5920000000000001</v>
      </c>
      <c r="J7596">
        <v>1</v>
      </c>
      <c r="K7596">
        <v>1167.3</v>
      </c>
      <c r="L7596" t="s">
        <v>369</v>
      </c>
      <c r="M7596" t="s">
        <v>368</v>
      </c>
      <c r="N7596" s="8">
        <v>41962</v>
      </c>
      <c r="O7596">
        <v>0</v>
      </c>
      <c r="P7596">
        <v>0</v>
      </c>
      <c r="Q7596">
        <v>12011</v>
      </c>
      <c r="R7596">
        <v>1387.8</v>
      </c>
      <c r="S7596">
        <v>2.891</v>
      </c>
      <c r="T7596">
        <v>33</v>
      </c>
      <c r="U7596">
        <v>4205.5</v>
      </c>
      <c r="V7596">
        <v>13</v>
      </c>
      <c r="W7596">
        <v>1.7669999999999999</v>
      </c>
      <c r="X7596">
        <v>2.8559999999999999</v>
      </c>
      <c r="Y7596" s="8">
        <v>41962</v>
      </c>
    </row>
    <row r="7597" spans="1:25" x14ac:dyDescent="0.25">
      <c r="A7597">
        <v>-111.97692017</v>
      </c>
      <c r="B7597">
        <v>33.078526220000001</v>
      </c>
      <c r="C7597">
        <v>13</v>
      </c>
      <c r="D7597" t="s">
        <v>371</v>
      </c>
      <c r="E7597" t="s">
        <v>370</v>
      </c>
      <c r="F7597">
        <v>7596</v>
      </c>
      <c r="G7597">
        <v>179</v>
      </c>
      <c r="H7597">
        <v>13.33</v>
      </c>
      <c r="I7597">
        <v>2.5259999999999998</v>
      </c>
      <c r="J7597">
        <v>1</v>
      </c>
      <c r="K7597">
        <v>1167.3</v>
      </c>
      <c r="L7597" t="s">
        <v>369</v>
      </c>
      <c r="M7597" t="s">
        <v>368</v>
      </c>
      <c r="N7597" s="8">
        <v>41962</v>
      </c>
      <c r="O7597">
        <v>0</v>
      </c>
      <c r="P7597">
        <v>0</v>
      </c>
      <c r="Q7597">
        <v>9703.2999999999993</v>
      </c>
      <c r="R7597">
        <v>1150.3</v>
      </c>
      <c r="S7597">
        <v>2.3959999999999999</v>
      </c>
      <c r="T7597">
        <v>33</v>
      </c>
      <c r="U7597">
        <v>3485.7</v>
      </c>
      <c r="V7597">
        <v>13</v>
      </c>
      <c r="W7597">
        <v>1.722</v>
      </c>
      <c r="X7597">
        <v>2.7839999999999998</v>
      </c>
      <c r="Y7597" s="8">
        <v>41962</v>
      </c>
    </row>
    <row r="7598" spans="1:25" x14ac:dyDescent="0.25">
      <c r="A7598">
        <v>-111.97691965999999</v>
      </c>
      <c r="B7598">
        <v>33.078519219999997</v>
      </c>
      <c r="C7598">
        <v>13</v>
      </c>
      <c r="D7598" t="s">
        <v>371</v>
      </c>
      <c r="E7598" t="s">
        <v>370</v>
      </c>
      <c r="F7598">
        <v>7597</v>
      </c>
      <c r="G7598">
        <v>182</v>
      </c>
      <c r="H7598">
        <v>13.33</v>
      </c>
      <c r="I7598">
        <v>2.4609999999999999</v>
      </c>
      <c r="J7598">
        <v>1</v>
      </c>
      <c r="K7598">
        <v>1167.3</v>
      </c>
      <c r="L7598" t="s">
        <v>369</v>
      </c>
      <c r="M7598" t="s">
        <v>368</v>
      </c>
      <c r="N7598" s="8">
        <v>41962</v>
      </c>
      <c r="O7598">
        <v>0</v>
      </c>
      <c r="P7598">
        <v>0</v>
      </c>
      <c r="Q7598">
        <v>9734.7000000000007</v>
      </c>
      <c r="R7598">
        <v>1184.8</v>
      </c>
      <c r="S7598">
        <v>2.468</v>
      </c>
      <c r="T7598">
        <v>33</v>
      </c>
      <c r="U7598">
        <v>3590.2</v>
      </c>
      <c r="V7598">
        <v>13</v>
      </c>
      <c r="W7598">
        <v>1.6779999999999999</v>
      </c>
      <c r="X7598">
        <v>2.7109999999999999</v>
      </c>
      <c r="Y7598" s="8">
        <v>41962</v>
      </c>
    </row>
    <row r="7599" spans="1:25" x14ac:dyDescent="0.25">
      <c r="A7599">
        <v>-111.97692000000001</v>
      </c>
      <c r="B7599">
        <v>33.078512230000001</v>
      </c>
      <c r="C7599">
        <v>13</v>
      </c>
      <c r="D7599" t="s">
        <v>371</v>
      </c>
      <c r="E7599" t="s">
        <v>370</v>
      </c>
      <c r="F7599">
        <v>7598</v>
      </c>
      <c r="G7599">
        <v>180</v>
      </c>
      <c r="H7599">
        <v>13.33</v>
      </c>
      <c r="I7599">
        <v>2.4279999999999999</v>
      </c>
      <c r="J7599">
        <v>1</v>
      </c>
      <c r="K7599">
        <v>1167.4000000000001</v>
      </c>
      <c r="L7599" t="s">
        <v>369</v>
      </c>
      <c r="M7599" t="s">
        <v>368</v>
      </c>
      <c r="N7599" s="8">
        <v>41962</v>
      </c>
      <c r="O7599">
        <v>0</v>
      </c>
      <c r="P7599">
        <v>0</v>
      </c>
      <c r="Q7599">
        <v>9257.2000000000007</v>
      </c>
      <c r="R7599">
        <v>1141.9000000000001</v>
      </c>
      <c r="S7599">
        <v>2.379</v>
      </c>
      <c r="T7599">
        <v>33</v>
      </c>
      <c r="U7599">
        <v>3460.3</v>
      </c>
      <c r="V7599">
        <v>13</v>
      </c>
      <c r="W7599">
        <v>1.655</v>
      </c>
      <c r="X7599">
        <v>2.6749999999999998</v>
      </c>
      <c r="Y7599" s="8">
        <v>41962</v>
      </c>
    </row>
    <row r="7600" spans="1:25" x14ac:dyDescent="0.25">
      <c r="A7600">
        <v>-111.97691965999999</v>
      </c>
      <c r="B7600">
        <v>33.078505219999997</v>
      </c>
      <c r="C7600">
        <v>13</v>
      </c>
      <c r="D7600" t="s">
        <v>371</v>
      </c>
      <c r="E7600" t="s">
        <v>370</v>
      </c>
      <c r="F7600">
        <v>7599</v>
      </c>
      <c r="G7600">
        <v>182</v>
      </c>
      <c r="H7600">
        <v>13.33</v>
      </c>
      <c r="I7600">
        <v>2.4929999999999999</v>
      </c>
      <c r="J7600">
        <v>1</v>
      </c>
      <c r="K7600">
        <v>1167.4000000000001</v>
      </c>
      <c r="L7600" t="s">
        <v>369</v>
      </c>
      <c r="M7600" t="s">
        <v>368</v>
      </c>
      <c r="N7600" s="8">
        <v>41962</v>
      </c>
      <c r="O7600">
        <v>0</v>
      </c>
      <c r="P7600">
        <v>0</v>
      </c>
      <c r="Q7600">
        <v>9412.4</v>
      </c>
      <c r="R7600">
        <v>1130.5</v>
      </c>
      <c r="S7600">
        <v>2.355</v>
      </c>
      <c r="T7600">
        <v>33</v>
      </c>
      <c r="U7600">
        <v>3425.7</v>
      </c>
      <c r="V7600">
        <v>13</v>
      </c>
      <c r="W7600">
        <v>1.7</v>
      </c>
      <c r="X7600">
        <v>2.7480000000000002</v>
      </c>
      <c r="Y7600" s="8">
        <v>41962</v>
      </c>
    </row>
    <row r="7601" spans="1:25" x14ac:dyDescent="0.25">
      <c r="A7601">
        <v>-111.97691931999999</v>
      </c>
      <c r="B7601">
        <v>33.078498209999999</v>
      </c>
      <c r="C7601">
        <v>13</v>
      </c>
      <c r="D7601" t="s">
        <v>371</v>
      </c>
      <c r="E7601" t="s">
        <v>370</v>
      </c>
      <c r="F7601">
        <v>7600</v>
      </c>
      <c r="G7601">
        <v>184</v>
      </c>
      <c r="H7601">
        <v>13.33</v>
      </c>
      <c r="I7601">
        <v>2.657</v>
      </c>
      <c r="J7601">
        <v>1</v>
      </c>
      <c r="K7601">
        <v>1167.4000000000001</v>
      </c>
      <c r="L7601" t="s">
        <v>369</v>
      </c>
      <c r="M7601" t="s">
        <v>368</v>
      </c>
      <c r="N7601" s="8">
        <v>41962</v>
      </c>
      <c r="O7601">
        <v>0</v>
      </c>
      <c r="P7601">
        <v>0</v>
      </c>
      <c r="Q7601">
        <v>9757.7000000000007</v>
      </c>
      <c r="R7601">
        <v>1099.5999999999999</v>
      </c>
      <c r="S7601">
        <v>2.2909999999999999</v>
      </c>
      <c r="T7601">
        <v>33</v>
      </c>
      <c r="U7601">
        <v>3332.2</v>
      </c>
      <c r="V7601">
        <v>13</v>
      </c>
      <c r="W7601">
        <v>1.8120000000000001</v>
      </c>
      <c r="X7601">
        <v>2.9279999999999999</v>
      </c>
      <c r="Y7601" s="8">
        <v>41962</v>
      </c>
    </row>
    <row r="7602" spans="1:25" x14ac:dyDescent="0.25">
      <c r="A7602">
        <v>-111.97691965999999</v>
      </c>
      <c r="B7602">
        <v>33.078491219999997</v>
      </c>
      <c r="C7602">
        <v>13</v>
      </c>
      <c r="D7602" t="s">
        <v>371</v>
      </c>
      <c r="E7602" t="s">
        <v>370</v>
      </c>
      <c r="F7602">
        <v>7601</v>
      </c>
      <c r="G7602">
        <v>182</v>
      </c>
      <c r="H7602">
        <v>13.33</v>
      </c>
      <c r="I7602">
        <v>2.4929999999999999</v>
      </c>
      <c r="J7602">
        <v>1</v>
      </c>
      <c r="K7602">
        <v>1167.4000000000001</v>
      </c>
      <c r="L7602" t="s">
        <v>369</v>
      </c>
      <c r="M7602" t="s">
        <v>368</v>
      </c>
      <c r="N7602" s="8">
        <v>41962</v>
      </c>
      <c r="O7602">
        <v>0</v>
      </c>
      <c r="P7602">
        <v>0</v>
      </c>
      <c r="Q7602">
        <v>10555</v>
      </c>
      <c r="R7602">
        <v>1267.7</v>
      </c>
      <c r="S7602">
        <v>2.641</v>
      </c>
      <c r="T7602">
        <v>33</v>
      </c>
      <c r="U7602">
        <v>3841.6</v>
      </c>
      <c r="V7602">
        <v>13</v>
      </c>
      <c r="W7602">
        <v>1.7</v>
      </c>
      <c r="X7602">
        <v>2.7480000000000002</v>
      </c>
      <c r="Y7602" s="8">
        <v>41962</v>
      </c>
    </row>
    <row r="7603" spans="1:25" x14ac:dyDescent="0.25">
      <c r="A7603">
        <v>-111.97691965999999</v>
      </c>
      <c r="B7603">
        <v>33.07848422</v>
      </c>
      <c r="C7603">
        <v>13</v>
      </c>
      <c r="D7603" t="s">
        <v>371</v>
      </c>
      <c r="E7603" t="s">
        <v>370</v>
      </c>
      <c r="F7603">
        <v>7602</v>
      </c>
      <c r="G7603">
        <v>182</v>
      </c>
      <c r="H7603">
        <v>13.33</v>
      </c>
      <c r="I7603">
        <v>2.4929999999999999</v>
      </c>
      <c r="J7603">
        <v>1</v>
      </c>
      <c r="K7603">
        <v>1167.4000000000001</v>
      </c>
      <c r="L7603" t="s">
        <v>369</v>
      </c>
      <c r="M7603" t="s">
        <v>368</v>
      </c>
      <c r="N7603" s="8">
        <v>41962</v>
      </c>
      <c r="O7603">
        <v>0</v>
      </c>
      <c r="P7603">
        <v>0</v>
      </c>
      <c r="Q7603">
        <v>10919</v>
      </c>
      <c r="R7603">
        <v>1311.4</v>
      </c>
      <c r="S7603">
        <v>2.7320000000000002</v>
      </c>
      <c r="T7603">
        <v>33</v>
      </c>
      <c r="U7603">
        <v>3974</v>
      </c>
      <c r="V7603">
        <v>13</v>
      </c>
      <c r="W7603">
        <v>1.7</v>
      </c>
      <c r="X7603">
        <v>2.7480000000000002</v>
      </c>
      <c r="Y7603" s="8">
        <v>41962</v>
      </c>
    </row>
    <row r="7604" spans="1:25" x14ac:dyDescent="0.25">
      <c r="A7604">
        <v>-111.97691965999999</v>
      </c>
      <c r="B7604">
        <v>33.078479219999998</v>
      </c>
      <c r="C7604">
        <v>13</v>
      </c>
      <c r="D7604" t="s">
        <v>371</v>
      </c>
      <c r="E7604" t="s">
        <v>370</v>
      </c>
      <c r="F7604">
        <v>7603</v>
      </c>
      <c r="G7604">
        <v>182</v>
      </c>
      <c r="H7604">
        <v>13.33</v>
      </c>
      <c r="I7604">
        <v>2.69</v>
      </c>
      <c r="J7604">
        <v>1</v>
      </c>
      <c r="K7604">
        <v>1167.4000000000001</v>
      </c>
      <c r="L7604" t="s">
        <v>369</v>
      </c>
      <c r="M7604" t="s">
        <v>368</v>
      </c>
      <c r="N7604" s="8">
        <v>41962</v>
      </c>
      <c r="O7604">
        <v>0</v>
      </c>
      <c r="P7604">
        <v>0</v>
      </c>
      <c r="Q7604">
        <v>10508</v>
      </c>
      <c r="R7604">
        <v>1169.7</v>
      </c>
      <c r="S7604">
        <v>2.4369999999999998</v>
      </c>
      <c r="T7604">
        <v>33</v>
      </c>
      <c r="U7604">
        <v>3544.6</v>
      </c>
      <c r="V7604">
        <v>13</v>
      </c>
      <c r="W7604">
        <v>1.8340000000000001</v>
      </c>
      <c r="X7604">
        <v>2.964</v>
      </c>
      <c r="Y7604" s="8">
        <v>41962</v>
      </c>
    </row>
    <row r="7605" spans="1:25" x14ac:dyDescent="0.25">
      <c r="A7605">
        <v>-111.97691983</v>
      </c>
      <c r="B7605">
        <v>33.07847022</v>
      </c>
      <c r="C7605">
        <v>13</v>
      </c>
      <c r="D7605" t="s">
        <v>371</v>
      </c>
      <c r="E7605" t="s">
        <v>370</v>
      </c>
      <c r="F7605">
        <v>7604</v>
      </c>
      <c r="G7605">
        <v>181</v>
      </c>
      <c r="H7605">
        <v>13.33</v>
      </c>
      <c r="I7605">
        <v>2.5920000000000001</v>
      </c>
      <c r="J7605">
        <v>1</v>
      </c>
      <c r="K7605">
        <v>1167.4000000000001</v>
      </c>
      <c r="L7605" t="s">
        <v>369</v>
      </c>
      <c r="M7605" t="s">
        <v>368</v>
      </c>
      <c r="N7605" s="8">
        <v>41962</v>
      </c>
      <c r="O7605">
        <v>0</v>
      </c>
      <c r="P7605">
        <v>0</v>
      </c>
      <c r="Q7605">
        <v>9805.6</v>
      </c>
      <c r="R7605">
        <v>1133</v>
      </c>
      <c r="S7605">
        <v>2.36</v>
      </c>
      <c r="T7605">
        <v>33</v>
      </c>
      <c r="U7605">
        <v>3433.3</v>
      </c>
      <c r="V7605">
        <v>13</v>
      </c>
      <c r="W7605">
        <v>1.7669999999999999</v>
      </c>
      <c r="X7605">
        <v>2.8559999999999999</v>
      </c>
      <c r="Y7605" s="8">
        <v>41962</v>
      </c>
    </row>
    <row r="7606" spans="1:25" x14ac:dyDescent="0.25">
      <c r="A7606">
        <v>-111.97691965999999</v>
      </c>
      <c r="B7606">
        <v>33.078463220000003</v>
      </c>
      <c r="C7606">
        <v>13</v>
      </c>
      <c r="D7606" t="s">
        <v>371</v>
      </c>
      <c r="E7606" t="s">
        <v>370</v>
      </c>
      <c r="F7606">
        <v>7605</v>
      </c>
      <c r="G7606">
        <v>182</v>
      </c>
      <c r="H7606">
        <v>13.33</v>
      </c>
      <c r="I7606">
        <v>2.4609999999999999</v>
      </c>
      <c r="J7606">
        <v>1</v>
      </c>
      <c r="K7606">
        <v>1167.4000000000001</v>
      </c>
      <c r="L7606" t="s">
        <v>369</v>
      </c>
      <c r="M7606" t="s">
        <v>368</v>
      </c>
      <c r="N7606" s="8">
        <v>41962</v>
      </c>
      <c r="O7606">
        <v>0</v>
      </c>
      <c r="P7606">
        <v>0</v>
      </c>
      <c r="Q7606">
        <v>9332.2000000000007</v>
      </c>
      <c r="R7606">
        <v>1135.8</v>
      </c>
      <c r="S7606">
        <v>2.3660000000000001</v>
      </c>
      <c r="T7606">
        <v>33</v>
      </c>
      <c r="U7606">
        <v>3441.8</v>
      </c>
      <c r="V7606">
        <v>13</v>
      </c>
      <c r="W7606">
        <v>1.6779999999999999</v>
      </c>
      <c r="X7606">
        <v>2.7109999999999999</v>
      </c>
      <c r="Y7606" s="8">
        <v>41962</v>
      </c>
    </row>
    <row r="7607" spans="1:25" x14ac:dyDescent="0.25">
      <c r="A7607">
        <v>-111.97691983</v>
      </c>
      <c r="B7607">
        <v>33.07845622</v>
      </c>
      <c r="C7607">
        <v>13</v>
      </c>
      <c r="D7607" t="s">
        <v>371</v>
      </c>
      <c r="E7607" t="s">
        <v>370</v>
      </c>
      <c r="F7607">
        <v>7606</v>
      </c>
      <c r="G7607">
        <v>181</v>
      </c>
      <c r="H7607">
        <v>13.33</v>
      </c>
      <c r="I7607">
        <v>2.4609999999999999</v>
      </c>
      <c r="J7607">
        <v>1</v>
      </c>
      <c r="K7607">
        <v>1167.4000000000001</v>
      </c>
      <c r="L7607" t="s">
        <v>369</v>
      </c>
      <c r="M7607" t="s">
        <v>368</v>
      </c>
      <c r="N7607" s="8">
        <v>41962</v>
      </c>
      <c r="O7607">
        <v>0</v>
      </c>
      <c r="P7607">
        <v>0</v>
      </c>
      <c r="Q7607">
        <v>11133</v>
      </c>
      <c r="R7607">
        <v>1354.9</v>
      </c>
      <c r="S7607">
        <v>2.823</v>
      </c>
      <c r="T7607">
        <v>33</v>
      </c>
      <c r="U7607">
        <v>4105.8</v>
      </c>
      <c r="V7607">
        <v>13</v>
      </c>
      <c r="W7607">
        <v>1.6779999999999999</v>
      </c>
      <c r="X7607">
        <v>2.7109999999999999</v>
      </c>
      <c r="Y7607" s="8">
        <v>41962</v>
      </c>
    </row>
    <row r="7608" spans="1:25" x14ac:dyDescent="0.25">
      <c r="A7608">
        <v>-111.97691949</v>
      </c>
      <c r="B7608">
        <v>33.078449210000002</v>
      </c>
      <c r="C7608">
        <v>13</v>
      </c>
      <c r="D7608" t="s">
        <v>371</v>
      </c>
      <c r="E7608" t="s">
        <v>370</v>
      </c>
      <c r="F7608">
        <v>7607</v>
      </c>
      <c r="G7608">
        <v>183</v>
      </c>
      <c r="H7608">
        <v>13.33</v>
      </c>
      <c r="I7608">
        <v>2.4929999999999999</v>
      </c>
      <c r="J7608">
        <v>1</v>
      </c>
      <c r="K7608">
        <v>1167.4000000000001</v>
      </c>
      <c r="L7608" t="s">
        <v>369</v>
      </c>
      <c r="M7608" t="s">
        <v>368</v>
      </c>
      <c r="N7608" s="8">
        <v>41962</v>
      </c>
      <c r="O7608">
        <v>0</v>
      </c>
      <c r="P7608">
        <v>0</v>
      </c>
      <c r="Q7608">
        <v>8941.9</v>
      </c>
      <c r="R7608">
        <v>1074</v>
      </c>
      <c r="S7608">
        <v>2.2370000000000001</v>
      </c>
      <c r="T7608">
        <v>33</v>
      </c>
      <c r="U7608">
        <v>3254.5</v>
      </c>
      <c r="V7608">
        <v>13</v>
      </c>
      <c r="W7608">
        <v>1.7</v>
      </c>
      <c r="X7608">
        <v>2.7480000000000002</v>
      </c>
      <c r="Y7608" s="8">
        <v>41962</v>
      </c>
    </row>
    <row r="7609" spans="1:25" x14ac:dyDescent="0.25">
      <c r="A7609">
        <v>-111.97692034000001</v>
      </c>
      <c r="B7609">
        <v>33.078442219999999</v>
      </c>
      <c r="C7609">
        <v>13</v>
      </c>
      <c r="D7609" t="s">
        <v>371</v>
      </c>
      <c r="E7609" t="s">
        <v>370</v>
      </c>
      <c r="F7609">
        <v>7608</v>
      </c>
      <c r="G7609">
        <v>178</v>
      </c>
      <c r="H7609">
        <v>13.33</v>
      </c>
      <c r="I7609">
        <v>2.625</v>
      </c>
      <c r="J7609">
        <v>1</v>
      </c>
      <c r="K7609">
        <v>1167.4000000000001</v>
      </c>
      <c r="L7609" t="s">
        <v>369</v>
      </c>
      <c r="M7609" t="s">
        <v>368</v>
      </c>
      <c r="N7609" s="8">
        <v>41962</v>
      </c>
      <c r="O7609">
        <v>0</v>
      </c>
      <c r="P7609">
        <v>0</v>
      </c>
      <c r="Q7609">
        <v>9095</v>
      </c>
      <c r="R7609">
        <v>1037.7</v>
      </c>
      <c r="S7609">
        <v>2.1619999999999999</v>
      </c>
      <c r="T7609">
        <v>33</v>
      </c>
      <c r="U7609">
        <v>3144.7</v>
      </c>
      <c r="V7609">
        <v>13</v>
      </c>
      <c r="W7609">
        <v>1.79</v>
      </c>
      <c r="X7609">
        <v>2.8919999999999999</v>
      </c>
      <c r="Y7609" s="8">
        <v>41962</v>
      </c>
    </row>
    <row r="7610" spans="1:25" x14ac:dyDescent="0.25">
      <c r="A7610">
        <v>-111.97691949</v>
      </c>
      <c r="B7610">
        <v>33.078435210000002</v>
      </c>
      <c r="C7610">
        <v>13</v>
      </c>
      <c r="D7610" t="s">
        <v>371</v>
      </c>
      <c r="E7610" t="s">
        <v>370</v>
      </c>
      <c r="F7610">
        <v>7609</v>
      </c>
      <c r="G7610">
        <v>183</v>
      </c>
      <c r="H7610">
        <v>13.33</v>
      </c>
      <c r="I7610">
        <v>2.4279999999999999</v>
      </c>
      <c r="J7610">
        <v>1</v>
      </c>
      <c r="K7610">
        <v>1167.4000000000001</v>
      </c>
      <c r="L7610" t="s">
        <v>369</v>
      </c>
      <c r="M7610" t="s">
        <v>368</v>
      </c>
      <c r="N7610" s="8">
        <v>41962</v>
      </c>
      <c r="O7610">
        <v>0</v>
      </c>
      <c r="P7610">
        <v>0</v>
      </c>
      <c r="Q7610">
        <v>11870</v>
      </c>
      <c r="R7610">
        <v>1464.2</v>
      </c>
      <c r="S7610">
        <v>3.05</v>
      </c>
      <c r="T7610">
        <v>33</v>
      </c>
      <c r="U7610">
        <v>4437</v>
      </c>
      <c r="V7610">
        <v>13</v>
      </c>
      <c r="W7610">
        <v>1.655</v>
      </c>
      <c r="X7610">
        <v>2.6749999999999998</v>
      </c>
      <c r="Y7610" s="8">
        <v>41962</v>
      </c>
    </row>
    <row r="7611" spans="1:25" x14ac:dyDescent="0.25">
      <c r="A7611">
        <v>-111.97692017</v>
      </c>
      <c r="B7611">
        <v>33.078428219999999</v>
      </c>
      <c r="C7611">
        <v>13</v>
      </c>
      <c r="D7611" t="s">
        <v>371</v>
      </c>
      <c r="E7611" t="s">
        <v>370</v>
      </c>
      <c r="F7611">
        <v>7610</v>
      </c>
      <c r="G7611">
        <v>179</v>
      </c>
      <c r="H7611">
        <v>13.33</v>
      </c>
      <c r="I7611">
        <v>2.5590000000000002</v>
      </c>
      <c r="J7611">
        <v>1</v>
      </c>
      <c r="K7611">
        <v>1167.4000000000001</v>
      </c>
      <c r="L7611" t="s">
        <v>369</v>
      </c>
      <c r="M7611" t="s">
        <v>368</v>
      </c>
      <c r="N7611" s="8">
        <v>41962</v>
      </c>
      <c r="O7611">
        <v>0</v>
      </c>
      <c r="P7611">
        <v>0</v>
      </c>
      <c r="Q7611">
        <v>12108</v>
      </c>
      <c r="R7611">
        <v>1416.9</v>
      </c>
      <c r="S7611">
        <v>2.952</v>
      </c>
      <c r="T7611">
        <v>33</v>
      </c>
      <c r="U7611">
        <v>4293.7</v>
      </c>
      <c r="V7611">
        <v>13</v>
      </c>
      <c r="W7611">
        <v>1.7450000000000001</v>
      </c>
      <c r="X7611">
        <v>2.82</v>
      </c>
      <c r="Y7611" s="8">
        <v>41962</v>
      </c>
    </row>
    <row r="7612" spans="1:25" x14ac:dyDescent="0.25">
      <c r="A7612">
        <v>-111.97692000000001</v>
      </c>
      <c r="B7612">
        <v>33.078422230000001</v>
      </c>
      <c r="C7612">
        <v>13</v>
      </c>
      <c r="D7612" t="s">
        <v>371</v>
      </c>
      <c r="E7612" t="s">
        <v>370</v>
      </c>
      <c r="F7612">
        <v>7611</v>
      </c>
      <c r="G7612">
        <v>180</v>
      </c>
      <c r="H7612">
        <v>13.33</v>
      </c>
      <c r="I7612">
        <v>2.4929999999999999</v>
      </c>
      <c r="J7612">
        <v>1</v>
      </c>
      <c r="K7612">
        <v>1167.5</v>
      </c>
      <c r="L7612" t="s">
        <v>369</v>
      </c>
      <c r="M7612" t="s">
        <v>368</v>
      </c>
      <c r="N7612" s="8">
        <v>41962</v>
      </c>
      <c r="O7612">
        <v>0</v>
      </c>
      <c r="P7612">
        <v>0</v>
      </c>
      <c r="Q7612">
        <v>8761.2000000000007</v>
      </c>
      <c r="R7612">
        <v>1052.3</v>
      </c>
      <c r="S7612">
        <v>2.1920000000000002</v>
      </c>
      <c r="T7612">
        <v>33</v>
      </c>
      <c r="U7612">
        <v>3188.7</v>
      </c>
      <c r="V7612">
        <v>13</v>
      </c>
      <c r="W7612">
        <v>1.7</v>
      </c>
      <c r="X7612">
        <v>2.7480000000000002</v>
      </c>
      <c r="Y7612" s="8">
        <v>41962</v>
      </c>
    </row>
    <row r="7613" spans="1:25" x14ac:dyDescent="0.25">
      <c r="A7613">
        <v>-111.97691931999999</v>
      </c>
      <c r="B7613">
        <v>33.078415210000003</v>
      </c>
      <c r="C7613">
        <v>13</v>
      </c>
      <c r="D7613" t="s">
        <v>371</v>
      </c>
      <c r="E7613" t="s">
        <v>370</v>
      </c>
      <c r="F7613">
        <v>7612</v>
      </c>
      <c r="G7613">
        <v>184</v>
      </c>
      <c r="H7613">
        <v>13.33</v>
      </c>
      <c r="I7613">
        <v>2.625</v>
      </c>
      <c r="J7613">
        <v>1</v>
      </c>
      <c r="K7613">
        <v>1167.5</v>
      </c>
      <c r="L7613" t="s">
        <v>369</v>
      </c>
      <c r="M7613" t="s">
        <v>368</v>
      </c>
      <c r="N7613" s="8">
        <v>41962</v>
      </c>
      <c r="O7613">
        <v>0</v>
      </c>
      <c r="P7613">
        <v>0</v>
      </c>
      <c r="Q7613">
        <v>10701</v>
      </c>
      <c r="R7613">
        <v>1221</v>
      </c>
      <c r="S7613">
        <v>2.544</v>
      </c>
      <c r="T7613">
        <v>33</v>
      </c>
      <c r="U7613">
        <v>3699.9</v>
      </c>
      <c r="V7613">
        <v>13</v>
      </c>
      <c r="W7613">
        <v>1.79</v>
      </c>
      <c r="X7613">
        <v>2.8919999999999999</v>
      </c>
      <c r="Y7613" s="8">
        <v>41962</v>
      </c>
    </row>
    <row r="7614" spans="1:25" x14ac:dyDescent="0.25">
      <c r="A7614">
        <v>-111.97692017</v>
      </c>
      <c r="B7614">
        <v>33.078409219999998</v>
      </c>
      <c r="C7614">
        <v>13</v>
      </c>
      <c r="D7614" t="s">
        <v>371</v>
      </c>
      <c r="E7614" t="s">
        <v>370</v>
      </c>
      <c r="F7614">
        <v>7613</v>
      </c>
      <c r="G7614">
        <v>179</v>
      </c>
      <c r="H7614">
        <v>13.33</v>
      </c>
      <c r="I7614">
        <v>2.5259999999999998</v>
      </c>
      <c r="J7614">
        <v>1</v>
      </c>
      <c r="K7614">
        <v>1167.5999999999999</v>
      </c>
      <c r="L7614" t="s">
        <v>369</v>
      </c>
      <c r="M7614" t="s">
        <v>368</v>
      </c>
      <c r="N7614" s="8">
        <v>41962</v>
      </c>
      <c r="O7614">
        <v>0</v>
      </c>
      <c r="P7614">
        <v>0</v>
      </c>
      <c r="Q7614">
        <v>10387</v>
      </c>
      <c r="R7614">
        <v>1231.3</v>
      </c>
      <c r="S7614">
        <v>2.5649999999999999</v>
      </c>
      <c r="T7614">
        <v>33</v>
      </c>
      <c r="U7614">
        <v>3731.3</v>
      </c>
      <c r="V7614">
        <v>13</v>
      </c>
      <c r="W7614">
        <v>1.722</v>
      </c>
      <c r="X7614">
        <v>2.7839999999999998</v>
      </c>
      <c r="Y7614" s="8">
        <v>41962</v>
      </c>
    </row>
    <row r="7615" spans="1:25" x14ac:dyDescent="0.25">
      <c r="A7615">
        <v>-111.97691931999999</v>
      </c>
      <c r="B7615">
        <v>33.078401210000003</v>
      </c>
      <c r="C7615">
        <v>13</v>
      </c>
      <c r="D7615" t="s">
        <v>371</v>
      </c>
      <c r="E7615" t="s">
        <v>370</v>
      </c>
      <c r="F7615">
        <v>7614</v>
      </c>
      <c r="G7615">
        <v>184</v>
      </c>
      <c r="H7615">
        <v>13.33</v>
      </c>
      <c r="I7615">
        <v>2.5590000000000002</v>
      </c>
      <c r="J7615">
        <v>1</v>
      </c>
      <c r="K7615">
        <v>1167.5</v>
      </c>
      <c r="L7615" t="s">
        <v>369</v>
      </c>
      <c r="M7615" t="s">
        <v>368</v>
      </c>
      <c r="N7615" s="8">
        <v>41962</v>
      </c>
      <c r="O7615">
        <v>0</v>
      </c>
      <c r="P7615">
        <v>0</v>
      </c>
      <c r="Q7615">
        <v>11346</v>
      </c>
      <c r="R7615">
        <v>1327.8</v>
      </c>
      <c r="S7615">
        <v>2.766</v>
      </c>
      <c r="T7615">
        <v>33</v>
      </c>
      <c r="U7615">
        <v>4023.7</v>
      </c>
      <c r="V7615">
        <v>13</v>
      </c>
      <c r="W7615">
        <v>1.7450000000000001</v>
      </c>
      <c r="X7615">
        <v>2.82</v>
      </c>
      <c r="Y7615" s="8">
        <v>41962</v>
      </c>
    </row>
    <row r="7616" spans="1:25" x14ac:dyDescent="0.25">
      <c r="A7616">
        <v>-111.97691949</v>
      </c>
      <c r="B7616">
        <v>33.078393210000002</v>
      </c>
      <c r="C7616">
        <v>13</v>
      </c>
      <c r="D7616" t="s">
        <v>371</v>
      </c>
      <c r="E7616" t="s">
        <v>370</v>
      </c>
      <c r="F7616">
        <v>7615</v>
      </c>
      <c r="G7616">
        <v>183</v>
      </c>
      <c r="H7616">
        <v>13.33</v>
      </c>
      <c r="I7616">
        <v>2.5590000000000002</v>
      </c>
      <c r="J7616">
        <v>1</v>
      </c>
      <c r="K7616">
        <v>1167.4000000000001</v>
      </c>
      <c r="L7616" t="s">
        <v>369</v>
      </c>
      <c r="M7616" t="s">
        <v>368</v>
      </c>
      <c r="N7616" s="8">
        <v>41962</v>
      </c>
      <c r="O7616">
        <v>0</v>
      </c>
      <c r="P7616">
        <v>0</v>
      </c>
      <c r="Q7616">
        <v>11346</v>
      </c>
      <c r="R7616">
        <v>1327.8</v>
      </c>
      <c r="S7616">
        <v>2.766</v>
      </c>
      <c r="T7616">
        <v>33</v>
      </c>
      <c r="U7616">
        <v>4023.6</v>
      </c>
      <c r="V7616">
        <v>13</v>
      </c>
      <c r="W7616">
        <v>1.7450000000000001</v>
      </c>
      <c r="X7616">
        <v>2.82</v>
      </c>
      <c r="Y7616" s="8">
        <v>41962</v>
      </c>
    </row>
    <row r="7617" spans="1:25" x14ac:dyDescent="0.25">
      <c r="A7617">
        <v>-111.97692083</v>
      </c>
      <c r="B7617">
        <v>33.078386219999999</v>
      </c>
      <c r="C7617">
        <v>13</v>
      </c>
      <c r="D7617" t="s">
        <v>371</v>
      </c>
      <c r="E7617" t="s">
        <v>370</v>
      </c>
      <c r="F7617">
        <v>7616</v>
      </c>
      <c r="G7617">
        <v>181</v>
      </c>
      <c r="H7617">
        <v>13.33</v>
      </c>
      <c r="I7617">
        <v>2.5259999999999998</v>
      </c>
      <c r="J7617">
        <v>1</v>
      </c>
      <c r="K7617">
        <v>1167.4000000000001</v>
      </c>
      <c r="L7617" t="s">
        <v>369</v>
      </c>
      <c r="M7617" t="s">
        <v>368</v>
      </c>
      <c r="N7617" s="8">
        <v>41962</v>
      </c>
      <c r="O7617">
        <v>0</v>
      </c>
      <c r="P7617">
        <v>0</v>
      </c>
      <c r="Q7617">
        <v>7073.9</v>
      </c>
      <c r="R7617">
        <v>838.59</v>
      </c>
      <c r="S7617">
        <v>1.7470000000000001</v>
      </c>
      <c r="T7617">
        <v>33</v>
      </c>
      <c r="U7617">
        <v>2541.1999999999998</v>
      </c>
      <c r="V7617">
        <v>13</v>
      </c>
      <c r="W7617">
        <v>1.722</v>
      </c>
      <c r="X7617">
        <v>2.7839999999999998</v>
      </c>
      <c r="Y7617" s="8">
        <v>41962</v>
      </c>
    </row>
    <row r="7618" spans="1:25" x14ac:dyDescent="0.25">
      <c r="A7618">
        <v>-111.976921</v>
      </c>
      <c r="B7618">
        <v>33.078379230000003</v>
      </c>
      <c r="C7618">
        <v>13</v>
      </c>
      <c r="D7618" t="s">
        <v>371</v>
      </c>
      <c r="E7618" t="s">
        <v>370</v>
      </c>
      <c r="F7618">
        <v>7617</v>
      </c>
      <c r="G7618">
        <v>180</v>
      </c>
      <c r="H7618">
        <v>13.33</v>
      </c>
      <c r="I7618">
        <v>2.657</v>
      </c>
      <c r="J7618">
        <v>1</v>
      </c>
      <c r="K7618">
        <v>1167.4000000000001</v>
      </c>
      <c r="L7618" t="s">
        <v>369</v>
      </c>
      <c r="M7618" t="s">
        <v>368</v>
      </c>
      <c r="N7618" s="8">
        <v>41962</v>
      </c>
      <c r="O7618">
        <v>0</v>
      </c>
      <c r="P7618">
        <v>0</v>
      </c>
      <c r="Q7618">
        <v>6771</v>
      </c>
      <c r="R7618">
        <v>763.04</v>
      </c>
      <c r="S7618">
        <v>1.59</v>
      </c>
      <c r="T7618">
        <v>33</v>
      </c>
      <c r="U7618">
        <v>2312.1999999999998</v>
      </c>
      <c r="V7618">
        <v>13</v>
      </c>
      <c r="W7618">
        <v>1.8120000000000001</v>
      </c>
      <c r="X7618">
        <v>2.9279999999999999</v>
      </c>
      <c r="Y7618" s="8">
        <v>41962</v>
      </c>
    </row>
    <row r="7619" spans="1:25" x14ac:dyDescent="0.25">
      <c r="A7619">
        <v>-111.97692083</v>
      </c>
      <c r="B7619">
        <v>33.078372219999999</v>
      </c>
      <c r="C7619">
        <v>13</v>
      </c>
      <c r="D7619" t="s">
        <v>371</v>
      </c>
      <c r="E7619" t="s">
        <v>370</v>
      </c>
      <c r="F7619">
        <v>7618</v>
      </c>
      <c r="G7619">
        <v>181</v>
      </c>
      <c r="H7619">
        <v>13.33</v>
      </c>
      <c r="I7619">
        <v>2.3620000000000001</v>
      </c>
      <c r="J7619">
        <v>1</v>
      </c>
      <c r="K7619">
        <v>1167.3</v>
      </c>
      <c r="L7619" t="s">
        <v>369</v>
      </c>
      <c r="M7619" t="s">
        <v>368</v>
      </c>
      <c r="N7619" s="8">
        <v>41962</v>
      </c>
      <c r="O7619">
        <v>0</v>
      </c>
      <c r="P7619">
        <v>0</v>
      </c>
      <c r="Q7619">
        <v>6257.4</v>
      </c>
      <c r="R7619">
        <v>793.3</v>
      </c>
      <c r="S7619">
        <v>1.653</v>
      </c>
      <c r="T7619">
        <v>33</v>
      </c>
      <c r="U7619">
        <v>2403.9</v>
      </c>
      <c r="V7619">
        <v>13</v>
      </c>
      <c r="W7619">
        <v>1.611</v>
      </c>
      <c r="X7619">
        <v>2.6030000000000002</v>
      </c>
      <c r="Y7619" s="8">
        <v>41962</v>
      </c>
    </row>
    <row r="7620" spans="1:25" x14ac:dyDescent="0.25">
      <c r="A7620">
        <v>-111.97692083</v>
      </c>
      <c r="B7620">
        <v>33.078365220000002</v>
      </c>
      <c r="C7620">
        <v>13</v>
      </c>
      <c r="D7620" t="s">
        <v>371</v>
      </c>
      <c r="E7620" t="s">
        <v>370</v>
      </c>
      <c r="F7620">
        <v>7619</v>
      </c>
      <c r="G7620">
        <v>181</v>
      </c>
      <c r="H7620">
        <v>13.33</v>
      </c>
      <c r="I7620">
        <v>2.5259999999999998</v>
      </c>
      <c r="J7620">
        <v>1</v>
      </c>
      <c r="K7620">
        <v>1167.4000000000001</v>
      </c>
      <c r="L7620" t="s">
        <v>369</v>
      </c>
      <c r="M7620" t="s">
        <v>368</v>
      </c>
      <c r="N7620" s="8">
        <v>41962</v>
      </c>
      <c r="O7620">
        <v>0</v>
      </c>
      <c r="P7620">
        <v>0</v>
      </c>
      <c r="Q7620">
        <v>1346.7</v>
      </c>
      <c r="R7620">
        <v>159.65</v>
      </c>
      <c r="S7620">
        <v>0.33300000000000002</v>
      </c>
      <c r="T7620">
        <v>33</v>
      </c>
      <c r="U7620">
        <v>483.79</v>
      </c>
      <c r="V7620">
        <v>13</v>
      </c>
      <c r="W7620">
        <v>1.722</v>
      </c>
      <c r="X7620">
        <v>2.7839999999999998</v>
      </c>
      <c r="Y7620" s="8">
        <v>41962</v>
      </c>
    </row>
    <row r="7621" spans="1:25" x14ac:dyDescent="0.25">
      <c r="A7621">
        <v>-111.97666796</v>
      </c>
      <c r="B7621">
        <v>33.078354949999998</v>
      </c>
      <c r="C7621">
        <v>13</v>
      </c>
      <c r="D7621" t="s">
        <v>371</v>
      </c>
      <c r="E7621" t="s">
        <v>370</v>
      </c>
      <c r="F7621">
        <v>7620</v>
      </c>
      <c r="G7621">
        <v>348</v>
      </c>
      <c r="H7621">
        <v>13.33</v>
      </c>
      <c r="I7621">
        <v>1.115</v>
      </c>
      <c r="J7621">
        <v>1</v>
      </c>
      <c r="K7621">
        <v>1166.5999999999999</v>
      </c>
      <c r="L7621" t="s">
        <v>369</v>
      </c>
      <c r="M7621" t="s">
        <v>368</v>
      </c>
      <c r="N7621" s="8">
        <v>41962</v>
      </c>
      <c r="O7621">
        <v>0</v>
      </c>
      <c r="P7621">
        <v>0</v>
      </c>
      <c r="Q7621">
        <v>36.64</v>
      </c>
      <c r="R7621">
        <v>9.8360000000000003</v>
      </c>
      <c r="S7621">
        <v>0.02</v>
      </c>
      <c r="T7621">
        <v>33</v>
      </c>
      <c r="U7621">
        <v>29.81</v>
      </c>
      <c r="V7621">
        <v>14</v>
      </c>
      <c r="W7621">
        <v>0.76100000000000001</v>
      </c>
      <c r="X7621">
        <v>1.2290000000000001</v>
      </c>
      <c r="Y7621" s="8">
        <v>41962</v>
      </c>
    </row>
    <row r="7622" spans="1:25" x14ac:dyDescent="0.25">
      <c r="A7622">
        <v>-111.97666916999999</v>
      </c>
      <c r="B7622">
        <v>33.07835978</v>
      </c>
      <c r="C7622">
        <v>13</v>
      </c>
      <c r="D7622" t="s">
        <v>371</v>
      </c>
      <c r="E7622" t="s">
        <v>370</v>
      </c>
      <c r="F7622">
        <v>7621</v>
      </c>
      <c r="G7622">
        <v>1</v>
      </c>
      <c r="H7622">
        <v>13.33</v>
      </c>
      <c r="I7622">
        <v>0.98399999999999999</v>
      </c>
      <c r="J7622">
        <v>1</v>
      </c>
      <c r="K7622">
        <v>1166.7</v>
      </c>
      <c r="L7622" t="s">
        <v>369</v>
      </c>
      <c r="M7622" t="s">
        <v>368</v>
      </c>
      <c r="N7622" s="8">
        <v>41962</v>
      </c>
      <c r="O7622">
        <v>0</v>
      </c>
      <c r="P7622">
        <v>0</v>
      </c>
      <c r="Q7622">
        <v>122.3</v>
      </c>
      <c r="R7622">
        <v>37.21</v>
      </c>
      <c r="S7622">
        <v>7.8E-2</v>
      </c>
      <c r="T7622">
        <v>33</v>
      </c>
      <c r="U7622">
        <v>112.77</v>
      </c>
      <c r="V7622">
        <v>14</v>
      </c>
      <c r="W7622">
        <v>0.67100000000000004</v>
      </c>
      <c r="X7622">
        <v>1.085</v>
      </c>
      <c r="Y7622" s="8">
        <v>41962</v>
      </c>
    </row>
    <row r="7623" spans="1:25" x14ac:dyDescent="0.25">
      <c r="A7623">
        <v>-111.97666863000001</v>
      </c>
      <c r="B7623">
        <v>33.078362849999998</v>
      </c>
      <c r="C7623">
        <v>13</v>
      </c>
      <c r="D7623" t="s">
        <v>371</v>
      </c>
      <c r="E7623" t="s">
        <v>370</v>
      </c>
      <c r="F7623">
        <v>7622</v>
      </c>
      <c r="G7623">
        <v>352</v>
      </c>
      <c r="H7623">
        <v>13.33</v>
      </c>
      <c r="I7623">
        <v>1.214</v>
      </c>
      <c r="J7623">
        <v>1</v>
      </c>
      <c r="K7623">
        <v>1166.7</v>
      </c>
      <c r="L7623" t="s">
        <v>369</v>
      </c>
      <c r="M7623" t="s">
        <v>368</v>
      </c>
      <c r="N7623" s="8">
        <v>41962</v>
      </c>
      <c r="O7623">
        <v>0</v>
      </c>
      <c r="P7623">
        <v>0</v>
      </c>
      <c r="Q7623">
        <v>1898.9</v>
      </c>
      <c r="R7623">
        <v>468.47</v>
      </c>
      <c r="S7623">
        <v>0.97599999999999998</v>
      </c>
      <c r="T7623">
        <v>33</v>
      </c>
      <c r="U7623">
        <v>1419.6</v>
      </c>
      <c r="V7623">
        <v>14</v>
      </c>
      <c r="W7623">
        <v>0.82799999999999996</v>
      </c>
      <c r="X7623">
        <v>1.3380000000000001</v>
      </c>
      <c r="Y7623" s="8">
        <v>41962</v>
      </c>
    </row>
    <row r="7624" spans="1:25" x14ac:dyDescent="0.25">
      <c r="A7624">
        <v>-111.97667</v>
      </c>
      <c r="B7624">
        <v>33.078366770000002</v>
      </c>
      <c r="C7624">
        <v>13</v>
      </c>
      <c r="D7624" t="s">
        <v>371</v>
      </c>
      <c r="E7624" t="s">
        <v>370</v>
      </c>
      <c r="F7624">
        <v>7623</v>
      </c>
      <c r="G7624">
        <v>0</v>
      </c>
      <c r="H7624">
        <v>13.33</v>
      </c>
      <c r="I7624">
        <v>0.98399999999999999</v>
      </c>
      <c r="J7624">
        <v>1</v>
      </c>
      <c r="K7624">
        <v>1166.8</v>
      </c>
      <c r="L7624" t="s">
        <v>369</v>
      </c>
      <c r="M7624" t="s">
        <v>368</v>
      </c>
      <c r="N7624" s="8">
        <v>41962</v>
      </c>
      <c r="O7624">
        <v>0</v>
      </c>
      <c r="P7624">
        <v>0</v>
      </c>
      <c r="Q7624">
        <v>3301</v>
      </c>
      <c r="R7624">
        <v>1004.4</v>
      </c>
      <c r="S7624">
        <v>2.0920000000000001</v>
      </c>
      <c r="T7624">
        <v>33</v>
      </c>
      <c r="U7624">
        <v>3043.6</v>
      </c>
      <c r="V7624">
        <v>14</v>
      </c>
      <c r="W7624">
        <v>0.67100000000000004</v>
      </c>
      <c r="X7624">
        <v>1.085</v>
      </c>
      <c r="Y7624" s="8">
        <v>41962</v>
      </c>
    </row>
    <row r="7625" spans="1:25" x14ac:dyDescent="0.25">
      <c r="A7625">
        <v>-111.97667</v>
      </c>
      <c r="B7625">
        <v>33.078369770000002</v>
      </c>
      <c r="C7625">
        <v>13</v>
      </c>
      <c r="D7625" t="s">
        <v>371</v>
      </c>
      <c r="E7625" t="s">
        <v>370</v>
      </c>
      <c r="F7625">
        <v>7624</v>
      </c>
      <c r="G7625">
        <v>0</v>
      </c>
      <c r="H7625">
        <v>13.33</v>
      </c>
      <c r="I7625">
        <v>1.115</v>
      </c>
      <c r="J7625">
        <v>1</v>
      </c>
      <c r="K7625">
        <v>1166.7</v>
      </c>
      <c r="L7625" t="s">
        <v>369</v>
      </c>
      <c r="M7625" t="s">
        <v>368</v>
      </c>
      <c r="N7625" s="8">
        <v>41962</v>
      </c>
      <c r="O7625">
        <v>0</v>
      </c>
      <c r="P7625">
        <v>0</v>
      </c>
      <c r="Q7625">
        <v>2606.5</v>
      </c>
      <c r="R7625">
        <v>699.77</v>
      </c>
      <c r="S7625">
        <v>1.458</v>
      </c>
      <c r="T7625">
        <v>33</v>
      </c>
      <c r="U7625">
        <v>2120.5</v>
      </c>
      <c r="V7625">
        <v>14</v>
      </c>
      <c r="W7625">
        <v>0.76100000000000001</v>
      </c>
      <c r="X7625">
        <v>1.2290000000000001</v>
      </c>
      <c r="Y7625" s="8">
        <v>41962</v>
      </c>
    </row>
    <row r="7626" spans="1:25" x14ac:dyDescent="0.25">
      <c r="A7626">
        <v>-111.97667034</v>
      </c>
      <c r="B7626">
        <v>33.078372780000002</v>
      </c>
      <c r="C7626">
        <v>13</v>
      </c>
      <c r="D7626" t="s">
        <v>371</v>
      </c>
      <c r="E7626" t="s">
        <v>370</v>
      </c>
      <c r="F7626">
        <v>7625</v>
      </c>
      <c r="G7626">
        <v>2</v>
      </c>
      <c r="H7626">
        <v>13.33</v>
      </c>
      <c r="I7626">
        <v>1.083</v>
      </c>
      <c r="J7626">
        <v>1</v>
      </c>
      <c r="K7626">
        <v>1166.8</v>
      </c>
      <c r="L7626" t="s">
        <v>369</v>
      </c>
      <c r="M7626" t="s">
        <v>368</v>
      </c>
      <c r="N7626" s="8">
        <v>41962</v>
      </c>
      <c r="O7626">
        <v>0</v>
      </c>
      <c r="P7626">
        <v>0</v>
      </c>
      <c r="Q7626">
        <v>4019</v>
      </c>
      <c r="R7626">
        <v>1111.7</v>
      </c>
      <c r="S7626">
        <v>2.3159999999999998</v>
      </c>
      <c r="T7626">
        <v>33</v>
      </c>
      <c r="U7626">
        <v>3368.7</v>
      </c>
      <c r="V7626">
        <v>14</v>
      </c>
      <c r="W7626">
        <v>0.73799999999999999</v>
      </c>
      <c r="X7626">
        <v>1.1930000000000001</v>
      </c>
      <c r="Y7626" s="8">
        <v>41962</v>
      </c>
    </row>
    <row r="7627" spans="1:25" x14ac:dyDescent="0.25">
      <c r="A7627">
        <v>-111.97667051000001</v>
      </c>
      <c r="B7627">
        <v>33.078375790000003</v>
      </c>
      <c r="C7627">
        <v>13</v>
      </c>
      <c r="D7627" t="s">
        <v>371</v>
      </c>
      <c r="E7627" t="s">
        <v>370</v>
      </c>
      <c r="F7627">
        <v>7626</v>
      </c>
      <c r="G7627">
        <v>3</v>
      </c>
      <c r="H7627">
        <v>13.33</v>
      </c>
      <c r="I7627">
        <v>1.083</v>
      </c>
      <c r="J7627">
        <v>1</v>
      </c>
      <c r="K7627">
        <v>1166.9000000000001</v>
      </c>
      <c r="L7627" t="s">
        <v>369</v>
      </c>
      <c r="M7627" t="s">
        <v>368</v>
      </c>
      <c r="N7627" s="8">
        <v>41962</v>
      </c>
      <c r="O7627">
        <v>0</v>
      </c>
      <c r="P7627">
        <v>0</v>
      </c>
      <c r="Q7627">
        <v>5051.8999999999996</v>
      </c>
      <c r="R7627">
        <v>1397.4</v>
      </c>
      <c r="S7627">
        <v>2.911</v>
      </c>
      <c r="T7627">
        <v>33</v>
      </c>
      <c r="U7627">
        <v>4234.6000000000004</v>
      </c>
      <c r="V7627">
        <v>14</v>
      </c>
      <c r="W7627">
        <v>0.73799999999999999</v>
      </c>
      <c r="X7627">
        <v>1.1930000000000001</v>
      </c>
      <c r="Y7627" s="8">
        <v>41962</v>
      </c>
    </row>
    <row r="7628" spans="1:25" x14ac:dyDescent="0.25">
      <c r="A7628">
        <v>-111.97666966</v>
      </c>
      <c r="B7628">
        <v>33.078378780000001</v>
      </c>
      <c r="C7628">
        <v>13</v>
      </c>
      <c r="D7628" t="s">
        <v>371</v>
      </c>
      <c r="E7628" t="s">
        <v>370</v>
      </c>
      <c r="F7628">
        <v>7627</v>
      </c>
      <c r="G7628">
        <v>358</v>
      </c>
      <c r="H7628">
        <v>13.33</v>
      </c>
      <c r="I7628">
        <v>1.083</v>
      </c>
      <c r="J7628">
        <v>1</v>
      </c>
      <c r="K7628">
        <v>1167</v>
      </c>
      <c r="L7628" t="s">
        <v>369</v>
      </c>
      <c r="M7628" t="s">
        <v>368</v>
      </c>
      <c r="N7628" s="8">
        <v>41962</v>
      </c>
      <c r="O7628">
        <v>0</v>
      </c>
      <c r="P7628">
        <v>0</v>
      </c>
      <c r="Q7628">
        <v>5164.1000000000004</v>
      </c>
      <c r="R7628">
        <v>1428.4</v>
      </c>
      <c r="S7628">
        <v>2.976</v>
      </c>
      <c r="T7628">
        <v>33</v>
      </c>
      <c r="U7628">
        <v>4328.6000000000004</v>
      </c>
      <c r="V7628">
        <v>14</v>
      </c>
      <c r="W7628">
        <v>0.73799999999999999</v>
      </c>
      <c r="X7628">
        <v>1.1930000000000001</v>
      </c>
      <c r="Y7628" s="8">
        <v>41962</v>
      </c>
    </row>
    <row r="7629" spans="1:25" x14ac:dyDescent="0.25">
      <c r="A7629">
        <v>-111.97666966</v>
      </c>
      <c r="B7629">
        <v>33.078381780000001</v>
      </c>
      <c r="C7629">
        <v>13</v>
      </c>
      <c r="D7629" t="s">
        <v>371</v>
      </c>
      <c r="E7629" t="s">
        <v>370</v>
      </c>
      <c r="F7629">
        <v>7628</v>
      </c>
      <c r="G7629">
        <v>358</v>
      </c>
      <c r="H7629">
        <v>13.33</v>
      </c>
      <c r="I7629">
        <v>1.2470000000000001</v>
      </c>
      <c r="J7629">
        <v>1</v>
      </c>
      <c r="K7629">
        <v>1167</v>
      </c>
      <c r="L7629" t="s">
        <v>369</v>
      </c>
      <c r="M7629" t="s">
        <v>368</v>
      </c>
      <c r="N7629" s="8">
        <v>41962</v>
      </c>
      <c r="O7629">
        <v>0</v>
      </c>
      <c r="P7629">
        <v>0</v>
      </c>
      <c r="Q7629">
        <v>5662.3</v>
      </c>
      <c r="R7629">
        <v>1360.1</v>
      </c>
      <c r="S7629">
        <v>2.8340000000000001</v>
      </c>
      <c r="T7629">
        <v>33</v>
      </c>
      <c r="U7629">
        <v>4121.6000000000004</v>
      </c>
      <c r="V7629">
        <v>14</v>
      </c>
      <c r="W7629">
        <v>0.85</v>
      </c>
      <c r="X7629">
        <v>1.3740000000000001</v>
      </c>
      <c r="Y7629" s="8">
        <v>41962</v>
      </c>
    </row>
    <row r="7630" spans="1:25" x14ac:dyDescent="0.25">
      <c r="A7630">
        <v>-111.97667221</v>
      </c>
      <c r="B7630">
        <v>33.078384990000004</v>
      </c>
      <c r="C7630">
        <v>13</v>
      </c>
      <c r="D7630" t="s">
        <v>371</v>
      </c>
      <c r="E7630" t="s">
        <v>370</v>
      </c>
      <c r="F7630">
        <v>7629</v>
      </c>
      <c r="G7630">
        <v>13</v>
      </c>
      <c r="H7630">
        <v>13.33</v>
      </c>
      <c r="I7630">
        <v>1.3120000000000001</v>
      </c>
      <c r="J7630">
        <v>1</v>
      </c>
      <c r="K7630">
        <v>1167</v>
      </c>
      <c r="L7630" t="s">
        <v>369</v>
      </c>
      <c r="M7630" t="s">
        <v>368</v>
      </c>
      <c r="N7630" s="8">
        <v>41962</v>
      </c>
      <c r="O7630">
        <v>0</v>
      </c>
      <c r="P7630">
        <v>0</v>
      </c>
      <c r="Q7630">
        <v>3974.7</v>
      </c>
      <c r="R7630">
        <v>907.04</v>
      </c>
      <c r="S7630">
        <v>1.89</v>
      </c>
      <c r="T7630">
        <v>33</v>
      </c>
      <c r="U7630">
        <v>2748.6</v>
      </c>
      <c r="V7630">
        <v>14</v>
      </c>
      <c r="W7630">
        <v>0.89500000000000002</v>
      </c>
      <c r="X7630">
        <v>1.446</v>
      </c>
      <c r="Y7630" s="8">
        <v>41962</v>
      </c>
    </row>
    <row r="7631" spans="1:25" x14ac:dyDescent="0.25">
      <c r="A7631">
        <v>-111.97666914</v>
      </c>
      <c r="B7631">
        <v>33.078387810000002</v>
      </c>
      <c r="C7631">
        <v>13</v>
      </c>
      <c r="D7631" t="s">
        <v>371</v>
      </c>
      <c r="E7631" t="s">
        <v>370</v>
      </c>
      <c r="F7631">
        <v>7630</v>
      </c>
      <c r="G7631">
        <v>355</v>
      </c>
      <c r="H7631">
        <v>13.33</v>
      </c>
      <c r="I7631">
        <v>1.1479999999999999</v>
      </c>
      <c r="J7631">
        <v>1</v>
      </c>
      <c r="K7631">
        <v>1167</v>
      </c>
      <c r="L7631" t="s">
        <v>369</v>
      </c>
      <c r="M7631" t="s">
        <v>368</v>
      </c>
      <c r="N7631" s="8">
        <v>41962</v>
      </c>
      <c r="O7631">
        <v>0</v>
      </c>
      <c r="P7631">
        <v>0</v>
      </c>
      <c r="Q7631">
        <v>4497.1000000000004</v>
      </c>
      <c r="R7631">
        <v>1172.9000000000001</v>
      </c>
      <c r="S7631">
        <v>2.4430000000000001</v>
      </c>
      <c r="T7631">
        <v>33</v>
      </c>
      <c r="U7631">
        <v>3554.1</v>
      </c>
      <c r="V7631">
        <v>14</v>
      </c>
      <c r="W7631">
        <v>0.78300000000000003</v>
      </c>
      <c r="X7631">
        <v>1.2649999999999999</v>
      </c>
      <c r="Y7631" s="8">
        <v>41962</v>
      </c>
    </row>
    <row r="7632" spans="1:25" x14ac:dyDescent="0.25">
      <c r="A7632">
        <v>-111.97666983000001</v>
      </c>
      <c r="B7632">
        <v>33.078390779999999</v>
      </c>
      <c r="C7632">
        <v>13</v>
      </c>
      <c r="D7632" t="s">
        <v>371</v>
      </c>
      <c r="E7632" t="s">
        <v>370</v>
      </c>
      <c r="F7632">
        <v>7631</v>
      </c>
      <c r="G7632">
        <v>359</v>
      </c>
      <c r="H7632">
        <v>13.33</v>
      </c>
      <c r="I7632">
        <v>1.1479999999999999</v>
      </c>
      <c r="J7632">
        <v>1</v>
      </c>
      <c r="K7632">
        <v>1167</v>
      </c>
      <c r="L7632" t="s">
        <v>369</v>
      </c>
      <c r="M7632" t="s">
        <v>368</v>
      </c>
      <c r="N7632" s="8">
        <v>41962</v>
      </c>
      <c r="O7632">
        <v>0</v>
      </c>
      <c r="P7632">
        <v>0</v>
      </c>
      <c r="Q7632">
        <v>5030.5</v>
      </c>
      <c r="R7632">
        <v>1311.9</v>
      </c>
      <c r="S7632">
        <v>2.7330000000000001</v>
      </c>
      <c r="T7632">
        <v>33</v>
      </c>
      <c r="U7632">
        <v>3975.6</v>
      </c>
      <c r="V7632">
        <v>14</v>
      </c>
      <c r="W7632">
        <v>0.78300000000000003</v>
      </c>
      <c r="X7632">
        <v>1.2649999999999999</v>
      </c>
      <c r="Y7632" s="8">
        <v>41962</v>
      </c>
    </row>
    <row r="7633" spans="1:25" x14ac:dyDescent="0.25">
      <c r="A7633">
        <v>-111.97666848999999</v>
      </c>
      <c r="B7633">
        <v>33.07839379</v>
      </c>
      <c r="C7633">
        <v>13</v>
      </c>
      <c r="D7633" t="s">
        <v>371</v>
      </c>
      <c r="E7633" t="s">
        <v>370</v>
      </c>
      <c r="F7633">
        <v>7632</v>
      </c>
      <c r="G7633">
        <v>357</v>
      </c>
      <c r="H7633">
        <v>13.33</v>
      </c>
      <c r="I7633">
        <v>1.28</v>
      </c>
      <c r="J7633">
        <v>1</v>
      </c>
      <c r="K7633">
        <v>1167</v>
      </c>
      <c r="L7633" t="s">
        <v>369</v>
      </c>
      <c r="M7633" t="s">
        <v>368</v>
      </c>
      <c r="N7633" s="8">
        <v>41962</v>
      </c>
      <c r="O7633">
        <v>0</v>
      </c>
      <c r="P7633">
        <v>0</v>
      </c>
      <c r="Q7633">
        <v>5486.3</v>
      </c>
      <c r="R7633">
        <v>1284.0999999999999</v>
      </c>
      <c r="S7633">
        <v>2.6749999999999998</v>
      </c>
      <c r="T7633">
        <v>33</v>
      </c>
      <c r="U7633">
        <v>3891.2</v>
      </c>
      <c r="V7633">
        <v>14</v>
      </c>
      <c r="W7633">
        <v>0.872</v>
      </c>
      <c r="X7633">
        <v>1.41</v>
      </c>
      <c r="Y7633" s="8">
        <v>41962</v>
      </c>
    </row>
    <row r="7634" spans="1:25" x14ac:dyDescent="0.25">
      <c r="A7634">
        <v>-111.97666932</v>
      </c>
      <c r="B7634">
        <v>33.078397789999997</v>
      </c>
      <c r="C7634">
        <v>13</v>
      </c>
      <c r="D7634" t="s">
        <v>371</v>
      </c>
      <c r="E7634" t="s">
        <v>370</v>
      </c>
      <c r="F7634">
        <v>7633</v>
      </c>
      <c r="G7634">
        <v>356</v>
      </c>
      <c r="H7634">
        <v>13.33</v>
      </c>
      <c r="I7634">
        <v>1.1479999999999999</v>
      </c>
      <c r="J7634">
        <v>1</v>
      </c>
      <c r="K7634">
        <v>1167</v>
      </c>
      <c r="L7634" t="s">
        <v>369</v>
      </c>
      <c r="M7634" t="s">
        <v>368</v>
      </c>
      <c r="N7634" s="8">
        <v>41962</v>
      </c>
      <c r="O7634">
        <v>0</v>
      </c>
      <c r="P7634">
        <v>0</v>
      </c>
      <c r="Q7634">
        <v>4358.7</v>
      </c>
      <c r="R7634">
        <v>1136.8</v>
      </c>
      <c r="S7634">
        <v>2.3679999999999999</v>
      </c>
      <c r="T7634">
        <v>33</v>
      </c>
      <c r="U7634">
        <v>3444.7</v>
      </c>
      <c r="V7634">
        <v>14</v>
      </c>
      <c r="W7634">
        <v>0.78300000000000003</v>
      </c>
      <c r="X7634">
        <v>1.2649999999999999</v>
      </c>
      <c r="Y7634" s="8">
        <v>41962</v>
      </c>
    </row>
    <row r="7635" spans="1:25" x14ac:dyDescent="0.25">
      <c r="A7635">
        <v>-111.97667034</v>
      </c>
      <c r="B7635">
        <v>33.078400780000003</v>
      </c>
      <c r="C7635">
        <v>13</v>
      </c>
      <c r="D7635" t="s">
        <v>371</v>
      </c>
      <c r="E7635" t="s">
        <v>370</v>
      </c>
      <c r="F7635">
        <v>7634</v>
      </c>
      <c r="G7635">
        <v>2</v>
      </c>
      <c r="H7635">
        <v>13.33</v>
      </c>
      <c r="I7635">
        <v>1.05</v>
      </c>
      <c r="J7635">
        <v>1</v>
      </c>
      <c r="K7635">
        <v>1167</v>
      </c>
      <c r="L7635" t="s">
        <v>369</v>
      </c>
      <c r="M7635" t="s">
        <v>368</v>
      </c>
      <c r="N7635" s="8">
        <v>41962</v>
      </c>
      <c r="O7635">
        <v>0</v>
      </c>
      <c r="P7635">
        <v>0</v>
      </c>
      <c r="Q7635">
        <v>4721.7</v>
      </c>
      <c r="R7635">
        <v>1346.9</v>
      </c>
      <c r="S7635">
        <v>2.806</v>
      </c>
      <c r="T7635">
        <v>33</v>
      </c>
      <c r="U7635">
        <v>4081.4</v>
      </c>
      <c r="V7635">
        <v>14</v>
      </c>
      <c r="W7635">
        <v>0.71599999999999997</v>
      </c>
      <c r="X7635">
        <v>1.157</v>
      </c>
      <c r="Y7635" s="8">
        <v>41962</v>
      </c>
    </row>
    <row r="7636" spans="1:25" x14ac:dyDescent="0.25">
      <c r="A7636">
        <v>-111.97666986</v>
      </c>
      <c r="B7636">
        <v>33.078403809999998</v>
      </c>
      <c r="C7636">
        <v>13</v>
      </c>
      <c r="D7636" t="s">
        <v>371</v>
      </c>
      <c r="E7636" t="s">
        <v>370</v>
      </c>
      <c r="F7636">
        <v>7635</v>
      </c>
      <c r="G7636">
        <v>5</v>
      </c>
      <c r="H7636">
        <v>13.33</v>
      </c>
      <c r="I7636">
        <v>1.181</v>
      </c>
      <c r="J7636">
        <v>1</v>
      </c>
      <c r="K7636">
        <v>1167.0999999999999</v>
      </c>
      <c r="L7636" t="s">
        <v>369</v>
      </c>
      <c r="M7636" t="s">
        <v>368</v>
      </c>
      <c r="N7636" s="8">
        <v>41962</v>
      </c>
      <c r="O7636">
        <v>0</v>
      </c>
      <c r="P7636">
        <v>0</v>
      </c>
      <c r="Q7636">
        <v>5471.8</v>
      </c>
      <c r="R7636">
        <v>1387.4</v>
      </c>
      <c r="S7636">
        <v>2.89</v>
      </c>
      <c r="T7636">
        <v>33</v>
      </c>
      <c r="U7636">
        <v>4204.3</v>
      </c>
      <c r="V7636">
        <v>14</v>
      </c>
      <c r="W7636">
        <v>0.80500000000000005</v>
      </c>
      <c r="X7636">
        <v>1.3009999999999999</v>
      </c>
      <c r="Y7636" s="8">
        <v>41962</v>
      </c>
    </row>
    <row r="7637" spans="1:25" x14ac:dyDescent="0.25">
      <c r="A7637">
        <v>-111.97666934</v>
      </c>
      <c r="B7637">
        <v>33.078406780000002</v>
      </c>
      <c r="C7637">
        <v>13</v>
      </c>
      <c r="D7637" t="s">
        <v>371</v>
      </c>
      <c r="E7637" t="s">
        <v>370</v>
      </c>
      <c r="F7637">
        <v>7636</v>
      </c>
      <c r="G7637">
        <v>2</v>
      </c>
      <c r="H7637">
        <v>13.33</v>
      </c>
      <c r="I7637">
        <v>1.181</v>
      </c>
      <c r="J7637">
        <v>1</v>
      </c>
      <c r="K7637">
        <v>1167.0999999999999</v>
      </c>
      <c r="L7637" t="s">
        <v>369</v>
      </c>
      <c r="M7637" t="s">
        <v>368</v>
      </c>
      <c r="N7637" s="8">
        <v>41962</v>
      </c>
      <c r="O7637">
        <v>0</v>
      </c>
      <c r="P7637">
        <v>0</v>
      </c>
      <c r="Q7637">
        <v>4741.3999999999996</v>
      </c>
      <c r="R7637">
        <v>1202.2</v>
      </c>
      <c r="S7637">
        <v>2.5049999999999999</v>
      </c>
      <c r="T7637">
        <v>33</v>
      </c>
      <c r="U7637">
        <v>3643.1</v>
      </c>
      <c r="V7637">
        <v>14</v>
      </c>
      <c r="W7637">
        <v>0.80500000000000005</v>
      </c>
      <c r="X7637">
        <v>1.3009999999999999</v>
      </c>
      <c r="Y7637" s="8">
        <v>41962</v>
      </c>
    </row>
    <row r="7638" spans="1:25" x14ac:dyDescent="0.25">
      <c r="A7638">
        <v>-111.97666950999999</v>
      </c>
      <c r="B7638">
        <v>33.078409790000002</v>
      </c>
      <c r="C7638">
        <v>13</v>
      </c>
      <c r="D7638" t="s">
        <v>371</v>
      </c>
      <c r="E7638" t="s">
        <v>370</v>
      </c>
      <c r="F7638">
        <v>7637</v>
      </c>
      <c r="G7638">
        <v>3</v>
      </c>
      <c r="H7638">
        <v>13.33</v>
      </c>
      <c r="I7638">
        <v>1.1479999999999999</v>
      </c>
      <c r="J7638">
        <v>1</v>
      </c>
      <c r="K7638">
        <v>1167.0999999999999</v>
      </c>
      <c r="L7638" t="s">
        <v>369</v>
      </c>
      <c r="M7638" t="s">
        <v>368</v>
      </c>
      <c r="N7638" s="8">
        <v>41962</v>
      </c>
      <c r="O7638">
        <v>0</v>
      </c>
      <c r="P7638">
        <v>0</v>
      </c>
      <c r="Q7638">
        <v>5460.9</v>
      </c>
      <c r="R7638">
        <v>1424.2</v>
      </c>
      <c r="S7638">
        <v>2.9670000000000001</v>
      </c>
      <c r="T7638">
        <v>33</v>
      </c>
      <c r="U7638">
        <v>4315.8</v>
      </c>
      <c r="V7638">
        <v>14</v>
      </c>
      <c r="W7638">
        <v>0.78300000000000003</v>
      </c>
      <c r="X7638">
        <v>1.2649999999999999</v>
      </c>
      <c r="Y7638" s="8">
        <v>41962</v>
      </c>
    </row>
    <row r="7639" spans="1:25" x14ac:dyDescent="0.25">
      <c r="A7639">
        <v>-111.97666916999999</v>
      </c>
      <c r="B7639">
        <v>33.078412780000001</v>
      </c>
      <c r="C7639">
        <v>13</v>
      </c>
      <c r="D7639" t="s">
        <v>371</v>
      </c>
      <c r="E7639" t="s">
        <v>370</v>
      </c>
      <c r="F7639">
        <v>7638</v>
      </c>
      <c r="G7639">
        <v>1</v>
      </c>
      <c r="H7639">
        <v>13.33</v>
      </c>
      <c r="I7639">
        <v>1.181</v>
      </c>
      <c r="J7639">
        <v>1</v>
      </c>
      <c r="K7639">
        <v>1167</v>
      </c>
      <c r="L7639" t="s">
        <v>369</v>
      </c>
      <c r="M7639" t="s">
        <v>368</v>
      </c>
      <c r="N7639" s="8">
        <v>41962</v>
      </c>
      <c r="O7639">
        <v>0</v>
      </c>
      <c r="P7639">
        <v>0</v>
      </c>
      <c r="Q7639">
        <v>5867.8</v>
      </c>
      <c r="R7639">
        <v>1487.8</v>
      </c>
      <c r="S7639">
        <v>3.1</v>
      </c>
      <c r="T7639">
        <v>33</v>
      </c>
      <c r="U7639">
        <v>4508.5</v>
      </c>
      <c r="V7639">
        <v>14</v>
      </c>
      <c r="W7639">
        <v>0.80500000000000005</v>
      </c>
      <c r="X7639">
        <v>1.3009999999999999</v>
      </c>
      <c r="Y7639" s="8">
        <v>41962</v>
      </c>
    </row>
    <row r="7640" spans="1:25" x14ac:dyDescent="0.25">
      <c r="A7640">
        <v>-111.976669</v>
      </c>
      <c r="B7640">
        <v>33.078416769999997</v>
      </c>
      <c r="C7640">
        <v>13</v>
      </c>
      <c r="D7640" t="s">
        <v>371</v>
      </c>
      <c r="E7640" t="s">
        <v>370</v>
      </c>
      <c r="F7640">
        <v>7639</v>
      </c>
      <c r="G7640">
        <v>0</v>
      </c>
      <c r="H7640">
        <v>13.33</v>
      </c>
      <c r="I7640">
        <v>1.083</v>
      </c>
      <c r="J7640">
        <v>1</v>
      </c>
      <c r="K7640">
        <v>1167.0999999999999</v>
      </c>
      <c r="L7640" t="s">
        <v>369</v>
      </c>
      <c r="M7640" t="s">
        <v>368</v>
      </c>
      <c r="N7640" s="8">
        <v>41962</v>
      </c>
      <c r="O7640">
        <v>0</v>
      </c>
      <c r="P7640">
        <v>0</v>
      </c>
      <c r="Q7640">
        <v>4968.3</v>
      </c>
      <c r="R7640">
        <v>1374.3</v>
      </c>
      <c r="S7640">
        <v>2.863</v>
      </c>
      <c r="T7640">
        <v>33</v>
      </c>
      <c r="U7640">
        <v>4164.3999999999996</v>
      </c>
      <c r="V7640">
        <v>14</v>
      </c>
      <c r="W7640">
        <v>0.73799999999999999</v>
      </c>
      <c r="X7640">
        <v>1.1930000000000001</v>
      </c>
      <c r="Y7640" s="8">
        <v>41962</v>
      </c>
    </row>
    <row r="7641" spans="1:25" x14ac:dyDescent="0.25">
      <c r="A7641">
        <v>-111.97666950999999</v>
      </c>
      <c r="B7641">
        <v>33.078420790000003</v>
      </c>
      <c r="C7641">
        <v>13</v>
      </c>
      <c r="D7641" t="s">
        <v>371</v>
      </c>
      <c r="E7641" t="s">
        <v>370</v>
      </c>
      <c r="F7641">
        <v>7640</v>
      </c>
      <c r="G7641">
        <v>3</v>
      </c>
      <c r="H7641">
        <v>13.33</v>
      </c>
      <c r="I7641">
        <v>1.476</v>
      </c>
      <c r="J7641">
        <v>1</v>
      </c>
      <c r="K7641">
        <v>1167.0999999999999</v>
      </c>
      <c r="L7641" t="s">
        <v>369</v>
      </c>
      <c r="M7641" t="s">
        <v>368</v>
      </c>
      <c r="N7641" s="8">
        <v>41962</v>
      </c>
      <c r="O7641">
        <v>0</v>
      </c>
      <c r="P7641">
        <v>0</v>
      </c>
      <c r="Q7641">
        <v>8109.5</v>
      </c>
      <c r="R7641">
        <v>1645</v>
      </c>
      <c r="S7641">
        <v>3.427</v>
      </c>
      <c r="T7641">
        <v>33</v>
      </c>
      <c r="U7641">
        <v>4984.8</v>
      </c>
      <c r="V7641">
        <v>14</v>
      </c>
      <c r="W7641">
        <v>1.0069999999999999</v>
      </c>
      <c r="X7641">
        <v>1.627</v>
      </c>
      <c r="Y7641" s="8">
        <v>41962</v>
      </c>
    </row>
    <row r="7642" spans="1:25" x14ac:dyDescent="0.25">
      <c r="A7642">
        <v>-111.97666937</v>
      </c>
      <c r="B7642">
        <v>33.078425850000002</v>
      </c>
      <c r="C7642">
        <v>13</v>
      </c>
      <c r="D7642" t="s">
        <v>371</v>
      </c>
      <c r="E7642" t="s">
        <v>370</v>
      </c>
      <c r="F7642">
        <v>7641</v>
      </c>
      <c r="G7642">
        <v>8</v>
      </c>
      <c r="H7642">
        <v>13.33</v>
      </c>
      <c r="I7642">
        <v>2.0009999999999999</v>
      </c>
      <c r="J7642">
        <v>1</v>
      </c>
      <c r="K7642">
        <v>1167.2</v>
      </c>
      <c r="L7642" t="s">
        <v>369</v>
      </c>
      <c r="M7642" t="s">
        <v>368</v>
      </c>
      <c r="N7642" s="8">
        <v>41962</v>
      </c>
      <c r="O7642">
        <v>0</v>
      </c>
      <c r="P7642">
        <v>0</v>
      </c>
      <c r="Q7642">
        <v>10173</v>
      </c>
      <c r="R7642">
        <v>1522.3</v>
      </c>
      <c r="S7642">
        <v>3.1709999999999998</v>
      </c>
      <c r="T7642">
        <v>33</v>
      </c>
      <c r="U7642">
        <v>4612.8999999999996</v>
      </c>
      <c r="V7642">
        <v>14</v>
      </c>
      <c r="W7642">
        <v>1.365</v>
      </c>
      <c r="X7642">
        <v>2.2050000000000001</v>
      </c>
      <c r="Y7642" s="8">
        <v>41962</v>
      </c>
    </row>
    <row r="7643" spans="1:25" x14ac:dyDescent="0.25">
      <c r="A7643">
        <v>-111.97666762999999</v>
      </c>
      <c r="B7643">
        <v>33.078433850000003</v>
      </c>
      <c r="C7643">
        <v>13</v>
      </c>
      <c r="D7643" t="s">
        <v>371</v>
      </c>
      <c r="E7643" t="s">
        <v>370</v>
      </c>
      <c r="F7643">
        <v>7642</v>
      </c>
      <c r="G7643">
        <v>352</v>
      </c>
      <c r="H7643">
        <v>13.33</v>
      </c>
      <c r="I7643">
        <v>2.3620000000000001</v>
      </c>
      <c r="J7643">
        <v>1</v>
      </c>
      <c r="K7643">
        <v>1167.2</v>
      </c>
      <c r="L7643" t="s">
        <v>369</v>
      </c>
      <c r="M7643" t="s">
        <v>368</v>
      </c>
      <c r="N7643" s="8">
        <v>41962</v>
      </c>
      <c r="O7643">
        <v>0</v>
      </c>
      <c r="P7643">
        <v>0</v>
      </c>
      <c r="Q7643">
        <v>8278.1</v>
      </c>
      <c r="R7643">
        <v>1049.5</v>
      </c>
      <c r="S7643">
        <v>2.1859999999999999</v>
      </c>
      <c r="T7643">
        <v>33</v>
      </c>
      <c r="U7643">
        <v>3180.2</v>
      </c>
      <c r="V7643">
        <v>14</v>
      </c>
      <c r="W7643">
        <v>1.611</v>
      </c>
      <c r="X7643">
        <v>2.6030000000000002</v>
      </c>
      <c r="Y7643" s="8">
        <v>41962</v>
      </c>
    </row>
    <row r="7644" spans="1:25" x14ac:dyDescent="0.25">
      <c r="A7644">
        <v>-111.97666834</v>
      </c>
      <c r="B7644">
        <v>33.078439779999997</v>
      </c>
      <c r="C7644">
        <v>13</v>
      </c>
      <c r="D7644" t="s">
        <v>371</v>
      </c>
      <c r="E7644" t="s">
        <v>370</v>
      </c>
      <c r="F7644">
        <v>7643</v>
      </c>
      <c r="G7644">
        <v>2</v>
      </c>
      <c r="H7644">
        <v>13.33</v>
      </c>
      <c r="I7644">
        <v>2.395</v>
      </c>
      <c r="J7644">
        <v>1</v>
      </c>
      <c r="K7644">
        <v>1167.2</v>
      </c>
      <c r="L7644" t="s">
        <v>369</v>
      </c>
      <c r="M7644" t="s">
        <v>368</v>
      </c>
      <c r="N7644" s="8">
        <v>41962</v>
      </c>
      <c r="O7644">
        <v>0</v>
      </c>
      <c r="P7644">
        <v>0</v>
      </c>
      <c r="Q7644">
        <v>7597.2</v>
      </c>
      <c r="R7644">
        <v>949.97</v>
      </c>
      <c r="S7644">
        <v>1.9790000000000001</v>
      </c>
      <c r="T7644">
        <v>33</v>
      </c>
      <c r="U7644">
        <v>2878.7</v>
      </c>
      <c r="V7644">
        <v>14</v>
      </c>
      <c r="W7644">
        <v>1.633</v>
      </c>
      <c r="X7644">
        <v>2.6389999999999998</v>
      </c>
      <c r="Y7644" s="8">
        <v>41962</v>
      </c>
    </row>
    <row r="7645" spans="1:25" x14ac:dyDescent="0.25">
      <c r="A7645">
        <v>-111.976668</v>
      </c>
      <c r="B7645">
        <v>33.078446769999999</v>
      </c>
      <c r="C7645">
        <v>13</v>
      </c>
      <c r="D7645" t="s">
        <v>371</v>
      </c>
      <c r="E7645" t="s">
        <v>370</v>
      </c>
      <c r="F7645">
        <v>7644</v>
      </c>
      <c r="G7645">
        <v>0</v>
      </c>
      <c r="H7645">
        <v>13.33</v>
      </c>
      <c r="I7645">
        <v>2.4929999999999999</v>
      </c>
      <c r="J7645">
        <v>1</v>
      </c>
      <c r="K7645">
        <v>1167.0999999999999</v>
      </c>
      <c r="L7645" t="s">
        <v>369</v>
      </c>
      <c r="M7645" t="s">
        <v>368</v>
      </c>
      <c r="N7645" s="8">
        <v>41962</v>
      </c>
      <c r="O7645">
        <v>0</v>
      </c>
      <c r="P7645">
        <v>0</v>
      </c>
      <c r="Q7645">
        <v>7863.6</v>
      </c>
      <c r="R7645">
        <v>944.47</v>
      </c>
      <c r="S7645">
        <v>1.968</v>
      </c>
      <c r="T7645">
        <v>33</v>
      </c>
      <c r="U7645">
        <v>2862</v>
      </c>
      <c r="V7645">
        <v>14</v>
      </c>
      <c r="W7645">
        <v>1.7</v>
      </c>
      <c r="X7645">
        <v>2.7480000000000002</v>
      </c>
      <c r="Y7645" s="8">
        <v>41962</v>
      </c>
    </row>
    <row r="7646" spans="1:25" x14ac:dyDescent="0.25">
      <c r="A7646">
        <v>-111.97666868</v>
      </c>
      <c r="B7646">
        <v>33.07845279</v>
      </c>
      <c r="C7646">
        <v>13</v>
      </c>
      <c r="D7646" t="s">
        <v>371</v>
      </c>
      <c r="E7646" t="s">
        <v>370</v>
      </c>
      <c r="F7646">
        <v>7645</v>
      </c>
      <c r="G7646">
        <v>4</v>
      </c>
      <c r="H7646">
        <v>13.33</v>
      </c>
      <c r="I7646">
        <v>2.3290000000000002</v>
      </c>
      <c r="J7646">
        <v>1</v>
      </c>
      <c r="K7646">
        <v>1167.0999999999999</v>
      </c>
      <c r="L7646" t="s">
        <v>369</v>
      </c>
      <c r="M7646" t="s">
        <v>368</v>
      </c>
      <c r="N7646" s="8">
        <v>41962</v>
      </c>
      <c r="O7646">
        <v>0</v>
      </c>
      <c r="P7646">
        <v>0</v>
      </c>
      <c r="Q7646">
        <v>8327.4</v>
      </c>
      <c r="R7646">
        <v>1070.5999999999999</v>
      </c>
      <c r="S7646">
        <v>2.23</v>
      </c>
      <c r="T7646">
        <v>33</v>
      </c>
      <c r="U7646">
        <v>3244.3</v>
      </c>
      <c r="V7646">
        <v>14</v>
      </c>
      <c r="W7646">
        <v>1.5880000000000001</v>
      </c>
      <c r="X7646">
        <v>2.5670000000000002</v>
      </c>
      <c r="Y7646" s="8">
        <v>41962</v>
      </c>
    </row>
    <row r="7647" spans="1:25" x14ac:dyDescent="0.25">
      <c r="A7647">
        <v>-111.97666783</v>
      </c>
      <c r="B7647">
        <v>33.078459780000003</v>
      </c>
      <c r="C7647">
        <v>13</v>
      </c>
      <c r="D7647" t="s">
        <v>371</v>
      </c>
      <c r="E7647" t="s">
        <v>370</v>
      </c>
      <c r="F7647">
        <v>7646</v>
      </c>
      <c r="G7647">
        <v>359</v>
      </c>
      <c r="H7647">
        <v>13.33</v>
      </c>
      <c r="I7647">
        <v>2.2309999999999999</v>
      </c>
      <c r="J7647">
        <v>1</v>
      </c>
      <c r="K7647">
        <v>1167.0999999999999</v>
      </c>
      <c r="L7647" t="s">
        <v>369</v>
      </c>
      <c r="M7647" t="s">
        <v>368</v>
      </c>
      <c r="N7647" s="8">
        <v>41962</v>
      </c>
      <c r="O7647">
        <v>0</v>
      </c>
      <c r="P7647">
        <v>0</v>
      </c>
      <c r="Q7647">
        <v>5518.7</v>
      </c>
      <c r="R7647">
        <v>740.81</v>
      </c>
      <c r="S7647">
        <v>1.5429999999999999</v>
      </c>
      <c r="T7647">
        <v>33</v>
      </c>
      <c r="U7647">
        <v>2244.9</v>
      </c>
      <c r="V7647">
        <v>14</v>
      </c>
      <c r="W7647">
        <v>1.5209999999999999</v>
      </c>
      <c r="X7647">
        <v>2.4580000000000002</v>
      </c>
      <c r="Y7647" s="8">
        <v>41962</v>
      </c>
    </row>
    <row r="7648" spans="1:25" x14ac:dyDescent="0.25">
      <c r="A7648">
        <v>-111.97666783</v>
      </c>
      <c r="B7648">
        <v>33.078466779999999</v>
      </c>
      <c r="C7648">
        <v>13</v>
      </c>
      <c r="D7648" t="s">
        <v>371</v>
      </c>
      <c r="E7648" t="s">
        <v>370</v>
      </c>
      <c r="F7648">
        <v>7647</v>
      </c>
      <c r="G7648">
        <v>359</v>
      </c>
      <c r="H7648">
        <v>13.33</v>
      </c>
      <c r="I7648">
        <v>2.2970000000000002</v>
      </c>
      <c r="J7648">
        <v>1</v>
      </c>
      <c r="K7648">
        <v>1167.3</v>
      </c>
      <c r="L7648" t="s">
        <v>369</v>
      </c>
      <c r="M7648" t="s">
        <v>368</v>
      </c>
      <c r="N7648" s="8">
        <v>41962</v>
      </c>
      <c r="O7648">
        <v>0</v>
      </c>
      <c r="P7648">
        <v>0</v>
      </c>
      <c r="Q7648">
        <v>5401.6</v>
      </c>
      <c r="R7648">
        <v>704.37</v>
      </c>
      <c r="S7648">
        <v>1.4670000000000001</v>
      </c>
      <c r="T7648">
        <v>33</v>
      </c>
      <c r="U7648">
        <v>2134.5</v>
      </c>
      <c r="V7648">
        <v>14</v>
      </c>
      <c r="W7648">
        <v>1.5660000000000001</v>
      </c>
      <c r="X7648">
        <v>2.5310000000000001</v>
      </c>
      <c r="Y7648" s="8">
        <v>41962</v>
      </c>
    </row>
    <row r="7649" spans="1:25" x14ac:dyDescent="0.25">
      <c r="A7649">
        <v>-111.97666766</v>
      </c>
      <c r="B7649">
        <v>33.078472779999998</v>
      </c>
      <c r="C7649">
        <v>13</v>
      </c>
      <c r="D7649" t="s">
        <v>371</v>
      </c>
      <c r="E7649" t="s">
        <v>370</v>
      </c>
      <c r="F7649">
        <v>7648</v>
      </c>
      <c r="G7649">
        <v>358</v>
      </c>
      <c r="H7649">
        <v>13.33</v>
      </c>
      <c r="I7649">
        <v>2.5259999999999998</v>
      </c>
      <c r="J7649">
        <v>1</v>
      </c>
      <c r="K7649">
        <v>1167.3</v>
      </c>
      <c r="L7649" t="s">
        <v>369</v>
      </c>
      <c r="M7649" t="s">
        <v>368</v>
      </c>
      <c r="N7649" s="8">
        <v>41962</v>
      </c>
      <c r="O7649">
        <v>0</v>
      </c>
      <c r="P7649">
        <v>0</v>
      </c>
      <c r="Q7649">
        <v>5474.4</v>
      </c>
      <c r="R7649">
        <v>648.97</v>
      </c>
      <c r="S7649">
        <v>1.3520000000000001</v>
      </c>
      <c r="T7649">
        <v>33</v>
      </c>
      <c r="U7649">
        <v>1966.6</v>
      </c>
      <c r="V7649">
        <v>14</v>
      </c>
      <c r="W7649">
        <v>1.722</v>
      </c>
      <c r="X7649">
        <v>2.7839999999999998</v>
      </c>
      <c r="Y7649" s="8">
        <v>41962</v>
      </c>
    </row>
    <row r="7650" spans="1:25" x14ac:dyDescent="0.25">
      <c r="A7650">
        <v>-111.97666749</v>
      </c>
      <c r="B7650">
        <v>33.078479790000003</v>
      </c>
      <c r="C7650">
        <v>13</v>
      </c>
      <c r="D7650" t="s">
        <v>371</v>
      </c>
      <c r="E7650" t="s">
        <v>370</v>
      </c>
      <c r="F7650">
        <v>7649</v>
      </c>
      <c r="G7650">
        <v>357</v>
      </c>
      <c r="H7650">
        <v>13.33</v>
      </c>
      <c r="I7650">
        <v>2.3290000000000002</v>
      </c>
      <c r="J7650">
        <v>1</v>
      </c>
      <c r="K7650">
        <v>1167.4000000000001</v>
      </c>
      <c r="L7650" t="s">
        <v>369</v>
      </c>
      <c r="M7650" t="s">
        <v>368</v>
      </c>
      <c r="N7650" s="8">
        <v>41962</v>
      </c>
      <c r="O7650">
        <v>0</v>
      </c>
      <c r="P7650">
        <v>0</v>
      </c>
      <c r="Q7650">
        <v>5840.2</v>
      </c>
      <c r="R7650">
        <v>750.83</v>
      </c>
      <c r="S7650">
        <v>1.5640000000000001</v>
      </c>
      <c r="T7650">
        <v>33</v>
      </c>
      <c r="U7650">
        <v>2275.3000000000002</v>
      </c>
      <c r="V7650">
        <v>14</v>
      </c>
      <c r="W7650">
        <v>1.5880000000000001</v>
      </c>
      <c r="X7650">
        <v>2.5670000000000002</v>
      </c>
      <c r="Y7650" s="8">
        <v>41962</v>
      </c>
    </row>
    <row r="7651" spans="1:25" x14ac:dyDescent="0.25">
      <c r="A7651">
        <v>-111.97666834</v>
      </c>
      <c r="B7651">
        <v>33.078485780000001</v>
      </c>
      <c r="C7651">
        <v>13</v>
      </c>
      <c r="D7651" t="s">
        <v>371</v>
      </c>
      <c r="E7651" t="s">
        <v>370</v>
      </c>
      <c r="F7651">
        <v>7650</v>
      </c>
      <c r="G7651">
        <v>2</v>
      </c>
      <c r="H7651">
        <v>13.33</v>
      </c>
      <c r="I7651">
        <v>2.3620000000000001</v>
      </c>
      <c r="J7651">
        <v>1</v>
      </c>
      <c r="K7651">
        <v>1167.3</v>
      </c>
      <c r="L7651" t="s">
        <v>369</v>
      </c>
      <c r="M7651" t="s">
        <v>368</v>
      </c>
      <c r="N7651" s="8">
        <v>41962</v>
      </c>
      <c r="O7651">
        <v>0</v>
      </c>
      <c r="P7651">
        <v>0</v>
      </c>
      <c r="Q7651">
        <v>7368.8</v>
      </c>
      <c r="R7651">
        <v>934.2</v>
      </c>
      <c r="S7651">
        <v>1.946</v>
      </c>
      <c r="T7651">
        <v>33</v>
      </c>
      <c r="U7651">
        <v>2830.9</v>
      </c>
      <c r="V7651">
        <v>14</v>
      </c>
      <c r="W7651">
        <v>1.611</v>
      </c>
      <c r="X7651">
        <v>2.6030000000000002</v>
      </c>
      <c r="Y7651" s="8">
        <v>41962</v>
      </c>
    </row>
    <row r="7652" spans="1:25" x14ac:dyDescent="0.25">
      <c r="A7652">
        <v>-111.97666783</v>
      </c>
      <c r="B7652">
        <v>33.078490780000003</v>
      </c>
      <c r="C7652">
        <v>13</v>
      </c>
      <c r="D7652" t="s">
        <v>371</v>
      </c>
      <c r="E7652" t="s">
        <v>370</v>
      </c>
      <c r="F7652">
        <v>7651</v>
      </c>
      <c r="G7652">
        <v>359</v>
      </c>
      <c r="H7652">
        <v>13.33</v>
      </c>
      <c r="I7652">
        <v>2.4609999999999999</v>
      </c>
      <c r="J7652">
        <v>1</v>
      </c>
      <c r="K7652">
        <v>1167.2</v>
      </c>
      <c r="L7652" t="s">
        <v>369</v>
      </c>
      <c r="M7652" t="s">
        <v>368</v>
      </c>
      <c r="N7652" s="8">
        <v>41962</v>
      </c>
      <c r="O7652">
        <v>0</v>
      </c>
      <c r="P7652">
        <v>0</v>
      </c>
      <c r="Q7652">
        <v>9883.4</v>
      </c>
      <c r="R7652">
        <v>1202.9000000000001</v>
      </c>
      <c r="S7652">
        <v>2.5059999999999998</v>
      </c>
      <c r="T7652">
        <v>33</v>
      </c>
      <c r="U7652">
        <v>3645.1</v>
      </c>
      <c r="V7652">
        <v>14</v>
      </c>
      <c r="W7652">
        <v>1.6779999999999999</v>
      </c>
      <c r="X7652">
        <v>2.7109999999999999</v>
      </c>
      <c r="Y7652" s="8">
        <v>41962</v>
      </c>
    </row>
    <row r="7653" spans="1:25" x14ac:dyDescent="0.25">
      <c r="A7653">
        <v>-111.97666749</v>
      </c>
      <c r="B7653">
        <v>33.078499790000002</v>
      </c>
      <c r="C7653">
        <v>13</v>
      </c>
      <c r="D7653" t="s">
        <v>371</v>
      </c>
      <c r="E7653" t="s">
        <v>370</v>
      </c>
      <c r="F7653">
        <v>7652</v>
      </c>
      <c r="G7653">
        <v>357</v>
      </c>
      <c r="H7653">
        <v>13.33</v>
      </c>
      <c r="I7653">
        <v>2.657</v>
      </c>
      <c r="J7653">
        <v>1</v>
      </c>
      <c r="K7653">
        <v>1167.3</v>
      </c>
      <c r="L7653" t="s">
        <v>369</v>
      </c>
      <c r="M7653" t="s">
        <v>368</v>
      </c>
      <c r="N7653" s="8">
        <v>41962</v>
      </c>
      <c r="O7653">
        <v>0</v>
      </c>
      <c r="P7653">
        <v>0</v>
      </c>
      <c r="Q7653">
        <v>11972</v>
      </c>
      <c r="R7653">
        <v>1349.1</v>
      </c>
      <c r="S7653">
        <v>2.8109999999999999</v>
      </c>
      <c r="T7653">
        <v>33</v>
      </c>
      <c r="U7653">
        <v>4088.3</v>
      </c>
      <c r="V7653">
        <v>14</v>
      </c>
      <c r="W7653">
        <v>1.8120000000000001</v>
      </c>
      <c r="X7653">
        <v>2.9279999999999999</v>
      </c>
      <c r="Y7653" s="8">
        <v>41962</v>
      </c>
    </row>
    <row r="7654" spans="1:25" x14ac:dyDescent="0.25">
      <c r="A7654">
        <v>-111.976668</v>
      </c>
      <c r="B7654">
        <v>33.078506769999997</v>
      </c>
      <c r="C7654">
        <v>13</v>
      </c>
      <c r="D7654" t="s">
        <v>371</v>
      </c>
      <c r="E7654" t="s">
        <v>370</v>
      </c>
      <c r="F7654">
        <v>7653</v>
      </c>
      <c r="G7654">
        <v>0</v>
      </c>
      <c r="H7654">
        <v>13.33</v>
      </c>
      <c r="I7654">
        <v>2.5920000000000001</v>
      </c>
      <c r="J7654">
        <v>1</v>
      </c>
      <c r="K7654">
        <v>1167.3</v>
      </c>
      <c r="L7654" t="s">
        <v>369</v>
      </c>
      <c r="M7654" t="s">
        <v>368</v>
      </c>
      <c r="N7654" s="8">
        <v>41962</v>
      </c>
      <c r="O7654">
        <v>0</v>
      </c>
      <c r="P7654">
        <v>0</v>
      </c>
      <c r="Q7654">
        <v>12243</v>
      </c>
      <c r="R7654">
        <v>1414.6</v>
      </c>
      <c r="S7654">
        <v>2.9470000000000001</v>
      </c>
      <c r="T7654">
        <v>33</v>
      </c>
      <c r="U7654">
        <v>4286.7</v>
      </c>
      <c r="V7654">
        <v>14</v>
      </c>
      <c r="W7654">
        <v>1.7669999999999999</v>
      </c>
      <c r="X7654">
        <v>2.8559999999999999</v>
      </c>
      <c r="Y7654" s="8">
        <v>41962</v>
      </c>
    </row>
    <row r="7655" spans="1:25" x14ac:dyDescent="0.25">
      <c r="A7655">
        <v>-111.97666734000001</v>
      </c>
      <c r="B7655">
        <v>33.078513780000002</v>
      </c>
      <c r="C7655">
        <v>13</v>
      </c>
      <c r="D7655" t="s">
        <v>371</v>
      </c>
      <c r="E7655" t="s">
        <v>370</v>
      </c>
      <c r="F7655">
        <v>7654</v>
      </c>
      <c r="G7655">
        <v>2</v>
      </c>
      <c r="H7655">
        <v>13.33</v>
      </c>
      <c r="I7655">
        <v>2.5259999999999998</v>
      </c>
      <c r="J7655">
        <v>1</v>
      </c>
      <c r="K7655">
        <v>1167.3</v>
      </c>
      <c r="L7655" t="s">
        <v>369</v>
      </c>
      <c r="M7655" t="s">
        <v>368</v>
      </c>
      <c r="N7655" s="8">
        <v>41962</v>
      </c>
      <c r="O7655">
        <v>0</v>
      </c>
      <c r="P7655">
        <v>0</v>
      </c>
      <c r="Q7655">
        <v>11568</v>
      </c>
      <c r="R7655">
        <v>1371.3</v>
      </c>
      <c r="S7655">
        <v>2.8570000000000002</v>
      </c>
      <c r="T7655">
        <v>33</v>
      </c>
      <c r="U7655">
        <v>4155.3999999999996</v>
      </c>
      <c r="V7655">
        <v>14</v>
      </c>
      <c r="W7655">
        <v>1.722</v>
      </c>
      <c r="X7655">
        <v>2.7839999999999998</v>
      </c>
      <c r="Y7655" s="8">
        <v>41962</v>
      </c>
    </row>
    <row r="7656" spans="1:25" x14ac:dyDescent="0.25">
      <c r="A7656">
        <v>-111.97666700000001</v>
      </c>
      <c r="B7656">
        <v>33.078520769999997</v>
      </c>
      <c r="C7656">
        <v>13</v>
      </c>
      <c r="D7656" t="s">
        <v>371</v>
      </c>
      <c r="E7656" t="s">
        <v>370</v>
      </c>
      <c r="F7656">
        <v>7655</v>
      </c>
      <c r="G7656">
        <v>0</v>
      </c>
      <c r="H7656">
        <v>13.33</v>
      </c>
      <c r="I7656">
        <v>2.657</v>
      </c>
      <c r="J7656">
        <v>1</v>
      </c>
      <c r="K7656">
        <v>1167.3</v>
      </c>
      <c r="L7656" t="s">
        <v>369</v>
      </c>
      <c r="M7656" t="s">
        <v>368</v>
      </c>
      <c r="N7656" s="8">
        <v>41962</v>
      </c>
      <c r="O7656">
        <v>0</v>
      </c>
      <c r="P7656">
        <v>0</v>
      </c>
      <c r="Q7656">
        <v>12036</v>
      </c>
      <c r="R7656">
        <v>1356.3</v>
      </c>
      <c r="S7656">
        <v>2.8260000000000001</v>
      </c>
      <c r="T7656">
        <v>33</v>
      </c>
      <c r="U7656">
        <v>4110</v>
      </c>
      <c r="V7656">
        <v>14</v>
      </c>
      <c r="W7656">
        <v>1.8120000000000001</v>
      </c>
      <c r="X7656">
        <v>2.9279999999999999</v>
      </c>
      <c r="Y7656" s="8">
        <v>41962</v>
      </c>
    </row>
    <row r="7657" spans="1:25" x14ac:dyDescent="0.25">
      <c r="A7657">
        <v>-111.97666649</v>
      </c>
      <c r="B7657">
        <v>33.078527790000003</v>
      </c>
      <c r="C7657">
        <v>13</v>
      </c>
      <c r="D7657" t="s">
        <v>371</v>
      </c>
      <c r="E7657" t="s">
        <v>370</v>
      </c>
      <c r="F7657">
        <v>7656</v>
      </c>
      <c r="G7657">
        <v>357</v>
      </c>
      <c r="H7657">
        <v>13.33</v>
      </c>
      <c r="I7657">
        <v>2.7559999999999998</v>
      </c>
      <c r="J7657">
        <v>1</v>
      </c>
      <c r="K7657">
        <v>1167.4000000000001</v>
      </c>
      <c r="L7657" t="s">
        <v>369</v>
      </c>
      <c r="M7657" t="s">
        <v>368</v>
      </c>
      <c r="N7657" s="8">
        <v>41962</v>
      </c>
      <c r="O7657">
        <v>0</v>
      </c>
      <c r="P7657">
        <v>0</v>
      </c>
      <c r="Q7657">
        <v>14121</v>
      </c>
      <c r="R7657">
        <v>1534.5</v>
      </c>
      <c r="S7657">
        <v>3.1970000000000001</v>
      </c>
      <c r="T7657">
        <v>33</v>
      </c>
      <c r="U7657">
        <v>4650.1000000000004</v>
      </c>
      <c r="V7657">
        <v>14</v>
      </c>
      <c r="W7657">
        <v>1.879</v>
      </c>
      <c r="X7657">
        <v>3.0369999999999999</v>
      </c>
      <c r="Y7657" s="8">
        <v>41962</v>
      </c>
    </row>
    <row r="7658" spans="1:25" x14ac:dyDescent="0.25">
      <c r="A7658">
        <v>-111.97666666000001</v>
      </c>
      <c r="B7658">
        <v>33.078534779999998</v>
      </c>
      <c r="C7658">
        <v>13</v>
      </c>
      <c r="D7658" t="s">
        <v>371</v>
      </c>
      <c r="E7658" t="s">
        <v>370</v>
      </c>
      <c r="F7658">
        <v>7657</v>
      </c>
      <c r="G7658">
        <v>358</v>
      </c>
      <c r="H7658">
        <v>13.33</v>
      </c>
      <c r="I7658">
        <v>2.657</v>
      </c>
      <c r="J7658">
        <v>1</v>
      </c>
      <c r="K7658">
        <v>1167.3</v>
      </c>
      <c r="L7658" t="s">
        <v>369</v>
      </c>
      <c r="M7658" t="s">
        <v>368</v>
      </c>
      <c r="N7658" s="8">
        <v>41962</v>
      </c>
      <c r="O7658">
        <v>0</v>
      </c>
      <c r="P7658">
        <v>0</v>
      </c>
      <c r="Q7658">
        <v>13887</v>
      </c>
      <c r="R7658">
        <v>1564.9</v>
      </c>
      <c r="S7658">
        <v>3.26</v>
      </c>
      <c r="T7658">
        <v>33</v>
      </c>
      <c r="U7658">
        <v>4742.1000000000004</v>
      </c>
      <c r="V7658">
        <v>14</v>
      </c>
      <c r="W7658">
        <v>1.8120000000000001</v>
      </c>
      <c r="X7658">
        <v>2.9279999999999999</v>
      </c>
      <c r="Y7658" s="8">
        <v>41962</v>
      </c>
    </row>
    <row r="7659" spans="1:25" x14ac:dyDescent="0.25">
      <c r="A7659">
        <v>-111.97666766</v>
      </c>
      <c r="B7659">
        <v>33.078541780000002</v>
      </c>
      <c r="C7659">
        <v>13</v>
      </c>
      <c r="D7659" t="s">
        <v>371</v>
      </c>
      <c r="E7659" t="s">
        <v>370</v>
      </c>
      <c r="F7659">
        <v>7658</v>
      </c>
      <c r="G7659">
        <v>358</v>
      </c>
      <c r="H7659">
        <v>13.33</v>
      </c>
      <c r="I7659">
        <v>2.4609999999999999</v>
      </c>
      <c r="J7659">
        <v>1</v>
      </c>
      <c r="K7659">
        <v>1167.3</v>
      </c>
      <c r="L7659" t="s">
        <v>369</v>
      </c>
      <c r="M7659" t="s">
        <v>368</v>
      </c>
      <c r="N7659" s="8">
        <v>41962</v>
      </c>
      <c r="O7659">
        <v>0</v>
      </c>
      <c r="P7659">
        <v>0</v>
      </c>
      <c r="Q7659">
        <v>13283</v>
      </c>
      <c r="R7659">
        <v>1616.7</v>
      </c>
      <c r="S7659">
        <v>3.3679999999999999</v>
      </c>
      <c r="T7659">
        <v>33</v>
      </c>
      <c r="U7659">
        <v>4899</v>
      </c>
      <c r="V7659">
        <v>14</v>
      </c>
      <c r="W7659">
        <v>1.6779999999999999</v>
      </c>
      <c r="X7659">
        <v>2.7109999999999999</v>
      </c>
      <c r="Y7659" s="8">
        <v>41962</v>
      </c>
    </row>
    <row r="7660" spans="1:25" x14ac:dyDescent="0.25">
      <c r="A7660">
        <v>-111.97666834</v>
      </c>
      <c r="B7660">
        <v>33.078548779999998</v>
      </c>
      <c r="C7660">
        <v>13</v>
      </c>
      <c r="D7660" t="s">
        <v>371</v>
      </c>
      <c r="E7660" t="s">
        <v>370</v>
      </c>
      <c r="F7660">
        <v>7659</v>
      </c>
      <c r="G7660">
        <v>2</v>
      </c>
      <c r="H7660">
        <v>13.33</v>
      </c>
      <c r="I7660">
        <v>2.395</v>
      </c>
      <c r="J7660">
        <v>1</v>
      </c>
      <c r="K7660">
        <v>1167.3</v>
      </c>
      <c r="L7660" t="s">
        <v>369</v>
      </c>
      <c r="M7660" t="s">
        <v>368</v>
      </c>
      <c r="N7660" s="8">
        <v>41962</v>
      </c>
      <c r="O7660">
        <v>0</v>
      </c>
      <c r="P7660">
        <v>0</v>
      </c>
      <c r="Q7660">
        <v>11393</v>
      </c>
      <c r="R7660">
        <v>1424.6</v>
      </c>
      <c r="S7660">
        <v>2.968</v>
      </c>
      <c r="T7660">
        <v>33</v>
      </c>
      <c r="U7660">
        <v>4317.1000000000004</v>
      </c>
      <c r="V7660">
        <v>14</v>
      </c>
      <c r="W7660">
        <v>1.633</v>
      </c>
      <c r="X7660">
        <v>2.6389999999999998</v>
      </c>
      <c r="Y7660" s="8">
        <v>41962</v>
      </c>
    </row>
    <row r="7661" spans="1:25" x14ac:dyDescent="0.25">
      <c r="A7661">
        <v>-111.97666666000001</v>
      </c>
      <c r="B7661">
        <v>33.078555780000002</v>
      </c>
      <c r="C7661">
        <v>13</v>
      </c>
      <c r="D7661" t="s">
        <v>371</v>
      </c>
      <c r="E7661" t="s">
        <v>370</v>
      </c>
      <c r="F7661">
        <v>7660</v>
      </c>
      <c r="G7661">
        <v>358</v>
      </c>
      <c r="H7661">
        <v>13.33</v>
      </c>
      <c r="I7661">
        <v>2.5259999999999998</v>
      </c>
      <c r="J7661">
        <v>1</v>
      </c>
      <c r="K7661">
        <v>1167.3</v>
      </c>
      <c r="L7661" t="s">
        <v>369</v>
      </c>
      <c r="M7661" t="s">
        <v>368</v>
      </c>
      <c r="N7661" s="8">
        <v>41962</v>
      </c>
      <c r="O7661">
        <v>0</v>
      </c>
      <c r="P7661">
        <v>0</v>
      </c>
      <c r="Q7661">
        <v>11743</v>
      </c>
      <c r="R7661">
        <v>1392</v>
      </c>
      <c r="S7661">
        <v>2.9</v>
      </c>
      <c r="T7661">
        <v>33</v>
      </c>
      <c r="U7661">
        <v>4218.3</v>
      </c>
      <c r="V7661">
        <v>14</v>
      </c>
      <c r="W7661">
        <v>1.722</v>
      </c>
      <c r="X7661">
        <v>2.7839999999999998</v>
      </c>
      <c r="Y7661" s="8">
        <v>41962</v>
      </c>
    </row>
    <row r="7662" spans="1:25" x14ac:dyDescent="0.25">
      <c r="A7662">
        <v>-111.97666734000001</v>
      </c>
      <c r="B7662">
        <v>33.078561780000001</v>
      </c>
      <c r="C7662">
        <v>13</v>
      </c>
      <c r="D7662" t="s">
        <v>371</v>
      </c>
      <c r="E7662" t="s">
        <v>370</v>
      </c>
      <c r="F7662">
        <v>7661</v>
      </c>
      <c r="G7662">
        <v>2</v>
      </c>
      <c r="H7662">
        <v>13.33</v>
      </c>
      <c r="I7662">
        <v>2.625</v>
      </c>
      <c r="J7662">
        <v>1</v>
      </c>
      <c r="K7662">
        <v>1167.3</v>
      </c>
      <c r="L7662" t="s">
        <v>369</v>
      </c>
      <c r="M7662" t="s">
        <v>368</v>
      </c>
      <c r="N7662" s="8">
        <v>41962</v>
      </c>
      <c r="O7662">
        <v>0</v>
      </c>
      <c r="P7662">
        <v>0</v>
      </c>
      <c r="Q7662">
        <v>11113</v>
      </c>
      <c r="R7662">
        <v>1268</v>
      </c>
      <c r="S7662">
        <v>2.6419999999999999</v>
      </c>
      <c r="T7662">
        <v>33</v>
      </c>
      <c r="U7662">
        <v>3842.5</v>
      </c>
      <c r="V7662">
        <v>14</v>
      </c>
      <c r="W7662">
        <v>1.79</v>
      </c>
      <c r="X7662">
        <v>2.8919999999999999</v>
      </c>
      <c r="Y7662" s="8">
        <v>41962</v>
      </c>
    </row>
    <row r="7663" spans="1:25" x14ac:dyDescent="0.25">
      <c r="A7663">
        <v>-111.97666666000001</v>
      </c>
      <c r="B7663">
        <v>33.07857078</v>
      </c>
      <c r="C7663">
        <v>13</v>
      </c>
      <c r="D7663" t="s">
        <v>371</v>
      </c>
      <c r="E7663" t="s">
        <v>370</v>
      </c>
      <c r="F7663">
        <v>7662</v>
      </c>
      <c r="G7663">
        <v>358</v>
      </c>
      <c r="H7663">
        <v>13.33</v>
      </c>
      <c r="I7663">
        <v>2.5920000000000001</v>
      </c>
      <c r="J7663">
        <v>1</v>
      </c>
      <c r="K7663">
        <v>1167.3</v>
      </c>
      <c r="L7663" t="s">
        <v>369</v>
      </c>
      <c r="M7663" t="s">
        <v>368</v>
      </c>
      <c r="N7663" s="8">
        <v>41962</v>
      </c>
      <c r="O7663">
        <v>0</v>
      </c>
      <c r="P7663">
        <v>0</v>
      </c>
      <c r="Q7663">
        <v>12780</v>
      </c>
      <c r="R7663">
        <v>1476.6</v>
      </c>
      <c r="S7663">
        <v>3.0760000000000001</v>
      </c>
      <c r="T7663">
        <v>33</v>
      </c>
      <c r="U7663">
        <v>4474.6000000000004</v>
      </c>
      <c r="V7663">
        <v>14</v>
      </c>
      <c r="W7663">
        <v>1.7669999999999999</v>
      </c>
      <c r="X7663">
        <v>2.8559999999999999</v>
      </c>
      <c r="Y7663" s="8">
        <v>41962</v>
      </c>
    </row>
    <row r="7664" spans="1:25" x14ac:dyDescent="0.25">
      <c r="A7664">
        <v>-111.97666768000001</v>
      </c>
      <c r="B7664">
        <v>33.078577789999997</v>
      </c>
      <c r="C7664">
        <v>13</v>
      </c>
      <c r="D7664" t="s">
        <v>371</v>
      </c>
      <c r="E7664" t="s">
        <v>370</v>
      </c>
      <c r="F7664">
        <v>7663</v>
      </c>
      <c r="G7664">
        <v>4</v>
      </c>
      <c r="H7664">
        <v>13.33</v>
      </c>
      <c r="I7664">
        <v>2.4929999999999999</v>
      </c>
      <c r="J7664">
        <v>1</v>
      </c>
      <c r="K7664">
        <v>1167.3</v>
      </c>
      <c r="L7664" t="s">
        <v>369</v>
      </c>
      <c r="M7664" t="s">
        <v>368</v>
      </c>
      <c r="N7664" s="8">
        <v>41962</v>
      </c>
      <c r="O7664">
        <v>0</v>
      </c>
      <c r="P7664">
        <v>0</v>
      </c>
      <c r="Q7664">
        <v>14937</v>
      </c>
      <c r="R7664">
        <v>1794</v>
      </c>
      <c r="S7664">
        <v>3.7370000000000001</v>
      </c>
      <c r="T7664">
        <v>33</v>
      </c>
      <c r="U7664">
        <v>5436.3</v>
      </c>
      <c r="V7664">
        <v>14</v>
      </c>
      <c r="W7664">
        <v>1.7</v>
      </c>
      <c r="X7664">
        <v>2.7480000000000002</v>
      </c>
      <c r="Y7664" s="8">
        <v>41962</v>
      </c>
    </row>
    <row r="7665" spans="1:25" x14ac:dyDescent="0.25">
      <c r="A7665">
        <v>-111.97666700000001</v>
      </c>
      <c r="B7665">
        <v>33.078584769999999</v>
      </c>
      <c r="C7665">
        <v>13</v>
      </c>
      <c r="D7665" t="s">
        <v>371</v>
      </c>
      <c r="E7665" t="s">
        <v>370</v>
      </c>
      <c r="F7665">
        <v>7664</v>
      </c>
      <c r="G7665">
        <v>0</v>
      </c>
      <c r="H7665">
        <v>13.33</v>
      </c>
      <c r="I7665">
        <v>2.5259999999999998</v>
      </c>
      <c r="J7665">
        <v>1</v>
      </c>
      <c r="K7665">
        <v>1167.3</v>
      </c>
      <c r="L7665" t="s">
        <v>369</v>
      </c>
      <c r="M7665" t="s">
        <v>368</v>
      </c>
      <c r="N7665" s="8">
        <v>41962</v>
      </c>
      <c r="O7665">
        <v>0</v>
      </c>
      <c r="P7665">
        <v>0</v>
      </c>
      <c r="Q7665">
        <v>13879</v>
      </c>
      <c r="R7665">
        <v>1645.3</v>
      </c>
      <c r="S7665">
        <v>3.4279999999999999</v>
      </c>
      <c r="T7665">
        <v>33</v>
      </c>
      <c r="U7665">
        <v>4985.7</v>
      </c>
      <c r="V7665">
        <v>14</v>
      </c>
      <c r="W7665">
        <v>1.722</v>
      </c>
      <c r="X7665">
        <v>2.7839999999999998</v>
      </c>
      <c r="Y7665" s="8">
        <v>41962</v>
      </c>
    </row>
    <row r="7666" spans="1:25" x14ac:dyDescent="0.25">
      <c r="A7666">
        <v>-111.97666700000001</v>
      </c>
      <c r="B7666">
        <v>33.078591770000003</v>
      </c>
      <c r="C7666">
        <v>13</v>
      </c>
      <c r="D7666" t="s">
        <v>371</v>
      </c>
      <c r="E7666" t="s">
        <v>370</v>
      </c>
      <c r="F7666">
        <v>7665</v>
      </c>
      <c r="G7666">
        <v>0</v>
      </c>
      <c r="H7666">
        <v>13.33</v>
      </c>
      <c r="I7666">
        <v>2.4929999999999999</v>
      </c>
      <c r="J7666">
        <v>1</v>
      </c>
      <c r="K7666">
        <v>1167.2</v>
      </c>
      <c r="L7666" t="s">
        <v>369</v>
      </c>
      <c r="M7666" t="s">
        <v>368</v>
      </c>
      <c r="N7666" s="8">
        <v>41962</v>
      </c>
      <c r="O7666">
        <v>0</v>
      </c>
      <c r="P7666">
        <v>0</v>
      </c>
      <c r="Q7666">
        <v>14577</v>
      </c>
      <c r="R7666">
        <v>1750.8</v>
      </c>
      <c r="S7666">
        <v>3.6469999999999998</v>
      </c>
      <c r="T7666">
        <v>33</v>
      </c>
      <c r="U7666">
        <v>5305.4</v>
      </c>
      <c r="V7666">
        <v>14</v>
      </c>
      <c r="W7666">
        <v>1.7</v>
      </c>
      <c r="X7666">
        <v>2.7480000000000002</v>
      </c>
      <c r="Y7666" s="8">
        <v>41962</v>
      </c>
    </row>
    <row r="7667" spans="1:25" x14ac:dyDescent="0.25">
      <c r="A7667">
        <v>-111.97666734000001</v>
      </c>
      <c r="B7667">
        <v>33.07859878</v>
      </c>
      <c r="C7667">
        <v>13</v>
      </c>
      <c r="D7667" t="s">
        <v>371</v>
      </c>
      <c r="E7667" t="s">
        <v>370</v>
      </c>
      <c r="F7667">
        <v>7666</v>
      </c>
      <c r="G7667">
        <v>2</v>
      </c>
      <c r="H7667">
        <v>13.33</v>
      </c>
      <c r="I7667">
        <v>2.5590000000000002</v>
      </c>
      <c r="J7667">
        <v>1</v>
      </c>
      <c r="K7667">
        <v>1167.2</v>
      </c>
      <c r="L7667" t="s">
        <v>369</v>
      </c>
      <c r="M7667" t="s">
        <v>368</v>
      </c>
      <c r="N7667" s="8">
        <v>41962</v>
      </c>
      <c r="O7667">
        <v>0</v>
      </c>
      <c r="P7667">
        <v>0</v>
      </c>
      <c r="Q7667">
        <v>13106</v>
      </c>
      <c r="R7667">
        <v>1533.8</v>
      </c>
      <c r="S7667">
        <v>3.1949999999999998</v>
      </c>
      <c r="T7667">
        <v>33</v>
      </c>
      <c r="U7667">
        <v>4647.8</v>
      </c>
      <c r="V7667">
        <v>14</v>
      </c>
      <c r="W7667">
        <v>1.7450000000000001</v>
      </c>
      <c r="X7667">
        <v>2.82</v>
      </c>
      <c r="Y7667" s="8">
        <v>41962</v>
      </c>
    </row>
    <row r="7668" spans="1:25" x14ac:dyDescent="0.25">
      <c r="A7668">
        <v>-111.97666803</v>
      </c>
      <c r="B7668">
        <v>33.07860582</v>
      </c>
      <c r="C7668">
        <v>13</v>
      </c>
      <c r="D7668" t="s">
        <v>371</v>
      </c>
      <c r="E7668" t="s">
        <v>370</v>
      </c>
      <c r="F7668">
        <v>7667</v>
      </c>
      <c r="G7668">
        <v>6</v>
      </c>
      <c r="H7668">
        <v>13.33</v>
      </c>
      <c r="I7668">
        <v>2.4279999999999999</v>
      </c>
      <c r="J7668">
        <v>1</v>
      </c>
      <c r="K7668">
        <v>1167.3</v>
      </c>
      <c r="L7668" t="s">
        <v>369</v>
      </c>
      <c r="M7668" t="s">
        <v>368</v>
      </c>
      <c r="N7668" s="8">
        <v>41962</v>
      </c>
      <c r="O7668">
        <v>0</v>
      </c>
      <c r="P7668">
        <v>0</v>
      </c>
      <c r="Q7668">
        <v>13862</v>
      </c>
      <c r="R7668">
        <v>1709.9</v>
      </c>
      <c r="S7668">
        <v>3.5619999999999998</v>
      </c>
      <c r="T7668">
        <v>33</v>
      </c>
      <c r="U7668">
        <v>5181.5</v>
      </c>
      <c r="V7668">
        <v>14</v>
      </c>
      <c r="W7668">
        <v>1.655</v>
      </c>
      <c r="X7668">
        <v>2.6749999999999998</v>
      </c>
      <c r="Y7668" s="8">
        <v>41962</v>
      </c>
    </row>
    <row r="7669" spans="1:25" x14ac:dyDescent="0.25">
      <c r="A7669">
        <v>-111.97666734000001</v>
      </c>
      <c r="B7669">
        <v>33.07861278</v>
      </c>
      <c r="C7669">
        <v>13</v>
      </c>
      <c r="D7669" t="s">
        <v>371</v>
      </c>
      <c r="E7669" t="s">
        <v>370</v>
      </c>
      <c r="F7669">
        <v>7668</v>
      </c>
      <c r="G7669">
        <v>2</v>
      </c>
      <c r="H7669">
        <v>13.33</v>
      </c>
      <c r="I7669">
        <v>2.5590000000000002</v>
      </c>
      <c r="J7669">
        <v>1</v>
      </c>
      <c r="K7669">
        <v>1167.2</v>
      </c>
      <c r="L7669" t="s">
        <v>369</v>
      </c>
      <c r="M7669" t="s">
        <v>368</v>
      </c>
      <c r="N7669" s="8">
        <v>41962</v>
      </c>
      <c r="O7669">
        <v>0</v>
      </c>
      <c r="P7669">
        <v>0</v>
      </c>
      <c r="Q7669">
        <v>13984</v>
      </c>
      <c r="R7669">
        <v>1636.5</v>
      </c>
      <c r="S7669">
        <v>3.4089999999999998</v>
      </c>
      <c r="T7669">
        <v>33</v>
      </c>
      <c r="U7669">
        <v>4959.1000000000004</v>
      </c>
      <c r="V7669">
        <v>14</v>
      </c>
      <c r="W7669">
        <v>1.7450000000000001</v>
      </c>
      <c r="X7669">
        <v>2.82</v>
      </c>
      <c r="Y7669" s="8">
        <v>41962</v>
      </c>
    </row>
    <row r="7670" spans="1:25" x14ac:dyDescent="0.25">
      <c r="A7670">
        <v>-111.97666700000001</v>
      </c>
      <c r="B7670">
        <v>33.078619770000003</v>
      </c>
      <c r="C7670">
        <v>13</v>
      </c>
      <c r="D7670" t="s">
        <v>371</v>
      </c>
      <c r="E7670" t="s">
        <v>370</v>
      </c>
      <c r="F7670">
        <v>7669</v>
      </c>
      <c r="G7670">
        <v>0</v>
      </c>
      <c r="H7670">
        <v>13.33</v>
      </c>
      <c r="I7670">
        <v>2.657</v>
      </c>
      <c r="J7670">
        <v>1</v>
      </c>
      <c r="K7670">
        <v>1167.2</v>
      </c>
      <c r="L7670" t="s">
        <v>369</v>
      </c>
      <c r="M7670" t="s">
        <v>368</v>
      </c>
      <c r="N7670" s="8">
        <v>41962</v>
      </c>
      <c r="O7670">
        <v>0</v>
      </c>
      <c r="P7670">
        <v>0</v>
      </c>
      <c r="Q7670">
        <v>13143</v>
      </c>
      <c r="R7670">
        <v>1481.2</v>
      </c>
      <c r="S7670">
        <v>3.0859999999999999</v>
      </c>
      <c r="T7670">
        <v>33</v>
      </c>
      <c r="U7670">
        <v>4488.3</v>
      </c>
      <c r="V7670">
        <v>14</v>
      </c>
      <c r="W7670">
        <v>1.8120000000000001</v>
      </c>
      <c r="X7670">
        <v>2.9279999999999999</v>
      </c>
      <c r="Y7670" s="8">
        <v>41962</v>
      </c>
    </row>
    <row r="7671" spans="1:25" x14ac:dyDescent="0.25">
      <c r="A7671">
        <v>-111.97666768000001</v>
      </c>
      <c r="B7671">
        <v>33.078626790000001</v>
      </c>
      <c r="C7671">
        <v>13</v>
      </c>
      <c r="D7671" t="s">
        <v>371</v>
      </c>
      <c r="E7671" t="s">
        <v>370</v>
      </c>
      <c r="F7671">
        <v>7670</v>
      </c>
      <c r="G7671">
        <v>4</v>
      </c>
      <c r="H7671">
        <v>13.33</v>
      </c>
      <c r="I7671">
        <v>2.625</v>
      </c>
      <c r="J7671">
        <v>1</v>
      </c>
      <c r="K7671">
        <v>1167.2</v>
      </c>
      <c r="L7671" t="s">
        <v>369</v>
      </c>
      <c r="M7671" t="s">
        <v>368</v>
      </c>
      <c r="N7671" s="8">
        <v>41962</v>
      </c>
      <c r="O7671">
        <v>0</v>
      </c>
      <c r="P7671">
        <v>0</v>
      </c>
      <c r="Q7671">
        <v>13892</v>
      </c>
      <c r="R7671">
        <v>1585.1</v>
      </c>
      <c r="S7671">
        <v>3.302</v>
      </c>
      <c r="T7671">
        <v>33</v>
      </c>
      <c r="U7671">
        <v>4803.3999999999996</v>
      </c>
      <c r="V7671">
        <v>14</v>
      </c>
      <c r="W7671">
        <v>1.79</v>
      </c>
      <c r="X7671">
        <v>2.8919999999999999</v>
      </c>
      <c r="Y7671" s="8">
        <v>41962</v>
      </c>
    </row>
    <row r="7672" spans="1:25" x14ac:dyDescent="0.25">
      <c r="A7672">
        <v>-111.97666666000001</v>
      </c>
      <c r="B7672">
        <v>33.078631780000002</v>
      </c>
      <c r="C7672">
        <v>13</v>
      </c>
      <c r="D7672" t="s">
        <v>371</v>
      </c>
      <c r="E7672" t="s">
        <v>370</v>
      </c>
      <c r="F7672">
        <v>7671</v>
      </c>
      <c r="G7672">
        <v>358</v>
      </c>
      <c r="H7672">
        <v>13.33</v>
      </c>
      <c r="I7672">
        <v>2.5259999999999998</v>
      </c>
      <c r="J7672">
        <v>1</v>
      </c>
      <c r="K7672">
        <v>1167.3</v>
      </c>
      <c r="L7672" t="s">
        <v>369</v>
      </c>
      <c r="M7672" t="s">
        <v>368</v>
      </c>
      <c r="N7672" s="8">
        <v>41962</v>
      </c>
      <c r="O7672">
        <v>0</v>
      </c>
      <c r="P7672">
        <v>0</v>
      </c>
      <c r="Q7672">
        <v>15738</v>
      </c>
      <c r="R7672">
        <v>1865.7</v>
      </c>
      <c r="S7672">
        <v>3.887</v>
      </c>
      <c r="T7672">
        <v>33</v>
      </c>
      <c r="U7672">
        <v>5653.6</v>
      </c>
      <c r="V7672">
        <v>14</v>
      </c>
      <c r="W7672">
        <v>1.722</v>
      </c>
      <c r="X7672">
        <v>2.7839999999999998</v>
      </c>
      <c r="Y7672" s="8">
        <v>41962</v>
      </c>
    </row>
    <row r="7673" spans="1:25" x14ac:dyDescent="0.25">
      <c r="A7673">
        <v>-111.97666666000001</v>
      </c>
      <c r="B7673">
        <v>33.078640780000001</v>
      </c>
      <c r="C7673">
        <v>13</v>
      </c>
      <c r="D7673" t="s">
        <v>371</v>
      </c>
      <c r="E7673" t="s">
        <v>370</v>
      </c>
      <c r="F7673">
        <v>7672</v>
      </c>
      <c r="G7673">
        <v>358</v>
      </c>
      <c r="H7673">
        <v>13.33</v>
      </c>
      <c r="I7673">
        <v>2.5920000000000001</v>
      </c>
      <c r="J7673">
        <v>1</v>
      </c>
      <c r="K7673">
        <v>1167.4000000000001</v>
      </c>
      <c r="L7673" t="s">
        <v>369</v>
      </c>
      <c r="M7673" t="s">
        <v>368</v>
      </c>
      <c r="N7673" s="8">
        <v>41962</v>
      </c>
      <c r="O7673">
        <v>0</v>
      </c>
      <c r="P7673">
        <v>0</v>
      </c>
      <c r="Q7673">
        <v>12979</v>
      </c>
      <c r="R7673">
        <v>1499.6</v>
      </c>
      <c r="S7673">
        <v>3.1240000000000001</v>
      </c>
      <c r="T7673">
        <v>33</v>
      </c>
      <c r="U7673">
        <v>4544.3</v>
      </c>
      <c r="V7673">
        <v>14</v>
      </c>
      <c r="W7673">
        <v>1.7669999999999999</v>
      </c>
      <c r="X7673">
        <v>2.8559999999999999</v>
      </c>
      <c r="Y7673" s="8">
        <v>41962</v>
      </c>
    </row>
    <row r="7674" spans="1:25" x14ac:dyDescent="0.25">
      <c r="A7674">
        <v>-111.97666751</v>
      </c>
      <c r="B7674">
        <v>33.078647789999998</v>
      </c>
      <c r="C7674">
        <v>13</v>
      </c>
      <c r="D7674" t="s">
        <v>371</v>
      </c>
      <c r="E7674" t="s">
        <v>370</v>
      </c>
      <c r="F7674">
        <v>7673</v>
      </c>
      <c r="G7674">
        <v>3</v>
      </c>
      <c r="H7674">
        <v>13.33</v>
      </c>
      <c r="I7674">
        <v>2.657</v>
      </c>
      <c r="J7674">
        <v>1</v>
      </c>
      <c r="K7674">
        <v>1167.3</v>
      </c>
      <c r="L7674" t="s">
        <v>369</v>
      </c>
      <c r="M7674" t="s">
        <v>368</v>
      </c>
      <c r="N7674" s="8">
        <v>41962</v>
      </c>
      <c r="O7674">
        <v>0</v>
      </c>
      <c r="P7674">
        <v>0</v>
      </c>
      <c r="Q7674">
        <v>14679</v>
      </c>
      <c r="R7674">
        <v>1654.2</v>
      </c>
      <c r="S7674">
        <v>3.4460000000000002</v>
      </c>
      <c r="T7674">
        <v>33</v>
      </c>
      <c r="U7674">
        <v>5012.7</v>
      </c>
      <c r="V7674">
        <v>14</v>
      </c>
      <c r="W7674">
        <v>1.8120000000000001</v>
      </c>
      <c r="X7674">
        <v>2.9279999999999999</v>
      </c>
      <c r="Y7674" s="8">
        <v>41962</v>
      </c>
    </row>
    <row r="7675" spans="1:25" x14ac:dyDescent="0.25">
      <c r="A7675">
        <v>-111.97666700000001</v>
      </c>
      <c r="B7675">
        <v>33.07865477</v>
      </c>
      <c r="C7675">
        <v>13</v>
      </c>
      <c r="D7675" t="s">
        <v>371</v>
      </c>
      <c r="E7675" t="s">
        <v>370</v>
      </c>
      <c r="F7675">
        <v>7674</v>
      </c>
      <c r="G7675">
        <v>360</v>
      </c>
      <c r="H7675">
        <v>13.33</v>
      </c>
      <c r="I7675">
        <v>2.625</v>
      </c>
      <c r="J7675">
        <v>1</v>
      </c>
      <c r="K7675">
        <v>1167.4000000000001</v>
      </c>
      <c r="L7675" t="s">
        <v>369</v>
      </c>
      <c r="M7675" t="s">
        <v>368</v>
      </c>
      <c r="N7675" s="8">
        <v>41962</v>
      </c>
      <c r="O7675">
        <v>0</v>
      </c>
      <c r="P7675">
        <v>0</v>
      </c>
      <c r="Q7675">
        <v>14697</v>
      </c>
      <c r="R7675">
        <v>1676.9</v>
      </c>
      <c r="S7675">
        <v>3.4940000000000002</v>
      </c>
      <c r="T7675">
        <v>33</v>
      </c>
      <c r="U7675">
        <v>5081.6000000000004</v>
      </c>
      <c r="V7675">
        <v>14</v>
      </c>
      <c r="W7675">
        <v>1.79</v>
      </c>
      <c r="X7675">
        <v>2.8919999999999999</v>
      </c>
      <c r="Y7675" s="8">
        <v>41962</v>
      </c>
    </row>
    <row r="7676" spans="1:25" x14ac:dyDescent="0.25">
      <c r="A7676">
        <v>-111.97666683</v>
      </c>
      <c r="B7676">
        <v>33.078661779999997</v>
      </c>
      <c r="C7676">
        <v>13</v>
      </c>
      <c r="D7676" t="s">
        <v>371</v>
      </c>
      <c r="E7676" t="s">
        <v>370</v>
      </c>
      <c r="F7676">
        <v>7675</v>
      </c>
      <c r="G7676">
        <v>359</v>
      </c>
      <c r="H7676">
        <v>13.33</v>
      </c>
      <c r="I7676">
        <v>2.625</v>
      </c>
      <c r="J7676">
        <v>1</v>
      </c>
      <c r="K7676">
        <v>1166.8</v>
      </c>
      <c r="L7676" t="s">
        <v>369</v>
      </c>
      <c r="M7676" t="s">
        <v>368</v>
      </c>
      <c r="N7676" s="8">
        <v>41962</v>
      </c>
      <c r="O7676">
        <v>0</v>
      </c>
      <c r="P7676">
        <v>0</v>
      </c>
      <c r="Q7676">
        <v>15155</v>
      </c>
      <c r="R7676">
        <v>1729.2</v>
      </c>
      <c r="S7676">
        <v>3.6030000000000002</v>
      </c>
      <c r="T7676">
        <v>33</v>
      </c>
      <c r="U7676">
        <v>5240.1000000000004</v>
      </c>
      <c r="V7676">
        <v>14</v>
      </c>
      <c r="W7676">
        <v>1.79</v>
      </c>
      <c r="X7676">
        <v>2.8919999999999999</v>
      </c>
      <c r="Y7676" s="8">
        <v>41962</v>
      </c>
    </row>
    <row r="7677" spans="1:25" x14ac:dyDescent="0.25">
      <c r="A7677">
        <v>-111.97666717</v>
      </c>
      <c r="B7677">
        <v>33.078668780000001</v>
      </c>
      <c r="C7677">
        <v>13</v>
      </c>
      <c r="D7677" t="s">
        <v>371</v>
      </c>
      <c r="E7677" t="s">
        <v>370</v>
      </c>
      <c r="F7677">
        <v>7676</v>
      </c>
      <c r="G7677">
        <v>1</v>
      </c>
      <c r="H7677">
        <v>13.33</v>
      </c>
      <c r="I7677">
        <v>2.5590000000000002</v>
      </c>
      <c r="J7677">
        <v>1</v>
      </c>
      <c r="K7677">
        <v>1166.8</v>
      </c>
      <c r="L7677" t="s">
        <v>369</v>
      </c>
      <c r="M7677" t="s">
        <v>368</v>
      </c>
      <c r="N7677" s="8">
        <v>41962</v>
      </c>
      <c r="O7677">
        <v>0</v>
      </c>
      <c r="P7677">
        <v>0</v>
      </c>
      <c r="Q7677">
        <v>13550</v>
      </c>
      <c r="R7677">
        <v>1585.7</v>
      </c>
      <c r="S7677">
        <v>3.3029999999999999</v>
      </c>
      <c r="T7677">
        <v>33</v>
      </c>
      <c r="U7677">
        <v>4805</v>
      </c>
      <c r="V7677">
        <v>14</v>
      </c>
      <c r="W7677">
        <v>1.7450000000000001</v>
      </c>
      <c r="X7677">
        <v>2.82</v>
      </c>
      <c r="Y7677" s="8">
        <v>41962</v>
      </c>
    </row>
    <row r="7678" spans="1:25" x14ac:dyDescent="0.25">
      <c r="A7678">
        <v>-111.97666749</v>
      </c>
      <c r="B7678">
        <v>33.078675789999998</v>
      </c>
      <c r="C7678">
        <v>13</v>
      </c>
      <c r="D7678" t="s">
        <v>371</v>
      </c>
      <c r="E7678" t="s">
        <v>370</v>
      </c>
      <c r="F7678">
        <v>7677</v>
      </c>
      <c r="G7678">
        <v>357</v>
      </c>
      <c r="H7678">
        <v>13.33</v>
      </c>
      <c r="I7678">
        <v>2.657</v>
      </c>
      <c r="J7678">
        <v>1</v>
      </c>
      <c r="K7678">
        <v>1166.9000000000001</v>
      </c>
      <c r="L7678" t="s">
        <v>369</v>
      </c>
      <c r="M7678" t="s">
        <v>368</v>
      </c>
      <c r="N7678" s="8">
        <v>41962</v>
      </c>
      <c r="O7678">
        <v>0</v>
      </c>
      <c r="P7678">
        <v>0</v>
      </c>
      <c r="Q7678">
        <v>14973</v>
      </c>
      <c r="R7678">
        <v>1687.3</v>
      </c>
      <c r="S7678">
        <v>3.5150000000000001</v>
      </c>
      <c r="T7678">
        <v>33</v>
      </c>
      <c r="U7678">
        <v>5113.1000000000004</v>
      </c>
      <c r="V7678">
        <v>14</v>
      </c>
      <c r="W7678">
        <v>1.8120000000000001</v>
      </c>
      <c r="X7678">
        <v>2.9279999999999999</v>
      </c>
      <c r="Y7678" s="8">
        <v>41962</v>
      </c>
    </row>
    <row r="7679" spans="1:25" x14ac:dyDescent="0.25">
      <c r="A7679">
        <v>-111.97666734000001</v>
      </c>
      <c r="B7679">
        <v>33.078682780000001</v>
      </c>
      <c r="C7679">
        <v>13</v>
      </c>
      <c r="D7679" t="s">
        <v>371</v>
      </c>
      <c r="E7679" t="s">
        <v>370</v>
      </c>
      <c r="F7679">
        <v>7678</v>
      </c>
      <c r="G7679">
        <v>2</v>
      </c>
      <c r="H7679">
        <v>13.33</v>
      </c>
      <c r="I7679">
        <v>2.69</v>
      </c>
      <c r="J7679">
        <v>1</v>
      </c>
      <c r="K7679">
        <v>1166.9000000000001</v>
      </c>
      <c r="L7679" t="s">
        <v>369</v>
      </c>
      <c r="M7679" t="s">
        <v>368</v>
      </c>
      <c r="N7679" s="8">
        <v>41962</v>
      </c>
      <c r="O7679">
        <v>0</v>
      </c>
      <c r="P7679">
        <v>0</v>
      </c>
      <c r="Q7679">
        <v>16540</v>
      </c>
      <c r="R7679">
        <v>1841.2</v>
      </c>
      <c r="S7679">
        <v>3.8359999999999999</v>
      </c>
      <c r="T7679">
        <v>33</v>
      </c>
      <c r="U7679">
        <v>5579.4</v>
      </c>
      <c r="V7679">
        <v>14</v>
      </c>
      <c r="W7679">
        <v>1.8340000000000001</v>
      </c>
      <c r="X7679">
        <v>2.964</v>
      </c>
      <c r="Y7679" s="8">
        <v>41962</v>
      </c>
    </row>
    <row r="7680" spans="1:25" x14ac:dyDescent="0.25">
      <c r="A7680">
        <v>-111.97666683</v>
      </c>
      <c r="B7680">
        <v>33.078689779999998</v>
      </c>
      <c r="C7680">
        <v>13</v>
      </c>
      <c r="D7680" t="s">
        <v>371</v>
      </c>
      <c r="E7680" t="s">
        <v>370</v>
      </c>
      <c r="F7680">
        <v>7679</v>
      </c>
      <c r="G7680">
        <v>359</v>
      </c>
      <c r="H7680">
        <v>13.33</v>
      </c>
      <c r="I7680">
        <v>2.4929999999999999</v>
      </c>
      <c r="J7680">
        <v>1</v>
      </c>
      <c r="K7680">
        <v>1166.9000000000001</v>
      </c>
      <c r="L7680" t="s">
        <v>369</v>
      </c>
      <c r="M7680" t="s">
        <v>368</v>
      </c>
      <c r="N7680" s="8">
        <v>41962</v>
      </c>
      <c r="O7680">
        <v>0</v>
      </c>
      <c r="P7680">
        <v>0</v>
      </c>
      <c r="Q7680">
        <v>13093</v>
      </c>
      <c r="R7680">
        <v>1572.5</v>
      </c>
      <c r="S7680">
        <v>3.2759999999999998</v>
      </c>
      <c r="T7680">
        <v>33</v>
      </c>
      <c r="U7680">
        <v>4765.2</v>
      </c>
      <c r="V7680">
        <v>14</v>
      </c>
      <c r="W7680">
        <v>1.7</v>
      </c>
      <c r="X7680">
        <v>2.7480000000000002</v>
      </c>
      <c r="Y7680" s="8">
        <v>41962</v>
      </c>
    </row>
    <row r="7681" spans="1:25" x14ac:dyDescent="0.25">
      <c r="A7681">
        <v>-111.97666649</v>
      </c>
      <c r="B7681">
        <v>33.078696790000002</v>
      </c>
      <c r="C7681">
        <v>13</v>
      </c>
      <c r="D7681" t="s">
        <v>371</v>
      </c>
      <c r="E7681" t="s">
        <v>370</v>
      </c>
      <c r="F7681">
        <v>7680</v>
      </c>
      <c r="G7681">
        <v>357</v>
      </c>
      <c r="H7681">
        <v>13.33</v>
      </c>
      <c r="I7681">
        <v>2.4929999999999999</v>
      </c>
      <c r="J7681">
        <v>1</v>
      </c>
      <c r="K7681">
        <v>1166.9000000000001</v>
      </c>
      <c r="L7681" t="s">
        <v>369</v>
      </c>
      <c r="M7681" t="s">
        <v>368</v>
      </c>
      <c r="N7681" s="8">
        <v>41962</v>
      </c>
      <c r="O7681">
        <v>0</v>
      </c>
      <c r="P7681">
        <v>0</v>
      </c>
      <c r="Q7681">
        <v>13559</v>
      </c>
      <c r="R7681">
        <v>1628.5</v>
      </c>
      <c r="S7681">
        <v>3.3929999999999998</v>
      </c>
      <c r="T7681">
        <v>33</v>
      </c>
      <c r="U7681">
        <v>4934.7</v>
      </c>
      <c r="V7681">
        <v>14</v>
      </c>
      <c r="W7681">
        <v>1.7</v>
      </c>
      <c r="X7681">
        <v>2.7480000000000002</v>
      </c>
      <c r="Y7681" s="8">
        <v>41962</v>
      </c>
    </row>
    <row r="7682" spans="1:25" x14ac:dyDescent="0.25">
      <c r="A7682">
        <v>-111.97666734000001</v>
      </c>
      <c r="B7682">
        <v>33.07870278</v>
      </c>
      <c r="C7682">
        <v>13</v>
      </c>
      <c r="D7682" t="s">
        <v>371</v>
      </c>
      <c r="E7682" t="s">
        <v>370</v>
      </c>
      <c r="F7682">
        <v>7681</v>
      </c>
      <c r="G7682">
        <v>2</v>
      </c>
      <c r="H7682">
        <v>13.33</v>
      </c>
      <c r="I7682">
        <v>2.657</v>
      </c>
      <c r="J7682">
        <v>1</v>
      </c>
      <c r="K7682">
        <v>1166.9000000000001</v>
      </c>
      <c r="L7682" t="s">
        <v>369</v>
      </c>
      <c r="M7682" t="s">
        <v>368</v>
      </c>
      <c r="N7682" s="8">
        <v>41962</v>
      </c>
      <c r="O7682">
        <v>0</v>
      </c>
      <c r="P7682">
        <v>0</v>
      </c>
      <c r="Q7682">
        <v>13032</v>
      </c>
      <c r="R7682">
        <v>1468.6</v>
      </c>
      <c r="S7682">
        <v>3.06</v>
      </c>
      <c r="T7682">
        <v>33</v>
      </c>
      <c r="U7682">
        <v>4450.3999999999996</v>
      </c>
      <c r="V7682">
        <v>14</v>
      </c>
      <c r="W7682">
        <v>1.8120000000000001</v>
      </c>
      <c r="X7682">
        <v>2.9279999999999999</v>
      </c>
      <c r="Y7682" s="8">
        <v>41962</v>
      </c>
    </row>
    <row r="7683" spans="1:25" x14ac:dyDescent="0.25">
      <c r="A7683">
        <v>-111.97666649</v>
      </c>
      <c r="B7683">
        <v>33.078710790000002</v>
      </c>
      <c r="C7683">
        <v>13</v>
      </c>
      <c r="D7683" t="s">
        <v>371</v>
      </c>
      <c r="E7683" t="s">
        <v>370</v>
      </c>
      <c r="F7683">
        <v>7682</v>
      </c>
      <c r="G7683">
        <v>357</v>
      </c>
      <c r="H7683">
        <v>13.33</v>
      </c>
      <c r="I7683">
        <v>2.625</v>
      </c>
      <c r="J7683">
        <v>1</v>
      </c>
      <c r="K7683">
        <v>1166.9000000000001</v>
      </c>
      <c r="L7683" t="s">
        <v>369</v>
      </c>
      <c r="M7683" t="s">
        <v>368</v>
      </c>
      <c r="N7683" s="8">
        <v>41962</v>
      </c>
      <c r="O7683">
        <v>0</v>
      </c>
      <c r="P7683">
        <v>0</v>
      </c>
      <c r="Q7683">
        <v>12302</v>
      </c>
      <c r="R7683">
        <v>1403.6</v>
      </c>
      <c r="S7683">
        <v>2.9239999999999999</v>
      </c>
      <c r="T7683">
        <v>33</v>
      </c>
      <c r="U7683">
        <v>4253.3999999999996</v>
      </c>
      <c r="V7683">
        <v>14</v>
      </c>
      <c r="W7683">
        <v>1.79</v>
      </c>
      <c r="X7683">
        <v>2.8919999999999999</v>
      </c>
      <c r="Y7683" s="8">
        <v>41962</v>
      </c>
    </row>
    <row r="7684" spans="1:25" x14ac:dyDescent="0.25">
      <c r="A7684">
        <v>-111.97666683</v>
      </c>
      <c r="B7684">
        <v>33.078718780000003</v>
      </c>
      <c r="C7684">
        <v>13</v>
      </c>
      <c r="D7684" t="s">
        <v>371</v>
      </c>
      <c r="E7684" t="s">
        <v>370</v>
      </c>
      <c r="F7684">
        <v>7683</v>
      </c>
      <c r="G7684">
        <v>359</v>
      </c>
      <c r="H7684">
        <v>13.33</v>
      </c>
      <c r="I7684">
        <v>2.5590000000000002</v>
      </c>
      <c r="J7684">
        <v>1</v>
      </c>
      <c r="K7684">
        <v>1166.9000000000001</v>
      </c>
      <c r="L7684" t="s">
        <v>369</v>
      </c>
      <c r="M7684" t="s">
        <v>368</v>
      </c>
      <c r="N7684" s="8">
        <v>41962</v>
      </c>
      <c r="O7684">
        <v>0</v>
      </c>
      <c r="P7684">
        <v>0</v>
      </c>
      <c r="Q7684">
        <v>13062</v>
      </c>
      <c r="R7684">
        <v>1528.6</v>
      </c>
      <c r="S7684">
        <v>3.1850000000000001</v>
      </c>
      <c r="T7684">
        <v>33</v>
      </c>
      <c r="U7684">
        <v>4632.2</v>
      </c>
      <c r="V7684">
        <v>14</v>
      </c>
      <c r="W7684">
        <v>1.7450000000000001</v>
      </c>
      <c r="X7684">
        <v>2.82</v>
      </c>
      <c r="Y7684" s="8">
        <v>41962</v>
      </c>
    </row>
    <row r="7685" spans="1:25" x14ac:dyDescent="0.25">
      <c r="A7685">
        <v>-111.97666683</v>
      </c>
      <c r="B7685">
        <v>33.078725779999999</v>
      </c>
      <c r="C7685">
        <v>13</v>
      </c>
      <c r="D7685" t="s">
        <v>371</v>
      </c>
      <c r="E7685" t="s">
        <v>370</v>
      </c>
      <c r="F7685">
        <v>7684</v>
      </c>
      <c r="G7685">
        <v>359</v>
      </c>
      <c r="H7685">
        <v>13.33</v>
      </c>
      <c r="I7685">
        <v>2.625</v>
      </c>
      <c r="J7685">
        <v>1</v>
      </c>
      <c r="K7685">
        <v>1166.9000000000001</v>
      </c>
      <c r="L7685" t="s">
        <v>369</v>
      </c>
      <c r="M7685" t="s">
        <v>368</v>
      </c>
      <c r="N7685" s="8">
        <v>41962</v>
      </c>
      <c r="O7685">
        <v>0</v>
      </c>
      <c r="P7685">
        <v>0</v>
      </c>
      <c r="Q7685">
        <v>11308</v>
      </c>
      <c r="R7685">
        <v>1290.2</v>
      </c>
      <c r="S7685">
        <v>2.6880000000000002</v>
      </c>
      <c r="T7685">
        <v>33</v>
      </c>
      <c r="U7685">
        <v>3909.8</v>
      </c>
      <c r="V7685">
        <v>14</v>
      </c>
      <c r="W7685">
        <v>1.79</v>
      </c>
      <c r="X7685">
        <v>2.8919999999999999</v>
      </c>
      <c r="Y7685" s="8">
        <v>41962</v>
      </c>
    </row>
    <row r="7686" spans="1:25" x14ac:dyDescent="0.25">
      <c r="A7686">
        <v>-111.97666717</v>
      </c>
      <c r="B7686">
        <v>33.078732780000003</v>
      </c>
      <c r="C7686">
        <v>13</v>
      </c>
      <c r="D7686" t="s">
        <v>371</v>
      </c>
      <c r="E7686" t="s">
        <v>370</v>
      </c>
      <c r="F7686">
        <v>7685</v>
      </c>
      <c r="G7686">
        <v>1</v>
      </c>
      <c r="H7686">
        <v>13.33</v>
      </c>
      <c r="I7686">
        <v>2.4929999999999999</v>
      </c>
      <c r="J7686">
        <v>1</v>
      </c>
      <c r="K7686">
        <v>1166.9000000000001</v>
      </c>
      <c r="L7686" t="s">
        <v>369</v>
      </c>
      <c r="M7686" t="s">
        <v>368</v>
      </c>
      <c r="N7686" s="8">
        <v>41962</v>
      </c>
      <c r="O7686">
        <v>0</v>
      </c>
      <c r="P7686">
        <v>0</v>
      </c>
      <c r="Q7686">
        <v>12905</v>
      </c>
      <c r="R7686">
        <v>1549.9</v>
      </c>
      <c r="S7686">
        <v>3.2290000000000001</v>
      </c>
      <c r="T7686">
        <v>33</v>
      </c>
      <c r="U7686">
        <v>4696.7</v>
      </c>
      <c r="V7686">
        <v>14</v>
      </c>
      <c r="W7686">
        <v>1.7</v>
      </c>
      <c r="X7686">
        <v>2.7480000000000002</v>
      </c>
      <c r="Y7686" s="8">
        <v>41962</v>
      </c>
    </row>
    <row r="7687" spans="1:25" x14ac:dyDescent="0.25">
      <c r="A7687">
        <v>-111.97666700000001</v>
      </c>
      <c r="B7687">
        <v>33.078739769999999</v>
      </c>
      <c r="C7687">
        <v>13</v>
      </c>
      <c r="D7687" t="s">
        <v>371</v>
      </c>
      <c r="E7687" t="s">
        <v>370</v>
      </c>
      <c r="F7687">
        <v>7686</v>
      </c>
      <c r="G7687">
        <v>0</v>
      </c>
      <c r="H7687">
        <v>13.33</v>
      </c>
      <c r="I7687">
        <v>2.4929999999999999</v>
      </c>
      <c r="J7687">
        <v>1</v>
      </c>
      <c r="K7687">
        <v>1167</v>
      </c>
      <c r="L7687" t="s">
        <v>369</v>
      </c>
      <c r="M7687" t="s">
        <v>368</v>
      </c>
      <c r="N7687" s="8">
        <v>41962</v>
      </c>
      <c r="O7687">
        <v>0</v>
      </c>
      <c r="P7687">
        <v>0</v>
      </c>
      <c r="Q7687">
        <v>13265</v>
      </c>
      <c r="R7687">
        <v>1593.2</v>
      </c>
      <c r="S7687">
        <v>3.319</v>
      </c>
      <c r="T7687">
        <v>33</v>
      </c>
      <c r="U7687">
        <v>4827.8999999999996</v>
      </c>
      <c r="V7687">
        <v>14</v>
      </c>
      <c r="W7687">
        <v>1.7</v>
      </c>
      <c r="X7687">
        <v>2.7480000000000002</v>
      </c>
      <c r="Y7687" s="8">
        <v>41962</v>
      </c>
    </row>
    <row r="7688" spans="1:25" x14ac:dyDescent="0.25">
      <c r="A7688">
        <v>-111.97666666000001</v>
      </c>
      <c r="B7688">
        <v>33.078746780000003</v>
      </c>
      <c r="C7688">
        <v>13</v>
      </c>
      <c r="D7688" t="s">
        <v>371</v>
      </c>
      <c r="E7688" t="s">
        <v>370</v>
      </c>
      <c r="F7688">
        <v>7687</v>
      </c>
      <c r="G7688">
        <v>358</v>
      </c>
      <c r="H7688">
        <v>13.33</v>
      </c>
      <c r="I7688">
        <v>2.657</v>
      </c>
      <c r="J7688">
        <v>1</v>
      </c>
      <c r="K7688">
        <v>1166.9000000000001</v>
      </c>
      <c r="L7688" t="s">
        <v>369</v>
      </c>
      <c r="M7688" t="s">
        <v>368</v>
      </c>
      <c r="N7688" s="8">
        <v>41962</v>
      </c>
      <c r="O7688">
        <v>0</v>
      </c>
      <c r="P7688">
        <v>0</v>
      </c>
      <c r="Q7688">
        <v>11591</v>
      </c>
      <c r="R7688">
        <v>1306.2</v>
      </c>
      <c r="S7688">
        <v>2.7210000000000001</v>
      </c>
      <c r="T7688">
        <v>33</v>
      </c>
      <c r="U7688">
        <v>3958.1</v>
      </c>
      <c r="V7688">
        <v>14</v>
      </c>
      <c r="W7688">
        <v>1.8120000000000001</v>
      </c>
      <c r="X7688">
        <v>2.9279999999999999</v>
      </c>
      <c r="Y7688" s="8">
        <v>41962</v>
      </c>
    </row>
    <row r="7689" spans="1:25" x14ac:dyDescent="0.25">
      <c r="A7689">
        <v>-111.97666717</v>
      </c>
      <c r="B7689">
        <v>33.07875378</v>
      </c>
      <c r="C7689">
        <v>13</v>
      </c>
      <c r="D7689" t="s">
        <v>371</v>
      </c>
      <c r="E7689" t="s">
        <v>370</v>
      </c>
      <c r="F7689">
        <v>7688</v>
      </c>
      <c r="G7689">
        <v>1</v>
      </c>
      <c r="H7689">
        <v>13.33</v>
      </c>
      <c r="I7689">
        <v>2.4279999999999999</v>
      </c>
      <c r="J7689">
        <v>1</v>
      </c>
      <c r="K7689">
        <v>1167</v>
      </c>
      <c r="L7689" t="s">
        <v>369</v>
      </c>
      <c r="M7689" t="s">
        <v>368</v>
      </c>
      <c r="N7689" s="8">
        <v>41962</v>
      </c>
      <c r="O7689">
        <v>0</v>
      </c>
      <c r="P7689">
        <v>0</v>
      </c>
      <c r="Q7689">
        <v>15062</v>
      </c>
      <c r="R7689">
        <v>1857.9</v>
      </c>
      <c r="S7689">
        <v>3.871</v>
      </c>
      <c r="T7689">
        <v>33</v>
      </c>
      <c r="U7689">
        <v>5630.1</v>
      </c>
      <c r="V7689">
        <v>14</v>
      </c>
      <c r="W7689">
        <v>1.655</v>
      </c>
      <c r="X7689">
        <v>2.6749999999999998</v>
      </c>
      <c r="Y7689" s="8">
        <v>41962</v>
      </c>
    </row>
    <row r="7690" spans="1:25" x14ac:dyDescent="0.25">
      <c r="A7690">
        <v>-111.97666617</v>
      </c>
      <c r="B7690">
        <v>33.078760780000003</v>
      </c>
      <c r="C7690">
        <v>13</v>
      </c>
      <c r="D7690" t="s">
        <v>371</v>
      </c>
      <c r="E7690" t="s">
        <v>370</v>
      </c>
      <c r="F7690">
        <v>7689</v>
      </c>
      <c r="G7690">
        <v>1</v>
      </c>
      <c r="H7690">
        <v>13.33</v>
      </c>
      <c r="I7690">
        <v>2.69</v>
      </c>
      <c r="J7690">
        <v>1</v>
      </c>
      <c r="K7690">
        <v>1167.0999999999999</v>
      </c>
      <c r="L7690" t="s">
        <v>369</v>
      </c>
      <c r="M7690" t="s">
        <v>368</v>
      </c>
      <c r="N7690" s="8">
        <v>41962</v>
      </c>
      <c r="O7690">
        <v>0</v>
      </c>
      <c r="P7690">
        <v>0</v>
      </c>
      <c r="Q7690">
        <v>12798</v>
      </c>
      <c r="R7690">
        <v>1424.7</v>
      </c>
      <c r="S7690">
        <v>2.968</v>
      </c>
      <c r="T7690">
        <v>33</v>
      </c>
      <c r="U7690">
        <v>4317.2</v>
      </c>
      <c r="V7690">
        <v>14</v>
      </c>
      <c r="W7690">
        <v>1.8340000000000001</v>
      </c>
      <c r="X7690">
        <v>2.964</v>
      </c>
      <c r="Y7690" s="8">
        <v>41962</v>
      </c>
    </row>
    <row r="7691" spans="1:25" x14ac:dyDescent="0.25">
      <c r="A7691">
        <v>-111.97666549</v>
      </c>
      <c r="B7691">
        <v>33.078768789999998</v>
      </c>
      <c r="C7691">
        <v>13</v>
      </c>
      <c r="D7691" t="s">
        <v>371</v>
      </c>
      <c r="E7691" t="s">
        <v>370</v>
      </c>
      <c r="F7691">
        <v>7690</v>
      </c>
      <c r="G7691">
        <v>357</v>
      </c>
      <c r="H7691">
        <v>13.33</v>
      </c>
      <c r="I7691">
        <v>2.4929999999999999</v>
      </c>
      <c r="J7691">
        <v>1</v>
      </c>
      <c r="K7691">
        <v>1167.0999999999999</v>
      </c>
      <c r="L7691" t="s">
        <v>369</v>
      </c>
      <c r="M7691" t="s">
        <v>368</v>
      </c>
      <c r="N7691" s="8">
        <v>41962</v>
      </c>
      <c r="O7691">
        <v>0</v>
      </c>
      <c r="P7691">
        <v>0</v>
      </c>
      <c r="Q7691">
        <v>14922</v>
      </c>
      <c r="R7691">
        <v>1792.3</v>
      </c>
      <c r="S7691">
        <v>3.734</v>
      </c>
      <c r="T7691">
        <v>33</v>
      </c>
      <c r="U7691">
        <v>5431.1</v>
      </c>
      <c r="V7691">
        <v>14</v>
      </c>
      <c r="W7691">
        <v>1.7</v>
      </c>
      <c r="X7691">
        <v>2.7480000000000002</v>
      </c>
      <c r="Y7691" s="8">
        <v>41962</v>
      </c>
    </row>
    <row r="7692" spans="1:25" x14ac:dyDescent="0.25">
      <c r="A7692">
        <v>-111.97666685999999</v>
      </c>
      <c r="B7692">
        <v>33.078775810000003</v>
      </c>
      <c r="C7692">
        <v>13</v>
      </c>
      <c r="D7692" t="s">
        <v>371</v>
      </c>
      <c r="E7692" t="s">
        <v>370</v>
      </c>
      <c r="F7692">
        <v>7691</v>
      </c>
      <c r="G7692">
        <v>5</v>
      </c>
      <c r="H7692">
        <v>13.33</v>
      </c>
      <c r="I7692">
        <v>2.4929999999999999</v>
      </c>
      <c r="J7692">
        <v>1</v>
      </c>
      <c r="K7692">
        <v>1167.0999999999999</v>
      </c>
      <c r="L7692" t="s">
        <v>369</v>
      </c>
      <c r="M7692" t="s">
        <v>368</v>
      </c>
      <c r="N7692" s="8">
        <v>41962</v>
      </c>
      <c r="O7692">
        <v>0</v>
      </c>
      <c r="P7692">
        <v>0</v>
      </c>
      <c r="Q7692">
        <v>15831</v>
      </c>
      <c r="R7692">
        <v>1901.3</v>
      </c>
      <c r="S7692">
        <v>3.9609999999999999</v>
      </c>
      <c r="T7692">
        <v>33</v>
      </c>
      <c r="U7692">
        <v>5761.7</v>
      </c>
      <c r="V7692">
        <v>14</v>
      </c>
      <c r="W7692">
        <v>1.7</v>
      </c>
      <c r="X7692">
        <v>2.7480000000000002</v>
      </c>
      <c r="Y7692" s="8">
        <v>41962</v>
      </c>
    </row>
    <row r="7693" spans="1:25" x14ac:dyDescent="0.25">
      <c r="A7693">
        <v>-111.97666532</v>
      </c>
      <c r="B7693">
        <v>33.078780790000003</v>
      </c>
      <c r="C7693">
        <v>13</v>
      </c>
      <c r="D7693" t="s">
        <v>371</v>
      </c>
      <c r="E7693" t="s">
        <v>370</v>
      </c>
      <c r="F7693">
        <v>7692</v>
      </c>
      <c r="G7693">
        <v>356</v>
      </c>
      <c r="H7693">
        <v>13.33</v>
      </c>
      <c r="I7693">
        <v>2.4279999999999999</v>
      </c>
      <c r="J7693">
        <v>1</v>
      </c>
      <c r="K7693">
        <v>1167.0999999999999</v>
      </c>
      <c r="L7693" t="s">
        <v>369</v>
      </c>
      <c r="M7693" t="s">
        <v>368</v>
      </c>
      <c r="N7693" s="8">
        <v>41962</v>
      </c>
      <c r="O7693">
        <v>0</v>
      </c>
      <c r="P7693">
        <v>0</v>
      </c>
      <c r="Q7693">
        <v>15981</v>
      </c>
      <c r="R7693">
        <v>1971.3</v>
      </c>
      <c r="S7693">
        <v>4.1070000000000002</v>
      </c>
      <c r="T7693">
        <v>33</v>
      </c>
      <c r="U7693">
        <v>5973.7</v>
      </c>
      <c r="V7693">
        <v>14</v>
      </c>
      <c r="W7693">
        <v>1.655</v>
      </c>
      <c r="X7693">
        <v>2.6749999999999998</v>
      </c>
      <c r="Y7693" s="8">
        <v>41962</v>
      </c>
    </row>
    <row r="7694" spans="1:25" x14ac:dyDescent="0.25">
      <c r="A7694">
        <v>-111.97666685999999</v>
      </c>
      <c r="B7694">
        <v>33.078787810000001</v>
      </c>
      <c r="C7694">
        <v>13</v>
      </c>
      <c r="D7694" t="s">
        <v>371</v>
      </c>
      <c r="E7694" t="s">
        <v>370</v>
      </c>
      <c r="F7694">
        <v>7693</v>
      </c>
      <c r="G7694">
        <v>5</v>
      </c>
      <c r="H7694">
        <v>13.33</v>
      </c>
      <c r="I7694">
        <v>2.5590000000000002</v>
      </c>
      <c r="J7694">
        <v>1</v>
      </c>
      <c r="K7694">
        <v>1167.0999999999999</v>
      </c>
      <c r="L7694" t="s">
        <v>369</v>
      </c>
      <c r="M7694" t="s">
        <v>368</v>
      </c>
      <c r="N7694" s="8">
        <v>41962</v>
      </c>
      <c r="O7694">
        <v>0</v>
      </c>
      <c r="P7694">
        <v>0</v>
      </c>
      <c r="Q7694">
        <v>14628</v>
      </c>
      <c r="R7694">
        <v>1711.8</v>
      </c>
      <c r="S7694">
        <v>3.5659999999999998</v>
      </c>
      <c r="T7694">
        <v>33</v>
      </c>
      <c r="U7694">
        <v>5187.3</v>
      </c>
      <c r="V7694">
        <v>14</v>
      </c>
      <c r="W7694">
        <v>1.7450000000000001</v>
      </c>
      <c r="X7694">
        <v>2.82</v>
      </c>
      <c r="Y7694" s="8">
        <v>41962</v>
      </c>
    </row>
    <row r="7695" spans="1:25" x14ac:dyDescent="0.25">
      <c r="A7695">
        <v>-111.97666532</v>
      </c>
      <c r="B7695">
        <v>33.078794790000003</v>
      </c>
      <c r="C7695">
        <v>13</v>
      </c>
      <c r="D7695" t="s">
        <v>371</v>
      </c>
      <c r="E7695" t="s">
        <v>370</v>
      </c>
      <c r="F7695">
        <v>7694</v>
      </c>
      <c r="G7695">
        <v>356</v>
      </c>
      <c r="H7695">
        <v>13.33</v>
      </c>
      <c r="I7695">
        <v>2.5259999999999998</v>
      </c>
      <c r="J7695">
        <v>1</v>
      </c>
      <c r="K7695">
        <v>1167.0999999999999</v>
      </c>
      <c r="L7695" t="s">
        <v>369</v>
      </c>
      <c r="M7695" t="s">
        <v>368</v>
      </c>
      <c r="N7695" s="8">
        <v>41962</v>
      </c>
      <c r="O7695">
        <v>0</v>
      </c>
      <c r="P7695">
        <v>0</v>
      </c>
      <c r="Q7695">
        <v>12835</v>
      </c>
      <c r="R7695">
        <v>1521.6</v>
      </c>
      <c r="S7695">
        <v>3.17</v>
      </c>
      <c r="T7695">
        <v>33</v>
      </c>
      <c r="U7695">
        <v>4610.8</v>
      </c>
      <c r="V7695">
        <v>14</v>
      </c>
      <c r="W7695">
        <v>1.722</v>
      </c>
      <c r="X7695">
        <v>2.7839999999999998</v>
      </c>
      <c r="Y7695" s="8">
        <v>41962</v>
      </c>
    </row>
    <row r="7696" spans="1:25" x14ac:dyDescent="0.25">
      <c r="A7696">
        <v>-111.97666551</v>
      </c>
      <c r="B7696">
        <v>33.07880179</v>
      </c>
      <c r="C7696">
        <v>13</v>
      </c>
      <c r="D7696" t="s">
        <v>371</v>
      </c>
      <c r="E7696" t="s">
        <v>370</v>
      </c>
      <c r="F7696">
        <v>7695</v>
      </c>
      <c r="G7696">
        <v>3</v>
      </c>
      <c r="H7696">
        <v>13.33</v>
      </c>
      <c r="I7696">
        <v>2.5590000000000002</v>
      </c>
      <c r="J7696">
        <v>1</v>
      </c>
      <c r="K7696">
        <v>1167.2</v>
      </c>
      <c r="L7696" t="s">
        <v>369</v>
      </c>
      <c r="M7696" t="s">
        <v>368</v>
      </c>
      <c r="N7696" s="8">
        <v>41962</v>
      </c>
      <c r="O7696">
        <v>0</v>
      </c>
      <c r="P7696">
        <v>0</v>
      </c>
      <c r="Q7696">
        <v>12738</v>
      </c>
      <c r="R7696">
        <v>1490.7</v>
      </c>
      <c r="S7696">
        <v>3.1059999999999999</v>
      </c>
      <c r="T7696">
        <v>33</v>
      </c>
      <c r="U7696">
        <v>4517.1000000000004</v>
      </c>
      <c r="V7696">
        <v>14</v>
      </c>
      <c r="W7696">
        <v>1.7450000000000001</v>
      </c>
      <c r="X7696">
        <v>2.82</v>
      </c>
      <c r="Y7696" s="8">
        <v>41962</v>
      </c>
    </row>
    <row r="7697" spans="1:25" x14ac:dyDescent="0.25">
      <c r="A7697">
        <v>-111.976665</v>
      </c>
      <c r="B7697">
        <v>33.078808770000002</v>
      </c>
      <c r="C7697">
        <v>13</v>
      </c>
      <c r="D7697" t="s">
        <v>371</v>
      </c>
      <c r="E7697" t="s">
        <v>370</v>
      </c>
      <c r="F7697">
        <v>7696</v>
      </c>
      <c r="G7697">
        <v>0</v>
      </c>
      <c r="H7697">
        <v>13.33</v>
      </c>
      <c r="I7697">
        <v>2.4609999999999999</v>
      </c>
      <c r="J7697">
        <v>1</v>
      </c>
      <c r="K7697">
        <v>1167.0999999999999</v>
      </c>
      <c r="L7697" t="s">
        <v>369</v>
      </c>
      <c r="M7697" t="s">
        <v>368</v>
      </c>
      <c r="N7697" s="8">
        <v>41962</v>
      </c>
      <c r="O7697">
        <v>0</v>
      </c>
      <c r="P7697">
        <v>0</v>
      </c>
      <c r="Q7697">
        <v>12098</v>
      </c>
      <c r="R7697">
        <v>1472.4</v>
      </c>
      <c r="S7697">
        <v>3.0670000000000002</v>
      </c>
      <c r="T7697">
        <v>33</v>
      </c>
      <c r="U7697">
        <v>4461.8</v>
      </c>
      <c r="V7697">
        <v>14</v>
      </c>
      <c r="W7697">
        <v>1.6779999999999999</v>
      </c>
      <c r="X7697">
        <v>2.7109999999999999</v>
      </c>
      <c r="Y7697" s="8">
        <v>41962</v>
      </c>
    </row>
    <row r="7698" spans="1:25" x14ac:dyDescent="0.25">
      <c r="A7698">
        <v>-111.97666483</v>
      </c>
      <c r="B7698">
        <v>33.078815779999999</v>
      </c>
      <c r="C7698">
        <v>13</v>
      </c>
      <c r="D7698" t="s">
        <v>371</v>
      </c>
      <c r="E7698" t="s">
        <v>370</v>
      </c>
      <c r="F7698">
        <v>7697</v>
      </c>
      <c r="G7698">
        <v>359</v>
      </c>
      <c r="H7698">
        <v>13.33</v>
      </c>
      <c r="I7698">
        <v>2.3620000000000001</v>
      </c>
      <c r="J7698">
        <v>1</v>
      </c>
      <c r="K7698">
        <v>1167.0999999999999</v>
      </c>
      <c r="L7698" t="s">
        <v>369</v>
      </c>
      <c r="M7698" t="s">
        <v>368</v>
      </c>
      <c r="N7698" s="8">
        <v>41962</v>
      </c>
      <c r="O7698">
        <v>0</v>
      </c>
      <c r="P7698">
        <v>0</v>
      </c>
      <c r="Q7698">
        <v>10877</v>
      </c>
      <c r="R7698">
        <v>1378.9</v>
      </c>
      <c r="S7698">
        <v>2.8730000000000002</v>
      </c>
      <c r="T7698">
        <v>33</v>
      </c>
      <c r="U7698">
        <v>4178.6000000000004</v>
      </c>
      <c r="V7698">
        <v>14</v>
      </c>
      <c r="W7698">
        <v>1.611</v>
      </c>
      <c r="X7698">
        <v>2.6030000000000002</v>
      </c>
      <c r="Y7698" s="8">
        <v>41962</v>
      </c>
    </row>
    <row r="7699" spans="1:25" x14ac:dyDescent="0.25">
      <c r="A7699">
        <v>-111.976665</v>
      </c>
      <c r="B7699">
        <v>33.078824769999997</v>
      </c>
      <c r="C7699">
        <v>13</v>
      </c>
      <c r="D7699" t="s">
        <v>371</v>
      </c>
      <c r="E7699" t="s">
        <v>370</v>
      </c>
      <c r="F7699">
        <v>7698</v>
      </c>
      <c r="G7699">
        <v>0</v>
      </c>
      <c r="H7699">
        <v>13.33</v>
      </c>
      <c r="I7699">
        <v>2.4609999999999999</v>
      </c>
      <c r="J7699">
        <v>1</v>
      </c>
      <c r="K7699">
        <v>1167.0999999999999</v>
      </c>
      <c r="L7699" t="s">
        <v>369</v>
      </c>
      <c r="M7699" t="s">
        <v>368</v>
      </c>
      <c r="N7699" s="8">
        <v>41962</v>
      </c>
      <c r="O7699">
        <v>0</v>
      </c>
      <c r="P7699">
        <v>0</v>
      </c>
      <c r="Q7699">
        <v>11815</v>
      </c>
      <c r="R7699">
        <v>1438</v>
      </c>
      <c r="S7699">
        <v>2.996</v>
      </c>
      <c r="T7699">
        <v>33</v>
      </c>
      <c r="U7699">
        <v>4357.6000000000004</v>
      </c>
      <c r="V7699">
        <v>14</v>
      </c>
      <c r="W7699">
        <v>1.6779999999999999</v>
      </c>
      <c r="X7699">
        <v>2.7109999999999999</v>
      </c>
      <c r="Y7699" s="8">
        <v>41962</v>
      </c>
    </row>
    <row r="7700" spans="1:25" x14ac:dyDescent="0.25">
      <c r="A7700">
        <v>-111.97666483</v>
      </c>
      <c r="B7700">
        <v>33.078831780000002</v>
      </c>
      <c r="C7700">
        <v>13</v>
      </c>
      <c r="D7700" t="s">
        <v>371</v>
      </c>
      <c r="E7700" t="s">
        <v>370</v>
      </c>
      <c r="F7700">
        <v>7699</v>
      </c>
      <c r="G7700">
        <v>359</v>
      </c>
      <c r="H7700">
        <v>13.33</v>
      </c>
      <c r="I7700">
        <v>2.4609999999999999</v>
      </c>
      <c r="J7700">
        <v>1</v>
      </c>
      <c r="K7700">
        <v>1167.0999999999999</v>
      </c>
      <c r="L7700" t="s">
        <v>369</v>
      </c>
      <c r="M7700" t="s">
        <v>368</v>
      </c>
      <c r="N7700" s="8">
        <v>41962</v>
      </c>
      <c r="O7700">
        <v>0</v>
      </c>
      <c r="P7700">
        <v>0</v>
      </c>
      <c r="Q7700">
        <v>14309</v>
      </c>
      <c r="R7700">
        <v>1741.5</v>
      </c>
      <c r="S7700">
        <v>3.6280000000000001</v>
      </c>
      <c r="T7700">
        <v>33</v>
      </c>
      <c r="U7700">
        <v>5277.3</v>
      </c>
      <c r="V7700">
        <v>14</v>
      </c>
      <c r="W7700">
        <v>1.6779999999999999</v>
      </c>
      <c r="X7700">
        <v>2.7109999999999999</v>
      </c>
      <c r="Y7700" s="8">
        <v>41962</v>
      </c>
    </row>
    <row r="7701" spans="1:25" x14ac:dyDescent="0.25">
      <c r="A7701">
        <v>-111.97666517</v>
      </c>
      <c r="B7701">
        <v>33.078837780000001</v>
      </c>
      <c r="C7701">
        <v>13</v>
      </c>
      <c r="D7701" t="s">
        <v>371</v>
      </c>
      <c r="E7701" t="s">
        <v>370</v>
      </c>
      <c r="F7701">
        <v>7700</v>
      </c>
      <c r="G7701">
        <v>1</v>
      </c>
      <c r="H7701">
        <v>13.33</v>
      </c>
      <c r="I7701">
        <v>2.625</v>
      </c>
      <c r="J7701">
        <v>1</v>
      </c>
      <c r="K7701">
        <v>1167.0999999999999</v>
      </c>
      <c r="L7701" t="s">
        <v>369</v>
      </c>
      <c r="M7701" t="s">
        <v>368</v>
      </c>
      <c r="N7701" s="8">
        <v>41962</v>
      </c>
      <c r="O7701">
        <v>0</v>
      </c>
      <c r="P7701">
        <v>0</v>
      </c>
      <c r="Q7701">
        <v>14242</v>
      </c>
      <c r="R7701">
        <v>1625</v>
      </c>
      <c r="S7701">
        <v>3.3849999999999998</v>
      </c>
      <c r="T7701">
        <v>33</v>
      </c>
      <c r="U7701">
        <v>4924.3</v>
      </c>
      <c r="V7701">
        <v>14</v>
      </c>
      <c r="W7701">
        <v>1.79</v>
      </c>
      <c r="X7701">
        <v>2.8919999999999999</v>
      </c>
      <c r="Y7701" s="8">
        <v>41962</v>
      </c>
    </row>
    <row r="7702" spans="1:25" x14ac:dyDescent="0.25">
      <c r="A7702">
        <v>-111.97666483</v>
      </c>
      <c r="B7702">
        <v>33.078845780000002</v>
      </c>
      <c r="C7702">
        <v>13</v>
      </c>
      <c r="D7702" t="s">
        <v>371</v>
      </c>
      <c r="E7702" t="s">
        <v>370</v>
      </c>
      <c r="F7702">
        <v>7701</v>
      </c>
      <c r="G7702">
        <v>359</v>
      </c>
      <c r="H7702">
        <v>13.33</v>
      </c>
      <c r="I7702">
        <v>2.4929999999999999</v>
      </c>
      <c r="J7702">
        <v>1</v>
      </c>
      <c r="K7702">
        <v>1167</v>
      </c>
      <c r="L7702" t="s">
        <v>369</v>
      </c>
      <c r="M7702" t="s">
        <v>368</v>
      </c>
      <c r="N7702" s="8">
        <v>41962</v>
      </c>
      <c r="O7702">
        <v>0</v>
      </c>
      <c r="P7702">
        <v>0</v>
      </c>
      <c r="Q7702">
        <v>15185</v>
      </c>
      <c r="R7702">
        <v>1823.8</v>
      </c>
      <c r="S7702">
        <v>3.7989999999999999</v>
      </c>
      <c r="T7702">
        <v>33</v>
      </c>
      <c r="U7702">
        <v>5526.5</v>
      </c>
      <c r="V7702">
        <v>14</v>
      </c>
      <c r="W7702">
        <v>1.7</v>
      </c>
      <c r="X7702">
        <v>2.7480000000000002</v>
      </c>
      <c r="Y7702" s="8">
        <v>41962</v>
      </c>
    </row>
    <row r="7703" spans="1:25" x14ac:dyDescent="0.25">
      <c r="A7703">
        <v>-111.97666534</v>
      </c>
      <c r="B7703">
        <v>33.078851780000001</v>
      </c>
      <c r="C7703">
        <v>13</v>
      </c>
      <c r="D7703" t="s">
        <v>371</v>
      </c>
      <c r="E7703" t="s">
        <v>370</v>
      </c>
      <c r="F7703">
        <v>7702</v>
      </c>
      <c r="G7703">
        <v>2</v>
      </c>
      <c r="H7703">
        <v>13.33</v>
      </c>
      <c r="I7703">
        <v>2.395</v>
      </c>
      <c r="J7703">
        <v>1</v>
      </c>
      <c r="K7703">
        <v>1167</v>
      </c>
      <c r="L7703" t="s">
        <v>369</v>
      </c>
      <c r="M7703" t="s">
        <v>368</v>
      </c>
      <c r="N7703" s="8">
        <v>41962</v>
      </c>
      <c r="O7703">
        <v>0</v>
      </c>
      <c r="P7703">
        <v>0</v>
      </c>
      <c r="Q7703">
        <v>16920</v>
      </c>
      <c r="R7703">
        <v>2115.6999999999998</v>
      </c>
      <c r="S7703">
        <v>4.4080000000000004</v>
      </c>
      <c r="T7703">
        <v>33</v>
      </c>
      <c r="U7703">
        <v>6411.1</v>
      </c>
      <c r="V7703">
        <v>14</v>
      </c>
      <c r="W7703">
        <v>1.633</v>
      </c>
      <c r="X7703">
        <v>2.6389999999999998</v>
      </c>
      <c r="Y7703" s="8">
        <v>41962</v>
      </c>
    </row>
    <row r="7704" spans="1:25" x14ac:dyDescent="0.25">
      <c r="A7704">
        <v>-111.97666549</v>
      </c>
      <c r="B7704">
        <v>33.078858789999998</v>
      </c>
      <c r="C7704">
        <v>13</v>
      </c>
      <c r="D7704" t="s">
        <v>371</v>
      </c>
      <c r="E7704" t="s">
        <v>370</v>
      </c>
      <c r="F7704">
        <v>7703</v>
      </c>
      <c r="G7704">
        <v>357</v>
      </c>
      <c r="H7704">
        <v>13.33</v>
      </c>
      <c r="I7704">
        <v>2.4929999999999999</v>
      </c>
      <c r="J7704">
        <v>1</v>
      </c>
      <c r="K7704">
        <v>1167</v>
      </c>
      <c r="L7704" t="s">
        <v>369</v>
      </c>
      <c r="M7704" t="s">
        <v>368</v>
      </c>
      <c r="N7704" s="8">
        <v>41962</v>
      </c>
      <c r="O7704">
        <v>0</v>
      </c>
      <c r="P7704">
        <v>0</v>
      </c>
      <c r="Q7704">
        <v>17843</v>
      </c>
      <c r="R7704">
        <v>2143.1</v>
      </c>
      <c r="S7704">
        <v>4.4649999999999999</v>
      </c>
      <c r="T7704">
        <v>33</v>
      </c>
      <c r="U7704">
        <v>6494.1</v>
      </c>
      <c r="V7704">
        <v>14</v>
      </c>
      <c r="W7704">
        <v>1.7</v>
      </c>
      <c r="X7704">
        <v>2.7480000000000002</v>
      </c>
      <c r="Y7704" s="8">
        <v>41962</v>
      </c>
    </row>
    <row r="7705" spans="1:25" x14ac:dyDescent="0.25">
      <c r="A7705">
        <v>-111.97666651</v>
      </c>
      <c r="B7705">
        <v>33.078865790000002</v>
      </c>
      <c r="C7705">
        <v>13</v>
      </c>
      <c r="D7705" t="s">
        <v>371</v>
      </c>
      <c r="E7705" t="s">
        <v>370</v>
      </c>
      <c r="F7705">
        <v>7704</v>
      </c>
      <c r="G7705">
        <v>3</v>
      </c>
      <c r="H7705">
        <v>13.33</v>
      </c>
      <c r="I7705">
        <v>2.625</v>
      </c>
      <c r="J7705">
        <v>1</v>
      </c>
      <c r="K7705">
        <v>1167</v>
      </c>
      <c r="L7705" t="s">
        <v>369</v>
      </c>
      <c r="M7705" t="s">
        <v>368</v>
      </c>
      <c r="N7705" s="8">
        <v>41962</v>
      </c>
      <c r="O7705">
        <v>0</v>
      </c>
      <c r="P7705">
        <v>0</v>
      </c>
      <c r="Q7705">
        <v>16325</v>
      </c>
      <c r="R7705">
        <v>1862.7</v>
      </c>
      <c r="S7705">
        <v>3.8809999999999998</v>
      </c>
      <c r="T7705">
        <v>33</v>
      </c>
      <c r="U7705">
        <v>5644.6</v>
      </c>
      <c r="V7705">
        <v>14</v>
      </c>
      <c r="W7705">
        <v>1.79</v>
      </c>
      <c r="X7705">
        <v>2.8919999999999999</v>
      </c>
      <c r="Y7705" s="8">
        <v>41962</v>
      </c>
    </row>
    <row r="7706" spans="1:25" x14ac:dyDescent="0.25">
      <c r="A7706">
        <v>-111.97666599999999</v>
      </c>
      <c r="B7706">
        <v>33.078872769999997</v>
      </c>
      <c r="C7706">
        <v>13</v>
      </c>
      <c r="D7706" t="s">
        <v>371</v>
      </c>
      <c r="E7706" t="s">
        <v>370</v>
      </c>
      <c r="F7706">
        <v>7705</v>
      </c>
      <c r="G7706">
        <v>0</v>
      </c>
      <c r="H7706">
        <v>13.33</v>
      </c>
      <c r="I7706">
        <v>2.625</v>
      </c>
      <c r="J7706">
        <v>1</v>
      </c>
      <c r="K7706">
        <v>1167</v>
      </c>
      <c r="L7706" t="s">
        <v>369</v>
      </c>
      <c r="M7706" t="s">
        <v>368</v>
      </c>
      <c r="N7706" s="8">
        <v>41962</v>
      </c>
      <c r="O7706">
        <v>0</v>
      </c>
      <c r="P7706">
        <v>0</v>
      </c>
      <c r="Q7706">
        <v>18466</v>
      </c>
      <c r="R7706">
        <v>2107</v>
      </c>
      <c r="S7706">
        <v>4.3890000000000002</v>
      </c>
      <c r="T7706">
        <v>33</v>
      </c>
      <c r="U7706">
        <v>6384.7</v>
      </c>
      <c r="V7706">
        <v>14</v>
      </c>
      <c r="W7706">
        <v>1.79</v>
      </c>
      <c r="X7706">
        <v>2.8919999999999999</v>
      </c>
      <c r="Y7706" s="8">
        <v>41962</v>
      </c>
    </row>
    <row r="7707" spans="1:25" x14ac:dyDescent="0.25">
      <c r="A7707">
        <v>-111.97666565999999</v>
      </c>
      <c r="B7707">
        <v>33.078879780000001</v>
      </c>
      <c r="C7707">
        <v>13</v>
      </c>
      <c r="D7707" t="s">
        <v>371</v>
      </c>
      <c r="E7707" t="s">
        <v>370</v>
      </c>
      <c r="F7707">
        <v>7706</v>
      </c>
      <c r="G7707">
        <v>358</v>
      </c>
      <c r="H7707">
        <v>13.33</v>
      </c>
      <c r="I7707">
        <v>2.4929999999999999</v>
      </c>
      <c r="J7707">
        <v>1</v>
      </c>
      <c r="K7707">
        <v>1167</v>
      </c>
      <c r="L7707" t="s">
        <v>369</v>
      </c>
      <c r="M7707" t="s">
        <v>368</v>
      </c>
      <c r="N7707" s="8">
        <v>41962</v>
      </c>
      <c r="O7707">
        <v>0</v>
      </c>
      <c r="P7707">
        <v>0</v>
      </c>
      <c r="Q7707">
        <v>19767</v>
      </c>
      <c r="R7707">
        <v>2374.1</v>
      </c>
      <c r="S7707">
        <v>4.9459999999999997</v>
      </c>
      <c r="T7707">
        <v>33</v>
      </c>
      <c r="U7707">
        <v>7194.3</v>
      </c>
      <c r="V7707">
        <v>14</v>
      </c>
      <c r="W7707">
        <v>1.7</v>
      </c>
      <c r="X7707">
        <v>2.7480000000000002</v>
      </c>
      <c r="Y7707" s="8">
        <v>41962</v>
      </c>
    </row>
    <row r="7708" spans="1:25" x14ac:dyDescent="0.25">
      <c r="A7708">
        <v>-111.97666549</v>
      </c>
      <c r="B7708">
        <v>33.078887790000003</v>
      </c>
      <c r="C7708">
        <v>13</v>
      </c>
      <c r="D7708" t="s">
        <v>371</v>
      </c>
      <c r="E7708" t="s">
        <v>370</v>
      </c>
      <c r="F7708">
        <v>7707</v>
      </c>
      <c r="G7708">
        <v>357</v>
      </c>
      <c r="H7708">
        <v>13.33</v>
      </c>
      <c r="I7708">
        <v>2.4279999999999999</v>
      </c>
      <c r="J7708">
        <v>1</v>
      </c>
      <c r="K7708">
        <v>1167</v>
      </c>
      <c r="L7708" t="s">
        <v>369</v>
      </c>
      <c r="M7708" t="s">
        <v>368</v>
      </c>
      <c r="N7708" s="8">
        <v>41962</v>
      </c>
      <c r="O7708">
        <v>0</v>
      </c>
      <c r="P7708">
        <v>0</v>
      </c>
      <c r="Q7708">
        <v>18364</v>
      </c>
      <c r="R7708">
        <v>2265.1999999999998</v>
      </c>
      <c r="S7708">
        <v>4.7190000000000003</v>
      </c>
      <c r="T7708">
        <v>33</v>
      </c>
      <c r="U7708">
        <v>6864.3</v>
      </c>
      <c r="V7708">
        <v>14</v>
      </c>
      <c r="W7708">
        <v>1.655</v>
      </c>
      <c r="X7708">
        <v>2.6749999999999998</v>
      </c>
      <c r="Y7708" s="8">
        <v>41962</v>
      </c>
    </row>
    <row r="7709" spans="1:25" x14ac:dyDescent="0.25">
      <c r="A7709">
        <v>-111.97666651</v>
      </c>
      <c r="B7709">
        <v>33.07889479</v>
      </c>
      <c r="C7709">
        <v>13</v>
      </c>
      <c r="D7709" t="s">
        <v>371</v>
      </c>
      <c r="E7709" t="s">
        <v>370</v>
      </c>
      <c r="F7709">
        <v>7708</v>
      </c>
      <c r="G7709">
        <v>3</v>
      </c>
      <c r="H7709">
        <v>13.33</v>
      </c>
      <c r="I7709">
        <v>2.5590000000000002</v>
      </c>
      <c r="J7709">
        <v>1</v>
      </c>
      <c r="K7709">
        <v>1166.9000000000001</v>
      </c>
      <c r="L7709" t="s">
        <v>369</v>
      </c>
      <c r="M7709" t="s">
        <v>368</v>
      </c>
      <c r="N7709" s="8">
        <v>41962</v>
      </c>
      <c r="O7709">
        <v>0</v>
      </c>
      <c r="P7709">
        <v>0</v>
      </c>
      <c r="Q7709">
        <v>16942</v>
      </c>
      <c r="R7709">
        <v>1982.7</v>
      </c>
      <c r="S7709">
        <v>4.1310000000000002</v>
      </c>
      <c r="T7709">
        <v>33</v>
      </c>
      <c r="U7709">
        <v>6008.1</v>
      </c>
      <c r="V7709">
        <v>14</v>
      </c>
      <c r="W7709">
        <v>1.7450000000000001</v>
      </c>
      <c r="X7709">
        <v>2.82</v>
      </c>
      <c r="Y7709" s="8">
        <v>41962</v>
      </c>
    </row>
    <row r="7710" spans="1:25" x14ac:dyDescent="0.25">
      <c r="A7710">
        <v>-111.97666599999999</v>
      </c>
      <c r="B7710">
        <v>33.078901770000002</v>
      </c>
      <c r="C7710">
        <v>13</v>
      </c>
      <c r="D7710" t="s">
        <v>371</v>
      </c>
      <c r="E7710" t="s">
        <v>370</v>
      </c>
      <c r="F7710">
        <v>7709</v>
      </c>
      <c r="G7710">
        <v>0</v>
      </c>
      <c r="H7710">
        <v>13.33</v>
      </c>
      <c r="I7710">
        <v>2.5920000000000001</v>
      </c>
      <c r="J7710">
        <v>1</v>
      </c>
      <c r="K7710">
        <v>1167</v>
      </c>
      <c r="L7710" t="s">
        <v>369</v>
      </c>
      <c r="M7710" t="s">
        <v>368</v>
      </c>
      <c r="N7710" s="8">
        <v>41962</v>
      </c>
      <c r="O7710">
        <v>0</v>
      </c>
      <c r="P7710">
        <v>0</v>
      </c>
      <c r="Q7710">
        <v>17132</v>
      </c>
      <c r="R7710">
        <v>1979.6</v>
      </c>
      <c r="S7710">
        <v>4.1239999999999997</v>
      </c>
      <c r="T7710">
        <v>33</v>
      </c>
      <c r="U7710">
        <v>5998.7</v>
      </c>
      <c r="V7710">
        <v>14</v>
      </c>
      <c r="W7710">
        <v>1.7669999999999999</v>
      </c>
      <c r="X7710">
        <v>2.8559999999999999</v>
      </c>
      <c r="Y7710" s="8">
        <v>41962</v>
      </c>
    </row>
    <row r="7711" spans="1:25" x14ac:dyDescent="0.25">
      <c r="A7711">
        <v>-111.97666565999999</v>
      </c>
      <c r="B7711">
        <v>33.078908779999999</v>
      </c>
      <c r="C7711">
        <v>13</v>
      </c>
      <c r="D7711" t="s">
        <v>371</v>
      </c>
      <c r="E7711" t="s">
        <v>370</v>
      </c>
      <c r="F7711">
        <v>7710</v>
      </c>
      <c r="G7711">
        <v>358</v>
      </c>
      <c r="H7711">
        <v>13.33</v>
      </c>
      <c r="I7711">
        <v>2.5920000000000001</v>
      </c>
      <c r="J7711">
        <v>1</v>
      </c>
      <c r="K7711">
        <v>1167</v>
      </c>
      <c r="L7711" t="s">
        <v>369</v>
      </c>
      <c r="M7711" t="s">
        <v>368</v>
      </c>
      <c r="N7711" s="8">
        <v>41962</v>
      </c>
      <c r="O7711">
        <v>0</v>
      </c>
      <c r="P7711">
        <v>0</v>
      </c>
      <c r="Q7711">
        <v>17489</v>
      </c>
      <c r="R7711">
        <v>2020.8</v>
      </c>
      <c r="S7711">
        <v>4.21</v>
      </c>
      <c r="T7711">
        <v>33</v>
      </c>
      <c r="U7711">
        <v>6123.5</v>
      </c>
      <c r="V7711">
        <v>14</v>
      </c>
      <c r="W7711">
        <v>1.7669999999999999</v>
      </c>
      <c r="X7711">
        <v>2.8559999999999999</v>
      </c>
      <c r="Y7711" s="8">
        <v>41962</v>
      </c>
    </row>
    <row r="7712" spans="1:25" x14ac:dyDescent="0.25">
      <c r="A7712">
        <v>-111.97666565999999</v>
      </c>
      <c r="B7712">
        <v>33.078915780000003</v>
      </c>
      <c r="C7712">
        <v>13</v>
      </c>
      <c r="D7712" t="s">
        <v>371</v>
      </c>
      <c r="E7712" t="s">
        <v>370</v>
      </c>
      <c r="F7712">
        <v>7711</v>
      </c>
      <c r="G7712">
        <v>358</v>
      </c>
      <c r="H7712">
        <v>13.33</v>
      </c>
      <c r="I7712">
        <v>2.395</v>
      </c>
      <c r="J7712">
        <v>1</v>
      </c>
      <c r="K7712">
        <v>1167</v>
      </c>
      <c r="L7712" t="s">
        <v>369</v>
      </c>
      <c r="M7712" t="s">
        <v>368</v>
      </c>
      <c r="N7712" s="8">
        <v>41962</v>
      </c>
      <c r="O7712">
        <v>0</v>
      </c>
      <c r="P7712">
        <v>0</v>
      </c>
      <c r="Q7712">
        <v>14053</v>
      </c>
      <c r="R7712">
        <v>1757.2</v>
      </c>
      <c r="S7712">
        <v>3.661</v>
      </c>
      <c r="T7712">
        <v>33</v>
      </c>
      <c r="U7712">
        <v>5324.8</v>
      </c>
      <c r="V7712">
        <v>14</v>
      </c>
      <c r="W7712">
        <v>1.633</v>
      </c>
      <c r="X7712">
        <v>2.6389999999999998</v>
      </c>
      <c r="Y7712" s="8">
        <v>41962</v>
      </c>
    </row>
    <row r="7713" spans="1:25" x14ac:dyDescent="0.25">
      <c r="A7713">
        <v>-111.97666617</v>
      </c>
      <c r="B7713">
        <v>33.078923779999997</v>
      </c>
      <c r="C7713">
        <v>13</v>
      </c>
      <c r="D7713" t="s">
        <v>371</v>
      </c>
      <c r="E7713" t="s">
        <v>370</v>
      </c>
      <c r="F7713">
        <v>7712</v>
      </c>
      <c r="G7713">
        <v>1</v>
      </c>
      <c r="H7713">
        <v>13.33</v>
      </c>
      <c r="I7713">
        <v>2.657</v>
      </c>
      <c r="J7713">
        <v>1</v>
      </c>
      <c r="K7713">
        <v>1167</v>
      </c>
      <c r="L7713" t="s">
        <v>369</v>
      </c>
      <c r="M7713" t="s">
        <v>368</v>
      </c>
      <c r="N7713" s="8">
        <v>41962</v>
      </c>
      <c r="O7713">
        <v>0</v>
      </c>
      <c r="P7713">
        <v>0</v>
      </c>
      <c r="Q7713">
        <v>15112</v>
      </c>
      <c r="R7713">
        <v>1703</v>
      </c>
      <c r="S7713">
        <v>3.548</v>
      </c>
      <c r="T7713">
        <v>33</v>
      </c>
      <c r="U7713">
        <v>5160.6000000000004</v>
      </c>
      <c r="V7713">
        <v>14</v>
      </c>
      <c r="W7713">
        <v>1.8120000000000001</v>
      </c>
      <c r="X7713">
        <v>2.9279999999999999</v>
      </c>
      <c r="Y7713" s="8">
        <v>41962</v>
      </c>
    </row>
    <row r="7714" spans="1:25" x14ac:dyDescent="0.25">
      <c r="A7714">
        <v>-111.97666599999999</v>
      </c>
      <c r="B7714">
        <v>33.078928769999997</v>
      </c>
      <c r="C7714">
        <v>13</v>
      </c>
      <c r="D7714" t="s">
        <v>371</v>
      </c>
      <c r="E7714" t="s">
        <v>370</v>
      </c>
      <c r="F7714">
        <v>7713</v>
      </c>
      <c r="G7714">
        <v>0</v>
      </c>
      <c r="H7714">
        <v>13.33</v>
      </c>
      <c r="I7714">
        <v>2.5259999999999998</v>
      </c>
      <c r="J7714">
        <v>1</v>
      </c>
      <c r="K7714">
        <v>1166.9000000000001</v>
      </c>
      <c r="L7714" t="s">
        <v>369</v>
      </c>
      <c r="M7714" t="s">
        <v>368</v>
      </c>
      <c r="N7714" s="8">
        <v>41962</v>
      </c>
      <c r="O7714">
        <v>0</v>
      </c>
      <c r="P7714">
        <v>0</v>
      </c>
      <c r="Q7714">
        <v>15498</v>
      </c>
      <c r="R7714">
        <v>1837.2</v>
      </c>
      <c r="S7714">
        <v>3.827</v>
      </c>
      <c r="T7714">
        <v>33</v>
      </c>
      <c r="U7714">
        <v>5567.3</v>
      </c>
      <c r="V7714">
        <v>14</v>
      </c>
      <c r="W7714">
        <v>1.722</v>
      </c>
      <c r="X7714">
        <v>2.7839999999999998</v>
      </c>
      <c r="Y7714" s="8">
        <v>41962</v>
      </c>
    </row>
    <row r="7715" spans="1:25" x14ac:dyDescent="0.25">
      <c r="A7715">
        <v>-111.97666517</v>
      </c>
      <c r="B7715">
        <v>33.078935780000002</v>
      </c>
      <c r="C7715">
        <v>13</v>
      </c>
      <c r="D7715" t="s">
        <v>371</v>
      </c>
      <c r="E7715" t="s">
        <v>370</v>
      </c>
      <c r="F7715">
        <v>7714</v>
      </c>
      <c r="G7715">
        <v>1</v>
      </c>
      <c r="H7715">
        <v>13.33</v>
      </c>
      <c r="I7715">
        <v>2.5259999999999998</v>
      </c>
      <c r="J7715">
        <v>1</v>
      </c>
      <c r="K7715">
        <v>1166.9000000000001</v>
      </c>
      <c r="L7715" t="s">
        <v>369</v>
      </c>
      <c r="M7715" t="s">
        <v>368</v>
      </c>
      <c r="N7715" s="8">
        <v>41962</v>
      </c>
      <c r="O7715">
        <v>0</v>
      </c>
      <c r="P7715">
        <v>0</v>
      </c>
      <c r="Q7715">
        <v>15399</v>
      </c>
      <c r="R7715">
        <v>1825.5</v>
      </c>
      <c r="S7715">
        <v>3.8029999999999999</v>
      </c>
      <c r="T7715">
        <v>33</v>
      </c>
      <c r="U7715">
        <v>5531.8</v>
      </c>
      <c r="V7715">
        <v>14</v>
      </c>
      <c r="W7715">
        <v>1.722</v>
      </c>
      <c r="X7715">
        <v>2.7839999999999998</v>
      </c>
      <c r="Y7715" s="8">
        <v>41962</v>
      </c>
    </row>
    <row r="7716" spans="1:25" x14ac:dyDescent="0.25">
      <c r="A7716">
        <v>-111.97666466</v>
      </c>
      <c r="B7716">
        <v>33.078942779999998</v>
      </c>
      <c r="C7716">
        <v>13</v>
      </c>
      <c r="D7716" t="s">
        <v>371</v>
      </c>
      <c r="E7716" t="s">
        <v>370</v>
      </c>
      <c r="F7716">
        <v>7715</v>
      </c>
      <c r="G7716">
        <v>358</v>
      </c>
      <c r="H7716">
        <v>13.33</v>
      </c>
      <c r="I7716">
        <v>2.657</v>
      </c>
      <c r="J7716">
        <v>1</v>
      </c>
      <c r="K7716">
        <v>1166.9000000000001</v>
      </c>
      <c r="L7716" t="s">
        <v>369</v>
      </c>
      <c r="M7716" t="s">
        <v>368</v>
      </c>
      <c r="N7716" s="8">
        <v>41962</v>
      </c>
      <c r="O7716">
        <v>0</v>
      </c>
      <c r="P7716">
        <v>0</v>
      </c>
      <c r="Q7716">
        <v>15798</v>
      </c>
      <c r="R7716">
        <v>1780.3</v>
      </c>
      <c r="S7716">
        <v>3.7090000000000001</v>
      </c>
      <c r="T7716">
        <v>33</v>
      </c>
      <c r="U7716">
        <v>5394.9</v>
      </c>
      <c r="V7716">
        <v>14</v>
      </c>
      <c r="W7716">
        <v>1.8120000000000001</v>
      </c>
      <c r="X7716">
        <v>2.9279999999999999</v>
      </c>
      <c r="Y7716" s="8">
        <v>41962</v>
      </c>
    </row>
    <row r="7717" spans="1:25" x14ac:dyDescent="0.25">
      <c r="A7717">
        <v>-111.97666551</v>
      </c>
      <c r="B7717">
        <v>33.078951789999998</v>
      </c>
      <c r="C7717">
        <v>13</v>
      </c>
      <c r="D7717" t="s">
        <v>371</v>
      </c>
      <c r="E7717" t="s">
        <v>370</v>
      </c>
      <c r="F7717">
        <v>7716</v>
      </c>
      <c r="G7717">
        <v>3</v>
      </c>
      <c r="H7717">
        <v>13.33</v>
      </c>
      <c r="I7717">
        <v>2.4929999999999999</v>
      </c>
      <c r="J7717">
        <v>1</v>
      </c>
      <c r="K7717">
        <v>1166.8</v>
      </c>
      <c r="L7717" t="s">
        <v>369</v>
      </c>
      <c r="M7717" t="s">
        <v>368</v>
      </c>
      <c r="N7717" s="8">
        <v>41962</v>
      </c>
      <c r="O7717">
        <v>0</v>
      </c>
      <c r="P7717">
        <v>0</v>
      </c>
      <c r="Q7717">
        <v>16528</v>
      </c>
      <c r="R7717">
        <v>1985.1</v>
      </c>
      <c r="S7717">
        <v>4.1360000000000001</v>
      </c>
      <c r="T7717">
        <v>33</v>
      </c>
      <c r="U7717">
        <v>6015.3</v>
      </c>
      <c r="V7717">
        <v>14</v>
      </c>
      <c r="W7717">
        <v>1.7</v>
      </c>
      <c r="X7717">
        <v>2.7480000000000002</v>
      </c>
      <c r="Y7717" s="8">
        <v>41962</v>
      </c>
    </row>
    <row r="7718" spans="1:25" x14ac:dyDescent="0.25">
      <c r="A7718">
        <v>-111.97666483</v>
      </c>
      <c r="B7718">
        <v>33.078958780000001</v>
      </c>
      <c r="C7718">
        <v>13</v>
      </c>
      <c r="D7718" t="s">
        <v>371</v>
      </c>
      <c r="E7718" t="s">
        <v>370</v>
      </c>
      <c r="F7718">
        <v>7717</v>
      </c>
      <c r="G7718">
        <v>359</v>
      </c>
      <c r="H7718">
        <v>13.33</v>
      </c>
      <c r="I7718">
        <v>2.5590000000000002</v>
      </c>
      <c r="J7718">
        <v>1</v>
      </c>
      <c r="K7718">
        <v>1166.9000000000001</v>
      </c>
      <c r="L7718" t="s">
        <v>369</v>
      </c>
      <c r="M7718" t="s">
        <v>368</v>
      </c>
      <c r="N7718" s="8">
        <v>41962</v>
      </c>
      <c r="O7718">
        <v>0</v>
      </c>
      <c r="P7718">
        <v>0</v>
      </c>
      <c r="Q7718">
        <v>17839</v>
      </c>
      <c r="R7718">
        <v>2087.6</v>
      </c>
      <c r="S7718">
        <v>4.3490000000000002</v>
      </c>
      <c r="T7718">
        <v>33</v>
      </c>
      <c r="U7718">
        <v>6326.2</v>
      </c>
      <c r="V7718">
        <v>14</v>
      </c>
      <c r="W7718">
        <v>1.7450000000000001</v>
      </c>
      <c r="X7718">
        <v>2.82</v>
      </c>
      <c r="Y7718" s="8">
        <v>41962</v>
      </c>
    </row>
    <row r="7719" spans="1:25" x14ac:dyDescent="0.25">
      <c r="A7719">
        <v>-111.97666483</v>
      </c>
      <c r="B7719">
        <v>33.078965779999997</v>
      </c>
      <c r="C7719">
        <v>13</v>
      </c>
      <c r="D7719" t="s">
        <v>371</v>
      </c>
      <c r="E7719" t="s">
        <v>370</v>
      </c>
      <c r="F7719">
        <v>7718</v>
      </c>
      <c r="G7719">
        <v>359</v>
      </c>
      <c r="H7719">
        <v>13.33</v>
      </c>
      <c r="I7719">
        <v>2.7229999999999999</v>
      </c>
      <c r="J7719">
        <v>1</v>
      </c>
      <c r="K7719">
        <v>1166.8</v>
      </c>
      <c r="L7719" t="s">
        <v>369</v>
      </c>
      <c r="M7719" t="s">
        <v>368</v>
      </c>
      <c r="N7719" s="8">
        <v>41962</v>
      </c>
      <c r="O7719">
        <v>0</v>
      </c>
      <c r="P7719">
        <v>0</v>
      </c>
      <c r="Q7719">
        <v>16608</v>
      </c>
      <c r="R7719">
        <v>1826.5</v>
      </c>
      <c r="S7719">
        <v>3.8050000000000002</v>
      </c>
      <c r="T7719">
        <v>33</v>
      </c>
      <c r="U7719">
        <v>5534.9</v>
      </c>
      <c r="V7719">
        <v>14</v>
      </c>
      <c r="W7719">
        <v>1.857</v>
      </c>
      <c r="X7719">
        <v>3.0009999999999999</v>
      </c>
      <c r="Y7719" s="8">
        <v>41962</v>
      </c>
    </row>
    <row r="7720" spans="1:25" x14ac:dyDescent="0.25">
      <c r="A7720">
        <v>-111.97666599999999</v>
      </c>
      <c r="B7720">
        <v>33.07897277</v>
      </c>
      <c r="C7720">
        <v>13</v>
      </c>
      <c r="D7720" t="s">
        <v>371</v>
      </c>
      <c r="E7720" t="s">
        <v>370</v>
      </c>
      <c r="F7720">
        <v>7719</v>
      </c>
      <c r="G7720">
        <v>0</v>
      </c>
      <c r="H7720">
        <v>13.33</v>
      </c>
      <c r="I7720">
        <v>2.5920000000000001</v>
      </c>
      <c r="J7720">
        <v>1</v>
      </c>
      <c r="K7720">
        <v>1166.8</v>
      </c>
      <c r="L7720" t="s">
        <v>369</v>
      </c>
      <c r="M7720" t="s">
        <v>368</v>
      </c>
      <c r="N7720" s="8">
        <v>41962</v>
      </c>
      <c r="O7720">
        <v>0</v>
      </c>
      <c r="P7720">
        <v>0</v>
      </c>
      <c r="Q7720">
        <v>18324</v>
      </c>
      <c r="R7720">
        <v>2117.1999999999998</v>
      </c>
      <c r="S7720">
        <v>4.4109999999999996</v>
      </c>
      <c r="T7720">
        <v>33</v>
      </c>
      <c r="U7720">
        <v>6415.7</v>
      </c>
      <c r="V7720">
        <v>14</v>
      </c>
      <c r="W7720">
        <v>1.7669999999999999</v>
      </c>
      <c r="X7720">
        <v>2.8559999999999999</v>
      </c>
      <c r="Y7720" s="8">
        <v>41962</v>
      </c>
    </row>
    <row r="7721" spans="1:25" x14ac:dyDescent="0.25">
      <c r="A7721">
        <v>-111.97666534</v>
      </c>
      <c r="B7721">
        <v>33.07897878</v>
      </c>
      <c r="C7721">
        <v>13</v>
      </c>
      <c r="D7721" t="s">
        <v>371</v>
      </c>
      <c r="E7721" t="s">
        <v>370</v>
      </c>
      <c r="F7721">
        <v>7720</v>
      </c>
      <c r="G7721">
        <v>2</v>
      </c>
      <c r="H7721">
        <v>13.33</v>
      </c>
      <c r="I7721">
        <v>2.5920000000000001</v>
      </c>
      <c r="J7721">
        <v>1</v>
      </c>
      <c r="K7721">
        <v>1166.8</v>
      </c>
      <c r="L7721" t="s">
        <v>369</v>
      </c>
      <c r="M7721" t="s">
        <v>368</v>
      </c>
      <c r="N7721" s="8">
        <v>41962</v>
      </c>
      <c r="O7721">
        <v>0</v>
      </c>
      <c r="P7721">
        <v>0</v>
      </c>
      <c r="Q7721">
        <v>17721</v>
      </c>
      <c r="R7721">
        <v>2047.6</v>
      </c>
      <c r="S7721">
        <v>4.266</v>
      </c>
      <c r="T7721">
        <v>33</v>
      </c>
      <c r="U7721">
        <v>6204.7</v>
      </c>
      <c r="V7721">
        <v>14</v>
      </c>
      <c r="W7721">
        <v>1.7669999999999999</v>
      </c>
      <c r="X7721">
        <v>2.8559999999999999</v>
      </c>
      <c r="Y7721" s="8">
        <v>41962</v>
      </c>
    </row>
    <row r="7722" spans="1:25" x14ac:dyDescent="0.25">
      <c r="A7722">
        <v>-111.97666497</v>
      </c>
      <c r="B7722">
        <v>33.078986819999997</v>
      </c>
      <c r="C7722">
        <v>13</v>
      </c>
      <c r="D7722" t="s">
        <v>371</v>
      </c>
      <c r="E7722" t="s">
        <v>370</v>
      </c>
      <c r="F7722">
        <v>7721</v>
      </c>
      <c r="G7722">
        <v>354</v>
      </c>
      <c r="H7722">
        <v>13.33</v>
      </c>
      <c r="I7722">
        <v>2.5920000000000001</v>
      </c>
      <c r="J7722">
        <v>1</v>
      </c>
      <c r="K7722">
        <v>1166.9000000000001</v>
      </c>
      <c r="L7722" t="s">
        <v>369</v>
      </c>
      <c r="M7722" t="s">
        <v>368</v>
      </c>
      <c r="N7722" s="8">
        <v>41962</v>
      </c>
      <c r="O7722">
        <v>0</v>
      </c>
      <c r="P7722">
        <v>0</v>
      </c>
      <c r="Q7722">
        <v>17020</v>
      </c>
      <c r="R7722">
        <v>1966.6</v>
      </c>
      <c r="S7722">
        <v>4.0970000000000004</v>
      </c>
      <c r="T7722">
        <v>33</v>
      </c>
      <c r="U7722">
        <v>5959.4</v>
      </c>
      <c r="V7722">
        <v>14</v>
      </c>
      <c r="W7722">
        <v>1.7669999999999999</v>
      </c>
      <c r="X7722">
        <v>2.8559999999999999</v>
      </c>
      <c r="Y7722" s="8">
        <v>41962</v>
      </c>
    </row>
    <row r="7723" spans="1:25" x14ac:dyDescent="0.25">
      <c r="A7723">
        <v>-111.97666517</v>
      </c>
      <c r="B7723">
        <v>33.078993779999998</v>
      </c>
      <c r="C7723">
        <v>13</v>
      </c>
      <c r="D7723" t="s">
        <v>371</v>
      </c>
      <c r="E7723" t="s">
        <v>370</v>
      </c>
      <c r="F7723">
        <v>7722</v>
      </c>
      <c r="G7723">
        <v>1</v>
      </c>
      <c r="H7723">
        <v>13.33</v>
      </c>
      <c r="I7723">
        <v>2.5920000000000001</v>
      </c>
      <c r="J7723">
        <v>1</v>
      </c>
      <c r="K7723">
        <v>1166.9000000000001</v>
      </c>
      <c r="L7723" t="s">
        <v>369</v>
      </c>
      <c r="M7723" t="s">
        <v>368</v>
      </c>
      <c r="N7723" s="8">
        <v>41962</v>
      </c>
      <c r="O7723">
        <v>0</v>
      </c>
      <c r="P7723">
        <v>0</v>
      </c>
      <c r="Q7723">
        <v>18283</v>
      </c>
      <c r="R7723">
        <v>2112.5</v>
      </c>
      <c r="S7723">
        <v>4.4009999999999998</v>
      </c>
      <c r="T7723">
        <v>33</v>
      </c>
      <c r="U7723">
        <v>6401.6</v>
      </c>
      <c r="V7723">
        <v>14</v>
      </c>
      <c r="W7723">
        <v>1.7669999999999999</v>
      </c>
      <c r="X7723">
        <v>2.8559999999999999</v>
      </c>
      <c r="Y7723" s="8">
        <v>41962</v>
      </c>
    </row>
    <row r="7724" spans="1:25" x14ac:dyDescent="0.25">
      <c r="A7724">
        <v>-111.97666466</v>
      </c>
      <c r="B7724">
        <v>33.079000780000001</v>
      </c>
      <c r="C7724">
        <v>13</v>
      </c>
      <c r="D7724" t="s">
        <v>371</v>
      </c>
      <c r="E7724" t="s">
        <v>370</v>
      </c>
      <c r="F7724">
        <v>7723</v>
      </c>
      <c r="G7724">
        <v>358</v>
      </c>
      <c r="H7724">
        <v>13.33</v>
      </c>
      <c r="I7724">
        <v>2.5259999999999998</v>
      </c>
      <c r="J7724">
        <v>1</v>
      </c>
      <c r="K7724">
        <v>1166.9000000000001</v>
      </c>
      <c r="L7724" t="s">
        <v>369</v>
      </c>
      <c r="M7724" t="s">
        <v>368</v>
      </c>
      <c r="N7724" s="8">
        <v>41962</v>
      </c>
      <c r="O7724">
        <v>0</v>
      </c>
      <c r="P7724">
        <v>0</v>
      </c>
      <c r="Q7724">
        <v>18092</v>
      </c>
      <c r="R7724">
        <v>2144.6999999999998</v>
      </c>
      <c r="S7724">
        <v>4.468</v>
      </c>
      <c r="T7724">
        <v>33</v>
      </c>
      <c r="U7724">
        <v>6499</v>
      </c>
      <c r="V7724">
        <v>14</v>
      </c>
      <c r="W7724">
        <v>1.722</v>
      </c>
      <c r="X7724">
        <v>2.7839999999999998</v>
      </c>
      <c r="Y7724" s="8">
        <v>41962</v>
      </c>
    </row>
    <row r="7725" spans="1:25" x14ac:dyDescent="0.25">
      <c r="A7725">
        <v>-111.97666549</v>
      </c>
      <c r="B7725">
        <v>33.079007789999999</v>
      </c>
      <c r="C7725">
        <v>13</v>
      </c>
      <c r="D7725" t="s">
        <v>371</v>
      </c>
      <c r="E7725" t="s">
        <v>370</v>
      </c>
      <c r="F7725">
        <v>7724</v>
      </c>
      <c r="G7725">
        <v>357</v>
      </c>
      <c r="H7725">
        <v>13.33</v>
      </c>
      <c r="I7725">
        <v>2.5259999999999998</v>
      </c>
      <c r="J7725">
        <v>1</v>
      </c>
      <c r="K7725">
        <v>1166.9000000000001</v>
      </c>
      <c r="L7725" t="s">
        <v>369</v>
      </c>
      <c r="M7725" t="s">
        <v>368</v>
      </c>
      <c r="N7725" s="8">
        <v>41962</v>
      </c>
      <c r="O7725">
        <v>0</v>
      </c>
      <c r="P7725">
        <v>0</v>
      </c>
      <c r="Q7725">
        <v>17395</v>
      </c>
      <c r="R7725">
        <v>2062.1</v>
      </c>
      <c r="S7725">
        <v>4.2960000000000003</v>
      </c>
      <c r="T7725">
        <v>33</v>
      </c>
      <c r="U7725">
        <v>6248.7</v>
      </c>
      <c r="V7725">
        <v>14</v>
      </c>
      <c r="W7725">
        <v>1.722</v>
      </c>
      <c r="X7725">
        <v>2.7839999999999998</v>
      </c>
      <c r="Y7725" s="8">
        <v>41962</v>
      </c>
    </row>
    <row r="7726" spans="1:25" x14ac:dyDescent="0.25">
      <c r="A7726">
        <v>-111.976665</v>
      </c>
      <c r="B7726">
        <v>33.079014770000001</v>
      </c>
      <c r="C7726">
        <v>13</v>
      </c>
      <c r="D7726" t="s">
        <v>371</v>
      </c>
      <c r="E7726" t="s">
        <v>370</v>
      </c>
      <c r="F7726">
        <v>7725</v>
      </c>
      <c r="G7726">
        <v>0</v>
      </c>
      <c r="H7726">
        <v>13.33</v>
      </c>
      <c r="I7726">
        <v>2.657</v>
      </c>
      <c r="J7726">
        <v>1</v>
      </c>
      <c r="K7726">
        <v>1166.8</v>
      </c>
      <c r="L7726" t="s">
        <v>369</v>
      </c>
      <c r="M7726" t="s">
        <v>368</v>
      </c>
      <c r="N7726" s="8">
        <v>41962</v>
      </c>
      <c r="O7726">
        <v>0</v>
      </c>
      <c r="P7726">
        <v>0</v>
      </c>
      <c r="Q7726">
        <v>16214</v>
      </c>
      <c r="R7726">
        <v>1827.2</v>
      </c>
      <c r="S7726">
        <v>3.8069999999999999</v>
      </c>
      <c r="T7726">
        <v>33</v>
      </c>
      <c r="U7726">
        <v>5537</v>
      </c>
      <c r="V7726">
        <v>14</v>
      </c>
      <c r="W7726">
        <v>1.8120000000000001</v>
      </c>
      <c r="X7726">
        <v>2.9279999999999999</v>
      </c>
      <c r="Y7726" s="8">
        <v>41962</v>
      </c>
    </row>
    <row r="7727" spans="1:25" x14ac:dyDescent="0.25">
      <c r="A7727">
        <v>-111.97666534</v>
      </c>
      <c r="B7727">
        <v>33.079021779999998</v>
      </c>
      <c r="C7727">
        <v>13</v>
      </c>
      <c r="D7727" t="s">
        <v>371</v>
      </c>
      <c r="E7727" t="s">
        <v>370</v>
      </c>
      <c r="F7727">
        <v>7726</v>
      </c>
      <c r="G7727">
        <v>2</v>
      </c>
      <c r="H7727">
        <v>13.33</v>
      </c>
      <c r="I7727">
        <v>2.5590000000000002</v>
      </c>
      <c r="J7727">
        <v>1</v>
      </c>
      <c r="K7727">
        <v>1166.9000000000001</v>
      </c>
      <c r="L7727" t="s">
        <v>369</v>
      </c>
      <c r="M7727" t="s">
        <v>368</v>
      </c>
      <c r="N7727" s="8">
        <v>41962</v>
      </c>
      <c r="O7727">
        <v>0</v>
      </c>
      <c r="P7727">
        <v>0</v>
      </c>
      <c r="Q7727">
        <v>17119</v>
      </c>
      <c r="R7727">
        <v>2003.4</v>
      </c>
      <c r="S7727">
        <v>4.1740000000000004</v>
      </c>
      <c r="T7727">
        <v>33</v>
      </c>
      <c r="U7727">
        <v>6070.8</v>
      </c>
      <c r="V7727">
        <v>14</v>
      </c>
      <c r="W7727">
        <v>1.7450000000000001</v>
      </c>
      <c r="X7727">
        <v>2.82</v>
      </c>
      <c r="Y7727" s="8">
        <v>41962</v>
      </c>
    </row>
    <row r="7728" spans="1:25" x14ac:dyDescent="0.25">
      <c r="A7728">
        <v>-111.97666549</v>
      </c>
      <c r="B7728">
        <v>33.079028790000002</v>
      </c>
      <c r="C7728">
        <v>13</v>
      </c>
      <c r="D7728" t="s">
        <v>371</v>
      </c>
      <c r="E7728" t="s">
        <v>370</v>
      </c>
      <c r="F7728">
        <v>7727</v>
      </c>
      <c r="G7728">
        <v>357</v>
      </c>
      <c r="H7728">
        <v>13.33</v>
      </c>
      <c r="I7728">
        <v>2.4929999999999999</v>
      </c>
      <c r="J7728">
        <v>1</v>
      </c>
      <c r="K7728">
        <v>1166.9000000000001</v>
      </c>
      <c r="L7728" t="s">
        <v>369</v>
      </c>
      <c r="M7728" t="s">
        <v>368</v>
      </c>
      <c r="N7728" s="8">
        <v>41962</v>
      </c>
      <c r="O7728">
        <v>0</v>
      </c>
      <c r="P7728">
        <v>0</v>
      </c>
      <c r="Q7728">
        <v>15935</v>
      </c>
      <c r="R7728">
        <v>1913.9</v>
      </c>
      <c r="S7728">
        <v>3.9870000000000001</v>
      </c>
      <c r="T7728">
        <v>33</v>
      </c>
      <c r="U7728">
        <v>5799.7</v>
      </c>
      <c r="V7728">
        <v>14</v>
      </c>
      <c r="W7728">
        <v>1.7</v>
      </c>
      <c r="X7728">
        <v>2.7480000000000002</v>
      </c>
      <c r="Y7728" s="8">
        <v>41962</v>
      </c>
    </row>
    <row r="7729" spans="1:25" x14ac:dyDescent="0.25">
      <c r="A7729">
        <v>-111.97666583</v>
      </c>
      <c r="B7729">
        <v>33.079035779999998</v>
      </c>
      <c r="C7729">
        <v>13</v>
      </c>
      <c r="D7729" t="s">
        <v>371</v>
      </c>
      <c r="E7729" t="s">
        <v>370</v>
      </c>
      <c r="F7729">
        <v>7728</v>
      </c>
      <c r="G7729">
        <v>359</v>
      </c>
      <c r="H7729">
        <v>13.33</v>
      </c>
      <c r="I7729">
        <v>2.625</v>
      </c>
      <c r="J7729">
        <v>1</v>
      </c>
      <c r="K7729">
        <v>1166.9000000000001</v>
      </c>
      <c r="L7729" t="s">
        <v>369</v>
      </c>
      <c r="M7729" t="s">
        <v>368</v>
      </c>
      <c r="N7729" s="8">
        <v>41962</v>
      </c>
      <c r="O7729">
        <v>0</v>
      </c>
      <c r="P7729">
        <v>0</v>
      </c>
      <c r="Q7729">
        <v>15401</v>
      </c>
      <c r="R7729">
        <v>1757.3</v>
      </c>
      <c r="S7729">
        <v>3.661</v>
      </c>
      <c r="T7729">
        <v>33</v>
      </c>
      <c r="U7729">
        <v>5325.1</v>
      </c>
      <c r="V7729">
        <v>14</v>
      </c>
      <c r="W7729">
        <v>1.79</v>
      </c>
      <c r="X7729">
        <v>2.8919999999999999</v>
      </c>
      <c r="Y7729" s="8">
        <v>41962</v>
      </c>
    </row>
    <row r="7730" spans="1:25" x14ac:dyDescent="0.25">
      <c r="A7730">
        <v>-111.97666517</v>
      </c>
      <c r="B7730">
        <v>33.079042780000002</v>
      </c>
      <c r="C7730">
        <v>13</v>
      </c>
      <c r="D7730" t="s">
        <v>371</v>
      </c>
      <c r="E7730" t="s">
        <v>370</v>
      </c>
      <c r="F7730">
        <v>7729</v>
      </c>
      <c r="G7730">
        <v>1</v>
      </c>
      <c r="H7730">
        <v>13.33</v>
      </c>
      <c r="I7730">
        <v>2.625</v>
      </c>
      <c r="J7730">
        <v>1</v>
      </c>
      <c r="K7730">
        <v>1166.8</v>
      </c>
      <c r="L7730" t="s">
        <v>369</v>
      </c>
      <c r="M7730" t="s">
        <v>368</v>
      </c>
      <c r="N7730" s="8">
        <v>41962</v>
      </c>
      <c r="O7730">
        <v>0</v>
      </c>
      <c r="P7730">
        <v>0</v>
      </c>
      <c r="Q7730">
        <v>15288</v>
      </c>
      <c r="R7730">
        <v>1744.4</v>
      </c>
      <c r="S7730">
        <v>3.6339999999999999</v>
      </c>
      <c r="T7730">
        <v>33</v>
      </c>
      <c r="U7730">
        <v>5286</v>
      </c>
      <c r="V7730">
        <v>14</v>
      </c>
      <c r="W7730">
        <v>1.79</v>
      </c>
      <c r="X7730">
        <v>2.8919999999999999</v>
      </c>
      <c r="Y7730" s="8">
        <v>41962</v>
      </c>
    </row>
    <row r="7731" spans="1:25" x14ac:dyDescent="0.25">
      <c r="A7731">
        <v>-111.976665</v>
      </c>
      <c r="B7731">
        <v>33.079049769999997</v>
      </c>
      <c r="C7731">
        <v>13</v>
      </c>
      <c r="D7731" t="s">
        <v>371</v>
      </c>
      <c r="E7731" t="s">
        <v>370</v>
      </c>
      <c r="F7731">
        <v>7730</v>
      </c>
      <c r="G7731">
        <v>0</v>
      </c>
      <c r="H7731">
        <v>13.33</v>
      </c>
      <c r="I7731">
        <v>2.5920000000000001</v>
      </c>
      <c r="J7731">
        <v>1</v>
      </c>
      <c r="K7731">
        <v>1166.9000000000001</v>
      </c>
      <c r="L7731" t="s">
        <v>369</v>
      </c>
      <c r="M7731" t="s">
        <v>368</v>
      </c>
      <c r="N7731" s="8">
        <v>41962</v>
      </c>
      <c r="O7731">
        <v>0</v>
      </c>
      <c r="P7731">
        <v>0</v>
      </c>
      <c r="Q7731">
        <v>16424</v>
      </c>
      <c r="R7731">
        <v>1897.8</v>
      </c>
      <c r="S7731">
        <v>3.9540000000000002</v>
      </c>
      <c r="T7731">
        <v>33</v>
      </c>
      <c r="U7731">
        <v>5750.8</v>
      </c>
      <c r="V7731">
        <v>14</v>
      </c>
      <c r="W7731">
        <v>1.7669999999999999</v>
      </c>
      <c r="X7731">
        <v>2.8559999999999999</v>
      </c>
      <c r="Y7731" s="8">
        <v>41962</v>
      </c>
    </row>
    <row r="7732" spans="1:25" x14ac:dyDescent="0.25">
      <c r="A7732">
        <v>-111.97666565999999</v>
      </c>
      <c r="B7732">
        <v>33.079056780000002</v>
      </c>
      <c r="C7732">
        <v>13</v>
      </c>
      <c r="D7732" t="s">
        <v>371</v>
      </c>
      <c r="E7732" t="s">
        <v>370</v>
      </c>
      <c r="F7732">
        <v>7731</v>
      </c>
      <c r="G7732">
        <v>358</v>
      </c>
      <c r="H7732">
        <v>13.33</v>
      </c>
      <c r="I7732">
        <v>2.5920000000000001</v>
      </c>
      <c r="J7732">
        <v>1</v>
      </c>
      <c r="K7732">
        <v>1166.8</v>
      </c>
      <c r="L7732" t="s">
        <v>369</v>
      </c>
      <c r="M7732" t="s">
        <v>368</v>
      </c>
      <c r="N7732" s="8">
        <v>41962</v>
      </c>
      <c r="O7732">
        <v>0</v>
      </c>
      <c r="P7732">
        <v>0</v>
      </c>
      <c r="Q7732">
        <v>14495</v>
      </c>
      <c r="R7732">
        <v>1674.8</v>
      </c>
      <c r="S7732">
        <v>3.4889999999999999</v>
      </c>
      <c r="T7732">
        <v>33</v>
      </c>
      <c r="U7732">
        <v>5075.1000000000004</v>
      </c>
      <c r="V7732">
        <v>14</v>
      </c>
      <c r="W7732">
        <v>1.7669999999999999</v>
      </c>
      <c r="X7732">
        <v>2.8559999999999999</v>
      </c>
      <c r="Y7732" s="8">
        <v>41962</v>
      </c>
    </row>
    <row r="7733" spans="1:25" x14ac:dyDescent="0.25">
      <c r="A7733">
        <v>-111.97666651</v>
      </c>
      <c r="B7733">
        <v>33.079063789999999</v>
      </c>
      <c r="C7733">
        <v>13</v>
      </c>
      <c r="D7733" t="s">
        <v>371</v>
      </c>
      <c r="E7733" t="s">
        <v>370</v>
      </c>
      <c r="F7733">
        <v>7732</v>
      </c>
      <c r="G7733">
        <v>3</v>
      </c>
      <c r="H7733">
        <v>13.33</v>
      </c>
      <c r="I7733">
        <v>2.4609999999999999</v>
      </c>
      <c r="J7733">
        <v>1</v>
      </c>
      <c r="K7733">
        <v>1166.8</v>
      </c>
      <c r="L7733" t="s">
        <v>369</v>
      </c>
      <c r="M7733" t="s">
        <v>368</v>
      </c>
      <c r="N7733" s="8">
        <v>41962</v>
      </c>
      <c r="O7733">
        <v>0</v>
      </c>
      <c r="P7733">
        <v>0</v>
      </c>
      <c r="Q7733">
        <v>14560</v>
      </c>
      <c r="R7733">
        <v>1772</v>
      </c>
      <c r="S7733">
        <v>3.6920000000000002</v>
      </c>
      <c r="T7733">
        <v>33</v>
      </c>
      <c r="U7733">
        <v>5369.8</v>
      </c>
      <c r="V7733">
        <v>14</v>
      </c>
      <c r="W7733">
        <v>1.6779999999999999</v>
      </c>
      <c r="X7733">
        <v>2.7109999999999999</v>
      </c>
      <c r="Y7733" s="8">
        <v>41962</v>
      </c>
    </row>
    <row r="7734" spans="1:25" x14ac:dyDescent="0.25">
      <c r="A7734">
        <v>-111.97666534</v>
      </c>
      <c r="B7734">
        <v>33.079070780000002</v>
      </c>
      <c r="C7734">
        <v>13</v>
      </c>
      <c r="D7734" t="s">
        <v>371</v>
      </c>
      <c r="E7734" t="s">
        <v>370</v>
      </c>
      <c r="F7734">
        <v>7733</v>
      </c>
      <c r="G7734">
        <v>2</v>
      </c>
      <c r="H7734">
        <v>13.33</v>
      </c>
      <c r="I7734">
        <v>2.625</v>
      </c>
      <c r="J7734">
        <v>1</v>
      </c>
      <c r="K7734">
        <v>1166.8</v>
      </c>
      <c r="L7734" t="s">
        <v>369</v>
      </c>
      <c r="M7734" t="s">
        <v>368</v>
      </c>
      <c r="N7734" s="8">
        <v>41962</v>
      </c>
      <c r="O7734">
        <v>0</v>
      </c>
      <c r="P7734">
        <v>0</v>
      </c>
      <c r="Q7734">
        <v>17911</v>
      </c>
      <c r="R7734">
        <v>2043.6</v>
      </c>
      <c r="S7734">
        <v>4.258</v>
      </c>
      <c r="T7734">
        <v>33</v>
      </c>
      <c r="U7734">
        <v>6192.8</v>
      </c>
      <c r="V7734">
        <v>14</v>
      </c>
      <c r="W7734">
        <v>1.79</v>
      </c>
      <c r="X7734">
        <v>2.8919999999999999</v>
      </c>
      <c r="Y7734" s="8">
        <v>41962</v>
      </c>
    </row>
    <row r="7735" spans="1:25" x14ac:dyDescent="0.25">
      <c r="A7735">
        <v>-111.97666599999999</v>
      </c>
      <c r="B7735">
        <v>33.079077769999998</v>
      </c>
      <c r="C7735">
        <v>13</v>
      </c>
      <c r="D7735" t="s">
        <v>371</v>
      </c>
      <c r="E7735" t="s">
        <v>370</v>
      </c>
      <c r="F7735">
        <v>7734</v>
      </c>
      <c r="G7735">
        <v>0</v>
      </c>
      <c r="H7735">
        <v>13.33</v>
      </c>
      <c r="I7735">
        <v>2.5590000000000002</v>
      </c>
      <c r="J7735">
        <v>1</v>
      </c>
      <c r="K7735">
        <v>1166.8</v>
      </c>
      <c r="L7735" t="s">
        <v>369</v>
      </c>
      <c r="M7735" t="s">
        <v>368</v>
      </c>
      <c r="N7735" s="8">
        <v>41962</v>
      </c>
      <c r="O7735">
        <v>0</v>
      </c>
      <c r="P7735">
        <v>0</v>
      </c>
      <c r="Q7735">
        <v>14790</v>
      </c>
      <c r="R7735">
        <v>1730.9</v>
      </c>
      <c r="S7735">
        <v>3.6059999999999999</v>
      </c>
      <c r="T7735">
        <v>33</v>
      </c>
      <c r="U7735">
        <v>5245</v>
      </c>
      <c r="V7735">
        <v>14</v>
      </c>
      <c r="W7735">
        <v>1.7450000000000001</v>
      </c>
      <c r="X7735">
        <v>2.82</v>
      </c>
      <c r="Y7735" s="8">
        <v>41962</v>
      </c>
    </row>
    <row r="7736" spans="1:25" x14ac:dyDescent="0.25">
      <c r="A7736">
        <v>-111.976665</v>
      </c>
      <c r="B7736">
        <v>33.079084770000001</v>
      </c>
      <c r="C7736">
        <v>13</v>
      </c>
      <c r="D7736" t="s">
        <v>371</v>
      </c>
      <c r="E7736" t="s">
        <v>370</v>
      </c>
      <c r="F7736">
        <v>7735</v>
      </c>
      <c r="G7736">
        <v>0</v>
      </c>
      <c r="H7736">
        <v>13.33</v>
      </c>
      <c r="I7736">
        <v>2.625</v>
      </c>
      <c r="J7736">
        <v>1</v>
      </c>
      <c r="K7736">
        <v>1166.8</v>
      </c>
      <c r="L7736" t="s">
        <v>369</v>
      </c>
      <c r="M7736" t="s">
        <v>368</v>
      </c>
      <c r="N7736" s="8">
        <v>41962</v>
      </c>
      <c r="O7736">
        <v>0</v>
      </c>
      <c r="P7736">
        <v>0</v>
      </c>
      <c r="Q7736">
        <v>14562</v>
      </c>
      <c r="R7736">
        <v>1661.5</v>
      </c>
      <c r="S7736">
        <v>3.4609999999999999</v>
      </c>
      <c r="T7736">
        <v>33</v>
      </c>
      <c r="U7736">
        <v>5034.8999999999996</v>
      </c>
      <c r="V7736">
        <v>14</v>
      </c>
      <c r="W7736">
        <v>1.79</v>
      </c>
      <c r="X7736">
        <v>2.8919999999999999</v>
      </c>
      <c r="Y7736" s="8">
        <v>41962</v>
      </c>
    </row>
    <row r="7737" spans="1:25" x14ac:dyDescent="0.25">
      <c r="A7737">
        <v>-111.97666517</v>
      </c>
      <c r="B7737">
        <v>33.079091779999999</v>
      </c>
      <c r="C7737">
        <v>13</v>
      </c>
      <c r="D7737" t="s">
        <v>371</v>
      </c>
      <c r="E7737" t="s">
        <v>370</v>
      </c>
      <c r="F7737">
        <v>7736</v>
      </c>
      <c r="G7737">
        <v>1</v>
      </c>
      <c r="H7737">
        <v>13.33</v>
      </c>
      <c r="I7737">
        <v>2.5590000000000002</v>
      </c>
      <c r="J7737">
        <v>1</v>
      </c>
      <c r="K7737">
        <v>1166.9000000000001</v>
      </c>
      <c r="L7737" t="s">
        <v>369</v>
      </c>
      <c r="M7737" t="s">
        <v>368</v>
      </c>
      <c r="N7737" s="8">
        <v>41962</v>
      </c>
      <c r="O7737">
        <v>0</v>
      </c>
      <c r="P7737">
        <v>0</v>
      </c>
      <c r="Q7737">
        <v>18057</v>
      </c>
      <c r="R7737">
        <v>2113.1</v>
      </c>
      <c r="S7737">
        <v>4.4020000000000001</v>
      </c>
      <c r="T7737">
        <v>33</v>
      </c>
      <c r="U7737">
        <v>6403.3</v>
      </c>
      <c r="V7737">
        <v>14</v>
      </c>
      <c r="W7737">
        <v>1.7450000000000001</v>
      </c>
      <c r="X7737">
        <v>2.82</v>
      </c>
      <c r="Y7737" s="8">
        <v>41962</v>
      </c>
    </row>
    <row r="7738" spans="1:25" x14ac:dyDescent="0.25">
      <c r="A7738">
        <v>-111.97666534</v>
      </c>
      <c r="B7738">
        <v>33.079098780000002</v>
      </c>
      <c r="C7738">
        <v>13</v>
      </c>
      <c r="D7738" t="s">
        <v>371</v>
      </c>
      <c r="E7738" t="s">
        <v>370</v>
      </c>
      <c r="F7738">
        <v>7737</v>
      </c>
      <c r="G7738">
        <v>2</v>
      </c>
      <c r="H7738">
        <v>13.33</v>
      </c>
      <c r="I7738">
        <v>2.4279999999999999</v>
      </c>
      <c r="J7738">
        <v>1</v>
      </c>
      <c r="K7738">
        <v>1166.9000000000001</v>
      </c>
      <c r="L7738" t="s">
        <v>369</v>
      </c>
      <c r="M7738" t="s">
        <v>368</v>
      </c>
      <c r="N7738" s="8">
        <v>41962</v>
      </c>
      <c r="O7738">
        <v>0</v>
      </c>
      <c r="P7738">
        <v>0</v>
      </c>
      <c r="Q7738">
        <v>16536</v>
      </c>
      <c r="R7738">
        <v>2039.7</v>
      </c>
      <c r="S7738">
        <v>4.2489999999999997</v>
      </c>
      <c r="T7738">
        <v>33</v>
      </c>
      <c r="U7738">
        <v>6181.1</v>
      </c>
      <c r="V7738">
        <v>14</v>
      </c>
      <c r="W7738">
        <v>1.655</v>
      </c>
      <c r="X7738">
        <v>2.6749999999999998</v>
      </c>
      <c r="Y7738" s="8">
        <v>41962</v>
      </c>
    </row>
    <row r="7739" spans="1:25" x14ac:dyDescent="0.25">
      <c r="A7739">
        <v>-111.97666466</v>
      </c>
      <c r="B7739">
        <v>33.079105779999999</v>
      </c>
      <c r="C7739">
        <v>13</v>
      </c>
      <c r="D7739" t="s">
        <v>371</v>
      </c>
      <c r="E7739" t="s">
        <v>370</v>
      </c>
      <c r="F7739">
        <v>7738</v>
      </c>
      <c r="G7739">
        <v>358</v>
      </c>
      <c r="H7739">
        <v>13.33</v>
      </c>
      <c r="I7739">
        <v>2.5590000000000002</v>
      </c>
      <c r="J7739">
        <v>1</v>
      </c>
      <c r="K7739">
        <v>1166.8</v>
      </c>
      <c r="L7739" t="s">
        <v>369</v>
      </c>
      <c r="M7739" t="s">
        <v>368</v>
      </c>
      <c r="N7739" s="8">
        <v>41962</v>
      </c>
      <c r="O7739">
        <v>0</v>
      </c>
      <c r="P7739">
        <v>0</v>
      </c>
      <c r="Q7739">
        <v>16146</v>
      </c>
      <c r="R7739">
        <v>1889.6</v>
      </c>
      <c r="S7739">
        <v>3.9369999999999998</v>
      </c>
      <c r="T7739">
        <v>33</v>
      </c>
      <c r="U7739">
        <v>5725.9</v>
      </c>
      <c r="V7739">
        <v>14</v>
      </c>
      <c r="W7739">
        <v>1.7450000000000001</v>
      </c>
      <c r="X7739">
        <v>2.82</v>
      </c>
      <c r="Y7739" s="8">
        <v>41962</v>
      </c>
    </row>
    <row r="7740" spans="1:25" x14ac:dyDescent="0.25">
      <c r="A7740">
        <v>-111.97666551</v>
      </c>
      <c r="B7740">
        <v>33.079112790000003</v>
      </c>
      <c r="C7740">
        <v>13</v>
      </c>
      <c r="D7740" t="s">
        <v>371</v>
      </c>
      <c r="E7740" t="s">
        <v>370</v>
      </c>
      <c r="F7740">
        <v>7739</v>
      </c>
      <c r="G7740">
        <v>3</v>
      </c>
      <c r="H7740">
        <v>13.33</v>
      </c>
      <c r="I7740">
        <v>2.4929999999999999</v>
      </c>
      <c r="J7740">
        <v>1</v>
      </c>
      <c r="K7740">
        <v>1166.8</v>
      </c>
      <c r="L7740" t="s">
        <v>369</v>
      </c>
      <c r="M7740" t="s">
        <v>368</v>
      </c>
      <c r="N7740" s="8">
        <v>41962</v>
      </c>
      <c r="O7740">
        <v>0</v>
      </c>
      <c r="P7740">
        <v>0</v>
      </c>
      <c r="Q7740">
        <v>16104</v>
      </c>
      <c r="R7740">
        <v>1934.2</v>
      </c>
      <c r="S7740">
        <v>4.03</v>
      </c>
      <c r="T7740">
        <v>33</v>
      </c>
      <c r="U7740">
        <v>5861.3</v>
      </c>
      <c r="V7740">
        <v>14</v>
      </c>
      <c r="W7740">
        <v>1.7</v>
      </c>
      <c r="X7740">
        <v>2.7480000000000002</v>
      </c>
      <c r="Y7740" s="8">
        <v>41962</v>
      </c>
    </row>
    <row r="7741" spans="1:25" x14ac:dyDescent="0.25">
      <c r="A7741">
        <v>-111.976664</v>
      </c>
      <c r="B7741">
        <v>33.079119769999998</v>
      </c>
      <c r="C7741">
        <v>13</v>
      </c>
      <c r="D7741" t="s">
        <v>371</v>
      </c>
      <c r="E7741" t="s">
        <v>370</v>
      </c>
      <c r="F7741">
        <v>7740</v>
      </c>
      <c r="G7741">
        <v>0</v>
      </c>
      <c r="H7741">
        <v>13.33</v>
      </c>
      <c r="I7741">
        <v>2.4929999999999999</v>
      </c>
      <c r="J7741">
        <v>1</v>
      </c>
      <c r="K7741">
        <v>1166.8</v>
      </c>
      <c r="L7741" t="s">
        <v>369</v>
      </c>
      <c r="M7741" t="s">
        <v>368</v>
      </c>
      <c r="N7741" s="8">
        <v>41962</v>
      </c>
      <c r="O7741">
        <v>0</v>
      </c>
      <c r="P7741">
        <v>0</v>
      </c>
      <c r="Q7741">
        <v>16008</v>
      </c>
      <c r="R7741">
        <v>1922.6</v>
      </c>
      <c r="S7741">
        <v>4.0060000000000002</v>
      </c>
      <c r="T7741">
        <v>33</v>
      </c>
      <c r="U7741">
        <v>5826.2</v>
      </c>
      <c r="V7741">
        <v>14</v>
      </c>
      <c r="W7741">
        <v>1.7</v>
      </c>
      <c r="X7741">
        <v>2.7480000000000002</v>
      </c>
      <c r="Y7741" s="8">
        <v>41962</v>
      </c>
    </row>
    <row r="7742" spans="1:25" x14ac:dyDescent="0.25">
      <c r="A7742">
        <v>-111.97666466</v>
      </c>
      <c r="B7742">
        <v>33.079126780000003</v>
      </c>
      <c r="C7742">
        <v>13</v>
      </c>
      <c r="D7742" t="s">
        <v>371</v>
      </c>
      <c r="E7742" t="s">
        <v>370</v>
      </c>
      <c r="F7742">
        <v>7741</v>
      </c>
      <c r="G7742">
        <v>358</v>
      </c>
      <c r="H7742">
        <v>13.33</v>
      </c>
      <c r="I7742">
        <v>2.5259999999999998</v>
      </c>
      <c r="J7742">
        <v>1</v>
      </c>
      <c r="K7742">
        <v>1166.8</v>
      </c>
      <c r="L7742" t="s">
        <v>369</v>
      </c>
      <c r="M7742" t="s">
        <v>368</v>
      </c>
      <c r="N7742" s="8">
        <v>41962</v>
      </c>
      <c r="O7742">
        <v>0</v>
      </c>
      <c r="P7742">
        <v>0</v>
      </c>
      <c r="Q7742">
        <v>13235</v>
      </c>
      <c r="R7742">
        <v>1568.9</v>
      </c>
      <c r="S7742">
        <v>3.2690000000000001</v>
      </c>
      <c r="T7742">
        <v>33</v>
      </c>
      <c r="U7742">
        <v>4754.3</v>
      </c>
      <c r="V7742">
        <v>14</v>
      </c>
      <c r="W7742">
        <v>1.722</v>
      </c>
      <c r="X7742">
        <v>2.7839999999999998</v>
      </c>
      <c r="Y7742" s="8">
        <v>41962</v>
      </c>
    </row>
    <row r="7743" spans="1:25" x14ac:dyDescent="0.25">
      <c r="A7743">
        <v>-111.976664</v>
      </c>
      <c r="B7743">
        <v>33.079133769999999</v>
      </c>
      <c r="C7743">
        <v>13</v>
      </c>
      <c r="D7743" t="s">
        <v>371</v>
      </c>
      <c r="E7743" t="s">
        <v>370</v>
      </c>
      <c r="F7743">
        <v>7742</v>
      </c>
      <c r="G7743">
        <v>0</v>
      </c>
      <c r="H7743">
        <v>13.33</v>
      </c>
      <c r="I7743">
        <v>2.5259999999999998</v>
      </c>
      <c r="J7743">
        <v>1</v>
      </c>
      <c r="K7743">
        <v>1166.8</v>
      </c>
      <c r="L7743" t="s">
        <v>369</v>
      </c>
      <c r="M7743" t="s">
        <v>368</v>
      </c>
      <c r="N7743" s="8">
        <v>41962</v>
      </c>
      <c r="O7743">
        <v>0</v>
      </c>
      <c r="P7743">
        <v>0</v>
      </c>
      <c r="Q7743">
        <v>15542</v>
      </c>
      <c r="R7743">
        <v>1842.4</v>
      </c>
      <c r="S7743">
        <v>3.8380000000000001</v>
      </c>
      <c r="T7743">
        <v>33</v>
      </c>
      <c r="U7743">
        <v>5583</v>
      </c>
      <c r="V7743">
        <v>14</v>
      </c>
      <c r="W7743">
        <v>1.722</v>
      </c>
      <c r="X7743">
        <v>2.7839999999999998</v>
      </c>
      <c r="Y7743" s="8">
        <v>41962</v>
      </c>
    </row>
    <row r="7744" spans="1:25" x14ac:dyDescent="0.25">
      <c r="A7744">
        <v>-111.97666383000001</v>
      </c>
      <c r="B7744">
        <v>33.079140780000003</v>
      </c>
      <c r="C7744">
        <v>13</v>
      </c>
      <c r="D7744" t="s">
        <v>371</v>
      </c>
      <c r="E7744" t="s">
        <v>370</v>
      </c>
      <c r="F7744">
        <v>7743</v>
      </c>
      <c r="G7744">
        <v>359</v>
      </c>
      <c r="H7744">
        <v>13.33</v>
      </c>
      <c r="I7744">
        <v>2.5259999999999998</v>
      </c>
      <c r="J7744">
        <v>1</v>
      </c>
      <c r="K7744">
        <v>1166.8</v>
      </c>
      <c r="L7744" t="s">
        <v>369</v>
      </c>
      <c r="M7744" t="s">
        <v>368</v>
      </c>
      <c r="N7744" s="8">
        <v>41962</v>
      </c>
      <c r="O7744">
        <v>0</v>
      </c>
      <c r="P7744">
        <v>0</v>
      </c>
      <c r="Q7744">
        <v>15077</v>
      </c>
      <c r="R7744">
        <v>1787.3</v>
      </c>
      <c r="S7744">
        <v>3.7240000000000002</v>
      </c>
      <c r="T7744">
        <v>33</v>
      </c>
      <c r="U7744">
        <v>5416.1</v>
      </c>
      <c r="V7744">
        <v>14</v>
      </c>
      <c r="W7744">
        <v>1.722</v>
      </c>
      <c r="X7744">
        <v>2.7839999999999998</v>
      </c>
      <c r="Y7744" s="8">
        <v>41962</v>
      </c>
    </row>
    <row r="7745" spans="1:25" x14ac:dyDescent="0.25">
      <c r="A7745">
        <v>-111.97666434</v>
      </c>
      <c r="B7745">
        <v>33.07914778</v>
      </c>
      <c r="C7745">
        <v>13</v>
      </c>
      <c r="D7745" t="s">
        <v>371</v>
      </c>
      <c r="E7745" t="s">
        <v>370</v>
      </c>
      <c r="F7745">
        <v>7744</v>
      </c>
      <c r="G7745">
        <v>2</v>
      </c>
      <c r="H7745">
        <v>13.33</v>
      </c>
      <c r="I7745">
        <v>2.5259999999999998</v>
      </c>
      <c r="J7745">
        <v>1</v>
      </c>
      <c r="K7745">
        <v>1166.8</v>
      </c>
      <c r="L7745" t="s">
        <v>369</v>
      </c>
      <c r="M7745" t="s">
        <v>368</v>
      </c>
      <c r="N7745" s="8">
        <v>41962</v>
      </c>
      <c r="O7745">
        <v>0</v>
      </c>
      <c r="P7745">
        <v>0</v>
      </c>
      <c r="Q7745">
        <v>14347</v>
      </c>
      <c r="R7745">
        <v>1700.8</v>
      </c>
      <c r="S7745">
        <v>3.5430000000000001</v>
      </c>
      <c r="T7745">
        <v>33</v>
      </c>
      <c r="U7745">
        <v>5153.8999999999996</v>
      </c>
      <c r="V7745">
        <v>14</v>
      </c>
      <c r="W7745">
        <v>1.722</v>
      </c>
      <c r="X7745">
        <v>2.7839999999999998</v>
      </c>
      <c r="Y7745" s="8">
        <v>41962</v>
      </c>
    </row>
    <row r="7746" spans="1:25" x14ac:dyDescent="0.25">
      <c r="A7746">
        <v>-111.97666383000001</v>
      </c>
      <c r="B7746">
        <v>33.079154780000003</v>
      </c>
      <c r="C7746">
        <v>13</v>
      </c>
      <c r="D7746" t="s">
        <v>371</v>
      </c>
      <c r="E7746" t="s">
        <v>370</v>
      </c>
      <c r="F7746">
        <v>7745</v>
      </c>
      <c r="G7746">
        <v>359</v>
      </c>
      <c r="H7746">
        <v>13.33</v>
      </c>
      <c r="I7746">
        <v>2.5259999999999998</v>
      </c>
      <c r="J7746">
        <v>1</v>
      </c>
      <c r="K7746">
        <v>1166.8</v>
      </c>
      <c r="L7746" t="s">
        <v>369</v>
      </c>
      <c r="M7746" t="s">
        <v>368</v>
      </c>
      <c r="N7746" s="8">
        <v>41962</v>
      </c>
      <c r="O7746">
        <v>0</v>
      </c>
      <c r="P7746">
        <v>0</v>
      </c>
      <c r="Q7746">
        <v>13874</v>
      </c>
      <c r="R7746">
        <v>1644.7</v>
      </c>
      <c r="S7746">
        <v>3.427</v>
      </c>
      <c r="T7746">
        <v>33</v>
      </c>
      <c r="U7746">
        <v>4984</v>
      </c>
      <c r="V7746">
        <v>14</v>
      </c>
      <c r="W7746">
        <v>1.722</v>
      </c>
      <c r="X7746">
        <v>2.7839999999999998</v>
      </c>
      <c r="Y7746" s="8">
        <v>41962</v>
      </c>
    </row>
    <row r="7747" spans="1:25" x14ac:dyDescent="0.25">
      <c r="A7747">
        <v>-111.97666349000001</v>
      </c>
      <c r="B7747">
        <v>33.079161790000001</v>
      </c>
      <c r="C7747">
        <v>13</v>
      </c>
      <c r="D7747" t="s">
        <v>371</v>
      </c>
      <c r="E7747" t="s">
        <v>370</v>
      </c>
      <c r="F7747">
        <v>7746</v>
      </c>
      <c r="G7747">
        <v>357</v>
      </c>
      <c r="H7747">
        <v>13.33</v>
      </c>
      <c r="I7747">
        <v>2.4609999999999999</v>
      </c>
      <c r="J7747">
        <v>1</v>
      </c>
      <c r="K7747">
        <v>1166.8</v>
      </c>
      <c r="L7747" t="s">
        <v>369</v>
      </c>
      <c r="M7747" t="s">
        <v>368</v>
      </c>
      <c r="N7747" s="8">
        <v>41962</v>
      </c>
      <c r="O7747">
        <v>0</v>
      </c>
      <c r="P7747">
        <v>0</v>
      </c>
      <c r="Q7747">
        <v>13259</v>
      </c>
      <c r="R7747">
        <v>1613.7</v>
      </c>
      <c r="S7747">
        <v>3.3620000000000001</v>
      </c>
      <c r="T7747">
        <v>33</v>
      </c>
      <c r="U7747">
        <v>4890</v>
      </c>
      <c r="V7747">
        <v>14</v>
      </c>
      <c r="W7747">
        <v>1.6779999999999999</v>
      </c>
      <c r="X7747">
        <v>2.7109999999999999</v>
      </c>
      <c r="Y7747" s="8">
        <v>41962</v>
      </c>
    </row>
    <row r="7748" spans="1:25" x14ac:dyDescent="0.25">
      <c r="A7748">
        <v>-111.97666434</v>
      </c>
      <c r="B7748">
        <v>33.079168780000003</v>
      </c>
      <c r="C7748">
        <v>13</v>
      </c>
      <c r="D7748" t="s">
        <v>371</v>
      </c>
      <c r="E7748" t="s">
        <v>370</v>
      </c>
      <c r="F7748">
        <v>7747</v>
      </c>
      <c r="G7748">
        <v>2</v>
      </c>
      <c r="H7748">
        <v>13.33</v>
      </c>
      <c r="I7748">
        <v>2.5590000000000002</v>
      </c>
      <c r="J7748">
        <v>1</v>
      </c>
      <c r="K7748">
        <v>1166.8</v>
      </c>
      <c r="L7748" t="s">
        <v>369</v>
      </c>
      <c r="M7748" t="s">
        <v>368</v>
      </c>
      <c r="N7748" s="8">
        <v>41962</v>
      </c>
      <c r="O7748">
        <v>0</v>
      </c>
      <c r="P7748">
        <v>0</v>
      </c>
      <c r="Q7748">
        <v>10074</v>
      </c>
      <c r="R7748">
        <v>1178.9000000000001</v>
      </c>
      <c r="S7748">
        <v>2.456</v>
      </c>
      <c r="T7748">
        <v>33</v>
      </c>
      <c r="U7748">
        <v>3572.4</v>
      </c>
      <c r="V7748">
        <v>14</v>
      </c>
      <c r="W7748">
        <v>1.7450000000000001</v>
      </c>
      <c r="X7748">
        <v>2.82</v>
      </c>
      <c r="Y7748" s="8">
        <v>41962</v>
      </c>
    </row>
    <row r="7749" spans="1:25" x14ac:dyDescent="0.25">
      <c r="A7749">
        <v>-111.97666432</v>
      </c>
      <c r="B7749">
        <v>33.079176789999998</v>
      </c>
      <c r="C7749">
        <v>13</v>
      </c>
      <c r="D7749" t="s">
        <v>371</v>
      </c>
      <c r="E7749" t="s">
        <v>370</v>
      </c>
      <c r="F7749">
        <v>7748</v>
      </c>
      <c r="G7749">
        <v>356</v>
      </c>
      <c r="H7749">
        <v>13.33</v>
      </c>
      <c r="I7749">
        <v>2.5259999999999998</v>
      </c>
      <c r="J7749">
        <v>1</v>
      </c>
      <c r="K7749">
        <v>1166.8</v>
      </c>
      <c r="L7749" t="s">
        <v>369</v>
      </c>
      <c r="M7749" t="s">
        <v>368</v>
      </c>
      <c r="N7749" s="8">
        <v>41962</v>
      </c>
      <c r="O7749">
        <v>0</v>
      </c>
      <c r="P7749">
        <v>0</v>
      </c>
      <c r="Q7749">
        <v>11359</v>
      </c>
      <c r="R7749">
        <v>1346.6</v>
      </c>
      <c r="S7749">
        <v>2.8050000000000002</v>
      </c>
      <c r="T7749">
        <v>33</v>
      </c>
      <c r="U7749">
        <v>4080.5</v>
      </c>
      <c r="V7749">
        <v>14</v>
      </c>
      <c r="W7749">
        <v>1.722</v>
      </c>
      <c r="X7749">
        <v>2.7839999999999998</v>
      </c>
      <c r="Y7749" s="8">
        <v>41962</v>
      </c>
    </row>
    <row r="7750" spans="1:25" x14ac:dyDescent="0.25">
      <c r="A7750">
        <v>-111.97666434</v>
      </c>
      <c r="B7750">
        <v>33.079183780000001</v>
      </c>
      <c r="C7750">
        <v>13</v>
      </c>
      <c r="D7750" t="s">
        <v>371</v>
      </c>
      <c r="E7750" t="s">
        <v>370</v>
      </c>
      <c r="F7750">
        <v>7749</v>
      </c>
      <c r="G7750">
        <v>2</v>
      </c>
      <c r="H7750">
        <v>13.33</v>
      </c>
      <c r="I7750">
        <v>2.4609999999999999</v>
      </c>
      <c r="J7750">
        <v>1</v>
      </c>
      <c r="K7750">
        <v>1166.7</v>
      </c>
      <c r="L7750" t="s">
        <v>369</v>
      </c>
      <c r="M7750" t="s">
        <v>368</v>
      </c>
      <c r="N7750" s="8">
        <v>41962</v>
      </c>
      <c r="O7750">
        <v>0</v>
      </c>
      <c r="P7750">
        <v>0</v>
      </c>
      <c r="Q7750">
        <v>10178</v>
      </c>
      <c r="R7750">
        <v>1238.7</v>
      </c>
      <c r="S7750">
        <v>2.581</v>
      </c>
      <c r="T7750">
        <v>33</v>
      </c>
      <c r="U7750">
        <v>3753.7</v>
      </c>
      <c r="V7750">
        <v>14</v>
      </c>
      <c r="W7750">
        <v>1.6779999999999999</v>
      </c>
      <c r="X7750">
        <v>2.7109999999999999</v>
      </c>
      <c r="Y7750" s="8">
        <v>41962</v>
      </c>
    </row>
    <row r="7751" spans="1:25" x14ac:dyDescent="0.25">
      <c r="A7751">
        <v>-111.97666466</v>
      </c>
      <c r="B7751">
        <v>33.079190779999998</v>
      </c>
      <c r="C7751">
        <v>13</v>
      </c>
      <c r="D7751" t="s">
        <v>371</v>
      </c>
      <c r="E7751" t="s">
        <v>370</v>
      </c>
      <c r="F7751">
        <v>7750</v>
      </c>
      <c r="G7751">
        <v>358</v>
      </c>
      <c r="H7751">
        <v>13.33</v>
      </c>
      <c r="I7751">
        <v>2.5590000000000002</v>
      </c>
      <c r="J7751">
        <v>1</v>
      </c>
      <c r="K7751">
        <v>1166.7</v>
      </c>
      <c r="L7751" t="s">
        <v>369</v>
      </c>
      <c r="M7751" t="s">
        <v>368</v>
      </c>
      <c r="N7751" s="8">
        <v>41962</v>
      </c>
      <c r="O7751">
        <v>0</v>
      </c>
      <c r="P7751">
        <v>0</v>
      </c>
      <c r="Q7751">
        <v>9676.2000000000007</v>
      </c>
      <c r="R7751">
        <v>1132.4000000000001</v>
      </c>
      <c r="S7751">
        <v>2.359</v>
      </c>
      <c r="T7751">
        <v>33</v>
      </c>
      <c r="U7751">
        <v>3431.4</v>
      </c>
      <c r="V7751">
        <v>14</v>
      </c>
      <c r="W7751">
        <v>1.7450000000000001</v>
      </c>
      <c r="X7751">
        <v>2.82</v>
      </c>
      <c r="Y7751" s="8">
        <v>41962</v>
      </c>
    </row>
    <row r="7752" spans="1:25" x14ac:dyDescent="0.25">
      <c r="A7752">
        <v>-111.97666434</v>
      </c>
      <c r="B7752">
        <v>33.079197780000001</v>
      </c>
      <c r="C7752">
        <v>13</v>
      </c>
      <c r="D7752" t="s">
        <v>371</v>
      </c>
      <c r="E7752" t="s">
        <v>370</v>
      </c>
      <c r="F7752">
        <v>7751</v>
      </c>
      <c r="G7752">
        <v>2</v>
      </c>
      <c r="H7752">
        <v>13.33</v>
      </c>
      <c r="I7752">
        <v>2.5259999999999998</v>
      </c>
      <c r="J7752">
        <v>1</v>
      </c>
      <c r="K7752">
        <v>1166.7</v>
      </c>
      <c r="L7752" t="s">
        <v>369</v>
      </c>
      <c r="M7752" t="s">
        <v>368</v>
      </c>
      <c r="N7752" s="8">
        <v>41962</v>
      </c>
      <c r="O7752">
        <v>0</v>
      </c>
      <c r="P7752">
        <v>0</v>
      </c>
      <c r="Q7752">
        <v>11335</v>
      </c>
      <c r="R7752">
        <v>1343.7</v>
      </c>
      <c r="S7752">
        <v>2.7989999999999999</v>
      </c>
      <c r="T7752">
        <v>33</v>
      </c>
      <c r="U7752">
        <v>4071.9</v>
      </c>
      <c r="V7752">
        <v>14</v>
      </c>
      <c r="W7752">
        <v>1.722</v>
      </c>
      <c r="X7752">
        <v>2.7839999999999998</v>
      </c>
      <c r="Y7752" s="8">
        <v>41962</v>
      </c>
    </row>
    <row r="7753" spans="1:25" x14ac:dyDescent="0.25">
      <c r="A7753">
        <v>-111.97666366</v>
      </c>
      <c r="B7753">
        <v>33.079204779999998</v>
      </c>
      <c r="C7753">
        <v>13</v>
      </c>
      <c r="D7753" t="s">
        <v>371</v>
      </c>
      <c r="E7753" t="s">
        <v>370</v>
      </c>
      <c r="F7753">
        <v>7752</v>
      </c>
      <c r="G7753">
        <v>358</v>
      </c>
      <c r="H7753">
        <v>13.33</v>
      </c>
      <c r="I7753">
        <v>2.5259999999999998</v>
      </c>
      <c r="J7753">
        <v>1</v>
      </c>
      <c r="K7753">
        <v>1166.7</v>
      </c>
      <c r="L7753" t="s">
        <v>369</v>
      </c>
      <c r="M7753" t="s">
        <v>368</v>
      </c>
      <c r="N7753" s="8">
        <v>41962</v>
      </c>
      <c r="O7753">
        <v>0</v>
      </c>
      <c r="P7753">
        <v>0</v>
      </c>
      <c r="Q7753">
        <v>11794</v>
      </c>
      <c r="R7753">
        <v>1398.1</v>
      </c>
      <c r="S7753">
        <v>2.9129999999999998</v>
      </c>
      <c r="T7753">
        <v>33</v>
      </c>
      <c r="U7753">
        <v>4236.6000000000004</v>
      </c>
      <c r="V7753">
        <v>14</v>
      </c>
      <c r="W7753">
        <v>1.722</v>
      </c>
      <c r="X7753">
        <v>2.7839999999999998</v>
      </c>
      <c r="Y7753" s="8">
        <v>41962</v>
      </c>
    </row>
    <row r="7754" spans="1:25" x14ac:dyDescent="0.25">
      <c r="A7754">
        <v>-111.97666417000001</v>
      </c>
      <c r="B7754">
        <v>33.079211780000001</v>
      </c>
      <c r="C7754">
        <v>13</v>
      </c>
      <c r="D7754" t="s">
        <v>371</v>
      </c>
      <c r="E7754" t="s">
        <v>370</v>
      </c>
      <c r="F7754">
        <v>7753</v>
      </c>
      <c r="G7754">
        <v>1</v>
      </c>
      <c r="H7754">
        <v>13.33</v>
      </c>
      <c r="I7754">
        <v>2.5259999999999998</v>
      </c>
      <c r="J7754">
        <v>1</v>
      </c>
      <c r="K7754">
        <v>1166.7</v>
      </c>
      <c r="L7754" t="s">
        <v>369</v>
      </c>
      <c r="M7754" t="s">
        <v>368</v>
      </c>
      <c r="N7754" s="8">
        <v>41962</v>
      </c>
      <c r="O7754">
        <v>0</v>
      </c>
      <c r="P7754">
        <v>0</v>
      </c>
      <c r="Q7754">
        <v>13561</v>
      </c>
      <c r="R7754">
        <v>1607.7</v>
      </c>
      <c r="S7754">
        <v>3.3490000000000002</v>
      </c>
      <c r="T7754">
        <v>33</v>
      </c>
      <c r="U7754">
        <v>4871.7</v>
      </c>
      <c r="V7754">
        <v>14</v>
      </c>
      <c r="W7754">
        <v>1.722</v>
      </c>
      <c r="X7754">
        <v>2.7839999999999998</v>
      </c>
      <c r="Y7754" s="8">
        <v>41962</v>
      </c>
    </row>
    <row r="7755" spans="1:25" x14ac:dyDescent="0.25">
      <c r="A7755">
        <v>-111.976664</v>
      </c>
      <c r="B7755">
        <v>33.079218769999997</v>
      </c>
      <c r="C7755">
        <v>13</v>
      </c>
      <c r="D7755" t="s">
        <v>371</v>
      </c>
      <c r="E7755" t="s">
        <v>370</v>
      </c>
      <c r="F7755">
        <v>7754</v>
      </c>
      <c r="G7755">
        <v>0</v>
      </c>
      <c r="H7755">
        <v>13.33</v>
      </c>
      <c r="I7755">
        <v>2.657</v>
      </c>
      <c r="J7755">
        <v>1</v>
      </c>
      <c r="K7755">
        <v>1166.7</v>
      </c>
      <c r="L7755" t="s">
        <v>369</v>
      </c>
      <c r="M7755" t="s">
        <v>368</v>
      </c>
      <c r="N7755" s="8">
        <v>41962</v>
      </c>
      <c r="O7755">
        <v>0</v>
      </c>
      <c r="P7755">
        <v>0</v>
      </c>
      <c r="Q7755">
        <v>14239</v>
      </c>
      <c r="R7755">
        <v>1604.6</v>
      </c>
      <c r="S7755">
        <v>3.343</v>
      </c>
      <c r="T7755">
        <v>33</v>
      </c>
      <c r="U7755">
        <v>4862.3</v>
      </c>
      <c r="V7755">
        <v>14</v>
      </c>
      <c r="W7755">
        <v>1.8120000000000001</v>
      </c>
      <c r="X7755">
        <v>2.9279999999999999</v>
      </c>
      <c r="Y7755" s="8">
        <v>41962</v>
      </c>
    </row>
    <row r="7756" spans="1:25" x14ac:dyDescent="0.25">
      <c r="A7756">
        <v>-111.97666466</v>
      </c>
      <c r="B7756">
        <v>33.079225780000002</v>
      </c>
      <c r="C7756">
        <v>13</v>
      </c>
      <c r="D7756" t="s">
        <v>371</v>
      </c>
      <c r="E7756" t="s">
        <v>370</v>
      </c>
      <c r="F7756">
        <v>7755</v>
      </c>
      <c r="G7756">
        <v>358</v>
      </c>
      <c r="H7756">
        <v>13.33</v>
      </c>
      <c r="I7756">
        <v>2.7229999999999999</v>
      </c>
      <c r="J7756">
        <v>1</v>
      </c>
      <c r="K7756">
        <v>1166.5999999999999</v>
      </c>
      <c r="L7756" t="s">
        <v>369</v>
      </c>
      <c r="M7756" t="s">
        <v>368</v>
      </c>
      <c r="N7756" s="8">
        <v>41962</v>
      </c>
      <c r="O7756">
        <v>0</v>
      </c>
      <c r="P7756">
        <v>0</v>
      </c>
      <c r="Q7756">
        <v>17524</v>
      </c>
      <c r="R7756">
        <v>1927.2</v>
      </c>
      <c r="S7756">
        <v>4.0149999999999997</v>
      </c>
      <c r="T7756">
        <v>33</v>
      </c>
      <c r="U7756">
        <v>5840.1</v>
      </c>
      <c r="V7756">
        <v>14</v>
      </c>
      <c r="W7756">
        <v>1.857</v>
      </c>
      <c r="X7756">
        <v>3.0009999999999999</v>
      </c>
      <c r="Y7756" s="8">
        <v>41962</v>
      </c>
    </row>
    <row r="7757" spans="1:25" x14ac:dyDescent="0.25">
      <c r="A7757">
        <v>-111.976665</v>
      </c>
      <c r="B7757">
        <v>33.079232769999997</v>
      </c>
      <c r="C7757">
        <v>13</v>
      </c>
      <c r="D7757" t="s">
        <v>371</v>
      </c>
      <c r="E7757" t="s">
        <v>370</v>
      </c>
      <c r="F7757">
        <v>7756</v>
      </c>
      <c r="G7757">
        <v>0</v>
      </c>
      <c r="H7757">
        <v>13.33</v>
      </c>
      <c r="I7757">
        <v>2.395</v>
      </c>
      <c r="J7757">
        <v>1</v>
      </c>
      <c r="K7757">
        <v>1166.5999999999999</v>
      </c>
      <c r="L7757" t="s">
        <v>369</v>
      </c>
      <c r="M7757" t="s">
        <v>368</v>
      </c>
      <c r="N7757" s="8">
        <v>41962</v>
      </c>
      <c r="O7757">
        <v>0</v>
      </c>
      <c r="P7757">
        <v>0</v>
      </c>
      <c r="Q7757">
        <v>12329</v>
      </c>
      <c r="R7757">
        <v>1541.6</v>
      </c>
      <c r="S7757">
        <v>3.2120000000000002</v>
      </c>
      <c r="T7757">
        <v>33</v>
      </c>
      <c r="U7757">
        <v>4671.7</v>
      </c>
      <c r="V7757">
        <v>14</v>
      </c>
      <c r="W7757">
        <v>1.633</v>
      </c>
      <c r="X7757">
        <v>2.6389999999999998</v>
      </c>
      <c r="Y7757" s="8">
        <v>41962</v>
      </c>
    </row>
    <row r="7758" spans="1:25" x14ac:dyDescent="0.25">
      <c r="A7758">
        <v>-111.97666551</v>
      </c>
      <c r="B7758">
        <v>33.079239790000003</v>
      </c>
      <c r="C7758">
        <v>13</v>
      </c>
      <c r="D7758" t="s">
        <v>371</v>
      </c>
      <c r="E7758" t="s">
        <v>370</v>
      </c>
      <c r="F7758">
        <v>7757</v>
      </c>
      <c r="G7758">
        <v>3</v>
      </c>
      <c r="H7758">
        <v>13.33</v>
      </c>
      <c r="I7758">
        <v>2.625</v>
      </c>
      <c r="J7758">
        <v>1</v>
      </c>
      <c r="K7758">
        <v>1166.7</v>
      </c>
      <c r="L7758" t="s">
        <v>369</v>
      </c>
      <c r="M7758" t="s">
        <v>368</v>
      </c>
      <c r="N7758" s="8">
        <v>41962</v>
      </c>
      <c r="O7758">
        <v>0</v>
      </c>
      <c r="P7758">
        <v>0</v>
      </c>
      <c r="Q7758">
        <v>15012</v>
      </c>
      <c r="R7758">
        <v>1712.8</v>
      </c>
      <c r="S7758">
        <v>3.5680000000000001</v>
      </c>
      <c r="T7758">
        <v>33</v>
      </c>
      <c r="U7758">
        <v>5190.3999999999996</v>
      </c>
      <c r="V7758">
        <v>14</v>
      </c>
      <c r="W7758">
        <v>1.79</v>
      </c>
      <c r="X7758">
        <v>2.8919999999999999</v>
      </c>
      <c r="Y7758" s="8">
        <v>41962</v>
      </c>
    </row>
    <row r="7759" spans="1:25" x14ac:dyDescent="0.25">
      <c r="A7759">
        <v>-111.976665</v>
      </c>
      <c r="B7759">
        <v>33.079246769999997</v>
      </c>
      <c r="C7759">
        <v>13</v>
      </c>
      <c r="D7759" t="s">
        <v>371</v>
      </c>
      <c r="E7759" t="s">
        <v>370</v>
      </c>
      <c r="F7759">
        <v>7758</v>
      </c>
      <c r="G7759">
        <v>0</v>
      </c>
      <c r="H7759">
        <v>13.33</v>
      </c>
      <c r="I7759">
        <v>2.5590000000000002</v>
      </c>
      <c r="J7759">
        <v>1</v>
      </c>
      <c r="K7759">
        <v>1166.7</v>
      </c>
      <c r="L7759" t="s">
        <v>369</v>
      </c>
      <c r="M7759" t="s">
        <v>368</v>
      </c>
      <c r="N7759" s="8">
        <v>41962</v>
      </c>
      <c r="O7759">
        <v>0</v>
      </c>
      <c r="P7759">
        <v>0</v>
      </c>
      <c r="Q7759">
        <v>16669</v>
      </c>
      <c r="R7759">
        <v>1950.7</v>
      </c>
      <c r="S7759">
        <v>4.0640000000000001</v>
      </c>
      <c r="T7759">
        <v>33</v>
      </c>
      <c r="U7759">
        <v>5911.2</v>
      </c>
      <c r="V7759">
        <v>14</v>
      </c>
      <c r="W7759">
        <v>1.7450000000000001</v>
      </c>
      <c r="X7759">
        <v>2.82</v>
      </c>
      <c r="Y7759" s="8">
        <v>41962</v>
      </c>
    </row>
    <row r="7760" spans="1:25" x14ac:dyDescent="0.25">
      <c r="A7760">
        <v>-111.97666468</v>
      </c>
      <c r="B7760">
        <v>33.07925479</v>
      </c>
      <c r="C7760">
        <v>13</v>
      </c>
      <c r="D7760" t="s">
        <v>371</v>
      </c>
      <c r="E7760" t="s">
        <v>370</v>
      </c>
      <c r="F7760">
        <v>7759</v>
      </c>
      <c r="G7760">
        <v>4</v>
      </c>
      <c r="H7760">
        <v>13.33</v>
      </c>
      <c r="I7760">
        <v>2.657</v>
      </c>
      <c r="J7760">
        <v>1</v>
      </c>
      <c r="K7760">
        <v>1166.5999999999999</v>
      </c>
      <c r="L7760" t="s">
        <v>369</v>
      </c>
      <c r="M7760" t="s">
        <v>368</v>
      </c>
      <c r="N7760" s="8">
        <v>41962</v>
      </c>
      <c r="O7760">
        <v>0</v>
      </c>
      <c r="P7760">
        <v>0</v>
      </c>
      <c r="Q7760">
        <v>18107</v>
      </c>
      <c r="R7760">
        <v>2040.6</v>
      </c>
      <c r="S7760">
        <v>4.2510000000000003</v>
      </c>
      <c r="T7760">
        <v>33</v>
      </c>
      <c r="U7760">
        <v>6183.5</v>
      </c>
      <c r="V7760">
        <v>14</v>
      </c>
      <c r="W7760">
        <v>1.8120000000000001</v>
      </c>
      <c r="X7760">
        <v>2.9279999999999999</v>
      </c>
      <c r="Y7760" s="8">
        <v>41962</v>
      </c>
    </row>
    <row r="7761" spans="1:25" x14ac:dyDescent="0.25">
      <c r="A7761">
        <v>-111.976664</v>
      </c>
      <c r="B7761">
        <v>33.079260769999998</v>
      </c>
      <c r="C7761">
        <v>13</v>
      </c>
      <c r="D7761" t="s">
        <v>371</v>
      </c>
      <c r="E7761" t="s">
        <v>370</v>
      </c>
      <c r="F7761">
        <v>7760</v>
      </c>
      <c r="G7761">
        <v>0</v>
      </c>
      <c r="H7761">
        <v>13.33</v>
      </c>
      <c r="I7761">
        <v>2.4609999999999999</v>
      </c>
      <c r="J7761">
        <v>1</v>
      </c>
      <c r="K7761">
        <v>1166.5999999999999</v>
      </c>
      <c r="L7761" t="s">
        <v>369</v>
      </c>
      <c r="M7761" t="s">
        <v>368</v>
      </c>
      <c r="N7761" s="8">
        <v>41962</v>
      </c>
      <c r="O7761">
        <v>0</v>
      </c>
      <c r="P7761">
        <v>0</v>
      </c>
      <c r="Q7761">
        <v>13737</v>
      </c>
      <c r="R7761">
        <v>1671.9</v>
      </c>
      <c r="S7761">
        <v>3.4830000000000001</v>
      </c>
      <c r="T7761">
        <v>33</v>
      </c>
      <c r="U7761">
        <v>5066.3999999999996</v>
      </c>
      <c r="V7761">
        <v>14</v>
      </c>
      <c r="W7761">
        <v>1.6779999999999999</v>
      </c>
      <c r="X7761">
        <v>2.7109999999999999</v>
      </c>
      <c r="Y7761" s="8">
        <v>41962</v>
      </c>
    </row>
    <row r="7762" spans="1:25" x14ac:dyDescent="0.25">
      <c r="A7762">
        <v>-111.97666383000001</v>
      </c>
      <c r="B7762">
        <v>33.079267780000002</v>
      </c>
      <c r="C7762">
        <v>13</v>
      </c>
      <c r="D7762" t="s">
        <v>371</v>
      </c>
      <c r="E7762" t="s">
        <v>370</v>
      </c>
      <c r="F7762">
        <v>7761</v>
      </c>
      <c r="G7762">
        <v>359</v>
      </c>
      <c r="H7762">
        <v>13.33</v>
      </c>
      <c r="I7762">
        <v>2.69</v>
      </c>
      <c r="J7762">
        <v>1</v>
      </c>
      <c r="K7762">
        <v>1166.5999999999999</v>
      </c>
      <c r="L7762" t="s">
        <v>369</v>
      </c>
      <c r="M7762" t="s">
        <v>368</v>
      </c>
      <c r="N7762" s="8">
        <v>41962</v>
      </c>
      <c r="O7762">
        <v>0</v>
      </c>
      <c r="P7762">
        <v>0</v>
      </c>
      <c r="Q7762">
        <v>15341</v>
      </c>
      <c r="R7762">
        <v>1707.7</v>
      </c>
      <c r="S7762">
        <v>3.5579999999999998</v>
      </c>
      <c r="T7762">
        <v>33</v>
      </c>
      <c r="U7762">
        <v>5174.8999999999996</v>
      </c>
      <c r="V7762">
        <v>14</v>
      </c>
      <c r="W7762">
        <v>1.8340000000000001</v>
      </c>
      <c r="X7762">
        <v>2.964</v>
      </c>
      <c r="Y7762" s="8">
        <v>41962</v>
      </c>
    </row>
    <row r="7763" spans="1:25" x14ac:dyDescent="0.25">
      <c r="A7763">
        <v>-111.97666366</v>
      </c>
      <c r="B7763">
        <v>33.079274779999999</v>
      </c>
      <c r="C7763">
        <v>13</v>
      </c>
      <c r="D7763" t="s">
        <v>371</v>
      </c>
      <c r="E7763" t="s">
        <v>370</v>
      </c>
      <c r="F7763">
        <v>7762</v>
      </c>
      <c r="G7763">
        <v>358</v>
      </c>
      <c r="H7763">
        <v>13.33</v>
      </c>
      <c r="I7763">
        <v>2.5259999999999998</v>
      </c>
      <c r="J7763">
        <v>1</v>
      </c>
      <c r="K7763">
        <v>1166.5999999999999</v>
      </c>
      <c r="L7763" t="s">
        <v>369</v>
      </c>
      <c r="M7763" t="s">
        <v>368</v>
      </c>
      <c r="N7763" s="8">
        <v>41962</v>
      </c>
      <c r="O7763">
        <v>0</v>
      </c>
      <c r="P7763">
        <v>0</v>
      </c>
      <c r="Q7763">
        <v>11253</v>
      </c>
      <c r="R7763">
        <v>1334</v>
      </c>
      <c r="S7763">
        <v>2.7789999999999999</v>
      </c>
      <c r="T7763">
        <v>33</v>
      </c>
      <c r="U7763">
        <v>4042.5</v>
      </c>
      <c r="V7763">
        <v>14</v>
      </c>
      <c r="W7763">
        <v>1.722</v>
      </c>
      <c r="X7763">
        <v>2.7839999999999998</v>
      </c>
      <c r="Y7763" s="8">
        <v>41962</v>
      </c>
    </row>
    <row r="7764" spans="1:25" x14ac:dyDescent="0.25">
      <c r="A7764">
        <v>-111.97666451000001</v>
      </c>
      <c r="B7764">
        <v>33.079282790000001</v>
      </c>
      <c r="C7764">
        <v>13</v>
      </c>
      <c r="D7764" t="s">
        <v>371</v>
      </c>
      <c r="E7764" t="s">
        <v>370</v>
      </c>
      <c r="F7764">
        <v>7763</v>
      </c>
      <c r="G7764">
        <v>3</v>
      </c>
      <c r="H7764">
        <v>13.33</v>
      </c>
      <c r="I7764">
        <v>2.5590000000000002</v>
      </c>
      <c r="J7764">
        <v>1</v>
      </c>
      <c r="K7764">
        <v>1166.5999999999999</v>
      </c>
      <c r="L7764" t="s">
        <v>369</v>
      </c>
      <c r="M7764" t="s">
        <v>368</v>
      </c>
      <c r="N7764" s="8">
        <v>41962</v>
      </c>
      <c r="O7764">
        <v>0</v>
      </c>
      <c r="P7764">
        <v>0</v>
      </c>
      <c r="Q7764">
        <v>14518</v>
      </c>
      <c r="R7764">
        <v>1698.9</v>
      </c>
      <c r="S7764">
        <v>3.5390000000000001</v>
      </c>
      <c r="T7764">
        <v>33</v>
      </c>
      <c r="U7764">
        <v>5148.3</v>
      </c>
      <c r="V7764">
        <v>14</v>
      </c>
      <c r="W7764">
        <v>1.7450000000000001</v>
      </c>
      <c r="X7764">
        <v>2.82</v>
      </c>
      <c r="Y7764" s="8">
        <v>41962</v>
      </c>
    </row>
    <row r="7765" spans="1:25" x14ac:dyDescent="0.25">
      <c r="A7765">
        <v>-111.97666449</v>
      </c>
      <c r="B7765">
        <v>33.07928879</v>
      </c>
      <c r="C7765">
        <v>13</v>
      </c>
      <c r="D7765" t="s">
        <v>371</v>
      </c>
      <c r="E7765" t="s">
        <v>370</v>
      </c>
      <c r="F7765">
        <v>7764</v>
      </c>
      <c r="G7765">
        <v>357</v>
      </c>
      <c r="H7765">
        <v>13.33</v>
      </c>
      <c r="I7765">
        <v>2.4609999999999999</v>
      </c>
      <c r="J7765">
        <v>1</v>
      </c>
      <c r="K7765">
        <v>1166.7</v>
      </c>
      <c r="L7765" t="s">
        <v>369</v>
      </c>
      <c r="M7765" t="s">
        <v>368</v>
      </c>
      <c r="N7765" s="8">
        <v>41962</v>
      </c>
      <c r="O7765">
        <v>0</v>
      </c>
      <c r="P7765">
        <v>0</v>
      </c>
      <c r="Q7765">
        <v>18651</v>
      </c>
      <c r="R7765">
        <v>2270</v>
      </c>
      <c r="S7765">
        <v>4.7290000000000001</v>
      </c>
      <c r="T7765">
        <v>33</v>
      </c>
      <c r="U7765">
        <v>6878.7</v>
      </c>
      <c r="V7765">
        <v>14</v>
      </c>
      <c r="W7765">
        <v>1.6779999999999999</v>
      </c>
      <c r="X7765">
        <v>2.7109999999999999</v>
      </c>
      <c r="Y7765" s="8">
        <v>41962</v>
      </c>
    </row>
    <row r="7766" spans="1:25" x14ac:dyDescent="0.25">
      <c r="A7766">
        <v>-111.97666417000001</v>
      </c>
      <c r="B7766">
        <v>33.07929678</v>
      </c>
      <c r="C7766">
        <v>13</v>
      </c>
      <c r="D7766" t="s">
        <v>371</v>
      </c>
      <c r="E7766" t="s">
        <v>370</v>
      </c>
      <c r="F7766">
        <v>7765</v>
      </c>
      <c r="G7766">
        <v>1</v>
      </c>
      <c r="H7766">
        <v>13.33</v>
      </c>
      <c r="I7766">
        <v>2.5590000000000002</v>
      </c>
      <c r="J7766">
        <v>1</v>
      </c>
      <c r="K7766">
        <v>1166.7</v>
      </c>
      <c r="L7766" t="s">
        <v>369</v>
      </c>
      <c r="M7766" t="s">
        <v>368</v>
      </c>
      <c r="N7766" s="8">
        <v>41962</v>
      </c>
      <c r="O7766">
        <v>0</v>
      </c>
      <c r="P7766">
        <v>0</v>
      </c>
      <c r="Q7766">
        <v>13585</v>
      </c>
      <c r="R7766">
        <v>1589.8</v>
      </c>
      <c r="S7766">
        <v>3.3119999999999998</v>
      </c>
      <c r="T7766">
        <v>33</v>
      </c>
      <c r="U7766">
        <v>4817.5</v>
      </c>
      <c r="V7766">
        <v>14</v>
      </c>
      <c r="W7766">
        <v>1.7450000000000001</v>
      </c>
      <c r="X7766">
        <v>2.82</v>
      </c>
      <c r="Y7766" s="8">
        <v>41962</v>
      </c>
    </row>
    <row r="7767" spans="1:25" x14ac:dyDescent="0.25">
      <c r="A7767">
        <v>-111.97666449</v>
      </c>
      <c r="B7767">
        <v>33.079303789999997</v>
      </c>
      <c r="C7767">
        <v>13</v>
      </c>
      <c r="D7767" t="s">
        <v>371</v>
      </c>
      <c r="E7767" t="s">
        <v>370</v>
      </c>
      <c r="F7767">
        <v>7766</v>
      </c>
      <c r="G7767">
        <v>357</v>
      </c>
      <c r="H7767">
        <v>13.33</v>
      </c>
      <c r="I7767">
        <v>2.5920000000000001</v>
      </c>
      <c r="J7767">
        <v>1</v>
      </c>
      <c r="K7767">
        <v>1166.5999999999999</v>
      </c>
      <c r="L7767" t="s">
        <v>369</v>
      </c>
      <c r="M7767" t="s">
        <v>368</v>
      </c>
      <c r="N7767" s="8">
        <v>41962</v>
      </c>
      <c r="O7767">
        <v>0</v>
      </c>
      <c r="P7767">
        <v>0</v>
      </c>
      <c r="Q7767">
        <v>14212</v>
      </c>
      <c r="R7767">
        <v>1642.2</v>
      </c>
      <c r="S7767">
        <v>3.4209999999999998</v>
      </c>
      <c r="T7767">
        <v>33</v>
      </c>
      <c r="U7767">
        <v>4976.2</v>
      </c>
      <c r="V7767">
        <v>14</v>
      </c>
      <c r="W7767">
        <v>1.7669999999999999</v>
      </c>
      <c r="X7767">
        <v>2.8559999999999999</v>
      </c>
      <c r="Y7767" s="8">
        <v>41962</v>
      </c>
    </row>
    <row r="7768" spans="1:25" x14ac:dyDescent="0.25">
      <c r="A7768">
        <v>-111.97666434</v>
      </c>
      <c r="B7768">
        <v>33.07931078</v>
      </c>
      <c r="C7768">
        <v>13</v>
      </c>
      <c r="D7768" t="s">
        <v>371</v>
      </c>
      <c r="E7768" t="s">
        <v>370</v>
      </c>
      <c r="F7768">
        <v>7767</v>
      </c>
      <c r="G7768">
        <v>2</v>
      </c>
      <c r="H7768">
        <v>13.33</v>
      </c>
      <c r="I7768">
        <v>2.5590000000000002</v>
      </c>
      <c r="J7768">
        <v>1</v>
      </c>
      <c r="K7768">
        <v>1166.5999999999999</v>
      </c>
      <c r="L7768" t="s">
        <v>369</v>
      </c>
      <c r="M7768" t="s">
        <v>368</v>
      </c>
      <c r="N7768" s="8">
        <v>41962</v>
      </c>
      <c r="O7768">
        <v>0</v>
      </c>
      <c r="P7768">
        <v>0</v>
      </c>
      <c r="Q7768">
        <v>13251</v>
      </c>
      <c r="R7768">
        <v>1550.7</v>
      </c>
      <c r="S7768">
        <v>3.2309999999999999</v>
      </c>
      <c r="T7768">
        <v>33</v>
      </c>
      <c r="U7768">
        <v>4699.1000000000004</v>
      </c>
      <c r="V7768">
        <v>14</v>
      </c>
      <c r="W7768">
        <v>1.7450000000000001</v>
      </c>
      <c r="X7768">
        <v>2.82</v>
      </c>
      <c r="Y7768" s="8">
        <v>41962</v>
      </c>
    </row>
    <row r="7769" spans="1:25" x14ac:dyDescent="0.25">
      <c r="A7769">
        <v>-111.97666451000001</v>
      </c>
      <c r="B7769">
        <v>33.079317789999998</v>
      </c>
      <c r="C7769">
        <v>13</v>
      </c>
      <c r="D7769" t="s">
        <v>371</v>
      </c>
      <c r="E7769" t="s">
        <v>370</v>
      </c>
      <c r="F7769">
        <v>7768</v>
      </c>
      <c r="G7769">
        <v>3</v>
      </c>
      <c r="H7769">
        <v>13.33</v>
      </c>
      <c r="I7769">
        <v>2.4279999999999999</v>
      </c>
      <c r="J7769">
        <v>1</v>
      </c>
      <c r="K7769">
        <v>1166.5999999999999</v>
      </c>
      <c r="L7769" t="s">
        <v>369</v>
      </c>
      <c r="M7769" t="s">
        <v>368</v>
      </c>
      <c r="N7769" s="8">
        <v>41962</v>
      </c>
      <c r="O7769">
        <v>0</v>
      </c>
      <c r="P7769">
        <v>0</v>
      </c>
      <c r="Q7769">
        <v>13429</v>
      </c>
      <c r="R7769">
        <v>1656.5</v>
      </c>
      <c r="S7769">
        <v>3.4510000000000001</v>
      </c>
      <c r="T7769">
        <v>33</v>
      </c>
      <c r="U7769">
        <v>5019.7</v>
      </c>
      <c r="V7769">
        <v>14</v>
      </c>
      <c r="W7769">
        <v>1.655</v>
      </c>
      <c r="X7769">
        <v>2.6749999999999998</v>
      </c>
      <c r="Y7769" s="8">
        <v>41962</v>
      </c>
    </row>
    <row r="7770" spans="1:25" x14ac:dyDescent="0.25">
      <c r="A7770">
        <v>-111.97666417000001</v>
      </c>
      <c r="B7770">
        <v>33.079323780000003</v>
      </c>
      <c r="C7770">
        <v>13</v>
      </c>
      <c r="D7770" t="s">
        <v>371</v>
      </c>
      <c r="E7770" t="s">
        <v>370</v>
      </c>
      <c r="F7770">
        <v>7769</v>
      </c>
      <c r="G7770">
        <v>1</v>
      </c>
      <c r="H7770">
        <v>13.33</v>
      </c>
      <c r="I7770">
        <v>2.3620000000000001</v>
      </c>
      <c r="J7770">
        <v>1</v>
      </c>
      <c r="K7770">
        <v>1166.5999999999999</v>
      </c>
      <c r="L7770" t="s">
        <v>369</v>
      </c>
      <c r="M7770" t="s">
        <v>368</v>
      </c>
      <c r="N7770" s="8">
        <v>41962</v>
      </c>
      <c r="O7770">
        <v>0</v>
      </c>
      <c r="P7770">
        <v>0</v>
      </c>
      <c r="Q7770">
        <v>17420</v>
      </c>
      <c r="R7770">
        <v>2208.4</v>
      </c>
      <c r="S7770">
        <v>4.601</v>
      </c>
      <c r="T7770">
        <v>33</v>
      </c>
      <c r="U7770">
        <v>6692.2</v>
      </c>
      <c r="V7770">
        <v>14</v>
      </c>
      <c r="W7770">
        <v>1.611</v>
      </c>
      <c r="X7770">
        <v>2.6030000000000002</v>
      </c>
      <c r="Y7770" s="8">
        <v>41962</v>
      </c>
    </row>
    <row r="7771" spans="1:25" x14ac:dyDescent="0.25">
      <c r="A7771">
        <v>-111.97666434</v>
      </c>
      <c r="B7771">
        <v>33.079330779999999</v>
      </c>
      <c r="C7771">
        <v>13</v>
      </c>
      <c r="D7771" t="s">
        <v>371</v>
      </c>
      <c r="E7771" t="s">
        <v>370</v>
      </c>
      <c r="F7771">
        <v>7770</v>
      </c>
      <c r="G7771">
        <v>2</v>
      </c>
      <c r="H7771">
        <v>13.33</v>
      </c>
      <c r="I7771">
        <v>2.5259999999999998</v>
      </c>
      <c r="J7771">
        <v>1</v>
      </c>
      <c r="K7771">
        <v>1166.5999999999999</v>
      </c>
      <c r="L7771" t="s">
        <v>369</v>
      </c>
      <c r="M7771" t="s">
        <v>368</v>
      </c>
      <c r="N7771" s="8">
        <v>41962</v>
      </c>
      <c r="O7771">
        <v>0</v>
      </c>
      <c r="P7771">
        <v>0</v>
      </c>
      <c r="Q7771">
        <v>17990</v>
      </c>
      <c r="R7771">
        <v>2132.6</v>
      </c>
      <c r="S7771">
        <v>4.4429999999999996</v>
      </c>
      <c r="T7771">
        <v>33</v>
      </c>
      <c r="U7771">
        <v>6462.5</v>
      </c>
      <c r="V7771">
        <v>14</v>
      </c>
      <c r="W7771">
        <v>1.722</v>
      </c>
      <c r="X7771">
        <v>2.7839999999999998</v>
      </c>
      <c r="Y7771" s="8">
        <v>41962</v>
      </c>
    </row>
    <row r="7772" spans="1:25" x14ac:dyDescent="0.25">
      <c r="A7772">
        <v>-111.97666366</v>
      </c>
      <c r="B7772">
        <v>33.079337780000003</v>
      </c>
      <c r="C7772">
        <v>13</v>
      </c>
      <c r="D7772" t="s">
        <v>371</v>
      </c>
      <c r="E7772" t="s">
        <v>370</v>
      </c>
      <c r="F7772">
        <v>7771</v>
      </c>
      <c r="G7772">
        <v>358</v>
      </c>
      <c r="H7772">
        <v>13.33</v>
      </c>
      <c r="I7772">
        <v>2.4929999999999999</v>
      </c>
      <c r="J7772">
        <v>1</v>
      </c>
      <c r="K7772">
        <v>1166.5999999999999</v>
      </c>
      <c r="L7772" t="s">
        <v>369</v>
      </c>
      <c r="M7772" t="s">
        <v>368</v>
      </c>
      <c r="N7772" s="8">
        <v>41962</v>
      </c>
      <c r="O7772">
        <v>0</v>
      </c>
      <c r="P7772">
        <v>0</v>
      </c>
      <c r="Q7772">
        <v>14433</v>
      </c>
      <c r="R7772">
        <v>1733.4</v>
      </c>
      <c r="S7772">
        <v>3.6110000000000002</v>
      </c>
      <c r="T7772">
        <v>33</v>
      </c>
      <c r="U7772">
        <v>5252.9</v>
      </c>
      <c r="V7772">
        <v>14</v>
      </c>
      <c r="W7772">
        <v>1.7</v>
      </c>
      <c r="X7772">
        <v>2.7480000000000002</v>
      </c>
      <c r="Y7772" s="8">
        <v>41962</v>
      </c>
    </row>
    <row r="7773" spans="1:25" x14ac:dyDescent="0.25">
      <c r="A7773">
        <v>-111.97666366</v>
      </c>
      <c r="B7773">
        <v>33.07934478</v>
      </c>
      <c r="C7773">
        <v>13</v>
      </c>
      <c r="D7773" t="s">
        <v>371</v>
      </c>
      <c r="E7773" t="s">
        <v>370</v>
      </c>
      <c r="F7773">
        <v>7772</v>
      </c>
      <c r="G7773">
        <v>358</v>
      </c>
      <c r="H7773">
        <v>13.33</v>
      </c>
      <c r="I7773">
        <v>2.3620000000000001</v>
      </c>
      <c r="J7773">
        <v>1</v>
      </c>
      <c r="K7773">
        <v>1166.5999999999999</v>
      </c>
      <c r="L7773" t="s">
        <v>369</v>
      </c>
      <c r="M7773" t="s">
        <v>368</v>
      </c>
      <c r="N7773" s="8">
        <v>41962</v>
      </c>
      <c r="O7773">
        <v>0</v>
      </c>
      <c r="P7773">
        <v>0</v>
      </c>
      <c r="Q7773">
        <v>16664</v>
      </c>
      <c r="R7773">
        <v>2112.6</v>
      </c>
      <c r="S7773">
        <v>4.4009999999999998</v>
      </c>
      <c r="T7773">
        <v>33</v>
      </c>
      <c r="U7773">
        <v>6401.9</v>
      </c>
      <c r="V7773">
        <v>14</v>
      </c>
      <c r="W7773">
        <v>1.611</v>
      </c>
      <c r="X7773">
        <v>2.6030000000000002</v>
      </c>
      <c r="Y7773" s="8">
        <v>41962</v>
      </c>
    </row>
    <row r="7774" spans="1:25" x14ac:dyDescent="0.25">
      <c r="A7774">
        <v>-111.97666451000001</v>
      </c>
      <c r="B7774">
        <v>33.079351789999997</v>
      </c>
      <c r="C7774">
        <v>13</v>
      </c>
      <c r="D7774" t="s">
        <v>371</v>
      </c>
      <c r="E7774" t="s">
        <v>370</v>
      </c>
      <c r="F7774">
        <v>7773</v>
      </c>
      <c r="G7774">
        <v>3</v>
      </c>
      <c r="H7774">
        <v>13.33</v>
      </c>
      <c r="I7774">
        <v>2.5590000000000002</v>
      </c>
      <c r="J7774">
        <v>1</v>
      </c>
      <c r="K7774">
        <v>1166.5999999999999</v>
      </c>
      <c r="L7774" t="s">
        <v>369</v>
      </c>
      <c r="M7774" t="s">
        <v>368</v>
      </c>
      <c r="N7774" s="8">
        <v>41962</v>
      </c>
      <c r="O7774">
        <v>0</v>
      </c>
      <c r="P7774">
        <v>0</v>
      </c>
      <c r="Q7774">
        <v>15282</v>
      </c>
      <c r="R7774">
        <v>1788.4</v>
      </c>
      <c r="S7774">
        <v>3.726</v>
      </c>
      <c r="T7774">
        <v>33</v>
      </c>
      <c r="U7774">
        <v>5419.4</v>
      </c>
      <c r="V7774">
        <v>14</v>
      </c>
      <c r="W7774">
        <v>1.7450000000000001</v>
      </c>
      <c r="X7774">
        <v>2.82</v>
      </c>
      <c r="Y7774" s="8">
        <v>41962</v>
      </c>
    </row>
    <row r="7775" spans="1:25" x14ac:dyDescent="0.25">
      <c r="A7775">
        <v>-111.97666434</v>
      </c>
      <c r="B7775">
        <v>33.07935878</v>
      </c>
      <c r="C7775">
        <v>13</v>
      </c>
      <c r="D7775" t="s">
        <v>371</v>
      </c>
      <c r="E7775" t="s">
        <v>370</v>
      </c>
      <c r="F7775">
        <v>7774</v>
      </c>
      <c r="G7775">
        <v>2</v>
      </c>
      <c r="H7775">
        <v>13.33</v>
      </c>
      <c r="I7775">
        <v>2.4929999999999999</v>
      </c>
      <c r="J7775">
        <v>1</v>
      </c>
      <c r="K7775">
        <v>1166.5999999999999</v>
      </c>
      <c r="L7775" t="s">
        <v>369</v>
      </c>
      <c r="M7775" t="s">
        <v>368</v>
      </c>
      <c r="N7775" s="8">
        <v>41962</v>
      </c>
      <c r="O7775">
        <v>0</v>
      </c>
      <c r="P7775">
        <v>0</v>
      </c>
      <c r="Q7775">
        <v>15887</v>
      </c>
      <c r="R7775">
        <v>1908.1</v>
      </c>
      <c r="S7775">
        <v>3.9750000000000001</v>
      </c>
      <c r="T7775">
        <v>33</v>
      </c>
      <c r="U7775">
        <v>5782.2</v>
      </c>
      <c r="V7775">
        <v>14</v>
      </c>
      <c r="W7775">
        <v>1.7</v>
      </c>
      <c r="X7775">
        <v>2.7480000000000002</v>
      </c>
      <c r="Y7775" s="8">
        <v>41962</v>
      </c>
    </row>
    <row r="7776" spans="1:25" x14ac:dyDescent="0.25">
      <c r="A7776">
        <v>-111.97666332</v>
      </c>
      <c r="B7776">
        <v>33.079365789999997</v>
      </c>
      <c r="C7776">
        <v>13</v>
      </c>
      <c r="D7776" t="s">
        <v>371</v>
      </c>
      <c r="E7776" t="s">
        <v>370</v>
      </c>
      <c r="F7776">
        <v>7775</v>
      </c>
      <c r="G7776">
        <v>356</v>
      </c>
      <c r="H7776">
        <v>13.33</v>
      </c>
      <c r="I7776">
        <v>2.4609999999999999</v>
      </c>
      <c r="J7776">
        <v>1</v>
      </c>
      <c r="K7776">
        <v>1166.5</v>
      </c>
      <c r="L7776" t="s">
        <v>369</v>
      </c>
      <c r="M7776" t="s">
        <v>368</v>
      </c>
      <c r="N7776" s="8">
        <v>41962</v>
      </c>
      <c r="O7776">
        <v>0</v>
      </c>
      <c r="P7776">
        <v>0</v>
      </c>
      <c r="Q7776">
        <v>15301</v>
      </c>
      <c r="R7776">
        <v>1862.2</v>
      </c>
      <c r="S7776">
        <v>3.88</v>
      </c>
      <c r="T7776">
        <v>33</v>
      </c>
      <c r="U7776">
        <v>5643</v>
      </c>
      <c r="V7776">
        <v>14</v>
      </c>
      <c r="W7776">
        <v>1.6779999999999999</v>
      </c>
      <c r="X7776">
        <v>2.7109999999999999</v>
      </c>
      <c r="Y7776" s="8">
        <v>41962</v>
      </c>
    </row>
    <row r="7777" spans="1:25" x14ac:dyDescent="0.25">
      <c r="A7777">
        <v>-111.97666402999999</v>
      </c>
      <c r="B7777">
        <v>33.079372820000003</v>
      </c>
      <c r="C7777">
        <v>13</v>
      </c>
      <c r="D7777" t="s">
        <v>371</v>
      </c>
      <c r="E7777" t="s">
        <v>370</v>
      </c>
      <c r="F7777">
        <v>7776</v>
      </c>
      <c r="G7777">
        <v>6</v>
      </c>
      <c r="H7777">
        <v>13.33</v>
      </c>
      <c r="I7777">
        <v>2.4929999999999999</v>
      </c>
      <c r="J7777">
        <v>1</v>
      </c>
      <c r="K7777">
        <v>1166.5</v>
      </c>
      <c r="L7777" t="s">
        <v>369</v>
      </c>
      <c r="M7777" t="s">
        <v>368</v>
      </c>
      <c r="N7777" s="8">
        <v>41962</v>
      </c>
      <c r="O7777">
        <v>0</v>
      </c>
      <c r="P7777">
        <v>0</v>
      </c>
      <c r="Q7777">
        <v>17085</v>
      </c>
      <c r="R7777">
        <v>2052.1</v>
      </c>
      <c r="S7777">
        <v>4.2750000000000004</v>
      </c>
      <c r="T7777">
        <v>33</v>
      </c>
      <c r="U7777">
        <v>6218.4</v>
      </c>
      <c r="V7777">
        <v>14</v>
      </c>
      <c r="W7777">
        <v>1.7</v>
      </c>
      <c r="X7777">
        <v>2.7480000000000002</v>
      </c>
      <c r="Y7777" s="8">
        <v>41962</v>
      </c>
    </row>
    <row r="7778" spans="1:25" x14ac:dyDescent="0.25">
      <c r="A7778">
        <v>-111.976663</v>
      </c>
      <c r="B7778">
        <v>33.079379770000003</v>
      </c>
      <c r="C7778">
        <v>13</v>
      </c>
      <c r="D7778" t="s">
        <v>371</v>
      </c>
      <c r="E7778" t="s">
        <v>370</v>
      </c>
      <c r="F7778">
        <v>7777</v>
      </c>
      <c r="G7778">
        <v>0</v>
      </c>
      <c r="H7778">
        <v>13.33</v>
      </c>
      <c r="I7778">
        <v>2.625</v>
      </c>
      <c r="J7778">
        <v>1</v>
      </c>
      <c r="K7778">
        <v>1166.5</v>
      </c>
      <c r="L7778" t="s">
        <v>369</v>
      </c>
      <c r="M7778" t="s">
        <v>368</v>
      </c>
      <c r="N7778" s="8">
        <v>41962</v>
      </c>
      <c r="O7778">
        <v>0</v>
      </c>
      <c r="P7778">
        <v>0</v>
      </c>
      <c r="Q7778">
        <v>16262</v>
      </c>
      <c r="R7778">
        <v>1855.6</v>
      </c>
      <c r="S7778">
        <v>3.8660000000000001</v>
      </c>
      <c r="T7778">
        <v>33</v>
      </c>
      <c r="U7778">
        <v>5622.9</v>
      </c>
      <c r="V7778">
        <v>14</v>
      </c>
      <c r="W7778">
        <v>1.79</v>
      </c>
      <c r="X7778">
        <v>2.8919999999999999</v>
      </c>
      <c r="Y7778" s="8">
        <v>41962</v>
      </c>
    </row>
    <row r="7779" spans="1:25" x14ac:dyDescent="0.25">
      <c r="A7779">
        <v>-111.97666266</v>
      </c>
      <c r="B7779">
        <v>33.07938678</v>
      </c>
      <c r="C7779">
        <v>13</v>
      </c>
      <c r="D7779" t="s">
        <v>371</v>
      </c>
      <c r="E7779" t="s">
        <v>370</v>
      </c>
      <c r="F7779">
        <v>7778</v>
      </c>
      <c r="G7779">
        <v>358</v>
      </c>
      <c r="H7779">
        <v>13.33</v>
      </c>
      <c r="I7779">
        <v>2.625</v>
      </c>
      <c r="J7779">
        <v>1</v>
      </c>
      <c r="K7779">
        <v>1166.5</v>
      </c>
      <c r="L7779" t="s">
        <v>369</v>
      </c>
      <c r="M7779" t="s">
        <v>368</v>
      </c>
      <c r="N7779" s="8">
        <v>41962</v>
      </c>
      <c r="O7779">
        <v>0</v>
      </c>
      <c r="P7779">
        <v>0</v>
      </c>
      <c r="Q7779">
        <v>16464</v>
      </c>
      <c r="R7779">
        <v>1878.5</v>
      </c>
      <c r="S7779">
        <v>3.9140000000000001</v>
      </c>
      <c r="T7779">
        <v>33</v>
      </c>
      <c r="U7779">
        <v>5692.5</v>
      </c>
      <c r="V7779">
        <v>14</v>
      </c>
      <c r="W7779">
        <v>1.79</v>
      </c>
      <c r="X7779">
        <v>2.8919999999999999</v>
      </c>
      <c r="Y7779" s="8">
        <v>41962</v>
      </c>
    </row>
    <row r="7780" spans="1:25" x14ac:dyDescent="0.25">
      <c r="A7780">
        <v>-111.97666334</v>
      </c>
      <c r="B7780">
        <v>33.079394780000001</v>
      </c>
      <c r="C7780">
        <v>13</v>
      </c>
      <c r="D7780" t="s">
        <v>371</v>
      </c>
      <c r="E7780" t="s">
        <v>370</v>
      </c>
      <c r="F7780">
        <v>7779</v>
      </c>
      <c r="G7780">
        <v>2</v>
      </c>
      <c r="H7780">
        <v>13.33</v>
      </c>
      <c r="I7780">
        <v>2.4929999999999999</v>
      </c>
      <c r="J7780">
        <v>1</v>
      </c>
      <c r="K7780">
        <v>1166.5</v>
      </c>
      <c r="L7780" t="s">
        <v>369</v>
      </c>
      <c r="M7780" t="s">
        <v>368</v>
      </c>
      <c r="N7780" s="8">
        <v>41962</v>
      </c>
      <c r="O7780">
        <v>0</v>
      </c>
      <c r="P7780">
        <v>0</v>
      </c>
      <c r="Q7780">
        <v>16070</v>
      </c>
      <c r="R7780">
        <v>1930.1</v>
      </c>
      <c r="S7780">
        <v>4.0209999999999999</v>
      </c>
      <c r="T7780">
        <v>33</v>
      </c>
      <c r="U7780">
        <v>5848.7</v>
      </c>
      <c r="V7780">
        <v>14</v>
      </c>
      <c r="W7780">
        <v>1.7</v>
      </c>
      <c r="X7780">
        <v>2.7480000000000002</v>
      </c>
      <c r="Y7780" s="8">
        <v>41962</v>
      </c>
    </row>
    <row r="7781" spans="1:25" x14ac:dyDescent="0.25">
      <c r="A7781">
        <v>-111.976663</v>
      </c>
      <c r="B7781">
        <v>33.079400769999999</v>
      </c>
      <c r="C7781">
        <v>13</v>
      </c>
      <c r="D7781" t="s">
        <v>371</v>
      </c>
      <c r="E7781" t="s">
        <v>370</v>
      </c>
      <c r="F7781">
        <v>7780</v>
      </c>
      <c r="G7781">
        <v>0</v>
      </c>
      <c r="H7781">
        <v>13.33</v>
      </c>
      <c r="I7781">
        <v>2.4929999999999999</v>
      </c>
      <c r="J7781">
        <v>1</v>
      </c>
      <c r="K7781">
        <v>1166.5</v>
      </c>
      <c r="L7781" t="s">
        <v>369</v>
      </c>
      <c r="M7781" t="s">
        <v>368</v>
      </c>
      <c r="N7781" s="8">
        <v>41962</v>
      </c>
      <c r="O7781">
        <v>0</v>
      </c>
      <c r="P7781">
        <v>0</v>
      </c>
      <c r="Q7781">
        <v>17591</v>
      </c>
      <c r="R7781">
        <v>2112.6999999999998</v>
      </c>
      <c r="S7781">
        <v>4.4020000000000001</v>
      </c>
      <c r="T7781">
        <v>33</v>
      </c>
      <c r="U7781">
        <v>6402.2</v>
      </c>
      <c r="V7781">
        <v>14</v>
      </c>
      <c r="W7781">
        <v>1.7</v>
      </c>
      <c r="X7781">
        <v>2.7480000000000002</v>
      </c>
      <c r="Y7781" s="8">
        <v>41962</v>
      </c>
    </row>
    <row r="7782" spans="1:25" x14ac:dyDescent="0.25">
      <c r="A7782">
        <v>-111.97666383000001</v>
      </c>
      <c r="B7782">
        <v>33.079408780000001</v>
      </c>
      <c r="C7782">
        <v>13</v>
      </c>
      <c r="D7782" t="s">
        <v>371</v>
      </c>
      <c r="E7782" t="s">
        <v>370</v>
      </c>
      <c r="F7782">
        <v>7781</v>
      </c>
      <c r="G7782">
        <v>359</v>
      </c>
      <c r="H7782">
        <v>13.33</v>
      </c>
      <c r="I7782">
        <v>2.69</v>
      </c>
      <c r="J7782">
        <v>1</v>
      </c>
      <c r="K7782">
        <v>1166.5</v>
      </c>
      <c r="L7782" t="s">
        <v>369</v>
      </c>
      <c r="M7782" t="s">
        <v>368</v>
      </c>
      <c r="N7782" s="8">
        <v>41962</v>
      </c>
      <c r="O7782">
        <v>0</v>
      </c>
      <c r="P7782">
        <v>0</v>
      </c>
      <c r="Q7782">
        <v>18582</v>
      </c>
      <c r="R7782">
        <v>2068.5</v>
      </c>
      <c r="S7782">
        <v>4.3090000000000002</v>
      </c>
      <c r="T7782">
        <v>33</v>
      </c>
      <c r="U7782">
        <v>6268</v>
      </c>
      <c r="V7782">
        <v>14</v>
      </c>
      <c r="W7782">
        <v>1.8340000000000001</v>
      </c>
      <c r="X7782">
        <v>2.964</v>
      </c>
      <c r="Y7782" s="8">
        <v>41962</v>
      </c>
    </row>
    <row r="7783" spans="1:25" x14ac:dyDescent="0.25">
      <c r="A7783">
        <v>-111.976664</v>
      </c>
      <c r="B7783">
        <v>33.079415769999997</v>
      </c>
      <c r="C7783">
        <v>13</v>
      </c>
      <c r="D7783" t="s">
        <v>371</v>
      </c>
      <c r="E7783" t="s">
        <v>370</v>
      </c>
      <c r="F7783">
        <v>7782</v>
      </c>
      <c r="G7783">
        <v>0</v>
      </c>
      <c r="H7783">
        <v>13.33</v>
      </c>
      <c r="I7783">
        <v>2.5590000000000002</v>
      </c>
      <c r="J7783">
        <v>1</v>
      </c>
      <c r="K7783">
        <v>1166.4000000000001</v>
      </c>
      <c r="L7783" t="s">
        <v>369</v>
      </c>
      <c r="M7783" t="s">
        <v>368</v>
      </c>
      <c r="N7783" s="8">
        <v>41962</v>
      </c>
      <c r="O7783">
        <v>0</v>
      </c>
      <c r="P7783">
        <v>0</v>
      </c>
      <c r="Q7783">
        <v>15692</v>
      </c>
      <c r="R7783">
        <v>1836.3</v>
      </c>
      <c r="S7783">
        <v>3.8260000000000001</v>
      </c>
      <c r="T7783">
        <v>33</v>
      </c>
      <c r="U7783">
        <v>5564.6</v>
      </c>
      <c r="V7783">
        <v>14</v>
      </c>
      <c r="W7783">
        <v>1.7450000000000001</v>
      </c>
      <c r="X7783">
        <v>2.82</v>
      </c>
      <c r="Y7783" s="8">
        <v>41962</v>
      </c>
    </row>
    <row r="7784" spans="1:25" x14ac:dyDescent="0.25">
      <c r="A7784">
        <v>-111.97666334</v>
      </c>
      <c r="B7784">
        <v>33.079422780000002</v>
      </c>
      <c r="C7784">
        <v>13</v>
      </c>
      <c r="D7784" t="s">
        <v>371</v>
      </c>
      <c r="E7784" t="s">
        <v>370</v>
      </c>
      <c r="F7784">
        <v>7783</v>
      </c>
      <c r="G7784">
        <v>2</v>
      </c>
      <c r="H7784">
        <v>13.33</v>
      </c>
      <c r="I7784">
        <v>2.4929999999999999</v>
      </c>
      <c r="J7784">
        <v>1</v>
      </c>
      <c r="K7784">
        <v>1166.4000000000001</v>
      </c>
      <c r="L7784" t="s">
        <v>369</v>
      </c>
      <c r="M7784" t="s">
        <v>368</v>
      </c>
      <c r="N7784" s="8">
        <v>41962</v>
      </c>
      <c r="O7784">
        <v>0</v>
      </c>
      <c r="P7784">
        <v>0</v>
      </c>
      <c r="Q7784">
        <v>16346</v>
      </c>
      <c r="R7784">
        <v>1963.2</v>
      </c>
      <c r="S7784">
        <v>4.09</v>
      </c>
      <c r="T7784">
        <v>33</v>
      </c>
      <c r="U7784">
        <v>5949.2</v>
      </c>
      <c r="V7784">
        <v>14</v>
      </c>
      <c r="W7784">
        <v>1.7</v>
      </c>
      <c r="X7784">
        <v>2.7480000000000002</v>
      </c>
      <c r="Y7784" s="8">
        <v>41962</v>
      </c>
    </row>
    <row r="7785" spans="1:25" x14ac:dyDescent="0.25">
      <c r="A7785">
        <v>-111.976663</v>
      </c>
      <c r="B7785">
        <v>33.07942877</v>
      </c>
      <c r="C7785">
        <v>13</v>
      </c>
      <c r="D7785" t="s">
        <v>371</v>
      </c>
      <c r="E7785" t="s">
        <v>370</v>
      </c>
      <c r="F7785">
        <v>7784</v>
      </c>
      <c r="G7785">
        <v>0</v>
      </c>
      <c r="H7785">
        <v>13.33</v>
      </c>
      <c r="I7785">
        <v>2.5920000000000001</v>
      </c>
      <c r="J7785">
        <v>1</v>
      </c>
      <c r="K7785">
        <v>1166.4000000000001</v>
      </c>
      <c r="L7785" t="s">
        <v>369</v>
      </c>
      <c r="M7785" t="s">
        <v>368</v>
      </c>
      <c r="N7785" s="8">
        <v>41962</v>
      </c>
      <c r="O7785">
        <v>0</v>
      </c>
      <c r="P7785">
        <v>0</v>
      </c>
      <c r="Q7785">
        <v>14390</v>
      </c>
      <c r="R7785">
        <v>1662.7</v>
      </c>
      <c r="S7785">
        <v>3.464</v>
      </c>
      <c r="T7785">
        <v>33</v>
      </c>
      <c r="U7785">
        <v>5038.6000000000004</v>
      </c>
      <c r="V7785">
        <v>14</v>
      </c>
      <c r="W7785">
        <v>1.7669999999999999</v>
      </c>
      <c r="X7785">
        <v>2.8559999999999999</v>
      </c>
      <c r="Y7785" s="8">
        <v>41962</v>
      </c>
    </row>
    <row r="7786" spans="1:25" x14ac:dyDescent="0.25">
      <c r="A7786">
        <v>-111.97666316999999</v>
      </c>
      <c r="B7786">
        <v>33.079436780000002</v>
      </c>
      <c r="C7786">
        <v>13</v>
      </c>
      <c r="D7786" t="s">
        <v>371</v>
      </c>
      <c r="E7786" t="s">
        <v>370</v>
      </c>
      <c r="F7786">
        <v>7785</v>
      </c>
      <c r="G7786">
        <v>1</v>
      </c>
      <c r="H7786">
        <v>13.33</v>
      </c>
      <c r="I7786">
        <v>2.5920000000000001</v>
      </c>
      <c r="J7786">
        <v>1</v>
      </c>
      <c r="K7786">
        <v>1166.4000000000001</v>
      </c>
      <c r="L7786" t="s">
        <v>369</v>
      </c>
      <c r="M7786" t="s">
        <v>368</v>
      </c>
      <c r="N7786" s="8">
        <v>41962</v>
      </c>
      <c r="O7786">
        <v>0</v>
      </c>
      <c r="P7786">
        <v>0</v>
      </c>
      <c r="Q7786">
        <v>16331</v>
      </c>
      <c r="R7786">
        <v>1886.9</v>
      </c>
      <c r="S7786">
        <v>3.931</v>
      </c>
      <c r="T7786">
        <v>33</v>
      </c>
      <c r="U7786">
        <v>5717.9</v>
      </c>
      <c r="V7786">
        <v>14</v>
      </c>
      <c r="W7786">
        <v>1.7669999999999999</v>
      </c>
      <c r="X7786">
        <v>2.8559999999999999</v>
      </c>
      <c r="Y7786" s="8">
        <v>41962</v>
      </c>
    </row>
    <row r="7787" spans="1:25" x14ac:dyDescent="0.25">
      <c r="A7787">
        <v>-111.976663</v>
      </c>
      <c r="B7787">
        <v>33.079443769999997</v>
      </c>
      <c r="C7787">
        <v>13</v>
      </c>
      <c r="D7787" t="s">
        <v>371</v>
      </c>
      <c r="E7787" t="s">
        <v>370</v>
      </c>
      <c r="F7787">
        <v>7786</v>
      </c>
      <c r="G7787">
        <v>0</v>
      </c>
      <c r="H7787">
        <v>13.33</v>
      </c>
      <c r="I7787">
        <v>2.4609999999999999</v>
      </c>
      <c r="J7787">
        <v>1</v>
      </c>
      <c r="K7787">
        <v>1166.4000000000001</v>
      </c>
      <c r="L7787" t="s">
        <v>369</v>
      </c>
      <c r="M7787" t="s">
        <v>368</v>
      </c>
      <c r="N7787" s="8">
        <v>41962</v>
      </c>
      <c r="O7787">
        <v>0</v>
      </c>
      <c r="P7787">
        <v>0</v>
      </c>
      <c r="Q7787">
        <v>15983</v>
      </c>
      <c r="R7787">
        <v>1945.2</v>
      </c>
      <c r="S7787">
        <v>4.0529999999999999</v>
      </c>
      <c r="T7787">
        <v>33</v>
      </c>
      <c r="U7787">
        <v>5894.5</v>
      </c>
      <c r="V7787">
        <v>14</v>
      </c>
      <c r="W7787">
        <v>1.6779999999999999</v>
      </c>
      <c r="X7787">
        <v>2.7109999999999999</v>
      </c>
      <c r="Y7787" s="8">
        <v>41962</v>
      </c>
    </row>
    <row r="7788" spans="1:25" x14ac:dyDescent="0.25">
      <c r="A7788">
        <v>-111.97666350999999</v>
      </c>
      <c r="B7788">
        <v>33.079450790000003</v>
      </c>
      <c r="C7788">
        <v>13</v>
      </c>
      <c r="D7788" t="s">
        <v>371</v>
      </c>
      <c r="E7788" t="s">
        <v>370</v>
      </c>
      <c r="F7788">
        <v>7787</v>
      </c>
      <c r="G7788">
        <v>3</v>
      </c>
      <c r="H7788">
        <v>13.33</v>
      </c>
      <c r="I7788">
        <v>2.4929999999999999</v>
      </c>
      <c r="J7788">
        <v>1</v>
      </c>
      <c r="K7788">
        <v>1166.4000000000001</v>
      </c>
      <c r="L7788" t="s">
        <v>369</v>
      </c>
      <c r="M7788" t="s">
        <v>368</v>
      </c>
      <c r="N7788" s="8">
        <v>41962</v>
      </c>
      <c r="O7788">
        <v>0</v>
      </c>
      <c r="P7788">
        <v>0</v>
      </c>
      <c r="Q7788">
        <v>16406</v>
      </c>
      <c r="R7788">
        <v>1970.5</v>
      </c>
      <c r="S7788">
        <v>4.1050000000000004</v>
      </c>
      <c r="T7788">
        <v>33</v>
      </c>
      <c r="U7788">
        <v>5971.1</v>
      </c>
      <c r="V7788">
        <v>14</v>
      </c>
      <c r="W7788">
        <v>1.7</v>
      </c>
      <c r="X7788">
        <v>2.7480000000000002</v>
      </c>
      <c r="Y7788" s="8">
        <v>41962</v>
      </c>
    </row>
    <row r="7789" spans="1:25" x14ac:dyDescent="0.25">
      <c r="A7789">
        <v>-111.97666214</v>
      </c>
      <c r="B7789">
        <v>33.079456810000003</v>
      </c>
      <c r="C7789">
        <v>13</v>
      </c>
      <c r="D7789" t="s">
        <v>371</v>
      </c>
      <c r="E7789" t="s">
        <v>370</v>
      </c>
      <c r="F7789">
        <v>7788</v>
      </c>
      <c r="G7789">
        <v>355</v>
      </c>
      <c r="H7789">
        <v>13.33</v>
      </c>
      <c r="I7789">
        <v>2.395</v>
      </c>
      <c r="J7789">
        <v>1</v>
      </c>
      <c r="K7789">
        <v>1166.3</v>
      </c>
      <c r="L7789" t="s">
        <v>369</v>
      </c>
      <c r="M7789" t="s">
        <v>368</v>
      </c>
      <c r="N7789" s="8">
        <v>41962</v>
      </c>
      <c r="O7789">
        <v>0</v>
      </c>
      <c r="P7789">
        <v>0</v>
      </c>
      <c r="Q7789">
        <v>18280</v>
      </c>
      <c r="R7789">
        <v>2285.8000000000002</v>
      </c>
      <c r="S7789">
        <v>4.7619999999999996</v>
      </c>
      <c r="T7789">
        <v>33</v>
      </c>
      <c r="U7789">
        <v>6926.6</v>
      </c>
      <c r="V7789">
        <v>14</v>
      </c>
      <c r="W7789">
        <v>1.633</v>
      </c>
      <c r="X7789">
        <v>2.6389999999999998</v>
      </c>
      <c r="Y7789" s="8">
        <v>41962</v>
      </c>
    </row>
    <row r="7790" spans="1:25" x14ac:dyDescent="0.25">
      <c r="A7790">
        <v>-111.976663</v>
      </c>
      <c r="B7790">
        <v>33.079463769999997</v>
      </c>
      <c r="C7790">
        <v>13</v>
      </c>
      <c r="D7790" t="s">
        <v>371</v>
      </c>
      <c r="E7790" t="s">
        <v>370</v>
      </c>
      <c r="F7790">
        <v>7789</v>
      </c>
      <c r="G7790">
        <v>0</v>
      </c>
      <c r="H7790">
        <v>13.33</v>
      </c>
      <c r="I7790">
        <v>2.625</v>
      </c>
      <c r="J7790">
        <v>1</v>
      </c>
      <c r="K7790">
        <v>1166.4000000000001</v>
      </c>
      <c r="L7790" t="s">
        <v>369</v>
      </c>
      <c r="M7790" t="s">
        <v>368</v>
      </c>
      <c r="N7790" s="8">
        <v>41962</v>
      </c>
      <c r="O7790">
        <v>0</v>
      </c>
      <c r="P7790">
        <v>0</v>
      </c>
      <c r="Q7790">
        <v>16149</v>
      </c>
      <c r="R7790">
        <v>1842.6</v>
      </c>
      <c r="S7790">
        <v>3.839</v>
      </c>
      <c r="T7790">
        <v>33</v>
      </c>
      <c r="U7790">
        <v>5583.7</v>
      </c>
      <c r="V7790">
        <v>14</v>
      </c>
      <c r="W7790">
        <v>1.79</v>
      </c>
      <c r="X7790">
        <v>2.8919999999999999</v>
      </c>
      <c r="Y7790" s="8">
        <v>41962</v>
      </c>
    </row>
    <row r="7791" spans="1:25" x14ac:dyDescent="0.25">
      <c r="A7791">
        <v>-111.97666316999999</v>
      </c>
      <c r="B7791">
        <v>33.079470780000001</v>
      </c>
      <c r="C7791">
        <v>13</v>
      </c>
      <c r="D7791" t="s">
        <v>371</v>
      </c>
      <c r="E7791" t="s">
        <v>370</v>
      </c>
      <c r="F7791">
        <v>7790</v>
      </c>
      <c r="G7791">
        <v>1</v>
      </c>
      <c r="H7791">
        <v>13.33</v>
      </c>
      <c r="I7791">
        <v>2.4609999999999999</v>
      </c>
      <c r="J7791">
        <v>1</v>
      </c>
      <c r="K7791">
        <v>1166.4000000000001</v>
      </c>
      <c r="L7791" t="s">
        <v>369</v>
      </c>
      <c r="M7791" t="s">
        <v>368</v>
      </c>
      <c r="N7791" s="8">
        <v>41962</v>
      </c>
      <c r="O7791">
        <v>0</v>
      </c>
      <c r="P7791">
        <v>0</v>
      </c>
      <c r="Q7791">
        <v>15688</v>
      </c>
      <c r="R7791">
        <v>1909.4</v>
      </c>
      <c r="S7791">
        <v>3.9780000000000002</v>
      </c>
      <c r="T7791">
        <v>33</v>
      </c>
      <c r="U7791">
        <v>5786</v>
      </c>
      <c r="V7791">
        <v>14</v>
      </c>
      <c r="W7791">
        <v>1.6779999999999999</v>
      </c>
      <c r="X7791">
        <v>2.7109999999999999</v>
      </c>
      <c r="Y7791" s="8">
        <v>41962</v>
      </c>
    </row>
    <row r="7792" spans="1:25" x14ac:dyDescent="0.25">
      <c r="A7792">
        <v>-111.97666316999999</v>
      </c>
      <c r="B7792">
        <v>33.079477779999998</v>
      </c>
      <c r="C7792">
        <v>13</v>
      </c>
      <c r="D7792" t="s">
        <v>371</v>
      </c>
      <c r="E7792" t="s">
        <v>370</v>
      </c>
      <c r="F7792">
        <v>7791</v>
      </c>
      <c r="G7792">
        <v>1</v>
      </c>
      <c r="H7792">
        <v>13.33</v>
      </c>
      <c r="I7792">
        <v>2.4609999999999999</v>
      </c>
      <c r="J7792">
        <v>1</v>
      </c>
      <c r="K7792">
        <v>1166.4000000000001</v>
      </c>
      <c r="L7792" t="s">
        <v>369</v>
      </c>
      <c r="M7792" t="s">
        <v>368</v>
      </c>
      <c r="N7792" s="8">
        <v>41962</v>
      </c>
      <c r="O7792">
        <v>0</v>
      </c>
      <c r="P7792">
        <v>0</v>
      </c>
      <c r="Q7792">
        <v>16221</v>
      </c>
      <c r="R7792">
        <v>1974.2</v>
      </c>
      <c r="S7792">
        <v>4.1130000000000004</v>
      </c>
      <c r="T7792">
        <v>33</v>
      </c>
      <c r="U7792">
        <v>5982.5</v>
      </c>
      <c r="V7792">
        <v>14</v>
      </c>
      <c r="W7792">
        <v>1.6779999999999999</v>
      </c>
      <c r="X7792">
        <v>2.7109999999999999</v>
      </c>
      <c r="Y7792" s="8">
        <v>41962</v>
      </c>
    </row>
    <row r="7793" spans="1:25" x14ac:dyDescent="0.25">
      <c r="A7793">
        <v>-111.97666316999999</v>
      </c>
      <c r="B7793">
        <v>33.079485779999999</v>
      </c>
      <c r="C7793">
        <v>13</v>
      </c>
      <c r="D7793" t="s">
        <v>371</v>
      </c>
      <c r="E7793" t="s">
        <v>370</v>
      </c>
      <c r="F7793">
        <v>7792</v>
      </c>
      <c r="G7793">
        <v>1</v>
      </c>
      <c r="H7793">
        <v>13.33</v>
      </c>
      <c r="I7793">
        <v>2.657</v>
      </c>
      <c r="J7793">
        <v>1</v>
      </c>
      <c r="K7793">
        <v>1166.4000000000001</v>
      </c>
      <c r="L7793" t="s">
        <v>369</v>
      </c>
      <c r="M7793" t="s">
        <v>368</v>
      </c>
      <c r="N7793" s="8">
        <v>41962</v>
      </c>
      <c r="O7793">
        <v>0</v>
      </c>
      <c r="P7793">
        <v>0</v>
      </c>
      <c r="Q7793">
        <v>14898</v>
      </c>
      <c r="R7793">
        <v>1678.9</v>
      </c>
      <c r="S7793">
        <v>3.4980000000000002</v>
      </c>
      <c r="T7793">
        <v>33</v>
      </c>
      <c r="U7793">
        <v>5087.5</v>
      </c>
      <c r="V7793">
        <v>14</v>
      </c>
      <c r="W7793">
        <v>1.8120000000000001</v>
      </c>
      <c r="X7793">
        <v>2.9279999999999999</v>
      </c>
      <c r="Y7793" s="8">
        <v>41962</v>
      </c>
    </row>
    <row r="7794" spans="1:25" x14ac:dyDescent="0.25">
      <c r="A7794">
        <v>-111.97666368</v>
      </c>
      <c r="B7794">
        <v>33.079492790000003</v>
      </c>
      <c r="C7794">
        <v>13</v>
      </c>
      <c r="D7794" t="s">
        <v>371</v>
      </c>
      <c r="E7794" t="s">
        <v>370</v>
      </c>
      <c r="F7794">
        <v>7793</v>
      </c>
      <c r="G7794">
        <v>4</v>
      </c>
      <c r="H7794">
        <v>13.33</v>
      </c>
      <c r="I7794">
        <v>2.4929999999999999</v>
      </c>
      <c r="J7794">
        <v>1</v>
      </c>
      <c r="K7794">
        <v>1166.4000000000001</v>
      </c>
      <c r="L7794" t="s">
        <v>369</v>
      </c>
      <c r="M7794" t="s">
        <v>368</v>
      </c>
      <c r="N7794" s="8">
        <v>41962</v>
      </c>
      <c r="O7794">
        <v>0</v>
      </c>
      <c r="P7794">
        <v>0</v>
      </c>
      <c r="Q7794">
        <v>16860</v>
      </c>
      <c r="R7794">
        <v>2025</v>
      </c>
      <c r="S7794">
        <v>4.2190000000000003</v>
      </c>
      <c r="T7794">
        <v>33</v>
      </c>
      <c r="U7794">
        <v>6136.3</v>
      </c>
      <c r="V7794">
        <v>14</v>
      </c>
      <c r="W7794">
        <v>1.7</v>
      </c>
      <c r="X7794">
        <v>2.7480000000000002</v>
      </c>
      <c r="Y7794" s="8">
        <v>41962</v>
      </c>
    </row>
    <row r="7795" spans="1:25" x14ac:dyDescent="0.25">
      <c r="A7795">
        <v>-111.97666283</v>
      </c>
      <c r="B7795">
        <v>33.079499779999999</v>
      </c>
      <c r="C7795">
        <v>13</v>
      </c>
      <c r="D7795" t="s">
        <v>371</v>
      </c>
      <c r="E7795" t="s">
        <v>370</v>
      </c>
      <c r="F7795">
        <v>7794</v>
      </c>
      <c r="G7795">
        <v>359</v>
      </c>
      <c r="H7795">
        <v>13.33</v>
      </c>
      <c r="I7795">
        <v>2.5920000000000001</v>
      </c>
      <c r="J7795">
        <v>1</v>
      </c>
      <c r="K7795">
        <v>1166.4000000000001</v>
      </c>
      <c r="L7795" t="s">
        <v>369</v>
      </c>
      <c r="M7795" t="s">
        <v>368</v>
      </c>
      <c r="N7795" s="8">
        <v>41962</v>
      </c>
      <c r="O7795">
        <v>0</v>
      </c>
      <c r="P7795">
        <v>0</v>
      </c>
      <c r="Q7795">
        <v>12396</v>
      </c>
      <c r="R7795">
        <v>1432.3</v>
      </c>
      <c r="S7795">
        <v>2.984</v>
      </c>
      <c r="T7795">
        <v>33</v>
      </c>
      <c r="U7795">
        <v>4340.3</v>
      </c>
      <c r="V7795">
        <v>14</v>
      </c>
      <c r="W7795">
        <v>1.7669999999999999</v>
      </c>
      <c r="X7795">
        <v>2.8559999999999999</v>
      </c>
      <c r="Y7795" s="8">
        <v>41962</v>
      </c>
    </row>
    <row r="7796" spans="1:25" x14ac:dyDescent="0.25">
      <c r="A7796">
        <v>-111.976663</v>
      </c>
      <c r="B7796">
        <v>33.079506770000002</v>
      </c>
      <c r="C7796">
        <v>13</v>
      </c>
      <c r="D7796" t="s">
        <v>371</v>
      </c>
      <c r="E7796" t="s">
        <v>370</v>
      </c>
      <c r="F7796">
        <v>7795</v>
      </c>
      <c r="G7796">
        <v>0</v>
      </c>
      <c r="H7796">
        <v>13.33</v>
      </c>
      <c r="I7796">
        <v>2.5590000000000002</v>
      </c>
      <c r="J7796">
        <v>1</v>
      </c>
      <c r="K7796">
        <v>1166.4000000000001</v>
      </c>
      <c r="L7796" t="s">
        <v>369</v>
      </c>
      <c r="M7796" t="s">
        <v>368</v>
      </c>
      <c r="N7796" s="8">
        <v>41962</v>
      </c>
      <c r="O7796">
        <v>0</v>
      </c>
      <c r="P7796">
        <v>0</v>
      </c>
      <c r="Q7796">
        <v>13554</v>
      </c>
      <c r="R7796">
        <v>1586.2</v>
      </c>
      <c r="S7796">
        <v>3.3050000000000002</v>
      </c>
      <c r="T7796">
        <v>33</v>
      </c>
      <c r="U7796">
        <v>4806.8</v>
      </c>
      <c r="V7796">
        <v>14</v>
      </c>
      <c r="W7796">
        <v>1.7450000000000001</v>
      </c>
      <c r="X7796">
        <v>2.82</v>
      </c>
      <c r="Y7796" s="8">
        <v>41962</v>
      </c>
    </row>
    <row r="7797" spans="1:25" x14ac:dyDescent="0.25">
      <c r="A7797">
        <v>-111.976663</v>
      </c>
      <c r="B7797">
        <v>33.079513769999998</v>
      </c>
      <c r="C7797">
        <v>13</v>
      </c>
      <c r="D7797" t="s">
        <v>371</v>
      </c>
      <c r="E7797" t="s">
        <v>370</v>
      </c>
      <c r="F7797">
        <v>7796</v>
      </c>
      <c r="G7797">
        <v>0</v>
      </c>
      <c r="H7797">
        <v>13.33</v>
      </c>
      <c r="I7797">
        <v>2.625</v>
      </c>
      <c r="J7797">
        <v>1</v>
      </c>
      <c r="K7797">
        <v>1166.4000000000001</v>
      </c>
      <c r="L7797" t="s">
        <v>369</v>
      </c>
      <c r="M7797" t="s">
        <v>368</v>
      </c>
      <c r="N7797" s="8">
        <v>41962</v>
      </c>
      <c r="O7797">
        <v>0</v>
      </c>
      <c r="P7797">
        <v>0</v>
      </c>
      <c r="Q7797">
        <v>16525</v>
      </c>
      <c r="R7797">
        <v>1885.5</v>
      </c>
      <c r="S7797">
        <v>3.9279999999999999</v>
      </c>
      <c r="T7797">
        <v>33</v>
      </c>
      <c r="U7797">
        <v>5713.8</v>
      </c>
      <c r="V7797">
        <v>14</v>
      </c>
      <c r="W7797">
        <v>1.79</v>
      </c>
      <c r="X7797">
        <v>2.8919999999999999</v>
      </c>
      <c r="Y7797" s="8">
        <v>41962</v>
      </c>
    </row>
    <row r="7798" spans="1:25" x14ac:dyDescent="0.25">
      <c r="A7798">
        <v>-111.97666283</v>
      </c>
      <c r="B7798">
        <v>33.079519779999998</v>
      </c>
      <c r="C7798">
        <v>13</v>
      </c>
      <c r="D7798" t="s">
        <v>371</v>
      </c>
      <c r="E7798" t="s">
        <v>370</v>
      </c>
      <c r="F7798">
        <v>7797</v>
      </c>
      <c r="G7798">
        <v>359</v>
      </c>
      <c r="H7798">
        <v>13.33</v>
      </c>
      <c r="I7798">
        <v>2.5259999999999998</v>
      </c>
      <c r="J7798">
        <v>1</v>
      </c>
      <c r="K7798">
        <v>1166.3</v>
      </c>
      <c r="L7798" t="s">
        <v>369</v>
      </c>
      <c r="M7798" t="s">
        <v>368</v>
      </c>
      <c r="N7798" s="8">
        <v>41962</v>
      </c>
      <c r="O7798">
        <v>0</v>
      </c>
      <c r="P7798">
        <v>0</v>
      </c>
      <c r="Q7798">
        <v>14868</v>
      </c>
      <c r="R7798">
        <v>1762.5</v>
      </c>
      <c r="S7798">
        <v>3.6720000000000002</v>
      </c>
      <c r="T7798">
        <v>33</v>
      </c>
      <c r="U7798">
        <v>5341</v>
      </c>
      <c r="V7798">
        <v>14</v>
      </c>
      <c r="W7798">
        <v>1.722</v>
      </c>
      <c r="X7798">
        <v>2.7839999999999998</v>
      </c>
      <c r="Y7798" s="8">
        <v>41962</v>
      </c>
    </row>
    <row r="7799" spans="1:25" x14ac:dyDescent="0.25">
      <c r="A7799">
        <v>-111.97666316999999</v>
      </c>
      <c r="B7799">
        <v>33.079526780000002</v>
      </c>
      <c r="C7799">
        <v>13</v>
      </c>
      <c r="D7799" t="s">
        <v>371</v>
      </c>
      <c r="E7799" t="s">
        <v>370</v>
      </c>
      <c r="F7799">
        <v>7798</v>
      </c>
      <c r="G7799">
        <v>1</v>
      </c>
      <c r="H7799">
        <v>13.33</v>
      </c>
      <c r="I7799">
        <v>2.657</v>
      </c>
      <c r="J7799">
        <v>1</v>
      </c>
      <c r="K7799">
        <v>1166.3</v>
      </c>
      <c r="L7799" t="s">
        <v>369</v>
      </c>
      <c r="M7799" t="s">
        <v>368</v>
      </c>
      <c r="N7799" s="8">
        <v>41962</v>
      </c>
      <c r="O7799">
        <v>0</v>
      </c>
      <c r="P7799">
        <v>0</v>
      </c>
      <c r="Q7799">
        <v>15133</v>
      </c>
      <c r="R7799">
        <v>1705.4</v>
      </c>
      <c r="S7799">
        <v>3.5529999999999999</v>
      </c>
      <c r="T7799">
        <v>33</v>
      </c>
      <c r="U7799">
        <v>5167.8</v>
      </c>
      <c r="V7799">
        <v>14</v>
      </c>
      <c r="W7799">
        <v>1.8120000000000001</v>
      </c>
      <c r="X7799">
        <v>2.9279999999999999</v>
      </c>
      <c r="Y7799" s="8">
        <v>41962</v>
      </c>
    </row>
    <row r="7800" spans="1:25" x14ac:dyDescent="0.25">
      <c r="A7800">
        <v>-111.97666249</v>
      </c>
      <c r="B7800">
        <v>33.079534789999997</v>
      </c>
      <c r="C7800">
        <v>13</v>
      </c>
      <c r="D7800" t="s">
        <v>371</v>
      </c>
      <c r="E7800" t="s">
        <v>370</v>
      </c>
      <c r="F7800">
        <v>7799</v>
      </c>
      <c r="G7800">
        <v>357</v>
      </c>
      <c r="H7800">
        <v>13.33</v>
      </c>
      <c r="I7800">
        <v>2.4929999999999999</v>
      </c>
      <c r="J7800">
        <v>1</v>
      </c>
      <c r="K7800">
        <v>1166.3</v>
      </c>
      <c r="L7800" t="s">
        <v>369</v>
      </c>
      <c r="M7800" t="s">
        <v>368</v>
      </c>
      <c r="N7800" s="8">
        <v>41962</v>
      </c>
      <c r="O7800">
        <v>0</v>
      </c>
      <c r="P7800">
        <v>0</v>
      </c>
      <c r="Q7800">
        <v>16378</v>
      </c>
      <c r="R7800">
        <v>1967.1</v>
      </c>
      <c r="S7800">
        <v>4.0979999999999999</v>
      </c>
      <c r="T7800">
        <v>33</v>
      </c>
      <c r="U7800">
        <v>5961</v>
      </c>
      <c r="V7800">
        <v>14</v>
      </c>
      <c r="W7800">
        <v>1.7</v>
      </c>
      <c r="X7800">
        <v>2.7480000000000002</v>
      </c>
      <c r="Y7800" s="8">
        <v>41962</v>
      </c>
    </row>
    <row r="7801" spans="1:25" x14ac:dyDescent="0.25">
      <c r="A7801">
        <v>-111.97666350999999</v>
      </c>
      <c r="B7801">
        <v>33.07954179</v>
      </c>
      <c r="C7801">
        <v>13</v>
      </c>
      <c r="D7801" t="s">
        <v>371</v>
      </c>
      <c r="E7801" t="s">
        <v>370</v>
      </c>
      <c r="F7801">
        <v>7800</v>
      </c>
      <c r="G7801">
        <v>3</v>
      </c>
      <c r="H7801">
        <v>13.33</v>
      </c>
      <c r="I7801">
        <v>2.5920000000000001</v>
      </c>
      <c r="J7801">
        <v>1</v>
      </c>
      <c r="K7801">
        <v>1166.3</v>
      </c>
      <c r="L7801" t="s">
        <v>369</v>
      </c>
      <c r="M7801" t="s">
        <v>368</v>
      </c>
      <c r="N7801" s="8">
        <v>41962</v>
      </c>
      <c r="O7801">
        <v>0</v>
      </c>
      <c r="P7801">
        <v>0</v>
      </c>
      <c r="Q7801">
        <v>14836</v>
      </c>
      <c r="R7801">
        <v>1714.2</v>
      </c>
      <c r="S7801">
        <v>3.5710000000000002</v>
      </c>
      <c r="T7801">
        <v>33</v>
      </c>
      <c r="U7801">
        <v>5194.6000000000004</v>
      </c>
      <c r="V7801">
        <v>14</v>
      </c>
      <c r="W7801">
        <v>1.7669999999999999</v>
      </c>
      <c r="X7801">
        <v>2.8559999999999999</v>
      </c>
      <c r="Y7801" s="8">
        <v>41962</v>
      </c>
    </row>
    <row r="7802" spans="1:25" x14ac:dyDescent="0.25">
      <c r="A7802">
        <v>-111.97666316999999</v>
      </c>
      <c r="B7802">
        <v>33.079548780000003</v>
      </c>
      <c r="C7802">
        <v>13</v>
      </c>
      <c r="D7802" t="s">
        <v>371</v>
      </c>
      <c r="E7802" t="s">
        <v>370</v>
      </c>
      <c r="F7802">
        <v>7801</v>
      </c>
      <c r="G7802">
        <v>1</v>
      </c>
      <c r="H7802">
        <v>13.33</v>
      </c>
      <c r="I7802">
        <v>2.4929999999999999</v>
      </c>
      <c r="J7802">
        <v>1</v>
      </c>
      <c r="K7802">
        <v>1166.3</v>
      </c>
      <c r="L7802" t="s">
        <v>369</v>
      </c>
      <c r="M7802" t="s">
        <v>368</v>
      </c>
      <c r="N7802" s="8">
        <v>41962</v>
      </c>
      <c r="O7802">
        <v>0</v>
      </c>
      <c r="P7802">
        <v>0</v>
      </c>
      <c r="Q7802">
        <v>15460</v>
      </c>
      <c r="R7802">
        <v>1856.9</v>
      </c>
      <c r="S7802">
        <v>3.8679999999999999</v>
      </c>
      <c r="T7802">
        <v>33</v>
      </c>
      <c r="U7802">
        <v>5626.9</v>
      </c>
      <c r="V7802">
        <v>14</v>
      </c>
      <c r="W7802">
        <v>1.7</v>
      </c>
      <c r="X7802">
        <v>2.7480000000000002</v>
      </c>
      <c r="Y7802" s="8">
        <v>41962</v>
      </c>
    </row>
    <row r="7803" spans="1:25" x14ac:dyDescent="0.25">
      <c r="A7803">
        <v>-111.976663</v>
      </c>
      <c r="B7803">
        <v>33.079554770000001</v>
      </c>
      <c r="C7803">
        <v>13</v>
      </c>
      <c r="D7803" t="s">
        <v>371</v>
      </c>
      <c r="E7803" t="s">
        <v>370</v>
      </c>
      <c r="F7803">
        <v>7802</v>
      </c>
      <c r="G7803">
        <v>0</v>
      </c>
      <c r="H7803">
        <v>13.33</v>
      </c>
      <c r="I7803">
        <v>2.5259999999999998</v>
      </c>
      <c r="J7803">
        <v>1</v>
      </c>
      <c r="K7803">
        <v>1166.3</v>
      </c>
      <c r="L7803" t="s">
        <v>369</v>
      </c>
      <c r="M7803" t="s">
        <v>368</v>
      </c>
      <c r="N7803" s="8">
        <v>41962</v>
      </c>
      <c r="O7803">
        <v>0</v>
      </c>
      <c r="P7803">
        <v>0</v>
      </c>
      <c r="Q7803">
        <v>17274</v>
      </c>
      <c r="R7803">
        <v>2047.7</v>
      </c>
      <c r="S7803">
        <v>4.266</v>
      </c>
      <c r="T7803">
        <v>33</v>
      </c>
      <c r="U7803">
        <v>6205.2</v>
      </c>
      <c r="V7803">
        <v>14</v>
      </c>
      <c r="W7803">
        <v>1.722</v>
      </c>
      <c r="X7803">
        <v>2.7839999999999998</v>
      </c>
      <c r="Y7803" s="8">
        <v>41962</v>
      </c>
    </row>
    <row r="7804" spans="1:25" x14ac:dyDescent="0.25">
      <c r="A7804">
        <v>-111.97666249</v>
      </c>
      <c r="B7804">
        <v>33.07956179</v>
      </c>
      <c r="C7804">
        <v>13</v>
      </c>
      <c r="D7804" t="s">
        <v>371</v>
      </c>
      <c r="E7804" t="s">
        <v>370</v>
      </c>
      <c r="F7804">
        <v>7803</v>
      </c>
      <c r="G7804">
        <v>357</v>
      </c>
      <c r="H7804">
        <v>13.33</v>
      </c>
      <c r="I7804">
        <v>2.5920000000000001</v>
      </c>
      <c r="J7804">
        <v>1</v>
      </c>
      <c r="K7804">
        <v>1166.4000000000001</v>
      </c>
      <c r="L7804" t="s">
        <v>369</v>
      </c>
      <c r="M7804" t="s">
        <v>368</v>
      </c>
      <c r="N7804" s="8">
        <v>41962</v>
      </c>
      <c r="O7804">
        <v>0</v>
      </c>
      <c r="P7804">
        <v>0</v>
      </c>
      <c r="Q7804">
        <v>14980</v>
      </c>
      <c r="R7804">
        <v>1730.8</v>
      </c>
      <c r="S7804">
        <v>3.6059999999999999</v>
      </c>
      <c r="T7804">
        <v>33</v>
      </c>
      <c r="U7804">
        <v>5245</v>
      </c>
      <c r="V7804">
        <v>14</v>
      </c>
      <c r="W7804">
        <v>1.7669999999999999</v>
      </c>
      <c r="X7804">
        <v>2.8559999999999999</v>
      </c>
      <c r="Y7804" s="8">
        <v>41962</v>
      </c>
    </row>
    <row r="7805" spans="1:25" x14ac:dyDescent="0.25">
      <c r="A7805">
        <v>-111.976663</v>
      </c>
      <c r="B7805">
        <v>33.079569769999999</v>
      </c>
      <c r="C7805">
        <v>13</v>
      </c>
      <c r="D7805" t="s">
        <v>371</v>
      </c>
      <c r="E7805" t="s">
        <v>370</v>
      </c>
      <c r="F7805">
        <v>7804</v>
      </c>
      <c r="G7805">
        <v>360</v>
      </c>
      <c r="H7805">
        <v>13.33</v>
      </c>
      <c r="I7805">
        <v>2.5259999999999998</v>
      </c>
      <c r="J7805">
        <v>1</v>
      </c>
      <c r="K7805">
        <v>1166.4000000000001</v>
      </c>
      <c r="L7805" t="s">
        <v>369</v>
      </c>
      <c r="M7805" t="s">
        <v>368</v>
      </c>
      <c r="N7805" s="8">
        <v>41962</v>
      </c>
      <c r="O7805">
        <v>0</v>
      </c>
      <c r="P7805">
        <v>0</v>
      </c>
      <c r="Q7805">
        <v>16039</v>
      </c>
      <c r="R7805">
        <v>1901.3</v>
      </c>
      <c r="S7805">
        <v>3.9609999999999999</v>
      </c>
      <c r="T7805">
        <v>33</v>
      </c>
      <c r="U7805">
        <v>5761.6</v>
      </c>
      <c r="V7805">
        <v>14</v>
      </c>
      <c r="W7805">
        <v>1.722</v>
      </c>
      <c r="X7805">
        <v>2.7839999999999998</v>
      </c>
      <c r="Y7805" s="8">
        <v>41962</v>
      </c>
    </row>
    <row r="7806" spans="1:25" x14ac:dyDescent="0.25">
      <c r="A7806">
        <v>-111.97666316999999</v>
      </c>
      <c r="B7806">
        <v>33.079576779999996</v>
      </c>
      <c r="C7806">
        <v>13</v>
      </c>
      <c r="D7806" t="s">
        <v>371</v>
      </c>
      <c r="E7806" t="s">
        <v>370</v>
      </c>
      <c r="F7806">
        <v>7805</v>
      </c>
      <c r="G7806">
        <v>1</v>
      </c>
      <c r="H7806">
        <v>13.33</v>
      </c>
      <c r="I7806">
        <v>2.4279999999999999</v>
      </c>
      <c r="J7806">
        <v>1</v>
      </c>
      <c r="K7806">
        <v>1166.4000000000001</v>
      </c>
      <c r="L7806" t="s">
        <v>369</v>
      </c>
      <c r="M7806" t="s">
        <v>368</v>
      </c>
      <c r="N7806" s="8">
        <v>41962</v>
      </c>
      <c r="O7806">
        <v>0</v>
      </c>
      <c r="P7806">
        <v>0</v>
      </c>
      <c r="Q7806">
        <v>15335</v>
      </c>
      <c r="R7806">
        <v>1891.6</v>
      </c>
      <c r="S7806">
        <v>3.9409999999999998</v>
      </c>
      <c r="T7806">
        <v>33</v>
      </c>
      <c r="U7806">
        <v>5732.2</v>
      </c>
      <c r="V7806">
        <v>14</v>
      </c>
      <c r="W7806">
        <v>1.655</v>
      </c>
      <c r="X7806">
        <v>2.6749999999999998</v>
      </c>
      <c r="Y7806" s="8">
        <v>41962</v>
      </c>
    </row>
    <row r="7807" spans="1:25" x14ac:dyDescent="0.25">
      <c r="A7807">
        <v>-111.97666268</v>
      </c>
      <c r="B7807">
        <v>33.079583790000001</v>
      </c>
      <c r="C7807">
        <v>13</v>
      </c>
      <c r="D7807" t="s">
        <v>371</v>
      </c>
      <c r="E7807" t="s">
        <v>370</v>
      </c>
      <c r="F7807">
        <v>7806</v>
      </c>
      <c r="G7807">
        <v>4</v>
      </c>
      <c r="H7807">
        <v>13.33</v>
      </c>
      <c r="I7807">
        <v>2.5590000000000002</v>
      </c>
      <c r="J7807">
        <v>1</v>
      </c>
      <c r="K7807">
        <v>1166.4000000000001</v>
      </c>
      <c r="L7807" t="s">
        <v>369</v>
      </c>
      <c r="M7807" t="s">
        <v>368</v>
      </c>
      <c r="N7807" s="8">
        <v>41962</v>
      </c>
      <c r="O7807">
        <v>0</v>
      </c>
      <c r="P7807">
        <v>0</v>
      </c>
      <c r="Q7807">
        <v>14658</v>
      </c>
      <c r="R7807">
        <v>1715.4</v>
      </c>
      <c r="S7807">
        <v>3.5739999999999998</v>
      </c>
      <c r="T7807">
        <v>33</v>
      </c>
      <c r="U7807">
        <v>5198.1000000000004</v>
      </c>
      <c r="V7807">
        <v>14</v>
      </c>
      <c r="W7807">
        <v>1.7450000000000001</v>
      </c>
      <c r="X7807">
        <v>2.82</v>
      </c>
      <c r="Y7807" s="8">
        <v>41962</v>
      </c>
    </row>
    <row r="7808" spans="1:25" x14ac:dyDescent="0.25">
      <c r="A7808">
        <v>-111.97666183</v>
      </c>
      <c r="B7808">
        <v>33.079590779999997</v>
      </c>
      <c r="C7808">
        <v>13</v>
      </c>
      <c r="D7808" t="s">
        <v>371</v>
      </c>
      <c r="E7808" t="s">
        <v>370</v>
      </c>
      <c r="F7808">
        <v>7807</v>
      </c>
      <c r="G7808">
        <v>359</v>
      </c>
      <c r="H7808">
        <v>13.33</v>
      </c>
      <c r="I7808">
        <v>2.5259999999999998</v>
      </c>
      <c r="J7808">
        <v>1</v>
      </c>
      <c r="K7808">
        <v>1166.4000000000001</v>
      </c>
      <c r="L7808" t="s">
        <v>369</v>
      </c>
      <c r="M7808" t="s">
        <v>368</v>
      </c>
      <c r="N7808" s="8">
        <v>41962</v>
      </c>
      <c r="O7808">
        <v>0</v>
      </c>
      <c r="P7808">
        <v>0</v>
      </c>
      <c r="Q7808">
        <v>14276</v>
      </c>
      <c r="R7808">
        <v>1692.4</v>
      </c>
      <c r="S7808">
        <v>3.5259999999999998</v>
      </c>
      <c r="T7808">
        <v>33</v>
      </c>
      <c r="U7808">
        <v>5128.3999999999996</v>
      </c>
      <c r="V7808">
        <v>14</v>
      </c>
      <c r="W7808">
        <v>1.722</v>
      </c>
      <c r="X7808">
        <v>2.7839999999999998</v>
      </c>
      <c r="Y7808" s="8">
        <v>41962</v>
      </c>
    </row>
    <row r="7809" spans="1:25" x14ac:dyDescent="0.25">
      <c r="A7809">
        <v>-111.97666251</v>
      </c>
      <c r="B7809">
        <v>33.079597790000001</v>
      </c>
      <c r="C7809">
        <v>13</v>
      </c>
      <c r="D7809" t="s">
        <v>371</v>
      </c>
      <c r="E7809" t="s">
        <v>370</v>
      </c>
      <c r="F7809">
        <v>7808</v>
      </c>
      <c r="G7809">
        <v>3</v>
      </c>
      <c r="H7809">
        <v>13.33</v>
      </c>
      <c r="I7809">
        <v>2.5259999999999998</v>
      </c>
      <c r="J7809">
        <v>1</v>
      </c>
      <c r="K7809">
        <v>1166.4000000000001</v>
      </c>
      <c r="L7809" t="s">
        <v>369</v>
      </c>
      <c r="M7809" t="s">
        <v>368</v>
      </c>
      <c r="N7809" s="8">
        <v>41962</v>
      </c>
      <c r="O7809">
        <v>0</v>
      </c>
      <c r="P7809">
        <v>0</v>
      </c>
      <c r="Q7809">
        <v>13840</v>
      </c>
      <c r="R7809">
        <v>1640.7</v>
      </c>
      <c r="S7809">
        <v>3.4180000000000001</v>
      </c>
      <c r="T7809">
        <v>33</v>
      </c>
      <c r="U7809">
        <v>4971.8999999999996</v>
      </c>
      <c r="V7809">
        <v>14</v>
      </c>
      <c r="W7809">
        <v>1.722</v>
      </c>
      <c r="X7809">
        <v>2.7839999999999998</v>
      </c>
      <c r="Y7809" s="8">
        <v>41962</v>
      </c>
    </row>
    <row r="7810" spans="1:25" x14ac:dyDescent="0.25">
      <c r="A7810">
        <v>-111.97666132000001</v>
      </c>
      <c r="B7810">
        <v>33.079604789999998</v>
      </c>
      <c r="C7810">
        <v>13</v>
      </c>
      <c r="D7810" t="s">
        <v>371</v>
      </c>
      <c r="E7810" t="s">
        <v>370</v>
      </c>
      <c r="F7810">
        <v>7809</v>
      </c>
      <c r="G7810">
        <v>356</v>
      </c>
      <c r="H7810">
        <v>13.33</v>
      </c>
      <c r="I7810">
        <v>2.625</v>
      </c>
      <c r="J7810">
        <v>1</v>
      </c>
      <c r="K7810">
        <v>1166.3</v>
      </c>
      <c r="L7810" t="s">
        <v>369</v>
      </c>
      <c r="M7810" t="s">
        <v>368</v>
      </c>
      <c r="N7810" s="8">
        <v>41962</v>
      </c>
      <c r="O7810">
        <v>0</v>
      </c>
      <c r="P7810">
        <v>0</v>
      </c>
      <c r="Q7810">
        <v>12817</v>
      </c>
      <c r="R7810">
        <v>1462.4</v>
      </c>
      <c r="S7810">
        <v>3.0470000000000002</v>
      </c>
      <c r="T7810">
        <v>33</v>
      </c>
      <c r="U7810">
        <v>4431.6000000000004</v>
      </c>
      <c r="V7810">
        <v>14</v>
      </c>
      <c r="W7810">
        <v>1.79</v>
      </c>
      <c r="X7810">
        <v>2.8919999999999999</v>
      </c>
      <c r="Y7810" s="8">
        <v>41962</v>
      </c>
    </row>
    <row r="7811" spans="1:25" x14ac:dyDescent="0.25">
      <c r="A7811">
        <v>-111.97666217</v>
      </c>
      <c r="B7811">
        <v>33.07961178</v>
      </c>
      <c r="C7811">
        <v>13</v>
      </c>
      <c r="D7811" t="s">
        <v>371</v>
      </c>
      <c r="E7811" t="s">
        <v>370</v>
      </c>
      <c r="F7811">
        <v>7810</v>
      </c>
      <c r="G7811">
        <v>1</v>
      </c>
      <c r="H7811">
        <v>13.33</v>
      </c>
      <c r="I7811">
        <v>2.69</v>
      </c>
      <c r="J7811">
        <v>1</v>
      </c>
      <c r="K7811">
        <v>1166.3</v>
      </c>
      <c r="L7811" t="s">
        <v>369</v>
      </c>
      <c r="M7811" t="s">
        <v>368</v>
      </c>
      <c r="N7811" s="8">
        <v>41962</v>
      </c>
      <c r="O7811">
        <v>0</v>
      </c>
      <c r="P7811">
        <v>0</v>
      </c>
      <c r="Q7811">
        <v>14469</v>
      </c>
      <c r="R7811">
        <v>1610.6</v>
      </c>
      <c r="S7811">
        <v>3.355</v>
      </c>
      <c r="T7811">
        <v>33</v>
      </c>
      <c r="U7811">
        <v>4880.7</v>
      </c>
      <c r="V7811">
        <v>14</v>
      </c>
      <c r="W7811">
        <v>1.8340000000000001</v>
      </c>
      <c r="X7811">
        <v>2.964</v>
      </c>
      <c r="Y7811" s="8">
        <v>41962</v>
      </c>
    </row>
    <row r="7812" spans="1:25" x14ac:dyDescent="0.25">
      <c r="A7812">
        <v>-111.97666183</v>
      </c>
      <c r="B7812">
        <v>33.079618779999997</v>
      </c>
      <c r="C7812">
        <v>13</v>
      </c>
      <c r="D7812" t="s">
        <v>371</v>
      </c>
      <c r="E7812" t="s">
        <v>370</v>
      </c>
      <c r="F7812">
        <v>7811</v>
      </c>
      <c r="G7812">
        <v>359</v>
      </c>
      <c r="H7812">
        <v>13.33</v>
      </c>
      <c r="I7812">
        <v>2.5920000000000001</v>
      </c>
      <c r="J7812">
        <v>1</v>
      </c>
      <c r="K7812">
        <v>1166.3</v>
      </c>
      <c r="L7812" t="s">
        <v>369</v>
      </c>
      <c r="M7812" t="s">
        <v>368</v>
      </c>
      <c r="N7812" s="8">
        <v>41962</v>
      </c>
      <c r="O7812">
        <v>0</v>
      </c>
      <c r="P7812">
        <v>0</v>
      </c>
      <c r="Q7812">
        <v>14274</v>
      </c>
      <c r="R7812">
        <v>1649.3</v>
      </c>
      <c r="S7812">
        <v>3.4359999999999999</v>
      </c>
      <c r="T7812">
        <v>33</v>
      </c>
      <c r="U7812">
        <v>4997.8999999999996</v>
      </c>
      <c r="V7812">
        <v>14</v>
      </c>
      <c r="W7812">
        <v>1.7669999999999999</v>
      </c>
      <c r="X7812">
        <v>2.8559999999999999</v>
      </c>
      <c r="Y7812" s="8">
        <v>41962</v>
      </c>
    </row>
    <row r="7813" spans="1:25" x14ac:dyDescent="0.25">
      <c r="A7813">
        <v>-111.97666251</v>
      </c>
      <c r="B7813">
        <v>33.079625790000001</v>
      </c>
      <c r="C7813">
        <v>13</v>
      </c>
      <c r="D7813" t="s">
        <v>371</v>
      </c>
      <c r="E7813" t="s">
        <v>370</v>
      </c>
      <c r="F7813">
        <v>7812</v>
      </c>
      <c r="G7813">
        <v>3</v>
      </c>
      <c r="H7813">
        <v>13.33</v>
      </c>
      <c r="I7813">
        <v>2.5259999999999998</v>
      </c>
      <c r="J7813">
        <v>1</v>
      </c>
      <c r="K7813">
        <v>1166.4000000000001</v>
      </c>
      <c r="L7813" t="s">
        <v>369</v>
      </c>
      <c r="M7813" t="s">
        <v>368</v>
      </c>
      <c r="N7813" s="8">
        <v>41962</v>
      </c>
      <c r="O7813">
        <v>0</v>
      </c>
      <c r="P7813">
        <v>0</v>
      </c>
      <c r="Q7813">
        <v>13155</v>
      </c>
      <c r="R7813">
        <v>1559.4</v>
      </c>
      <c r="S7813">
        <v>3.2490000000000001</v>
      </c>
      <c r="T7813">
        <v>33</v>
      </c>
      <c r="U7813">
        <v>4725.6000000000004</v>
      </c>
      <c r="V7813">
        <v>14</v>
      </c>
      <c r="W7813">
        <v>1.722</v>
      </c>
      <c r="X7813">
        <v>2.7839999999999998</v>
      </c>
      <c r="Y7813" s="8">
        <v>41962</v>
      </c>
    </row>
    <row r="7814" spans="1:25" x14ac:dyDescent="0.25">
      <c r="A7814">
        <v>-111.97666234</v>
      </c>
      <c r="B7814">
        <v>33.079632779999997</v>
      </c>
      <c r="C7814">
        <v>13</v>
      </c>
      <c r="D7814" t="s">
        <v>371</v>
      </c>
      <c r="E7814" t="s">
        <v>370</v>
      </c>
      <c r="F7814">
        <v>7813</v>
      </c>
      <c r="G7814">
        <v>2</v>
      </c>
      <c r="H7814">
        <v>13.33</v>
      </c>
      <c r="I7814">
        <v>2.4929999999999999</v>
      </c>
      <c r="J7814">
        <v>1</v>
      </c>
      <c r="K7814">
        <v>1166.3</v>
      </c>
      <c r="L7814" t="s">
        <v>369</v>
      </c>
      <c r="M7814" t="s">
        <v>368</v>
      </c>
      <c r="N7814" s="8">
        <v>41962</v>
      </c>
      <c r="O7814">
        <v>0</v>
      </c>
      <c r="P7814">
        <v>0</v>
      </c>
      <c r="Q7814">
        <v>12005</v>
      </c>
      <c r="R7814">
        <v>1441.9</v>
      </c>
      <c r="S7814">
        <v>3.004</v>
      </c>
      <c r="T7814">
        <v>33</v>
      </c>
      <c r="U7814">
        <v>4369.3</v>
      </c>
      <c r="V7814">
        <v>14</v>
      </c>
      <c r="W7814">
        <v>1.7</v>
      </c>
      <c r="X7814">
        <v>2.7480000000000002</v>
      </c>
      <c r="Y7814" s="8">
        <v>41962</v>
      </c>
    </row>
    <row r="7815" spans="1:25" x14ac:dyDescent="0.25">
      <c r="A7815">
        <v>-111.97666151</v>
      </c>
      <c r="B7815">
        <v>33.079639790000002</v>
      </c>
      <c r="C7815">
        <v>13</v>
      </c>
      <c r="D7815" t="s">
        <v>371</v>
      </c>
      <c r="E7815" t="s">
        <v>370</v>
      </c>
      <c r="F7815">
        <v>7814</v>
      </c>
      <c r="G7815">
        <v>3</v>
      </c>
      <c r="H7815">
        <v>13.33</v>
      </c>
      <c r="I7815">
        <v>2.5920000000000001</v>
      </c>
      <c r="J7815">
        <v>1</v>
      </c>
      <c r="K7815">
        <v>1166.3</v>
      </c>
      <c r="L7815" t="s">
        <v>369</v>
      </c>
      <c r="M7815" t="s">
        <v>368</v>
      </c>
      <c r="N7815" s="8">
        <v>41962</v>
      </c>
      <c r="O7815">
        <v>0</v>
      </c>
      <c r="P7815">
        <v>0</v>
      </c>
      <c r="Q7815">
        <v>12420</v>
      </c>
      <c r="R7815">
        <v>1435.1</v>
      </c>
      <c r="S7815">
        <v>2.99</v>
      </c>
      <c r="T7815">
        <v>33</v>
      </c>
      <c r="U7815">
        <v>4348.7</v>
      </c>
      <c r="V7815">
        <v>14</v>
      </c>
      <c r="W7815">
        <v>1.7669999999999999</v>
      </c>
      <c r="X7815">
        <v>2.8559999999999999</v>
      </c>
      <c r="Y7815" s="8">
        <v>41962</v>
      </c>
    </row>
    <row r="7816" spans="1:25" x14ac:dyDescent="0.25">
      <c r="A7816">
        <v>-111.97666065999999</v>
      </c>
      <c r="B7816">
        <v>33.079646779999997</v>
      </c>
      <c r="C7816">
        <v>13</v>
      </c>
      <c r="D7816" t="s">
        <v>371</v>
      </c>
      <c r="E7816" t="s">
        <v>370</v>
      </c>
      <c r="F7816">
        <v>7815</v>
      </c>
      <c r="G7816">
        <v>358</v>
      </c>
      <c r="H7816">
        <v>13.33</v>
      </c>
      <c r="I7816">
        <v>2.5590000000000002</v>
      </c>
      <c r="J7816">
        <v>1</v>
      </c>
      <c r="K7816">
        <v>1166.4000000000001</v>
      </c>
      <c r="L7816" t="s">
        <v>369</v>
      </c>
      <c r="M7816" t="s">
        <v>368</v>
      </c>
      <c r="N7816" s="8">
        <v>41962</v>
      </c>
      <c r="O7816">
        <v>0</v>
      </c>
      <c r="P7816">
        <v>0</v>
      </c>
      <c r="Q7816">
        <v>12374</v>
      </c>
      <c r="R7816">
        <v>1448</v>
      </c>
      <c r="S7816">
        <v>3.0169999999999999</v>
      </c>
      <c r="T7816">
        <v>33</v>
      </c>
      <c r="U7816">
        <v>4388</v>
      </c>
      <c r="V7816">
        <v>14</v>
      </c>
      <c r="W7816">
        <v>1.7450000000000001</v>
      </c>
      <c r="X7816">
        <v>2.82</v>
      </c>
      <c r="Y7816" s="8">
        <v>41962</v>
      </c>
    </row>
    <row r="7817" spans="1:25" x14ac:dyDescent="0.25">
      <c r="A7817">
        <v>-111.97666049</v>
      </c>
      <c r="B7817">
        <v>33.079653790000002</v>
      </c>
      <c r="C7817">
        <v>13</v>
      </c>
      <c r="D7817" t="s">
        <v>371</v>
      </c>
      <c r="E7817" t="s">
        <v>370</v>
      </c>
      <c r="F7817">
        <v>7816</v>
      </c>
      <c r="G7817">
        <v>357</v>
      </c>
      <c r="H7817">
        <v>13.33</v>
      </c>
      <c r="I7817">
        <v>2.7559999999999998</v>
      </c>
      <c r="J7817">
        <v>1</v>
      </c>
      <c r="K7817">
        <v>1166.3</v>
      </c>
      <c r="L7817" t="s">
        <v>369</v>
      </c>
      <c r="M7817" t="s">
        <v>368</v>
      </c>
      <c r="N7817" s="8">
        <v>41962</v>
      </c>
      <c r="O7817">
        <v>0</v>
      </c>
      <c r="P7817">
        <v>0</v>
      </c>
      <c r="Q7817">
        <v>11770</v>
      </c>
      <c r="R7817">
        <v>1279</v>
      </c>
      <c r="S7817">
        <v>2.665</v>
      </c>
      <c r="T7817">
        <v>33</v>
      </c>
      <c r="U7817">
        <v>3875.7</v>
      </c>
      <c r="V7817">
        <v>14</v>
      </c>
      <c r="W7817">
        <v>1.879</v>
      </c>
      <c r="X7817">
        <v>3.0369999999999999</v>
      </c>
      <c r="Y7817" s="8">
        <v>41962</v>
      </c>
    </row>
    <row r="7818" spans="1:25" x14ac:dyDescent="0.25">
      <c r="A7818">
        <v>-111.97666100000001</v>
      </c>
      <c r="B7818">
        <v>33.079660769999997</v>
      </c>
      <c r="C7818">
        <v>13</v>
      </c>
      <c r="D7818" t="s">
        <v>371</v>
      </c>
      <c r="E7818" t="s">
        <v>370</v>
      </c>
      <c r="F7818">
        <v>7817</v>
      </c>
      <c r="G7818">
        <v>0</v>
      </c>
      <c r="H7818">
        <v>13.33</v>
      </c>
      <c r="I7818">
        <v>2.625</v>
      </c>
      <c r="J7818">
        <v>1</v>
      </c>
      <c r="K7818">
        <v>1166.4000000000001</v>
      </c>
      <c r="L7818" t="s">
        <v>369</v>
      </c>
      <c r="M7818" t="s">
        <v>368</v>
      </c>
      <c r="N7818" s="8">
        <v>41962</v>
      </c>
      <c r="O7818">
        <v>0</v>
      </c>
      <c r="P7818">
        <v>0</v>
      </c>
      <c r="Q7818">
        <v>11510</v>
      </c>
      <c r="R7818">
        <v>1313.3</v>
      </c>
      <c r="S7818">
        <v>2.7360000000000002</v>
      </c>
      <c r="T7818">
        <v>33</v>
      </c>
      <c r="U7818">
        <v>3979.7</v>
      </c>
      <c r="V7818">
        <v>14</v>
      </c>
      <c r="W7818">
        <v>1.79</v>
      </c>
      <c r="X7818">
        <v>2.8919999999999999</v>
      </c>
      <c r="Y7818" s="8">
        <v>41962</v>
      </c>
    </row>
    <row r="7819" spans="1:25" x14ac:dyDescent="0.25">
      <c r="A7819">
        <v>-111.97666117</v>
      </c>
      <c r="B7819">
        <v>33.079667780000001</v>
      </c>
      <c r="C7819">
        <v>13</v>
      </c>
      <c r="D7819" t="s">
        <v>371</v>
      </c>
      <c r="E7819" t="s">
        <v>370</v>
      </c>
      <c r="F7819">
        <v>7818</v>
      </c>
      <c r="G7819">
        <v>1</v>
      </c>
      <c r="H7819">
        <v>13.33</v>
      </c>
      <c r="I7819">
        <v>2.4929999999999999</v>
      </c>
      <c r="J7819">
        <v>1</v>
      </c>
      <c r="K7819">
        <v>1166.4000000000001</v>
      </c>
      <c r="L7819" t="s">
        <v>369</v>
      </c>
      <c r="M7819" t="s">
        <v>368</v>
      </c>
      <c r="N7819" s="8">
        <v>41962</v>
      </c>
      <c r="O7819">
        <v>0</v>
      </c>
      <c r="P7819">
        <v>0</v>
      </c>
      <c r="Q7819">
        <v>9333.7000000000007</v>
      </c>
      <c r="R7819">
        <v>1121</v>
      </c>
      <c r="S7819">
        <v>2.335</v>
      </c>
      <c r="T7819">
        <v>33</v>
      </c>
      <c r="U7819">
        <v>3397</v>
      </c>
      <c r="V7819">
        <v>14</v>
      </c>
      <c r="W7819">
        <v>1.7</v>
      </c>
      <c r="X7819">
        <v>2.7480000000000002</v>
      </c>
      <c r="Y7819" s="8">
        <v>41962</v>
      </c>
    </row>
    <row r="7820" spans="1:25" x14ac:dyDescent="0.25">
      <c r="A7820">
        <v>-111.97666100000001</v>
      </c>
      <c r="B7820">
        <v>33.079674769999997</v>
      </c>
      <c r="C7820">
        <v>13</v>
      </c>
      <c r="D7820" t="s">
        <v>371</v>
      </c>
      <c r="E7820" t="s">
        <v>370</v>
      </c>
      <c r="F7820">
        <v>7819</v>
      </c>
      <c r="G7820">
        <v>0</v>
      </c>
      <c r="H7820">
        <v>13.33</v>
      </c>
      <c r="I7820">
        <v>2.657</v>
      </c>
      <c r="J7820">
        <v>1</v>
      </c>
      <c r="K7820">
        <v>1166.3</v>
      </c>
      <c r="L7820" t="s">
        <v>369</v>
      </c>
      <c r="M7820" t="s">
        <v>368</v>
      </c>
      <c r="N7820" s="8">
        <v>41962</v>
      </c>
      <c r="O7820">
        <v>0</v>
      </c>
      <c r="P7820">
        <v>0</v>
      </c>
      <c r="Q7820">
        <v>5706.1</v>
      </c>
      <c r="R7820">
        <v>643.03</v>
      </c>
      <c r="S7820">
        <v>1.34</v>
      </c>
      <c r="T7820">
        <v>33</v>
      </c>
      <c r="U7820">
        <v>1948.6</v>
      </c>
      <c r="V7820">
        <v>14</v>
      </c>
      <c r="W7820">
        <v>1.8120000000000001</v>
      </c>
      <c r="X7820">
        <v>2.9279999999999999</v>
      </c>
      <c r="Y7820" s="8">
        <v>41962</v>
      </c>
    </row>
    <row r="7821" spans="1:25" x14ac:dyDescent="0.25">
      <c r="A7821">
        <v>-111.97666049</v>
      </c>
      <c r="B7821">
        <v>33.07968279</v>
      </c>
      <c r="C7821">
        <v>13</v>
      </c>
      <c r="D7821" t="s">
        <v>371</v>
      </c>
      <c r="E7821" t="s">
        <v>370</v>
      </c>
      <c r="F7821">
        <v>7820</v>
      </c>
      <c r="G7821">
        <v>357</v>
      </c>
      <c r="H7821">
        <v>13.33</v>
      </c>
      <c r="I7821">
        <v>2.5920000000000001</v>
      </c>
      <c r="J7821">
        <v>1</v>
      </c>
      <c r="K7821">
        <v>1166.4000000000001</v>
      </c>
      <c r="L7821" t="s">
        <v>369</v>
      </c>
      <c r="M7821" t="s">
        <v>368</v>
      </c>
      <c r="N7821" s="8">
        <v>41962</v>
      </c>
      <c r="O7821">
        <v>0</v>
      </c>
      <c r="P7821">
        <v>0</v>
      </c>
      <c r="Q7821">
        <v>9894.7999999999993</v>
      </c>
      <c r="R7821">
        <v>1143.3</v>
      </c>
      <c r="S7821">
        <v>2.3820000000000001</v>
      </c>
      <c r="T7821">
        <v>33</v>
      </c>
      <c r="U7821">
        <v>3464.5</v>
      </c>
      <c r="V7821">
        <v>14</v>
      </c>
      <c r="W7821">
        <v>1.7669999999999999</v>
      </c>
      <c r="X7821">
        <v>2.8559999999999999</v>
      </c>
      <c r="Y7821" s="8">
        <v>41962</v>
      </c>
    </row>
    <row r="7822" spans="1:25" x14ac:dyDescent="0.25">
      <c r="A7822">
        <v>-111.97666049</v>
      </c>
      <c r="B7822">
        <v>33.079689790000003</v>
      </c>
      <c r="C7822">
        <v>13</v>
      </c>
      <c r="D7822" t="s">
        <v>371</v>
      </c>
      <c r="E7822" t="s">
        <v>370</v>
      </c>
      <c r="F7822">
        <v>7821</v>
      </c>
      <c r="G7822">
        <v>357</v>
      </c>
      <c r="H7822">
        <v>13.33</v>
      </c>
      <c r="I7822">
        <v>2.5259999999999998</v>
      </c>
      <c r="J7822">
        <v>1</v>
      </c>
      <c r="K7822">
        <v>1166.4000000000001</v>
      </c>
      <c r="L7822" t="s">
        <v>369</v>
      </c>
      <c r="M7822" t="s">
        <v>368</v>
      </c>
      <c r="N7822" s="8">
        <v>41962</v>
      </c>
      <c r="O7822">
        <v>0</v>
      </c>
      <c r="P7822">
        <v>0</v>
      </c>
      <c r="Q7822">
        <v>10496</v>
      </c>
      <c r="R7822">
        <v>1244.3</v>
      </c>
      <c r="S7822">
        <v>2.5920000000000001</v>
      </c>
      <c r="T7822">
        <v>33</v>
      </c>
      <c r="U7822">
        <v>3770.6</v>
      </c>
      <c r="V7822">
        <v>14</v>
      </c>
      <c r="W7822">
        <v>1.722</v>
      </c>
      <c r="X7822">
        <v>2.7839999999999998</v>
      </c>
      <c r="Y7822" s="8">
        <v>41962</v>
      </c>
    </row>
    <row r="7823" spans="1:25" x14ac:dyDescent="0.25">
      <c r="A7823">
        <v>-111.97666083</v>
      </c>
      <c r="B7823">
        <v>33.079695780000002</v>
      </c>
      <c r="C7823">
        <v>13</v>
      </c>
      <c r="D7823" t="s">
        <v>371</v>
      </c>
      <c r="E7823" t="s">
        <v>370</v>
      </c>
      <c r="F7823">
        <v>7822</v>
      </c>
      <c r="G7823">
        <v>359</v>
      </c>
      <c r="H7823">
        <v>13.33</v>
      </c>
      <c r="I7823">
        <v>2.625</v>
      </c>
      <c r="J7823">
        <v>1</v>
      </c>
      <c r="K7823">
        <v>1166.5</v>
      </c>
      <c r="L7823" t="s">
        <v>369</v>
      </c>
      <c r="M7823" t="s">
        <v>368</v>
      </c>
      <c r="N7823" s="8">
        <v>41962</v>
      </c>
      <c r="O7823">
        <v>0</v>
      </c>
      <c r="P7823">
        <v>0</v>
      </c>
      <c r="Q7823">
        <v>6933.6</v>
      </c>
      <c r="R7823">
        <v>791.12</v>
      </c>
      <c r="S7823">
        <v>1.6479999999999999</v>
      </c>
      <c r="T7823">
        <v>33</v>
      </c>
      <c r="U7823">
        <v>2397.3000000000002</v>
      </c>
      <c r="V7823">
        <v>14</v>
      </c>
      <c r="W7823">
        <v>1.79</v>
      </c>
      <c r="X7823">
        <v>2.8919999999999999</v>
      </c>
      <c r="Y7823" s="8">
        <v>41962</v>
      </c>
    </row>
    <row r="7824" spans="1:25" x14ac:dyDescent="0.25">
      <c r="A7824">
        <v>-111.97666065999999</v>
      </c>
      <c r="B7824">
        <v>33.079703780000003</v>
      </c>
      <c r="C7824">
        <v>13</v>
      </c>
      <c r="D7824" t="s">
        <v>371</v>
      </c>
      <c r="E7824" t="s">
        <v>370</v>
      </c>
      <c r="F7824">
        <v>7823</v>
      </c>
      <c r="G7824">
        <v>358</v>
      </c>
      <c r="H7824">
        <v>13.33</v>
      </c>
      <c r="I7824">
        <v>2.5259999999999998</v>
      </c>
      <c r="J7824">
        <v>1</v>
      </c>
      <c r="K7824">
        <v>1166.5</v>
      </c>
      <c r="L7824" t="s">
        <v>369</v>
      </c>
      <c r="M7824" t="s">
        <v>368</v>
      </c>
      <c r="N7824" s="8">
        <v>41962</v>
      </c>
      <c r="O7824">
        <v>0</v>
      </c>
      <c r="P7824">
        <v>0</v>
      </c>
      <c r="Q7824">
        <v>4739.5</v>
      </c>
      <c r="R7824">
        <v>561.85</v>
      </c>
      <c r="S7824">
        <v>1.171</v>
      </c>
      <c r="T7824">
        <v>33</v>
      </c>
      <c r="U7824">
        <v>1702.6</v>
      </c>
      <c r="V7824">
        <v>14</v>
      </c>
      <c r="W7824">
        <v>1.722</v>
      </c>
      <c r="X7824">
        <v>2.7839999999999998</v>
      </c>
      <c r="Y7824" s="8">
        <v>41962</v>
      </c>
    </row>
    <row r="7825" spans="1:25" x14ac:dyDescent="0.25">
      <c r="A7825">
        <v>-111.97666083</v>
      </c>
      <c r="B7825">
        <v>33.079710779999999</v>
      </c>
      <c r="C7825">
        <v>13</v>
      </c>
      <c r="D7825" t="s">
        <v>371</v>
      </c>
      <c r="E7825" t="s">
        <v>370</v>
      </c>
      <c r="F7825">
        <v>7824</v>
      </c>
      <c r="G7825">
        <v>359</v>
      </c>
      <c r="H7825">
        <v>13.33</v>
      </c>
      <c r="I7825">
        <v>2.5259999999999998</v>
      </c>
      <c r="J7825">
        <v>1</v>
      </c>
      <c r="K7825">
        <v>1166.5</v>
      </c>
      <c r="L7825" t="s">
        <v>369</v>
      </c>
      <c r="M7825" t="s">
        <v>368</v>
      </c>
      <c r="N7825" s="8">
        <v>41962</v>
      </c>
      <c r="O7825">
        <v>0</v>
      </c>
      <c r="P7825">
        <v>0</v>
      </c>
      <c r="Q7825">
        <v>5590.1</v>
      </c>
      <c r="R7825">
        <v>662.68</v>
      </c>
      <c r="S7825">
        <v>1.381</v>
      </c>
      <c r="T7825">
        <v>33</v>
      </c>
      <c r="U7825">
        <v>2008.1</v>
      </c>
      <c r="V7825">
        <v>14</v>
      </c>
      <c r="W7825">
        <v>1.722</v>
      </c>
      <c r="X7825">
        <v>2.7839999999999998</v>
      </c>
      <c r="Y7825" s="8">
        <v>41962</v>
      </c>
    </row>
    <row r="7826" spans="1:25" x14ac:dyDescent="0.25">
      <c r="A7826">
        <v>-111.97666100000001</v>
      </c>
      <c r="B7826">
        <v>33.079717770000002</v>
      </c>
      <c r="C7826">
        <v>13</v>
      </c>
      <c r="D7826" t="s">
        <v>371</v>
      </c>
      <c r="E7826" t="s">
        <v>370</v>
      </c>
      <c r="F7826">
        <v>7825</v>
      </c>
      <c r="G7826">
        <v>0</v>
      </c>
      <c r="H7826">
        <v>13.33</v>
      </c>
      <c r="I7826">
        <v>2.5920000000000001</v>
      </c>
      <c r="J7826">
        <v>1</v>
      </c>
      <c r="K7826">
        <v>1166.5</v>
      </c>
      <c r="L7826" t="s">
        <v>369</v>
      </c>
      <c r="M7826" t="s">
        <v>368</v>
      </c>
      <c r="N7826" s="8">
        <v>41962</v>
      </c>
      <c r="O7826">
        <v>0</v>
      </c>
      <c r="P7826">
        <v>0</v>
      </c>
      <c r="Q7826">
        <v>6394.7</v>
      </c>
      <c r="R7826">
        <v>738.88</v>
      </c>
      <c r="S7826">
        <v>1.5389999999999999</v>
      </c>
      <c r="T7826">
        <v>33</v>
      </c>
      <c r="U7826">
        <v>2239</v>
      </c>
      <c r="V7826">
        <v>14</v>
      </c>
      <c r="W7826">
        <v>1.7669999999999999</v>
      </c>
      <c r="X7826">
        <v>2.8559999999999999</v>
      </c>
      <c r="Y7826" s="8">
        <v>41962</v>
      </c>
    </row>
    <row r="7827" spans="1:25" x14ac:dyDescent="0.25">
      <c r="A7827">
        <v>-111.97666083</v>
      </c>
      <c r="B7827">
        <v>33.079724779999999</v>
      </c>
      <c r="C7827">
        <v>13</v>
      </c>
      <c r="D7827" t="s">
        <v>371</v>
      </c>
      <c r="E7827" t="s">
        <v>370</v>
      </c>
      <c r="F7827">
        <v>7826</v>
      </c>
      <c r="G7827">
        <v>359</v>
      </c>
      <c r="H7827">
        <v>13.33</v>
      </c>
      <c r="I7827">
        <v>2.625</v>
      </c>
      <c r="J7827">
        <v>1</v>
      </c>
      <c r="K7827">
        <v>1166.4000000000001</v>
      </c>
      <c r="L7827" t="s">
        <v>369</v>
      </c>
      <c r="M7827" t="s">
        <v>368</v>
      </c>
      <c r="N7827" s="8">
        <v>41962</v>
      </c>
      <c r="O7827">
        <v>0</v>
      </c>
      <c r="P7827">
        <v>0</v>
      </c>
      <c r="Q7827">
        <v>7070</v>
      </c>
      <c r="R7827">
        <v>806.7</v>
      </c>
      <c r="S7827">
        <v>1.681</v>
      </c>
      <c r="T7827">
        <v>33</v>
      </c>
      <c r="U7827">
        <v>2444.5</v>
      </c>
      <c r="V7827">
        <v>14</v>
      </c>
      <c r="W7827">
        <v>1.79</v>
      </c>
      <c r="X7827">
        <v>2.8919999999999999</v>
      </c>
      <c r="Y7827" s="8">
        <v>41962</v>
      </c>
    </row>
    <row r="7828" spans="1:25" x14ac:dyDescent="0.25">
      <c r="A7828">
        <v>-111.97666065999999</v>
      </c>
      <c r="B7828">
        <v>33.079731780000003</v>
      </c>
      <c r="C7828">
        <v>13</v>
      </c>
      <c r="D7828" t="s">
        <v>371</v>
      </c>
      <c r="E7828" t="s">
        <v>370</v>
      </c>
      <c r="F7828">
        <v>7827</v>
      </c>
      <c r="G7828">
        <v>358</v>
      </c>
      <c r="H7828">
        <v>13.33</v>
      </c>
      <c r="I7828">
        <v>2.5920000000000001</v>
      </c>
      <c r="J7828">
        <v>1</v>
      </c>
      <c r="K7828">
        <v>1166.5</v>
      </c>
      <c r="L7828" t="s">
        <v>369</v>
      </c>
      <c r="M7828" t="s">
        <v>368</v>
      </c>
      <c r="N7828" s="8">
        <v>41962</v>
      </c>
      <c r="O7828">
        <v>0</v>
      </c>
      <c r="P7828">
        <v>0</v>
      </c>
      <c r="Q7828">
        <v>8603.4</v>
      </c>
      <c r="R7828">
        <v>994.08</v>
      </c>
      <c r="S7828">
        <v>2.0710000000000002</v>
      </c>
      <c r="T7828">
        <v>33</v>
      </c>
      <c r="U7828">
        <v>3012.4</v>
      </c>
      <c r="V7828">
        <v>14</v>
      </c>
      <c r="W7828">
        <v>1.7669999999999999</v>
      </c>
      <c r="X7828">
        <v>2.8559999999999999</v>
      </c>
      <c r="Y7828" s="8">
        <v>41962</v>
      </c>
    </row>
    <row r="7829" spans="1:25" x14ac:dyDescent="0.25">
      <c r="A7829">
        <v>-111.97666117</v>
      </c>
      <c r="B7829">
        <v>33.079739779999997</v>
      </c>
      <c r="C7829">
        <v>13</v>
      </c>
      <c r="D7829" t="s">
        <v>371</v>
      </c>
      <c r="E7829" t="s">
        <v>370</v>
      </c>
      <c r="F7829">
        <v>7828</v>
      </c>
      <c r="G7829">
        <v>1</v>
      </c>
      <c r="H7829">
        <v>13.33</v>
      </c>
      <c r="I7829">
        <v>2.625</v>
      </c>
      <c r="J7829">
        <v>1</v>
      </c>
      <c r="K7829">
        <v>1166.5</v>
      </c>
      <c r="L7829" t="s">
        <v>369</v>
      </c>
      <c r="M7829" t="s">
        <v>368</v>
      </c>
      <c r="N7829" s="8">
        <v>41962</v>
      </c>
      <c r="O7829">
        <v>0</v>
      </c>
      <c r="P7829">
        <v>0</v>
      </c>
      <c r="Q7829">
        <v>9568.9</v>
      </c>
      <c r="R7829">
        <v>1091.8</v>
      </c>
      <c r="S7829">
        <v>2.2749999999999999</v>
      </c>
      <c r="T7829">
        <v>33</v>
      </c>
      <c r="U7829">
        <v>3308.5</v>
      </c>
      <c r="V7829">
        <v>14</v>
      </c>
      <c r="W7829">
        <v>1.79</v>
      </c>
      <c r="X7829">
        <v>2.8919999999999999</v>
      </c>
      <c r="Y7829" s="8">
        <v>41962</v>
      </c>
    </row>
    <row r="7830" spans="1:25" x14ac:dyDescent="0.25">
      <c r="A7830">
        <v>-111.97666097</v>
      </c>
      <c r="B7830">
        <v>33.079746819999997</v>
      </c>
      <c r="C7830">
        <v>13</v>
      </c>
      <c r="D7830" t="s">
        <v>371</v>
      </c>
      <c r="E7830" t="s">
        <v>370</v>
      </c>
      <c r="F7830">
        <v>7829</v>
      </c>
      <c r="G7830">
        <v>354</v>
      </c>
      <c r="H7830">
        <v>13.33</v>
      </c>
      <c r="I7830">
        <v>2.5259999999999998</v>
      </c>
      <c r="J7830">
        <v>1</v>
      </c>
      <c r="K7830">
        <v>1166.5</v>
      </c>
      <c r="L7830" t="s">
        <v>369</v>
      </c>
      <c r="M7830" t="s">
        <v>368</v>
      </c>
      <c r="N7830" s="8">
        <v>41962</v>
      </c>
      <c r="O7830">
        <v>0</v>
      </c>
      <c r="P7830">
        <v>0</v>
      </c>
      <c r="Q7830">
        <v>8785.2000000000007</v>
      </c>
      <c r="R7830">
        <v>1041.4000000000001</v>
      </c>
      <c r="S7830">
        <v>2.17</v>
      </c>
      <c r="T7830">
        <v>33</v>
      </c>
      <c r="U7830">
        <v>3155.9</v>
      </c>
      <c r="V7830">
        <v>14</v>
      </c>
      <c r="W7830">
        <v>1.722</v>
      </c>
      <c r="X7830">
        <v>2.7839999999999998</v>
      </c>
      <c r="Y7830" s="8">
        <v>41962</v>
      </c>
    </row>
    <row r="7831" spans="1:25" x14ac:dyDescent="0.25">
      <c r="A7831">
        <v>-111.97666151</v>
      </c>
      <c r="B7831">
        <v>33.079753789999998</v>
      </c>
      <c r="C7831">
        <v>13</v>
      </c>
      <c r="D7831" t="s">
        <v>371</v>
      </c>
      <c r="E7831" t="s">
        <v>370</v>
      </c>
      <c r="F7831">
        <v>7830</v>
      </c>
      <c r="G7831">
        <v>3</v>
      </c>
      <c r="H7831">
        <v>13.33</v>
      </c>
      <c r="I7831">
        <v>2.5590000000000002</v>
      </c>
      <c r="J7831">
        <v>1</v>
      </c>
      <c r="K7831">
        <v>1166.5</v>
      </c>
      <c r="L7831" t="s">
        <v>369</v>
      </c>
      <c r="M7831" t="s">
        <v>368</v>
      </c>
      <c r="N7831" s="8">
        <v>41962</v>
      </c>
      <c r="O7831">
        <v>0</v>
      </c>
      <c r="P7831">
        <v>0</v>
      </c>
      <c r="Q7831">
        <v>10622</v>
      </c>
      <c r="R7831">
        <v>1243</v>
      </c>
      <c r="S7831">
        <v>2.59</v>
      </c>
      <c r="T7831">
        <v>33</v>
      </c>
      <c r="U7831">
        <v>3766.8</v>
      </c>
      <c r="V7831">
        <v>14</v>
      </c>
      <c r="W7831">
        <v>1.7450000000000001</v>
      </c>
      <c r="X7831">
        <v>2.82</v>
      </c>
      <c r="Y7831" s="8">
        <v>41962</v>
      </c>
    </row>
    <row r="7832" spans="1:25" x14ac:dyDescent="0.25">
      <c r="A7832">
        <v>-111.97666100000001</v>
      </c>
      <c r="B7832">
        <v>33.07976077</v>
      </c>
      <c r="C7832">
        <v>13</v>
      </c>
      <c r="D7832" t="s">
        <v>371</v>
      </c>
      <c r="E7832" t="s">
        <v>370</v>
      </c>
      <c r="F7832">
        <v>7831</v>
      </c>
      <c r="G7832">
        <v>0</v>
      </c>
      <c r="H7832">
        <v>13.33</v>
      </c>
      <c r="I7832">
        <v>2.657</v>
      </c>
      <c r="J7832">
        <v>1</v>
      </c>
      <c r="K7832">
        <v>1166.5</v>
      </c>
      <c r="L7832" t="s">
        <v>369</v>
      </c>
      <c r="M7832" t="s">
        <v>368</v>
      </c>
      <c r="N7832" s="8">
        <v>41962</v>
      </c>
      <c r="O7832">
        <v>0</v>
      </c>
      <c r="P7832">
        <v>0</v>
      </c>
      <c r="Q7832">
        <v>8476.9</v>
      </c>
      <c r="R7832">
        <v>955.27</v>
      </c>
      <c r="S7832">
        <v>1.99</v>
      </c>
      <c r="T7832">
        <v>33</v>
      </c>
      <c r="U7832">
        <v>2894.8</v>
      </c>
      <c r="V7832">
        <v>14</v>
      </c>
      <c r="W7832">
        <v>1.8120000000000001</v>
      </c>
      <c r="X7832">
        <v>2.9279999999999999</v>
      </c>
      <c r="Y7832" s="8">
        <v>41962</v>
      </c>
    </row>
    <row r="7833" spans="1:25" x14ac:dyDescent="0.25">
      <c r="A7833">
        <v>-111.97666151</v>
      </c>
      <c r="B7833">
        <v>33.079767789999998</v>
      </c>
      <c r="C7833">
        <v>13</v>
      </c>
      <c r="D7833" t="s">
        <v>371</v>
      </c>
      <c r="E7833" t="s">
        <v>370</v>
      </c>
      <c r="F7833">
        <v>7832</v>
      </c>
      <c r="G7833">
        <v>3</v>
      </c>
      <c r="H7833">
        <v>13.33</v>
      </c>
      <c r="I7833">
        <v>2.5590000000000002</v>
      </c>
      <c r="J7833">
        <v>1</v>
      </c>
      <c r="K7833">
        <v>1166.5</v>
      </c>
      <c r="L7833" t="s">
        <v>369</v>
      </c>
      <c r="M7833" t="s">
        <v>368</v>
      </c>
      <c r="N7833" s="8">
        <v>41962</v>
      </c>
      <c r="O7833">
        <v>0</v>
      </c>
      <c r="P7833">
        <v>0</v>
      </c>
      <c r="Q7833">
        <v>10564</v>
      </c>
      <c r="R7833">
        <v>1236.3</v>
      </c>
      <c r="S7833">
        <v>2.5760000000000001</v>
      </c>
      <c r="T7833">
        <v>33</v>
      </c>
      <c r="U7833">
        <v>3746.4</v>
      </c>
      <c r="V7833">
        <v>14</v>
      </c>
      <c r="W7833">
        <v>1.7450000000000001</v>
      </c>
      <c r="X7833">
        <v>2.82</v>
      </c>
      <c r="Y7833" s="8">
        <v>41962</v>
      </c>
    </row>
    <row r="7834" spans="1:25" x14ac:dyDescent="0.25">
      <c r="A7834">
        <v>-111.97666065999999</v>
      </c>
      <c r="B7834">
        <v>33.079773779999996</v>
      </c>
      <c r="C7834">
        <v>13</v>
      </c>
      <c r="D7834" t="s">
        <v>371</v>
      </c>
      <c r="E7834" t="s">
        <v>370</v>
      </c>
      <c r="F7834">
        <v>7833</v>
      </c>
      <c r="G7834">
        <v>358</v>
      </c>
      <c r="H7834">
        <v>13.33</v>
      </c>
      <c r="I7834">
        <v>2.5920000000000001</v>
      </c>
      <c r="J7834">
        <v>1</v>
      </c>
      <c r="K7834">
        <v>1166.5</v>
      </c>
      <c r="L7834" t="s">
        <v>369</v>
      </c>
      <c r="M7834" t="s">
        <v>368</v>
      </c>
      <c r="N7834" s="8">
        <v>41962</v>
      </c>
      <c r="O7834">
        <v>0</v>
      </c>
      <c r="P7834">
        <v>0</v>
      </c>
      <c r="Q7834">
        <v>11158</v>
      </c>
      <c r="R7834">
        <v>1289.3</v>
      </c>
      <c r="S7834">
        <v>2.6859999999999999</v>
      </c>
      <c r="T7834">
        <v>33</v>
      </c>
      <c r="U7834">
        <v>3906.9</v>
      </c>
      <c r="V7834">
        <v>14</v>
      </c>
      <c r="W7834">
        <v>1.7669999999999999</v>
      </c>
      <c r="X7834">
        <v>2.8559999999999999</v>
      </c>
      <c r="Y7834" s="8">
        <v>41962</v>
      </c>
    </row>
    <row r="7835" spans="1:25" x14ac:dyDescent="0.25">
      <c r="A7835">
        <v>-111.97666067999999</v>
      </c>
      <c r="B7835">
        <v>33.079780790000001</v>
      </c>
      <c r="C7835">
        <v>13</v>
      </c>
      <c r="D7835" t="s">
        <v>371</v>
      </c>
      <c r="E7835" t="s">
        <v>370</v>
      </c>
      <c r="F7835">
        <v>7834</v>
      </c>
      <c r="G7835">
        <v>4</v>
      </c>
      <c r="H7835">
        <v>13.33</v>
      </c>
      <c r="I7835">
        <v>2.625</v>
      </c>
      <c r="J7835">
        <v>1</v>
      </c>
      <c r="K7835">
        <v>1166.4000000000001</v>
      </c>
      <c r="L7835" t="s">
        <v>369</v>
      </c>
      <c r="M7835" t="s">
        <v>368</v>
      </c>
      <c r="N7835" s="8">
        <v>41962</v>
      </c>
      <c r="O7835">
        <v>0</v>
      </c>
      <c r="P7835">
        <v>0</v>
      </c>
      <c r="Q7835">
        <v>11652</v>
      </c>
      <c r="R7835">
        <v>1329.4</v>
      </c>
      <c r="S7835">
        <v>2.77</v>
      </c>
      <c r="T7835">
        <v>33</v>
      </c>
      <c r="U7835">
        <v>4028.6</v>
      </c>
      <c r="V7835">
        <v>14</v>
      </c>
      <c r="W7835">
        <v>1.79</v>
      </c>
      <c r="X7835">
        <v>2.8919999999999999</v>
      </c>
      <c r="Y7835" s="8">
        <v>41962</v>
      </c>
    </row>
    <row r="7836" spans="1:25" x14ac:dyDescent="0.25">
      <c r="A7836">
        <v>-111.97666017</v>
      </c>
      <c r="B7836">
        <v>33.079787779999997</v>
      </c>
      <c r="C7836">
        <v>13</v>
      </c>
      <c r="D7836" t="s">
        <v>371</v>
      </c>
      <c r="E7836" t="s">
        <v>370</v>
      </c>
      <c r="F7836">
        <v>7835</v>
      </c>
      <c r="G7836">
        <v>1</v>
      </c>
      <c r="H7836">
        <v>13.33</v>
      </c>
      <c r="I7836">
        <v>2.7559999999999998</v>
      </c>
      <c r="J7836">
        <v>1</v>
      </c>
      <c r="K7836">
        <v>1166.4000000000001</v>
      </c>
      <c r="L7836" t="s">
        <v>369</v>
      </c>
      <c r="M7836" t="s">
        <v>368</v>
      </c>
      <c r="N7836" s="8">
        <v>41962</v>
      </c>
      <c r="O7836">
        <v>0</v>
      </c>
      <c r="P7836">
        <v>0</v>
      </c>
      <c r="Q7836">
        <v>10133</v>
      </c>
      <c r="R7836">
        <v>1101.0999999999999</v>
      </c>
      <c r="S7836">
        <v>2.294</v>
      </c>
      <c r="T7836">
        <v>33</v>
      </c>
      <c r="U7836">
        <v>3336.6</v>
      </c>
      <c r="V7836">
        <v>14</v>
      </c>
      <c r="W7836">
        <v>1.879</v>
      </c>
      <c r="X7836">
        <v>3.0369999999999999</v>
      </c>
      <c r="Y7836" s="8">
        <v>41962</v>
      </c>
    </row>
    <row r="7837" spans="1:25" x14ac:dyDescent="0.25">
      <c r="A7837">
        <v>-111.97666049</v>
      </c>
      <c r="B7837">
        <v>33.079794790000001</v>
      </c>
      <c r="C7837">
        <v>13</v>
      </c>
      <c r="D7837" t="s">
        <v>371</v>
      </c>
      <c r="E7837" t="s">
        <v>370</v>
      </c>
      <c r="F7837">
        <v>7836</v>
      </c>
      <c r="G7837">
        <v>357</v>
      </c>
      <c r="H7837">
        <v>13.33</v>
      </c>
      <c r="I7837">
        <v>2.625</v>
      </c>
      <c r="J7837">
        <v>1</v>
      </c>
      <c r="K7837">
        <v>1166.4000000000001</v>
      </c>
      <c r="L7837" t="s">
        <v>369</v>
      </c>
      <c r="M7837" t="s">
        <v>368</v>
      </c>
      <c r="N7837" s="8">
        <v>41962</v>
      </c>
      <c r="O7837">
        <v>0</v>
      </c>
      <c r="P7837">
        <v>0</v>
      </c>
      <c r="Q7837">
        <v>11029</v>
      </c>
      <c r="R7837">
        <v>1258.4000000000001</v>
      </c>
      <c r="S7837">
        <v>2.6219999999999999</v>
      </c>
      <c r="T7837">
        <v>33</v>
      </c>
      <c r="U7837">
        <v>3813.2</v>
      </c>
      <c r="V7837">
        <v>14</v>
      </c>
      <c r="W7837">
        <v>1.79</v>
      </c>
      <c r="X7837">
        <v>2.8919999999999999</v>
      </c>
      <c r="Y7837" s="8">
        <v>41962</v>
      </c>
    </row>
    <row r="7838" spans="1:25" x14ac:dyDescent="0.25">
      <c r="A7838">
        <v>-111.97666117</v>
      </c>
      <c r="B7838">
        <v>33.079801779999997</v>
      </c>
      <c r="C7838">
        <v>13</v>
      </c>
      <c r="D7838" t="s">
        <v>371</v>
      </c>
      <c r="E7838" t="s">
        <v>370</v>
      </c>
      <c r="F7838">
        <v>7837</v>
      </c>
      <c r="G7838">
        <v>1</v>
      </c>
      <c r="H7838">
        <v>13.33</v>
      </c>
      <c r="I7838">
        <v>2.625</v>
      </c>
      <c r="J7838">
        <v>1</v>
      </c>
      <c r="K7838">
        <v>1166.4000000000001</v>
      </c>
      <c r="L7838" t="s">
        <v>369</v>
      </c>
      <c r="M7838" t="s">
        <v>368</v>
      </c>
      <c r="N7838" s="8">
        <v>41962</v>
      </c>
      <c r="O7838">
        <v>0</v>
      </c>
      <c r="P7838">
        <v>0</v>
      </c>
      <c r="Q7838">
        <v>11797</v>
      </c>
      <c r="R7838">
        <v>1346.1</v>
      </c>
      <c r="S7838">
        <v>2.8039999999999998</v>
      </c>
      <c r="T7838">
        <v>33</v>
      </c>
      <c r="U7838">
        <v>4079</v>
      </c>
      <c r="V7838">
        <v>14</v>
      </c>
      <c r="W7838">
        <v>1.79</v>
      </c>
      <c r="X7838">
        <v>2.8919999999999999</v>
      </c>
      <c r="Y7838" s="8">
        <v>41962</v>
      </c>
    </row>
    <row r="7839" spans="1:25" x14ac:dyDescent="0.25">
      <c r="A7839">
        <v>-111.97666100000001</v>
      </c>
      <c r="B7839">
        <v>33.07980877</v>
      </c>
      <c r="C7839">
        <v>13</v>
      </c>
      <c r="D7839" t="s">
        <v>371</v>
      </c>
      <c r="E7839" t="s">
        <v>370</v>
      </c>
      <c r="F7839">
        <v>7838</v>
      </c>
      <c r="G7839">
        <v>0</v>
      </c>
      <c r="H7839">
        <v>13.33</v>
      </c>
      <c r="I7839">
        <v>2.625</v>
      </c>
      <c r="J7839">
        <v>1</v>
      </c>
      <c r="K7839">
        <v>1166.4000000000001</v>
      </c>
      <c r="L7839" t="s">
        <v>369</v>
      </c>
      <c r="M7839" t="s">
        <v>368</v>
      </c>
      <c r="N7839" s="8">
        <v>41962</v>
      </c>
      <c r="O7839">
        <v>0</v>
      </c>
      <c r="P7839">
        <v>0</v>
      </c>
      <c r="Q7839">
        <v>13007</v>
      </c>
      <c r="R7839">
        <v>1484.1</v>
      </c>
      <c r="S7839">
        <v>3.0920000000000001</v>
      </c>
      <c r="T7839">
        <v>33</v>
      </c>
      <c r="U7839">
        <v>4497.3</v>
      </c>
      <c r="V7839">
        <v>14</v>
      </c>
      <c r="W7839">
        <v>1.79</v>
      </c>
      <c r="X7839">
        <v>2.8919999999999999</v>
      </c>
      <c r="Y7839" s="8">
        <v>41962</v>
      </c>
    </row>
    <row r="7840" spans="1:25" x14ac:dyDescent="0.25">
      <c r="A7840">
        <v>-111.97666031999999</v>
      </c>
      <c r="B7840">
        <v>33.079815789999998</v>
      </c>
      <c r="C7840">
        <v>13</v>
      </c>
      <c r="D7840" t="s">
        <v>371</v>
      </c>
      <c r="E7840" t="s">
        <v>370</v>
      </c>
      <c r="F7840">
        <v>7839</v>
      </c>
      <c r="G7840">
        <v>356</v>
      </c>
      <c r="H7840">
        <v>13.33</v>
      </c>
      <c r="I7840">
        <v>2.5590000000000002</v>
      </c>
      <c r="J7840">
        <v>1</v>
      </c>
      <c r="K7840">
        <v>1166.5</v>
      </c>
      <c r="L7840" t="s">
        <v>369</v>
      </c>
      <c r="M7840" t="s">
        <v>368</v>
      </c>
      <c r="N7840" s="8">
        <v>41962</v>
      </c>
      <c r="O7840">
        <v>0</v>
      </c>
      <c r="P7840">
        <v>0</v>
      </c>
      <c r="Q7840">
        <v>13906</v>
      </c>
      <c r="R7840">
        <v>1627.4</v>
      </c>
      <c r="S7840">
        <v>3.39</v>
      </c>
      <c r="T7840">
        <v>33</v>
      </c>
      <c r="U7840">
        <v>4931.3999999999996</v>
      </c>
      <c r="V7840">
        <v>14</v>
      </c>
      <c r="W7840">
        <v>1.7450000000000001</v>
      </c>
      <c r="X7840">
        <v>2.82</v>
      </c>
      <c r="Y7840" s="8">
        <v>41962</v>
      </c>
    </row>
    <row r="7841" spans="1:25" x14ac:dyDescent="0.25">
      <c r="A7841">
        <v>-111.97666117</v>
      </c>
      <c r="B7841">
        <v>33.079822780000001</v>
      </c>
      <c r="C7841">
        <v>13</v>
      </c>
      <c r="D7841" t="s">
        <v>371</v>
      </c>
      <c r="E7841" t="s">
        <v>370</v>
      </c>
      <c r="F7841">
        <v>7840</v>
      </c>
      <c r="G7841">
        <v>1</v>
      </c>
      <c r="H7841">
        <v>13.33</v>
      </c>
      <c r="I7841">
        <v>2.7229999999999999</v>
      </c>
      <c r="J7841">
        <v>1</v>
      </c>
      <c r="K7841">
        <v>1166.4000000000001</v>
      </c>
      <c r="L7841" t="s">
        <v>369</v>
      </c>
      <c r="M7841" t="s">
        <v>368</v>
      </c>
      <c r="N7841" s="8">
        <v>41962</v>
      </c>
      <c r="O7841">
        <v>0</v>
      </c>
      <c r="P7841">
        <v>0</v>
      </c>
      <c r="Q7841">
        <v>15805</v>
      </c>
      <c r="R7841">
        <v>1738.1</v>
      </c>
      <c r="S7841">
        <v>3.621</v>
      </c>
      <c r="T7841">
        <v>33</v>
      </c>
      <c r="U7841">
        <v>5267</v>
      </c>
      <c r="V7841">
        <v>14</v>
      </c>
      <c r="W7841">
        <v>1.857</v>
      </c>
      <c r="X7841">
        <v>3.0009999999999999</v>
      </c>
      <c r="Y7841" s="8">
        <v>41962</v>
      </c>
    </row>
    <row r="7842" spans="1:25" x14ac:dyDescent="0.25">
      <c r="A7842">
        <v>-111.97666014000001</v>
      </c>
      <c r="B7842">
        <v>33.07982981</v>
      </c>
      <c r="C7842">
        <v>13</v>
      </c>
      <c r="D7842" t="s">
        <v>371</v>
      </c>
      <c r="E7842" t="s">
        <v>370</v>
      </c>
      <c r="F7842">
        <v>7841</v>
      </c>
      <c r="G7842">
        <v>355</v>
      </c>
      <c r="H7842">
        <v>13.33</v>
      </c>
      <c r="I7842">
        <v>2.5590000000000002</v>
      </c>
      <c r="J7842">
        <v>1</v>
      </c>
      <c r="K7842">
        <v>1166.4000000000001</v>
      </c>
      <c r="L7842" t="s">
        <v>369</v>
      </c>
      <c r="M7842" t="s">
        <v>368</v>
      </c>
      <c r="N7842" s="8">
        <v>41962</v>
      </c>
      <c r="O7842">
        <v>0</v>
      </c>
      <c r="P7842">
        <v>0</v>
      </c>
      <c r="Q7842">
        <v>16792</v>
      </c>
      <c r="R7842">
        <v>1965.1</v>
      </c>
      <c r="S7842">
        <v>4.0940000000000003</v>
      </c>
      <c r="T7842">
        <v>33</v>
      </c>
      <c r="U7842">
        <v>5954.8</v>
      </c>
      <c r="V7842">
        <v>14</v>
      </c>
      <c r="W7842">
        <v>1.7450000000000001</v>
      </c>
      <c r="X7842">
        <v>2.82</v>
      </c>
      <c r="Y7842" s="8">
        <v>41962</v>
      </c>
    </row>
    <row r="7843" spans="1:25" x14ac:dyDescent="0.25">
      <c r="A7843">
        <v>-111.97666117</v>
      </c>
      <c r="B7843">
        <v>33.079836780000001</v>
      </c>
      <c r="C7843">
        <v>13</v>
      </c>
      <c r="D7843" t="s">
        <v>371</v>
      </c>
      <c r="E7843" t="s">
        <v>370</v>
      </c>
      <c r="F7843">
        <v>7842</v>
      </c>
      <c r="G7843">
        <v>1</v>
      </c>
      <c r="H7843">
        <v>13.33</v>
      </c>
      <c r="I7843">
        <v>2.5590000000000002</v>
      </c>
      <c r="J7843">
        <v>1</v>
      </c>
      <c r="K7843">
        <v>1166.4000000000001</v>
      </c>
      <c r="L7843" t="s">
        <v>369</v>
      </c>
      <c r="M7843" t="s">
        <v>368</v>
      </c>
      <c r="N7843" s="8">
        <v>41962</v>
      </c>
      <c r="O7843">
        <v>0</v>
      </c>
      <c r="P7843">
        <v>0</v>
      </c>
      <c r="Q7843">
        <v>16372</v>
      </c>
      <c r="R7843">
        <v>1916</v>
      </c>
      <c r="S7843">
        <v>3.992</v>
      </c>
      <c r="T7843">
        <v>33</v>
      </c>
      <c r="U7843">
        <v>5805.9</v>
      </c>
      <c r="V7843">
        <v>14</v>
      </c>
      <c r="W7843">
        <v>1.7450000000000001</v>
      </c>
      <c r="X7843">
        <v>2.82</v>
      </c>
      <c r="Y7843" s="8">
        <v>41962</v>
      </c>
    </row>
    <row r="7844" spans="1:25" x14ac:dyDescent="0.25">
      <c r="A7844">
        <v>-111.97666049</v>
      </c>
      <c r="B7844">
        <v>33.079843789999998</v>
      </c>
      <c r="C7844">
        <v>13</v>
      </c>
      <c r="D7844" t="s">
        <v>371</v>
      </c>
      <c r="E7844" t="s">
        <v>370</v>
      </c>
      <c r="F7844">
        <v>7843</v>
      </c>
      <c r="G7844">
        <v>357</v>
      </c>
      <c r="H7844">
        <v>13.33</v>
      </c>
      <c r="I7844">
        <v>2.4929999999999999</v>
      </c>
      <c r="J7844">
        <v>1</v>
      </c>
      <c r="K7844">
        <v>1166.5</v>
      </c>
      <c r="L7844" t="s">
        <v>369</v>
      </c>
      <c r="M7844" t="s">
        <v>368</v>
      </c>
      <c r="N7844" s="8">
        <v>41962</v>
      </c>
      <c r="O7844">
        <v>0</v>
      </c>
      <c r="P7844">
        <v>0</v>
      </c>
      <c r="Q7844">
        <v>17617</v>
      </c>
      <c r="R7844">
        <v>2115.9</v>
      </c>
      <c r="S7844">
        <v>4.4080000000000004</v>
      </c>
      <c r="T7844">
        <v>33</v>
      </c>
      <c r="U7844">
        <v>6411.9</v>
      </c>
      <c r="V7844">
        <v>14</v>
      </c>
      <c r="W7844">
        <v>1.7</v>
      </c>
      <c r="X7844">
        <v>2.7480000000000002</v>
      </c>
      <c r="Y7844" s="8">
        <v>41962</v>
      </c>
    </row>
    <row r="7845" spans="1:25" x14ac:dyDescent="0.25">
      <c r="A7845">
        <v>-111.97666151</v>
      </c>
      <c r="B7845">
        <v>33.079850790000002</v>
      </c>
      <c r="C7845">
        <v>13</v>
      </c>
      <c r="D7845" t="s">
        <v>371</v>
      </c>
      <c r="E7845" t="s">
        <v>370</v>
      </c>
      <c r="F7845">
        <v>7844</v>
      </c>
      <c r="G7845">
        <v>3</v>
      </c>
      <c r="H7845">
        <v>13.33</v>
      </c>
      <c r="I7845">
        <v>2.4609999999999999</v>
      </c>
      <c r="J7845">
        <v>1</v>
      </c>
      <c r="K7845">
        <v>1166.5</v>
      </c>
      <c r="L7845" t="s">
        <v>369</v>
      </c>
      <c r="M7845" t="s">
        <v>368</v>
      </c>
      <c r="N7845" s="8">
        <v>41962</v>
      </c>
      <c r="O7845">
        <v>0</v>
      </c>
      <c r="P7845">
        <v>0</v>
      </c>
      <c r="Q7845">
        <v>13901</v>
      </c>
      <c r="R7845">
        <v>1691.8</v>
      </c>
      <c r="S7845">
        <v>3.5249999999999999</v>
      </c>
      <c r="T7845">
        <v>33</v>
      </c>
      <c r="U7845">
        <v>5126.7</v>
      </c>
      <c r="V7845">
        <v>14</v>
      </c>
      <c r="W7845">
        <v>1.6779999999999999</v>
      </c>
      <c r="X7845">
        <v>2.7109999999999999</v>
      </c>
      <c r="Y7845" s="8">
        <v>41962</v>
      </c>
    </row>
    <row r="7846" spans="1:25" x14ac:dyDescent="0.25">
      <c r="A7846">
        <v>-111.97666065999999</v>
      </c>
      <c r="B7846">
        <v>33.079857779999998</v>
      </c>
      <c r="C7846">
        <v>13</v>
      </c>
      <c r="D7846" t="s">
        <v>371</v>
      </c>
      <c r="E7846" t="s">
        <v>370</v>
      </c>
      <c r="F7846">
        <v>7845</v>
      </c>
      <c r="G7846">
        <v>358</v>
      </c>
      <c r="H7846">
        <v>13.33</v>
      </c>
      <c r="I7846">
        <v>2.5259999999999998</v>
      </c>
      <c r="J7846">
        <v>1</v>
      </c>
      <c r="K7846">
        <v>1166.5</v>
      </c>
      <c r="L7846" t="s">
        <v>369</v>
      </c>
      <c r="M7846" t="s">
        <v>368</v>
      </c>
      <c r="N7846" s="8">
        <v>41962</v>
      </c>
      <c r="O7846">
        <v>0</v>
      </c>
      <c r="P7846">
        <v>0</v>
      </c>
      <c r="Q7846">
        <v>13452</v>
      </c>
      <c r="R7846">
        <v>1594.7</v>
      </c>
      <c r="S7846">
        <v>3.3220000000000001</v>
      </c>
      <c r="T7846">
        <v>33</v>
      </c>
      <c r="U7846">
        <v>4832.5</v>
      </c>
      <c r="V7846">
        <v>14</v>
      </c>
      <c r="W7846">
        <v>1.722</v>
      </c>
      <c r="X7846">
        <v>2.7839999999999998</v>
      </c>
      <c r="Y7846" s="8">
        <v>41962</v>
      </c>
    </row>
    <row r="7847" spans="1:25" x14ac:dyDescent="0.25">
      <c r="A7847">
        <v>-111.97666134000001</v>
      </c>
      <c r="B7847">
        <v>33.079864780000001</v>
      </c>
      <c r="C7847">
        <v>13</v>
      </c>
      <c r="D7847" t="s">
        <v>371</v>
      </c>
      <c r="E7847" t="s">
        <v>370</v>
      </c>
      <c r="F7847">
        <v>7846</v>
      </c>
      <c r="G7847">
        <v>2</v>
      </c>
      <c r="H7847">
        <v>13.33</v>
      </c>
      <c r="I7847">
        <v>2.5259999999999998</v>
      </c>
      <c r="J7847">
        <v>1</v>
      </c>
      <c r="K7847">
        <v>1166.5</v>
      </c>
      <c r="L7847" t="s">
        <v>369</v>
      </c>
      <c r="M7847" t="s">
        <v>368</v>
      </c>
      <c r="N7847" s="8">
        <v>41962</v>
      </c>
      <c r="O7847">
        <v>0</v>
      </c>
      <c r="P7847">
        <v>0</v>
      </c>
      <c r="Q7847">
        <v>13555</v>
      </c>
      <c r="R7847">
        <v>1606.9</v>
      </c>
      <c r="S7847">
        <v>3.3479999999999999</v>
      </c>
      <c r="T7847">
        <v>33</v>
      </c>
      <c r="U7847">
        <v>4869.3</v>
      </c>
      <c r="V7847">
        <v>14</v>
      </c>
      <c r="W7847">
        <v>1.722</v>
      </c>
      <c r="X7847">
        <v>2.7839999999999998</v>
      </c>
      <c r="Y7847" s="8">
        <v>41962</v>
      </c>
    </row>
    <row r="7848" spans="1:25" x14ac:dyDescent="0.25">
      <c r="A7848">
        <v>-111.97666065999999</v>
      </c>
      <c r="B7848">
        <v>33.079871779999998</v>
      </c>
      <c r="C7848">
        <v>13</v>
      </c>
      <c r="D7848" t="s">
        <v>371</v>
      </c>
      <c r="E7848" t="s">
        <v>370</v>
      </c>
      <c r="F7848">
        <v>7847</v>
      </c>
      <c r="G7848">
        <v>358</v>
      </c>
      <c r="H7848">
        <v>13.33</v>
      </c>
      <c r="I7848">
        <v>2.69</v>
      </c>
      <c r="J7848">
        <v>1</v>
      </c>
      <c r="K7848">
        <v>1166.5</v>
      </c>
      <c r="L7848" t="s">
        <v>369</v>
      </c>
      <c r="M7848" t="s">
        <v>368</v>
      </c>
      <c r="N7848" s="8">
        <v>41962</v>
      </c>
      <c r="O7848">
        <v>0</v>
      </c>
      <c r="P7848">
        <v>0</v>
      </c>
      <c r="Q7848">
        <v>15308</v>
      </c>
      <c r="R7848">
        <v>1704</v>
      </c>
      <c r="S7848">
        <v>3.55</v>
      </c>
      <c r="T7848">
        <v>33</v>
      </c>
      <c r="U7848">
        <v>5163.8</v>
      </c>
      <c r="V7848">
        <v>14</v>
      </c>
      <c r="W7848">
        <v>1.8340000000000001</v>
      </c>
      <c r="X7848">
        <v>2.964</v>
      </c>
      <c r="Y7848" s="8">
        <v>41962</v>
      </c>
    </row>
    <row r="7849" spans="1:25" x14ac:dyDescent="0.25">
      <c r="A7849">
        <v>-111.97666065999999</v>
      </c>
      <c r="B7849">
        <v>33.079878780000001</v>
      </c>
      <c r="C7849">
        <v>13</v>
      </c>
      <c r="D7849" t="s">
        <v>371</v>
      </c>
      <c r="E7849" t="s">
        <v>370</v>
      </c>
      <c r="F7849">
        <v>7848</v>
      </c>
      <c r="G7849">
        <v>358</v>
      </c>
      <c r="H7849">
        <v>13.33</v>
      </c>
      <c r="I7849">
        <v>2.4279999999999999</v>
      </c>
      <c r="J7849">
        <v>1</v>
      </c>
      <c r="K7849">
        <v>1166.5</v>
      </c>
      <c r="L7849" t="s">
        <v>369</v>
      </c>
      <c r="M7849" t="s">
        <v>368</v>
      </c>
      <c r="N7849" s="8">
        <v>41962</v>
      </c>
      <c r="O7849">
        <v>0</v>
      </c>
      <c r="P7849">
        <v>0</v>
      </c>
      <c r="Q7849">
        <v>15409</v>
      </c>
      <c r="R7849">
        <v>1900.7</v>
      </c>
      <c r="S7849">
        <v>3.96</v>
      </c>
      <c r="T7849">
        <v>33</v>
      </c>
      <c r="U7849">
        <v>5759.8</v>
      </c>
      <c r="V7849">
        <v>14</v>
      </c>
      <c r="W7849">
        <v>1.655</v>
      </c>
      <c r="X7849">
        <v>2.6749999999999998</v>
      </c>
      <c r="Y7849" s="8">
        <v>41962</v>
      </c>
    </row>
    <row r="7850" spans="1:25" x14ac:dyDescent="0.25">
      <c r="A7850">
        <v>-111.97666134000001</v>
      </c>
      <c r="B7850">
        <v>33.079885779999998</v>
      </c>
      <c r="C7850">
        <v>13</v>
      </c>
      <c r="D7850" t="s">
        <v>371</v>
      </c>
      <c r="E7850" t="s">
        <v>370</v>
      </c>
      <c r="F7850">
        <v>7849</v>
      </c>
      <c r="G7850">
        <v>2</v>
      </c>
      <c r="H7850">
        <v>13.33</v>
      </c>
      <c r="I7850">
        <v>2.5590000000000002</v>
      </c>
      <c r="J7850">
        <v>1</v>
      </c>
      <c r="K7850">
        <v>1166.5999999999999</v>
      </c>
      <c r="L7850" t="s">
        <v>369</v>
      </c>
      <c r="M7850" t="s">
        <v>368</v>
      </c>
      <c r="N7850" s="8">
        <v>41962</v>
      </c>
      <c r="O7850">
        <v>0</v>
      </c>
      <c r="P7850">
        <v>0</v>
      </c>
      <c r="Q7850">
        <v>11282</v>
      </c>
      <c r="R7850">
        <v>1320.3</v>
      </c>
      <c r="S7850">
        <v>2.7509999999999999</v>
      </c>
      <c r="T7850">
        <v>33</v>
      </c>
      <c r="U7850">
        <v>4001</v>
      </c>
      <c r="V7850">
        <v>14</v>
      </c>
      <c r="W7850">
        <v>1.7450000000000001</v>
      </c>
      <c r="X7850">
        <v>2.82</v>
      </c>
      <c r="Y7850" s="8">
        <v>41962</v>
      </c>
    </row>
    <row r="7851" spans="1:25" x14ac:dyDescent="0.25">
      <c r="A7851">
        <v>-111.97666049</v>
      </c>
      <c r="B7851">
        <v>33.079892790000002</v>
      </c>
      <c r="C7851">
        <v>13</v>
      </c>
      <c r="D7851" t="s">
        <v>371</v>
      </c>
      <c r="E7851" t="s">
        <v>370</v>
      </c>
      <c r="F7851">
        <v>7850</v>
      </c>
      <c r="G7851">
        <v>357</v>
      </c>
      <c r="H7851">
        <v>13.33</v>
      </c>
      <c r="I7851">
        <v>2.625</v>
      </c>
      <c r="J7851">
        <v>1</v>
      </c>
      <c r="K7851">
        <v>1166.5</v>
      </c>
      <c r="L7851" t="s">
        <v>369</v>
      </c>
      <c r="M7851" t="s">
        <v>368</v>
      </c>
      <c r="N7851" s="8">
        <v>41962</v>
      </c>
      <c r="O7851">
        <v>0</v>
      </c>
      <c r="P7851">
        <v>0</v>
      </c>
      <c r="Q7851">
        <v>8906.2000000000007</v>
      </c>
      <c r="R7851">
        <v>1016.2</v>
      </c>
      <c r="S7851">
        <v>2.117</v>
      </c>
      <c r="T7851">
        <v>33</v>
      </c>
      <c r="U7851">
        <v>3079.4</v>
      </c>
      <c r="V7851">
        <v>14</v>
      </c>
      <c r="W7851">
        <v>1.79</v>
      </c>
      <c r="X7851">
        <v>2.8919999999999999</v>
      </c>
      <c r="Y7851" s="8">
        <v>41962</v>
      </c>
    </row>
    <row r="7852" spans="1:25" x14ac:dyDescent="0.25">
      <c r="A7852">
        <v>-111.97666134000001</v>
      </c>
      <c r="B7852">
        <v>33.079900780000003</v>
      </c>
      <c r="C7852">
        <v>13</v>
      </c>
      <c r="D7852" t="s">
        <v>371</v>
      </c>
      <c r="E7852" t="s">
        <v>370</v>
      </c>
      <c r="F7852">
        <v>7851</v>
      </c>
      <c r="G7852">
        <v>2</v>
      </c>
      <c r="H7852">
        <v>13.33</v>
      </c>
      <c r="I7852">
        <v>2.625</v>
      </c>
      <c r="J7852">
        <v>1</v>
      </c>
      <c r="K7852">
        <v>1166.5999999999999</v>
      </c>
      <c r="L7852" t="s">
        <v>369</v>
      </c>
      <c r="M7852" t="s">
        <v>368</v>
      </c>
      <c r="N7852" s="8">
        <v>41962</v>
      </c>
      <c r="O7852">
        <v>0</v>
      </c>
      <c r="P7852">
        <v>0</v>
      </c>
      <c r="Q7852">
        <v>11039</v>
      </c>
      <c r="R7852">
        <v>1259.5</v>
      </c>
      <c r="S7852">
        <v>2.6240000000000001</v>
      </c>
      <c r="T7852">
        <v>33</v>
      </c>
      <c r="U7852">
        <v>3816.8</v>
      </c>
      <c r="V7852">
        <v>14</v>
      </c>
      <c r="W7852">
        <v>1.79</v>
      </c>
      <c r="X7852">
        <v>2.8919999999999999</v>
      </c>
      <c r="Y7852" s="8">
        <v>41962</v>
      </c>
    </row>
    <row r="7853" spans="1:25" x14ac:dyDescent="0.25">
      <c r="A7853">
        <v>-111.97666034</v>
      </c>
      <c r="B7853">
        <v>33.079907779999999</v>
      </c>
      <c r="C7853">
        <v>13</v>
      </c>
      <c r="D7853" t="s">
        <v>371</v>
      </c>
      <c r="E7853" t="s">
        <v>370</v>
      </c>
      <c r="F7853">
        <v>7852</v>
      </c>
      <c r="G7853">
        <v>2</v>
      </c>
      <c r="H7853">
        <v>13.33</v>
      </c>
      <c r="I7853">
        <v>2.5590000000000002</v>
      </c>
      <c r="J7853">
        <v>1</v>
      </c>
      <c r="K7853">
        <v>1166.5999999999999</v>
      </c>
      <c r="L7853" t="s">
        <v>369</v>
      </c>
      <c r="M7853" t="s">
        <v>368</v>
      </c>
      <c r="N7853" s="8">
        <v>41962</v>
      </c>
      <c r="O7853">
        <v>0</v>
      </c>
      <c r="P7853">
        <v>0</v>
      </c>
      <c r="Q7853">
        <v>11124</v>
      </c>
      <c r="R7853">
        <v>1301.8</v>
      </c>
      <c r="S7853">
        <v>2.7120000000000002</v>
      </c>
      <c r="T7853">
        <v>33</v>
      </c>
      <c r="U7853">
        <v>3944.9</v>
      </c>
      <c r="V7853">
        <v>14</v>
      </c>
      <c r="W7853">
        <v>1.7450000000000001</v>
      </c>
      <c r="X7853">
        <v>2.82</v>
      </c>
      <c r="Y7853" s="8">
        <v>41962</v>
      </c>
    </row>
    <row r="7854" spans="1:25" x14ac:dyDescent="0.25">
      <c r="A7854">
        <v>-111.97666049</v>
      </c>
      <c r="B7854">
        <v>33.079914789999997</v>
      </c>
      <c r="C7854">
        <v>13</v>
      </c>
      <c r="D7854" t="s">
        <v>371</v>
      </c>
      <c r="E7854" t="s">
        <v>370</v>
      </c>
      <c r="F7854">
        <v>7853</v>
      </c>
      <c r="G7854">
        <v>357</v>
      </c>
      <c r="H7854">
        <v>13.33</v>
      </c>
      <c r="I7854">
        <v>2.5259999999999998</v>
      </c>
      <c r="J7854">
        <v>1</v>
      </c>
      <c r="K7854">
        <v>1166.5999999999999</v>
      </c>
      <c r="L7854" t="s">
        <v>369</v>
      </c>
      <c r="M7854" t="s">
        <v>368</v>
      </c>
      <c r="N7854" s="8">
        <v>41962</v>
      </c>
      <c r="O7854">
        <v>0</v>
      </c>
      <c r="P7854">
        <v>0</v>
      </c>
      <c r="Q7854">
        <v>12416</v>
      </c>
      <c r="R7854">
        <v>1471.8</v>
      </c>
      <c r="S7854">
        <v>3.0659999999999998</v>
      </c>
      <c r="T7854">
        <v>33</v>
      </c>
      <c r="U7854">
        <v>4460.1000000000004</v>
      </c>
      <c r="V7854">
        <v>14</v>
      </c>
      <c r="W7854">
        <v>1.722</v>
      </c>
      <c r="X7854">
        <v>2.7839999999999998</v>
      </c>
      <c r="Y7854" s="8">
        <v>41962</v>
      </c>
    </row>
    <row r="7855" spans="1:25" x14ac:dyDescent="0.25">
      <c r="A7855">
        <v>-111.97666</v>
      </c>
      <c r="B7855">
        <v>33.079921769999999</v>
      </c>
      <c r="C7855">
        <v>13</v>
      </c>
      <c r="D7855" t="s">
        <v>371</v>
      </c>
      <c r="E7855" t="s">
        <v>370</v>
      </c>
      <c r="F7855">
        <v>7854</v>
      </c>
      <c r="G7855">
        <v>0</v>
      </c>
      <c r="H7855">
        <v>13.33</v>
      </c>
      <c r="I7855">
        <v>2.625</v>
      </c>
      <c r="J7855">
        <v>1</v>
      </c>
      <c r="K7855">
        <v>1166.5</v>
      </c>
      <c r="L7855" t="s">
        <v>369</v>
      </c>
      <c r="M7855" t="s">
        <v>368</v>
      </c>
      <c r="N7855" s="8">
        <v>41962</v>
      </c>
      <c r="O7855">
        <v>0</v>
      </c>
      <c r="P7855">
        <v>0</v>
      </c>
      <c r="Q7855">
        <v>12072</v>
      </c>
      <c r="R7855">
        <v>1377.4</v>
      </c>
      <c r="S7855">
        <v>2.87</v>
      </c>
      <c r="T7855">
        <v>33</v>
      </c>
      <c r="U7855">
        <v>4173.8999999999996</v>
      </c>
      <c r="V7855">
        <v>14</v>
      </c>
      <c r="W7855">
        <v>1.79</v>
      </c>
      <c r="X7855">
        <v>2.8919999999999999</v>
      </c>
      <c r="Y7855" s="8">
        <v>41962</v>
      </c>
    </row>
    <row r="7856" spans="1:25" x14ac:dyDescent="0.25">
      <c r="A7856">
        <v>-111.97666017</v>
      </c>
      <c r="B7856">
        <v>33.079928780000003</v>
      </c>
      <c r="C7856">
        <v>13</v>
      </c>
      <c r="D7856" t="s">
        <v>371</v>
      </c>
      <c r="E7856" t="s">
        <v>370</v>
      </c>
      <c r="F7856">
        <v>7855</v>
      </c>
      <c r="G7856">
        <v>1</v>
      </c>
      <c r="H7856">
        <v>13.33</v>
      </c>
      <c r="I7856">
        <v>2.5920000000000001</v>
      </c>
      <c r="J7856">
        <v>1</v>
      </c>
      <c r="K7856">
        <v>1166.5999999999999</v>
      </c>
      <c r="L7856" t="s">
        <v>369</v>
      </c>
      <c r="M7856" t="s">
        <v>368</v>
      </c>
      <c r="N7856" s="8">
        <v>41962</v>
      </c>
      <c r="O7856">
        <v>0</v>
      </c>
      <c r="P7856">
        <v>0</v>
      </c>
      <c r="Q7856">
        <v>12609</v>
      </c>
      <c r="R7856">
        <v>1456.9</v>
      </c>
      <c r="S7856">
        <v>3.0350000000000001</v>
      </c>
      <c r="T7856">
        <v>33</v>
      </c>
      <c r="U7856">
        <v>4414.8</v>
      </c>
      <c r="V7856">
        <v>14</v>
      </c>
      <c r="W7856">
        <v>1.7669999999999999</v>
      </c>
      <c r="X7856">
        <v>2.8559999999999999</v>
      </c>
      <c r="Y7856" s="8">
        <v>41962</v>
      </c>
    </row>
    <row r="7857" spans="1:25" x14ac:dyDescent="0.25">
      <c r="A7857">
        <v>-111.97666031999999</v>
      </c>
      <c r="B7857">
        <v>33.07993579</v>
      </c>
      <c r="C7857">
        <v>13</v>
      </c>
      <c r="D7857" t="s">
        <v>371</v>
      </c>
      <c r="E7857" t="s">
        <v>370</v>
      </c>
      <c r="F7857">
        <v>7856</v>
      </c>
      <c r="G7857">
        <v>356</v>
      </c>
      <c r="H7857">
        <v>13.33</v>
      </c>
      <c r="I7857">
        <v>2.5590000000000002</v>
      </c>
      <c r="J7857">
        <v>1</v>
      </c>
      <c r="K7857">
        <v>1166.5999999999999</v>
      </c>
      <c r="L7857" t="s">
        <v>369</v>
      </c>
      <c r="M7857" t="s">
        <v>368</v>
      </c>
      <c r="N7857" s="8">
        <v>41962</v>
      </c>
      <c r="O7857">
        <v>0</v>
      </c>
      <c r="P7857">
        <v>0</v>
      </c>
      <c r="Q7857">
        <v>13597</v>
      </c>
      <c r="R7857">
        <v>1591.2</v>
      </c>
      <c r="S7857">
        <v>3.3149999999999999</v>
      </c>
      <c r="T7857">
        <v>33</v>
      </c>
      <c r="U7857">
        <v>4821.8</v>
      </c>
      <c r="V7857">
        <v>14</v>
      </c>
      <c r="W7857">
        <v>1.7450000000000001</v>
      </c>
      <c r="X7857">
        <v>2.82</v>
      </c>
      <c r="Y7857" s="8">
        <v>41962</v>
      </c>
    </row>
    <row r="7858" spans="1:25" x14ac:dyDescent="0.25">
      <c r="A7858">
        <v>-111.97666017</v>
      </c>
      <c r="B7858">
        <v>33.079942780000003</v>
      </c>
      <c r="C7858">
        <v>13</v>
      </c>
      <c r="D7858" t="s">
        <v>371</v>
      </c>
      <c r="E7858" t="s">
        <v>370</v>
      </c>
      <c r="F7858">
        <v>7857</v>
      </c>
      <c r="G7858">
        <v>1</v>
      </c>
      <c r="H7858">
        <v>13.33</v>
      </c>
      <c r="I7858">
        <v>2.657</v>
      </c>
      <c r="J7858">
        <v>1</v>
      </c>
      <c r="K7858">
        <v>1166.5</v>
      </c>
      <c r="L7858" t="s">
        <v>369</v>
      </c>
      <c r="M7858" t="s">
        <v>368</v>
      </c>
      <c r="N7858" s="8">
        <v>41962</v>
      </c>
      <c r="O7858">
        <v>0</v>
      </c>
      <c r="P7858">
        <v>0</v>
      </c>
      <c r="Q7858">
        <v>14587</v>
      </c>
      <c r="R7858">
        <v>1643.9</v>
      </c>
      <c r="S7858">
        <v>3.4249999999999998</v>
      </c>
      <c r="T7858">
        <v>33</v>
      </c>
      <c r="U7858">
        <v>4981.3999999999996</v>
      </c>
      <c r="V7858">
        <v>14</v>
      </c>
      <c r="W7858">
        <v>1.8120000000000001</v>
      </c>
      <c r="X7858">
        <v>2.9279999999999999</v>
      </c>
      <c r="Y7858" s="8">
        <v>41962</v>
      </c>
    </row>
    <row r="7859" spans="1:25" x14ac:dyDescent="0.25">
      <c r="A7859">
        <v>-111.97666014000001</v>
      </c>
      <c r="B7859">
        <v>33.079949810000002</v>
      </c>
      <c r="C7859">
        <v>13</v>
      </c>
      <c r="D7859" t="s">
        <v>371</v>
      </c>
      <c r="E7859" t="s">
        <v>370</v>
      </c>
      <c r="F7859">
        <v>7858</v>
      </c>
      <c r="G7859">
        <v>355</v>
      </c>
      <c r="H7859">
        <v>13.33</v>
      </c>
      <c r="I7859">
        <v>2.5920000000000001</v>
      </c>
      <c r="J7859">
        <v>1</v>
      </c>
      <c r="K7859">
        <v>1166.5</v>
      </c>
      <c r="L7859" t="s">
        <v>369</v>
      </c>
      <c r="M7859" t="s">
        <v>368</v>
      </c>
      <c r="N7859" s="8">
        <v>41962</v>
      </c>
      <c r="O7859">
        <v>0</v>
      </c>
      <c r="P7859">
        <v>0</v>
      </c>
      <c r="Q7859">
        <v>15274</v>
      </c>
      <c r="R7859">
        <v>1764.8</v>
      </c>
      <c r="S7859">
        <v>3.677</v>
      </c>
      <c r="T7859">
        <v>33</v>
      </c>
      <c r="U7859">
        <v>5348</v>
      </c>
      <c r="V7859">
        <v>14</v>
      </c>
      <c r="W7859">
        <v>1.7669999999999999</v>
      </c>
      <c r="X7859">
        <v>2.8559999999999999</v>
      </c>
      <c r="Y7859" s="8">
        <v>41962</v>
      </c>
    </row>
    <row r="7860" spans="1:25" x14ac:dyDescent="0.25">
      <c r="A7860">
        <v>-111.97666034</v>
      </c>
      <c r="B7860">
        <v>33.079956780000003</v>
      </c>
      <c r="C7860">
        <v>13</v>
      </c>
      <c r="D7860" t="s">
        <v>371</v>
      </c>
      <c r="E7860" t="s">
        <v>370</v>
      </c>
      <c r="F7860">
        <v>7859</v>
      </c>
      <c r="G7860">
        <v>2</v>
      </c>
      <c r="H7860">
        <v>13.33</v>
      </c>
      <c r="I7860">
        <v>2.5590000000000002</v>
      </c>
      <c r="J7860">
        <v>1</v>
      </c>
      <c r="K7860">
        <v>1166.4000000000001</v>
      </c>
      <c r="L7860" t="s">
        <v>369</v>
      </c>
      <c r="M7860" t="s">
        <v>368</v>
      </c>
      <c r="N7860" s="8">
        <v>41962</v>
      </c>
      <c r="O7860">
        <v>0</v>
      </c>
      <c r="P7860">
        <v>0</v>
      </c>
      <c r="Q7860">
        <v>9911.1</v>
      </c>
      <c r="R7860">
        <v>1159.9000000000001</v>
      </c>
      <c r="S7860">
        <v>2.4159999999999999</v>
      </c>
      <c r="T7860">
        <v>33</v>
      </c>
      <c r="U7860">
        <v>3514.7</v>
      </c>
      <c r="V7860">
        <v>14</v>
      </c>
      <c r="W7860">
        <v>1.7450000000000001</v>
      </c>
      <c r="X7860">
        <v>2.82</v>
      </c>
      <c r="Y7860" s="8">
        <v>41962</v>
      </c>
    </row>
    <row r="7861" spans="1:25" x14ac:dyDescent="0.25">
      <c r="A7861">
        <v>-111.97665983</v>
      </c>
      <c r="B7861">
        <v>33.079964779999997</v>
      </c>
      <c r="C7861">
        <v>13</v>
      </c>
      <c r="D7861" t="s">
        <v>371</v>
      </c>
      <c r="E7861" t="s">
        <v>370</v>
      </c>
      <c r="F7861">
        <v>7860</v>
      </c>
      <c r="G7861">
        <v>359</v>
      </c>
      <c r="H7861">
        <v>13.33</v>
      </c>
      <c r="I7861">
        <v>2.5590000000000002</v>
      </c>
      <c r="J7861">
        <v>1</v>
      </c>
      <c r="K7861">
        <v>1166.4000000000001</v>
      </c>
      <c r="L7861" t="s">
        <v>369</v>
      </c>
      <c r="M7861" t="s">
        <v>368</v>
      </c>
      <c r="N7861" s="8">
        <v>41962</v>
      </c>
      <c r="O7861">
        <v>0</v>
      </c>
      <c r="P7861">
        <v>0</v>
      </c>
      <c r="Q7861">
        <v>5791.4</v>
      </c>
      <c r="R7861">
        <v>677.74</v>
      </c>
      <c r="S7861">
        <v>1.4119999999999999</v>
      </c>
      <c r="T7861">
        <v>33</v>
      </c>
      <c r="U7861">
        <v>2053.8000000000002</v>
      </c>
      <c r="V7861">
        <v>14</v>
      </c>
      <c r="W7861">
        <v>1.7450000000000001</v>
      </c>
      <c r="X7861">
        <v>2.82</v>
      </c>
      <c r="Y7861" s="8">
        <v>41962</v>
      </c>
    </row>
    <row r="7862" spans="1:25" x14ac:dyDescent="0.25">
      <c r="A7862">
        <v>-111.97666100000001</v>
      </c>
      <c r="B7862">
        <v>33.07997177</v>
      </c>
      <c r="C7862">
        <v>13</v>
      </c>
      <c r="D7862" t="s">
        <v>371</v>
      </c>
      <c r="E7862" t="s">
        <v>370</v>
      </c>
      <c r="F7862">
        <v>7861</v>
      </c>
      <c r="G7862">
        <v>0</v>
      </c>
      <c r="H7862">
        <v>13.33</v>
      </c>
      <c r="I7862">
        <v>2.4609999999999999</v>
      </c>
      <c r="J7862">
        <v>1</v>
      </c>
      <c r="K7862">
        <v>1166.5</v>
      </c>
      <c r="L7862" t="s">
        <v>369</v>
      </c>
      <c r="M7862" t="s">
        <v>368</v>
      </c>
      <c r="N7862" s="8">
        <v>41962</v>
      </c>
      <c r="O7862">
        <v>0</v>
      </c>
      <c r="P7862">
        <v>0</v>
      </c>
      <c r="Q7862">
        <v>5073.1000000000004</v>
      </c>
      <c r="R7862">
        <v>617.42999999999995</v>
      </c>
      <c r="S7862">
        <v>1.286</v>
      </c>
      <c r="T7862">
        <v>33</v>
      </c>
      <c r="U7862">
        <v>1871</v>
      </c>
      <c r="V7862">
        <v>14</v>
      </c>
      <c r="W7862">
        <v>1.6779999999999999</v>
      </c>
      <c r="X7862">
        <v>2.7109999999999999</v>
      </c>
      <c r="Y7862" s="8">
        <v>41962</v>
      </c>
    </row>
    <row r="7863" spans="1:25" x14ac:dyDescent="0.25">
      <c r="A7863">
        <v>-111.97666034</v>
      </c>
      <c r="B7863">
        <v>33.079978779999998</v>
      </c>
      <c r="C7863">
        <v>13</v>
      </c>
      <c r="D7863" t="s">
        <v>371</v>
      </c>
      <c r="E7863" t="s">
        <v>370</v>
      </c>
      <c r="F7863">
        <v>7862</v>
      </c>
      <c r="G7863">
        <v>2</v>
      </c>
      <c r="H7863">
        <v>13.33</v>
      </c>
      <c r="I7863">
        <v>2.625</v>
      </c>
      <c r="J7863">
        <v>1</v>
      </c>
      <c r="K7863">
        <v>1166.5</v>
      </c>
      <c r="L7863" t="s">
        <v>369</v>
      </c>
      <c r="M7863" t="s">
        <v>368</v>
      </c>
      <c r="N7863" s="8">
        <v>41962</v>
      </c>
      <c r="O7863">
        <v>0</v>
      </c>
      <c r="P7863">
        <v>0</v>
      </c>
      <c r="Q7863">
        <v>5244.5</v>
      </c>
      <c r="R7863">
        <v>598.4</v>
      </c>
      <c r="S7863">
        <v>1.2470000000000001</v>
      </c>
      <c r="T7863">
        <v>33</v>
      </c>
      <c r="U7863">
        <v>1813.3</v>
      </c>
      <c r="V7863">
        <v>14</v>
      </c>
      <c r="W7863">
        <v>1.79</v>
      </c>
      <c r="X7863">
        <v>2.8919999999999999</v>
      </c>
      <c r="Y7863" s="8">
        <v>41962</v>
      </c>
    </row>
    <row r="7864" spans="1:25" x14ac:dyDescent="0.25">
      <c r="A7864">
        <v>-111.97665945999999</v>
      </c>
      <c r="B7864">
        <v>33.079985880000002</v>
      </c>
      <c r="C7864">
        <v>13</v>
      </c>
      <c r="D7864" t="s">
        <v>371</v>
      </c>
      <c r="E7864" t="s">
        <v>370</v>
      </c>
      <c r="F7864">
        <v>7863</v>
      </c>
      <c r="G7864">
        <v>351</v>
      </c>
      <c r="H7864">
        <v>13.33</v>
      </c>
      <c r="I7864">
        <v>2.5259999999999998</v>
      </c>
      <c r="J7864">
        <v>1</v>
      </c>
      <c r="K7864">
        <v>1166.5999999999999</v>
      </c>
      <c r="L7864" t="s">
        <v>369</v>
      </c>
      <c r="M7864" t="s">
        <v>368</v>
      </c>
      <c r="N7864" s="8">
        <v>41962</v>
      </c>
      <c r="O7864">
        <v>0</v>
      </c>
      <c r="P7864">
        <v>0</v>
      </c>
      <c r="Q7864">
        <v>3849.1</v>
      </c>
      <c r="R7864">
        <v>456.3</v>
      </c>
      <c r="S7864">
        <v>0.95099999999999996</v>
      </c>
      <c r="T7864">
        <v>33</v>
      </c>
      <c r="U7864">
        <v>1382.7</v>
      </c>
      <c r="V7864">
        <v>14</v>
      </c>
      <c r="W7864">
        <v>1.722</v>
      </c>
      <c r="X7864">
        <v>2.7839999999999998</v>
      </c>
      <c r="Y7864" s="8">
        <v>41962</v>
      </c>
    </row>
    <row r="7865" spans="1:25" x14ac:dyDescent="0.25">
      <c r="A7865">
        <v>-111.97666151</v>
      </c>
      <c r="B7865">
        <v>33.079992789999999</v>
      </c>
      <c r="C7865">
        <v>13</v>
      </c>
      <c r="D7865" t="s">
        <v>371</v>
      </c>
      <c r="E7865" t="s">
        <v>370</v>
      </c>
      <c r="F7865">
        <v>7864</v>
      </c>
      <c r="G7865">
        <v>3</v>
      </c>
      <c r="H7865">
        <v>13.33</v>
      </c>
      <c r="I7865">
        <v>2.5590000000000002</v>
      </c>
      <c r="J7865">
        <v>1</v>
      </c>
      <c r="K7865">
        <v>1166.7</v>
      </c>
      <c r="L7865" t="s">
        <v>369</v>
      </c>
      <c r="M7865" t="s">
        <v>368</v>
      </c>
      <c r="N7865" s="8">
        <v>41962</v>
      </c>
      <c r="O7865">
        <v>0</v>
      </c>
      <c r="P7865">
        <v>0</v>
      </c>
      <c r="Q7865">
        <v>865.3</v>
      </c>
      <c r="R7865">
        <v>101.26</v>
      </c>
      <c r="S7865">
        <v>0.21099999999999999</v>
      </c>
      <c r="T7865">
        <v>33</v>
      </c>
      <c r="U7865">
        <v>306.86</v>
      </c>
      <c r="V7865">
        <v>14</v>
      </c>
      <c r="W7865">
        <v>1.7450000000000001</v>
      </c>
      <c r="X7865">
        <v>2.82</v>
      </c>
      <c r="Y7865" s="8">
        <v>41962</v>
      </c>
    </row>
    <row r="7866" spans="1:25" x14ac:dyDescent="0.25">
      <c r="A7866">
        <v>-111.97666065999999</v>
      </c>
      <c r="B7866">
        <v>33.079999780000001</v>
      </c>
      <c r="C7866">
        <v>13</v>
      </c>
      <c r="D7866" t="s">
        <v>371</v>
      </c>
      <c r="E7866" t="s">
        <v>370</v>
      </c>
      <c r="F7866">
        <v>7865</v>
      </c>
      <c r="G7866">
        <v>358</v>
      </c>
      <c r="H7866">
        <v>13.33</v>
      </c>
      <c r="I7866">
        <v>2.7890000000000001</v>
      </c>
      <c r="J7866">
        <v>1</v>
      </c>
      <c r="K7866">
        <v>1166.8</v>
      </c>
      <c r="L7866" t="s">
        <v>369</v>
      </c>
      <c r="M7866" t="s">
        <v>368</v>
      </c>
      <c r="N7866" s="8">
        <v>41962</v>
      </c>
      <c r="O7866">
        <v>0</v>
      </c>
      <c r="P7866">
        <v>0</v>
      </c>
      <c r="Q7866">
        <v>172.37</v>
      </c>
      <c r="R7866">
        <v>18.510000000000002</v>
      </c>
      <c r="S7866">
        <v>3.9E-2</v>
      </c>
      <c r="T7866">
        <v>33</v>
      </c>
      <c r="U7866">
        <v>56.09</v>
      </c>
      <c r="V7866">
        <v>14</v>
      </c>
      <c r="W7866">
        <v>1.901</v>
      </c>
      <c r="X7866">
        <v>3.073</v>
      </c>
      <c r="Y7866" s="8">
        <v>41962</v>
      </c>
    </row>
    <row r="7867" spans="1:25" x14ac:dyDescent="0.25">
      <c r="A7867">
        <v>-111.97696148999999</v>
      </c>
      <c r="B7867">
        <v>33.080016209999997</v>
      </c>
      <c r="C7867">
        <v>13</v>
      </c>
      <c r="D7867" t="s">
        <v>371</v>
      </c>
      <c r="E7867" t="s">
        <v>370</v>
      </c>
      <c r="F7867">
        <v>7866</v>
      </c>
      <c r="G7867">
        <v>183</v>
      </c>
      <c r="H7867">
        <v>13.33</v>
      </c>
      <c r="I7867">
        <v>1.1479999999999999</v>
      </c>
      <c r="J7867">
        <v>1</v>
      </c>
      <c r="K7867">
        <v>1167.3</v>
      </c>
      <c r="L7867" t="s">
        <v>369</v>
      </c>
      <c r="M7867" t="s">
        <v>368</v>
      </c>
      <c r="N7867" s="8">
        <v>41962</v>
      </c>
      <c r="O7867">
        <v>0</v>
      </c>
      <c r="P7867">
        <v>0</v>
      </c>
      <c r="Q7867">
        <v>542.34</v>
      </c>
      <c r="R7867">
        <v>141.44</v>
      </c>
      <c r="S7867">
        <v>0.29499999999999998</v>
      </c>
      <c r="T7867">
        <v>33</v>
      </c>
      <c r="U7867">
        <v>428.61</v>
      </c>
      <c r="V7867">
        <v>15</v>
      </c>
      <c r="W7867">
        <v>0.78300000000000003</v>
      </c>
      <c r="X7867">
        <v>1.2649999999999999</v>
      </c>
      <c r="Y7867" s="8">
        <v>41962</v>
      </c>
    </row>
    <row r="7868" spans="1:25" x14ac:dyDescent="0.25">
      <c r="A7868">
        <v>-111.976962</v>
      </c>
      <c r="B7868">
        <v>33.080013229999999</v>
      </c>
      <c r="C7868">
        <v>13</v>
      </c>
      <c r="D7868" t="s">
        <v>371</v>
      </c>
      <c r="E7868" t="s">
        <v>370</v>
      </c>
      <c r="F7868">
        <v>7867</v>
      </c>
      <c r="G7868">
        <v>180</v>
      </c>
      <c r="H7868">
        <v>13.33</v>
      </c>
      <c r="I7868">
        <v>0.85299999999999998</v>
      </c>
      <c r="J7868">
        <v>1</v>
      </c>
      <c r="K7868">
        <v>1167.2</v>
      </c>
      <c r="L7868" t="s">
        <v>369</v>
      </c>
      <c r="M7868" t="s">
        <v>368</v>
      </c>
      <c r="N7868" s="8">
        <v>41962</v>
      </c>
      <c r="O7868">
        <v>0</v>
      </c>
      <c r="P7868">
        <v>0</v>
      </c>
      <c r="Q7868">
        <v>1532.3</v>
      </c>
      <c r="R7868">
        <v>537.94000000000005</v>
      </c>
      <c r="S7868">
        <v>1.121</v>
      </c>
      <c r="T7868">
        <v>33</v>
      </c>
      <c r="U7868">
        <v>1630.1</v>
      </c>
      <c r="V7868">
        <v>15</v>
      </c>
      <c r="W7868">
        <v>0.58199999999999996</v>
      </c>
      <c r="X7868">
        <v>0.94</v>
      </c>
      <c r="Y7868" s="8">
        <v>41962</v>
      </c>
    </row>
    <row r="7869" spans="1:25" x14ac:dyDescent="0.25">
      <c r="A7869">
        <v>-111.97696012999999</v>
      </c>
      <c r="B7869">
        <v>33.08001007</v>
      </c>
      <c r="C7869">
        <v>13</v>
      </c>
      <c r="D7869" t="s">
        <v>371</v>
      </c>
      <c r="E7869" t="s">
        <v>370</v>
      </c>
      <c r="F7869">
        <v>7868</v>
      </c>
      <c r="G7869">
        <v>191</v>
      </c>
      <c r="H7869">
        <v>13.33</v>
      </c>
      <c r="I7869">
        <v>0.95099999999999996</v>
      </c>
      <c r="J7869">
        <v>1</v>
      </c>
      <c r="K7869">
        <v>1167.2</v>
      </c>
      <c r="L7869" t="s">
        <v>369</v>
      </c>
      <c r="M7869" t="s">
        <v>368</v>
      </c>
      <c r="N7869" s="8">
        <v>41962</v>
      </c>
      <c r="O7869">
        <v>0</v>
      </c>
      <c r="P7869">
        <v>0</v>
      </c>
      <c r="Q7869">
        <v>1058.9000000000001</v>
      </c>
      <c r="R7869">
        <v>333.31</v>
      </c>
      <c r="S7869">
        <v>0.69399999999999995</v>
      </c>
      <c r="T7869">
        <v>33</v>
      </c>
      <c r="U7869">
        <v>1010</v>
      </c>
      <c r="V7869">
        <v>15</v>
      </c>
      <c r="W7869">
        <v>0.64900000000000002</v>
      </c>
      <c r="X7869">
        <v>1.048</v>
      </c>
      <c r="Y7869" s="8">
        <v>41962</v>
      </c>
    </row>
    <row r="7870" spans="1:25" x14ac:dyDescent="0.25">
      <c r="A7870">
        <v>-111.97696234</v>
      </c>
      <c r="B7870">
        <v>33.080007219999999</v>
      </c>
      <c r="C7870">
        <v>13</v>
      </c>
      <c r="D7870" t="s">
        <v>371</v>
      </c>
      <c r="E7870" t="s">
        <v>370</v>
      </c>
      <c r="F7870">
        <v>7869</v>
      </c>
      <c r="G7870">
        <v>178</v>
      </c>
      <c r="H7870">
        <v>13.33</v>
      </c>
      <c r="I7870">
        <v>1.083</v>
      </c>
      <c r="J7870">
        <v>1</v>
      </c>
      <c r="K7870">
        <v>1166.9000000000001</v>
      </c>
      <c r="L7870" t="s">
        <v>369</v>
      </c>
      <c r="M7870" t="s">
        <v>368</v>
      </c>
      <c r="N7870" s="8">
        <v>41962</v>
      </c>
      <c r="O7870">
        <v>0</v>
      </c>
      <c r="P7870">
        <v>0</v>
      </c>
      <c r="Q7870">
        <v>1536.8</v>
      </c>
      <c r="R7870">
        <v>425.09</v>
      </c>
      <c r="S7870">
        <v>0.88600000000000001</v>
      </c>
      <c r="T7870">
        <v>33</v>
      </c>
      <c r="U7870">
        <v>1288.2</v>
      </c>
      <c r="V7870">
        <v>15</v>
      </c>
      <c r="W7870">
        <v>0.73799999999999999</v>
      </c>
      <c r="X7870">
        <v>1.1930000000000001</v>
      </c>
      <c r="Y7870" s="8">
        <v>41962</v>
      </c>
    </row>
    <row r="7871" spans="1:25" x14ac:dyDescent="0.25">
      <c r="A7871">
        <v>-111.97696096999999</v>
      </c>
      <c r="B7871">
        <v>33.080004180000003</v>
      </c>
      <c r="C7871">
        <v>13</v>
      </c>
      <c r="D7871" t="s">
        <v>371</v>
      </c>
      <c r="E7871" t="s">
        <v>370</v>
      </c>
      <c r="F7871">
        <v>7870</v>
      </c>
      <c r="G7871">
        <v>186</v>
      </c>
      <c r="H7871">
        <v>13.33</v>
      </c>
      <c r="I7871">
        <v>1.181</v>
      </c>
      <c r="J7871">
        <v>1</v>
      </c>
      <c r="K7871">
        <v>1166.8</v>
      </c>
      <c r="L7871" t="s">
        <v>369</v>
      </c>
      <c r="M7871" t="s">
        <v>368</v>
      </c>
      <c r="N7871" s="8">
        <v>41962</v>
      </c>
      <c r="O7871">
        <v>0</v>
      </c>
      <c r="P7871">
        <v>0</v>
      </c>
      <c r="Q7871">
        <v>2896.6</v>
      </c>
      <c r="R7871">
        <v>734.45</v>
      </c>
      <c r="S7871">
        <v>1.53</v>
      </c>
      <c r="T7871">
        <v>33</v>
      </c>
      <c r="U7871">
        <v>2225.6</v>
      </c>
      <c r="V7871">
        <v>15</v>
      </c>
      <c r="W7871">
        <v>0.80500000000000005</v>
      </c>
      <c r="X7871">
        <v>1.3009999999999999</v>
      </c>
      <c r="Y7871" s="8">
        <v>41962</v>
      </c>
    </row>
    <row r="7872" spans="1:25" x14ac:dyDescent="0.25">
      <c r="A7872">
        <v>-111.97696266</v>
      </c>
      <c r="B7872">
        <v>33.08000122</v>
      </c>
      <c r="C7872">
        <v>13</v>
      </c>
      <c r="D7872" t="s">
        <v>371</v>
      </c>
      <c r="E7872" t="s">
        <v>370</v>
      </c>
      <c r="F7872">
        <v>7871</v>
      </c>
      <c r="G7872">
        <v>182</v>
      </c>
      <c r="H7872">
        <v>13.33</v>
      </c>
      <c r="I7872">
        <v>1.181</v>
      </c>
      <c r="J7872">
        <v>1</v>
      </c>
      <c r="K7872">
        <v>1166.5</v>
      </c>
      <c r="L7872" t="s">
        <v>369</v>
      </c>
      <c r="M7872" t="s">
        <v>368</v>
      </c>
      <c r="N7872" s="8">
        <v>41962</v>
      </c>
      <c r="O7872">
        <v>0</v>
      </c>
      <c r="P7872">
        <v>0</v>
      </c>
      <c r="Q7872">
        <v>3658.7</v>
      </c>
      <c r="R7872">
        <v>927.69</v>
      </c>
      <c r="S7872">
        <v>1.9330000000000001</v>
      </c>
      <c r="T7872">
        <v>33</v>
      </c>
      <c r="U7872">
        <v>2811.2</v>
      </c>
      <c r="V7872">
        <v>15</v>
      </c>
      <c r="W7872">
        <v>0.80500000000000005</v>
      </c>
      <c r="X7872">
        <v>1.3009999999999999</v>
      </c>
      <c r="Y7872" s="8">
        <v>41962</v>
      </c>
    </row>
    <row r="7873" spans="1:25" x14ac:dyDescent="0.25">
      <c r="A7873">
        <v>-111.97695997</v>
      </c>
      <c r="B7873">
        <v>33.079997820000003</v>
      </c>
      <c r="C7873">
        <v>13</v>
      </c>
      <c r="D7873" t="s">
        <v>371</v>
      </c>
      <c r="E7873" t="s">
        <v>370</v>
      </c>
      <c r="F7873">
        <v>7872</v>
      </c>
      <c r="G7873">
        <v>198</v>
      </c>
      <c r="H7873">
        <v>13.33</v>
      </c>
      <c r="I7873">
        <v>0.98399999999999999</v>
      </c>
      <c r="J7873">
        <v>1</v>
      </c>
      <c r="K7873">
        <v>1166.4000000000001</v>
      </c>
      <c r="L7873" t="s">
        <v>369</v>
      </c>
      <c r="M7873" t="s">
        <v>368</v>
      </c>
      <c r="N7873" s="8">
        <v>41962</v>
      </c>
      <c r="O7873">
        <v>0</v>
      </c>
      <c r="P7873">
        <v>0</v>
      </c>
      <c r="Q7873">
        <v>5533.9</v>
      </c>
      <c r="R7873">
        <v>1683.8</v>
      </c>
      <c r="S7873">
        <v>3.508</v>
      </c>
      <c r="T7873">
        <v>33</v>
      </c>
      <c r="U7873">
        <v>5102.3999999999996</v>
      </c>
      <c r="V7873">
        <v>15</v>
      </c>
      <c r="W7873">
        <v>0.67100000000000004</v>
      </c>
      <c r="X7873">
        <v>1.085</v>
      </c>
      <c r="Y7873" s="8">
        <v>41962</v>
      </c>
    </row>
    <row r="7874" spans="1:25" x14ac:dyDescent="0.25">
      <c r="A7874">
        <v>-111.9769628</v>
      </c>
      <c r="B7874">
        <v>33.079995160000003</v>
      </c>
      <c r="C7874">
        <v>13</v>
      </c>
      <c r="D7874" t="s">
        <v>371</v>
      </c>
      <c r="E7874" t="s">
        <v>370</v>
      </c>
      <c r="F7874">
        <v>7873</v>
      </c>
      <c r="G7874">
        <v>187</v>
      </c>
      <c r="H7874">
        <v>13.33</v>
      </c>
      <c r="I7874">
        <v>1.345</v>
      </c>
      <c r="J7874">
        <v>1</v>
      </c>
      <c r="K7874">
        <v>1166.5999999999999</v>
      </c>
      <c r="L7874" t="s">
        <v>369</v>
      </c>
      <c r="M7874" t="s">
        <v>368</v>
      </c>
      <c r="N7874" s="8">
        <v>41962</v>
      </c>
      <c r="O7874">
        <v>0</v>
      </c>
      <c r="P7874">
        <v>0</v>
      </c>
      <c r="Q7874">
        <v>4333.8</v>
      </c>
      <c r="R7874">
        <v>964.86</v>
      </c>
      <c r="S7874">
        <v>2.0099999999999998</v>
      </c>
      <c r="T7874">
        <v>33</v>
      </c>
      <c r="U7874">
        <v>2923.8</v>
      </c>
      <c r="V7874">
        <v>15</v>
      </c>
      <c r="W7874">
        <v>0.91700000000000004</v>
      </c>
      <c r="X7874">
        <v>1.482</v>
      </c>
      <c r="Y7874" s="8">
        <v>41962</v>
      </c>
    </row>
    <row r="7875" spans="1:25" x14ac:dyDescent="0.25">
      <c r="A7875">
        <v>-111.97696504</v>
      </c>
      <c r="B7875">
        <v>33.079992050000001</v>
      </c>
      <c r="C7875">
        <v>13</v>
      </c>
      <c r="D7875" t="s">
        <v>371</v>
      </c>
      <c r="E7875" t="s">
        <v>370</v>
      </c>
      <c r="F7875">
        <v>7874</v>
      </c>
      <c r="G7875">
        <v>168</v>
      </c>
      <c r="H7875">
        <v>13.33</v>
      </c>
      <c r="I7875">
        <v>0.82</v>
      </c>
      <c r="J7875">
        <v>1</v>
      </c>
      <c r="K7875">
        <v>1166.5</v>
      </c>
      <c r="L7875" t="s">
        <v>369</v>
      </c>
      <c r="M7875" t="s">
        <v>368</v>
      </c>
      <c r="N7875" s="8">
        <v>41962</v>
      </c>
      <c r="O7875">
        <v>0</v>
      </c>
      <c r="P7875">
        <v>0</v>
      </c>
      <c r="Q7875">
        <v>4340.2</v>
      </c>
      <c r="R7875">
        <v>1584.7</v>
      </c>
      <c r="S7875">
        <v>3.3010000000000002</v>
      </c>
      <c r="T7875">
        <v>33</v>
      </c>
      <c r="U7875">
        <v>4802.1000000000004</v>
      </c>
      <c r="V7875">
        <v>15</v>
      </c>
      <c r="W7875">
        <v>0.55900000000000005</v>
      </c>
      <c r="X7875">
        <v>0.90400000000000003</v>
      </c>
      <c r="Y7875" s="8">
        <v>41962</v>
      </c>
    </row>
    <row r="7876" spans="1:25" x14ac:dyDescent="0.25">
      <c r="A7876">
        <v>-111.97696232</v>
      </c>
      <c r="B7876">
        <v>33.079989210000001</v>
      </c>
      <c r="C7876">
        <v>13</v>
      </c>
      <c r="D7876" t="s">
        <v>371</v>
      </c>
      <c r="E7876" t="s">
        <v>370</v>
      </c>
      <c r="F7876">
        <v>7875</v>
      </c>
      <c r="G7876">
        <v>184</v>
      </c>
      <c r="H7876">
        <v>13.33</v>
      </c>
      <c r="I7876">
        <v>1.115</v>
      </c>
      <c r="J7876">
        <v>1</v>
      </c>
      <c r="K7876">
        <v>1166.7</v>
      </c>
      <c r="L7876" t="s">
        <v>369</v>
      </c>
      <c r="M7876" t="s">
        <v>368</v>
      </c>
      <c r="N7876" s="8">
        <v>41962</v>
      </c>
      <c r="O7876">
        <v>0</v>
      </c>
      <c r="P7876">
        <v>0</v>
      </c>
      <c r="Q7876">
        <v>3859.6</v>
      </c>
      <c r="R7876">
        <v>1036.2</v>
      </c>
      <c r="S7876">
        <v>2.1589999999999998</v>
      </c>
      <c r="T7876">
        <v>33</v>
      </c>
      <c r="U7876">
        <v>3140</v>
      </c>
      <c r="V7876">
        <v>15</v>
      </c>
      <c r="W7876">
        <v>0.76100000000000001</v>
      </c>
      <c r="X7876">
        <v>1.2290000000000001</v>
      </c>
      <c r="Y7876" s="8">
        <v>41962</v>
      </c>
    </row>
    <row r="7877" spans="1:25" x14ac:dyDescent="0.25">
      <c r="A7877">
        <v>-111.97696214</v>
      </c>
      <c r="B7877">
        <v>33.07998619</v>
      </c>
      <c r="C7877">
        <v>13</v>
      </c>
      <c r="D7877" t="s">
        <v>371</v>
      </c>
      <c r="E7877" t="s">
        <v>370</v>
      </c>
      <c r="F7877">
        <v>7876</v>
      </c>
      <c r="G7877">
        <v>185</v>
      </c>
      <c r="H7877">
        <v>13.33</v>
      </c>
      <c r="I7877">
        <v>1.3120000000000001</v>
      </c>
      <c r="J7877">
        <v>1</v>
      </c>
      <c r="K7877">
        <v>1166.8</v>
      </c>
      <c r="L7877" t="s">
        <v>369</v>
      </c>
      <c r="M7877" t="s">
        <v>368</v>
      </c>
      <c r="N7877" s="8">
        <v>41962</v>
      </c>
      <c r="O7877">
        <v>0</v>
      </c>
      <c r="P7877">
        <v>0</v>
      </c>
      <c r="Q7877">
        <v>4519.3</v>
      </c>
      <c r="R7877">
        <v>1031.3</v>
      </c>
      <c r="S7877">
        <v>2.149</v>
      </c>
      <c r="T7877">
        <v>33</v>
      </c>
      <c r="U7877">
        <v>3125.2</v>
      </c>
      <c r="V7877">
        <v>15</v>
      </c>
      <c r="W7877">
        <v>0.89500000000000002</v>
      </c>
      <c r="X7877">
        <v>1.446</v>
      </c>
      <c r="Y7877" s="8">
        <v>41962</v>
      </c>
    </row>
    <row r="7878" spans="1:25" x14ac:dyDescent="0.25">
      <c r="A7878">
        <v>-111.97696349</v>
      </c>
      <c r="B7878">
        <v>33.079983210000002</v>
      </c>
      <c r="C7878">
        <v>13</v>
      </c>
      <c r="D7878" t="s">
        <v>371</v>
      </c>
      <c r="E7878" t="s">
        <v>370</v>
      </c>
      <c r="F7878">
        <v>7877</v>
      </c>
      <c r="G7878">
        <v>183</v>
      </c>
      <c r="H7878">
        <v>13.33</v>
      </c>
      <c r="I7878">
        <v>1.115</v>
      </c>
      <c r="J7878">
        <v>1</v>
      </c>
      <c r="K7878">
        <v>1166.8</v>
      </c>
      <c r="L7878" t="s">
        <v>369</v>
      </c>
      <c r="M7878" t="s">
        <v>368</v>
      </c>
      <c r="N7878" s="8">
        <v>41962</v>
      </c>
      <c r="O7878">
        <v>0</v>
      </c>
      <c r="P7878">
        <v>0</v>
      </c>
      <c r="Q7878">
        <v>3719.8</v>
      </c>
      <c r="R7878">
        <v>998.67</v>
      </c>
      <c r="S7878">
        <v>2.081</v>
      </c>
      <c r="T7878">
        <v>33</v>
      </c>
      <c r="U7878">
        <v>3026.3</v>
      </c>
      <c r="V7878">
        <v>15</v>
      </c>
      <c r="W7878">
        <v>0.76100000000000001</v>
      </c>
      <c r="X7878">
        <v>1.2290000000000001</v>
      </c>
      <c r="Y7878" s="8">
        <v>41962</v>
      </c>
    </row>
    <row r="7879" spans="1:25" x14ac:dyDescent="0.25">
      <c r="A7879">
        <v>-111.97696417</v>
      </c>
      <c r="B7879">
        <v>33.079979219999998</v>
      </c>
      <c r="C7879">
        <v>13</v>
      </c>
      <c r="D7879" t="s">
        <v>371</v>
      </c>
      <c r="E7879" t="s">
        <v>370</v>
      </c>
      <c r="F7879">
        <v>7878</v>
      </c>
      <c r="G7879">
        <v>179</v>
      </c>
      <c r="H7879">
        <v>13.33</v>
      </c>
      <c r="I7879">
        <v>1.1479999999999999</v>
      </c>
      <c r="J7879">
        <v>1</v>
      </c>
      <c r="K7879">
        <v>1166.8</v>
      </c>
      <c r="L7879" t="s">
        <v>369</v>
      </c>
      <c r="M7879" t="s">
        <v>368</v>
      </c>
      <c r="N7879" s="8">
        <v>41962</v>
      </c>
      <c r="O7879">
        <v>0</v>
      </c>
      <c r="P7879">
        <v>0</v>
      </c>
      <c r="Q7879">
        <v>4764.8999999999996</v>
      </c>
      <c r="R7879">
        <v>1242.7</v>
      </c>
      <c r="S7879">
        <v>2.589</v>
      </c>
      <c r="T7879">
        <v>33</v>
      </c>
      <c r="U7879">
        <v>3765.7</v>
      </c>
      <c r="V7879">
        <v>15</v>
      </c>
      <c r="W7879">
        <v>0.78300000000000003</v>
      </c>
      <c r="X7879">
        <v>1.2649999999999999</v>
      </c>
      <c r="Y7879" s="8">
        <v>41962</v>
      </c>
    </row>
    <row r="7880" spans="1:25" x14ac:dyDescent="0.25">
      <c r="A7880">
        <v>-111.97696486</v>
      </c>
      <c r="B7880">
        <v>33.079976189999996</v>
      </c>
      <c r="C7880">
        <v>13</v>
      </c>
      <c r="D7880" t="s">
        <v>371</v>
      </c>
      <c r="E7880" t="s">
        <v>370</v>
      </c>
      <c r="F7880">
        <v>7879</v>
      </c>
      <c r="G7880">
        <v>175</v>
      </c>
      <c r="H7880">
        <v>13.33</v>
      </c>
      <c r="I7880">
        <v>1.181</v>
      </c>
      <c r="J7880">
        <v>1</v>
      </c>
      <c r="K7880">
        <v>1167</v>
      </c>
      <c r="L7880" t="s">
        <v>369</v>
      </c>
      <c r="M7880" t="s">
        <v>368</v>
      </c>
      <c r="N7880" s="8">
        <v>41962</v>
      </c>
      <c r="O7880">
        <v>0</v>
      </c>
      <c r="P7880">
        <v>0</v>
      </c>
      <c r="Q7880">
        <v>3820.3</v>
      </c>
      <c r="R7880">
        <v>968.65</v>
      </c>
      <c r="S7880">
        <v>2.0179999999999998</v>
      </c>
      <c r="T7880">
        <v>33</v>
      </c>
      <c r="U7880">
        <v>2935.3</v>
      </c>
      <c r="V7880">
        <v>15</v>
      </c>
      <c r="W7880">
        <v>0.80500000000000005</v>
      </c>
      <c r="X7880">
        <v>1.3009999999999999</v>
      </c>
      <c r="Y7880" s="8">
        <v>41962</v>
      </c>
    </row>
    <row r="7881" spans="1:25" x14ac:dyDescent="0.25">
      <c r="A7881">
        <v>-111.97696433999999</v>
      </c>
      <c r="B7881">
        <v>33.079973219999999</v>
      </c>
      <c r="C7881">
        <v>13</v>
      </c>
      <c r="D7881" t="s">
        <v>371</v>
      </c>
      <c r="E7881" t="s">
        <v>370</v>
      </c>
      <c r="F7881">
        <v>7880</v>
      </c>
      <c r="G7881">
        <v>178</v>
      </c>
      <c r="H7881">
        <v>13.33</v>
      </c>
      <c r="I7881">
        <v>1.345</v>
      </c>
      <c r="J7881">
        <v>1</v>
      </c>
      <c r="K7881">
        <v>1167</v>
      </c>
      <c r="L7881" t="s">
        <v>369</v>
      </c>
      <c r="M7881" t="s">
        <v>368</v>
      </c>
      <c r="N7881" s="8">
        <v>41962</v>
      </c>
      <c r="O7881">
        <v>0</v>
      </c>
      <c r="P7881">
        <v>0</v>
      </c>
      <c r="Q7881">
        <v>2581.3000000000002</v>
      </c>
      <c r="R7881">
        <v>574.67999999999995</v>
      </c>
      <c r="S7881">
        <v>1.1970000000000001</v>
      </c>
      <c r="T7881">
        <v>33</v>
      </c>
      <c r="U7881">
        <v>1741.5</v>
      </c>
      <c r="V7881">
        <v>15</v>
      </c>
      <c r="W7881">
        <v>0.91700000000000004</v>
      </c>
      <c r="X7881">
        <v>1.482</v>
      </c>
      <c r="Y7881" s="8">
        <v>41962</v>
      </c>
    </row>
    <row r="7882" spans="1:25" x14ac:dyDescent="0.25">
      <c r="A7882">
        <v>-111.97696386</v>
      </c>
      <c r="B7882">
        <v>33.07996919</v>
      </c>
      <c r="C7882">
        <v>13</v>
      </c>
      <c r="D7882" t="s">
        <v>371</v>
      </c>
      <c r="E7882" t="s">
        <v>370</v>
      </c>
      <c r="F7882">
        <v>7881</v>
      </c>
      <c r="G7882">
        <v>175</v>
      </c>
      <c r="H7882">
        <v>13.33</v>
      </c>
      <c r="I7882">
        <v>1.5089999999999999</v>
      </c>
      <c r="J7882">
        <v>1</v>
      </c>
      <c r="K7882">
        <v>1166.9000000000001</v>
      </c>
      <c r="L7882" t="s">
        <v>369</v>
      </c>
      <c r="M7882" t="s">
        <v>368</v>
      </c>
      <c r="N7882" s="8">
        <v>41962</v>
      </c>
      <c r="O7882">
        <v>0</v>
      </c>
      <c r="P7882">
        <v>0</v>
      </c>
      <c r="Q7882">
        <v>3959.6</v>
      </c>
      <c r="R7882">
        <v>785.72</v>
      </c>
      <c r="S7882">
        <v>1.637</v>
      </c>
      <c r="T7882">
        <v>33</v>
      </c>
      <c r="U7882">
        <v>2381</v>
      </c>
      <c r="V7882">
        <v>15</v>
      </c>
      <c r="W7882">
        <v>1.0289999999999999</v>
      </c>
      <c r="X7882">
        <v>1.663</v>
      </c>
      <c r="Y7882" s="8">
        <v>41962</v>
      </c>
    </row>
    <row r="7883" spans="1:25" x14ac:dyDescent="0.25">
      <c r="A7883">
        <v>-111.97696283000001</v>
      </c>
      <c r="B7883">
        <v>33.079964220000001</v>
      </c>
      <c r="C7883">
        <v>13</v>
      </c>
      <c r="D7883" t="s">
        <v>371</v>
      </c>
      <c r="E7883" t="s">
        <v>370</v>
      </c>
      <c r="F7883">
        <v>7882</v>
      </c>
      <c r="G7883">
        <v>181</v>
      </c>
      <c r="H7883">
        <v>13.33</v>
      </c>
      <c r="I7883">
        <v>1.87</v>
      </c>
      <c r="J7883">
        <v>1</v>
      </c>
      <c r="K7883">
        <v>1166.8</v>
      </c>
      <c r="L7883" t="s">
        <v>369</v>
      </c>
      <c r="M7883" t="s">
        <v>368</v>
      </c>
      <c r="N7883" s="8">
        <v>41962</v>
      </c>
      <c r="O7883">
        <v>0</v>
      </c>
      <c r="P7883">
        <v>0</v>
      </c>
      <c r="Q7883">
        <v>4807.5</v>
      </c>
      <c r="R7883">
        <v>769.88</v>
      </c>
      <c r="S7883">
        <v>1.6040000000000001</v>
      </c>
      <c r="T7883">
        <v>33</v>
      </c>
      <c r="U7883">
        <v>2333</v>
      </c>
      <c r="V7883">
        <v>15</v>
      </c>
      <c r="W7883">
        <v>1.2749999999999999</v>
      </c>
      <c r="X7883">
        <v>2.0609999999999999</v>
      </c>
      <c r="Y7883" s="8">
        <v>41962</v>
      </c>
    </row>
    <row r="7884" spans="1:25" x14ac:dyDescent="0.25">
      <c r="A7884">
        <v>-111.97696386</v>
      </c>
      <c r="B7884">
        <v>33.079958189999999</v>
      </c>
      <c r="C7884">
        <v>13</v>
      </c>
      <c r="D7884" t="s">
        <v>371</v>
      </c>
      <c r="E7884" t="s">
        <v>370</v>
      </c>
      <c r="F7884">
        <v>7883</v>
      </c>
      <c r="G7884">
        <v>175</v>
      </c>
      <c r="H7884">
        <v>13.33</v>
      </c>
      <c r="I7884">
        <v>2.133</v>
      </c>
      <c r="J7884">
        <v>1</v>
      </c>
      <c r="K7884">
        <v>1166.5999999999999</v>
      </c>
      <c r="L7884" t="s">
        <v>369</v>
      </c>
      <c r="M7884" t="s">
        <v>368</v>
      </c>
      <c r="N7884" s="8">
        <v>41962</v>
      </c>
      <c r="O7884">
        <v>0</v>
      </c>
      <c r="P7884">
        <v>0</v>
      </c>
      <c r="Q7884">
        <v>4642.7</v>
      </c>
      <c r="R7884">
        <v>651.97</v>
      </c>
      <c r="S7884">
        <v>1.3580000000000001</v>
      </c>
      <c r="T7884">
        <v>33</v>
      </c>
      <c r="U7884">
        <v>1975.7</v>
      </c>
      <c r="V7884">
        <v>15</v>
      </c>
      <c r="W7884">
        <v>1.454</v>
      </c>
      <c r="X7884">
        <v>2.35</v>
      </c>
      <c r="Y7884" s="8">
        <v>41962</v>
      </c>
    </row>
    <row r="7885" spans="1:25" x14ac:dyDescent="0.25">
      <c r="A7885">
        <v>-111.97696368</v>
      </c>
      <c r="B7885">
        <v>33.079952210000002</v>
      </c>
      <c r="C7885">
        <v>13</v>
      </c>
      <c r="D7885" t="s">
        <v>371</v>
      </c>
      <c r="E7885" t="s">
        <v>370</v>
      </c>
      <c r="F7885">
        <v>7884</v>
      </c>
      <c r="G7885">
        <v>176</v>
      </c>
      <c r="H7885">
        <v>13.33</v>
      </c>
      <c r="I7885">
        <v>2.0009999999999999</v>
      </c>
      <c r="J7885">
        <v>1</v>
      </c>
      <c r="K7885">
        <v>1166.7</v>
      </c>
      <c r="L7885" t="s">
        <v>369</v>
      </c>
      <c r="M7885" t="s">
        <v>368</v>
      </c>
      <c r="N7885" s="8">
        <v>41962</v>
      </c>
      <c r="O7885">
        <v>0</v>
      </c>
      <c r="P7885">
        <v>0</v>
      </c>
      <c r="Q7885">
        <v>4881.3</v>
      </c>
      <c r="R7885">
        <v>730.44</v>
      </c>
      <c r="S7885">
        <v>1.522</v>
      </c>
      <c r="T7885">
        <v>33</v>
      </c>
      <c r="U7885">
        <v>2213.4</v>
      </c>
      <c r="V7885">
        <v>15</v>
      </c>
      <c r="W7885">
        <v>1.365</v>
      </c>
      <c r="X7885">
        <v>2.2050000000000001</v>
      </c>
      <c r="Y7885" s="8">
        <v>41962</v>
      </c>
    </row>
    <row r="7886" spans="1:25" x14ac:dyDescent="0.25">
      <c r="A7886">
        <v>-111.97696266</v>
      </c>
      <c r="B7886">
        <v>33.079947220000001</v>
      </c>
      <c r="C7886">
        <v>13</v>
      </c>
      <c r="D7886" t="s">
        <v>371</v>
      </c>
      <c r="E7886" t="s">
        <v>370</v>
      </c>
      <c r="F7886">
        <v>7885</v>
      </c>
      <c r="G7886">
        <v>182</v>
      </c>
      <c r="H7886">
        <v>13.33</v>
      </c>
      <c r="I7886">
        <v>2.1</v>
      </c>
      <c r="J7886">
        <v>1</v>
      </c>
      <c r="K7886">
        <v>1166.5999999999999</v>
      </c>
      <c r="L7886" t="s">
        <v>369</v>
      </c>
      <c r="M7886" t="s">
        <v>368</v>
      </c>
      <c r="N7886" s="8">
        <v>41962</v>
      </c>
      <c r="O7886">
        <v>0</v>
      </c>
      <c r="P7886">
        <v>0</v>
      </c>
      <c r="Q7886">
        <v>6329</v>
      </c>
      <c r="R7886">
        <v>902.68</v>
      </c>
      <c r="S7886">
        <v>1.881</v>
      </c>
      <c r="T7886">
        <v>33</v>
      </c>
      <c r="U7886">
        <v>2735.4</v>
      </c>
      <c r="V7886">
        <v>15</v>
      </c>
      <c r="W7886">
        <v>1.4319999999999999</v>
      </c>
      <c r="X7886">
        <v>2.3140000000000001</v>
      </c>
      <c r="Y7886" s="8">
        <v>41962</v>
      </c>
    </row>
    <row r="7887" spans="1:25" x14ac:dyDescent="0.25">
      <c r="A7887">
        <v>-111.97696351</v>
      </c>
      <c r="B7887">
        <v>33.079941210000001</v>
      </c>
      <c r="C7887">
        <v>13</v>
      </c>
      <c r="D7887" t="s">
        <v>371</v>
      </c>
      <c r="E7887" t="s">
        <v>370</v>
      </c>
      <c r="F7887">
        <v>7886</v>
      </c>
      <c r="G7887">
        <v>177</v>
      </c>
      <c r="H7887">
        <v>13.33</v>
      </c>
      <c r="I7887">
        <v>2.0670000000000002</v>
      </c>
      <c r="J7887">
        <v>1</v>
      </c>
      <c r="K7887">
        <v>1166.5999999999999</v>
      </c>
      <c r="L7887" t="s">
        <v>369</v>
      </c>
      <c r="M7887" t="s">
        <v>368</v>
      </c>
      <c r="N7887" s="8">
        <v>41962</v>
      </c>
      <c r="O7887">
        <v>0</v>
      </c>
      <c r="P7887">
        <v>0</v>
      </c>
      <c r="Q7887">
        <v>9198.4</v>
      </c>
      <c r="R7887">
        <v>1332.7</v>
      </c>
      <c r="S7887">
        <v>2.7770000000000001</v>
      </c>
      <c r="T7887">
        <v>33</v>
      </c>
      <c r="U7887">
        <v>4038.6</v>
      </c>
      <c r="V7887">
        <v>15</v>
      </c>
      <c r="W7887">
        <v>1.409</v>
      </c>
      <c r="X7887">
        <v>2.278</v>
      </c>
      <c r="Y7887" s="8">
        <v>41962</v>
      </c>
    </row>
    <row r="7888" spans="1:25" x14ac:dyDescent="0.25">
      <c r="A7888">
        <v>-111.97696249000001</v>
      </c>
      <c r="B7888">
        <v>33.079935210000002</v>
      </c>
      <c r="C7888">
        <v>13</v>
      </c>
      <c r="D7888" t="s">
        <v>371</v>
      </c>
      <c r="E7888" t="s">
        <v>370</v>
      </c>
      <c r="F7888">
        <v>7887</v>
      </c>
      <c r="G7888">
        <v>183</v>
      </c>
      <c r="H7888">
        <v>13.33</v>
      </c>
      <c r="I7888">
        <v>2.1</v>
      </c>
      <c r="J7888">
        <v>1</v>
      </c>
      <c r="K7888">
        <v>1166.7</v>
      </c>
      <c r="L7888" t="s">
        <v>369</v>
      </c>
      <c r="M7888" t="s">
        <v>368</v>
      </c>
      <c r="N7888" s="8">
        <v>41962</v>
      </c>
      <c r="O7888">
        <v>0</v>
      </c>
      <c r="P7888">
        <v>0</v>
      </c>
      <c r="Q7888">
        <v>10034</v>
      </c>
      <c r="R7888">
        <v>1431.1</v>
      </c>
      <c r="S7888">
        <v>2.9809999999999999</v>
      </c>
      <c r="T7888">
        <v>33</v>
      </c>
      <c r="U7888">
        <v>4336.6000000000004</v>
      </c>
      <c r="V7888">
        <v>15</v>
      </c>
      <c r="W7888">
        <v>1.4319999999999999</v>
      </c>
      <c r="X7888">
        <v>2.3140000000000001</v>
      </c>
      <c r="Y7888" s="8">
        <v>41962</v>
      </c>
    </row>
    <row r="7889" spans="1:25" x14ac:dyDescent="0.25">
      <c r="A7889">
        <v>-111.97696334</v>
      </c>
      <c r="B7889">
        <v>33.079929219999997</v>
      </c>
      <c r="C7889">
        <v>13</v>
      </c>
      <c r="D7889" t="s">
        <v>371</v>
      </c>
      <c r="E7889" t="s">
        <v>370</v>
      </c>
      <c r="F7889">
        <v>7888</v>
      </c>
      <c r="G7889">
        <v>178</v>
      </c>
      <c r="H7889">
        <v>13.33</v>
      </c>
      <c r="I7889">
        <v>1.903</v>
      </c>
      <c r="J7889">
        <v>1</v>
      </c>
      <c r="K7889">
        <v>1166.7</v>
      </c>
      <c r="L7889" t="s">
        <v>369</v>
      </c>
      <c r="M7889" t="s">
        <v>368</v>
      </c>
      <c r="N7889" s="8">
        <v>41962</v>
      </c>
      <c r="O7889">
        <v>0</v>
      </c>
      <c r="P7889">
        <v>0</v>
      </c>
      <c r="Q7889">
        <v>11487</v>
      </c>
      <c r="R7889">
        <v>1807.8</v>
      </c>
      <c r="S7889">
        <v>3.766</v>
      </c>
      <c r="T7889">
        <v>33</v>
      </c>
      <c r="U7889">
        <v>5478.2</v>
      </c>
      <c r="V7889">
        <v>15</v>
      </c>
      <c r="W7889">
        <v>1.2969999999999999</v>
      </c>
      <c r="X7889">
        <v>2.097</v>
      </c>
      <c r="Y7889" s="8">
        <v>41962</v>
      </c>
    </row>
    <row r="7890" spans="1:25" x14ac:dyDescent="0.25">
      <c r="A7890">
        <v>-111.97696197</v>
      </c>
      <c r="B7890">
        <v>33.079923180000002</v>
      </c>
      <c r="C7890">
        <v>13</v>
      </c>
      <c r="D7890" t="s">
        <v>371</v>
      </c>
      <c r="E7890" t="s">
        <v>370</v>
      </c>
      <c r="F7890">
        <v>7889</v>
      </c>
      <c r="G7890">
        <v>186</v>
      </c>
      <c r="H7890">
        <v>13.33</v>
      </c>
      <c r="I7890">
        <v>2.0670000000000002</v>
      </c>
      <c r="J7890">
        <v>1</v>
      </c>
      <c r="K7890">
        <v>1166.8</v>
      </c>
      <c r="L7890" t="s">
        <v>369</v>
      </c>
      <c r="M7890" t="s">
        <v>368</v>
      </c>
      <c r="N7890" s="8">
        <v>41962</v>
      </c>
      <c r="O7890">
        <v>0</v>
      </c>
      <c r="P7890">
        <v>0</v>
      </c>
      <c r="Q7890">
        <v>10478</v>
      </c>
      <c r="R7890">
        <v>1518.1</v>
      </c>
      <c r="S7890">
        <v>3.1629999999999998</v>
      </c>
      <c r="T7890">
        <v>33</v>
      </c>
      <c r="U7890">
        <v>4600.3999999999996</v>
      </c>
      <c r="V7890">
        <v>15</v>
      </c>
      <c r="W7890">
        <v>1.409</v>
      </c>
      <c r="X7890">
        <v>2.278</v>
      </c>
      <c r="Y7890" s="8">
        <v>41962</v>
      </c>
    </row>
    <row r="7891" spans="1:25" x14ac:dyDescent="0.25">
      <c r="A7891">
        <v>-111.9769642</v>
      </c>
      <c r="B7891">
        <v>33.079918159999998</v>
      </c>
      <c r="C7891">
        <v>13</v>
      </c>
      <c r="D7891" t="s">
        <v>371</v>
      </c>
      <c r="E7891" t="s">
        <v>370</v>
      </c>
      <c r="F7891">
        <v>7890</v>
      </c>
      <c r="G7891">
        <v>173</v>
      </c>
      <c r="H7891">
        <v>13.33</v>
      </c>
      <c r="I7891">
        <v>2.0339999999999998</v>
      </c>
      <c r="J7891">
        <v>1</v>
      </c>
      <c r="K7891">
        <v>1166.7</v>
      </c>
      <c r="L7891" t="s">
        <v>369</v>
      </c>
      <c r="M7891" t="s">
        <v>368</v>
      </c>
      <c r="N7891" s="8">
        <v>41962</v>
      </c>
      <c r="O7891">
        <v>0</v>
      </c>
      <c r="P7891">
        <v>0</v>
      </c>
      <c r="Q7891">
        <v>9777.2000000000007</v>
      </c>
      <c r="R7891">
        <v>1439.5</v>
      </c>
      <c r="S7891">
        <v>2.9990000000000001</v>
      </c>
      <c r="T7891">
        <v>33</v>
      </c>
      <c r="U7891">
        <v>4362</v>
      </c>
      <c r="V7891">
        <v>15</v>
      </c>
      <c r="W7891">
        <v>1.387</v>
      </c>
      <c r="X7891">
        <v>2.2410000000000001</v>
      </c>
      <c r="Y7891" s="8">
        <v>41962</v>
      </c>
    </row>
    <row r="7892" spans="1:25" x14ac:dyDescent="0.25">
      <c r="A7892">
        <v>-111.97696232</v>
      </c>
      <c r="B7892">
        <v>33.079912210000003</v>
      </c>
      <c r="C7892">
        <v>13</v>
      </c>
      <c r="D7892" t="s">
        <v>371</v>
      </c>
      <c r="E7892" t="s">
        <v>370</v>
      </c>
      <c r="F7892">
        <v>7891</v>
      </c>
      <c r="G7892">
        <v>184</v>
      </c>
      <c r="H7892">
        <v>13.33</v>
      </c>
      <c r="I7892">
        <v>1.903</v>
      </c>
      <c r="J7892">
        <v>1</v>
      </c>
      <c r="K7892">
        <v>1166.5999999999999</v>
      </c>
      <c r="L7892" t="s">
        <v>369</v>
      </c>
      <c r="M7892" t="s">
        <v>368</v>
      </c>
      <c r="N7892" s="8">
        <v>41962</v>
      </c>
      <c r="O7892">
        <v>0</v>
      </c>
      <c r="P7892">
        <v>0</v>
      </c>
      <c r="Q7892">
        <v>9767.6</v>
      </c>
      <c r="R7892">
        <v>1537.2</v>
      </c>
      <c r="S7892">
        <v>3.2029999999999998</v>
      </c>
      <c r="T7892">
        <v>33</v>
      </c>
      <c r="U7892">
        <v>4658.3</v>
      </c>
      <c r="V7892">
        <v>15</v>
      </c>
      <c r="W7892">
        <v>1.2969999999999999</v>
      </c>
      <c r="X7892">
        <v>2.097</v>
      </c>
      <c r="Y7892" s="8">
        <v>41962</v>
      </c>
    </row>
    <row r="7893" spans="1:25" x14ac:dyDescent="0.25">
      <c r="A7893">
        <v>-111.97696283000001</v>
      </c>
      <c r="B7893">
        <v>33.079906219999998</v>
      </c>
      <c r="C7893">
        <v>13</v>
      </c>
      <c r="D7893" t="s">
        <v>371</v>
      </c>
      <c r="E7893" t="s">
        <v>370</v>
      </c>
      <c r="F7893">
        <v>7892</v>
      </c>
      <c r="G7893">
        <v>181</v>
      </c>
      <c r="H7893">
        <v>13.33</v>
      </c>
      <c r="I7893">
        <v>2.165</v>
      </c>
      <c r="J7893">
        <v>1</v>
      </c>
      <c r="K7893">
        <v>1166.7</v>
      </c>
      <c r="L7893" t="s">
        <v>369</v>
      </c>
      <c r="M7893" t="s">
        <v>368</v>
      </c>
      <c r="N7893" s="8">
        <v>41962</v>
      </c>
      <c r="O7893">
        <v>0</v>
      </c>
      <c r="P7893">
        <v>0</v>
      </c>
      <c r="Q7893">
        <v>9100.5</v>
      </c>
      <c r="R7893">
        <v>1258.5999999999999</v>
      </c>
      <c r="S7893">
        <v>2.6219999999999999</v>
      </c>
      <c r="T7893">
        <v>33</v>
      </c>
      <c r="U7893">
        <v>3814</v>
      </c>
      <c r="V7893">
        <v>15</v>
      </c>
      <c r="W7893">
        <v>1.476</v>
      </c>
      <c r="X7893">
        <v>2.3860000000000001</v>
      </c>
      <c r="Y7893" s="8">
        <v>41962</v>
      </c>
    </row>
    <row r="7894" spans="1:25" x14ac:dyDescent="0.25">
      <c r="A7894">
        <v>-111.97696317</v>
      </c>
      <c r="B7894">
        <v>33.079901220000004</v>
      </c>
      <c r="C7894">
        <v>13</v>
      </c>
      <c r="D7894" t="s">
        <v>371</v>
      </c>
      <c r="E7894" t="s">
        <v>370</v>
      </c>
      <c r="F7894">
        <v>7893</v>
      </c>
      <c r="G7894">
        <v>179</v>
      </c>
      <c r="H7894">
        <v>13.33</v>
      </c>
      <c r="I7894">
        <v>2.133</v>
      </c>
      <c r="J7894">
        <v>1</v>
      </c>
      <c r="K7894">
        <v>1166.7</v>
      </c>
      <c r="L7894" t="s">
        <v>369</v>
      </c>
      <c r="M7894" t="s">
        <v>368</v>
      </c>
      <c r="N7894" s="8">
        <v>41962</v>
      </c>
      <c r="O7894">
        <v>0</v>
      </c>
      <c r="P7894">
        <v>0</v>
      </c>
      <c r="Q7894">
        <v>10417</v>
      </c>
      <c r="R7894">
        <v>1462.9</v>
      </c>
      <c r="S7894">
        <v>3.048</v>
      </c>
      <c r="T7894">
        <v>33</v>
      </c>
      <c r="U7894">
        <v>4433.1000000000004</v>
      </c>
      <c r="V7894">
        <v>15</v>
      </c>
      <c r="W7894">
        <v>1.454</v>
      </c>
      <c r="X7894">
        <v>2.35</v>
      </c>
      <c r="Y7894" s="8">
        <v>41962</v>
      </c>
    </row>
    <row r="7895" spans="1:25" x14ac:dyDescent="0.25">
      <c r="A7895">
        <v>-111.97696216999999</v>
      </c>
      <c r="B7895">
        <v>33.079895219999997</v>
      </c>
      <c r="C7895">
        <v>13</v>
      </c>
      <c r="D7895" t="s">
        <v>371</v>
      </c>
      <c r="E7895" t="s">
        <v>370</v>
      </c>
      <c r="F7895">
        <v>7894</v>
      </c>
      <c r="G7895">
        <v>179</v>
      </c>
      <c r="H7895">
        <v>13.33</v>
      </c>
      <c r="I7895">
        <v>1.9359999999999999</v>
      </c>
      <c r="J7895">
        <v>1</v>
      </c>
      <c r="K7895">
        <v>1166.7</v>
      </c>
      <c r="L7895" t="s">
        <v>369</v>
      </c>
      <c r="M7895" t="s">
        <v>368</v>
      </c>
      <c r="N7895" s="8">
        <v>41962</v>
      </c>
      <c r="O7895">
        <v>0</v>
      </c>
      <c r="P7895">
        <v>0</v>
      </c>
      <c r="Q7895">
        <v>9739.2999999999993</v>
      </c>
      <c r="R7895">
        <v>1506.8</v>
      </c>
      <c r="S7895">
        <v>3.1389999999999998</v>
      </c>
      <c r="T7895">
        <v>33</v>
      </c>
      <c r="U7895">
        <v>4566</v>
      </c>
      <c r="V7895">
        <v>15</v>
      </c>
      <c r="W7895">
        <v>1.32</v>
      </c>
      <c r="X7895">
        <v>2.133</v>
      </c>
      <c r="Y7895" s="8">
        <v>41962</v>
      </c>
    </row>
    <row r="7896" spans="1:25" x14ac:dyDescent="0.25">
      <c r="A7896">
        <v>-111.97696249000001</v>
      </c>
      <c r="B7896">
        <v>33.079889209999997</v>
      </c>
      <c r="C7896">
        <v>13</v>
      </c>
      <c r="D7896" t="s">
        <v>371</v>
      </c>
      <c r="E7896" t="s">
        <v>370</v>
      </c>
      <c r="F7896">
        <v>7895</v>
      </c>
      <c r="G7896">
        <v>183</v>
      </c>
      <c r="H7896">
        <v>13.33</v>
      </c>
      <c r="I7896">
        <v>2.133</v>
      </c>
      <c r="J7896">
        <v>1</v>
      </c>
      <c r="K7896">
        <v>1166.7</v>
      </c>
      <c r="L7896" t="s">
        <v>369</v>
      </c>
      <c r="M7896" t="s">
        <v>368</v>
      </c>
      <c r="N7896" s="8">
        <v>41962</v>
      </c>
      <c r="O7896">
        <v>0</v>
      </c>
      <c r="P7896">
        <v>0</v>
      </c>
      <c r="Q7896">
        <v>11804</v>
      </c>
      <c r="R7896">
        <v>1657.7</v>
      </c>
      <c r="S7896">
        <v>3.4540000000000002</v>
      </c>
      <c r="T7896">
        <v>33</v>
      </c>
      <c r="U7896">
        <v>5023.3999999999996</v>
      </c>
      <c r="V7896">
        <v>15</v>
      </c>
      <c r="W7896">
        <v>1.454</v>
      </c>
      <c r="X7896">
        <v>2.35</v>
      </c>
      <c r="Y7896" s="8">
        <v>41962</v>
      </c>
    </row>
    <row r="7897" spans="1:25" x14ac:dyDescent="0.25">
      <c r="A7897">
        <v>-111.97696214</v>
      </c>
      <c r="B7897">
        <v>33.079884190000001</v>
      </c>
      <c r="C7897">
        <v>13</v>
      </c>
      <c r="D7897" t="s">
        <v>371</v>
      </c>
      <c r="E7897" t="s">
        <v>370</v>
      </c>
      <c r="F7897">
        <v>7896</v>
      </c>
      <c r="G7897">
        <v>185</v>
      </c>
      <c r="H7897">
        <v>13.33</v>
      </c>
      <c r="I7897">
        <v>2.0670000000000002</v>
      </c>
      <c r="J7897">
        <v>1</v>
      </c>
      <c r="K7897">
        <v>1166.8</v>
      </c>
      <c r="L7897" t="s">
        <v>369</v>
      </c>
      <c r="M7897" t="s">
        <v>368</v>
      </c>
      <c r="N7897" s="8">
        <v>41962</v>
      </c>
      <c r="O7897">
        <v>0</v>
      </c>
      <c r="P7897">
        <v>0</v>
      </c>
      <c r="Q7897">
        <v>12041</v>
      </c>
      <c r="R7897">
        <v>1744.6</v>
      </c>
      <c r="S7897">
        <v>3.6349999999999998</v>
      </c>
      <c r="T7897">
        <v>33</v>
      </c>
      <c r="U7897">
        <v>5286.7</v>
      </c>
      <c r="V7897">
        <v>15</v>
      </c>
      <c r="W7897">
        <v>1.409</v>
      </c>
      <c r="X7897">
        <v>2.278</v>
      </c>
      <c r="Y7897" s="8">
        <v>41962</v>
      </c>
    </row>
    <row r="7898" spans="1:25" x14ac:dyDescent="0.25">
      <c r="A7898">
        <v>-111.97696351</v>
      </c>
      <c r="B7898">
        <v>33.079877209999999</v>
      </c>
      <c r="C7898">
        <v>13</v>
      </c>
      <c r="D7898" t="s">
        <v>371</v>
      </c>
      <c r="E7898" t="s">
        <v>370</v>
      </c>
      <c r="F7898">
        <v>7897</v>
      </c>
      <c r="G7898">
        <v>177</v>
      </c>
      <c r="H7898">
        <v>13.33</v>
      </c>
      <c r="I7898">
        <v>2.2970000000000002</v>
      </c>
      <c r="J7898">
        <v>1</v>
      </c>
      <c r="K7898">
        <v>1166.8</v>
      </c>
      <c r="L7898" t="s">
        <v>369</v>
      </c>
      <c r="M7898" t="s">
        <v>368</v>
      </c>
      <c r="N7898" s="8">
        <v>41962</v>
      </c>
      <c r="O7898">
        <v>0</v>
      </c>
      <c r="P7898">
        <v>0</v>
      </c>
      <c r="Q7898">
        <v>13036</v>
      </c>
      <c r="R7898">
        <v>1699.9</v>
      </c>
      <c r="S7898">
        <v>3.5409999999999999</v>
      </c>
      <c r="T7898">
        <v>33</v>
      </c>
      <c r="U7898">
        <v>5151.1000000000004</v>
      </c>
      <c r="V7898">
        <v>15</v>
      </c>
      <c r="W7898">
        <v>1.5660000000000001</v>
      </c>
      <c r="X7898">
        <v>2.5310000000000001</v>
      </c>
      <c r="Y7898" s="8">
        <v>41962</v>
      </c>
    </row>
    <row r="7899" spans="1:25" x14ac:dyDescent="0.25">
      <c r="A7899">
        <v>-111.97696249000001</v>
      </c>
      <c r="B7899">
        <v>33.07987121</v>
      </c>
      <c r="C7899">
        <v>13</v>
      </c>
      <c r="D7899" t="s">
        <v>371</v>
      </c>
      <c r="E7899" t="s">
        <v>370</v>
      </c>
      <c r="F7899">
        <v>7898</v>
      </c>
      <c r="G7899">
        <v>183</v>
      </c>
      <c r="H7899">
        <v>13.33</v>
      </c>
      <c r="I7899">
        <v>2.4279999999999999</v>
      </c>
      <c r="J7899">
        <v>1</v>
      </c>
      <c r="K7899">
        <v>1166.8</v>
      </c>
      <c r="L7899" t="s">
        <v>369</v>
      </c>
      <c r="M7899" t="s">
        <v>368</v>
      </c>
      <c r="N7899" s="8">
        <v>41962</v>
      </c>
      <c r="O7899">
        <v>0</v>
      </c>
      <c r="P7899">
        <v>0</v>
      </c>
      <c r="Q7899">
        <v>13757</v>
      </c>
      <c r="R7899">
        <v>1697</v>
      </c>
      <c r="S7899">
        <v>3.5350000000000001</v>
      </c>
      <c r="T7899">
        <v>33</v>
      </c>
      <c r="U7899">
        <v>5142.3999999999996</v>
      </c>
      <c r="V7899">
        <v>15</v>
      </c>
      <c r="W7899">
        <v>1.655</v>
      </c>
      <c r="X7899">
        <v>2.6749999999999998</v>
      </c>
      <c r="Y7899" s="8">
        <v>41962</v>
      </c>
    </row>
    <row r="7900" spans="1:25" x14ac:dyDescent="0.25">
      <c r="A7900">
        <v>-111.9769618</v>
      </c>
      <c r="B7900">
        <v>33.07986416</v>
      </c>
      <c r="C7900">
        <v>13</v>
      </c>
      <c r="D7900" t="s">
        <v>371</v>
      </c>
      <c r="E7900" t="s">
        <v>370</v>
      </c>
      <c r="F7900">
        <v>7899</v>
      </c>
      <c r="G7900">
        <v>187</v>
      </c>
      <c r="H7900">
        <v>13.33</v>
      </c>
      <c r="I7900">
        <v>2.4609999999999999</v>
      </c>
      <c r="J7900">
        <v>1</v>
      </c>
      <c r="K7900">
        <v>1166.9000000000001</v>
      </c>
      <c r="L7900" t="s">
        <v>369</v>
      </c>
      <c r="M7900" t="s">
        <v>368</v>
      </c>
      <c r="N7900" s="8">
        <v>41962</v>
      </c>
      <c r="O7900">
        <v>0</v>
      </c>
      <c r="P7900">
        <v>0</v>
      </c>
      <c r="Q7900">
        <v>15058</v>
      </c>
      <c r="R7900">
        <v>1832.7</v>
      </c>
      <c r="S7900">
        <v>3.8180000000000001</v>
      </c>
      <c r="T7900">
        <v>33</v>
      </c>
      <c r="U7900">
        <v>5553.6</v>
      </c>
      <c r="V7900">
        <v>15</v>
      </c>
      <c r="W7900">
        <v>1.6779999999999999</v>
      </c>
      <c r="X7900">
        <v>2.7109999999999999</v>
      </c>
      <c r="Y7900" s="8">
        <v>41962</v>
      </c>
    </row>
    <row r="7901" spans="1:25" x14ac:dyDescent="0.25">
      <c r="A7901">
        <v>-111.97696317</v>
      </c>
      <c r="B7901">
        <v>33.079857220000001</v>
      </c>
      <c r="C7901">
        <v>13</v>
      </c>
      <c r="D7901" t="s">
        <v>371</v>
      </c>
      <c r="E7901" t="s">
        <v>370</v>
      </c>
      <c r="F7901">
        <v>7900</v>
      </c>
      <c r="G7901">
        <v>179</v>
      </c>
      <c r="H7901">
        <v>13.33</v>
      </c>
      <c r="I7901">
        <v>2.3290000000000002</v>
      </c>
      <c r="J7901">
        <v>1</v>
      </c>
      <c r="K7901">
        <v>1166.9000000000001</v>
      </c>
      <c r="L7901" t="s">
        <v>369</v>
      </c>
      <c r="M7901" t="s">
        <v>368</v>
      </c>
      <c r="N7901" s="8">
        <v>41962</v>
      </c>
      <c r="O7901">
        <v>0</v>
      </c>
      <c r="P7901">
        <v>0</v>
      </c>
      <c r="Q7901">
        <v>15463</v>
      </c>
      <c r="R7901">
        <v>1988</v>
      </c>
      <c r="S7901">
        <v>4.1420000000000003</v>
      </c>
      <c r="T7901">
        <v>33</v>
      </c>
      <c r="U7901">
        <v>6024.4</v>
      </c>
      <c r="V7901">
        <v>15</v>
      </c>
      <c r="W7901">
        <v>1.5880000000000001</v>
      </c>
      <c r="X7901">
        <v>2.5670000000000002</v>
      </c>
      <c r="Y7901" s="8">
        <v>41962</v>
      </c>
    </row>
    <row r="7902" spans="1:25" x14ac:dyDescent="0.25">
      <c r="A7902">
        <v>-111.97696332</v>
      </c>
      <c r="B7902">
        <v>33.079850209999996</v>
      </c>
      <c r="C7902">
        <v>13</v>
      </c>
      <c r="D7902" t="s">
        <v>371</v>
      </c>
      <c r="E7902" t="s">
        <v>370</v>
      </c>
      <c r="F7902">
        <v>7901</v>
      </c>
      <c r="G7902">
        <v>184</v>
      </c>
      <c r="H7902">
        <v>13.33</v>
      </c>
      <c r="I7902">
        <v>2.5259999999999998</v>
      </c>
      <c r="J7902">
        <v>1</v>
      </c>
      <c r="K7902">
        <v>1166.8</v>
      </c>
      <c r="L7902" t="s">
        <v>369</v>
      </c>
      <c r="M7902" t="s">
        <v>368</v>
      </c>
      <c r="N7902" s="8">
        <v>41962</v>
      </c>
      <c r="O7902">
        <v>0</v>
      </c>
      <c r="P7902">
        <v>0</v>
      </c>
      <c r="Q7902">
        <v>16795</v>
      </c>
      <c r="R7902">
        <v>1991</v>
      </c>
      <c r="S7902">
        <v>4.1479999999999997</v>
      </c>
      <c r="T7902">
        <v>33</v>
      </c>
      <c r="U7902">
        <v>6033.3</v>
      </c>
      <c r="V7902">
        <v>15</v>
      </c>
      <c r="W7902">
        <v>1.722</v>
      </c>
      <c r="X7902">
        <v>2.7839999999999998</v>
      </c>
      <c r="Y7902" s="8">
        <v>41962</v>
      </c>
    </row>
    <row r="7903" spans="1:25" x14ac:dyDescent="0.25">
      <c r="A7903">
        <v>-111.9769642</v>
      </c>
      <c r="B7903">
        <v>33.079843160000003</v>
      </c>
      <c r="C7903">
        <v>13</v>
      </c>
      <c r="D7903" t="s">
        <v>371</v>
      </c>
      <c r="E7903" t="s">
        <v>370</v>
      </c>
      <c r="F7903">
        <v>7902</v>
      </c>
      <c r="G7903">
        <v>173</v>
      </c>
      <c r="H7903">
        <v>13.33</v>
      </c>
      <c r="I7903">
        <v>2.5920000000000001</v>
      </c>
      <c r="J7903">
        <v>1</v>
      </c>
      <c r="K7903">
        <v>1166.8</v>
      </c>
      <c r="L7903" t="s">
        <v>369</v>
      </c>
      <c r="M7903" t="s">
        <v>368</v>
      </c>
      <c r="N7903" s="8">
        <v>41962</v>
      </c>
      <c r="O7903">
        <v>0</v>
      </c>
      <c r="P7903">
        <v>0</v>
      </c>
      <c r="Q7903">
        <v>14821</v>
      </c>
      <c r="R7903">
        <v>1712.5</v>
      </c>
      <c r="S7903">
        <v>3.5680000000000001</v>
      </c>
      <c r="T7903">
        <v>33</v>
      </c>
      <c r="U7903">
        <v>5189.5</v>
      </c>
      <c r="V7903">
        <v>15</v>
      </c>
      <c r="W7903">
        <v>1.7669999999999999</v>
      </c>
      <c r="X7903">
        <v>2.8559999999999999</v>
      </c>
      <c r="Y7903" s="8">
        <v>41962</v>
      </c>
    </row>
    <row r="7904" spans="1:25" x14ac:dyDescent="0.25">
      <c r="A7904">
        <v>-111.97696317</v>
      </c>
      <c r="B7904">
        <v>33.079837220000002</v>
      </c>
      <c r="C7904">
        <v>13</v>
      </c>
      <c r="D7904" t="s">
        <v>371</v>
      </c>
      <c r="E7904" t="s">
        <v>370</v>
      </c>
      <c r="F7904">
        <v>7903</v>
      </c>
      <c r="G7904">
        <v>179</v>
      </c>
      <c r="H7904">
        <v>13.33</v>
      </c>
      <c r="I7904">
        <v>2.395</v>
      </c>
      <c r="J7904">
        <v>1</v>
      </c>
      <c r="K7904">
        <v>1166.8</v>
      </c>
      <c r="L7904" t="s">
        <v>369</v>
      </c>
      <c r="M7904" t="s">
        <v>368</v>
      </c>
      <c r="N7904" s="8">
        <v>41962</v>
      </c>
      <c r="O7904">
        <v>0</v>
      </c>
      <c r="P7904">
        <v>0</v>
      </c>
      <c r="Q7904">
        <v>14396</v>
      </c>
      <c r="R7904">
        <v>1800.1</v>
      </c>
      <c r="S7904">
        <v>3.75</v>
      </c>
      <c r="T7904">
        <v>33</v>
      </c>
      <c r="U7904">
        <v>5455</v>
      </c>
      <c r="V7904">
        <v>15</v>
      </c>
      <c r="W7904">
        <v>1.633</v>
      </c>
      <c r="X7904">
        <v>2.6389999999999998</v>
      </c>
      <c r="Y7904" s="8">
        <v>41962</v>
      </c>
    </row>
    <row r="7905" spans="1:25" x14ac:dyDescent="0.25">
      <c r="A7905">
        <v>-111.97696351</v>
      </c>
      <c r="B7905">
        <v>33.079830209999997</v>
      </c>
      <c r="C7905">
        <v>13</v>
      </c>
      <c r="D7905" t="s">
        <v>371</v>
      </c>
      <c r="E7905" t="s">
        <v>370</v>
      </c>
      <c r="F7905">
        <v>7904</v>
      </c>
      <c r="G7905">
        <v>177</v>
      </c>
      <c r="H7905">
        <v>13.33</v>
      </c>
      <c r="I7905">
        <v>2.4609999999999999</v>
      </c>
      <c r="J7905">
        <v>1</v>
      </c>
      <c r="K7905">
        <v>1167</v>
      </c>
      <c r="L7905" t="s">
        <v>369</v>
      </c>
      <c r="M7905" t="s">
        <v>368</v>
      </c>
      <c r="N7905" s="8">
        <v>41962</v>
      </c>
      <c r="O7905">
        <v>0</v>
      </c>
      <c r="P7905">
        <v>0</v>
      </c>
      <c r="Q7905">
        <v>12913</v>
      </c>
      <c r="R7905">
        <v>1571.6</v>
      </c>
      <c r="S7905">
        <v>3.274</v>
      </c>
      <c r="T7905">
        <v>33</v>
      </c>
      <c r="U7905">
        <v>4762.3999999999996</v>
      </c>
      <c r="V7905">
        <v>15</v>
      </c>
      <c r="W7905">
        <v>1.6779999999999999</v>
      </c>
      <c r="X7905">
        <v>2.7109999999999999</v>
      </c>
      <c r="Y7905" s="8">
        <v>41962</v>
      </c>
    </row>
    <row r="7906" spans="1:25" x14ac:dyDescent="0.25">
      <c r="A7906">
        <v>-111.97696314</v>
      </c>
      <c r="B7906">
        <v>33.079824189999997</v>
      </c>
      <c r="C7906">
        <v>13</v>
      </c>
      <c r="D7906" t="s">
        <v>371</v>
      </c>
      <c r="E7906" t="s">
        <v>370</v>
      </c>
      <c r="F7906">
        <v>7905</v>
      </c>
      <c r="G7906">
        <v>185</v>
      </c>
      <c r="H7906">
        <v>13.33</v>
      </c>
      <c r="I7906">
        <v>2.3620000000000001</v>
      </c>
      <c r="J7906">
        <v>1</v>
      </c>
      <c r="K7906">
        <v>1167</v>
      </c>
      <c r="L7906" t="s">
        <v>369</v>
      </c>
      <c r="M7906" t="s">
        <v>368</v>
      </c>
      <c r="N7906" s="8">
        <v>41962</v>
      </c>
      <c r="O7906">
        <v>0</v>
      </c>
      <c r="P7906">
        <v>0</v>
      </c>
      <c r="Q7906">
        <v>13012</v>
      </c>
      <c r="R7906">
        <v>1649.7</v>
      </c>
      <c r="S7906">
        <v>3.4369999999999998</v>
      </c>
      <c r="T7906">
        <v>33</v>
      </c>
      <c r="U7906">
        <v>4999</v>
      </c>
      <c r="V7906">
        <v>15</v>
      </c>
      <c r="W7906">
        <v>1.611</v>
      </c>
      <c r="X7906">
        <v>2.6030000000000002</v>
      </c>
      <c r="Y7906" s="8">
        <v>41962</v>
      </c>
    </row>
    <row r="7907" spans="1:25" x14ac:dyDescent="0.25">
      <c r="A7907">
        <v>-111.976964</v>
      </c>
      <c r="B7907">
        <v>33.079817230000003</v>
      </c>
      <c r="C7907">
        <v>13</v>
      </c>
      <c r="D7907" t="s">
        <v>371</v>
      </c>
      <c r="E7907" t="s">
        <v>370</v>
      </c>
      <c r="F7907">
        <v>7906</v>
      </c>
      <c r="G7907">
        <v>180</v>
      </c>
      <c r="H7907">
        <v>13.33</v>
      </c>
      <c r="I7907">
        <v>2.4609999999999999</v>
      </c>
      <c r="J7907">
        <v>1</v>
      </c>
      <c r="K7907">
        <v>1166.9000000000001</v>
      </c>
      <c r="L7907" t="s">
        <v>369</v>
      </c>
      <c r="M7907" t="s">
        <v>368</v>
      </c>
      <c r="N7907" s="8">
        <v>41962</v>
      </c>
      <c r="O7907">
        <v>0</v>
      </c>
      <c r="P7907">
        <v>0</v>
      </c>
      <c r="Q7907">
        <v>11300</v>
      </c>
      <c r="R7907">
        <v>1375.3</v>
      </c>
      <c r="S7907">
        <v>2.8650000000000002</v>
      </c>
      <c r="T7907">
        <v>33</v>
      </c>
      <c r="U7907">
        <v>4167.7</v>
      </c>
      <c r="V7907">
        <v>15</v>
      </c>
      <c r="W7907">
        <v>1.6779999999999999</v>
      </c>
      <c r="X7907">
        <v>2.7109999999999999</v>
      </c>
      <c r="Y7907" s="8">
        <v>41962</v>
      </c>
    </row>
    <row r="7908" spans="1:25" x14ac:dyDescent="0.25">
      <c r="A7908">
        <v>-111.97696366</v>
      </c>
      <c r="B7908">
        <v>33.079810219999999</v>
      </c>
      <c r="C7908">
        <v>13</v>
      </c>
      <c r="D7908" t="s">
        <v>371</v>
      </c>
      <c r="E7908" t="s">
        <v>370</v>
      </c>
      <c r="F7908">
        <v>7907</v>
      </c>
      <c r="G7908">
        <v>182</v>
      </c>
      <c r="H7908">
        <v>13.33</v>
      </c>
      <c r="I7908">
        <v>2.5259999999999998</v>
      </c>
      <c r="J7908">
        <v>1</v>
      </c>
      <c r="K7908">
        <v>1166.9000000000001</v>
      </c>
      <c r="L7908" t="s">
        <v>369</v>
      </c>
      <c r="M7908" t="s">
        <v>368</v>
      </c>
      <c r="N7908" s="8">
        <v>41962</v>
      </c>
      <c r="O7908">
        <v>0</v>
      </c>
      <c r="P7908">
        <v>0</v>
      </c>
      <c r="Q7908">
        <v>10065</v>
      </c>
      <c r="R7908">
        <v>1193.0999999999999</v>
      </c>
      <c r="S7908">
        <v>2.4860000000000002</v>
      </c>
      <c r="T7908">
        <v>33</v>
      </c>
      <c r="U7908">
        <v>3615.5</v>
      </c>
      <c r="V7908">
        <v>15</v>
      </c>
      <c r="W7908">
        <v>1.722</v>
      </c>
      <c r="X7908">
        <v>2.7839999999999998</v>
      </c>
      <c r="Y7908" s="8">
        <v>41962</v>
      </c>
    </row>
    <row r="7909" spans="1:25" x14ac:dyDescent="0.25">
      <c r="A7909">
        <v>-111.97696349</v>
      </c>
      <c r="B7909">
        <v>33.079803210000001</v>
      </c>
      <c r="C7909">
        <v>13</v>
      </c>
      <c r="D7909" t="s">
        <v>371</v>
      </c>
      <c r="E7909" t="s">
        <v>370</v>
      </c>
      <c r="F7909">
        <v>7908</v>
      </c>
      <c r="G7909">
        <v>183</v>
      </c>
      <c r="H7909">
        <v>13.33</v>
      </c>
      <c r="I7909">
        <v>2.4609999999999999</v>
      </c>
      <c r="J7909">
        <v>1</v>
      </c>
      <c r="K7909">
        <v>1166.8</v>
      </c>
      <c r="L7909" t="s">
        <v>369</v>
      </c>
      <c r="M7909" t="s">
        <v>368</v>
      </c>
      <c r="N7909" s="8">
        <v>41962</v>
      </c>
      <c r="O7909">
        <v>0</v>
      </c>
      <c r="P7909">
        <v>0</v>
      </c>
      <c r="Q7909">
        <v>11233</v>
      </c>
      <c r="R7909">
        <v>1367.2</v>
      </c>
      <c r="S7909">
        <v>2.8479999999999999</v>
      </c>
      <c r="T7909">
        <v>33</v>
      </c>
      <c r="U7909">
        <v>4142.8999999999996</v>
      </c>
      <c r="V7909">
        <v>15</v>
      </c>
      <c r="W7909">
        <v>1.6779999999999999</v>
      </c>
      <c r="X7909">
        <v>2.7109999999999999</v>
      </c>
      <c r="Y7909" s="8">
        <v>41962</v>
      </c>
    </row>
    <row r="7910" spans="1:25" x14ac:dyDescent="0.25">
      <c r="A7910">
        <v>-111.97696433999999</v>
      </c>
      <c r="B7910">
        <v>33.079796219999999</v>
      </c>
      <c r="C7910">
        <v>13</v>
      </c>
      <c r="D7910" t="s">
        <v>371</v>
      </c>
      <c r="E7910" t="s">
        <v>370</v>
      </c>
      <c r="F7910">
        <v>7909</v>
      </c>
      <c r="G7910">
        <v>178</v>
      </c>
      <c r="H7910">
        <v>13.33</v>
      </c>
      <c r="I7910">
        <v>2.5259999999999998</v>
      </c>
      <c r="J7910">
        <v>1</v>
      </c>
      <c r="K7910">
        <v>1166.9000000000001</v>
      </c>
      <c r="L7910" t="s">
        <v>369</v>
      </c>
      <c r="M7910" t="s">
        <v>368</v>
      </c>
      <c r="N7910" s="8">
        <v>41962</v>
      </c>
      <c r="O7910">
        <v>0</v>
      </c>
      <c r="P7910">
        <v>0</v>
      </c>
      <c r="Q7910">
        <v>6716.9</v>
      </c>
      <c r="R7910">
        <v>796.27</v>
      </c>
      <c r="S7910">
        <v>1.659</v>
      </c>
      <c r="T7910">
        <v>33</v>
      </c>
      <c r="U7910">
        <v>2412.9</v>
      </c>
      <c r="V7910">
        <v>15</v>
      </c>
      <c r="W7910">
        <v>1.722</v>
      </c>
      <c r="X7910">
        <v>2.7839999999999998</v>
      </c>
      <c r="Y7910" s="8">
        <v>41962</v>
      </c>
    </row>
    <row r="7911" spans="1:25" x14ac:dyDescent="0.25">
      <c r="A7911">
        <v>-111.97696314</v>
      </c>
      <c r="B7911">
        <v>33.07978919</v>
      </c>
      <c r="C7911">
        <v>13</v>
      </c>
      <c r="D7911" t="s">
        <v>371</v>
      </c>
      <c r="E7911" t="s">
        <v>370</v>
      </c>
      <c r="F7911">
        <v>7910</v>
      </c>
      <c r="G7911">
        <v>185</v>
      </c>
      <c r="H7911">
        <v>13.33</v>
      </c>
      <c r="I7911">
        <v>2.395</v>
      </c>
      <c r="J7911">
        <v>1</v>
      </c>
      <c r="K7911">
        <v>1166.9000000000001</v>
      </c>
      <c r="L7911" t="s">
        <v>369</v>
      </c>
      <c r="M7911" t="s">
        <v>368</v>
      </c>
      <c r="N7911" s="8">
        <v>41962</v>
      </c>
      <c r="O7911">
        <v>0</v>
      </c>
      <c r="P7911">
        <v>0</v>
      </c>
      <c r="Q7911">
        <v>6933.4</v>
      </c>
      <c r="R7911">
        <v>866.97</v>
      </c>
      <c r="S7911">
        <v>1.806</v>
      </c>
      <c r="T7911">
        <v>33</v>
      </c>
      <c r="U7911">
        <v>2627.2</v>
      </c>
      <c r="V7911">
        <v>15</v>
      </c>
      <c r="W7911">
        <v>1.633</v>
      </c>
      <c r="X7911">
        <v>2.6389999999999998</v>
      </c>
      <c r="Y7911" s="8">
        <v>41962</v>
      </c>
    </row>
    <row r="7912" spans="1:25" x14ac:dyDescent="0.25">
      <c r="A7912">
        <v>-111.97696417</v>
      </c>
      <c r="B7912">
        <v>33.079782219999998</v>
      </c>
      <c r="C7912">
        <v>13</v>
      </c>
      <c r="D7912" t="s">
        <v>371</v>
      </c>
      <c r="E7912" t="s">
        <v>370</v>
      </c>
      <c r="F7912">
        <v>7911</v>
      </c>
      <c r="G7912">
        <v>179</v>
      </c>
      <c r="H7912">
        <v>13.33</v>
      </c>
      <c r="I7912">
        <v>2.4609999999999999</v>
      </c>
      <c r="J7912">
        <v>1</v>
      </c>
      <c r="K7912">
        <v>1166.8</v>
      </c>
      <c r="L7912" t="s">
        <v>369</v>
      </c>
      <c r="M7912" t="s">
        <v>368</v>
      </c>
      <c r="N7912" s="8">
        <v>41962</v>
      </c>
      <c r="O7912">
        <v>0</v>
      </c>
      <c r="P7912">
        <v>0</v>
      </c>
      <c r="Q7912">
        <v>4718.5</v>
      </c>
      <c r="R7912">
        <v>574.28</v>
      </c>
      <c r="S7912">
        <v>1.196</v>
      </c>
      <c r="T7912">
        <v>33</v>
      </c>
      <c r="U7912">
        <v>1740.2</v>
      </c>
      <c r="V7912">
        <v>15</v>
      </c>
      <c r="W7912">
        <v>1.6779999999999999</v>
      </c>
      <c r="X7912">
        <v>2.7109999999999999</v>
      </c>
      <c r="Y7912" s="8">
        <v>41962</v>
      </c>
    </row>
    <row r="7913" spans="1:25" x14ac:dyDescent="0.25">
      <c r="A7913">
        <v>-111.97696517</v>
      </c>
      <c r="B7913">
        <v>33.079776219999999</v>
      </c>
      <c r="C7913">
        <v>13</v>
      </c>
      <c r="D7913" t="s">
        <v>371</v>
      </c>
      <c r="E7913" t="s">
        <v>370</v>
      </c>
      <c r="F7913">
        <v>7912</v>
      </c>
      <c r="G7913">
        <v>179</v>
      </c>
      <c r="H7913">
        <v>13.33</v>
      </c>
      <c r="I7913">
        <v>2.4929999999999999</v>
      </c>
      <c r="J7913">
        <v>1</v>
      </c>
      <c r="K7913">
        <v>1166.8</v>
      </c>
      <c r="L7913" t="s">
        <v>369</v>
      </c>
      <c r="M7913" t="s">
        <v>368</v>
      </c>
      <c r="N7913" s="8">
        <v>41962</v>
      </c>
      <c r="O7913">
        <v>0</v>
      </c>
      <c r="P7913">
        <v>0</v>
      </c>
      <c r="Q7913">
        <v>7605.6</v>
      </c>
      <c r="R7913">
        <v>913.48</v>
      </c>
      <c r="S7913">
        <v>1.903</v>
      </c>
      <c r="T7913">
        <v>33</v>
      </c>
      <c r="U7913">
        <v>2768.1</v>
      </c>
      <c r="V7913">
        <v>15</v>
      </c>
      <c r="W7913">
        <v>1.7</v>
      </c>
      <c r="X7913">
        <v>2.7480000000000002</v>
      </c>
      <c r="Y7913" s="8">
        <v>41962</v>
      </c>
    </row>
    <row r="7914" spans="1:25" x14ac:dyDescent="0.25">
      <c r="A7914">
        <v>-111.97696449</v>
      </c>
      <c r="B7914">
        <v>33.079769210000002</v>
      </c>
      <c r="C7914">
        <v>13</v>
      </c>
      <c r="D7914" t="s">
        <v>371</v>
      </c>
      <c r="E7914" t="s">
        <v>370</v>
      </c>
      <c r="F7914">
        <v>7913</v>
      </c>
      <c r="G7914">
        <v>183</v>
      </c>
      <c r="H7914">
        <v>13.33</v>
      </c>
      <c r="I7914">
        <v>2.4609999999999999</v>
      </c>
      <c r="J7914">
        <v>1</v>
      </c>
      <c r="K7914">
        <v>1166.8</v>
      </c>
      <c r="L7914" t="s">
        <v>369</v>
      </c>
      <c r="M7914" t="s">
        <v>368</v>
      </c>
      <c r="N7914" s="8">
        <v>41962</v>
      </c>
      <c r="O7914">
        <v>0</v>
      </c>
      <c r="P7914">
        <v>0</v>
      </c>
      <c r="Q7914">
        <v>10092</v>
      </c>
      <c r="R7914">
        <v>1228.3</v>
      </c>
      <c r="S7914">
        <v>2.5590000000000002</v>
      </c>
      <c r="T7914">
        <v>33</v>
      </c>
      <c r="U7914">
        <v>3722.1</v>
      </c>
      <c r="V7914">
        <v>15</v>
      </c>
      <c r="W7914">
        <v>1.6779999999999999</v>
      </c>
      <c r="X7914">
        <v>2.7109999999999999</v>
      </c>
      <c r="Y7914" s="8">
        <v>41962</v>
      </c>
    </row>
    <row r="7915" spans="1:25" x14ac:dyDescent="0.25">
      <c r="A7915">
        <v>-111.97696465999999</v>
      </c>
      <c r="B7915">
        <v>33.079762219999999</v>
      </c>
      <c r="C7915">
        <v>13</v>
      </c>
      <c r="D7915" t="s">
        <v>371</v>
      </c>
      <c r="E7915" t="s">
        <v>370</v>
      </c>
      <c r="F7915">
        <v>7914</v>
      </c>
      <c r="G7915">
        <v>182</v>
      </c>
      <c r="H7915">
        <v>13.33</v>
      </c>
      <c r="I7915">
        <v>2.5590000000000002</v>
      </c>
      <c r="J7915">
        <v>1</v>
      </c>
      <c r="K7915">
        <v>1166.8</v>
      </c>
      <c r="L7915" t="s">
        <v>369</v>
      </c>
      <c r="M7915" t="s">
        <v>368</v>
      </c>
      <c r="N7915" s="8">
        <v>41962</v>
      </c>
      <c r="O7915">
        <v>0</v>
      </c>
      <c r="P7915">
        <v>0</v>
      </c>
      <c r="Q7915">
        <v>10665</v>
      </c>
      <c r="R7915">
        <v>1248.0999999999999</v>
      </c>
      <c r="S7915">
        <v>2.6</v>
      </c>
      <c r="T7915">
        <v>33</v>
      </c>
      <c r="U7915">
        <v>3782</v>
      </c>
      <c r="V7915">
        <v>15</v>
      </c>
      <c r="W7915">
        <v>1.7450000000000001</v>
      </c>
      <c r="X7915">
        <v>2.82</v>
      </c>
      <c r="Y7915" s="8">
        <v>41962</v>
      </c>
    </row>
    <row r="7916" spans="1:25" x14ac:dyDescent="0.25">
      <c r="A7916">
        <v>-111.97696483</v>
      </c>
      <c r="B7916">
        <v>33.079755220000003</v>
      </c>
      <c r="C7916">
        <v>13</v>
      </c>
      <c r="D7916" t="s">
        <v>371</v>
      </c>
      <c r="E7916" t="s">
        <v>370</v>
      </c>
      <c r="F7916">
        <v>7915</v>
      </c>
      <c r="G7916">
        <v>181</v>
      </c>
      <c r="H7916">
        <v>13.33</v>
      </c>
      <c r="I7916">
        <v>2.4279999999999999</v>
      </c>
      <c r="J7916">
        <v>1</v>
      </c>
      <c r="K7916">
        <v>1166.8</v>
      </c>
      <c r="L7916" t="s">
        <v>369</v>
      </c>
      <c r="M7916" t="s">
        <v>368</v>
      </c>
      <c r="N7916" s="8">
        <v>41962</v>
      </c>
      <c r="O7916">
        <v>0</v>
      </c>
      <c r="P7916">
        <v>0</v>
      </c>
      <c r="Q7916">
        <v>7979.9</v>
      </c>
      <c r="R7916">
        <v>984.33</v>
      </c>
      <c r="S7916">
        <v>2.0510000000000002</v>
      </c>
      <c r="T7916">
        <v>33</v>
      </c>
      <c r="U7916">
        <v>2982.8</v>
      </c>
      <c r="V7916">
        <v>15</v>
      </c>
      <c r="W7916">
        <v>1.655</v>
      </c>
      <c r="X7916">
        <v>2.6749999999999998</v>
      </c>
      <c r="Y7916" s="8">
        <v>41962</v>
      </c>
    </row>
    <row r="7917" spans="1:25" x14ac:dyDescent="0.25">
      <c r="A7917">
        <v>-111.97696467999999</v>
      </c>
      <c r="B7917">
        <v>33.079748209999998</v>
      </c>
      <c r="C7917">
        <v>13</v>
      </c>
      <c r="D7917" t="s">
        <v>371</v>
      </c>
      <c r="E7917" t="s">
        <v>370</v>
      </c>
      <c r="F7917">
        <v>7916</v>
      </c>
      <c r="G7917">
        <v>176</v>
      </c>
      <c r="H7917">
        <v>13.33</v>
      </c>
      <c r="I7917">
        <v>2.5259999999999998</v>
      </c>
      <c r="J7917">
        <v>1</v>
      </c>
      <c r="K7917">
        <v>1166.8</v>
      </c>
      <c r="L7917" t="s">
        <v>369</v>
      </c>
      <c r="M7917" t="s">
        <v>368</v>
      </c>
      <c r="N7917" s="8">
        <v>41962</v>
      </c>
      <c r="O7917">
        <v>0</v>
      </c>
      <c r="P7917">
        <v>0</v>
      </c>
      <c r="Q7917">
        <v>7116.8</v>
      </c>
      <c r="R7917">
        <v>843.66</v>
      </c>
      <c r="S7917">
        <v>1.758</v>
      </c>
      <c r="T7917">
        <v>33</v>
      </c>
      <c r="U7917">
        <v>2556.6</v>
      </c>
      <c r="V7917">
        <v>15</v>
      </c>
      <c r="W7917">
        <v>1.722</v>
      </c>
      <c r="X7917">
        <v>2.7839999999999998</v>
      </c>
      <c r="Y7917" s="8">
        <v>41962</v>
      </c>
    </row>
    <row r="7918" spans="1:25" x14ac:dyDescent="0.25">
      <c r="A7918">
        <v>-111.97696431999999</v>
      </c>
      <c r="B7918">
        <v>33.079742209999999</v>
      </c>
      <c r="C7918">
        <v>13</v>
      </c>
      <c r="D7918" t="s">
        <v>371</v>
      </c>
      <c r="E7918" t="s">
        <v>370</v>
      </c>
      <c r="F7918">
        <v>7917</v>
      </c>
      <c r="G7918">
        <v>184</v>
      </c>
      <c r="H7918">
        <v>13.33</v>
      </c>
      <c r="I7918">
        <v>2.4929999999999999</v>
      </c>
      <c r="J7918">
        <v>1</v>
      </c>
      <c r="K7918">
        <v>1166.8</v>
      </c>
      <c r="L7918" t="s">
        <v>369</v>
      </c>
      <c r="M7918" t="s">
        <v>368</v>
      </c>
      <c r="N7918" s="8">
        <v>41962</v>
      </c>
      <c r="O7918">
        <v>0</v>
      </c>
      <c r="P7918">
        <v>0</v>
      </c>
      <c r="Q7918">
        <v>8517.7999999999993</v>
      </c>
      <c r="R7918">
        <v>1023</v>
      </c>
      <c r="S7918">
        <v>2.1309999999999998</v>
      </c>
      <c r="T7918">
        <v>33</v>
      </c>
      <c r="U7918">
        <v>3100.1</v>
      </c>
      <c r="V7918">
        <v>15</v>
      </c>
      <c r="W7918">
        <v>1.7</v>
      </c>
      <c r="X7918">
        <v>2.7480000000000002</v>
      </c>
      <c r="Y7918" s="8">
        <v>41962</v>
      </c>
    </row>
    <row r="7919" spans="1:25" x14ac:dyDescent="0.25">
      <c r="A7919">
        <v>-111.97696568000001</v>
      </c>
      <c r="B7919">
        <v>33.079735210000003</v>
      </c>
      <c r="C7919">
        <v>13</v>
      </c>
      <c r="D7919" t="s">
        <v>371</v>
      </c>
      <c r="E7919" t="s">
        <v>370</v>
      </c>
      <c r="F7919">
        <v>7918</v>
      </c>
      <c r="G7919">
        <v>176</v>
      </c>
      <c r="H7919">
        <v>13.33</v>
      </c>
      <c r="I7919">
        <v>2.3620000000000001</v>
      </c>
      <c r="J7919">
        <v>1</v>
      </c>
      <c r="K7919">
        <v>1166.8</v>
      </c>
      <c r="L7919" t="s">
        <v>369</v>
      </c>
      <c r="M7919" t="s">
        <v>368</v>
      </c>
      <c r="N7919" s="8">
        <v>41962</v>
      </c>
      <c r="O7919">
        <v>0</v>
      </c>
      <c r="P7919">
        <v>0</v>
      </c>
      <c r="Q7919">
        <v>10168</v>
      </c>
      <c r="R7919">
        <v>1289</v>
      </c>
      <c r="S7919">
        <v>2.6850000000000001</v>
      </c>
      <c r="T7919">
        <v>33</v>
      </c>
      <c r="U7919">
        <v>3906.2</v>
      </c>
      <c r="V7919">
        <v>15</v>
      </c>
      <c r="W7919">
        <v>1.611</v>
      </c>
      <c r="X7919">
        <v>2.6030000000000002</v>
      </c>
      <c r="Y7919" s="8">
        <v>41962</v>
      </c>
    </row>
    <row r="7920" spans="1:25" x14ac:dyDescent="0.25">
      <c r="A7920">
        <v>-111.976964</v>
      </c>
      <c r="B7920">
        <v>33.079728230000001</v>
      </c>
      <c r="C7920">
        <v>13</v>
      </c>
      <c r="D7920" t="s">
        <v>371</v>
      </c>
      <c r="E7920" t="s">
        <v>370</v>
      </c>
      <c r="F7920">
        <v>7919</v>
      </c>
      <c r="G7920">
        <v>180</v>
      </c>
      <c r="H7920">
        <v>13.33</v>
      </c>
      <c r="I7920">
        <v>2.4929999999999999</v>
      </c>
      <c r="J7920">
        <v>1</v>
      </c>
      <c r="K7920">
        <v>1166.8</v>
      </c>
      <c r="L7920" t="s">
        <v>369</v>
      </c>
      <c r="M7920" t="s">
        <v>368</v>
      </c>
      <c r="N7920" s="8">
        <v>41962</v>
      </c>
      <c r="O7920">
        <v>0</v>
      </c>
      <c r="P7920">
        <v>0</v>
      </c>
      <c r="Q7920">
        <v>8364.5</v>
      </c>
      <c r="R7920">
        <v>1004.6</v>
      </c>
      <c r="S7920">
        <v>2.093</v>
      </c>
      <c r="T7920">
        <v>33</v>
      </c>
      <c r="U7920">
        <v>3044.3</v>
      </c>
      <c r="V7920">
        <v>15</v>
      </c>
      <c r="W7920">
        <v>1.7</v>
      </c>
      <c r="X7920">
        <v>2.7480000000000002</v>
      </c>
      <c r="Y7920" s="8">
        <v>41962</v>
      </c>
    </row>
    <row r="7921" spans="1:25" x14ac:dyDescent="0.25">
      <c r="A7921">
        <v>-111.97696349</v>
      </c>
      <c r="B7921">
        <v>33.07972221</v>
      </c>
      <c r="C7921">
        <v>13</v>
      </c>
      <c r="D7921" t="s">
        <v>371</v>
      </c>
      <c r="E7921" t="s">
        <v>370</v>
      </c>
      <c r="F7921">
        <v>7920</v>
      </c>
      <c r="G7921">
        <v>183</v>
      </c>
      <c r="H7921">
        <v>13.33</v>
      </c>
      <c r="I7921">
        <v>2.3620000000000001</v>
      </c>
      <c r="J7921">
        <v>1</v>
      </c>
      <c r="K7921">
        <v>1166.8</v>
      </c>
      <c r="L7921" t="s">
        <v>369</v>
      </c>
      <c r="M7921" t="s">
        <v>368</v>
      </c>
      <c r="N7921" s="8">
        <v>41962</v>
      </c>
      <c r="O7921">
        <v>0</v>
      </c>
      <c r="P7921">
        <v>0</v>
      </c>
      <c r="Q7921">
        <v>7414.8</v>
      </c>
      <c r="R7921">
        <v>940.03</v>
      </c>
      <c r="S7921">
        <v>1.958</v>
      </c>
      <c r="T7921">
        <v>33</v>
      </c>
      <c r="U7921">
        <v>2848.6</v>
      </c>
      <c r="V7921">
        <v>15</v>
      </c>
      <c r="W7921">
        <v>1.611</v>
      </c>
      <c r="X7921">
        <v>2.6030000000000002</v>
      </c>
      <c r="Y7921" s="8">
        <v>41962</v>
      </c>
    </row>
    <row r="7922" spans="1:25" x14ac:dyDescent="0.25">
      <c r="A7922">
        <v>-111.97696433999999</v>
      </c>
      <c r="B7922">
        <v>33.079715219999997</v>
      </c>
      <c r="C7922">
        <v>13</v>
      </c>
      <c r="D7922" t="s">
        <v>371</v>
      </c>
      <c r="E7922" t="s">
        <v>370</v>
      </c>
      <c r="F7922">
        <v>7921</v>
      </c>
      <c r="G7922">
        <v>178</v>
      </c>
      <c r="H7922">
        <v>13.33</v>
      </c>
      <c r="I7922">
        <v>2.5920000000000001</v>
      </c>
      <c r="J7922">
        <v>1</v>
      </c>
      <c r="K7922">
        <v>1166.8</v>
      </c>
      <c r="L7922" t="s">
        <v>369</v>
      </c>
      <c r="M7922" t="s">
        <v>368</v>
      </c>
      <c r="N7922" s="8">
        <v>41962</v>
      </c>
      <c r="O7922">
        <v>0</v>
      </c>
      <c r="P7922">
        <v>0</v>
      </c>
      <c r="Q7922">
        <v>9482.7000000000007</v>
      </c>
      <c r="R7922">
        <v>1095.7</v>
      </c>
      <c r="S7922">
        <v>2.2829999999999999</v>
      </c>
      <c r="T7922">
        <v>33</v>
      </c>
      <c r="U7922">
        <v>3320.2</v>
      </c>
      <c r="V7922">
        <v>15</v>
      </c>
      <c r="W7922">
        <v>1.7669999999999999</v>
      </c>
      <c r="X7922">
        <v>2.8559999999999999</v>
      </c>
      <c r="Y7922" s="8">
        <v>41962</v>
      </c>
    </row>
    <row r="7923" spans="1:25" x14ac:dyDescent="0.25">
      <c r="A7923">
        <v>-111.97696383</v>
      </c>
      <c r="B7923">
        <v>33.079708220000001</v>
      </c>
      <c r="C7923">
        <v>13</v>
      </c>
      <c r="D7923" t="s">
        <v>371</v>
      </c>
      <c r="E7923" t="s">
        <v>370</v>
      </c>
      <c r="F7923">
        <v>7922</v>
      </c>
      <c r="G7923">
        <v>181</v>
      </c>
      <c r="H7923">
        <v>13.33</v>
      </c>
      <c r="I7923">
        <v>2.4609999999999999</v>
      </c>
      <c r="J7923">
        <v>1</v>
      </c>
      <c r="K7923">
        <v>1166.8</v>
      </c>
      <c r="L7923" t="s">
        <v>369</v>
      </c>
      <c r="M7923" t="s">
        <v>368</v>
      </c>
      <c r="N7923" s="8">
        <v>41962</v>
      </c>
      <c r="O7923">
        <v>0</v>
      </c>
      <c r="P7923">
        <v>0</v>
      </c>
      <c r="Q7923">
        <v>8915</v>
      </c>
      <c r="R7923">
        <v>1085</v>
      </c>
      <c r="S7923">
        <v>2.2599999999999998</v>
      </c>
      <c r="T7923">
        <v>33</v>
      </c>
      <c r="U7923">
        <v>3287.9</v>
      </c>
      <c r="V7923">
        <v>15</v>
      </c>
      <c r="W7923">
        <v>1.6779999999999999</v>
      </c>
      <c r="X7923">
        <v>2.7109999999999999</v>
      </c>
      <c r="Y7923" s="8">
        <v>41962</v>
      </c>
    </row>
    <row r="7924" spans="1:25" x14ac:dyDescent="0.25">
      <c r="A7924">
        <v>-111.976964</v>
      </c>
      <c r="B7924">
        <v>33.079701229999998</v>
      </c>
      <c r="C7924">
        <v>13</v>
      </c>
      <c r="D7924" t="s">
        <v>371</v>
      </c>
      <c r="E7924" t="s">
        <v>370</v>
      </c>
      <c r="F7924">
        <v>7923</v>
      </c>
      <c r="G7924">
        <v>180</v>
      </c>
      <c r="H7924">
        <v>13.33</v>
      </c>
      <c r="I7924">
        <v>2.5590000000000002</v>
      </c>
      <c r="J7924">
        <v>1</v>
      </c>
      <c r="K7924">
        <v>1166.8</v>
      </c>
      <c r="L7924" t="s">
        <v>369</v>
      </c>
      <c r="M7924" t="s">
        <v>368</v>
      </c>
      <c r="N7924" s="8">
        <v>41962</v>
      </c>
      <c r="O7924">
        <v>0</v>
      </c>
      <c r="P7924">
        <v>0</v>
      </c>
      <c r="Q7924">
        <v>8586.9</v>
      </c>
      <c r="R7924">
        <v>1004.9</v>
      </c>
      <c r="S7924">
        <v>2.0939999999999999</v>
      </c>
      <c r="T7924">
        <v>33</v>
      </c>
      <c r="U7924">
        <v>3045.1</v>
      </c>
      <c r="V7924">
        <v>15</v>
      </c>
      <c r="W7924">
        <v>1.7450000000000001</v>
      </c>
      <c r="X7924">
        <v>2.82</v>
      </c>
      <c r="Y7924" s="8">
        <v>41962</v>
      </c>
    </row>
    <row r="7925" spans="1:25" x14ac:dyDescent="0.25">
      <c r="A7925">
        <v>-111.97696314</v>
      </c>
      <c r="B7925">
        <v>33.079694189999998</v>
      </c>
      <c r="C7925">
        <v>13</v>
      </c>
      <c r="D7925" t="s">
        <v>371</v>
      </c>
      <c r="E7925" t="s">
        <v>370</v>
      </c>
      <c r="F7925">
        <v>7924</v>
      </c>
      <c r="G7925">
        <v>185</v>
      </c>
      <c r="H7925">
        <v>13.33</v>
      </c>
      <c r="I7925">
        <v>2.4609999999999999</v>
      </c>
      <c r="J7925">
        <v>1</v>
      </c>
      <c r="K7925">
        <v>1166.8</v>
      </c>
      <c r="L7925" t="s">
        <v>369</v>
      </c>
      <c r="M7925" t="s">
        <v>368</v>
      </c>
      <c r="N7925" s="8">
        <v>41962</v>
      </c>
      <c r="O7925">
        <v>0</v>
      </c>
      <c r="P7925">
        <v>0</v>
      </c>
      <c r="Q7925">
        <v>3481.8</v>
      </c>
      <c r="R7925">
        <v>423.76</v>
      </c>
      <c r="S7925">
        <v>0.88300000000000001</v>
      </c>
      <c r="T7925">
        <v>33</v>
      </c>
      <c r="U7925">
        <v>1284.0999999999999</v>
      </c>
      <c r="V7925">
        <v>15</v>
      </c>
      <c r="W7925">
        <v>1.6779999999999999</v>
      </c>
      <c r="X7925">
        <v>2.7109999999999999</v>
      </c>
      <c r="Y7925" s="8">
        <v>41962</v>
      </c>
    </row>
    <row r="7926" spans="1:25" x14ac:dyDescent="0.25">
      <c r="A7926">
        <v>-111.97696433999999</v>
      </c>
      <c r="B7926">
        <v>33.079688220000001</v>
      </c>
      <c r="C7926">
        <v>13</v>
      </c>
      <c r="D7926" t="s">
        <v>371</v>
      </c>
      <c r="E7926" t="s">
        <v>370</v>
      </c>
      <c r="F7926">
        <v>7925</v>
      </c>
      <c r="G7926">
        <v>178</v>
      </c>
      <c r="H7926">
        <v>13.33</v>
      </c>
      <c r="I7926">
        <v>2.395</v>
      </c>
      <c r="J7926">
        <v>1</v>
      </c>
      <c r="K7926">
        <v>1166.7</v>
      </c>
      <c r="L7926" t="s">
        <v>369</v>
      </c>
      <c r="M7926" t="s">
        <v>368</v>
      </c>
      <c r="N7926" s="8">
        <v>41962</v>
      </c>
      <c r="O7926">
        <v>0</v>
      </c>
      <c r="P7926">
        <v>0</v>
      </c>
      <c r="Q7926">
        <v>7693.6</v>
      </c>
      <c r="R7926">
        <v>962.02</v>
      </c>
      <c r="S7926">
        <v>2.004</v>
      </c>
      <c r="T7926">
        <v>33</v>
      </c>
      <c r="U7926">
        <v>2915.2</v>
      </c>
      <c r="V7926">
        <v>15</v>
      </c>
      <c r="W7926">
        <v>1.633</v>
      </c>
      <c r="X7926">
        <v>2.6389999999999998</v>
      </c>
      <c r="Y7926" s="8">
        <v>41962</v>
      </c>
    </row>
    <row r="7927" spans="1:25" x14ac:dyDescent="0.25">
      <c r="A7927">
        <v>-111.976964</v>
      </c>
      <c r="B7927">
        <v>33.079681229999998</v>
      </c>
      <c r="C7927">
        <v>13</v>
      </c>
      <c r="D7927" t="s">
        <v>371</v>
      </c>
      <c r="E7927" t="s">
        <v>370</v>
      </c>
      <c r="F7927">
        <v>7926</v>
      </c>
      <c r="G7927">
        <v>180</v>
      </c>
      <c r="H7927">
        <v>13.33</v>
      </c>
      <c r="I7927">
        <v>2.395</v>
      </c>
      <c r="J7927">
        <v>1</v>
      </c>
      <c r="K7927">
        <v>1166.7</v>
      </c>
      <c r="L7927" t="s">
        <v>369</v>
      </c>
      <c r="M7927" t="s">
        <v>368</v>
      </c>
      <c r="N7927" s="8">
        <v>41962</v>
      </c>
      <c r="O7927">
        <v>0</v>
      </c>
      <c r="P7927">
        <v>0</v>
      </c>
      <c r="Q7927">
        <v>6553.2</v>
      </c>
      <c r="R7927">
        <v>819.43</v>
      </c>
      <c r="S7927">
        <v>1.7070000000000001</v>
      </c>
      <c r="T7927">
        <v>33</v>
      </c>
      <c r="U7927">
        <v>2483.1</v>
      </c>
      <c r="V7927">
        <v>15</v>
      </c>
      <c r="W7927">
        <v>1.633</v>
      </c>
      <c r="X7927">
        <v>2.6389999999999998</v>
      </c>
      <c r="Y7927" s="8">
        <v>41962</v>
      </c>
    </row>
    <row r="7928" spans="1:25" x14ac:dyDescent="0.25">
      <c r="A7928">
        <v>-111.97696431999999</v>
      </c>
      <c r="B7928">
        <v>33.07967421</v>
      </c>
      <c r="C7928">
        <v>13</v>
      </c>
      <c r="D7928" t="s">
        <v>371</v>
      </c>
      <c r="E7928" t="s">
        <v>370</v>
      </c>
      <c r="F7928">
        <v>7927</v>
      </c>
      <c r="G7928">
        <v>184</v>
      </c>
      <c r="H7928">
        <v>13.33</v>
      </c>
      <c r="I7928">
        <v>2.395</v>
      </c>
      <c r="J7928">
        <v>1</v>
      </c>
      <c r="K7928">
        <v>1166.7</v>
      </c>
      <c r="L7928" t="s">
        <v>369</v>
      </c>
      <c r="M7928" t="s">
        <v>368</v>
      </c>
      <c r="N7928" s="8">
        <v>41962</v>
      </c>
      <c r="O7928">
        <v>0</v>
      </c>
      <c r="P7928">
        <v>0</v>
      </c>
      <c r="Q7928">
        <v>13326</v>
      </c>
      <c r="R7928">
        <v>1666.3</v>
      </c>
      <c r="S7928">
        <v>3.4710000000000001</v>
      </c>
      <c r="T7928">
        <v>33</v>
      </c>
      <c r="U7928">
        <v>5049.3</v>
      </c>
      <c r="V7928">
        <v>15</v>
      </c>
      <c r="W7928">
        <v>1.633</v>
      </c>
      <c r="X7928">
        <v>2.6389999999999998</v>
      </c>
      <c r="Y7928" s="8">
        <v>41962</v>
      </c>
    </row>
    <row r="7929" spans="1:25" x14ac:dyDescent="0.25">
      <c r="A7929">
        <v>-111.97696483</v>
      </c>
      <c r="B7929">
        <v>33.079667219999997</v>
      </c>
      <c r="C7929">
        <v>13</v>
      </c>
      <c r="D7929" t="s">
        <v>371</v>
      </c>
      <c r="E7929" t="s">
        <v>370</v>
      </c>
      <c r="F7929">
        <v>7928</v>
      </c>
      <c r="G7929">
        <v>181</v>
      </c>
      <c r="H7929">
        <v>13.33</v>
      </c>
      <c r="I7929">
        <v>2.4929999999999999</v>
      </c>
      <c r="J7929">
        <v>1</v>
      </c>
      <c r="K7929">
        <v>1166.5999999999999</v>
      </c>
      <c r="L7929" t="s">
        <v>369</v>
      </c>
      <c r="M7929" t="s">
        <v>368</v>
      </c>
      <c r="N7929" s="8">
        <v>41962</v>
      </c>
      <c r="O7929">
        <v>0</v>
      </c>
      <c r="P7929">
        <v>0</v>
      </c>
      <c r="Q7929">
        <v>10534</v>
      </c>
      <c r="R7929">
        <v>1265.2</v>
      </c>
      <c r="S7929">
        <v>2.6360000000000001</v>
      </c>
      <c r="T7929">
        <v>33</v>
      </c>
      <c r="U7929">
        <v>3833.8</v>
      </c>
      <c r="V7929">
        <v>15</v>
      </c>
      <c r="W7929">
        <v>1.7</v>
      </c>
      <c r="X7929">
        <v>2.7480000000000002</v>
      </c>
      <c r="Y7929" s="8">
        <v>41962</v>
      </c>
    </row>
    <row r="7930" spans="1:25" x14ac:dyDescent="0.25">
      <c r="A7930">
        <v>-111.97696465999999</v>
      </c>
      <c r="B7930">
        <v>33.079660220000001</v>
      </c>
      <c r="C7930">
        <v>13</v>
      </c>
      <c r="D7930" t="s">
        <v>371</v>
      </c>
      <c r="E7930" t="s">
        <v>370</v>
      </c>
      <c r="F7930">
        <v>7929</v>
      </c>
      <c r="G7930">
        <v>182</v>
      </c>
      <c r="H7930">
        <v>13.33</v>
      </c>
      <c r="I7930">
        <v>2.3290000000000002</v>
      </c>
      <c r="J7930">
        <v>1</v>
      </c>
      <c r="K7930">
        <v>1166.5999999999999</v>
      </c>
      <c r="L7930" t="s">
        <v>369</v>
      </c>
      <c r="M7930" t="s">
        <v>368</v>
      </c>
      <c r="N7930" s="8">
        <v>41962</v>
      </c>
      <c r="O7930">
        <v>0</v>
      </c>
      <c r="P7930">
        <v>0</v>
      </c>
      <c r="Q7930">
        <v>8838.6</v>
      </c>
      <c r="R7930">
        <v>1136.3</v>
      </c>
      <c r="S7930">
        <v>2.367</v>
      </c>
      <c r="T7930">
        <v>33</v>
      </c>
      <c r="U7930">
        <v>3443.4</v>
      </c>
      <c r="V7930">
        <v>15</v>
      </c>
      <c r="W7930">
        <v>1.5880000000000001</v>
      </c>
      <c r="X7930">
        <v>2.5670000000000002</v>
      </c>
      <c r="Y7930" s="8">
        <v>41962</v>
      </c>
    </row>
    <row r="7931" spans="1:25" x14ac:dyDescent="0.25">
      <c r="A7931">
        <v>-111.97696379999999</v>
      </c>
      <c r="B7931">
        <v>33.079653159999999</v>
      </c>
      <c r="C7931">
        <v>13</v>
      </c>
      <c r="D7931" t="s">
        <v>371</v>
      </c>
      <c r="E7931" t="s">
        <v>370</v>
      </c>
      <c r="F7931">
        <v>7930</v>
      </c>
      <c r="G7931">
        <v>187</v>
      </c>
      <c r="H7931">
        <v>13.33</v>
      </c>
      <c r="I7931">
        <v>2.395</v>
      </c>
      <c r="J7931">
        <v>1</v>
      </c>
      <c r="K7931">
        <v>1166.5999999999999</v>
      </c>
      <c r="L7931" t="s">
        <v>369</v>
      </c>
      <c r="M7931" t="s">
        <v>368</v>
      </c>
      <c r="N7931" s="8">
        <v>41962</v>
      </c>
      <c r="O7931">
        <v>0</v>
      </c>
      <c r="P7931">
        <v>0</v>
      </c>
      <c r="Q7931">
        <v>8995.1</v>
      </c>
      <c r="R7931">
        <v>1124.8</v>
      </c>
      <c r="S7931">
        <v>2.343</v>
      </c>
      <c r="T7931">
        <v>33</v>
      </c>
      <c r="U7931">
        <v>3408.4</v>
      </c>
      <c r="V7931">
        <v>15</v>
      </c>
      <c r="W7931">
        <v>1.633</v>
      </c>
      <c r="X7931">
        <v>2.6389999999999998</v>
      </c>
      <c r="Y7931" s="8">
        <v>41962</v>
      </c>
    </row>
    <row r="7932" spans="1:25" x14ac:dyDescent="0.25">
      <c r="A7932">
        <v>-111.97696603</v>
      </c>
      <c r="B7932">
        <v>33.079647180000002</v>
      </c>
      <c r="C7932">
        <v>13</v>
      </c>
      <c r="D7932" t="s">
        <v>371</v>
      </c>
      <c r="E7932" t="s">
        <v>370</v>
      </c>
      <c r="F7932">
        <v>7931</v>
      </c>
      <c r="G7932">
        <v>174</v>
      </c>
      <c r="H7932">
        <v>13.33</v>
      </c>
      <c r="I7932">
        <v>2.2970000000000002</v>
      </c>
      <c r="J7932">
        <v>1</v>
      </c>
      <c r="K7932">
        <v>1166.7</v>
      </c>
      <c r="L7932" t="s">
        <v>369</v>
      </c>
      <c r="M7932" t="s">
        <v>368</v>
      </c>
      <c r="N7932" s="8">
        <v>41962</v>
      </c>
      <c r="O7932">
        <v>0</v>
      </c>
      <c r="P7932">
        <v>0</v>
      </c>
      <c r="Q7932">
        <v>7016</v>
      </c>
      <c r="R7932">
        <v>914.89</v>
      </c>
      <c r="S7932">
        <v>1.9059999999999999</v>
      </c>
      <c r="T7932">
        <v>33</v>
      </c>
      <c r="U7932">
        <v>2772.4</v>
      </c>
      <c r="V7932">
        <v>15</v>
      </c>
      <c r="W7932">
        <v>1.5660000000000001</v>
      </c>
      <c r="X7932">
        <v>2.5310000000000001</v>
      </c>
      <c r="Y7932" s="8">
        <v>41962</v>
      </c>
    </row>
    <row r="7933" spans="1:25" x14ac:dyDescent="0.25">
      <c r="A7933">
        <v>-111.97696500000001</v>
      </c>
      <c r="B7933">
        <v>33.079640230000003</v>
      </c>
      <c r="C7933">
        <v>13</v>
      </c>
      <c r="D7933" t="s">
        <v>371</v>
      </c>
      <c r="E7933" t="s">
        <v>370</v>
      </c>
      <c r="F7933">
        <v>7932</v>
      </c>
      <c r="G7933">
        <v>180</v>
      </c>
      <c r="H7933">
        <v>13.33</v>
      </c>
      <c r="I7933">
        <v>2.4929999999999999</v>
      </c>
      <c r="J7933">
        <v>1</v>
      </c>
      <c r="K7933">
        <v>1166.7</v>
      </c>
      <c r="L7933" t="s">
        <v>369</v>
      </c>
      <c r="M7933" t="s">
        <v>368</v>
      </c>
      <c r="N7933" s="8">
        <v>41962</v>
      </c>
      <c r="O7933">
        <v>0</v>
      </c>
      <c r="P7933">
        <v>0</v>
      </c>
      <c r="Q7933">
        <v>6903.6</v>
      </c>
      <c r="R7933">
        <v>829.16</v>
      </c>
      <c r="S7933">
        <v>1.7270000000000001</v>
      </c>
      <c r="T7933">
        <v>33</v>
      </c>
      <c r="U7933">
        <v>2512.6</v>
      </c>
      <c r="V7933">
        <v>15</v>
      </c>
      <c r="W7933">
        <v>1.7</v>
      </c>
      <c r="X7933">
        <v>2.7480000000000002</v>
      </c>
      <c r="Y7933" s="8">
        <v>41962</v>
      </c>
    </row>
    <row r="7934" spans="1:25" x14ac:dyDescent="0.25">
      <c r="A7934">
        <v>-111.97696467999999</v>
      </c>
      <c r="B7934">
        <v>33.079633209999997</v>
      </c>
      <c r="C7934">
        <v>13</v>
      </c>
      <c r="D7934" t="s">
        <v>371</v>
      </c>
      <c r="E7934" t="s">
        <v>370</v>
      </c>
      <c r="F7934">
        <v>7933</v>
      </c>
      <c r="G7934">
        <v>176</v>
      </c>
      <c r="H7934">
        <v>13.33</v>
      </c>
      <c r="I7934">
        <v>2.395</v>
      </c>
      <c r="J7934">
        <v>1</v>
      </c>
      <c r="K7934">
        <v>1166.7</v>
      </c>
      <c r="L7934" t="s">
        <v>369</v>
      </c>
      <c r="M7934" t="s">
        <v>368</v>
      </c>
      <c r="N7934" s="8">
        <v>41962</v>
      </c>
      <c r="O7934">
        <v>0</v>
      </c>
      <c r="P7934">
        <v>0</v>
      </c>
      <c r="Q7934">
        <v>10133</v>
      </c>
      <c r="R7934">
        <v>1267</v>
      </c>
      <c r="S7934">
        <v>2.64</v>
      </c>
      <c r="T7934">
        <v>33</v>
      </c>
      <c r="U7934">
        <v>3839.5</v>
      </c>
      <c r="V7934">
        <v>15</v>
      </c>
      <c r="W7934">
        <v>1.633</v>
      </c>
      <c r="X7934">
        <v>2.6389999999999998</v>
      </c>
      <c r="Y7934" s="8">
        <v>41962</v>
      </c>
    </row>
    <row r="7935" spans="1:25" x14ac:dyDescent="0.25">
      <c r="A7935">
        <v>-111.97696465999999</v>
      </c>
      <c r="B7935">
        <v>33.079626220000002</v>
      </c>
      <c r="C7935">
        <v>13</v>
      </c>
      <c r="D7935" t="s">
        <v>371</v>
      </c>
      <c r="E7935" t="s">
        <v>370</v>
      </c>
      <c r="F7935">
        <v>7934</v>
      </c>
      <c r="G7935">
        <v>182</v>
      </c>
      <c r="H7935">
        <v>13.33</v>
      </c>
      <c r="I7935">
        <v>2.5590000000000002</v>
      </c>
      <c r="J7935">
        <v>1</v>
      </c>
      <c r="K7935">
        <v>1166.7</v>
      </c>
      <c r="L7935" t="s">
        <v>369</v>
      </c>
      <c r="M7935" t="s">
        <v>368</v>
      </c>
      <c r="N7935" s="8">
        <v>41962</v>
      </c>
      <c r="O7935">
        <v>0</v>
      </c>
      <c r="P7935">
        <v>0</v>
      </c>
      <c r="Q7935">
        <v>5836.1</v>
      </c>
      <c r="R7935">
        <v>682.97</v>
      </c>
      <c r="S7935">
        <v>1.423</v>
      </c>
      <c r="T7935">
        <v>33</v>
      </c>
      <c r="U7935">
        <v>2069.6</v>
      </c>
      <c r="V7935">
        <v>15</v>
      </c>
      <c r="W7935">
        <v>1.7450000000000001</v>
      </c>
      <c r="X7935">
        <v>2.82</v>
      </c>
      <c r="Y7935" s="8">
        <v>41962</v>
      </c>
    </row>
    <row r="7936" spans="1:25" x14ac:dyDescent="0.25">
      <c r="A7936">
        <v>-111.97696551</v>
      </c>
      <c r="B7936">
        <v>33.079619209999997</v>
      </c>
      <c r="C7936">
        <v>13</v>
      </c>
      <c r="D7936" t="s">
        <v>371</v>
      </c>
      <c r="E7936" t="s">
        <v>370</v>
      </c>
      <c r="F7936">
        <v>7935</v>
      </c>
      <c r="G7936">
        <v>177</v>
      </c>
      <c r="H7936">
        <v>13.33</v>
      </c>
      <c r="I7936">
        <v>2.4929999999999999</v>
      </c>
      <c r="J7936">
        <v>1</v>
      </c>
      <c r="K7936">
        <v>1166.7</v>
      </c>
      <c r="L7936" t="s">
        <v>369</v>
      </c>
      <c r="M7936" t="s">
        <v>368</v>
      </c>
      <c r="N7936" s="8">
        <v>41962</v>
      </c>
      <c r="O7936">
        <v>0</v>
      </c>
      <c r="P7936">
        <v>0</v>
      </c>
      <c r="Q7936">
        <v>5705.8</v>
      </c>
      <c r="R7936">
        <v>685.3</v>
      </c>
      <c r="S7936">
        <v>1.4279999999999999</v>
      </c>
      <c r="T7936">
        <v>33</v>
      </c>
      <c r="U7936">
        <v>2076.6999999999998</v>
      </c>
      <c r="V7936">
        <v>15</v>
      </c>
      <c r="W7936">
        <v>1.7</v>
      </c>
      <c r="X7936">
        <v>2.7480000000000002</v>
      </c>
      <c r="Y7936" s="8">
        <v>41962</v>
      </c>
    </row>
    <row r="7937" spans="1:25" x14ac:dyDescent="0.25">
      <c r="A7937">
        <v>-111.97696483</v>
      </c>
      <c r="B7937">
        <v>33.079613219999999</v>
      </c>
      <c r="C7937">
        <v>13</v>
      </c>
      <c r="D7937" t="s">
        <v>371</v>
      </c>
      <c r="E7937" t="s">
        <v>370</v>
      </c>
      <c r="F7937">
        <v>7936</v>
      </c>
      <c r="G7937">
        <v>181</v>
      </c>
      <c r="H7937">
        <v>13.33</v>
      </c>
      <c r="I7937">
        <v>2.4929999999999999</v>
      </c>
      <c r="J7937">
        <v>1</v>
      </c>
      <c r="K7937">
        <v>1166.7</v>
      </c>
      <c r="L7937" t="s">
        <v>369</v>
      </c>
      <c r="M7937" t="s">
        <v>368</v>
      </c>
      <c r="N7937" s="8">
        <v>41962</v>
      </c>
      <c r="O7937">
        <v>0</v>
      </c>
      <c r="P7937">
        <v>0</v>
      </c>
      <c r="Q7937">
        <v>5831.9</v>
      </c>
      <c r="R7937">
        <v>700.44</v>
      </c>
      <c r="S7937">
        <v>1.4590000000000001</v>
      </c>
      <c r="T7937">
        <v>33</v>
      </c>
      <c r="U7937">
        <v>2122.6</v>
      </c>
      <c r="V7937">
        <v>15</v>
      </c>
      <c r="W7937">
        <v>1.7</v>
      </c>
      <c r="X7937">
        <v>2.7480000000000002</v>
      </c>
      <c r="Y7937" s="8">
        <v>41962</v>
      </c>
    </row>
    <row r="7938" spans="1:25" x14ac:dyDescent="0.25">
      <c r="A7938">
        <v>-111.97696465999999</v>
      </c>
      <c r="B7938">
        <v>33.079606220000002</v>
      </c>
      <c r="C7938">
        <v>13</v>
      </c>
      <c r="D7938" t="s">
        <v>371</v>
      </c>
      <c r="E7938" t="s">
        <v>370</v>
      </c>
      <c r="F7938">
        <v>7937</v>
      </c>
      <c r="G7938">
        <v>182</v>
      </c>
      <c r="H7938">
        <v>13.33</v>
      </c>
      <c r="I7938">
        <v>2.4929999999999999</v>
      </c>
      <c r="J7938">
        <v>1</v>
      </c>
      <c r="K7938">
        <v>1166.5999999999999</v>
      </c>
      <c r="L7938" t="s">
        <v>369</v>
      </c>
      <c r="M7938" t="s">
        <v>368</v>
      </c>
      <c r="N7938" s="8">
        <v>41962</v>
      </c>
      <c r="O7938">
        <v>0</v>
      </c>
      <c r="P7938">
        <v>0</v>
      </c>
      <c r="Q7938">
        <v>7834.8</v>
      </c>
      <c r="R7938">
        <v>941</v>
      </c>
      <c r="S7938">
        <v>1.96</v>
      </c>
      <c r="T7938">
        <v>33</v>
      </c>
      <c r="U7938">
        <v>2851.5</v>
      </c>
      <c r="V7938">
        <v>15</v>
      </c>
      <c r="W7938">
        <v>1.7</v>
      </c>
      <c r="X7938">
        <v>2.7480000000000002</v>
      </c>
      <c r="Y7938" s="8">
        <v>41962</v>
      </c>
    </row>
    <row r="7939" spans="1:25" x14ac:dyDescent="0.25">
      <c r="A7939">
        <v>-111.97696500000001</v>
      </c>
      <c r="B7939">
        <v>33.079599229999999</v>
      </c>
      <c r="C7939">
        <v>13</v>
      </c>
      <c r="D7939" t="s">
        <v>371</v>
      </c>
      <c r="E7939" t="s">
        <v>370</v>
      </c>
      <c r="F7939">
        <v>7938</v>
      </c>
      <c r="G7939">
        <v>180</v>
      </c>
      <c r="H7939">
        <v>13.33</v>
      </c>
      <c r="I7939">
        <v>2.395</v>
      </c>
      <c r="J7939">
        <v>1</v>
      </c>
      <c r="K7939">
        <v>1166.5</v>
      </c>
      <c r="L7939" t="s">
        <v>369</v>
      </c>
      <c r="M7939" t="s">
        <v>368</v>
      </c>
      <c r="N7939" s="8">
        <v>41962</v>
      </c>
      <c r="O7939">
        <v>0</v>
      </c>
      <c r="P7939">
        <v>0</v>
      </c>
      <c r="Q7939">
        <v>11288</v>
      </c>
      <c r="R7939">
        <v>1411.5</v>
      </c>
      <c r="S7939">
        <v>2.9409999999999998</v>
      </c>
      <c r="T7939">
        <v>33</v>
      </c>
      <c r="U7939">
        <v>4277.3</v>
      </c>
      <c r="V7939">
        <v>15</v>
      </c>
      <c r="W7939">
        <v>1.633</v>
      </c>
      <c r="X7939">
        <v>2.6389999999999998</v>
      </c>
      <c r="Y7939" s="8">
        <v>41962</v>
      </c>
    </row>
    <row r="7940" spans="1:25" x14ac:dyDescent="0.25">
      <c r="A7940">
        <v>-111.97696517</v>
      </c>
      <c r="B7940">
        <v>33.079592220000002</v>
      </c>
      <c r="C7940">
        <v>13</v>
      </c>
      <c r="D7940" t="s">
        <v>371</v>
      </c>
      <c r="E7940" t="s">
        <v>370</v>
      </c>
      <c r="F7940">
        <v>7939</v>
      </c>
      <c r="G7940">
        <v>179</v>
      </c>
      <c r="H7940">
        <v>13.33</v>
      </c>
      <c r="I7940">
        <v>2.4609999999999999</v>
      </c>
      <c r="J7940">
        <v>1</v>
      </c>
      <c r="K7940">
        <v>1166.5</v>
      </c>
      <c r="L7940" t="s">
        <v>369</v>
      </c>
      <c r="M7940" t="s">
        <v>368</v>
      </c>
      <c r="N7940" s="8">
        <v>41962</v>
      </c>
      <c r="O7940">
        <v>0</v>
      </c>
      <c r="P7940">
        <v>0</v>
      </c>
      <c r="Q7940">
        <v>7414.3</v>
      </c>
      <c r="R7940">
        <v>902.38</v>
      </c>
      <c r="S7940">
        <v>1.88</v>
      </c>
      <c r="T7940">
        <v>33</v>
      </c>
      <c r="U7940">
        <v>2734.5</v>
      </c>
      <c r="V7940">
        <v>15</v>
      </c>
      <c r="W7940">
        <v>1.6779999999999999</v>
      </c>
      <c r="X7940">
        <v>2.7109999999999999</v>
      </c>
      <c r="Y7940" s="8">
        <v>41962</v>
      </c>
    </row>
    <row r="7941" spans="1:25" x14ac:dyDescent="0.25">
      <c r="A7941">
        <v>-111.97696500000001</v>
      </c>
      <c r="B7941">
        <v>33.079585229999999</v>
      </c>
      <c r="C7941">
        <v>13</v>
      </c>
      <c r="D7941" t="s">
        <v>371</v>
      </c>
      <c r="E7941" t="s">
        <v>370</v>
      </c>
      <c r="F7941">
        <v>7940</v>
      </c>
      <c r="G7941">
        <v>180</v>
      </c>
      <c r="H7941">
        <v>13.33</v>
      </c>
      <c r="I7941">
        <v>2.4279999999999999</v>
      </c>
      <c r="J7941">
        <v>1</v>
      </c>
      <c r="K7941">
        <v>1166.5999999999999</v>
      </c>
      <c r="L7941" t="s">
        <v>369</v>
      </c>
      <c r="M7941" t="s">
        <v>368</v>
      </c>
      <c r="N7941" s="8">
        <v>41962</v>
      </c>
      <c r="O7941">
        <v>0</v>
      </c>
      <c r="P7941">
        <v>0</v>
      </c>
      <c r="Q7941">
        <v>5056.5</v>
      </c>
      <c r="R7941">
        <v>623.73</v>
      </c>
      <c r="S7941">
        <v>1.2989999999999999</v>
      </c>
      <c r="T7941">
        <v>33</v>
      </c>
      <c r="U7941">
        <v>1890.1</v>
      </c>
      <c r="V7941">
        <v>15</v>
      </c>
      <c r="W7941">
        <v>1.655</v>
      </c>
      <c r="X7941">
        <v>2.6749999999999998</v>
      </c>
      <c r="Y7941" s="8">
        <v>41962</v>
      </c>
    </row>
    <row r="7942" spans="1:25" x14ac:dyDescent="0.25">
      <c r="A7942">
        <v>-111.97696465999999</v>
      </c>
      <c r="B7942">
        <v>33.079579219999999</v>
      </c>
      <c r="C7942">
        <v>13</v>
      </c>
      <c r="D7942" t="s">
        <v>371</v>
      </c>
      <c r="E7942" t="s">
        <v>370</v>
      </c>
      <c r="F7942">
        <v>7941</v>
      </c>
      <c r="G7942">
        <v>182</v>
      </c>
      <c r="H7942">
        <v>13.33</v>
      </c>
      <c r="I7942">
        <v>2.4609999999999999</v>
      </c>
      <c r="J7942">
        <v>1</v>
      </c>
      <c r="K7942">
        <v>1166.5999999999999</v>
      </c>
      <c r="L7942" t="s">
        <v>369</v>
      </c>
      <c r="M7942" t="s">
        <v>368</v>
      </c>
      <c r="N7942" s="8">
        <v>41962</v>
      </c>
      <c r="O7942">
        <v>0</v>
      </c>
      <c r="P7942">
        <v>0</v>
      </c>
      <c r="Q7942">
        <v>6499</v>
      </c>
      <c r="R7942">
        <v>790.97</v>
      </c>
      <c r="S7942">
        <v>1.6479999999999999</v>
      </c>
      <c r="T7942">
        <v>33</v>
      </c>
      <c r="U7942">
        <v>2396.9</v>
      </c>
      <c r="V7942">
        <v>15</v>
      </c>
      <c r="W7942">
        <v>1.6779999999999999</v>
      </c>
      <c r="X7942">
        <v>2.7109999999999999</v>
      </c>
      <c r="Y7942" s="8">
        <v>41962</v>
      </c>
    </row>
    <row r="7943" spans="1:25" x14ac:dyDescent="0.25">
      <c r="A7943">
        <v>-111.97696397</v>
      </c>
      <c r="B7943">
        <v>33.07957218</v>
      </c>
      <c r="C7943">
        <v>13</v>
      </c>
      <c r="D7943" t="s">
        <v>371</v>
      </c>
      <c r="E7943" t="s">
        <v>370</v>
      </c>
      <c r="F7943">
        <v>7942</v>
      </c>
      <c r="G7943">
        <v>186</v>
      </c>
      <c r="H7943">
        <v>13.33</v>
      </c>
      <c r="I7943">
        <v>2.395</v>
      </c>
      <c r="J7943">
        <v>1</v>
      </c>
      <c r="K7943">
        <v>1166.5999999999999</v>
      </c>
      <c r="L7943" t="s">
        <v>369</v>
      </c>
      <c r="M7943" t="s">
        <v>368</v>
      </c>
      <c r="N7943" s="8">
        <v>41962</v>
      </c>
      <c r="O7943">
        <v>0</v>
      </c>
      <c r="P7943">
        <v>0</v>
      </c>
      <c r="Q7943">
        <v>5710.6</v>
      </c>
      <c r="R7943">
        <v>714.06</v>
      </c>
      <c r="S7943">
        <v>1.488</v>
      </c>
      <c r="T7943">
        <v>33</v>
      </c>
      <c r="U7943">
        <v>2163.8000000000002</v>
      </c>
      <c r="V7943">
        <v>15</v>
      </c>
      <c r="W7943">
        <v>1.633</v>
      </c>
      <c r="X7943">
        <v>2.6389999999999998</v>
      </c>
      <c r="Y7943" s="8">
        <v>41962</v>
      </c>
    </row>
    <row r="7944" spans="1:25" x14ac:dyDescent="0.25">
      <c r="A7944">
        <v>-111.97696586000001</v>
      </c>
      <c r="B7944">
        <v>33.079565189999997</v>
      </c>
      <c r="C7944">
        <v>13</v>
      </c>
      <c r="D7944" t="s">
        <v>371</v>
      </c>
      <c r="E7944" t="s">
        <v>370</v>
      </c>
      <c r="F7944">
        <v>7943</v>
      </c>
      <c r="G7944">
        <v>175</v>
      </c>
      <c r="H7944">
        <v>13.33</v>
      </c>
      <c r="I7944">
        <v>2.3620000000000001</v>
      </c>
      <c r="J7944">
        <v>1</v>
      </c>
      <c r="K7944">
        <v>1166.5999999999999</v>
      </c>
      <c r="L7944" t="s">
        <v>369</v>
      </c>
      <c r="M7944" t="s">
        <v>368</v>
      </c>
      <c r="N7944" s="8">
        <v>41962</v>
      </c>
      <c r="O7944">
        <v>0</v>
      </c>
      <c r="P7944">
        <v>0</v>
      </c>
      <c r="Q7944">
        <v>4850.1000000000004</v>
      </c>
      <c r="R7944">
        <v>614.89</v>
      </c>
      <c r="S7944">
        <v>1.2809999999999999</v>
      </c>
      <c r="T7944">
        <v>33</v>
      </c>
      <c r="U7944">
        <v>1863.3</v>
      </c>
      <c r="V7944">
        <v>15</v>
      </c>
      <c r="W7944">
        <v>1.611</v>
      </c>
      <c r="X7944">
        <v>2.6030000000000002</v>
      </c>
      <c r="Y7944" s="8">
        <v>41962</v>
      </c>
    </row>
    <row r="7945" spans="1:25" x14ac:dyDescent="0.25">
      <c r="A7945">
        <v>-111.97696431999999</v>
      </c>
      <c r="B7945">
        <v>33.079558210000002</v>
      </c>
      <c r="C7945">
        <v>13</v>
      </c>
      <c r="D7945" t="s">
        <v>371</v>
      </c>
      <c r="E7945" t="s">
        <v>370</v>
      </c>
      <c r="F7945">
        <v>7944</v>
      </c>
      <c r="G7945">
        <v>184</v>
      </c>
      <c r="H7945">
        <v>13.33</v>
      </c>
      <c r="I7945">
        <v>2.5259999999999998</v>
      </c>
      <c r="J7945">
        <v>1</v>
      </c>
      <c r="K7945">
        <v>1166.5</v>
      </c>
      <c r="L7945" t="s">
        <v>369</v>
      </c>
      <c r="M7945" t="s">
        <v>368</v>
      </c>
      <c r="N7945" s="8">
        <v>41962</v>
      </c>
      <c r="O7945">
        <v>0</v>
      </c>
      <c r="P7945">
        <v>0</v>
      </c>
      <c r="Q7945">
        <v>6889.9</v>
      </c>
      <c r="R7945">
        <v>816.77</v>
      </c>
      <c r="S7945">
        <v>1.702</v>
      </c>
      <c r="T7945">
        <v>33</v>
      </c>
      <c r="U7945">
        <v>2475.1</v>
      </c>
      <c r="V7945">
        <v>15</v>
      </c>
      <c r="W7945">
        <v>1.722</v>
      </c>
      <c r="X7945">
        <v>2.7839999999999998</v>
      </c>
      <c r="Y7945" s="8">
        <v>41962</v>
      </c>
    </row>
    <row r="7946" spans="1:25" x14ac:dyDescent="0.25">
      <c r="A7946">
        <v>-111.97696483</v>
      </c>
      <c r="B7946">
        <v>33.079552219999997</v>
      </c>
      <c r="C7946">
        <v>13</v>
      </c>
      <c r="D7946" t="s">
        <v>371</v>
      </c>
      <c r="E7946" t="s">
        <v>370</v>
      </c>
      <c r="F7946">
        <v>7945</v>
      </c>
      <c r="G7946">
        <v>181</v>
      </c>
      <c r="H7946">
        <v>13.33</v>
      </c>
      <c r="I7946">
        <v>2.3620000000000001</v>
      </c>
      <c r="J7946">
        <v>1</v>
      </c>
      <c r="K7946">
        <v>1166.5999999999999</v>
      </c>
      <c r="L7946" t="s">
        <v>369</v>
      </c>
      <c r="M7946" t="s">
        <v>368</v>
      </c>
      <c r="N7946" s="8">
        <v>41962</v>
      </c>
      <c r="O7946">
        <v>0</v>
      </c>
      <c r="P7946">
        <v>0</v>
      </c>
      <c r="Q7946">
        <v>6236.5</v>
      </c>
      <c r="R7946">
        <v>790.66</v>
      </c>
      <c r="S7946">
        <v>1.647</v>
      </c>
      <c r="T7946">
        <v>33</v>
      </c>
      <c r="U7946">
        <v>2395.9</v>
      </c>
      <c r="V7946">
        <v>15</v>
      </c>
      <c r="W7946">
        <v>1.611</v>
      </c>
      <c r="X7946">
        <v>2.6030000000000002</v>
      </c>
      <c r="Y7946" s="8">
        <v>41962</v>
      </c>
    </row>
    <row r="7947" spans="1:25" x14ac:dyDescent="0.25">
      <c r="A7947">
        <v>-111.97696551</v>
      </c>
      <c r="B7947">
        <v>33.079545209999999</v>
      </c>
      <c r="C7947">
        <v>13</v>
      </c>
      <c r="D7947" t="s">
        <v>371</v>
      </c>
      <c r="E7947" t="s">
        <v>370</v>
      </c>
      <c r="F7947">
        <v>7946</v>
      </c>
      <c r="G7947">
        <v>177</v>
      </c>
      <c r="H7947">
        <v>13.33</v>
      </c>
      <c r="I7947">
        <v>2.395</v>
      </c>
      <c r="J7947">
        <v>1</v>
      </c>
      <c r="K7947">
        <v>1166.5999999999999</v>
      </c>
      <c r="L7947" t="s">
        <v>369</v>
      </c>
      <c r="M7947" t="s">
        <v>368</v>
      </c>
      <c r="N7947" s="8">
        <v>41962</v>
      </c>
      <c r="O7947">
        <v>0</v>
      </c>
      <c r="P7947">
        <v>0</v>
      </c>
      <c r="Q7947">
        <v>7114.2</v>
      </c>
      <c r="R7947">
        <v>889.56</v>
      </c>
      <c r="S7947">
        <v>1.853</v>
      </c>
      <c r="T7947">
        <v>33</v>
      </c>
      <c r="U7947">
        <v>2695.7</v>
      </c>
      <c r="V7947">
        <v>15</v>
      </c>
      <c r="W7947">
        <v>1.633</v>
      </c>
      <c r="X7947">
        <v>2.6389999999999998</v>
      </c>
      <c r="Y7947" s="8">
        <v>41962</v>
      </c>
    </row>
    <row r="7948" spans="1:25" x14ac:dyDescent="0.25">
      <c r="A7948">
        <v>-111.97696566</v>
      </c>
      <c r="B7948">
        <v>33.079538220000003</v>
      </c>
      <c r="C7948">
        <v>13</v>
      </c>
      <c r="D7948" t="s">
        <v>371</v>
      </c>
      <c r="E7948" t="s">
        <v>370</v>
      </c>
      <c r="F7948">
        <v>7947</v>
      </c>
      <c r="G7948">
        <v>182</v>
      </c>
      <c r="H7948">
        <v>13.33</v>
      </c>
      <c r="I7948">
        <v>2.4929999999999999</v>
      </c>
      <c r="J7948">
        <v>1</v>
      </c>
      <c r="K7948">
        <v>1166.5999999999999</v>
      </c>
      <c r="L7948" t="s">
        <v>369</v>
      </c>
      <c r="M7948" t="s">
        <v>368</v>
      </c>
      <c r="N7948" s="8">
        <v>41962</v>
      </c>
      <c r="O7948">
        <v>0</v>
      </c>
      <c r="P7948">
        <v>0</v>
      </c>
      <c r="Q7948">
        <v>6581.1</v>
      </c>
      <c r="R7948">
        <v>790.42</v>
      </c>
      <c r="S7948">
        <v>1.647</v>
      </c>
      <c r="T7948">
        <v>33</v>
      </c>
      <c r="U7948">
        <v>2395.1999999999998</v>
      </c>
      <c r="V7948">
        <v>15</v>
      </c>
      <c r="W7948">
        <v>1.7</v>
      </c>
      <c r="X7948">
        <v>2.7480000000000002</v>
      </c>
      <c r="Y7948" s="8">
        <v>41962</v>
      </c>
    </row>
    <row r="7949" spans="1:25" x14ac:dyDescent="0.25">
      <c r="A7949">
        <v>-111.97696583</v>
      </c>
      <c r="B7949">
        <v>33.07953122</v>
      </c>
      <c r="C7949">
        <v>13</v>
      </c>
      <c r="D7949" t="s">
        <v>371</v>
      </c>
      <c r="E7949" t="s">
        <v>370</v>
      </c>
      <c r="F7949">
        <v>7948</v>
      </c>
      <c r="G7949">
        <v>181</v>
      </c>
      <c r="H7949">
        <v>13.33</v>
      </c>
      <c r="I7949">
        <v>2.4609999999999999</v>
      </c>
      <c r="J7949">
        <v>1</v>
      </c>
      <c r="K7949">
        <v>1166.5999999999999</v>
      </c>
      <c r="L7949" t="s">
        <v>369</v>
      </c>
      <c r="M7949" t="s">
        <v>368</v>
      </c>
      <c r="N7949" s="8">
        <v>41962</v>
      </c>
      <c r="O7949">
        <v>0</v>
      </c>
      <c r="P7949">
        <v>0</v>
      </c>
      <c r="Q7949">
        <v>10472</v>
      </c>
      <c r="R7949">
        <v>1274.5</v>
      </c>
      <c r="S7949">
        <v>2.6549999999999998</v>
      </c>
      <c r="T7949">
        <v>33</v>
      </c>
      <c r="U7949">
        <v>3862.1</v>
      </c>
      <c r="V7949">
        <v>15</v>
      </c>
      <c r="W7949">
        <v>1.6779999999999999</v>
      </c>
      <c r="X7949">
        <v>2.7109999999999999</v>
      </c>
      <c r="Y7949" s="8">
        <v>41962</v>
      </c>
    </row>
    <row r="7950" spans="1:25" x14ac:dyDescent="0.25">
      <c r="A7950">
        <v>-111.976966</v>
      </c>
      <c r="B7950">
        <v>33.079524229999997</v>
      </c>
      <c r="C7950">
        <v>13</v>
      </c>
      <c r="D7950" t="s">
        <v>371</v>
      </c>
      <c r="E7950" t="s">
        <v>370</v>
      </c>
      <c r="F7950">
        <v>7949</v>
      </c>
      <c r="G7950">
        <v>180</v>
      </c>
      <c r="H7950">
        <v>13.33</v>
      </c>
      <c r="I7950">
        <v>2.5259999999999998</v>
      </c>
      <c r="J7950">
        <v>1</v>
      </c>
      <c r="K7950">
        <v>1166.5</v>
      </c>
      <c r="L7950" t="s">
        <v>369</v>
      </c>
      <c r="M7950" t="s">
        <v>368</v>
      </c>
      <c r="N7950" s="8">
        <v>41962</v>
      </c>
      <c r="O7950">
        <v>0</v>
      </c>
      <c r="P7950">
        <v>0</v>
      </c>
      <c r="Q7950">
        <v>11696</v>
      </c>
      <c r="R7950">
        <v>1386.5</v>
      </c>
      <c r="S7950">
        <v>2.8889999999999998</v>
      </c>
      <c r="T7950">
        <v>33</v>
      </c>
      <c r="U7950">
        <v>4201.5</v>
      </c>
      <c r="V7950">
        <v>15</v>
      </c>
      <c r="W7950">
        <v>1.722</v>
      </c>
      <c r="X7950">
        <v>2.7839999999999998</v>
      </c>
      <c r="Y7950" s="8">
        <v>41962</v>
      </c>
    </row>
    <row r="7951" spans="1:25" x14ac:dyDescent="0.25">
      <c r="A7951">
        <v>-111.97696566</v>
      </c>
      <c r="B7951">
        <v>33.079518219999997</v>
      </c>
      <c r="C7951">
        <v>13</v>
      </c>
      <c r="D7951" t="s">
        <v>371</v>
      </c>
      <c r="E7951" t="s">
        <v>370</v>
      </c>
      <c r="F7951">
        <v>7950</v>
      </c>
      <c r="G7951">
        <v>182</v>
      </c>
      <c r="H7951">
        <v>13.33</v>
      </c>
      <c r="I7951">
        <v>2.395</v>
      </c>
      <c r="J7951">
        <v>1</v>
      </c>
      <c r="K7951">
        <v>1166.5</v>
      </c>
      <c r="L7951" t="s">
        <v>369</v>
      </c>
      <c r="M7951" t="s">
        <v>368</v>
      </c>
      <c r="N7951" s="8">
        <v>41962</v>
      </c>
      <c r="O7951">
        <v>0</v>
      </c>
      <c r="P7951">
        <v>0</v>
      </c>
      <c r="Q7951">
        <v>9767.1</v>
      </c>
      <c r="R7951">
        <v>1221.3</v>
      </c>
      <c r="S7951">
        <v>2.544</v>
      </c>
      <c r="T7951">
        <v>33</v>
      </c>
      <c r="U7951">
        <v>3700.9</v>
      </c>
      <c r="V7951">
        <v>15</v>
      </c>
      <c r="W7951">
        <v>1.633</v>
      </c>
      <c r="X7951">
        <v>2.6389999999999998</v>
      </c>
      <c r="Y7951" s="8">
        <v>41962</v>
      </c>
    </row>
    <row r="7952" spans="1:25" x14ac:dyDescent="0.25">
      <c r="A7952">
        <v>-111.97696651</v>
      </c>
      <c r="B7952">
        <v>33.07951121</v>
      </c>
      <c r="C7952">
        <v>13</v>
      </c>
      <c r="D7952" t="s">
        <v>371</v>
      </c>
      <c r="E7952" t="s">
        <v>370</v>
      </c>
      <c r="F7952">
        <v>7951</v>
      </c>
      <c r="G7952">
        <v>177</v>
      </c>
      <c r="H7952">
        <v>13.33</v>
      </c>
      <c r="I7952">
        <v>2.4279999999999999</v>
      </c>
      <c r="J7952">
        <v>1</v>
      </c>
      <c r="K7952">
        <v>1166.5</v>
      </c>
      <c r="L7952" t="s">
        <v>369</v>
      </c>
      <c r="M7952" t="s">
        <v>368</v>
      </c>
      <c r="N7952" s="8">
        <v>41962</v>
      </c>
      <c r="O7952">
        <v>0</v>
      </c>
      <c r="P7952">
        <v>0</v>
      </c>
      <c r="Q7952">
        <v>9187.4</v>
      </c>
      <c r="R7952">
        <v>1133.3</v>
      </c>
      <c r="S7952">
        <v>2.3610000000000002</v>
      </c>
      <c r="T7952">
        <v>33</v>
      </c>
      <c r="U7952">
        <v>3434.2</v>
      </c>
      <c r="V7952">
        <v>15</v>
      </c>
      <c r="W7952">
        <v>1.655</v>
      </c>
      <c r="X7952">
        <v>2.6749999999999998</v>
      </c>
      <c r="Y7952" s="8">
        <v>41962</v>
      </c>
    </row>
    <row r="7953" spans="1:25" x14ac:dyDescent="0.25">
      <c r="A7953">
        <v>-111.97696617</v>
      </c>
      <c r="B7953">
        <v>33.079504219999997</v>
      </c>
      <c r="C7953">
        <v>13</v>
      </c>
      <c r="D7953" t="s">
        <v>371</v>
      </c>
      <c r="E7953" t="s">
        <v>370</v>
      </c>
      <c r="F7953">
        <v>7952</v>
      </c>
      <c r="G7953">
        <v>179</v>
      </c>
      <c r="H7953">
        <v>13.33</v>
      </c>
      <c r="I7953">
        <v>2.2970000000000002</v>
      </c>
      <c r="J7953">
        <v>1</v>
      </c>
      <c r="K7953">
        <v>1166.5</v>
      </c>
      <c r="L7953" t="s">
        <v>369</v>
      </c>
      <c r="M7953" t="s">
        <v>368</v>
      </c>
      <c r="N7953" s="8">
        <v>41962</v>
      </c>
      <c r="O7953">
        <v>0</v>
      </c>
      <c r="P7953">
        <v>0</v>
      </c>
      <c r="Q7953">
        <v>11485</v>
      </c>
      <c r="R7953">
        <v>1497.6</v>
      </c>
      <c r="S7953">
        <v>3.12</v>
      </c>
      <c r="T7953">
        <v>33</v>
      </c>
      <c r="U7953">
        <v>4538.3</v>
      </c>
      <c r="V7953">
        <v>15</v>
      </c>
      <c r="W7953">
        <v>1.5660000000000001</v>
      </c>
      <c r="X7953">
        <v>2.5310000000000001</v>
      </c>
      <c r="Y7953" s="8">
        <v>41962</v>
      </c>
    </row>
    <row r="7954" spans="1:25" x14ac:dyDescent="0.25">
      <c r="A7954">
        <v>-111.97696617</v>
      </c>
      <c r="B7954">
        <v>33.079498219999998</v>
      </c>
      <c r="C7954">
        <v>13</v>
      </c>
      <c r="D7954" t="s">
        <v>371</v>
      </c>
      <c r="E7954" t="s">
        <v>370</v>
      </c>
      <c r="F7954">
        <v>7953</v>
      </c>
      <c r="G7954">
        <v>179</v>
      </c>
      <c r="H7954">
        <v>13.33</v>
      </c>
      <c r="I7954">
        <v>2.2970000000000002</v>
      </c>
      <c r="J7954">
        <v>1</v>
      </c>
      <c r="K7954">
        <v>1166.5999999999999</v>
      </c>
      <c r="L7954" t="s">
        <v>369</v>
      </c>
      <c r="M7954" t="s">
        <v>368</v>
      </c>
      <c r="N7954" s="8">
        <v>41962</v>
      </c>
      <c r="O7954">
        <v>0</v>
      </c>
      <c r="P7954">
        <v>0</v>
      </c>
      <c r="Q7954">
        <v>12908</v>
      </c>
      <c r="R7954">
        <v>1683.3</v>
      </c>
      <c r="S7954">
        <v>3.5070000000000001</v>
      </c>
      <c r="T7954">
        <v>33</v>
      </c>
      <c r="U7954">
        <v>5100.8</v>
      </c>
      <c r="V7954">
        <v>15</v>
      </c>
      <c r="W7954">
        <v>1.5660000000000001</v>
      </c>
      <c r="X7954">
        <v>2.5310000000000001</v>
      </c>
      <c r="Y7954" s="8">
        <v>41962</v>
      </c>
    </row>
    <row r="7955" spans="1:25" x14ac:dyDescent="0.25">
      <c r="A7955">
        <v>-111.97696583</v>
      </c>
      <c r="B7955">
        <v>33.079491220000001</v>
      </c>
      <c r="C7955">
        <v>13</v>
      </c>
      <c r="D7955" t="s">
        <v>371</v>
      </c>
      <c r="E7955" t="s">
        <v>370</v>
      </c>
      <c r="F7955">
        <v>7954</v>
      </c>
      <c r="G7955">
        <v>181</v>
      </c>
      <c r="H7955">
        <v>13.33</v>
      </c>
      <c r="I7955">
        <v>2.4929999999999999</v>
      </c>
      <c r="J7955">
        <v>1</v>
      </c>
      <c r="K7955">
        <v>1166.5</v>
      </c>
      <c r="L7955" t="s">
        <v>369</v>
      </c>
      <c r="M7955" t="s">
        <v>368</v>
      </c>
      <c r="N7955" s="8">
        <v>41962</v>
      </c>
      <c r="O7955">
        <v>0</v>
      </c>
      <c r="P7955">
        <v>0</v>
      </c>
      <c r="Q7955">
        <v>12016</v>
      </c>
      <c r="R7955">
        <v>1443.2</v>
      </c>
      <c r="S7955">
        <v>3.0070000000000001</v>
      </c>
      <c r="T7955">
        <v>33</v>
      </c>
      <c r="U7955">
        <v>4373.3999999999996</v>
      </c>
      <c r="V7955">
        <v>15</v>
      </c>
      <c r="W7955">
        <v>1.7</v>
      </c>
      <c r="X7955">
        <v>2.7480000000000002</v>
      </c>
      <c r="Y7955" s="8">
        <v>41962</v>
      </c>
    </row>
    <row r="7956" spans="1:25" x14ac:dyDescent="0.25">
      <c r="A7956">
        <v>-111.97696549</v>
      </c>
      <c r="B7956">
        <v>33.079484209999997</v>
      </c>
      <c r="C7956">
        <v>13</v>
      </c>
      <c r="D7956" t="s">
        <v>371</v>
      </c>
      <c r="E7956" t="s">
        <v>370</v>
      </c>
      <c r="F7956">
        <v>7955</v>
      </c>
      <c r="G7956">
        <v>183</v>
      </c>
      <c r="H7956">
        <v>13.33</v>
      </c>
      <c r="I7956">
        <v>2.5920000000000001</v>
      </c>
      <c r="J7956">
        <v>1</v>
      </c>
      <c r="K7956">
        <v>1166.5</v>
      </c>
      <c r="L7956" t="s">
        <v>369</v>
      </c>
      <c r="M7956" t="s">
        <v>368</v>
      </c>
      <c r="N7956" s="8">
        <v>41962</v>
      </c>
      <c r="O7956">
        <v>0</v>
      </c>
      <c r="P7956">
        <v>0</v>
      </c>
      <c r="Q7956">
        <v>9466.2999999999993</v>
      </c>
      <c r="R7956">
        <v>1093.8</v>
      </c>
      <c r="S7956">
        <v>2.2789999999999999</v>
      </c>
      <c r="T7956">
        <v>33</v>
      </c>
      <c r="U7956">
        <v>3314.5</v>
      </c>
      <c r="V7956">
        <v>15</v>
      </c>
      <c r="W7956">
        <v>1.7669999999999999</v>
      </c>
      <c r="X7956">
        <v>2.8559999999999999</v>
      </c>
      <c r="Y7956" s="8">
        <v>41962</v>
      </c>
    </row>
    <row r="7957" spans="1:25" x14ac:dyDescent="0.25">
      <c r="A7957">
        <v>-111.97696617</v>
      </c>
      <c r="B7957">
        <v>33.079477220000001</v>
      </c>
      <c r="C7957">
        <v>13</v>
      </c>
      <c r="D7957" t="s">
        <v>371</v>
      </c>
      <c r="E7957" t="s">
        <v>370</v>
      </c>
      <c r="F7957">
        <v>7956</v>
      </c>
      <c r="G7957">
        <v>179</v>
      </c>
      <c r="H7957">
        <v>13.33</v>
      </c>
      <c r="I7957">
        <v>2.4609999999999999</v>
      </c>
      <c r="J7957">
        <v>1</v>
      </c>
      <c r="K7957">
        <v>1166.4000000000001</v>
      </c>
      <c r="L7957" t="s">
        <v>369</v>
      </c>
      <c r="M7957" t="s">
        <v>368</v>
      </c>
      <c r="N7957" s="8">
        <v>41962</v>
      </c>
      <c r="O7957">
        <v>0</v>
      </c>
      <c r="P7957">
        <v>0</v>
      </c>
      <c r="Q7957">
        <v>8169.3</v>
      </c>
      <c r="R7957">
        <v>994.26</v>
      </c>
      <c r="S7957">
        <v>2.0710000000000002</v>
      </c>
      <c r="T7957">
        <v>33</v>
      </c>
      <c r="U7957">
        <v>3012.9</v>
      </c>
      <c r="V7957">
        <v>15</v>
      </c>
      <c r="W7957">
        <v>1.6779999999999999</v>
      </c>
      <c r="X7957">
        <v>2.7109999999999999</v>
      </c>
      <c r="Y7957" s="8">
        <v>41962</v>
      </c>
    </row>
    <row r="7958" spans="1:25" x14ac:dyDescent="0.25">
      <c r="A7958">
        <v>-111.97696634</v>
      </c>
      <c r="B7958">
        <v>33.079471220000002</v>
      </c>
      <c r="C7958">
        <v>13</v>
      </c>
      <c r="D7958" t="s">
        <v>371</v>
      </c>
      <c r="E7958" t="s">
        <v>370</v>
      </c>
      <c r="F7958">
        <v>7957</v>
      </c>
      <c r="G7958">
        <v>178</v>
      </c>
      <c r="H7958">
        <v>13.33</v>
      </c>
      <c r="I7958">
        <v>2.4609999999999999</v>
      </c>
      <c r="J7958">
        <v>1</v>
      </c>
      <c r="K7958">
        <v>1166.4000000000001</v>
      </c>
      <c r="L7958" t="s">
        <v>369</v>
      </c>
      <c r="M7958" t="s">
        <v>368</v>
      </c>
      <c r="N7958" s="8">
        <v>41962</v>
      </c>
      <c r="O7958">
        <v>0</v>
      </c>
      <c r="P7958">
        <v>0</v>
      </c>
      <c r="Q7958">
        <v>7750.6</v>
      </c>
      <c r="R7958">
        <v>943.3</v>
      </c>
      <c r="S7958">
        <v>1.9650000000000001</v>
      </c>
      <c r="T7958">
        <v>33</v>
      </c>
      <c r="U7958">
        <v>2858.5</v>
      </c>
      <c r="V7958">
        <v>15</v>
      </c>
      <c r="W7958">
        <v>1.6779999999999999</v>
      </c>
      <c r="X7958">
        <v>2.7109999999999999</v>
      </c>
      <c r="Y7958" s="8">
        <v>41962</v>
      </c>
    </row>
    <row r="7959" spans="1:25" x14ac:dyDescent="0.25">
      <c r="A7959">
        <v>-111.97696514</v>
      </c>
      <c r="B7959">
        <v>33.079464190000003</v>
      </c>
      <c r="C7959">
        <v>13</v>
      </c>
      <c r="D7959" t="s">
        <v>371</v>
      </c>
      <c r="E7959" t="s">
        <v>370</v>
      </c>
      <c r="F7959">
        <v>7958</v>
      </c>
      <c r="G7959">
        <v>185</v>
      </c>
      <c r="H7959">
        <v>13.33</v>
      </c>
      <c r="I7959">
        <v>2.625</v>
      </c>
      <c r="J7959">
        <v>1</v>
      </c>
      <c r="K7959">
        <v>1166.4000000000001</v>
      </c>
      <c r="L7959" t="s">
        <v>369</v>
      </c>
      <c r="M7959" t="s">
        <v>368</v>
      </c>
      <c r="N7959" s="8">
        <v>41962</v>
      </c>
      <c r="O7959">
        <v>0</v>
      </c>
      <c r="P7959">
        <v>0</v>
      </c>
      <c r="Q7959">
        <v>8364</v>
      </c>
      <c r="R7959">
        <v>954.34</v>
      </c>
      <c r="S7959">
        <v>1.988</v>
      </c>
      <c r="T7959">
        <v>33</v>
      </c>
      <c r="U7959">
        <v>2891.9</v>
      </c>
      <c r="V7959">
        <v>15</v>
      </c>
      <c r="W7959">
        <v>1.79</v>
      </c>
      <c r="X7959">
        <v>2.8919999999999999</v>
      </c>
      <c r="Y7959" s="8">
        <v>41962</v>
      </c>
    </row>
    <row r="7960" spans="1:25" x14ac:dyDescent="0.25">
      <c r="A7960">
        <v>-111.97696632</v>
      </c>
      <c r="B7960">
        <v>33.079457210000001</v>
      </c>
      <c r="C7960">
        <v>13</v>
      </c>
      <c r="D7960" t="s">
        <v>371</v>
      </c>
      <c r="E7960" t="s">
        <v>370</v>
      </c>
      <c r="F7960">
        <v>7959</v>
      </c>
      <c r="G7960">
        <v>184</v>
      </c>
      <c r="H7960">
        <v>13.33</v>
      </c>
      <c r="I7960">
        <v>2.4279999999999999</v>
      </c>
      <c r="J7960">
        <v>1</v>
      </c>
      <c r="K7960">
        <v>1166.3</v>
      </c>
      <c r="L7960" t="s">
        <v>369</v>
      </c>
      <c r="M7960" t="s">
        <v>368</v>
      </c>
      <c r="N7960" s="8">
        <v>41962</v>
      </c>
      <c r="O7960">
        <v>0</v>
      </c>
      <c r="P7960">
        <v>0</v>
      </c>
      <c r="Q7960">
        <v>9205.5</v>
      </c>
      <c r="R7960">
        <v>1135.5</v>
      </c>
      <c r="S7960">
        <v>2.3660000000000001</v>
      </c>
      <c r="T7960">
        <v>33</v>
      </c>
      <c r="U7960">
        <v>3441</v>
      </c>
      <c r="V7960">
        <v>15</v>
      </c>
      <c r="W7960">
        <v>1.655</v>
      </c>
      <c r="X7960">
        <v>2.6749999999999998</v>
      </c>
      <c r="Y7960" s="8">
        <v>41962</v>
      </c>
    </row>
    <row r="7961" spans="1:25" x14ac:dyDescent="0.25">
      <c r="A7961">
        <v>-111.97696649</v>
      </c>
      <c r="B7961">
        <v>33.079450209999997</v>
      </c>
      <c r="C7961">
        <v>13</v>
      </c>
      <c r="D7961" t="s">
        <v>371</v>
      </c>
      <c r="E7961" t="s">
        <v>370</v>
      </c>
      <c r="F7961">
        <v>7960</v>
      </c>
      <c r="G7961">
        <v>183</v>
      </c>
      <c r="H7961">
        <v>13.33</v>
      </c>
      <c r="I7961">
        <v>2.3290000000000002</v>
      </c>
      <c r="J7961">
        <v>1</v>
      </c>
      <c r="K7961">
        <v>1166.3</v>
      </c>
      <c r="L7961" t="s">
        <v>369</v>
      </c>
      <c r="M7961" t="s">
        <v>368</v>
      </c>
      <c r="N7961" s="8">
        <v>41962</v>
      </c>
      <c r="O7961">
        <v>0</v>
      </c>
      <c r="P7961">
        <v>0</v>
      </c>
      <c r="Q7961">
        <v>9489.7000000000007</v>
      </c>
      <c r="R7961">
        <v>1220</v>
      </c>
      <c r="S7961">
        <v>2.5419999999999998</v>
      </c>
      <c r="T7961">
        <v>33</v>
      </c>
      <c r="U7961">
        <v>3697.1</v>
      </c>
      <c r="V7961">
        <v>15</v>
      </c>
      <c r="W7961">
        <v>1.5880000000000001</v>
      </c>
      <c r="X7961">
        <v>2.5670000000000002</v>
      </c>
      <c r="Y7961" s="8">
        <v>41962</v>
      </c>
    </row>
    <row r="7962" spans="1:25" x14ac:dyDescent="0.25">
      <c r="A7962">
        <v>-111.97696682999999</v>
      </c>
      <c r="B7962">
        <v>33.079443220000002</v>
      </c>
      <c r="C7962">
        <v>13</v>
      </c>
      <c r="D7962" t="s">
        <v>371</v>
      </c>
      <c r="E7962" t="s">
        <v>370</v>
      </c>
      <c r="F7962">
        <v>7961</v>
      </c>
      <c r="G7962">
        <v>181</v>
      </c>
      <c r="H7962">
        <v>13.33</v>
      </c>
      <c r="I7962">
        <v>2.4609999999999999</v>
      </c>
      <c r="J7962">
        <v>1</v>
      </c>
      <c r="K7962">
        <v>1166.3</v>
      </c>
      <c r="L7962" t="s">
        <v>369</v>
      </c>
      <c r="M7962" t="s">
        <v>368</v>
      </c>
      <c r="N7962" s="8">
        <v>41962</v>
      </c>
      <c r="O7962">
        <v>0</v>
      </c>
      <c r="P7962">
        <v>0</v>
      </c>
      <c r="Q7962">
        <v>8489.4</v>
      </c>
      <c r="R7962">
        <v>1033.2</v>
      </c>
      <c r="S7962">
        <v>2.153</v>
      </c>
      <c r="T7962">
        <v>33</v>
      </c>
      <c r="U7962">
        <v>3131</v>
      </c>
      <c r="V7962">
        <v>15</v>
      </c>
      <c r="W7962">
        <v>1.6779999999999999</v>
      </c>
      <c r="X7962">
        <v>2.7109999999999999</v>
      </c>
      <c r="Y7962" s="8">
        <v>41962</v>
      </c>
    </row>
    <row r="7963" spans="1:25" x14ac:dyDescent="0.25">
      <c r="A7963">
        <v>-111.97696768</v>
      </c>
      <c r="B7963">
        <v>33.079437210000002</v>
      </c>
      <c r="C7963">
        <v>13</v>
      </c>
      <c r="D7963" t="s">
        <v>371</v>
      </c>
      <c r="E7963" t="s">
        <v>370</v>
      </c>
      <c r="F7963">
        <v>7962</v>
      </c>
      <c r="G7963">
        <v>176</v>
      </c>
      <c r="H7963">
        <v>13.33</v>
      </c>
      <c r="I7963">
        <v>2.3290000000000002</v>
      </c>
      <c r="J7963">
        <v>1</v>
      </c>
      <c r="K7963">
        <v>1166.3</v>
      </c>
      <c r="L7963" t="s">
        <v>369</v>
      </c>
      <c r="M7963" t="s">
        <v>368</v>
      </c>
      <c r="N7963" s="8">
        <v>41962</v>
      </c>
      <c r="O7963">
        <v>0</v>
      </c>
      <c r="P7963">
        <v>0</v>
      </c>
      <c r="Q7963">
        <v>6779.3</v>
      </c>
      <c r="R7963">
        <v>871.58</v>
      </c>
      <c r="S7963">
        <v>1.8160000000000001</v>
      </c>
      <c r="T7963">
        <v>33</v>
      </c>
      <c r="U7963">
        <v>2641.1</v>
      </c>
      <c r="V7963">
        <v>15</v>
      </c>
      <c r="W7963">
        <v>1.5880000000000001</v>
      </c>
      <c r="X7963">
        <v>2.5670000000000002</v>
      </c>
      <c r="Y7963" s="8">
        <v>41962</v>
      </c>
    </row>
    <row r="7964" spans="1:25" x14ac:dyDescent="0.25">
      <c r="A7964">
        <v>-111.97696649</v>
      </c>
      <c r="B7964">
        <v>33.079430209999998</v>
      </c>
      <c r="C7964">
        <v>13</v>
      </c>
      <c r="D7964" t="s">
        <v>371</v>
      </c>
      <c r="E7964" t="s">
        <v>370</v>
      </c>
      <c r="F7964">
        <v>7963</v>
      </c>
      <c r="G7964">
        <v>183</v>
      </c>
      <c r="H7964">
        <v>13.33</v>
      </c>
      <c r="I7964">
        <v>2.625</v>
      </c>
      <c r="J7964">
        <v>1</v>
      </c>
      <c r="K7964">
        <v>1166.2</v>
      </c>
      <c r="L7964" t="s">
        <v>369</v>
      </c>
      <c r="M7964" t="s">
        <v>368</v>
      </c>
      <c r="N7964" s="8">
        <v>41962</v>
      </c>
      <c r="O7964">
        <v>0</v>
      </c>
      <c r="P7964">
        <v>0</v>
      </c>
      <c r="Q7964">
        <v>5653.8</v>
      </c>
      <c r="R7964">
        <v>645.1</v>
      </c>
      <c r="S7964">
        <v>1.3440000000000001</v>
      </c>
      <c r="T7964">
        <v>33</v>
      </c>
      <c r="U7964">
        <v>1954.9</v>
      </c>
      <c r="V7964">
        <v>15</v>
      </c>
      <c r="W7964">
        <v>1.79</v>
      </c>
      <c r="X7964">
        <v>2.8919999999999999</v>
      </c>
      <c r="Y7964" s="8">
        <v>41962</v>
      </c>
    </row>
    <row r="7965" spans="1:25" x14ac:dyDescent="0.25">
      <c r="A7965">
        <v>-111.97696686</v>
      </c>
      <c r="B7965">
        <v>33.07942319</v>
      </c>
      <c r="C7965">
        <v>13</v>
      </c>
      <c r="D7965" t="s">
        <v>371</v>
      </c>
      <c r="E7965" t="s">
        <v>370</v>
      </c>
      <c r="F7965">
        <v>7964</v>
      </c>
      <c r="G7965">
        <v>175</v>
      </c>
      <c r="H7965">
        <v>13.33</v>
      </c>
      <c r="I7965">
        <v>2.395</v>
      </c>
      <c r="J7965">
        <v>1</v>
      </c>
      <c r="K7965">
        <v>1166.3</v>
      </c>
      <c r="L7965" t="s">
        <v>369</v>
      </c>
      <c r="M7965" t="s">
        <v>368</v>
      </c>
      <c r="N7965" s="8">
        <v>41962</v>
      </c>
      <c r="O7965">
        <v>0</v>
      </c>
      <c r="P7965">
        <v>0</v>
      </c>
      <c r="Q7965">
        <v>6800.1</v>
      </c>
      <c r="R7965">
        <v>850.29</v>
      </c>
      <c r="S7965">
        <v>1.7709999999999999</v>
      </c>
      <c r="T7965">
        <v>33</v>
      </c>
      <c r="U7965">
        <v>2576.6</v>
      </c>
      <c r="V7965">
        <v>15</v>
      </c>
      <c r="W7965">
        <v>1.633</v>
      </c>
      <c r="X7965">
        <v>2.6389999999999998</v>
      </c>
      <c r="Y7965" s="8">
        <v>41962</v>
      </c>
    </row>
    <row r="7966" spans="1:25" x14ac:dyDescent="0.25">
      <c r="A7966">
        <v>-111.97696734</v>
      </c>
      <c r="B7966">
        <v>33.079417220000003</v>
      </c>
      <c r="C7966">
        <v>13</v>
      </c>
      <c r="D7966" t="s">
        <v>371</v>
      </c>
      <c r="E7966" t="s">
        <v>370</v>
      </c>
      <c r="F7966">
        <v>7965</v>
      </c>
      <c r="G7966">
        <v>178</v>
      </c>
      <c r="H7966">
        <v>13.33</v>
      </c>
      <c r="I7966">
        <v>2.3290000000000002</v>
      </c>
      <c r="J7966">
        <v>1</v>
      </c>
      <c r="K7966">
        <v>1166.3</v>
      </c>
      <c r="L7966" t="s">
        <v>369</v>
      </c>
      <c r="M7966" t="s">
        <v>368</v>
      </c>
      <c r="N7966" s="8">
        <v>41962</v>
      </c>
      <c r="O7966">
        <v>0</v>
      </c>
      <c r="P7966">
        <v>0</v>
      </c>
      <c r="Q7966">
        <v>7549.5</v>
      </c>
      <c r="R7966">
        <v>970.59</v>
      </c>
      <c r="S7966">
        <v>2.0219999999999998</v>
      </c>
      <c r="T7966">
        <v>33</v>
      </c>
      <c r="U7966">
        <v>2941.2</v>
      </c>
      <c r="V7966">
        <v>15</v>
      </c>
      <c r="W7966">
        <v>1.5880000000000001</v>
      </c>
      <c r="X7966">
        <v>2.5670000000000002</v>
      </c>
      <c r="Y7966" s="8">
        <v>41962</v>
      </c>
    </row>
    <row r="7967" spans="1:25" x14ac:dyDescent="0.25">
      <c r="A7967">
        <v>-111.97696632</v>
      </c>
      <c r="B7967">
        <v>33.079410209999999</v>
      </c>
      <c r="C7967">
        <v>13</v>
      </c>
      <c r="D7967" t="s">
        <v>371</v>
      </c>
      <c r="E7967" t="s">
        <v>370</v>
      </c>
      <c r="F7967">
        <v>7966</v>
      </c>
      <c r="G7967">
        <v>184</v>
      </c>
      <c r="H7967">
        <v>13.33</v>
      </c>
      <c r="I7967">
        <v>2.395</v>
      </c>
      <c r="J7967">
        <v>1</v>
      </c>
      <c r="K7967">
        <v>1166.2</v>
      </c>
      <c r="L7967" t="s">
        <v>369</v>
      </c>
      <c r="M7967" t="s">
        <v>368</v>
      </c>
      <c r="N7967" s="8">
        <v>41962</v>
      </c>
      <c r="O7967">
        <v>0</v>
      </c>
      <c r="P7967">
        <v>0</v>
      </c>
      <c r="Q7967">
        <v>4207.8</v>
      </c>
      <c r="R7967">
        <v>526.15</v>
      </c>
      <c r="S7967">
        <v>1.0960000000000001</v>
      </c>
      <c r="T7967">
        <v>33</v>
      </c>
      <c r="U7967">
        <v>1594.4</v>
      </c>
      <c r="V7967">
        <v>15</v>
      </c>
      <c r="W7967">
        <v>1.633</v>
      </c>
      <c r="X7967">
        <v>2.6389999999999998</v>
      </c>
      <c r="Y7967" s="8">
        <v>41962</v>
      </c>
    </row>
    <row r="7968" spans="1:25" x14ac:dyDescent="0.25">
      <c r="A7968">
        <v>-111.97696750999999</v>
      </c>
      <c r="B7968">
        <v>33.079403210000002</v>
      </c>
      <c r="C7968">
        <v>13</v>
      </c>
      <c r="D7968" t="s">
        <v>371</v>
      </c>
      <c r="E7968" t="s">
        <v>370</v>
      </c>
      <c r="F7968">
        <v>7967</v>
      </c>
      <c r="G7968">
        <v>177</v>
      </c>
      <c r="H7968">
        <v>13.33</v>
      </c>
      <c r="I7968">
        <v>2.5259999999999998</v>
      </c>
      <c r="J7968">
        <v>1</v>
      </c>
      <c r="K7968">
        <v>1166.3</v>
      </c>
      <c r="L7968" t="s">
        <v>369</v>
      </c>
      <c r="M7968" t="s">
        <v>368</v>
      </c>
      <c r="N7968" s="8">
        <v>41962</v>
      </c>
      <c r="O7968">
        <v>0</v>
      </c>
      <c r="P7968">
        <v>0</v>
      </c>
      <c r="Q7968">
        <v>4842.8999999999996</v>
      </c>
      <c r="R7968">
        <v>574.11</v>
      </c>
      <c r="S7968">
        <v>1.196</v>
      </c>
      <c r="T7968">
        <v>33</v>
      </c>
      <c r="U7968">
        <v>1739.7</v>
      </c>
      <c r="V7968">
        <v>15</v>
      </c>
      <c r="W7968">
        <v>1.722</v>
      </c>
      <c r="X7968">
        <v>2.7839999999999998</v>
      </c>
      <c r="Y7968" s="8">
        <v>41962</v>
      </c>
    </row>
    <row r="7969" spans="1:25" x14ac:dyDescent="0.25">
      <c r="A7969">
        <v>-111.97696614</v>
      </c>
      <c r="B7969">
        <v>33.079396189999997</v>
      </c>
      <c r="C7969">
        <v>13</v>
      </c>
      <c r="D7969" t="s">
        <v>371</v>
      </c>
      <c r="E7969" t="s">
        <v>370</v>
      </c>
      <c r="F7969">
        <v>7968</v>
      </c>
      <c r="G7969">
        <v>185</v>
      </c>
      <c r="H7969">
        <v>13.33</v>
      </c>
      <c r="I7969">
        <v>2.3620000000000001</v>
      </c>
      <c r="J7969">
        <v>1</v>
      </c>
      <c r="K7969">
        <v>1166.2</v>
      </c>
      <c r="L7969" t="s">
        <v>369</v>
      </c>
      <c r="M7969" t="s">
        <v>368</v>
      </c>
      <c r="N7969" s="8">
        <v>41962</v>
      </c>
      <c r="O7969">
        <v>0</v>
      </c>
      <c r="P7969">
        <v>0</v>
      </c>
      <c r="Q7969">
        <v>8120.7</v>
      </c>
      <c r="R7969">
        <v>1029.5</v>
      </c>
      <c r="S7969">
        <v>2.145</v>
      </c>
      <c r="T7969">
        <v>33</v>
      </c>
      <c r="U7969">
        <v>3119.8</v>
      </c>
      <c r="V7969">
        <v>15</v>
      </c>
      <c r="W7969">
        <v>1.611</v>
      </c>
      <c r="X7969">
        <v>2.6030000000000002</v>
      </c>
      <c r="Y7969" s="8">
        <v>41962</v>
      </c>
    </row>
    <row r="7970" spans="1:25" x14ac:dyDescent="0.25">
      <c r="A7970">
        <v>-111.97696682999999</v>
      </c>
      <c r="B7970">
        <v>33.079390220000001</v>
      </c>
      <c r="C7970">
        <v>13</v>
      </c>
      <c r="D7970" t="s">
        <v>371</v>
      </c>
      <c r="E7970" t="s">
        <v>370</v>
      </c>
      <c r="F7970">
        <v>7969</v>
      </c>
      <c r="G7970">
        <v>181</v>
      </c>
      <c r="H7970">
        <v>13.33</v>
      </c>
      <c r="I7970">
        <v>2.4609999999999999</v>
      </c>
      <c r="J7970">
        <v>1</v>
      </c>
      <c r="K7970">
        <v>1166.2</v>
      </c>
      <c r="L7970" t="s">
        <v>369</v>
      </c>
      <c r="M7970" t="s">
        <v>368</v>
      </c>
      <c r="N7970" s="8">
        <v>41962</v>
      </c>
      <c r="O7970">
        <v>0</v>
      </c>
      <c r="P7970">
        <v>0</v>
      </c>
      <c r="Q7970">
        <v>5632.8</v>
      </c>
      <c r="R7970">
        <v>685.55</v>
      </c>
      <c r="S7970">
        <v>1.4279999999999999</v>
      </c>
      <c r="T7970">
        <v>33</v>
      </c>
      <c r="U7970">
        <v>2077.4</v>
      </c>
      <c r="V7970">
        <v>15</v>
      </c>
      <c r="W7970">
        <v>1.6779999999999999</v>
      </c>
      <c r="X7970">
        <v>2.7109999999999999</v>
      </c>
      <c r="Y7970" s="8">
        <v>41962</v>
      </c>
    </row>
    <row r="7971" spans="1:25" x14ac:dyDescent="0.25">
      <c r="A7971">
        <v>-111.97696614</v>
      </c>
      <c r="B7971">
        <v>33.079383190000001</v>
      </c>
      <c r="C7971">
        <v>13</v>
      </c>
      <c r="D7971" t="s">
        <v>371</v>
      </c>
      <c r="E7971" t="s">
        <v>370</v>
      </c>
      <c r="F7971">
        <v>7970</v>
      </c>
      <c r="G7971">
        <v>185</v>
      </c>
      <c r="H7971">
        <v>13.33</v>
      </c>
      <c r="I7971">
        <v>2.395</v>
      </c>
      <c r="J7971">
        <v>1</v>
      </c>
      <c r="K7971">
        <v>1166.2</v>
      </c>
      <c r="L7971" t="s">
        <v>369</v>
      </c>
      <c r="M7971" t="s">
        <v>368</v>
      </c>
      <c r="N7971" s="8">
        <v>41962</v>
      </c>
      <c r="O7971">
        <v>0</v>
      </c>
      <c r="P7971">
        <v>0</v>
      </c>
      <c r="Q7971">
        <v>6126.6</v>
      </c>
      <c r="R7971">
        <v>766.08</v>
      </c>
      <c r="S7971">
        <v>1.5960000000000001</v>
      </c>
      <c r="T7971">
        <v>33</v>
      </c>
      <c r="U7971">
        <v>2321.5</v>
      </c>
      <c r="V7971">
        <v>15</v>
      </c>
      <c r="W7971">
        <v>1.633</v>
      </c>
      <c r="X7971">
        <v>2.6389999999999998</v>
      </c>
      <c r="Y7971" s="8">
        <v>41962</v>
      </c>
    </row>
    <row r="7972" spans="1:25" x14ac:dyDescent="0.25">
      <c r="A7972">
        <v>-111.976967</v>
      </c>
      <c r="B7972">
        <v>33.079376230000001</v>
      </c>
      <c r="C7972">
        <v>13</v>
      </c>
      <c r="D7972" t="s">
        <v>371</v>
      </c>
      <c r="E7972" t="s">
        <v>370</v>
      </c>
      <c r="F7972">
        <v>7971</v>
      </c>
      <c r="G7972">
        <v>180</v>
      </c>
      <c r="H7972">
        <v>13.33</v>
      </c>
      <c r="I7972">
        <v>2.4609999999999999</v>
      </c>
      <c r="J7972">
        <v>1</v>
      </c>
      <c r="K7972">
        <v>1166.0999999999999</v>
      </c>
      <c r="L7972" t="s">
        <v>369</v>
      </c>
      <c r="M7972" t="s">
        <v>368</v>
      </c>
      <c r="N7972" s="8">
        <v>41962</v>
      </c>
      <c r="O7972">
        <v>0</v>
      </c>
      <c r="P7972">
        <v>0</v>
      </c>
      <c r="Q7972">
        <v>7939.7</v>
      </c>
      <c r="R7972">
        <v>966.32</v>
      </c>
      <c r="S7972">
        <v>2.0129999999999999</v>
      </c>
      <c r="T7972">
        <v>33</v>
      </c>
      <c r="U7972">
        <v>2928.2</v>
      </c>
      <c r="V7972">
        <v>15</v>
      </c>
      <c r="W7972">
        <v>1.6779999999999999</v>
      </c>
      <c r="X7972">
        <v>2.7109999999999999</v>
      </c>
      <c r="Y7972" s="8">
        <v>41962</v>
      </c>
    </row>
    <row r="7973" spans="1:25" x14ac:dyDescent="0.25">
      <c r="A7973">
        <v>-111.97696716999999</v>
      </c>
      <c r="B7973">
        <v>33.079369219999997</v>
      </c>
      <c r="C7973">
        <v>13</v>
      </c>
      <c r="D7973" t="s">
        <v>371</v>
      </c>
      <c r="E7973" t="s">
        <v>370</v>
      </c>
      <c r="F7973">
        <v>7972</v>
      </c>
      <c r="G7973">
        <v>179</v>
      </c>
      <c r="H7973">
        <v>13.33</v>
      </c>
      <c r="I7973">
        <v>2.2639999999999998</v>
      </c>
      <c r="J7973">
        <v>1</v>
      </c>
      <c r="K7973">
        <v>1166.2</v>
      </c>
      <c r="L7973" t="s">
        <v>369</v>
      </c>
      <c r="M7973" t="s">
        <v>368</v>
      </c>
      <c r="N7973" s="8">
        <v>41962</v>
      </c>
      <c r="O7973">
        <v>0</v>
      </c>
      <c r="P7973">
        <v>0</v>
      </c>
      <c r="Q7973">
        <v>12230</v>
      </c>
      <c r="R7973">
        <v>1617.9</v>
      </c>
      <c r="S7973">
        <v>3.371</v>
      </c>
      <c r="T7973">
        <v>33</v>
      </c>
      <c r="U7973">
        <v>4902.7</v>
      </c>
      <c r="V7973">
        <v>15</v>
      </c>
      <c r="W7973">
        <v>1.5429999999999999</v>
      </c>
      <c r="X7973">
        <v>2.4950000000000001</v>
      </c>
      <c r="Y7973" s="8">
        <v>41962</v>
      </c>
    </row>
    <row r="7974" spans="1:25" x14ac:dyDescent="0.25">
      <c r="A7974">
        <v>-111.97696682999999</v>
      </c>
      <c r="B7974">
        <v>33.079363219999998</v>
      </c>
      <c r="C7974">
        <v>13</v>
      </c>
      <c r="D7974" t="s">
        <v>371</v>
      </c>
      <c r="E7974" t="s">
        <v>370</v>
      </c>
      <c r="F7974">
        <v>7973</v>
      </c>
      <c r="G7974">
        <v>181</v>
      </c>
      <c r="H7974">
        <v>13.33</v>
      </c>
      <c r="I7974">
        <v>2.395</v>
      </c>
      <c r="J7974">
        <v>1</v>
      </c>
      <c r="K7974">
        <v>1166.2</v>
      </c>
      <c r="L7974" t="s">
        <v>369</v>
      </c>
      <c r="M7974" t="s">
        <v>368</v>
      </c>
      <c r="N7974" s="8">
        <v>41962</v>
      </c>
      <c r="O7974">
        <v>0</v>
      </c>
      <c r="P7974">
        <v>0</v>
      </c>
      <c r="Q7974">
        <v>9782.6</v>
      </c>
      <c r="R7974">
        <v>1223.2</v>
      </c>
      <c r="S7974">
        <v>2.548</v>
      </c>
      <c r="T7974">
        <v>33</v>
      </c>
      <c r="U7974">
        <v>3706.8</v>
      </c>
      <c r="V7974">
        <v>15</v>
      </c>
      <c r="W7974">
        <v>1.633</v>
      </c>
      <c r="X7974">
        <v>2.6389999999999998</v>
      </c>
      <c r="Y7974" s="8">
        <v>41962</v>
      </c>
    </row>
    <row r="7975" spans="1:25" x14ac:dyDescent="0.25">
      <c r="A7975">
        <v>-111.97696649</v>
      </c>
      <c r="B7975">
        <v>33.07935621</v>
      </c>
      <c r="C7975">
        <v>13</v>
      </c>
      <c r="D7975" t="s">
        <v>371</v>
      </c>
      <c r="E7975" t="s">
        <v>370</v>
      </c>
      <c r="F7975">
        <v>7974</v>
      </c>
      <c r="G7975">
        <v>183</v>
      </c>
      <c r="H7975">
        <v>13.33</v>
      </c>
      <c r="I7975">
        <v>2.395</v>
      </c>
      <c r="J7975">
        <v>1</v>
      </c>
      <c r="K7975">
        <v>1166.2</v>
      </c>
      <c r="L7975" t="s">
        <v>369</v>
      </c>
      <c r="M7975" t="s">
        <v>368</v>
      </c>
      <c r="N7975" s="8">
        <v>41962</v>
      </c>
      <c r="O7975">
        <v>0</v>
      </c>
      <c r="P7975">
        <v>0</v>
      </c>
      <c r="Q7975">
        <v>8287.6</v>
      </c>
      <c r="R7975">
        <v>1036.3</v>
      </c>
      <c r="S7975">
        <v>2.1589999999999998</v>
      </c>
      <c r="T7975">
        <v>33</v>
      </c>
      <c r="U7975">
        <v>3140.3</v>
      </c>
      <c r="V7975">
        <v>15</v>
      </c>
      <c r="W7975">
        <v>1.633</v>
      </c>
      <c r="X7975">
        <v>2.6389999999999998</v>
      </c>
      <c r="Y7975" s="8">
        <v>41962</v>
      </c>
    </row>
    <row r="7976" spans="1:25" x14ac:dyDescent="0.25">
      <c r="A7976">
        <v>-111.97696750999999</v>
      </c>
      <c r="B7976">
        <v>33.079349209999997</v>
      </c>
      <c r="C7976">
        <v>13</v>
      </c>
      <c r="D7976" t="s">
        <v>371</v>
      </c>
      <c r="E7976" t="s">
        <v>370</v>
      </c>
      <c r="F7976">
        <v>7975</v>
      </c>
      <c r="G7976">
        <v>177</v>
      </c>
      <c r="H7976">
        <v>13.33</v>
      </c>
      <c r="I7976">
        <v>2.4929999999999999</v>
      </c>
      <c r="J7976">
        <v>1</v>
      </c>
      <c r="K7976">
        <v>1166.2</v>
      </c>
      <c r="L7976" t="s">
        <v>369</v>
      </c>
      <c r="M7976" t="s">
        <v>368</v>
      </c>
      <c r="N7976" s="8">
        <v>41962</v>
      </c>
      <c r="O7976">
        <v>0</v>
      </c>
      <c r="P7976">
        <v>0</v>
      </c>
      <c r="Q7976">
        <v>7649.7</v>
      </c>
      <c r="R7976">
        <v>918.77</v>
      </c>
      <c r="S7976">
        <v>1.9139999999999999</v>
      </c>
      <c r="T7976">
        <v>33</v>
      </c>
      <c r="U7976">
        <v>2784.2</v>
      </c>
      <c r="V7976">
        <v>15</v>
      </c>
      <c r="W7976">
        <v>1.7</v>
      </c>
      <c r="X7976">
        <v>2.7480000000000002</v>
      </c>
      <c r="Y7976" s="8">
        <v>41962</v>
      </c>
    </row>
    <row r="7977" spans="1:25" x14ac:dyDescent="0.25">
      <c r="A7977">
        <v>-111.97696666</v>
      </c>
      <c r="B7977">
        <v>33.079343219999998</v>
      </c>
      <c r="C7977">
        <v>13</v>
      </c>
      <c r="D7977" t="s">
        <v>371</v>
      </c>
      <c r="E7977" t="s">
        <v>370</v>
      </c>
      <c r="F7977">
        <v>7976</v>
      </c>
      <c r="G7977">
        <v>182</v>
      </c>
      <c r="H7977">
        <v>13.33</v>
      </c>
      <c r="I7977">
        <v>2.5590000000000002</v>
      </c>
      <c r="J7977">
        <v>1</v>
      </c>
      <c r="K7977">
        <v>1166.2</v>
      </c>
      <c r="L7977" t="s">
        <v>369</v>
      </c>
      <c r="M7977" t="s">
        <v>368</v>
      </c>
      <c r="N7977" s="8">
        <v>41962</v>
      </c>
      <c r="O7977">
        <v>0</v>
      </c>
      <c r="P7977">
        <v>0</v>
      </c>
      <c r="Q7977">
        <v>8396.7000000000007</v>
      </c>
      <c r="R7977">
        <v>982.64</v>
      </c>
      <c r="S7977">
        <v>2.0470000000000002</v>
      </c>
      <c r="T7977">
        <v>33</v>
      </c>
      <c r="U7977">
        <v>2977.7</v>
      </c>
      <c r="V7977">
        <v>15</v>
      </c>
      <c r="W7977">
        <v>1.7450000000000001</v>
      </c>
      <c r="X7977">
        <v>2.82</v>
      </c>
      <c r="Y7977" s="8">
        <v>41962</v>
      </c>
    </row>
    <row r="7978" spans="1:25" x14ac:dyDescent="0.25">
      <c r="A7978">
        <v>-111.97696786</v>
      </c>
      <c r="B7978">
        <v>33.079336189999999</v>
      </c>
      <c r="C7978">
        <v>13</v>
      </c>
      <c r="D7978" t="s">
        <v>371</v>
      </c>
      <c r="E7978" t="s">
        <v>370</v>
      </c>
      <c r="F7978">
        <v>7977</v>
      </c>
      <c r="G7978">
        <v>175</v>
      </c>
      <c r="H7978">
        <v>13.33</v>
      </c>
      <c r="I7978">
        <v>2.4929999999999999</v>
      </c>
      <c r="J7978">
        <v>1</v>
      </c>
      <c r="K7978">
        <v>1166.2</v>
      </c>
      <c r="L7978" t="s">
        <v>369</v>
      </c>
      <c r="M7978" t="s">
        <v>368</v>
      </c>
      <c r="N7978" s="8">
        <v>41962</v>
      </c>
      <c r="O7978">
        <v>0</v>
      </c>
      <c r="P7978">
        <v>0</v>
      </c>
      <c r="Q7978">
        <v>5634.2</v>
      </c>
      <c r="R7978">
        <v>676.7</v>
      </c>
      <c r="S7978">
        <v>1.41</v>
      </c>
      <c r="T7978">
        <v>33</v>
      </c>
      <c r="U7978">
        <v>2050.6</v>
      </c>
      <c r="V7978">
        <v>15</v>
      </c>
      <c r="W7978">
        <v>1.7</v>
      </c>
      <c r="X7978">
        <v>2.7480000000000002</v>
      </c>
      <c r="Y7978" s="8">
        <v>41962</v>
      </c>
    </row>
    <row r="7979" spans="1:25" x14ac:dyDescent="0.25">
      <c r="A7979">
        <v>-111.97696666</v>
      </c>
      <c r="B7979">
        <v>33.079329219999998</v>
      </c>
      <c r="C7979">
        <v>13</v>
      </c>
      <c r="D7979" t="s">
        <v>371</v>
      </c>
      <c r="E7979" t="s">
        <v>370</v>
      </c>
      <c r="F7979">
        <v>7978</v>
      </c>
      <c r="G7979">
        <v>182</v>
      </c>
      <c r="H7979">
        <v>13.33</v>
      </c>
      <c r="I7979">
        <v>2.395</v>
      </c>
      <c r="J7979">
        <v>1</v>
      </c>
      <c r="K7979">
        <v>1166.2</v>
      </c>
      <c r="L7979" t="s">
        <v>369</v>
      </c>
      <c r="M7979" t="s">
        <v>368</v>
      </c>
      <c r="N7979" s="8">
        <v>41962</v>
      </c>
      <c r="O7979">
        <v>0</v>
      </c>
      <c r="P7979">
        <v>0</v>
      </c>
      <c r="Q7979">
        <v>5913</v>
      </c>
      <c r="R7979">
        <v>739.37</v>
      </c>
      <c r="S7979">
        <v>1.54</v>
      </c>
      <c r="T7979">
        <v>33</v>
      </c>
      <c r="U7979">
        <v>2240.5</v>
      </c>
      <c r="V7979">
        <v>15</v>
      </c>
      <c r="W7979">
        <v>1.633</v>
      </c>
      <c r="X7979">
        <v>2.6389999999999998</v>
      </c>
      <c r="Y7979" s="8">
        <v>41962</v>
      </c>
    </row>
    <row r="7980" spans="1:25" x14ac:dyDescent="0.25">
      <c r="A7980">
        <v>-111.97696768</v>
      </c>
      <c r="B7980">
        <v>33.079322210000001</v>
      </c>
      <c r="C7980">
        <v>13</v>
      </c>
      <c r="D7980" t="s">
        <v>371</v>
      </c>
      <c r="E7980" t="s">
        <v>370</v>
      </c>
      <c r="F7980">
        <v>7979</v>
      </c>
      <c r="G7980">
        <v>176</v>
      </c>
      <c r="H7980">
        <v>13.33</v>
      </c>
      <c r="I7980">
        <v>2.395</v>
      </c>
      <c r="J7980">
        <v>1</v>
      </c>
      <c r="K7980">
        <v>1166.3</v>
      </c>
      <c r="L7980" t="s">
        <v>369</v>
      </c>
      <c r="M7980" t="s">
        <v>368</v>
      </c>
      <c r="N7980" s="8">
        <v>41962</v>
      </c>
      <c r="O7980">
        <v>0</v>
      </c>
      <c r="P7980">
        <v>0</v>
      </c>
      <c r="Q7980">
        <v>7025.1</v>
      </c>
      <c r="R7980">
        <v>878.42</v>
      </c>
      <c r="S7980">
        <v>1.83</v>
      </c>
      <c r="T7980">
        <v>33</v>
      </c>
      <c r="U7980">
        <v>2661.9</v>
      </c>
      <c r="V7980">
        <v>15</v>
      </c>
      <c r="W7980">
        <v>1.633</v>
      </c>
      <c r="X7980">
        <v>2.6389999999999998</v>
      </c>
      <c r="Y7980" s="8">
        <v>41962</v>
      </c>
    </row>
    <row r="7981" spans="1:25" x14ac:dyDescent="0.25">
      <c r="A7981">
        <v>-111.976967</v>
      </c>
      <c r="B7981">
        <v>33.079316230000003</v>
      </c>
      <c r="C7981">
        <v>13</v>
      </c>
      <c r="D7981" t="s">
        <v>371</v>
      </c>
      <c r="E7981" t="s">
        <v>370</v>
      </c>
      <c r="F7981">
        <v>7980</v>
      </c>
      <c r="G7981">
        <v>180</v>
      </c>
      <c r="H7981">
        <v>13.33</v>
      </c>
      <c r="I7981">
        <v>2.5920000000000001</v>
      </c>
      <c r="J7981">
        <v>1</v>
      </c>
      <c r="K7981">
        <v>1166.2</v>
      </c>
      <c r="L7981" t="s">
        <v>369</v>
      </c>
      <c r="M7981" t="s">
        <v>368</v>
      </c>
      <c r="N7981" s="8">
        <v>41962</v>
      </c>
      <c r="O7981">
        <v>0</v>
      </c>
      <c r="P7981">
        <v>0</v>
      </c>
      <c r="Q7981">
        <v>9412.2999999999993</v>
      </c>
      <c r="R7981">
        <v>1087.5</v>
      </c>
      <c r="S7981">
        <v>2.266</v>
      </c>
      <c r="T7981">
        <v>33</v>
      </c>
      <c r="U7981">
        <v>3295.6</v>
      </c>
      <c r="V7981">
        <v>15</v>
      </c>
      <c r="W7981">
        <v>1.7669999999999999</v>
      </c>
      <c r="X7981">
        <v>2.8559999999999999</v>
      </c>
      <c r="Y7981" s="8">
        <v>41962</v>
      </c>
    </row>
    <row r="7982" spans="1:25" x14ac:dyDescent="0.25">
      <c r="A7982">
        <v>-111.97696666</v>
      </c>
      <c r="B7982">
        <v>33.079309219999999</v>
      </c>
      <c r="C7982">
        <v>13</v>
      </c>
      <c r="D7982" t="s">
        <v>371</v>
      </c>
      <c r="E7982" t="s">
        <v>370</v>
      </c>
      <c r="F7982">
        <v>7981</v>
      </c>
      <c r="G7982">
        <v>182</v>
      </c>
      <c r="H7982">
        <v>13.33</v>
      </c>
      <c r="I7982">
        <v>2.395</v>
      </c>
      <c r="J7982">
        <v>1</v>
      </c>
      <c r="K7982">
        <v>1166.2</v>
      </c>
      <c r="L7982" t="s">
        <v>369</v>
      </c>
      <c r="M7982" t="s">
        <v>368</v>
      </c>
      <c r="N7982" s="8">
        <v>41962</v>
      </c>
      <c r="O7982">
        <v>0</v>
      </c>
      <c r="P7982">
        <v>0</v>
      </c>
      <c r="Q7982">
        <v>14353</v>
      </c>
      <c r="R7982">
        <v>1794.8</v>
      </c>
      <c r="S7982">
        <v>3.7389999999999999</v>
      </c>
      <c r="T7982">
        <v>33</v>
      </c>
      <c r="U7982">
        <v>5438.7</v>
      </c>
      <c r="V7982">
        <v>15</v>
      </c>
      <c r="W7982">
        <v>1.633</v>
      </c>
      <c r="X7982">
        <v>2.6389999999999998</v>
      </c>
      <c r="Y7982" s="8">
        <v>41962</v>
      </c>
    </row>
    <row r="7983" spans="1:25" x14ac:dyDescent="0.25">
      <c r="A7983">
        <v>-111.97696716999999</v>
      </c>
      <c r="B7983">
        <v>33.079302220000002</v>
      </c>
      <c r="C7983">
        <v>13</v>
      </c>
      <c r="D7983" t="s">
        <v>371</v>
      </c>
      <c r="E7983" t="s">
        <v>370</v>
      </c>
      <c r="F7983">
        <v>7982</v>
      </c>
      <c r="G7983">
        <v>179</v>
      </c>
      <c r="H7983">
        <v>13.33</v>
      </c>
      <c r="I7983">
        <v>2.4609999999999999</v>
      </c>
      <c r="J7983">
        <v>1</v>
      </c>
      <c r="K7983">
        <v>1166.2</v>
      </c>
      <c r="L7983" t="s">
        <v>369</v>
      </c>
      <c r="M7983" t="s">
        <v>368</v>
      </c>
      <c r="N7983" s="8">
        <v>41962</v>
      </c>
      <c r="O7983">
        <v>0</v>
      </c>
      <c r="P7983">
        <v>0</v>
      </c>
      <c r="Q7983">
        <v>10427</v>
      </c>
      <c r="R7983">
        <v>1269</v>
      </c>
      <c r="S7983">
        <v>2.6440000000000001</v>
      </c>
      <c r="T7983">
        <v>33</v>
      </c>
      <c r="U7983">
        <v>3845.6</v>
      </c>
      <c r="V7983">
        <v>15</v>
      </c>
      <c r="W7983">
        <v>1.6779999999999999</v>
      </c>
      <c r="X7983">
        <v>2.7109999999999999</v>
      </c>
      <c r="Y7983" s="8">
        <v>41962</v>
      </c>
    </row>
    <row r="7984" spans="1:25" x14ac:dyDescent="0.25">
      <c r="A7984">
        <v>-111.97696666</v>
      </c>
      <c r="B7984">
        <v>33.079295219999999</v>
      </c>
      <c r="C7984">
        <v>13</v>
      </c>
      <c r="D7984" t="s">
        <v>371</v>
      </c>
      <c r="E7984" t="s">
        <v>370</v>
      </c>
      <c r="F7984">
        <v>7983</v>
      </c>
      <c r="G7984">
        <v>182</v>
      </c>
      <c r="H7984">
        <v>13.33</v>
      </c>
      <c r="I7984">
        <v>2.5920000000000001</v>
      </c>
      <c r="J7984">
        <v>1</v>
      </c>
      <c r="K7984">
        <v>1166.2</v>
      </c>
      <c r="L7984" t="s">
        <v>369</v>
      </c>
      <c r="M7984" t="s">
        <v>368</v>
      </c>
      <c r="N7984" s="8">
        <v>41962</v>
      </c>
      <c r="O7984">
        <v>0</v>
      </c>
      <c r="P7984">
        <v>0</v>
      </c>
      <c r="Q7984">
        <v>5893.4</v>
      </c>
      <c r="R7984">
        <v>680.95</v>
      </c>
      <c r="S7984">
        <v>1.419</v>
      </c>
      <c r="T7984">
        <v>33</v>
      </c>
      <c r="U7984">
        <v>2063.5</v>
      </c>
      <c r="V7984">
        <v>15</v>
      </c>
      <c r="W7984">
        <v>1.7669999999999999</v>
      </c>
      <c r="X7984">
        <v>2.8559999999999999</v>
      </c>
      <c r="Y7984" s="8">
        <v>41962</v>
      </c>
    </row>
    <row r="7985" spans="1:25" x14ac:dyDescent="0.25">
      <c r="A7985">
        <v>-111.97696734</v>
      </c>
      <c r="B7985">
        <v>33.079288220000002</v>
      </c>
      <c r="C7985">
        <v>13</v>
      </c>
      <c r="D7985" t="s">
        <v>371</v>
      </c>
      <c r="E7985" t="s">
        <v>370</v>
      </c>
      <c r="F7985">
        <v>7984</v>
      </c>
      <c r="G7985">
        <v>178</v>
      </c>
      <c r="H7985">
        <v>13.33</v>
      </c>
      <c r="I7985">
        <v>2.3620000000000001</v>
      </c>
      <c r="J7985">
        <v>1</v>
      </c>
      <c r="K7985">
        <v>1166.2</v>
      </c>
      <c r="L7985" t="s">
        <v>369</v>
      </c>
      <c r="M7985" t="s">
        <v>368</v>
      </c>
      <c r="N7985" s="8">
        <v>41962</v>
      </c>
      <c r="O7985">
        <v>0</v>
      </c>
      <c r="P7985">
        <v>0</v>
      </c>
      <c r="Q7985">
        <v>7701.8</v>
      </c>
      <c r="R7985">
        <v>976.42</v>
      </c>
      <c r="S7985">
        <v>2.0339999999999998</v>
      </c>
      <c r="T7985">
        <v>33</v>
      </c>
      <c r="U7985">
        <v>2958.8</v>
      </c>
      <c r="V7985">
        <v>15</v>
      </c>
      <c r="W7985">
        <v>1.611</v>
      </c>
      <c r="X7985">
        <v>2.6030000000000002</v>
      </c>
      <c r="Y7985" s="8">
        <v>41962</v>
      </c>
    </row>
    <row r="7986" spans="1:25" x14ac:dyDescent="0.25">
      <c r="A7986">
        <v>-111.97696749000001</v>
      </c>
      <c r="B7986">
        <v>33.079282210000002</v>
      </c>
      <c r="C7986">
        <v>13</v>
      </c>
      <c r="D7986" t="s">
        <v>371</v>
      </c>
      <c r="E7986" t="s">
        <v>370</v>
      </c>
      <c r="F7986">
        <v>7985</v>
      </c>
      <c r="G7986">
        <v>183</v>
      </c>
      <c r="H7986">
        <v>13.33</v>
      </c>
      <c r="I7986">
        <v>2.3290000000000002</v>
      </c>
      <c r="J7986">
        <v>1</v>
      </c>
      <c r="K7986">
        <v>1166.2</v>
      </c>
      <c r="L7986" t="s">
        <v>369</v>
      </c>
      <c r="M7986" t="s">
        <v>368</v>
      </c>
      <c r="N7986" s="8">
        <v>41962</v>
      </c>
      <c r="O7986">
        <v>0</v>
      </c>
      <c r="P7986">
        <v>0</v>
      </c>
      <c r="Q7986">
        <v>5707.2</v>
      </c>
      <c r="R7986">
        <v>733.74</v>
      </c>
      <c r="S7986">
        <v>1.5289999999999999</v>
      </c>
      <c r="T7986">
        <v>33</v>
      </c>
      <c r="U7986">
        <v>2223.4</v>
      </c>
      <c r="V7986">
        <v>15</v>
      </c>
      <c r="W7986">
        <v>1.5880000000000001</v>
      </c>
      <c r="X7986">
        <v>2.5670000000000002</v>
      </c>
      <c r="Y7986" s="8">
        <v>41962</v>
      </c>
    </row>
    <row r="7987" spans="1:25" x14ac:dyDescent="0.25">
      <c r="A7987">
        <v>-111.97696786</v>
      </c>
      <c r="B7987">
        <v>33.079275189999997</v>
      </c>
      <c r="C7987">
        <v>13</v>
      </c>
      <c r="D7987" t="s">
        <v>371</v>
      </c>
      <c r="E7987" t="s">
        <v>370</v>
      </c>
      <c r="F7987">
        <v>7986</v>
      </c>
      <c r="G7987">
        <v>175</v>
      </c>
      <c r="H7987">
        <v>13.33</v>
      </c>
      <c r="I7987">
        <v>2.625</v>
      </c>
      <c r="J7987">
        <v>1</v>
      </c>
      <c r="K7987">
        <v>1166.0999999999999</v>
      </c>
      <c r="L7987" t="s">
        <v>369</v>
      </c>
      <c r="M7987" t="s">
        <v>368</v>
      </c>
      <c r="N7987" s="8">
        <v>41962</v>
      </c>
      <c r="O7987">
        <v>0</v>
      </c>
      <c r="P7987">
        <v>0</v>
      </c>
      <c r="Q7987">
        <v>6032.2</v>
      </c>
      <c r="R7987">
        <v>688.28</v>
      </c>
      <c r="S7987">
        <v>1.4339999999999999</v>
      </c>
      <c r="T7987">
        <v>33</v>
      </c>
      <c r="U7987">
        <v>2085.6999999999998</v>
      </c>
      <c r="V7987">
        <v>15</v>
      </c>
      <c r="W7987">
        <v>1.79</v>
      </c>
      <c r="X7987">
        <v>2.8919999999999999</v>
      </c>
      <c r="Y7987" s="8">
        <v>41962</v>
      </c>
    </row>
    <row r="7988" spans="1:25" x14ac:dyDescent="0.25">
      <c r="A7988">
        <v>-111.97696666</v>
      </c>
      <c r="B7988">
        <v>33.079268220000003</v>
      </c>
      <c r="C7988">
        <v>13</v>
      </c>
      <c r="D7988" t="s">
        <v>371</v>
      </c>
      <c r="E7988" t="s">
        <v>370</v>
      </c>
      <c r="F7988">
        <v>7987</v>
      </c>
      <c r="G7988">
        <v>182</v>
      </c>
      <c r="H7988">
        <v>13.33</v>
      </c>
      <c r="I7988">
        <v>2.4929999999999999</v>
      </c>
      <c r="J7988">
        <v>1</v>
      </c>
      <c r="K7988">
        <v>1166.0999999999999</v>
      </c>
      <c r="L7988" t="s">
        <v>369</v>
      </c>
      <c r="M7988" t="s">
        <v>368</v>
      </c>
      <c r="N7988" s="8">
        <v>41962</v>
      </c>
      <c r="O7988">
        <v>0</v>
      </c>
      <c r="P7988">
        <v>0</v>
      </c>
      <c r="Q7988">
        <v>9544.2000000000007</v>
      </c>
      <c r="R7988">
        <v>1146.3</v>
      </c>
      <c r="S7988">
        <v>2.3879999999999999</v>
      </c>
      <c r="T7988">
        <v>33</v>
      </c>
      <c r="U7988">
        <v>3473.7</v>
      </c>
      <c r="V7988">
        <v>15</v>
      </c>
      <c r="W7988">
        <v>1.7</v>
      </c>
      <c r="X7988">
        <v>2.7480000000000002</v>
      </c>
      <c r="Y7988" s="8">
        <v>41962</v>
      </c>
    </row>
    <row r="7989" spans="1:25" x14ac:dyDescent="0.25">
      <c r="A7989">
        <v>-111.97696682999999</v>
      </c>
      <c r="B7989">
        <v>33.079261219999999</v>
      </c>
      <c r="C7989">
        <v>13</v>
      </c>
      <c r="D7989" t="s">
        <v>371</v>
      </c>
      <c r="E7989" t="s">
        <v>370</v>
      </c>
      <c r="F7989">
        <v>7988</v>
      </c>
      <c r="G7989">
        <v>181</v>
      </c>
      <c r="H7989">
        <v>13.33</v>
      </c>
      <c r="I7989">
        <v>2.4609999999999999</v>
      </c>
      <c r="J7989">
        <v>1</v>
      </c>
      <c r="K7989">
        <v>1166.2</v>
      </c>
      <c r="L7989" t="s">
        <v>369</v>
      </c>
      <c r="M7989" t="s">
        <v>368</v>
      </c>
      <c r="N7989" s="8">
        <v>41962</v>
      </c>
      <c r="O7989">
        <v>0</v>
      </c>
      <c r="P7989">
        <v>0</v>
      </c>
      <c r="Q7989">
        <v>10503</v>
      </c>
      <c r="R7989">
        <v>1278.3</v>
      </c>
      <c r="S7989">
        <v>2.6629999999999998</v>
      </c>
      <c r="T7989">
        <v>33</v>
      </c>
      <c r="U7989">
        <v>3873.6</v>
      </c>
      <c r="V7989">
        <v>15</v>
      </c>
      <c r="W7989">
        <v>1.6779999999999999</v>
      </c>
      <c r="X7989">
        <v>2.7109999999999999</v>
      </c>
      <c r="Y7989" s="8">
        <v>41962</v>
      </c>
    </row>
    <row r="7990" spans="1:25" x14ac:dyDescent="0.25">
      <c r="A7990">
        <v>-111.976967</v>
      </c>
      <c r="B7990">
        <v>33.079255230000001</v>
      </c>
      <c r="C7990">
        <v>13</v>
      </c>
      <c r="D7990" t="s">
        <v>371</v>
      </c>
      <c r="E7990" t="s">
        <v>370</v>
      </c>
      <c r="F7990">
        <v>7989</v>
      </c>
      <c r="G7990">
        <v>180</v>
      </c>
      <c r="H7990">
        <v>13.33</v>
      </c>
      <c r="I7990">
        <v>2.3620000000000001</v>
      </c>
      <c r="J7990">
        <v>1</v>
      </c>
      <c r="K7990">
        <v>1166.3</v>
      </c>
      <c r="L7990" t="s">
        <v>369</v>
      </c>
      <c r="M7990" t="s">
        <v>368</v>
      </c>
      <c r="N7990" s="8">
        <v>41962</v>
      </c>
      <c r="O7990">
        <v>0</v>
      </c>
      <c r="P7990">
        <v>0</v>
      </c>
      <c r="Q7990">
        <v>8304.5</v>
      </c>
      <c r="R7990">
        <v>1052.8</v>
      </c>
      <c r="S7990">
        <v>2.1930000000000001</v>
      </c>
      <c r="T7990">
        <v>33</v>
      </c>
      <c r="U7990">
        <v>3190.4</v>
      </c>
      <c r="V7990">
        <v>15</v>
      </c>
      <c r="W7990">
        <v>1.611</v>
      </c>
      <c r="X7990">
        <v>2.6030000000000002</v>
      </c>
      <c r="Y7990" s="8">
        <v>41962</v>
      </c>
    </row>
    <row r="7991" spans="1:25" x14ac:dyDescent="0.25">
      <c r="A7991">
        <v>-111.97696666</v>
      </c>
      <c r="B7991">
        <v>33.079248219999997</v>
      </c>
      <c r="C7991">
        <v>13</v>
      </c>
      <c r="D7991" t="s">
        <v>371</v>
      </c>
      <c r="E7991" t="s">
        <v>370</v>
      </c>
      <c r="F7991">
        <v>7990</v>
      </c>
      <c r="G7991">
        <v>182</v>
      </c>
      <c r="H7991">
        <v>13.33</v>
      </c>
      <c r="I7991">
        <v>2.5259999999999998</v>
      </c>
      <c r="J7991">
        <v>1</v>
      </c>
      <c r="K7991">
        <v>1166.3</v>
      </c>
      <c r="L7991" t="s">
        <v>369</v>
      </c>
      <c r="M7991" t="s">
        <v>368</v>
      </c>
      <c r="N7991" s="8">
        <v>41962</v>
      </c>
      <c r="O7991">
        <v>0</v>
      </c>
      <c r="P7991">
        <v>0</v>
      </c>
      <c r="Q7991">
        <v>8628.1</v>
      </c>
      <c r="R7991">
        <v>1022.8</v>
      </c>
      <c r="S7991">
        <v>2.1309999999999998</v>
      </c>
      <c r="T7991">
        <v>33</v>
      </c>
      <c r="U7991">
        <v>3099.5</v>
      </c>
      <c r="V7991">
        <v>15</v>
      </c>
      <c r="W7991">
        <v>1.722</v>
      </c>
      <c r="X7991">
        <v>2.7839999999999998</v>
      </c>
      <c r="Y7991" s="8">
        <v>41962</v>
      </c>
    </row>
    <row r="7992" spans="1:25" x14ac:dyDescent="0.25">
      <c r="A7992">
        <v>-111.976967</v>
      </c>
      <c r="B7992">
        <v>33.079241230000001</v>
      </c>
      <c r="C7992">
        <v>13</v>
      </c>
      <c r="D7992" t="s">
        <v>371</v>
      </c>
      <c r="E7992" t="s">
        <v>370</v>
      </c>
      <c r="F7992">
        <v>7991</v>
      </c>
      <c r="G7992">
        <v>180</v>
      </c>
      <c r="H7992">
        <v>13.33</v>
      </c>
      <c r="I7992">
        <v>2.5920000000000001</v>
      </c>
      <c r="J7992">
        <v>1</v>
      </c>
      <c r="K7992">
        <v>1166.3</v>
      </c>
      <c r="L7992" t="s">
        <v>369</v>
      </c>
      <c r="M7992" t="s">
        <v>368</v>
      </c>
      <c r="N7992" s="8">
        <v>41962</v>
      </c>
      <c r="O7992">
        <v>0</v>
      </c>
      <c r="P7992">
        <v>0</v>
      </c>
      <c r="Q7992">
        <v>7516.7</v>
      </c>
      <c r="R7992">
        <v>868.52</v>
      </c>
      <c r="S7992">
        <v>1.8089999999999999</v>
      </c>
      <c r="T7992">
        <v>33</v>
      </c>
      <c r="U7992">
        <v>2631.9</v>
      </c>
      <c r="V7992">
        <v>15</v>
      </c>
      <c r="W7992">
        <v>1.7669999999999999</v>
      </c>
      <c r="X7992">
        <v>2.8559999999999999</v>
      </c>
      <c r="Y7992" s="8">
        <v>41962</v>
      </c>
    </row>
    <row r="7993" spans="1:25" x14ac:dyDescent="0.25">
      <c r="A7993">
        <v>-111.97696716999999</v>
      </c>
      <c r="B7993">
        <v>33.079234219999996</v>
      </c>
      <c r="C7993">
        <v>13</v>
      </c>
      <c r="D7993" t="s">
        <v>371</v>
      </c>
      <c r="E7993" t="s">
        <v>370</v>
      </c>
      <c r="F7993">
        <v>7992</v>
      </c>
      <c r="G7993">
        <v>179</v>
      </c>
      <c r="H7993">
        <v>13.33</v>
      </c>
      <c r="I7993">
        <v>2.5590000000000002</v>
      </c>
      <c r="J7993">
        <v>1</v>
      </c>
      <c r="K7993">
        <v>1166.3</v>
      </c>
      <c r="L7993" t="s">
        <v>369</v>
      </c>
      <c r="M7993" t="s">
        <v>368</v>
      </c>
      <c r="N7993" s="8">
        <v>41962</v>
      </c>
      <c r="O7993">
        <v>0</v>
      </c>
      <c r="P7993">
        <v>0</v>
      </c>
      <c r="Q7993">
        <v>7535.8</v>
      </c>
      <c r="R7993">
        <v>881.88</v>
      </c>
      <c r="S7993">
        <v>1.837</v>
      </c>
      <c r="T7993">
        <v>33</v>
      </c>
      <c r="U7993">
        <v>2672.4</v>
      </c>
      <c r="V7993">
        <v>15</v>
      </c>
      <c r="W7993">
        <v>1.7450000000000001</v>
      </c>
      <c r="X7993">
        <v>2.82</v>
      </c>
      <c r="Y7993" s="8">
        <v>41962</v>
      </c>
    </row>
    <row r="7994" spans="1:25" x14ac:dyDescent="0.25">
      <c r="A7994">
        <v>-111.97696750999999</v>
      </c>
      <c r="B7994">
        <v>33.079228209999997</v>
      </c>
      <c r="C7994">
        <v>13</v>
      </c>
      <c r="D7994" t="s">
        <v>371</v>
      </c>
      <c r="E7994" t="s">
        <v>370</v>
      </c>
      <c r="F7994">
        <v>7993</v>
      </c>
      <c r="G7994">
        <v>177</v>
      </c>
      <c r="H7994">
        <v>13.33</v>
      </c>
      <c r="I7994">
        <v>2.4929999999999999</v>
      </c>
      <c r="J7994">
        <v>1</v>
      </c>
      <c r="K7994">
        <v>1166.3</v>
      </c>
      <c r="L7994" t="s">
        <v>369</v>
      </c>
      <c r="M7994" t="s">
        <v>368</v>
      </c>
      <c r="N7994" s="8">
        <v>41962</v>
      </c>
      <c r="O7994">
        <v>0</v>
      </c>
      <c r="P7994">
        <v>0</v>
      </c>
      <c r="Q7994">
        <v>8481.9</v>
      </c>
      <c r="R7994">
        <v>1018.7</v>
      </c>
      <c r="S7994">
        <v>2.1219999999999999</v>
      </c>
      <c r="T7994">
        <v>33</v>
      </c>
      <c r="U7994">
        <v>3087</v>
      </c>
      <c r="V7994">
        <v>15</v>
      </c>
      <c r="W7994">
        <v>1.7</v>
      </c>
      <c r="X7994">
        <v>2.7480000000000002</v>
      </c>
      <c r="Y7994" s="8">
        <v>41962</v>
      </c>
    </row>
    <row r="7995" spans="1:25" x14ac:dyDescent="0.25">
      <c r="A7995">
        <v>-111.97696666</v>
      </c>
      <c r="B7995">
        <v>33.079221220000001</v>
      </c>
      <c r="C7995">
        <v>13</v>
      </c>
      <c r="D7995" t="s">
        <v>371</v>
      </c>
      <c r="E7995" t="s">
        <v>370</v>
      </c>
      <c r="F7995">
        <v>7994</v>
      </c>
      <c r="G7995">
        <v>182</v>
      </c>
      <c r="H7995">
        <v>13.33</v>
      </c>
      <c r="I7995">
        <v>2.395</v>
      </c>
      <c r="J7995">
        <v>1</v>
      </c>
      <c r="K7995">
        <v>1166.3</v>
      </c>
      <c r="L7995" t="s">
        <v>369</v>
      </c>
      <c r="M7995" t="s">
        <v>368</v>
      </c>
      <c r="N7995" s="8">
        <v>41962</v>
      </c>
      <c r="O7995">
        <v>0</v>
      </c>
      <c r="P7995">
        <v>0</v>
      </c>
      <c r="Q7995">
        <v>9057.5</v>
      </c>
      <c r="R7995">
        <v>1132.5999999999999</v>
      </c>
      <c r="S7995">
        <v>2.36</v>
      </c>
      <c r="T7995">
        <v>33</v>
      </c>
      <c r="U7995">
        <v>3432</v>
      </c>
      <c r="V7995">
        <v>15</v>
      </c>
      <c r="W7995">
        <v>1.633</v>
      </c>
      <c r="X7995">
        <v>2.6389999999999998</v>
      </c>
      <c r="Y7995" s="8">
        <v>41962</v>
      </c>
    </row>
    <row r="7996" spans="1:25" x14ac:dyDescent="0.25">
      <c r="A7996">
        <v>-111.97696749000001</v>
      </c>
      <c r="B7996">
        <v>33.079214210000004</v>
      </c>
      <c r="C7996">
        <v>13</v>
      </c>
      <c r="D7996" t="s">
        <v>371</v>
      </c>
      <c r="E7996" t="s">
        <v>370</v>
      </c>
      <c r="F7996">
        <v>7995</v>
      </c>
      <c r="G7996">
        <v>183</v>
      </c>
      <c r="H7996">
        <v>13.33</v>
      </c>
      <c r="I7996">
        <v>2.4609999999999999</v>
      </c>
      <c r="J7996">
        <v>1</v>
      </c>
      <c r="K7996">
        <v>1166.4000000000001</v>
      </c>
      <c r="L7996" t="s">
        <v>369</v>
      </c>
      <c r="M7996" t="s">
        <v>368</v>
      </c>
      <c r="N7996" s="8">
        <v>41962</v>
      </c>
      <c r="O7996">
        <v>0</v>
      </c>
      <c r="P7996">
        <v>0</v>
      </c>
      <c r="Q7996">
        <v>9183</v>
      </c>
      <c r="R7996">
        <v>1117.5999999999999</v>
      </c>
      <c r="S7996">
        <v>2.3279999999999998</v>
      </c>
      <c r="T7996">
        <v>33</v>
      </c>
      <c r="U7996">
        <v>3386.8</v>
      </c>
      <c r="V7996">
        <v>15</v>
      </c>
      <c r="W7996">
        <v>1.6779999999999999</v>
      </c>
      <c r="X7996">
        <v>2.7109999999999999</v>
      </c>
      <c r="Y7996" s="8">
        <v>41962</v>
      </c>
    </row>
    <row r="7997" spans="1:25" x14ac:dyDescent="0.25">
      <c r="A7997">
        <v>-111.97696734</v>
      </c>
      <c r="B7997">
        <v>33.079207220000001</v>
      </c>
      <c r="C7997">
        <v>13</v>
      </c>
      <c r="D7997" t="s">
        <v>371</v>
      </c>
      <c r="E7997" t="s">
        <v>370</v>
      </c>
      <c r="F7997">
        <v>7996</v>
      </c>
      <c r="G7997">
        <v>178</v>
      </c>
      <c r="H7997">
        <v>13.33</v>
      </c>
      <c r="I7997">
        <v>2.4609999999999999</v>
      </c>
      <c r="J7997">
        <v>1</v>
      </c>
      <c r="K7997">
        <v>1166.4000000000001</v>
      </c>
      <c r="L7997" t="s">
        <v>369</v>
      </c>
      <c r="M7997" t="s">
        <v>368</v>
      </c>
      <c r="N7997" s="8">
        <v>41962</v>
      </c>
      <c r="O7997">
        <v>0</v>
      </c>
      <c r="P7997">
        <v>0</v>
      </c>
      <c r="Q7997">
        <v>8982.2999999999993</v>
      </c>
      <c r="R7997">
        <v>1093.2</v>
      </c>
      <c r="S7997">
        <v>2.278</v>
      </c>
      <c r="T7997">
        <v>33</v>
      </c>
      <c r="U7997">
        <v>3312.7</v>
      </c>
      <c r="V7997">
        <v>15</v>
      </c>
      <c r="W7997">
        <v>1.6779999999999999</v>
      </c>
      <c r="X7997">
        <v>2.7109999999999999</v>
      </c>
      <c r="Y7997" s="8">
        <v>41962</v>
      </c>
    </row>
    <row r="7998" spans="1:25" x14ac:dyDescent="0.25">
      <c r="A7998">
        <v>-111.97696714</v>
      </c>
      <c r="B7998">
        <v>33.079200190000002</v>
      </c>
      <c r="C7998">
        <v>13</v>
      </c>
      <c r="D7998" t="s">
        <v>371</v>
      </c>
      <c r="E7998" t="s">
        <v>370</v>
      </c>
      <c r="F7998">
        <v>7997</v>
      </c>
      <c r="G7998">
        <v>185</v>
      </c>
      <c r="H7998">
        <v>13.33</v>
      </c>
      <c r="I7998">
        <v>2.4929999999999999</v>
      </c>
      <c r="J7998">
        <v>1</v>
      </c>
      <c r="K7998">
        <v>1166.4000000000001</v>
      </c>
      <c r="L7998" t="s">
        <v>369</v>
      </c>
      <c r="M7998" t="s">
        <v>368</v>
      </c>
      <c r="N7998" s="8">
        <v>41962</v>
      </c>
      <c r="O7998">
        <v>0</v>
      </c>
      <c r="P7998">
        <v>0</v>
      </c>
      <c r="Q7998">
        <v>10075</v>
      </c>
      <c r="R7998">
        <v>1210</v>
      </c>
      <c r="S7998">
        <v>2.5209999999999999</v>
      </c>
      <c r="T7998">
        <v>33</v>
      </c>
      <c r="U7998">
        <v>3666.7</v>
      </c>
      <c r="V7998">
        <v>15</v>
      </c>
      <c r="W7998">
        <v>1.7</v>
      </c>
      <c r="X7998">
        <v>2.7480000000000002</v>
      </c>
      <c r="Y7998" s="8">
        <v>41962</v>
      </c>
    </row>
    <row r="7999" spans="1:25" x14ac:dyDescent="0.25">
      <c r="A7999">
        <v>-111.97696834</v>
      </c>
      <c r="B7999">
        <v>33.079193220000001</v>
      </c>
      <c r="C7999">
        <v>13</v>
      </c>
      <c r="D7999" t="s">
        <v>371</v>
      </c>
      <c r="E7999" t="s">
        <v>370</v>
      </c>
      <c r="F7999">
        <v>7998</v>
      </c>
      <c r="G7999">
        <v>178</v>
      </c>
      <c r="H7999">
        <v>13.33</v>
      </c>
      <c r="I7999">
        <v>2.4929999999999999</v>
      </c>
      <c r="J7999">
        <v>1</v>
      </c>
      <c r="K7999">
        <v>1166.4000000000001</v>
      </c>
      <c r="L7999" t="s">
        <v>369</v>
      </c>
      <c r="M7999" t="s">
        <v>368</v>
      </c>
      <c r="N7999" s="8">
        <v>41962</v>
      </c>
      <c r="O7999">
        <v>0</v>
      </c>
      <c r="P7999">
        <v>0</v>
      </c>
      <c r="Q7999">
        <v>11354</v>
      </c>
      <c r="R7999">
        <v>1363.7</v>
      </c>
      <c r="S7999">
        <v>2.8410000000000002</v>
      </c>
      <c r="T7999">
        <v>33</v>
      </c>
      <c r="U7999">
        <v>4132.3</v>
      </c>
      <c r="V7999">
        <v>15</v>
      </c>
      <c r="W7999">
        <v>1.7</v>
      </c>
      <c r="X7999">
        <v>2.7480000000000002</v>
      </c>
      <c r="Y7999" s="8">
        <v>41962</v>
      </c>
    </row>
    <row r="8000" spans="1:25" x14ac:dyDescent="0.25">
      <c r="A8000">
        <v>-111.97696714</v>
      </c>
      <c r="B8000">
        <v>33.079187189999999</v>
      </c>
      <c r="C8000">
        <v>13</v>
      </c>
      <c r="D8000" t="s">
        <v>371</v>
      </c>
      <c r="E8000" t="s">
        <v>370</v>
      </c>
      <c r="F8000">
        <v>7999</v>
      </c>
      <c r="G8000">
        <v>185</v>
      </c>
      <c r="H8000">
        <v>13.33</v>
      </c>
      <c r="I8000">
        <v>2.395</v>
      </c>
      <c r="J8000">
        <v>1</v>
      </c>
      <c r="K8000">
        <v>1166.3</v>
      </c>
      <c r="L8000" t="s">
        <v>369</v>
      </c>
      <c r="M8000" t="s">
        <v>368</v>
      </c>
      <c r="N8000" s="8">
        <v>41962</v>
      </c>
      <c r="O8000">
        <v>0</v>
      </c>
      <c r="P8000">
        <v>0</v>
      </c>
      <c r="Q8000">
        <v>9622.1</v>
      </c>
      <c r="R8000">
        <v>1203.2</v>
      </c>
      <c r="S8000">
        <v>2.5070000000000001</v>
      </c>
      <c r="T8000">
        <v>33</v>
      </c>
      <c r="U8000">
        <v>3645.9</v>
      </c>
      <c r="V8000">
        <v>15</v>
      </c>
      <c r="W8000">
        <v>1.633</v>
      </c>
      <c r="X8000">
        <v>2.6389999999999998</v>
      </c>
      <c r="Y8000" s="8">
        <v>41962</v>
      </c>
    </row>
    <row r="8001" spans="1:25" x14ac:dyDescent="0.25">
      <c r="A8001">
        <v>-111.97696834</v>
      </c>
      <c r="B8001">
        <v>33.079180219999998</v>
      </c>
      <c r="C8001">
        <v>13</v>
      </c>
      <c r="D8001" t="s">
        <v>371</v>
      </c>
      <c r="E8001" t="s">
        <v>370</v>
      </c>
      <c r="F8001">
        <v>8000</v>
      </c>
      <c r="G8001">
        <v>178</v>
      </c>
      <c r="H8001">
        <v>13.33</v>
      </c>
      <c r="I8001">
        <v>2.4929999999999999</v>
      </c>
      <c r="J8001">
        <v>1</v>
      </c>
      <c r="K8001">
        <v>1166.3</v>
      </c>
      <c r="L8001" t="s">
        <v>369</v>
      </c>
      <c r="M8001" t="s">
        <v>368</v>
      </c>
      <c r="N8001" s="8">
        <v>41962</v>
      </c>
      <c r="O8001">
        <v>0</v>
      </c>
      <c r="P8001">
        <v>0</v>
      </c>
      <c r="Q8001">
        <v>12272</v>
      </c>
      <c r="R8001">
        <v>1474</v>
      </c>
      <c r="S8001">
        <v>3.0710000000000002</v>
      </c>
      <c r="T8001">
        <v>33</v>
      </c>
      <c r="U8001">
        <v>4466.6000000000004</v>
      </c>
      <c r="V8001">
        <v>15</v>
      </c>
      <c r="W8001">
        <v>1.7</v>
      </c>
      <c r="X8001">
        <v>2.7480000000000002</v>
      </c>
      <c r="Y8001" s="8">
        <v>41962</v>
      </c>
    </row>
    <row r="8002" spans="1:25" x14ac:dyDescent="0.25">
      <c r="A8002">
        <v>-111.97696766</v>
      </c>
      <c r="B8002">
        <v>33.079173220000001</v>
      </c>
      <c r="C8002">
        <v>13</v>
      </c>
      <c r="D8002" t="s">
        <v>371</v>
      </c>
      <c r="E8002" t="s">
        <v>370</v>
      </c>
      <c r="F8002">
        <v>8001</v>
      </c>
      <c r="G8002">
        <v>182</v>
      </c>
      <c r="H8002">
        <v>13.33</v>
      </c>
      <c r="I8002">
        <v>2.5590000000000002</v>
      </c>
      <c r="J8002">
        <v>1</v>
      </c>
      <c r="K8002">
        <v>1166.4000000000001</v>
      </c>
      <c r="L8002" t="s">
        <v>369</v>
      </c>
      <c r="M8002" t="s">
        <v>368</v>
      </c>
      <c r="N8002" s="8">
        <v>41962</v>
      </c>
      <c r="O8002">
        <v>0</v>
      </c>
      <c r="P8002">
        <v>0</v>
      </c>
      <c r="Q8002">
        <v>13979</v>
      </c>
      <c r="R8002">
        <v>1635.9</v>
      </c>
      <c r="S8002">
        <v>3.4079999999999999</v>
      </c>
      <c r="T8002">
        <v>33</v>
      </c>
      <c r="U8002">
        <v>4957.3999999999996</v>
      </c>
      <c r="V8002">
        <v>15</v>
      </c>
      <c r="W8002">
        <v>1.7450000000000001</v>
      </c>
      <c r="X8002">
        <v>2.82</v>
      </c>
      <c r="Y8002" s="8">
        <v>41962</v>
      </c>
    </row>
    <row r="8003" spans="1:25" x14ac:dyDescent="0.25">
      <c r="A8003">
        <v>-111.97696697000001</v>
      </c>
      <c r="B8003">
        <v>33.079166180000001</v>
      </c>
      <c r="C8003">
        <v>13</v>
      </c>
      <c r="D8003" t="s">
        <v>371</v>
      </c>
      <c r="E8003" t="s">
        <v>370</v>
      </c>
      <c r="F8003">
        <v>8002</v>
      </c>
      <c r="G8003">
        <v>186</v>
      </c>
      <c r="H8003">
        <v>13.33</v>
      </c>
      <c r="I8003">
        <v>2.4609999999999999</v>
      </c>
      <c r="J8003">
        <v>1</v>
      </c>
      <c r="K8003">
        <v>1166.3</v>
      </c>
      <c r="L8003" t="s">
        <v>369</v>
      </c>
      <c r="M8003" t="s">
        <v>368</v>
      </c>
      <c r="N8003" s="8">
        <v>41962</v>
      </c>
      <c r="O8003">
        <v>0</v>
      </c>
      <c r="P8003">
        <v>0</v>
      </c>
      <c r="Q8003">
        <v>12085</v>
      </c>
      <c r="R8003">
        <v>1470.8</v>
      </c>
      <c r="S8003">
        <v>3.0640000000000001</v>
      </c>
      <c r="T8003">
        <v>33</v>
      </c>
      <c r="U8003">
        <v>4456.8999999999996</v>
      </c>
      <c r="V8003">
        <v>15</v>
      </c>
      <c r="W8003">
        <v>1.6779999999999999</v>
      </c>
      <c r="X8003">
        <v>2.7109999999999999</v>
      </c>
      <c r="Y8003" s="8">
        <v>41962</v>
      </c>
    </row>
    <row r="8004" spans="1:25" x14ac:dyDescent="0.25">
      <c r="A8004">
        <v>-111.97696883</v>
      </c>
      <c r="B8004">
        <v>33.079159220000001</v>
      </c>
      <c r="C8004">
        <v>13</v>
      </c>
      <c r="D8004" t="s">
        <v>371</v>
      </c>
      <c r="E8004" t="s">
        <v>370</v>
      </c>
      <c r="F8004">
        <v>8003</v>
      </c>
      <c r="G8004">
        <v>181</v>
      </c>
      <c r="H8004">
        <v>13.33</v>
      </c>
      <c r="I8004">
        <v>2.4609999999999999</v>
      </c>
      <c r="J8004">
        <v>1</v>
      </c>
      <c r="K8004">
        <v>1166.3</v>
      </c>
      <c r="L8004" t="s">
        <v>369</v>
      </c>
      <c r="M8004" t="s">
        <v>368</v>
      </c>
      <c r="N8004" s="8">
        <v>41962</v>
      </c>
      <c r="O8004">
        <v>0</v>
      </c>
      <c r="P8004">
        <v>0</v>
      </c>
      <c r="Q8004">
        <v>12127</v>
      </c>
      <c r="R8004">
        <v>1476</v>
      </c>
      <c r="S8004">
        <v>3.0750000000000002</v>
      </c>
      <c r="T8004">
        <v>33</v>
      </c>
      <c r="U8004">
        <v>4472.6000000000004</v>
      </c>
      <c r="V8004">
        <v>15</v>
      </c>
      <c r="W8004">
        <v>1.6779999999999999</v>
      </c>
      <c r="X8004">
        <v>2.7109999999999999</v>
      </c>
      <c r="Y8004" s="8">
        <v>41962</v>
      </c>
    </row>
    <row r="8005" spans="1:25" x14ac:dyDescent="0.25">
      <c r="A8005">
        <v>-111.97696834</v>
      </c>
      <c r="B8005">
        <v>33.079153220000002</v>
      </c>
      <c r="C8005">
        <v>13</v>
      </c>
      <c r="D8005" t="s">
        <v>371</v>
      </c>
      <c r="E8005" t="s">
        <v>370</v>
      </c>
      <c r="F8005">
        <v>8004</v>
      </c>
      <c r="G8005">
        <v>178</v>
      </c>
      <c r="H8005">
        <v>13.33</v>
      </c>
      <c r="I8005">
        <v>2.4609999999999999</v>
      </c>
      <c r="J8005">
        <v>1</v>
      </c>
      <c r="K8005">
        <v>1166.3</v>
      </c>
      <c r="L8005" t="s">
        <v>369</v>
      </c>
      <c r="M8005" t="s">
        <v>368</v>
      </c>
      <c r="N8005" s="8">
        <v>41962</v>
      </c>
      <c r="O8005">
        <v>0</v>
      </c>
      <c r="P8005">
        <v>0</v>
      </c>
      <c r="Q8005">
        <v>12189</v>
      </c>
      <c r="R8005">
        <v>1483.5</v>
      </c>
      <c r="S8005">
        <v>3.0910000000000002</v>
      </c>
      <c r="T8005">
        <v>33</v>
      </c>
      <c r="U8005">
        <v>4495.3999999999996</v>
      </c>
      <c r="V8005">
        <v>15</v>
      </c>
      <c r="W8005">
        <v>1.6779999999999999</v>
      </c>
      <c r="X8005">
        <v>2.7109999999999999</v>
      </c>
      <c r="Y8005" s="8">
        <v>41962</v>
      </c>
    </row>
    <row r="8006" spans="1:25" x14ac:dyDescent="0.25">
      <c r="A8006">
        <v>-111.97696866</v>
      </c>
      <c r="B8006">
        <v>33.079146219999998</v>
      </c>
      <c r="C8006">
        <v>13</v>
      </c>
      <c r="D8006" t="s">
        <v>371</v>
      </c>
      <c r="E8006" t="s">
        <v>370</v>
      </c>
      <c r="F8006">
        <v>8005</v>
      </c>
      <c r="G8006">
        <v>182</v>
      </c>
      <c r="H8006">
        <v>13.33</v>
      </c>
      <c r="I8006">
        <v>2.5259999999999998</v>
      </c>
      <c r="J8006">
        <v>1</v>
      </c>
      <c r="K8006">
        <v>1166.3</v>
      </c>
      <c r="L8006" t="s">
        <v>369</v>
      </c>
      <c r="M8006" t="s">
        <v>368</v>
      </c>
      <c r="N8006" s="8">
        <v>41962</v>
      </c>
      <c r="O8006">
        <v>0</v>
      </c>
      <c r="P8006">
        <v>0</v>
      </c>
      <c r="Q8006">
        <v>12317</v>
      </c>
      <c r="R8006">
        <v>1460.2</v>
      </c>
      <c r="S8006">
        <v>3.0419999999999998</v>
      </c>
      <c r="T8006">
        <v>33</v>
      </c>
      <c r="U8006">
        <v>4424.8</v>
      </c>
      <c r="V8006">
        <v>15</v>
      </c>
      <c r="W8006">
        <v>1.722</v>
      </c>
      <c r="X8006">
        <v>2.7839999999999998</v>
      </c>
      <c r="Y8006" s="8">
        <v>41962</v>
      </c>
    </row>
    <row r="8007" spans="1:25" x14ac:dyDescent="0.25">
      <c r="A8007">
        <v>-111.97696868</v>
      </c>
      <c r="B8007">
        <v>33.079139210000001</v>
      </c>
      <c r="C8007">
        <v>13</v>
      </c>
      <c r="D8007" t="s">
        <v>371</v>
      </c>
      <c r="E8007" t="s">
        <v>370</v>
      </c>
      <c r="F8007">
        <v>8006</v>
      </c>
      <c r="G8007">
        <v>176</v>
      </c>
      <c r="H8007">
        <v>13.33</v>
      </c>
      <c r="I8007">
        <v>2.5259999999999998</v>
      </c>
      <c r="J8007">
        <v>1</v>
      </c>
      <c r="K8007">
        <v>1166.3</v>
      </c>
      <c r="L8007" t="s">
        <v>369</v>
      </c>
      <c r="M8007" t="s">
        <v>368</v>
      </c>
      <c r="N8007" s="8">
        <v>41962</v>
      </c>
      <c r="O8007">
        <v>0</v>
      </c>
      <c r="P8007">
        <v>0</v>
      </c>
      <c r="Q8007">
        <v>12686</v>
      </c>
      <c r="R8007">
        <v>1503.9</v>
      </c>
      <c r="S8007">
        <v>3.133</v>
      </c>
      <c r="T8007">
        <v>33</v>
      </c>
      <c r="U8007">
        <v>4557.1000000000004</v>
      </c>
      <c r="V8007">
        <v>15</v>
      </c>
      <c r="W8007">
        <v>1.722</v>
      </c>
      <c r="X8007">
        <v>2.7839999999999998</v>
      </c>
      <c r="Y8007" s="8">
        <v>41962</v>
      </c>
    </row>
    <row r="8008" spans="1:25" x14ac:dyDescent="0.25">
      <c r="A8008">
        <v>-111.976969</v>
      </c>
      <c r="B8008">
        <v>33.079132229999999</v>
      </c>
      <c r="C8008">
        <v>13</v>
      </c>
      <c r="D8008" t="s">
        <v>371</v>
      </c>
      <c r="E8008" t="s">
        <v>370</v>
      </c>
      <c r="F8008">
        <v>8007</v>
      </c>
      <c r="G8008">
        <v>180</v>
      </c>
      <c r="H8008">
        <v>13.33</v>
      </c>
      <c r="I8008">
        <v>2.3290000000000002</v>
      </c>
      <c r="J8008">
        <v>1</v>
      </c>
      <c r="K8008">
        <v>1166.3</v>
      </c>
      <c r="L8008" t="s">
        <v>369</v>
      </c>
      <c r="M8008" t="s">
        <v>368</v>
      </c>
      <c r="N8008" s="8">
        <v>41962</v>
      </c>
      <c r="O8008">
        <v>0</v>
      </c>
      <c r="P8008">
        <v>0</v>
      </c>
      <c r="Q8008">
        <v>8066</v>
      </c>
      <c r="R8008">
        <v>1037</v>
      </c>
      <c r="S8008">
        <v>2.16</v>
      </c>
      <c r="T8008">
        <v>33</v>
      </c>
      <c r="U8008">
        <v>3142.4</v>
      </c>
      <c r="V8008">
        <v>15</v>
      </c>
      <c r="W8008">
        <v>1.5880000000000001</v>
      </c>
      <c r="X8008">
        <v>2.5670000000000002</v>
      </c>
      <c r="Y8008" s="8">
        <v>41962</v>
      </c>
    </row>
    <row r="8009" spans="1:25" x14ac:dyDescent="0.25">
      <c r="A8009">
        <v>-111.97696883</v>
      </c>
      <c r="B8009">
        <v>33.079126219999999</v>
      </c>
      <c r="C8009">
        <v>13</v>
      </c>
      <c r="D8009" t="s">
        <v>371</v>
      </c>
      <c r="E8009" t="s">
        <v>370</v>
      </c>
      <c r="F8009">
        <v>8008</v>
      </c>
      <c r="G8009">
        <v>181</v>
      </c>
      <c r="H8009">
        <v>13.33</v>
      </c>
      <c r="I8009">
        <v>2.3290000000000002</v>
      </c>
      <c r="J8009">
        <v>1</v>
      </c>
      <c r="K8009">
        <v>1166.2</v>
      </c>
      <c r="L8009" t="s">
        <v>369</v>
      </c>
      <c r="M8009" t="s">
        <v>368</v>
      </c>
      <c r="N8009" s="8">
        <v>41962</v>
      </c>
      <c r="O8009">
        <v>0</v>
      </c>
      <c r="P8009">
        <v>0</v>
      </c>
      <c r="Q8009">
        <v>9320.2000000000007</v>
      </c>
      <c r="R8009">
        <v>1198.2</v>
      </c>
      <c r="S8009">
        <v>2.496</v>
      </c>
      <c r="T8009">
        <v>33</v>
      </c>
      <c r="U8009">
        <v>3631</v>
      </c>
      <c r="V8009">
        <v>15</v>
      </c>
      <c r="W8009">
        <v>1.5880000000000001</v>
      </c>
      <c r="X8009">
        <v>2.5670000000000002</v>
      </c>
      <c r="Y8009" s="8">
        <v>41962</v>
      </c>
    </row>
    <row r="8010" spans="1:25" x14ac:dyDescent="0.25">
      <c r="A8010">
        <v>-111.97696866</v>
      </c>
      <c r="B8010">
        <v>33.079119220000003</v>
      </c>
      <c r="C8010">
        <v>13</v>
      </c>
      <c r="D8010" t="s">
        <v>371</v>
      </c>
      <c r="E8010" t="s">
        <v>370</v>
      </c>
      <c r="F8010">
        <v>8009</v>
      </c>
      <c r="G8010">
        <v>182</v>
      </c>
      <c r="H8010">
        <v>13.33</v>
      </c>
      <c r="I8010">
        <v>2.4929999999999999</v>
      </c>
      <c r="J8010">
        <v>1</v>
      </c>
      <c r="K8010">
        <v>1166.3</v>
      </c>
      <c r="L8010" t="s">
        <v>369</v>
      </c>
      <c r="M8010" t="s">
        <v>368</v>
      </c>
      <c r="N8010" s="8">
        <v>41962</v>
      </c>
      <c r="O8010">
        <v>0</v>
      </c>
      <c r="P8010">
        <v>0</v>
      </c>
      <c r="Q8010">
        <v>10616</v>
      </c>
      <c r="R8010">
        <v>1275.0999999999999</v>
      </c>
      <c r="S8010">
        <v>2.6560000000000001</v>
      </c>
      <c r="T8010">
        <v>33</v>
      </c>
      <c r="U8010">
        <v>3863.9</v>
      </c>
      <c r="V8010">
        <v>15</v>
      </c>
      <c r="W8010">
        <v>1.7</v>
      </c>
      <c r="X8010">
        <v>2.7480000000000002</v>
      </c>
      <c r="Y8010" s="8">
        <v>41962</v>
      </c>
    </row>
    <row r="8011" spans="1:25" x14ac:dyDescent="0.25">
      <c r="A8011">
        <v>-111.97696883</v>
      </c>
      <c r="B8011">
        <v>33.079112219999999</v>
      </c>
      <c r="C8011">
        <v>13</v>
      </c>
      <c r="D8011" t="s">
        <v>371</v>
      </c>
      <c r="E8011" t="s">
        <v>370</v>
      </c>
      <c r="F8011">
        <v>8010</v>
      </c>
      <c r="G8011">
        <v>181</v>
      </c>
      <c r="H8011">
        <v>13.33</v>
      </c>
      <c r="I8011">
        <v>2.395</v>
      </c>
      <c r="J8011">
        <v>1</v>
      </c>
      <c r="K8011">
        <v>1166.3</v>
      </c>
      <c r="L8011" t="s">
        <v>369</v>
      </c>
      <c r="M8011" t="s">
        <v>368</v>
      </c>
      <c r="N8011" s="8">
        <v>41962</v>
      </c>
      <c r="O8011">
        <v>0</v>
      </c>
      <c r="P8011">
        <v>0</v>
      </c>
      <c r="Q8011">
        <v>10983</v>
      </c>
      <c r="R8011">
        <v>1373.4</v>
      </c>
      <c r="S8011">
        <v>2.8610000000000002</v>
      </c>
      <c r="T8011">
        <v>33</v>
      </c>
      <c r="U8011">
        <v>4161.7</v>
      </c>
      <c r="V8011">
        <v>15</v>
      </c>
      <c r="W8011">
        <v>1.633</v>
      </c>
      <c r="X8011">
        <v>2.6389999999999998</v>
      </c>
      <c r="Y8011" s="8">
        <v>41962</v>
      </c>
    </row>
    <row r="8012" spans="1:25" x14ac:dyDescent="0.25">
      <c r="A8012">
        <v>-111.97696849</v>
      </c>
      <c r="B8012">
        <v>33.079105210000002</v>
      </c>
      <c r="C8012">
        <v>13</v>
      </c>
      <c r="D8012" t="s">
        <v>371</v>
      </c>
      <c r="E8012" t="s">
        <v>370</v>
      </c>
      <c r="F8012">
        <v>8011</v>
      </c>
      <c r="G8012">
        <v>183</v>
      </c>
      <c r="H8012">
        <v>13.33</v>
      </c>
      <c r="I8012">
        <v>2.4279999999999999</v>
      </c>
      <c r="J8012">
        <v>1</v>
      </c>
      <c r="K8012">
        <v>1166.3</v>
      </c>
      <c r="L8012" t="s">
        <v>369</v>
      </c>
      <c r="M8012" t="s">
        <v>368</v>
      </c>
      <c r="N8012" s="8">
        <v>41962</v>
      </c>
      <c r="O8012">
        <v>0</v>
      </c>
      <c r="P8012">
        <v>0</v>
      </c>
      <c r="Q8012">
        <v>10275</v>
      </c>
      <c r="R8012">
        <v>1267.5</v>
      </c>
      <c r="S8012">
        <v>2.641</v>
      </c>
      <c r="T8012">
        <v>33</v>
      </c>
      <c r="U8012">
        <v>3840.8</v>
      </c>
      <c r="V8012">
        <v>15</v>
      </c>
      <c r="W8012">
        <v>1.655</v>
      </c>
      <c r="X8012">
        <v>2.6749999999999998</v>
      </c>
      <c r="Y8012" s="8">
        <v>41962</v>
      </c>
    </row>
    <row r="8013" spans="1:25" x14ac:dyDescent="0.25">
      <c r="A8013">
        <v>-111.976969</v>
      </c>
      <c r="B8013">
        <v>33.079099229999997</v>
      </c>
      <c r="C8013">
        <v>13</v>
      </c>
      <c r="D8013" t="s">
        <v>371</v>
      </c>
      <c r="E8013" t="s">
        <v>370</v>
      </c>
      <c r="F8013">
        <v>8012</v>
      </c>
      <c r="G8013">
        <v>180</v>
      </c>
      <c r="H8013">
        <v>13.33</v>
      </c>
      <c r="I8013">
        <v>2.395</v>
      </c>
      <c r="J8013">
        <v>1</v>
      </c>
      <c r="K8013">
        <v>1166.3</v>
      </c>
      <c r="L8013" t="s">
        <v>369</v>
      </c>
      <c r="M8013" t="s">
        <v>368</v>
      </c>
      <c r="N8013" s="8">
        <v>41962</v>
      </c>
      <c r="O8013">
        <v>0</v>
      </c>
      <c r="P8013">
        <v>0</v>
      </c>
      <c r="Q8013">
        <v>10303</v>
      </c>
      <c r="R8013">
        <v>1288.3</v>
      </c>
      <c r="S8013">
        <v>2.6840000000000002</v>
      </c>
      <c r="T8013">
        <v>33</v>
      </c>
      <c r="U8013">
        <v>3904</v>
      </c>
      <c r="V8013">
        <v>15</v>
      </c>
      <c r="W8013">
        <v>1.633</v>
      </c>
      <c r="X8013">
        <v>2.6389999999999998</v>
      </c>
      <c r="Y8013" s="8">
        <v>41962</v>
      </c>
    </row>
    <row r="8014" spans="1:25" x14ac:dyDescent="0.25">
      <c r="A8014">
        <v>-111.97696883</v>
      </c>
      <c r="B8014">
        <v>33.07909222</v>
      </c>
      <c r="C8014">
        <v>13</v>
      </c>
      <c r="D8014" t="s">
        <v>371</v>
      </c>
      <c r="E8014" t="s">
        <v>370</v>
      </c>
      <c r="F8014">
        <v>8013</v>
      </c>
      <c r="G8014">
        <v>181</v>
      </c>
      <c r="H8014">
        <v>13.33</v>
      </c>
      <c r="I8014">
        <v>2.5590000000000002</v>
      </c>
      <c r="J8014">
        <v>1</v>
      </c>
      <c r="K8014">
        <v>1166.3</v>
      </c>
      <c r="L8014" t="s">
        <v>369</v>
      </c>
      <c r="M8014" t="s">
        <v>368</v>
      </c>
      <c r="N8014" s="8">
        <v>41962</v>
      </c>
      <c r="O8014">
        <v>0</v>
      </c>
      <c r="P8014">
        <v>0</v>
      </c>
      <c r="Q8014">
        <v>10714</v>
      </c>
      <c r="R8014">
        <v>1253.8</v>
      </c>
      <c r="S8014">
        <v>2.6120000000000001</v>
      </c>
      <c r="T8014">
        <v>33</v>
      </c>
      <c r="U8014">
        <v>3799.4</v>
      </c>
      <c r="V8014">
        <v>15</v>
      </c>
      <c r="W8014">
        <v>1.7450000000000001</v>
      </c>
      <c r="X8014">
        <v>2.82</v>
      </c>
      <c r="Y8014" s="8">
        <v>41962</v>
      </c>
    </row>
    <row r="8015" spans="1:25" x14ac:dyDescent="0.25">
      <c r="A8015">
        <v>-111.97696934</v>
      </c>
      <c r="B8015">
        <v>33.079085220000003</v>
      </c>
      <c r="C8015">
        <v>13</v>
      </c>
      <c r="D8015" t="s">
        <v>371</v>
      </c>
      <c r="E8015" t="s">
        <v>370</v>
      </c>
      <c r="F8015">
        <v>8014</v>
      </c>
      <c r="G8015">
        <v>178</v>
      </c>
      <c r="H8015">
        <v>13.33</v>
      </c>
      <c r="I8015">
        <v>2.4609999999999999</v>
      </c>
      <c r="J8015">
        <v>1</v>
      </c>
      <c r="K8015">
        <v>1166.3</v>
      </c>
      <c r="L8015" t="s">
        <v>369</v>
      </c>
      <c r="M8015" t="s">
        <v>368</v>
      </c>
      <c r="N8015" s="8">
        <v>41962</v>
      </c>
      <c r="O8015">
        <v>0</v>
      </c>
      <c r="P8015">
        <v>0</v>
      </c>
      <c r="Q8015">
        <v>11361</v>
      </c>
      <c r="R8015">
        <v>1382.8</v>
      </c>
      <c r="S8015">
        <v>2.8809999999999998</v>
      </c>
      <c r="T8015">
        <v>33</v>
      </c>
      <c r="U8015">
        <v>4190.2</v>
      </c>
      <c r="V8015">
        <v>15</v>
      </c>
      <c r="W8015">
        <v>1.6779999999999999</v>
      </c>
      <c r="X8015">
        <v>2.7109999999999999</v>
      </c>
      <c r="Y8015" s="8">
        <v>41962</v>
      </c>
    </row>
    <row r="8016" spans="1:25" x14ac:dyDescent="0.25">
      <c r="A8016">
        <v>-111.97696883</v>
      </c>
      <c r="B8016">
        <v>33.07907822</v>
      </c>
      <c r="C8016">
        <v>13</v>
      </c>
      <c r="D8016" t="s">
        <v>371</v>
      </c>
      <c r="E8016" t="s">
        <v>370</v>
      </c>
      <c r="F8016">
        <v>8015</v>
      </c>
      <c r="G8016">
        <v>181</v>
      </c>
      <c r="H8016">
        <v>13.33</v>
      </c>
      <c r="I8016">
        <v>2.5590000000000002</v>
      </c>
      <c r="J8016">
        <v>1</v>
      </c>
      <c r="K8016">
        <v>1166.3</v>
      </c>
      <c r="L8016" t="s">
        <v>369</v>
      </c>
      <c r="M8016" t="s">
        <v>368</v>
      </c>
      <c r="N8016" s="8">
        <v>41962</v>
      </c>
      <c r="O8016">
        <v>0</v>
      </c>
      <c r="P8016">
        <v>0</v>
      </c>
      <c r="Q8016">
        <v>9455.6</v>
      </c>
      <c r="R8016">
        <v>1106.5999999999999</v>
      </c>
      <c r="S8016">
        <v>2.3050000000000002</v>
      </c>
      <c r="T8016">
        <v>33</v>
      </c>
      <c r="U8016">
        <v>3353.2</v>
      </c>
      <c r="V8016">
        <v>15</v>
      </c>
      <c r="W8016">
        <v>1.7450000000000001</v>
      </c>
      <c r="X8016">
        <v>2.82</v>
      </c>
      <c r="Y8016" s="8">
        <v>41962</v>
      </c>
    </row>
    <row r="8017" spans="1:25" x14ac:dyDescent="0.25">
      <c r="A8017">
        <v>-111.97696883</v>
      </c>
      <c r="B8017">
        <v>33.07907222</v>
      </c>
      <c r="C8017">
        <v>13</v>
      </c>
      <c r="D8017" t="s">
        <v>371</v>
      </c>
      <c r="E8017" t="s">
        <v>370</v>
      </c>
      <c r="F8017">
        <v>8016</v>
      </c>
      <c r="G8017">
        <v>181</v>
      </c>
      <c r="H8017">
        <v>13.33</v>
      </c>
      <c r="I8017">
        <v>2.3290000000000002</v>
      </c>
      <c r="J8017">
        <v>1</v>
      </c>
      <c r="K8017">
        <v>1166.4000000000001</v>
      </c>
      <c r="L8017" t="s">
        <v>369</v>
      </c>
      <c r="M8017" t="s">
        <v>368</v>
      </c>
      <c r="N8017" s="8">
        <v>41962</v>
      </c>
      <c r="O8017">
        <v>0</v>
      </c>
      <c r="P8017">
        <v>0</v>
      </c>
      <c r="Q8017">
        <v>8737.5</v>
      </c>
      <c r="R8017">
        <v>1123.3</v>
      </c>
      <c r="S8017">
        <v>2.34</v>
      </c>
      <c r="T8017">
        <v>33</v>
      </c>
      <c r="U8017">
        <v>3404</v>
      </c>
      <c r="V8017">
        <v>15</v>
      </c>
      <c r="W8017">
        <v>1.5880000000000001</v>
      </c>
      <c r="X8017">
        <v>2.5670000000000002</v>
      </c>
      <c r="Y8017" s="8">
        <v>41962</v>
      </c>
    </row>
    <row r="8018" spans="1:25" x14ac:dyDescent="0.25">
      <c r="A8018">
        <v>-111.97696917</v>
      </c>
      <c r="B8018">
        <v>33.079065219999997</v>
      </c>
      <c r="C8018">
        <v>13</v>
      </c>
      <c r="D8018" t="s">
        <v>371</v>
      </c>
      <c r="E8018" t="s">
        <v>370</v>
      </c>
      <c r="F8018">
        <v>8017</v>
      </c>
      <c r="G8018">
        <v>179</v>
      </c>
      <c r="H8018">
        <v>13.33</v>
      </c>
      <c r="I8018">
        <v>2.4929999999999999</v>
      </c>
      <c r="J8018">
        <v>1</v>
      </c>
      <c r="K8018">
        <v>1166.4000000000001</v>
      </c>
      <c r="L8018" t="s">
        <v>369</v>
      </c>
      <c r="M8018" t="s">
        <v>368</v>
      </c>
      <c r="N8018" s="8">
        <v>41962</v>
      </c>
      <c r="O8018">
        <v>0</v>
      </c>
      <c r="P8018">
        <v>0</v>
      </c>
      <c r="Q8018">
        <v>10923</v>
      </c>
      <c r="R8018">
        <v>1311.9</v>
      </c>
      <c r="S8018">
        <v>2.7330000000000001</v>
      </c>
      <c r="T8018">
        <v>33</v>
      </c>
      <c r="U8018">
        <v>3975.4</v>
      </c>
      <c r="V8018">
        <v>15</v>
      </c>
      <c r="W8018">
        <v>1.7</v>
      </c>
      <c r="X8018">
        <v>2.7480000000000002</v>
      </c>
      <c r="Y8018" s="8">
        <v>41962</v>
      </c>
    </row>
    <row r="8019" spans="1:25" x14ac:dyDescent="0.25">
      <c r="A8019">
        <v>-111.97696866</v>
      </c>
      <c r="B8019">
        <v>33.07905822</v>
      </c>
      <c r="C8019">
        <v>13</v>
      </c>
      <c r="D8019" t="s">
        <v>371</v>
      </c>
      <c r="E8019" t="s">
        <v>370</v>
      </c>
      <c r="F8019">
        <v>8018</v>
      </c>
      <c r="G8019">
        <v>182</v>
      </c>
      <c r="H8019">
        <v>13.33</v>
      </c>
      <c r="I8019">
        <v>2.4929999999999999</v>
      </c>
      <c r="J8019">
        <v>1</v>
      </c>
      <c r="K8019">
        <v>1166.4000000000001</v>
      </c>
      <c r="L8019" t="s">
        <v>369</v>
      </c>
      <c r="M8019" t="s">
        <v>368</v>
      </c>
      <c r="N8019" s="8">
        <v>41962</v>
      </c>
      <c r="O8019">
        <v>0</v>
      </c>
      <c r="P8019">
        <v>0</v>
      </c>
      <c r="Q8019">
        <v>8364.2000000000007</v>
      </c>
      <c r="R8019">
        <v>1004.6</v>
      </c>
      <c r="S8019">
        <v>2.093</v>
      </c>
      <c r="T8019">
        <v>33</v>
      </c>
      <c r="U8019">
        <v>3044.2</v>
      </c>
      <c r="V8019">
        <v>15</v>
      </c>
      <c r="W8019">
        <v>1.7</v>
      </c>
      <c r="X8019">
        <v>2.7480000000000002</v>
      </c>
      <c r="Y8019" s="8">
        <v>41962</v>
      </c>
    </row>
    <row r="8020" spans="1:25" x14ac:dyDescent="0.25">
      <c r="A8020">
        <v>-111.97696917</v>
      </c>
      <c r="B8020">
        <v>33.079051219999997</v>
      </c>
      <c r="C8020">
        <v>13</v>
      </c>
      <c r="D8020" t="s">
        <v>371</v>
      </c>
      <c r="E8020" t="s">
        <v>370</v>
      </c>
      <c r="F8020">
        <v>8019</v>
      </c>
      <c r="G8020">
        <v>179</v>
      </c>
      <c r="H8020">
        <v>13.33</v>
      </c>
      <c r="I8020">
        <v>2.4279999999999999</v>
      </c>
      <c r="J8020">
        <v>1</v>
      </c>
      <c r="K8020">
        <v>1166.3</v>
      </c>
      <c r="L8020" t="s">
        <v>369</v>
      </c>
      <c r="M8020" t="s">
        <v>368</v>
      </c>
      <c r="N8020" s="8">
        <v>41962</v>
      </c>
      <c r="O8020">
        <v>0</v>
      </c>
      <c r="P8020">
        <v>0</v>
      </c>
      <c r="Q8020">
        <v>14018</v>
      </c>
      <c r="R8020">
        <v>1729.2</v>
      </c>
      <c r="S8020">
        <v>3.6019999999999999</v>
      </c>
      <c r="T8020">
        <v>33</v>
      </c>
      <c r="U8020">
        <v>5239.8999999999996</v>
      </c>
      <c r="V8020">
        <v>15</v>
      </c>
      <c r="W8020">
        <v>1.655</v>
      </c>
      <c r="X8020">
        <v>2.6749999999999998</v>
      </c>
      <c r="Y8020" s="8">
        <v>41962</v>
      </c>
    </row>
    <row r="8021" spans="1:25" x14ac:dyDescent="0.25">
      <c r="A8021">
        <v>-111.97696866</v>
      </c>
      <c r="B8021">
        <v>33.07904422</v>
      </c>
      <c r="C8021">
        <v>13</v>
      </c>
      <c r="D8021" t="s">
        <v>371</v>
      </c>
      <c r="E8021" t="s">
        <v>370</v>
      </c>
      <c r="F8021">
        <v>8020</v>
      </c>
      <c r="G8021">
        <v>182</v>
      </c>
      <c r="H8021">
        <v>13.33</v>
      </c>
      <c r="I8021">
        <v>2.395</v>
      </c>
      <c r="J8021">
        <v>1</v>
      </c>
      <c r="K8021">
        <v>1166.2</v>
      </c>
      <c r="L8021" t="s">
        <v>369</v>
      </c>
      <c r="M8021" t="s">
        <v>368</v>
      </c>
      <c r="N8021" s="8">
        <v>41962</v>
      </c>
      <c r="O8021">
        <v>0</v>
      </c>
      <c r="P8021">
        <v>0</v>
      </c>
      <c r="Q8021">
        <v>12386</v>
      </c>
      <c r="R8021">
        <v>1548.8</v>
      </c>
      <c r="S8021">
        <v>3.2269999999999999</v>
      </c>
      <c r="T8021">
        <v>33</v>
      </c>
      <c r="U8021">
        <v>4693.3</v>
      </c>
      <c r="V8021">
        <v>15</v>
      </c>
      <c r="W8021">
        <v>1.633</v>
      </c>
      <c r="X8021">
        <v>2.6389999999999998</v>
      </c>
      <c r="Y8021" s="8">
        <v>41962</v>
      </c>
    </row>
    <row r="8022" spans="1:25" x14ac:dyDescent="0.25">
      <c r="A8022">
        <v>-111.97696917</v>
      </c>
      <c r="B8022">
        <v>33.079038220000001</v>
      </c>
      <c r="C8022">
        <v>13</v>
      </c>
      <c r="D8022" t="s">
        <v>371</v>
      </c>
      <c r="E8022" t="s">
        <v>370</v>
      </c>
      <c r="F8022">
        <v>8021</v>
      </c>
      <c r="G8022">
        <v>179</v>
      </c>
      <c r="H8022">
        <v>13.33</v>
      </c>
      <c r="I8022">
        <v>2.4929999999999999</v>
      </c>
      <c r="J8022">
        <v>1</v>
      </c>
      <c r="K8022">
        <v>1166.3</v>
      </c>
      <c r="L8022" t="s">
        <v>369</v>
      </c>
      <c r="M8022" t="s">
        <v>368</v>
      </c>
      <c r="N8022" s="8">
        <v>41962</v>
      </c>
      <c r="O8022">
        <v>0</v>
      </c>
      <c r="P8022">
        <v>0</v>
      </c>
      <c r="Q8022">
        <v>13969</v>
      </c>
      <c r="R8022">
        <v>1677.7</v>
      </c>
      <c r="S8022">
        <v>3.4950000000000001</v>
      </c>
      <c r="T8022">
        <v>33</v>
      </c>
      <c r="U8022">
        <v>5083.8999999999996</v>
      </c>
      <c r="V8022">
        <v>15</v>
      </c>
      <c r="W8022">
        <v>1.7</v>
      </c>
      <c r="X8022">
        <v>2.7480000000000002</v>
      </c>
      <c r="Y8022" s="8">
        <v>41962</v>
      </c>
    </row>
    <row r="8023" spans="1:25" x14ac:dyDescent="0.25">
      <c r="A8023">
        <v>-111.97696883</v>
      </c>
      <c r="B8023">
        <v>33.079031219999997</v>
      </c>
      <c r="C8023">
        <v>13</v>
      </c>
      <c r="D8023" t="s">
        <v>371</v>
      </c>
      <c r="E8023" t="s">
        <v>370</v>
      </c>
      <c r="F8023">
        <v>8022</v>
      </c>
      <c r="G8023">
        <v>181</v>
      </c>
      <c r="H8023">
        <v>13.33</v>
      </c>
      <c r="I8023">
        <v>2.3620000000000001</v>
      </c>
      <c r="J8023">
        <v>1</v>
      </c>
      <c r="K8023">
        <v>1166.3</v>
      </c>
      <c r="L8023" t="s">
        <v>369</v>
      </c>
      <c r="M8023" t="s">
        <v>368</v>
      </c>
      <c r="N8023" s="8">
        <v>41962</v>
      </c>
      <c r="O8023">
        <v>0</v>
      </c>
      <c r="P8023">
        <v>0</v>
      </c>
      <c r="Q8023">
        <v>8493.5</v>
      </c>
      <c r="R8023">
        <v>1076.8</v>
      </c>
      <c r="S8023">
        <v>2.2429999999999999</v>
      </c>
      <c r="T8023">
        <v>33</v>
      </c>
      <c r="U8023">
        <v>3263</v>
      </c>
      <c r="V8023">
        <v>15</v>
      </c>
      <c r="W8023">
        <v>1.611</v>
      </c>
      <c r="X8023">
        <v>2.6030000000000002</v>
      </c>
      <c r="Y8023" s="8">
        <v>41962</v>
      </c>
    </row>
    <row r="8024" spans="1:25" x14ac:dyDescent="0.25">
      <c r="A8024">
        <v>-111.97696897</v>
      </c>
      <c r="B8024">
        <v>33.079024179999998</v>
      </c>
      <c r="C8024">
        <v>13</v>
      </c>
      <c r="D8024" t="s">
        <v>371</v>
      </c>
      <c r="E8024" t="s">
        <v>370</v>
      </c>
      <c r="F8024">
        <v>8023</v>
      </c>
      <c r="G8024">
        <v>186</v>
      </c>
      <c r="H8024">
        <v>13.33</v>
      </c>
      <c r="I8024">
        <v>2.2970000000000002</v>
      </c>
      <c r="J8024">
        <v>1</v>
      </c>
      <c r="K8024">
        <v>1166.2</v>
      </c>
      <c r="L8024" t="s">
        <v>369</v>
      </c>
      <c r="M8024" t="s">
        <v>368</v>
      </c>
      <c r="N8024" s="8">
        <v>41962</v>
      </c>
      <c r="O8024">
        <v>0</v>
      </c>
      <c r="P8024">
        <v>0</v>
      </c>
      <c r="Q8024">
        <v>11377</v>
      </c>
      <c r="R8024">
        <v>1483.6</v>
      </c>
      <c r="S8024">
        <v>3.0910000000000002</v>
      </c>
      <c r="T8024">
        <v>33</v>
      </c>
      <c r="U8024">
        <v>4495.6000000000004</v>
      </c>
      <c r="V8024">
        <v>15</v>
      </c>
      <c r="W8024">
        <v>1.5660000000000001</v>
      </c>
      <c r="X8024">
        <v>2.5310000000000001</v>
      </c>
      <c r="Y8024" s="8">
        <v>41962</v>
      </c>
    </row>
    <row r="8025" spans="1:25" x14ac:dyDescent="0.25">
      <c r="A8025">
        <v>-111.97696965999999</v>
      </c>
      <c r="B8025">
        <v>33.079017219999997</v>
      </c>
      <c r="C8025">
        <v>13</v>
      </c>
      <c r="D8025" t="s">
        <v>371</v>
      </c>
      <c r="E8025" t="s">
        <v>370</v>
      </c>
      <c r="F8025">
        <v>8024</v>
      </c>
      <c r="G8025">
        <v>182</v>
      </c>
      <c r="H8025">
        <v>13.33</v>
      </c>
      <c r="I8025">
        <v>2.3620000000000001</v>
      </c>
      <c r="J8025">
        <v>1</v>
      </c>
      <c r="K8025">
        <v>1166.2</v>
      </c>
      <c r="L8025" t="s">
        <v>369</v>
      </c>
      <c r="M8025" t="s">
        <v>368</v>
      </c>
      <c r="N8025" s="8">
        <v>41962</v>
      </c>
      <c r="O8025">
        <v>0</v>
      </c>
      <c r="P8025">
        <v>0</v>
      </c>
      <c r="Q8025">
        <v>12651</v>
      </c>
      <c r="R8025">
        <v>1603.8</v>
      </c>
      <c r="S8025">
        <v>3.3410000000000002</v>
      </c>
      <c r="T8025">
        <v>33</v>
      </c>
      <c r="U8025">
        <v>4860.1000000000004</v>
      </c>
      <c r="V8025">
        <v>15</v>
      </c>
      <c r="W8025">
        <v>1.611</v>
      </c>
      <c r="X8025">
        <v>2.6030000000000002</v>
      </c>
      <c r="Y8025" s="8">
        <v>41962</v>
      </c>
    </row>
    <row r="8026" spans="1:25" x14ac:dyDescent="0.25">
      <c r="A8026">
        <v>-111.97696999999999</v>
      </c>
      <c r="B8026">
        <v>33.079011229999999</v>
      </c>
      <c r="C8026">
        <v>13</v>
      </c>
      <c r="D8026" t="s">
        <v>371</v>
      </c>
      <c r="E8026" t="s">
        <v>370</v>
      </c>
      <c r="F8026">
        <v>8025</v>
      </c>
      <c r="G8026">
        <v>180</v>
      </c>
      <c r="H8026">
        <v>13.33</v>
      </c>
      <c r="I8026">
        <v>2.4929999999999999</v>
      </c>
      <c r="J8026">
        <v>1</v>
      </c>
      <c r="K8026">
        <v>1166.3</v>
      </c>
      <c r="L8026" t="s">
        <v>369</v>
      </c>
      <c r="M8026" t="s">
        <v>368</v>
      </c>
      <c r="N8026" s="8">
        <v>41962</v>
      </c>
      <c r="O8026">
        <v>0</v>
      </c>
      <c r="P8026">
        <v>0</v>
      </c>
      <c r="Q8026">
        <v>10519</v>
      </c>
      <c r="R8026">
        <v>1263.4000000000001</v>
      </c>
      <c r="S8026">
        <v>2.6320000000000001</v>
      </c>
      <c r="T8026">
        <v>33</v>
      </c>
      <c r="U8026">
        <v>3828.5</v>
      </c>
      <c r="V8026">
        <v>15</v>
      </c>
      <c r="W8026">
        <v>1.7</v>
      </c>
      <c r="X8026">
        <v>2.7480000000000002</v>
      </c>
      <c r="Y8026" s="8">
        <v>41962</v>
      </c>
    </row>
    <row r="8027" spans="1:25" x14ac:dyDescent="0.25">
      <c r="A8027">
        <v>-111.97696999999999</v>
      </c>
      <c r="B8027">
        <v>33.079004230000002</v>
      </c>
      <c r="C8027">
        <v>13</v>
      </c>
      <c r="D8027" t="s">
        <v>371</v>
      </c>
      <c r="E8027" t="s">
        <v>370</v>
      </c>
      <c r="F8027">
        <v>8026</v>
      </c>
      <c r="G8027">
        <v>180</v>
      </c>
      <c r="H8027">
        <v>13.33</v>
      </c>
      <c r="I8027">
        <v>2.395</v>
      </c>
      <c r="J8027">
        <v>1</v>
      </c>
      <c r="K8027">
        <v>1166.2</v>
      </c>
      <c r="L8027" t="s">
        <v>369</v>
      </c>
      <c r="M8027" t="s">
        <v>368</v>
      </c>
      <c r="N8027" s="8">
        <v>41962</v>
      </c>
      <c r="O8027">
        <v>0</v>
      </c>
      <c r="P8027">
        <v>0</v>
      </c>
      <c r="Q8027">
        <v>13962</v>
      </c>
      <c r="R8027">
        <v>1745.9</v>
      </c>
      <c r="S8027">
        <v>3.637</v>
      </c>
      <c r="T8027">
        <v>33</v>
      </c>
      <c r="U8027">
        <v>5290.5</v>
      </c>
      <c r="V8027">
        <v>15</v>
      </c>
      <c r="W8027">
        <v>1.633</v>
      </c>
      <c r="X8027">
        <v>2.6389999999999998</v>
      </c>
      <c r="Y8027" s="8">
        <v>41962</v>
      </c>
    </row>
    <row r="8028" spans="1:25" x14ac:dyDescent="0.25">
      <c r="A8028">
        <v>-111.97696913999999</v>
      </c>
      <c r="B8028">
        <v>33.078997190000003</v>
      </c>
      <c r="C8028">
        <v>13</v>
      </c>
      <c r="D8028" t="s">
        <v>371</v>
      </c>
      <c r="E8028" t="s">
        <v>370</v>
      </c>
      <c r="F8028">
        <v>8027</v>
      </c>
      <c r="G8028">
        <v>185</v>
      </c>
      <c r="H8028">
        <v>13.33</v>
      </c>
      <c r="I8028">
        <v>2.395</v>
      </c>
      <c r="J8028">
        <v>1</v>
      </c>
      <c r="K8028">
        <v>1166.2</v>
      </c>
      <c r="L8028" t="s">
        <v>369</v>
      </c>
      <c r="M8028" t="s">
        <v>368</v>
      </c>
      <c r="N8028" s="8">
        <v>41962</v>
      </c>
      <c r="O8028">
        <v>0</v>
      </c>
      <c r="P8028">
        <v>0</v>
      </c>
      <c r="Q8028">
        <v>17555</v>
      </c>
      <c r="R8028">
        <v>2195.1</v>
      </c>
      <c r="S8028">
        <v>4.5730000000000004</v>
      </c>
      <c r="T8028">
        <v>33</v>
      </c>
      <c r="U8028">
        <v>6651.8</v>
      </c>
      <c r="V8028">
        <v>15</v>
      </c>
      <c r="W8028">
        <v>1.633</v>
      </c>
      <c r="X8028">
        <v>2.6389999999999998</v>
      </c>
      <c r="Y8028" s="8">
        <v>41962</v>
      </c>
    </row>
    <row r="8029" spans="1:25" x14ac:dyDescent="0.25">
      <c r="A8029">
        <v>-111.97697051</v>
      </c>
      <c r="B8029">
        <v>33.078990210000001</v>
      </c>
      <c r="C8029">
        <v>13</v>
      </c>
      <c r="D8029" t="s">
        <v>371</v>
      </c>
      <c r="E8029" t="s">
        <v>370</v>
      </c>
      <c r="F8029">
        <v>8028</v>
      </c>
      <c r="G8029">
        <v>177</v>
      </c>
      <c r="H8029">
        <v>13.33</v>
      </c>
      <c r="I8029">
        <v>2.4609999999999999</v>
      </c>
      <c r="J8029">
        <v>1</v>
      </c>
      <c r="K8029">
        <v>1166.3</v>
      </c>
      <c r="L8029" t="s">
        <v>369</v>
      </c>
      <c r="M8029" t="s">
        <v>368</v>
      </c>
      <c r="N8029" s="8">
        <v>41962</v>
      </c>
      <c r="O8029">
        <v>0</v>
      </c>
      <c r="P8029">
        <v>0</v>
      </c>
      <c r="Q8029">
        <v>15360</v>
      </c>
      <c r="R8029">
        <v>1869.5</v>
      </c>
      <c r="S8029">
        <v>3.895</v>
      </c>
      <c r="T8029">
        <v>33</v>
      </c>
      <c r="U8029">
        <v>5665</v>
      </c>
      <c r="V8029">
        <v>15</v>
      </c>
      <c r="W8029">
        <v>1.6779999999999999</v>
      </c>
      <c r="X8029">
        <v>2.7109999999999999</v>
      </c>
      <c r="Y8029" s="8">
        <v>41962</v>
      </c>
    </row>
    <row r="8030" spans="1:25" x14ac:dyDescent="0.25">
      <c r="A8030">
        <v>-111.97697033999999</v>
      </c>
      <c r="B8030">
        <v>33.078984220000002</v>
      </c>
      <c r="C8030">
        <v>13</v>
      </c>
      <c r="D8030" t="s">
        <v>371</v>
      </c>
      <c r="E8030" t="s">
        <v>370</v>
      </c>
      <c r="F8030">
        <v>8029</v>
      </c>
      <c r="G8030">
        <v>178</v>
      </c>
      <c r="H8030">
        <v>13.33</v>
      </c>
      <c r="I8030">
        <v>2.395</v>
      </c>
      <c r="J8030">
        <v>1</v>
      </c>
      <c r="K8030">
        <v>1166.2</v>
      </c>
      <c r="L8030" t="s">
        <v>369</v>
      </c>
      <c r="M8030" t="s">
        <v>368</v>
      </c>
      <c r="N8030" s="8">
        <v>41962</v>
      </c>
      <c r="O8030">
        <v>0</v>
      </c>
      <c r="P8030">
        <v>0</v>
      </c>
      <c r="Q8030">
        <v>12497</v>
      </c>
      <c r="R8030">
        <v>1562.7</v>
      </c>
      <c r="S8030">
        <v>3.2559999999999998</v>
      </c>
      <c r="T8030">
        <v>33</v>
      </c>
      <c r="U8030">
        <v>4735.3999999999996</v>
      </c>
      <c r="V8030">
        <v>15</v>
      </c>
      <c r="W8030">
        <v>1.633</v>
      </c>
      <c r="X8030">
        <v>2.6389999999999998</v>
      </c>
      <c r="Y8030" s="8">
        <v>41962</v>
      </c>
    </row>
    <row r="8031" spans="1:25" x14ac:dyDescent="0.25">
      <c r="A8031">
        <v>-111.97697017</v>
      </c>
      <c r="B8031">
        <v>33.078977219999999</v>
      </c>
      <c r="C8031">
        <v>13</v>
      </c>
      <c r="D8031" t="s">
        <v>371</v>
      </c>
      <c r="E8031" t="s">
        <v>370</v>
      </c>
      <c r="F8031">
        <v>8030</v>
      </c>
      <c r="G8031">
        <v>179</v>
      </c>
      <c r="H8031">
        <v>13.33</v>
      </c>
      <c r="I8031">
        <v>2.395</v>
      </c>
      <c r="J8031">
        <v>1</v>
      </c>
      <c r="K8031">
        <v>1166.3</v>
      </c>
      <c r="L8031" t="s">
        <v>369</v>
      </c>
      <c r="M8031" t="s">
        <v>368</v>
      </c>
      <c r="N8031" s="8">
        <v>41962</v>
      </c>
      <c r="O8031">
        <v>0</v>
      </c>
      <c r="P8031">
        <v>0</v>
      </c>
      <c r="Q8031">
        <v>13870</v>
      </c>
      <c r="R8031">
        <v>1734.3</v>
      </c>
      <c r="S8031">
        <v>3.613</v>
      </c>
      <c r="T8031">
        <v>33</v>
      </c>
      <c r="U8031">
        <v>5255.5</v>
      </c>
      <c r="V8031">
        <v>15</v>
      </c>
      <c r="W8031">
        <v>1.633</v>
      </c>
      <c r="X8031">
        <v>2.6389999999999998</v>
      </c>
      <c r="Y8031" s="8">
        <v>41962</v>
      </c>
    </row>
    <row r="8032" spans="1:25" x14ac:dyDescent="0.25">
      <c r="A8032">
        <v>-111.97696965999999</v>
      </c>
      <c r="B8032">
        <v>33.078970220000002</v>
      </c>
      <c r="C8032">
        <v>13</v>
      </c>
      <c r="D8032" t="s">
        <v>371</v>
      </c>
      <c r="E8032" t="s">
        <v>370</v>
      </c>
      <c r="F8032">
        <v>8031</v>
      </c>
      <c r="G8032">
        <v>182</v>
      </c>
      <c r="H8032">
        <v>13.33</v>
      </c>
      <c r="I8032">
        <v>2.4279999999999999</v>
      </c>
      <c r="J8032">
        <v>1</v>
      </c>
      <c r="K8032">
        <v>1166.3</v>
      </c>
      <c r="L8032" t="s">
        <v>369</v>
      </c>
      <c r="M8032" t="s">
        <v>368</v>
      </c>
      <c r="N8032" s="8">
        <v>41962</v>
      </c>
      <c r="O8032">
        <v>0</v>
      </c>
      <c r="P8032">
        <v>0</v>
      </c>
      <c r="Q8032">
        <v>14317</v>
      </c>
      <c r="R8032">
        <v>1766</v>
      </c>
      <c r="S8032">
        <v>3.6789999999999998</v>
      </c>
      <c r="T8032">
        <v>33</v>
      </c>
      <c r="U8032">
        <v>5351.5</v>
      </c>
      <c r="V8032">
        <v>15</v>
      </c>
      <c r="W8032">
        <v>1.655</v>
      </c>
      <c r="X8032">
        <v>2.6749999999999998</v>
      </c>
      <c r="Y8032" s="8">
        <v>41962</v>
      </c>
    </row>
    <row r="8033" spans="1:25" x14ac:dyDescent="0.25">
      <c r="A8033">
        <v>-111.97696983</v>
      </c>
      <c r="B8033">
        <v>33.078964220000003</v>
      </c>
      <c r="C8033">
        <v>13</v>
      </c>
      <c r="D8033" t="s">
        <v>371</v>
      </c>
      <c r="E8033" t="s">
        <v>370</v>
      </c>
      <c r="F8033">
        <v>8032</v>
      </c>
      <c r="G8033">
        <v>181</v>
      </c>
      <c r="H8033">
        <v>13.33</v>
      </c>
      <c r="I8033">
        <v>2.5259999999999998</v>
      </c>
      <c r="J8033">
        <v>1</v>
      </c>
      <c r="K8033">
        <v>1166.4000000000001</v>
      </c>
      <c r="L8033" t="s">
        <v>369</v>
      </c>
      <c r="M8033" t="s">
        <v>368</v>
      </c>
      <c r="N8033" s="8">
        <v>41962</v>
      </c>
      <c r="O8033">
        <v>0</v>
      </c>
      <c r="P8033">
        <v>0</v>
      </c>
      <c r="Q8033">
        <v>8117.4</v>
      </c>
      <c r="R8033">
        <v>962.29</v>
      </c>
      <c r="S8033">
        <v>2.0049999999999999</v>
      </c>
      <c r="T8033">
        <v>33</v>
      </c>
      <c r="U8033">
        <v>2916</v>
      </c>
      <c r="V8033">
        <v>15</v>
      </c>
      <c r="W8033">
        <v>1.722</v>
      </c>
      <c r="X8033">
        <v>2.7839999999999998</v>
      </c>
      <c r="Y8033" s="8">
        <v>41962</v>
      </c>
    </row>
    <row r="8034" spans="1:25" x14ac:dyDescent="0.25">
      <c r="A8034">
        <v>-111.97696983</v>
      </c>
      <c r="B8034">
        <v>33.078957219999999</v>
      </c>
      <c r="C8034">
        <v>13</v>
      </c>
      <c r="D8034" t="s">
        <v>371</v>
      </c>
      <c r="E8034" t="s">
        <v>370</v>
      </c>
      <c r="F8034">
        <v>8033</v>
      </c>
      <c r="G8034">
        <v>181</v>
      </c>
      <c r="H8034">
        <v>13.33</v>
      </c>
      <c r="I8034">
        <v>2.5259999999999998</v>
      </c>
      <c r="J8034">
        <v>1</v>
      </c>
      <c r="K8034">
        <v>1166.4000000000001</v>
      </c>
      <c r="L8034" t="s">
        <v>369</v>
      </c>
      <c r="M8034" t="s">
        <v>368</v>
      </c>
      <c r="N8034" s="8">
        <v>41962</v>
      </c>
      <c r="O8034">
        <v>0</v>
      </c>
      <c r="P8034">
        <v>0</v>
      </c>
      <c r="Q8034">
        <v>8354.7000000000007</v>
      </c>
      <c r="R8034">
        <v>990.42</v>
      </c>
      <c r="S8034">
        <v>2.0630000000000002</v>
      </c>
      <c r="T8034">
        <v>33</v>
      </c>
      <c r="U8034">
        <v>3001.3</v>
      </c>
      <c r="V8034">
        <v>15</v>
      </c>
      <c r="W8034">
        <v>1.722</v>
      </c>
      <c r="X8034">
        <v>2.7839999999999998</v>
      </c>
      <c r="Y8034" s="8">
        <v>41962</v>
      </c>
    </row>
    <row r="8035" spans="1:25" x14ac:dyDescent="0.25">
      <c r="A8035">
        <v>-111.97696983</v>
      </c>
      <c r="B8035">
        <v>33.078950220000003</v>
      </c>
      <c r="C8035">
        <v>13</v>
      </c>
      <c r="D8035" t="s">
        <v>371</v>
      </c>
      <c r="E8035" t="s">
        <v>370</v>
      </c>
      <c r="F8035">
        <v>8034</v>
      </c>
      <c r="G8035">
        <v>181</v>
      </c>
      <c r="H8035">
        <v>13.33</v>
      </c>
      <c r="I8035">
        <v>2.4279999999999999</v>
      </c>
      <c r="J8035">
        <v>1</v>
      </c>
      <c r="K8035">
        <v>1166.3</v>
      </c>
      <c r="L8035" t="s">
        <v>369</v>
      </c>
      <c r="M8035" t="s">
        <v>368</v>
      </c>
      <c r="N8035" s="8">
        <v>41962</v>
      </c>
      <c r="O8035">
        <v>0</v>
      </c>
      <c r="P8035">
        <v>0</v>
      </c>
      <c r="Q8035">
        <v>12351</v>
      </c>
      <c r="R8035">
        <v>1523.5</v>
      </c>
      <c r="S8035">
        <v>3.1739999999999999</v>
      </c>
      <c r="T8035">
        <v>33</v>
      </c>
      <c r="U8035">
        <v>4616.7</v>
      </c>
      <c r="V8035">
        <v>15</v>
      </c>
      <c r="W8035">
        <v>1.655</v>
      </c>
      <c r="X8035">
        <v>2.6749999999999998</v>
      </c>
      <c r="Y8035" s="8">
        <v>41962</v>
      </c>
    </row>
    <row r="8036" spans="1:25" x14ac:dyDescent="0.25">
      <c r="A8036">
        <v>-111.97697017</v>
      </c>
      <c r="B8036">
        <v>33.078943219999999</v>
      </c>
      <c r="C8036">
        <v>13</v>
      </c>
      <c r="D8036" t="s">
        <v>371</v>
      </c>
      <c r="E8036" t="s">
        <v>370</v>
      </c>
      <c r="F8036">
        <v>8035</v>
      </c>
      <c r="G8036">
        <v>179</v>
      </c>
      <c r="H8036">
        <v>13.33</v>
      </c>
      <c r="I8036">
        <v>2.4609999999999999</v>
      </c>
      <c r="J8036">
        <v>1</v>
      </c>
      <c r="K8036">
        <v>1166.3</v>
      </c>
      <c r="L8036" t="s">
        <v>369</v>
      </c>
      <c r="M8036" t="s">
        <v>368</v>
      </c>
      <c r="N8036" s="8">
        <v>41962</v>
      </c>
      <c r="O8036">
        <v>0</v>
      </c>
      <c r="P8036">
        <v>0</v>
      </c>
      <c r="Q8036">
        <v>10272</v>
      </c>
      <c r="R8036">
        <v>1250.0999999999999</v>
      </c>
      <c r="S8036">
        <v>2.6040000000000001</v>
      </c>
      <c r="T8036">
        <v>33</v>
      </c>
      <c r="U8036">
        <v>3788.2</v>
      </c>
      <c r="V8036">
        <v>15</v>
      </c>
      <c r="W8036">
        <v>1.6779999999999999</v>
      </c>
      <c r="X8036">
        <v>2.7109999999999999</v>
      </c>
      <c r="Y8036" s="8">
        <v>41962</v>
      </c>
    </row>
    <row r="8037" spans="1:25" x14ac:dyDescent="0.25">
      <c r="A8037">
        <v>-111.97697051</v>
      </c>
      <c r="B8037">
        <v>33.078937209999999</v>
      </c>
      <c r="C8037">
        <v>13</v>
      </c>
      <c r="D8037" t="s">
        <v>371</v>
      </c>
      <c r="E8037" t="s">
        <v>370</v>
      </c>
      <c r="F8037">
        <v>8036</v>
      </c>
      <c r="G8037">
        <v>177</v>
      </c>
      <c r="H8037">
        <v>13.33</v>
      </c>
      <c r="I8037">
        <v>2.4929999999999999</v>
      </c>
      <c r="J8037">
        <v>1</v>
      </c>
      <c r="K8037">
        <v>1166.3</v>
      </c>
      <c r="L8037" t="s">
        <v>369</v>
      </c>
      <c r="M8037" t="s">
        <v>368</v>
      </c>
      <c r="N8037" s="8">
        <v>41962</v>
      </c>
      <c r="O8037">
        <v>0</v>
      </c>
      <c r="P8037">
        <v>0</v>
      </c>
      <c r="Q8037">
        <v>13028</v>
      </c>
      <c r="R8037">
        <v>1564.8</v>
      </c>
      <c r="S8037">
        <v>3.26</v>
      </c>
      <c r="T8037">
        <v>33</v>
      </c>
      <c r="U8037">
        <v>4741.7</v>
      </c>
      <c r="V8037">
        <v>15</v>
      </c>
      <c r="W8037">
        <v>1.7</v>
      </c>
      <c r="X8037">
        <v>2.7480000000000002</v>
      </c>
      <c r="Y8037" s="8">
        <v>41962</v>
      </c>
    </row>
    <row r="8038" spans="1:25" x14ac:dyDescent="0.25">
      <c r="A8038">
        <v>-111.97696931999999</v>
      </c>
      <c r="B8038">
        <v>33.078930210000003</v>
      </c>
      <c r="C8038">
        <v>13</v>
      </c>
      <c r="D8038" t="s">
        <v>371</v>
      </c>
      <c r="E8038" t="s">
        <v>370</v>
      </c>
      <c r="F8038">
        <v>8037</v>
      </c>
      <c r="G8038">
        <v>184</v>
      </c>
      <c r="H8038">
        <v>13.33</v>
      </c>
      <c r="I8038">
        <v>2.5590000000000002</v>
      </c>
      <c r="J8038">
        <v>1</v>
      </c>
      <c r="K8038">
        <v>1166.5999999999999</v>
      </c>
      <c r="L8038" t="s">
        <v>369</v>
      </c>
      <c r="M8038" t="s">
        <v>368</v>
      </c>
      <c r="N8038" s="8">
        <v>41962</v>
      </c>
      <c r="O8038">
        <v>0</v>
      </c>
      <c r="P8038">
        <v>0</v>
      </c>
      <c r="Q8038">
        <v>10445</v>
      </c>
      <c r="R8038">
        <v>1222.4000000000001</v>
      </c>
      <c r="S8038">
        <v>2.5470000000000002</v>
      </c>
      <c r="T8038">
        <v>33</v>
      </c>
      <c r="U8038">
        <v>3704.2</v>
      </c>
      <c r="V8038">
        <v>15</v>
      </c>
      <c r="W8038">
        <v>1.7450000000000001</v>
      </c>
      <c r="X8038">
        <v>2.82</v>
      </c>
      <c r="Y8038" s="8">
        <v>41962</v>
      </c>
    </row>
    <row r="8039" spans="1:25" x14ac:dyDescent="0.25">
      <c r="A8039">
        <v>-111.97697017</v>
      </c>
      <c r="B8039">
        <v>33.07892322</v>
      </c>
      <c r="C8039">
        <v>13</v>
      </c>
      <c r="D8039" t="s">
        <v>371</v>
      </c>
      <c r="E8039" t="s">
        <v>370</v>
      </c>
      <c r="F8039">
        <v>8038</v>
      </c>
      <c r="G8039">
        <v>179</v>
      </c>
      <c r="H8039">
        <v>13.33</v>
      </c>
      <c r="I8039">
        <v>2.5920000000000001</v>
      </c>
      <c r="J8039">
        <v>1</v>
      </c>
      <c r="K8039">
        <v>1166.5999999999999</v>
      </c>
      <c r="L8039" t="s">
        <v>369</v>
      </c>
      <c r="M8039" t="s">
        <v>368</v>
      </c>
      <c r="N8039" s="8">
        <v>41962</v>
      </c>
      <c r="O8039">
        <v>0</v>
      </c>
      <c r="P8039">
        <v>0</v>
      </c>
      <c r="Q8039">
        <v>12132</v>
      </c>
      <c r="R8039">
        <v>1401.8</v>
      </c>
      <c r="S8039">
        <v>2.9209999999999998</v>
      </c>
      <c r="T8039">
        <v>33</v>
      </c>
      <c r="U8039">
        <v>4248</v>
      </c>
      <c r="V8039">
        <v>15</v>
      </c>
      <c r="W8039">
        <v>1.7669999999999999</v>
      </c>
      <c r="X8039">
        <v>2.8559999999999999</v>
      </c>
      <c r="Y8039" s="8">
        <v>41962</v>
      </c>
    </row>
    <row r="8040" spans="1:25" x14ac:dyDescent="0.25">
      <c r="A8040">
        <v>-111.97696999999999</v>
      </c>
      <c r="B8040">
        <v>33.078917230000002</v>
      </c>
      <c r="C8040">
        <v>13</v>
      </c>
      <c r="D8040" t="s">
        <v>371</v>
      </c>
      <c r="E8040" t="s">
        <v>370</v>
      </c>
      <c r="F8040">
        <v>8039</v>
      </c>
      <c r="G8040">
        <v>180</v>
      </c>
      <c r="H8040">
        <v>13.33</v>
      </c>
      <c r="I8040">
        <v>2.2970000000000002</v>
      </c>
      <c r="J8040">
        <v>1</v>
      </c>
      <c r="K8040">
        <v>1166.7</v>
      </c>
      <c r="L8040" t="s">
        <v>369</v>
      </c>
      <c r="M8040" t="s">
        <v>368</v>
      </c>
      <c r="N8040" s="8">
        <v>41962</v>
      </c>
      <c r="O8040">
        <v>0</v>
      </c>
      <c r="P8040">
        <v>0</v>
      </c>
      <c r="Q8040">
        <v>10907</v>
      </c>
      <c r="R8040">
        <v>1422.3</v>
      </c>
      <c r="S8040">
        <v>2.9630000000000001</v>
      </c>
      <c r="T8040">
        <v>33</v>
      </c>
      <c r="U8040">
        <v>4309.8999999999996</v>
      </c>
      <c r="V8040">
        <v>15</v>
      </c>
      <c r="W8040">
        <v>1.5660000000000001</v>
      </c>
      <c r="X8040">
        <v>2.5310000000000001</v>
      </c>
      <c r="Y8040" s="8">
        <v>41962</v>
      </c>
    </row>
    <row r="8041" spans="1:25" x14ac:dyDescent="0.25">
      <c r="A8041">
        <v>-111.97696983</v>
      </c>
      <c r="B8041">
        <v>33.078910219999997</v>
      </c>
      <c r="C8041">
        <v>13</v>
      </c>
      <c r="D8041" t="s">
        <v>371</v>
      </c>
      <c r="E8041" t="s">
        <v>370</v>
      </c>
      <c r="F8041">
        <v>8040</v>
      </c>
      <c r="G8041">
        <v>181</v>
      </c>
      <c r="H8041">
        <v>13.33</v>
      </c>
      <c r="I8041">
        <v>2.4929999999999999</v>
      </c>
      <c r="J8041">
        <v>1</v>
      </c>
      <c r="K8041">
        <v>1166.5999999999999</v>
      </c>
      <c r="L8041" t="s">
        <v>369</v>
      </c>
      <c r="M8041" t="s">
        <v>368</v>
      </c>
      <c r="N8041" s="8">
        <v>41962</v>
      </c>
      <c r="O8041">
        <v>0</v>
      </c>
      <c r="P8041">
        <v>0</v>
      </c>
      <c r="Q8041">
        <v>13529</v>
      </c>
      <c r="R8041">
        <v>1625</v>
      </c>
      <c r="S8041">
        <v>3.3849999999999998</v>
      </c>
      <c r="T8041">
        <v>33</v>
      </c>
      <c r="U8041">
        <v>4924.1000000000004</v>
      </c>
      <c r="V8041">
        <v>15</v>
      </c>
      <c r="W8041">
        <v>1.7</v>
      </c>
      <c r="X8041">
        <v>2.7480000000000002</v>
      </c>
      <c r="Y8041" s="8">
        <v>41962</v>
      </c>
    </row>
    <row r="8042" spans="1:25" x14ac:dyDescent="0.25">
      <c r="A8042">
        <v>-111.97696999999999</v>
      </c>
      <c r="B8042">
        <v>33.078903230000002</v>
      </c>
      <c r="C8042">
        <v>13</v>
      </c>
      <c r="D8042" t="s">
        <v>371</v>
      </c>
      <c r="E8042" t="s">
        <v>370</v>
      </c>
      <c r="F8042">
        <v>8041</v>
      </c>
      <c r="G8042">
        <v>180</v>
      </c>
      <c r="H8042">
        <v>13.33</v>
      </c>
      <c r="I8042">
        <v>2.4929999999999999</v>
      </c>
      <c r="J8042">
        <v>1</v>
      </c>
      <c r="K8042">
        <v>1166.5999999999999</v>
      </c>
      <c r="L8042" t="s">
        <v>369</v>
      </c>
      <c r="M8042" t="s">
        <v>368</v>
      </c>
      <c r="N8042" s="8">
        <v>41962</v>
      </c>
      <c r="O8042">
        <v>0</v>
      </c>
      <c r="P8042">
        <v>0</v>
      </c>
      <c r="Q8042">
        <v>10408</v>
      </c>
      <c r="R8042">
        <v>1250.0999999999999</v>
      </c>
      <c r="S8042">
        <v>2.6040000000000001</v>
      </c>
      <c r="T8042">
        <v>33</v>
      </c>
      <c r="U8042">
        <v>3788.2</v>
      </c>
      <c r="V8042">
        <v>15</v>
      </c>
      <c r="W8042">
        <v>1.7</v>
      </c>
      <c r="X8042">
        <v>2.7480000000000002</v>
      </c>
      <c r="Y8042" s="8">
        <v>41962</v>
      </c>
    </row>
    <row r="8043" spans="1:25" x14ac:dyDescent="0.25">
      <c r="A8043">
        <v>-111.97696965999999</v>
      </c>
      <c r="B8043">
        <v>33.078896219999997</v>
      </c>
      <c r="C8043">
        <v>13</v>
      </c>
      <c r="D8043" t="s">
        <v>371</v>
      </c>
      <c r="E8043" t="s">
        <v>370</v>
      </c>
      <c r="F8043">
        <v>8042</v>
      </c>
      <c r="G8043">
        <v>182</v>
      </c>
      <c r="H8043">
        <v>13.33</v>
      </c>
      <c r="I8043">
        <v>2.4279999999999999</v>
      </c>
      <c r="J8043">
        <v>1</v>
      </c>
      <c r="K8043">
        <v>1166.5999999999999</v>
      </c>
      <c r="L8043" t="s">
        <v>369</v>
      </c>
      <c r="M8043" t="s">
        <v>368</v>
      </c>
      <c r="N8043" s="8">
        <v>41962</v>
      </c>
      <c r="O8043">
        <v>0</v>
      </c>
      <c r="P8043">
        <v>0</v>
      </c>
      <c r="Q8043">
        <v>12707</v>
      </c>
      <c r="R8043">
        <v>1567.4</v>
      </c>
      <c r="S8043">
        <v>3.266</v>
      </c>
      <c r="T8043">
        <v>33</v>
      </c>
      <c r="U8043">
        <v>4749.8</v>
      </c>
      <c r="V8043">
        <v>15</v>
      </c>
      <c r="W8043">
        <v>1.655</v>
      </c>
      <c r="X8043">
        <v>2.6749999999999998</v>
      </c>
      <c r="Y8043" s="8">
        <v>41962</v>
      </c>
    </row>
    <row r="8044" spans="1:25" x14ac:dyDescent="0.25">
      <c r="A8044">
        <v>-111.97696999999999</v>
      </c>
      <c r="B8044">
        <v>33.078889230000001</v>
      </c>
      <c r="C8044">
        <v>13</v>
      </c>
      <c r="D8044" t="s">
        <v>371</v>
      </c>
      <c r="E8044" t="s">
        <v>370</v>
      </c>
      <c r="F8044">
        <v>8043</v>
      </c>
      <c r="G8044">
        <v>180</v>
      </c>
      <c r="H8044">
        <v>13.33</v>
      </c>
      <c r="I8044">
        <v>2.4929999999999999</v>
      </c>
      <c r="J8044">
        <v>1</v>
      </c>
      <c r="K8044">
        <v>1166.7</v>
      </c>
      <c r="L8044" t="s">
        <v>369</v>
      </c>
      <c r="M8044" t="s">
        <v>368</v>
      </c>
      <c r="N8044" s="8">
        <v>41962</v>
      </c>
      <c r="O8044">
        <v>0</v>
      </c>
      <c r="P8044">
        <v>0</v>
      </c>
      <c r="Q8044">
        <v>12898</v>
      </c>
      <c r="R8044">
        <v>1549.1</v>
      </c>
      <c r="S8044">
        <v>3.2269999999999999</v>
      </c>
      <c r="T8044">
        <v>33</v>
      </c>
      <c r="U8044">
        <v>4694.2</v>
      </c>
      <c r="V8044">
        <v>15</v>
      </c>
      <c r="W8044">
        <v>1.7</v>
      </c>
      <c r="X8044">
        <v>2.7480000000000002</v>
      </c>
      <c r="Y8044" s="8">
        <v>41962</v>
      </c>
    </row>
    <row r="8045" spans="1:25" x14ac:dyDescent="0.25">
      <c r="A8045">
        <v>-111.97697014000001</v>
      </c>
      <c r="B8045">
        <v>33.078883189999999</v>
      </c>
      <c r="C8045">
        <v>13</v>
      </c>
      <c r="D8045" t="s">
        <v>371</v>
      </c>
      <c r="E8045" t="s">
        <v>370</v>
      </c>
      <c r="F8045">
        <v>8044</v>
      </c>
      <c r="G8045">
        <v>185</v>
      </c>
      <c r="H8045">
        <v>13.33</v>
      </c>
      <c r="I8045">
        <v>2.4609999999999999</v>
      </c>
      <c r="J8045">
        <v>1</v>
      </c>
      <c r="K8045">
        <v>1166.7</v>
      </c>
      <c r="L8045" t="s">
        <v>369</v>
      </c>
      <c r="M8045" t="s">
        <v>368</v>
      </c>
      <c r="N8045" s="8">
        <v>41962</v>
      </c>
      <c r="O8045">
        <v>0</v>
      </c>
      <c r="P8045">
        <v>0</v>
      </c>
      <c r="Q8045">
        <v>13805</v>
      </c>
      <c r="R8045">
        <v>1680.1</v>
      </c>
      <c r="S8045">
        <v>3.5</v>
      </c>
      <c r="T8045">
        <v>33</v>
      </c>
      <c r="U8045">
        <v>5091.3</v>
      </c>
      <c r="V8045">
        <v>15</v>
      </c>
      <c r="W8045">
        <v>1.6779999999999999</v>
      </c>
      <c r="X8045">
        <v>2.7109999999999999</v>
      </c>
      <c r="Y8045" s="8">
        <v>41962</v>
      </c>
    </row>
    <row r="8046" spans="1:25" x14ac:dyDescent="0.25">
      <c r="A8046">
        <v>-111.97697049</v>
      </c>
      <c r="B8046">
        <v>33.078876209999997</v>
      </c>
      <c r="C8046">
        <v>13</v>
      </c>
      <c r="D8046" t="s">
        <v>371</v>
      </c>
      <c r="E8046" t="s">
        <v>370</v>
      </c>
      <c r="F8046">
        <v>8045</v>
      </c>
      <c r="G8046">
        <v>183</v>
      </c>
      <c r="H8046">
        <v>13.33</v>
      </c>
      <c r="I8046">
        <v>2.2309999999999999</v>
      </c>
      <c r="J8046">
        <v>1</v>
      </c>
      <c r="K8046">
        <v>1166.5999999999999</v>
      </c>
      <c r="L8046" t="s">
        <v>369</v>
      </c>
      <c r="M8046" t="s">
        <v>368</v>
      </c>
      <c r="N8046" s="8">
        <v>41962</v>
      </c>
      <c r="O8046">
        <v>0</v>
      </c>
      <c r="P8046">
        <v>0</v>
      </c>
      <c r="Q8046">
        <v>16501</v>
      </c>
      <c r="R8046">
        <v>2215.1</v>
      </c>
      <c r="S8046">
        <v>4.6150000000000002</v>
      </c>
      <c r="T8046">
        <v>33</v>
      </c>
      <c r="U8046">
        <v>6712.4</v>
      </c>
      <c r="V8046">
        <v>15</v>
      </c>
      <c r="W8046">
        <v>1.5209999999999999</v>
      </c>
      <c r="X8046">
        <v>2.4580000000000002</v>
      </c>
      <c r="Y8046" s="8">
        <v>41962</v>
      </c>
    </row>
    <row r="8047" spans="1:25" x14ac:dyDescent="0.25">
      <c r="A8047">
        <v>-111.97696997</v>
      </c>
      <c r="B8047">
        <v>33.078870180000003</v>
      </c>
      <c r="C8047">
        <v>13</v>
      </c>
      <c r="D8047" t="s">
        <v>371</v>
      </c>
      <c r="E8047" t="s">
        <v>370</v>
      </c>
      <c r="F8047">
        <v>8046</v>
      </c>
      <c r="G8047">
        <v>186</v>
      </c>
      <c r="H8047">
        <v>13.33</v>
      </c>
      <c r="I8047">
        <v>2.4929999999999999</v>
      </c>
      <c r="J8047">
        <v>1</v>
      </c>
      <c r="K8047">
        <v>1166.7</v>
      </c>
      <c r="L8047" t="s">
        <v>369</v>
      </c>
      <c r="M8047" t="s">
        <v>368</v>
      </c>
      <c r="N8047" s="8">
        <v>41962</v>
      </c>
      <c r="O8047">
        <v>0</v>
      </c>
      <c r="P8047">
        <v>0</v>
      </c>
      <c r="Q8047">
        <v>15509</v>
      </c>
      <c r="R8047">
        <v>1862.7</v>
      </c>
      <c r="S8047">
        <v>3.8809999999999998</v>
      </c>
      <c r="T8047">
        <v>33</v>
      </c>
      <c r="U8047">
        <v>5644.5</v>
      </c>
      <c r="V8047">
        <v>15</v>
      </c>
      <c r="W8047">
        <v>1.7</v>
      </c>
      <c r="X8047">
        <v>2.7480000000000002</v>
      </c>
      <c r="Y8047" s="8">
        <v>41962</v>
      </c>
    </row>
    <row r="8048" spans="1:25" x14ac:dyDescent="0.25">
      <c r="A8048">
        <v>-111.97697168000001</v>
      </c>
      <c r="B8048">
        <v>33.078863210000002</v>
      </c>
      <c r="C8048">
        <v>13</v>
      </c>
      <c r="D8048" t="s">
        <v>371</v>
      </c>
      <c r="E8048" t="s">
        <v>370</v>
      </c>
      <c r="F8048">
        <v>8047</v>
      </c>
      <c r="G8048">
        <v>176</v>
      </c>
      <c r="H8048">
        <v>13.33</v>
      </c>
      <c r="I8048">
        <v>2.3290000000000002</v>
      </c>
      <c r="J8048">
        <v>1</v>
      </c>
      <c r="K8048">
        <v>1166.7</v>
      </c>
      <c r="L8048" t="s">
        <v>369</v>
      </c>
      <c r="M8048" t="s">
        <v>368</v>
      </c>
      <c r="N8048" s="8">
        <v>41962</v>
      </c>
      <c r="O8048">
        <v>0</v>
      </c>
      <c r="P8048">
        <v>0</v>
      </c>
      <c r="Q8048">
        <v>11395</v>
      </c>
      <c r="R8048">
        <v>1465</v>
      </c>
      <c r="S8048">
        <v>3.052</v>
      </c>
      <c r="T8048">
        <v>33</v>
      </c>
      <c r="U8048">
        <v>4439.3</v>
      </c>
      <c r="V8048">
        <v>15</v>
      </c>
      <c r="W8048">
        <v>1.5880000000000001</v>
      </c>
      <c r="X8048">
        <v>2.5670000000000002</v>
      </c>
      <c r="Y8048" s="8">
        <v>41962</v>
      </c>
    </row>
    <row r="8049" spans="1:25" x14ac:dyDescent="0.25">
      <c r="A8049">
        <v>-111.97697083</v>
      </c>
      <c r="B8049">
        <v>33.078856219999999</v>
      </c>
      <c r="C8049">
        <v>13</v>
      </c>
      <c r="D8049" t="s">
        <v>371</v>
      </c>
      <c r="E8049" t="s">
        <v>370</v>
      </c>
      <c r="F8049">
        <v>8048</v>
      </c>
      <c r="G8049">
        <v>181</v>
      </c>
      <c r="H8049">
        <v>13.33</v>
      </c>
      <c r="I8049">
        <v>2.5920000000000001</v>
      </c>
      <c r="J8049">
        <v>1</v>
      </c>
      <c r="K8049">
        <v>1166.7</v>
      </c>
      <c r="L8049" t="s">
        <v>369</v>
      </c>
      <c r="M8049" t="s">
        <v>368</v>
      </c>
      <c r="N8049" s="8">
        <v>41962</v>
      </c>
      <c r="O8049">
        <v>0</v>
      </c>
      <c r="P8049">
        <v>0</v>
      </c>
      <c r="Q8049">
        <v>11066</v>
      </c>
      <c r="R8049">
        <v>1278.7</v>
      </c>
      <c r="S8049">
        <v>2.6640000000000001</v>
      </c>
      <c r="T8049">
        <v>33</v>
      </c>
      <c r="U8049">
        <v>3874.7</v>
      </c>
      <c r="V8049">
        <v>15</v>
      </c>
      <c r="W8049">
        <v>1.7669999999999999</v>
      </c>
      <c r="X8049">
        <v>2.8559999999999999</v>
      </c>
      <c r="Y8049" s="8">
        <v>41962</v>
      </c>
    </row>
    <row r="8050" spans="1:25" x14ac:dyDescent="0.25">
      <c r="A8050">
        <v>-111.97697117</v>
      </c>
      <c r="B8050">
        <v>33.078849220000002</v>
      </c>
      <c r="C8050">
        <v>13</v>
      </c>
      <c r="D8050" t="s">
        <v>371</v>
      </c>
      <c r="E8050" t="s">
        <v>370</v>
      </c>
      <c r="F8050">
        <v>8049</v>
      </c>
      <c r="G8050">
        <v>179</v>
      </c>
      <c r="H8050">
        <v>13.33</v>
      </c>
      <c r="I8050">
        <v>2.5259999999999998</v>
      </c>
      <c r="J8050">
        <v>1</v>
      </c>
      <c r="K8050">
        <v>1166.7</v>
      </c>
      <c r="L8050" t="s">
        <v>369</v>
      </c>
      <c r="M8050" t="s">
        <v>368</v>
      </c>
      <c r="N8050" s="8">
        <v>41962</v>
      </c>
      <c r="O8050">
        <v>0</v>
      </c>
      <c r="P8050">
        <v>0</v>
      </c>
      <c r="Q8050">
        <v>14125</v>
      </c>
      <c r="R8050">
        <v>1674.4</v>
      </c>
      <c r="S8050">
        <v>3.488</v>
      </c>
      <c r="T8050">
        <v>33</v>
      </c>
      <c r="U8050">
        <v>5074</v>
      </c>
      <c r="V8050">
        <v>15</v>
      </c>
      <c r="W8050">
        <v>1.722</v>
      </c>
      <c r="X8050">
        <v>2.7839999999999998</v>
      </c>
      <c r="Y8050" s="8">
        <v>41962</v>
      </c>
    </row>
    <row r="8051" spans="1:25" x14ac:dyDescent="0.25">
      <c r="A8051">
        <v>-111.97697049</v>
      </c>
      <c r="B8051">
        <v>33.078843210000002</v>
      </c>
      <c r="C8051">
        <v>13</v>
      </c>
      <c r="D8051" t="s">
        <v>371</v>
      </c>
      <c r="E8051" t="s">
        <v>370</v>
      </c>
      <c r="F8051">
        <v>8050</v>
      </c>
      <c r="G8051">
        <v>183</v>
      </c>
      <c r="H8051">
        <v>13.33</v>
      </c>
      <c r="I8051">
        <v>2.2639999999999998</v>
      </c>
      <c r="J8051">
        <v>1</v>
      </c>
      <c r="K8051">
        <v>1166.7</v>
      </c>
      <c r="L8051" t="s">
        <v>369</v>
      </c>
      <c r="M8051" t="s">
        <v>368</v>
      </c>
      <c r="N8051" s="8">
        <v>41962</v>
      </c>
      <c r="O8051">
        <v>0</v>
      </c>
      <c r="P8051">
        <v>0</v>
      </c>
      <c r="Q8051">
        <v>9410.4</v>
      </c>
      <c r="R8051">
        <v>1244.9000000000001</v>
      </c>
      <c r="S8051">
        <v>2.5939999999999999</v>
      </c>
      <c r="T8051">
        <v>33</v>
      </c>
      <c r="U8051">
        <v>3772.4</v>
      </c>
      <c r="V8051">
        <v>15</v>
      </c>
      <c r="W8051">
        <v>1.5429999999999999</v>
      </c>
      <c r="X8051">
        <v>2.4950000000000001</v>
      </c>
      <c r="Y8051" s="8">
        <v>41962</v>
      </c>
    </row>
    <row r="8052" spans="1:25" x14ac:dyDescent="0.25">
      <c r="A8052">
        <v>-111.97697066000001</v>
      </c>
      <c r="B8052">
        <v>33.078836219999999</v>
      </c>
      <c r="C8052">
        <v>13</v>
      </c>
      <c r="D8052" t="s">
        <v>371</v>
      </c>
      <c r="E8052" t="s">
        <v>370</v>
      </c>
      <c r="F8052">
        <v>8051</v>
      </c>
      <c r="G8052">
        <v>182</v>
      </c>
      <c r="H8052">
        <v>13.33</v>
      </c>
      <c r="I8052">
        <v>2.395</v>
      </c>
      <c r="J8052">
        <v>1</v>
      </c>
      <c r="K8052">
        <v>1166.8</v>
      </c>
      <c r="L8052" t="s">
        <v>369</v>
      </c>
      <c r="M8052" t="s">
        <v>368</v>
      </c>
      <c r="N8052" s="8">
        <v>41962</v>
      </c>
      <c r="O8052">
        <v>0</v>
      </c>
      <c r="P8052">
        <v>0</v>
      </c>
      <c r="Q8052">
        <v>12773</v>
      </c>
      <c r="R8052">
        <v>1597.1</v>
      </c>
      <c r="S8052">
        <v>3.327</v>
      </c>
      <c r="T8052">
        <v>33</v>
      </c>
      <c r="U8052">
        <v>4839.8</v>
      </c>
      <c r="V8052">
        <v>15</v>
      </c>
      <c r="W8052">
        <v>1.633</v>
      </c>
      <c r="X8052">
        <v>2.6389999999999998</v>
      </c>
      <c r="Y8052" s="8">
        <v>41962</v>
      </c>
    </row>
    <row r="8053" spans="1:25" x14ac:dyDescent="0.25">
      <c r="A8053">
        <v>-111.97697134000001</v>
      </c>
      <c r="B8053">
        <v>33.078829220000003</v>
      </c>
      <c r="C8053">
        <v>13</v>
      </c>
      <c r="D8053" t="s">
        <v>371</v>
      </c>
      <c r="E8053" t="s">
        <v>370</v>
      </c>
      <c r="F8053">
        <v>8052</v>
      </c>
      <c r="G8053">
        <v>178</v>
      </c>
      <c r="H8053">
        <v>13.33</v>
      </c>
      <c r="I8053">
        <v>2.5259999999999998</v>
      </c>
      <c r="J8053">
        <v>1</v>
      </c>
      <c r="K8053">
        <v>1166.8</v>
      </c>
      <c r="L8053" t="s">
        <v>369</v>
      </c>
      <c r="M8053" t="s">
        <v>368</v>
      </c>
      <c r="N8053" s="8">
        <v>41962</v>
      </c>
      <c r="O8053">
        <v>0</v>
      </c>
      <c r="P8053">
        <v>0</v>
      </c>
      <c r="Q8053">
        <v>12929</v>
      </c>
      <c r="R8053">
        <v>1532.6</v>
      </c>
      <c r="S8053">
        <v>3.1930000000000001</v>
      </c>
      <c r="T8053">
        <v>33</v>
      </c>
      <c r="U8053">
        <v>4644.3</v>
      </c>
      <c r="V8053">
        <v>15</v>
      </c>
      <c r="W8053">
        <v>1.722</v>
      </c>
      <c r="X8053">
        <v>2.7839999999999998</v>
      </c>
      <c r="Y8053" s="8">
        <v>41962</v>
      </c>
    </row>
    <row r="8054" spans="1:25" x14ac:dyDescent="0.25">
      <c r="A8054">
        <v>-111.97697100000001</v>
      </c>
      <c r="B8054">
        <v>33.078823229999998</v>
      </c>
      <c r="C8054">
        <v>13</v>
      </c>
      <c r="D8054" t="s">
        <v>371</v>
      </c>
      <c r="E8054" t="s">
        <v>370</v>
      </c>
      <c r="F8054">
        <v>8053</v>
      </c>
      <c r="G8054">
        <v>180</v>
      </c>
      <c r="H8054">
        <v>13.33</v>
      </c>
      <c r="I8054">
        <v>2.3620000000000001</v>
      </c>
      <c r="J8054">
        <v>1</v>
      </c>
      <c r="K8054">
        <v>1166.9000000000001</v>
      </c>
      <c r="L8054" t="s">
        <v>369</v>
      </c>
      <c r="M8054" t="s">
        <v>368</v>
      </c>
      <c r="N8054" s="8">
        <v>41962</v>
      </c>
      <c r="O8054">
        <v>0</v>
      </c>
      <c r="P8054">
        <v>0</v>
      </c>
      <c r="Q8054">
        <v>11864</v>
      </c>
      <c r="R8054">
        <v>1504</v>
      </c>
      <c r="S8054">
        <v>3.133</v>
      </c>
      <c r="T8054">
        <v>33</v>
      </c>
      <c r="U8054">
        <v>4557.7</v>
      </c>
      <c r="V8054">
        <v>15</v>
      </c>
      <c r="W8054">
        <v>1.611</v>
      </c>
      <c r="X8054">
        <v>2.6030000000000002</v>
      </c>
      <c r="Y8054" s="8">
        <v>41962</v>
      </c>
    </row>
    <row r="8055" spans="1:25" x14ac:dyDescent="0.25">
      <c r="A8055">
        <v>-111.97697049</v>
      </c>
      <c r="B8055">
        <v>33.078816209999999</v>
      </c>
      <c r="C8055">
        <v>13</v>
      </c>
      <c r="D8055" t="s">
        <v>371</v>
      </c>
      <c r="E8055" t="s">
        <v>370</v>
      </c>
      <c r="F8055">
        <v>8054</v>
      </c>
      <c r="G8055">
        <v>183</v>
      </c>
      <c r="H8055">
        <v>13.33</v>
      </c>
      <c r="I8055">
        <v>2.4929999999999999</v>
      </c>
      <c r="J8055">
        <v>1</v>
      </c>
      <c r="K8055">
        <v>1166.9000000000001</v>
      </c>
      <c r="L8055" t="s">
        <v>369</v>
      </c>
      <c r="M8055" t="s">
        <v>368</v>
      </c>
      <c r="N8055" s="8">
        <v>41962</v>
      </c>
      <c r="O8055">
        <v>0</v>
      </c>
      <c r="P8055">
        <v>0</v>
      </c>
      <c r="Q8055">
        <v>12750</v>
      </c>
      <c r="R8055">
        <v>1531.3</v>
      </c>
      <c r="S8055">
        <v>3.19</v>
      </c>
      <c r="T8055">
        <v>33</v>
      </c>
      <c r="U8055">
        <v>4640.3</v>
      </c>
      <c r="V8055">
        <v>15</v>
      </c>
      <c r="W8055">
        <v>1.7</v>
      </c>
      <c r="X8055">
        <v>2.7480000000000002</v>
      </c>
      <c r="Y8055" s="8">
        <v>41962</v>
      </c>
    </row>
    <row r="8056" spans="1:25" x14ac:dyDescent="0.25">
      <c r="A8056">
        <v>-111.97697114</v>
      </c>
      <c r="B8056">
        <v>33.078809190000001</v>
      </c>
      <c r="C8056">
        <v>13</v>
      </c>
      <c r="D8056" t="s">
        <v>371</v>
      </c>
      <c r="E8056" t="s">
        <v>370</v>
      </c>
      <c r="F8056">
        <v>8055</v>
      </c>
      <c r="G8056">
        <v>185</v>
      </c>
      <c r="H8056">
        <v>13.33</v>
      </c>
      <c r="I8056">
        <v>2.4609999999999999</v>
      </c>
      <c r="J8056">
        <v>1</v>
      </c>
      <c r="K8056">
        <v>1166.9000000000001</v>
      </c>
      <c r="L8056" t="s">
        <v>369</v>
      </c>
      <c r="M8056" t="s">
        <v>368</v>
      </c>
      <c r="N8056" s="8">
        <v>41962</v>
      </c>
      <c r="O8056">
        <v>0</v>
      </c>
      <c r="P8056">
        <v>0</v>
      </c>
      <c r="Q8056">
        <v>11330</v>
      </c>
      <c r="R8056">
        <v>1378.9</v>
      </c>
      <c r="S8056">
        <v>2.8730000000000002</v>
      </c>
      <c r="T8056">
        <v>33</v>
      </c>
      <c r="U8056">
        <v>4178.6000000000004</v>
      </c>
      <c r="V8056">
        <v>15</v>
      </c>
      <c r="W8056">
        <v>1.6779999999999999</v>
      </c>
      <c r="X8056">
        <v>2.7109999999999999</v>
      </c>
      <c r="Y8056" s="8">
        <v>41962</v>
      </c>
    </row>
    <row r="8057" spans="1:25" x14ac:dyDescent="0.25">
      <c r="A8057">
        <v>-111.976972</v>
      </c>
      <c r="B8057">
        <v>33.078802230000001</v>
      </c>
      <c r="C8057">
        <v>13</v>
      </c>
      <c r="D8057" t="s">
        <v>371</v>
      </c>
      <c r="E8057" t="s">
        <v>370</v>
      </c>
      <c r="F8057">
        <v>8056</v>
      </c>
      <c r="G8057">
        <v>180</v>
      </c>
      <c r="H8057">
        <v>13.33</v>
      </c>
      <c r="I8057">
        <v>2.625</v>
      </c>
      <c r="J8057">
        <v>1</v>
      </c>
      <c r="K8057">
        <v>1166.9000000000001</v>
      </c>
      <c r="L8057" t="s">
        <v>369</v>
      </c>
      <c r="M8057" t="s">
        <v>368</v>
      </c>
      <c r="N8057" s="8">
        <v>41962</v>
      </c>
      <c r="O8057">
        <v>0</v>
      </c>
      <c r="P8057">
        <v>0</v>
      </c>
      <c r="Q8057">
        <v>12063</v>
      </c>
      <c r="R8057">
        <v>1376.4</v>
      </c>
      <c r="S8057">
        <v>2.867</v>
      </c>
      <c r="T8057">
        <v>33</v>
      </c>
      <c r="U8057">
        <v>4170.8999999999996</v>
      </c>
      <c r="V8057">
        <v>15</v>
      </c>
      <c r="W8057">
        <v>1.79</v>
      </c>
      <c r="X8057">
        <v>2.8919999999999999</v>
      </c>
      <c r="Y8057" s="8">
        <v>41962</v>
      </c>
    </row>
    <row r="8058" spans="1:25" x14ac:dyDescent="0.25">
      <c r="A8058">
        <v>-111.976972</v>
      </c>
      <c r="B8058">
        <v>33.078795229999997</v>
      </c>
      <c r="C8058">
        <v>13</v>
      </c>
      <c r="D8058" t="s">
        <v>371</v>
      </c>
      <c r="E8058" t="s">
        <v>370</v>
      </c>
      <c r="F8058">
        <v>8057</v>
      </c>
      <c r="G8058">
        <v>180</v>
      </c>
      <c r="H8058">
        <v>13.33</v>
      </c>
      <c r="I8058">
        <v>2.4609999999999999</v>
      </c>
      <c r="J8058">
        <v>1</v>
      </c>
      <c r="K8058">
        <v>1166.9000000000001</v>
      </c>
      <c r="L8058" t="s">
        <v>369</v>
      </c>
      <c r="M8058" t="s">
        <v>368</v>
      </c>
      <c r="N8058" s="8">
        <v>41962</v>
      </c>
      <c r="O8058">
        <v>0</v>
      </c>
      <c r="P8058">
        <v>0</v>
      </c>
      <c r="Q8058">
        <v>10441</v>
      </c>
      <c r="R8058">
        <v>1270.7</v>
      </c>
      <c r="S8058">
        <v>2.6469999999999998</v>
      </c>
      <c r="T8058">
        <v>33</v>
      </c>
      <c r="U8058">
        <v>3850.7</v>
      </c>
      <c r="V8058">
        <v>15</v>
      </c>
      <c r="W8058">
        <v>1.6779999999999999</v>
      </c>
      <c r="X8058">
        <v>2.7109999999999999</v>
      </c>
      <c r="Y8058" s="8">
        <v>41962</v>
      </c>
    </row>
    <row r="8059" spans="1:25" x14ac:dyDescent="0.25">
      <c r="A8059">
        <v>-111.97697149</v>
      </c>
      <c r="B8059">
        <v>33.078788209999999</v>
      </c>
      <c r="C8059">
        <v>13</v>
      </c>
      <c r="D8059" t="s">
        <v>371</v>
      </c>
      <c r="E8059" t="s">
        <v>370</v>
      </c>
      <c r="F8059">
        <v>8058</v>
      </c>
      <c r="G8059">
        <v>183</v>
      </c>
      <c r="H8059">
        <v>13.33</v>
      </c>
      <c r="I8059">
        <v>2.5259999999999998</v>
      </c>
      <c r="J8059">
        <v>1</v>
      </c>
      <c r="K8059">
        <v>1166.9000000000001</v>
      </c>
      <c r="L8059" t="s">
        <v>369</v>
      </c>
      <c r="M8059" t="s">
        <v>368</v>
      </c>
      <c r="N8059" s="8">
        <v>41962</v>
      </c>
      <c r="O8059">
        <v>0</v>
      </c>
      <c r="P8059">
        <v>0</v>
      </c>
      <c r="Q8059">
        <v>11280</v>
      </c>
      <c r="R8059">
        <v>1337.2</v>
      </c>
      <c r="S8059">
        <v>2.786</v>
      </c>
      <c r="T8059">
        <v>33</v>
      </c>
      <c r="U8059">
        <v>4052</v>
      </c>
      <c r="V8059">
        <v>15</v>
      </c>
      <c r="W8059">
        <v>1.722</v>
      </c>
      <c r="X8059">
        <v>2.7839999999999998</v>
      </c>
      <c r="Y8059" s="8">
        <v>41962</v>
      </c>
    </row>
    <row r="8060" spans="1:25" x14ac:dyDescent="0.25">
      <c r="A8060">
        <v>-111.97697166</v>
      </c>
      <c r="B8060">
        <v>33.078782220000001</v>
      </c>
      <c r="C8060">
        <v>13</v>
      </c>
      <c r="D8060" t="s">
        <v>371</v>
      </c>
      <c r="E8060" t="s">
        <v>370</v>
      </c>
      <c r="F8060">
        <v>8059</v>
      </c>
      <c r="G8060">
        <v>182</v>
      </c>
      <c r="H8060">
        <v>13.33</v>
      </c>
      <c r="I8060">
        <v>2.5259999999999998</v>
      </c>
      <c r="J8060">
        <v>1</v>
      </c>
      <c r="K8060">
        <v>1166.9000000000001</v>
      </c>
      <c r="L8060" t="s">
        <v>369</v>
      </c>
      <c r="M8060" t="s">
        <v>368</v>
      </c>
      <c r="N8060" s="8">
        <v>41962</v>
      </c>
      <c r="O8060">
        <v>0</v>
      </c>
      <c r="P8060">
        <v>0</v>
      </c>
      <c r="Q8060">
        <v>10269</v>
      </c>
      <c r="R8060">
        <v>1217.4000000000001</v>
      </c>
      <c r="S8060">
        <v>2.536</v>
      </c>
      <c r="T8060">
        <v>33</v>
      </c>
      <c r="U8060">
        <v>3689</v>
      </c>
      <c r="V8060">
        <v>15</v>
      </c>
      <c r="W8060">
        <v>1.722</v>
      </c>
      <c r="X8060">
        <v>2.7839999999999998</v>
      </c>
      <c r="Y8060" s="8">
        <v>41962</v>
      </c>
    </row>
    <row r="8061" spans="1:25" x14ac:dyDescent="0.25">
      <c r="A8061">
        <v>-111.97697166</v>
      </c>
      <c r="B8061">
        <v>33.078775219999997</v>
      </c>
      <c r="C8061">
        <v>13</v>
      </c>
      <c r="D8061" t="s">
        <v>371</v>
      </c>
      <c r="E8061" t="s">
        <v>370</v>
      </c>
      <c r="F8061">
        <v>8060</v>
      </c>
      <c r="G8061">
        <v>182</v>
      </c>
      <c r="H8061">
        <v>13.33</v>
      </c>
      <c r="I8061">
        <v>2.3620000000000001</v>
      </c>
      <c r="J8061">
        <v>1</v>
      </c>
      <c r="K8061">
        <v>1166.9000000000001</v>
      </c>
      <c r="L8061" t="s">
        <v>369</v>
      </c>
      <c r="M8061" t="s">
        <v>368</v>
      </c>
      <c r="N8061" s="8">
        <v>41962</v>
      </c>
      <c r="O8061">
        <v>0</v>
      </c>
      <c r="P8061">
        <v>0</v>
      </c>
      <c r="Q8061">
        <v>10559</v>
      </c>
      <c r="R8061">
        <v>1338.7</v>
      </c>
      <c r="S8061">
        <v>2.7890000000000001</v>
      </c>
      <c r="T8061">
        <v>33</v>
      </c>
      <c r="U8061">
        <v>4056.6</v>
      </c>
      <c r="V8061">
        <v>15</v>
      </c>
      <c r="W8061">
        <v>1.611</v>
      </c>
      <c r="X8061">
        <v>2.6030000000000002</v>
      </c>
      <c r="Y8061" s="8">
        <v>41962</v>
      </c>
    </row>
    <row r="8062" spans="1:25" x14ac:dyDescent="0.25">
      <c r="A8062">
        <v>-111.97697282999999</v>
      </c>
      <c r="B8062">
        <v>33.078769219999998</v>
      </c>
      <c r="C8062">
        <v>13</v>
      </c>
      <c r="D8062" t="s">
        <v>371</v>
      </c>
      <c r="E8062" t="s">
        <v>370</v>
      </c>
      <c r="F8062">
        <v>8061</v>
      </c>
      <c r="G8062">
        <v>181</v>
      </c>
      <c r="H8062">
        <v>13.33</v>
      </c>
      <c r="I8062">
        <v>2.4929999999999999</v>
      </c>
      <c r="J8062">
        <v>1</v>
      </c>
      <c r="K8062">
        <v>1166.9000000000001</v>
      </c>
      <c r="L8062" t="s">
        <v>369</v>
      </c>
      <c r="M8062" t="s">
        <v>368</v>
      </c>
      <c r="N8062" s="8">
        <v>41962</v>
      </c>
      <c r="O8062">
        <v>0</v>
      </c>
      <c r="P8062">
        <v>0</v>
      </c>
      <c r="Q8062">
        <v>9248.4</v>
      </c>
      <c r="R8062">
        <v>1110.8</v>
      </c>
      <c r="S8062">
        <v>2.3140000000000001</v>
      </c>
      <c r="T8062">
        <v>33</v>
      </c>
      <c r="U8062">
        <v>3366</v>
      </c>
      <c r="V8062">
        <v>15</v>
      </c>
      <c r="W8062">
        <v>1.7</v>
      </c>
      <c r="X8062">
        <v>2.7480000000000002</v>
      </c>
      <c r="Y8062" s="8">
        <v>41962</v>
      </c>
    </row>
    <row r="8063" spans="1:25" x14ac:dyDescent="0.25">
      <c r="A8063">
        <v>-111.97697282999999</v>
      </c>
      <c r="B8063">
        <v>33.078762220000002</v>
      </c>
      <c r="C8063">
        <v>13</v>
      </c>
      <c r="D8063" t="s">
        <v>371</v>
      </c>
      <c r="E8063" t="s">
        <v>370</v>
      </c>
      <c r="F8063">
        <v>8062</v>
      </c>
      <c r="G8063">
        <v>181</v>
      </c>
      <c r="H8063">
        <v>13.33</v>
      </c>
      <c r="I8063">
        <v>2.4929999999999999</v>
      </c>
      <c r="J8063">
        <v>1</v>
      </c>
      <c r="K8063">
        <v>1166.9000000000001</v>
      </c>
      <c r="L8063" t="s">
        <v>369</v>
      </c>
      <c r="M8063" t="s">
        <v>368</v>
      </c>
      <c r="N8063" s="8">
        <v>41962</v>
      </c>
      <c r="O8063">
        <v>0</v>
      </c>
      <c r="P8063">
        <v>0</v>
      </c>
      <c r="Q8063">
        <v>10860</v>
      </c>
      <c r="R8063">
        <v>1304.3</v>
      </c>
      <c r="S8063">
        <v>2.7170000000000001</v>
      </c>
      <c r="T8063">
        <v>33</v>
      </c>
      <c r="U8063">
        <v>3952.5</v>
      </c>
      <c r="V8063">
        <v>15</v>
      </c>
      <c r="W8063">
        <v>1.7</v>
      </c>
      <c r="X8063">
        <v>2.7480000000000002</v>
      </c>
      <c r="Y8063" s="8">
        <v>41962</v>
      </c>
    </row>
    <row r="8064" spans="1:25" x14ac:dyDescent="0.25">
      <c r="A8064">
        <v>-111.97697232</v>
      </c>
      <c r="B8064">
        <v>33.078755209999997</v>
      </c>
      <c r="C8064">
        <v>13</v>
      </c>
      <c r="D8064" t="s">
        <v>371</v>
      </c>
      <c r="E8064" t="s">
        <v>370</v>
      </c>
      <c r="F8064">
        <v>8063</v>
      </c>
      <c r="G8064">
        <v>184</v>
      </c>
      <c r="H8064">
        <v>13.33</v>
      </c>
      <c r="I8064">
        <v>2.165</v>
      </c>
      <c r="J8064">
        <v>1</v>
      </c>
      <c r="K8064">
        <v>1167</v>
      </c>
      <c r="L8064" t="s">
        <v>369</v>
      </c>
      <c r="M8064" t="s">
        <v>368</v>
      </c>
      <c r="N8064" s="8">
        <v>41962</v>
      </c>
      <c r="O8064">
        <v>0</v>
      </c>
      <c r="P8064">
        <v>0</v>
      </c>
      <c r="Q8064">
        <v>9980.5</v>
      </c>
      <c r="R8064">
        <v>1380.3</v>
      </c>
      <c r="S8064">
        <v>2.8759999999999999</v>
      </c>
      <c r="T8064">
        <v>33</v>
      </c>
      <c r="U8064">
        <v>4182.8999999999996</v>
      </c>
      <c r="V8064">
        <v>15</v>
      </c>
      <c r="W8064">
        <v>1.476</v>
      </c>
      <c r="X8064">
        <v>2.3860000000000001</v>
      </c>
      <c r="Y8064" s="8">
        <v>41962</v>
      </c>
    </row>
    <row r="8065" spans="1:25" x14ac:dyDescent="0.25">
      <c r="A8065">
        <v>-111.976973</v>
      </c>
      <c r="B8065">
        <v>33.078748230000002</v>
      </c>
      <c r="C8065">
        <v>13</v>
      </c>
      <c r="D8065" t="s">
        <v>371</v>
      </c>
      <c r="E8065" t="s">
        <v>370</v>
      </c>
      <c r="F8065">
        <v>8064</v>
      </c>
      <c r="G8065">
        <v>180</v>
      </c>
      <c r="H8065">
        <v>13.33</v>
      </c>
      <c r="I8065">
        <v>2.395</v>
      </c>
      <c r="J8065">
        <v>1</v>
      </c>
      <c r="K8065">
        <v>1167</v>
      </c>
      <c r="L8065" t="s">
        <v>369</v>
      </c>
      <c r="M8065" t="s">
        <v>368</v>
      </c>
      <c r="N8065" s="8">
        <v>41962</v>
      </c>
      <c r="O8065">
        <v>0</v>
      </c>
      <c r="P8065">
        <v>0</v>
      </c>
      <c r="Q8065">
        <v>11054</v>
      </c>
      <c r="R8065">
        <v>1382.2</v>
      </c>
      <c r="S8065">
        <v>2.88</v>
      </c>
      <c r="T8065">
        <v>33</v>
      </c>
      <c r="U8065">
        <v>4188.6000000000004</v>
      </c>
      <c r="V8065">
        <v>15</v>
      </c>
      <c r="W8065">
        <v>1.633</v>
      </c>
      <c r="X8065">
        <v>2.6389999999999998</v>
      </c>
      <c r="Y8065" s="8">
        <v>41962</v>
      </c>
    </row>
    <row r="8066" spans="1:25" x14ac:dyDescent="0.25">
      <c r="A8066">
        <v>-111.97697248999999</v>
      </c>
      <c r="B8066">
        <v>33.078741209999997</v>
      </c>
      <c r="C8066">
        <v>13</v>
      </c>
      <c r="D8066" t="s">
        <v>371</v>
      </c>
      <c r="E8066" t="s">
        <v>370</v>
      </c>
      <c r="F8066">
        <v>8065</v>
      </c>
      <c r="G8066">
        <v>183</v>
      </c>
      <c r="H8066">
        <v>13.33</v>
      </c>
      <c r="I8066">
        <v>2.625</v>
      </c>
      <c r="J8066">
        <v>1</v>
      </c>
      <c r="K8066">
        <v>1167</v>
      </c>
      <c r="L8066" t="s">
        <v>369</v>
      </c>
      <c r="M8066" t="s">
        <v>368</v>
      </c>
      <c r="N8066" s="8">
        <v>41962</v>
      </c>
      <c r="O8066">
        <v>0</v>
      </c>
      <c r="P8066">
        <v>0</v>
      </c>
      <c r="Q8066">
        <v>10377</v>
      </c>
      <c r="R8066">
        <v>1184</v>
      </c>
      <c r="S8066">
        <v>2.4670000000000001</v>
      </c>
      <c r="T8066">
        <v>33</v>
      </c>
      <c r="U8066">
        <v>3588</v>
      </c>
      <c r="V8066">
        <v>15</v>
      </c>
      <c r="W8066">
        <v>1.79</v>
      </c>
      <c r="X8066">
        <v>2.8919999999999999</v>
      </c>
      <c r="Y8066" s="8">
        <v>41962</v>
      </c>
    </row>
    <row r="8067" spans="1:25" x14ac:dyDescent="0.25">
      <c r="A8067">
        <v>-111.97697316999999</v>
      </c>
      <c r="B8067">
        <v>33.078735219999999</v>
      </c>
      <c r="C8067">
        <v>13</v>
      </c>
      <c r="D8067" t="s">
        <v>371</v>
      </c>
      <c r="E8067" t="s">
        <v>370</v>
      </c>
      <c r="F8067">
        <v>8066</v>
      </c>
      <c r="G8067">
        <v>179</v>
      </c>
      <c r="H8067">
        <v>13.33</v>
      </c>
      <c r="I8067">
        <v>2.5590000000000002</v>
      </c>
      <c r="J8067">
        <v>1</v>
      </c>
      <c r="K8067">
        <v>1166.9000000000001</v>
      </c>
      <c r="L8067" t="s">
        <v>369</v>
      </c>
      <c r="M8067" t="s">
        <v>368</v>
      </c>
      <c r="N8067" s="8">
        <v>41962</v>
      </c>
      <c r="O8067">
        <v>0</v>
      </c>
      <c r="P8067">
        <v>0</v>
      </c>
      <c r="Q8067">
        <v>8857.2000000000007</v>
      </c>
      <c r="R8067">
        <v>1036.5</v>
      </c>
      <c r="S8067">
        <v>2.1589999999999998</v>
      </c>
      <c r="T8067">
        <v>33</v>
      </c>
      <c r="U8067">
        <v>3141</v>
      </c>
      <c r="V8067">
        <v>15</v>
      </c>
      <c r="W8067">
        <v>1.7450000000000001</v>
      </c>
      <c r="X8067">
        <v>2.82</v>
      </c>
      <c r="Y8067" s="8">
        <v>41962</v>
      </c>
    </row>
    <row r="8068" spans="1:25" x14ac:dyDescent="0.25">
      <c r="A8068">
        <v>-111.97697266</v>
      </c>
      <c r="B8068">
        <v>33.078728220000002</v>
      </c>
      <c r="C8068">
        <v>13</v>
      </c>
      <c r="D8068" t="s">
        <v>371</v>
      </c>
      <c r="E8068" t="s">
        <v>370</v>
      </c>
      <c r="F8068">
        <v>8067</v>
      </c>
      <c r="G8068">
        <v>182</v>
      </c>
      <c r="H8068">
        <v>13.33</v>
      </c>
      <c r="I8068">
        <v>2.3620000000000001</v>
      </c>
      <c r="J8068">
        <v>1</v>
      </c>
      <c r="K8068">
        <v>1167</v>
      </c>
      <c r="L8068" t="s">
        <v>369</v>
      </c>
      <c r="M8068" t="s">
        <v>368</v>
      </c>
      <c r="N8068" s="8">
        <v>41962</v>
      </c>
      <c r="O8068">
        <v>0</v>
      </c>
      <c r="P8068">
        <v>0</v>
      </c>
      <c r="Q8068">
        <v>10338</v>
      </c>
      <c r="R8068">
        <v>1310.5999999999999</v>
      </c>
      <c r="S8068">
        <v>2.7309999999999999</v>
      </c>
      <c r="T8068">
        <v>33</v>
      </c>
      <c r="U8068">
        <v>3971.7</v>
      </c>
      <c r="V8068">
        <v>15</v>
      </c>
      <c r="W8068">
        <v>1.611</v>
      </c>
      <c r="X8068">
        <v>2.6030000000000002</v>
      </c>
      <c r="Y8068" s="8">
        <v>41962</v>
      </c>
    </row>
    <row r="8069" spans="1:25" x14ac:dyDescent="0.25">
      <c r="A8069">
        <v>-111.97697368</v>
      </c>
      <c r="B8069">
        <v>33.078721209999998</v>
      </c>
      <c r="C8069">
        <v>13</v>
      </c>
      <c r="D8069" t="s">
        <v>371</v>
      </c>
      <c r="E8069" t="s">
        <v>370</v>
      </c>
      <c r="F8069">
        <v>8068</v>
      </c>
      <c r="G8069">
        <v>176</v>
      </c>
      <c r="H8069">
        <v>13.33</v>
      </c>
      <c r="I8069">
        <v>2.4609999999999999</v>
      </c>
      <c r="J8069">
        <v>1</v>
      </c>
      <c r="K8069">
        <v>1166.9000000000001</v>
      </c>
      <c r="L8069" t="s">
        <v>369</v>
      </c>
      <c r="M8069" t="s">
        <v>368</v>
      </c>
      <c r="N8069" s="8">
        <v>41962</v>
      </c>
      <c r="O8069">
        <v>0</v>
      </c>
      <c r="P8069">
        <v>0</v>
      </c>
      <c r="Q8069">
        <v>11217</v>
      </c>
      <c r="R8069">
        <v>1365.2</v>
      </c>
      <c r="S8069">
        <v>2.8439999999999999</v>
      </c>
      <c r="T8069">
        <v>33</v>
      </c>
      <c r="U8069">
        <v>4137</v>
      </c>
      <c r="V8069">
        <v>15</v>
      </c>
      <c r="W8069">
        <v>1.6779999999999999</v>
      </c>
      <c r="X8069">
        <v>2.7109999999999999</v>
      </c>
      <c r="Y8069" s="8">
        <v>41962</v>
      </c>
    </row>
    <row r="8070" spans="1:25" x14ac:dyDescent="0.25">
      <c r="A8070">
        <v>-111.97697282999999</v>
      </c>
      <c r="B8070">
        <v>33.078714220000002</v>
      </c>
      <c r="C8070">
        <v>13</v>
      </c>
      <c r="D8070" t="s">
        <v>371</v>
      </c>
      <c r="E8070" t="s">
        <v>370</v>
      </c>
      <c r="F8070">
        <v>8069</v>
      </c>
      <c r="G8070">
        <v>181</v>
      </c>
      <c r="H8070">
        <v>13.33</v>
      </c>
      <c r="I8070">
        <v>2.625</v>
      </c>
      <c r="J8070">
        <v>1</v>
      </c>
      <c r="K8070">
        <v>1166.9000000000001</v>
      </c>
      <c r="L8070" t="s">
        <v>369</v>
      </c>
      <c r="M8070" t="s">
        <v>368</v>
      </c>
      <c r="N8070" s="8">
        <v>41962</v>
      </c>
      <c r="O8070">
        <v>0</v>
      </c>
      <c r="P8070">
        <v>0</v>
      </c>
      <c r="Q8070">
        <v>10700</v>
      </c>
      <c r="R8070">
        <v>1220.9000000000001</v>
      </c>
      <c r="S8070">
        <v>2.544</v>
      </c>
      <c r="T8070">
        <v>33</v>
      </c>
      <c r="U8070">
        <v>3699.7</v>
      </c>
      <c r="V8070">
        <v>15</v>
      </c>
      <c r="W8070">
        <v>1.79</v>
      </c>
      <c r="X8070">
        <v>2.8919999999999999</v>
      </c>
      <c r="Y8070" s="8">
        <v>41962</v>
      </c>
    </row>
    <row r="8071" spans="1:25" x14ac:dyDescent="0.25">
      <c r="A8071">
        <v>-111.97697316999999</v>
      </c>
      <c r="B8071">
        <v>33.078707219999998</v>
      </c>
      <c r="C8071">
        <v>13</v>
      </c>
      <c r="D8071" t="s">
        <v>371</v>
      </c>
      <c r="E8071" t="s">
        <v>370</v>
      </c>
      <c r="F8071">
        <v>8070</v>
      </c>
      <c r="G8071">
        <v>179</v>
      </c>
      <c r="H8071">
        <v>13.33</v>
      </c>
      <c r="I8071">
        <v>2.4609999999999999</v>
      </c>
      <c r="J8071">
        <v>1</v>
      </c>
      <c r="K8071">
        <v>1166.9000000000001</v>
      </c>
      <c r="L8071" t="s">
        <v>369</v>
      </c>
      <c r="M8071" t="s">
        <v>368</v>
      </c>
      <c r="N8071" s="8">
        <v>41962</v>
      </c>
      <c r="O8071">
        <v>0</v>
      </c>
      <c r="P8071">
        <v>0</v>
      </c>
      <c r="Q8071">
        <v>10908</v>
      </c>
      <c r="R8071">
        <v>1327.5</v>
      </c>
      <c r="S8071">
        <v>2.766</v>
      </c>
      <c r="T8071">
        <v>33</v>
      </c>
      <c r="U8071">
        <v>4022.9</v>
      </c>
      <c r="V8071">
        <v>15</v>
      </c>
      <c r="W8071">
        <v>1.6779999999999999</v>
      </c>
      <c r="X8071">
        <v>2.7109999999999999</v>
      </c>
      <c r="Y8071" s="8">
        <v>41962</v>
      </c>
    </row>
    <row r="8072" spans="1:25" x14ac:dyDescent="0.25">
      <c r="A8072">
        <v>-111.97697232</v>
      </c>
      <c r="B8072">
        <v>33.078701209999998</v>
      </c>
      <c r="C8072">
        <v>13</v>
      </c>
      <c r="D8072" t="s">
        <v>371</v>
      </c>
      <c r="E8072" t="s">
        <v>370</v>
      </c>
      <c r="F8072">
        <v>8071</v>
      </c>
      <c r="G8072">
        <v>184</v>
      </c>
      <c r="H8072">
        <v>13.33</v>
      </c>
      <c r="I8072">
        <v>2.3620000000000001</v>
      </c>
      <c r="J8072">
        <v>1</v>
      </c>
      <c r="K8072">
        <v>1167</v>
      </c>
      <c r="L8072" t="s">
        <v>369</v>
      </c>
      <c r="M8072" t="s">
        <v>368</v>
      </c>
      <c r="N8072" s="8">
        <v>41962</v>
      </c>
      <c r="O8072">
        <v>0</v>
      </c>
      <c r="P8072">
        <v>0</v>
      </c>
      <c r="Q8072">
        <v>11649</v>
      </c>
      <c r="R8072">
        <v>1476.8</v>
      </c>
      <c r="S8072">
        <v>3.077</v>
      </c>
      <c r="T8072">
        <v>33</v>
      </c>
      <c r="U8072">
        <v>4475.2</v>
      </c>
      <c r="V8072">
        <v>15</v>
      </c>
      <c r="W8072">
        <v>1.611</v>
      </c>
      <c r="X8072">
        <v>2.6030000000000002</v>
      </c>
      <c r="Y8072" s="8">
        <v>41962</v>
      </c>
    </row>
    <row r="8073" spans="1:25" x14ac:dyDescent="0.25">
      <c r="A8073">
        <v>-111.97697350999999</v>
      </c>
      <c r="B8073">
        <v>33.078694210000002</v>
      </c>
      <c r="C8073">
        <v>13</v>
      </c>
      <c r="D8073" t="s">
        <v>371</v>
      </c>
      <c r="E8073" t="s">
        <v>370</v>
      </c>
      <c r="F8073">
        <v>8072</v>
      </c>
      <c r="G8073">
        <v>177</v>
      </c>
      <c r="H8073">
        <v>13.33</v>
      </c>
      <c r="I8073">
        <v>2.5920000000000001</v>
      </c>
      <c r="J8073">
        <v>1</v>
      </c>
      <c r="K8073">
        <v>1166.9000000000001</v>
      </c>
      <c r="L8073" t="s">
        <v>369</v>
      </c>
      <c r="M8073" t="s">
        <v>368</v>
      </c>
      <c r="N8073" s="8">
        <v>41962</v>
      </c>
      <c r="O8073">
        <v>0</v>
      </c>
      <c r="P8073">
        <v>0</v>
      </c>
      <c r="Q8073">
        <v>10387</v>
      </c>
      <c r="R8073">
        <v>1200.0999999999999</v>
      </c>
      <c r="S8073">
        <v>2.5</v>
      </c>
      <c r="T8073">
        <v>33</v>
      </c>
      <c r="U8073">
        <v>3636.8</v>
      </c>
      <c r="V8073">
        <v>15</v>
      </c>
      <c r="W8073">
        <v>1.7669999999999999</v>
      </c>
      <c r="X8073">
        <v>2.8559999999999999</v>
      </c>
      <c r="Y8073" s="8">
        <v>41962</v>
      </c>
    </row>
    <row r="8074" spans="1:25" x14ac:dyDescent="0.25">
      <c r="A8074">
        <v>-111.97697196999999</v>
      </c>
      <c r="B8074">
        <v>33.078687180000003</v>
      </c>
      <c r="C8074">
        <v>13</v>
      </c>
      <c r="D8074" t="s">
        <v>371</v>
      </c>
      <c r="E8074" t="s">
        <v>370</v>
      </c>
      <c r="F8074">
        <v>8073</v>
      </c>
      <c r="G8074">
        <v>186</v>
      </c>
      <c r="H8074">
        <v>13.33</v>
      </c>
      <c r="I8074">
        <v>2.5590000000000002</v>
      </c>
      <c r="J8074">
        <v>1</v>
      </c>
      <c r="K8074">
        <v>1166.9000000000001</v>
      </c>
      <c r="L8074" t="s">
        <v>369</v>
      </c>
      <c r="M8074" t="s">
        <v>368</v>
      </c>
      <c r="N8074" s="8">
        <v>41962</v>
      </c>
      <c r="O8074">
        <v>0</v>
      </c>
      <c r="P8074">
        <v>0</v>
      </c>
      <c r="Q8074">
        <v>11622</v>
      </c>
      <c r="R8074">
        <v>1360.1</v>
      </c>
      <c r="S8074">
        <v>2.8330000000000002</v>
      </c>
      <c r="T8074">
        <v>33</v>
      </c>
      <c r="U8074">
        <v>4121.3999999999996</v>
      </c>
      <c r="V8074">
        <v>15</v>
      </c>
      <c r="W8074">
        <v>1.7450000000000001</v>
      </c>
      <c r="X8074">
        <v>2.82</v>
      </c>
      <c r="Y8074" s="8">
        <v>41962</v>
      </c>
    </row>
    <row r="8075" spans="1:25" x14ac:dyDescent="0.25">
      <c r="A8075">
        <v>-111.976973</v>
      </c>
      <c r="B8075">
        <v>33.078681230000001</v>
      </c>
      <c r="C8075">
        <v>13</v>
      </c>
      <c r="D8075" t="s">
        <v>371</v>
      </c>
      <c r="E8075" t="s">
        <v>370</v>
      </c>
      <c r="F8075">
        <v>8074</v>
      </c>
      <c r="G8075">
        <v>180</v>
      </c>
      <c r="H8075">
        <v>13.33</v>
      </c>
      <c r="I8075">
        <v>2.3620000000000001</v>
      </c>
      <c r="J8075">
        <v>1</v>
      </c>
      <c r="K8075">
        <v>1166.9000000000001</v>
      </c>
      <c r="L8075" t="s">
        <v>369</v>
      </c>
      <c r="M8075" t="s">
        <v>368</v>
      </c>
      <c r="N8075" s="8">
        <v>41962</v>
      </c>
      <c r="O8075">
        <v>0</v>
      </c>
      <c r="P8075">
        <v>0</v>
      </c>
      <c r="Q8075">
        <v>13788</v>
      </c>
      <c r="R8075">
        <v>1748</v>
      </c>
      <c r="S8075">
        <v>3.6419999999999999</v>
      </c>
      <c r="T8075">
        <v>33</v>
      </c>
      <c r="U8075">
        <v>5296.9</v>
      </c>
      <c r="V8075">
        <v>15</v>
      </c>
      <c r="W8075">
        <v>1.611</v>
      </c>
      <c r="X8075">
        <v>2.6030000000000002</v>
      </c>
      <c r="Y8075" s="8">
        <v>41962</v>
      </c>
    </row>
    <row r="8076" spans="1:25" x14ac:dyDescent="0.25">
      <c r="A8076">
        <v>-111.97697266</v>
      </c>
      <c r="B8076">
        <v>33.078674220000003</v>
      </c>
      <c r="C8076">
        <v>13</v>
      </c>
      <c r="D8076" t="s">
        <v>371</v>
      </c>
      <c r="E8076" t="s">
        <v>370</v>
      </c>
      <c r="F8076">
        <v>8075</v>
      </c>
      <c r="G8076">
        <v>182</v>
      </c>
      <c r="H8076">
        <v>13.33</v>
      </c>
      <c r="I8076">
        <v>2.3620000000000001</v>
      </c>
      <c r="J8076">
        <v>1</v>
      </c>
      <c r="K8076">
        <v>1166.9000000000001</v>
      </c>
      <c r="L8076" t="s">
        <v>369</v>
      </c>
      <c r="M8076" t="s">
        <v>368</v>
      </c>
      <c r="N8076" s="8">
        <v>41962</v>
      </c>
      <c r="O8076">
        <v>0</v>
      </c>
      <c r="P8076">
        <v>0</v>
      </c>
      <c r="Q8076">
        <v>12034</v>
      </c>
      <c r="R8076">
        <v>1525.7</v>
      </c>
      <c r="S8076">
        <v>3.1779999999999999</v>
      </c>
      <c r="T8076">
        <v>33</v>
      </c>
      <c r="U8076">
        <v>4623.2</v>
      </c>
      <c r="V8076">
        <v>15</v>
      </c>
      <c r="W8076">
        <v>1.611</v>
      </c>
      <c r="X8076">
        <v>2.6030000000000002</v>
      </c>
      <c r="Y8076" s="8">
        <v>41962</v>
      </c>
    </row>
    <row r="8077" spans="1:25" x14ac:dyDescent="0.25">
      <c r="A8077">
        <v>-111.97697316999999</v>
      </c>
      <c r="B8077">
        <v>33.07866722</v>
      </c>
      <c r="C8077">
        <v>13</v>
      </c>
      <c r="D8077" t="s">
        <v>371</v>
      </c>
      <c r="E8077" t="s">
        <v>370</v>
      </c>
      <c r="F8077">
        <v>8076</v>
      </c>
      <c r="G8077">
        <v>179</v>
      </c>
      <c r="H8077">
        <v>13.33</v>
      </c>
      <c r="I8077">
        <v>2.5259999999999998</v>
      </c>
      <c r="J8077">
        <v>1</v>
      </c>
      <c r="K8077">
        <v>1166.9000000000001</v>
      </c>
      <c r="L8077" t="s">
        <v>369</v>
      </c>
      <c r="M8077" t="s">
        <v>368</v>
      </c>
      <c r="N8077" s="8">
        <v>41962</v>
      </c>
      <c r="O8077">
        <v>0</v>
      </c>
      <c r="P8077">
        <v>0</v>
      </c>
      <c r="Q8077">
        <v>13924</v>
      </c>
      <c r="R8077">
        <v>1650.6</v>
      </c>
      <c r="S8077">
        <v>3.4390000000000001</v>
      </c>
      <c r="T8077">
        <v>33</v>
      </c>
      <c r="U8077">
        <v>5001.8</v>
      </c>
      <c r="V8077">
        <v>15</v>
      </c>
      <c r="W8077">
        <v>1.722</v>
      </c>
      <c r="X8077">
        <v>2.7839999999999998</v>
      </c>
      <c r="Y8077" s="8">
        <v>41962</v>
      </c>
    </row>
    <row r="8078" spans="1:25" x14ac:dyDescent="0.25">
      <c r="A8078">
        <v>-111.97697349000001</v>
      </c>
      <c r="B8078">
        <v>33.078660210000002</v>
      </c>
      <c r="C8078">
        <v>13</v>
      </c>
      <c r="D8078" t="s">
        <v>371</v>
      </c>
      <c r="E8078" t="s">
        <v>370</v>
      </c>
      <c r="F8078">
        <v>8077</v>
      </c>
      <c r="G8078">
        <v>183</v>
      </c>
      <c r="H8078">
        <v>13.33</v>
      </c>
      <c r="I8078">
        <v>2.5259999999999998</v>
      </c>
      <c r="J8078">
        <v>1</v>
      </c>
      <c r="K8078">
        <v>1166.9000000000001</v>
      </c>
      <c r="L8078" t="s">
        <v>369</v>
      </c>
      <c r="M8078" t="s">
        <v>368</v>
      </c>
      <c r="N8078" s="8">
        <v>41962</v>
      </c>
      <c r="O8078">
        <v>0</v>
      </c>
      <c r="P8078">
        <v>0</v>
      </c>
      <c r="Q8078">
        <v>12534</v>
      </c>
      <c r="R8078">
        <v>1485.8</v>
      </c>
      <c r="S8078">
        <v>3.0950000000000002</v>
      </c>
      <c r="T8078">
        <v>33</v>
      </c>
      <c r="U8078">
        <v>4502.5</v>
      </c>
      <c r="V8078">
        <v>15</v>
      </c>
      <c r="W8078">
        <v>1.722</v>
      </c>
      <c r="X8078">
        <v>2.7839999999999998</v>
      </c>
      <c r="Y8078" s="8">
        <v>41962</v>
      </c>
    </row>
    <row r="8079" spans="1:25" x14ac:dyDescent="0.25">
      <c r="A8079">
        <v>-111.97697451000001</v>
      </c>
      <c r="B8079">
        <v>33.078654210000003</v>
      </c>
      <c r="C8079">
        <v>13</v>
      </c>
      <c r="D8079" t="s">
        <v>371</v>
      </c>
      <c r="E8079" t="s">
        <v>370</v>
      </c>
      <c r="F8079">
        <v>8078</v>
      </c>
      <c r="G8079">
        <v>177</v>
      </c>
      <c r="H8079">
        <v>13.33</v>
      </c>
      <c r="I8079">
        <v>2.3290000000000002</v>
      </c>
      <c r="J8079">
        <v>1</v>
      </c>
      <c r="K8079">
        <v>1166.9000000000001</v>
      </c>
      <c r="L8079" t="s">
        <v>369</v>
      </c>
      <c r="M8079" t="s">
        <v>368</v>
      </c>
      <c r="N8079" s="8">
        <v>41962</v>
      </c>
      <c r="O8079">
        <v>0</v>
      </c>
      <c r="P8079">
        <v>0</v>
      </c>
      <c r="Q8079">
        <v>11436</v>
      </c>
      <c r="R8079">
        <v>1470.2</v>
      </c>
      <c r="S8079">
        <v>3.0630000000000002</v>
      </c>
      <c r="T8079">
        <v>33</v>
      </c>
      <c r="U8079">
        <v>4455.3</v>
      </c>
      <c r="V8079">
        <v>15</v>
      </c>
      <c r="W8079">
        <v>1.5880000000000001</v>
      </c>
      <c r="X8079">
        <v>2.5670000000000002</v>
      </c>
      <c r="Y8079" s="8">
        <v>41962</v>
      </c>
    </row>
    <row r="8080" spans="1:25" x14ac:dyDescent="0.25">
      <c r="A8080">
        <v>-111.97697366</v>
      </c>
      <c r="B8080">
        <v>33.078647220000001</v>
      </c>
      <c r="C8080">
        <v>13</v>
      </c>
      <c r="D8080" t="s">
        <v>371</v>
      </c>
      <c r="E8080" t="s">
        <v>370</v>
      </c>
      <c r="F8080">
        <v>8079</v>
      </c>
      <c r="G8080">
        <v>182</v>
      </c>
      <c r="H8080">
        <v>13.33</v>
      </c>
      <c r="I8080">
        <v>2.395</v>
      </c>
      <c r="J8080">
        <v>1</v>
      </c>
      <c r="K8080">
        <v>1166.9000000000001</v>
      </c>
      <c r="L8080" t="s">
        <v>369</v>
      </c>
      <c r="M8080" t="s">
        <v>368</v>
      </c>
      <c r="N8080" s="8">
        <v>41962</v>
      </c>
      <c r="O8080">
        <v>0</v>
      </c>
      <c r="P8080">
        <v>0</v>
      </c>
      <c r="Q8080">
        <v>10993</v>
      </c>
      <c r="R8080">
        <v>1374.5</v>
      </c>
      <c r="S8080">
        <v>2.8639999999999999</v>
      </c>
      <c r="T8080">
        <v>33</v>
      </c>
      <c r="U8080">
        <v>4165.3</v>
      </c>
      <c r="V8080">
        <v>15</v>
      </c>
      <c r="W8080">
        <v>1.633</v>
      </c>
      <c r="X8080">
        <v>2.6389999999999998</v>
      </c>
      <c r="Y8080" s="8">
        <v>41962</v>
      </c>
    </row>
    <row r="8081" spans="1:25" x14ac:dyDescent="0.25">
      <c r="A8081">
        <v>-111.97697451000001</v>
      </c>
      <c r="B8081">
        <v>33.078640210000003</v>
      </c>
      <c r="C8081">
        <v>13</v>
      </c>
      <c r="D8081" t="s">
        <v>371</v>
      </c>
      <c r="E8081" t="s">
        <v>370</v>
      </c>
      <c r="F8081">
        <v>8080</v>
      </c>
      <c r="G8081">
        <v>177</v>
      </c>
      <c r="H8081">
        <v>13.33</v>
      </c>
      <c r="I8081">
        <v>2.395</v>
      </c>
      <c r="J8081">
        <v>1</v>
      </c>
      <c r="K8081">
        <v>1166.9000000000001</v>
      </c>
      <c r="L8081" t="s">
        <v>369</v>
      </c>
      <c r="M8081" t="s">
        <v>368</v>
      </c>
      <c r="N8081" s="8">
        <v>41962</v>
      </c>
      <c r="O8081">
        <v>0</v>
      </c>
      <c r="P8081">
        <v>0</v>
      </c>
      <c r="Q8081">
        <v>10256</v>
      </c>
      <c r="R8081">
        <v>1282.5</v>
      </c>
      <c r="S8081">
        <v>2.6720000000000002</v>
      </c>
      <c r="T8081">
        <v>33</v>
      </c>
      <c r="U8081">
        <v>3886.3</v>
      </c>
      <c r="V8081">
        <v>15</v>
      </c>
      <c r="W8081">
        <v>1.633</v>
      </c>
      <c r="X8081">
        <v>2.6389999999999998</v>
      </c>
      <c r="Y8081" s="8">
        <v>41962</v>
      </c>
    </row>
    <row r="8082" spans="1:25" x14ac:dyDescent="0.25">
      <c r="A8082">
        <v>-111.976974</v>
      </c>
      <c r="B8082">
        <v>33.078634229999999</v>
      </c>
      <c r="C8082">
        <v>13</v>
      </c>
      <c r="D8082" t="s">
        <v>371</v>
      </c>
      <c r="E8082" t="s">
        <v>370</v>
      </c>
      <c r="F8082">
        <v>8081</v>
      </c>
      <c r="G8082">
        <v>180</v>
      </c>
      <c r="H8082">
        <v>13.33</v>
      </c>
      <c r="I8082">
        <v>2.3620000000000001</v>
      </c>
      <c r="J8082">
        <v>1</v>
      </c>
      <c r="K8082">
        <v>1167</v>
      </c>
      <c r="L8082" t="s">
        <v>369</v>
      </c>
      <c r="M8082" t="s">
        <v>368</v>
      </c>
      <c r="N8082" s="8">
        <v>41962</v>
      </c>
      <c r="O8082">
        <v>0</v>
      </c>
      <c r="P8082">
        <v>0</v>
      </c>
      <c r="Q8082">
        <v>9432.2000000000007</v>
      </c>
      <c r="R8082">
        <v>1195.8</v>
      </c>
      <c r="S8082">
        <v>2.4910000000000001</v>
      </c>
      <c r="T8082">
        <v>33</v>
      </c>
      <c r="U8082">
        <v>3623.6</v>
      </c>
      <c r="V8082">
        <v>15</v>
      </c>
      <c r="W8082">
        <v>1.611</v>
      </c>
      <c r="X8082">
        <v>2.6030000000000002</v>
      </c>
      <c r="Y8082" s="8">
        <v>41962</v>
      </c>
    </row>
    <row r="8083" spans="1:25" x14ac:dyDescent="0.25">
      <c r="A8083">
        <v>-111.976974</v>
      </c>
      <c r="B8083">
        <v>33.078627230000002</v>
      </c>
      <c r="C8083">
        <v>13</v>
      </c>
      <c r="D8083" t="s">
        <v>371</v>
      </c>
      <c r="E8083" t="s">
        <v>370</v>
      </c>
      <c r="F8083">
        <v>8082</v>
      </c>
      <c r="G8083">
        <v>180</v>
      </c>
      <c r="H8083">
        <v>13.33</v>
      </c>
      <c r="I8083">
        <v>2.4609999999999999</v>
      </c>
      <c r="J8083">
        <v>1</v>
      </c>
      <c r="K8083">
        <v>1167</v>
      </c>
      <c r="L8083" t="s">
        <v>369</v>
      </c>
      <c r="M8083" t="s">
        <v>368</v>
      </c>
      <c r="N8083" s="8">
        <v>41962</v>
      </c>
      <c r="O8083">
        <v>0</v>
      </c>
      <c r="P8083">
        <v>0</v>
      </c>
      <c r="Q8083">
        <v>11513</v>
      </c>
      <c r="R8083">
        <v>1401.3</v>
      </c>
      <c r="S8083">
        <v>2.919</v>
      </c>
      <c r="T8083">
        <v>33</v>
      </c>
      <c r="U8083">
        <v>4246.2</v>
      </c>
      <c r="V8083">
        <v>15</v>
      </c>
      <c r="W8083">
        <v>1.6779999999999999</v>
      </c>
      <c r="X8083">
        <v>2.7109999999999999</v>
      </c>
      <c r="Y8083" s="8">
        <v>41962</v>
      </c>
    </row>
    <row r="8084" spans="1:25" x14ac:dyDescent="0.25">
      <c r="A8084">
        <v>-111.97697417000001</v>
      </c>
      <c r="B8084">
        <v>33.078620219999998</v>
      </c>
      <c r="C8084">
        <v>13</v>
      </c>
      <c r="D8084" t="s">
        <v>371</v>
      </c>
      <c r="E8084" t="s">
        <v>370</v>
      </c>
      <c r="F8084">
        <v>8083</v>
      </c>
      <c r="G8084">
        <v>179</v>
      </c>
      <c r="H8084">
        <v>13.33</v>
      </c>
      <c r="I8084">
        <v>2.4609999999999999</v>
      </c>
      <c r="J8084">
        <v>1</v>
      </c>
      <c r="K8084">
        <v>1167</v>
      </c>
      <c r="L8084" t="s">
        <v>369</v>
      </c>
      <c r="M8084" t="s">
        <v>368</v>
      </c>
      <c r="N8084" s="8">
        <v>41962</v>
      </c>
      <c r="O8084">
        <v>0</v>
      </c>
      <c r="P8084">
        <v>0</v>
      </c>
      <c r="Q8084">
        <v>11414</v>
      </c>
      <c r="R8084">
        <v>1389.1</v>
      </c>
      <c r="S8084">
        <v>2.8940000000000001</v>
      </c>
      <c r="T8084">
        <v>33</v>
      </c>
      <c r="U8084">
        <v>4209.5</v>
      </c>
      <c r="V8084">
        <v>15</v>
      </c>
      <c r="W8084">
        <v>1.6779999999999999</v>
      </c>
      <c r="X8084">
        <v>2.7109999999999999</v>
      </c>
      <c r="Y8084" s="8">
        <v>41962</v>
      </c>
    </row>
    <row r="8085" spans="1:25" x14ac:dyDescent="0.25">
      <c r="A8085">
        <v>-111.97697349000001</v>
      </c>
      <c r="B8085">
        <v>33.07861321</v>
      </c>
      <c r="C8085">
        <v>13</v>
      </c>
      <c r="D8085" t="s">
        <v>371</v>
      </c>
      <c r="E8085" t="s">
        <v>370</v>
      </c>
      <c r="F8085">
        <v>8084</v>
      </c>
      <c r="G8085">
        <v>183</v>
      </c>
      <c r="H8085">
        <v>13.33</v>
      </c>
      <c r="I8085">
        <v>2.3620000000000001</v>
      </c>
      <c r="J8085">
        <v>1</v>
      </c>
      <c r="K8085">
        <v>1167</v>
      </c>
      <c r="L8085" t="s">
        <v>369</v>
      </c>
      <c r="M8085" t="s">
        <v>368</v>
      </c>
      <c r="N8085" s="8">
        <v>41962</v>
      </c>
      <c r="O8085">
        <v>0</v>
      </c>
      <c r="P8085">
        <v>0</v>
      </c>
      <c r="Q8085">
        <v>11174</v>
      </c>
      <c r="R8085">
        <v>1416.7</v>
      </c>
      <c r="S8085">
        <v>2.9510000000000001</v>
      </c>
      <c r="T8085">
        <v>33</v>
      </c>
      <c r="U8085">
        <v>4292.8999999999996</v>
      </c>
      <c r="V8085">
        <v>15</v>
      </c>
      <c r="W8085">
        <v>1.611</v>
      </c>
      <c r="X8085">
        <v>2.6030000000000002</v>
      </c>
      <c r="Y8085" s="8">
        <v>41962</v>
      </c>
    </row>
    <row r="8086" spans="1:25" x14ac:dyDescent="0.25">
      <c r="A8086">
        <v>-111.97697402999999</v>
      </c>
      <c r="B8086">
        <v>33.078607179999999</v>
      </c>
      <c r="C8086">
        <v>13</v>
      </c>
      <c r="D8086" t="s">
        <v>371</v>
      </c>
      <c r="E8086" t="s">
        <v>370</v>
      </c>
      <c r="F8086">
        <v>8085</v>
      </c>
      <c r="G8086">
        <v>174</v>
      </c>
      <c r="H8086">
        <v>13.33</v>
      </c>
      <c r="I8086">
        <v>2.4929999999999999</v>
      </c>
      <c r="J8086">
        <v>1</v>
      </c>
      <c r="K8086">
        <v>1167</v>
      </c>
      <c r="L8086" t="s">
        <v>369</v>
      </c>
      <c r="M8086" t="s">
        <v>368</v>
      </c>
      <c r="N8086" s="8">
        <v>41962</v>
      </c>
      <c r="O8086">
        <v>0</v>
      </c>
      <c r="P8086">
        <v>0</v>
      </c>
      <c r="Q8086">
        <v>11356</v>
      </c>
      <c r="R8086">
        <v>1364</v>
      </c>
      <c r="S8086">
        <v>2.8420000000000001</v>
      </c>
      <c r="T8086">
        <v>33</v>
      </c>
      <c r="U8086">
        <v>4133.3</v>
      </c>
      <c r="V8086">
        <v>15</v>
      </c>
      <c r="W8086">
        <v>1.7</v>
      </c>
      <c r="X8086">
        <v>2.7480000000000002</v>
      </c>
      <c r="Y8086" s="8">
        <v>41962</v>
      </c>
    </row>
    <row r="8087" spans="1:25" x14ac:dyDescent="0.25">
      <c r="A8087">
        <v>-111.97697248999999</v>
      </c>
      <c r="B8087">
        <v>33.078600209999998</v>
      </c>
      <c r="C8087">
        <v>13</v>
      </c>
      <c r="D8087" t="s">
        <v>371</v>
      </c>
      <c r="E8087" t="s">
        <v>370</v>
      </c>
      <c r="F8087">
        <v>8086</v>
      </c>
      <c r="G8087">
        <v>183</v>
      </c>
      <c r="H8087">
        <v>13.33</v>
      </c>
      <c r="I8087">
        <v>2.4929999999999999</v>
      </c>
      <c r="J8087">
        <v>1</v>
      </c>
      <c r="K8087">
        <v>1167</v>
      </c>
      <c r="L8087" t="s">
        <v>369</v>
      </c>
      <c r="M8087" t="s">
        <v>368</v>
      </c>
      <c r="N8087" s="8">
        <v>41962</v>
      </c>
      <c r="O8087">
        <v>0</v>
      </c>
      <c r="P8087">
        <v>0</v>
      </c>
      <c r="Q8087">
        <v>10710</v>
      </c>
      <c r="R8087">
        <v>1286.4000000000001</v>
      </c>
      <c r="S8087">
        <v>2.68</v>
      </c>
      <c r="T8087">
        <v>33</v>
      </c>
      <c r="U8087">
        <v>3898.1</v>
      </c>
      <c r="V8087">
        <v>15</v>
      </c>
      <c r="W8087">
        <v>1.7</v>
      </c>
      <c r="X8087">
        <v>2.7480000000000002</v>
      </c>
      <c r="Y8087" s="8">
        <v>41962</v>
      </c>
    </row>
    <row r="8088" spans="1:25" x14ac:dyDescent="0.25">
      <c r="A8088">
        <v>-111.976973</v>
      </c>
      <c r="B8088">
        <v>33.078593230000003</v>
      </c>
      <c r="C8088">
        <v>13</v>
      </c>
      <c r="D8088" t="s">
        <v>371</v>
      </c>
      <c r="E8088" t="s">
        <v>370</v>
      </c>
      <c r="F8088">
        <v>8087</v>
      </c>
      <c r="G8088">
        <v>180</v>
      </c>
      <c r="H8088">
        <v>13.33</v>
      </c>
      <c r="I8088">
        <v>2.4929999999999999</v>
      </c>
      <c r="J8088">
        <v>1</v>
      </c>
      <c r="K8088">
        <v>1167</v>
      </c>
      <c r="L8088" t="s">
        <v>369</v>
      </c>
      <c r="M8088" t="s">
        <v>368</v>
      </c>
      <c r="N8088" s="8">
        <v>41962</v>
      </c>
      <c r="O8088">
        <v>0</v>
      </c>
      <c r="P8088">
        <v>0</v>
      </c>
      <c r="Q8088">
        <v>12147</v>
      </c>
      <c r="R8088">
        <v>1458.9</v>
      </c>
      <c r="S8088">
        <v>3.0390000000000001</v>
      </c>
      <c r="T8088">
        <v>33</v>
      </c>
      <c r="U8088">
        <v>4420.8</v>
      </c>
      <c r="V8088">
        <v>15</v>
      </c>
      <c r="W8088">
        <v>1.7</v>
      </c>
      <c r="X8088">
        <v>2.7480000000000002</v>
      </c>
      <c r="Y8088" s="8">
        <v>41962</v>
      </c>
    </row>
    <row r="8089" spans="1:25" x14ac:dyDescent="0.25">
      <c r="A8089">
        <v>-111.97697383000001</v>
      </c>
      <c r="B8089">
        <v>33.078587220000003</v>
      </c>
      <c r="C8089">
        <v>13</v>
      </c>
      <c r="D8089" t="s">
        <v>371</v>
      </c>
      <c r="E8089" t="s">
        <v>370</v>
      </c>
      <c r="F8089">
        <v>8088</v>
      </c>
      <c r="G8089">
        <v>181</v>
      </c>
      <c r="H8089">
        <v>13.33</v>
      </c>
      <c r="I8089">
        <v>2.4609999999999999</v>
      </c>
      <c r="J8089">
        <v>1</v>
      </c>
      <c r="K8089">
        <v>1167</v>
      </c>
      <c r="L8089" t="s">
        <v>369</v>
      </c>
      <c r="M8089" t="s">
        <v>368</v>
      </c>
      <c r="N8089" s="8">
        <v>41962</v>
      </c>
      <c r="O8089">
        <v>0</v>
      </c>
      <c r="P8089">
        <v>0</v>
      </c>
      <c r="Q8089">
        <v>12440</v>
      </c>
      <c r="R8089">
        <v>1514.1</v>
      </c>
      <c r="S8089">
        <v>3.1539999999999999</v>
      </c>
      <c r="T8089">
        <v>33</v>
      </c>
      <c r="U8089">
        <v>4588.1000000000004</v>
      </c>
      <c r="V8089">
        <v>15</v>
      </c>
      <c r="W8089">
        <v>1.6779999999999999</v>
      </c>
      <c r="X8089">
        <v>2.7109999999999999</v>
      </c>
      <c r="Y8089" s="8">
        <v>41962</v>
      </c>
    </row>
    <row r="8090" spans="1:25" x14ac:dyDescent="0.25">
      <c r="A8090">
        <v>-111.97697366</v>
      </c>
      <c r="B8090">
        <v>33.078580219999999</v>
      </c>
      <c r="C8090">
        <v>13</v>
      </c>
      <c r="D8090" t="s">
        <v>371</v>
      </c>
      <c r="E8090" t="s">
        <v>370</v>
      </c>
      <c r="F8090">
        <v>8089</v>
      </c>
      <c r="G8090">
        <v>182</v>
      </c>
      <c r="H8090">
        <v>13.33</v>
      </c>
      <c r="I8090">
        <v>2.4609999999999999</v>
      </c>
      <c r="J8090">
        <v>1</v>
      </c>
      <c r="K8090">
        <v>1167.0999999999999</v>
      </c>
      <c r="L8090" t="s">
        <v>369</v>
      </c>
      <c r="M8090" t="s">
        <v>368</v>
      </c>
      <c r="N8090" s="8">
        <v>41962</v>
      </c>
      <c r="O8090">
        <v>0</v>
      </c>
      <c r="P8090">
        <v>0</v>
      </c>
      <c r="Q8090">
        <v>10326</v>
      </c>
      <c r="R8090">
        <v>1256.8</v>
      </c>
      <c r="S8090">
        <v>2.6179999999999999</v>
      </c>
      <c r="T8090">
        <v>33</v>
      </c>
      <c r="U8090">
        <v>3808.4</v>
      </c>
      <c r="V8090">
        <v>15</v>
      </c>
      <c r="W8090">
        <v>1.6779999999999999</v>
      </c>
      <c r="X8090">
        <v>2.7109999999999999</v>
      </c>
      <c r="Y8090" s="8">
        <v>41962</v>
      </c>
    </row>
    <row r="8091" spans="1:25" x14ac:dyDescent="0.25">
      <c r="A8091">
        <v>-111.976974</v>
      </c>
      <c r="B8091">
        <v>33.078573230000003</v>
      </c>
      <c r="C8091">
        <v>13</v>
      </c>
      <c r="D8091" t="s">
        <v>371</v>
      </c>
      <c r="E8091" t="s">
        <v>370</v>
      </c>
      <c r="F8091">
        <v>8090</v>
      </c>
      <c r="G8091">
        <v>180</v>
      </c>
      <c r="H8091">
        <v>13.33</v>
      </c>
      <c r="I8091">
        <v>2.4609999999999999</v>
      </c>
      <c r="J8091">
        <v>1</v>
      </c>
      <c r="K8091">
        <v>1167</v>
      </c>
      <c r="L8091" t="s">
        <v>369</v>
      </c>
      <c r="M8091" t="s">
        <v>368</v>
      </c>
      <c r="N8091" s="8">
        <v>41962</v>
      </c>
      <c r="O8091">
        <v>0</v>
      </c>
      <c r="P8091">
        <v>0</v>
      </c>
      <c r="Q8091">
        <v>13099</v>
      </c>
      <c r="R8091">
        <v>1594.2</v>
      </c>
      <c r="S8091">
        <v>3.3210000000000002</v>
      </c>
      <c r="T8091">
        <v>33</v>
      </c>
      <c r="U8091">
        <v>4830.8999999999996</v>
      </c>
      <c r="V8091">
        <v>15</v>
      </c>
      <c r="W8091">
        <v>1.6779999999999999</v>
      </c>
      <c r="X8091">
        <v>2.7109999999999999</v>
      </c>
      <c r="Y8091" s="8">
        <v>41962</v>
      </c>
    </row>
    <row r="8092" spans="1:25" x14ac:dyDescent="0.25">
      <c r="A8092">
        <v>-111.97697350999999</v>
      </c>
      <c r="B8092">
        <v>33.078566209999998</v>
      </c>
      <c r="C8092">
        <v>13</v>
      </c>
      <c r="D8092" t="s">
        <v>371</v>
      </c>
      <c r="E8092" t="s">
        <v>370</v>
      </c>
      <c r="F8092">
        <v>8091</v>
      </c>
      <c r="G8092">
        <v>177</v>
      </c>
      <c r="H8092">
        <v>13.33</v>
      </c>
      <c r="I8092">
        <v>2.4279999999999999</v>
      </c>
      <c r="J8092">
        <v>1</v>
      </c>
      <c r="K8092">
        <v>1167</v>
      </c>
      <c r="L8092" t="s">
        <v>369</v>
      </c>
      <c r="M8092" t="s">
        <v>368</v>
      </c>
      <c r="N8092" s="8">
        <v>41962</v>
      </c>
      <c r="O8092">
        <v>0</v>
      </c>
      <c r="P8092">
        <v>0</v>
      </c>
      <c r="Q8092">
        <v>12129</v>
      </c>
      <c r="R8092">
        <v>1496.2</v>
      </c>
      <c r="S8092">
        <v>3.117</v>
      </c>
      <c r="T8092">
        <v>33</v>
      </c>
      <c r="U8092">
        <v>4533.8999999999996</v>
      </c>
      <c r="V8092">
        <v>15</v>
      </c>
      <c r="W8092">
        <v>1.655</v>
      </c>
      <c r="X8092">
        <v>2.6749999999999998</v>
      </c>
      <c r="Y8092" s="8">
        <v>41962</v>
      </c>
    </row>
    <row r="8093" spans="1:25" x14ac:dyDescent="0.25">
      <c r="A8093">
        <v>-111.97697316999999</v>
      </c>
      <c r="B8093">
        <v>33.078559220000002</v>
      </c>
      <c r="C8093">
        <v>13</v>
      </c>
      <c r="D8093" t="s">
        <v>371</v>
      </c>
      <c r="E8093" t="s">
        <v>370</v>
      </c>
      <c r="F8093">
        <v>8092</v>
      </c>
      <c r="G8093">
        <v>179</v>
      </c>
      <c r="H8093">
        <v>13.33</v>
      </c>
      <c r="I8093">
        <v>2.4929999999999999</v>
      </c>
      <c r="J8093">
        <v>1</v>
      </c>
      <c r="K8093">
        <v>1166.9000000000001</v>
      </c>
      <c r="L8093" t="s">
        <v>369</v>
      </c>
      <c r="M8093" t="s">
        <v>368</v>
      </c>
      <c r="N8093" s="8">
        <v>41962</v>
      </c>
      <c r="O8093">
        <v>0</v>
      </c>
      <c r="P8093">
        <v>0</v>
      </c>
      <c r="Q8093">
        <v>11424</v>
      </c>
      <c r="R8093">
        <v>1372.1</v>
      </c>
      <c r="S8093">
        <v>2.859</v>
      </c>
      <c r="T8093">
        <v>33</v>
      </c>
      <c r="U8093">
        <v>4157.8999999999996</v>
      </c>
      <c r="V8093">
        <v>15</v>
      </c>
      <c r="W8093">
        <v>1.7</v>
      </c>
      <c r="X8093">
        <v>2.7480000000000002</v>
      </c>
      <c r="Y8093" s="8">
        <v>41962</v>
      </c>
    </row>
    <row r="8094" spans="1:25" x14ac:dyDescent="0.25">
      <c r="A8094">
        <v>-111.97697417000001</v>
      </c>
      <c r="B8094">
        <v>33.078553220000003</v>
      </c>
      <c r="C8094">
        <v>13</v>
      </c>
      <c r="D8094" t="s">
        <v>371</v>
      </c>
      <c r="E8094" t="s">
        <v>370</v>
      </c>
      <c r="F8094">
        <v>8093</v>
      </c>
      <c r="G8094">
        <v>179</v>
      </c>
      <c r="H8094">
        <v>13.33</v>
      </c>
      <c r="I8094">
        <v>2.395</v>
      </c>
      <c r="J8094">
        <v>1</v>
      </c>
      <c r="K8094">
        <v>1166.9000000000001</v>
      </c>
      <c r="L8094" t="s">
        <v>369</v>
      </c>
      <c r="M8094" t="s">
        <v>368</v>
      </c>
      <c r="N8094" s="8">
        <v>41962</v>
      </c>
      <c r="O8094">
        <v>0</v>
      </c>
      <c r="P8094">
        <v>0</v>
      </c>
      <c r="Q8094">
        <v>12840</v>
      </c>
      <c r="R8094">
        <v>1605.5</v>
      </c>
      <c r="S8094">
        <v>3.3450000000000002</v>
      </c>
      <c r="T8094">
        <v>33</v>
      </c>
      <c r="U8094">
        <v>4865.1000000000004</v>
      </c>
      <c r="V8094">
        <v>15</v>
      </c>
      <c r="W8094">
        <v>1.633</v>
      </c>
      <c r="X8094">
        <v>2.6389999999999998</v>
      </c>
      <c r="Y8094" s="8">
        <v>41962</v>
      </c>
    </row>
    <row r="8095" spans="1:25" x14ac:dyDescent="0.25">
      <c r="A8095">
        <v>-111.97697366</v>
      </c>
      <c r="B8095">
        <v>33.07854622</v>
      </c>
      <c r="C8095">
        <v>13</v>
      </c>
      <c r="D8095" t="s">
        <v>371</v>
      </c>
      <c r="E8095" t="s">
        <v>370</v>
      </c>
      <c r="F8095">
        <v>8094</v>
      </c>
      <c r="G8095">
        <v>182</v>
      </c>
      <c r="H8095">
        <v>13.33</v>
      </c>
      <c r="I8095">
        <v>2.3620000000000001</v>
      </c>
      <c r="J8095">
        <v>1</v>
      </c>
      <c r="K8095">
        <v>1167</v>
      </c>
      <c r="L8095" t="s">
        <v>369</v>
      </c>
      <c r="M8095" t="s">
        <v>368</v>
      </c>
      <c r="N8095" s="8">
        <v>41962</v>
      </c>
      <c r="O8095">
        <v>0</v>
      </c>
      <c r="P8095">
        <v>0</v>
      </c>
      <c r="Q8095">
        <v>12304</v>
      </c>
      <c r="R8095">
        <v>1559.8</v>
      </c>
      <c r="S8095">
        <v>3.25</v>
      </c>
      <c r="T8095">
        <v>33</v>
      </c>
      <c r="U8095">
        <v>4726.7</v>
      </c>
      <c r="V8095">
        <v>15</v>
      </c>
      <c r="W8095">
        <v>1.611</v>
      </c>
      <c r="X8095">
        <v>2.6030000000000002</v>
      </c>
      <c r="Y8095" s="8">
        <v>41962</v>
      </c>
    </row>
    <row r="8096" spans="1:25" x14ac:dyDescent="0.25">
      <c r="A8096">
        <v>-111.97697366</v>
      </c>
      <c r="B8096">
        <v>33.078540220000001</v>
      </c>
      <c r="C8096">
        <v>13</v>
      </c>
      <c r="D8096" t="s">
        <v>371</v>
      </c>
      <c r="E8096" t="s">
        <v>370</v>
      </c>
      <c r="F8096">
        <v>8095</v>
      </c>
      <c r="G8096">
        <v>182</v>
      </c>
      <c r="H8096">
        <v>13.33</v>
      </c>
      <c r="I8096">
        <v>2.3620000000000001</v>
      </c>
      <c r="J8096">
        <v>1</v>
      </c>
      <c r="K8096">
        <v>1166.8</v>
      </c>
      <c r="L8096" t="s">
        <v>369</v>
      </c>
      <c r="M8096" t="s">
        <v>368</v>
      </c>
      <c r="N8096" s="8">
        <v>41962</v>
      </c>
      <c r="O8096">
        <v>0</v>
      </c>
      <c r="P8096">
        <v>0</v>
      </c>
      <c r="Q8096">
        <v>10705</v>
      </c>
      <c r="R8096">
        <v>1357.2</v>
      </c>
      <c r="S8096">
        <v>2.827</v>
      </c>
      <c r="T8096">
        <v>33</v>
      </c>
      <c r="U8096">
        <v>4112.7</v>
      </c>
      <c r="V8096">
        <v>15</v>
      </c>
      <c r="W8096">
        <v>1.611</v>
      </c>
      <c r="X8096">
        <v>2.6030000000000002</v>
      </c>
      <c r="Y8096" s="8">
        <v>41962</v>
      </c>
    </row>
    <row r="8097" spans="1:25" x14ac:dyDescent="0.25">
      <c r="A8097">
        <v>-111.97697349000001</v>
      </c>
      <c r="B8097">
        <v>33.078533210000003</v>
      </c>
      <c r="C8097">
        <v>13</v>
      </c>
      <c r="D8097" t="s">
        <v>371</v>
      </c>
      <c r="E8097" t="s">
        <v>370</v>
      </c>
      <c r="F8097">
        <v>8096</v>
      </c>
      <c r="G8097">
        <v>183</v>
      </c>
      <c r="H8097">
        <v>13.33</v>
      </c>
      <c r="I8097">
        <v>2.4609999999999999</v>
      </c>
      <c r="J8097">
        <v>1</v>
      </c>
      <c r="K8097">
        <v>1166.8</v>
      </c>
      <c r="L8097" t="s">
        <v>369</v>
      </c>
      <c r="M8097" t="s">
        <v>368</v>
      </c>
      <c r="N8097" s="8">
        <v>41962</v>
      </c>
      <c r="O8097">
        <v>0</v>
      </c>
      <c r="P8097">
        <v>0</v>
      </c>
      <c r="Q8097">
        <v>11284</v>
      </c>
      <c r="R8097">
        <v>1373.3</v>
      </c>
      <c r="S8097">
        <v>2.8610000000000002</v>
      </c>
      <c r="T8097">
        <v>33</v>
      </c>
      <c r="U8097">
        <v>4161.6000000000004</v>
      </c>
      <c r="V8097">
        <v>15</v>
      </c>
      <c r="W8097">
        <v>1.6779999999999999</v>
      </c>
      <c r="X8097">
        <v>2.7109999999999999</v>
      </c>
      <c r="Y8097" s="8">
        <v>41962</v>
      </c>
    </row>
    <row r="8098" spans="1:25" x14ac:dyDescent="0.25">
      <c r="A8098">
        <v>-111.97697434</v>
      </c>
      <c r="B8098">
        <v>33.078526220000001</v>
      </c>
      <c r="C8098">
        <v>13</v>
      </c>
      <c r="D8098" t="s">
        <v>371</v>
      </c>
      <c r="E8098" t="s">
        <v>370</v>
      </c>
      <c r="F8098">
        <v>8097</v>
      </c>
      <c r="G8098">
        <v>178</v>
      </c>
      <c r="H8098">
        <v>13.33</v>
      </c>
      <c r="I8098">
        <v>2.3290000000000002</v>
      </c>
      <c r="J8098">
        <v>1</v>
      </c>
      <c r="K8098">
        <v>1166.8</v>
      </c>
      <c r="L8098" t="s">
        <v>369</v>
      </c>
      <c r="M8098" t="s">
        <v>368</v>
      </c>
      <c r="N8098" s="8">
        <v>41962</v>
      </c>
      <c r="O8098">
        <v>0</v>
      </c>
      <c r="P8098">
        <v>0</v>
      </c>
      <c r="Q8098">
        <v>12597</v>
      </c>
      <c r="R8098">
        <v>1619.6</v>
      </c>
      <c r="S8098">
        <v>3.3740000000000001</v>
      </c>
      <c r="T8098">
        <v>33</v>
      </c>
      <c r="U8098">
        <v>4907.8</v>
      </c>
      <c r="V8098">
        <v>15</v>
      </c>
      <c r="W8098">
        <v>1.5880000000000001</v>
      </c>
      <c r="X8098">
        <v>2.5670000000000002</v>
      </c>
      <c r="Y8098" s="8">
        <v>41962</v>
      </c>
    </row>
    <row r="8099" spans="1:25" x14ac:dyDescent="0.25">
      <c r="A8099">
        <v>-111.97697366</v>
      </c>
      <c r="B8099">
        <v>33.078519219999997</v>
      </c>
      <c r="C8099">
        <v>13</v>
      </c>
      <c r="D8099" t="s">
        <v>371</v>
      </c>
      <c r="E8099" t="s">
        <v>370</v>
      </c>
      <c r="F8099">
        <v>8098</v>
      </c>
      <c r="G8099">
        <v>182</v>
      </c>
      <c r="H8099">
        <v>13.33</v>
      </c>
      <c r="I8099">
        <v>2.4929999999999999</v>
      </c>
      <c r="J8099">
        <v>1</v>
      </c>
      <c r="K8099">
        <v>1166.8</v>
      </c>
      <c r="L8099" t="s">
        <v>369</v>
      </c>
      <c r="M8099" t="s">
        <v>368</v>
      </c>
      <c r="N8099" s="8">
        <v>41962</v>
      </c>
      <c r="O8099">
        <v>0</v>
      </c>
      <c r="P8099">
        <v>0</v>
      </c>
      <c r="Q8099">
        <v>10621</v>
      </c>
      <c r="R8099">
        <v>1275.5999999999999</v>
      </c>
      <c r="S8099">
        <v>2.657</v>
      </c>
      <c r="T8099">
        <v>33</v>
      </c>
      <c r="U8099">
        <v>3865.4</v>
      </c>
      <c r="V8099">
        <v>15</v>
      </c>
      <c r="W8099">
        <v>1.7</v>
      </c>
      <c r="X8099">
        <v>2.7480000000000002</v>
      </c>
      <c r="Y8099" s="8">
        <v>41962</v>
      </c>
    </row>
    <row r="8100" spans="1:25" x14ac:dyDescent="0.25">
      <c r="A8100">
        <v>-111.97697417000001</v>
      </c>
      <c r="B8100">
        <v>33.07851222</v>
      </c>
      <c r="C8100">
        <v>13</v>
      </c>
      <c r="D8100" t="s">
        <v>371</v>
      </c>
      <c r="E8100" t="s">
        <v>370</v>
      </c>
      <c r="F8100">
        <v>8099</v>
      </c>
      <c r="G8100">
        <v>179</v>
      </c>
      <c r="H8100">
        <v>13.33</v>
      </c>
      <c r="I8100">
        <v>2.625</v>
      </c>
      <c r="J8100">
        <v>1</v>
      </c>
      <c r="K8100">
        <v>1166.8</v>
      </c>
      <c r="L8100" t="s">
        <v>369</v>
      </c>
      <c r="M8100" t="s">
        <v>368</v>
      </c>
      <c r="N8100" s="8">
        <v>41962</v>
      </c>
      <c r="O8100">
        <v>0</v>
      </c>
      <c r="P8100">
        <v>0</v>
      </c>
      <c r="Q8100">
        <v>10860</v>
      </c>
      <c r="R8100">
        <v>1239.0999999999999</v>
      </c>
      <c r="S8100">
        <v>2.581</v>
      </c>
      <c r="T8100">
        <v>33</v>
      </c>
      <c r="U8100">
        <v>3754.8</v>
      </c>
      <c r="V8100">
        <v>15</v>
      </c>
      <c r="W8100">
        <v>1.79</v>
      </c>
      <c r="X8100">
        <v>2.8919999999999999</v>
      </c>
      <c r="Y8100" s="8">
        <v>41962</v>
      </c>
    </row>
    <row r="8101" spans="1:25" x14ac:dyDescent="0.25">
      <c r="A8101">
        <v>-111.97697383000001</v>
      </c>
      <c r="B8101">
        <v>33.078506220000001</v>
      </c>
      <c r="C8101">
        <v>13</v>
      </c>
      <c r="D8101" t="s">
        <v>371</v>
      </c>
      <c r="E8101" t="s">
        <v>370</v>
      </c>
      <c r="F8101">
        <v>8100</v>
      </c>
      <c r="G8101">
        <v>181</v>
      </c>
      <c r="H8101">
        <v>13.33</v>
      </c>
      <c r="I8101">
        <v>2.4279999999999999</v>
      </c>
      <c r="J8101">
        <v>1</v>
      </c>
      <c r="K8101">
        <v>1166.8</v>
      </c>
      <c r="L8101" t="s">
        <v>369</v>
      </c>
      <c r="M8101" t="s">
        <v>368</v>
      </c>
      <c r="N8101" s="8">
        <v>41962</v>
      </c>
      <c r="O8101">
        <v>0</v>
      </c>
      <c r="P8101">
        <v>0</v>
      </c>
      <c r="Q8101">
        <v>10708</v>
      </c>
      <c r="R8101">
        <v>1320.9</v>
      </c>
      <c r="S8101">
        <v>2.7519999999999998</v>
      </c>
      <c r="T8101">
        <v>33</v>
      </c>
      <c r="U8101">
        <v>4002.7</v>
      </c>
      <c r="V8101">
        <v>15</v>
      </c>
      <c r="W8101">
        <v>1.655</v>
      </c>
      <c r="X8101">
        <v>2.6749999999999998</v>
      </c>
      <c r="Y8101" s="8">
        <v>41962</v>
      </c>
    </row>
    <row r="8102" spans="1:25" x14ac:dyDescent="0.25">
      <c r="A8102">
        <v>-111.97697417000001</v>
      </c>
      <c r="B8102">
        <v>33.078499219999998</v>
      </c>
      <c r="C8102">
        <v>13</v>
      </c>
      <c r="D8102" t="s">
        <v>371</v>
      </c>
      <c r="E8102" t="s">
        <v>370</v>
      </c>
      <c r="F8102">
        <v>8101</v>
      </c>
      <c r="G8102">
        <v>179</v>
      </c>
      <c r="H8102">
        <v>13.33</v>
      </c>
      <c r="I8102">
        <v>2.2970000000000002</v>
      </c>
      <c r="J8102">
        <v>1</v>
      </c>
      <c r="K8102">
        <v>1166.9000000000001</v>
      </c>
      <c r="L8102" t="s">
        <v>369</v>
      </c>
      <c r="M8102" t="s">
        <v>368</v>
      </c>
      <c r="N8102" s="8">
        <v>41962</v>
      </c>
      <c r="O8102">
        <v>0</v>
      </c>
      <c r="P8102">
        <v>0</v>
      </c>
      <c r="Q8102">
        <v>10431</v>
      </c>
      <c r="R8102">
        <v>1360.3</v>
      </c>
      <c r="S8102">
        <v>2.8340000000000001</v>
      </c>
      <c r="T8102">
        <v>33</v>
      </c>
      <c r="U8102">
        <v>4122</v>
      </c>
      <c r="V8102">
        <v>15</v>
      </c>
      <c r="W8102">
        <v>1.5660000000000001</v>
      </c>
      <c r="X8102">
        <v>2.5310000000000001</v>
      </c>
      <c r="Y8102" s="8">
        <v>41962</v>
      </c>
    </row>
    <row r="8103" spans="1:25" x14ac:dyDescent="0.25">
      <c r="A8103">
        <v>-111.97697332</v>
      </c>
      <c r="B8103">
        <v>33.07849221</v>
      </c>
      <c r="C8103">
        <v>13</v>
      </c>
      <c r="D8103" t="s">
        <v>371</v>
      </c>
      <c r="E8103" t="s">
        <v>370</v>
      </c>
      <c r="F8103">
        <v>8102</v>
      </c>
      <c r="G8103">
        <v>184</v>
      </c>
      <c r="H8103">
        <v>13.33</v>
      </c>
      <c r="I8103">
        <v>2.4609999999999999</v>
      </c>
      <c r="J8103">
        <v>1</v>
      </c>
      <c r="K8103">
        <v>1166.9000000000001</v>
      </c>
      <c r="L8103" t="s">
        <v>369</v>
      </c>
      <c r="M8103" t="s">
        <v>368</v>
      </c>
      <c r="N8103" s="8">
        <v>41962</v>
      </c>
      <c r="O8103">
        <v>0</v>
      </c>
      <c r="P8103">
        <v>0</v>
      </c>
      <c r="Q8103">
        <v>10123</v>
      </c>
      <c r="R8103">
        <v>1232.0999999999999</v>
      </c>
      <c r="S8103">
        <v>2.5670000000000002</v>
      </c>
      <c r="T8103">
        <v>33</v>
      </c>
      <c r="U8103">
        <v>3733.6</v>
      </c>
      <c r="V8103">
        <v>15</v>
      </c>
      <c r="W8103">
        <v>1.6779999999999999</v>
      </c>
      <c r="X8103">
        <v>2.7109999999999999</v>
      </c>
      <c r="Y8103" s="8">
        <v>41962</v>
      </c>
    </row>
    <row r="8104" spans="1:25" x14ac:dyDescent="0.25">
      <c r="A8104">
        <v>-111.97697483</v>
      </c>
      <c r="B8104">
        <v>33.078485219999997</v>
      </c>
      <c r="C8104">
        <v>13</v>
      </c>
      <c r="D8104" t="s">
        <v>371</v>
      </c>
      <c r="E8104" t="s">
        <v>370</v>
      </c>
      <c r="F8104">
        <v>8103</v>
      </c>
      <c r="G8104">
        <v>181</v>
      </c>
      <c r="H8104">
        <v>13.33</v>
      </c>
      <c r="I8104">
        <v>2.5920000000000001</v>
      </c>
      <c r="J8104">
        <v>1</v>
      </c>
      <c r="K8104">
        <v>1166.9000000000001</v>
      </c>
      <c r="L8104" t="s">
        <v>369</v>
      </c>
      <c r="M8104" t="s">
        <v>368</v>
      </c>
      <c r="N8104" s="8">
        <v>41962</v>
      </c>
      <c r="O8104">
        <v>0</v>
      </c>
      <c r="P8104">
        <v>0</v>
      </c>
      <c r="Q8104">
        <v>9503.5</v>
      </c>
      <c r="R8104">
        <v>1098.0999999999999</v>
      </c>
      <c r="S8104">
        <v>2.2879999999999998</v>
      </c>
      <c r="T8104">
        <v>33</v>
      </c>
      <c r="U8104">
        <v>3327.5</v>
      </c>
      <c r="V8104">
        <v>15</v>
      </c>
      <c r="W8104">
        <v>1.7669999999999999</v>
      </c>
      <c r="X8104">
        <v>2.8559999999999999</v>
      </c>
      <c r="Y8104" s="8">
        <v>41962</v>
      </c>
    </row>
    <row r="8105" spans="1:25" x14ac:dyDescent="0.25">
      <c r="A8105">
        <v>-111.97697466</v>
      </c>
      <c r="B8105">
        <v>33.078479219999998</v>
      </c>
      <c r="C8105">
        <v>13</v>
      </c>
      <c r="D8105" t="s">
        <v>371</v>
      </c>
      <c r="E8105" t="s">
        <v>370</v>
      </c>
      <c r="F8105">
        <v>8104</v>
      </c>
      <c r="G8105">
        <v>182</v>
      </c>
      <c r="H8105">
        <v>13.33</v>
      </c>
      <c r="I8105">
        <v>2.625</v>
      </c>
      <c r="J8105">
        <v>1</v>
      </c>
      <c r="K8105">
        <v>1166.8</v>
      </c>
      <c r="L8105" t="s">
        <v>369</v>
      </c>
      <c r="M8105" t="s">
        <v>368</v>
      </c>
      <c r="N8105" s="8">
        <v>41962</v>
      </c>
      <c r="O8105">
        <v>0</v>
      </c>
      <c r="P8105">
        <v>0</v>
      </c>
      <c r="Q8105">
        <v>11263</v>
      </c>
      <c r="R8105">
        <v>1285.2</v>
      </c>
      <c r="S8105">
        <v>2.677</v>
      </c>
      <c r="T8105">
        <v>33</v>
      </c>
      <c r="U8105">
        <v>3894.4</v>
      </c>
      <c r="V8105">
        <v>15</v>
      </c>
      <c r="W8105">
        <v>1.79</v>
      </c>
      <c r="X8105">
        <v>2.8919999999999999</v>
      </c>
      <c r="Y8105" s="8">
        <v>41962</v>
      </c>
    </row>
    <row r="8106" spans="1:25" x14ac:dyDescent="0.25">
      <c r="A8106">
        <v>-111.976975</v>
      </c>
      <c r="B8106">
        <v>33.078472230000003</v>
      </c>
      <c r="C8106">
        <v>13</v>
      </c>
      <c r="D8106" t="s">
        <v>371</v>
      </c>
      <c r="E8106" t="s">
        <v>370</v>
      </c>
      <c r="F8106">
        <v>8105</v>
      </c>
      <c r="G8106">
        <v>180</v>
      </c>
      <c r="H8106">
        <v>13.33</v>
      </c>
      <c r="I8106">
        <v>2.395</v>
      </c>
      <c r="J8106">
        <v>1</v>
      </c>
      <c r="K8106">
        <v>1166.9000000000001</v>
      </c>
      <c r="L8106" t="s">
        <v>369</v>
      </c>
      <c r="M8106" t="s">
        <v>368</v>
      </c>
      <c r="N8106" s="8">
        <v>41962</v>
      </c>
      <c r="O8106">
        <v>0</v>
      </c>
      <c r="P8106">
        <v>0</v>
      </c>
      <c r="Q8106">
        <v>11630</v>
      </c>
      <c r="R8106">
        <v>1454.2</v>
      </c>
      <c r="S8106">
        <v>3.03</v>
      </c>
      <c r="T8106">
        <v>33</v>
      </c>
      <c r="U8106">
        <v>4406.7</v>
      </c>
      <c r="V8106">
        <v>15</v>
      </c>
      <c r="W8106">
        <v>1.633</v>
      </c>
      <c r="X8106">
        <v>2.6389999999999998</v>
      </c>
      <c r="Y8106" s="8">
        <v>41962</v>
      </c>
    </row>
    <row r="8107" spans="1:25" x14ac:dyDescent="0.25">
      <c r="A8107">
        <v>-111.97697568</v>
      </c>
      <c r="B8107">
        <v>33.078465209999997</v>
      </c>
      <c r="C8107">
        <v>13</v>
      </c>
      <c r="D8107" t="s">
        <v>371</v>
      </c>
      <c r="E8107" t="s">
        <v>370</v>
      </c>
      <c r="F8107">
        <v>8106</v>
      </c>
      <c r="G8107">
        <v>176</v>
      </c>
      <c r="H8107">
        <v>13.33</v>
      </c>
      <c r="I8107">
        <v>2.5590000000000002</v>
      </c>
      <c r="J8107">
        <v>1</v>
      </c>
      <c r="K8107">
        <v>1166.9000000000001</v>
      </c>
      <c r="L8107" t="s">
        <v>369</v>
      </c>
      <c r="M8107" t="s">
        <v>368</v>
      </c>
      <c r="N8107" s="8">
        <v>41962</v>
      </c>
      <c r="O8107">
        <v>0</v>
      </c>
      <c r="P8107">
        <v>0</v>
      </c>
      <c r="Q8107">
        <v>9544</v>
      </c>
      <c r="R8107">
        <v>1116.9000000000001</v>
      </c>
      <c r="S8107">
        <v>2.327</v>
      </c>
      <c r="T8107">
        <v>33</v>
      </c>
      <c r="U8107">
        <v>3384.5</v>
      </c>
      <c r="V8107">
        <v>15</v>
      </c>
      <c r="W8107">
        <v>1.7450000000000001</v>
      </c>
      <c r="X8107">
        <v>2.82</v>
      </c>
      <c r="Y8107" s="8">
        <v>41962</v>
      </c>
    </row>
    <row r="8108" spans="1:25" x14ac:dyDescent="0.25">
      <c r="A8108">
        <v>-111.976975</v>
      </c>
      <c r="B8108">
        <v>33.07845923</v>
      </c>
      <c r="C8108">
        <v>13</v>
      </c>
      <c r="D8108" t="s">
        <v>371</v>
      </c>
      <c r="E8108" t="s">
        <v>370</v>
      </c>
      <c r="F8108">
        <v>8107</v>
      </c>
      <c r="G8108">
        <v>180</v>
      </c>
      <c r="H8108">
        <v>13.33</v>
      </c>
      <c r="I8108">
        <v>2.4929999999999999</v>
      </c>
      <c r="J8108">
        <v>1</v>
      </c>
      <c r="K8108">
        <v>1166.9000000000001</v>
      </c>
      <c r="L8108" t="s">
        <v>369</v>
      </c>
      <c r="M8108" t="s">
        <v>368</v>
      </c>
      <c r="N8108" s="8">
        <v>41962</v>
      </c>
      <c r="O8108">
        <v>0</v>
      </c>
      <c r="P8108">
        <v>0</v>
      </c>
      <c r="Q8108">
        <v>10596</v>
      </c>
      <c r="R8108">
        <v>1272.5999999999999</v>
      </c>
      <c r="S8108">
        <v>2.6509999999999998</v>
      </c>
      <c r="T8108">
        <v>33</v>
      </c>
      <c r="U8108">
        <v>3856.5</v>
      </c>
      <c r="V8108">
        <v>15</v>
      </c>
      <c r="W8108">
        <v>1.7</v>
      </c>
      <c r="X8108">
        <v>2.7480000000000002</v>
      </c>
      <c r="Y8108" s="8">
        <v>41962</v>
      </c>
    </row>
    <row r="8109" spans="1:25" x14ac:dyDescent="0.25">
      <c r="A8109">
        <v>-111.976975</v>
      </c>
      <c r="B8109">
        <v>33.078452230000003</v>
      </c>
      <c r="C8109">
        <v>13</v>
      </c>
      <c r="D8109" t="s">
        <v>371</v>
      </c>
      <c r="E8109" t="s">
        <v>370</v>
      </c>
      <c r="F8109">
        <v>8108</v>
      </c>
      <c r="G8109">
        <v>180</v>
      </c>
      <c r="H8109">
        <v>13.33</v>
      </c>
      <c r="I8109">
        <v>2.4929999999999999</v>
      </c>
      <c r="J8109">
        <v>1</v>
      </c>
      <c r="K8109">
        <v>1166.9000000000001</v>
      </c>
      <c r="L8109" t="s">
        <v>369</v>
      </c>
      <c r="M8109" t="s">
        <v>368</v>
      </c>
      <c r="N8109" s="8">
        <v>41962</v>
      </c>
      <c r="O8109">
        <v>0</v>
      </c>
      <c r="P8109">
        <v>0</v>
      </c>
      <c r="Q8109">
        <v>9006.4</v>
      </c>
      <c r="R8109">
        <v>1081.7</v>
      </c>
      <c r="S8109">
        <v>2.254</v>
      </c>
      <c r="T8109">
        <v>33</v>
      </c>
      <c r="U8109">
        <v>3278</v>
      </c>
      <c r="V8109">
        <v>15</v>
      </c>
      <c r="W8109">
        <v>1.7</v>
      </c>
      <c r="X8109">
        <v>2.7480000000000002</v>
      </c>
      <c r="Y8109" s="8">
        <v>41962</v>
      </c>
    </row>
    <row r="8110" spans="1:25" x14ac:dyDescent="0.25">
      <c r="A8110">
        <v>-111.976975</v>
      </c>
      <c r="B8110">
        <v>33.07844523</v>
      </c>
      <c r="C8110">
        <v>13</v>
      </c>
      <c r="D8110" t="s">
        <v>371</v>
      </c>
      <c r="E8110" t="s">
        <v>370</v>
      </c>
      <c r="F8110">
        <v>8109</v>
      </c>
      <c r="G8110">
        <v>180</v>
      </c>
      <c r="H8110">
        <v>13.33</v>
      </c>
      <c r="I8110">
        <v>2.395</v>
      </c>
      <c r="J8110">
        <v>1</v>
      </c>
      <c r="K8110">
        <v>1167</v>
      </c>
      <c r="L8110" t="s">
        <v>369</v>
      </c>
      <c r="M8110" t="s">
        <v>368</v>
      </c>
      <c r="N8110" s="8">
        <v>41962</v>
      </c>
      <c r="O8110">
        <v>0</v>
      </c>
      <c r="P8110">
        <v>0</v>
      </c>
      <c r="Q8110">
        <v>10125</v>
      </c>
      <c r="R8110">
        <v>1266.0999999999999</v>
      </c>
      <c r="S8110">
        <v>2.6379999999999999</v>
      </c>
      <c r="T8110">
        <v>33</v>
      </c>
      <c r="U8110">
        <v>3836.6</v>
      </c>
      <c r="V8110">
        <v>15</v>
      </c>
      <c r="W8110">
        <v>1.633</v>
      </c>
      <c r="X8110">
        <v>2.6389999999999998</v>
      </c>
      <c r="Y8110" s="8">
        <v>41962</v>
      </c>
    </row>
    <row r="8111" spans="1:25" x14ac:dyDescent="0.25">
      <c r="A8111">
        <v>-111.97697449</v>
      </c>
      <c r="B8111">
        <v>33.078438210000002</v>
      </c>
      <c r="C8111">
        <v>13</v>
      </c>
      <c r="D8111" t="s">
        <v>371</v>
      </c>
      <c r="E8111" t="s">
        <v>370</v>
      </c>
      <c r="F8111">
        <v>8110</v>
      </c>
      <c r="G8111">
        <v>183</v>
      </c>
      <c r="H8111">
        <v>13.33</v>
      </c>
      <c r="I8111">
        <v>2.625</v>
      </c>
      <c r="J8111">
        <v>1</v>
      </c>
      <c r="K8111">
        <v>1166.9000000000001</v>
      </c>
      <c r="L8111" t="s">
        <v>369</v>
      </c>
      <c r="M8111" t="s">
        <v>368</v>
      </c>
      <c r="N8111" s="8">
        <v>41962</v>
      </c>
      <c r="O8111">
        <v>0</v>
      </c>
      <c r="P8111">
        <v>0</v>
      </c>
      <c r="Q8111">
        <v>9215.4</v>
      </c>
      <c r="R8111">
        <v>1051.5</v>
      </c>
      <c r="S8111">
        <v>2.1909999999999998</v>
      </c>
      <c r="T8111">
        <v>33</v>
      </c>
      <c r="U8111">
        <v>3186.3</v>
      </c>
      <c r="V8111">
        <v>15</v>
      </c>
      <c r="W8111">
        <v>1.79</v>
      </c>
      <c r="X8111">
        <v>2.8919999999999999</v>
      </c>
      <c r="Y8111" s="8">
        <v>41962</v>
      </c>
    </row>
    <row r="8112" spans="1:25" x14ac:dyDescent="0.25">
      <c r="A8112">
        <v>-111.97697466</v>
      </c>
      <c r="B8112">
        <v>33.078432220000003</v>
      </c>
      <c r="C8112">
        <v>13</v>
      </c>
      <c r="D8112" t="s">
        <v>371</v>
      </c>
      <c r="E8112" t="s">
        <v>370</v>
      </c>
      <c r="F8112">
        <v>8111</v>
      </c>
      <c r="G8112">
        <v>182</v>
      </c>
      <c r="H8112">
        <v>13.33</v>
      </c>
      <c r="I8112">
        <v>2.4929999999999999</v>
      </c>
      <c r="J8112">
        <v>1</v>
      </c>
      <c r="K8112">
        <v>1166.9000000000001</v>
      </c>
      <c r="L8112" t="s">
        <v>369</v>
      </c>
      <c r="M8112" t="s">
        <v>368</v>
      </c>
      <c r="N8112" s="8">
        <v>41962</v>
      </c>
      <c r="O8112">
        <v>0</v>
      </c>
      <c r="P8112">
        <v>0</v>
      </c>
      <c r="Q8112">
        <v>9432.7999999999993</v>
      </c>
      <c r="R8112">
        <v>1132.9000000000001</v>
      </c>
      <c r="S8112">
        <v>2.36</v>
      </c>
      <c r="T8112">
        <v>33</v>
      </c>
      <c r="U8112">
        <v>3433.1</v>
      </c>
      <c r="V8112">
        <v>15</v>
      </c>
      <c r="W8112">
        <v>1.7</v>
      </c>
      <c r="X8112">
        <v>2.7480000000000002</v>
      </c>
      <c r="Y8112" s="8">
        <v>41962</v>
      </c>
    </row>
    <row r="8113" spans="1:25" x14ac:dyDescent="0.25">
      <c r="A8113">
        <v>-111.97697449</v>
      </c>
      <c r="B8113">
        <v>33.078425209999999</v>
      </c>
      <c r="C8113">
        <v>13</v>
      </c>
      <c r="D8113" t="s">
        <v>371</v>
      </c>
      <c r="E8113" t="s">
        <v>370</v>
      </c>
      <c r="F8113">
        <v>8112</v>
      </c>
      <c r="G8113">
        <v>183</v>
      </c>
      <c r="H8113">
        <v>13.33</v>
      </c>
      <c r="I8113">
        <v>2.4929999999999999</v>
      </c>
      <c r="J8113">
        <v>1</v>
      </c>
      <c r="K8113">
        <v>1166.9000000000001</v>
      </c>
      <c r="L8113" t="s">
        <v>369</v>
      </c>
      <c r="M8113" t="s">
        <v>368</v>
      </c>
      <c r="N8113" s="8">
        <v>41962</v>
      </c>
      <c r="O8113">
        <v>0</v>
      </c>
      <c r="P8113">
        <v>0</v>
      </c>
      <c r="Q8113">
        <v>11078</v>
      </c>
      <c r="R8113">
        <v>1330.6</v>
      </c>
      <c r="S8113">
        <v>2.7719999999999998</v>
      </c>
      <c r="T8113">
        <v>33</v>
      </c>
      <c r="U8113">
        <v>4032</v>
      </c>
      <c r="V8113">
        <v>15</v>
      </c>
      <c r="W8113">
        <v>1.7</v>
      </c>
      <c r="X8113">
        <v>2.7480000000000002</v>
      </c>
      <c r="Y8113" s="8">
        <v>41962</v>
      </c>
    </row>
    <row r="8114" spans="1:25" x14ac:dyDescent="0.25">
      <c r="A8114">
        <v>-111.97697586</v>
      </c>
      <c r="B8114">
        <v>33.078418190000001</v>
      </c>
      <c r="C8114">
        <v>13</v>
      </c>
      <c r="D8114" t="s">
        <v>371</v>
      </c>
      <c r="E8114" t="s">
        <v>370</v>
      </c>
      <c r="F8114">
        <v>8113</v>
      </c>
      <c r="G8114">
        <v>175</v>
      </c>
      <c r="H8114">
        <v>13.33</v>
      </c>
      <c r="I8114">
        <v>2.395</v>
      </c>
      <c r="J8114">
        <v>1</v>
      </c>
      <c r="K8114">
        <v>1167</v>
      </c>
      <c r="L8114" t="s">
        <v>369</v>
      </c>
      <c r="M8114" t="s">
        <v>368</v>
      </c>
      <c r="N8114" s="8">
        <v>41962</v>
      </c>
      <c r="O8114">
        <v>0</v>
      </c>
      <c r="P8114">
        <v>0</v>
      </c>
      <c r="Q8114">
        <v>13615</v>
      </c>
      <c r="R8114">
        <v>1702.4</v>
      </c>
      <c r="S8114">
        <v>3.5470000000000002</v>
      </c>
      <c r="T8114">
        <v>33</v>
      </c>
      <c r="U8114">
        <v>5158.8</v>
      </c>
      <c r="V8114">
        <v>15</v>
      </c>
      <c r="W8114">
        <v>1.633</v>
      </c>
      <c r="X8114">
        <v>2.6389999999999998</v>
      </c>
      <c r="Y8114" s="8">
        <v>41962</v>
      </c>
    </row>
    <row r="8115" spans="1:25" x14ac:dyDescent="0.25">
      <c r="A8115">
        <v>-111.9769738</v>
      </c>
      <c r="B8115">
        <v>33.078411160000002</v>
      </c>
      <c r="C8115">
        <v>13</v>
      </c>
      <c r="D8115" t="s">
        <v>371</v>
      </c>
      <c r="E8115" t="s">
        <v>370</v>
      </c>
      <c r="F8115">
        <v>8114</v>
      </c>
      <c r="G8115">
        <v>187</v>
      </c>
      <c r="H8115">
        <v>13.33</v>
      </c>
      <c r="I8115">
        <v>2.4609999999999999</v>
      </c>
      <c r="J8115">
        <v>1</v>
      </c>
      <c r="K8115">
        <v>1166.9000000000001</v>
      </c>
      <c r="L8115" t="s">
        <v>369</v>
      </c>
      <c r="M8115" t="s">
        <v>368</v>
      </c>
      <c r="N8115" s="8">
        <v>41962</v>
      </c>
      <c r="O8115">
        <v>0</v>
      </c>
      <c r="P8115">
        <v>0</v>
      </c>
      <c r="Q8115">
        <v>8594.2000000000007</v>
      </c>
      <c r="R8115">
        <v>1046</v>
      </c>
      <c r="S8115">
        <v>2.1789999999999998</v>
      </c>
      <c r="T8115">
        <v>33</v>
      </c>
      <c r="U8115">
        <v>3169.6</v>
      </c>
      <c r="V8115">
        <v>15</v>
      </c>
      <c r="W8115">
        <v>1.6779999999999999</v>
      </c>
      <c r="X8115">
        <v>2.7109999999999999</v>
      </c>
      <c r="Y8115" s="8">
        <v>41962</v>
      </c>
    </row>
    <row r="8116" spans="1:25" x14ac:dyDescent="0.25">
      <c r="A8116">
        <v>-111.97697568</v>
      </c>
      <c r="B8116">
        <v>33.078404210000002</v>
      </c>
      <c r="C8116">
        <v>13</v>
      </c>
      <c r="D8116" t="s">
        <v>371</v>
      </c>
      <c r="E8116" t="s">
        <v>370</v>
      </c>
      <c r="F8116">
        <v>8115</v>
      </c>
      <c r="G8116">
        <v>176</v>
      </c>
      <c r="H8116">
        <v>13.33</v>
      </c>
      <c r="I8116">
        <v>2.4609999999999999</v>
      </c>
      <c r="J8116">
        <v>1</v>
      </c>
      <c r="K8116">
        <v>1167</v>
      </c>
      <c r="L8116" t="s">
        <v>369</v>
      </c>
      <c r="M8116" t="s">
        <v>368</v>
      </c>
      <c r="N8116" s="8">
        <v>41962</v>
      </c>
      <c r="O8116">
        <v>0</v>
      </c>
      <c r="P8116">
        <v>0</v>
      </c>
      <c r="Q8116">
        <v>6867.3</v>
      </c>
      <c r="R8116">
        <v>835.8</v>
      </c>
      <c r="S8116">
        <v>1.7410000000000001</v>
      </c>
      <c r="T8116">
        <v>33</v>
      </c>
      <c r="U8116">
        <v>2532.6999999999998</v>
      </c>
      <c r="V8116">
        <v>15</v>
      </c>
      <c r="W8116">
        <v>1.6779999999999999</v>
      </c>
      <c r="X8116">
        <v>2.7109999999999999</v>
      </c>
      <c r="Y8116" s="8">
        <v>41962</v>
      </c>
    </row>
    <row r="8117" spans="1:25" x14ac:dyDescent="0.25">
      <c r="A8117">
        <v>-111.97697466</v>
      </c>
      <c r="B8117">
        <v>33.078398219999997</v>
      </c>
      <c r="C8117">
        <v>13</v>
      </c>
      <c r="D8117" t="s">
        <v>371</v>
      </c>
      <c r="E8117" t="s">
        <v>370</v>
      </c>
      <c r="F8117">
        <v>8116</v>
      </c>
      <c r="G8117">
        <v>182</v>
      </c>
      <c r="H8117">
        <v>13.33</v>
      </c>
      <c r="I8117">
        <v>2.395</v>
      </c>
      <c r="J8117">
        <v>1</v>
      </c>
      <c r="K8117">
        <v>1167</v>
      </c>
      <c r="L8117" t="s">
        <v>369</v>
      </c>
      <c r="M8117" t="s">
        <v>368</v>
      </c>
      <c r="N8117" s="8">
        <v>41962</v>
      </c>
      <c r="O8117">
        <v>0</v>
      </c>
      <c r="P8117">
        <v>0</v>
      </c>
      <c r="Q8117">
        <v>6380.6</v>
      </c>
      <c r="R8117">
        <v>797.84</v>
      </c>
      <c r="S8117">
        <v>1.6619999999999999</v>
      </c>
      <c r="T8117">
        <v>33</v>
      </c>
      <c r="U8117">
        <v>2417.6999999999998</v>
      </c>
      <c r="V8117">
        <v>15</v>
      </c>
      <c r="W8117">
        <v>1.633</v>
      </c>
      <c r="X8117">
        <v>2.6389999999999998</v>
      </c>
      <c r="Y8117" s="8">
        <v>41962</v>
      </c>
    </row>
    <row r="8118" spans="1:25" x14ac:dyDescent="0.25">
      <c r="A8118">
        <v>-111.97697565999999</v>
      </c>
      <c r="B8118">
        <v>33.07839122</v>
      </c>
      <c r="C8118">
        <v>13</v>
      </c>
      <c r="D8118" t="s">
        <v>371</v>
      </c>
      <c r="E8118" t="s">
        <v>370</v>
      </c>
      <c r="F8118">
        <v>8117</v>
      </c>
      <c r="G8118">
        <v>182</v>
      </c>
      <c r="H8118">
        <v>13.33</v>
      </c>
      <c r="I8118">
        <v>2.4609999999999999</v>
      </c>
      <c r="J8118">
        <v>1</v>
      </c>
      <c r="K8118">
        <v>1167</v>
      </c>
      <c r="L8118" t="s">
        <v>369</v>
      </c>
      <c r="M8118" t="s">
        <v>368</v>
      </c>
      <c r="N8118" s="8">
        <v>41962</v>
      </c>
      <c r="O8118">
        <v>0</v>
      </c>
      <c r="P8118">
        <v>0</v>
      </c>
      <c r="Q8118">
        <v>8472.5</v>
      </c>
      <c r="R8118">
        <v>1031.2</v>
      </c>
      <c r="S8118">
        <v>2.1480000000000001</v>
      </c>
      <c r="T8118">
        <v>33</v>
      </c>
      <c r="U8118">
        <v>3124.8</v>
      </c>
      <c r="V8118">
        <v>15</v>
      </c>
      <c r="W8118">
        <v>1.6779999999999999</v>
      </c>
      <c r="X8118">
        <v>2.7109999999999999</v>
      </c>
      <c r="Y8118" s="8">
        <v>41962</v>
      </c>
    </row>
    <row r="8119" spans="1:25" x14ac:dyDescent="0.25">
      <c r="A8119">
        <v>-111.97697565999999</v>
      </c>
      <c r="B8119">
        <v>33.078384219999997</v>
      </c>
      <c r="C8119">
        <v>13</v>
      </c>
      <c r="D8119" t="s">
        <v>371</v>
      </c>
      <c r="E8119" t="s">
        <v>370</v>
      </c>
      <c r="F8119">
        <v>8118</v>
      </c>
      <c r="G8119">
        <v>182</v>
      </c>
      <c r="H8119">
        <v>13.33</v>
      </c>
      <c r="I8119">
        <v>2.5590000000000002</v>
      </c>
      <c r="J8119">
        <v>1</v>
      </c>
      <c r="K8119">
        <v>1167</v>
      </c>
      <c r="L8119" t="s">
        <v>369</v>
      </c>
      <c r="M8119" t="s">
        <v>368</v>
      </c>
      <c r="N8119" s="8">
        <v>41962</v>
      </c>
      <c r="O8119">
        <v>0</v>
      </c>
      <c r="P8119">
        <v>0</v>
      </c>
      <c r="Q8119">
        <v>7256.6</v>
      </c>
      <c r="R8119">
        <v>849.21</v>
      </c>
      <c r="S8119">
        <v>1.7689999999999999</v>
      </c>
      <c r="T8119">
        <v>33</v>
      </c>
      <c r="U8119">
        <v>2573.4</v>
      </c>
      <c r="V8119">
        <v>15</v>
      </c>
      <c r="W8119">
        <v>1.7450000000000001</v>
      </c>
      <c r="X8119">
        <v>2.82</v>
      </c>
      <c r="Y8119" s="8">
        <v>41962</v>
      </c>
    </row>
    <row r="8120" spans="1:25" x14ac:dyDescent="0.25">
      <c r="A8120">
        <v>-111.97697599999999</v>
      </c>
      <c r="B8120">
        <v>33.078377230000001</v>
      </c>
      <c r="C8120">
        <v>13</v>
      </c>
      <c r="D8120" t="s">
        <v>371</v>
      </c>
      <c r="E8120" t="s">
        <v>370</v>
      </c>
      <c r="F8120">
        <v>8119</v>
      </c>
      <c r="G8120">
        <v>180</v>
      </c>
      <c r="H8120">
        <v>13.33</v>
      </c>
      <c r="I8120">
        <v>2.4929999999999999</v>
      </c>
      <c r="J8120">
        <v>1</v>
      </c>
      <c r="K8120">
        <v>1167.0999999999999</v>
      </c>
      <c r="L8120" t="s">
        <v>369</v>
      </c>
      <c r="M8120" t="s">
        <v>368</v>
      </c>
      <c r="N8120" s="8">
        <v>41962</v>
      </c>
      <c r="O8120">
        <v>0</v>
      </c>
      <c r="P8120">
        <v>0</v>
      </c>
      <c r="Q8120">
        <v>4103</v>
      </c>
      <c r="R8120">
        <v>492.79</v>
      </c>
      <c r="S8120">
        <v>1.0269999999999999</v>
      </c>
      <c r="T8120">
        <v>33</v>
      </c>
      <c r="U8120">
        <v>1493.3</v>
      </c>
      <c r="V8120">
        <v>15</v>
      </c>
      <c r="W8120">
        <v>1.7</v>
      </c>
      <c r="X8120">
        <v>2.7480000000000002</v>
      </c>
      <c r="Y8120" s="8">
        <v>41962</v>
      </c>
    </row>
    <row r="8121" spans="1:25" x14ac:dyDescent="0.25">
      <c r="A8121">
        <v>-111.97711803</v>
      </c>
      <c r="B8121">
        <v>33.078375819999998</v>
      </c>
      <c r="C8121">
        <v>13</v>
      </c>
      <c r="D8121" t="s">
        <v>371</v>
      </c>
      <c r="E8121" t="s">
        <v>370</v>
      </c>
      <c r="F8121">
        <v>8120</v>
      </c>
      <c r="G8121">
        <v>6</v>
      </c>
      <c r="H8121">
        <v>13.33</v>
      </c>
      <c r="I8121">
        <v>0.85299999999999998</v>
      </c>
      <c r="J8121">
        <v>1</v>
      </c>
      <c r="K8121">
        <v>1166.4000000000001</v>
      </c>
      <c r="L8121" t="s">
        <v>369</v>
      </c>
      <c r="M8121" t="s">
        <v>368</v>
      </c>
      <c r="N8121" s="8">
        <v>41962</v>
      </c>
      <c r="O8121">
        <v>0</v>
      </c>
      <c r="P8121">
        <v>0</v>
      </c>
      <c r="Q8121">
        <v>147.08000000000001</v>
      </c>
      <c r="R8121">
        <v>51.64</v>
      </c>
      <c r="S8121">
        <v>0.108</v>
      </c>
      <c r="T8121">
        <v>33</v>
      </c>
      <c r="U8121">
        <v>156.47</v>
      </c>
      <c r="V8121">
        <v>16</v>
      </c>
      <c r="W8121">
        <v>0.58199999999999996</v>
      </c>
      <c r="X8121">
        <v>0.94</v>
      </c>
      <c r="Y8121" s="8">
        <v>41962</v>
      </c>
    </row>
    <row r="8122" spans="1:25" x14ac:dyDescent="0.25">
      <c r="A8122">
        <v>-111.97711614000001</v>
      </c>
      <c r="B8122">
        <v>33.078378809999997</v>
      </c>
      <c r="C8122">
        <v>13</v>
      </c>
      <c r="D8122" t="s">
        <v>371</v>
      </c>
      <c r="E8122" t="s">
        <v>370</v>
      </c>
      <c r="F8122">
        <v>8121</v>
      </c>
      <c r="G8122">
        <v>355</v>
      </c>
      <c r="H8122">
        <v>13.33</v>
      </c>
      <c r="I8122">
        <v>0.95099999999999996</v>
      </c>
      <c r="J8122">
        <v>1</v>
      </c>
      <c r="K8122">
        <v>1166.3</v>
      </c>
      <c r="L8122" t="s">
        <v>369</v>
      </c>
      <c r="M8122" t="s">
        <v>368</v>
      </c>
      <c r="N8122" s="8">
        <v>41962</v>
      </c>
      <c r="O8122">
        <v>0</v>
      </c>
      <c r="P8122">
        <v>0</v>
      </c>
      <c r="Q8122">
        <v>65.819999999999993</v>
      </c>
      <c r="R8122">
        <v>20.72</v>
      </c>
      <c r="S8122">
        <v>4.2999999999999997E-2</v>
      </c>
      <c r="T8122">
        <v>33</v>
      </c>
      <c r="U8122">
        <v>62.78</v>
      </c>
      <c r="V8122">
        <v>16</v>
      </c>
      <c r="W8122">
        <v>0.64900000000000002</v>
      </c>
      <c r="X8122">
        <v>1.048</v>
      </c>
      <c r="Y8122" s="8">
        <v>41962</v>
      </c>
    </row>
    <row r="8123" spans="1:25" x14ac:dyDescent="0.25">
      <c r="A8123">
        <v>-111.97711717</v>
      </c>
      <c r="B8123">
        <v>33.078381780000001</v>
      </c>
      <c r="C8123">
        <v>13</v>
      </c>
      <c r="D8123" t="s">
        <v>371</v>
      </c>
      <c r="E8123" t="s">
        <v>370</v>
      </c>
      <c r="F8123">
        <v>8122</v>
      </c>
      <c r="G8123">
        <v>1</v>
      </c>
      <c r="H8123">
        <v>13.33</v>
      </c>
      <c r="I8123">
        <v>0.91900000000000004</v>
      </c>
      <c r="J8123">
        <v>1</v>
      </c>
      <c r="K8123">
        <v>1166.2</v>
      </c>
      <c r="L8123" t="s">
        <v>369</v>
      </c>
      <c r="M8123" t="s">
        <v>368</v>
      </c>
      <c r="N8123" s="8">
        <v>41962</v>
      </c>
      <c r="O8123">
        <v>0</v>
      </c>
      <c r="P8123">
        <v>0</v>
      </c>
      <c r="Q8123">
        <v>473.32</v>
      </c>
      <c r="R8123">
        <v>154.30000000000001</v>
      </c>
      <c r="S8123">
        <v>0.32100000000000001</v>
      </c>
      <c r="T8123">
        <v>33</v>
      </c>
      <c r="U8123">
        <v>467.58</v>
      </c>
      <c r="V8123">
        <v>16</v>
      </c>
      <c r="W8123">
        <v>0.626</v>
      </c>
      <c r="X8123">
        <v>1.012</v>
      </c>
      <c r="Y8123" s="8">
        <v>41962</v>
      </c>
    </row>
    <row r="8124" spans="1:25" x14ac:dyDescent="0.25">
      <c r="A8124">
        <v>-111.97711665999999</v>
      </c>
      <c r="B8124">
        <v>33.078383780000003</v>
      </c>
      <c r="C8124">
        <v>13</v>
      </c>
      <c r="D8124" t="s">
        <v>371</v>
      </c>
      <c r="E8124" t="s">
        <v>370</v>
      </c>
      <c r="F8124">
        <v>8123</v>
      </c>
      <c r="G8124">
        <v>358</v>
      </c>
      <c r="H8124">
        <v>13.33</v>
      </c>
      <c r="I8124">
        <v>0.88600000000000001</v>
      </c>
      <c r="J8124">
        <v>1</v>
      </c>
      <c r="K8124">
        <v>1166.0999999999999</v>
      </c>
      <c r="L8124" t="s">
        <v>369</v>
      </c>
      <c r="M8124" t="s">
        <v>368</v>
      </c>
      <c r="N8124" s="8">
        <v>41962</v>
      </c>
      <c r="O8124">
        <v>0</v>
      </c>
      <c r="P8124">
        <v>0</v>
      </c>
      <c r="Q8124">
        <v>988.94</v>
      </c>
      <c r="R8124">
        <v>334.34</v>
      </c>
      <c r="S8124">
        <v>0.69699999999999995</v>
      </c>
      <c r="T8124">
        <v>33</v>
      </c>
      <c r="U8124">
        <v>1013.1</v>
      </c>
      <c r="V8124">
        <v>16</v>
      </c>
      <c r="W8124">
        <v>0.60399999999999998</v>
      </c>
      <c r="X8124">
        <v>0.97599999999999998</v>
      </c>
      <c r="Y8124" s="8">
        <v>41962</v>
      </c>
    </row>
    <row r="8125" spans="1:25" x14ac:dyDescent="0.25">
      <c r="A8125">
        <v>-111.97711837</v>
      </c>
      <c r="B8125">
        <v>33.078385849999997</v>
      </c>
      <c r="C8125">
        <v>13</v>
      </c>
      <c r="D8125" t="s">
        <v>371</v>
      </c>
      <c r="E8125" t="s">
        <v>370</v>
      </c>
      <c r="F8125">
        <v>8124</v>
      </c>
      <c r="G8125">
        <v>8</v>
      </c>
      <c r="H8125">
        <v>13.33</v>
      </c>
      <c r="I8125">
        <v>0.85299999999999998</v>
      </c>
      <c r="J8125">
        <v>1</v>
      </c>
      <c r="K8125">
        <v>1166.2</v>
      </c>
      <c r="L8125" t="s">
        <v>369</v>
      </c>
      <c r="M8125" t="s">
        <v>368</v>
      </c>
      <c r="N8125" s="8">
        <v>41962</v>
      </c>
      <c r="O8125">
        <v>0</v>
      </c>
      <c r="P8125">
        <v>0</v>
      </c>
      <c r="Q8125">
        <v>2863.8</v>
      </c>
      <c r="R8125">
        <v>1005.4</v>
      </c>
      <c r="S8125">
        <v>2.0950000000000002</v>
      </c>
      <c r="T8125">
        <v>33</v>
      </c>
      <c r="U8125">
        <v>3046.7</v>
      </c>
      <c r="V8125">
        <v>16</v>
      </c>
      <c r="W8125">
        <v>0.58199999999999996</v>
      </c>
      <c r="X8125">
        <v>0.94</v>
      </c>
      <c r="Y8125" s="8">
        <v>41962</v>
      </c>
    </row>
    <row r="8126" spans="1:25" x14ac:dyDescent="0.25">
      <c r="A8126">
        <v>-111.9771172</v>
      </c>
      <c r="B8126">
        <v>33.078388840000002</v>
      </c>
      <c r="C8126">
        <v>13</v>
      </c>
      <c r="D8126" t="s">
        <v>371</v>
      </c>
      <c r="E8126" t="s">
        <v>370</v>
      </c>
      <c r="F8126">
        <v>8125</v>
      </c>
      <c r="G8126">
        <v>7</v>
      </c>
      <c r="H8126">
        <v>13.33</v>
      </c>
      <c r="I8126">
        <v>0.91900000000000004</v>
      </c>
      <c r="J8126">
        <v>1</v>
      </c>
      <c r="K8126">
        <v>1166.3</v>
      </c>
      <c r="L8126" t="s">
        <v>369</v>
      </c>
      <c r="M8126" t="s">
        <v>368</v>
      </c>
      <c r="N8126" s="8">
        <v>41962</v>
      </c>
      <c r="O8126">
        <v>0</v>
      </c>
      <c r="P8126">
        <v>0</v>
      </c>
      <c r="Q8126">
        <v>2937.1</v>
      </c>
      <c r="R8126">
        <v>957.51</v>
      </c>
      <c r="S8126">
        <v>1.9950000000000001</v>
      </c>
      <c r="T8126">
        <v>33</v>
      </c>
      <c r="U8126">
        <v>2901.5</v>
      </c>
      <c r="V8126">
        <v>16</v>
      </c>
      <c r="W8126">
        <v>0.626</v>
      </c>
      <c r="X8126">
        <v>1.012</v>
      </c>
      <c r="Y8126" s="8">
        <v>41962</v>
      </c>
    </row>
    <row r="8127" spans="1:25" x14ac:dyDescent="0.25">
      <c r="A8127">
        <v>-111.97711633999999</v>
      </c>
      <c r="B8127">
        <v>33.078390779999999</v>
      </c>
      <c r="C8127">
        <v>13</v>
      </c>
      <c r="D8127" t="s">
        <v>371</v>
      </c>
      <c r="E8127" t="s">
        <v>370</v>
      </c>
      <c r="F8127">
        <v>8126</v>
      </c>
      <c r="G8127">
        <v>2</v>
      </c>
      <c r="H8127">
        <v>13.33</v>
      </c>
      <c r="I8127">
        <v>0.82</v>
      </c>
      <c r="J8127">
        <v>1</v>
      </c>
      <c r="K8127">
        <v>1166.4000000000001</v>
      </c>
      <c r="L8127" t="s">
        <v>369</v>
      </c>
      <c r="M8127" t="s">
        <v>368</v>
      </c>
      <c r="N8127" s="8">
        <v>41962</v>
      </c>
      <c r="O8127">
        <v>0</v>
      </c>
      <c r="P8127">
        <v>0</v>
      </c>
      <c r="Q8127">
        <v>3677</v>
      </c>
      <c r="R8127">
        <v>1342.5</v>
      </c>
      <c r="S8127">
        <v>2.7970000000000002</v>
      </c>
      <c r="T8127">
        <v>33</v>
      </c>
      <c r="U8127">
        <v>4068.3</v>
      </c>
      <c r="V8127">
        <v>16</v>
      </c>
      <c r="W8127">
        <v>0.55900000000000005</v>
      </c>
      <c r="X8127">
        <v>0.90400000000000003</v>
      </c>
      <c r="Y8127" s="8">
        <v>41962</v>
      </c>
    </row>
    <row r="8128" spans="1:25" x14ac:dyDescent="0.25">
      <c r="A8128">
        <v>-111.97711532</v>
      </c>
      <c r="B8128">
        <v>33.07839379</v>
      </c>
      <c r="C8128">
        <v>13</v>
      </c>
      <c r="D8128" t="s">
        <v>371</v>
      </c>
      <c r="E8128" t="s">
        <v>370</v>
      </c>
      <c r="F8128">
        <v>8127</v>
      </c>
      <c r="G8128">
        <v>356</v>
      </c>
      <c r="H8128">
        <v>13.33</v>
      </c>
      <c r="I8128">
        <v>0.91900000000000004</v>
      </c>
      <c r="J8128">
        <v>1</v>
      </c>
      <c r="K8128">
        <v>1166.4000000000001</v>
      </c>
      <c r="L8128" t="s">
        <v>369</v>
      </c>
      <c r="M8128" t="s">
        <v>368</v>
      </c>
      <c r="N8128" s="8">
        <v>41962</v>
      </c>
      <c r="O8128">
        <v>0</v>
      </c>
      <c r="P8128">
        <v>0</v>
      </c>
      <c r="Q8128">
        <v>3346.7</v>
      </c>
      <c r="R8128">
        <v>1091</v>
      </c>
      <c r="S8128">
        <v>2.2730000000000001</v>
      </c>
      <c r="T8128">
        <v>33</v>
      </c>
      <c r="U8128">
        <v>3306.2</v>
      </c>
      <c r="V8128">
        <v>16</v>
      </c>
      <c r="W8128">
        <v>0.626</v>
      </c>
      <c r="X8128">
        <v>1.012</v>
      </c>
      <c r="Y8128" s="8">
        <v>41962</v>
      </c>
    </row>
    <row r="8129" spans="1:25" x14ac:dyDescent="0.25">
      <c r="A8129">
        <v>-111.97711686</v>
      </c>
      <c r="B8129">
        <v>33.078396810000001</v>
      </c>
      <c r="C8129">
        <v>13</v>
      </c>
      <c r="D8129" t="s">
        <v>371</v>
      </c>
      <c r="E8129" t="s">
        <v>370</v>
      </c>
      <c r="F8129">
        <v>8128</v>
      </c>
      <c r="G8129">
        <v>5</v>
      </c>
      <c r="H8129">
        <v>13.33</v>
      </c>
      <c r="I8129">
        <v>1.0169999999999999</v>
      </c>
      <c r="J8129">
        <v>1</v>
      </c>
      <c r="K8129">
        <v>1166.4000000000001</v>
      </c>
      <c r="L8129" t="s">
        <v>369</v>
      </c>
      <c r="M8129" t="s">
        <v>368</v>
      </c>
      <c r="N8129" s="8">
        <v>41962</v>
      </c>
      <c r="O8129">
        <v>0</v>
      </c>
      <c r="P8129">
        <v>0</v>
      </c>
      <c r="Q8129">
        <v>6652.1</v>
      </c>
      <c r="R8129">
        <v>1958.7</v>
      </c>
      <c r="S8129">
        <v>4.0810000000000004</v>
      </c>
      <c r="T8129">
        <v>33</v>
      </c>
      <c r="U8129">
        <v>5935.5</v>
      </c>
      <c r="V8129">
        <v>16</v>
      </c>
      <c r="W8129">
        <v>0.69299999999999995</v>
      </c>
      <c r="X8129">
        <v>1.121</v>
      </c>
      <c r="Y8129" s="8">
        <v>41962</v>
      </c>
    </row>
    <row r="8130" spans="1:25" x14ac:dyDescent="0.25">
      <c r="A8130">
        <v>-111.97711583</v>
      </c>
      <c r="B8130">
        <v>33.078398780000001</v>
      </c>
      <c r="C8130">
        <v>13</v>
      </c>
      <c r="D8130" t="s">
        <v>371</v>
      </c>
      <c r="E8130" t="s">
        <v>370</v>
      </c>
      <c r="F8130">
        <v>8129</v>
      </c>
      <c r="G8130">
        <v>359</v>
      </c>
      <c r="H8130">
        <v>13.33</v>
      </c>
      <c r="I8130">
        <v>0.95099999999999996</v>
      </c>
      <c r="J8130">
        <v>1</v>
      </c>
      <c r="K8130">
        <v>1166.4000000000001</v>
      </c>
      <c r="L8130" t="s">
        <v>369</v>
      </c>
      <c r="M8130" t="s">
        <v>368</v>
      </c>
      <c r="N8130" s="8">
        <v>41962</v>
      </c>
      <c r="O8130">
        <v>0</v>
      </c>
      <c r="P8130">
        <v>0</v>
      </c>
      <c r="Q8130">
        <v>4648.1000000000004</v>
      </c>
      <c r="R8130">
        <v>1463</v>
      </c>
      <c r="S8130">
        <v>3.048</v>
      </c>
      <c r="T8130">
        <v>33</v>
      </c>
      <c r="U8130">
        <v>4433.3999999999996</v>
      </c>
      <c r="V8130">
        <v>16</v>
      </c>
      <c r="W8130">
        <v>0.64900000000000002</v>
      </c>
      <c r="X8130">
        <v>1.048</v>
      </c>
      <c r="Y8130" s="8">
        <v>41962</v>
      </c>
    </row>
    <row r="8131" spans="1:25" x14ac:dyDescent="0.25">
      <c r="A8131">
        <v>-111.97711483</v>
      </c>
      <c r="B8131">
        <v>33.07840178</v>
      </c>
      <c r="C8131">
        <v>13</v>
      </c>
      <c r="D8131" t="s">
        <v>371</v>
      </c>
      <c r="E8131" t="s">
        <v>370</v>
      </c>
      <c r="F8131">
        <v>8130</v>
      </c>
      <c r="G8131">
        <v>359</v>
      </c>
      <c r="H8131">
        <v>13.33</v>
      </c>
      <c r="I8131">
        <v>0.88600000000000001</v>
      </c>
      <c r="J8131">
        <v>1</v>
      </c>
      <c r="K8131">
        <v>1166.4000000000001</v>
      </c>
      <c r="L8131" t="s">
        <v>369</v>
      </c>
      <c r="M8131" t="s">
        <v>368</v>
      </c>
      <c r="N8131" s="8">
        <v>41962</v>
      </c>
      <c r="O8131">
        <v>0</v>
      </c>
      <c r="P8131">
        <v>0</v>
      </c>
      <c r="Q8131">
        <v>4088.8</v>
      </c>
      <c r="R8131">
        <v>1382.3</v>
      </c>
      <c r="S8131">
        <v>2.88</v>
      </c>
      <c r="T8131">
        <v>33</v>
      </c>
      <c r="U8131">
        <v>4188.8999999999996</v>
      </c>
      <c r="V8131">
        <v>16</v>
      </c>
      <c r="W8131">
        <v>0.60399999999999998</v>
      </c>
      <c r="X8131">
        <v>0.97599999999999998</v>
      </c>
      <c r="Y8131" s="8">
        <v>41962</v>
      </c>
    </row>
    <row r="8132" spans="1:25" x14ac:dyDescent="0.25">
      <c r="A8132">
        <v>-111.97711637</v>
      </c>
      <c r="B8132">
        <v>33.078403850000001</v>
      </c>
      <c r="C8132">
        <v>13</v>
      </c>
      <c r="D8132" t="s">
        <v>371</v>
      </c>
      <c r="E8132" t="s">
        <v>370</v>
      </c>
      <c r="F8132">
        <v>8131</v>
      </c>
      <c r="G8132">
        <v>8</v>
      </c>
      <c r="H8132">
        <v>13.33</v>
      </c>
      <c r="I8132">
        <v>1.0169999999999999</v>
      </c>
      <c r="J8132">
        <v>1</v>
      </c>
      <c r="K8132">
        <v>1166.5</v>
      </c>
      <c r="L8132" t="s">
        <v>369</v>
      </c>
      <c r="M8132" t="s">
        <v>368</v>
      </c>
      <c r="N8132" s="8">
        <v>41962</v>
      </c>
      <c r="O8132">
        <v>0</v>
      </c>
      <c r="P8132">
        <v>0</v>
      </c>
      <c r="Q8132">
        <v>5502.7</v>
      </c>
      <c r="R8132">
        <v>1620.3</v>
      </c>
      <c r="S8132">
        <v>3.3759999999999999</v>
      </c>
      <c r="T8132">
        <v>33</v>
      </c>
      <c r="U8132">
        <v>4909.8999999999996</v>
      </c>
      <c r="V8132">
        <v>16</v>
      </c>
      <c r="W8132">
        <v>0.69299999999999995</v>
      </c>
      <c r="X8132">
        <v>1.121</v>
      </c>
      <c r="Y8132" s="8">
        <v>41962</v>
      </c>
    </row>
    <row r="8133" spans="1:25" x14ac:dyDescent="0.25">
      <c r="A8133">
        <v>-111.97711483</v>
      </c>
      <c r="B8133">
        <v>33.078406780000002</v>
      </c>
      <c r="C8133">
        <v>13</v>
      </c>
      <c r="D8133" t="s">
        <v>371</v>
      </c>
      <c r="E8133" t="s">
        <v>370</v>
      </c>
      <c r="F8133">
        <v>8132</v>
      </c>
      <c r="G8133">
        <v>359</v>
      </c>
      <c r="H8133">
        <v>13.33</v>
      </c>
      <c r="I8133">
        <v>0.98399999999999999</v>
      </c>
      <c r="J8133">
        <v>1</v>
      </c>
      <c r="K8133">
        <v>1166.5</v>
      </c>
      <c r="L8133" t="s">
        <v>369</v>
      </c>
      <c r="M8133" t="s">
        <v>368</v>
      </c>
      <c r="N8133" s="8">
        <v>41962</v>
      </c>
      <c r="O8133">
        <v>0</v>
      </c>
      <c r="P8133">
        <v>0</v>
      </c>
      <c r="Q8133">
        <v>4520.7</v>
      </c>
      <c r="R8133">
        <v>1375.5</v>
      </c>
      <c r="S8133">
        <v>2.8660000000000001</v>
      </c>
      <c r="T8133">
        <v>33</v>
      </c>
      <c r="U8133">
        <v>4168.2</v>
      </c>
      <c r="V8133">
        <v>16</v>
      </c>
      <c r="W8133">
        <v>0.67100000000000004</v>
      </c>
      <c r="X8133">
        <v>1.085</v>
      </c>
      <c r="Y8133" s="8">
        <v>41962</v>
      </c>
    </row>
    <row r="8134" spans="1:25" x14ac:dyDescent="0.25">
      <c r="A8134">
        <v>-111.97711534</v>
      </c>
      <c r="B8134">
        <v>33.078408779999997</v>
      </c>
      <c r="C8134">
        <v>13</v>
      </c>
      <c r="D8134" t="s">
        <v>371</v>
      </c>
      <c r="E8134" t="s">
        <v>370</v>
      </c>
      <c r="F8134">
        <v>8133</v>
      </c>
      <c r="G8134">
        <v>2</v>
      </c>
      <c r="H8134">
        <v>13.33</v>
      </c>
      <c r="I8134">
        <v>0.88600000000000001</v>
      </c>
      <c r="J8134">
        <v>1</v>
      </c>
      <c r="K8134">
        <v>1166.5</v>
      </c>
      <c r="L8134" t="s">
        <v>369</v>
      </c>
      <c r="M8134" t="s">
        <v>368</v>
      </c>
      <c r="N8134" s="8">
        <v>41962</v>
      </c>
      <c r="O8134">
        <v>0</v>
      </c>
      <c r="P8134">
        <v>0</v>
      </c>
      <c r="Q8134">
        <v>4449.7</v>
      </c>
      <c r="R8134">
        <v>1504.3</v>
      </c>
      <c r="S8134">
        <v>3.1339999999999999</v>
      </c>
      <c r="T8134">
        <v>33</v>
      </c>
      <c r="U8134">
        <v>4558.6000000000004</v>
      </c>
      <c r="V8134">
        <v>16</v>
      </c>
      <c r="W8134">
        <v>0.60399999999999998</v>
      </c>
      <c r="X8134">
        <v>0.97599999999999998</v>
      </c>
      <c r="Y8134" s="8">
        <v>41962</v>
      </c>
    </row>
    <row r="8135" spans="1:25" x14ac:dyDescent="0.25">
      <c r="A8135">
        <v>-111.97711517</v>
      </c>
      <c r="B8135">
        <v>33.078411780000003</v>
      </c>
      <c r="C8135">
        <v>13</v>
      </c>
      <c r="D8135" t="s">
        <v>371</v>
      </c>
      <c r="E8135" t="s">
        <v>370</v>
      </c>
      <c r="F8135">
        <v>8134</v>
      </c>
      <c r="G8135">
        <v>1</v>
      </c>
      <c r="H8135">
        <v>13.33</v>
      </c>
      <c r="I8135">
        <v>0.95099999999999996</v>
      </c>
      <c r="J8135">
        <v>1</v>
      </c>
      <c r="K8135">
        <v>1166.5</v>
      </c>
      <c r="L8135" t="s">
        <v>369</v>
      </c>
      <c r="M8135" t="s">
        <v>368</v>
      </c>
      <c r="N8135" s="8">
        <v>41962</v>
      </c>
      <c r="O8135">
        <v>0</v>
      </c>
      <c r="P8135">
        <v>0</v>
      </c>
      <c r="Q8135">
        <v>5780.3</v>
      </c>
      <c r="R8135">
        <v>1819.4</v>
      </c>
      <c r="S8135">
        <v>3.79</v>
      </c>
      <c r="T8135">
        <v>33</v>
      </c>
      <c r="U8135">
        <v>5513.4</v>
      </c>
      <c r="V8135">
        <v>16</v>
      </c>
      <c r="W8135">
        <v>0.64900000000000002</v>
      </c>
      <c r="X8135">
        <v>1.048</v>
      </c>
      <c r="Y8135" s="8">
        <v>41962</v>
      </c>
    </row>
    <row r="8136" spans="1:25" x14ac:dyDescent="0.25">
      <c r="A8136">
        <v>-111.97711483</v>
      </c>
      <c r="B8136">
        <v>33.078413779999998</v>
      </c>
      <c r="C8136">
        <v>13</v>
      </c>
      <c r="D8136" t="s">
        <v>371</v>
      </c>
      <c r="E8136" t="s">
        <v>370</v>
      </c>
      <c r="F8136">
        <v>8135</v>
      </c>
      <c r="G8136">
        <v>359</v>
      </c>
      <c r="H8136">
        <v>13.33</v>
      </c>
      <c r="I8136">
        <v>0.95099999999999996</v>
      </c>
      <c r="J8136">
        <v>1</v>
      </c>
      <c r="K8136">
        <v>1166.5</v>
      </c>
      <c r="L8136" t="s">
        <v>369</v>
      </c>
      <c r="M8136" t="s">
        <v>368</v>
      </c>
      <c r="N8136" s="8">
        <v>41962</v>
      </c>
      <c r="O8136">
        <v>0</v>
      </c>
      <c r="P8136">
        <v>0</v>
      </c>
      <c r="Q8136">
        <v>4474.2</v>
      </c>
      <c r="R8136">
        <v>1408.3</v>
      </c>
      <c r="S8136">
        <v>2.9340000000000002</v>
      </c>
      <c r="T8136">
        <v>33</v>
      </c>
      <c r="U8136">
        <v>4267.6000000000004</v>
      </c>
      <c r="V8136">
        <v>16</v>
      </c>
      <c r="W8136">
        <v>0.64900000000000002</v>
      </c>
      <c r="X8136">
        <v>1.048</v>
      </c>
      <c r="Y8136" s="8">
        <v>41962</v>
      </c>
    </row>
    <row r="8137" spans="1:25" x14ac:dyDescent="0.25">
      <c r="A8137">
        <v>-111.9771143</v>
      </c>
      <c r="B8137">
        <v>33.078416900000001</v>
      </c>
      <c r="C8137">
        <v>13</v>
      </c>
      <c r="D8137" t="s">
        <v>371</v>
      </c>
      <c r="E8137" t="s">
        <v>370</v>
      </c>
      <c r="F8137">
        <v>8136</v>
      </c>
      <c r="G8137">
        <v>350</v>
      </c>
      <c r="H8137">
        <v>13.33</v>
      </c>
      <c r="I8137">
        <v>0.98399999999999999</v>
      </c>
      <c r="J8137">
        <v>1</v>
      </c>
      <c r="K8137">
        <v>1166.5</v>
      </c>
      <c r="L8137" t="s">
        <v>369</v>
      </c>
      <c r="M8137" t="s">
        <v>368</v>
      </c>
      <c r="N8137" s="8">
        <v>41962</v>
      </c>
      <c r="O8137">
        <v>0</v>
      </c>
      <c r="P8137">
        <v>0</v>
      </c>
      <c r="Q8137">
        <v>6327.2</v>
      </c>
      <c r="R8137">
        <v>1925.2</v>
      </c>
      <c r="S8137">
        <v>4.0110000000000001</v>
      </c>
      <c r="T8137">
        <v>33</v>
      </c>
      <c r="U8137">
        <v>5833.8</v>
      </c>
      <c r="V8137">
        <v>16</v>
      </c>
      <c r="W8137">
        <v>0.67100000000000004</v>
      </c>
      <c r="X8137">
        <v>1.085</v>
      </c>
      <c r="Y8137" s="8">
        <v>41962</v>
      </c>
    </row>
    <row r="8138" spans="1:25" x14ac:dyDescent="0.25">
      <c r="A8138">
        <v>-111.977116</v>
      </c>
      <c r="B8138">
        <v>33.078420770000001</v>
      </c>
      <c r="C8138">
        <v>13</v>
      </c>
      <c r="D8138" t="s">
        <v>371</v>
      </c>
      <c r="E8138" t="s">
        <v>370</v>
      </c>
      <c r="F8138">
        <v>8137</v>
      </c>
      <c r="G8138">
        <v>0</v>
      </c>
      <c r="H8138">
        <v>13.33</v>
      </c>
      <c r="I8138">
        <v>1.64</v>
      </c>
      <c r="J8138">
        <v>1</v>
      </c>
      <c r="K8138">
        <v>1166.5</v>
      </c>
      <c r="L8138" t="s">
        <v>369</v>
      </c>
      <c r="M8138" t="s">
        <v>368</v>
      </c>
      <c r="N8138" s="8">
        <v>41962</v>
      </c>
      <c r="O8138">
        <v>0</v>
      </c>
      <c r="P8138">
        <v>0</v>
      </c>
      <c r="Q8138">
        <v>9874</v>
      </c>
      <c r="R8138">
        <v>1802.6</v>
      </c>
      <c r="S8138">
        <v>3.7549999999999999</v>
      </c>
      <c r="T8138">
        <v>33</v>
      </c>
      <c r="U8138">
        <v>5462.4</v>
      </c>
      <c r="V8138">
        <v>16</v>
      </c>
      <c r="W8138">
        <v>1.1180000000000001</v>
      </c>
      <c r="X8138">
        <v>1.8080000000000001</v>
      </c>
      <c r="Y8138" s="8">
        <v>41962</v>
      </c>
    </row>
    <row r="8139" spans="1:25" x14ac:dyDescent="0.25">
      <c r="A8139">
        <v>-111.97711617</v>
      </c>
      <c r="B8139">
        <v>33.078425780000003</v>
      </c>
      <c r="C8139">
        <v>13</v>
      </c>
      <c r="D8139" t="s">
        <v>371</v>
      </c>
      <c r="E8139" t="s">
        <v>370</v>
      </c>
      <c r="F8139">
        <v>8138</v>
      </c>
      <c r="G8139">
        <v>1</v>
      </c>
      <c r="H8139">
        <v>13.33</v>
      </c>
      <c r="I8139">
        <v>1.706</v>
      </c>
      <c r="J8139">
        <v>1</v>
      </c>
      <c r="K8139">
        <v>1166.5</v>
      </c>
      <c r="L8139" t="s">
        <v>369</v>
      </c>
      <c r="M8139" t="s">
        <v>368</v>
      </c>
      <c r="N8139" s="8">
        <v>41962</v>
      </c>
      <c r="O8139">
        <v>0</v>
      </c>
      <c r="P8139">
        <v>0</v>
      </c>
      <c r="Q8139">
        <v>13532</v>
      </c>
      <c r="R8139">
        <v>2375.4</v>
      </c>
      <c r="S8139">
        <v>4.9489999999999998</v>
      </c>
      <c r="T8139">
        <v>33</v>
      </c>
      <c r="U8139">
        <v>7198.2</v>
      </c>
      <c r="V8139">
        <v>16</v>
      </c>
      <c r="W8139">
        <v>1.163</v>
      </c>
      <c r="X8139">
        <v>1.88</v>
      </c>
      <c r="Y8139" s="8">
        <v>41962</v>
      </c>
    </row>
    <row r="8140" spans="1:25" x14ac:dyDescent="0.25">
      <c r="A8140">
        <v>-111.97711667999999</v>
      </c>
      <c r="B8140">
        <v>33.078430789999999</v>
      </c>
      <c r="C8140">
        <v>13</v>
      </c>
      <c r="D8140" t="s">
        <v>371</v>
      </c>
      <c r="E8140" t="s">
        <v>370</v>
      </c>
      <c r="F8140">
        <v>8139</v>
      </c>
      <c r="G8140">
        <v>4</v>
      </c>
      <c r="H8140">
        <v>13.33</v>
      </c>
      <c r="I8140">
        <v>1.772</v>
      </c>
      <c r="J8140">
        <v>1</v>
      </c>
      <c r="K8140">
        <v>1166.5999999999999</v>
      </c>
      <c r="L8140" t="s">
        <v>369</v>
      </c>
      <c r="M8140" t="s">
        <v>368</v>
      </c>
      <c r="N8140" s="8">
        <v>41962</v>
      </c>
      <c r="O8140">
        <v>0</v>
      </c>
      <c r="P8140">
        <v>0</v>
      </c>
      <c r="Q8140">
        <v>9039.7999999999993</v>
      </c>
      <c r="R8140">
        <v>1528.1</v>
      </c>
      <c r="S8140">
        <v>3.1829999999999998</v>
      </c>
      <c r="T8140">
        <v>33</v>
      </c>
      <c r="U8140">
        <v>4630.5</v>
      </c>
      <c r="V8140">
        <v>16</v>
      </c>
      <c r="W8140">
        <v>1.208</v>
      </c>
      <c r="X8140">
        <v>1.952</v>
      </c>
      <c r="Y8140" s="8">
        <v>41962</v>
      </c>
    </row>
    <row r="8141" spans="1:25" x14ac:dyDescent="0.25">
      <c r="A8141">
        <v>-111.97711497</v>
      </c>
      <c r="B8141">
        <v>33.078435820000003</v>
      </c>
      <c r="C8141">
        <v>13</v>
      </c>
      <c r="D8141" t="s">
        <v>371</v>
      </c>
      <c r="E8141" t="s">
        <v>370</v>
      </c>
      <c r="F8141">
        <v>8140</v>
      </c>
      <c r="G8141">
        <v>354</v>
      </c>
      <c r="H8141">
        <v>13.33</v>
      </c>
      <c r="I8141">
        <v>1.903</v>
      </c>
      <c r="J8141">
        <v>1</v>
      </c>
      <c r="K8141">
        <v>1166.5</v>
      </c>
      <c r="L8141" t="s">
        <v>369</v>
      </c>
      <c r="M8141" t="s">
        <v>368</v>
      </c>
      <c r="N8141" s="8">
        <v>41962</v>
      </c>
      <c r="O8141">
        <v>0</v>
      </c>
      <c r="P8141">
        <v>0</v>
      </c>
      <c r="Q8141">
        <v>6926.9</v>
      </c>
      <c r="R8141">
        <v>1090.2</v>
      </c>
      <c r="S8141">
        <v>2.2709999999999999</v>
      </c>
      <c r="T8141">
        <v>33</v>
      </c>
      <c r="U8141">
        <v>3303.5</v>
      </c>
      <c r="V8141">
        <v>16</v>
      </c>
      <c r="W8141">
        <v>1.2969999999999999</v>
      </c>
      <c r="X8141">
        <v>2.097</v>
      </c>
      <c r="Y8141" s="8">
        <v>41962</v>
      </c>
    </row>
    <row r="8142" spans="1:25" x14ac:dyDescent="0.25">
      <c r="A8142">
        <v>-111.97711617</v>
      </c>
      <c r="B8142">
        <v>33.078440780000001</v>
      </c>
      <c r="C8142">
        <v>13</v>
      </c>
      <c r="D8142" t="s">
        <v>371</v>
      </c>
      <c r="E8142" t="s">
        <v>370</v>
      </c>
      <c r="F8142">
        <v>8141</v>
      </c>
      <c r="G8142">
        <v>1</v>
      </c>
      <c r="H8142">
        <v>13.33</v>
      </c>
      <c r="I8142">
        <v>1.837</v>
      </c>
      <c r="J8142">
        <v>1</v>
      </c>
      <c r="K8142">
        <v>1166.5</v>
      </c>
      <c r="L8142" t="s">
        <v>369</v>
      </c>
      <c r="M8142" t="s">
        <v>368</v>
      </c>
      <c r="N8142" s="8">
        <v>41962</v>
      </c>
      <c r="O8142">
        <v>0</v>
      </c>
      <c r="P8142">
        <v>0</v>
      </c>
      <c r="Q8142">
        <v>9513.7000000000007</v>
      </c>
      <c r="R8142">
        <v>1550.7</v>
      </c>
      <c r="S8142">
        <v>3.2309999999999999</v>
      </c>
      <c r="T8142">
        <v>33</v>
      </c>
      <c r="U8142">
        <v>4699.2</v>
      </c>
      <c r="V8142">
        <v>16</v>
      </c>
      <c r="W8142">
        <v>1.2529999999999999</v>
      </c>
      <c r="X8142">
        <v>2.0249999999999999</v>
      </c>
      <c r="Y8142" s="8">
        <v>41962</v>
      </c>
    </row>
    <row r="8143" spans="1:25" x14ac:dyDescent="0.25">
      <c r="A8143">
        <v>-111.97711583</v>
      </c>
      <c r="B8143">
        <v>33.07844678</v>
      </c>
      <c r="C8143">
        <v>13</v>
      </c>
      <c r="D8143" t="s">
        <v>371</v>
      </c>
      <c r="E8143" t="s">
        <v>370</v>
      </c>
      <c r="F8143">
        <v>8142</v>
      </c>
      <c r="G8143">
        <v>359</v>
      </c>
      <c r="H8143">
        <v>13.33</v>
      </c>
      <c r="I8143">
        <v>1.87</v>
      </c>
      <c r="J8143">
        <v>1</v>
      </c>
      <c r="K8143">
        <v>1166.5999999999999</v>
      </c>
      <c r="L8143" t="s">
        <v>369</v>
      </c>
      <c r="M8143" t="s">
        <v>368</v>
      </c>
      <c r="N8143" s="8">
        <v>41962</v>
      </c>
      <c r="O8143">
        <v>0</v>
      </c>
      <c r="P8143">
        <v>0</v>
      </c>
      <c r="Q8143">
        <v>7589</v>
      </c>
      <c r="R8143">
        <v>1215.3</v>
      </c>
      <c r="S8143">
        <v>2.532</v>
      </c>
      <c r="T8143">
        <v>33</v>
      </c>
      <c r="U8143">
        <v>3682.8</v>
      </c>
      <c r="V8143">
        <v>16</v>
      </c>
      <c r="W8143">
        <v>1.2749999999999999</v>
      </c>
      <c r="X8143">
        <v>2.0609999999999999</v>
      </c>
      <c r="Y8143" s="8">
        <v>41962</v>
      </c>
    </row>
    <row r="8144" spans="1:25" x14ac:dyDescent="0.25">
      <c r="A8144">
        <v>-111.97711617</v>
      </c>
      <c r="B8144">
        <v>33.078451780000002</v>
      </c>
      <c r="C8144">
        <v>13</v>
      </c>
      <c r="D8144" t="s">
        <v>371</v>
      </c>
      <c r="E8144" t="s">
        <v>370</v>
      </c>
      <c r="F8144">
        <v>8143</v>
      </c>
      <c r="G8144">
        <v>1</v>
      </c>
      <c r="H8144">
        <v>13.33</v>
      </c>
      <c r="I8144">
        <v>1.9359999999999999</v>
      </c>
      <c r="J8144">
        <v>1</v>
      </c>
      <c r="K8144">
        <v>1166.5</v>
      </c>
      <c r="L8144" t="s">
        <v>369</v>
      </c>
      <c r="M8144" t="s">
        <v>368</v>
      </c>
      <c r="N8144" s="8">
        <v>41962</v>
      </c>
      <c r="O8144">
        <v>0</v>
      </c>
      <c r="P8144">
        <v>0</v>
      </c>
      <c r="Q8144">
        <v>5586.3</v>
      </c>
      <c r="R8144">
        <v>864.27</v>
      </c>
      <c r="S8144">
        <v>1.8009999999999999</v>
      </c>
      <c r="T8144">
        <v>33</v>
      </c>
      <c r="U8144">
        <v>2619</v>
      </c>
      <c r="V8144">
        <v>16</v>
      </c>
      <c r="W8144">
        <v>1.32</v>
      </c>
      <c r="X8144">
        <v>2.133</v>
      </c>
      <c r="Y8144" s="8">
        <v>41962</v>
      </c>
    </row>
    <row r="8145" spans="1:25" x14ac:dyDescent="0.25">
      <c r="A8145">
        <v>-111.97711532</v>
      </c>
      <c r="B8145">
        <v>33.078456789999997</v>
      </c>
      <c r="C8145">
        <v>13</v>
      </c>
      <c r="D8145" t="s">
        <v>371</v>
      </c>
      <c r="E8145" t="s">
        <v>370</v>
      </c>
      <c r="F8145">
        <v>8144</v>
      </c>
      <c r="G8145">
        <v>356</v>
      </c>
      <c r="H8145">
        <v>13.33</v>
      </c>
      <c r="I8145">
        <v>1.9690000000000001</v>
      </c>
      <c r="J8145">
        <v>1</v>
      </c>
      <c r="K8145">
        <v>1166.5</v>
      </c>
      <c r="L8145" t="s">
        <v>369</v>
      </c>
      <c r="M8145" t="s">
        <v>368</v>
      </c>
      <c r="N8145" s="8">
        <v>41962</v>
      </c>
      <c r="O8145">
        <v>0</v>
      </c>
      <c r="P8145">
        <v>0</v>
      </c>
      <c r="Q8145">
        <v>7996.2</v>
      </c>
      <c r="R8145">
        <v>1216.5</v>
      </c>
      <c r="S8145">
        <v>2.5339999999999998</v>
      </c>
      <c r="T8145">
        <v>33</v>
      </c>
      <c r="U8145">
        <v>3686.4</v>
      </c>
      <c r="V8145">
        <v>16</v>
      </c>
      <c r="W8145">
        <v>1.3420000000000001</v>
      </c>
      <c r="X8145">
        <v>2.169</v>
      </c>
      <c r="Y8145" s="8">
        <v>41962</v>
      </c>
    </row>
    <row r="8146" spans="1:25" x14ac:dyDescent="0.25">
      <c r="A8146">
        <v>-111.97711583</v>
      </c>
      <c r="B8146">
        <v>33.078461779999998</v>
      </c>
      <c r="C8146">
        <v>13</v>
      </c>
      <c r="D8146" t="s">
        <v>371</v>
      </c>
      <c r="E8146" t="s">
        <v>370</v>
      </c>
      <c r="F8146">
        <v>8145</v>
      </c>
      <c r="G8146">
        <v>359</v>
      </c>
      <c r="H8146">
        <v>13.33</v>
      </c>
      <c r="I8146">
        <v>1.87</v>
      </c>
      <c r="J8146">
        <v>1</v>
      </c>
      <c r="K8146">
        <v>1166.5</v>
      </c>
      <c r="L8146" t="s">
        <v>369</v>
      </c>
      <c r="M8146" t="s">
        <v>368</v>
      </c>
      <c r="N8146" s="8">
        <v>41962</v>
      </c>
      <c r="O8146">
        <v>0</v>
      </c>
      <c r="P8146">
        <v>0</v>
      </c>
      <c r="Q8146">
        <v>10087</v>
      </c>
      <c r="R8146">
        <v>1615.3</v>
      </c>
      <c r="S8146">
        <v>3.3650000000000002</v>
      </c>
      <c r="T8146">
        <v>33</v>
      </c>
      <c r="U8146">
        <v>4894.8</v>
      </c>
      <c r="V8146">
        <v>16</v>
      </c>
      <c r="W8146">
        <v>1.2749999999999999</v>
      </c>
      <c r="X8146">
        <v>2.0609999999999999</v>
      </c>
      <c r="Y8146" s="8">
        <v>41962</v>
      </c>
    </row>
    <row r="8147" spans="1:25" x14ac:dyDescent="0.25">
      <c r="A8147">
        <v>-111.97711617</v>
      </c>
      <c r="B8147">
        <v>33.078467779999997</v>
      </c>
      <c r="C8147">
        <v>13</v>
      </c>
      <c r="D8147" t="s">
        <v>371</v>
      </c>
      <c r="E8147" t="s">
        <v>370</v>
      </c>
      <c r="F8147">
        <v>8146</v>
      </c>
      <c r="G8147">
        <v>1</v>
      </c>
      <c r="H8147">
        <v>13.33</v>
      </c>
      <c r="I8147">
        <v>1.837</v>
      </c>
      <c r="J8147">
        <v>1</v>
      </c>
      <c r="K8147">
        <v>1166.5</v>
      </c>
      <c r="L8147" t="s">
        <v>369</v>
      </c>
      <c r="M8147" t="s">
        <v>368</v>
      </c>
      <c r="N8147" s="8">
        <v>41962</v>
      </c>
      <c r="O8147">
        <v>0</v>
      </c>
      <c r="P8147">
        <v>0</v>
      </c>
      <c r="Q8147">
        <v>9237</v>
      </c>
      <c r="R8147">
        <v>1505.6</v>
      </c>
      <c r="S8147">
        <v>3.137</v>
      </c>
      <c r="T8147">
        <v>33</v>
      </c>
      <c r="U8147">
        <v>4562.5</v>
      </c>
      <c r="V8147">
        <v>16</v>
      </c>
      <c r="W8147">
        <v>1.2529999999999999</v>
      </c>
      <c r="X8147">
        <v>2.0249999999999999</v>
      </c>
      <c r="Y8147" s="8">
        <v>41962</v>
      </c>
    </row>
    <row r="8148" spans="1:25" x14ac:dyDescent="0.25">
      <c r="A8148">
        <v>-111.97711586</v>
      </c>
      <c r="B8148">
        <v>33.078472810000001</v>
      </c>
      <c r="C8148">
        <v>13</v>
      </c>
      <c r="D8148" t="s">
        <v>371</v>
      </c>
      <c r="E8148" t="s">
        <v>370</v>
      </c>
      <c r="F8148">
        <v>8147</v>
      </c>
      <c r="G8148">
        <v>5</v>
      </c>
      <c r="H8148">
        <v>13.33</v>
      </c>
      <c r="I8148">
        <v>1.9359999999999999</v>
      </c>
      <c r="J8148">
        <v>1</v>
      </c>
      <c r="K8148">
        <v>1166.5</v>
      </c>
      <c r="L8148" t="s">
        <v>369</v>
      </c>
      <c r="M8148" t="s">
        <v>368</v>
      </c>
      <c r="N8148" s="8">
        <v>41962</v>
      </c>
      <c r="O8148">
        <v>0</v>
      </c>
      <c r="P8148">
        <v>0</v>
      </c>
      <c r="Q8148">
        <v>9000.2000000000007</v>
      </c>
      <c r="R8148">
        <v>1392.4</v>
      </c>
      <c r="S8148">
        <v>2.9009999999999998</v>
      </c>
      <c r="T8148">
        <v>33</v>
      </c>
      <c r="U8148">
        <v>4219.5</v>
      </c>
      <c r="V8148">
        <v>16</v>
      </c>
      <c r="W8148">
        <v>1.32</v>
      </c>
      <c r="X8148">
        <v>2.133</v>
      </c>
      <c r="Y8148" s="8">
        <v>41962</v>
      </c>
    </row>
    <row r="8149" spans="1:25" x14ac:dyDescent="0.25">
      <c r="A8149">
        <v>-111.97711551</v>
      </c>
      <c r="B8149">
        <v>33.078477790000001</v>
      </c>
      <c r="C8149">
        <v>13</v>
      </c>
      <c r="D8149" t="s">
        <v>371</v>
      </c>
      <c r="E8149" t="s">
        <v>370</v>
      </c>
      <c r="F8149">
        <v>8148</v>
      </c>
      <c r="G8149">
        <v>3</v>
      </c>
      <c r="H8149">
        <v>13.33</v>
      </c>
      <c r="I8149">
        <v>1.87</v>
      </c>
      <c r="J8149">
        <v>1</v>
      </c>
      <c r="K8149">
        <v>1166.5</v>
      </c>
      <c r="L8149" t="s">
        <v>369</v>
      </c>
      <c r="M8149" t="s">
        <v>368</v>
      </c>
      <c r="N8149" s="8">
        <v>41962</v>
      </c>
      <c r="O8149">
        <v>0</v>
      </c>
      <c r="P8149">
        <v>0</v>
      </c>
      <c r="Q8149">
        <v>5829.3</v>
      </c>
      <c r="R8149">
        <v>933.52</v>
      </c>
      <c r="S8149">
        <v>1.9450000000000001</v>
      </c>
      <c r="T8149">
        <v>33</v>
      </c>
      <c r="U8149">
        <v>2828.8</v>
      </c>
      <c r="V8149">
        <v>16</v>
      </c>
      <c r="W8149">
        <v>1.2749999999999999</v>
      </c>
      <c r="X8149">
        <v>2.0609999999999999</v>
      </c>
      <c r="Y8149" s="8">
        <v>41962</v>
      </c>
    </row>
    <row r="8150" spans="1:25" x14ac:dyDescent="0.25">
      <c r="A8150">
        <v>-111.97711534</v>
      </c>
      <c r="B8150">
        <v>33.078482780000002</v>
      </c>
      <c r="C8150">
        <v>13</v>
      </c>
      <c r="D8150" t="s">
        <v>371</v>
      </c>
      <c r="E8150" t="s">
        <v>370</v>
      </c>
      <c r="F8150">
        <v>8149</v>
      </c>
      <c r="G8150">
        <v>2</v>
      </c>
      <c r="H8150">
        <v>13.33</v>
      </c>
      <c r="I8150">
        <v>1.9690000000000001</v>
      </c>
      <c r="J8150">
        <v>1</v>
      </c>
      <c r="K8150">
        <v>1166.5999999999999</v>
      </c>
      <c r="L8150" t="s">
        <v>369</v>
      </c>
      <c r="M8150" t="s">
        <v>368</v>
      </c>
      <c r="N8150" s="8">
        <v>41962</v>
      </c>
      <c r="O8150">
        <v>0</v>
      </c>
      <c r="P8150">
        <v>0</v>
      </c>
      <c r="Q8150">
        <v>4560.7</v>
      </c>
      <c r="R8150">
        <v>693.84</v>
      </c>
      <c r="S8150">
        <v>1.446</v>
      </c>
      <c r="T8150">
        <v>33</v>
      </c>
      <c r="U8150">
        <v>2102.5</v>
      </c>
      <c r="V8150">
        <v>16</v>
      </c>
      <c r="W8150">
        <v>1.3420000000000001</v>
      </c>
      <c r="X8150">
        <v>2.169</v>
      </c>
      <c r="Y8150" s="8">
        <v>41962</v>
      </c>
    </row>
    <row r="8151" spans="1:25" x14ac:dyDescent="0.25">
      <c r="A8151">
        <v>-111.977115</v>
      </c>
      <c r="B8151">
        <v>33.07848877</v>
      </c>
      <c r="C8151">
        <v>13</v>
      </c>
      <c r="D8151" t="s">
        <v>371</v>
      </c>
      <c r="E8151" t="s">
        <v>370</v>
      </c>
      <c r="F8151">
        <v>8150</v>
      </c>
      <c r="G8151">
        <v>0</v>
      </c>
      <c r="H8151">
        <v>13.33</v>
      </c>
      <c r="I8151">
        <v>2.0339999999999998</v>
      </c>
      <c r="J8151">
        <v>1</v>
      </c>
      <c r="K8151">
        <v>1166.5</v>
      </c>
      <c r="L8151" t="s">
        <v>369</v>
      </c>
      <c r="M8151" t="s">
        <v>368</v>
      </c>
      <c r="N8151" s="8">
        <v>41962</v>
      </c>
      <c r="O8151">
        <v>0</v>
      </c>
      <c r="P8151">
        <v>0</v>
      </c>
      <c r="Q8151">
        <v>5420.2</v>
      </c>
      <c r="R8151">
        <v>798</v>
      </c>
      <c r="S8151">
        <v>1.6619999999999999</v>
      </c>
      <c r="T8151">
        <v>33</v>
      </c>
      <c r="U8151">
        <v>2418.1999999999998</v>
      </c>
      <c r="V8151">
        <v>16</v>
      </c>
      <c r="W8151">
        <v>1.387</v>
      </c>
      <c r="X8151">
        <v>2.2410000000000001</v>
      </c>
      <c r="Y8151" s="8">
        <v>41962</v>
      </c>
    </row>
    <row r="8152" spans="1:25" x14ac:dyDescent="0.25">
      <c r="A8152">
        <v>-111.97711449000001</v>
      </c>
      <c r="B8152">
        <v>33.078493790000003</v>
      </c>
      <c r="C8152">
        <v>13</v>
      </c>
      <c r="D8152" t="s">
        <v>371</v>
      </c>
      <c r="E8152" t="s">
        <v>370</v>
      </c>
      <c r="F8152">
        <v>8151</v>
      </c>
      <c r="G8152">
        <v>357</v>
      </c>
      <c r="H8152">
        <v>13.33</v>
      </c>
      <c r="I8152">
        <v>1.837</v>
      </c>
      <c r="J8152">
        <v>1</v>
      </c>
      <c r="K8152">
        <v>1166.5</v>
      </c>
      <c r="L8152" t="s">
        <v>369</v>
      </c>
      <c r="M8152" t="s">
        <v>368</v>
      </c>
      <c r="N8152" s="8">
        <v>41962</v>
      </c>
      <c r="O8152">
        <v>0</v>
      </c>
      <c r="P8152">
        <v>0</v>
      </c>
      <c r="Q8152">
        <v>7132.4</v>
      </c>
      <c r="R8152">
        <v>1162.5999999999999</v>
      </c>
      <c r="S8152">
        <v>2.4220000000000002</v>
      </c>
      <c r="T8152">
        <v>33</v>
      </c>
      <c r="U8152">
        <v>3523</v>
      </c>
      <c r="V8152">
        <v>16</v>
      </c>
      <c r="W8152">
        <v>1.2529999999999999</v>
      </c>
      <c r="X8152">
        <v>2.0249999999999999</v>
      </c>
      <c r="Y8152" s="8">
        <v>41962</v>
      </c>
    </row>
    <row r="8153" spans="1:25" x14ac:dyDescent="0.25">
      <c r="A8153">
        <v>-111.97711346</v>
      </c>
      <c r="B8153">
        <v>33.078498879999998</v>
      </c>
      <c r="C8153">
        <v>13</v>
      </c>
      <c r="D8153" t="s">
        <v>371</v>
      </c>
      <c r="E8153" t="s">
        <v>370</v>
      </c>
      <c r="F8153">
        <v>8152</v>
      </c>
      <c r="G8153">
        <v>351</v>
      </c>
      <c r="H8153">
        <v>13.33</v>
      </c>
      <c r="I8153">
        <v>1.9359999999999999</v>
      </c>
      <c r="J8153">
        <v>1</v>
      </c>
      <c r="K8153">
        <v>1166.5</v>
      </c>
      <c r="L8153" t="s">
        <v>369</v>
      </c>
      <c r="M8153" t="s">
        <v>368</v>
      </c>
      <c r="N8153" s="8">
        <v>41962</v>
      </c>
      <c r="O8153">
        <v>0</v>
      </c>
      <c r="P8153">
        <v>0</v>
      </c>
      <c r="Q8153">
        <v>10474</v>
      </c>
      <c r="R8153">
        <v>1620.4</v>
      </c>
      <c r="S8153">
        <v>3.3759999999999999</v>
      </c>
      <c r="T8153">
        <v>33</v>
      </c>
      <c r="U8153">
        <v>4910.3999999999996</v>
      </c>
      <c r="V8153">
        <v>16</v>
      </c>
      <c r="W8153">
        <v>1.32</v>
      </c>
      <c r="X8153">
        <v>2.133</v>
      </c>
      <c r="Y8153" s="8">
        <v>41962</v>
      </c>
    </row>
    <row r="8154" spans="1:25" x14ac:dyDescent="0.25">
      <c r="A8154">
        <v>-111.977115</v>
      </c>
      <c r="B8154">
        <v>33.078503769999998</v>
      </c>
      <c r="C8154">
        <v>13</v>
      </c>
      <c r="D8154" t="s">
        <v>371</v>
      </c>
      <c r="E8154" t="s">
        <v>370</v>
      </c>
      <c r="F8154">
        <v>8153</v>
      </c>
      <c r="G8154">
        <v>0</v>
      </c>
      <c r="H8154">
        <v>13.33</v>
      </c>
      <c r="I8154">
        <v>1.837</v>
      </c>
      <c r="J8154">
        <v>1</v>
      </c>
      <c r="K8154">
        <v>1166.5</v>
      </c>
      <c r="L8154" t="s">
        <v>369</v>
      </c>
      <c r="M8154" t="s">
        <v>368</v>
      </c>
      <c r="N8154" s="8">
        <v>41962</v>
      </c>
      <c r="O8154">
        <v>0</v>
      </c>
      <c r="P8154">
        <v>0</v>
      </c>
      <c r="Q8154">
        <v>11905</v>
      </c>
      <c r="R8154">
        <v>1940.5</v>
      </c>
      <c r="S8154">
        <v>4.0430000000000001</v>
      </c>
      <c r="T8154">
        <v>33</v>
      </c>
      <c r="U8154">
        <v>5880.3</v>
      </c>
      <c r="V8154">
        <v>16</v>
      </c>
      <c r="W8154">
        <v>1.2529999999999999</v>
      </c>
      <c r="X8154">
        <v>2.0249999999999999</v>
      </c>
      <c r="Y8154" s="8">
        <v>41962</v>
      </c>
    </row>
    <row r="8155" spans="1:25" x14ac:dyDescent="0.25">
      <c r="A8155">
        <v>-111.977115</v>
      </c>
      <c r="B8155">
        <v>33.078509769999997</v>
      </c>
      <c r="C8155">
        <v>13</v>
      </c>
      <c r="D8155" t="s">
        <v>371</v>
      </c>
      <c r="E8155" t="s">
        <v>370</v>
      </c>
      <c r="F8155">
        <v>8154</v>
      </c>
      <c r="G8155">
        <v>0</v>
      </c>
      <c r="H8155">
        <v>13.33</v>
      </c>
      <c r="I8155">
        <v>1.87</v>
      </c>
      <c r="J8155">
        <v>1</v>
      </c>
      <c r="K8155">
        <v>1166.5</v>
      </c>
      <c r="L8155" t="s">
        <v>369</v>
      </c>
      <c r="M8155" t="s">
        <v>368</v>
      </c>
      <c r="N8155" s="8">
        <v>41962</v>
      </c>
      <c r="O8155">
        <v>0</v>
      </c>
      <c r="P8155">
        <v>0</v>
      </c>
      <c r="Q8155">
        <v>11371</v>
      </c>
      <c r="R8155">
        <v>1820.9</v>
      </c>
      <c r="S8155">
        <v>3.794</v>
      </c>
      <c r="T8155">
        <v>33</v>
      </c>
      <c r="U8155">
        <v>5518</v>
      </c>
      <c r="V8155">
        <v>16</v>
      </c>
      <c r="W8155">
        <v>1.2749999999999999</v>
      </c>
      <c r="X8155">
        <v>2.0609999999999999</v>
      </c>
      <c r="Y8155" s="8">
        <v>41962</v>
      </c>
    </row>
    <row r="8156" spans="1:25" x14ac:dyDescent="0.25">
      <c r="A8156">
        <v>-111.97711603</v>
      </c>
      <c r="B8156">
        <v>33.078516819999997</v>
      </c>
      <c r="C8156">
        <v>13</v>
      </c>
      <c r="D8156" t="s">
        <v>371</v>
      </c>
      <c r="E8156" t="s">
        <v>370</v>
      </c>
      <c r="F8156">
        <v>8155</v>
      </c>
      <c r="G8156">
        <v>6</v>
      </c>
      <c r="H8156">
        <v>13.33</v>
      </c>
      <c r="I8156">
        <v>2.4609999999999999</v>
      </c>
      <c r="J8156">
        <v>1</v>
      </c>
      <c r="K8156">
        <v>1166.4000000000001</v>
      </c>
      <c r="L8156" t="s">
        <v>369</v>
      </c>
      <c r="M8156" t="s">
        <v>368</v>
      </c>
      <c r="N8156" s="8">
        <v>41962</v>
      </c>
      <c r="O8156">
        <v>0</v>
      </c>
      <c r="P8156">
        <v>0</v>
      </c>
      <c r="Q8156">
        <v>16275</v>
      </c>
      <c r="R8156">
        <v>1980.8</v>
      </c>
      <c r="S8156">
        <v>4.1269999999999998</v>
      </c>
      <c r="T8156">
        <v>33</v>
      </c>
      <c r="U8156">
        <v>6002.3</v>
      </c>
      <c r="V8156">
        <v>16</v>
      </c>
      <c r="W8156">
        <v>1.6779999999999999</v>
      </c>
      <c r="X8156">
        <v>2.7109999999999999</v>
      </c>
      <c r="Y8156" s="8">
        <v>41962</v>
      </c>
    </row>
    <row r="8157" spans="1:25" x14ac:dyDescent="0.25">
      <c r="A8157">
        <v>-111.97711466</v>
      </c>
      <c r="B8157">
        <v>33.07852278</v>
      </c>
      <c r="C8157">
        <v>13</v>
      </c>
      <c r="D8157" t="s">
        <v>371</v>
      </c>
      <c r="E8157" t="s">
        <v>370</v>
      </c>
      <c r="F8157">
        <v>8156</v>
      </c>
      <c r="G8157">
        <v>358</v>
      </c>
      <c r="H8157">
        <v>13.33</v>
      </c>
      <c r="I8157">
        <v>2.395</v>
      </c>
      <c r="J8157">
        <v>1</v>
      </c>
      <c r="K8157">
        <v>1166.4000000000001</v>
      </c>
      <c r="L8157" t="s">
        <v>369</v>
      </c>
      <c r="M8157" t="s">
        <v>368</v>
      </c>
      <c r="N8157" s="8">
        <v>41962</v>
      </c>
      <c r="O8157">
        <v>0</v>
      </c>
      <c r="P8157">
        <v>0</v>
      </c>
      <c r="Q8157">
        <v>16043</v>
      </c>
      <c r="R8157">
        <v>2006</v>
      </c>
      <c r="S8157">
        <v>4.1790000000000003</v>
      </c>
      <c r="T8157">
        <v>33</v>
      </c>
      <c r="U8157">
        <v>6078.8</v>
      </c>
      <c r="V8157">
        <v>16</v>
      </c>
      <c r="W8157">
        <v>1.633</v>
      </c>
      <c r="X8157">
        <v>2.6389999999999998</v>
      </c>
      <c r="Y8157" s="8">
        <v>41962</v>
      </c>
    </row>
    <row r="8158" spans="1:25" x14ac:dyDescent="0.25">
      <c r="A8158">
        <v>-111.97711451000001</v>
      </c>
      <c r="B8158">
        <v>33.078529789999997</v>
      </c>
      <c r="C8158">
        <v>13</v>
      </c>
      <c r="D8158" t="s">
        <v>371</v>
      </c>
      <c r="E8158" t="s">
        <v>370</v>
      </c>
      <c r="F8158">
        <v>8157</v>
      </c>
      <c r="G8158">
        <v>3</v>
      </c>
      <c r="H8158">
        <v>13.33</v>
      </c>
      <c r="I8158">
        <v>2.4609999999999999</v>
      </c>
      <c r="J8158">
        <v>1</v>
      </c>
      <c r="K8158">
        <v>1166.4000000000001</v>
      </c>
      <c r="L8158" t="s">
        <v>369</v>
      </c>
      <c r="M8158" t="s">
        <v>368</v>
      </c>
      <c r="N8158" s="8">
        <v>41962</v>
      </c>
      <c r="O8158">
        <v>0</v>
      </c>
      <c r="P8158">
        <v>0</v>
      </c>
      <c r="Q8158">
        <v>15259</v>
      </c>
      <c r="R8158">
        <v>1857.1</v>
      </c>
      <c r="S8158">
        <v>3.8690000000000002</v>
      </c>
      <c r="T8158">
        <v>33</v>
      </c>
      <c r="U8158">
        <v>5627.5</v>
      </c>
      <c r="V8158">
        <v>16</v>
      </c>
      <c r="W8158">
        <v>1.6779999999999999</v>
      </c>
      <c r="X8158">
        <v>2.7109999999999999</v>
      </c>
      <c r="Y8158" s="8">
        <v>41962</v>
      </c>
    </row>
    <row r="8159" spans="1:25" x14ac:dyDescent="0.25">
      <c r="A8159">
        <v>-111.97711332</v>
      </c>
      <c r="B8159">
        <v>33.078535789999997</v>
      </c>
      <c r="C8159">
        <v>13</v>
      </c>
      <c r="D8159" t="s">
        <v>371</v>
      </c>
      <c r="E8159" t="s">
        <v>370</v>
      </c>
      <c r="F8159">
        <v>8158</v>
      </c>
      <c r="G8159">
        <v>356</v>
      </c>
      <c r="H8159">
        <v>13.33</v>
      </c>
      <c r="I8159">
        <v>2.2309999999999999</v>
      </c>
      <c r="J8159">
        <v>1</v>
      </c>
      <c r="K8159">
        <v>1166.4000000000001</v>
      </c>
      <c r="L8159" t="s">
        <v>369</v>
      </c>
      <c r="M8159" t="s">
        <v>368</v>
      </c>
      <c r="N8159" s="8">
        <v>41962</v>
      </c>
      <c r="O8159">
        <v>0</v>
      </c>
      <c r="P8159">
        <v>0</v>
      </c>
      <c r="Q8159">
        <v>15026</v>
      </c>
      <c r="R8159">
        <v>2017.1</v>
      </c>
      <c r="S8159">
        <v>4.202</v>
      </c>
      <c r="T8159">
        <v>33</v>
      </c>
      <c r="U8159">
        <v>6112.4</v>
      </c>
      <c r="V8159">
        <v>16</v>
      </c>
      <c r="W8159">
        <v>1.5209999999999999</v>
      </c>
      <c r="X8159">
        <v>2.4580000000000002</v>
      </c>
      <c r="Y8159" s="8">
        <v>41962</v>
      </c>
    </row>
    <row r="8160" spans="1:25" x14ac:dyDescent="0.25">
      <c r="A8160">
        <v>-111.977114</v>
      </c>
      <c r="B8160">
        <v>33.078542769999999</v>
      </c>
      <c r="C8160">
        <v>13</v>
      </c>
      <c r="D8160" t="s">
        <v>371</v>
      </c>
      <c r="E8160" t="s">
        <v>370</v>
      </c>
      <c r="F8160">
        <v>8159</v>
      </c>
      <c r="G8160">
        <v>0</v>
      </c>
      <c r="H8160">
        <v>13.33</v>
      </c>
      <c r="I8160">
        <v>2.2970000000000002</v>
      </c>
      <c r="J8160">
        <v>1</v>
      </c>
      <c r="K8160">
        <v>1166.4000000000001</v>
      </c>
      <c r="L8160" t="s">
        <v>369</v>
      </c>
      <c r="M8160" t="s">
        <v>368</v>
      </c>
      <c r="N8160" s="8">
        <v>41962</v>
      </c>
      <c r="O8160">
        <v>0</v>
      </c>
      <c r="P8160">
        <v>0</v>
      </c>
      <c r="Q8160">
        <v>16172</v>
      </c>
      <c r="R8160">
        <v>2108.9</v>
      </c>
      <c r="S8160">
        <v>4.3929999999999998</v>
      </c>
      <c r="T8160">
        <v>33</v>
      </c>
      <c r="U8160">
        <v>6390.5</v>
      </c>
      <c r="V8160">
        <v>16</v>
      </c>
      <c r="W8160">
        <v>1.5660000000000001</v>
      </c>
      <c r="X8160">
        <v>2.5310000000000001</v>
      </c>
      <c r="Y8160" s="8">
        <v>41962</v>
      </c>
    </row>
    <row r="8161" spans="1:25" x14ac:dyDescent="0.25">
      <c r="A8161">
        <v>-111.97711483</v>
      </c>
      <c r="B8161">
        <v>33.078549780000003</v>
      </c>
      <c r="C8161">
        <v>13</v>
      </c>
      <c r="D8161" t="s">
        <v>371</v>
      </c>
      <c r="E8161" t="s">
        <v>370</v>
      </c>
      <c r="F8161">
        <v>8160</v>
      </c>
      <c r="G8161">
        <v>359</v>
      </c>
      <c r="H8161">
        <v>13.33</v>
      </c>
      <c r="I8161">
        <v>2.395</v>
      </c>
      <c r="J8161">
        <v>1</v>
      </c>
      <c r="K8161">
        <v>1166.4000000000001</v>
      </c>
      <c r="L8161" t="s">
        <v>369</v>
      </c>
      <c r="M8161" t="s">
        <v>368</v>
      </c>
      <c r="N8161" s="8">
        <v>41962</v>
      </c>
      <c r="O8161">
        <v>0</v>
      </c>
      <c r="P8161">
        <v>0</v>
      </c>
      <c r="Q8161">
        <v>18612</v>
      </c>
      <c r="R8161">
        <v>2327.1999999999998</v>
      </c>
      <c r="S8161">
        <v>4.8479999999999999</v>
      </c>
      <c r="T8161">
        <v>33</v>
      </c>
      <c r="U8161">
        <v>7052.3</v>
      </c>
      <c r="V8161">
        <v>16</v>
      </c>
      <c r="W8161">
        <v>1.633</v>
      </c>
      <c r="X8161">
        <v>2.6389999999999998</v>
      </c>
      <c r="Y8161" s="8">
        <v>41962</v>
      </c>
    </row>
    <row r="8162" spans="1:25" x14ac:dyDescent="0.25">
      <c r="A8162">
        <v>-111.97711451000001</v>
      </c>
      <c r="B8162">
        <v>33.078555790000003</v>
      </c>
      <c r="C8162">
        <v>13</v>
      </c>
      <c r="D8162" t="s">
        <v>371</v>
      </c>
      <c r="E8162" t="s">
        <v>370</v>
      </c>
      <c r="F8162">
        <v>8161</v>
      </c>
      <c r="G8162">
        <v>3</v>
      </c>
      <c r="H8162">
        <v>13.33</v>
      </c>
      <c r="I8162">
        <v>2.2309999999999999</v>
      </c>
      <c r="J8162">
        <v>1</v>
      </c>
      <c r="K8162">
        <v>1166.7</v>
      </c>
      <c r="L8162" t="s">
        <v>369</v>
      </c>
      <c r="M8162" t="s">
        <v>368</v>
      </c>
      <c r="N8162" s="8">
        <v>41962</v>
      </c>
      <c r="O8162">
        <v>0</v>
      </c>
      <c r="P8162">
        <v>0</v>
      </c>
      <c r="Q8162">
        <v>16558</v>
      </c>
      <c r="R8162">
        <v>2222.6999999999998</v>
      </c>
      <c r="S8162">
        <v>4.6310000000000002</v>
      </c>
      <c r="T8162">
        <v>33</v>
      </c>
      <c r="U8162">
        <v>6735.5</v>
      </c>
      <c r="V8162">
        <v>16</v>
      </c>
      <c r="W8162">
        <v>1.5209999999999999</v>
      </c>
      <c r="X8162">
        <v>2.4580000000000002</v>
      </c>
      <c r="Y8162" s="8">
        <v>41962</v>
      </c>
    </row>
    <row r="8163" spans="1:25" x14ac:dyDescent="0.25">
      <c r="A8163">
        <v>-111.977114</v>
      </c>
      <c r="B8163">
        <v>33.078562769999998</v>
      </c>
      <c r="C8163">
        <v>13</v>
      </c>
      <c r="D8163" t="s">
        <v>371</v>
      </c>
      <c r="E8163" t="s">
        <v>370</v>
      </c>
      <c r="F8163">
        <v>8162</v>
      </c>
      <c r="G8163">
        <v>0</v>
      </c>
      <c r="H8163">
        <v>13.33</v>
      </c>
      <c r="I8163">
        <v>2.3290000000000002</v>
      </c>
      <c r="J8163">
        <v>1</v>
      </c>
      <c r="K8163">
        <v>1166.5999999999999</v>
      </c>
      <c r="L8163" t="s">
        <v>369</v>
      </c>
      <c r="M8163" t="s">
        <v>368</v>
      </c>
      <c r="N8163" s="8">
        <v>41962</v>
      </c>
      <c r="O8163">
        <v>0</v>
      </c>
      <c r="P8163">
        <v>0</v>
      </c>
      <c r="Q8163">
        <v>16037</v>
      </c>
      <c r="R8163">
        <v>2061.6999999999998</v>
      </c>
      <c r="S8163">
        <v>4.2949999999999999</v>
      </c>
      <c r="T8163">
        <v>33</v>
      </c>
      <c r="U8163">
        <v>6247.6</v>
      </c>
      <c r="V8163">
        <v>16</v>
      </c>
      <c r="W8163">
        <v>1.5880000000000001</v>
      </c>
      <c r="X8163">
        <v>2.5670000000000002</v>
      </c>
      <c r="Y8163" s="8">
        <v>41962</v>
      </c>
    </row>
    <row r="8164" spans="1:25" x14ac:dyDescent="0.25">
      <c r="A8164">
        <v>-111.97711382999999</v>
      </c>
      <c r="B8164">
        <v>33.078569780000002</v>
      </c>
      <c r="C8164">
        <v>13</v>
      </c>
      <c r="D8164" t="s">
        <v>371</v>
      </c>
      <c r="E8164" t="s">
        <v>370</v>
      </c>
      <c r="F8164">
        <v>8163</v>
      </c>
      <c r="G8164">
        <v>359</v>
      </c>
      <c r="H8164">
        <v>13.33</v>
      </c>
      <c r="I8164">
        <v>2.395</v>
      </c>
      <c r="J8164">
        <v>1</v>
      </c>
      <c r="K8164">
        <v>1166.5999999999999</v>
      </c>
      <c r="L8164" t="s">
        <v>369</v>
      </c>
      <c r="M8164" t="s">
        <v>368</v>
      </c>
      <c r="N8164" s="8">
        <v>41962</v>
      </c>
      <c r="O8164">
        <v>0</v>
      </c>
      <c r="P8164">
        <v>0</v>
      </c>
      <c r="Q8164">
        <v>16838</v>
      </c>
      <c r="R8164">
        <v>2105.5</v>
      </c>
      <c r="S8164">
        <v>4.3860000000000001</v>
      </c>
      <c r="T8164">
        <v>33</v>
      </c>
      <c r="U8164">
        <v>6380.3</v>
      </c>
      <c r="V8164">
        <v>16</v>
      </c>
      <c r="W8164">
        <v>1.633</v>
      </c>
      <c r="X8164">
        <v>2.6389999999999998</v>
      </c>
      <c r="Y8164" s="8">
        <v>41962</v>
      </c>
    </row>
    <row r="8165" spans="1:25" x14ac:dyDescent="0.25">
      <c r="A8165">
        <v>-111.97711434</v>
      </c>
      <c r="B8165">
        <v>33.078575780000001</v>
      </c>
      <c r="C8165">
        <v>13</v>
      </c>
      <c r="D8165" t="s">
        <v>371</v>
      </c>
      <c r="E8165" t="s">
        <v>370</v>
      </c>
      <c r="F8165">
        <v>8164</v>
      </c>
      <c r="G8165">
        <v>2</v>
      </c>
      <c r="H8165">
        <v>13.33</v>
      </c>
      <c r="I8165">
        <v>2.4609999999999999</v>
      </c>
      <c r="J8165">
        <v>1</v>
      </c>
      <c r="K8165">
        <v>1166.5999999999999</v>
      </c>
      <c r="L8165" t="s">
        <v>369</v>
      </c>
      <c r="M8165" t="s">
        <v>368</v>
      </c>
      <c r="N8165" s="8">
        <v>41962</v>
      </c>
      <c r="O8165">
        <v>0</v>
      </c>
      <c r="P8165">
        <v>0</v>
      </c>
      <c r="Q8165">
        <v>14567</v>
      </c>
      <c r="R8165">
        <v>1772.9</v>
      </c>
      <c r="S8165">
        <v>3.694</v>
      </c>
      <c r="T8165">
        <v>33</v>
      </c>
      <c r="U8165">
        <v>5372.4</v>
      </c>
      <c r="V8165">
        <v>16</v>
      </c>
      <c r="W8165">
        <v>1.6779999999999999</v>
      </c>
      <c r="X8165">
        <v>2.7109999999999999</v>
      </c>
      <c r="Y8165" s="8">
        <v>41962</v>
      </c>
    </row>
    <row r="8166" spans="1:25" x14ac:dyDescent="0.25">
      <c r="A8166">
        <v>-111.97711314</v>
      </c>
      <c r="B8166">
        <v>33.07858281</v>
      </c>
      <c r="C8166">
        <v>13</v>
      </c>
      <c r="D8166" t="s">
        <v>371</v>
      </c>
      <c r="E8166" t="s">
        <v>370</v>
      </c>
      <c r="F8166">
        <v>8165</v>
      </c>
      <c r="G8166">
        <v>355</v>
      </c>
      <c r="H8166">
        <v>13.33</v>
      </c>
      <c r="I8166">
        <v>2.2970000000000002</v>
      </c>
      <c r="J8166">
        <v>1</v>
      </c>
      <c r="K8166">
        <v>1166.5999999999999</v>
      </c>
      <c r="L8166" t="s">
        <v>369</v>
      </c>
      <c r="M8166" t="s">
        <v>368</v>
      </c>
      <c r="N8166" s="8">
        <v>41962</v>
      </c>
      <c r="O8166">
        <v>0</v>
      </c>
      <c r="P8166">
        <v>0</v>
      </c>
      <c r="Q8166">
        <v>14341</v>
      </c>
      <c r="R8166">
        <v>1870.1</v>
      </c>
      <c r="S8166">
        <v>3.8959999999999999</v>
      </c>
      <c r="T8166">
        <v>33</v>
      </c>
      <c r="U8166">
        <v>5667</v>
      </c>
      <c r="V8166">
        <v>16</v>
      </c>
      <c r="W8166">
        <v>1.5660000000000001</v>
      </c>
      <c r="X8166">
        <v>2.5310000000000001</v>
      </c>
      <c r="Y8166" s="8">
        <v>41962</v>
      </c>
    </row>
    <row r="8167" spans="1:25" x14ac:dyDescent="0.25">
      <c r="A8167">
        <v>-111.97711451000001</v>
      </c>
      <c r="B8167">
        <v>33.078589790000002</v>
      </c>
      <c r="C8167">
        <v>13</v>
      </c>
      <c r="D8167" t="s">
        <v>371</v>
      </c>
      <c r="E8167" t="s">
        <v>370</v>
      </c>
      <c r="F8167">
        <v>8166</v>
      </c>
      <c r="G8167">
        <v>3</v>
      </c>
      <c r="H8167">
        <v>13.33</v>
      </c>
      <c r="I8167">
        <v>2.395</v>
      </c>
      <c r="J8167">
        <v>1</v>
      </c>
      <c r="K8167">
        <v>1166.5999999999999</v>
      </c>
      <c r="L8167" t="s">
        <v>369</v>
      </c>
      <c r="M8167" t="s">
        <v>368</v>
      </c>
      <c r="N8167" s="8">
        <v>41962</v>
      </c>
      <c r="O8167">
        <v>0</v>
      </c>
      <c r="P8167">
        <v>0</v>
      </c>
      <c r="Q8167">
        <v>12296</v>
      </c>
      <c r="R8167">
        <v>1537.6</v>
      </c>
      <c r="S8167">
        <v>3.2029999999999998</v>
      </c>
      <c r="T8167">
        <v>33</v>
      </c>
      <c r="U8167">
        <v>4659.3</v>
      </c>
      <c r="V8167">
        <v>16</v>
      </c>
      <c r="W8167">
        <v>1.633</v>
      </c>
      <c r="X8167">
        <v>2.6389999999999998</v>
      </c>
      <c r="Y8167" s="8">
        <v>41962</v>
      </c>
    </row>
    <row r="8168" spans="1:25" x14ac:dyDescent="0.25">
      <c r="A8168">
        <v>-111.97711382999999</v>
      </c>
      <c r="B8168">
        <v>33.078595780000001</v>
      </c>
      <c r="C8168">
        <v>13</v>
      </c>
      <c r="D8168" t="s">
        <v>371</v>
      </c>
      <c r="E8168" t="s">
        <v>370</v>
      </c>
      <c r="F8168">
        <v>8167</v>
      </c>
      <c r="G8168">
        <v>359</v>
      </c>
      <c r="H8168">
        <v>13.33</v>
      </c>
      <c r="I8168">
        <v>2.5590000000000002</v>
      </c>
      <c r="J8168">
        <v>1</v>
      </c>
      <c r="K8168">
        <v>1166.5999999999999</v>
      </c>
      <c r="L8168" t="s">
        <v>369</v>
      </c>
      <c r="M8168" t="s">
        <v>368</v>
      </c>
      <c r="N8168" s="8">
        <v>41962</v>
      </c>
      <c r="O8168">
        <v>0</v>
      </c>
      <c r="P8168">
        <v>0</v>
      </c>
      <c r="Q8168">
        <v>12770</v>
      </c>
      <c r="R8168">
        <v>1494.4</v>
      </c>
      <c r="S8168">
        <v>3.113</v>
      </c>
      <c r="T8168">
        <v>33</v>
      </c>
      <c r="U8168">
        <v>4528.6000000000004</v>
      </c>
      <c r="V8168">
        <v>16</v>
      </c>
      <c r="W8168">
        <v>1.7450000000000001</v>
      </c>
      <c r="X8168">
        <v>2.82</v>
      </c>
      <c r="Y8168" s="8">
        <v>41962</v>
      </c>
    </row>
    <row r="8169" spans="1:25" x14ac:dyDescent="0.25">
      <c r="A8169">
        <v>-111.97711434</v>
      </c>
      <c r="B8169">
        <v>33.078602779999997</v>
      </c>
      <c r="C8169">
        <v>13</v>
      </c>
      <c r="D8169" t="s">
        <v>371</v>
      </c>
      <c r="E8169" t="s">
        <v>370</v>
      </c>
      <c r="F8169">
        <v>8168</v>
      </c>
      <c r="G8169">
        <v>2</v>
      </c>
      <c r="H8169">
        <v>13.33</v>
      </c>
      <c r="I8169">
        <v>2.2639999999999998</v>
      </c>
      <c r="J8169">
        <v>1</v>
      </c>
      <c r="K8169">
        <v>1166.5</v>
      </c>
      <c r="L8169" t="s">
        <v>369</v>
      </c>
      <c r="M8169" t="s">
        <v>368</v>
      </c>
      <c r="N8169" s="8">
        <v>41962</v>
      </c>
      <c r="O8169">
        <v>0</v>
      </c>
      <c r="P8169">
        <v>0</v>
      </c>
      <c r="Q8169">
        <v>11167</v>
      </c>
      <c r="R8169">
        <v>1477.3</v>
      </c>
      <c r="S8169">
        <v>3.0779999999999998</v>
      </c>
      <c r="T8169">
        <v>33</v>
      </c>
      <c r="U8169">
        <v>4476.6000000000004</v>
      </c>
      <c r="V8169">
        <v>16</v>
      </c>
      <c r="W8169">
        <v>1.5429999999999999</v>
      </c>
      <c r="X8169">
        <v>2.4950000000000001</v>
      </c>
      <c r="Y8169" s="8">
        <v>41962</v>
      </c>
    </row>
    <row r="8170" spans="1:25" x14ac:dyDescent="0.25">
      <c r="A8170">
        <v>-111.977114</v>
      </c>
      <c r="B8170">
        <v>33.078608770000002</v>
      </c>
      <c r="C8170">
        <v>13</v>
      </c>
      <c r="D8170" t="s">
        <v>371</v>
      </c>
      <c r="E8170" t="s">
        <v>370</v>
      </c>
      <c r="F8170">
        <v>8169</v>
      </c>
      <c r="G8170">
        <v>0</v>
      </c>
      <c r="H8170">
        <v>13.33</v>
      </c>
      <c r="I8170">
        <v>2.4609999999999999</v>
      </c>
      <c r="J8170">
        <v>1</v>
      </c>
      <c r="K8170">
        <v>1166.5</v>
      </c>
      <c r="L8170" t="s">
        <v>369</v>
      </c>
      <c r="M8170" t="s">
        <v>368</v>
      </c>
      <c r="N8170" s="8">
        <v>41962</v>
      </c>
      <c r="O8170">
        <v>0</v>
      </c>
      <c r="P8170">
        <v>0</v>
      </c>
      <c r="Q8170">
        <v>12380</v>
      </c>
      <c r="R8170">
        <v>1506.7</v>
      </c>
      <c r="S8170">
        <v>3.1389999999999998</v>
      </c>
      <c r="T8170">
        <v>33</v>
      </c>
      <c r="U8170">
        <v>4565.8</v>
      </c>
      <c r="V8170">
        <v>16</v>
      </c>
      <c r="W8170">
        <v>1.6779999999999999</v>
      </c>
      <c r="X8170">
        <v>2.7109999999999999</v>
      </c>
      <c r="Y8170" s="8">
        <v>41962</v>
      </c>
    </row>
    <row r="8171" spans="1:25" x14ac:dyDescent="0.25">
      <c r="A8171">
        <v>-111.97711366</v>
      </c>
      <c r="B8171">
        <v>33.07861578</v>
      </c>
      <c r="C8171">
        <v>13</v>
      </c>
      <c r="D8171" t="s">
        <v>371</v>
      </c>
      <c r="E8171" t="s">
        <v>370</v>
      </c>
      <c r="F8171">
        <v>8170</v>
      </c>
      <c r="G8171">
        <v>358</v>
      </c>
      <c r="H8171">
        <v>13.33</v>
      </c>
      <c r="I8171">
        <v>2.395</v>
      </c>
      <c r="J8171">
        <v>1</v>
      </c>
      <c r="K8171">
        <v>1166.5</v>
      </c>
      <c r="L8171" t="s">
        <v>369</v>
      </c>
      <c r="M8171" t="s">
        <v>368</v>
      </c>
      <c r="N8171" s="8">
        <v>41962</v>
      </c>
      <c r="O8171">
        <v>0</v>
      </c>
      <c r="P8171">
        <v>0</v>
      </c>
      <c r="Q8171">
        <v>12574</v>
      </c>
      <c r="R8171">
        <v>1572.3</v>
      </c>
      <c r="S8171">
        <v>3.2759999999999998</v>
      </c>
      <c r="T8171">
        <v>33</v>
      </c>
      <c r="U8171">
        <v>4764.6000000000004</v>
      </c>
      <c r="V8171">
        <v>16</v>
      </c>
      <c r="W8171">
        <v>1.633</v>
      </c>
      <c r="X8171">
        <v>2.6389999999999998</v>
      </c>
      <c r="Y8171" s="8">
        <v>41962</v>
      </c>
    </row>
    <row r="8172" spans="1:25" x14ac:dyDescent="0.25">
      <c r="A8172">
        <v>-111.97711382999999</v>
      </c>
      <c r="B8172">
        <v>33.078622780000003</v>
      </c>
      <c r="C8172">
        <v>13</v>
      </c>
      <c r="D8172" t="s">
        <v>371</v>
      </c>
      <c r="E8172" t="s">
        <v>370</v>
      </c>
      <c r="F8172">
        <v>8171</v>
      </c>
      <c r="G8172">
        <v>359</v>
      </c>
      <c r="H8172">
        <v>13.33</v>
      </c>
      <c r="I8172">
        <v>2.395</v>
      </c>
      <c r="J8172">
        <v>1</v>
      </c>
      <c r="K8172">
        <v>1166.5</v>
      </c>
      <c r="L8172" t="s">
        <v>369</v>
      </c>
      <c r="M8172" t="s">
        <v>368</v>
      </c>
      <c r="N8172" s="8">
        <v>41962</v>
      </c>
      <c r="O8172">
        <v>0</v>
      </c>
      <c r="P8172">
        <v>0</v>
      </c>
      <c r="Q8172">
        <v>11541</v>
      </c>
      <c r="R8172">
        <v>1443.1</v>
      </c>
      <c r="S8172">
        <v>3.0070000000000001</v>
      </c>
      <c r="T8172">
        <v>33</v>
      </c>
      <c r="U8172">
        <v>4373.2</v>
      </c>
      <c r="V8172">
        <v>16</v>
      </c>
      <c r="W8172">
        <v>1.633</v>
      </c>
      <c r="X8172">
        <v>2.6389999999999998</v>
      </c>
      <c r="Y8172" s="8">
        <v>41962</v>
      </c>
    </row>
    <row r="8173" spans="1:25" x14ac:dyDescent="0.25">
      <c r="A8173">
        <v>-111.97711416999999</v>
      </c>
      <c r="B8173">
        <v>33.078628780000003</v>
      </c>
      <c r="C8173">
        <v>13</v>
      </c>
      <c r="D8173" t="s">
        <v>371</v>
      </c>
      <c r="E8173" t="s">
        <v>370</v>
      </c>
      <c r="F8173">
        <v>8172</v>
      </c>
      <c r="G8173">
        <v>1</v>
      </c>
      <c r="H8173">
        <v>13.33</v>
      </c>
      <c r="I8173">
        <v>2.395</v>
      </c>
      <c r="J8173">
        <v>1</v>
      </c>
      <c r="K8173">
        <v>1166.5</v>
      </c>
      <c r="L8173" t="s">
        <v>369</v>
      </c>
      <c r="M8173" t="s">
        <v>368</v>
      </c>
      <c r="N8173" s="8">
        <v>41962</v>
      </c>
      <c r="O8173">
        <v>0</v>
      </c>
      <c r="P8173">
        <v>0</v>
      </c>
      <c r="Q8173">
        <v>11975</v>
      </c>
      <c r="R8173">
        <v>1497.4</v>
      </c>
      <c r="S8173">
        <v>3.1190000000000002</v>
      </c>
      <c r="T8173">
        <v>33</v>
      </c>
      <c r="U8173">
        <v>4537.3999999999996</v>
      </c>
      <c r="V8173">
        <v>16</v>
      </c>
      <c r="W8173">
        <v>1.633</v>
      </c>
      <c r="X8173">
        <v>2.6389999999999998</v>
      </c>
      <c r="Y8173" s="8">
        <v>41962</v>
      </c>
    </row>
    <row r="8174" spans="1:25" x14ac:dyDescent="0.25">
      <c r="A8174">
        <v>-111.97711416999999</v>
      </c>
      <c r="B8174">
        <v>33.078635779999999</v>
      </c>
      <c r="C8174">
        <v>13</v>
      </c>
      <c r="D8174" t="s">
        <v>371</v>
      </c>
      <c r="E8174" t="s">
        <v>370</v>
      </c>
      <c r="F8174">
        <v>8173</v>
      </c>
      <c r="G8174">
        <v>1</v>
      </c>
      <c r="H8174">
        <v>13.33</v>
      </c>
      <c r="I8174">
        <v>2.3620000000000001</v>
      </c>
      <c r="J8174">
        <v>1</v>
      </c>
      <c r="K8174">
        <v>1166.5999999999999</v>
      </c>
      <c r="L8174" t="s">
        <v>369</v>
      </c>
      <c r="M8174" t="s">
        <v>368</v>
      </c>
      <c r="N8174" s="8">
        <v>41962</v>
      </c>
      <c r="O8174">
        <v>0</v>
      </c>
      <c r="P8174">
        <v>0</v>
      </c>
      <c r="Q8174">
        <v>11796</v>
      </c>
      <c r="R8174">
        <v>1495.5</v>
      </c>
      <c r="S8174">
        <v>3.1160000000000001</v>
      </c>
      <c r="T8174">
        <v>33</v>
      </c>
      <c r="U8174">
        <v>4531.8</v>
      </c>
      <c r="V8174">
        <v>16</v>
      </c>
      <c r="W8174">
        <v>1.611</v>
      </c>
      <c r="X8174">
        <v>2.6030000000000002</v>
      </c>
      <c r="Y8174" s="8">
        <v>41962</v>
      </c>
    </row>
    <row r="8175" spans="1:25" x14ac:dyDescent="0.25">
      <c r="A8175">
        <v>-111.977114</v>
      </c>
      <c r="B8175">
        <v>33.078642770000002</v>
      </c>
      <c r="C8175">
        <v>13</v>
      </c>
      <c r="D8175" t="s">
        <v>371</v>
      </c>
      <c r="E8175" t="s">
        <v>370</v>
      </c>
      <c r="F8175">
        <v>8174</v>
      </c>
      <c r="G8175">
        <v>0</v>
      </c>
      <c r="H8175">
        <v>13.33</v>
      </c>
      <c r="I8175">
        <v>2.3620000000000001</v>
      </c>
      <c r="J8175">
        <v>1</v>
      </c>
      <c r="K8175">
        <v>1166.4000000000001</v>
      </c>
      <c r="L8175" t="s">
        <v>369</v>
      </c>
      <c r="M8175" t="s">
        <v>368</v>
      </c>
      <c r="N8175" s="8">
        <v>41962</v>
      </c>
      <c r="O8175">
        <v>0</v>
      </c>
      <c r="P8175">
        <v>0</v>
      </c>
      <c r="Q8175">
        <v>11629</v>
      </c>
      <c r="R8175">
        <v>1474.3</v>
      </c>
      <c r="S8175">
        <v>3.0710000000000002</v>
      </c>
      <c r="T8175">
        <v>33</v>
      </c>
      <c r="U8175">
        <v>4467.5</v>
      </c>
      <c r="V8175">
        <v>16</v>
      </c>
      <c r="W8175">
        <v>1.611</v>
      </c>
      <c r="X8175">
        <v>2.6030000000000002</v>
      </c>
      <c r="Y8175" s="8">
        <v>41962</v>
      </c>
    </row>
    <row r="8176" spans="1:25" x14ac:dyDescent="0.25">
      <c r="A8176">
        <v>-111.97711348999999</v>
      </c>
      <c r="B8176">
        <v>33.078648790000003</v>
      </c>
      <c r="C8176">
        <v>13</v>
      </c>
      <c r="D8176" t="s">
        <v>371</v>
      </c>
      <c r="E8176" t="s">
        <v>370</v>
      </c>
      <c r="F8176">
        <v>8175</v>
      </c>
      <c r="G8176">
        <v>357</v>
      </c>
      <c r="H8176">
        <v>13.33</v>
      </c>
      <c r="I8176">
        <v>2.2639999999999998</v>
      </c>
      <c r="J8176">
        <v>1</v>
      </c>
      <c r="K8176">
        <v>1166.5</v>
      </c>
      <c r="L8176" t="s">
        <v>369</v>
      </c>
      <c r="M8176" t="s">
        <v>368</v>
      </c>
      <c r="N8176" s="8">
        <v>41962</v>
      </c>
      <c r="O8176">
        <v>0</v>
      </c>
      <c r="P8176">
        <v>0</v>
      </c>
      <c r="Q8176">
        <v>10490</v>
      </c>
      <c r="R8176">
        <v>1387.8</v>
      </c>
      <c r="S8176">
        <v>2.891</v>
      </c>
      <c r="T8176">
        <v>33</v>
      </c>
      <c r="U8176">
        <v>4205.3</v>
      </c>
      <c r="V8176">
        <v>16</v>
      </c>
      <c r="W8176">
        <v>1.5429999999999999</v>
      </c>
      <c r="X8176">
        <v>2.4950000000000001</v>
      </c>
      <c r="Y8176" s="8">
        <v>41962</v>
      </c>
    </row>
    <row r="8177" spans="1:25" x14ac:dyDescent="0.25">
      <c r="A8177">
        <v>-111.97711368</v>
      </c>
      <c r="B8177">
        <v>33.078655789999999</v>
      </c>
      <c r="C8177">
        <v>13</v>
      </c>
      <c r="D8177" t="s">
        <v>371</v>
      </c>
      <c r="E8177" t="s">
        <v>370</v>
      </c>
      <c r="F8177">
        <v>8176</v>
      </c>
      <c r="G8177">
        <v>4</v>
      </c>
      <c r="H8177">
        <v>13.33</v>
      </c>
      <c r="I8177">
        <v>2.4279999999999999</v>
      </c>
      <c r="J8177">
        <v>1</v>
      </c>
      <c r="K8177">
        <v>1166.5</v>
      </c>
      <c r="L8177" t="s">
        <v>369</v>
      </c>
      <c r="M8177" t="s">
        <v>368</v>
      </c>
      <c r="N8177" s="8">
        <v>41962</v>
      </c>
      <c r="O8177">
        <v>0</v>
      </c>
      <c r="P8177">
        <v>0</v>
      </c>
      <c r="Q8177">
        <v>10417</v>
      </c>
      <c r="R8177">
        <v>1285</v>
      </c>
      <c r="S8177">
        <v>2.677</v>
      </c>
      <c r="T8177">
        <v>33</v>
      </c>
      <c r="U8177">
        <v>3893.9</v>
      </c>
      <c r="V8177">
        <v>16</v>
      </c>
      <c r="W8177">
        <v>1.655</v>
      </c>
      <c r="X8177">
        <v>2.6749999999999998</v>
      </c>
      <c r="Y8177" s="8">
        <v>41962</v>
      </c>
    </row>
    <row r="8178" spans="1:25" x14ac:dyDescent="0.25">
      <c r="A8178">
        <v>-111.97711317</v>
      </c>
      <c r="B8178">
        <v>33.078662780000002</v>
      </c>
      <c r="C8178">
        <v>13</v>
      </c>
      <c r="D8178" t="s">
        <v>371</v>
      </c>
      <c r="E8178" t="s">
        <v>370</v>
      </c>
      <c r="F8178">
        <v>8177</v>
      </c>
      <c r="G8178">
        <v>1</v>
      </c>
      <c r="H8178">
        <v>13.33</v>
      </c>
      <c r="I8178">
        <v>2.3290000000000002</v>
      </c>
      <c r="J8178">
        <v>1</v>
      </c>
      <c r="K8178">
        <v>1166.5</v>
      </c>
      <c r="L8178" t="s">
        <v>369</v>
      </c>
      <c r="M8178" t="s">
        <v>368</v>
      </c>
      <c r="N8178" s="8">
        <v>41962</v>
      </c>
      <c r="O8178">
        <v>0</v>
      </c>
      <c r="P8178">
        <v>0</v>
      </c>
      <c r="Q8178">
        <v>12750</v>
      </c>
      <c r="R8178">
        <v>1639.2</v>
      </c>
      <c r="S8178">
        <v>3.415</v>
      </c>
      <c r="T8178">
        <v>33</v>
      </c>
      <c r="U8178">
        <v>4967.1000000000004</v>
      </c>
      <c r="V8178">
        <v>16</v>
      </c>
      <c r="W8178">
        <v>1.5880000000000001</v>
      </c>
      <c r="X8178">
        <v>2.5670000000000002</v>
      </c>
      <c r="Y8178" s="8">
        <v>41962</v>
      </c>
    </row>
    <row r="8179" spans="1:25" x14ac:dyDescent="0.25">
      <c r="A8179">
        <v>-111.97711351</v>
      </c>
      <c r="B8179">
        <v>33.078668790000002</v>
      </c>
      <c r="C8179">
        <v>13</v>
      </c>
      <c r="D8179" t="s">
        <v>371</v>
      </c>
      <c r="E8179" t="s">
        <v>370</v>
      </c>
      <c r="F8179">
        <v>8178</v>
      </c>
      <c r="G8179">
        <v>3</v>
      </c>
      <c r="H8179">
        <v>13.33</v>
      </c>
      <c r="I8179">
        <v>2.2309999999999999</v>
      </c>
      <c r="J8179">
        <v>1</v>
      </c>
      <c r="K8179">
        <v>1166.5</v>
      </c>
      <c r="L8179" t="s">
        <v>369</v>
      </c>
      <c r="M8179" t="s">
        <v>368</v>
      </c>
      <c r="N8179" s="8">
        <v>41962</v>
      </c>
      <c r="O8179">
        <v>0</v>
      </c>
      <c r="P8179">
        <v>0</v>
      </c>
      <c r="Q8179">
        <v>13147</v>
      </c>
      <c r="R8179">
        <v>1764.7</v>
      </c>
      <c r="S8179">
        <v>3.677</v>
      </c>
      <c r="T8179">
        <v>33</v>
      </c>
      <c r="U8179">
        <v>5347.7</v>
      </c>
      <c r="V8179">
        <v>16</v>
      </c>
      <c r="W8179">
        <v>1.5209999999999999</v>
      </c>
      <c r="X8179">
        <v>2.4580000000000002</v>
      </c>
      <c r="Y8179" s="8">
        <v>41962</v>
      </c>
    </row>
    <row r="8180" spans="1:25" x14ac:dyDescent="0.25">
      <c r="A8180">
        <v>-111.97711266</v>
      </c>
      <c r="B8180">
        <v>33.078675779999998</v>
      </c>
      <c r="C8180">
        <v>13</v>
      </c>
      <c r="D8180" t="s">
        <v>371</v>
      </c>
      <c r="E8180" t="s">
        <v>370</v>
      </c>
      <c r="F8180">
        <v>8179</v>
      </c>
      <c r="G8180">
        <v>358</v>
      </c>
      <c r="H8180">
        <v>13.33</v>
      </c>
      <c r="I8180">
        <v>2.4609999999999999</v>
      </c>
      <c r="J8180">
        <v>1</v>
      </c>
      <c r="K8180">
        <v>1166.5</v>
      </c>
      <c r="L8180" t="s">
        <v>369</v>
      </c>
      <c r="M8180" t="s">
        <v>368</v>
      </c>
      <c r="N8180" s="8">
        <v>41962</v>
      </c>
      <c r="O8180">
        <v>0</v>
      </c>
      <c r="P8180">
        <v>0</v>
      </c>
      <c r="Q8180">
        <v>12731</v>
      </c>
      <c r="R8180">
        <v>1549.4</v>
      </c>
      <c r="S8180">
        <v>3.2280000000000002</v>
      </c>
      <c r="T8180">
        <v>33</v>
      </c>
      <c r="U8180">
        <v>4695.1000000000004</v>
      </c>
      <c r="V8180">
        <v>16</v>
      </c>
      <c r="W8180">
        <v>1.6779999999999999</v>
      </c>
      <c r="X8180">
        <v>2.7109999999999999</v>
      </c>
      <c r="Y8180" s="8">
        <v>41962</v>
      </c>
    </row>
    <row r="8181" spans="1:25" x14ac:dyDescent="0.25">
      <c r="A8181">
        <v>-111.97711266</v>
      </c>
      <c r="B8181">
        <v>33.078682780000001</v>
      </c>
      <c r="C8181">
        <v>13</v>
      </c>
      <c r="D8181" t="s">
        <v>371</v>
      </c>
      <c r="E8181" t="s">
        <v>370</v>
      </c>
      <c r="F8181">
        <v>8180</v>
      </c>
      <c r="G8181">
        <v>358</v>
      </c>
      <c r="H8181">
        <v>13.33</v>
      </c>
      <c r="I8181">
        <v>2.4279999999999999</v>
      </c>
      <c r="J8181">
        <v>1</v>
      </c>
      <c r="K8181">
        <v>1166.4000000000001</v>
      </c>
      <c r="L8181" t="s">
        <v>369</v>
      </c>
      <c r="M8181" t="s">
        <v>368</v>
      </c>
      <c r="N8181" s="8">
        <v>41962</v>
      </c>
      <c r="O8181">
        <v>0</v>
      </c>
      <c r="P8181">
        <v>0</v>
      </c>
      <c r="Q8181">
        <v>15311</v>
      </c>
      <c r="R8181">
        <v>1888.6</v>
      </c>
      <c r="S8181">
        <v>3.9350000000000001</v>
      </c>
      <c r="T8181">
        <v>33</v>
      </c>
      <c r="U8181">
        <v>5723.1</v>
      </c>
      <c r="V8181">
        <v>16</v>
      </c>
      <c r="W8181">
        <v>1.655</v>
      </c>
      <c r="X8181">
        <v>2.6749999999999998</v>
      </c>
      <c r="Y8181" s="8">
        <v>41962</v>
      </c>
    </row>
    <row r="8182" spans="1:25" x14ac:dyDescent="0.25">
      <c r="A8182">
        <v>-111.97711283</v>
      </c>
      <c r="B8182">
        <v>33.07868878</v>
      </c>
      <c r="C8182">
        <v>13</v>
      </c>
      <c r="D8182" t="s">
        <v>371</v>
      </c>
      <c r="E8182" t="s">
        <v>370</v>
      </c>
      <c r="F8182">
        <v>8181</v>
      </c>
      <c r="G8182">
        <v>359</v>
      </c>
      <c r="H8182">
        <v>13.33</v>
      </c>
      <c r="I8182">
        <v>2.395</v>
      </c>
      <c r="J8182">
        <v>1</v>
      </c>
      <c r="K8182">
        <v>1166.4000000000001</v>
      </c>
      <c r="L8182" t="s">
        <v>369</v>
      </c>
      <c r="M8182" t="s">
        <v>368</v>
      </c>
      <c r="N8182" s="8">
        <v>41962</v>
      </c>
      <c r="O8182">
        <v>0</v>
      </c>
      <c r="P8182">
        <v>0</v>
      </c>
      <c r="Q8182">
        <v>16385</v>
      </c>
      <c r="R8182">
        <v>2048.8000000000002</v>
      </c>
      <c r="S8182">
        <v>4.2679999999999998</v>
      </c>
      <c r="T8182">
        <v>33</v>
      </c>
      <c r="U8182">
        <v>6208.5</v>
      </c>
      <c r="V8182">
        <v>16</v>
      </c>
      <c r="W8182">
        <v>1.633</v>
      </c>
      <c r="X8182">
        <v>2.6389999999999998</v>
      </c>
      <c r="Y8182" s="8">
        <v>41962</v>
      </c>
    </row>
    <row r="8183" spans="1:25" x14ac:dyDescent="0.25">
      <c r="A8183">
        <v>-111.977113</v>
      </c>
      <c r="B8183">
        <v>33.078695770000003</v>
      </c>
      <c r="C8183">
        <v>13</v>
      </c>
      <c r="D8183" t="s">
        <v>371</v>
      </c>
      <c r="E8183" t="s">
        <v>370</v>
      </c>
      <c r="F8183">
        <v>8182</v>
      </c>
      <c r="G8183">
        <v>0</v>
      </c>
      <c r="H8183">
        <v>13.33</v>
      </c>
      <c r="I8183">
        <v>2.3290000000000002</v>
      </c>
      <c r="J8183">
        <v>1</v>
      </c>
      <c r="K8183">
        <v>1166.4000000000001</v>
      </c>
      <c r="L8183" t="s">
        <v>369</v>
      </c>
      <c r="M8183" t="s">
        <v>368</v>
      </c>
      <c r="N8183" s="8">
        <v>41962</v>
      </c>
      <c r="O8183">
        <v>0</v>
      </c>
      <c r="P8183">
        <v>0</v>
      </c>
      <c r="Q8183">
        <v>15316</v>
      </c>
      <c r="R8183">
        <v>1969.1</v>
      </c>
      <c r="S8183">
        <v>4.1020000000000003</v>
      </c>
      <c r="T8183">
        <v>33</v>
      </c>
      <c r="U8183">
        <v>5966.8</v>
      </c>
      <c r="V8183">
        <v>16</v>
      </c>
      <c r="W8183">
        <v>1.5880000000000001</v>
      </c>
      <c r="X8183">
        <v>2.5670000000000002</v>
      </c>
      <c r="Y8183" s="8">
        <v>41962</v>
      </c>
    </row>
    <row r="8184" spans="1:25" x14ac:dyDescent="0.25">
      <c r="A8184">
        <v>-111.97711317</v>
      </c>
      <c r="B8184">
        <v>33.078701780000003</v>
      </c>
      <c r="C8184">
        <v>13</v>
      </c>
      <c r="D8184" t="s">
        <v>371</v>
      </c>
      <c r="E8184" t="s">
        <v>370</v>
      </c>
      <c r="F8184">
        <v>8183</v>
      </c>
      <c r="G8184">
        <v>1</v>
      </c>
      <c r="H8184">
        <v>13.33</v>
      </c>
      <c r="I8184">
        <v>2.4609999999999999</v>
      </c>
      <c r="J8184">
        <v>1</v>
      </c>
      <c r="K8184">
        <v>1166.5</v>
      </c>
      <c r="L8184" t="s">
        <v>369</v>
      </c>
      <c r="M8184" t="s">
        <v>368</v>
      </c>
      <c r="N8184" s="8">
        <v>41962</v>
      </c>
      <c r="O8184">
        <v>0</v>
      </c>
      <c r="P8184">
        <v>0</v>
      </c>
      <c r="Q8184">
        <v>12731</v>
      </c>
      <c r="R8184">
        <v>1549.5</v>
      </c>
      <c r="S8184">
        <v>3.2280000000000002</v>
      </c>
      <c r="T8184">
        <v>33</v>
      </c>
      <c r="U8184">
        <v>4695.3999999999996</v>
      </c>
      <c r="V8184">
        <v>16</v>
      </c>
      <c r="W8184">
        <v>1.6779999999999999</v>
      </c>
      <c r="X8184">
        <v>2.7109999999999999</v>
      </c>
      <c r="Y8184" s="8">
        <v>41962</v>
      </c>
    </row>
    <row r="8185" spans="1:25" x14ac:dyDescent="0.25">
      <c r="A8185">
        <v>-111.97711232</v>
      </c>
      <c r="B8185">
        <v>33.07870879</v>
      </c>
      <c r="C8185">
        <v>13</v>
      </c>
      <c r="D8185" t="s">
        <v>371</v>
      </c>
      <c r="E8185" t="s">
        <v>370</v>
      </c>
      <c r="F8185">
        <v>8184</v>
      </c>
      <c r="G8185">
        <v>356</v>
      </c>
      <c r="H8185">
        <v>13.33</v>
      </c>
      <c r="I8185">
        <v>2.395</v>
      </c>
      <c r="J8185">
        <v>1</v>
      </c>
      <c r="K8185">
        <v>1166.4000000000001</v>
      </c>
      <c r="L8185" t="s">
        <v>369</v>
      </c>
      <c r="M8185" t="s">
        <v>368</v>
      </c>
      <c r="N8185" s="8">
        <v>41962</v>
      </c>
      <c r="O8185">
        <v>0</v>
      </c>
      <c r="P8185">
        <v>0</v>
      </c>
      <c r="Q8185">
        <v>13486</v>
      </c>
      <c r="R8185">
        <v>1686.4</v>
      </c>
      <c r="S8185">
        <v>3.5129999999999999</v>
      </c>
      <c r="T8185">
        <v>33</v>
      </c>
      <c r="U8185">
        <v>5110.2</v>
      </c>
      <c r="V8185">
        <v>16</v>
      </c>
      <c r="W8185">
        <v>1.633</v>
      </c>
      <c r="X8185">
        <v>2.6389999999999998</v>
      </c>
      <c r="Y8185" s="8">
        <v>41962</v>
      </c>
    </row>
    <row r="8186" spans="1:25" x14ac:dyDescent="0.25">
      <c r="A8186">
        <v>-111.97711386</v>
      </c>
      <c r="B8186">
        <v>33.078715809999998</v>
      </c>
      <c r="C8186">
        <v>13</v>
      </c>
      <c r="D8186" t="s">
        <v>371</v>
      </c>
      <c r="E8186" t="s">
        <v>370</v>
      </c>
      <c r="F8186">
        <v>8185</v>
      </c>
      <c r="G8186">
        <v>5</v>
      </c>
      <c r="H8186">
        <v>13.33</v>
      </c>
      <c r="I8186">
        <v>2.4279999999999999</v>
      </c>
      <c r="J8186">
        <v>1</v>
      </c>
      <c r="K8186">
        <v>1166.5</v>
      </c>
      <c r="L8186" t="s">
        <v>369</v>
      </c>
      <c r="M8186" t="s">
        <v>368</v>
      </c>
      <c r="N8186" s="8">
        <v>41962</v>
      </c>
      <c r="O8186">
        <v>0</v>
      </c>
      <c r="P8186">
        <v>0</v>
      </c>
      <c r="Q8186">
        <v>12397</v>
      </c>
      <c r="R8186">
        <v>1529.3</v>
      </c>
      <c r="S8186">
        <v>3.1859999999999999</v>
      </c>
      <c r="T8186">
        <v>33</v>
      </c>
      <c r="U8186">
        <v>4634.1000000000004</v>
      </c>
      <c r="V8186">
        <v>16</v>
      </c>
      <c r="W8186">
        <v>1.655</v>
      </c>
      <c r="X8186">
        <v>2.6749999999999998</v>
      </c>
      <c r="Y8186" s="8">
        <v>41962</v>
      </c>
    </row>
    <row r="8187" spans="1:25" x14ac:dyDescent="0.25">
      <c r="A8187">
        <v>-111.97711232</v>
      </c>
      <c r="B8187">
        <v>33.078721790000003</v>
      </c>
      <c r="C8187">
        <v>13</v>
      </c>
      <c r="D8187" t="s">
        <v>371</v>
      </c>
      <c r="E8187" t="s">
        <v>370</v>
      </c>
      <c r="F8187">
        <v>8186</v>
      </c>
      <c r="G8187">
        <v>356</v>
      </c>
      <c r="H8187">
        <v>13.33</v>
      </c>
      <c r="I8187">
        <v>2.2970000000000002</v>
      </c>
      <c r="J8187">
        <v>1</v>
      </c>
      <c r="K8187">
        <v>1166.4000000000001</v>
      </c>
      <c r="L8187" t="s">
        <v>369</v>
      </c>
      <c r="M8187" t="s">
        <v>368</v>
      </c>
      <c r="N8187" s="8">
        <v>41962</v>
      </c>
      <c r="O8187">
        <v>0</v>
      </c>
      <c r="P8187">
        <v>0</v>
      </c>
      <c r="Q8187">
        <v>12113</v>
      </c>
      <c r="R8187">
        <v>1579.5</v>
      </c>
      <c r="S8187">
        <v>3.2909999999999999</v>
      </c>
      <c r="T8187">
        <v>33</v>
      </c>
      <c r="U8187">
        <v>4786.3999999999996</v>
      </c>
      <c r="V8187">
        <v>16</v>
      </c>
      <c r="W8187">
        <v>1.5660000000000001</v>
      </c>
      <c r="X8187">
        <v>2.5310000000000001</v>
      </c>
      <c r="Y8187" s="8">
        <v>41962</v>
      </c>
    </row>
    <row r="8188" spans="1:25" x14ac:dyDescent="0.25">
      <c r="A8188">
        <v>-111.97711332</v>
      </c>
      <c r="B8188">
        <v>33.07872879</v>
      </c>
      <c r="C8188">
        <v>13</v>
      </c>
      <c r="D8188" t="s">
        <v>371</v>
      </c>
      <c r="E8188" t="s">
        <v>370</v>
      </c>
      <c r="F8188">
        <v>8187</v>
      </c>
      <c r="G8188">
        <v>356</v>
      </c>
      <c r="H8188">
        <v>13.33</v>
      </c>
      <c r="I8188">
        <v>2.4279999999999999</v>
      </c>
      <c r="J8188">
        <v>1</v>
      </c>
      <c r="K8188">
        <v>1166.5</v>
      </c>
      <c r="L8188" t="s">
        <v>369</v>
      </c>
      <c r="M8188" t="s">
        <v>368</v>
      </c>
      <c r="N8188" s="8">
        <v>41962</v>
      </c>
      <c r="O8188">
        <v>0</v>
      </c>
      <c r="P8188">
        <v>0</v>
      </c>
      <c r="Q8188">
        <v>13599</v>
      </c>
      <c r="R8188">
        <v>1677.4</v>
      </c>
      <c r="S8188">
        <v>3.4950000000000001</v>
      </c>
      <c r="T8188">
        <v>33</v>
      </c>
      <c r="U8188">
        <v>5083.1000000000004</v>
      </c>
      <c r="V8188">
        <v>16</v>
      </c>
      <c r="W8188">
        <v>1.655</v>
      </c>
      <c r="X8188">
        <v>2.6749999999999998</v>
      </c>
      <c r="Y8188" s="8">
        <v>41962</v>
      </c>
    </row>
    <row r="8189" spans="1:25" x14ac:dyDescent="0.25">
      <c r="A8189">
        <v>-111.97711382999999</v>
      </c>
      <c r="B8189">
        <v>33.078735780000002</v>
      </c>
      <c r="C8189">
        <v>13</v>
      </c>
      <c r="D8189" t="s">
        <v>371</v>
      </c>
      <c r="E8189" t="s">
        <v>370</v>
      </c>
      <c r="F8189">
        <v>8188</v>
      </c>
      <c r="G8189">
        <v>359</v>
      </c>
      <c r="H8189">
        <v>13.33</v>
      </c>
      <c r="I8189">
        <v>2.4279999999999999</v>
      </c>
      <c r="J8189">
        <v>1</v>
      </c>
      <c r="K8189">
        <v>1166.4000000000001</v>
      </c>
      <c r="L8189" t="s">
        <v>369</v>
      </c>
      <c r="M8189" t="s">
        <v>368</v>
      </c>
      <c r="N8189" s="8">
        <v>41962</v>
      </c>
      <c r="O8189">
        <v>0</v>
      </c>
      <c r="P8189">
        <v>0</v>
      </c>
      <c r="Q8189">
        <v>12218</v>
      </c>
      <c r="R8189">
        <v>1507.2</v>
      </c>
      <c r="S8189">
        <v>3.14</v>
      </c>
      <c r="T8189">
        <v>33</v>
      </c>
      <c r="U8189">
        <v>4567.2</v>
      </c>
      <c r="V8189">
        <v>16</v>
      </c>
      <c r="W8189">
        <v>1.655</v>
      </c>
      <c r="X8189">
        <v>2.6749999999999998</v>
      </c>
      <c r="Y8189" s="8">
        <v>41962</v>
      </c>
    </row>
    <row r="8190" spans="1:25" x14ac:dyDescent="0.25">
      <c r="A8190">
        <v>-111.97711386</v>
      </c>
      <c r="B8190">
        <v>33.078741809999997</v>
      </c>
      <c r="C8190">
        <v>13</v>
      </c>
      <c r="D8190" t="s">
        <v>371</v>
      </c>
      <c r="E8190" t="s">
        <v>370</v>
      </c>
      <c r="F8190">
        <v>8189</v>
      </c>
      <c r="G8190">
        <v>5</v>
      </c>
      <c r="H8190">
        <v>13.33</v>
      </c>
      <c r="I8190">
        <v>2.5259999999999998</v>
      </c>
      <c r="J8190">
        <v>1</v>
      </c>
      <c r="K8190">
        <v>1166.4000000000001</v>
      </c>
      <c r="L8190" t="s">
        <v>369</v>
      </c>
      <c r="M8190" t="s">
        <v>368</v>
      </c>
      <c r="N8190" s="8">
        <v>41962</v>
      </c>
      <c r="O8190">
        <v>0</v>
      </c>
      <c r="P8190">
        <v>0</v>
      </c>
      <c r="Q8190">
        <v>10621</v>
      </c>
      <c r="R8190">
        <v>1259.0999999999999</v>
      </c>
      <c r="S8190">
        <v>2.6230000000000002</v>
      </c>
      <c r="T8190">
        <v>33</v>
      </c>
      <c r="U8190">
        <v>3815.4</v>
      </c>
      <c r="V8190">
        <v>16</v>
      </c>
      <c r="W8190">
        <v>1.722</v>
      </c>
      <c r="X8190">
        <v>2.7839999999999998</v>
      </c>
      <c r="Y8190" s="8">
        <v>41962</v>
      </c>
    </row>
    <row r="8191" spans="1:25" x14ac:dyDescent="0.25">
      <c r="A8191">
        <v>-111.97711351</v>
      </c>
      <c r="B8191">
        <v>33.078748789999999</v>
      </c>
      <c r="C8191">
        <v>13</v>
      </c>
      <c r="D8191" t="s">
        <v>371</v>
      </c>
      <c r="E8191" t="s">
        <v>370</v>
      </c>
      <c r="F8191">
        <v>8190</v>
      </c>
      <c r="G8191">
        <v>3</v>
      </c>
      <c r="H8191">
        <v>13.33</v>
      </c>
      <c r="I8191">
        <v>2.4929999999999999</v>
      </c>
      <c r="J8191">
        <v>1</v>
      </c>
      <c r="K8191">
        <v>1166.3</v>
      </c>
      <c r="L8191" t="s">
        <v>369</v>
      </c>
      <c r="M8191" t="s">
        <v>368</v>
      </c>
      <c r="N8191" s="8">
        <v>41962</v>
      </c>
      <c r="O8191">
        <v>0</v>
      </c>
      <c r="P8191">
        <v>0</v>
      </c>
      <c r="Q8191">
        <v>12241</v>
      </c>
      <c r="R8191">
        <v>1470.2</v>
      </c>
      <c r="S8191">
        <v>3.0630000000000002</v>
      </c>
      <c r="T8191">
        <v>33</v>
      </c>
      <c r="U8191">
        <v>4455</v>
      </c>
      <c r="V8191">
        <v>16</v>
      </c>
      <c r="W8191">
        <v>1.7</v>
      </c>
      <c r="X8191">
        <v>2.7480000000000002</v>
      </c>
      <c r="Y8191" s="8">
        <v>41962</v>
      </c>
    </row>
    <row r="8192" spans="1:25" x14ac:dyDescent="0.25">
      <c r="A8192">
        <v>-111.97711232</v>
      </c>
      <c r="B8192">
        <v>33.078755790000002</v>
      </c>
      <c r="C8192">
        <v>13</v>
      </c>
      <c r="D8192" t="s">
        <v>371</v>
      </c>
      <c r="E8192" t="s">
        <v>370</v>
      </c>
      <c r="F8192">
        <v>8191</v>
      </c>
      <c r="G8192">
        <v>356</v>
      </c>
      <c r="H8192">
        <v>13.33</v>
      </c>
      <c r="I8192">
        <v>2.4279999999999999</v>
      </c>
      <c r="J8192">
        <v>1</v>
      </c>
      <c r="K8192">
        <v>1166.4000000000001</v>
      </c>
      <c r="L8192" t="s">
        <v>369</v>
      </c>
      <c r="M8192" t="s">
        <v>368</v>
      </c>
      <c r="N8192" s="8">
        <v>41962</v>
      </c>
      <c r="O8192">
        <v>0</v>
      </c>
      <c r="P8192">
        <v>0</v>
      </c>
      <c r="Q8192">
        <v>10916</v>
      </c>
      <c r="R8192">
        <v>1346.6</v>
      </c>
      <c r="S8192">
        <v>2.8050000000000002</v>
      </c>
      <c r="T8192">
        <v>33</v>
      </c>
      <c r="U8192">
        <v>4080.5</v>
      </c>
      <c r="V8192">
        <v>16</v>
      </c>
      <c r="W8192">
        <v>1.655</v>
      </c>
      <c r="X8192">
        <v>2.6749999999999998</v>
      </c>
      <c r="Y8192" s="8">
        <v>41962</v>
      </c>
    </row>
    <row r="8193" spans="1:25" x14ac:dyDescent="0.25">
      <c r="A8193">
        <v>-111.97711317</v>
      </c>
      <c r="B8193">
        <v>33.078761780000001</v>
      </c>
      <c r="C8193">
        <v>13</v>
      </c>
      <c r="D8193" t="s">
        <v>371</v>
      </c>
      <c r="E8193" t="s">
        <v>370</v>
      </c>
      <c r="F8193">
        <v>8192</v>
      </c>
      <c r="G8193">
        <v>1</v>
      </c>
      <c r="H8193">
        <v>13.33</v>
      </c>
      <c r="I8193">
        <v>2.4279999999999999</v>
      </c>
      <c r="J8193">
        <v>1</v>
      </c>
      <c r="K8193">
        <v>1166.2</v>
      </c>
      <c r="L8193" t="s">
        <v>369</v>
      </c>
      <c r="M8193" t="s">
        <v>368</v>
      </c>
      <c r="N8193" s="8">
        <v>41962</v>
      </c>
      <c r="O8193">
        <v>0</v>
      </c>
      <c r="P8193">
        <v>0</v>
      </c>
      <c r="Q8193">
        <v>11985</v>
      </c>
      <c r="R8193">
        <v>1478.4</v>
      </c>
      <c r="S8193">
        <v>3.08</v>
      </c>
      <c r="T8193">
        <v>33</v>
      </c>
      <c r="U8193">
        <v>4480</v>
      </c>
      <c r="V8193">
        <v>16</v>
      </c>
      <c r="W8193">
        <v>1.655</v>
      </c>
      <c r="X8193">
        <v>2.6749999999999998</v>
      </c>
      <c r="Y8193" s="8">
        <v>41962</v>
      </c>
    </row>
    <row r="8194" spans="1:25" x14ac:dyDescent="0.25">
      <c r="A8194">
        <v>-111.977113</v>
      </c>
      <c r="B8194">
        <v>33.078768770000003</v>
      </c>
      <c r="C8194">
        <v>13</v>
      </c>
      <c r="D8194" t="s">
        <v>371</v>
      </c>
      <c r="E8194" t="s">
        <v>370</v>
      </c>
      <c r="F8194">
        <v>8193</v>
      </c>
      <c r="G8194">
        <v>0</v>
      </c>
      <c r="H8194">
        <v>13.33</v>
      </c>
      <c r="I8194">
        <v>2.5259999999999998</v>
      </c>
      <c r="J8194">
        <v>1</v>
      </c>
      <c r="K8194">
        <v>1166.3</v>
      </c>
      <c r="L8194" t="s">
        <v>369</v>
      </c>
      <c r="M8194" t="s">
        <v>368</v>
      </c>
      <c r="N8194" s="8">
        <v>41962</v>
      </c>
      <c r="O8194">
        <v>0</v>
      </c>
      <c r="P8194">
        <v>0</v>
      </c>
      <c r="Q8194">
        <v>10898</v>
      </c>
      <c r="R8194">
        <v>1292</v>
      </c>
      <c r="S8194">
        <v>2.6920000000000002</v>
      </c>
      <c r="T8194">
        <v>33</v>
      </c>
      <c r="U8194">
        <v>3915</v>
      </c>
      <c r="V8194">
        <v>16</v>
      </c>
      <c r="W8194">
        <v>1.722</v>
      </c>
      <c r="X8194">
        <v>2.7839999999999998</v>
      </c>
      <c r="Y8194" s="8">
        <v>41962</v>
      </c>
    </row>
    <row r="8195" spans="1:25" x14ac:dyDescent="0.25">
      <c r="A8195">
        <v>-111.97711368</v>
      </c>
      <c r="B8195">
        <v>33.078775790000002</v>
      </c>
      <c r="C8195">
        <v>13</v>
      </c>
      <c r="D8195" t="s">
        <v>371</v>
      </c>
      <c r="E8195" t="s">
        <v>370</v>
      </c>
      <c r="F8195">
        <v>8194</v>
      </c>
      <c r="G8195">
        <v>4</v>
      </c>
      <c r="H8195">
        <v>13.33</v>
      </c>
      <c r="I8195">
        <v>2.395</v>
      </c>
      <c r="J8195">
        <v>1</v>
      </c>
      <c r="K8195">
        <v>1166.2</v>
      </c>
      <c r="L8195" t="s">
        <v>369</v>
      </c>
      <c r="M8195" t="s">
        <v>368</v>
      </c>
      <c r="N8195" s="8">
        <v>41962</v>
      </c>
      <c r="O8195">
        <v>0</v>
      </c>
      <c r="P8195">
        <v>0</v>
      </c>
      <c r="Q8195">
        <v>12480</v>
      </c>
      <c r="R8195">
        <v>1560.6</v>
      </c>
      <c r="S8195">
        <v>3.2509999999999999</v>
      </c>
      <c r="T8195">
        <v>33</v>
      </c>
      <c r="U8195">
        <v>4729</v>
      </c>
      <c r="V8195">
        <v>16</v>
      </c>
      <c r="W8195">
        <v>1.633</v>
      </c>
      <c r="X8195">
        <v>2.6389999999999998</v>
      </c>
      <c r="Y8195" s="8">
        <v>41962</v>
      </c>
    </row>
    <row r="8196" spans="1:25" x14ac:dyDescent="0.25">
      <c r="A8196">
        <v>-111.977113</v>
      </c>
      <c r="B8196">
        <v>33.078781769999999</v>
      </c>
      <c r="C8196">
        <v>13</v>
      </c>
      <c r="D8196" t="s">
        <v>371</v>
      </c>
      <c r="E8196" t="s">
        <v>370</v>
      </c>
      <c r="F8196">
        <v>8195</v>
      </c>
      <c r="G8196">
        <v>0</v>
      </c>
      <c r="H8196">
        <v>13.33</v>
      </c>
      <c r="I8196">
        <v>2.395</v>
      </c>
      <c r="J8196">
        <v>1</v>
      </c>
      <c r="K8196">
        <v>1166.3</v>
      </c>
      <c r="L8196" t="s">
        <v>369</v>
      </c>
      <c r="M8196" t="s">
        <v>368</v>
      </c>
      <c r="N8196" s="8">
        <v>41962</v>
      </c>
      <c r="O8196">
        <v>0</v>
      </c>
      <c r="P8196">
        <v>0</v>
      </c>
      <c r="Q8196">
        <v>13066</v>
      </c>
      <c r="R8196">
        <v>1633.8</v>
      </c>
      <c r="S8196">
        <v>3.4039999999999999</v>
      </c>
      <c r="T8196">
        <v>33</v>
      </c>
      <c r="U8196">
        <v>4950.8999999999996</v>
      </c>
      <c r="V8196">
        <v>16</v>
      </c>
      <c r="W8196">
        <v>1.633</v>
      </c>
      <c r="X8196">
        <v>2.6389999999999998</v>
      </c>
      <c r="Y8196" s="8">
        <v>41962</v>
      </c>
    </row>
    <row r="8197" spans="1:25" x14ac:dyDescent="0.25">
      <c r="A8197">
        <v>-111.97711214</v>
      </c>
      <c r="B8197">
        <v>33.078788809999999</v>
      </c>
      <c r="C8197">
        <v>13</v>
      </c>
      <c r="D8197" t="s">
        <v>371</v>
      </c>
      <c r="E8197" t="s">
        <v>370</v>
      </c>
      <c r="F8197">
        <v>8196</v>
      </c>
      <c r="G8197">
        <v>355</v>
      </c>
      <c r="H8197">
        <v>13.33</v>
      </c>
      <c r="I8197">
        <v>2.4929999999999999</v>
      </c>
      <c r="J8197">
        <v>1</v>
      </c>
      <c r="K8197">
        <v>1166.2</v>
      </c>
      <c r="L8197" t="s">
        <v>369</v>
      </c>
      <c r="M8197" t="s">
        <v>368</v>
      </c>
      <c r="N8197" s="8">
        <v>41962</v>
      </c>
      <c r="O8197">
        <v>0</v>
      </c>
      <c r="P8197">
        <v>0</v>
      </c>
      <c r="Q8197">
        <v>11867</v>
      </c>
      <c r="R8197">
        <v>1425.3</v>
      </c>
      <c r="S8197">
        <v>2.9689999999999999</v>
      </c>
      <c r="T8197">
        <v>33</v>
      </c>
      <c r="U8197">
        <v>4319</v>
      </c>
      <c r="V8197">
        <v>16</v>
      </c>
      <c r="W8197">
        <v>1.7</v>
      </c>
      <c r="X8197">
        <v>2.7480000000000002</v>
      </c>
      <c r="Y8197" s="8">
        <v>41962</v>
      </c>
    </row>
    <row r="8198" spans="1:25" x14ac:dyDescent="0.25">
      <c r="A8198">
        <v>-111.97711368</v>
      </c>
      <c r="B8198">
        <v>33.078795790000001</v>
      </c>
      <c r="C8198">
        <v>13</v>
      </c>
      <c r="D8198" t="s">
        <v>371</v>
      </c>
      <c r="E8198" t="s">
        <v>370</v>
      </c>
      <c r="F8198">
        <v>8197</v>
      </c>
      <c r="G8198">
        <v>4</v>
      </c>
      <c r="H8198">
        <v>13.33</v>
      </c>
      <c r="I8198">
        <v>2.3290000000000002</v>
      </c>
      <c r="J8198">
        <v>1</v>
      </c>
      <c r="K8198">
        <v>1166.2</v>
      </c>
      <c r="L8198" t="s">
        <v>369</v>
      </c>
      <c r="M8198" t="s">
        <v>368</v>
      </c>
      <c r="N8198" s="8">
        <v>41962</v>
      </c>
      <c r="O8198">
        <v>0</v>
      </c>
      <c r="P8198">
        <v>0</v>
      </c>
      <c r="Q8198">
        <v>12488</v>
      </c>
      <c r="R8198">
        <v>1605.5</v>
      </c>
      <c r="S8198">
        <v>3.3450000000000002</v>
      </c>
      <c r="T8198">
        <v>33</v>
      </c>
      <c r="U8198">
        <v>4865.1000000000004</v>
      </c>
      <c r="V8198">
        <v>16</v>
      </c>
      <c r="W8198">
        <v>1.5880000000000001</v>
      </c>
      <c r="X8198">
        <v>2.5670000000000002</v>
      </c>
      <c r="Y8198" s="8">
        <v>41962</v>
      </c>
    </row>
    <row r="8199" spans="1:25" x14ac:dyDescent="0.25">
      <c r="A8199">
        <v>-111.97711234000001</v>
      </c>
      <c r="B8199">
        <v>33.078801779999999</v>
      </c>
      <c r="C8199">
        <v>13</v>
      </c>
      <c r="D8199" t="s">
        <v>371</v>
      </c>
      <c r="E8199" t="s">
        <v>370</v>
      </c>
      <c r="F8199">
        <v>8198</v>
      </c>
      <c r="G8199">
        <v>2</v>
      </c>
      <c r="H8199">
        <v>13.33</v>
      </c>
      <c r="I8199">
        <v>2.3620000000000001</v>
      </c>
      <c r="J8199">
        <v>1</v>
      </c>
      <c r="K8199">
        <v>1166.0999999999999</v>
      </c>
      <c r="L8199" t="s">
        <v>369</v>
      </c>
      <c r="M8199" t="s">
        <v>368</v>
      </c>
      <c r="N8199" s="8">
        <v>41962</v>
      </c>
      <c r="O8199">
        <v>0</v>
      </c>
      <c r="P8199">
        <v>0</v>
      </c>
      <c r="Q8199">
        <v>14070</v>
      </c>
      <c r="R8199">
        <v>1783.7</v>
      </c>
      <c r="S8199">
        <v>3.7160000000000002</v>
      </c>
      <c r="T8199">
        <v>33</v>
      </c>
      <c r="U8199">
        <v>5405.3</v>
      </c>
      <c r="V8199">
        <v>16</v>
      </c>
      <c r="W8199">
        <v>1.611</v>
      </c>
      <c r="X8199">
        <v>2.6030000000000002</v>
      </c>
      <c r="Y8199" s="8">
        <v>41962</v>
      </c>
    </row>
    <row r="8200" spans="1:25" x14ac:dyDescent="0.25">
      <c r="A8200">
        <v>-111.977113</v>
      </c>
      <c r="B8200">
        <v>33.078808770000002</v>
      </c>
      <c r="C8200">
        <v>13</v>
      </c>
      <c r="D8200" t="s">
        <v>371</v>
      </c>
      <c r="E8200" t="s">
        <v>370</v>
      </c>
      <c r="F8200">
        <v>8199</v>
      </c>
      <c r="G8200">
        <v>0</v>
      </c>
      <c r="H8200">
        <v>13.33</v>
      </c>
      <c r="I8200">
        <v>2.395</v>
      </c>
      <c r="J8200">
        <v>1</v>
      </c>
      <c r="K8200">
        <v>1166.2</v>
      </c>
      <c r="L8200" t="s">
        <v>369</v>
      </c>
      <c r="M8200" t="s">
        <v>368</v>
      </c>
      <c r="N8200" s="8">
        <v>41962</v>
      </c>
      <c r="O8200">
        <v>0</v>
      </c>
      <c r="P8200">
        <v>0</v>
      </c>
      <c r="Q8200">
        <v>11622</v>
      </c>
      <c r="R8200">
        <v>1453.3</v>
      </c>
      <c r="S8200">
        <v>3.028</v>
      </c>
      <c r="T8200">
        <v>33</v>
      </c>
      <c r="U8200">
        <v>4403.8999999999996</v>
      </c>
      <c r="V8200">
        <v>16</v>
      </c>
      <c r="W8200">
        <v>1.633</v>
      </c>
      <c r="X8200">
        <v>2.6389999999999998</v>
      </c>
      <c r="Y8200" s="8">
        <v>41962</v>
      </c>
    </row>
    <row r="8201" spans="1:25" x14ac:dyDescent="0.25">
      <c r="A8201">
        <v>-111.97711286000001</v>
      </c>
      <c r="B8201">
        <v>33.078814809999997</v>
      </c>
      <c r="C8201">
        <v>13</v>
      </c>
      <c r="D8201" t="s">
        <v>371</v>
      </c>
      <c r="E8201" t="s">
        <v>370</v>
      </c>
      <c r="F8201">
        <v>8200</v>
      </c>
      <c r="G8201">
        <v>5</v>
      </c>
      <c r="H8201">
        <v>13.33</v>
      </c>
      <c r="I8201">
        <v>2.4279999999999999</v>
      </c>
      <c r="J8201">
        <v>1</v>
      </c>
      <c r="K8201">
        <v>1166.0999999999999</v>
      </c>
      <c r="L8201" t="s">
        <v>369</v>
      </c>
      <c r="M8201" t="s">
        <v>368</v>
      </c>
      <c r="N8201" s="8">
        <v>41962</v>
      </c>
      <c r="O8201">
        <v>0</v>
      </c>
      <c r="P8201">
        <v>0</v>
      </c>
      <c r="Q8201">
        <v>14589</v>
      </c>
      <c r="R8201">
        <v>1799.6</v>
      </c>
      <c r="S8201">
        <v>3.7490000000000001</v>
      </c>
      <c r="T8201">
        <v>33</v>
      </c>
      <c r="U8201">
        <v>5453.3</v>
      </c>
      <c r="V8201">
        <v>16</v>
      </c>
      <c r="W8201">
        <v>1.655</v>
      </c>
      <c r="X8201">
        <v>2.6749999999999998</v>
      </c>
      <c r="Y8201" s="8">
        <v>41962</v>
      </c>
    </row>
    <row r="8202" spans="1:25" x14ac:dyDescent="0.25">
      <c r="A8202">
        <v>-111.97711114000001</v>
      </c>
      <c r="B8202">
        <v>33.078821810000001</v>
      </c>
      <c r="C8202">
        <v>13</v>
      </c>
      <c r="D8202" t="s">
        <v>371</v>
      </c>
      <c r="E8202" t="s">
        <v>370</v>
      </c>
      <c r="F8202">
        <v>8201</v>
      </c>
      <c r="G8202">
        <v>355</v>
      </c>
      <c r="H8202">
        <v>13.33</v>
      </c>
      <c r="I8202">
        <v>2.3620000000000001</v>
      </c>
      <c r="J8202">
        <v>1</v>
      </c>
      <c r="K8202">
        <v>1166.0999999999999</v>
      </c>
      <c r="L8202" t="s">
        <v>369</v>
      </c>
      <c r="M8202" t="s">
        <v>368</v>
      </c>
      <c r="N8202" s="8">
        <v>41962</v>
      </c>
      <c r="O8202">
        <v>0</v>
      </c>
      <c r="P8202">
        <v>0</v>
      </c>
      <c r="Q8202">
        <v>16897</v>
      </c>
      <c r="R8202">
        <v>2142.1999999999998</v>
      </c>
      <c r="S8202">
        <v>4.4630000000000001</v>
      </c>
      <c r="T8202">
        <v>33</v>
      </c>
      <c r="U8202">
        <v>6491.5</v>
      </c>
      <c r="V8202">
        <v>16</v>
      </c>
      <c r="W8202">
        <v>1.611</v>
      </c>
      <c r="X8202">
        <v>2.6030000000000002</v>
      </c>
      <c r="Y8202" s="8">
        <v>41962</v>
      </c>
    </row>
    <row r="8203" spans="1:25" x14ac:dyDescent="0.25">
      <c r="A8203">
        <v>-111.97711183</v>
      </c>
      <c r="B8203">
        <v>33.078828780000002</v>
      </c>
      <c r="C8203">
        <v>13</v>
      </c>
      <c r="D8203" t="s">
        <v>371</v>
      </c>
      <c r="E8203" t="s">
        <v>370</v>
      </c>
      <c r="F8203">
        <v>8202</v>
      </c>
      <c r="G8203">
        <v>359</v>
      </c>
      <c r="H8203">
        <v>13.33</v>
      </c>
      <c r="I8203">
        <v>2.4279999999999999</v>
      </c>
      <c r="J8203">
        <v>1</v>
      </c>
      <c r="K8203">
        <v>1166.0999999999999</v>
      </c>
      <c r="L8203" t="s">
        <v>369</v>
      </c>
      <c r="M8203" t="s">
        <v>368</v>
      </c>
      <c r="N8203" s="8">
        <v>41962</v>
      </c>
      <c r="O8203">
        <v>0</v>
      </c>
      <c r="P8203">
        <v>0</v>
      </c>
      <c r="Q8203">
        <v>15374</v>
      </c>
      <c r="R8203">
        <v>1896.4</v>
      </c>
      <c r="S8203">
        <v>3.9510000000000001</v>
      </c>
      <c r="T8203">
        <v>33</v>
      </c>
      <c r="U8203">
        <v>5746.6</v>
      </c>
      <c r="V8203">
        <v>16</v>
      </c>
      <c r="W8203">
        <v>1.655</v>
      </c>
      <c r="X8203">
        <v>2.6749999999999998</v>
      </c>
      <c r="Y8203" s="8">
        <v>41962</v>
      </c>
    </row>
    <row r="8204" spans="1:25" x14ac:dyDescent="0.25">
      <c r="A8204">
        <v>-111.97711251</v>
      </c>
      <c r="B8204">
        <v>33.078834790000002</v>
      </c>
      <c r="C8204">
        <v>13</v>
      </c>
      <c r="D8204" t="s">
        <v>371</v>
      </c>
      <c r="E8204" t="s">
        <v>370</v>
      </c>
      <c r="F8204">
        <v>8203</v>
      </c>
      <c r="G8204">
        <v>3</v>
      </c>
      <c r="H8204">
        <v>13.33</v>
      </c>
      <c r="I8204">
        <v>2.395</v>
      </c>
      <c r="J8204">
        <v>1</v>
      </c>
      <c r="K8204">
        <v>1166.0999999999999</v>
      </c>
      <c r="L8204" t="s">
        <v>369</v>
      </c>
      <c r="M8204" t="s">
        <v>368</v>
      </c>
      <c r="N8204" s="8">
        <v>41962</v>
      </c>
      <c r="O8204">
        <v>0</v>
      </c>
      <c r="P8204">
        <v>0</v>
      </c>
      <c r="Q8204">
        <v>17240</v>
      </c>
      <c r="R8204">
        <v>2155.6999999999998</v>
      </c>
      <c r="S8204">
        <v>4.4909999999999997</v>
      </c>
      <c r="T8204">
        <v>33</v>
      </c>
      <c r="U8204">
        <v>6532.5</v>
      </c>
      <c r="V8204">
        <v>16</v>
      </c>
      <c r="W8204">
        <v>1.633</v>
      </c>
      <c r="X8204">
        <v>2.6389999999999998</v>
      </c>
      <c r="Y8204" s="8">
        <v>41962</v>
      </c>
    </row>
    <row r="8205" spans="1:25" x14ac:dyDescent="0.25">
      <c r="A8205">
        <v>-111.97711166000001</v>
      </c>
      <c r="B8205">
        <v>33.078841779999998</v>
      </c>
      <c r="C8205">
        <v>13</v>
      </c>
      <c r="D8205" t="s">
        <v>371</v>
      </c>
      <c r="E8205" t="s">
        <v>370</v>
      </c>
      <c r="F8205">
        <v>8204</v>
      </c>
      <c r="G8205">
        <v>358</v>
      </c>
      <c r="H8205">
        <v>13.33</v>
      </c>
      <c r="I8205">
        <v>2.2970000000000002</v>
      </c>
      <c r="J8205">
        <v>1</v>
      </c>
      <c r="K8205">
        <v>1166</v>
      </c>
      <c r="L8205" t="s">
        <v>369</v>
      </c>
      <c r="M8205" t="s">
        <v>368</v>
      </c>
      <c r="N8205" s="8">
        <v>41962</v>
      </c>
      <c r="O8205">
        <v>0</v>
      </c>
      <c r="P8205">
        <v>0</v>
      </c>
      <c r="Q8205">
        <v>15594</v>
      </c>
      <c r="R8205">
        <v>2033.4</v>
      </c>
      <c r="S8205">
        <v>4.2359999999999998</v>
      </c>
      <c r="T8205">
        <v>33</v>
      </c>
      <c r="U8205">
        <v>6162</v>
      </c>
      <c r="V8205">
        <v>16</v>
      </c>
      <c r="W8205">
        <v>1.5660000000000001</v>
      </c>
      <c r="X8205">
        <v>2.5310000000000001</v>
      </c>
      <c r="Y8205" s="8">
        <v>41962</v>
      </c>
    </row>
    <row r="8206" spans="1:25" x14ac:dyDescent="0.25">
      <c r="A8206">
        <v>-111.97711183</v>
      </c>
      <c r="B8206">
        <v>33.078847779999997</v>
      </c>
      <c r="C8206">
        <v>13</v>
      </c>
      <c r="D8206" t="s">
        <v>371</v>
      </c>
      <c r="E8206" t="s">
        <v>370</v>
      </c>
      <c r="F8206">
        <v>8205</v>
      </c>
      <c r="G8206">
        <v>359</v>
      </c>
      <c r="H8206">
        <v>13.33</v>
      </c>
      <c r="I8206">
        <v>2.3290000000000002</v>
      </c>
      <c r="J8206">
        <v>1</v>
      </c>
      <c r="K8206">
        <v>1166</v>
      </c>
      <c r="L8206" t="s">
        <v>369</v>
      </c>
      <c r="M8206" t="s">
        <v>368</v>
      </c>
      <c r="N8206" s="8">
        <v>41962</v>
      </c>
      <c r="O8206">
        <v>0</v>
      </c>
      <c r="P8206">
        <v>0</v>
      </c>
      <c r="Q8206">
        <v>17821</v>
      </c>
      <c r="R8206">
        <v>2291.1</v>
      </c>
      <c r="S8206">
        <v>4.7729999999999997</v>
      </c>
      <c r="T8206">
        <v>33</v>
      </c>
      <c r="U8206">
        <v>6942.7</v>
      </c>
      <c r="V8206">
        <v>16</v>
      </c>
      <c r="W8206">
        <v>1.5880000000000001</v>
      </c>
      <c r="X8206">
        <v>2.5670000000000002</v>
      </c>
      <c r="Y8206" s="8">
        <v>41962</v>
      </c>
    </row>
    <row r="8207" spans="1:25" x14ac:dyDescent="0.25">
      <c r="A8207">
        <v>-111.97711286000001</v>
      </c>
      <c r="B8207">
        <v>33.078854810000003</v>
      </c>
      <c r="C8207">
        <v>13</v>
      </c>
      <c r="D8207" t="s">
        <v>371</v>
      </c>
      <c r="E8207" t="s">
        <v>370</v>
      </c>
      <c r="F8207">
        <v>8206</v>
      </c>
      <c r="G8207">
        <v>5</v>
      </c>
      <c r="H8207">
        <v>13.33</v>
      </c>
      <c r="I8207">
        <v>2.395</v>
      </c>
      <c r="J8207">
        <v>1</v>
      </c>
      <c r="K8207">
        <v>1166.0999999999999</v>
      </c>
      <c r="L8207" t="s">
        <v>369</v>
      </c>
      <c r="M8207" t="s">
        <v>368</v>
      </c>
      <c r="N8207" s="8">
        <v>41962</v>
      </c>
      <c r="O8207">
        <v>0</v>
      </c>
      <c r="P8207">
        <v>0</v>
      </c>
      <c r="Q8207">
        <v>19255</v>
      </c>
      <c r="R8207">
        <v>2407.6999999999998</v>
      </c>
      <c r="S8207">
        <v>5.016</v>
      </c>
      <c r="T8207">
        <v>33</v>
      </c>
      <c r="U8207">
        <v>7296.1</v>
      </c>
      <c r="V8207">
        <v>16</v>
      </c>
      <c r="W8207">
        <v>1.633</v>
      </c>
      <c r="X8207">
        <v>2.6389999999999998</v>
      </c>
      <c r="Y8207" s="8">
        <v>41962</v>
      </c>
    </row>
    <row r="8208" spans="1:25" x14ac:dyDescent="0.25">
      <c r="A8208">
        <v>-111.97711200000001</v>
      </c>
      <c r="B8208">
        <v>33.078860769999999</v>
      </c>
      <c r="C8208">
        <v>13</v>
      </c>
      <c r="D8208" t="s">
        <v>371</v>
      </c>
      <c r="E8208" t="s">
        <v>370</v>
      </c>
      <c r="F8208">
        <v>8207</v>
      </c>
      <c r="G8208">
        <v>0</v>
      </c>
      <c r="H8208">
        <v>13.33</v>
      </c>
      <c r="I8208">
        <v>2.4279999999999999</v>
      </c>
      <c r="J8208">
        <v>1</v>
      </c>
      <c r="K8208">
        <v>1166.0999999999999</v>
      </c>
      <c r="L8208" t="s">
        <v>369</v>
      </c>
      <c r="M8208" t="s">
        <v>368</v>
      </c>
      <c r="N8208" s="8">
        <v>41962</v>
      </c>
      <c r="O8208">
        <v>0</v>
      </c>
      <c r="P8208">
        <v>0</v>
      </c>
      <c r="Q8208">
        <v>16500</v>
      </c>
      <c r="R8208">
        <v>2035.3</v>
      </c>
      <c r="S8208">
        <v>4.24</v>
      </c>
      <c r="T8208">
        <v>33</v>
      </c>
      <c r="U8208">
        <v>6167.5</v>
      </c>
      <c r="V8208">
        <v>16</v>
      </c>
      <c r="W8208">
        <v>1.655</v>
      </c>
      <c r="X8208">
        <v>2.6749999999999998</v>
      </c>
      <c r="Y8208" s="8">
        <v>41962</v>
      </c>
    </row>
    <row r="8209" spans="1:25" x14ac:dyDescent="0.25">
      <c r="A8209">
        <v>-111.97711200000001</v>
      </c>
      <c r="B8209">
        <v>33.078867770000002</v>
      </c>
      <c r="C8209">
        <v>13</v>
      </c>
      <c r="D8209" t="s">
        <v>371</v>
      </c>
      <c r="E8209" t="s">
        <v>370</v>
      </c>
      <c r="F8209">
        <v>8208</v>
      </c>
      <c r="G8209">
        <v>0</v>
      </c>
      <c r="H8209">
        <v>13.33</v>
      </c>
      <c r="I8209">
        <v>2.4609999999999999</v>
      </c>
      <c r="J8209">
        <v>1</v>
      </c>
      <c r="K8209">
        <v>1166</v>
      </c>
      <c r="L8209" t="s">
        <v>369</v>
      </c>
      <c r="M8209" t="s">
        <v>368</v>
      </c>
      <c r="N8209" s="8">
        <v>41962</v>
      </c>
      <c r="O8209">
        <v>0</v>
      </c>
      <c r="P8209">
        <v>0</v>
      </c>
      <c r="Q8209">
        <v>18534</v>
      </c>
      <c r="R8209">
        <v>2255.8000000000002</v>
      </c>
      <c r="S8209">
        <v>4.6989999999999998</v>
      </c>
      <c r="T8209">
        <v>33</v>
      </c>
      <c r="U8209">
        <v>6835.6</v>
      </c>
      <c r="V8209">
        <v>16</v>
      </c>
      <c r="W8209">
        <v>1.6779999999999999</v>
      </c>
      <c r="X8209">
        <v>2.7109999999999999</v>
      </c>
      <c r="Y8209" s="8">
        <v>41962</v>
      </c>
    </row>
    <row r="8210" spans="1:25" x14ac:dyDescent="0.25">
      <c r="A8210">
        <v>-111.97711132000001</v>
      </c>
      <c r="B8210">
        <v>33.07887479</v>
      </c>
      <c r="C8210">
        <v>13</v>
      </c>
      <c r="D8210" t="s">
        <v>371</v>
      </c>
      <c r="E8210" t="s">
        <v>370</v>
      </c>
      <c r="F8210">
        <v>8209</v>
      </c>
      <c r="G8210">
        <v>356</v>
      </c>
      <c r="H8210">
        <v>13.33</v>
      </c>
      <c r="I8210">
        <v>2.3290000000000002</v>
      </c>
      <c r="J8210">
        <v>1</v>
      </c>
      <c r="K8210">
        <v>1166.2</v>
      </c>
      <c r="L8210" t="s">
        <v>369</v>
      </c>
      <c r="M8210" t="s">
        <v>368</v>
      </c>
      <c r="N8210" s="8">
        <v>41962</v>
      </c>
      <c r="O8210">
        <v>0</v>
      </c>
      <c r="P8210">
        <v>0</v>
      </c>
      <c r="Q8210">
        <v>19269</v>
      </c>
      <c r="R8210">
        <v>2477.3000000000002</v>
      </c>
      <c r="S8210">
        <v>5.1609999999999996</v>
      </c>
      <c r="T8210">
        <v>33</v>
      </c>
      <c r="U8210">
        <v>7507</v>
      </c>
      <c r="V8210">
        <v>16</v>
      </c>
      <c r="W8210">
        <v>1.5880000000000001</v>
      </c>
      <c r="X8210">
        <v>2.5670000000000002</v>
      </c>
      <c r="Y8210" s="8">
        <v>41962</v>
      </c>
    </row>
    <row r="8211" spans="1:25" x14ac:dyDescent="0.25">
      <c r="A8211">
        <v>-111.97711200000001</v>
      </c>
      <c r="B8211">
        <v>33.078880769999998</v>
      </c>
      <c r="C8211">
        <v>13</v>
      </c>
      <c r="D8211" t="s">
        <v>371</v>
      </c>
      <c r="E8211" t="s">
        <v>370</v>
      </c>
      <c r="F8211">
        <v>8210</v>
      </c>
      <c r="G8211">
        <v>0</v>
      </c>
      <c r="H8211">
        <v>13.33</v>
      </c>
      <c r="I8211">
        <v>2.395</v>
      </c>
      <c r="J8211">
        <v>1</v>
      </c>
      <c r="K8211">
        <v>1166.0999999999999</v>
      </c>
      <c r="L8211" t="s">
        <v>369</v>
      </c>
      <c r="M8211" t="s">
        <v>368</v>
      </c>
      <c r="N8211" s="8">
        <v>41962</v>
      </c>
      <c r="O8211">
        <v>0</v>
      </c>
      <c r="P8211">
        <v>0</v>
      </c>
      <c r="Q8211">
        <v>18449</v>
      </c>
      <c r="R8211">
        <v>2306.9</v>
      </c>
      <c r="S8211">
        <v>4.806</v>
      </c>
      <c r="T8211">
        <v>33</v>
      </c>
      <c r="U8211">
        <v>6990.6</v>
      </c>
      <c r="V8211">
        <v>16</v>
      </c>
      <c r="W8211">
        <v>1.633</v>
      </c>
      <c r="X8211">
        <v>2.6389999999999998</v>
      </c>
      <c r="Y8211" s="8">
        <v>41962</v>
      </c>
    </row>
    <row r="8212" spans="1:25" x14ac:dyDescent="0.25">
      <c r="A8212">
        <v>-111.97711200000001</v>
      </c>
      <c r="B8212">
        <v>33.078887770000001</v>
      </c>
      <c r="C8212">
        <v>13</v>
      </c>
      <c r="D8212" t="s">
        <v>371</v>
      </c>
      <c r="E8212" t="s">
        <v>370</v>
      </c>
      <c r="F8212">
        <v>8211</v>
      </c>
      <c r="G8212">
        <v>0</v>
      </c>
      <c r="H8212">
        <v>13.33</v>
      </c>
      <c r="I8212">
        <v>2.395</v>
      </c>
      <c r="J8212">
        <v>1</v>
      </c>
      <c r="K8212">
        <v>1166.0999999999999</v>
      </c>
      <c r="L8212" t="s">
        <v>369</v>
      </c>
      <c r="M8212" t="s">
        <v>368</v>
      </c>
      <c r="N8212" s="8">
        <v>41962</v>
      </c>
      <c r="O8212">
        <v>0</v>
      </c>
      <c r="P8212">
        <v>0</v>
      </c>
      <c r="Q8212">
        <v>15057</v>
      </c>
      <c r="R8212">
        <v>1882.7</v>
      </c>
      <c r="S8212">
        <v>3.9220000000000002</v>
      </c>
      <c r="T8212">
        <v>33</v>
      </c>
      <c r="U8212">
        <v>5705.3</v>
      </c>
      <c r="V8212">
        <v>16</v>
      </c>
      <c r="W8212">
        <v>1.633</v>
      </c>
      <c r="X8212">
        <v>2.6389999999999998</v>
      </c>
      <c r="Y8212" s="8">
        <v>41962</v>
      </c>
    </row>
    <row r="8213" spans="1:25" x14ac:dyDescent="0.25">
      <c r="A8213">
        <v>-111.97711183</v>
      </c>
      <c r="B8213">
        <v>33.078893780000001</v>
      </c>
      <c r="C8213">
        <v>13</v>
      </c>
      <c r="D8213" t="s">
        <v>371</v>
      </c>
      <c r="E8213" t="s">
        <v>370</v>
      </c>
      <c r="F8213">
        <v>8212</v>
      </c>
      <c r="G8213">
        <v>359</v>
      </c>
      <c r="H8213">
        <v>13.33</v>
      </c>
      <c r="I8213">
        <v>2.2309999999999999</v>
      </c>
      <c r="J8213">
        <v>1</v>
      </c>
      <c r="K8213">
        <v>1166.2</v>
      </c>
      <c r="L8213" t="s">
        <v>369</v>
      </c>
      <c r="M8213" t="s">
        <v>368</v>
      </c>
      <c r="N8213" s="8">
        <v>41962</v>
      </c>
      <c r="O8213">
        <v>0</v>
      </c>
      <c r="P8213">
        <v>0</v>
      </c>
      <c r="Q8213">
        <v>17152</v>
      </c>
      <c r="R8213">
        <v>2302.4</v>
      </c>
      <c r="S8213">
        <v>4.7969999999999997</v>
      </c>
      <c r="T8213">
        <v>33</v>
      </c>
      <c r="U8213">
        <v>6977</v>
      </c>
      <c r="V8213">
        <v>16</v>
      </c>
      <c r="W8213">
        <v>1.5209999999999999</v>
      </c>
      <c r="X8213">
        <v>2.4580000000000002</v>
      </c>
      <c r="Y8213" s="8">
        <v>41962</v>
      </c>
    </row>
    <row r="8214" spans="1:25" x14ac:dyDescent="0.25">
      <c r="A8214">
        <v>-111.97711183</v>
      </c>
      <c r="B8214">
        <v>33.078900779999998</v>
      </c>
      <c r="C8214">
        <v>13</v>
      </c>
      <c r="D8214" t="s">
        <v>371</v>
      </c>
      <c r="E8214" t="s">
        <v>370</v>
      </c>
      <c r="F8214">
        <v>8213</v>
      </c>
      <c r="G8214">
        <v>359</v>
      </c>
      <c r="H8214">
        <v>13.33</v>
      </c>
      <c r="I8214">
        <v>2.3620000000000001</v>
      </c>
      <c r="J8214">
        <v>1</v>
      </c>
      <c r="K8214">
        <v>1166.2</v>
      </c>
      <c r="L8214" t="s">
        <v>369</v>
      </c>
      <c r="M8214" t="s">
        <v>368</v>
      </c>
      <c r="N8214" s="8">
        <v>41962</v>
      </c>
      <c r="O8214">
        <v>0</v>
      </c>
      <c r="P8214">
        <v>0</v>
      </c>
      <c r="Q8214">
        <v>16401</v>
      </c>
      <c r="R8214">
        <v>2079.3000000000002</v>
      </c>
      <c r="S8214">
        <v>4.3319999999999999</v>
      </c>
      <c r="T8214">
        <v>33</v>
      </c>
      <c r="U8214">
        <v>6300.9</v>
      </c>
      <c r="V8214">
        <v>16</v>
      </c>
      <c r="W8214">
        <v>1.611</v>
      </c>
      <c r="X8214">
        <v>2.6030000000000002</v>
      </c>
      <c r="Y8214" s="8">
        <v>41962</v>
      </c>
    </row>
    <row r="8215" spans="1:25" x14ac:dyDescent="0.25">
      <c r="A8215">
        <v>-111.97711166000001</v>
      </c>
      <c r="B8215">
        <v>33.078907780000002</v>
      </c>
      <c r="C8215">
        <v>13</v>
      </c>
      <c r="D8215" t="s">
        <v>371</v>
      </c>
      <c r="E8215" t="s">
        <v>370</v>
      </c>
      <c r="F8215">
        <v>8214</v>
      </c>
      <c r="G8215">
        <v>358</v>
      </c>
      <c r="H8215">
        <v>13.33</v>
      </c>
      <c r="I8215">
        <v>2.4279999999999999</v>
      </c>
      <c r="J8215">
        <v>1</v>
      </c>
      <c r="K8215">
        <v>1166.2</v>
      </c>
      <c r="L8215" t="s">
        <v>369</v>
      </c>
      <c r="M8215" t="s">
        <v>368</v>
      </c>
      <c r="N8215" s="8">
        <v>41962</v>
      </c>
      <c r="O8215">
        <v>0</v>
      </c>
      <c r="P8215">
        <v>0</v>
      </c>
      <c r="Q8215">
        <v>16740</v>
      </c>
      <c r="R8215">
        <v>2064.9</v>
      </c>
      <c r="S8215">
        <v>4.3019999999999996</v>
      </c>
      <c r="T8215">
        <v>33</v>
      </c>
      <c r="U8215">
        <v>6257.4</v>
      </c>
      <c r="V8215">
        <v>16</v>
      </c>
      <c r="W8215">
        <v>1.655</v>
      </c>
      <c r="X8215">
        <v>2.6749999999999998</v>
      </c>
      <c r="Y8215" s="8">
        <v>41962</v>
      </c>
    </row>
    <row r="8216" spans="1:25" x14ac:dyDescent="0.25">
      <c r="A8216">
        <v>-111.97711217</v>
      </c>
      <c r="B8216">
        <v>33.078913780000001</v>
      </c>
      <c r="C8216">
        <v>13</v>
      </c>
      <c r="D8216" t="s">
        <v>371</v>
      </c>
      <c r="E8216" t="s">
        <v>370</v>
      </c>
      <c r="F8216">
        <v>8215</v>
      </c>
      <c r="G8216">
        <v>1</v>
      </c>
      <c r="H8216">
        <v>13.33</v>
      </c>
      <c r="I8216">
        <v>2.2309999999999999</v>
      </c>
      <c r="J8216">
        <v>1</v>
      </c>
      <c r="K8216">
        <v>1166.2</v>
      </c>
      <c r="L8216" t="s">
        <v>369</v>
      </c>
      <c r="M8216" t="s">
        <v>368</v>
      </c>
      <c r="N8216" s="8">
        <v>41962</v>
      </c>
      <c r="O8216">
        <v>0</v>
      </c>
      <c r="P8216">
        <v>0</v>
      </c>
      <c r="Q8216">
        <v>16681</v>
      </c>
      <c r="R8216">
        <v>2239.1</v>
      </c>
      <c r="S8216">
        <v>4.665</v>
      </c>
      <c r="T8216">
        <v>33</v>
      </c>
      <c r="U8216">
        <v>6785.3</v>
      </c>
      <c r="V8216">
        <v>16</v>
      </c>
      <c r="W8216">
        <v>1.5209999999999999</v>
      </c>
      <c r="X8216">
        <v>2.4580000000000002</v>
      </c>
      <c r="Y8216" s="8">
        <v>41962</v>
      </c>
    </row>
    <row r="8217" spans="1:25" x14ac:dyDescent="0.25">
      <c r="A8217">
        <v>-111.97711183</v>
      </c>
      <c r="B8217">
        <v>33.078920779999997</v>
      </c>
      <c r="C8217">
        <v>13</v>
      </c>
      <c r="D8217" t="s">
        <v>371</v>
      </c>
      <c r="E8217" t="s">
        <v>370</v>
      </c>
      <c r="F8217">
        <v>8216</v>
      </c>
      <c r="G8217">
        <v>359</v>
      </c>
      <c r="H8217">
        <v>13.33</v>
      </c>
      <c r="I8217">
        <v>2.2970000000000002</v>
      </c>
      <c r="J8217">
        <v>1</v>
      </c>
      <c r="K8217">
        <v>1166.0999999999999</v>
      </c>
      <c r="L8217" t="s">
        <v>369</v>
      </c>
      <c r="M8217" t="s">
        <v>368</v>
      </c>
      <c r="N8217" s="8">
        <v>41962</v>
      </c>
      <c r="O8217">
        <v>0</v>
      </c>
      <c r="P8217">
        <v>0</v>
      </c>
      <c r="Q8217">
        <v>18039</v>
      </c>
      <c r="R8217">
        <v>2352.4</v>
      </c>
      <c r="S8217">
        <v>4.9009999999999998</v>
      </c>
      <c r="T8217">
        <v>33</v>
      </c>
      <c r="U8217">
        <v>7128.3</v>
      </c>
      <c r="V8217">
        <v>16</v>
      </c>
      <c r="W8217">
        <v>1.5660000000000001</v>
      </c>
      <c r="X8217">
        <v>2.5310000000000001</v>
      </c>
      <c r="Y8217" s="8">
        <v>41962</v>
      </c>
    </row>
    <row r="8218" spans="1:25" x14ac:dyDescent="0.25">
      <c r="A8218">
        <v>-111.97711251</v>
      </c>
      <c r="B8218">
        <v>33.078926789999997</v>
      </c>
      <c r="C8218">
        <v>13</v>
      </c>
      <c r="D8218" t="s">
        <v>371</v>
      </c>
      <c r="E8218" t="s">
        <v>370</v>
      </c>
      <c r="F8218">
        <v>8217</v>
      </c>
      <c r="G8218">
        <v>3</v>
      </c>
      <c r="H8218">
        <v>13.33</v>
      </c>
      <c r="I8218">
        <v>2.395</v>
      </c>
      <c r="J8218">
        <v>1</v>
      </c>
      <c r="K8218">
        <v>1166.2</v>
      </c>
      <c r="L8218" t="s">
        <v>369</v>
      </c>
      <c r="M8218" t="s">
        <v>368</v>
      </c>
      <c r="N8218" s="8">
        <v>41962</v>
      </c>
      <c r="O8218">
        <v>0</v>
      </c>
      <c r="P8218">
        <v>0</v>
      </c>
      <c r="Q8218">
        <v>17412</v>
      </c>
      <c r="R8218">
        <v>2177.1999999999998</v>
      </c>
      <c r="S8218">
        <v>4.5359999999999996</v>
      </c>
      <c r="T8218">
        <v>33</v>
      </c>
      <c r="U8218">
        <v>6597.6</v>
      </c>
      <c r="V8218">
        <v>16</v>
      </c>
      <c r="W8218">
        <v>1.633</v>
      </c>
      <c r="X8218">
        <v>2.6389999999999998</v>
      </c>
      <c r="Y8218" s="8">
        <v>41962</v>
      </c>
    </row>
    <row r="8219" spans="1:25" x14ac:dyDescent="0.25">
      <c r="A8219">
        <v>-111.97711063</v>
      </c>
      <c r="B8219">
        <v>33.078933849999999</v>
      </c>
      <c r="C8219">
        <v>13</v>
      </c>
      <c r="D8219" t="s">
        <v>371</v>
      </c>
      <c r="E8219" t="s">
        <v>370</v>
      </c>
      <c r="F8219">
        <v>8218</v>
      </c>
      <c r="G8219">
        <v>352</v>
      </c>
      <c r="H8219">
        <v>13.33</v>
      </c>
      <c r="I8219">
        <v>2.3620000000000001</v>
      </c>
      <c r="J8219">
        <v>1</v>
      </c>
      <c r="K8219">
        <v>1166.0999999999999</v>
      </c>
      <c r="L8219" t="s">
        <v>369</v>
      </c>
      <c r="M8219" t="s">
        <v>368</v>
      </c>
      <c r="N8219" s="8">
        <v>41962</v>
      </c>
      <c r="O8219">
        <v>0</v>
      </c>
      <c r="P8219">
        <v>0</v>
      </c>
      <c r="Q8219">
        <v>17251</v>
      </c>
      <c r="R8219">
        <v>2187</v>
      </c>
      <c r="S8219">
        <v>4.556</v>
      </c>
      <c r="T8219">
        <v>33</v>
      </c>
      <c r="U8219">
        <v>6627.4</v>
      </c>
      <c r="V8219">
        <v>16</v>
      </c>
      <c r="W8219">
        <v>1.611</v>
      </c>
      <c r="X8219">
        <v>2.6030000000000002</v>
      </c>
      <c r="Y8219" s="8">
        <v>41962</v>
      </c>
    </row>
    <row r="8220" spans="1:25" x14ac:dyDescent="0.25">
      <c r="A8220">
        <v>-111.97711203</v>
      </c>
      <c r="B8220">
        <v>33.07894082</v>
      </c>
      <c r="C8220">
        <v>13</v>
      </c>
      <c r="D8220" t="s">
        <v>371</v>
      </c>
      <c r="E8220" t="s">
        <v>370</v>
      </c>
      <c r="F8220">
        <v>8219</v>
      </c>
      <c r="G8220">
        <v>6</v>
      </c>
      <c r="H8220">
        <v>13.33</v>
      </c>
      <c r="I8220">
        <v>2.395</v>
      </c>
      <c r="J8220">
        <v>1</v>
      </c>
      <c r="K8220">
        <v>1166.0999999999999</v>
      </c>
      <c r="L8220" t="s">
        <v>369</v>
      </c>
      <c r="M8220" t="s">
        <v>368</v>
      </c>
      <c r="N8220" s="8">
        <v>41962</v>
      </c>
      <c r="O8220">
        <v>0</v>
      </c>
      <c r="P8220">
        <v>0</v>
      </c>
      <c r="Q8220">
        <v>17481</v>
      </c>
      <c r="R8220">
        <v>2185.9</v>
      </c>
      <c r="S8220">
        <v>4.5540000000000003</v>
      </c>
      <c r="T8220">
        <v>33</v>
      </c>
      <c r="U8220">
        <v>6623.9</v>
      </c>
      <c r="V8220">
        <v>16</v>
      </c>
      <c r="W8220">
        <v>1.633</v>
      </c>
      <c r="X8220">
        <v>2.6389999999999998</v>
      </c>
      <c r="Y8220" s="8">
        <v>41962</v>
      </c>
    </row>
    <row r="8221" spans="1:25" x14ac:dyDescent="0.25">
      <c r="A8221">
        <v>-111.97711183</v>
      </c>
      <c r="B8221">
        <v>33.078946780000003</v>
      </c>
      <c r="C8221">
        <v>13</v>
      </c>
      <c r="D8221" t="s">
        <v>371</v>
      </c>
      <c r="E8221" t="s">
        <v>370</v>
      </c>
      <c r="F8221">
        <v>8220</v>
      </c>
      <c r="G8221">
        <v>359</v>
      </c>
      <c r="H8221">
        <v>13.33</v>
      </c>
      <c r="I8221">
        <v>2.395</v>
      </c>
      <c r="J8221">
        <v>1</v>
      </c>
      <c r="K8221">
        <v>1166.0999999999999</v>
      </c>
      <c r="L8221" t="s">
        <v>369</v>
      </c>
      <c r="M8221" t="s">
        <v>368</v>
      </c>
      <c r="N8221" s="8">
        <v>41962</v>
      </c>
      <c r="O8221">
        <v>0</v>
      </c>
      <c r="P8221">
        <v>0</v>
      </c>
      <c r="Q8221">
        <v>15958</v>
      </c>
      <c r="R8221">
        <v>1995.4</v>
      </c>
      <c r="S8221">
        <v>4.157</v>
      </c>
      <c r="T8221">
        <v>33</v>
      </c>
      <c r="U8221">
        <v>6046.8</v>
      </c>
      <c r="V8221">
        <v>16</v>
      </c>
      <c r="W8221">
        <v>1.633</v>
      </c>
      <c r="X8221">
        <v>2.6389999999999998</v>
      </c>
      <c r="Y8221" s="8">
        <v>41962</v>
      </c>
    </row>
    <row r="8222" spans="1:25" x14ac:dyDescent="0.25">
      <c r="A8222">
        <v>-111.97711151</v>
      </c>
      <c r="B8222">
        <v>33.07895379</v>
      </c>
      <c r="C8222">
        <v>13</v>
      </c>
      <c r="D8222" t="s">
        <v>371</v>
      </c>
      <c r="E8222" t="s">
        <v>370</v>
      </c>
      <c r="F8222">
        <v>8221</v>
      </c>
      <c r="G8222">
        <v>3</v>
      </c>
      <c r="H8222">
        <v>13.33</v>
      </c>
      <c r="I8222">
        <v>2.2970000000000002</v>
      </c>
      <c r="J8222">
        <v>1</v>
      </c>
      <c r="K8222">
        <v>1166</v>
      </c>
      <c r="L8222" t="s">
        <v>369</v>
      </c>
      <c r="M8222" t="s">
        <v>368</v>
      </c>
      <c r="N8222" s="8">
        <v>41962</v>
      </c>
      <c r="O8222">
        <v>0</v>
      </c>
      <c r="P8222">
        <v>0</v>
      </c>
      <c r="Q8222">
        <v>15857</v>
      </c>
      <c r="R8222">
        <v>2067.8000000000002</v>
      </c>
      <c r="S8222">
        <v>4.3079999999999998</v>
      </c>
      <c r="T8222">
        <v>33</v>
      </c>
      <c r="U8222">
        <v>6266</v>
      </c>
      <c r="V8222">
        <v>16</v>
      </c>
      <c r="W8222">
        <v>1.5660000000000001</v>
      </c>
      <c r="X8222">
        <v>2.5310000000000001</v>
      </c>
      <c r="Y8222" s="8">
        <v>41962</v>
      </c>
    </row>
    <row r="8223" spans="1:25" x14ac:dyDescent="0.25">
      <c r="A8223">
        <v>-111.97711117</v>
      </c>
      <c r="B8223">
        <v>33.078959779999998</v>
      </c>
      <c r="C8223">
        <v>13</v>
      </c>
      <c r="D8223" t="s">
        <v>371</v>
      </c>
      <c r="E8223" t="s">
        <v>370</v>
      </c>
      <c r="F8223">
        <v>8222</v>
      </c>
      <c r="G8223">
        <v>1</v>
      </c>
      <c r="H8223">
        <v>13.33</v>
      </c>
      <c r="I8223">
        <v>2.3620000000000001</v>
      </c>
      <c r="J8223">
        <v>1</v>
      </c>
      <c r="K8223">
        <v>1166</v>
      </c>
      <c r="L8223" t="s">
        <v>369</v>
      </c>
      <c r="M8223" t="s">
        <v>368</v>
      </c>
      <c r="N8223" s="8">
        <v>41962</v>
      </c>
      <c r="O8223">
        <v>0</v>
      </c>
      <c r="P8223">
        <v>0</v>
      </c>
      <c r="Q8223">
        <v>17985</v>
      </c>
      <c r="R8223">
        <v>2280.1</v>
      </c>
      <c r="S8223">
        <v>4.75</v>
      </c>
      <c r="T8223">
        <v>33</v>
      </c>
      <c r="U8223">
        <v>6909.5</v>
      </c>
      <c r="V8223">
        <v>16</v>
      </c>
      <c r="W8223">
        <v>1.611</v>
      </c>
      <c r="X8223">
        <v>2.6030000000000002</v>
      </c>
      <c r="Y8223" s="8">
        <v>41962</v>
      </c>
    </row>
    <row r="8224" spans="1:25" x14ac:dyDescent="0.25">
      <c r="A8224">
        <v>-111.97711097</v>
      </c>
      <c r="B8224">
        <v>33.078966819999998</v>
      </c>
      <c r="C8224">
        <v>13</v>
      </c>
      <c r="D8224" t="s">
        <v>371</v>
      </c>
      <c r="E8224" t="s">
        <v>370</v>
      </c>
      <c r="F8224">
        <v>8223</v>
      </c>
      <c r="G8224">
        <v>354</v>
      </c>
      <c r="H8224">
        <v>13.33</v>
      </c>
      <c r="I8224">
        <v>2.3290000000000002</v>
      </c>
      <c r="J8224">
        <v>1</v>
      </c>
      <c r="K8224">
        <v>1166</v>
      </c>
      <c r="L8224" t="s">
        <v>369</v>
      </c>
      <c r="M8224" t="s">
        <v>368</v>
      </c>
      <c r="N8224" s="8">
        <v>41962</v>
      </c>
      <c r="O8224">
        <v>0</v>
      </c>
      <c r="P8224">
        <v>0</v>
      </c>
      <c r="Q8224">
        <v>16070</v>
      </c>
      <c r="R8224">
        <v>2066</v>
      </c>
      <c r="S8224">
        <v>4.3040000000000003</v>
      </c>
      <c r="T8224">
        <v>33</v>
      </c>
      <c r="U8224">
        <v>6260.6</v>
      </c>
      <c r="V8224">
        <v>16</v>
      </c>
      <c r="W8224">
        <v>1.5880000000000001</v>
      </c>
      <c r="X8224">
        <v>2.5670000000000002</v>
      </c>
      <c r="Y8224" s="8">
        <v>41962</v>
      </c>
    </row>
    <row r="8225" spans="1:25" x14ac:dyDescent="0.25">
      <c r="A8225">
        <v>-111.97711151</v>
      </c>
      <c r="B8225">
        <v>33.078973789999999</v>
      </c>
      <c r="C8225">
        <v>13</v>
      </c>
      <c r="D8225" t="s">
        <v>371</v>
      </c>
      <c r="E8225" t="s">
        <v>370</v>
      </c>
      <c r="F8225">
        <v>8224</v>
      </c>
      <c r="G8225">
        <v>3</v>
      </c>
      <c r="H8225">
        <v>13.33</v>
      </c>
      <c r="I8225">
        <v>2.2970000000000002</v>
      </c>
      <c r="J8225">
        <v>1</v>
      </c>
      <c r="K8225">
        <v>1166</v>
      </c>
      <c r="L8225" t="s">
        <v>369</v>
      </c>
      <c r="M8225" t="s">
        <v>368</v>
      </c>
      <c r="N8225" s="8">
        <v>41962</v>
      </c>
      <c r="O8225">
        <v>0</v>
      </c>
      <c r="P8225">
        <v>0</v>
      </c>
      <c r="Q8225">
        <v>13623</v>
      </c>
      <c r="R8225">
        <v>1776.4</v>
      </c>
      <c r="S8225">
        <v>3.7010000000000001</v>
      </c>
      <c r="T8225">
        <v>33</v>
      </c>
      <c r="U8225">
        <v>5383</v>
      </c>
      <c r="V8225">
        <v>16</v>
      </c>
      <c r="W8225">
        <v>1.5660000000000001</v>
      </c>
      <c r="X8225">
        <v>2.5310000000000001</v>
      </c>
      <c r="Y8225" s="8">
        <v>41962</v>
      </c>
    </row>
    <row r="8226" spans="1:25" x14ac:dyDescent="0.25">
      <c r="A8226">
        <v>-111.97711099999999</v>
      </c>
      <c r="B8226">
        <v>33.078979769999997</v>
      </c>
      <c r="C8226">
        <v>13</v>
      </c>
      <c r="D8226" t="s">
        <v>371</v>
      </c>
      <c r="E8226" t="s">
        <v>370</v>
      </c>
      <c r="F8226">
        <v>8225</v>
      </c>
      <c r="G8226">
        <v>0</v>
      </c>
      <c r="H8226">
        <v>13.33</v>
      </c>
      <c r="I8226">
        <v>2.395</v>
      </c>
      <c r="J8226">
        <v>1</v>
      </c>
      <c r="K8226">
        <v>1166</v>
      </c>
      <c r="L8226" t="s">
        <v>369</v>
      </c>
      <c r="M8226" t="s">
        <v>368</v>
      </c>
      <c r="N8226" s="8">
        <v>41962</v>
      </c>
      <c r="O8226">
        <v>0</v>
      </c>
      <c r="P8226">
        <v>0</v>
      </c>
      <c r="Q8226">
        <v>16697</v>
      </c>
      <c r="R8226">
        <v>2087.8000000000002</v>
      </c>
      <c r="S8226">
        <v>4.3499999999999996</v>
      </c>
      <c r="T8226">
        <v>33</v>
      </c>
      <c r="U8226">
        <v>6326.8</v>
      </c>
      <c r="V8226">
        <v>16</v>
      </c>
      <c r="W8226">
        <v>1.633</v>
      </c>
      <c r="X8226">
        <v>2.6389999999999998</v>
      </c>
      <c r="Y8226" s="8">
        <v>41962</v>
      </c>
    </row>
    <row r="8227" spans="1:25" x14ac:dyDescent="0.25">
      <c r="A8227">
        <v>-111.97711167999999</v>
      </c>
      <c r="B8227">
        <v>33.078986790000002</v>
      </c>
      <c r="C8227">
        <v>13</v>
      </c>
      <c r="D8227" t="s">
        <v>371</v>
      </c>
      <c r="E8227" t="s">
        <v>370</v>
      </c>
      <c r="F8227">
        <v>8226</v>
      </c>
      <c r="G8227">
        <v>4</v>
      </c>
      <c r="H8227">
        <v>13.33</v>
      </c>
      <c r="I8227">
        <v>2.395</v>
      </c>
      <c r="J8227">
        <v>1</v>
      </c>
      <c r="K8227">
        <v>1166</v>
      </c>
      <c r="L8227" t="s">
        <v>369</v>
      </c>
      <c r="M8227" t="s">
        <v>368</v>
      </c>
      <c r="N8227" s="8">
        <v>41962</v>
      </c>
      <c r="O8227">
        <v>0</v>
      </c>
      <c r="P8227">
        <v>0</v>
      </c>
      <c r="Q8227">
        <v>14381</v>
      </c>
      <c r="R8227">
        <v>1798.2</v>
      </c>
      <c r="S8227">
        <v>3.746</v>
      </c>
      <c r="T8227">
        <v>33</v>
      </c>
      <c r="U8227">
        <v>5449</v>
      </c>
      <c r="V8227">
        <v>16</v>
      </c>
      <c r="W8227">
        <v>1.633</v>
      </c>
      <c r="X8227">
        <v>2.6389999999999998</v>
      </c>
      <c r="Y8227" s="8">
        <v>41962</v>
      </c>
    </row>
    <row r="8228" spans="1:25" x14ac:dyDescent="0.25">
      <c r="A8228">
        <v>-111.97711149</v>
      </c>
      <c r="B8228">
        <v>33.078992790000001</v>
      </c>
      <c r="C8228">
        <v>13</v>
      </c>
      <c r="D8228" t="s">
        <v>371</v>
      </c>
      <c r="E8228" t="s">
        <v>370</v>
      </c>
      <c r="F8228">
        <v>8227</v>
      </c>
      <c r="G8228">
        <v>357</v>
      </c>
      <c r="H8228">
        <v>13.33</v>
      </c>
      <c r="I8228">
        <v>2.395</v>
      </c>
      <c r="J8228">
        <v>1</v>
      </c>
      <c r="K8228">
        <v>1166.0999999999999</v>
      </c>
      <c r="L8228" t="s">
        <v>369</v>
      </c>
      <c r="M8228" t="s">
        <v>368</v>
      </c>
      <c r="N8228" s="8">
        <v>41962</v>
      </c>
      <c r="O8228">
        <v>0</v>
      </c>
      <c r="P8228">
        <v>0</v>
      </c>
      <c r="Q8228">
        <v>12437</v>
      </c>
      <c r="R8228">
        <v>1555.1</v>
      </c>
      <c r="S8228">
        <v>3.24</v>
      </c>
      <c r="T8228">
        <v>33</v>
      </c>
      <c r="U8228">
        <v>4712.3999999999996</v>
      </c>
      <c r="V8228">
        <v>16</v>
      </c>
      <c r="W8228">
        <v>1.633</v>
      </c>
      <c r="X8228">
        <v>2.6389999999999998</v>
      </c>
      <c r="Y8228" s="8">
        <v>41962</v>
      </c>
    </row>
    <row r="8229" spans="1:25" x14ac:dyDescent="0.25">
      <c r="A8229">
        <v>-111.97711083</v>
      </c>
      <c r="B8229">
        <v>33.078999779999997</v>
      </c>
      <c r="C8229">
        <v>13</v>
      </c>
      <c r="D8229" t="s">
        <v>371</v>
      </c>
      <c r="E8229" t="s">
        <v>370</v>
      </c>
      <c r="F8229">
        <v>8228</v>
      </c>
      <c r="G8229">
        <v>359</v>
      </c>
      <c r="H8229">
        <v>13.33</v>
      </c>
      <c r="I8229">
        <v>2.2309999999999999</v>
      </c>
      <c r="J8229">
        <v>1</v>
      </c>
      <c r="K8229">
        <v>1166.0999999999999</v>
      </c>
      <c r="L8229" t="s">
        <v>369</v>
      </c>
      <c r="M8229" t="s">
        <v>368</v>
      </c>
      <c r="N8229" s="8">
        <v>41962</v>
      </c>
      <c r="O8229">
        <v>0</v>
      </c>
      <c r="P8229">
        <v>0</v>
      </c>
      <c r="Q8229">
        <v>14936</v>
      </c>
      <c r="R8229">
        <v>2004.9</v>
      </c>
      <c r="S8229">
        <v>4.1769999999999996</v>
      </c>
      <c r="T8229">
        <v>33</v>
      </c>
      <c r="U8229">
        <v>6075.4</v>
      </c>
      <c r="V8229">
        <v>16</v>
      </c>
      <c r="W8229">
        <v>1.5209999999999999</v>
      </c>
      <c r="X8229">
        <v>2.4580000000000002</v>
      </c>
      <c r="Y8229" s="8">
        <v>41962</v>
      </c>
    </row>
    <row r="8230" spans="1:25" x14ac:dyDescent="0.25">
      <c r="A8230">
        <v>-111.97711133999999</v>
      </c>
      <c r="B8230">
        <v>33.079005780000003</v>
      </c>
      <c r="C8230">
        <v>13</v>
      </c>
      <c r="D8230" t="s">
        <v>371</v>
      </c>
      <c r="E8230" t="s">
        <v>370</v>
      </c>
      <c r="F8230">
        <v>8229</v>
      </c>
      <c r="G8230">
        <v>2</v>
      </c>
      <c r="H8230">
        <v>13.33</v>
      </c>
      <c r="I8230">
        <v>2.395</v>
      </c>
      <c r="J8230">
        <v>1</v>
      </c>
      <c r="K8230">
        <v>1166</v>
      </c>
      <c r="L8230" t="s">
        <v>369</v>
      </c>
      <c r="M8230" t="s">
        <v>368</v>
      </c>
      <c r="N8230" s="8">
        <v>41962</v>
      </c>
      <c r="O8230">
        <v>0</v>
      </c>
      <c r="P8230">
        <v>0</v>
      </c>
      <c r="Q8230">
        <v>13189</v>
      </c>
      <c r="R8230">
        <v>1649.2</v>
      </c>
      <c r="S8230">
        <v>3.4359999999999999</v>
      </c>
      <c r="T8230">
        <v>33</v>
      </c>
      <c r="U8230">
        <v>4997.6000000000004</v>
      </c>
      <c r="V8230">
        <v>16</v>
      </c>
      <c r="W8230">
        <v>1.633</v>
      </c>
      <c r="X8230">
        <v>2.6389999999999998</v>
      </c>
      <c r="Y8230" s="8">
        <v>41962</v>
      </c>
    </row>
    <row r="8231" spans="1:25" x14ac:dyDescent="0.25">
      <c r="A8231">
        <v>-111.97711151</v>
      </c>
      <c r="B8231">
        <v>33.07901279</v>
      </c>
      <c r="C8231">
        <v>13</v>
      </c>
      <c r="D8231" t="s">
        <v>371</v>
      </c>
      <c r="E8231" t="s">
        <v>370</v>
      </c>
      <c r="F8231">
        <v>8230</v>
      </c>
      <c r="G8231">
        <v>3</v>
      </c>
      <c r="H8231">
        <v>13.33</v>
      </c>
      <c r="I8231">
        <v>2.3620000000000001</v>
      </c>
      <c r="J8231">
        <v>1</v>
      </c>
      <c r="K8231">
        <v>1166</v>
      </c>
      <c r="L8231" t="s">
        <v>369</v>
      </c>
      <c r="M8231" t="s">
        <v>368</v>
      </c>
      <c r="N8231" s="8">
        <v>41962</v>
      </c>
      <c r="O8231">
        <v>0</v>
      </c>
      <c r="P8231">
        <v>0</v>
      </c>
      <c r="Q8231">
        <v>11204</v>
      </c>
      <c r="R8231">
        <v>1420.4</v>
      </c>
      <c r="S8231">
        <v>2.9590000000000001</v>
      </c>
      <c r="T8231">
        <v>33</v>
      </c>
      <c r="U8231">
        <v>4304.2</v>
      </c>
      <c r="V8231">
        <v>16</v>
      </c>
      <c r="W8231">
        <v>1.611</v>
      </c>
      <c r="X8231">
        <v>2.6030000000000002</v>
      </c>
      <c r="Y8231" s="8">
        <v>41962</v>
      </c>
    </row>
    <row r="8232" spans="1:25" x14ac:dyDescent="0.25">
      <c r="A8232">
        <v>-111.97711151</v>
      </c>
      <c r="B8232">
        <v>33.079019789999997</v>
      </c>
      <c r="C8232">
        <v>13</v>
      </c>
      <c r="D8232" t="s">
        <v>371</v>
      </c>
      <c r="E8232" t="s">
        <v>370</v>
      </c>
      <c r="F8232">
        <v>8231</v>
      </c>
      <c r="G8232">
        <v>3</v>
      </c>
      <c r="H8232">
        <v>13.33</v>
      </c>
      <c r="I8232">
        <v>2.4929999999999999</v>
      </c>
      <c r="J8232">
        <v>1</v>
      </c>
      <c r="K8232">
        <v>1166</v>
      </c>
      <c r="L8232" t="s">
        <v>369</v>
      </c>
      <c r="M8232" t="s">
        <v>368</v>
      </c>
      <c r="N8232" s="8">
        <v>41962</v>
      </c>
      <c r="O8232">
        <v>0</v>
      </c>
      <c r="P8232">
        <v>0</v>
      </c>
      <c r="Q8232">
        <v>13052</v>
      </c>
      <c r="R8232">
        <v>1567.7</v>
      </c>
      <c r="S8232">
        <v>3.266</v>
      </c>
      <c r="T8232">
        <v>33</v>
      </c>
      <c r="U8232">
        <v>4750.5</v>
      </c>
      <c r="V8232">
        <v>16</v>
      </c>
      <c r="W8232">
        <v>1.7</v>
      </c>
      <c r="X8232">
        <v>2.7480000000000002</v>
      </c>
      <c r="Y8232" s="8">
        <v>41962</v>
      </c>
    </row>
    <row r="8233" spans="1:25" x14ac:dyDescent="0.25">
      <c r="A8233">
        <v>-111.97711065999999</v>
      </c>
      <c r="B8233">
        <v>33.079025780000002</v>
      </c>
      <c r="C8233">
        <v>13</v>
      </c>
      <c r="D8233" t="s">
        <v>371</v>
      </c>
      <c r="E8233" t="s">
        <v>370</v>
      </c>
      <c r="F8233">
        <v>8232</v>
      </c>
      <c r="G8233">
        <v>358</v>
      </c>
      <c r="H8233">
        <v>13.33</v>
      </c>
      <c r="I8233">
        <v>2.3290000000000002</v>
      </c>
      <c r="J8233">
        <v>1</v>
      </c>
      <c r="K8233">
        <v>1166</v>
      </c>
      <c r="L8233" t="s">
        <v>369</v>
      </c>
      <c r="M8233" t="s">
        <v>368</v>
      </c>
      <c r="N8233" s="8">
        <v>41962</v>
      </c>
      <c r="O8233">
        <v>0</v>
      </c>
      <c r="P8233">
        <v>0</v>
      </c>
      <c r="Q8233">
        <v>12369</v>
      </c>
      <c r="R8233">
        <v>1590.2</v>
      </c>
      <c r="S8233">
        <v>3.3130000000000002</v>
      </c>
      <c r="T8233">
        <v>33</v>
      </c>
      <c r="U8233">
        <v>4818.8</v>
      </c>
      <c r="V8233">
        <v>16</v>
      </c>
      <c r="W8233">
        <v>1.5880000000000001</v>
      </c>
      <c r="X8233">
        <v>2.5670000000000002</v>
      </c>
      <c r="Y8233" s="8">
        <v>41962</v>
      </c>
    </row>
    <row r="8234" spans="1:25" x14ac:dyDescent="0.25">
      <c r="A8234">
        <v>-111.97711117</v>
      </c>
      <c r="B8234">
        <v>33.079032779999999</v>
      </c>
      <c r="C8234">
        <v>13</v>
      </c>
      <c r="D8234" t="s">
        <v>371</v>
      </c>
      <c r="E8234" t="s">
        <v>370</v>
      </c>
      <c r="F8234">
        <v>8233</v>
      </c>
      <c r="G8234">
        <v>1</v>
      </c>
      <c r="H8234">
        <v>13.33</v>
      </c>
      <c r="I8234">
        <v>2.3620000000000001</v>
      </c>
      <c r="J8234">
        <v>1</v>
      </c>
      <c r="K8234">
        <v>1166.0999999999999</v>
      </c>
      <c r="L8234" t="s">
        <v>369</v>
      </c>
      <c r="M8234" t="s">
        <v>368</v>
      </c>
      <c r="N8234" s="8">
        <v>41962</v>
      </c>
      <c r="O8234">
        <v>0</v>
      </c>
      <c r="P8234">
        <v>0</v>
      </c>
      <c r="Q8234">
        <v>12257</v>
      </c>
      <c r="R8234">
        <v>1553.9</v>
      </c>
      <c r="S8234">
        <v>3.2370000000000001</v>
      </c>
      <c r="T8234">
        <v>33</v>
      </c>
      <c r="U8234">
        <v>4708.8</v>
      </c>
      <c r="V8234">
        <v>16</v>
      </c>
      <c r="W8234">
        <v>1.611</v>
      </c>
      <c r="X8234">
        <v>2.6030000000000002</v>
      </c>
      <c r="Y8234" s="8">
        <v>41962</v>
      </c>
    </row>
    <row r="8235" spans="1:25" x14ac:dyDescent="0.25">
      <c r="A8235">
        <v>-111.97711065999999</v>
      </c>
      <c r="B8235">
        <v>33.079039780000002</v>
      </c>
      <c r="C8235">
        <v>13</v>
      </c>
      <c r="D8235" t="s">
        <v>371</v>
      </c>
      <c r="E8235" t="s">
        <v>370</v>
      </c>
      <c r="F8235">
        <v>8234</v>
      </c>
      <c r="G8235">
        <v>358</v>
      </c>
      <c r="H8235">
        <v>13.33</v>
      </c>
      <c r="I8235">
        <v>2.395</v>
      </c>
      <c r="J8235">
        <v>1</v>
      </c>
      <c r="K8235">
        <v>1166</v>
      </c>
      <c r="L8235" t="s">
        <v>369</v>
      </c>
      <c r="M8235" t="s">
        <v>368</v>
      </c>
      <c r="N8235" s="8">
        <v>41962</v>
      </c>
      <c r="O8235">
        <v>0</v>
      </c>
      <c r="P8235">
        <v>0</v>
      </c>
      <c r="Q8235">
        <v>10074</v>
      </c>
      <c r="R8235">
        <v>1259.7</v>
      </c>
      <c r="S8235">
        <v>2.6240000000000001</v>
      </c>
      <c r="T8235">
        <v>33</v>
      </c>
      <c r="U8235">
        <v>3817.2</v>
      </c>
      <c r="V8235">
        <v>16</v>
      </c>
      <c r="W8235">
        <v>1.633</v>
      </c>
      <c r="X8235">
        <v>2.6389999999999998</v>
      </c>
      <c r="Y8235" s="8">
        <v>41962</v>
      </c>
    </row>
    <row r="8236" spans="1:25" x14ac:dyDescent="0.25">
      <c r="A8236">
        <v>-111.97711065999999</v>
      </c>
      <c r="B8236">
        <v>33.079045780000001</v>
      </c>
      <c r="C8236">
        <v>13</v>
      </c>
      <c r="D8236" t="s">
        <v>371</v>
      </c>
      <c r="E8236" t="s">
        <v>370</v>
      </c>
      <c r="F8236">
        <v>8235</v>
      </c>
      <c r="G8236">
        <v>358</v>
      </c>
      <c r="H8236">
        <v>13.33</v>
      </c>
      <c r="I8236">
        <v>2.2970000000000002</v>
      </c>
      <c r="J8236">
        <v>1</v>
      </c>
      <c r="K8236">
        <v>1166</v>
      </c>
      <c r="L8236" t="s">
        <v>369</v>
      </c>
      <c r="M8236" t="s">
        <v>368</v>
      </c>
      <c r="N8236" s="8">
        <v>41962</v>
      </c>
      <c r="O8236">
        <v>0</v>
      </c>
      <c r="P8236">
        <v>0</v>
      </c>
      <c r="Q8236">
        <v>10908</v>
      </c>
      <c r="R8236">
        <v>1422.4</v>
      </c>
      <c r="S8236">
        <v>2.9630000000000001</v>
      </c>
      <c r="T8236">
        <v>33</v>
      </c>
      <c r="U8236">
        <v>4310.3</v>
      </c>
      <c r="V8236">
        <v>16</v>
      </c>
      <c r="W8236">
        <v>1.5660000000000001</v>
      </c>
      <c r="X8236">
        <v>2.5310000000000001</v>
      </c>
      <c r="Y8236" s="8">
        <v>41962</v>
      </c>
    </row>
    <row r="8237" spans="1:25" x14ac:dyDescent="0.25">
      <c r="A8237">
        <v>-111.97711151</v>
      </c>
      <c r="B8237">
        <v>33.079052789999999</v>
      </c>
      <c r="C8237">
        <v>13</v>
      </c>
      <c r="D8237" t="s">
        <v>371</v>
      </c>
      <c r="E8237" t="s">
        <v>370</v>
      </c>
      <c r="F8237">
        <v>8236</v>
      </c>
      <c r="G8237">
        <v>3</v>
      </c>
      <c r="H8237">
        <v>13.33</v>
      </c>
      <c r="I8237">
        <v>2.3620000000000001</v>
      </c>
      <c r="J8237">
        <v>1</v>
      </c>
      <c r="K8237">
        <v>1166</v>
      </c>
      <c r="L8237" t="s">
        <v>369</v>
      </c>
      <c r="M8237" t="s">
        <v>368</v>
      </c>
      <c r="N8237" s="8">
        <v>41962</v>
      </c>
      <c r="O8237">
        <v>0</v>
      </c>
      <c r="P8237">
        <v>0</v>
      </c>
      <c r="Q8237">
        <v>9862.4</v>
      </c>
      <c r="R8237">
        <v>1250.3</v>
      </c>
      <c r="S8237">
        <v>2.605</v>
      </c>
      <c r="T8237">
        <v>33</v>
      </c>
      <c r="U8237">
        <v>3788.9</v>
      </c>
      <c r="V8237">
        <v>16</v>
      </c>
      <c r="W8237">
        <v>1.611</v>
      </c>
      <c r="X8237">
        <v>2.6030000000000002</v>
      </c>
      <c r="Y8237" s="8">
        <v>41962</v>
      </c>
    </row>
    <row r="8238" spans="1:25" x14ac:dyDescent="0.25">
      <c r="A8238">
        <v>-111.97711083</v>
      </c>
      <c r="B8238">
        <v>33.079059780000001</v>
      </c>
      <c r="C8238">
        <v>13</v>
      </c>
      <c r="D8238" t="s">
        <v>371</v>
      </c>
      <c r="E8238" t="s">
        <v>370</v>
      </c>
      <c r="F8238">
        <v>8237</v>
      </c>
      <c r="G8238">
        <v>359</v>
      </c>
      <c r="H8238">
        <v>13.33</v>
      </c>
      <c r="I8238">
        <v>2.2309999999999999</v>
      </c>
      <c r="J8238">
        <v>1</v>
      </c>
      <c r="K8238">
        <v>1166</v>
      </c>
      <c r="L8238" t="s">
        <v>369</v>
      </c>
      <c r="M8238" t="s">
        <v>368</v>
      </c>
      <c r="N8238" s="8">
        <v>41962</v>
      </c>
      <c r="O8238">
        <v>0</v>
      </c>
      <c r="P8238">
        <v>0</v>
      </c>
      <c r="Q8238">
        <v>12261</v>
      </c>
      <c r="R8238">
        <v>1645.8</v>
      </c>
      <c r="S8238">
        <v>3.4289999999999998</v>
      </c>
      <c r="T8238">
        <v>33</v>
      </c>
      <c r="U8238">
        <v>4987.3999999999996</v>
      </c>
      <c r="V8238">
        <v>16</v>
      </c>
      <c r="W8238">
        <v>1.5209999999999999</v>
      </c>
      <c r="X8238">
        <v>2.4580000000000002</v>
      </c>
      <c r="Y8238" s="8">
        <v>41962</v>
      </c>
    </row>
    <row r="8239" spans="1:25" x14ac:dyDescent="0.25">
      <c r="A8239">
        <v>-111.97711065999999</v>
      </c>
      <c r="B8239">
        <v>33.079065780000001</v>
      </c>
      <c r="C8239">
        <v>13</v>
      </c>
      <c r="D8239" t="s">
        <v>371</v>
      </c>
      <c r="E8239" t="s">
        <v>370</v>
      </c>
      <c r="F8239">
        <v>8238</v>
      </c>
      <c r="G8239">
        <v>358</v>
      </c>
      <c r="H8239">
        <v>13.33</v>
      </c>
      <c r="I8239">
        <v>2.4929999999999999</v>
      </c>
      <c r="J8239">
        <v>1</v>
      </c>
      <c r="K8239">
        <v>1166</v>
      </c>
      <c r="L8239" t="s">
        <v>369</v>
      </c>
      <c r="M8239" t="s">
        <v>368</v>
      </c>
      <c r="N8239" s="8">
        <v>41962</v>
      </c>
      <c r="O8239">
        <v>0</v>
      </c>
      <c r="P8239">
        <v>0</v>
      </c>
      <c r="Q8239">
        <v>11784</v>
      </c>
      <c r="R8239">
        <v>1415.3</v>
      </c>
      <c r="S8239">
        <v>2.9489999999999998</v>
      </c>
      <c r="T8239">
        <v>33</v>
      </c>
      <c r="U8239">
        <v>4288.8</v>
      </c>
      <c r="V8239">
        <v>16</v>
      </c>
      <c r="W8239">
        <v>1.7</v>
      </c>
      <c r="X8239">
        <v>2.7480000000000002</v>
      </c>
      <c r="Y8239" s="8">
        <v>41962</v>
      </c>
    </row>
    <row r="8240" spans="1:25" x14ac:dyDescent="0.25">
      <c r="A8240">
        <v>-111.97711083</v>
      </c>
      <c r="B8240">
        <v>33.079072779999997</v>
      </c>
      <c r="C8240">
        <v>13</v>
      </c>
      <c r="D8240" t="s">
        <v>371</v>
      </c>
      <c r="E8240" t="s">
        <v>370</v>
      </c>
      <c r="F8240">
        <v>8239</v>
      </c>
      <c r="G8240">
        <v>359</v>
      </c>
      <c r="H8240">
        <v>13.33</v>
      </c>
      <c r="I8240">
        <v>2.4279999999999999</v>
      </c>
      <c r="J8240">
        <v>1</v>
      </c>
      <c r="K8240">
        <v>1166</v>
      </c>
      <c r="L8240" t="s">
        <v>369</v>
      </c>
      <c r="M8240" t="s">
        <v>368</v>
      </c>
      <c r="N8240" s="8">
        <v>41962</v>
      </c>
      <c r="O8240">
        <v>0</v>
      </c>
      <c r="P8240">
        <v>0</v>
      </c>
      <c r="Q8240">
        <v>10053</v>
      </c>
      <c r="R8240">
        <v>1240.0999999999999</v>
      </c>
      <c r="S8240">
        <v>2.5840000000000001</v>
      </c>
      <c r="T8240">
        <v>33</v>
      </c>
      <c r="U8240">
        <v>3757.9</v>
      </c>
      <c r="V8240">
        <v>16</v>
      </c>
      <c r="W8240">
        <v>1.655</v>
      </c>
      <c r="X8240">
        <v>2.6749999999999998</v>
      </c>
      <c r="Y8240" s="8">
        <v>41962</v>
      </c>
    </row>
    <row r="8241" spans="1:25" x14ac:dyDescent="0.25">
      <c r="A8241">
        <v>-111.97711133999999</v>
      </c>
      <c r="B8241">
        <v>33.079079780000001</v>
      </c>
      <c r="C8241">
        <v>13</v>
      </c>
      <c r="D8241" t="s">
        <v>371</v>
      </c>
      <c r="E8241" t="s">
        <v>370</v>
      </c>
      <c r="F8241">
        <v>8240</v>
      </c>
      <c r="G8241">
        <v>2</v>
      </c>
      <c r="H8241">
        <v>13.33</v>
      </c>
      <c r="I8241">
        <v>2.4279999999999999</v>
      </c>
      <c r="J8241">
        <v>1</v>
      </c>
      <c r="K8241">
        <v>1165.9000000000001</v>
      </c>
      <c r="L8241" t="s">
        <v>369</v>
      </c>
      <c r="M8241" t="s">
        <v>368</v>
      </c>
      <c r="N8241" s="8">
        <v>41962</v>
      </c>
      <c r="O8241">
        <v>0</v>
      </c>
      <c r="P8241">
        <v>0</v>
      </c>
      <c r="Q8241">
        <v>10194</v>
      </c>
      <c r="R8241">
        <v>1257.5</v>
      </c>
      <c r="S8241">
        <v>2.62</v>
      </c>
      <c r="T8241">
        <v>33</v>
      </c>
      <c r="U8241">
        <v>3810.6</v>
      </c>
      <c r="V8241">
        <v>16</v>
      </c>
      <c r="W8241">
        <v>1.655</v>
      </c>
      <c r="X8241">
        <v>2.6749999999999998</v>
      </c>
      <c r="Y8241" s="8">
        <v>41962</v>
      </c>
    </row>
    <row r="8242" spans="1:25" x14ac:dyDescent="0.25">
      <c r="A8242">
        <v>-111.97711117</v>
      </c>
      <c r="B8242">
        <v>33.07908578</v>
      </c>
      <c r="C8242">
        <v>13</v>
      </c>
      <c r="D8242" t="s">
        <v>371</v>
      </c>
      <c r="E8242" t="s">
        <v>370</v>
      </c>
      <c r="F8242">
        <v>8241</v>
      </c>
      <c r="G8242">
        <v>1</v>
      </c>
      <c r="H8242">
        <v>13.33</v>
      </c>
      <c r="I8242">
        <v>2.2970000000000002</v>
      </c>
      <c r="J8242">
        <v>1</v>
      </c>
      <c r="K8242">
        <v>1165.9000000000001</v>
      </c>
      <c r="L8242" t="s">
        <v>369</v>
      </c>
      <c r="M8242" t="s">
        <v>368</v>
      </c>
      <c r="N8242" s="8">
        <v>41962</v>
      </c>
      <c r="O8242">
        <v>0</v>
      </c>
      <c r="P8242">
        <v>0</v>
      </c>
      <c r="Q8242">
        <v>9161.6</v>
      </c>
      <c r="R8242">
        <v>1194.7</v>
      </c>
      <c r="S8242">
        <v>2.4889999999999999</v>
      </c>
      <c r="T8242">
        <v>33</v>
      </c>
      <c r="U8242">
        <v>3620.2</v>
      </c>
      <c r="V8242">
        <v>16</v>
      </c>
      <c r="W8242">
        <v>1.5660000000000001</v>
      </c>
      <c r="X8242">
        <v>2.5310000000000001</v>
      </c>
      <c r="Y8242" s="8">
        <v>41962</v>
      </c>
    </row>
    <row r="8243" spans="1:25" x14ac:dyDescent="0.25">
      <c r="A8243">
        <v>-111.97711049</v>
      </c>
      <c r="B8243">
        <v>33.079092789999997</v>
      </c>
      <c r="C8243">
        <v>13</v>
      </c>
      <c r="D8243" t="s">
        <v>371</v>
      </c>
      <c r="E8243" t="s">
        <v>370</v>
      </c>
      <c r="F8243">
        <v>8242</v>
      </c>
      <c r="G8243">
        <v>357</v>
      </c>
      <c r="H8243">
        <v>13.33</v>
      </c>
      <c r="I8243">
        <v>2.3290000000000002</v>
      </c>
      <c r="J8243">
        <v>1</v>
      </c>
      <c r="K8243">
        <v>1165.9000000000001</v>
      </c>
      <c r="L8243" t="s">
        <v>369</v>
      </c>
      <c r="M8243" t="s">
        <v>368</v>
      </c>
      <c r="N8243" s="8">
        <v>41962</v>
      </c>
      <c r="O8243">
        <v>0</v>
      </c>
      <c r="P8243">
        <v>0</v>
      </c>
      <c r="Q8243">
        <v>9921.2999999999993</v>
      </c>
      <c r="R8243">
        <v>1275.5</v>
      </c>
      <c r="S8243">
        <v>2.657</v>
      </c>
      <c r="T8243">
        <v>33</v>
      </c>
      <c r="U8243">
        <v>3865.2</v>
      </c>
      <c r="V8243">
        <v>16</v>
      </c>
      <c r="W8243">
        <v>1.5880000000000001</v>
      </c>
      <c r="X8243">
        <v>2.5670000000000002</v>
      </c>
      <c r="Y8243" s="8">
        <v>41962</v>
      </c>
    </row>
    <row r="8244" spans="1:25" x14ac:dyDescent="0.25">
      <c r="A8244">
        <v>-111.97711133999999</v>
      </c>
      <c r="B8244">
        <v>33.07909978</v>
      </c>
      <c r="C8244">
        <v>13</v>
      </c>
      <c r="D8244" t="s">
        <v>371</v>
      </c>
      <c r="E8244" t="s">
        <v>370</v>
      </c>
      <c r="F8244">
        <v>8243</v>
      </c>
      <c r="G8244">
        <v>2</v>
      </c>
      <c r="H8244">
        <v>13.33</v>
      </c>
      <c r="I8244">
        <v>2.4929999999999999</v>
      </c>
      <c r="J8244">
        <v>1</v>
      </c>
      <c r="K8244">
        <v>1166</v>
      </c>
      <c r="L8244" t="s">
        <v>369</v>
      </c>
      <c r="M8244" t="s">
        <v>368</v>
      </c>
      <c r="N8244" s="8">
        <v>41962</v>
      </c>
      <c r="O8244">
        <v>0</v>
      </c>
      <c r="P8244">
        <v>0</v>
      </c>
      <c r="Q8244">
        <v>8838.2999999999993</v>
      </c>
      <c r="R8244">
        <v>1061.5</v>
      </c>
      <c r="S8244">
        <v>2.2120000000000002</v>
      </c>
      <c r="T8244">
        <v>33</v>
      </c>
      <c r="U8244">
        <v>3216.7</v>
      </c>
      <c r="V8244">
        <v>16</v>
      </c>
      <c r="W8244">
        <v>1.7</v>
      </c>
      <c r="X8244">
        <v>2.7480000000000002</v>
      </c>
      <c r="Y8244" s="8">
        <v>41962</v>
      </c>
    </row>
    <row r="8245" spans="1:25" x14ac:dyDescent="0.25">
      <c r="A8245">
        <v>-111.97711133999999</v>
      </c>
      <c r="B8245">
        <v>33.079105779999999</v>
      </c>
      <c r="C8245">
        <v>13</v>
      </c>
      <c r="D8245" t="s">
        <v>371</v>
      </c>
      <c r="E8245" t="s">
        <v>370</v>
      </c>
      <c r="F8245">
        <v>8244</v>
      </c>
      <c r="G8245">
        <v>2</v>
      </c>
      <c r="H8245">
        <v>13.33</v>
      </c>
      <c r="I8245">
        <v>2.4609999999999999</v>
      </c>
      <c r="J8245">
        <v>1</v>
      </c>
      <c r="K8245">
        <v>1166</v>
      </c>
      <c r="L8245" t="s">
        <v>369</v>
      </c>
      <c r="M8245" t="s">
        <v>368</v>
      </c>
      <c r="N8245" s="8">
        <v>41962</v>
      </c>
      <c r="O8245">
        <v>0</v>
      </c>
      <c r="P8245">
        <v>0</v>
      </c>
      <c r="Q8245">
        <v>9024.6</v>
      </c>
      <c r="R8245">
        <v>1098.4000000000001</v>
      </c>
      <c r="S8245">
        <v>2.2879999999999998</v>
      </c>
      <c r="T8245">
        <v>33</v>
      </c>
      <c r="U8245">
        <v>3328.4</v>
      </c>
      <c r="V8245">
        <v>16</v>
      </c>
      <c r="W8245">
        <v>1.6779999999999999</v>
      </c>
      <c r="X8245">
        <v>2.7109999999999999</v>
      </c>
      <c r="Y8245" s="8">
        <v>41962</v>
      </c>
    </row>
    <row r="8246" spans="1:25" x14ac:dyDescent="0.25">
      <c r="A8246">
        <v>-111.97711133999999</v>
      </c>
      <c r="B8246">
        <v>33.079112780000003</v>
      </c>
      <c r="C8246">
        <v>13</v>
      </c>
      <c r="D8246" t="s">
        <v>371</v>
      </c>
      <c r="E8246" t="s">
        <v>370</v>
      </c>
      <c r="F8246">
        <v>8245</v>
      </c>
      <c r="G8246">
        <v>2</v>
      </c>
      <c r="H8246">
        <v>13.33</v>
      </c>
      <c r="I8246">
        <v>2.4609999999999999</v>
      </c>
      <c r="J8246">
        <v>1</v>
      </c>
      <c r="K8246">
        <v>1165.9000000000001</v>
      </c>
      <c r="L8246" t="s">
        <v>369</v>
      </c>
      <c r="M8246" t="s">
        <v>368</v>
      </c>
      <c r="N8246" s="8">
        <v>41962</v>
      </c>
      <c r="O8246">
        <v>0</v>
      </c>
      <c r="P8246">
        <v>0</v>
      </c>
      <c r="Q8246">
        <v>9753</v>
      </c>
      <c r="R8246">
        <v>1187</v>
      </c>
      <c r="S8246">
        <v>2.4729999999999999</v>
      </c>
      <c r="T8246">
        <v>33</v>
      </c>
      <c r="U8246">
        <v>3597</v>
      </c>
      <c r="V8246">
        <v>16</v>
      </c>
      <c r="W8246">
        <v>1.6779999999999999</v>
      </c>
      <c r="X8246">
        <v>2.7109999999999999</v>
      </c>
      <c r="Y8246" s="8">
        <v>41962</v>
      </c>
    </row>
    <row r="8247" spans="1:25" x14ac:dyDescent="0.25">
      <c r="A8247">
        <v>-111.97711099999999</v>
      </c>
      <c r="B8247">
        <v>33.079119769999998</v>
      </c>
      <c r="C8247">
        <v>13</v>
      </c>
      <c r="D8247" t="s">
        <v>371</v>
      </c>
      <c r="E8247" t="s">
        <v>370</v>
      </c>
      <c r="F8247">
        <v>8246</v>
      </c>
      <c r="G8247">
        <v>0</v>
      </c>
      <c r="H8247">
        <v>13.33</v>
      </c>
      <c r="I8247">
        <v>2.4279999999999999</v>
      </c>
      <c r="J8247">
        <v>1</v>
      </c>
      <c r="K8247">
        <v>1165.8</v>
      </c>
      <c r="L8247" t="s">
        <v>369</v>
      </c>
      <c r="M8247" t="s">
        <v>368</v>
      </c>
      <c r="N8247" s="8">
        <v>41962</v>
      </c>
      <c r="O8247">
        <v>0</v>
      </c>
      <c r="P8247">
        <v>0</v>
      </c>
      <c r="Q8247">
        <v>10153</v>
      </c>
      <c r="R8247">
        <v>1252.4000000000001</v>
      </c>
      <c r="S8247">
        <v>2.609</v>
      </c>
      <c r="T8247">
        <v>33</v>
      </c>
      <c r="U8247">
        <v>3795</v>
      </c>
      <c r="V8247">
        <v>16</v>
      </c>
      <c r="W8247">
        <v>1.655</v>
      </c>
      <c r="X8247">
        <v>2.6749999999999998</v>
      </c>
      <c r="Y8247" s="8">
        <v>41962</v>
      </c>
    </row>
    <row r="8248" spans="1:25" x14ac:dyDescent="0.25">
      <c r="A8248">
        <v>-111.97711031999999</v>
      </c>
      <c r="B8248">
        <v>33.079125789999999</v>
      </c>
      <c r="C8248">
        <v>13</v>
      </c>
      <c r="D8248" t="s">
        <v>371</v>
      </c>
      <c r="E8248" t="s">
        <v>370</v>
      </c>
      <c r="F8248">
        <v>8247</v>
      </c>
      <c r="G8248">
        <v>356</v>
      </c>
      <c r="H8248">
        <v>13.33</v>
      </c>
      <c r="I8248">
        <v>2.3620000000000001</v>
      </c>
      <c r="J8248">
        <v>1</v>
      </c>
      <c r="K8248">
        <v>1165.8</v>
      </c>
      <c r="L8248" t="s">
        <v>369</v>
      </c>
      <c r="M8248" t="s">
        <v>368</v>
      </c>
      <c r="N8248" s="8">
        <v>41962</v>
      </c>
      <c r="O8248">
        <v>0</v>
      </c>
      <c r="P8248">
        <v>0</v>
      </c>
      <c r="Q8248">
        <v>10944</v>
      </c>
      <c r="R8248">
        <v>1387.5</v>
      </c>
      <c r="S8248">
        <v>2.891</v>
      </c>
      <c r="T8248">
        <v>33</v>
      </c>
      <c r="U8248">
        <v>4204.3999999999996</v>
      </c>
      <c r="V8248">
        <v>16</v>
      </c>
      <c r="W8248">
        <v>1.611</v>
      </c>
      <c r="X8248">
        <v>2.6030000000000002</v>
      </c>
      <c r="Y8248" s="8">
        <v>41962</v>
      </c>
    </row>
    <row r="8249" spans="1:25" x14ac:dyDescent="0.25">
      <c r="A8249">
        <v>-111.9771112</v>
      </c>
      <c r="B8249">
        <v>33.07913284</v>
      </c>
      <c r="C8249">
        <v>13</v>
      </c>
      <c r="D8249" t="s">
        <v>371</v>
      </c>
      <c r="E8249" t="s">
        <v>370</v>
      </c>
      <c r="F8249">
        <v>8248</v>
      </c>
      <c r="G8249">
        <v>7</v>
      </c>
      <c r="H8249">
        <v>13.33</v>
      </c>
      <c r="I8249">
        <v>2.4609999999999999</v>
      </c>
      <c r="J8249">
        <v>1</v>
      </c>
      <c r="K8249">
        <v>1165.8</v>
      </c>
      <c r="L8249" t="s">
        <v>369</v>
      </c>
      <c r="M8249" t="s">
        <v>368</v>
      </c>
      <c r="N8249" s="8">
        <v>41962</v>
      </c>
      <c r="O8249">
        <v>0</v>
      </c>
      <c r="P8249">
        <v>0</v>
      </c>
      <c r="Q8249">
        <v>11763</v>
      </c>
      <c r="R8249">
        <v>1431.7</v>
      </c>
      <c r="S8249">
        <v>2.9830000000000001</v>
      </c>
      <c r="T8249">
        <v>33</v>
      </c>
      <c r="U8249">
        <v>4338.3999999999996</v>
      </c>
      <c r="V8249">
        <v>16</v>
      </c>
      <c r="W8249">
        <v>1.6779999999999999</v>
      </c>
      <c r="X8249">
        <v>2.7109999999999999</v>
      </c>
      <c r="Y8249" s="8">
        <v>41962</v>
      </c>
    </row>
    <row r="8250" spans="1:25" x14ac:dyDescent="0.25">
      <c r="A8250">
        <v>-111.97710979999999</v>
      </c>
      <c r="B8250">
        <v>33.079139840000003</v>
      </c>
      <c r="C8250">
        <v>13</v>
      </c>
      <c r="D8250" t="s">
        <v>371</v>
      </c>
      <c r="E8250" t="s">
        <v>370</v>
      </c>
      <c r="F8250">
        <v>8249</v>
      </c>
      <c r="G8250">
        <v>353</v>
      </c>
      <c r="H8250">
        <v>13.33</v>
      </c>
      <c r="I8250">
        <v>2.4609999999999999</v>
      </c>
      <c r="J8250">
        <v>1</v>
      </c>
      <c r="K8250">
        <v>1165.8</v>
      </c>
      <c r="L8250" t="s">
        <v>369</v>
      </c>
      <c r="M8250" t="s">
        <v>368</v>
      </c>
      <c r="N8250" s="8">
        <v>41962</v>
      </c>
      <c r="O8250">
        <v>0</v>
      </c>
      <c r="P8250">
        <v>0</v>
      </c>
      <c r="Q8250">
        <v>14905</v>
      </c>
      <c r="R8250">
        <v>1814</v>
      </c>
      <c r="S8250">
        <v>3.7789999999999999</v>
      </c>
      <c r="T8250">
        <v>33</v>
      </c>
      <c r="U8250">
        <v>5497</v>
      </c>
      <c r="V8250">
        <v>16</v>
      </c>
      <c r="W8250">
        <v>1.6779999999999999</v>
      </c>
      <c r="X8250">
        <v>2.7109999999999999</v>
      </c>
      <c r="Y8250" s="8">
        <v>41962</v>
      </c>
    </row>
    <row r="8251" spans="1:25" x14ac:dyDescent="0.25">
      <c r="A8251">
        <v>-111.97711117</v>
      </c>
      <c r="B8251">
        <v>33.079145779999998</v>
      </c>
      <c r="C8251">
        <v>13</v>
      </c>
      <c r="D8251" t="s">
        <v>371</v>
      </c>
      <c r="E8251" t="s">
        <v>370</v>
      </c>
      <c r="F8251">
        <v>8250</v>
      </c>
      <c r="G8251">
        <v>1</v>
      </c>
      <c r="H8251">
        <v>13.33</v>
      </c>
      <c r="I8251">
        <v>2.2970000000000002</v>
      </c>
      <c r="J8251">
        <v>1</v>
      </c>
      <c r="K8251">
        <v>1165.8</v>
      </c>
      <c r="L8251" t="s">
        <v>369</v>
      </c>
      <c r="M8251" t="s">
        <v>368</v>
      </c>
      <c r="N8251" s="8">
        <v>41962</v>
      </c>
      <c r="O8251">
        <v>0</v>
      </c>
      <c r="P8251">
        <v>0</v>
      </c>
      <c r="Q8251">
        <v>14757</v>
      </c>
      <c r="R8251">
        <v>1924.4</v>
      </c>
      <c r="S8251">
        <v>4.0090000000000003</v>
      </c>
      <c r="T8251">
        <v>33</v>
      </c>
      <c r="U8251">
        <v>5831.4</v>
      </c>
      <c r="V8251">
        <v>16</v>
      </c>
      <c r="W8251">
        <v>1.5660000000000001</v>
      </c>
      <c r="X8251">
        <v>2.5310000000000001</v>
      </c>
      <c r="Y8251" s="8">
        <v>41962</v>
      </c>
    </row>
    <row r="8252" spans="1:25" x14ac:dyDescent="0.25">
      <c r="A8252">
        <v>-111.97711031999999</v>
      </c>
      <c r="B8252">
        <v>33.079152790000002</v>
      </c>
      <c r="C8252">
        <v>13</v>
      </c>
      <c r="D8252" t="s">
        <v>371</v>
      </c>
      <c r="E8252" t="s">
        <v>370</v>
      </c>
      <c r="F8252">
        <v>8251</v>
      </c>
      <c r="G8252">
        <v>356</v>
      </c>
      <c r="H8252">
        <v>13.33</v>
      </c>
      <c r="I8252">
        <v>2.2970000000000002</v>
      </c>
      <c r="J8252">
        <v>1</v>
      </c>
      <c r="K8252">
        <v>1165.8</v>
      </c>
      <c r="L8252" t="s">
        <v>369</v>
      </c>
      <c r="M8252" t="s">
        <v>368</v>
      </c>
      <c r="N8252" s="8">
        <v>41962</v>
      </c>
      <c r="O8252">
        <v>0</v>
      </c>
      <c r="P8252">
        <v>0</v>
      </c>
      <c r="Q8252">
        <v>13785</v>
      </c>
      <c r="R8252">
        <v>1797.6</v>
      </c>
      <c r="S8252">
        <v>3.7450000000000001</v>
      </c>
      <c r="T8252">
        <v>33</v>
      </c>
      <c r="U8252">
        <v>5447.1</v>
      </c>
      <c r="V8252">
        <v>16</v>
      </c>
      <c r="W8252">
        <v>1.5660000000000001</v>
      </c>
      <c r="X8252">
        <v>2.5310000000000001</v>
      </c>
      <c r="Y8252" s="8">
        <v>41962</v>
      </c>
    </row>
    <row r="8253" spans="1:25" x14ac:dyDescent="0.25">
      <c r="A8253">
        <v>-111.97711086</v>
      </c>
      <c r="B8253">
        <v>33.079158810000003</v>
      </c>
      <c r="C8253">
        <v>13</v>
      </c>
      <c r="D8253" t="s">
        <v>371</v>
      </c>
      <c r="E8253" t="s">
        <v>370</v>
      </c>
      <c r="F8253">
        <v>8252</v>
      </c>
      <c r="G8253">
        <v>5</v>
      </c>
      <c r="H8253">
        <v>13.33</v>
      </c>
      <c r="I8253">
        <v>2.2970000000000002</v>
      </c>
      <c r="J8253">
        <v>1</v>
      </c>
      <c r="K8253">
        <v>1165.8</v>
      </c>
      <c r="L8253" t="s">
        <v>369</v>
      </c>
      <c r="M8253" t="s">
        <v>368</v>
      </c>
      <c r="N8253" s="8">
        <v>41962</v>
      </c>
      <c r="O8253">
        <v>0</v>
      </c>
      <c r="P8253">
        <v>0</v>
      </c>
      <c r="Q8253">
        <v>11526</v>
      </c>
      <c r="R8253">
        <v>1502.9</v>
      </c>
      <c r="S8253">
        <v>3.1309999999999998</v>
      </c>
      <c r="T8253">
        <v>33</v>
      </c>
      <c r="U8253">
        <v>4554.3999999999996</v>
      </c>
      <c r="V8253">
        <v>16</v>
      </c>
      <c r="W8253">
        <v>1.5660000000000001</v>
      </c>
      <c r="X8253">
        <v>2.5310000000000001</v>
      </c>
      <c r="Y8253" s="8">
        <v>41962</v>
      </c>
    </row>
    <row r="8254" spans="1:25" x14ac:dyDescent="0.25">
      <c r="A8254">
        <v>-111.97710949</v>
      </c>
      <c r="B8254">
        <v>33.079165789999998</v>
      </c>
      <c r="C8254">
        <v>13</v>
      </c>
      <c r="D8254" t="s">
        <v>371</v>
      </c>
      <c r="E8254" t="s">
        <v>370</v>
      </c>
      <c r="F8254">
        <v>8253</v>
      </c>
      <c r="G8254">
        <v>357</v>
      </c>
      <c r="H8254">
        <v>13.33</v>
      </c>
      <c r="I8254">
        <v>2.4609999999999999</v>
      </c>
      <c r="J8254">
        <v>1</v>
      </c>
      <c r="K8254">
        <v>1165.7</v>
      </c>
      <c r="L8254" t="s">
        <v>369</v>
      </c>
      <c r="M8254" t="s">
        <v>368</v>
      </c>
      <c r="N8254" s="8">
        <v>41962</v>
      </c>
      <c r="O8254">
        <v>0</v>
      </c>
      <c r="P8254">
        <v>0</v>
      </c>
      <c r="Q8254">
        <v>15057</v>
      </c>
      <c r="R8254">
        <v>1832.5</v>
      </c>
      <c r="S8254">
        <v>3.8180000000000001</v>
      </c>
      <c r="T8254">
        <v>33</v>
      </c>
      <c r="U8254">
        <v>5553.2</v>
      </c>
      <c r="V8254">
        <v>16</v>
      </c>
      <c r="W8254">
        <v>1.6779999999999999</v>
      </c>
      <c r="X8254">
        <v>2.7109999999999999</v>
      </c>
      <c r="Y8254" s="8">
        <v>41962</v>
      </c>
    </row>
    <row r="8255" spans="1:25" x14ac:dyDescent="0.25">
      <c r="A8255">
        <v>-111.97711068</v>
      </c>
      <c r="B8255">
        <v>33.079172790000001</v>
      </c>
      <c r="C8255">
        <v>13</v>
      </c>
      <c r="D8255" t="s">
        <v>371</v>
      </c>
      <c r="E8255" t="s">
        <v>370</v>
      </c>
      <c r="F8255">
        <v>8254</v>
      </c>
      <c r="G8255">
        <v>4</v>
      </c>
      <c r="H8255">
        <v>13.33</v>
      </c>
      <c r="I8255">
        <v>2.2970000000000002</v>
      </c>
      <c r="J8255">
        <v>1</v>
      </c>
      <c r="K8255">
        <v>1165.8</v>
      </c>
      <c r="L8255" t="s">
        <v>369</v>
      </c>
      <c r="M8255" t="s">
        <v>368</v>
      </c>
      <c r="N8255" s="8">
        <v>41962</v>
      </c>
      <c r="O8255">
        <v>0</v>
      </c>
      <c r="P8255">
        <v>0</v>
      </c>
      <c r="Q8255">
        <v>13442</v>
      </c>
      <c r="R8255">
        <v>1752.9</v>
      </c>
      <c r="S8255">
        <v>3.6520000000000001</v>
      </c>
      <c r="T8255">
        <v>33</v>
      </c>
      <c r="U8255">
        <v>5311.7</v>
      </c>
      <c r="V8255">
        <v>16</v>
      </c>
      <c r="W8255">
        <v>1.5660000000000001</v>
      </c>
      <c r="X8255">
        <v>2.5310000000000001</v>
      </c>
      <c r="Y8255" s="8">
        <v>41962</v>
      </c>
    </row>
    <row r="8256" spans="1:25" x14ac:dyDescent="0.25">
      <c r="A8256">
        <v>-111.97710983</v>
      </c>
      <c r="B8256">
        <v>33.079178779999999</v>
      </c>
      <c r="C8256">
        <v>13</v>
      </c>
      <c r="D8256" t="s">
        <v>371</v>
      </c>
      <c r="E8256" t="s">
        <v>370</v>
      </c>
      <c r="F8256">
        <v>8255</v>
      </c>
      <c r="G8256">
        <v>359</v>
      </c>
      <c r="H8256">
        <v>13.33</v>
      </c>
      <c r="I8256">
        <v>2.4609999999999999</v>
      </c>
      <c r="J8256">
        <v>1</v>
      </c>
      <c r="K8256">
        <v>1165.8</v>
      </c>
      <c r="L8256" t="s">
        <v>369</v>
      </c>
      <c r="M8256" t="s">
        <v>368</v>
      </c>
      <c r="N8256" s="8">
        <v>41962</v>
      </c>
      <c r="O8256">
        <v>0</v>
      </c>
      <c r="P8256">
        <v>0</v>
      </c>
      <c r="Q8256">
        <v>12862</v>
      </c>
      <c r="R8256">
        <v>1565.4</v>
      </c>
      <c r="S8256">
        <v>3.2610000000000001</v>
      </c>
      <c r="T8256">
        <v>33</v>
      </c>
      <c r="U8256">
        <v>4743.5</v>
      </c>
      <c r="V8256">
        <v>16</v>
      </c>
      <c r="W8256">
        <v>1.6779999999999999</v>
      </c>
      <c r="X8256">
        <v>2.7109999999999999</v>
      </c>
      <c r="Y8256" s="8">
        <v>41962</v>
      </c>
    </row>
    <row r="8257" spans="1:25" x14ac:dyDescent="0.25">
      <c r="A8257">
        <v>-111.97710983</v>
      </c>
      <c r="B8257">
        <v>33.079185780000003</v>
      </c>
      <c r="C8257">
        <v>13</v>
      </c>
      <c r="D8257" t="s">
        <v>371</v>
      </c>
      <c r="E8257" t="s">
        <v>370</v>
      </c>
      <c r="F8257">
        <v>8256</v>
      </c>
      <c r="G8257">
        <v>359</v>
      </c>
      <c r="H8257">
        <v>13.33</v>
      </c>
      <c r="I8257">
        <v>2.5259999999999998</v>
      </c>
      <c r="J8257">
        <v>1</v>
      </c>
      <c r="K8257">
        <v>1165.8</v>
      </c>
      <c r="L8257" t="s">
        <v>369</v>
      </c>
      <c r="M8257" t="s">
        <v>368</v>
      </c>
      <c r="N8257" s="8">
        <v>41962</v>
      </c>
      <c r="O8257">
        <v>0</v>
      </c>
      <c r="P8257">
        <v>0</v>
      </c>
      <c r="Q8257">
        <v>10289</v>
      </c>
      <c r="R8257">
        <v>1219.7</v>
      </c>
      <c r="S8257">
        <v>2.5409999999999999</v>
      </c>
      <c r="T8257">
        <v>33</v>
      </c>
      <c r="U8257">
        <v>3696</v>
      </c>
      <c r="V8257">
        <v>16</v>
      </c>
      <c r="W8257">
        <v>1.722</v>
      </c>
      <c r="X8257">
        <v>2.7839999999999998</v>
      </c>
      <c r="Y8257" s="8">
        <v>41962</v>
      </c>
    </row>
    <row r="8258" spans="1:25" x14ac:dyDescent="0.25">
      <c r="A8258">
        <v>-111.97711086</v>
      </c>
      <c r="B8258">
        <v>33.079192810000002</v>
      </c>
      <c r="C8258">
        <v>13</v>
      </c>
      <c r="D8258" t="s">
        <v>371</v>
      </c>
      <c r="E8258" t="s">
        <v>370</v>
      </c>
      <c r="F8258">
        <v>8257</v>
      </c>
      <c r="G8258">
        <v>5</v>
      </c>
      <c r="H8258">
        <v>13.33</v>
      </c>
      <c r="I8258">
        <v>2.3290000000000002</v>
      </c>
      <c r="J8258">
        <v>1</v>
      </c>
      <c r="K8258">
        <v>1165.7</v>
      </c>
      <c r="L8258" t="s">
        <v>369</v>
      </c>
      <c r="M8258" t="s">
        <v>368</v>
      </c>
      <c r="N8258" s="8">
        <v>41962</v>
      </c>
      <c r="O8258">
        <v>0</v>
      </c>
      <c r="P8258">
        <v>0</v>
      </c>
      <c r="Q8258">
        <v>12312</v>
      </c>
      <c r="R8258">
        <v>1582.9</v>
      </c>
      <c r="S8258">
        <v>3.298</v>
      </c>
      <c r="T8258">
        <v>33</v>
      </c>
      <c r="U8258">
        <v>4796.7</v>
      </c>
      <c r="V8258">
        <v>16</v>
      </c>
      <c r="W8258">
        <v>1.5880000000000001</v>
      </c>
      <c r="X8258">
        <v>2.5670000000000002</v>
      </c>
      <c r="Y8258" s="8">
        <v>41962</v>
      </c>
    </row>
    <row r="8259" spans="1:25" x14ac:dyDescent="0.25">
      <c r="A8259">
        <v>-111.97710932</v>
      </c>
      <c r="B8259">
        <v>33.079199789999997</v>
      </c>
      <c r="C8259">
        <v>13</v>
      </c>
      <c r="D8259" t="s">
        <v>371</v>
      </c>
      <c r="E8259" t="s">
        <v>370</v>
      </c>
      <c r="F8259">
        <v>8258</v>
      </c>
      <c r="G8259">
        <v>356</v>
      </c>
      <c r="H8259">
        <v>13.33</v>
      </c>
      <c r="I8259">
        <v>2.2970000000000002</v>
      </c>
      <c r="J8259">
        <v>1</v>
      </c>
      <c r="K8259">
        <v>1165.5999999999999</v>
      </c>
      <c r="L8259" t="s">
        <v>369</v>
      </c>
      <c r="M8259" t="s">
        <v>368</v>
      </c>
      <c r="N8259" s="8">
        <v>41962</v>
      </c>
      <c r="O8259">
        <v>0</v>
      </c>
      <c r="P8259">
        <v>0</v>
      </c>
      <c r="Q8259">
        <v>10131</v>
      </c>
      <c r="R8259">
        <v>1321.1</v>
      </c>
      <c r="S8259">
        <v>2.7519999999999998</v>
      </c>
      <c r="T8259">
        <v>33</v>
      </c>
      <c r="U8259">
        <v>4003.4</v>
      </c>
      <c r="V8259">
        <v>16</v>
      </c>
      <c r="W8259">
        <v>1.5660000000000001</v>
      </c>
      <c r="X8259">
        <v>2.5310000000000001</v>
      </c>
      <c r="Y8259" s="8">
        <v>41962</v>
      </c>
    </row>
    <row r="8260" spans="1:25" x14ac:dyDescent="0.25">
      <c r="A8260">
        <v>-111.97711034</v>
      </c>
      <c r="B8260">
        <v>33.079205780000002</v>
      </c>
      <c r="C8260">
        <v>13</v>
      </c>
      <c r="D8260" t="s">
        <v>371</v>
      </c>
      <c r="E8260" t="s">
        <v>370</v>
      </c>
      <c r="F8260">
        <v>8259</v>
      </c>
      <c r="G8260">
        <v>2</v>
      </c>
      <c r="H8260">
        <v>13.33</v>
      </c>
      <c r="I8260">
        <v>2.395</v>
      </c>
      <c r="J8260">
        <v>1</v>
      </c>
      <c r="K8260">
        <v>1165.7</v>
      </c>
      <c r="L8260" t="s">
        <v>369</v>
      </c>
      <c r="M8260" t="s">
        <v>368</v>
      </c>
      <c r="N8260" s="8">
        <v>41962</v>
      </c>
      <c r="O8260">
        <v>0</v>
      </c>
      <c r="P8260">
        <v>0</v>
      </c>
      <c r="Q8260">
        <v>12527</v>
      </c>
      <c r="R8260">
        <v>1566.4</v>
      </c>
      <c r="S8260">
        <v>3.2629999999999999</v>
      </c>
      <c r="T8260">
        <v>33</v>
      </c>
      <c r="U8260">
        <v>4746.6000000000004</v>
      </c>
      <c r="V8260">
        <v>16</v>
      </c>
      <c r="W8260">
        <v>1.633</v>
      </c>
      <c r="X8260">
        <v>2.6389999999999998</v>
      </c>
      <c r="Y8260" s="8">
        <v>41962</v>
      </c>
    </row>
    <row r="8261" spans="1:25" x14ac:dyDescent="0.25">
      <c r="A8261">
        <v>-111.97710966</v>
      </c>
      <c r="B8261">
        <v>33.079212779999999</v>
      </c>
      <c r="C8261">
        <v>13</v>
      </c>
      <c r="D8261" t="s">
        <v>371</v>
      </c>
      <c r="E8261" t="s">
        <v>370</v>
      </c>
      <c r="F8261">
        <v>8260</v>
      </c>
      <c r="G8261">
        <v>358</v>
      </c>
      <c r="H8261">
        <v>13.33</v>
      </c>
      <c r="I8261">
        <v>2.4609999999999999</v>
      </c>
      <c r="J8261">
        <v>1</v>
      </c>
      <c r="K8261">
        <v>1165.5999999999999</v>
      </c>
      <c r="L8261" t="s">
        <v>369</v>
      </c>
      <c r="M8261" t="s">
        <v>368</v>
      </c>
      <c r="N8261" s="8">
        <v>41962</v>
      </c>
      <c r="O8261">
        <v>0</v>
      </c>
      <c r="P8261">
        <v>0</v>
      </c>
      <c r="Q8261">
        <v>11731</v>
      </c>
      <c r="R8261">
        <v>1427.8</v>
      </c>
      <c r="S8261">
        <v>2.9750000000000001</v>
      </c>
      <c r="T8261">
        <v>33</v>
      </c>
      <c r="U8261">
        <v>4326.6000000000004</v>
      </c>
      <c r="V8261">
        <v>16</v>
      </c>
      <c r="W8261">
        <v>1.6779999999999999</v>
      </c>
      <c r="X8261">
        <v>2.7109999999999999</v>
      </c>
      <c r="Y8261" s="8">
        <v>41962</v>
      </c>
    </row>
    <row r="8262" spans="1:25" x14ac:dyDescent="0.25">
      <c r="A8262">
        <v>-111.97711103</v>
      </c>
      <c r="B8262">
        <v>33.079219819999999</v>
      </c>
      <c r="C8262">
        <v>13</v>
      </c>
      <c r="D8262" t="s">
        <v>371</v>
      </c>
      <c r="E8262" t="s">
        <v>370</v>
      </c>
      <c r="F8262">
        <v>8261</v>
      </c>
      <c r="G8262">
        <v>6</v>
      </c>
      <c r="H8262">
        <v>13.33</v>
      </c>
      <c r="I8262">
        <v>2.395</v>
      </c>
      <c r="J8262">
        <v>1</v>
      </c>
      <c r="K8262">
        <v>1165.7</v>
      </c>
      <c r="L8262" t="s">
        <v>369</v>
      </c>
      <c r="M8262" t="s">
        <v>368</v>
      </c>
      <c r="N8262" s="8">
        <v>41962</v>
      </c>
      <c r="O8262">
        <v>0</v>
      </c>
      <c r="P8262">
        <v>0</v>
      </c>
      <c r="Q8262">
        <v>11430</v>
      </c>
      <c r="R8262">
        <v>1429.3</v>
      </c>
      <c r="S8262">
        <v>2.9780000000000002</v>
      </c>
      <c r="T8262">
        <v>33</v>
      </c>
      <c r="U8262">
        <v>4331.1000000000004</v>
      </c>
      <c r="V8262">
        <v>16</v>
      </c>
      <c r="W8262">
        <v>1.633</v>
      </c>
      <c r="X8262">
        <v>2.6389999999999998</v>
      </c>
      <c r="Y8262" s="8">
        <v>41962</v>
      </c>
    </row>
    <row r="8263" spans="1:25" x14ac:dyDescent="0.25">
      <c r="A8263">
        <v>-111.97710932</v>
      </c>
      <c r="B8263">
        <v>33.079225790000002</v>
      </c>
      <c r="C8263">
        <v>13</v>
      </c>
      <c r="D8263" t="s">
        <v>371</v>
      </c>
      <c r="E8263" t="s">
        <v>370</v>
      </c>
      <c r="F8263">
        <v>8262</v>
      </c>
      <c r="G8263">
        <v>356</v>
      </c>
      <c r="H8263">
        <v>13.33</v>
      </c>
      <c r="I8263">
        <v>2.198</v>
      </c>
      <c r="J8263">
        <v>1</v>
      </c>
      <c r="K8263">
        <v>1165.7</v>
      </c>
      <c r="L8263" t="s">
        <v>369</v>
      </c>
      <c r="M8263" t="s">
        <v>368</v>
      </c>
      <c r="N8263" s="8">
        <v>41962</v>
      </c>
      <c r="O8263">
        <v>0</v>
      </c>
      <c r="P8263">
        <v>0</v>
      </c>
      <c r="Q8263">
        <v>16414</v>
      </c>
      <c r="R8263">
        <v>2236.1999999999998</v>
      </c>
      <c r="S8263">
        <v>4.6589999999999998</v>
      </c>
      <c r="T8263">
        <v>33</v>
      </c>
      <c r="U8263">
        <v>6776.4</v>
      </c>
      <c r="V8263">
        <v>16</v>
      </c>
      <c r="W8263">
        <v>1.4990000000000001</v>
      </c>
      <c r="X8263">
        <v>2.4220000000000002</v>
      </c>
      <c r="Y8263" s="8">
        <v>41962</v>
      </c>
    </row>
    <row r="8264" spans="1:25" x14ac:dyDescent="0.25">
      <c r="A8264">
        <v>-111.97710949</v>
      </c>
      <c r="B8264">
        <v>33.079232789999999</v>
      </c>
      <c r="C8264">
        <v>13</v>
      </c>
      <c r="D8264" t="s">
        <v>371</v>
      </c>
      <c r="E8264" t="s">
        <v>370</v>
      </c>
      <c r="F8264">
        <v>8263</v>
      </c>
      <c r="G8264">
        <v>357</v>
      </c>
      <c r="H8264">
        <v>13.33</v>
      </c>
      <c r="I8264">
        <v>2.2970000000000002</v>
      </c>
      <c r="J8264">
        <v>1</v>
      </c>
      <c r="K8264">
        <v>1165.8</v>
      </c>
      <c r="L8264" t="s">
        <v>369</v>
      </c>
      <c r="M8264" t="s">
        <v>368</v>
      </c>
      <c r="N8264" s="8">
        <v>41962</v>
      </c>
      <c r="O8264">
        <v>0</v>
      </c>
      <c r="P8264">
        <v>0</v>
      </c>
      <c r="Q8264">
        <v>14166</v>
      </c>
      <c r="R8264">
        <v>1847.3</v>
      </c>
      <c r="S8264">
        <v>3.8490000000000002</v>
      </c>
      <c r="T8264">
        <v>33</v>
      </c>
      <c r="U8264">
        <v>5597.9</v>
      </c>
      <c r="V8264">
        <v>16</v>
      </c>
      <c r="W8264">
        <v>1.5660000000000001</v>
      </c>
      <c r="X8264">
        <v>2.5310000000000001</v>
      </c>
      <c r="Y8264" s="8">
        <v>41962</v>
      </c>
    </row>
    <row r="8265" spans="1:25" x14ac:dyDescent="0.25">
      <c r="A8265">
        <v>-111.97710949</v>
      </c>
      <c r="B8265">
        <v>33.079238789999998</v>
      </c>
      <c r="C8265">
        <v>13</v>
      </c>
      <c r="D8265" t="s">
        <v>371</v>
      </c>
      <c r="E8265" t="s">
        <v>370</v>
      </c>
      <c r="F8265">
        <v>8264</v>
      </c>
      <c r="G8265">
        <v>357</v>
      </c>
      <c r="H8265">
        <v>13.33</v>
      </c>
      <c r="I8265">
        <v>2.4609999999999999</v>
      </c>
      <c r="J8265">
        <v>1</v>
      </c>
      <c r="K8265">
        <v>1165.7</v>
      </c>
      <c r="L8265" t="s">
        <v>369</v>
      </c>
      <c r="M8265" t="s">
        <v>368</v>
      </c>
      <c r="N8265" s="8">
        <v>41962</v>
      </c>
      <c r="O8265">
        <v>0</v>
      </c>
      <c r="P8265">
        <v>0</v>
      </c>
      <c r="Q8265">
        <v>14374</v>
      </c>
      <c r="R8265">
        <v>1749.4</v>
      </c>
      <c r="S8265">
        <v>3.645</v>
      </c>
      <c r="T8265">
        <v>33</v>
      </c>
      <c r="U8265">
        <v>5301.3</v>
      </c>
      <c r="V8265">
        <v>16</v>
      </c>
      <c r="W8265">
        <v>1.6779999999999999</v>
      </c>
      <c r="X8265">
        <v>2.7109999999999999</v>
      </c>
      <c r="Y8265" s="8">
        <v>41962</v>
      </c>
    </row>
    <row r="8266" spans="1:25" x14ac:dyDescent="0.25">
      <c r="A8266">
        <v>-111.97711103</v>
      </c>
      <c r="B8266">
        <v>33.079245819999997</v>
      </c>
      <c r="C8266">
        <v>13</v>
      </c>
      <c r="D8266" t="s">
        <v>371</v>
      </c>
      <c r="E8266" t="s">
        <v>370</v>
      </c>
      <c r="F8266">
        <v>8265</v>
      </c>
      <c r="G8266">
        <v>6</v>
      </c>
      <c r="H8266">
        <v>13.33</v>
      </c>
      <c r="I8266">
        <v>2.395</v>
      </c>
      <c r="J8266">
        <v>1</v>
      </c>
      <c r="K8266">
        <v>1165.5999999999999</v>
      </c>
      <c r="L8266" t="s">
        <v>369</v>
      </c>
      <c r="M8266" t="s">
        <v>368</v>
      </c>
      <c r="N8266" s="8">
        <v>41962</v>
      </c>
      <c r="O8266">
        <v>0</v>
      </c>
      <c r="P8266">
        <v>0</v>
      </c>
      <c r="Q8266">
        <v>17216</v>
      </c>
      <c r="R8266">
        <v>2152.6999999999998</v>
      </c>
      <c r="S8266">
        <v>4.4850000000000003</v>
      </c>
      <c r="T8266">
        <v>33</v>
      </c>
      <c r="U8266">
        <v>6523.3</v>
      </c>
      <c r="V8266">
        <v>16</v>
      </c>
      <c r="W8266">
        <v>1.633</v>
      </c>
      <c r="X8266">
        <v>2.6389999999999998</v>
      </c>
      <c r="Y8266" s="8">
        <v>41962</v>
      </c>
    </row>
    <row r="8267" spans="1:25" x14ac:dyDescent="0.25">
      <c r="A8267">
        <v>-111.97710932</v>
      </c>
      <c r="B8267">
        <v>33.079251790000001</v>
      </c>
      <c r="C8267">
        <v>13</v>
      </c>
      <c r="D8267" t="s">
        <v>371</v>
      </c>
      <c r="E8267" t="s">
        <v>370</v>
      </c>
      <c r="F8267">
        <v>8266</v>
      </c>
      <c r="G8267">
        <v>356</v>
      </c>
      <c r="H8267">
        <v>13.33</v>
      </c>
      <c r="I8267">
        <v>2.4279999999999999</v>
      </c>
      <c r="J8267">
        <v>1</v>
      </c>
      <c r="K8267">
        <v>1165.5999999999999</v>
      </c>
      <c r="L8267" t="s">
        <v>369</v>
      </c>
      <c r="M8267" t="s">
        <v>368</v>
      </c>
      <c r="N8267" s="8">
        <v>41962</v>
      </c>
      <c r="O8267">
        <v>0</v>
      </c>
      <c r="P8267">
        <v>0</v>
      </c>
      <c r="Q8267">
        <v>15588</v>
      </c>
      <c r="R8267">
        <v>1922.8</v>
      </c>
      <c r="S8267">
        <v>4.0060000000000002</v>
      </c>
      <c r="T8267">
        <v>33</v>
      </c>
      <c r="U8267">
        <v>5826.8</v>
      </c>
      <c r="V8267">
        <v>16</v>
      </c>
      <c r="W8267">
        <v>1.655</v>
      </c>
      <c r="X8267">
        <v>2.6749999999999998</v>
      </c>
      <c r="Y8267" s="8">
        <v>41962</v>
      </c>
    </row>
    <row r="8268" spans="1:25" x14ac:dyDescent="0.25">
      <c r="A8268">
        <v>-111.97711</v>
      </c>
      <c r="B8268">
        <v>33.079258770000003</v>
      </c>
      <c r="C8268">
        <v>13</v>
      </c>
      <c r="D8268" t="s">
        <v>371</v>
      </c>
      <c r="E8268" t="s">
        <v>370</v>
      </c>
      <c r="F8268">
        <v>8267</v>
      </c>
      <c r="G8268">
        <v>0</v>
      </c>
      <c r="H8268">
        <v>13.33</v>
      </c>
      <c r="I8268">
        <v>2.4929999999999999</v>
      </c>
      <c r="J8268">
        <v>1</v>
      </c>
      <c r="K8268">
        <v>1165.5999999999999</v>
      </c>
      <c r="L8268" t="s">
        <v>369</v>
      </c>
      <c r="M8268" t="s">
        <v>368</v>
      </c>
      <c r="N8268" s="8">
        <v>41962</v>
      </c>
      <c r="O8268">
        <v>0</v>
      </c>
      <c r="P8268">
        <v>0</v>
      </c>
      <c r="Q8268">
        <v>11489</v>
      </c>
      <c r="R8268">
        <v>1379.8</v>
      </c>
      <c r="S8268">
        <v>2.875</v>
      </c>
      <c r="T8268">
        <v>33</v>
      </c>
      <c r="U8268">
        <v>4181.3</v>
      </c>
      <c r="V8268">
        <v>16</v>
      </c>
      <c r="W8268">
        <v>1.7</v>
      </c>
      <c r="X8268">
        <v>2.7480000000000002</v>
      </c>
      <c r="Y8268" s="8">
        <v>41962</v>
      </c>
    </row>
    <row r="8269" spans="1:25" x14ac:dyDescent="0.25">
      <c r="A8269">
        <v>-111.97710949</v>
      </c>
      <c r="B8269">
        <v>33.079265790000001</v>
      </c>
      <c r="C8269">
        <v>13</v>
      </c>
      <c r="D8269" t="s">
        <v>371</v>
      </c>
      <c r="E8269" t="s">
        <v>370</v>
      </c>
      <c r="F8269">
        <v>8268</v>
      </c>
      <c r="G8269">
        <v>357</v>
      </c>
      <c r="H8269">
        <v>13.33</v>
      </c>
      <c r="I8269">
        <v>2.4609999999999999</v>
      </c>
      <c r="J8269">
        <v>1</v>
      </c>
      <c r="K8269">
        <v>1165.5</v>
      </c>
      <c r="L8269" t="s">
        <v>369</v>
      </c>
      <c r="M8269" t="s">
        <v>368</v>
      </c>
      <c r="N8269" s="8">
        <v>41962</v>
      </c>
      <c r="O8269">
        <v>0</v>
      </c>
      <c r="P8269">
        <v>0</v>
      </c>
      <c r="Q8269">
        <v>9852.9</v>
      </c>
      <c r="R8269">
        <v>1199.2</v>
      </c>
      <c r="S8269">
        <v>2.4980000000000002</v>
      </c>
      <c r="T8269">
        <v>33</v>
      </c>
      <c r="U8269">
        <v>3633.9</v>
      </c>
      <c r="V8269">
        <v>16</v>
      </c>
      <c r="W8269">
        <v>1.6779999999999999</v>
      </c>
      <c r="X8269">
        <v>2.7109999999999999</v>
      </c>
      <c r="Y8269" s="8">
        <v>41962</v>
      </c>
    </row>
    <row r="8270" spans="1:25" x14ac:dyDescent="0.25">
      <c r="A8270">
        <v>-111.97711054</v>
      </c>
      <c r="B8270">
        <v>33.07927188</v>
      </c>
      <c r="C8270">
        <v>13</v>
      </c>
      <c r="D8270" t="s">
        <v>371</v>
      </c>
      <c r="E8270" t="s">
        <v>370</v>
      </c>
      <c r="F8270">
        <v>8269</v>
      </c>
      <c r="G8270">
        <v>9</v>
      </c>
      <c r="H8270">
        <v>13.33</v>
      </c>
      <c r="I8270">
        <v>2.395</v>
      </c>
      <c r="J8270">
        <v>1</v>
      </c>
      <c r="K8270">
        <v>1165.5</v>
      </c>
      <c r="L8270" t="s">
        <v>369</v>
      </c>
      <c r="M8270" t="s">
        <v>368</v>
      </c>
      <c r="N8270" s="8">
        <v>41962</v>
      </c>
      <c r="O8270">
        <v>0</v>
      </c>
      <c r="P8270">
        <v>0</v>
      </c>
      <c r="Q8270">
        <v>15400</v>
      </c>
      <c r="R8270">
        <v>1925.7</v>
      </c>
      <c r="S8270">
        <v>4.0119999999999996</v>
      </c>
      <c r="T8270">
        <v>33</v>
      </c>
      <c r="U8270">
        <v>5835.4</v>
      </c>
      <c r="V8270">
        <v>16</v>
      </c>
      <c r="W8270">
        <v>1.633</v>
      </c>
      <c r="X8270">
        <v>2.6389999999999998</v>
      </c>
      <c r="Y8270" s="8">
        <v>41962</v>
      </c>
    </row>
    <row r="8271" spans="1:25" x14ac:dyDescent="0.25">
      <c r="A8271">
        <v>-111.97710932</v>
      </c>
      <c r="B8271">
        <v>33.079278789999996</v>
      </c>
      <c r="C8271">
        <v>13</v>
      </c>
      <c r="D8271" t="s">
        <v>371</v>
      </c>
      <c r="E8271" t="s">
        <v>370</v>
      </c>
      <c r="F8271">
        <v>8270</v>
      </c>
      <c r="G8271">
        <v>356</v>
      </c>
      <c r="H8271">
        <v>13.33</v>
      </c>
      <c r="I8271">
        <v>2.2639999999999998</v>
      </c>
      <c r="J8271">
        <v>1</v>
      </c>
      <c r="K8271">
        <v>1165.4000000000001</v>
      </c>
      <c r="L8271" t="s">
        <v>369</v>
      </c>
      <c r="M8271" t="s">
        <v>368</v>
      </c>
      <c r="N8271" s="8">
        <v>41962</v>
      </c>
      <c r="O8271">
        <v>0</v>
      </c>
      <c r="P8271">
        <v>0</v>
      </c>
      <c r="Q8271">
        <v>14880</v>
      </c>
      <c r="R8271">
        <v>1968.4</v>
      </c>
      <c r="S8271">
        <v>4.101</v>
      </c>
      <c r="T8271">
        <v>33</v>
      </c>
      <c r="U8271">
        <v>5965</v>
      </c>
      <c r="V8271">
        <v>16</v>
      </c>
      <c r="W8271">
        <v>1.5429999999999999</v>
      </c>
      <c r="X8271">
        <v>2.4950000000000001</v>
      </c>
      <c r="Y8271" s="8">
        <v>41962</v>
      </c>
    </row>
    <row r="8272" spans="1:25" x14ac:dyDescent="0.25">
      <c r="A8272">
        <v>-111.97711</v>
      </c>
      <c r="B8272">
        <v>33.079284770000001</v>
      </c>
      <c r="C8272">
        <v>13</v>
      </c>
      <c r="D8272" t="s">
        <v>371</v>
      </c>
      <c r="E8272" t="s">
        <v>370</v>
      </c>
      <c r="F8272">
        <v>8271</v>
      </c>
      <c r="G8272">
        <v>0</v>
      </c>
      <c r="H8272">
        <v>13.33</v>
      </c>
      <c r="I8272">
        <v>2.3620000000000001</v>
      </c>
      <c r="J8272">
        <v>1</v>
      </c>
      <c r="K8272">
        <v>1165.4000000000001</v>
      </c>
      <c r="L8272" t="s">
        <v>369</v>
      </c>
      <c r="M8272" t="s">
        <v>368</v>
      </c>
      <c r="N8272" s="8">
        <v>41962</v>
      </c>
      <c r="O8272">
        <v>0</v>
      </c>
      <c r="P8272">
        <v>0</v>
      </c>
      <c r="Q8272">
        <v>15235</v>
      </c>
      <c r="R8272">
        <v>1931.4</v>
      </c>
      <c r="S8272">
        <v>4.024</v>
      </c>
      <c r="T8272">
        <v>33</v>
      </c>
      <c r="U8272">
        <v>5852.8</v>
      </c>
      <c r="V8272">
        <v>16</v>
      </c>
      <c r="W8272">
        <v>1.611</v>
      </c>
      <c r="X8272">
        <v>2.6030000000000002</v>
      </c>
      <c r="Y8272" s="8">
        <v>41962</v>
      </c>
    </row>
    <row r="8273" spans="1:25" x14ac:dyDescent="0.25">
      <c r="A8273">
        <v>-111.97710966</v>
      </c>
      <c r="B8273">
        <v>33.079291779999998</v>
      </c>
      <c r="C8273">
        <v>13</v>
      </c>
      <c r="D8273" t="s">
        <v>371</v>
      </c>
      <c r="E8273" t="s">
        <v>370</v>
      </c>
      <c r="F8273">
        <v>8272</v>
      </c>
      <c r="G8273">
        <v>358</v>
      </c>
      <c r="H8273">
        <v>13.33</v>
      </c>
      <c r="I8273">
        <v>2.4279999999999999</v>
      </c>
      <c r="J8273">
        <v>1</v>
      </c>
      <c r="K8273">
        <v>1165.4000000000001</v>
      </c>
      <c r="L8273" t="s">
        <v>369</v>
      </c>
      <c r="M8273" t="s">
        <v>368</v>
      </c>
      <c r="N8273" s="8">
        <v>41962</v>
      </c>
      <c r="O8273">
        <v>0</v>
      </c>
      <c r="P8273">
        <v>0</v>
      </c>
      <c r="Q8273">
        <v>12313</v>
      </c>
      <c r="R8273">
        <v>1518.8</v>
      </c>
      <c r="S8273">
        <v>3.1640000000000001</v>
      </c>
      <c r="T8273">
        <v>33</v>
      </c>
      <c r="U8273">
        <v>4602.5</v>
      </c>
      <c r="V8273">
        <v>16</v>
      </c>
      <c r="W8273">
        <v>1.655</v>
      </c>
      <c r="X8273">
        <v>2.6749999999999998</v>
      </c>
      <c r="Y8273" s="8">
        <v>41962</v>
      </c>
    </row>
    <row r="8274" spans="1:25" x14ac:dyDescent="0.25">
      <c r="A8274">
        <v>-111.97710968</v>
      </c>
      <c r="B8274">
        <v>33.079298790000003</v>
      </c>
      <c r="C8274">
        <v>13</v>
      </c>
      <c r="D8274" t="s">
        <v>371</v>
      </c>
      <c r="E8274" t="s">
        <v>370</v>
      </c>
      <c r="F8274">
        <v>8273</v>
      </c>
      <c r="G8274">
        <v>4</v>
      </c>
      <c r="H8274">
        <v>13.33</v>
      </c>
      <c r="I8274">
        <v>2.3290000000000002</v>
      </c>
      <c r="J8274">
        <v>1</v>
      </c>
      <c r="K8274">
        <v>1165.4000000000001</v>
      </c>
      <c r="L8274" t="s">
        <v>369</v>
      </c>
      <c r="M8274" t="s">
        <v>368</v>
      </c>
      <c r="N8274" s="8">
        <v>41962</v>
      </c>
      <c r="O8274">
        <v>0</v>
      </c>
      <c r="P8274">
        <v>0</v>
      </c>
      <c r="Q8274">
        <v>16153</v>
      </c>
      <c r="R8274">
        <v>2076.6999999999998</v>
      </c>
      <c r="S8274">
        <v>4.3259999999999996</v>
      </c>
      <c r="T8274">
        <v>33</v>
      </c>
      <c r="U8274">
        <v>6292.9</v>
      </c>
      <c r="V8274">
        <v>16</v>
      </c>
      <c r="W8274">
        <v>1.5880000000000001</v>
      </c>
      <c r="X8274">
        <v>2.5670000000000002</v>
      </c>
      <c r="Y8274" s="8">
        <v>41962</v>
      </c>
    </row>
    <row r="8275" spans="1:25" x14ac:dyDescent="0.25">
      <c r="A8275">
        <v>-111.97710951000001</v>
      </c>
      <c r="B8275">
        <v>33.079304790000002</v>
      </c>
      <c r="C8275">
        <v>13</v>
      </c>
      <c r="D8275" t="s">
        <v>371</v>
      </c>
      <c r="E8275" t="s">
        <v>370</v>
      </c>
      <c r="F8275">
        <v>8274</v>
      </c>
      <c r="G8275">
        <v>3</v>
      </c>
      <c r="H8275">
        <v>13.33</v>
      </c>
      <c r="I8275">
        <v>2.3290000000000002</v>
      </c>
      <c r="J8275">
        <v>1</v>
      </c>
      <c r="K8275">
        <v>1165.4000000000001</v>
      </c>
      <c r="L8275" t="s">
        <v>369</v>
      </c>
      <c r="M8275" t="s">
        <v>368</v>
      </c>
      <c r="N8275" s="8">
        <v>41962</v>
      </c>
      <c r="O8275">
        <v>0</v>
      </c>
      <c r="P8275">
        <v>0</v>
      </c>
      <c r="Q8275">
        <v>16406</v>
      </c>
      <c r="R8275">
        <v>2109.3000000000002</v>
      </c>
      <c r="S8275">
        <v>4.3940000000000001</v>
      </c>
      <c r="T8275">
        <v>33</v>
      </c>
      <c r="U8275">
        <v>6391.7</v>
      </c>
      <c r="V8275">
        <v>16</v>
      </c>
      <c r="W8275">
        <v>1.5880000000000001</v>
      </c>
      <c r="X8275">
        <v>2.5670000000000002</v>
      </c>
      <c r="Y8275" s="8">
        <v>41962</v>
      </c>
    </row>
    <row r="8276" spans="1:25" x14ac:dyDescent="0.25">
      <c r="A8276">
        <v>-111.977109</v>
      </c>
      <c r="B8276">
        <v>33.079311769999997</v>
      </c>
      <c r="C8276">
        <v>13</v>
      </c>
      <c r="D8276" t="s">
        <v>371</v>
      </c>
      <c r="E8276" t="s">
        <v>370</v>
      </c>
      <c r="F8276">
        <v>8275</v>
      </c>
      <c r="G8276">
        <v>0</v>
      </c>
      <c r="H8276">
        <v>13.33</v>
      </c>
      <c r="I8276">
        <v>2.4929999999999999</v>
      </c>
      <c r="J8276">
        <v>1</v>
      </c>
      <c r="K8276">
        <v>1165.4000000000001</v>
      </c>
      <c r="L8276" t="s">
        <v>369</v>
      </c>
      <c r="M8276" t="s">
        <v>368</v>
      </c>
      <c r="N8276" s="8">
        <v>41962</v>
      </c>
      <c r="O8276">
        <v>0</v>
      </c>
      <c r="P8276">
        <v>0</v>
      </c>
      <c r="Q8276">
        <v>18280</v>
      </c>
      <c r="R8276">
        <v>2195.6</v>
      </c>
      <c r="S8276">
        <v>4.5739999999999998</v>
      </c>
      <c r="T8276">
        <v>33</v>
      </c>
      <c r="U8276">
        <v>6653.2</v>
      </c>
      <c r="V8276">
        <v>16</v>
      </c>
      <c r="W8276">
        <v>1.7</v>
      </c>
      <c r="X8276">
        <v>2.7480000000000002</v>
      </c>
      <c r="Y8276" s="8">
        <v>41962</v>
      </c>
    </row>
    <row r="8277" spans="1:25" x14ac:dyDescent="0.25">
      <c r="A8277">
        <v>-111.97710917000001</v>
      </c>
      <c r="B8277">
        <v>33.079317779999997</v>
      </c>
      <c r="C8277">
        <v>13</v>
      </c>
      <c r="D8277" t="s">
        <v>371</v>
      </c>
      <c r="E8277" t="s">
        <v>370</v>
      </c>
      <c r="F8277">
        <v>8276</v>
      </c>
      <c r="G8277">
        <v>1</v>
      </c>
      <c r="H8277">
        <v>13.33</v>
      </c>
      <c r="I8277">
        <v>2.3620000000000001</v>
      </c>
      <c r="J8277">
        <v>1</v>
      </c>
      <c r="K8277">
        <v>1165.4000000000001</v>
      </c>
      <c r="L8277" t="s">
        <v>369</v>
      </c>
      <c r="M8277" t="s">
        <v>368</v>
      </c>
      <c r="N8277" s="8">
        <v>41962</v>
      </c>
      <c r="O8277">
        <v>0</v>
      </c>
      <c r="P8277">
        <v>0</v>
      </c>
      <c r="Q8277">
        <v>17507</v>
      </c>
      <c r="R8277">
        <v>2219.5</v>
      </c>
      <c r="S8277">
        <v>4.6239999999999997</v>
      </c>
      <c r="T8277">
        <v>33</v>
      </c>
      <c r="U8277">
        <v>6725.8</v>
      </c>
      <c r="V8277">
        <v>16</v>
      </c>
      <c r="W8277">
        <v>1.611</v>
      </c>
      <c r="X8277">
        <v>2.6030000000000002</v>
      </c>
      <c r="Y8277" s="8">
        <v>41962</v>
      </c>
    </row>
    <row r="8278" spans="1:25" x14ac:dyDescent="0.25">
      <c r="A8278">
        <v>-111.97710917000001</v>
      </c>
      <c r="B8278">
        <v>33.07932478</v>
      </c>
      <c r="C8278">
        <v>13</v>
      </c>
      <c r="D8278" t="s">
        <v>371</v>
      </c>
      <c r="E8278" t="s">
        <v>370</v>
      </c>
      <c r="F8278">
        <v>8277</v>
      </c>
      <c r="G8278">
        <v>1</v>
      </c>
      <c r="H8278">
        <v>13.33</v>
      </c>
      <c r="I8278">
        <v>2.2970000000000002</v>
      </c>
      <c r="J8278">
        <v>1</v>
      </c>
      <c r="K8278">
        <v>1165.4000000000001</v>
      </c>
      <c r="L8278" t="s">
        <v>369</v>
      </c>
      <c r="M8278" t="s">
        <v>368</v>
      </c>
      <c r="N8278" s="8">
        <v>41962</v>
      </c>
      <c r="O8278">
        <v>0</v>
      </c>
      <c r="P8278">
        <v>0</v>
      </c>
      <c r="Q8278">
        <v>17523</v>
      </c>
      <c r="R8278">
        <v>2285</v>
      </c>
      <c r="S8278">
        <v>4.76</v>
      </c>
      <c r="T8278">
        <v>33</v>
      </c>
      <c r="U8278">
        <v>6924.3</v>
      </c>
      <c r="V8278">
        <v>16</v>
      </c>
      <c r="W8278">
        <v>1.5660000000000001</v>
      </c>
      <c r="X8278">
        <v>2.5310000000000001</v>
      </c>
      <c r="Y8278" s="8">
        <v>41962</v>
      </c>
    </row>
    <row r="8279" spans="1:25" x14ac:dyDescent="0.25">
      <c r="A8279">
        <v>-111.97710917000001</v>
      </c>
      <c r="B8279">
        <v>33.079330779999999</v>
      </c>
      <c r="C8279">
        <v>13</v>
      </c>
      <c r="D8279" t="s">
        <v>371</v>
      </c>
      <c r="E8279" t="s">
        <v>370</v>
      </c>
      <c r="F8279">
        <v>8278</v>
      </c>
      <c r="G8279">
        <v>1</v>
      </c>
      <c r="H8279">
        <v>13.33</v>
      </c>
      <c r="I8279">
        <v>2.395</v>
      </c>
      <c r="J8279">
        <v>1</v>
      </c>
      <c r="K8279">
        <v>1165.4000000000001</v>
      </c>
      <c r="L8279" t="s">
        <v>369</v>
      </c>
      <c r="M8279" t="s">
        <v>368</v>
      </c>
      <c r="N8279" s="8">
        <v>41962</v>
      </c>
      <c r="O8279">
        <v>0</v>
      </c>
      <c r="P8279">
        <v>0</v>
      </c>
      <c r="Q8279">
        <v>19731</v>
      </c>
      <c r="R8279">
        <v>2467.1999999999998</v>
      </c>
      <c r="S8279">
        <v>5.14</v>
      </c>
      <c r="T8279">
        <v>33</v>
      </c>
      <c r="U8279">
        <v>7476.3</v>
      </c>
      <c r="V8279">
        <v>16</v>
      </c>
      <c r="W8279">
        <v>1.633</v>
      </c>
      <c r="X8279">
        <v>2.6389999999999998</v>
      </c>
      <c r="Y8279" s="8">
        <v>41962</v>
      </c>
    </row>
    <row r="8280" spans="1:25" x14ac:dyDescent="0.25">
      <c r="A8280">
        <v>-111.97710883000001</v>
      </c>
      <c r="B8280">
        <v>33.079337780000003</v>
      </c>
      <c r="C8280">
        <v>13</v>
      </c>
      <c r="D8280" t="s">
        <v>371</v>
      </c>
      <c r="E8280" t="s">
        <v>370</v>
      </c>
      <c r="F8280">
        <v>8279</v>
      </c>
      <c r="G8280">
        <v>359</v>
      </c>
      <c r="H8280">
        <v>13.33</v>
      </c>
      <c r="I8280">
        <v>2.395</v>
      </c>
      <c r="J8280">
        <v>1</v>
      </c>
      <c r="K8280">
        <v>1165.4000000000001</v>
      </c>
      <c r="L8280" t="s">
        <v>369</v>
      </c>
      <c r="M8280" t="s">
        <v>368</v>
      </c>
      <c r="N8280" s="8">
        <v>41962</v>
      </c>
      <c r="O8280">
        <v>0</v>
      </c>
      <c r="P8280">
        <v>0</v>
      </c>
      <c r="Q8280">
        <v>19255</v>
      </c>
      <c r="R8280">
        <v>2407.6999999999998</v>
      </c>
      <c r="S8280">
        <v>5.016</v>
      </c>
      <c r="T8280">
        <v>33</v>
      </c>
      <c r="U8280">
        <v>7296</v>
      </c>
      <c r="V8280">
        <v>16</v>
      </c>
      <c r="W8280">
        <v>1.633</v>
      </c>
      <c r="X8280">
        <v>2.6389999999999998</v>
      </c>
      <c r="Y8280" s="8">
        <v>41962</v>
      </c>
    </row>
    <row r="8281" spans="1:25" x14ac:dyDescent="0.25">
      <c r="A8281">
        <v>-111.97710850999999</v>
      </c>
      <c r="B8281">
        <v>33.079343790000003</v>
      </c>
      <c r="C8281">
        <v>13</v>
      </c>
      <c r="D8281" t="s">
        <v>371</v>
      </c>
      <c r="E8281" t="s">
        <v>370</v>
      </c>
      <c r="F8281">
        <v>8280</v>
      </c>
      <c r="G8281">
        <v>3</v>
      </c>
      <c r="H8281">
        <v>13.33</v>
      </c>
      <c r="I8281">
        <v>2.2309999999999999</v>
      </c>
      <c r="J8281">
        <v>1</v>
      </c>
      <c r="K8281">
        <v>1165.3</v>
      </c>
      <c r="L8281" t="s">
        <v>369</v>
      </c>
      <c r="M8281" t="s">
        <v>368</v>
      </c>
      <c r="N8281" s="8">
        <v>41962</v>
      </c>
      <c r="O8281">
        <v>0</v>
      </c>
      <c r="P8281">
        <v>0</v>
      </c>
      <c r="Q8281">
        <v>17498</v>
      </c>
      <c r="R8281">
        <v>2348.9</v>
      </c>
      <c r="S8281">
        <v>4.8940000000000001</v>
      </c>
      <c r="T8281">
        <v>33</v>
      </c>
      <c r="U8281">
        <v>7117.8</v>
      </c>
      <c r="V8281">
        <v>16</v>
      </c>
      <c r="W8281">
        <v>1.5209999999999999</v>
      </c>
      <c r="X8281">
        <v>2.4580000000000002</v>
      </c>
      <c r="Y8281" s="8">
        <v>41962</v>
      </c>
    </row>
    <row r="8282" spans="1:25" x14ac:dyDescent="0.25">
      <c r="A8282">
        <v>-111.977109</v>
      </c>
      <c r="B8282">
        <v>33.079350769999998</v>
      </c>
      <c r="C8282">
        <v>13</v>
      </c>
      <c r="D8282" t="s">
        <v>371</v>
      </c>
      <c r="E8282" t="s">
        <v>370</v>
      </c>
      <c r="F8282">
        <v>8281</v>
      </c>
      <c r="G8282">
        <v>0</v>
      </c>
      <c r="H8282">
        <v>13.33</v>
      </c>
      <c r="I8282">
        <v>2.3290000000000002</v>
      </c>
      <c r="J8282">
        <v>1</v>
      </c>
      <c r="K8282">
        <v>1165.3</v>
      </c>
      <c r="L8282" t="s">
        <v>369</v>
      </c>
      <c r="M8282" t="s">
        <v>368</v>
      </c>
      <c r="N8282" s="8">
        <v>41962</v>
      </c>
      <c r="O8282">
        <v>0</v>
      </c>
      <c r="P8282">
        <v>0</v>
      </c>
      <c r="Q8282">
        <v>20392</v>
      </c>
      <c r="R8282">
        <v>2621.6</v>
      </c>
      <c r="S8282">
        <v>5.4619999999999997</v>
      </c>
      <c r="T8282">
        <v>33</v>
      </c>
      <c r="U8282">
        <v>7944.3</v>
      </c>
      <c r="V8282">
        <v>16</v>
      </c>
      <c r="W8282">
        <v>1.5880000000000001</v>
      </c>
      <c r="X8282">
        <v>2.5670000000000002</v>
      </c>
      <c r="Y8282" s="8">
        <v>41962</v>
      </c>
    </row>
    <row r="8283" spans="1:25" x14ac:dyDescent="0.25">
      <c r="A8283">
        <v>-111.97710917000001</v>
      </c>
      <c r="B8283">
        <v>33.079356779999998</v>
      </c>
      <c r="C8283">
        <v>13</v>
      </c>
      <c r="D8283" t="s">
        <v>371</v>
      </c>
      <c r="E8283" t="s">
        <v>370</v>
      </c>
      <c r="F8283">
        <v>8282</v>
      </c>
      <c r="G8283">
        <v>1</v>
      </c>
      <c r="H8283">
        <v>13.33</v>
      </c>
      <c r="I8283">
        <v>2.4279999999999999</v>
      </c>
      <c r="J8283">
        <v>1</v>
      </c>
      <c r="K8283">
        <v>1165.2</v>
      </c>
      <c r="L8283" t="s">
        <v>369</v>
      </c>
      <c r="M8283" t="s">
        <v>368</v>
      </c>
      <c r="N8283" s="8">
        <v>41962</v>
      </c>
      <c r="O8283">
        <v>0</v>
      </c>
      <c r="P8283">
        <v>0</v>
      </c>
      <c r="Q8283">
        <v>21376</v>
      </c>
      <c r="R8283">
        <v>2636.8</v>
      </c>
      <c r="S8283">
        <v>5.4930000000000003</v>
      </c>
      <c r="T8283">
        <v>33</v>
      </c>
      <c r="U8283">
        <v>7990.2</v>
      </c>
      <c r="V8283">
        <v>16</v>
      </c>
      <c r="W8283">
        <v>1.655</v>
      </c>
      <c r="X8283">
        <v>2.6749999999999998</v>
      </c>
      <c r="Y8283" s="8">
        <v>41962</v>
      </c>
    </row>
    <row r="8284" spans="1:25" x14ac:dyDescent="0.25">
      <c r="A8284">
        <v>-111.97710782999999</v>
      </c>
      <c r="B8284">
        <v>33.079363780000001</v>
      </c>
      <c r="C8284">
        <v>13</v>
      </c>
      <c r="D8284" t="s">
        <v>371</v>
      </c>
      <c r="E8284" t="s">
        <v>370</v>
      </c>
      <c r="F8284">
        <v>8283</v>
      </c>
      <c r="G8284">
        <v>359</v>
      </c>
      <c r="H8284">
        <v>13.33</v>
      </c>
      <c r="I8284">
        <v>2.3290000000000002</v>
      </c>
      <c r="J8284">
        <v>1</v>
      </c>
      <c r="K8284">
        <v>1165.2</v>
      </c>
      <c r="L8284" t="s">
        <v>369</v>
      </c>
      <c r="M8284" t="s">
        <v>368</v>
      </c>
      <c r="N8284" s="8">
        <v>41962</v>
      </c>
      <c r="O8284">
        <v>0</v>
      </c>
      <c r="P8284">
        <v>0</v>
      </c>
      <c r="Q8284">
        <v>19853</v>
      </c>
      <c r="R8284">
        <v>2552.4</v>
      </c>
      <c r="S8284">
        <v>5.3170000000000002</v>
      </c>
      <c r="T8284">
        <v>33</v>
      </c>
      <c r="U8284">
        <v>7734.5</v>
      </c>
      <c r="V8284">
        <v>16</v>
      </c>
      <c r="W8284">
        <v>1.5880000000000001</v>
      </c>
      <c r="X8284">
        <v>2.5670000000000002</v>
      </c>
      <c r="Y8284" s="8">
        <v>41962</v>
      </c>
    </row>
    <row r="8285" spans="1:25" x14ac:dyDescent="0.25">
      <c r="A8285">
        <v>-111.97710782999999</v>
      </c>
      <c r="B8285">
        <v>33.07936978</v>
      </c>
      <c r="C8285">
        <v>13</v>
      </c>
      <c r="D8285" t="s">
        <v>371</v>
      </c>
      <c r="E8285" t="s">
        <v>370</v>
      </c>
      <c r="F8285">
        <v>8284</v>
      </c>
      <c r="G8285">
        <v>359</v>
      </c>
      <c r="H8285">
        <v>13.33</v>
      </c>
      <c r="I8285">
        <v>2.395</v>
      </c>
      <c r="J8285">
        <v>1</v>
      </c>
      <c r="K8285">
        <v>1165.2</v>
      </c>
      <c r="L8285" t="s">
        <v>369</v>
      </c>
      <c r="M8285" t="s">
        <v>368</v>
      </c>
      <c r="N8285" s="8">
        <v>41962</v>
      </c>
      <c r="O8285">
        <v>0</v>
      </c>
      <c r="P8285">
        <v>0</v>
      </c>
      <c r="Q8285">
        <v>22263</v>
      </c>
      <c r="R8285">
        <v>2783.8</v>
      </c>
      <c r="S8285">
        <v>5.8</v>
      </c>
      <c r="T8285">
        <v>33</v>
      </c>
      <c r="U8285">
        <v>8435.6</v>
      </c>
      <c r="V8285">
        <v>16</v>
      </c>
      <c r="W8285">
        <v>1.633</v>
      </c>
      <c r="X8285">
        <v>2.6389999999999998</v>
      </c>
      <c r="Y8285" s="8">
        <v>41962</v>
      </c>
    </row>
    <row r="8286" spans="1:25" x14ac:dyDescent="0.25">
      <c r="A8286">
        <v>-111.977108</v>
      </c>
      <c r="B8286">
        <v>33.079376770000003</v>
      </c>
      <c r="C8286">
        <v>13</v>
      </c>
      <c r="D8286" t="s">
        <v>371</v>
      </c>
      <c r="E8286" t="s">
        <v>370</v>
      </c>
      <c r="F8286">
        <v>8285</v>
      </c>
      <c r="G8286">
        <v>0</v>
      </c>
      <c r="H8286">
        <v>13.33</v>
      </c>
      <c r="I8286">
        <v>2.3620000000000001</v>
      </c>
      <c r="J8286">
        <v>1</v>
      </c>
      <c r="K8286">
        <v>1165.3</v>
      </c>
      <c r="L8286" t="s">
        <v>369</v>
      </c>
      <c r="M8286" t="s">
        <v>368</v>
      </c>
      <c r="N8286" s="8">
        <v>41962</v>
      </c>
      <c r="O8286">
        <v>0</v>
      </c>
      <c r="P8286">
        <v>0</v>
      </c>
      <c r="Q8286">
        <v>21599</v>
      </c>
      <c r="R8286">
        <v>2738.3</v>
      </c>
      <c r="S8286">
        <v>5.7050000000000001</v>
      </c>
      <c r="T8286">
        <v>33</v>
      </c>
      <c r="U8286">
        <v>8297.9</v>
      </c>
      <c r="V8286">
        <v>16</v>
      </c>
      <c r="W8286">
        <v>1.611</v>
      </c>
      <c r="X8286">
        <v>2.6030000000000002</v>
      </c>
      <c r="Y8286" s="8">
        <v>41962</v>
      </c>
    </row>
    <row r="8287" spans="1:25" x14ac:dyDescent="0.25">
      <c r="A8287">
        <v>-111.97710834</v>
      </c>
      <c r="B8287">
        <v>33.079382780000003</v>
      </c>
      <c r="C8287">
        <v>13</v>
      </c>
      <c r="D8287" t="s">
        <v>371</v>
      </c>
      <c r="E8287" t="s">
        <v>370</v>
      </c>
      <c r="F8287">
        <v>8286</v>
      </c>
      <c r="G8287">
        <v>2</v>
      </c>
      <c r="H8287">
        <v>13.33</v>
      </c>
      <c r="I8287">
        <v>2.3290000000000002</v>
      </c>
      <c r="J8287">
        <v>1</v>
      </c>
      <c r="K8287">
        <v>1165.3</v>
      </c>
      <c r="L8287" t="s">
        <v>369</v>
      </c>
      <c r="M8287" t="s">
        <v>368</v>
      </c>
      <c r="N8287" s="8">
        <v>41962</v>
      </c>
      <c r="O8287">
        <v>0</v>
      </c>
      <c r="P8287">
        <v>0</v>
      </c>
      <c r="Q8287">
        <v>19485</v>
      </c>
      <c r="R8287">
        <v>2505.1</v>
      </c>
      <c r="S8287">
        <v>5.2190000000000003</v>
      </c>
      <c r="T8287">
        <v>33</v>
      </c>
      <c r="U8287">
        <v>7591.2</v>
      </c>
      <c r="V8287">
        <v>16</v>
      </c>
      <c r="W8287">
        <v>1.5880000000000001</v>
      </c>
      <c r="X8287">
        <v>2.5670000000000002</v>
      </c>
      <c r="Y8287" s="8">
        <v>41962</v>
      </c>
    </row>
    <row r="8288" spans="1:25" x14ac:dyDescent="0.25">
      <c r="A8288">
        <v>-111.977108</v>
      </c>
      <c r="B8288">
        <v>33.079389769999999</v>
      </c>
      <c r="C8288">
        <v>13</v>
      </c>
      <c r="D8288" t="s">
        <v>371</v>
      </c>
      <c r="E8288" t="s">
        <v>370</v>
      </c>
      <c r="F8288">
        <v>8287</v>
      </c>
      <c r="G8288">
        <v>0</v>
      </c>
      <c r="H8288">
        <v>13.33</v>
      </c>
      <c r="I8288">
        <v>2.3290000000000002</v>
      </c>
      <c r="J8288">
        <v>1</v>
      </c>
      <c r="K8288">
        <v>1165.2</v>
      </c>
      <c r="L8288" t="s">
        <v>369</v>
      </c>
      <c r="M8288" t="s">
        <v>368</v>
      </c>
      <c r="N8288" s="8">
        <v>41962</v>
      </c>
      <c r="O8288">
        <v>0</v>
      </c>
      <c r="P8288">
        <v>0</v>
      </c>
      <c r="Q8288">
        <v>18712</v>
      </c>
      <c r="R8288">
        <v>2405.6999999999998</v>
      </c>
      <c r="S8288">
        <v>5.0119999999999996</v>
      </c>
      <c r="T8288">
        <v>33</v>
      </c>
      <c r="U8288">
        <v>7289.9</v>
      </c>
      <c r="V8288">
        <v>16</v>
      </c>
      <c r="W8288">
        <v>1.5880000000000001</v>
      </c>
      <c r="X8288">
        <v>2.5670000000000002</v>
      </c>
      <c r="Y8288" s="8">
        <v>41962</v>
      </c>
    </row>
    <row r="8289" spans="1:25" x14ac:dyDescent="0.25">
      <c r="A8289">
        <v>-111.97710816999999</v>
      </c>
      <c r="B8289">
        <v>33.079395779999999</v>
      </c>
      <c r="C8289">
        <v>13</v>
      </c>
      <c r="D8289" t="s">
        <v>371</v>
      </c>
      <c r="E8289" t="s">
        <v>370</v>
      </c>
      <c r="F8289">
        <v>8288</v>
      </c>
      <c r="G8289">
        <v>1</v>
      </c>
      <c r="H8289">
        <v>13.33</v>
      </c>
      <c r="I8289">
        <v>2.4279999999999999</v>
      </c>
      <c r="J8289">
        <v>1</v>
      </c>
      <c r="K8289">
        <v>1165.0999999999999</v>
      </c>
      <c r="L8289" t="s">
        <v>369</v>
      </c>
      <c r="M8289" t="s">
        <v>368</v>
      </c>
      <c r="N8289" s="8">
        <v>41962</v>
      </c>
      <c r="O8289">
        <v>0</v>
      </c>
      <c r="P8289">
        <v>0</v>
      </c>
      <c r="Q8289">
        <v>17956</v>
      </c>
      <c r="R8289">
        <v>2214.9</v>
      </c>
      <c r="S8289">
        <v>4.6139999999999999</v>
      </c>
      <c r="T8289">
        <v>33</v>
      </c>
      <c r="U8289">
        <v>6712</v>
      </c>
      <c r="V8289">
        <v>16</v>
      </c>
      <c r="W8289">
        <v>1.655</v>
      </c>
      <c r="X8289">
        <v>2.6749999999999998</v>
      </c>
      <c r="Y8289" s="8">
        <v>41962</v>
      </c>
    </row>
    <row r="8290" spans="1:25" x14ac:dyDescent="0.25">
      <c r="A8290">
        <v>-111.977108</v>
      </c>
      <c r="B8290">
        <v>33.079402770000002</v>
      </c>
      <c r="C8290">
        <v>13</v>
      </c>
      <c r="D8290" t="s">
        <v>371</v>
      </c>
      <c r="E8290" t="s">
        <v>370</v>
      </c>
      <c r="F8290">
        <v>8289</v>
      </c>
      <c r="G8290">
        <v>0</v>
      </c>
      <c r="H8290">
        <v>13.33</v>
      </c>
      <c r="I8290">
        <v>2.395</v>
      </c>
      <c r="J8290">
        <v>1</v>
      </c>
      <c r="K8290">
        <v>1165.0999999999999</v>
      </c>
      <c r="L8290" t="s">
        <v>369</v>
      </c>
      <c r="M8290" t="s">
        <v>368</v>
      </c>
      <c r="N8290" s="8">
        <v>41962</v>
      </c>
      <c r="O8290">
        <v>0</v>
      </c>
      <c r="P8290">
        <v>0</v>
      </c>
      <c r="Q8290">
        <v>19059</v>
      </c>
      <c r="R8290">
        <v>2383.1999999999998</v>
      </c>
      <c r="S8290">
        <v>4.9649999999999999</v>
      </c>
      <c r="T8290">
        <v>33</v>
      </c>
      <c r="U8290">
        <v>7221.8</v>
      </c>
      <c r="V8290">
        <v>16</v>
      </c>
      <c r="W8290">
        <v>1.633</v>
      </c>
      <c r="X8290">
        <v>2.6389999999999998</v>
      </c>
      <c r="Y8290" s="8">
        <v>41962</v>
      </c>
    </row>
    <row r="8291" spans="1:25" x14ac:dyDescent="0.25">
      <c r="A8291">
        <v>-111.97710868</v>
      </c>
      <c r="B8291">
        <v>33.079408790000002</v>
      </c>
      <c r="C8291">
        <v>13</v>
      </c>
      <c r="D8291" t="s">
        <v>371</v>
      </c>
      <c r="E8291" t="s">
        <v>370</v>
      </c>
      <c r="F8291">
        <v>8290</v>
      </c>
      <c r="G8291">
        <v>4</v>
      </c>
      <c r="H8291">
        <v>13.33</v>
      </c>
      <c r="I8291">
        <v>2.2970000000000002</v>
      </c>
      <c r="J8291">
        <v>1</v>
      </c>
      <c r="K8291">
        <v>1165.0999999999999</v>
      </c>
      <c r="L8291" t="s">
        <v>369</v>
      </c>
      <c r="M8291" t="s">
        <v>368</v>
      </c>
      <c r="N8291" s="8">
        <v>41962</v>
      </c>
      <c r="O8291">
        <v>0</v>
      </c>
      <c r="P8291">
        <v>0</v>
      </c>
      <c r="Q8291">
        <v>19818</v>
      </c>
      <c r="R8291">
        <v>2584.3000000000002</v>
      </c>
      <c r="S8291">
        <v>5.3840000000000003</v>
      </c>
      <c r="T8291">
        <v>33</v>
      </c>
      <c r="U8291">
        <v>7831.2</v>
      </c>
      <c r="V8291">
        <v>16</v>
      </c>
      <c r="W8291">
        <v>1.5660000000000001</v>
      </c>
      <c r="X8291">
        <v>2.5310000000000001</v>
      </c>
      <c r="Y8291" s="8">
        <v>41962</v>
      </c>
    </row>
    <row r="8292" spans="1:25" x14ac:dyDescent="0.25">
      <c r="A8292">
        <v>-111.97710782999999</v>
      </c>
      <c r="B8292">
        <v>33.079415779999998</v>
      </c>
      <c r="C8292">
        <v>13</v>
      </c>
      <c r="D8292" t="s">
        <v>371</v>
      </c>
      <c r="E8292" t="s">
        <v>370</v>
      </c>
      <c r="F8292">
        <v>8291</v>
      </c>
      <c r="G8292">
        <v>359</v>
      </c>
      <c r="H8292">
        <v>13.33</v>
      </c>
      <c r="I8292">
        <v>2.4279999999999999</v>
      </c>
      <c r="J8292">
        <v>1</v>
      </c>
      <c r="K8292">
        <v>1165.0999999999999</v>
      </c>
      <c r="L8292" t="s">
        <v>369</v>
      </c>
      <c r="M8292" t="s">
        <v>368</v>
      </c>
      <c r="N8292" s="8">
        <v>41962</v>
      </c>
      <c r="O8292">
        <v>0</v>
      </c>
      <c r="P8292">
        <v>0</v>
      </c>
      <c r="Q8292">
        <v>22467</v>
      </c>
      <c r="R8292">
        <v>2771.4</v>
      </c>
      <c r="S8292">
        <v>5.774</v>
      </c>
      <c r="T8292">
        <v>33</v>
      </c>
      <c r="U8292">
        <v>8398.1</v>
      </c>
      <c r="V8292">
        <v>16</v>
      </c>
      <c r="W8292">
        <v>1.655</v>
      </c>
      <c r="X8292">
        <v>2.6749999999999998</v>
      </c>
      <c r="Y8292" s="8">
        <v>41962</v>
      </c>
    </row>
    <row r="8293" spans="1:25" x14ac:dyDescent="0.25">
      <c r="A8293">
        <v>-111.977108</v>
      </c>
      <c r="B8293">
        <v>33.079421770000003</v>
      </c>
      <c r="C8293">
        <v>13</v>
      </c>
      <c r="D8293" t="s">
        <v>371</v>
      </c>
      <c r="E8293" t="s">
        <v>370</v>
      </c>
      <c r="F8293">
        <v>8292</v>
      </c>
      <c r="G8293">
        <v>0</v>
      </c>
      <c r="H8293">
        <v>13.33</v>
      </c>
      <c r="I8293">
        <v>2.4929999999999999</v>
      </c>
      <c r="J8293">
        <v>1</v>
      </c>
      <c r="K8293">
        <v>1165.0999999999999</v>
      </c>
      <c r="L8293" t="s">
        <v>369</v>
      </c>
      <c r="M8293" t="s">
        <v>368</v>
      </c>
      <c r="N8293" s="8">
        <v>41962</v>
      </c>
      <c r="O8293">
        <v>0</v>
      </c>
      <c r="P8293">
        <v>0</v>
      </c>
      <c r="Q8293">
        <v>21812</v>
      </c>
      <c r="R8293">
        <v>2619.6999999999998</v>
      </c>
      <c r="S8293">
        <v>5.4580000000000002</v>
      </c>
      <c r="T8293">
        <v>33</v>
      </c>
      <c r="U8293">
        <v>7938.6</v>
      </c>
      <c r="V8293">
        <v>16</v>
      </c>
      <c r="W8293">
        <v>1.7</v>
      </c>
      <c r="X8293">
        <v>2.7480000000000002</v>
      </c>
      <c r="Y8293" s="8">
        <v>41962</v>
      </c>
    </row>
    <row r="8294" spans="1:25" x14ac:dyDescent="0.25">
      <c r="A8294">
        <v>-111.977108</v>
      </c>
      <c r="B8294">
        <v>33.07942877</v>
      </c>
      <c r="C8294">
        <v>13</v>
      </c>
      <c r="D8294" t="s">
        <v>371</v>
      </c>
      <c r="E8294" t="s">
        <v>370</v>
      </c>
      <c r="F8294">
        <v>8293</v>
      </c>
      <c r="G8294">
        <v>0</v>
      </c>
      <c r="H8294">
        <v>13.33</v>
      </c>
      <c r="I8294">
        <v>2.395</v>
      </c>
      <c r="J8294">
        <v>1</v>
      </c>
      <c r="K8294">
        <v>1165.3</v>
      </c>
      <c r="L8294" t="s">
        <v>369</v>
      </c>
      <c r="M8294" t="s">
        <v>368</v>
      </c>
      <c r="N8294" s="8">
        <v>41962</v>
      </c>
      <c r="O8294">
        <v>0</v>
      </c>
      <c r="P8294">
        <v>0</v>
      </c>
      <c r="Q8294">
        <v>20693</v>
      </c>
      <c r="R8294">
        <v>2587.5</v>
      </c>
      <c r="S8294">
        <v>5.391</v>
      </c>
      <c r="T8294">
        <v>33</v>
      </c>
      <c r="U8294">
        <v>7840.8</v>
      </c>
      <c r="V8294">
        <v>16</v>
      </c>
      <c r="W8294">
        <v>1.633</v>
      </c>
      <c r="X8294">
        <v>2.6389999999999998</v>
      </c>
      <c r="Y8294" s="8">
        <v>41962</v>
      </c>
    </row>
    <row r="8295" spans="1:25" x14ac:dyDescent="0.25">
      <c r="A8295">
        <v>-111.97710816999999</v>
      </c>
      <c r="B8295">
        <v>33.079435779999997</v>
      </c>
      <c r="C8295">
        <v>13</v>
      </c>
      <c r="D8295" t="s">
        <v>371</v>
      </c>
      <c r="E8295" t="s">
        <v>370</v>
      </c>
      <c r="F8295">
        <v>8294</v>
      </c>
      <c r="G8295">
        <v>1</v>
      </c>
      <c r="H8295">
        <v>13.33</v>
      </c>
      <c r="I8295">
        <v>2.4929999999999999</v>
      </c>
      <c r="J8295">
        <v>1</v>
      </c>
      <c r="K8295">
        <v>1165.3</v>
      </c>
      <c r="L8295" t="s">
        <v>369</v>
      </c>
      <c r="M8295" t="s">
        <v>368</v>
      </c>
      <c r="N8295" s="8">
        <v>41962</v>
      </c>
      <c r="O8295">
        <v>0</v>
      </c>
      <c r="P8295">
        <v>0</v>
      </c>
      <c r="Q8295">
        <v>22122</v>
      </c>
      <c r="R8295">
        <v>2657</v>
      </c>
      <c r="S8295">
        <v>5.5350000000000001</v>
      </c>
      <c r="T8295">
        <v>33</v>
      </c>
      <c r="U8295">
        <v>8051.4</v>
      </c>
      <c r="V8295">
        <v>16</v>
      </c>
      <c r="W8295">
        <v>1.7</v>
      </c>
      <c r="X8295">
        <v>2.7480000000000002</v>
      </c>
      <c r="Y8295" s="8">
        <v>41962</v>
      </c>
    </row>
    <row r="8296" spans="1:25" x14ac:dyDescent="0.25">
      <c r="A8296">
        <v>-111.97710850999999</v>
      </c>
      <c r="B8296">
        <v>33.079441789999997</v>
      </c>
      <c r="C8296">
        <v>13</v>
      </c>
      <c r="D8296" t="s">
        <v>371</v>
      </c>
      <c r="E8296" t="s">
        <v>370</v>
      </c>
      <c r="F8296">
        <v>8295</v>
      </c>
      <c r="G8296">
        <v>3</v>
      </c>
      <c r="H8296">
        <v>13.33</v>
      </c>
      <c r="I8296">
        <v>2.4279999999999999</v>
      </c>
      <c r="J8296">
        <v>1</v>
      </c>
      <c r="K8296">
        <v>1165.3</v>
      </c>
      <c r="L8296" t="s">
        <v>369</v>
      </c>
      <c r="M8296" t="s">
        <v>368</v>
      </c>
      <c r="N8296" s="8">
        <v>41962</v>
      </c>
      <c r="O8296">
        <v>0</v>
      </c>
      <c r="P8296">
        <v>0</v>
      </c>
      <c r="Q8296">
        <v>19828</v>
      </c>
      <c r="R8296">
        <v>2445.8000000000002</v>
      </c>
      <c r="S8296">
        <v>5.0949999999999998</v>
      </c>
      <c r="T8296">
        <v>33</v>
      </c>
      <c r="U8296">
        <v>7411.5</v>
      </c>
      <c r="V8296">
        <v>16</v>
      </c>
      <c r="W8296">
        <v>1.655</v>
      </c>
      <c r="X8296">
        <v>2.6749999999999998</v>
      </c>
      <c r="Y8296" s="8">
        <v>41962</v>
      </c>
    </row>
    <row r="8297" spans="1:25" x14ac:dyDescent="0.25">
      <c r="A8297">
        <v>-111.97710696999999</v>
      </c>
      <c r="B8297">
        <v>33.079448820000003</v>
      </c>
      <c r="C8297">
        <v>13</v>
      </c>
      <c r="D8297" t="s">
        <v>371</v>
      </c>
      <c r="E8297" t="s">
        <v>370</v>
      </c>
      <c r="F8297">
        <v>8296</v>
      </c>
      <c r="G8297">
        <v>354</v>
      </c>
      <c r="H8297">
        <v>13.33</v>
      </c>
      <c r="I8297">
        <v>2.3290000000000002</v>
      </c>
      <c r="J8297">
        <v>1</v>
      </c>
      <c r="K8297">
        <v>1165.3</v>
      </c>
      <c r="L8297" t="s">
        <v>369</v>
      </c>
      <c r="M8297" t="s">
        <v>368</v>
      </c>
      <c r="N8297" s="8">
        <v>41962</v>
      </c>
      <c r="O8297">
        <v>0</v>
      </c>
      <c r="P8297">
        <v>0</v>
      </c>
      <c r="Q8297">
        <v>19525</v>
      </c>
      <c r="R8297">
        <v>2510.1999999999998</v>
      </c>
      <c r="S8297">
        <v>5.23</v>
      </c>
      <c r="T8297">
        <v>33</v>
      </c>
      <c r="U8297">
        <v>7606.7</v>
      </c>
      <c r="V8297">
        <v>16</v>
      </c>
      <c r="W8297">
        <v>1.5880000000000001</v>
      </c>
      <c r="X8297">
        <v>2.5670000000000002</v>
      </c>
      <c r="Y8297" s="8">
        <v>41962</v>
      </c>
    </row>
    <row r="8298" spans="1:25" x14ac:dyDescent="0.25">
      <c r="A8298">
        <v>-111.977108</v>
      </c>
      <c r="B8298">
        <v>33.079454769999998</v>
      </c>
      <c r="C8298">
        <v>13</v>
      </c>
      <c r="D8298" t="s">
        <v>371</v>
      </c>
      <c r="E8298" t="s">
        <v>370</v>
      </c>
      <c r="F8298">
        <v>8297</v>
      </c>
      <c r="G8298">
        <v>0</v>
      </c>
      <c r="H8298">
        <v>13.33</v>
      </c>
      <c r="I8298">
        <v>2.4279999999999999</v>
      </c>
      <c r="J8298">
        <v>1</v>
      </c>
      <c r="K8298">
        <v>1165.3</v>
      </c>
      <c r="L8298" t="s">
        <v>369</v>
      </c>
      <c r="M8298" t="s">
        <v>368</v>
      </c>
      <c r="N8298" s="8">
        <v>41962</v>
      </c>
      <c r="O8298">
        <v>0</v>
      </c>
      <c r="P8298">
        <v>0</v>
      </c>
      <c r="Q8298">
        <v>19107</v>
      </c>
      <c r="R8298">
        <v>2356.9</v>
      </c>
      <c r="S8298">
        <v>4.91</v>
      </c>
      <c r="T8298">
        <v>33</v>
      </c>
      <c r="U8298">
        <v>7142</v>
      </c>
      <c r="V8298">
        <v>16</v>
      </c>
      <c r="W8298">
        <v>1.655</v>
      </c>
      <c r="X8298">
        <v>2.6749999999999998</v>
      </c>
      <c r="Y8298" s="8">
        <v>41962</v>
      </c>
    </row>
    <row r="8299" spans="1:25" x14ac:dyDescent="0.25">
      <c r="A8299">
        <v>-111.97710868</v>
      </c>
      <c r="B8299">
        <v>33.079461790000003</v>
      </c>
      <c r="C8299">
        <v>13</v>
      </c>
      <c r="D8299" t="s">
        <v>371</v>
      </c>
      <c r="E8299" t="s">
        <v>370</v>
      </c>
      <c r="F8299">
        <v>8298</v>
      </c>
      <c r="G8299">
        <v>4</v>
      </c>
      <c r="H8299">
        <v>13.33</v>
      </c>
      <c r="I8299">
        <v>2.395</v>
      </c>
      <c r="J8299">
        <v>1</v>
      </c>
      <c r="K8299">
        <v>1165.3</v>
      </c>
      <c r="L8299" t="s">
        <v>369</v>
      </c>
      <c r="M8299" t="s">
        <v>368</v>
      </c>
      <c r="N8299" s="8">
        <v>41962</v>
      </c>
      <c r="O8299">
        <v>0</v>
      </c>
      <c r="P8299">
        <v>0</v>
      </c>
      <c r="Q8299">
        <v>19731</v>
      </c>
      <c r="R8299">
        <v>2467.1999999999998</v>
      </c>
      <c r="S8299">
        <v>5.14</v>
      </c>
      <c r="T8299">
        <v>33</v>
      </c>
      <c r="U8299">
        <v>7476.4</v>
      </c>
      <c r="V8299">
        <v>16</v>
      </c>
      <c r="W8299">
        <v>1.633</v>
      </c>
      <c r="X8299">
        <v>2.6389999999999998</v>
      </c>
      <c r="Y8299" s="8">
        <v>41962</v>
      </c>
    </row>
    <row r="8300" spans="1:25" x14ac:dyDescent="0.25">
      <c r="A8300">
        <v>-111.97710834</v>
      </c>
      <c r="B8300">
        <v>33.079467780000002</v>
      </c>
      <c r="C8300">
        <v>13</v>
      </c>
      <c r="D8300" t="s">
        <v>371</v>
      </c>
      <c r="E8300" t="s">
        <v>370</v>
      </c>
      <c r="F8300">
        <v>8299</v>
      </c>
      <c r="G8300">
        <v>2</v>
      </c>
      <c r="H8300">
        <v>13.33</v>
      </c>
      <c r="I8300">
        <v>2.2639999999999998</v>
      </c>
      <c r="J8300">
        <v>1</v>
      </c>
      <c r="K8300">
        <v>1165.4000000000001</v>
      </c>
      <c r="L8300" t="s">
        <v>369</v>
      </c>
      <c r="M8300" t="s">
        <v>368</v>
      </c>
      <c r="N8300" s="8">
        <v>41962</v>
      </c>
      <c r="O8300">
        <v>0</v>
      </c>
      <c r="P8300">
        <v>0</v>
      </c>
      <c r="Q8300">
        <v>18277</v>
      </c>
      <c r="R8300">
        <v>2417.8000000000002</v>
      </c>
      <c r="S8300">
        <v>5.0369999999999999</v>
      </c>
      <c r="T8300">
        <v>33</v>
      </c>
      <c r="U8300">
        <v>7326.7</v>
      </c>
      <c r="V8300">
        <v>16</v>
      </c>
      <c r="W8300">
        <v>1.5429999999999999</v>
      </c>
      <c r="X8300">
        <v>2.4950000000000001</v>
      </c>
      <c r="Y8300" s="8">
        <v>41962</v>
      </c>
    </row>
    <row r="8301" spans="1:25" x14ac:dyDescent="0.25">
      <c r="A8301">
        <v>-111.97710816999999</v>
      </c>
      <c r="B8301">
        <v>33.079474779999998</v>
      </c>
      <c r="C8301">
        <v>13</v>
      </c>
      <c r="D8301" t="s">
        <v>371</v>
      </c>
      <c r="E8301" t="s">
        <v>370</v>
      </c>
      <c r="F8301">
        <v>8300</v>
      </c>
      <c r="G8301">
        <v>1</v>
      </c>
      <c r="H8301">
        <v>13.33</v>
      </c>
      <c r="I8301">
        <v>2.395</v>
      </c>
      <c r="J8301">
        <v>1</v>
      </c>
      <c r="K8301">
        <v>1165.3</v>
      </c>
      <c r="L8301" t="s">
        <v>369</v>
      </c>
      <c r="M8301" t="s">
        <v>368</v>
      </c>
      <c r="N8301" s="8">
        <v>41962</v>
      </c>
      <c r="O8301">
        <v>0</v>
      </c>
      <c r="P8301">
        <v>0</v>
      </c>
      <c r="Q8301">
        <v>19494</v>
      </c>
      <c r="R8301">
        <v>2437.6</v>
      </c>
      <c r="S8301">
        <v>5.0780000000000003</v>
      </c>
      <c r="T8301">
        <v>33</v>
      </c>
      <c r="U8301">
        <v>7386.6</v>
      </c>
      <c r="V8301">
        <v>16</v>
      </c>
      <c r="W8301">
        <v>1.633</v>
      </c>
      <c r="X8301">
        <v>2.6389999999999998</v>
      </c>
      <c r="Y8301" s="8">
        <v>41962</v>
      </c>
    </row>
    <row r="8302" spans="1:25" x14ac:dyDescent="0.25">
      <c r="A8302">
        <v>-111.97710782999999</v>
      </c>
      <c r="B8302">
        <v>33.079481780000002</v>
      </c>
      <c r="C8302">
        <v>13</v>
      </c>
      <c r="D8302" t="s">
        <v>371</v>
      </c>
      <c r="E8302" t="s">
        <v>370</v>
      </c>
      <c r="F8302">
        <v>8301</v>
      </c>
      <c r="G8302">
        <v>359</v>
      </c>
      <c r="H8302">
        <v>13.33</v>
      </c>
      <c r="I8302">
        <v>2.3620000000000001</v>
      </c>
      <c r="J8302">
        <v>1</v>
      </c>
      <c r="K8302">
        <v>1165.3</v>
      </c>
      <c r="L8302" t="s">
        <v>369</v>
      </c>
      <c r="M8302" t="s">
        <v>368</v>
      </c>
      <c r="N8302" s="8">
        <v>41962</v>
      </c>
      <c r="O8302">
        <v>0</v>
      </c>
      <c r="P8302">
        <v>0</v>
      </c>
      <c r="Q8302">
        <v>17450</v>
      </c>
      <c r="R8302">
        <v>2212.3000000000002</v>
      </c>
      <c r="S8302">
        <v>4.609</v>
      </c>
      <c r="T8302">
        <v>33</v>
      </c>
      <c r="U8302">
        <v>6704</v>
      </c>
      <c r="V8302">
        <v>16</v>
      </c>
      <c r="W8302">
        <v>1.611</v>
      </c>
      <c r="X8302">
        <v>2.6030000000000002</v>
      </c>
      <c r="Y8302" s="8">
        <v>41962</v>
      </c>
    </row>
    <row r="8303" spans="1:25" x14ac:dyDescent="0.25">
      <c r="A8303">
        <v>-111.97710850999999</v>
      </c>
      <c r="B8303">
        <v>33.079487790000002</v>
      </c>
      <c r="C8303">
        <v>13</v>
      </c>
      <c r="D8303" t="s">
        <v>371</v>
      </c>
      <c r="E8303" t="s">
        <v>370</v>
      </c>
      <c r="F8303">
        <v>8302</v>
      </c>
      <c r="G8303">
        <v>3</v>
      </c>
      <c r="H8303">
        <v>13.33</v>
      </c>
      <c r="I8303">
        <v>2.395</v>
      </c>
      <c r="J8303">
        <v>1</v>
      </c>
      <c r="K8303">
        <v>1165.3</v>
      </c>
      <c r="L8303" t="s">
        <v>369</v>
      </c>
      <c r="M8303" t="s">
        <v>368</v>
      </c>
      <c r="N8303" s="8">
        <v>41962</v>
      </c>
      <c r="O8303">
        <v>0</v>
      </c>
      <c r="P8303">
        <v>0</v>
      </c>
      <c r="Q8303">
        <v>17001</v>
      </c>
      <c r="R8303">
        <v>2125.9</v>
      </c>
      <c r="S8303">
        <v>4.4290000000000003</v>
      </c>
      <c r="T8303">
        <v>33</v>
      </c>
      <c r="U8303">
        <v>6442.1</v>
      </c>
      <c r="V8303">
        <v>16</v>
      </c>
      <c r="W8303">
        <v>1.633</v>
      </c>
      <c r="X8303">
        <v>2.6389999999999998</v>
      </c>
      <c r="Y8303" s="8">
        <v>41962</v>
      </c>
    </row>
    <row r="8304" spans="1:25" x14ac:dyDescent="0.25">
      <c r="A8304">
        <v>-111.97710816999999</v>
      </c>
      <c r="B8304">
        <v>33.079494779999997</v>
      </c>
      <c r="C8304">
        <v>13</v>
      </c>
      <c r="D8304" t="s">
        <v>371</v>
      </c>
      <c r="E8304" t="s">
        <v>370</v>
      </c>
      <c r="F8304">
        <v>8303</v>
      </c>
      <c r="G8304">
        <v>1</v>
      </c>
      <c r="H8304">
        <v>13.33</v>
      </c>
      <c r="I8304">
        <v>2.3290000000000002</v>
      </c>
      <c r="J8304">
        <v>1</v>
      </c>
      <c r="K8304">
        <v>1165.4000000000001</v>
      </c>
      <c r="L8304" t="s">
        <v>369</v>
      </c>
      <c r="M8304" t="s">
        <v>368</v>
      </c>
      <c r="N8304" s="8">
        <v>41962</v>
      </c>
      <c r="O8304">
        <v>0</v>
      </c>
      <c r="P8304">
        <v>0</v>
      </c>
      <c r="Q8304">
        <v>17483</v>
      </c>
      <c r="R8304">
        <v>2247.6</v>
      </c>
      <c r="S8304">
        <v>4.6829999999999998</v>
      </c>
      <c r="T8304">
        <v>33</v>
      </c>
      <c r="U8304">
        <v>6811</v>
      </c>
      <c r="V8304">
        <v>16</v>
      </c>
      <c r="W8304">
        <v>1.5880000000000001</v>
      </c>
      <c r="X8304">
        <v>2.5670000000000002</v>
      </c>
      <c r="Y8304" s="8">
        <v>41962</v>
      </c>
    </row>
    <row r="8305" spans="1:25" x14ac:dyDescent="0.25">
      <c r="A8305">
        <v>-111.97710748999999</v>
      </c>
      <c r="B8305">
        <v>33.079500789999997</v>
      </c>
      <c r="C8305">
        <v>13</v>
      </c>
      <c r="D8305" t="s">
        <v>371</v>
      </c>
      <c r="E8305" t="s">
        <v>370</v>
      </c>
      <c r="F8305">
        <v>8304</v>
      </c>
      <c r="G8305">
        <v>357</v>
      </c>
      <c r="H8305">
        <v>13.33</v>
      </c>
      <c r="I8305">
        <v>2.4279999999999999</v>
      </c>
      <c r="J8305">
        <v>1</v>
      </c>
      <c r="K8305">
        <v>1165.3</v>
      </c>
      <c r="L8305" t="s">
        <v>369</v>
      </c>
      <c r="M8305" t="s">
        <v>368</v>
      </c>
      <c r="N8305" s="8">
        <v>41962</v>
      </c>
      <c r="O8305">
        <v>0</v>
      </c>
      <c r="P8305">
        <v>0</v>
      </c>
      <c r="Q8305">
        <v>18168</v>
      </c>
      <c r="R8305">
        <v>2241.1</v>
      </c>
      <c r="S8305">
        <v>4.6689999999999996</v>
      </c>
      <c r="T8305">
        <v>33</v>
      </c>
      <c r="U8305">
        <v>6791.1</v>
      </c>
      <c r="V8305">
        <v>16</v>
      </c>
      <c r="W8305">
        <v>1.655</v>
      </c>
      <c r="X8305">
        <v>2.6749999999999998</v>
      </c>
      <c r="Y8305" s="8">
        <v>41962</v>
      </c>
    </row>
    <row r="8306" spans="1:25" x14ac:dyDescent="0.25">
      <c r="A8306">
        <v>-111.97710696999999</v>
      </c>
      <c r="B8306">
        <v>33.079507820000003</v>
      </c>
      <c r="C8306">
        <v>13</v>
      </c>
      <c r="D8306" t="s">
        <v>371</v>
      </c>
      <c r="E8306" t="s">
        <v>370</v>
      </c>
      <c r="F8306">
        <v>8305</v>
      </c>
      <c r="G8306">
        <v>354</v>
      </c>
      <c r="H8306">
        <v>13.33</v>
      </c>
      <c r="I8306">
        <v>2.4609999999999999</v>
      </c>
      <c r="J8306">
        <v>1</v>
      </c>
      <c r="K8306">
        <v>1165.3</v>
      </c>
      <c r="L8306" t="s">
        <v>369</v>
      </c>
      <c r="M8306" t="s">
        <v>368</v>
      </c>
      <c r="N8306" s="8">
        <v>41962</v>
      </c>
      <c r="O8306">
        <v>0</v>
      </c>
      <c r="P8306">
        <v>0</v>
      </c>
      <c r="Q8306">
        <v>18482</v>
      </c>
      <c r="R8306">
        <v>2249.4</v>
      </c>
      <c r="S8306">
        <v>4.6859999999999999</v>
      </c>
      <c r="T8306">
        <v>33</v>
      </c>
      <c r="U8306">
        <v>6816.3</v>
      </c>
      <c r="V8306">
        <v>16</v>
      </c>
      <c r="W8306">
        <v>1.6779999999999999</v>
      </c>
      <c r="X8306">
        <v>2.7109999999999999</v>
      </c>
      <c r="Y8306" s="8">
        <v>41962</v>
      </c>
    </row>
    <row r="8307" spans="1:25" x14ac:dyDescent="0.25">
      <c r="A8307">
        <v>-111.97710816999999</v>
      </c>
      <c r="B8307">
        <v>33.079513779999999</v>
      </c>
      <c r="C8307">
        <v>13</v>
      </c>
      <c r="D8307" t="s">
        <v>371</v>
      </c>
      <c r="E8307" t="s">
        <v>370</v>
      </c>
      <c r="F8307">
        <v>8306</v>
      </c>
      <c r="G8307">
        <v>1</v>
      </c>
      <c r="H8307">
        <v>13.33</v>
      </c>
      <c r="I8307">
        <v>2.3620000000000001</v>
      </c>
      <c r="J8307">
        <v>1</v>
      </c>
      <c r="K8307">
        <v>1165.3</v>
      </c>
      <c r="L8307" t="s">
        <v>369</v>
      </c>
      <c r="M8307" t="s">
        <v>368</v>
      </c>
      <c r="N8307" s="8">
        <v>41962</v>
      </c>
      <c r="O8307">
        <v>0</v>
      </c>
      <c r="P8307">
        <v>0</v>
      </c>
      <c r="Q8307">
        <v>18743</v>
      </c>
      <c r="R8307">
        <v>2376.1999999999998</v>
      </c>
      <c r="S8307">
        <v>4.95</v>
      </c>
      <c r="T8307">
        <v>33</v>
      </c>
      <c r="U8307">
        <v>7200.5</v>
      </c>
      <c r="V8307">
        <v>16</v>
      </c>
      <c r="W8307">
        <v>1.611</v>
      </c>
      <c r="X8307">
        <v>2.6030000000000002</v>
      </c>
      <c r="Y8307" s="8">
        <v>41962</v>
      </c>
    </row>
    <row r="8308" spans="1:25" x14ac:dyDescent="0.25">
      <c r="A8308">
        <v>-111.97710850999999</v>
      </c>
      <c r="B8308">
        <v>33.079520789999997</v>
      </c>
      <c r="C8308">
        <v>13</v>
      </c>
      <c r="D8308" t="s">
        <v>371</v>
      </c>
      <c r="E8308" t="s">
        <v>370</v>
      </c>
      <c r="F8308">
        <v>8307</v>
      </c>
      <c r="G8308">
        <v>3</v>
      </c>
      <c r="H8308">
        <v>13.33</v>
      </c>
      <c r="I8308">
        <v>2.4279999999999999</v>
      </c>
      <c r="J8308">
        <v>1</v>
      </c>
      <c r="K8308">
        <v>1165.3</v>
      </c>
      <c r="L8308" t="s">
        <v>369</v>
      </c>
      <c r="M8308" t="s">
        <v>368</v>
      </c>
      <c r="N8308" s="8">
        <v>41962</v>
      </c>
      <c r="O8308">
        <v>0</v>
      </c>
      <c r="P8308">
        <v>0</v>
      </c>
      <c r="Q8308">
        <v>15780</v>
      </c>
      <c r="R8308">
        <v>1946.5</v>
      </c>
      <c r="S8308">
        <v>4.0549999999999997</v>
      </c>
      <c r="T8308">
        <v>33</v>
      </c>
      <c r="U8308">
        <v>5898.6</v>
      </c>
      <c r="V8308">
        <v>16</v>
      </c>
      <c r="W8308">
        <v>1.655</v>
      </c>
      <c r="X8308">
        <v>2.6749999999999998</v>
      </c>
      <c r="Y8308" s="8">
        <v>41962</v>
      </c>
    </row>
    <row r="8309" spans="1:25" x14ac:dyDescent="0.25">
      <c r="A8309">
        <v>-111.97710782999999</v>
      </c>
      <c r="B8309">
        <v>33.079526780000002</v>
      </c>
      <c r="C8309">
        <v>13</v>
      </c>
      <c r="D8309" t="s">
        <v>371</v>
      </c>
      <c r="E8309" t="s">
        <v>370</v>
      </c>
      <c r="F8309">
        <v>8308</v>
      </c>
      <c r="G8309">
        <v>359</v>
      </c>
      <c r="H8309">
        <v>13.33</v>
      </c>
      <c r="I8309">
        <v>2.5259999999999998</v>
      </c>
      <c r="J8309">
        <v>1</v>
      </c>
      <c r="K8309">
        <v>1165.3</v>
      </c>
      <c r="L8309" t="s">
        <v>369</v>
      </c>
      <c r="M8309" t="s">
        <v>368</v>
      </c>
      <c r="N8309" s="8">
        <v>41962</v>
      </c>
      <c r="O8309">
        <v>0</v>
      </c>
      <c r="P8309">
        <v>0</v>
      </c>
      <c r="Q8309">
        <v>18939</v>
      </c>
      <c r="R8309">
        <v>2245.1999999999998</v>
      </c>
      <c r="S8309">
        <v>4.6769999999999996</v>
      </c>
      <c r="T8309">
        <v>33</v>
      </c>
      <c r="U8309">
        <v>6803.5</v>
      </c>
      <c r="V8309">
        <v>16</v>
      </c>
      <c r="W8309">
        <v>1.722</v>
      </c>
      <c r="X8309">
        <v>2.7839999999999998</v>
      </c>
      <c r="Y8309" s="8">
        <v>41962</v>
      </c>
    </row>
    <row r="8310" spans="1:25" x14ac:dyDescent="0.25">
      <c r="A8310">
        <v>-111.977108</v>
      </c>
      <c r="B8310">
        <v>33.079533769999998</v>
      </c>
      <c r="C8310">
        <v>13</v>
      </c>
      <c r="D8310" t="s">
        <v>371</v>
      </c>
      <c r="E8310" t="s">
        <v>370</v>
      </c>
      <c r="F8310">
        <v>8309</v>
      </c>
      <c r="G8310">
        <v>0</v>
      </c>
      <c r="H8310">
        <v>13.33</v>
      </c>
      <c r="I8310">
        <v>2.4609999999999999</v>
      </c>
      <c r="J8310">
        <v>1</v>
      </c>
      <c r="K8310">
        <v>1165.3</v>
      </c>
      <c r="L8310" t="s">
        <v>369</v>
      </c>
      <c r="M8310" t="s">
        <v>368</v>
      </c>
      <c r="N8310" s="8">
        <v>41962</v>
      </c>
      <c r="O8310">
        <v>0</v>
      </c>
      <c r="P8310">
        <v>0</v>
      </c>
      <c r="Q8310">
        <v>19076</v>
      </c>
      <c r="R8310">
        <v>2321.6999999999998</v>
      </c>
      <c r="S8310">
        <v>4.8369999999999997</v>
      </c>
      <c r="T8310">
        <v>33</v>
      </c>
      <c r="U8310">
        <v>7035.6</v>
      </c>
      <c r="V8310">
        <v>16</v>
      </c>
      <c r="W8310">
        <v>1.6779999999999999</v>
      </c>
      <c r="X8310">
        <v>2.7109999999999999</v>
      </c>
      <c r="Y8310" s="8">
        <v>41962</v>
      </c>
    </row>
    <row r="8311" spans="1:25" x14ac:dyDescent="0.25">
      <c r="A8311">
        <v>-111.97710717</v>
      </c>
      <c r="B8311">
        <v>33.079539779999998</v>
      </c>
      <c r="C8311">
        <v>13</v>
      </c>
      <c r="D8311" t="s">
        <v>371</v>
      </c>
      <c r="E8311" t="s">
        <v>370</v>
      </c>
      <c r="F8311">
        <v>8310</v>
      </c>
      <c r="G8311">
        <v>1</v>
      </c>
      <c r="H8311">
        <v>13.33</v>
      </c>
      <c r="I8311">
        <v>2.3620000000000001</v>
      </c>
      <c r="J8311">
        <v>1</v>
      </c>
      <c r="K8311">
        <v>1165.3</v>
      </c>
      <c r="L8311" t="s">
        <v>369</v>
      </c>
      <c r="M8311" t="s">
        <v>368</v>
      </c>
      <c r="N8311" s="8">
        <v>41962</v>
      </c>
      <c r="O8311">
        <v>0</v>
      </c>
      <c r="P8311">
        <v>0</v>
      </c>
      <c r="Q8311">
        <v>19091</v>
      </c>
      <c r="R8311">
        <v>2420.4</v>
      </c>
      <c r="S8311">
        <v>5.0419999999999998</v>
      </c>
      <c r="T8311">
        <v>33</v>
      </c>
      <c r="U8311">
        <v>7334.4</v>
      </c>
      <c r="V8311">
        <v>16</v>
      </c>
      <c r="W8311">
        <v>1.611</v>
      </c>
      <c r="X8311">
        <v>2.6030000000000002</v>
      </c>
      <c r="Y8311" s="8">
        <v>41962</v>
      </c>
    </row>
    <row r="8312" spans="1:25" x14ac:dyDescent="0.25">
      <c r="A8312">
        <v>-111.97710748999999</v>
      </c>
      <c r="B8312">
        <v>33.079546790000002</v>
      </c>
      <c r="C8312">
        <v>13</v>
      </c>
      <c r="D8312" t="s">
        <v>371</v>
      </c>
      <c r="E8312" t="s">
        <v>370</v>
      </c>
      <c r="F8312">
        <v>8311</v>
      </c>
      <c r="G8312">
        <v>357</v>
      </c>
      <c r="H8312">
        <v>13.33</v>
      </c>
      <c r="I8312">
        <v>2.4279999999999999</v>
      </c>
      <c r="J8312">
        <v>1</v>
      </c>
      <c r="K8312">
        <v>1165.3</v>
      </c>
      <c r="L8312" t="s">
        <v>369</v>
      </c>
      <c r="M8312" t="s">
        <v>368</v>
      </c>
      <c r="N8312" s="8">
        <v>41962</v>
      </c>
      <c r="O8312">
        <v>0</v>
      </c>
      <c r="P8312">
        <v>0</v>
      </c>
      <c r="Q8312">
        <v>18182</v>
      </c>
      <c r="R8312">
        <v>2242.8000000000002</v>
      </c>
      <c r="S8312">
        <v>4.673</v>
      </c>
      <c r="T8312">
        <v>33</v>
      </c>
      <c r="U8312">
        <v>6796.4</v>
      </c>
      <c r="V8312">
        <v>16</v>
      </c>
      <c r="W8312">
        <v>1.655</v>
      </c>
      <c r="X8312">
        <v>2.6749999999999998</v>
      </c>
      <c r="Y8312" s="8">
        <v>41962</v>
      </c>
    </row>
    <row r="8313" spans="1:25" x14ac:dyDescent="0.25">
      <c r="A8313">
        <v>-111.97710751</v>
      </c>
      <c r="B8313">
        <v>33.079552790000001</v>
      </c>
      <c r="C8313">
        <v>13</v>
      </c>
      <c r="D8313" t="s">
        <v>371</v>
      </c>
      <c r="E8313" t="s">
        <v>370</v>
      </c>
      <c r="F8313">
        <v>8312</v>
      </c>
      <c r="G8313">
        <v>3</v>
      </c>
      <c r="H8313">
        <v>13.33</v>
      </c>
      <c r="I8313">
        <v>2.4279999999999999</v>
      </c>
      <c r="J8313">
        <v>1</v>
      </c>
      <c r="K8313">
        <v>1165.3</v>
      </c>
      <c r="L8313" t="s">
        <v>369</v>
      </c>
      <c r="M8313" t="s">
        <v>368</v>
      </c>
      <c r="N8313" s="8">
        <v>41962</v>
      </c>
      <c r="O8313">
        <v>0</v>
      </c>
      <c r="P8313">
        <v>0</v>
      </c>
      <c r="Q8313">
        <v>15868</v>
      </c>
      <c r="R8313">
        <v>1957.3</v>
      </c>
      <c r="S8313">
        <v>4.0780000000000003</v>
      </c>
      <c r="T8313">
        <v>33</v>
      </c>
      <c r="U8313">
        <v>5931.2</v>
      </c>
      <c r="V8313">
        <v>16</v>
      </c>
      <c r="W8313">
        <v>1.655</v>
      </c>
      <c r="X8313">
        <v>2.6749999999999998</v>
      </c>
      <c r="Y8313" s="8">
        <v>41962</v>
      </c>
    </row>
    <row r="8314" spans="1:25" x14ac:dyDescent="0.25">
      <c r="A8314">
        <v>-111.97710632</v>
      </c>
      <c r="B8314">
        <v>33.07955879</v>
      </c>
      <c r="C8314">
        <v>13</v>
      </c>
      <c r="D8314" t="s">
        <v>371</v>
      </c>
      <c r="E8314" t="s">
        <v>370</v>
      </c>
      <c r="F8314">
        <v>8313</v>
      </c>
      <c r="G8314">
        <v>356</v>
      </c>
      <c r="H8314">
        <v>13.33</v>
      </c>
      <c r="I8314">
        <v>2.3620000000000001</v>
      </c>
      <c r="J8314">
        <v>1</v>
      </c>
      <c r="K8314">
        <v>1165.3</v>
      </c>
      <c r="L8314" t="s">
        <v>369</v>
      </c>
      <c r="M8314" t="s">
        <v>368</v>
      </c>
      <c r="N8314" s="8">
        <v>41962</v>
      </c>
      <c r="O8314">
        <v>0</v>
      </c>
      <c r="P8314">
        <v>0</v>
      </c>
      <c r="Q8314">
        <v>18408</v>
      </c>
      <c r="R8314">
        <v>2333.8000000000002</v>
      </c>
      <c r="S8314">
        <v>4.8620000000000001</v>
      </c>
      <c r="T8314">
        <v>33</v>
      </c>
      <c r="U8314">
        <v>7072.1</v>
      </c>
      <c r="V8314">
        <v>16</v>
      </c>
      <c r="W8314">
        <v>1.611</v>
      </c>
      <c r="X8314">
        <v>2.6030000000000002</v>
      </c>
      <c r="Y8314" s="8">
        <v>41962</v>
      </c>
    </row>
    <row r="8315" spans="1:25" x14ac:dyDescent="0.25">
      <c r="A8315">
        <v>-111.97710717</v>
      </c>
      <c r="B8315">
        <v>33.079565780000003</v>
      </c>
      <c r="C8315">
        <v>13</v>
      </c>
      <c r="D8315" t="s">
        <v>371</v>
      </c>
      <c r="E8315" t="s">
        <v>370</v>
      </c>
      <c r="F8315">
        <v>8314</v>
      </c>
      <c r="G8315">
        <v>1</v>
      </c>
      <c r="H8315">
        <v>13.33</v>
      </c>
      <c r="I8315">
        <v>2.3620000000000001</v>
      </c>
      <c r="J8315">
        <v>1</v>
      </c>
      <c r="K8315">
        <v>1165.4000000000001</v>
      </c>
      <c r="L8315" t="s">
        <v>369</v>
      </c>
      <c r="M8315" t="s">
        <v>368</v>
      </c>
      <c r="N8315" s="8">
        <v>41962</v>
      </c>
      <c r="O8315">
        <v>0</v>
      </c>
      <c r="P8315">
        <v>0</v>
      </c>
      <c r="Q8315">
        <v>16862</v>
      </c>
      <c r="R8315">
        <v>2137.6999999999998</v>
      </c>
      <c r="S8315">
        <v>4.4539999999999997</v>
      </c>
      <c r="T8315">
        <v>33</v>
      </c>
      <c r="U8315">
        <v>6477.9</v>
      </c>
      <c r="V8315">
        <v>16</v>
      </c>
      <c r="W8315">
        <v>1.611</v>
      </c>
      <c r="X8315">
        <v>2.6030000000000002</v>
      </c>
      <c r="Y8315" s="8">
        <v>41962</v>
      </c>
    </row>
    <row r="8316" spans="1:25" x14ac:dyDescent="0.25">
      <c r="A8316">
        <v>-111.97710734</v>
      </c>
      <c r="B8316">
        <v>33.079571780000002</v>
      </c>
      <c r="C8316">
        <v>13</v>
      </c>
      <c r="D8316" t="s">
        <v>371</v>
      </c>
      <c r="E8316" t="s">
        <v>370</v>
      </c>
      <c r="F8316">
        <v>8315</v>
      </c>
      <c r="G8316">
        <v>2</v>
      </c>
      <c r="H8316">
        <v>13.33</v>
      </c>
      <c r="I8316">
        <v>2.395</v>
      </c>
      <c r="J8316">
        <v>1</v>
      </c>
      <c r="K8316">
        <v>1165.4000000000001</v>
      </c>
      <c r="L8316" t="s">
        <v>369</v>
      </c>
      <c r="M8316" t="s">
        <v>368</v>
      </c>
      <c r="N8316" s="8">
        <v>41962</v>
      </c>
      <c r="O8316">
        <v>0</v>
      </c>
      <c r="P8316">
        <v>0</v>
      </c>
      <c r="Q8316">
        <v>17569</v>
      </c>
      <c r="R8316">
        <v>2196.9</v>
      </c>
      <c r="S8316">
        <v>4.577</v>
      </c>
      <c r="T8316">
        <v>33</v>
      </c>
      <c r="U8316">
        <v>6657.1</v>
      </c>
      <c r="V8316">
        <v>16</v>
      </c>
      <c r="W8316">
        <v>1.633</v>
      </c>
      <c r="X8316">
        <v>2.6389999999999998</v>
      </c>
      <c r="Y8316" s="8">
        <v>41962</v>
      </c>
    </row>
    <row r="8317" spans="1:25" x14ac:dyDescent="0.25">
      <c r="A8317">
        <v>-111.97710649</v>
      </c>
      <c r="B8317">
        <v>33.079578789999999</v>
      </c>
      <c r="C8317">
        <v>13</v>
      </c>
      <c r="D8317" t="s">
        <v>371</v>
      </c>
      <c r="E8317" t="s">
        <v>370</v>
      </c>
      <c r="F8317">
        <v>8316</v>
      </c>
      <c r="G8317">
        <v>357</v>
      </c>
      <c r="H8317">
        <v>13.33</v>
      </c>
      <c r="I8317">
        <v>2.395</v>
      </c>
      <c r="J8317">
        <v>1</v>
      </c>
      <c r="K8317">
        <v>1165.3</v>
      </c>
      <c r="L8317" t="s">
        <v>369</v>
      </c>
      <c r="M8317" t="s">
        <v>368</v>
      </c>
      <c r="N8317" s="8">
        <v>41962</v>
      </c>
      <c r="O8317">
        <v>0</v>
      </c>
      <c r="P8317">
        <v>0</v>
      </c>
      <c r="Q8317">
        <v>17472</v>
      </c>
      <c r="R8317">
        <v>2184.6999999999998</v>
      </c>
      <c r="S8317">
        <v>4.5510000000000002</v>
      </c>
      <c r="T8317">
        <v>33</v>
      </c>
      <c r="U8317">
        <v>6620.2</v>
      </c>
      <c r="V8317">
        <v>16</v>
      </c>
      <c r="W8317">
        <v>1.633</v>
      </c>
      <c r="X8317">
        <v>2.6389999999999998</v>
      </c>
      <c r="Y8317" s="8">
        <v>41962</v>
      </c>
    </row>
    <row r="8318" spans="1:25" x14ac:dyDescent="0.25">
      <c r="A8318">
        <v>-111.97710683</v>
      </c>
      <c r="B8318">
        <v>33.079585780000002</v>
      </c>
      <c r="C8318">
        <v>13</v>
      </c>
      <c r="D8318" t="s">
        <v>371</v>
      </c>
      <c r="E8318" t="s">
        <v>370</v>
      </c>
      <c r="F8318">
        <v>8317</v>
      </c>
      <c r="G8318">
        <v>359</v>
      </c>
      <c r="H8318">
        <v>13.33</v>
      </c>
      <c r="I8318">
        <v>2.2309999999999999</v>
      </c>
      <c r="J8318">
        <v>1</v>
      </c>
      <c r="K8318">
        <v>1165.4000000000001</v>
      </c>
      <c r="L8318" t="s">
        <v>369</v>
      </c>
      <c r="M8318" t="s">
        <v>368</v>
      </c>
      <c r="N8318" s="8">
        <v>41962</v>
      </c>
      <c r="O8318">
        <v>0</v>
      </c>
      <c r="P8318">
        <v>0</v>
      </c>
      <c r="Q8318">
        <v>19922</v>
      </c>
      <c r="R8318">
        <v>2674.2</v>
      </c>
      <c r="S8318">
        <v>5.5709999999999997</v>
      </c>
      <c r="T8318">
        <v>33</v>
      </c>
      <c r="U8318">
        <v>8103.7</v>
      </c>
      <c r="V8318">
        <v>16</v>
      </c>
      <c r="W8318">
        <v>1.5209999999999999</v>
      </c>
      <c r="X8318">
        <v>2.4580000000000002</v>
      </c>
      <c r="Y8318" s="8">
        <v>41962</v>
      </c>
    </row>
    <row r="8319" spans="1:25" x14ac:dyDescent="0.25">
      <c r="A8319">
        <v>-111.97710649</v>
      </c>
      <c r="B8319">
        <v>33.079591790000002</v>
      </c>
      <c r="C8319">
        <v>13</v>
      </c>
      <c r="D8319" t="s">
        <v>371</v>
      </c>
      <c r="E8319" t="s">
        <v>370</v>
      </c>
      <c r="F8319">
        <v>8318</v>
      </c>
      <c r="G8319">
        <v>357</v>
      </c>
      <c r="H8319">
        <v>13.33</v>
      </c>
      <c r="I8319">
        <v>2.3620000000000001</v>
      </c>
      <c r="J8319">
        <v>1</v>
      </c>
      <c r="K8319">
        <v>1165.4000000000001</v>
      </c>
      <c r="L8319" t="s">
        <v>369</v>
      </c>
      <c r="M8319" t="s">
        <v>368</v>
      </c>
      <c r="N8319" s="8">
        <v>41962</v>
      </c>
      <c r="O8319">
        <v>0</v>
      </c>
      <c r="P8319">
        <v>0</v>
      </c>
      <c r="Q8319">
        <v>18966</v>
      </c>
      <c r="R8319">
        <v>2404.4</v>
      </c>
      <c r="S8319">
        <v>5.0090000000000003</v>
      </c>
      <c r="T8319">
        <v>33</v>
      </c>
      <c r="U8319">
        <v>7286.2</v>
      </c>
      <c r="V8319">
        <v>16</v>
      </c>
      <c r="W8319">
        <v>1.611</v>
      </c>
      <c r="X8319">
        <v>2.6030000000000002</v>
      </c>
      <c r="Y8319" s="8">
        <v>41962</v>
      </c>
    </row>
    <row r="8320" spans="1:25" x14ac:dyDescent="0.25">
      <c r="A8320">
        <v>-111.97710734</v>
      </c>
      <c r="B8320">
        <v>33.079598779999998</v>
      </c>
      <c r="C8320">
        <v>13</v>
      </c>
      <c r="D8320" t="s">
        <v>371</v>
      </c>
      <c r="E8320" t="s">
        <v>370</v>
      </c>
      <c r="F8320">
        <v>8319</v>
      </c>
      <c r="G8320">
        <v>2</v>
      </c>
      <c r="H8320">
        <v>13.33</v>
      </c>
      <c r="I8320">
        <v>2.2639999999999998</v>
      </c>
      <c r="J8320">
        <v>1</v>
      </c>
      <c r="K8320">
        <v>1165.4000000000001</v>
      </c>
      <c r="L8320" t="s">
        <v>369</v>
      </c>
      <c r="M8320" t="s">
        <v>368</v>
      </c>
      <c r="N8320" s="8">
        <v>41962</v>
      </c>
      <c r="O8320">
        <v>0</v>
      </c>
      <c r="P8320">
        <v>0</v>
      </c>
      <c r="Q8320">
        <v>16606</v>
      </c>
      <c r="R8320">
        <v>2196.8000000000002</v>
      </c>
      <c r="S8320">
        <v>4.577</v>
      </c>
      <c r="T8320">
        <v>33</v>
      </c>
      <c r="U8320">
        <v>6657</v>
      </c>
      <c r="V8320">
        <v>16</v>
      </c>
      <c r="W8320">
        <v>1.5429999999999999</v>
      </c>
      <c r="X8320">
        <v>2.4950000000000001</v>
      </c>
      <c r="Y8320" s="8">
        <v>41962</v>
      </c>
    </row>
    <row r="8321" spans="1:25" x14ac:dyDescent="0.25">
      <c r="A8321">
        <v>-111.97710649</v>
      </c>
      <c r="B8321">
        <v>33.079604789999998</v>
      </c>
      <c r="C8321">
        <v>13</v>
      </c>
      <c r="D8321" t="s">
        <v>371</v>
      </c>
      <c r="E8321" t="s">
        <v>370</v>
      </c>
      <c r="F8321">
        <v>8320</v>
      </c>
      <c r="G8321">
        <v>357</v>
      </c>
      <c r="H8321">
        <v>13.33</v>
      </c>
      <c r="I8321">
        <v>2.4929999999999999</v>
      </c>
      <c r="J8321">
        <v>1</v>
      </c>
      <c r="K8321">
        <v>1165.4000000000001</v>
      </c>
      <c r="L8321" t="s">
        <v>369</v>
      </c>
      <c r="M8321" t="s">
        <v>368</v>
      </c>
      <c r="N8321" s="8">
        <v>41962</v>
      </c>
      <c r="O8321">
        <v>0</v>
      </c>
      <c r="P8321">
        <v>0</v>
      </c>
      <c r="Q8321">
        <v>17124</v>
      </c>
      <c r="R8321">
        <v>2056.6999999999998</v>
      </c>
      <c r="S8321">
        <v>4.2850000000000001</v>
      </c>
      <c r="T8321">
        <v>33</v>
      </c>
      <c r="U8321">
        <v>6232.5</v>
      </c>
      <c r="V8321">
        <v>16</v>
      </c>
      <c r="W8321">
        <v>1.7</v>
      </c>
      <c r="X8321">
        <v>2.7480000000000002</v>
      </c>
      <c r="Y8321" s="8">
        <v>41962</v>
      </c>
    </row>
    <row r="8322" spans="1:25" x14ac:dyDescent="0.25">
      <c r="A8322">
        <v>-111.97710734</v>
      </c>
      <c r="B8322">
        <v>33.07961178</v>
      </c>
      <c r="C8322">
        <v>13</v>
      </c>
      <c r="D8322" t="s">
        <v>371</v>
      </c>
      <c r="E8322" t="s">
        <v>370</v>
      </c>
      <c r="F8322">
        <v>8321</v>
      </c>
      <c r="G8322">
        <v>2</v>
      </c>
      <c r="H8322">
        <v>13.33</v>
      </c>
      <c r="I8322">
        <v>2.3620000000000001</v>
      </c>
      <c r="J8322">
        <v>1</v>
      </c>
      <c r="K8322">
        <v>1165.4000000000001</v>
      </c>
      <c r="L8322" t="s">
        <v>369</v>
      </c>
      <c r="M8322" t="s">
        <v>368</v>
      </c>
      <c r="N8322" s="8">
        <v>41962</v>
      </c>
      <c r="O8322">
        <v>0</v>
      </c>
      <c r="P8322">
        <v>0</v>
      </c>
      <c r="Q8322">
        <v>18015</v>
      </c>
      <c r="R8322">
        <v>2283.9</v>
      </c>
      <c r="S8322">
        <v>4.758</v>
      </c>
      <c r="T8322">
        <v>33</v>
      </c>
      <c r="U8322">
        <v>6920.8</v>
      </c>
      <c r="V8322">
        <v>16</v>
      </c>
      <c r="W8322">
        <v>1.611</v>
      </c>
      <c r="X8322">
        <v>2.6030000000000002</v>
      </c>
      <c r="Y8322" s="8">
        <v>41962</v>
      </c>
    </row>
    <row r="8323" spans="1:25" x14ac:dyDescent="0.25">
      <c r="A8323">
        <v>-111.97710666</v>
      </c>
      <c r="B8323">
        <v>33.07961778</v>
      </c>
      <c r="C8323">
        <v>13</v>
      </c>
      <c r="D8323" t="s">
        <v>371</v>
      </c>
      <c r="E8323" t="s">
        <v>370</v>
      </c>
      <c r="F8323">
        <v>8322</v>
      </c>
      <c r="G8323">
        <v>358</v>
      </c>
      <c r="H8323">
        <v>13.33</v>
      </c>
      <c r="I8323">
        <v>2.2970000000000002</v>
      </c>
      <c r="J8323">
        <v>1</v>
      </c>
      <c r="K8323">
        <v>1165.4000000000001</v>
      </c>
      <c r="L8323" t="s">
        <v>369</v>
      </c>
      <c r="M8323" t="s">
        <v>368</v>
      </c>
      <c r="N8323" s="8">
        <v>41962</v>
      </c>
      <c r="O8323">
        <v>0</v>
      </c>
      <c r="P8323">
        <v>0</v>
      </c>
      <c r="Q8323">
        <v>16041</v>
      </c>
      <c r="R8323">
        <v>2091.8000000000002</v>
      </c>
      <c r="S8323">
        <v>4.3579999999999997</v>
      </c>
      <c r="T8323">
        <v>33</v>
      </c>
      <c r="U8323">
        <v>6338.7</v>
      </c>
      <c r="V8323">
        <v>16</v>
      </c>
      <c r="W8323">
        <v>1.5660000000000001</v>
      </c>
      <c r="X8323">
        <v>2.5310000000000001</v>
      </c>
      <c r="Y8323" s="8">
        <v>41962</v>
      </c>
    </row>
    <row r="8324" spans="1:25" x14ac:dyDescent="0.25">
      <c r="A8324">
        <v>-111.97710683</v>
      </c>
      <c r="B8324">
        <v>33.079624780000003</v>
      </c>
      <c r="C8324">
        <v>13</v>
      </c>
      <c r="D8324" t="s">
        <v>371</v>
      </c>
      <c r="E8324" t="s">
        <v>370</v>
      </c>
      <c r="F8324">
        <v>8323</v>
      </c>
      <c r="G8324">
        <v>359</v>
      </c>
      <c r="H8324">
        <v>13.33</v>
      </c>
      <c r="I8324">
        <v>2.3620000000000001</v>
      </c>
      <c r="J8324">
        <v>1</v>
      </c>
      <c r="K8324">
        <v>1165.4000000000001</v>
      </c>
      <c r="L8324" t="s">
        <v>369</v>
      </c>
      <c r="M8324" t="s">
        <v>368</v>
      </c>
      <c r="N8324" s="8">
        <v>41962</v>
      </c>
      <c r="O8324">
        <v>0</v>
      </c>
      <c r="P8324">
        <v>0</v>
      </c>
      <c r="Q8324">
        <v>14267</v>
      </c>
      <c r="R8324">
        <v>1808.7</v>
      </c>
      <c r="S8324">
        <v>3.7679999999999998</v>
      </c>
      <c r="T8324">
        <v>33</v>
      </c>
      <c r="U8324">
        <v>5481.1</v>
      </c>
      <c r="V8324">
        <v>16</v>
      </c>
      <c r="W8324">
        <v>1.611</v>
      </c>
      <c r="X8324">
        <v>2.6030000000000002</v>
      </c>
      <c r="Y8324" s="8">
        <v>41962</v>
      </c>
    </row>
    <row r="8325" spans="1:25" x14ac:dyDescent="0.25">
      <c r="A8325">
        <v>-111.97710717</v>
      </c>
      <c r="B8325">
        <v>33.07963178</v>
      </c>
      <c r="C8325">
        <v>13</v>
      </c>
      <c r="D8325" t="s">
        <v>371</v>
      </c>
      <c r="E8325" t="s">
        <v>370</v>
      </c>
      <c r="F8325">
        <v>8324</v>
      </c>
      <c r="G8325">
        <v>1</v>
      </c>
      <c r="H8325">
        <v>13.33</v>
      </c>
      <c r="I8325">
        <v>2.3290000000000002</v>
      </c>
      <c r="J8325">
        <v>1</v>
      </c>
      <c r="K8325">
        <v>1165.4000000000001</v>
      </c>
      <c r="L8325" t="s">
        <v>369</v>
      </c>
      <c r="M8325" t="s">
        <v>368</v>
      </c>
      <c r="N8325" s="8">
        <v>41962</v>
      </c>
      <c r="O8325">
        <v>0</v>
      </c>
      <c r="P8325">
        <v>0</v>
      </c>
      <c r="Q8325">
        <v>11756</v>
      </c>
      <c r="R8325">
        <v>1511.5</v>
      </c>
      <c r="S8325">
        <v>3.149</v>
      </c>
      <c r="T8325">
        <v>33</v>
      </c>
      <c r="U8325">
        <v>4580.2</v>
      </c>
      <c r="V8325">
        <v>16</v>
      </c>
      <c r="W8325">
        <v>1.5880000000000001</v>
      </c>
      <c r="X8325">
        <v>2.5670000000000002</v>
      </c>
      <c r="Y8325" s="8">
        <v>41962</v>
      </c>
    </row>
    <row r="8326" spans="1:25" x14ac:dyDescent="0.25">
      <c r="A8326">
        <v>-111.97710683</v>
      </c>
      <c r="B8326">
        <v>33.079637779999999</v>
      </c>
      <c r="C8326">
        <v>13</v>
      </c>
      <c r="D8326" t="s">
        <v>371</v>
      </c>
      <c r="E8326" t="s">
        <v>370</v>
      </c>
      <c r="F8326">
        <v>8325</v>
      </c>
      <c r="G8326">
        <v>359</v>
      </c>
      <c r="H8326">
        <v>13.33</v>
      </c>
      <c r="I8326">
        <v>2.2970000000000002</v>
      </c>
      <c r="J8326">
        <v>1</v>
      </c>
      <c r="K8326">
        <v>1165.4000000000001</v>
      </c>
      <c r="L8326" t="s">
        <v>369</v>
      </c>
      <c r="M8326" t="s">
        <v>368</v>
      </c>
      <c r="N8326" s="8">
        <v>41962</v>
      </c>
      <c r="O8326">
        <v>0</v>
      </c>
      <c r="P8326">
        <v>0</v>
      </c>
      <c r="Q8326">
        <v>16347</v>
      </c>
      <c r="R8326">
        <v>2131.6999999999998</v>
      </c>
      <c r="S8326">
        <v>4.4409999999999998</v>
      </c>
      <c r="T8326">
        <v>33</v>
      </c>
      <c r="U8326">
        <v>6459.7</v>
      </c>
      <c r="V8326">
        <v>16</v>
      </c>
      <c r="W8326">
        <v>1.5660000000000001</v>
      </c>
      <c r="X8326">
        <v>2.5310000000000001</v>
      </c>
      <c r="Y8326" s="8">
        <v>41962</v>
      </c>
    </row>
    <row r="8327" spans="1:25" x14ac:dyDescent="0.25">
      <c r="A8327">
        <v>-111.97710666</v>
      </c>
      <c r="B8327">
        <v>33.079644780000002</v>
      </c>
      <c r="C8327">
        <v>13</v>
      </c>
      <c r="D8327" t="s">
        <v>371</v>
      </c>
      <c r="E8327" t="s">
        <v>370</v>
      </c>
      <c r="F8327">
        <v>8326</v>
      </c>
      <c r="G8327">
        <v>358</v>
      </c>
      <c r="H8327">
        <v>13.33</v>
      </c>
      <c r="I8327">
        <v>2.4609999999999999</v>
      </c>
      <c r="J8327">
        <v>1</v>
      </c>
      <c r="K8327">
        <v>1165.4000000000001</v>
      </c>
      <c r="L8327" t="s">
        <v>369</v>
      </c>
      <c r="M8327" t="s">
        <v>368</v>
      </c>
      <c r="N8327" s="8">
        <v>41962</v>
      </c>
      <c r="O8327">
        <v>0</v>
      </c>
      <c r="P8327">
        <v>0</v>
      </c>
      <c r="Q8327">
        <v>16849</v>
      </c>
      <c r="R8327">
        <v>2050.6999999999998</v>
      </c>
      <c r="S8327">
        <v>4.2720000000000002</v>
      </c>
      <c r="T8327">
        <v>33</v>
      </c>
      <c r="U8327">
        <v>6214.2</v>
      </c>
      <c r="V8327">
        <v>16</v>
      </c>
      <c r="W8327">
        <v>1.6779999999999999</v>
      </c>
      <c r="X8327">
        <v>2.7109999999999999</v>
      </c>
      <c r="Y8327" s="8">
        <v>41962</v>
      </c>
    </row>
    <row r="8328" spans="1:25" x14ac:dyDescent="0.25">
      <c r="A8328">
        <v>-111.97710668000001</v>
      </c>
      <c r="B8328">
        <v>33.079650790000002</v>
      </c>
      <c r="C8328">
        <v>13</v>
      </c>
      <c r="D8328" t="s">
        <v>371</v>
      </c>
      <c r="E8328" t="s">
        <v>370</v>
      </c>
      <c r="F8328">
        <v>8327</v>
      </c>
      <c r="G8328">
        <v>4</v>
      </c>
      <c r="H8328">
        <v>13.33</v>
      </c>
      <c r="I8328">
        <v>2.4609999999999999</v>
      </c>
      <c r="J8328">
        <v>1</v>
      </c>
      <c r="K8328">
        <v>1165.4000000000001</v>
      </c>
      <c r="L8328" t="s">
        <v>369</v>
      </c>
      <c r="M8328" t="s">
        <v>368</v>
      </c>
      <c r="N8328" s="8">
        <v>41962</v>
      </c>
      <c r="O8328">
        <v>0</v>
      </c>
      <c r="P8328">
        <v>0</v>
      </c>
      <c r="Q8328">
        <v>18585</v>
      </c>
      <c r="R8328">
        <v>2262</v>
      </c>
      <c r="S8328">
        <v>4.7119999999999997</v>
      </c>
      <c r="T8328">
        <v>33</v>
      </c>
      <c r="U8328">
        <v>6854.4</v>
      </c>
      <c r="V8328">
        <v>16</v>
      </c>
      <c r="W8328">
        <v>1.6779999999999999</v>
      </c>
      <c r="X8328">
        <v>2.7109999999999999</v>
      </c>
      <c r="Y8328" s="8">
        <v>41962</v>
      </c>
    </row>
    <row r="8329" spans="1:25" x14ac:dyDescent="0.25">
      <c r="A8329">
        <v>-111.97710666</v>
      </c>
      <c r="B8329">
        <v>33.079657779999998</v>
      </c>
      <c r="C8329">
        <v>13</v>
      </c>
      <c r="D8329" t="s">
        <v>371</v>
      </c>
      <c r="E8329" t="s">
        <v>370</v>
      </c>
      <c r="F8329">
        <v>8328</v>
      </c>
      <c r="G8329">
        <v>358</v>
      </c>
      <c r="H8329">
        <v>13.33</v>
      </c>
      <c r="I8329">
        <v>2.5590000000000002</v>
      </c>
      <c r="J8329">
        <v>1</v>
      </c>
      <c r="K8329">
        <v>1165.4000000000001</v>
      </c>
      <c r="L8329" t="s">
        <v>369</v>
      </c>
      <c r="M8329" t="s">
        <v>368</v>
      </c>
      <c r="N8329" s="8">
        <v>41962</v>
      </c>
      <c r="O8329">
        <v>0</v>
      </c>
      <c r="P8329">
        <v>0</v>
      </c>
      <c r="Q8329">
        <v>15932</v>
      </c>
      <c r="R8329">
        <v>1864.5</v>
      </c>
      <c r="S8329">
        <v>3.8839999999999999</v>
      </c>
      <c r="T8329">
        <v>33</v>
      </c>
      <c r="U8329">
        <v>5649.9</v>
      </c>
      <c r="V8329">
        <v>16</v>
      </c>
      <c r="W8329">
        <v>1.7450000000000001</v>
      </c>
      <c r="X8329">
        <v>2.82</v>
      </c>
      <c r="Y8329" s="8">
        <v>41962</v>
      </c>
    </row>
    <row r="8330" spans="1:25" x14ac:dyDescent="0.25">
      <c r="A8330">
        <v>-111.977107</v>
      </c>
      <c r="B8330">
        <v>33.079664770000001</v>
      </c>
      <c r="C8330">
        <v>13</v>
      </c>
      <c r="D8330" t="s">
        <v>371</v>
      </c>
      <c r="E8330" t="s">
        <v>370</v>
      </c>
      <c r="F8330">
        <v>8329</v>
      </c>
      <c r="G8330">
        <v>360</v>
      </c>
      <c r="H8330">
        <v>13.33</v>
      </c>
      <c r="I8330">
        <v>2.4279999999999999</v>
      </c>
      <c r="J8330">
        <v>1</v>
      </c>
      <c r="K8330">
        <v>1165.5</v>
      </c>
      <c r="L8330" t="s">
        <v>369</v>
      </c>
      <c r="M8330" t="s">
        <v>368</v>
      </c>
      <c r="N8330" s="8">
        <v>41962</v>
      </c>
      <c r="O8330">
        <v>0</v>
      </c>
      <c r="P8330">
        <v>0</v>
      </c>
      <c r="Q8330">
        <v>15602</v>
      </c>
      <c r="R8330">
        <v>1924.5</v>
      </c>
      <c r="S8330">
        <v>4.0090000000000003</v>
      </c>
      <c r="T8330">
        <v>33</v>
      </c>
      <c r="U8330">
        <v>5831.8</v>
      </c>
      <c r="V8330">
        <v>16</v>
      </c>
      <c r="W8330">
        <v>1.655</v>
      </c>
      <c r="X8330">
        <v>2.6749999999999998</v>
      </c>
      <c r="Y8330" s="8">
        <v>41962</v>
      </c>
    </row>
    <row r="8331" spans="1:25" x14ac:dyDescent="0.25">
      <c r="A8331">
        <v>-111.97710683</v>
      </c>
      <c r="B8331">
        <v>33.079670780000001</v>
      </c>
      <c r="C8331">
        <v>13</v>
      </c>
      <c r="D8331" t="s">
        <v>371</v>
      </c>
      <c r="E8331" t="s">
        <v>370</v>
      </c>
      <c r="F8331">
        <v>8330</v>
      </c>
      <c r="G8331">
        <v>359</v>
      </c>
      <c r="H8331">
        <v>13.33</v>
      </c>
      <c r="I8331">
        <v>2.3620000000000001</v>
      </c>
      <c r="J8331">
        <v>1</v>
      </c>
      <c r="K8331">
        <v>1165.3</v>
      </c>
      <c r="L8331" t="s">
        <v>369</v>
      </c>
      <c r="M8331" t="s">
        <v>368</v>
      </c>
      <c r="N8331" s="8">
        <v>41962</v>
      </c>
      <c r="O8331">
        <v>0</v>
      </c>
      <c r="P8331">
        <v>0</v>
      </c>
      <c r="Q8331">
        <v>16039</v>
      </c>
      <c r="R8331">
        <v>2033.4</v>
      </c>
      <c r="S8331">
        <v>4.2359999999999998</v>
      </c>
      <c r="T8331">
        <v>33</v>
      </c>
      <c r="U8331">
        <v>6162</v>
      </c>
      <c r="V8331">
        <v>16</v>
      </c>
      <c r="W8331">
        <v>1.611</v>
      </c>
      <c r="X8331">
        <v>2.6030000000000002</v>
      </c>
      <c r="Y8331" s="8">
        <v>41962</v>
      </c>
    </row>
    <row r="8332" spans="1:25" x14ac:dyDescent="0.25">
      <c r="A8332">
        <v>-111.977107</v>
      </c>
      <c r="B8332">
        <v>33.079677770000004</v>
      </c>
      <c r="C8332">
        <v>13</v>
      </c>
      <c r="D8332" t="s">
        <v>371</v>
      </c>
      <c r="E8332" t="s">
        <v>370</v>
      </c>
      <c r="F8332">
        <v>8331</v>
      </c>
      <c r="G8332">
        <v>0</v>
      </c>
      <c r="H8332">
        <v>13.33</v>
      </c>
      <c r="I8332">
        <v>2.2970000000000002</v>
      </c>
      <c r="J8332">
        <v>1</v>
      </c>
      <c r="K8332">
        <v>1165.4000000000001</v>
      </c>
      <c r="L8332" t="s">
        <v>369</v>
      </c>
      <c r="M8332" t="s">
        <v>368</v>
      </c>
      <c r="N8332" s="8">
        <v>41962</v>
      </c>
      <c r="O8332">
        <v>0</v>
      </c>
      <c r="P8332">
        <v>0</v>
      </c>
      <c r="Q8332">
        <v>10645</v>
      </c>
      <c r="R8332">
        <v>1388.1</v>
      </c>
      <c r="S8332">
        <v>2.8919999999999999</v>
      </c>
      <c r="T8332">
        <v>33</v>
      </c>
      <c r="U8332">
        <v>4206.3</v>
      </c>
      <c r="V8332">
        <v>16</v>
      </c>
      <c r="W8332">
        <v>1.5660000000000001</v>
      </c>
      <c r="X8332">
        <v>2.5310000000000001</v>
      </c>
      <c r="Y8332" s="8">
        <v>41962</v>
      </c>
    </row>
    <row r="8333" spans="1:25" x14ac:dyDescent="0.25">
      <c r="A8333">
        <v>-111.97710668000001</v>
      </c>
      <c r="B8333">
        <v>33.079684790000002</v>
      </c>
      <c r="C8333">
        <v>13</v>
      </c>
      <c r="D8333" t="s">
        <v>371</v>
      </c>
      <c r="E8333" t="s">
        <v>370</v>
      </c>
      <c r="F8333">
        <v>8332</v>
      </c>
      <c r="G8333">
        <v>4</v>
      </c>
      <c r="H8333">
        <v>13.33</v>
      </c>
      <c r="I8333">
        <v>2.4609999999999999</v>
      </c>
      <c r="J8333">
        <v>1</v>
      </c>
      <c r="K8333">
        <v>1165.3</v>
      </c>
      <c r="L8333" t="s">
        <v>369</v>
      </c>
      <c r="M8333" t="s">
        <v>368</v>
      </c>
      <c r="N8333" s="8">
        <v>41962</v>
      </c>
      <c r="O8333">
        <v>0</v>
      </c>
      <c r="P8333">
        <v>0</v>
      </c>
      <c r="Q8333">
        <v>9929.6</v>
      </c>
      <c r="R8333">
        <v>1208.5</v>
      </c>
      <c r="S8333">
        <v>2.5179999999999998</v>
      </c>
      <c r="T8333">
        <v>33</v>
      </c>
      <c r="U8333">
        <v>3662.1</v>
      </c>
      <c r="V8333">
        <v>16</v>
      </c>
      <c r="W8333">
        <v>1.6779999999999999</v>
      </c>
      <c r="X8333">
        <v>2.7109999999999999</v>
      </c>
      <c r="Y8333" s="8">
        <v>41962</v>
      </c>
    </row>
    <row r="8334" spans="1:25" x14ac:dyDescent="0.25">
      <c r="A8334">
        <v>-111.97710649</v>
      </c>
      <c r="B8334">
        <v>33.079690790000001</v>
      </c>
      <c r="C8334">
        <v>13</v>
      </c>
      <c r="D8334" t="s">
        <v>371</v>
      </c>
      <c r="E8334" t="s">
        <v>370</v>
      </c>
      <c r="F8334">
        <v>8333</v>
      </c>
      <c r="G8334">
        <v>357</v>
      </c>
      <c r="H8334">
        <v>13.33</v>
      </c>
      <c r="I8334">
        <v>2.3290000000000002</v>
      </c>
      <c r="J8334">
        <v>1</v>
      </c>
      <c r="K8334">
        <v>1165.4000000000001</v>
      </c>
      <c r="L8334" t="s">
        <v>369</v>
      </c>
      <c r="M8334" t="s">
        <v>368</v>
      </c>
      <c r="N8334" s="8">
        <v>41962</v>
      </c>
      <c r="O8334">
        <v>0</v>
      </c>
      <c r="P8334">
        <v>0</v>
      </c>
      <c r="Q8334">
        <v>9487.2000000000007</v>
      </c>
      <c r="R8334">
        <v>1219.7</v>
      </c>
      <c r="S8334">
        <v>2.5409999999999999</v>
      </c>
      <c r="T8334">
        <v>33</v>
      </c>
      <c r="U8334">
        <v>3696.1</v>
      </c>
      <c r="V8334">
        <v>16</v>
      </c>
      <c r="W8334">
        <v>1.5880000000000001</v>
      </c>
      <c r="X8334">
        <v>2.5670000000000002</v>
      </c>
      <c r="Y8334" s="8">
        <v>41962</v>
      </c>
    </row>
    <row r="8335" spans="1:25" x14ac:dyDescent="0.25">
      <c r="A8335">
        <v>-111.97710703</v>
      </c>
      <c r="B8335">
        <v>33.07969782</v>
      </c>
      <c r="C8335">
        <v>13</v>
      </c>
      <c r="D8335" t="s">
        <v>371</v>
      </c>
      <c r="E8335" t="s">
        <v>370</v>
      </c>
      <c r="F8335">
        <v>8334</v>
      </c>
      <c r="G8335">
        <v>6</v>
      </c>
      <c r="H8335">
        <v>13.33</v>
      </c>
      <c r="I8335">
        <v>2.3620000000000001</v>
      </c>
      <c r="J8335">
        <v>1</v>
      </c>
      <c r="K8335">
        <v>1165.4000000000001</v>
      </c>
      <c r="L8335" t="s">
        <v>369</v>
      </c>
      <c r="M8335" t="s">
        <v>368</v>
      </c>
      <c r="N8335" s="8">
        <v>41962</v>
      </c>
      <c r="O8335">
        <v>0</v>
      </c>
      <c r="P8335">
        <v>0</v>
      </c>
      <c r="Q8335">
        <v>7790</v>
      </c>
      <c r="R8335">
        <v>987.6</v>
      </c>
      <c r="S8335">
        <v>2.0579999999999998</v>
      </c>
      <c r="T8335">
        <v>33</v>
      </c>
      <c r="U8335">
        <v>2992.7</v>
      </c>
      <c r="V8335">
        <v>16</v>
      </c>
      <c r="W8335">
        <v>1.611</v>
      </c>
      <c r="X8335">
        <v>2.6030000000000002</v>
      </c>
      <c r="Y8335" s="8">
        <v>41962</v>
      </c>
    </row>
    <row r="8336" spans="1:25" x14ac:dyDescent="0.25">
      <c r="A8336">
        <v>-111.97710549</v>
      </c>
      <c r="B8336">
        <v>33.079704790000001</v>
      </c>
      <c r="C8336">
        <v>13</v>
      </c>
      <c r="D8336" t="s">
        <v>371</v>
      </c>
      <c r="E8336" t="s">
        <v>370</v>
      </c>
      <c r="F8336">
        <v>8335</v>
      </c>
      <c r="G8336">
        <v>357</v>
      </c>
      <c r="H8336">
        <v>13.33</v>
      </c>
      <c r="I8336">
        <v>2.3290000000000002</v>
      </c>
      <c r="J8336">
        <v>1</v>
      </c>
      <c r="K8336">
        <v>1165.4000000000001</v>
      </c>
      <c r="L8336" t="s">
        <v>369</v>
      </c>
      <c r="M8336" t="s">
        <v>368</v>
      </c>
      <c r="N8336" s="8">
        <v>41962</v>
      </c>
      <c r="O8336">
        <v>0</v>
      </c>
      <c r="P8336">
        <v>0</v>
      </c>
      <c r="Q8336">
        <v>8221.2999999999993</v>
      </c>
      <c r="R8336">
        <v>1057</v>
      </c>
      <c r="S8336">
        <v>2.202</v>
      </c>
      <c r="T8336">
        <v>33</v>
      </c>
      <c r="U8336">
        <v>3202.9</v>
      </c>
      <c r="V8336">
        <v>16</v>
      </c>
      <c r="W8336">
        <v>1.5880000000000001</v>
      </c>
      <c r="X8336">
        <v>2.5670000000000002</v>
      </c>
      <c r="Y8336" s="8">
        <v>41962</v>
      </c>
    </row>
    <row r="8337" spans="1:25" x14ac:dyDescent="0.25">
      <c r="A8337">
        <v>-111.97710632</v>
      </c>
      <c r="B8337">
        <v>33.07971079</v>
      </c>
      <c r="C8337">
        <v>13</v>
      </c>
      <c r="D8337" t="s">
        <v>371</v>
      </c>
      <c r="E8337" t="s">
        <v>370</v>
      </c>
      <c r="F8337">
        <v>8336</v>
      </c>
      <c r="G8337">
        <v>356</v>
      </c>
      <c r="H8337">
        <v>13.33</v>
      </c>
      <c r="I8337">
        <v>2.2970000000000002</v>
      </c>
      <c r="J8337">
        <v>1</v>
      </c>
      <c r="K8337">
        <v>1165.4000000000001</v>
      </c>
      <c r="L8337" t="s">
        <v>369</v>
      </c>
      <c r="M8337" t="s">
        <v>368</v>
      </c>
      <c r="N8337" s="8">
        <v>41962</v>
      </c>
      <c r="O8337">
        <v>0</v>
      </c>
      <c r="P8337">
        <v>0</v>
      </c>
      <c r="Q8337">
        <v>8334.7000000000007</v>
      </c>
      <c r="R8337">
        <v>1086.9000000000001</v>
      </c>
      <c r="S8337">
        <v>2.2639999999999998</v>
      </c>
      <c r="T8337">
        <v>33</v>
      </c>
      <c r="U8337">
        <v>3293.5</v>
      </c>
      <c r="V8337">
        <v>16</v>
      </c>
      <c r="W8337">
        <v>1.5660000000000001</v>
      </c>
      <c r="X8337">
        <v>2.5310000000000001</v>
      </c>
      <c r="Y8337" s="8">
        <v>41962</v>
      </c>
    </row>
    <row r="8338" spans="1:25" x14ac:dyDescent="0.25">
      <c r="A8338">
        <v>-111.97710634000001</v>
      </c>
      <c r="B8338">
        <v>33.079717780000003</v>
      </c>
      <c r="C8338">
        <v>13</v>
      </c>
      <c r="D8338" t="s">
        <v>371</v>
      </c>
      <c r="E8338" t="s">
        <v>370</v>
      </c>
      <c r="F8338">
        <v>8337</v>
      </c>
      <c r="G8338">
        <v>2</v>
      </c>
      <c r="H8338">
        <v>13.33</v>
      </c>
      <c r="I8338">
        <v>2.4279999999999999</v>
      </c>
      <c r="J8338">
        <v>1</v>
      </c>
      <c r="K8338">
        <v>1165.4000000000001</v>
      </c>
      <c r="L8338" t="s">
        <v>369</v>
      </c>
      <c r="M8338" t="s">
        <v>368</v>
      </c>
      <c r="N8338" s="8">
        <v>41962</v>
      </c>
      <c r="O8338">
        <v>0</v>
      </c>
      <c r="P8338">
        <v>0</v>
      </c>
      <c r="Q8338">
        <v>9992.5</v>
      </c>
      <c r="R8338">
        <v>1232.5999999999999</v>
      </c>
      <c r="S8338">
        <v>2.5680000000000001</v>
      </c>
      <c r="T8338">
        <v>33</v>
      </c>
      <c r="U8338">
        <v>3735.1</v>
      </c>
      <c r="V8338">
        <v>16</v>
      </c>
      <c r="W8338">
        <v>1.655</v>
      </c>
      <c r="X8338">
        <v>2.6749999999999998</v>
      </c>
      <c r="Y8338" s="8">
        <v>41962</v>
      </c>
    </row>
    <row r="8339" spans="1:25" x14ac:dyDescent="0.25">
      <c r="A8339">
        <v>-111.9771058</v>
      </c>
      <c r="B8339">
        <v>33.079724839999997</v>
      </c>
      <c r="C8339">
        <v>13</v>
      </c>
      <c r="D8339" t="s">
        <v>371</v>
      </c>
      <c r="E8339" t="s">
        <v>370</v>
      </c>
      <c r="F8339">
        <v>8338</v>
      </c>
      <c r="G8339">
        <v>353</v>
      </c>
      <c r="H8339">
        <v>13.33</v>
      </c>
      <c r="I8339">
        <v>2.4279999999999999</v>
      </c>
      <c r="J8339">
        <v>1</v>
      </c>
      <c r="K8339">
        <v>1165.4000000000001</v>
      </c>
      <c r="L8339" t="s">
        <v>369</v>
      </c>
      <c r="M8339" t="s">
        <v>368</v>
      </c>
      <c r="N8339" s="8">
        <v>41962</v>
      </c>
      <c r="O8339">
        <v>0</v>
      </c>
      <c r="P8339">
        <v>0</v>
      </c>
      <c r="Q8339">
        <v>8920.6</v>
      </c>
      <c r="R8339">
        <v>1100.4000000000001</v>
      </c>
      <c r="S8339">
        <v>2.2919999999999998</v>
      </c>
      <c r="T8339">
        <v>33</v>
      </c>
      <c r="U8339">
        <v>3334.4</v>
      </c>
      <c r="V8339">
        <v>16</v>
      </c>
      <c r="W8339">
        <v>1.655</v>
      </c>
      <c r="X8339">
        <v>2.6749999999999998</v>
      </c>
      <c r="Y8339" s="8">
        <v>41962</v>
      </c>
    </row>
    <row r="8340" spans="1:25" x14ac:dyDescent="0.25">
      <c r="A8340">
        <v>-111.97710720000001</v>
      </c>
      <c r="B8340">
        <v>33.079730840000003</v>
      </c>
      <c r="C8340">
        <v>13</v>
      </c>
      <c r="D8340" t="s">
        <v>371</v>
      </c>
      <c r="E8340" t="s">
        <v>370</v>
      </c>
      <c r="F8340">
        <v>8339</v>
      </c>
      <c r="G8340">
        <v>7</v>
      </c>
      <c r="H8340">
        <v>13.33</v>
      </c>
      <c r="I8340">
        <v>2.4609999999999999</v>
      </c>
      <c r="J8340">
        <v>1</v>
      </c>
      <c r="K8340">
        <v>1165.4000000000001</v>
      </c>
      <c r="L8340" t="s">
        <v>369</v>
      </c>
      <c r="M8340" t="s">
        <v>368</v>
      </c>
      <c r="N8340" s="8">
        <v>41962</v>
      </c>
      <c r="O8340">
        <v>0</v>
      </c>
      <c r="P8340">
        <v>0</v>
      </c>
      <c r="Q8340">
        <v>8916.7999999999993</v>
      </c>
      <c r="R8340">
        <v>1085.2</v>
      </c>
      <c r="S8340">
        <v>2.2610000000000001</v>
      </c>
      <c r="T8340">
        <v>33</v>
      </c>
      <c r="U8340">
        <v>3288.6</v>
      </c>
      <c r="V8340">
        <v>16</v>
      </c>
      <c r="W8340">
        <v>1.6779999999999999</v>
      </c>
      <c r="X8340">
        <v>2.7109999999999999</v>
      </c>
      <c r="Y8340" s="8">
        <v>41962</v>
      </c>
    </row>
    <row r="8341" spans="1:25" x14ac:dyDescent="0.25">
      <c r="A8341">
        <v>-111.97710549</v>
      </c>
      <c r="B8341">
        <v>33.079737790000003</v>
      </c>
      <c r="C8341">
        <v>13</v>
      </c>
      <c r="D8341" t="s">
        <v>371</v>
      </c>
      <c r="E8341" t="s">
        <v>370</v>
      </c>
      <c r="F8341">
        <v>8340</v>
      </c>
      <c r="G8341">
        <v>357</v>
      </c>
      <c r="H8341">
        <v>13.33</v>
      </c>
      <c r="I8341">
        <v>2.3620000000000001</v>
      </c>
      <c r="J8341">
        <v>1</v>
      </c>
      <c r="K8341">
        <v>1165.4000000000001</v>
      </c>
      <c r="L8341" t="s">
        <v>369</v>
      </c>
      <c r="M8341" t="s">
        <v>368</v>
      </c>
      <c r="N8341" s="8">
        <v>41962</v>
      </c>
      <c r="O8341">
        <v>0</v>
      </c>
      <c r="P8341">
        <v>0</v>
      </c>
      <c r="Q8341">
        <v>10913</v>
      </c>
      <c r="R8341">
        <v>1383.5</v>
      </c>
      <c r="S8341">
        <v>2.8820000000000001</v>
      </c>
      <c r="T8341">
        <v>33</v>
      </c>
      <c r="U8341">
        <v>4192.5</v>
      </c>
      <c r="V8341">
        <v>16</v>
      </c>
      <c r="W8341">
        <v>1.611</v>
      </c>
      <c r="X8341">
        <v>2.6030000000000002</v>
      </c>
      <c r="Y8341" s="8">
        <v>41962</v>
      </c>
    </row>
    <row r="8342" spans="1:25" x14ac:dyDescent="0.25">
      <c r="A8342">
        <v>-111.97710634000001</v>
      </c>
      <c r="B8342">
        <v>33.079744779999999</v>
      </c>
      <c r="C8342">
        <v>13</v>
      </c>
      <c r="D8342" t="s">
        <v>371</v>
      </c>
      <c r="E8342" t="s">
        <v>370</v>
      </c>
      <c r="F8342">
        <v>8341</v>
      </c>
      <c r="G8342">
        <v>2</v>
      </c>
      <c r="H8342">
        <v>13.33</v>
      </c>
      <c r="I8342">
        <v>2.3620000000000001</v>
      </c>
      <c r="J8342">
        <v>1</v>
      </c>
      <c r="K8342">
        <v>1165.3</v>
      </c>
      <c r="L8342" t="s">
        <v>369</v>
      </c>
      <c r="M8342" t="s">
        <v>368</v>
      </c>
      <c r="N8342" s="8">
        <v>41962</v>
      </c>
      <c r="O8342">
        <v>0</v>
      </c>
      <c r="P8342">
        <v>0</v>
      </c>
      <c r="Q8342">
        <v>14169</v>
      </c>
      <c r="R8342">
        <v>1796.3</v>
      </c>
      <c r="S8342">
        <v>3.742</v>
      </c>
      <c r="T8342">
        <v>33</v>
      </c>
      <c r="U8342">
        <v>5443.3</v>
      </c>
      <c r="V8342">
        <v>16</v>
      </c>
      <c r="W8342">
        <v>1.611</v>
      </c>
      <c r="X8342">
        <v>2.6030000000000002</v>
      </c>
      <c r="Y8342" s="8">
        <v>41962</v>
      </c>
    </row>
    <row r="8343" spans="1:25" x14ac:dyDescent="0.25">
      <c r="A8343">
        <v>-111.97710617</v>
      </c>
      <c r="B8343">
        <v>33.079750779999998</v>
      </c>
      <c r="C8343">
        <v>13</v>
      </c>
      <c r="D8343" t="s">
        <v>371</v>
      </c>
      <c r="E8343" t="s">
        <v>370</v>
      </c>
      <c r="F8343">
        <v>8342</v>
      </c>
      <c r="G8343">
        <v>1</v>
      </c>
      <c r="H8343">
        <v>13.33</v>
      </c>
      <c r="I8343">
        <v>2.4609999999999999</v>
      </c>
      <c r="J8343">
        <v>1</v>
      </c>
      <c r="K8343">
        <v>1165.3</v>
      </c>
      <c r="L8343" t="s">
        <v>369</v>
      </c>
      <c r="M8343" t="s">
        <v>368</v>
      </c>
      <c r="N8343" s="8">
        <v>41962</v>
      </c>
      <c r="O8343">
        <v>0</v>
      </c>
      <c r="P8343">
        <v>0</v>
      </c>
      <c r="Q8343">
        <v>13716</v>
      </c>
      <c r="R8343">
        <v>1669.4</v>
      </c>
      <c r="S8343">
        <v>3.4780000000000002</v>
      </c>
      <c r="T8343">
        <v>33</v>
      </c>
      <c r="U8343">
        <v>5058.7</v>
      </c>
      <c r="V8343">
        <v>16</v>
      </c>
      <c r="W8343">
        <v>1.6779999999999999</v>
      </c>
      <c r="X8343">
        <v>2.7109999999999999</v>
      </c>
      <c r="Y8343" s="8">
        <v>41962</v>
      </c>
    </row>
    <row r="8344" spans="1:25" x14ac:dyDescent="0.25">
      <c r="A8344">
        <v>-111.97710532000001</v>
      </c>
      <c r="B8344">
        <v>33.079757790000002</v>
      </c>
      <c r="C8344">
        <v>13</v>
      </c>
      <c r="D8344" t="s">
        <v>371</v>
      </c>
      <c r="E8344" t="s">
        <v>370</v>
      </c>
      <c r="F8344">
        <v>8343</v>
      </c>
      <c r="G8344">
        <v>356</v>
      </c>
      <c r="H8344">
        <v>13.33</v>
      </c>
      <c r="I8344">
        <v>2.2970000000000002</v>
      </c>
      <c r="J8344">
        <v>1</v>
      </c>
      <c r="K8344">
        <v>1165.2</v>
      </c>
      <c r="L8344" t="s">
        <v>369</v>
      </c>
      <c r="M8344" t="s">
        <v>368</v>
      </c>
      <c r="N8344" s="8">
        <v>41962</v>
      </c>
      <c r="O8344">
        <v>0</v>
      </c>
      <c r="P8344">
        <v>0</v>
      </c>
      <c r="Q8344">
        <v>12154</v>
      </c>
      <c r="R8344">
        <v>1584.8</v>
      </c>
      <c r="S8344">
        <v>3.302</v>
      </c>
      <c r="T8344">
        <v>33</v>
      </c>
      <c r="U8344">
        <v>4802.6000000000004</v>
      </c>
      <c r="V8344">
        <v>16</v>
      </c>
      <c r="W8344">
        <v>1.5660000000000001</v>
      </c>
      <c r="X8344">
        <v>2.5310000000000001</v>
      </c>
      <c r="Y8344" s="8">
        <v>41962</v>
      </c>
    </row>
    <row r="8345" spans="1:25" x14ac:dyDescent="0.25">
      <c r="A8345">
        <v>-111.97710617</v>
      </c>
      <c r="B8345">
        <v>33.079764779999998</v>
      </c>
      <c r="C8345">
        <v>13</v>
      </c>
      <c r="D8345" t="s">
        <v>371</v>
      </c>
      <c r="E8345" t="s">
        <v>370</v>
      </c>
      <c r="F8345">
        <v>8344</v>
      </c>
      <c r="G8345">
        <v>1</v>
      </c>
      <c r="H8345">
        <v>13.33</v>
      </c>
      <c r="I8345">
        <v>2.395</v>
      </c>
      <c r="J8345">
        <v>1</v>
      </c>
      <c r="K8345">
        <v>1165.3</v>
      </c>
      <c r="L8345" t="s">
        <v>369</v>
      </c>
      <c r="M8345" t="s">
        <v>368</v>
      </c>
      <c r="N8345" s="8">
        <v>41962</v>
      </c>
      <c r="O8345">
        <v>0</v>
      </c>
      <c r="P8345">
        <v>0</v>
      </c>
      <c r="Q8345">
        <v>14334</v>
      </c>
      <c r="R8345">
        <v>1792.3</v>
      </c>
      <c r="S8345">
        <v>3.734</v>
      </c>
      <c r="T8345">
        <v>33</v>
      </c>
      <c r="U8345">
        <v>5431.2</v>
      </c>
      <c r="V8345">
        <v>16</v>
      </c>
      <c r="W8345">
        <v>1.633</v>
      </c>
      <c r="X8345">
        <v>2.6389999999999998</v>
      </c>
      <c r="Y8345" s="8">
        <v>41962</v>
      </c>
    </row>
    <row r="8346" spans="1:25" x14ac:dyDescent="0.25">
      <c r="A8346">
        <v>-111.97710583</v>
      </c>
      <c r="B8346">
        <v>33.079770779999997</v>
      </c>
      <c r="C8346">
        <v>13</v>
      </c>
      <c r="D8346" t="s">
        <v>371</v>
      </c>
      <c r="E8346" t="s">
        <v>370</v>
      </c>
      <c r="F8346">
        <v>8345</v>
      </c>
      <c r="G8346">
        <v>359</v>
      </c>
      <c r="H8346">
        <v>13.33</v>
      </c>
      <c r="I8346">
        <v>2.3290000000000002</v>
      </c>
      <c r="J8346">
        <v>1</v>
      </c>
      <c r="K8346">
        <v>1165.3</v>
      </c>
      <c r="L8346" t="s">
        <v>369</v>
      </c>
      <c r="M8346" t="s">
        <v>368</v>
      </c>
      <c r="N8346" s="8">
        <v>41962</v>
      </c>
      <c r="O8346">
        <v>0</v>
      </c>
      <c r="P8346">
        <v>0</v>
      </c>
      <c r="Q8346">
        <v>12143</v>
      </c>
      <c r="R8346">
        <v>1561.1</v>
      </c>
      <c r="S8346">
        <v>3.2519999999999998</v>
      </c>
      <c r="T8346">
        <v>33</v>
      </c>
      <c r="U8346">
        <v>4730.7</v>
      </c>
      <c r="V8346">
        <v>16</v>
      </c>
      <c r="W8346">
        <v>1.5880000000000001</v>
      </c>
      <c r="X8346">
        <v>2.5670000000000002</v>
      </c>
      <c r="Y8346" s="8">
        <v>41962</v>
      </c>
    </row>
    <row r="8347" spans="1:25" x14ac:dyDescent="0.25">
      <c r="A8347">
        <v>-111.97710686000001</v>
      </c>
      <c r="B8347">
        <v>33.079777810000003</v>
      </c>
      <c r="C8347">
        <v>13</v>
      </c>
      <c r="D8347" t="s">
        <v>371</v>
      </c>
      <c r="E8347" t="s">
        <v>370</v>
      </c>
      <c r="F8347">
        <v>8346</v>
      </c>
      <c r="G8347">
        <v>5</v>
      </c>
      <c r="H8347">
        <v>13.33</v>
      </c>
      <c r="I8347">
        <v>2.4279999999999999</v>
      </c>
      <c r="J8347">
        <v>1</v>
      </c>
      <c r="K8347">
        <v>1165.3</v>
      </c>
      <c r="L8347" t="s">
        <v>369</v>
      </c>
      <c r="M8347" t="s">
        <v>368</v>
      </c>
      <c r="N8347" s="8">
        <v>41962</v>
      </c>
      <c r="O8347">
        <v>0</v>
      </c>
      <c r="P8347">
        <v>0</v>
      </c>
      <c r="Q8347">
        <v>13077</v>
      </c>
      <c r="R8347">
        <v>1613</v>
      </c>
      <c r="S8347">
        <v>3.36</v>
      </c>
      <c r="T8347">
        <v>33</v>
      </c>
      <c r="U8347">
        <v>4888</v>
      </c>
      <c r="V8347">
        <v>16</v>
      </c>
      <c r="W8347">
        <v>1.655</v>
      </c>
      <c r="X8347">
        <v>2.6749999999999998</v>
      </c>
      <c r="Y8347" s="8">
        <v>41962</v>
      </c>
    </row>
    <row r="8348" spans="1:25" x14ac:dyDescent="0.25">
      <c r="A8348">
        <v>-111.97710532000001</v>
      </c>
      <c r="B8348">
        <v>33.07978379</v>
      </c>
      <c r="C8348">
        <v>13</v>
      </c>
      <c r="D8348" t="s">
        <v>371</v>
      </c>
      <c r="E8348" t="s">
        <v>370</v>
      </c>
      <c r="F8348">
        <v>8347</v>
      </c>
      <c r="G8348">
        <v>356</v>
      </c>
      <c r="H8348">
        <v>13.33</v>
      </c>
      <c r="I8348">
        <v>2.4929999999999999</v>
      </c>
      <c r="J8348">
        <v>1</v>
      </c>
      <c r="K8348">
        <v>1165.3</v>
      </c>
      <c r="L8348" t="s">
        <v>369</v>
      </c>
      <c r="M8348" t="s">
        <v>368</v>
      </c>
      <c r="N8348" s="8">
        <v>41962</v>
      </c>
      <c r="O8348">
        <v>0</v>
      </c>
      <c r="P8348">
        <v>0</v>
      </c>
      <c r="Q8348">
        <v>11537</v>
      </c>
      <c r="R8348">
        <v>1385.7</v>
      </c>
      <c r="S8348">
        <v>2.887</v>
      </c>
      <c r="T8348">
        <v>33</v>
      </c>
      <c r="U8348">
        <v>4199.1000000000004</v>
      </c>
      <c r="V8348">
        <v>16</v>
      </c>
      <c r="W8348">
        <v>1.7</v>
      </c>
      <c r="X8348">
        <v>2.7480000000000002</v>
      </c>
      <c r="Y8348" s="8">
        <v>41962</v>
      </c>
    </row>
    <row r="8349" spans="1:25" x14ac:dyDescent="0.25">
      <c r="A8349">
        <v>-111.97710583</v>
      </c>
      <c r="B8349">
        <v>33.079790780000003</v>
      </c>
      <c r="C8349">
        <v>13</v>
      </c>
      <c r="D8349" t="s">
        <v>371</v>
      </c>
      <c r="E8349" t="s">
        <v>370</v>
      </c>
      <c r="F8349">
        <v>8348</v>
      </c>
      <c r="G8349">
        <v>359</v>
      </c>
      <c r="H8349">
        <v>13.33</v>
      </c>
      <c r="I8349">
        <v>2.3290000000000002</v>
      </c>
      <c r="J8349">
        <v>1</v>
      </c>
      <c r="K8349">
        <v>1165.3</v>
      </c>
      <c r="L8349" t="s">
        <v>369</v>
      </c>
      <c r="M8349" t="s">
        <v>368</v>
      </c>
      <c r="N8349" s="8">
        <v>41962</v>
      </c>
      <c r="O8349">
        <v>0</v>
      </c>
      <c r="P8349">
        <v>0</v>
      </c>
      <c r="Q8349">
        <v>13454</v>
      </c>
      <c r="R8349">
        <v>1729.6</v>
      </c>
      <c r="S8349">
        <v>3.6030000000000002</v>
      </c>
      <c r="T8349">
        <v>33</v>
      </c>
      <c r="U8349">
        <v>5241.3</v>
      </c>
      <c r="V8349">
        <v>16</v>
      </c>
      <c r="W8349">
        <v>1.5880000000000001</v>
      </c>
      <c r="X8349">
        <v>2.5670000000000002</v>
      </c>
      <c r="Y8349" s="8">
        <v>41962</v>
      </c>
    </row>
    <row r="8350" spans="1:25" x14ac:dyDescent="0.25">
      <c r="A8350">
        <v>-111.97710634000001</v>
      </c>
      <c r="B8350">
        <v>33.079796780000002</v>
      </c>
      <c r="C8350">
        <v>13</v>
      </c>
      <c r="D8350" t="s">
        <v>371</v>
      </c>
      <c r="E8350" t="s">
        <v>370</v>
      </c>
      <c r="F8350">
        <v>8349</v>
      </c>
      <c r="G8350">
        <v>2</v>
      </c>
      <c r="H8350">
        <v>13.33</v>
      </c>
      <c r="I8350">
        <v>2.3620000000000001</v>
      </c>
      <c r="J8350">
        <v>1</v>
      </c>
      <c r="K8350">
        <v>1165.3</v>
      </c>
      <c r="L8350" t="s">
        <v>369</v>
      </c>
      <c r="M8350" t="s">
        <v>368</v>
      </c>
      <c r="N8350" s="8">
        <v>41962</v>
      </c>
      <c r="O8350">
        <v>0</v>
      </c>
      <c r="P8350">
        <v>0</v>
      </c>
      <c r="Q8350">
        <v>15021</v>
      </c>
      <c r="R8350">
        <v>1904.3</v>
      </c>
      <c r="S8350">
        <v>3.9670000000000001</v>
      </c>
      <c r="T8350">
        <v>33</v>
      </c>
      <c r="U8350">
        <v>5770.6</v>
      </c>
      <c r="V8350">
        <v>16</v>
      </c>
      <c r="W8350">
        <v>1.611</v>
      </c>
      <c r="X8350">
        <v>2.6030000000000002</v>
      </c>
      <c r="Y8350" s="8">
        <v>41962</v>
      </c>
    </row>
    <row r="8351" spans="1:25" x14ac:dyDescent="0.25">
      <c r="A8351">
        <v>-111.97710566000001</v>
      </c>
      <c r="B8351">
        <v>33.079803779999999</v>
      </c>
      <c r="C8351">
        <v>13</v>
      </c>
      <c r="D8351" t="s">
        <v>371</v>
      </c>
      <c r="E8351" t="s">
        <v>370</v>
      </c>
      <c r="F8351">
        <v>8350</v>
      </c>
      <c r="G8351">
        <v>358</v>
      </c>
      <c r="H8351">
        <v>13.33</v>
      </c>
      <c r="I8351">
        <v>2.3620000000000001</v>
      </c>
      <c r="J8351">
        <v>1</v>
      </c>
      <c r="K8351">
        <v>1165.3</v>
      </c>
      <c r="L8351" t="s">
        <v>369</v>
      </c>
      <c r="M8351" t="s">
        <v>368</v>
      </c>
      <c r="N8351" s="8">
        <v>41962</v>
      </c>
      <c r="O8351">
        <v>0</v>
      </c>
      <c r="P8351">
        <v>0</v>
      </c>
      <c r="Q8351">
        <v>14151</v>
      </c>
      <c r="R8351">
        <v>1794</v>
      </c>
      <c r="S8351">
        <v>3.738</v>
      </c>
      <c r="T8351">
        <v>33</v>
      </c>
      <c r="U8351">
        <v>5436.4</v>
      </c>
      <c r="V8351">
        <v>16</v>
      </c>
      <c r="W8351">
        <v>1.611</v>
      </c>
      <c r="X8351">
        <v>2.6030000000000002</v>
      </c>
      <c r="Y8351" s="8">
        <v>41962</v>
      </c>
    </row>
    <row r="8352" spans="1:25" x14ac:dyDescent="0.25">
      <c r="A8352">
        <v>-111.97710567999999</v>
      </c>
      <c r="B8352">
        <v>33.079809789999999</v>
      </c>
      <c r="C8352">
        <v>13</v>
      </c>
      <c r="D8352" t="s">
        <v>371</v>
      </c>
      <c r="E8352" t="s">
        <v>370</v>
      </c>
      <c r="F8352">
        <v>8351</v>
      </c>
      <c r="G8352">
        <v>4</v>
      </c>
      <c r="H8352">
        <v>13.33</v>
      </c>
      <c r="I8352">
        <v>2.4609999999999999</v>
      </c>
      <c r="J8352">
        <v>1</v>
      </c>
      <c r="K8352">
        <v>1165.4000000000001</v>
      </c>
      <c r="L8352" t="s">
        <v>369</v>
      </c>
      <c r="M8352" t="s">
        <v>368</v>
      </c>
      <c r="N8352" s="8">
        <v>41962</v>
      </c>
      <c r="O8352">
        <v>0</v>
      </c>
      <c r="P8352">
        <v>0</v>
      </c>
      <c r="Q8352">
        <v>11227</v>
      </c>
      <c r="R8352">
        <v>1366.4</v>
      </c>
      <c r="S8352">
        <v>2.847</v>
      </c>
      <c r="T8352">
        <v>33</v>
      </c>
      <c r="U8352">
        <v>4140.6000000000004</v>
      </c>
      <c r="V8352">
        <v>16</v>
      </c>
      <c r="W8352">
        <v>1.6779999999999999</v>
      </c>
      <c r="X8352">
        <v>2.7109999999999999</v>
      </c>
      <c r="Y8352" s="8">
        <v>41962</v>
      </c>
    </row>
    <row r="8353" spans="1:25" x14ac:dyDescent="0.25">
      <c r="A8353">
        <v>-111.97710517</v>
      </c>
      <c r="B8353">
        <v>33.079816780000002</v>
      </c>
      <c r="C8353">
        <v>13</v>
      </c>
      <c r="D8353" t="s">
        <v>371</v>
      </c>
      <c r="E8353" t="s">
        <v>370</v>
      </c>
      <c r="F8353">
        <v>8352</v>
      </c>
      <c r="G8353">
        <v>1</v>
      </c>
      <c r="H8353">
        <v>13.33</v>
      </c>
      <c r="I8353">
        <v>2.4929999999999999</v>
      </c>
      <c r="J8353">
        <v>1</v>
      </c>
      <c r="K8353">
        <v>1165.4000000000001</v>
      </c>
      <c r="L8353" t="s">
        <v>369</v>
      </c>
      <c r="M8353" t="s">
        <v>368</v>
      </c>
      <c r="N8353" s="8">
        <v>41962</v>
      </c>
      <c r="O8353">
        <v>0</v>
      </c>
      <c r="P8353">
        <v>0</v>
      </c>
      <c r="Q8353">
        <v>14386</v>
      </c>
      <c r="R8353">
        <v>1727.8</v>
      </c>
      <c r="S8353">
        <v>3.6</v>
      </c>
      <c r="T8353">
        <v>33</v>
      </c>
      <c r="U8353">
        <v>5235.8</v>
      </c>
      <c r="V8353">
        <v>16</v>
      </c>
      <c r="W8353">
        <v>1.7</v>
      </c>
      <c r="X8353">
        <v>2.7480000000000002</v>
      </c>
      <c r="Y8353" s="8">
        <v>41962</v>
      </c>
    </row>
    <row r="8354" spans="1:25" x14ac:dyDescent="0.25">
      <c r="A8354">
        <v>-111.97710465999999</v>
      </c>
      <c r="B8354">
        <v>33.079823779999998</v>
      </c>
      <c r="C8354">
        <v>13</v>
      </c>
      <c r="D8354" t="s">
        <v>371</v>
      </c>
      <c r="E8354" t="s">
        <v>370</v>
      </c>
      <c r="F8354">
        <v>8353</v>
      </c>
      <c r="G8354">
        <v>358</v>
      </c>
      <c r="H8354">
        <v>13.33</v>
      </c>
      <c r="I8354">
        <v>2.395</v>
      </c>
      <c r="J8354">
        <v>1</v>
      </c>
      <c r="K8354">
        <v>1165.3</v>
      </c>
      <c r="L8354" t="s">
        <v>369</v>
      </c>
      <c r="M8354" t="s">
        <v>368</v>
      </c>
      <c r="N8354" s="8">
        <v>41962</v>
      </c>
      <c r="O8354">
        <v>0</v>
      </c>
      <c r="P8354">
        <v>0</v>
      </c>
      <c r="Q8354">
        <v>15461</v>
      </c>
      <c r="R8354">
        <v>1933.3</v>
      </c>
      <c r="S8354">
        <v>4.0279999999999996</v>
      </c>
      <c r="T8354">
        <v>33</v>
      </c>
      <c r="U8354">
        <v>5858.3</v>
      </c>
      <c r="V8354">
        <v>16</v>
      </c>
      <c r="W8354">
        <v>1.633</v>
      </c>
      <c r="X8354">
        <v>2.6389999999999998</v>
      </c>
      <c r="Y8354" s="8">
        <v>41962</v>
      </c>
    </row>
    <row r="8355" spans="1:25" x14ac:dyDescent="0.25">
      <c r="A8355">
        <v>-111.97710551</v>
      </c>
      <c r="B8355">
        <v>33.079829789999998</v>
      </c>
      <c r="C8355">
        <v>13</v>
      </c>
      <c r="D8355" t="s">
        <v>371</v>
      </c>
      <c r="E8355" t="s">
        <v>370</v>
      </c>
      <c r="F8355">
        <v>8354</v>
      </c>
      <c r="G8355">
        <v>3</v>
      </c>
      <c r="H8355">
        <v>13.33</v>
      </c>
      <c r="I8355">
        <v>2.2639999999999998</v>
      </c>
      <c r="J8355">
        <v>1</v>
      </c>
      <c r="K8355">
        <v>1165.3</v>
      </c>
      <c r="L8355" t="s">
        <v>369</v>
      </c>
      <c r="M8355" t="s">
        <v>368</v>
      </c>
      <c r="N8355" s="8">
        <v>41962</v>
      </c>
      <c r="O8355">
        <v>0</v>
      </c>
      <c r="P8355">
        <v>0</v>
      </c>
      <c r="Q8355">
        <v>12568</v>
      </c>
      <c r="R8355">
        <v>1662.7</v>
      </c>
      <c r="S8355">
        <v>3.464</v>
      </c>
      <c r="T8355">
        <v>33</v>
      </c>
      <c r="U8355">
        <v>5038.3999999999996</v>
      </c>
      <c r="V8355">
        <v>16</v>
      </c>
      <c r="W8355">
        <v>1.5429999999999999</v>
      </c>
      <c r="X8355">
        <v>2.4950000000000001</v>
      </c>
      <c r="Y8355" s="8">
        <v>41962</v>
      </c>
    </row>
    <row r="8356" spans="1:25" x14ac:dyDescent="0.25">
      <c r="A8356">
        <v>-111.97710413999999</v>
      </c>
      <c r="B8356">
        <v>33.079836810000003</v>
      </c>
      <c r="C8356">
        <v>13</v>
      </c>
      <c r="D8356" t="s">
        <v>371</v>
      </c>
      <c r="E8356" t="s">
        <v>370</v>
      </c>
      <c r="F8356">
        <v>8355</v>
      </c>
      <c r="G8356">
        <v>355</v>
      </c>
      <c r="H8356">
        <v>13.33</v>
      </c>
      <c r="I8356">
        <v>2.395</v>
      </c>
      <c r="J8356">
        <v>1</v>
      </c>
      <c r="K8356">
        <v>1165.3</v>
      </c>
      <c r="L8356" t="s">
        <v>369</v>
      </c>
      <c r="M8356" t="s">
        <v>368</v>
      </c>
      <c r="N8356" s="8">
        <v>41962</v>
      </c>
      <c r="O8356">
        <v>0</v>
      </c>
      <c r="P8356">
        <v>0</v>
      </c>
      <c r="Q8356">
        <v>8106.7</v>
      </c>
      <c r="R8356">
        <v>1013.7</v>
      </c>
      <c r="S8356">
        <v>2.1120000000000001</v>
      </c>
      <c r="T8356">
        <v>33</v>
      </c>
      <c r="U8356">
        <v>3071.7</v>
      </c>
      <c r="V8356">
        <v>16</v>
      </c>
      <c r="W8356">
        <v>1.633</v>
      </c>
      <c r="X8356">
        <v>2.6389999999999998</v>
      </c>
      <c r="Y8356" s="8">
        <v>41962</v>
      </c>
    </row>
    <row r="8357" spans="1:25" x14ac:dyDescent="0.25">
      <c r="A8357">
        <v>-111.97710465999999</v>
      </c>
      <c r="B8357">
        <v>33.07984278</v>
      </c>
      <c r="C8357">
        <v>13</v>
      </c>
      <c r="D8357" t="s">
        <v>371</v>
      </c>
      <c r="E8357" t="s">
        <v>370</v>
      </c>
      <c r="F8357">
        <v>8356</v>
      </c>
      <c r="G8357">
        <v>358</v>
      </c>
      <c r="H8357">
        <v>13.33</v>
      </c>
      <c r="I8357">
        <v>2.3620000000000001</v>
      </c>
      <c r="J8357">
        <v>1</v>
      </c>
      <c r="K8357">
        <v>1165.3</v>
      </c>
      <c r="L8357" t="s">
        <v>369</v>
      </c>
      <c r="M8357" t="s">
        <v>368</v>
      </c>
      <c r="N8357" s="8">
        <v>41962</v>
      </c>
      <c r="O8357">
        <v>0</v>
      </c>
      <c r="P8357">
        <v>0</v>
      </c>
      <c r="Q8357">
        <v>11443</v>
      </c>
      <c r="R8357">
        <v>1450.7</v>
      </c>
      <c r="S8357">
        <v>3.0219999999999998</v>
      </c>
      <c r="T8357">
        <v>33</v>
      </c>
      <c r="U8357">
        <v>4396</v>
      </c>
      <c r="V8357">
        <v>16</v>
      </c>
      <c r="W8357">
        <v>1.611</v>
      </c>
      <c r="X8357">
        <v>2.6030000000000002</v>
      </c>
      <c r="Y8357" s="8">
        <v>41962</v>
      </c>
    </row>
    <row r="8358" spans="1:25" x14ac:dyDescent="0.25">
      <c r="A8358">
        <v>-111.97710551</v>
      </c>
      <c r="B8358">
        <v>33.079849789999997</v>
      </c>
      <c r="C8358">
        <v>13</v>
      </c>
      <c r="D8358" t="s">
        <v>371</v>
      </c>
      <c r="E8358" t="s">
        <v>370</v>
      </c>
      <c r="F8358">
        <v>8357</v>
      </c>
      <c r="G8358">
        <v>3</v>
      </c>
      <c r="H8358">
        <v>13.33</v>
      </c>
      <c r="I8358">
        <v>2.4609999999999999</v>
      </c>
      <c r="J8358">
        <v>1</v>
      </c>
      <c r="K8358">
        <v>1165.3</v>
      </c>
      <c r="L8358" t="s">
        <v>369</v>
      </c>
      <c r="M8358" t="s">
        <v>368</v>
      </c>
      <c r="N8358" s="8">
        <v>41962</v>
      </c>
      <c r="O8358">
        <v>0</v>
      </c>
      <c r="P8358">
        <v>0</v>
      </c>
      <c r="Q8358">
        <v>9899.1</v>
      </c>
      <c r="R8358">
        <v>1204.8</v>
      </c>
      <c r="S8358">
        <v>2.5099999999999998</v>
      </c>
      <c r="T8358">
        <v>33</v>
      </c>
      <c r="U8358">
        <v>3650.9</v>
      </c>
      <c r="V8358">
        <v>16</v>
      </c>
      <c r="W8358">
        <v>1.6779999999999999</v>
      </c>
      <c r="X8358">
        <v>2.7109999999999999</v>
      </c>
      <c r="Y8358" s="8">
        <v>41962</v>
      </c>
    </row>
    <row r="8359" spans="1:25" x14ac:dyDescent="0.25">
      <c r="A8359">
        <v>-111.97710499999999</v>
      </c>
      <c r="B8359">
        <v>33.079856769999999</v>
      </c>
      <c r="C8359">
        <v>13</v>
      </c>
      <c r="D8359" t="s">
        <v>371</v>
      </c>
      <c r="E8359" t="s">
        <v>370</v>
      </c>
      <c r="F8359">
        <v>8358</v>
      </c>
      <c r="G8359">
        <v>0</v>
      </c>
      <c r="H8359">
        <v>13.33</v>
      </c>
      <c r="I8359">
        <v>2.395</v>
      </c>
      <c r="J8359">
        <v>1</v>
      </c>
      <c r="K8359">
        <v>1165.3</v>
      </c>
      <c r="L8359" t="s">
        <v>369</v>
      </c>
      <c r="M8359" t="s">
        <v>368</v>
      </c>
      <c r="N8359" s="8">
        <v>41962</v>
      </c>
      <c r="O8359">
        <v>0</v>
      </c>
      <c r="P8359">
        <v>0</v>
      </c>
      <c r="Q8359">
        <v>11741</v>
      </c>
      <c r="R8359">
        <v>1468.1</v>
      </c>
      <c r="S8359">
        <v>3.0590000000000002</v>
      </c>
      <c r="T8359">
        <v>33</v>
      </c>
      <c r="U8359">
        <v>4448.8999999999996</v>
      </c>
      <c r="V8359">
        <v>16</v>
      </c>
      <c r="W8359">
        <v>1.633</v>
      </c>
      <c r="X8359">
        <v>2.6389999999999998</v>
      </c>
      <c r="Y8359" s="8">
        <v>41962</v>
      </c>
    </row>
    <row r="8360" spans="1:25" x14ac:dyDescent="0.25">
      <c r="A8360">
        <v>-111.97710533999999</v>
      </c>
      <c r="B8360">
        <v>33.079862779999999</v>
      </c>
      <c r="C8360">
        <v>13</v>
      </c>
      <c r="D8360" t="s">
        <v>371</v>
      </c>
      <c r="E8360" t="s">
        <v>370</v>
      </c>
      <c r="F8360">
        <v>8359</v>
      </c>
      <c r="G8360">
        <v>2</v>
      </c>
      <c r="H8360">
        <v>13.33</v>
      </c>
      <c r="I8360">
        <v>2.3620000000000001</v>
      </c>
      <c r="J8360">
        <v>1</v>
      </c>
      <c r="K8360">
        <v>1165.3</v>
      </c>
      <c r="L8360" t="s">
        <v>369</v>
      </c>
      <c r="M8360" t="s">
        <v>368</v>
      </c>
      <c r="N8360" s="8">
        <v>41962</v>
      </c>
      <c r="O8360">
        <v>0</v>
      </c>
      <c r="P8360">
        <v>0</v>
      </c>
      <c r="Q8360">
        <v>16035</v>
      </c>
      <c r="R8360">
        <v>2032.9</v>
      </c>
      <c r="S8360">
        <v>4.2350000000000003</v>
      </c>
      <c r="T8360">
        <v>33</v>
      </c>
      <c r="U8360">
        <v>6160.4</v>
      </c>
      <c r="V8360">
        <v>16</v>
      </c>
      <c r="W8360">
        <v>1.611</v>
      </c>
      <c r="X8360">
        <v>2.6030000000000002</v>
      </c>
      <c r="Y8360" s="8">
        <v>41962</v>
      </c>
    </row>
    <row r="8361" spans="1:25" x14ac:dyDescent="0.25">
      <c r="A8361">
        <v>-111.97710533999999</v>
      </c>
      <c r="B8361">
        <v>33.079869780000003</v>
      </c>
      <c r="C8361">
        <v>13</v>
      </c>
      <c r="D8361" t="s">
        <v>371</v>
      </c>
      <c r="E8361" t="s">
        <v>370</v>
      </c>
      <c r="F8361">
        <v>8360</v>
      </c>
      <c r="G8361">
        <v>2</v>
      </c>
      <c r="H8361">
        <v>13.33</v>
      </c>
      <c r="I8361">
        <v>2.4279999999999999</v>
      </c>
      <c r="J8361">
        <v>1</v>
      </c>
      <c r="K8361">
        <v>1165.3</v>
      </c>
      <c r="L8361" t="s">
        <v>369</v>
      </c>
      <c r="M8361" t="s">
        <v>368</v>
      </c>
      <c r="N8361" s="8">
        <v>41962</v>
      </c>
      <c r="O8361">
        <v>0</v>
      </c>
      <c r="P8361">
        <v>0</v>
      </c>
      <c r="Q8361">
        <v>17033</v>
      </c>
      <c r="R8361">
        <v>2101</v>
      </c>
      <c r="S8361">
        <v>4.3769999999999998</v>
      </c>
      <c r="T8361">
        <v>33</v>
      </c>
      <c r="U8361">
        <v>6366.8</v>
      </c>
      <c r="V8361">
        <v>16</v>
      </c>
      <c r="W8361">
        <v>1.655</v>
      </c>
      <c r="X8361">
        <v>2.6749999999999998</v>
      </c>
      <c r="Y8361" s="8">
        <v>41962</v>
      </c>
    </row>
    <row r="8362" spans="1:25" x14ac:dyDescent="0.25">
      <c r="A8362">
        <v>-111.977104</v>
      </c>
      <c r="B8362">
        <v>33.079875770000001</v>
      </c>
      <c r="C8362">
        <v>13</v>
      </c>
      <c r="D8362" t="s">
        <v>371</v>
      </c>
      <c r="E8362" t="s">
        <v>370</v>
      </c>
      <c r="F8362">
        <v>8361</v>
      </c>
      <c r="G8362">
        <v>0</v>
      </c>
      <c r="H8362">
        <v>13.33</v>
      </c>
      <c r="I8362">
        <v>2.4929999999999999</v>
      </c>
      <c r="J8362">
        <v>1</v>
      </c>
      <c r="K8362">
        <v>1165.3</v>
      </c>
      <c r="L8362" t="s">
        <v>369</v>
      </c>
      <c r="M8362" t="s">
        <v>368</v>
      </c>
      <c r="N8362" s="8">
        <v>41962</v>
      </c>
      <c r="O8362">
        <v>0</v>
      </c>
      <c r="P8362">
        <v>0</v>
      </c>
      <c r="Q8362">
        <v>10511</v>
      </c>
      <c r="R8362">
        <v>1262.4000000000001</v>
      </c>
      <c r="S8362">
        <v>2.63</v>
      </c>
      <c r="T8362">
        <v>33</v>
      </c>
      <c r="U8362">
        <v>3825.4</v>
      </c>
      <c r="V8362">
        <v>16</v>
      </c>
      <c r="W8362">
        <v>1.7</v>
      </c>
      <c r="X8362">
        <v>2.7480000000000002</v>
      </c>
      <c r="Y8362" s="8">
        <v>41962</v>
      </c>
    </row>
    <row r="8363" spans="1:25" x14ac:dyDescent="0.25">
      <c r="A8363">
        <v>-111.97710449</v>
      </c>
      <c r="B8363">
        <v>33.079882789999999</v>
      </c>
      <c r="C8363">
        <v>13</v>
      </c>
      <c r="D8363" t="s">
        <v>371</v>
      </c>
      <c r="E8363" t="s">
        <v>370</v>
      </c>
      <c r="F8363">
        <v>8362</v>
      </c>
      <c r="G8363">
        <v>357</v>
      </c>
      <c r="H8363">
        <v>13.33</v>
      </c>
      <c r="I8363">
        <v>2.2970000000000002</v>
      </c>
      <c r="J8363">
        <v>1</v>
      </c>
      <c r="K8363">
        <v>1165.3</v>
      </c>
      <c r="L8363" t="s">
        <v>369</v>
      </c>
      <c r="M8363" t="s">
        <v>368</v>
      </c>
      <c r="N8363" s="8">
        <v>41962</v>
      </c>
      <c r="O8363">
        <v>0</v>
      </c>
      <c r="P8363">
        <v>0</v>
      </c>
      <c r="Q8363">
        <v>9691.5</v>
      </c>
      <c r="R8363">
        <v>1263.8</v>
      </c>
      <c r="S8363">
        <v>2.633</v>
      </c>
      <c r="T8363">
        <v>33</v>
      </c>
      <c r="U8363">
        <v>3829.6</v>
      </c>
      <c r="V8363">
        <v>16</v>
      </c>
      <c r="W8363">
        <v>1.5660000000000001</v>
      </c>
      <c r="X8363">
        <v>2.5310000000000001</v>
      </c>
      <c r="Y8363" s="8">
        <v>41962</v>
      </c>
    </row>
    <row r="8364" spans="1:25" x14ac:dyDescent="0.25">
      <c r="A8364">
        <v>-111.97710517</v>
      </c>
      <c r="B8364">
        <v>33.079888779999997</v>
      </c>
      <c r="C8364">
        <v>13</v>
      </c>
      <c r="D8364" t="s">
        <v>371</v>
      </c>
      <c r="E8364" t="s">
        <v>370</v>
      </c>
      <c r="F8364">
        <v>8363</v>
      </c>
      <c r="G8364">
        <v>1</v>
      </c>
      <c r="H8364">
        <v>13.33</v>
      </c>
      <c r="I8364">
        <v>2.395</v>
      </c>
      <c r="J8364">
        <v>1</v>
      </c>
      <c r="K8364">
        <v>1165.4000000000001</v>
      </c>
      <c r="L8364" t="s">
        <v>369</v>
      </c>
      <c r="M8364" t="s">
        <v>368</v>
      </c>
      <c r="N8364" s="8">
        <v>41962</v>
      </c>
      <c r="O8364">
        <v>0</v>
      </c>
      <c r="P8364">
        <v>0</v>
      </c>
      <c r="Q8364">
        <v>5017.5</v>
      </c>
      <c r="R8364">
        <v>627.39</v>
      </c>
      <c r="S8364">
        <v>1.3069999999999999</v>
      </c>
      <c r="T8364">
        <v>33</v>
      </c>
      <c r="U8364">
        <v>1901.2</v>
      </c>
      <c r="V8364">
        <v>16</v>
      </c>
      <c r="W8364">
        <v>1.633</v>
      </c>
      <c r="X8364">
        <v>2.6389999999999998</v>
      </c>
      <c r="Y8364" s="8">
        <v>41962</v>
      </c>
    </row>
    <row r="8365" spans="1:25" x14ac:dyDescent="0.25">
      <c r="A8365">
        <v>-111.97710366</v>
      </c>
      <c r="B8365">
        <v>33.079895780000001</v>
      </c>
      <c r="C8365">
        <v>13</v>
      </c>
      <c r="D8365" t="s">
        <v>371</v>
      </c>
      <c r="E8365" t="s">
        <v>370</v>
      </c>
      <c r="F8365">
        <v>8364</v>
      </c>
      <c r="G8365">
        <v>358</v>
      </c>
      <c r="H8365">
        <v>13.33</v>
      </c>
      <c r="I8365">
        <v>2.3620000000000001</v>
      </c>
      <c r="J8365">
        <v>1</v>
      </c>
      <c r="K8365">
        <v>1165.4000000000001</v>
      </c>
      <c r="L8365" t="s">
        <v>369</v>
      </c>
      <c r="M8365" t="s">
        <v>368</v>
      </c>
      <c r="N8365" s="8">
        <v>41962</v>
      </c>
      <c r="O8365">
        <v>0</v>
      </c>
      <c r="P8365">
        <v>0</v>
      </c>
      <c r="Q8365">
        <v>7257.6</v>
      </c>
      <c r="R8365">
        <v>920.1</v>
      </c>
      <c r="S8365">
        <v>1.917</v>
      </c>
      <c r="T8365">
        <v>33</v>
      </c>
      <c r="U8365">
        <v>2788.2</v>
      </c>
      <c r="V8365">
        <v>16</v>
      </c>
      <c r="W8365">
        <v>1.611</v>
      </c>
      <c r="X8365">
        <v>2.6030000000000002</v>
      </c>
      <c r="Y8365" s="8">
        <v>41962</v>
      </c>
    </row>
    <row r="8366" spans="1:25" x14ac:dyDescent="0.25">
      <c r="A8366">
        <v>-111.97710451</v>
      </c>
      <c r="B8366">
        <v>33.079902789999998</v>
      </c>
      <c r="C8366">
        <v>13</v>
      </c>
      <c r="D8366" t="s">
        <v>371</v>
      </c>
      <c r="E8366" t="s">
        <v>370</v>
      </c>
      <c r="F8366">
        <v>8365</v>
      </c>
      <c r="G8366">
        <v>3</v>
      </c>
      <c r="H8366">
        <v>13.33</v>
      </c>
      <c r="I8366">
        <v>2.395</v>
      </c>
      <c r="J8366">
        <v>1</v>
      </c>
      <c r="K8366">
        <v>1165.5</v>
      </c>
      <c r="L8366" t="s">
        <v>369</v>
      </c>
      <c r="M8366" t="s">
        <v>368</v>
      </c>
      <c r="N8366" s="8">
        <v>41962</v>
      </c>
      <c r="O8366">
        <v>0</v>
      </c>
      <c r="P8366">
        <v>0</v>
      </c>
      <c r="Q8366">
        <v>5288</v>
      </c>
      <c r="R8366">
        <v>661.22</v>
      </c>
      <c r="S8366">
        <v>1.3779999999999999</v>
      </c>
      <c r="T8366">
        <v>33</v>
      </c>
      <c r="U8366">
        <v>2003.7</v>
      </c>
      <c r="V8366">
        <v>16</v>
      </c>
      <c r="W8366">
        <v>1.633</v>
      </c>
      <c r="X8366">
        <v>2.6389999999999998</v>
      </c>
      <c r="Y8366" s="8">
        <v>41962</v>
      </c>
    </row>
    <row r="8367" spans="1:25" x14ac:dyDescent="0.25">
      <c r="A8367">
        <v>-111.977104</v>
      </c>
      <c r="B8367">
        <v>33.079908770000003</v>
      </c>
      <c r="C8367">
        <v>13</v>
      </c>
      <c r="D8367" t="s">
        <v>371</v>
      </c>
      <c r="E8367" t="s">
        <v>370</v>
      </c>
      <c r="F8367">
        <v>8366</v>
      </c>
      <c r="G8367">
        <v>0</v>
      </c>
      <c r="H8367">
        <v>13.33</v>
      </c>
      <c r="I8367">
        <v>2.4609999999999999</v>
      </c>
      <c r="J8367">
        <v>1</v>
      </c>
      <c r="K8367">
        <v>1165.4000000000001</v>
      </c>
      <c r="L8367" t="s">
        <v>369</v>
      </c>
      <c r="M8367" t="s">
        <v>368</v>
      </c>
      <c r="N8367" s="8">
        <v>41962</v>
      </c>
      <c r="O8367">
        <v>0</v>
      </c>
      <c r="P8367">
        <v>0</v>
      </c>
      <c r="Q8367">
        <v>7668.9</v>
      </c>
      <c r="R8367">
        <v>933.36</v>
      </c>
      <c r="S8367">
        <v>1.944</v>
      </c>
      <c r="T8367">
        <v>33</v>
      </c>
      <c r="U8367">
        <v>2828.4</v>
      </c>
      <c r="V8367">
        <v>16</v>
      </c>
      <c r="W8367">
        <v>1.6779999999999999</v>
      </c>
      <c r="X8367">
        <v>2.7109999999999999</v>
      </c>
      <c r="Y8367" s="8">
        <v>41962</v>
      </c>
    </row>
    <row r="8368" spans="1:25" x14ac:dyDescent="0.25">
      <c r="A8368">
        <v>-111.97710486</v>
      </c>
      <c r="B8368">
        <v>33.079915810000003</v>
      </c>
      <c r="C8368">
        <v>13</v>
      </c>
      <c r="D8368" t="s">
        <v>371</v>
      </c>
      <c r="E8368" t="s">
        <v>370</v>
      </c>
      <c r="F8368">
        <v>8367</v>
      </c>
      <c r="G8368">
        <v>5</v>
      </c>
      <c r="H8368">
        <v>13.33</v>
      </c>
      <c r="I8368">
        <v>2.2970000000000002</v>
      </c>
      <c r="J8368">
        <v>1</v>
      </c>
      <c r="K8368">
        <v>1165.5</v>
      </c>
      <c r="L8368" t="s">
        <v>369</v>
      </c>
      <c r="M8368" t="s">
        <v>368</v>
      </c>
      <c r="N8368" s="8">
        <v>41962</v>
      </c>
      <c r="O8368">
        <v>0</v>
      </c>
      <c r="P8368">
        <v>0</v>
      </c>
      <c r="Q8368">
        <v>2290.4</v>
      </c>
      <c r="R8368">
        <v>298.67</v>
      </c>
      <c r="S8368">
        <v>0.622</v>
      </c>
      <c r="T8368">
        <v>33</v>
      </c>
      <c r="U8368">
        <v>905.06</v>
      </c>
      <c r="V8368">
        <v>16</v>
      </c>
      <c r="W8368">
        <v>1.5660000000000001</v>
      </c>
      <c r="X8368">
        <v>2.5310000000000001</v>
      </c>
      <c r="Y8368" s="8">
        <v>41962</v>
      </c>
    </row>
    <row r="8369" spans="1:25" x14ac:dyDescent="0.25">
      <c r="A8369">
        <v>-111.977104</v>
      </c>
      <c r="B8369">
        <v>33.079922770000003</v>
      </c>
      <c r="C8369">
        <v>13</v>
      </c>
      <c r="D8369" t="s">
        <v>371</v>
      </c>
      <c r="E8369" t="s">
        <v>370</v>
      </c>
      <c r="F8369">
        <v>8368</v>
      </c>
      <c r="G8369">
        <v>0</v>
      </c>
      <c r="H8369">
        <v>13.33</v>
      </c>
      <c r="I8369">
        <v>2.5259999999999998</v>
      </c>
      <c r="J8369">
        <v>1</v>
      </c>
      <c r="K8369">
        <v>1165.4000000000001</v>
      </c>
      <c r="L8369" t="s">
        <v>369</v>
      </c>
      <c r="M8369" t="s">
        <v>368</v>
      </c>
      <c r="N8369" s="8">
        <v>41962</v>
      </c>
      <c r="O8369">
        <v>0</v>
      </c>
      <c r="P8369">
        <v>0</v>
      </c>
      <c r="Q8369">
        <v>176.7</v>
      </c>
      <c r="R8369">
        <v>20.95</v>
      </c>
      <c r="S8369">
        <v>4.3999999999999997E-2</v>
      </c>
      <c r="T8369">
        <v>33</v>
      </c>
      <c r="U8369">
        <v>63.48</v>
      </c>
      <c r="V8369">
        <v>16</v>
      </c>
      <c r="W8369">
        <v>1.722</v>
      </c>
      <c r="X8369">
        <v>2.7839999999999998</v>
      </c>
      <c r="Y8369" s="8">
        <v>41962</v>
      </c>
    </row>
    <row r="8370" spans="1:25" x14ac:dyDescent="0.25">
      <c r="A8370">
        <v>-111.97710413999999</v>
      </c>
      <c r="B8370">
        <v>33.079928809999998</v>
      </c>
      <c r="C8370">
        <v>13</v>
      </c>
      <c r="D8370" t="s">
        <v>371</v>
      </c>
      <c r="E8370" t="s">
        <v>370</v>
      </c>
      <c r="F8370">
        <v>8369</v>
      </c>
      <c r="G8370">
        <v>355</v>
      </c>
      <c r="H8370">
        <v>13.33</v>
      </c>
      <c r="I8370">
        <v>2.3290000000000002</v>
      </c>
      <c r="J8370">
        <v>1</v>
      </c>
      <c r="K8370">
        <v>1165.4000000000001</v>
      </c>
      <c r="L8370" t="s">
        <v>369</v>
      </c>
      <c r="M8370" t="s">
        <v>368</v>
      </c>
      <c r="N8370" s="8">
        <v>41962</v>
      </c>
      <c r="O8370">
        <v>0</v>
      </c>
      <c r="P8370">
        <v>0</v>
      </c>
      <c r="Q8370">
        <v>65.069999999999993</v>
      </c>
      <c r="R8370">
        <v>8.3659999999999997</v>
      </c>
      <c r="S8370">
        <v>1.7000000000000001E-2</v>
      </c>
      <c r="T8370">
        <v>33</v>
      </c>
      <c r="U8370">
        <v>25.35</v>
      </c>
      <c r="V8370">
        <v>16</v>
      </c>
      <c r="W8370">
        <v>1.5880000000000001</v>
      </c>
      <c r="X8370">
        <v>2.5670000000000002</v>
      </c>
      <c r="Y8370" s="8">
        <v>41962</v>
      </c>
    </row>
    <row r="8371" spans="1:25" x14ac:dyDescent="0.25">
      <c r="A8371">
        <v>-111.97710432</v>
      </c>
      <c r="B8371">
        <v>33.079942789999997</v>
      </c>
      <c r="C8371">
        <v>13</v>
      </c>
      <c r="D8371" t="s">
        <v>371</v>
      </c>
      <c r="E8371" t="s">
        <v>370</v>
      </c>
      <c r="F8371">
        <v>8370</v>
      </c>
      <c r="G8371">
        <v>356</v>
      </c>
      <c r="H8371">
        <v>13.33</v>
      </c>
      <c r="I8371">
        <v>2.3290000000000002</v>
      </c>
      <c r="J8371">
        <v>1</v>
      </c>
      <c r="K8371">
        <v>1165.4000000000001</v>
      </c>
      <c r="L8371" t="s">
        <v>369</v>
      </c>
      <c r="M8371" t="s">
        <v>368</v>
      </c>
      <c r="N8371" s="8">
        <v>41962</v>
      </c>
      <c r="O8371">
        <v>0</v>
      </c>
      <c r="P8371">
        <v>0</v>
      </c>
      <c r="Q8371">
        <v>361.61</v>
      </c>
      <c r="R8371">
        <v>46.49</v>
      </c>
      <c r="S8371">
        <v>9.7000000000000003E-2</v>
      </c>
      <c r="T8371">
        <v>33</v>
      </c>
      <c r="U8371">
        <v>140.88</v>
      </c>
      <c r="V8371">
        <v>16</v>
      </c>
      <c r="W8371">
        <v>1.5880000000000001</v>
      </c>
      <c r="X8371">
        <v>2.5670000000000002</v>
      </c>
      <c r="Y8371" s="8">
        <v>41962</v>
      </c>
    </row>
    <row r="8372" spans="1:25" x14ac:dyDescent="0.25">
      <c r="A8372">
        <v>-111.97710499999999</v>
      </c>
      <c r="B8372">
        <v>33.079949769999999</v>
      </c>
      <c r="C8372">
        <v>13</v>
      </c>
      <c r="D8372" t="s">
        <v>371</v>
      </c>
      <c r="E8372" t="s">
        <v>370</v>
      </c>
      <c r="F8372">
        <v>8371</v>
      </c>
      <c r="G8372">
        <v>0</v>
      </c>
      <c r="H8372">
        <v>13.33</v>
      </c>
      <c r="I8372">
        <v>2.4929999999999999</v>
      </c>
      <c r="J8372">
        <v>1</v>
      </c>
      <c r="K8372">
        <v>1165.2</v>
      </c>
      <c r="L8372" t="s">
        <v>369</v>
      </c>
      <c r="M8372" t="s">
        <v>368</v>
      </c>
      <c r="N8372" s="8">
        <v>41962</v>
      </c>
      <c r="O8372">
        <v>0</v>
      </c>
      <c r="P8372">
        <v>0</v>
      </c>
      <c r="Q8372">
        <v>991.03</v>
      </c>
      <c r="R8372">
        <v>119.03</v>
      </c>
      <c r="S8372">
        <v>0.248</v>
      </c>
      <c r="T8372">
        <v>33</v>
      </c>
      <c r="U8372">
        <v>360.69</v>
      </c>
      <c r="V8372">
        <v>16</v>
      </c>
      <c r="W8372">
        <v>1.7</v>
      </c>
      <c r="X8372">
        <v>2.7480000000000002</v>
      </c>
      <c r="Y8372" s="8">
        <v>41962</v>
      </c>
    </row>
    <row r="8373" spans="1:25" x14ac:dyDescent="0.25">
      <c r="A8373">
        <v>-111.97710499999999</v>
      </c>
      <c r="B8373">
        <v>33.079955769999998</v>
      </c>
      <c r="C8373">
        <v>13</v>
      </c>
      <c r="D8373" t="s">
        <v>371</v>
      </c>
      <c r="E8373" t="s">
        <v>370</v>
      </c>
      <c r="F8373">
        <v>8372</v>
      </c>
      <c r="G8373">
        <v>0</v>
      </c>
      <c r="H8373">
        <v>13.33</v>
      </c>
      <c r="I8373">
        <v>2.3290000000000002</v>
      </c>
      <c r="J8373">
        <v>1</v>
      </c>
      <c r="K8373">
        <v>1165.2</v>
      </c>
      <c r="L8373" t="s">
        <v>369</v>
      </c>
      <c r="M8373" t="s">
        <v>368</v>
      </c>
      <c r="N8373" s="8">
        <v>41962</v>
      </c>
      <c r="O8373">
        <v>0</v>
      </c>
      <c r="P8373">
        <v>0</v>
      </c>
      <c r="Q8373">
        <v>274.3</v>
      </c>
      <c r="R8373">
        <v>35.270000000000003</v>
      </c>
      <c r="S8373">
        <v>7.2999999999999995E-2</v>
      </c>
      <c r="T8373">
        <v>33</v>
      </c>
      <c r="U8373">
        <v>106.87</v>
      </c>
      <c r="V8373">
        <v>16</v>
      </c>
      <c r="W8373">
        <v>1.5880000000000001</v>
      </c>
      <c r="X8373">
        <v>2.5670000000000002</v>
      </c>
      <c r="Y8373" s="8">
        <v>41962</v>
      </c>
    </row>
    <row r="8374" spans="1:25" x14ac:dyDescent="0.25">
      <c r="A8374">
        <v>-111.97710499999999</v>
      </c>
      <c r="B8374">
        <v>33.079962770000002</v>
      </c>
      <c r="C8374">
        <v>13</v>
      </c>
      <c r="D8374" t="s">
        <v>371</v>
      </c>
      <c r="E8374" t="s">
        <v>370</v>
      </c>
      <c r="F8374">
        <v>8373</v>
      </c>
      <c r="G8374">
        <v>0</v>
      </c>
      <c r="H8374">
        <v>13.33</v>
      </c>
      <c r="I8374">
        <v>2.3290000000000002</v>
      </c>
      <c r="J8374">
        <v>1</v>
      </c>
      <c r="K8374">
        <v>1165.2</v>
      </c>
      <c r="L8374" t="s">
        <v>369</v>
      </c>
      <c r="M8374" t="s">
        <v>368</v>
      </c>
      <c r="N8374" s="8">
        <v>41962</v>
      </c>
      <c r="O8374">
        <v>0</v>
      </c>
      <c r="P8374">
        <v>0</v>
      </c>
      <c r="Q8374">
        <v>1232.9000000000001</v>
      </c>
      <c r="R8374">
        <v>158.5</v>
      </c>
      <c r="S8374">
        <v>0.33</v>
      </c>
      <c r="T8374">
        <v>33</v>
      </c>
      <c r="U8374">
        <v>480.31</v>
      </c>
      <c r="V8374">
        <v>16</v>
      </c>
      <c r="W8374">
        <v>1.5880000000000001</v>
      </c>
      <c r="X8374">
        <v>2.5670000000000002</v>
      </c>
      <c r="Y8374" s="8">
        <v>41962</v>
      </c>
    </row>
    <row r="8375" spans="1:25" x14ac:dyDescent="0.25">
      <c r="A8375">
        <v>-111.97710449</v>
      </c>
      <c r="B8375">
        <v>33.07996979</v>
      </c>
      <c r="C8375">
        <v>13</v>
      </c>
      <c r="D8375" t="s">
        <v>371</v>
      </c>
      <c r="E8375" t="s">
        <v>370</v>
      </c>
      <c r="F8375">
        <v>8374</v>
      </c>
      <c r="G8375">
        <v>357</v>
      </c>
      <c r="H8375">
        <v>13.33</v>
      </c>
      <c r="I8375">
        <v>2.5259999999999998</v>
      </c>
      <c r="J8375">
        <v>1</v>
      </c>
      <c r="K8375">
        <v>1165.2</v>
      </c>
      <c r="L8375" t="s">
        <v>369</v>
      </c>
      <c r="M8375" t="s">
        <v>368</v>
      </c>
      <c r="N8375" s="8">
        <v>41962</v>
      </c>
      <c r="O8375">
        <v>0</v>
      </c>
      <c r="P8375">
        <v>0</v>
      </c>
      <c r="Q8375">
        <v>455.63</v>
      </c>
      <c r="R8375">
        <v>54.01</v>
      </c>
      <c r="S8375">
        <v>0.113</v>
      </c>
      <c r="T8375">
        <v>33</v>
      </c>
      <c r="U8375">
        <v>163.68</v>
      </c>
      <c r="V8375">
        <v>16</v>
      </c>
      <c r="W8375">
        <v>1.722</v>
      </c>
      <c r="X8375">
        <v>2.7839999999999998</v>
      </c>
      <c r="Y8375" s="8">
        <v>41962</v>
      </c>
    </row>
    <row r="8376" spans="1:25" x14ac:dyDescent="0.25">
      <c r="A8376">
        <v>-111.97710463</v>
      </c>
      <c r="B8376">
        <v>33.079975849999997</v>
      </c>
      <c r="C8376">
        <v>13</v>
      </c>
      <c r="D8376" t="s">
        <v>371</v>
      </c>
      <c r="E8376" t="s">
        <v>370</v>
      </c>
      <c r="F8376">
        <v>8375</v>
      </c>
      <c r="G8376">
        <v>352</v>
      </c>
      <c r="H8376">
        <v>13.33</v>
      </c>
      <c r="I8376">
        <v>2.3620000000000001</v>
      </c>
      <c r="J8376">
        <v>1</v>
      </c>
      <c r="K8376">
        <v>1165.2</v>
      </c>
      <c r="L8376" t="s">
        <v>369</v>
      </c>
      <c r="M8376" t="s">
        <v>368</v>
      </c>
      <c r="N8376" s="8">
        <v>41962</v>
      </c>
      <c r="O8376">
        <v>0</v>
      </c>
      <c r="P8376">
        <v>0</v>
      </c>
      <c r="Q8376">
        <v>2409.3000000000002</v>
      </c>
      <c r="R8376">
        <v>305.44</v>
      </c>
      <c r="S8376">
        <v>0.63600000000000001</v>
      </c>
      <c r="T8376">
        <v>33</v>
      </c>
      <c r="U8376">
        <v>925.58</v>
      </c>
      <c r="V8376">
        <v>16</v>
      </c>
      <c r="W8376">
        <v>1.611</v>
      </c>
      <c r="X8376">
        <v>2.6030000000000002</v>
      </c>
      <c r="Y8376" s="8">
        <v>41962</v>
      </c>
    </row>
    <row r="8377" spans="1:25" x14ac:dyDescent="0.25">
      <c r="A8377">
        <v>-111.97710704000001</v>
      </c>
      <c r="B8377">
        <v>33.079982950000002</v>
      </c>
      <c r="C8377">
        <v>13</v>
      </c>
      <c r="D8377" t="s">
        <v>371</v>
      </c>
      <c r="E8377" t="s">
        <v>370</v>
      </c>
      <c r="F8377">
        <v>8376</v>
      </c>
      <c r="G8377">
        <v>12</v>
      </c>
      <c r="H8377">
        <v>13.33</v>
      </c>
      <c r="I8377">
        <v>2.4279999999999999</v>
      </c>
      <c r="J8377">
        <v>1</v>
      </c>
      <c r="K8377">
        <v>1165.0999999999999</v>
      </c>
      <c r="L8377" t="s">
        <v>369</v>
      </c>
      <c r="M8377" t="s">
        <v>368</v>
      </c>
      <c r="N8377" s="8">
        <v>41962</v>
      </c>
      <c r="O8377">
        <v>0</v>
      </c>
      <c r="P8377">
        <v>0</v>
      </c>
      <c r="Q8377">
        <v>424.74</v>
      </c>
      <c r="R8377">
        <v>52.39</v>
      </c>
      <c r="S8377">
        <v>0.109</v>
      </c>
      <c r="T8377">
        <v>33</v>
      </c>
      <c r="U8377">
        <v>158.76</v>
      </c>
      <c r="V8377">
        <v>16</v>
      </c>
      <c r="W8377">
        <v>1.655</v>
      </c>
      <c r="X8377">
        <v>2.6749999999999998</v>
      </c>
      <c r="Y8377" s="8">
        <v>41962</v>
      </c>
    </row>
    <row r="8378" spans="1:25" x14ac:dyDescent="0.25">
      <c r="A8378">
        <v>-111.97710483</v>
      </c>
      <c r="B8378">
        <v>33.079989779999998</v>
      </c>
      <c r="C8378">
        <v>13</v>
      </c>
      <c r="D8378" t="s">
        <v>371</v>
      </c>
      <c r="E8378" t="s">
        <v>370</v>
      </c>
      <c r="F8378">
        <v>8377</v>
      </c>
      <c r="G8378">
        <v>359</v>
      </c>
      <c r="H8378">
        <v>13.33</v>
      </c>
      <c r="I8378">
        <v>2.395</v>
      </c>
      <c r="J8378">
        <v>1</v>
      </c>
      <c r="K8378">
        <v>1165</v>
      </c>
      <c r="L8378" t="s">
        <v>369</v>
      </c>
      <c r="M8378" t="s">
        <v>368</v>
      </c>
      <c r="N8378" s="8">
        <v>41962</v>
      </c>
      <c r="O8378">
        <v>0</v>
      </c>
      <c r="P8378">
        <v>0</v>
      </c>
      <c r="Q8378">
        <v>97.3</v>
      </c>
      <c r="R8378">
        <v>12.17</v>
      </c>
      <c r="S8378">
        <v>2.5000000000000001E-2</v>
      </c>
      <c r="T8378">
        <v>33</v>
      </c>
      <c r="U8378">
        <v>36.869999999999997</v>
      </c>
      <c r="V8378">
        <v>16</v>
      </c>
      <c r="W8378">
        <v>1.633</v>
      </c>
      <c r="X8378">
        <v>2.6389999999999998</v>
      </c>
      <c r="Y8378" s="8">
        <v>41962</v>
      </c>
    </row>
    <row r="8379" spans="1:25" x14ac:dyDescent="0.25">
      <c r="A8379">
        <v>-111.97710486</v>
      </c>
      <c r="B8379">
        <v>33.07999581</v>
      </c>
      <c r="C8379">
        <v>13</v>
      </c>
      <c r="D8379" t="s">
        <v>371</v>
      </c>
      <c r="E8379" t="s">
        <v>370</v>
      </c>
      <c r="F8379">
        <v>8378</v>
      </c>
      <c r="G8379">
        <v>5</v>
      </c>
      <c r="H8379">
        <v>13.33</v>
      </c>
      <c r="I8379">
        <v>2.3290000000000002</v>
      </c>
      <c r="J8379">
        <v>1</v>
      </c>
      <c r="K8379">
        <v>1165</v>
      </c>
      <c r="L8379" t="s">
        <v>369</v>
      </c>
      <c r="M8379" t="s">
        <v>368</v>
      </c>
      <c r="N8379" s="8">
        <v>41962</v>
      </c>
      <c r="O8379">
        <v>0</v>
      </c>
      <c r="P8379">
        <v>0</v>
      </c>
      <c r="Q8379">
        <v>111.26</v>
      </c>
      <c r="R8379">
        <v>14.3</v>
      </c>
      <c r="S8379">
        <v>0.03</v>
      </c>
      <c r="T8379">
        <v>33</v>
      </c>
      <c r="U8379">
        <v>43.35</v>
      </c>
      <c r="V8379">
        <v>16</v>
      </c>
      <c r="W8379">
        <v>1.5880000000000001</v>
      </c>
      <c r="X8379">
        <v>2.5670000000000002</v>
      </c>
      <c r="Y8379" s="8">
        <v>41962</v>
      </c>
    </row>
    <row r="8380" spans="1:25" x14ac:dyDescent="0.25">
      <c r="A8380">
        <v>-111.97710417</v>
      </c>
      <c r="B8380">
        <v>33.080002780000001</v>
      </c>
      <c r="C8380">
        <v>13</v>
      </c>
      <c r="D8380" t="s">
        <v>371</v>
      </c>
      <c r="E8380" t="s">
        <v>370</v>
      </c>
      <c r="F8380">
        <v>8379</v>
      </c>
      <c r="G8380">
        <v>1</v>
      </c>
      <c r="H8380">
        <v>13.33</v>
      </c>
      <c r="I8380">
        <v>2.395</v>
      </c>
      <c r="J8380">
        <v>1</v>
      </c>
      <c r="K8380">
        <v>1165</v>
      </c>
      <c r="L8380" t="s">
        <v>369</v>
      </c>
      <c r="M8380" t="s">
        <v>368</v>
      </c>
      <c r="N8380" s="8">
        <v>41962</v>
      </c>
      <c r="O8380">
        <v>0</v>
      </c>
      <c r="P8380">
        <v>0</v>
      </c>
      <c r="Q8380">
        <v>99.1</v>
      </c>
      <c r="R8380">
        <v>12.39</v>
      </c>
      <c r="S8380">
        <v>2.5999999999999999E-2</v>
      </c>
      <c r="T8380">
        <v>33</v>
      </c>
      <c r="U8380">
        <v>37.549999999999997</v>
      </c>
      <c r="V8380">
        <v>16</v>
      </c>
      <c r="W8380">
        <v>1.633</v>
      </c>
      <c r="X8380">
        <v>2.6389999999999998</v>
      </c>
      <c r="Y8380" s="8">
        <v>41962</v>
      </c>
    </row>
    <row r="8381" spans="1:25" x14ac:dyDescent="0.25">
      <c r="A8381">
        <v>-111.97741053999999</v>
      </c>
      <c r="B8381">
        <v>33.080021950000003</v>
      </c>
      <c r="C8381">
        <v>13</v>
      </c>
      <c r="D8381" t="s">
        <v>371</v>
      </c>
      <c r="E8381" t="s">
        <v>370</v>
      </c>
      <c r="F8381">
        <v>8380</v>
      </c>
      <c r="G8381">
        <v>165</v>
      </c>
      <c r="H8381">
        <v>13.33</v>
      </c>
      <c r="I8381">
        <v>0.91900000000000004</v>
      </c>
      <c r="J8381">
        <v>1</v>
      </c>
      <c r="K8381">
        <v>1166.7</v>
      </c>
      <c r="L8381" t="s">
        <v>369</v>
      </c>
      <c r="M8381" t="s">
        <v>368</v>
      </c>
      <c r="N8381" s="8">
        <v>41962</v>
      </c>
      <c r="O8381">
        <v>0</v>
      </c>
      <c r="P8381">
        <v>0</v>
      </c>
      <c r="Q8381">
        <v>69.25</v>
      </c>
      <c r="R8381">
        <v>22.57</v>
      </c>
      <c r="S8381">
        <v>4.7E-2</v>
      </c>
      <c r="T8381">
        <v>33</v>
      </c>
      <c r="U8381">
        <v>68.41</v>
      </c>
      <c r="V8381">
        <v>17</v>
      </c>
      <c r="W8381">
        <v>0.626</v>
      </c>
      <c r="X8381">
        <v>1.012</v>
      </c>
      <c r="Y8381" s="8">
        <v>41962</v>
      </c>
    </row>
    <row r="8382" spans="1:25" x14ac:dyDescent="0.25">
      <c r="A8382">
        <v>-111.97740749</v>
      </c>
      <c r="B8382">
        <v>33.080020210000001</v>
      </c>
      <c r="C8382">
        <v>13</v>
      </c>
      <c r="D8382" t="s">
        <v>371</v>
      </c>
      <c r="E8382" t="s">
        <v>370</v>
      </c>
      <c r="F8382">
        <v>8381</v>
      </c>
      <c r="G8382">
        <v>183</v>
      </c>
      <c r="H8382">
        <v>13.33</v>
      </c>
      <c r="I8382">
        <v>0.755</v>
      </c>
      <c r="J8382">
        <v>1</v>
      </c>
      <c r="K8382">
        <v>1166.7</v>
      </c>
      <c r="L8382" t="s">
        <v>369</v>
      </c>
      <c r="M8382" t="s">
        <v>368</v>
      </c>
      <c r="N8382" s="8">
        <v>41962</v>
      </c>
      <c r="O8382">
        <v>0</v>
      </c>
      <c r="P8382">
        <v>0</v>
      </c>
      <c r="Q8382">
        <v>31.64</v>
      </c>
      <c r="R8382">
        <v>12.56</v>
      </c>
      <c r="S8382">
        <v>2.5999999999999999E-2</v>
      </c>
      <c r="T8382">
        <v>33</v>
      </c>
      <c r="U8382">
        <v>38.049999999999997</v>
      </c>
      <c r="V8382">
        <v>17</v>
      </c>
      <c r="W8382">
        <v>0.51400000000000001</v>
      </c>
      <c r="X8382">
        <v>0.83199999999999996</v>
      </c>
      <c r="Y8382" s="8">
        <v>41962</v>
      </c>
    </row>
    <row r="8383" spans="1:25" x14ac:dyDescent="0.25">
      <c r="A8383">
        <v>-111.97740663</v>
      </c>
      <c r="B8383">
        <v>33.080017150000003</v>
      </c>
      <c r="C8383">
        <v>13</v>
      </c>
      <c r="D8383" t="s">
        <v>371</v>
      </c>
      <c r="E8383" t="s">
        <v>370</v>
      </c>
      <c r="F8383">
        <v>8382</v>
      </c>
      <c r="G8383">
        <v>188</v>
      </c>
      <c r="H8383">
        <v>13.33</v>
      </c>
      <c r="I8383">
        <v>1.115</v>
      </c>
      <c r="J8383">
        <v>1</v>
      </c>
      <c r="K8383">
        <v>1166.7</v>
      </c>
      <c r="L8383" t="s">
        <v>369</v>
      </c>
      <c r="M8383" t="s">
        <v>368</v>
      </c>
      <c r="N8383" s="8">
        <v>41962</v>
      </c>
      <c r="O8383">
        <v>0</v>
      </c>
      <c r="P8383">
        <v>0</v>
      </c>
      <c r="Q8383">
        <v>262.22000000000003</v>
      </c>
      <c r="R8383">
        <v>70.400000000000006</v>
      </c>
      <c r="S8383">
        <v>0.14699999999999999</v>
      </c>
      <c r="T8383">
        <v>33</v>
      </c>
      <c r="U8383">
        <v>213.33</v>
      </c>
      <c r="V8383">
        <v>17</v>
      </c>
      <c r="W8383">
        <v>0.76100000000000001</v>
      </c>
      <c r="X8383">
        <v>1.2290000000000001</v>
      </c>
      <c r="Y8383" s="8">
        <v>41962</v>
      </c>
    </row>
    <row r="8384" spans="1:25" x14ac:dyDescent="0.25">
      <c r="A8384">
        <v>-111.97740783</v>
      </c>
      <c r="B8384">
        <v>33.08001522</v>
      </c>
      <c r="C8384">
        <v>13</v>
      </c>
      <c r="D8384" t="s">
        <v>371</v>
      </c>
      <c r="E8384" t="s">
        <v>370</v>
      </c>
      <c r="F8384">
        <v>8383</v>
      </c>
      <c r="G8384">
        <v>181</v>
      </c>
      <c r="H8384">
        <v>13.33</v>
      </c>
      <c r="I8384">
        <v>0.82</v>
      </c>
      <c r="J8384">
        <v>1</v>
      </c>
      <c r="K8384">
        <v>1166.7</v>
      </c>
      <c r="L8384" t="s">
        <v>369</v>
      </c>
      <c r="M8384" t="s">
        <v>368</v>
      </c>
      <c r="N8384" s="8">
        <v>41962</v>
      </c>
      <c r="O8384">
        <v>0</v>
      </c>
      <c r="P8384">
        <v>0</v>
      </c>
      <c r="Q8384">
        <v>958.8</v>
      </c>
      <c r="R8384">
        <v>350.08</v>
      </c>
      <c r="S8384">
        <v>0.72899999999999998</v>
      </c>
      <c r="T8384">
        <v>33</v>
      </c>
      <c r="U8384">
        <v>1060.8</v>
      </c>
      <c r="V8384">
        <v>17</v>
      </c>
      <c r="W8384">
        <v>0.55900000000000005</v>
      </c>
      <c r="X8384">
        <v>0.90400000000000003</v>
      </c>
      <c r="Y8384" s="8">
        <v>41962</v>
      </c>
    </row>
    <row r="8385" spans="1:25" x14ac:dyDescent="0.25">
      <c r="A8385">
        <v>-111.97740679</v>
      </c>
      <c r="B8385">
        <v>33.080012009999997</v>
      </c>
      <c r="C8385">
        <v>13</v>
      </c>
      <c r="D8385" t="s">
        <v>371</v>
      </c>
      <c r="E8385" t="s">
        <v>370</v>
      </c>
      <c r="F8385">
        <v>8384</v>
      </c>
      <c r="G8385">
        <v>193</v>
      </c>
      <c r="H8385">
        <v>13.33</v>
      </c>
      <c r="I8385">
        <v>0.78700000000000003</v>
      </c>
      <c r="J8385">
        <v>1</v>
      </c>
      <c r="K8385">
        <v>1166.7</v>
      </c>
      <c r="L8385" t="s">
        <v>369</v>
      </c>
      <c r="M8385" t="s">
        <v>368</v>
      </c>
      <c r="N8385" s="8">
        <v>41962</v>
      </c>
      <c r="O8385">
        <v>0</v>
      </c>
      <c r="P8385">
        <v>0</v>
      </c>
      <c r="Q8385">
        <v>659.94</v>
      </c>
      <c r="R8385">
        <v>251</v>
      </c>
      <c r="S8385">
        <v>0.52300000000000002</v>
      </c>
      <c r="T8385">
        <v>33</v>
      </c>
      <c r="U8385">
        <v>760.6</v>
      </c>
      <c r="V8385">
        <v>17</v>
      </c>
      <c r="W8385">
        <v>0.53700000000000003</v>
      </c>
      <c r="X8385">
        <v>0.86799999999999999</v>
      </c>
      <c r="Y8385" s="8">
        <v>41962</v>
      </c>
    </row>
    <row r="8386" spans="1:25" x14ac:dyDescent="0.25">
      <c r="A8386">
        <v>-111.97740763</v>
      </c>
      <c r="B8386">
        <v>33.080008149999998</v>
      </c>
      <c r="C8386">
        <v>13</v>
      </c>
      <c r="D8386" t="s">
        <v>371</v>
      </c>
      <c r="E8386" t="s">
        <v>370</v>
      </c>
      <c r="F8386">
        <v>8385</v>
      </c>
      <c r="G8386">
        <v>188</v>
      </c>
      <c r="H8386">
        <v>13.33</v>
      </c>
      <c r="I8386">
        <v>1.673</v>
      </c>
      <c r="J8386">
        <v>1</v>
      </c>
      <c r="K8386">
        <v>1166.7</v>
      </c>
      <c r="L8386" t="s">
        <v>369</v>
      </c>
      <c r="M8386" t="s">
        <v>368</v>
      </c>
      <c r="N8386" s="8">
        <v>41962</v>
      </c>
      <c r="O8386">
        <v>0</v>
      </c>
      <c r="P8386">
        <v>0</v>
      </c>
      <c r="Q8386">
        <v>759.34</v>
      </c>
      <c r="R8386">
        <v>135.91</v>
      </c>
      <c r="S8386">
        <v>0.28299999999999997</v>
      </c>
      <c r="T8386">
        <v>33</v>
      </c>
      <c r="U8386">
        <v>411.84</v>
      </c>
      <c r="V8386">
        <v>17</v>
      </c>
      <c r="W8386">
        <v>1.141</v>
      </c>
      <c r="X8386">
        <v>1.8440000000000001</v>
      </c>
      <c r="Y8386" s="8">
        <v>41962</v>
      </c>
    </row>
    <row r="8387" spans="1:25" x14ac:dyDescent="0.25">
      <c r="A8387">
        <v>-111.97740899999999</v>
      </c>
      <c r="B8387">
        <v>33.08000423</v>
      </c>
      <c r="C8387">
        <v>13</v>
      </c>
      <c r="D8387" t="s">
        <v>371</v>
      </c>
      <c r="E8387" t="s">
        <v>370</v>
      </c>
      <c r="F8387">
        <v>8386</v>
      </c>
      <c r="G8387">
        <v>180</v>
      </c>
      <c r="H8387">
        <v>13.33</v>
      </c>
      <c r="I8387">
        <v>1.64</v>
      </c>
      <c r="J8387">
        <v>1</v>
      </c>
      <c r="K8387">
        <v>1166.5999999999999</v>
      </c>
      <c r="L8387" t="s">
        <v>369</v>
      </c>
      <c r="M8387" t="s">
        <v>368</v>
      </c>
      <c r="N8387" s="8">
        <v>41962</v>
      </c>
      <c r="O8387">
        <v>0</v>
      </c>
      <c r="P8387">
        <v>0</v>
      </c>
      <c r="Q8387">
        <v>1004.3</v>
      </c>
      <c r="R8387">
        <v>183.35</v>
      </c>
      <c r="S8387">
        <v>0.38200000000000001</v>
      </c>
      <c r="T8387">
        <v>33</v>
      </c>
      <c r="U8387">
        <v>555.6</v>
      </c>
      <c r="V8387">
        <v>17</v>
      </c>
      <c r="W8387">
        <v>1.1180000000000001</v>
      </c>
      <c r="X8387">
        <v>1.8080000000000001</v>
      </c>
      <c r="Y8387" s="8">
        <v>41962</v>
      </c>
    </row>
    <row r="8388" spans="1:25" x14ac:dyDescent="0.25">
      <c r="A8388">
        <v>-111.97741019999999</v>
      </c>
      <c r="B8388">
        <v>33.080000159999997</v>
      </c>
      <c r="C8388">
        <v>13</v>
      </c>
      <c r="D8388" t="s">
        <v>371</v>
      </c>
      <c r="E8388" t="s">
        <v>370</v>
      </c>
      <c r="F8388">
        <v>8387</v>
      </c>
      <c r="G8388">
        <v>173</v>
      </c>
      <c r="H8388">
        <v>13.33</v>
      </c>
      <c r="I8388">
        <v>1.476</v>
      </c>
      <c r="J8388">
        <v>1</v>
      </c>
      <c r="K8388">
        <v>1166.7</v>
      </c>
      <c r="L8388" t="s">
        <v>369</v>
      </c>
      <c r="M8388" t="s">
        <v>368</v>
      </c>
      <c r="N8388" s="8">
        <v>41962</v>
      </c>
      <c r="O8388">
        <v>0</v>
      </c>
      <c r="P8388">
        <v>0</v>
      </c>
      <c r="Q8388">
        <v>1283.5999999999999</v>
      </c>
      <c r="R8388">
        <v>260.38</v>
      </c>
      <c r="S8388">
        <v>0.54200000000000004</v>
      </c>
      <c r="T8388">
        <v>33</v>
      </c>
      <c r="U8388">
        <v>789.02</v>
      </c>
      <c r="V8388">
        <v>17</v>
      </c>
      <c r="W8388">
        <v>1.0069999999999999</v>
      </c>
      <c r="X8388">
        <v>1.627</v>
      </c>
      <c r="Y8388" s="8">
        <v>41962</v>
      </c>
    </row>
    <row r="8389" spans="1:25" x14ac:dyDescent="0.25">
      <c r="A8389">
        <v>-111.97740933999999</v>
      </c>
      <c r="B8389">
        <v>33.079996219999998</v>
      </c>
      <c r="C8389">
        <v>13</v>
      </c>
      <c r="D8389" t="s">
        <v>371</v>
      </c>
      <c r="E8389" t="s">
        <v>370</v>
      </c>
      <c r="F8389">
        <v>8388</v>
      </c>
      <c r="G8389">
        <v>178</v>
      </c>
      <c r="H8389">
        <v>13.33</v>
      </c>
      <c r="I8389">
        <v>1.411</v>
      </c>
      <c r="J8389">
        <v>1</v>
      </c>
      <c r="K8389">
        <v>1166.8</v>
      </c>
      <c r="L8389" t="s">
        <v>369</v>
      </c>
      <c r="M8389" t="s">
        <v>368</v>
      </c>
      <c r="N8389" s="8">
        <v>41962</v>
      </c>
      <c r="O8389">
        <v>0</v>
      </c>
      <c r="P8389">
        <v>0</v>
      </c>
      <c r="Q8389">
        <v>152.97</v>
      </c>
      <c r="R8389">
        <v>32.47</v>
      </c>
      <c r="S8389">
        <v>6.8000000000000005E-2</v>
      </c>
      <c r="T8389">
        <v>33</v>
      </c>
      <c r="U8389">
        <v>98.4</v>
      </c>
      <c r="V8389">
        <v>17</v>
      </c>
      <c r="W8389">
        <v>0.96199999999999997</v>
      </c>
      <c r="X8389">
        <v>1.5549999999999999</v>
      </c>
      <c r="Y8389" s="8">
        <v>41962</v>
      </c>
    </row>
    <row r="8390" spans="1:25" x14ac:dyDescent="0.25">
      <c r="A8390">
        <v>-111.97740865999999</v>
      </c>
      <c r="B8390">
        <v>33.079992220000001</v>
      </c>
      <c r="C8390">
        <v>13</v>
      </c>
      <c r="D8390" t="s">
        <v>371</v>
      </c>
      <c r="E8390" t="s">
        <v>370</v>
      </c>
      <c r="F8390">
        <v>8389</v>
      </c>
      <c r="G8390">
        <v>182</v>
      </c>
      <c r="H8390">
        <v>13.33</v>
      </c>
      <c r="I8390">
        <v>1.411</v>
      </c>
      <c r="J8390">
        <v>1</v>
      </c>
      <c r="K8390">
        <v>1166.9000000000001</v>
      </c>
      <c r="L8390" t="s">
        <v>369</v>
      </c>
      <c r="M8390" t="s">
        <v>368</v>
      </c>
      <c r="N8390" s="8">
        <v>41962</v>
      </c>
      <c r="O8390">
        <v>0</v>
      </c>
      <c r="P8390">
        <v>0</v>
      </c>
      <c r="Q8390">
        <v>201.85</v>
      </c>
      <c r="R8390">
        <v>42.85</v>
      </c>
      <c r="S8390">
        <v>8.8999999999999996E-2</v>
      </c>
      <c r="T8390">
        <v>33</v>
      </c>
      <c r="U8390">
        <v>129.84</v>
      </c>
      <c r="V8390">
        <v>17</v>
      </c>
      <c r="W8390">
        <v>0.96199999999999997</v>
      </c>
      <c r="X8390">
        <v>1.5549999999999999</v>
      </c>
      <c r="Y8390" s="8">
        <v>41962</v>
      </c>
    </row>
    <row r="8391" spans="1:25" x14ac:dyDescent="0.25">
      <c r="A8391">
        <v>-111.9774073</v>
      </c>
      <c r="B8391">
        <v>33.079987099999997</v>
      </c>
      <c r="C8391">
        <v>13</v>
      </c>
      <c r="D8391" t="s">
        <v>371</v>
      </c>
      <c r="E8391" t="s">
        <v>370</v>
      </c>
      <c r="F8391">
        <v>8390</v>
      </c>
      <c r="G8391">
        <v>190</v>
      </c>
      <c r="H8391">
        <v>13.33</v>
      </c>
      <c r="I8391">
        <v>1.542</v>
      </c>
      <c r="J8391">
        <v>1</v>
      </c>
      <c r="K8391">
        <v>1167</v>
      </c>
      <c r="L8391" t="s">
        <v>369</v>
      </c>
      <c r="M8391" t="s">
        <v>368</v>
      </c>
      <c r="N8391" s="8">
        <v>41962</v>
      </c>
      <c r="O8391">
        <v>0</v>
      </c>
      <c r="P8391">
        <v>0</v>
      </c>
      <c r="Q8391">
        <v>894.1</v>
      </c>
      <c r="R8391">
        <v>173.65</v>
      </c>
      <c r="S8391">
        <v>0.36199999999999999</v>
      </c>
      <c r="T8391">
        <v>33</v>
      </c>
      <c r="U8391">
        <v>526.20000000000005</v>
      </c>
      <c r="V8391">
        <v>17</v>
      </c>
      <c r="W8391">
        <v>1.0509999999999999</v>
      </c>
      <c r="X8391">
        <v>1.6990000000000001</v>
      </c>
      <c r="Y8391" s="8">
        <v>41962</v>
      </c>
    </row>
    <row r="8392" spans="1:25" x14ac:dyDescent="0.25">
      <c r="A8392">
        <v>-111.97740933999999</v>
      </c>
      <c r="B8392">
        <v>33.079983220000003</v>
      </c>
      <c r="C8392">
        <v>13</v>
      </c>
      <c r="D8392" t="s">
        <v>371</v>
      </c>
      <c r="E8392" t="s">
        <v>370</v>
      </c>
      <c r="F8392">
        <v>8391</v>
      </c>
      <c r="G8392">
        <v>178</v>
      </c>
      <c r="H8392">
        <v>13.33</v>
      </c>
      <c r="I8392">
        <v>1.542</v>
      </c>
      <c r="J8392">
        <v>1</v>
      </c>
      <c r="K8392">
        <v>1167.0999999999999</v>
      </c>
      <c r="L8392" t="s">
        <v>369</v>
      </c>
      <c r="M8392" t="s">
        <v>368</v>
      </c>
      <c r="N8392" s="8">
        <v>41962</v>
      </c>
      <c r="O8392">
        <v>0</v>
      </c>
      <c r="P8392">
        <v>0</v>
      </c>
      <c r="Q8392">
        <v>2648.5</v>
      </c>
      <c r="R8392">
        <v>514.37</v>
      </c>
      <c r="S8392">
        <v>1.0720000000000001</v>
      </c>
      <c r="T8392">
        <v>33</v>
      </c>
      <c r="U8392">
        <v>1558.7</v>
      </c>
      <c r="V8392">
        <v>17</v>
      </c>
      <c r="W8392">
        <v>1.0509999999999999</v>
      </c>
      <c r="X8392">
        <v>1.6990000000000001</v>
      </c>
      <c r="Y8392" s="8">
        <v>41962</v>
      </c>
    </row>
    <row r="8393" spans="1:25" x14ac:dyDescent="0.25">
      <c r="A8393">
        <v>-111.97740951</v>
      </c>
      <c r="B8393">
        <v>33.07997821</v>
      </c>
      <c r="C8393">
        <v>13</v>
      </c>
      <c r="D8393" t="s">
        <v>371</v>
      </c>
      <c r="E8393" t="s">
        <v>370</v>
      </c>
      <c r="F8393">
        <v>8392</v>
      </c>
      <c r="G8393">
        <v>177</v>
      </c>
      <c r="H8393">
        <v>13.33</v>
      </c>
      <c r="I8393">
        <v>1.673</v>
      </c>
      <c r="J8393">
        <v>1</v>
      </c>
      <c r="K8393">
        <v>1167.0999999999999</v>
      </c>
      <c r="L8393" t="s">
        <v>369</v>
      </c>
      <c r="M8393" t="s">
        <v>368</v>
      </c>
      <c r="N8393" s="8">
        <v>41962</v>
      </c>
      <c r="O8393">
        <v>0</v>
      </c>
      <c r="P8393">
        <v>0</v>
      </c>
      <c r="Q8393">
        <v>1133</v>
      </c>
      <c r="R8393">
        <v>202.79</v>
      </c>
      <c r="S8393">
        <v>0.42199999999999999</v>
      </c>
      <c r="T8393">
        <v>33</v>
      </c>
      <c r="U8393">
        <v>614.52</v>
      </c>
      <c r="V8393">
        <v>17</v>
      </c>
      <c r="W8393">
        <v>1.141</v>
      </c>
      <c r="X8393">
        <v>1.8440000000000001</v>
      </c>
      <c r="Y8393" s="8">
        <v>41962</v>
      </c>
    </row>
    <row r="8394" spans="1:25" x14ac:dyDescent="0.25">
      <c r="A8394">
        <v>-111.97740883</v>
      </c>
      <c r="B8394">
        <v>33.079974219999997</v>
      </c>
      <c r="C8394">
        <v>13</v>
      </c>
      <c r="D8394" t="s">
        <v>371</v>
      </c>
      <c r="E8394" t="s">
        <v>370</v>
      </c>
      <c r="F8394">
        <v>8393</v>
      </c>
      <c r="G8394">
        <v>181</v>
      </c>
      <c r="H8394">
        <v>13.33</v>
      </c>
      <c r="I8394">
        <v>1.706</v>
      </c>
      <c r="J8394">
        <v>1</v>
      </c>
      <c r="K8394">
        <v>1167.0999999999999</v>
      </c>
      <c r="L8394" t="s">
        <v>369</v>
      </c>
      <c r="M8394" t="s">
        <v>368</v>
      </c>
      <c r="N8394" s="8">
        <v>41962</v>
      </c>
      <c r="O8394">
        <v>0</v>
      </c>
      <c r="P8394">
        <v>0</v>
      </c>
      <c r="Q8394">
        <v>638</v>
      </c>
      <c r="R8394">
        <v>111.99</v>
      </c>
      <c r="S8394">
        <v>0.23300000000000001</v>
      </c>
      <c r="T8394">
        <v>33</v>
      </c>
      <c r="U8394">
        <v>339.38</v>
      </c>
      <c r="V8394">
        <v>17</v>
      </c>
      <c r="W8394">
        <v>1.163</v>
      </c>
      <c r="X8394">
        <v>1.88</v>
      </c>
      <c r="Y8394" s="8">
        <v>41962</v>
      </c>
    </row>
    <row r="8395" spans="1:25" x14ac:dyDescent="0.25">
      <c r="A8395">
        <v>-111.97740863</v>
      </c>
      <c r="B8395">
        <v>33.079970150000001</v>
      </c>
      <c r="C8395">
        <v>13</v>
      </c>
      <c r="D8395" t="s">
        <v>371</v>
      </c>
      <c r="E8395" t="s">
        <v>370</v>
      </c>
      <c r="F8395">
        <v>8394</v>
      </c>
      <c r="G8395">
        <v>188</v>
      </c>
      <c r="H8395">
        <v>13.33</v>
      </c>
      <c r="I8395">
        <v>1.575</v>
      </c>
      <c r="J8395">
        <v>1</v>
      </c>
      <c r="K8395">
        <v>1167.0999999999999</v>
      </c>
      <c r="L8395" t="s">
        <v>369</v>
      </c>
      <c r="M8395" t="s">
        <v>368</v>
      </c>
      <c r="N8395" s="8">
        <v>41962</v>
      </c>
      <c r="O8395">
        <v>0</v>
      </c>
      <c r="P8395">
        <v>0</v>
      </c>
      <c r="Q8395">
        <v>44.77</v>
      </c>
      <c r="R8395">
        <v>8.5139999999999993</v>
      </c>
      <c r="S8395">
        <v>1.7999999999999999E-2</v>
      </c>
      <c r="T8395">
        <v>33</v>
      </c>
      <c r="U8395">
        <v>25.8</v>
      </c>
      <c r="V8395">
        <v>17</v>
      </c>
      <c r="W8395">
        <v>1.0740000000000001</v>
      </c>
      <c r="X8395">
        <v>1.7350000000000001</v>
      </c>
      <c r="Y8395" s="8">
        <v>41962</v>
      </c>
    </row>
    <row r="8396" spans="1:25" x14ac:dyDescent="0.25">
      <c r="A8396">
        <v>-111.97740966000001</v>
      </c>
      <c r="B8396">
        <v>33.079961220000001</v>
      </c>
      <c r="C8396">
        <v>13</v>
      </c>
      <c r="D8396" t="s">
        <v>371</v>
      </c>
      <c r="E8396" t="s">
        <v>370</v>
      </c>
      <c r="F8396">
        <v>8395</v>
      </c>
      <c r="G8396">
        <v>182</v>
      </c>
      <c r="H8396">
        <v>13.33</v>
      </c>
      <c r="I8396">
        <v>1.542</v>
      </c>
      <c r="J8396">
        <v>1</v>
      </c>
      <c r="K8396">
        <v>1167.2</v>
      </c>
      <c r="L8396" t="s">
        <v>369</v>
      </c>
      <c r="M8396" t="s">
        <v>368</v>
      </c>
      <c r="N8396" s="8">
        <v>41962</v>
      </c>
      <c r="O8396">
        <v>0</v>
      </c>
      <c r="P8396">
        <v>0</v>
      </c>
      <c r="Q8396">
        <v>815.38</v>
      </c>
      <c r="R8396">
        <v>158.36000000000001</v>
      </c>
      <c r="S8396">
        <v>0.33</v>
      </c>
      <c r="T8396">
        <v>33</v>
      </c>
      <c r="U8396">
        <v>479.87</v>
      </c>
      <c r="V8396">
        <v>17</v>
      </c>
      <c r="W8396">
        <v>1.0509999999999999</v>
      </c>
      <c r="X8396">
        <v>1.6990000000000001</v>
      </c>
      <c r="Y8396" s="8">
        <v>41962</v>
      </c>
    </row>
    <row r="8397" spans="1:25" x14ac:dyDescent="0.25">
      <c r="A8397">
        <v>-111.97740846000001</v>
      </c>
      <c r="B8397">
        <v>33.079957120000003</v>
      </c>
      <c r="C8397">
        <v>13</v>
      </c>
      <c r="D8397" t="s">
        <v>371</v>
      </c>
      <c r="E8397" t="s">
        <v>370</v>
      </c>
      <c r="F8397">
        <v>8396</v>
      </c>
      <c r="G8397">
        <v>189</v>
      </c>
      <c r="H8397">
        <v>13.33</v>
      </c>
      <c r="I8397">
        <v>1.476</v>
      </c>
      <c r="J8397">
        <v>1</v>
      </c>
      <c r="K8397">
        <v>1167.3</v>
      </c>
      <c r="L8397" t="s">
        <v>369</v>
      </c>
      <c r="M8397" t="s">
        <v>368</v>
      </c>
      <c r="N8397" s="8">
        <v>41962</v>
      </c>
      <c r="O8397">
        <v>0</v>
      </c>
      <c r="P8397">
        <v>0</v>
      </c>
      <c r="Q8397">
        <v>2468.1999999999998</v>
      </c>
      <c r="R8397">
        <v>500.67</v>
      </c>
      <c r="S8397">
        <v>1.0429999999999999</v>
      </c>
      <c r="T8397">
        <v>33</v>
      </c>
      <c r="U8397">
        <v>1517.2</v>
      </c>
      <c r="V8397">
        <v>17</v>
      </c>
      <c r="W8397">
        <v>1.0069999999999999</v>
      </c>
      <c r="X8397">
        <v>1.627</v>
      </c>
      <c r="Y8397" s="8">
        <v>41962</v>
      </c>
    </row>
    <row r="8398" spans="1:25" x14ac:dyDescent="0.25">
      <c r="A8398">
        <v>-111.97741120000001</v>
      </c>
      <c r="B8398">
        <v>33.079952159999998</v>
      </c>
      <c r="C8398">
        <v>13</v>
      </c>
      <c r="D8398" t="s">
        <v>371</v>
      </c>
      <c r="E8398" t="s">
        <v>370</v>
      </c>
      <c r="F8398">
        <v>8397</v>
      </c>
      <c r="G8398">
        <v>173</v>
      </c>
      <c r="H8398">
        <v>13.33</v>
      </c>
      <c r="I8398">
        <v>1.575</v>
      </c>
      <c r="J8398">
        <v>1</v>
      </c>
      <c r="K8398">
        <v>1167.2</v>
      </c>
      <c r="L8398" t="s">
        <v>369</v>
      </c>
      <c r="M8398" t="s">
        <v>368</v>
      </c>
      <c r="N8398" s="8">
        <v>41962</v>
      </c>
      <c r="O8398">
        <v>0</v>
      </c>
      <c r="P8398">
        <v>0</v>
      </c>
      <c r="Q8398">
        <v>2633.5</v>
      </c>
      <c r="R8398">
        <v>500.81</v>
      </c>
      <c r="S8398">
        <v>1.0429999999999999</v>
      </c>
      <c r="T8398">
        <v>33</v>
      </c>
      <c r="U8398">
        <v>1517.6</v>
      </c>
      <c r="V8398">
        <v>17</v>
      </c>
      <c r="W8398">
        <v>1.0740000000000001</v>
      </c>
      <c r="X8398">
        <v>1.7350000000000001</v>
      </c>
      <c r="Y8398" s="8">
        <v>41962</v>
      </c>
    </row>
    <row r="8399" spans="1:25" x14ac:dyDescent="0.25">
      <c r="A8399">
        <v>-111.97741017</v>
      </c>
      <c r="B8399">
        <v>33.079948219999999</v>
      </c>
      <c r="C8399">
        <v>13</v>
      </c>
      <c r="D8399" t="s">
        <v>371</v>
      </c>
      <c r="E8399" t="s">
        <v>370</v>
      </c>
      <c r="F8399">
        <v>8398</v>
      </c>
      <c r="G8399">
        <v>179</v>
      </c>
      <c r="H8399">
        <v>13.33</v>
      </c>
      <c r="I8399">
        <v>1.476</v>
      </c>
      <c r="J8399">
        <v>1</v>
      </c>
      <c r="K8399">
        <v>1167.3</v>
      </c>
      <c r="L8399" t="s">
        <v>369</v>
      </c>
      <c r="M8399" t="s">
        <v>368</v>
      </c>
      <c r="N8399" s="8">
        <v>41962</v>
      </c>
      <c r="O8399">
        <v>0</v>
      </c>
      <c r="P8399">
        <v>0</v>
      </c>
      <c r="Q8399">
        <v>2656.9</v>
      </c>
      <c r="R8399">
        <v>538.95000000000005</v>
      </c>
      <c r="S8399">
        <v>1.123</v>
      </c>
      <c r="T8399">
        <v>33</v>
      </c>
      <c r="U8399">
        <v>1633.2</v>
      </c>
      <c r="V8399">
        <v>17</v>
      </c>
      <c r="W8399">
        <v>1.0069999999999999</v>
      </c>
      <c r="X8399">
        <v>1.627</v>
      </c>
      <c r="Y8399" s="8">
        <v>41962</v>
      </c>
    </row>
    <row r="8400" spans="1:25" x14ac:dyDescent="0.25">
      <c r="A8400">
        <v>-111.97741034000001</v>
      </c>
      <c r="B8400">
        <v>33.079944220000002</v>
      </c>
      <c r="C8400">
        <v>13</v>
      </c>
      <c r="D8400" t="s">
        <v>371</v>
      </c>
      <c r="E8400" t="s">
        <v>370</v>
      </c>
      <c r="F8400">
        <v>8399</v>
      </c>
      <c r="G8400">
        <v>178</v>
      </c>
      <c r="H8400">
        <v>13.33</v>
      </c>
      <c r="I8400">
        <v>1.64</v>
      </c>
      <c r="J8400">
        <v>1</v>
      </c>
      <c r="K8400">
        <v>1167.3</v>
      </c>
      <c r="L8400" t="s">
        <v>369</v>
      </c>
      <c r="M8400" t="s">
        <v>368</v>
      </c>
      <c r="N8400" s="8">
        <v>41962</v>
      </c>
      <c r="O8400">
        <v>0</v>
      </c>
      <c r="P8400">
        <v>0</v>
      </c>
      <c r="Q8400">
        <v>4421</v>
      </c>
      <c r="R8400">
        <v>807.11</v>
      </c>
      <c r="S8400">
        <v>1.681</v>
      </c>
      <c r="T8400">
        <v>33</v>
      </c>
      <c r="U8400">
        <v>2445.8000000000002</v>
      </c>
      <c r="V8400">
        <v>17</v>
      </c>
      <c r="W8400">
        <v>1.1180000000000001</v>
      </c>
      <c r="X8400">
        <v>1.8080000000000001</v>
      </c>
      <c r="Y8400" s="8">
        <v>41962</v>
      </c>
    </row>
    <row r="8401" spans="1:25" x14ac:dyDescent="0.25">
      <c r="A8401">
        <v>-111.97740914000001</v>
      </c>
      <c r="B8401">
        <v>33.079940190000002</v>
      </c>
      <c r="C8401">
        <v>13</v>
      </c>
      <c r="D8401" t="s">
        <v>371</v>
      </c>
      <c r="E8401" t="s">
        <v>370</v>
      </c>
      <c r="F8401">
        <v>8400</v>
      </c>
      <c r="G8401">
        <v>185</v>
      </c>
      <c r="H8401">
        <v>13.33</v>
      </c>
      <c r="I8401">
        <v>1.5089999999999999</v>
      </c>
      <c r="J8401">
        <v>1</v>
      </c>
      <c r="K8401">
        <v>1167.4000000000001</v>
      </c>
      <c r="L8401" t="s">
        <v>369</v>
      </c>
      <c r="M8401" t="s">
        <v>368</v>
      </c>
      <c r="N8401" s="8">
        <v>41962</v>
      </c>
      <c r="O8401">
        <v>0</v>
      </c>
      <c r="P8401">
        <v>0</v>
      </c>
      <c r="Q8401">
        <v>5495.7</v>
      </c>
      <c r="R8401">
        <v>1090.5</v>
      </c>
      <c r="S8401">
        <v>2.2719999999999998</v>
      </c>
      <c r="T8401">
        <v>33</v>
      </c>
      <c r="U8401">
        <v>3304.7</v>
      </c>
      <c r="V8401">
        <v>17</v>
      </c>
      <c r="W8401">
        <v>1.0289999999999999</v>
      </c>
      <c r="X8401">
        <v>1.663</v>
      </c>
      <c r="Y8401" s="8">
        <v>41962</v>
      </c>
    </row>
    <row r="8402" spans="1:25" x14ac:dyDescent="0.25">
      <c r="A8402">
        <v>-111.97740966000001</v>
      </c>
      <c r="B8402">
        <v>33.079934219999998</v>
      </c>
      <c r="C8402">
        <v>13</v>
      </c>
      <c r="D8402" t="s">
        <v>371</v>
      </c>
      <c r="E8402" t="s">
        <v>370</v>
      </c>
      <c r="F8402">
        <v>8401</v>
      </c>
      <c r="G8402">
        <v>182</v>
      </c>
      <c r="H8402">
        <v>13.33</v>
      </c>
      <c r="I8402">
        <v>2.198</v>
      </c>
      <c r="J8402">
        <v>1</v>
      </c>
      <c r="K8402">
        <v>1167.4000000000001</v>
      </c>
      <c r="L8402" t="s">
        <v>369</v>
      </c>
      <c r="M8402" t="s">
        <v>368</v>
      </c>
      <c r="N8402" s="8">
        <v>41962</v>
      </c>
      <c r="O8402">
        <v>0</v>
      </c>
      <c r="P8402">
        <v>0</v>
      </c>
      <c r="Q8402">
        <v>7078.6</v>
      </c>
      <c r="R8402">
        <v>964.39</v>
      </c>
      <c r="S8402">
        <v>2.0089999999999999</v>
      </c>
      <c r="T8402">
        <v>33</v>
      </c>
      <c r="U8402">
        <v>2922.4</v>
      </c>
      <c r="V8402">
        <v>17</v>
      </c>
      <c r="W8402">
        <v>1.4990000000000001</v>
      </c>
      <c r="X8402">
        <v>2.4220000000000002</v>
      </c>
      <c r="Y8402" s="8">
        <v>41962</v>
      </c>
    </row>
    <row r="8403" spans="1:25" x14ac:dyDescent="0.25">
      <c r="A8403">
        <v>-111.97741017</v>
      </c>
      <c r="B8403">
        <v>33.079928219999999</v>
      </c>
      <c r="C8403">
        <v>13</v>
      </c>
      <c r="D8403" t="s">
        <v>371</v>
      </c>
      <c r="E8403" t="s">
        <v>370</v>
      </c>
      <c r="F8403">
        <v>8402</v>
      </c>
      <c r="G8403">
        <v>179</v>
      </c>
      <c r="H8403">
        <v>13.33</v>
      </c>
      <c r="I8403">
        <v>2.0670000000000002</v>
      </c>
      <c r="J8403">
        <v>1</v>
      </c>
      <c r="K8403">
        <v>1167.3</v>
      </c>
      <c r="L8403" t="s">
        <v>369</v>
      </c>
      <c r="M8403" t="s">
        <v>368</v>
      </c>
      <c r="N8403" s="8">
        <v>41962</v>
      </c>
      <c r="O8403">
        <v>0</v>
      </c>
      <c r="P8403">
        <v>0</v>
      </c>
      <c r="Q8403">
        <v>6394.1</v>
      </c>
      <c r="R8403">
        <v>926.43</v>
      </c>
      <c r="S8403">
        <v>1.93</v>
      </c>
      <c r="T8403">
        <v>33</v>
      </c>
      <c r="U8403">
        <v>2807.4</v>
      </c>
      <c r="V8403">
        <v>17</v>
      </c>
      <c r="W8403">
        <v>1.409</v>
      </c>
      <c r="X8403">
        <v>2.278</v>
      </c>
      <c r="Y8403" s="8">
        <v>41962</v>
      </c>
    </row>
    <row r="8404" spans="1:25" x14ac:dyDescent="0.25">
      <c r="A8404">
        <v>-111.97740966000001</v>
      </c>
      <c r="B8404">
        <v>33.079921220000003</v>
      </c>
      <c r="C8404">
        <v>13</v>
      </c>
      <c r="D8404" t="s">
        <v>371</v>
      </c>
      <c r="E8404" t="s">
        <v>370</v>
      </c>
      <c r="F8404">
        <v>8403</v>
      </c>
      <c r="G8404">
        <v>182</v>
      </c>
      <c r="H8404">
        <v>13.33</v>
      </c>
      <c r="I8404">
        <v>2.2639999999999998</v>
      </c>
      <c r="J8404">
        <v>1</v>
      </c>
      <c r="K8404">
        <v>1167.3</v>
      </c>
      <c r="L8404" t="s">
        <v>369</v>
      </c>
      <c r="M8404" t="s">
        <v>368</v>
      </c>
      <c r="N8404" s="8">
        <v>41962</v>
      </c>
      <c r="O8404">
        <v>0</v>
      </c>
      <c r="P8404">
        <v>0</v>
      </c>
      <c r="Q8404">
        <v>7573.4</v>
      </c>
      <c r="R8404">
        <v>1001.9</v>
      </c>
      <c r="S8404">
        <v>2.0870000000000002</v>
      </c>
      <c r="T8404">
        <v>33</v>
      </c>
      <c r="U8404">
        <v>3036</v>
      </c>
      <c r="V8404">
        <v>17</v>
      </c>
      <c r="W8404">
        <v>1.5429999999999999</v>
      </c>
      <c r="X8404">
        <v>2.4950000000000001</v>
      </c>
      <c r="Y8404" s="8">
        <v>41962</v>
      </c>
    </row>
    <row r="8405" spans="1:25" x14ac:dyDescent="0.25">
      <c r="A8405">
        <v>-111.97741068000001</v>
      </c>
      <c r="B8405">
        <v>33.079915210000003</v>
      </c>
      <c r="C8405">
        <v>13</v>
      </c>
      <c r="D8405" t="s">
        <v>371</v>
      </c>
      <c r="E8405" t="s">
        <v>370</v>
      </c>
      <c r="F8405">
        <v>8404</v>
      </c>
      <c r="G8405">
        <v>176</v>
      </c>
      <c r="H8405">
        <v>13.33</v>
      </c>
      <c r="I8405">
        <v>2.3290000000000002</v>
      </c>
      <c r="J8405">
        <v>1</v>
      </c>
      <c r="K8405">
        <v>1167.3</v>
      </c>
      <c r="L8405" t="s">
        <v>369</v>
      </c>
      <c r="M8405" t="s">
        <v>368</v>
      </c>
      <c r="N8405" s="8">
        <v>41962</v>
      </c>
      <c r="O8405">
        <v>0</v>
      </c>
      <c r="P8405">
        <v>0</v>
      </c>
      <c r="Q8405">
        <v>7952.3</v>
      </c>
      <c r="R8405">
        <v>1022.4</v>
      </c>
      <c r="S8405">
        <v>2.13</v>
      </c>
      <c r="T8405">
        <v>33</v>
      </c>
      <c r="U8405">
        <v>3098.1</v>
      </c>
      <c r="V8405">
        <v>17</v>
      </c>
      <c r="W8405">
        <v>1.5880000000000001</v>
      </c>
      <c r="X8405">
        <v>2.5670000000000002</v>
      </c>
      <c r="Y8405" s="8">
        <v>41962</v>
      </c>
    </row>
    <row r="8406" spans="1:25" x14ac:dyDescent="0.25">
      <c r="A8406">
        <v>-111.97740914000001</v>
      </c>
      <c r="B8406">
        <v>33.079909190000002</v>
      </c>
      <c r="C8406">
        <v>13</v>
      </c>
      <c r="D8406" t="s">
        <v>371</v>
      </c>
      <c r="E8406" t="s">
        <v>370</v>
      </c>
      <c r="F8406">
        <v>8405</v>
      </c>
      <c r="G8406">
        <v>185</v>
      </c>
      <c r="H8406">
        <v>13.33</v>
      </c>
      <c r="I8406">
        <v>2.3620000000000001</v>
      </c>
      <c r="J8406">
        <v>1</v>
      </c>
      <c r="K8406">
        <v>1167.3</v>
      </c>
      <c r="L8406" t="s">
        <v>369</v>
      </c>
      <c r="M8406" t="s">
        <v>368</v>
      </c>
      <c r="N8406" s="8">
        <v>41962</v>
      </c>
      <c r="O8406">
        <v>0</v>
      </c>
      <c r="P8406">
        <v>0</v>
      </c>
      <c r="Q8406">
        <v>11628</v>
      </c>
      <c r="R8406">
        <v>1474.2</v>
      </c>
      <c r="S8406">
        <v>3.0710000000000002</v>
      </c>
      <c r="T8406">
        <v>33</v>
      </c>
      <c r="U8406">
        <v>4467.2</v>
      </c>
      <c r="V8406">
        <v>17</v>
      </c>
      <c r="W8406">
        <v>1.611</v>
      </c>
      <c r="X8406">
        <v>2.6030000000000002</v>
      </c>
      <c r="Y8406" s="8">
        <v>41962</v>
      </c>
    </row>
    <row r="8407" spans="1:25" x14ac:dyDescent="0.25">
      <c r="A8407">
        <v>-111.97741086000001</v>
      </c>
      <c r="B8407">
        <v>33.079903190000003</v>
      </c>
      <c r="C8407">
        <v>13</v>
      </c>
      <c r="D8407" t="s">
        <v>371</v>
      </c>
      <c r="E8407" t="s">
        <v>370</v>
      </c>
      <c r="F8407">
        <v>8406</v>
      </c>
      <c r="G8407">
        <v>175</v>
      </c>
      <c r="H8407">
        <v>13.33</v>
      </c>
      <c r="I8407">
        <v>2.133</v>
      </c>
      <c r="J8407">
        <v>1</v>
      </c>
      <c r="K8407">
        <v>1167.4000000000001</v>
      </c>
      <c r="L8407" t="s">
        <v>369</v>
      </c>
      <c r="M8407" t="s">
        <v>368</v>
      </c>
      <c r="N8407" s="8">
        <v>41962</v>
      </c>
      <c r="O8407">
        <v>0</v>
      </c>
      <c r="P8407">
        <v>0</v>
      </c>
      <c r="Q8407">
        <v>12725</v>
      </c>
      <c r="R8407">
        <v>1787</v>
      </c>
      <c r="S8407">
        <v>3.7229999999999999</v>
      </c>
      <c r="T8407">
        <v>33</v>
      </c>
      <c r="U8407">
        <v>5415.1</v>
      </c>
      <c r="V8407">
        <v>17</v>
      </c>
      <c r="W8407">
        <v>1.454</v>
      </c>
      <c r="X8407">
        <v>2.35</v>
      </c>
      <c r="Y8407" s="8">
        <v>41962</v>
      </c>
    </row>
    <row r="8408" spans="1:25" x14ac:dyDescent="0.25">
      <c r="A8408">
        <v>-111.97740917</v>
      </c>
      <c r="B8408">
        <v>33.079897219999999</v>
      </c>
      <c r="C8408">
        <v>13</v>
      </c>
      <c r="D8408" t="s">
        <v>371</v>
      </c>
      <c r="E8408" t="s">
        <v>370</v>
      </c>
      <c r="F8408">
        <v>8407</v>
      </c>
      <c r="G8408">
        <v>179</v>
      </c>
      <c r="H8408">
        <v>13.33</v>
      </c>
      <c r="I8408">
        <v>2.3290000000000002</v>
      </c>
      <c r="J8408">
        <v>1</v>
      </c>
      <c r="K8408">
        <v>1167.4000000000001</v>
      </c>
      <c r="L8408" t="s">
        <v>369</v>
      </c>
      <c r="M8408" t="s">
        <v>368</v>
      </c>
      <c r="N8408" s="8">
        <v>41962</v>
      </c>
      <c r="O8408">
        <v>0</v>
      </c>
      <c r="P8408">
        <v>0</v>
      </c>
      <c r="Q8408">
        <v>15852</v>
      </c>
      <c r="R8408">
        <v>2038</v>
      </c>
      <c r="S8408">
        <v>4.2460000000000004</v>
      </c>
      <c r="T8408">
        <v>33</v>
      </c>
      <c r="U8408">
        <v>6175.6</v>
      </c>
      <c r="V8408">
        <v>17</v>
      </c>
      <c r="W8408">
        <v>1.5880000000000001</v>
      </c>
      <c r="X8408">
        <v>2.5670000000000002</v>
      </c>
      <c r="Y8408" s="8">
        <v>41962</v>
      </c>
    </row>
    <row r="8409" spans="1:25" x14ac:dyDescent="0.25">
      <c r="A8409">
        <v>-111.97740865999999</v>
      </c>
      <c r="B8409">
        <v>33.07989122</v>
      </c>
      <c r="C8409">
        <v>13</v>
      </c>
      <c r="D8409" t="s">
        <v>371</v>
      </c>
      <c r="E8409" t="s">
        <v>370</v>
      </c>
      <c r="F8409">
        <v>8408</v>
      </c>
      <c r="G8409">
        <v>182</v>
      </c>
      <c r="H8409">
        <v>13.33</v>
      </c>
      <c r="I8409">
        <v>2.165</v>
      </c>
      <c r="J8409">
        <v>1</v>
      </c>
      <c r="K8409">
        <v>1167.5</v>
      </c>
      <c r="L8409" t="s">
        <v>369</v>
      </c>
      <c r="M8409" t="s">
        <v>368</v>
      </c>
      <c r="N8409" s="8">
        <v>41962</v>
      </c>
      <c r="O8409">
        <v>0</v>
      </c>
      <c r="P8409">
        <v>0</v>
      </c>
      <c r="Q8409">
        <v>18299</v>
      </c>
      <c r="R8409">
        <v>2530.9</v>
      </c>
      <c r="S8409">
        <v>5.2729999999999997</v>
      </c>
      <c r="T8409">
        <v>33</v>
      </c>
      <c r="U8409">
        <v>7669.3</v>
      </c>
      <c r="V8409">
        <v>17</v>
      </c>
      <c r="W8409">
        <v>1.476</v>
      </c>
      <c r="X8409">
        <v>2.3860000000000001</v>
      </c>
      <c r="Y8409" s="8">
        <v>41962</v>
      </c>
    </row>
    <row r="8410" spans="1:25" x14ac:dyDescent="0.25">
      <c r="A8410">
        <v>-111.97740949</v>
      </c>
      <c r="B8410">
        <v>33.079884210000003</v>
      </c>
      <c r="C8410">
        <v>13</v>
      </c>
      <c r="D8410" t="s">
        <v>371</v>
      </c>
      <c r="E8410" t="s">
        <v>370</v>
      </c>
      <c r="F8410">
        <v>8409</v>
      </c>
      <c r="G8410">
        <v>183</v>
      </c>
      <c r="H8410">
        <v>13.33</v>
      </c>
      <c r="I8410">
        <v>2.2309999999999999</v>
      </c>
      <c r="J8410">
        <v>1</v>
      </c>
      <c r="K8410">
        <v>1167.4000000000001</v>
      </c>
      <c r="L8410" t="s">
        <v>369</v>
      </c>
      <c r="M8410" t="s">
        <v>368</v>
      </c>
      <c r="N8410" s="8">
        <v>41962</v>
      </c>
      <c r="O8410">
        <v>0</v>
      </c>
      <c r="P8410">
        <v>0</v>
      </c>
      <c r="Q8410">
        <v>15548</v>
      </c>
      <c r="R8410">
        <v>2087.1</v>
      </c>
      <c r="S8410">
        <v>4.3479999999999999</v>
      </c>
      <c r="T8410">
        <v>33</v>
      </c>
      <c r="U8410">
        <v>6324.4</v>
      </c>
      <c r="V8410">
        <v>17</v>
      </c>
      <c r="W8410">
        <v>1.5209999999999999</v>
      </c>
      <c r="X8410">
        <v>2.4580000000000002</v>
      </c>
      <c r="Y8410" s="8">
        <v>41962</v>
      </c>
    </row>
    <row r="8411" spans="1:25" x14ac:dyDescent="0.25">
      <c r="A8411">
        <v>-111.97741086000001</v>
      </c>
      <c r="B8411">
        <v>33.079878190000002</v>
      </c>
      <c r="C8411">
        <v>13</v>
      </c>
      <c r="D8411" t="s">
        <v>371</v>
      </c>
      <c r="E8411" t="s">
        <v>370</v>
      </c>
      <c r="F8411">
        <v>8410</v>
      </c>
      <c r="G8411">
        <v>175</v>
      </c>
      <c r="H8411">
        <v>13.33</v>
      </c>
      <c r="I8411">
        <v>2.395</v>
      </c>
      <c r="J8411">
        <v>1</v>
      </c>
      <c r="K8411">
        <v>1167.4000000000001</v>
      </c>
      <c r="L8411" t="s">
        <v>369</v>
      </c>
      <c r="M8411" t="s">
        <v>368</v>
      </c>
      <c r="N8411" s="8">
        <v>41962</v>
      </c>
      <c r="O8411">
        <v>0</v>
      </c>
      <c r="P8411">
        <v>0</v>
      </c>
      <c r="Q8411">
        <v>11968</v>
      </c>
      <c r="R8411">
        <v>1496.6</v>
      </c>
      <c r="S8411">
        <v>3.1179999999999999</v>
      </c>
      <c r="T8411">
        <v>33</v>
      </c>
      <c r="U8411">
        <v>4535</v>
      </c>
      <c r="V8411">
        <v>17</v>
      </c>
      <c r="W8411">
        <v>1.633</v>
      </c>
      <c r="X8411">
        <v>2.6389999999999998</v>
      </c>
      <c r="Y8411" s="8">
        <v>41962</v>
      </c>
    </row>
    <row r="8412" spans="1:25" x14ac:dyDescent="0.25">
      <c r="A8412">
        <v>-111.97740880000001</v>
      </c>
      <c r="B8412">
        <v>33.079871160000003</v>
      </c>
      <c r="C8412">
        <v>13</v>
      </c>
      <c r="D8412" t="s">
        <v>371</v>
      </c>
      <c r="E8412" t="s">
        <v>370</v>
      </c>
      <c r="F8412">
        <v>8411</v>
      </c>
      <c r="G8412">
        <v>187</v>
      </c>
      <c r="H8412">
        <v>13.33</v>
      </c>
      <c r="I8412">
        <v>2.395</v>
      </c>
      <c r="J8412">
        <v>1</v>
      </c>
      <c r="K8412">
        <v>1167.4000000000001</v>
      </c>
      <c r="L8412" t="s">
        <v>369</v>
      </c>
      <c r="M8412" t="s">
        <v>368</v>
      </c>
      <c r="N8412" s="8">
        <v>41962</v>
      </c>
      <c r="O8412">
        <v>0</v>
      </c>
      <c r="P8412">
        <v>0</v>
      </c>
      <c r="Q8412">
        <v>19048</v>
      </c>
      <c r="R8412">
        <v>2381.8000000000002</v>
      </c>
      <c r="S8412">
        <v>4.9619999999999997</v>
      </c>
      <c r="T8412">
        <v>33</v>
      </c>
      <c r="U8412">
        <v>7217.6</v>
      </c>
      <c r="V8412">
        <v>17</v>
      </c>
      <c r="W8412">
        <v>1.633</v>
      </c>
      <c r="X8412">
        <v>2.6389999999999998</v>
      </c>
      <c r="Y8412" s="8">
        <v>41962</v>
      </c>
    </row>
    <row r="8413" spans="1:25" x14ac:dyDescent="0.25">
      <c r="A8413">
        <v>-111.97740949</v>
      </c>
      <c r="B8413">
        <v>33.079865210000001</v>
      </c>
      <c r="C8413">
        <v>13</v>
      </c>
      <c r="D8413" t="s">
        <v>371</v>
      </c>
      <c r="E8413" t="s">
        <v>370</v>
      </c>
      <c r="F8413">
        <v>8412</v>
      </c>
      <c r="G8413">
        <v>183</v>
      </c>
      <c r="H8413">
        <v>13.33</v>
      </c>
      <c r="I8413">
        <v>2.4609999999999999</v>
      </c>
      <c r="J8413">
        <v>1</v>
      </c>
      <c r="K8413">
        <v>1167.4000000000001</v>
      </c>
      <c r="L8413" t="s">
        <v>369</v>
      </c>
      <c r="M8413" t="s">
        <v>368</v>
      </c>
      <c r="N8413" s="8">
        <v>41962</v>
      </c>
      <c r="O8413">
        <v>0</v>
      </c>
      <c r="P8413">
        <v>0</v>
      </c>
      <c r="Q8413">
        <v>17961</v>
      </c>
      <c r="R8413">
        <v>2186</v>
      </c>
      <c r="S8413">
        <v>4.5540000000000003</v>
      </c>
      <c r="T8413">
        <v>33</v>
      </c>
      <c r="U8413">
        <v>6624.1</v>
      </c>
      <c r="V8413">
        <v>17</v>
      </c>
      <c r="W8413">
        <v>1.6779999999999999</v>
      </c>
      <c r="X8413">
        <v>2.7109999999999999</v>
      </c>
      <c r="Y8413" s="8">
        <v>41962</v>
      </c>
    </row>
    <row r="8414" spans="1:25" x14ac:dyDescent="0.25">
      <c r="A8414">
        <v>-111.97741017</v>
      </c>
      <c r="B8414">
        <v>33.079858219999998</v>
      </c>
      <c r="C8414">
        <v>13</v>
      </c>
      <c r="D8414" t="s">
        <v>371</v>
      </c>
      <c r="E8414" t="s">
        <v>370</v>
      </c>
      <c r="F8414">
        <v>8413</v>
      </c>
      <c r="G8414">
        <v>179</v>
      </c>
      <c r="H8414">
        <v>13.33</v>
      </c>
      <c r="I8414">
        <v>2.2639999999999998</v>
      </c>
      <c r="J8414">
        <v>1</v>
      </c>
      <c r="K8414">
        <v>1167.5</v>
      </c>
      <c r="L8414" t="s">
        <v>369</v>
      </c>
      <c r="M8414" t="s">
        <v>368</v>
      </c>
      <c r="N8414" s="8">
        <v>41962</v>
      </c>
      <c r="O8414">
        <v>0</v>
      </c>
      <c r="P8414">
        <v>0</v>
      </c>
      <c r="Q8414">
        <v>17191</v>
      </c>
      <c r="R8414">
        <v>2274.1999999999998</v>
      </c>
      <c r="S8414">
        <v>4.7380000000000004</v>
      </c>
      <c r="T8414">
        <v>33</v>
      </c>
      <c r="U8414">
        <v>6891.6</v>
      </c>
      <c r="V8414">
        <v>17</v>
      </c>
      <c r="W8414">
        <v>1.5429999999999999</v>
      </c>
      <c r="X8414">
        <v>2.4950000000000001</v>
      </c>
      <c r="Y8414" s="8">
        <v>41962</v>
      </c>
    </row>
    <row r="8415" spans="1:25" x14ac:dyDescent="0.25">
      <c r="A8415">
        <v>-111.97741000000001</v>
      </c>
      <c r="B8415">
        <v>33.07985223</v>
      </c>
      <c r="C8415">
        <v>13</v>
      </c>
      <c r="D8415" t="s">
        <v>371</v>
      </c>
      <c r="E8415" t="s">
        <v>370</v>
      </c>
      <c r="F8415">
        <v>8414</v>
      </c>
      <c r="G8415">
        <v>180</v>
      </c>
      <c r="H8415">
        <v>13.33</v>
      </c>
      <c r="I8415">
        <v>2.2970000000000002</v>
      </c>
      <c r="J8415">
        <v>1</v>
      </c>
      <c r="K8415">
        <v>1167.5999999999999</v>
      </c>
      <c r="L8415" t="s">
        <v>369</v>
      </c>
      <c r="M8415" t="s">
        <v>368</v>
      </c>
      <c r="N8415" s="8">
        <v>41962</v>
      </c>
      <c r="O8415">
        <v>0</v>
      </c>
      <c r="P8415">
        <v>0</v>
      </c>
      <c r="Q8415">
        <v>15888</v>
      </c>
      <c r="R8415">
        <v>2071.8000000000002</v>
      </c>
      <c r="S8415">
        <v>4.3159999999999998</v>
      </c>
      <c r="T8415">
        <v>33</v>
      </c>
      <c r="U8415">
        <v>6278.1</v>
      </c>
      <c r="V8415">
        <v>17</v>
      </c>
      <c r="W8415">
        <v>1.5660000000000001</v>
      </c>
      <c r="X8415">
        <v>2.5310000000000001</v>
      </c>
      <c r="Y8415" s="8">
        <v>41962</v>
      </c>
    </row>
    <row r="8416" spans="1:25" x14ac:dyDescent="0.25">
      <c r="A8416">
        <v>-111.97741000000001</v>
      </c>
      <c r="B8416">
        <v>33.079845229999997</v>
      </c>
      <c r="C8416">
        <v>13</v>
      </c>
      <c r="D8416" t="s">
        <v>371</v>
      </c>
      <c r="E8416" t="s">
        <v>370</v>
      </c>
      <c r="F8416">
        <v>8415</v>
      </c>
      <c r="G8416">
        <v>180</v>
      </c>
      <c r="H8416">
        <v>13.33</v>
      </c>
      <c r="I8416">
        <v>2.395</v>
      </c>
      <c r="J8416">
        <v>1</v>
      </c>
      <c r="K8416">
        <v>1167.5</v>
      </c>
      <c r="L8416" t="s">
        <v>369</v>
      </c>
      <c r="M8416" t="s">
        <v>368</v>
      </c>
      <c r="N8416" s="8">
        <v>41962</v>
      </c>
      <c r="O8416">
        <v>0</v>
      </c>
      <c r="P8416">
        <v>0</v>
      </c>
      <c r="Q8416">
        <v>16874</v>
      </c>
      <c r="R8416">
        <v>2110</v>
      </c>
      <c r="S8416">
        <v>4.3959999999999999</v>
      </c>
      <c r="T8416">
        <v>33</v>
      </c>
      <c r="U8416">
        <v>6393.9</v>
      </c>
      <c r="V8416">
        <v>17</v>
      </c>
      <c r="W8416">
        <v>1.633</v>
      </c>
      <c r="X8416">
        <v>2.6389999999999998</v>
      </c>
      <c r="Y8416" s="8">
        <v>41962</v>
      </c>
    </row>
    <row r="8417" spans="1:25" x14ac:dyDescent="0.25">
      <c r="A8417">
        <v>-111.97741032</v>
      </c>
      <c r="B8417">
        <v>33.079839210000003</v>
      </c>
      <c r="C8417">
        <v>13</v>
      </c>
      <c r="D8417" t="s">
        <v>371</v>
      </c>
      <c r="E8417" t="s">
        <v>370</v>
      </c>
      <c r="F8417">
        <v>8416</v>
      </c>
      <c r="G8417">
        <v>184</v>
      </c>
      <c r="H8417">
        <v>13.33</v>
      </c>
      <c r="I8417">
        <v>2.4279999999999999</v>
      </c>
      <c r="J8417">
        <v>1</v>
      </c>
      <c r="K8417">
        <v>1167.5999999999999</v>
      </c>
      <c r="L8417" t="s">
        <v>369</v>
      </c>
      <c r="M8417" t="s">
        <v>368</v>
      </c>
      <c r="N8417" s="8">
        <v>41962</v>
      </c>
      <c r="O8417">
        <v>0</v>
      </c>
      <c r="P8417">
        <v>0</v>
      </c>
      <c r="Q8417">
        <v>17670</v>
      </c>
      <c r="R8417">
        <v>2179.6</v>
      </c>
      <c r="S8417">
        <v>4.5410000000000004</v>
      </c>
      <c r="T8417">
        <v>33</v>
      </c>
      <c r="U8417">
        <v>6604.8</v>
      </c>
      <c r="V8417">
        <v>17</v>
      </c>
      <c r="W8417">
        <v>1.655</v>
      </c>
      <c r="X8417">
        <v>2.6749999999999998</v>
      </c>
      <c r="Y8417" s="8">
        <v>41962</v>
      </c>
    </row>
    <row r="8418" spans="1:25" x14ac:dyDescent="0.25">
      <c r="A8418">
        <v>-111.97741168</v>
      </c>
      <c r="B8418">
        <v>33.079832209999999</v>
      </c>
      <c r="C8418">
        <v>13</v>
      </c>
      <c r="D8418" t="s">
        <v>371</v>
      </c>
      <c r="E8418" t="s">
        <v>370</v>
      </c>
      <c r="F8418">
        <v>8417</v>
      </c>
      <c r="G8418">
        <v>176</v>
      </c>
      <c r="H8418">
        <v>13.33</v>
      </c>
      <c r="I8418">
        <v>2.395</v>
      </c>
      <c r="J8418">
        <v>1</v>
      </c>
      <c r="K8418">
        <v>1167.5999999999999</v>
      </c>
      <c r="L8418" t="s">
        <v>369</v>
      </c>
      <c r="M8418" t="s">
        <v>368</v>
      </c>
      <c r="N8418" s="8">
        <v>41962</v>
      </c>
      <c r="O8418">
        <v>0</v>
      </c>
      <c r="P8418">
        <v>0</v>
      </c>
      <c r="Q8418">
        <v>15259</v>
      </c>
      <c r="R8418">
        <v>1908.1</v>
      </c>
      <c r="S8418">
        <v>3.9750000000000001</v>
      </c>
      <c r="T8418">
        <v>33</v>
      </c>
      <c r="U8418">
        <v>5782</v>
      </c>
      <c r="V8418">
        <v>17</v>
      </c>
      <c r="W8418">
        <v>1.633</v>
      </c>
      <c r="X8418">
        <v>2.6389999999999998</v>
      </c>
      <c r="Y8418" s="8">
        <v>41962</v>
      </c>
    </row>
    <row r="8419" spans="1:25" x14ac:dyDescent="0.25">
      <c r="A8419">
        <v>-111.977411</v>
      </c>
      <c r="B8419">
        <v>33.079825229999997</v>
      </c>
      <c r="C8419">
        <v>13</v>
      </c>
      <c r="D8419" t="s">
        <v>371</v>
      </c>
      <c r="E8419" t="s">
        <v>370</v>
      </c>
      <c r="F8419">
        <v>8418</v>
      </c>
      <c r="G8419">
        <v>180</v>
      </c>
      <c r="H8419">
        <v>13.33</v>
      </c>
      <c r="I8419">
        <v>2.395</v>
      </c>
      <c r="J8419">
        <v>1</v>
      </c>
      <c r="K8419">
        <v>1167.7</v>
      </c>
      <c r="L8419" t="s">
        <v>369</v>
      </c>
      <c r="M8419" t="s">
        <v>368</v>
      </c>
      <c r="N8419" s="8">
        <v>41962</v>
      </c>
      <c r="O8419">
        <v>0</v>
      </c>
      <c r="P8419">
        <v>0</v>
      </c>
      <c r="Q8419">
        <v>14805</v>
      </c>
      <c r="R8419">
        <v>1851.2</v>
      </c>
      <c r="S8419">
        <v>3.8570000000000002</v>
      </c>
      <c r="T8419">
        <v>33</v>
      </c>
      <c r="U8419">
        <v>5609.6</v>
      </c>
      <c r="V8419">
        <v>17</v>
      </c>
      <c r="W8419">
        <v>1.633</v>
      </c>
      <c r="X8419">
        <v>2.6389999999999998</v>
      </c>
      <c r="Y8419" s="8">
        <v>41962</v>
      </c>
    </row>
    <row r="8420" spans="1:25" x14ac:dyDescent="0.25">
      <c r="A8420">
        <v>-111.97741117</v>
      </c>
      <c r="B8420">
        <v>33.079819219999997</v>
      </c>
      <c r="C8420">
        <v>13</v>
      </c>
      <c r="D8420" t="s">
        <v>371</v>
      </c>
      <c r="E8420" t="s">
        <v>370</v>
      </c>
      <c r="F8420">
        <v>8419</v>
      </c>
      <c r="G8420">
        <v>179</v>
      </c>
      <c r="H8420">
        <v>13.33</v>
      </c>
      <c r="I8420">
        <v>2.5590000000000002</v>
      </c>
      <c r="J8420">
        <v>1</v>
      </c>
      <c r="K8420">
        <v>1167.7</v>
      </c>
      <c r="L8420" t="s">
        <v>369</v>
      </c>
      <c r="M8420" t="s">
        <v>368</v>
      </c>
      <c r="N8420" s="8">
        <v>41962</v>
      </c>
      <c r="O8420">
        <v>0</v>
      </c>
      <c r="P8420">
        <v>0</v>
      </c>
      <c r="Q8420">
        <v>13770</v>
      </c>
      <c r="R8420">
        <v>1611.5</v>
      </c>
      <c r="S8420">
        <v>3.3570000000000002</v>
      </c>
      <c r="T8420">
        <v>33</v>
      </c>
      <c r="U8420">
        <v>4883.2</v>
      </c>
      <c r="V8420">
        <v>17</v>
      </c>
      <c r="W8420">
        <v>1.7450000000000001</v>
      </c>
      <c r="X8420">
        <v>2.82</v>
      </c>
      <c r="Y8420" s="8">
        <v>41962</v>
      </c>
    </row>
    <row r="8421" spans="1:25" x14ac:dyDescent="0.25">
      <c r="A8421">
        <v>-111.97741066</v>
      </c>
      <c r="B8421">
        <v>33.079812220000001</v>
      </c>
      <c r="C8421">
        <v>13</v>
      </c>
      <c r="D8421" t="s">
        <v>371</v>
      </c>
      <c r="E8421" t="s">
        <v>370</v>
      </c>
      <c r="F8421">
        <v>8420</v>
      </c>
      <c r="G8421">
        <v>182</v>
      </c>
      <c r="H8421">
        <v>13.33</v>
      </c>
      <c r="I8421">
        <v>2.395</v>
      </c>
      <c r="J8421">
        <v>1</v>
      </c>
      <c r="K8421">
        <v>1167.5</v>
      </c>
      <c r="L8421" t="s">
        <v>369</v>
      </c>
      <c r="M8421" t="s">
        <v>368</v>
      </c>
      <c r="N8421" s="8">
        <v>41962</v>
      </c>
      <c r="O8421">
        <v>0</v>
      </c>
      <c r="P8421">
        <v>0</v>
      </c>
      <c r="Q8421">
        <v>13099</v>
      </c>
      <c r="R8421">
        <v>1637.9</v>
      </c>
      <c r="S8421">
        <v>3.4119999999999999</v>
      </c>
      <c r="T8421">
        <v>33</v>
      </c>
      <c r="U8421">
        <v>4963.3999999999996</v>
      </c>
      <c r="V8421">
        <v>17</v>
      </c>
      <c r="W8421">
        <v>1.633</v>
      </c>
      <c r="X8421">
        <v>2.6389999999999998</v>
      </c>
      <c r="Y8421" s="8">
        <v>41962</v>
      </c>
    </row>
    <row r="8422" spans="1:25" x14ac:dyDescent="0.25">
      <c r="A8422">
        <v>-111.97741083</v>
      </c>
      <c r="B8422">
        <v>33.079805219999997</v>
      </c>
      <c r="C8422">
        <v>13</v>
      </c>
      <c r="D8422" t="s">
        <v>371</v>
      </c>
      <c r="E8422" t="s">
        <v>370</v>
      </c>
      <c r="F8422">
        <v>8421</v>
      </c>
      <c r="G8422">
        <v>181</v>
      </c>
      <c r="H8422">
        <v>13.33</v>
      </c>
      <c r="I8422">
        <v>2.4279999999999999</v>
      </c>
      <c r="J8422">
        <v>1</v>
      </c>
      <c r="K8422">
        <v>1167.5</v>
      </c>
      <c r="L8422" t="s">
        <v>369</v>
      </c>
      <c r="M8422" t="s">
        <v>368</v>
      </c>
      <c r="N8422" s="8">
        <v>41962</v>
      </c>
      <c r="O8422">
        <v>0</v>
      </c>
      <c r="P8422">
        <v>0</v>
      </c>
      <c r="Q8422">
        <v>11395</v>
      </c>
      <c r="R8422">
        <v>1405.6</v>
      </c>
      <c r="S8422">
        <v>2.9279999999999999</v>
      </c>
      <c r="T8422">
        <v>33</v>
      </c>
      <c r="U8422">
        <v>4259.3</v>
      </c>
      <c r="V8422">
        <v>17</v>
      </c>
      <c r="W8422">
        <v>1.655</v>
      </c>
      <c r="X8422">
        <v>2.6749999999999998</v>
      </c>
      <c r="Y8422" s="8">
        <v>41962</v>
      </c>
    </row>
    <row r="8423" spans="1:25" x14ac:dyDescent="0.25">
      <c r="A8423">
        <v>-111.97741117</v>
      </c>
      <c r="B8423">
        <v>33.079798220000001</v>
      </c>
      <c r="C8423">
        <v>13</v>
      </c>
      <c r="D8423" t="s">
        <v>371</v>
      </c>
      <c r="E8423" t="s">
        <v>370</v>
      </c>
      <c r="F8423">
        <v>8422</v>
      </c>
      <c r="G8423">
        <v>179</v>
      </c>
      <c r="H8423">
        <v>13.33</v>
      </c>
      <c r="I8423">
        <v>2.4609999999999999</v>
      </c>
      <c r="J8423">
        <v>1</v>
      </c>
      <c r="K8423">
        <v>1167.5</v>
      </c>
      <c r="L8423" t="s">
        <v>369</v>
      </c>
      <c r="M8423" t="s">
        <v>368</v>
      </c>
      <c r="N8423" s="8">
        <v>41962</v>
      </c>
      <c r="O8423">
        <v>0</v>
      </c>
      <c r="P8423">
        <v>0</v>
      </c>
      <c r="Q8423">
        <v>9995.5</v>
      </c>
      <c r="R8423">
        <v>1216.5</v>
      </c>
      <c r="S8423">
        <v>2.5339999999999998</v>
      </c>
      <c r="T8423">
        <v>33</v>
      </c>
      <c r="U8423">
        <v>3686.4</v>
      </c>
      <c r="V8423">
        <v>17</v>
      </c>
      <c r="W8423">
        <v>1.6779999999999999</v>
      </c>
      <c r="X8423">
        <v>2.7109999999999999</v>
      </c>
      <c r="Y8423" s="8">
        <v>41962</v>
      </c>
    </row>
    <row r="8424" spans="1:25" x14ac:dyDescent="0.25">
      <c r="A8424">
        <v>-111.97741066</v>
      </c>
      <c r="B8424">
        <v>33.079792220000002</v>
      </c>
      <c r="C8424">
        <v>13</v>
      </c>
      <c r="D8424" t="s">
        <v>371</v>
      </c>
      <c r="E8424" t="s">
        <v>370</v>
      </c>
      <c r="F8424">
        <v>8423</v>
      </c>
      <c r="G8424">
        <v>182</v>
      </c>
      <c r="H8424">
        <v>13.33</v>
      </c>
      <c r="I8424">
        <v>2.4279999999999999</v>
      </c>
      <c r="J8424">
        <v>1</v>
      </c>
      <c r="K8424">
        <v>1167.5999999999999</v>
      </c>
      <c r="L8424" t="s">
        <v>369</v>
      </c>
      <c r="M8424" t="s">
        <v>368</v>
      </c>
      <c r="N8424" s="8">
        <v>41962</v>
      </c>
      <c r="O8424">
        <v>0</v>
      </c>
      <c r="P8424">
        <v>0</v>
      </c>
      <c r="Q8424">
        <v>11374</v>
      </c>
      <c r="R8424">
        <v>1403</v>
      </c>
      <c r="S8424">
        <v>2.923</v>
      </c>
      <c r="T8424">
        <v>33</v>
      </c>
      <c r="U8424">
        <v>4251.7</v>
      </c>
      <c r="V8424">
        <v>17</v>
      </c>
      <c r="W8424">
        <v>1.655</v>
      </c>
      <c r="X8424">
        <v>2.6749999999999998</v>
      </c>
      <c r="Y8424" s="8">
        <v>41962</v>
      </c>
    </row>
    <row r="8425" spans="1:25" x14ac:dyDescent="0.25">
      <c r="A8425">
        <v>-111.97741014</v>
      </c>
      <c r="B8425">
        <v>33.079785190000003</v>
      </c>
      <c r="C8425">
        <v>13</v>
      </c>
      <c r="D8425" t="s">
        <v>371</v>
      </c>
      <c r="E8425" t="s">
        <v>370</v>
      </c>
      <c r="F8425">
        <v>8424</v>
      </c>
      <c r="G8425">
        <v>185</v>
      </c>
      <c r="H8425">
        <v>13.33</v>
      </c>
      <c r="I8425">
        <v>2.2970000000000002</v>
      </c>
      <c r="J8425">
        <v>1</v>
      </c>
      <c r="K8425">
        <v>1167.5</v>
      </c>
      <c r="L8425" t="s">
        <v>369</v>
      </c>
      <c r="M8425" t="s">
        <v>368</v>
      </c>
      <c r="N8425" s="8">
        <v>41962</v>
      </c>
      <c r="O8425">
        <v>0</v>
      </c>
      <c r="P8425">
        <v>0</v>
      </c>
      <c r="Q8425">
        <v>9317</v>
      </c>
      <c r="R8425">
        <v>1214.9000000000001</v>
      </c>
      <c r="S8425">
        <v>2.5310000000000001</v>
      </c>
      <c r="T8425">
        <v>33</v>
      </c>
      <c r="U8425">
        <v>3681.6</v>
      </c>
      <c r="V8425">
        <v>17</v>
      </c>
      <c r="W8425">
        <v>1.5660000000000001</v>
      </c>
      <c r="X8425">
        <v>2.5310000000000001</v>
      </c>
      <c r="Y8425" s="8">
        <v>41962</v>
      </c>
    </row>
    <row r="8426" spans="1:25" x14ac:dyDescent="0.25">
      <c r="A8426">
        <v>-111.97741014</v>
      </c>
      <c r="B8426">
        <v>33.079779189999996</v>
      </c>
      <c r="C8426">
        <v>13</v>
      </c>
      <c r="D8426" t="s">
        <v>371</v>
      </c>
      <c r="E8426" t="s">
        <v>370</v>
      </c>
      <c r="F8426">
        <v>8425</v>
      </c>
      <c r="G8426">
        <v>185</v>
      </c>
      <c r="H8426">
        <v>13.33</v>
      </c>
      <c r="I8426">
        <v>2.3290000000000002</v>
      </c>
      <c r="J8426">
        <v>1</v>
      </c>
      <c r="K8426">
        <v>1167.5999999999999</v>
      </c>
      <c r="L8426" t="s">
        <v>369</v>
      </c>
      <c r="M8426" t="s">
        <v>368</v>
      </c>
      <c r="N8426" s="8">
        <v>41962</v>
      </c>
      <c r="O8426">
        <v>0</v>
      </c>
      <c r="P8426">
        <v>0</v>
      </c>
      <c r="Q8426">
        <v>9900.6</v>
      </c>
      <c r="R8426">
        <v>1272.9000000000001</v>
      </c>
      <c r="S8426">
        <v>2.6520000000000001</v>
      </c>
      <c r="T8426">
        <v>33</v>
      </c>
      <c r="U8426">
        <v>3857.2</v>
      </c>
      <c r="V8426">
        <v>17</v>
      </c>
      <c r="W8426">
        <v>1.5880000000000001</v>
      </c>
      <c r="X8426">
        <v>2.5670000000000002</v>
      </c>
      <c r="Y8426" s="8">
        <v>41962</v>
      </c>
    </row>
    <row r="8427" spans="1:25" x14ac:dyDescent="0.25">
      <c r="A8427">
        <v>-111.97741134</v>
      </c>
      <c r="B8427">
        <v>33.079772220000002</v>
      </c>
      <c r="C8427">
        <v>13</v>
      </c>
      <c r="D8427" t="s">
        <v>371</v>
      </c>
      <c r="E8427" t="s">
        <v>370</v>
      </c>
      <c r="F8427">
        <v>8426</v>
      </c>
      <c r="G8427">
        <v>178</v>
      </c>
      <c r="H8427">
        <v>13.33</v>
      </c>
      <c r="I8427">
        <v>2.3290000000000002</v>
      </c>
      <c r="J8427">
        <v>1</v>
      </c>
      <c r="K8427">
        <v>1167.5</v>
      </c>
      <c r="L8427" t="s">
        <v>369</v>
      </c>
      <c r="M8427" t="s">
        <v>368</v>
      </c>
      <c r="N8427" s="8">
        <v>41962</v>
      </c>
      <c r="O8427">
        <v>0</v>
      </c>
      <c r="P8427">
        <v>0</v>
      </c>
      <c r="Q8427">
        <v>7833.9</v>
      </c>
      <c r="R8427">
        <v>1007.2</v>
      </c>
      <c r="S8427">
        <v>2.0979999999999999</v>
      </c>
      <c r="T8427">
        <v>33</v>
      </c>
      <c r="U8427">
        <v>3052</v>
      </c>
      <c r="V8427">
        <v>17</v>
      </c>
      <c r="W8427">
        <v>1.5880000000000001</v>
      </c>
      <c r="X8427">
        <v>2.5670000000000002</v>
      </c>
      <c r="Y8427" s="8">
        <v>41962</v>
      </c>
    </row>
    <row r="8428" spans="1:25" x14ac:dyDescent="0.25">
      <c r="A8428">
        <v>-111.97741083</v>
      </c>
      <c r="B8428">
        <v>33.079765219999999</v>
      </c>
      <c r="C8428">
        <v>13</v>
      </c>
      <c r="D8428" t="s">
        <v>371</v>
      </c>
      <c r="E8428" t="s">
        <v>370</v>
      </c>
      <c r="F8428">
        <v>8427</v>
      </c>
      <c r="G8428">
        <v>181</v>
      </c>
      <c r="H8428">
        <v>13.33</v>
      </c>
      <c r="I8428">
        <v>2.3620000000000001</v>
      </c>
      <c r="J8428">
        <v>1</v>
      </c>
      <c r="K8428">
        <v>1167.5</v>
      </c>
      <c r="L8428" t="s">
        <v>369</v>
      </c>
      <c r="M8428" t="s">
        <v>368</v>
      </c>
      <c r="N8428" s="8">
        <v>41962</v>
      </c>
      <c r="O8428">
        <v>0</v>
      </c>
      <c r="P8428">
        <v>0</v>
      </c>
      <c r="Q8428">
        <v>8625.5</v>
      </c>
      <c r="R8428">
        <v>1093.5</v>
      </c>
      <c r="S8428">
        <v>2.278</v>
      </c>
      <c r="T8428">
        <v>33</v>
      </c>
      <c r="U8428">
        <v>3313.7</v>
      </c>
      <c r="V8428">
        <v>17</v>
      </c>
      <c r="W8428">
        <v>1.611</v>
      </c>
      <c r="X8428">
        <v>2.6030000000000002</v>
      </c>
      <c r="Y8428" s="8">
        <v>41962</v>
      </c>
    </row>
    <row r="8429" spans="1:25" x14ac:dyDescent="0.25">
      <c r="A8429">
        <v>-111.97741117</v>
      </c>
      <c r="B8429">
        <v>33.079758220000002</v>
      </c>
      <c r="C8429">
        <v>13</v>
      </c>
      <c r="D8429" t="s">
        <v>371</v>
      </c>
      <c r="E8429" t="s">
        <v>370</v>
      </c>
      <c r="F8429">
        <v>8428</v>
      </c>
      <c r="G8429">
        <v>179</v>
      </c>
      <c r="H8429">
        <v>13.33</v>
      </c>
      <c r="I8429">
        <v>2.4609999999999999</v>
      </c>
      <c r="J8429">
        <v>1</v>
      </c>
      <c r="K8429">
        <v>1167.5</v>
      </c>
      <c r="L8429" t="s">
        <v>369</v>
      </c>
      <c r="M8429" t="s">
        <v>368</v>
      </c>
      <c r="N8429" s="8">
        <v>41962</v>
      </c>
      <c r="O8429">
        <v>0</v>
      </c>
      <c r="P8429">
        <v>0</v>
      </c>
      <c r="Q8429">
        <v>7451.4</v>
      </c>
      <c r="R8429">
        <v>906.88</v>
      </c>
      <c r="S8429">
        <v>1.889</v>
      </c>
      <c r="T8429">
        <v>33</v>
      </c>
      <c r="U8429">
        <v>2748.1</v>
      </c>
      <c r="V8429">
        <v>17</v>
      </c>
      <c r="W8429">
        <v>1.6779999999999999</v>
      </c>
      <c r="X8429">
        <v>2.7109999999999999</v>
      </c>
      <c r="Y8429" s="8">
        <v>41962</v>
      </c>
    </row>
    <row r="8430" spans="1:25" x14ac:dyDescent="0.25">
      <c r="A8430">
        <v>-111.97741066</v>
      </c>
      <c r="B8430">
        <v>33.079752220000003</v>
      </c>
      <c r="C8430">
        <v>13</v>
      </c>
      <c r="D8430" t="s">
        <v>371</v>
      </c>
      <c r="E8430" t="s">
        <v>370</v>
      </c>
      <c r="F8430">
        <v>8429</v>
      </c>
      <c r="G8430">
        <v>182</v>
      </c>
      <c r="H8430">
        <v>13.33</v>
      </c>
      <c r="I8430">
        <v>2.3620000000000001</v>
      </c>
      <c r="J8430">
        <v>1</v>
      </c>
      <c r="K8430">
        <v>1167.5</v>
      </c>
      <c r="L8430" t="s">
        <v>369</v>
      </c>
      <c r="M8430" t="s">
        <v>368</v>
      </c>
      <c r="N8430" s="8">
        <v>41962</v>
      </c>
      <c r="O8430">
        <v>0</v>
      </c>
      <c r="P8430">
        <v>0</v>
      </c>
      <c r="Q8430">
        <v>8316.2999999999993</v>
      </c>
      <c r="R8430">
        <v>1054.3</v>
      </c>
      <c r="S8430">
        <v>2.1970000000000001</v>
      </c>
      <c r="T8430">
        <v>33</v>
      </c>
      <c r="U8430">
        <v>3194.9</v>
      </c>
      <c r="V8430">
        <v>17</v>
      </c>
      <c r="W8430">
        <v>1.611</v>
      </c>
      <c r="X8430">
        <v>2.6030000000000002</v>
      </c>
      <c r="Y8430" s="8">
        <v>41962</v>
      </c>
    </row>
    <row r="8431" spans="1:25" x14ac:dyDescent="0.25">
      <c r="A8431">
        <v>-111.97741066</v>
      </c>
      <c r="B8431">
        <v>33.07974522</v>
      </c>
      <c r="C8431">
        <v>13</v>
      </c>
      <c r="D8431" t="s">
        <v>371</v>
      </c>
      <c r="E8431" t="s">
        <v>370</v>
      </c>
      <c r="F8431">
        <v>8430</v>
      </c>
      <c r="G8431">
        <v>182</v>
      </c>
      <c r="H8431">
        <v>13.33</v>
      </c>
      <c r="I8431">
        <v>2.395</v>
      </c>
      <c r="J8431">
        <v>1</v>
      </c>
      <c r="K8431">
        <v>1167.5999999999999</v>
      </c>
      <c r="L8431" t="s">
        <v>369</v>
      </c>
      <c r="M8431" t="s">
        <v>368</v>
      </c>
      <c r="N8431" s="8">
        <v>41962</v>
      </c>
      <c r="O8431">
        <v>0</v>
      </c>
      <c r="P8431">
        <v>0</v>
      </c>
      <c r="Q8431">
        <v>7843.7</v>
      </c>
      <c r="R8431">
        <v>980.79</v>
      </c>
      <c r="S8431">
        <v>2.0430000000000001</v>
      </c>
      <c r="T8431">
        <v>33</v>
      </c>
      <c r="U8431">
        <v>2972.1</v>
      </c>
      <c r="V8431">
        <v>17</v>
      </c>
      <c r="W8431">
        <v>1.633</v>
      </c>
      <c r="X8431">
        <v>2.6389999999999998</v>
      </c>
      <c r="Y8431" s="8">
        <v>41962</v>
      </c>
    </row>
    <row r="8432" spans="1:25" x14ac:dyDescent="0.25">
      <c r="A8432">
        <v>-111.97741117</v>
      </c>
      <c r="B8432">
        <v>33.079738220000003</v>
      </c>
      <c r="C8432">
        <v>13</v>
      </c>
      <c r="D8432" t="s">
        <v>371</v>
      </c>
      <c r="E8432" t="s">
        <v>370</v>
      </c>
      <c r="F8432">
        <v>8431</v>
      </c>
      <c r="G8432">
        <v>179</v>
      </c>
      <c r="H8432">
        <v>13.33</v>
      </c>
      <c r="I8432">
        <v>2.395</v>
      </c>
      <c r="J8432">
        <v>1</v>
      </c>
      <c r="K8432">
        <v>1167.5</v>
      </c>
      <c r="L8432" t="s">
        <v>369</v>
      </c>
      <c r="M8432" t="s">
        <v>368</v>
      </c>
      <c r="N8432" s="8">
        <v>41962</v>
      </c>
      <c r="O8432">
        <v>0</v>
      </c>
      <c r="P8432">
        <v>0</v>
      </c>
      <c r="Q8432">
        <v>8887</v>
      </c>
      <c r="R8432">
        <v>1111.2</v>
      </c>
      <c r="S8432">
        <v>2.3149999999999999</v>
      </c>
      <c r="T8432">
        <v>33</v>
      </c>
      <c r="U8432">
        <v>3367.4</v>
      </c>
      <c r="V8432">
        <v>17</v>
      </c>
      <c r="W8432">
        <v>1.633</v>
      </c>
      <c r="X8432">
        <v>2.6389999999999998</v>
      </c>
      <c r="Y8432" s="8">
        <v>41962</v>
      </c>
    </row>
    <row r="8433" spans="1:25" x14ac:dyDescent="0.25">
      <c r="A8433">
        <v>-111.97741117</v>
      </c>
      <c r="B8433">
        <v>33.079731219999999</v>
      </c>
      <c r="C8433">
        <v>13</v>
      </c>
      <c r="D8433" t="s">
        <v>371</v>
      </c>
      <c r="E8433" t="s">
        <v>370</v>
      </c>
      <c r="F8433">
        <v>8432</v>
      </c>
      <c r="G8433">
        <v>179</v>
      </c>
      <c r="H8433">
        <v>13.33</v>
      </c>
      <c r="I8433">
        <v>2.395</v>
      </c>
      <c r="J8433">
        <v>1</v>
      </c>
      <c r="K8433">
        <v>1167.5999999999999</v>
      </c>
      <c r="L8433" t="s">
        <v>369</v>
      </c>
      <c r="M8433" t="s">
        <v>368</v>
      </c>
      <c r="N8433" s="8">
        <v>41962</v>
      </c>
      <c r="O8433">
        <v>0</v>
      </c>
      <c r="P8433">
        <v>0</v>
      </c>
      <c r="Q8433">
        <v>10445</v>
      </c>
      <c r="R8433">
        <v>1306.0999999999999</v>
      </c>
      <c r="S8433">
        <v>2.7210000000000001</v>
      </c>
      <c r="T8433">
        <v>33</v>
      </c>
      <c r="U8433">
        <v>3957.9</v>
      </c>
      <c r="V8433">
        <v>17</v>
      </c>
      <c r="W8433">
        <v>1.633</v>
      </c>
      <c r="X8433">
        <v>2.6389999999999998</v>
      </c>
      <c r="Y8433" s="8">
        <v>41962</v>
      </c>
    </row>
    <row r="8434" spans="1:25" x14ac:dyDescent="0.25">
      <c r="A8434">
        <v>-111.97741151</v>
      </c>
      <c r="B8434">
        <v>33.079725209999999</v>
      </c>
      <c r="C8434">
        <v>13</v>
      </c>
      <c r="D8434" t="s">
        <v>371</v>
      </c>
      <c r="E8434" t="s">
        <v>370</v>
      </c>
      <c r="F8434">
        <v>8433</v>
      </c>
      <c r="G8434">
        <v>177</v>
      </c>
      <c r="H8434">
        <v>13.33</v>
      </c>
      <c r="I8434">
        <v>2.4609999999999999</v>
      </c>
      <c r="J8434">
        <v>1</v>
      </c>
      <c r="K8434">
        <v>1167.5999999999999</v>
      </c>
      <c r="L8434" t="s">
        <v>369</v>
      </c>
      <c r="M8434" t="s">
        <v>368</v>
      </c>
      <c r="N8434" s="8">
        <v>41962</v>
      </c>
      <c r="O8434">
        <v>0</v>
      </c>
      <c r="P8434">
        <v>0</v>
      </c>
      <c r="Q8434">
        <v>9850.9</v>
      </c>
      <c r="R8434">
        <v>1198.9000000000001</v>
      </c>
      <c r="S8434">
        <v>2.4980000000000002</v>
      </c>
      <c r="T8434">
        <v>33</v>
      </c>
      <c r="U8434">
        <v>3633.1</v>
      </c>
      <c r="V8434">
        <v>17</v>
      </c>
      <c r="W8434">
        <v>1.6779999999999999</v>
      </c>
      <c r="X8434">
        <v>2.7109999999999999</v>
      </c>
      <c r="Y8434" s="8">
        <v>41962</v>
      </c>
    </row>
    <row r="8435" spans="1:25" x14ac:dyDescent="0.25">
      <c r="A8435">
        <v>-111.97741148999999</v>
      </c>
      <c r="B8435">
        <v>33.079718210000003</v>
      </c>
      <c r="C8435">
        <v>13</v>
      </c>
      <c r="D8435" t="s">
        <v>371</v>
      </c>
      <c r="E8435" t="s">
        <v>370</v>
      </c>
      <c r="F8435">
        <v>8434</v>
      </c>
      <c r="G8435">
        <v>183</v>
      </c>
      <c r="H8435">
        <v>13.33</v>
      </c>
      <c r="I8435">
        <v>2.4279999999999999</v>
      </c>
      <c r="J8435">
        <v>1</v>
      </c>
      <c r="K8435">
        <v>1167.5999999999999</v>
      </c>
      <c r="L8435" t="s">
        <v>369</v>
      </c>
      <c r="M8435" t="s">
        <v>368</v>
      </c>
      <c r="N8435" s="8">
        <v>41962</v>
      </c>
      <c r="O8435">
        <v>0</v>
      </c>
      <c r="P8435">
        <v>0</v>
      </c>
      <c r="Q8435">
        <v>8818.2000000000007</v>
      </c>
      <c r="R8435">
        <v>1087.7</v>
      </c>
      <c r="S8435">
        <v>2.266</v>
      </c>
      <c r="T8435">
        <v>33</v>
      </c>
      <c r="U8435">
        <v>3296.2</v>
      </c>
      <c r="V8435">
        <v>17</v>
      </c>
      <c r="W8435">
        <v>1.655</v>
      </c>
      <c r="X8435">
        <v>2.6749999999999998</v>
      </c>
      <c r="Y8435" s="8">
        <v>41962</v>
      </c>
    </row>
    <row r="8436" spans="1:25" x14ac:dyDescent="0.25">
      <c r="A8436">
        <v>-111.97741182999999</v>
      </c>
      <c r="B8436">
        <v>33.079712219999998</v>
      </c>
      <c r="C8436">
        <v>13</v>
      </c>
      <c r="D8436" t="s">
        <v>371</v>
      </c>
      <c r="E8436" t="s">
        <v>370</v>
      </c>
      <c r="F8436">
        <v>8435</v>
      </c>
      <c r="G8436">
        <v>181</v>
      </c>
      <c r="H8436">
        <v>13.33</v>
      </c>
      <c r="I8436">
        <v>2.3290000000000002</v>
      </c>
      <c r="J8436">
        <v>1</v>
      </c>
      <c r="K8436">
        <v>1167.7</v>
      </c>
      <c r="L8436" t="s">
        <v>369</v>
      </c>
      <c r="M8436" t="s">
        <v>368</v>
      </c>
      <c r="N8436" s="8">
        <v>41962</v>
      </c>
      <c r="O8436">
        <v>0</v>
      </c>
      <c r="P8436">
        <v>0</v>
      </c>
      <c r="Q8436">
        <v>8393.7000000000007</v>
      </c>
      <c r="R8436">
        <v>1079.0999999999999</v>
      </c>
      <c r="S8436">
        <v>2.2480000000000002</v>
      </c>
      <c r="T8436">
        <v>33</v>
      </c>
      <c r="U8436">
        <v>3270.1</v>
      </c>
      <c r="V8436">
        <v>17</v>
      </c>
      <c r="W8436">
        <v>1.5880000000000001</v>
      </c>
      <c r="X8436">
        <v>2.5670000000000002</v>
      </c>
      <c r="Y8436" s="8">
        <v>41962</v>
      </c>
    </row>
    <row r="8437" spans="1:25" x14ac:dyDescent="0.25">
      <c r="A8437">
        <v>-111.97741216999999</v>
      </c>
      <c r="B8437">
        <v>33.079705220000001</v>
      </c>
      <c r="C8437">
        <v>13</v>
      </c>
      <c r="D8437" t="s">
        <v>371</v>
      </c>
      <c r="E8437" t="s">
        <v>370</v>
      </c>
      <c r="F8437">
        <v>8436</v>
      </c>
      <c r="G8437">
        <v>179</v>
      </c>
      <c r="H8437">
        <v>13.33</v>
      </c>
      <c r="I8437">
        <v>2.5590000000000002</v>
      </c>
      <c r="J8437">
        <v>1</v>
      </c>
      <c r="K8437">
        <v>1167.7</v>
      </c>
      <c r="L8437" t="s">
        <v>369</v>
      </c>
      <c r="M8437" t="s">
        <v>368</v>
      </c>
      <c r="N8437" s="8">
        <v>41962</v>
      </c>
      <c r="O8437">
        <v>0</v>
      </c>
      <c r="P8437">
        <v>0</v>
      </c>
      <c r="Q8437">
        <v>9161.7000000000007</v>
      </c>
      <c r="R8437">
        <v>1072.2</v>
      </c>
      <c r="S8437">
        <v>2.234</v>
      </c>
      <c r="T8437">
        <v>33</v>
      </c>
      <c r="U8437">
        <v>3248.9</v>
      </c>
      <c r="V8437">
        <v>17</v>
      </c>
      <c r="W8437">
        <v>1.7450000000000001</v>
      </c>
      <c r="X8437">
        <v>2.82</v>
      </c>
      <c r="Y8437" s="8">
        <v>41962</v>
      </c>
    </row>
    <row r="8438" spans="1:25" x14ac:dyDescent="0.25">
      <c r="A8438">
        <v>-111.97741234</v>
      </c>
      <c r="B8438">
        <v>33.079698219999997</v>
      </c>
      <c r="C8438">
        <v>13</v>
      </c>
      <c r="D8438" t="s">
        <v>371</v>
      </c>
      <c r="E8438" t="s">
        <v>370</v>
      </c>
      <c r="F8438">
        <v>8437</v>
      </c>
      <c r="G8438">
        <v>178</v>
      </c>
      <c r="H8438">
        <v>13.33</v>
      </c>
      <c r="I8438">
        <v>2.5920000000000001</v>
      </c>
      <c r="J8438">
        <v>1</v>
      </c>
      <c r="K8438">
        <v>1167.8</v>
      </c>
      <c r="L8438" t="s">
        <v>369</v>
      </c>
      <c r="M8438" t="s">
        <v>368</v>
      </c>
      <c r="N8438" s="8">
        <v>41962</v>
      </c>
      <c r="O8438">
        <v>0</v>
      </c>
      <c r="P8438">
        <v>0</v>
      </c>
      <c r="Q8438">
        <v>8949.7000000000007</v>
      </c>
      <c r="R8438">
        <v>1034.0999999999999</v>
      </c>
      <c r="S8438">
        <v>2.1539999999999999</v>
      </c>
      <c r="T8438">
        <v>33</v>
      </c>
      <c r="U8438">
        <v>3133.6</v>
      </c>
      <c r="V8438">
        <v>17</v>
      </c>
      <c r="W8438">
        <v>1.7669999999999999</v>
      </c>
      <c r="X8438">
        <v>2.8559999999999999</v>
      </c>
      <c r="Y8438" s="8">
        <v>41962</v>
      </c>
    </row>
    <row r="8439" spans="1:25" x14ac:dyDescent="0.25">
      <c r="A8439">
        <v>-111.97741268</v>
      </c>
      <c r="B8439">
        <v>33.07969121</v>
      </c>
      <c r="C8439">
        <v>13</v>
      </c>
      <c r="D8439" t="s">
        <v>371</v>
      </c>
      <c r="E8439" t="s">
        <v>370</v>
      </c>
      <c r="F8439">
        <v>8438</v>
      </c>
      <c r="G8439">
        <v>176</v>
      </c>
      <c r="H8439">
        <v>13.33</v>
      </c>
      <c r="I8439">
        <v>2.3290000000000002</v>
      </c>
      <c r="J8439">
        <v>1</v>
      </c>
      <c r="K8439">
        <v>1167.5999999999999</v>
      </c>
      <c r="L8439" t="s">
        <v>369</v>
      </c>
      <c r="M8439" t="s">
        <v>368</v>
      </c>
      <c r="N8439" s="8">
        <v>41962</v>
      </c>
      <c r="O8439">
        <v>0</v>
      </c>
      <c r="P8439">
        <v>0</v>
      </c>
      <c r="Q8439">
        <v>9688.7000000000007</v>
      </c>
      <c r="R8439">
        <v>1245.5999999999999</v>
      </c>
      <c r="S8439">
        <v>2.5950000000000002</v>
      </c>
      <c r="T8439">
        <v>33</v>
      </c>
      <c r="U8439">
        <v>3774.6</v>
      </c>
      <c r="V8439">
        <v>17</v>
      </c>
      <c r="W8439">
        <v>1.5880000000000001</v>
      </c>
      <c r="X8439">
        <v>2.5670000000000002</v>
      </c>
      <c r="Y8439" s="8">
        <v>41962</v>
      </c>
    </row>
    <row r="8440" spans="1:25" x14ac:dyDescent="0.25">
      <c r="A8440">
        <v>-111.97741148999999</v>
      </c>
      <c r="B8440">
        <v>33.079685210000001</v>
      </c>
      <c r="C8440">
        <v>13</v>
      </c>
      <c r="D8440" t="s">
        <v>371</v>
      </c>
      <c r="E8440" t="s">
        <v>370</v>
      </c>
      <c r="F8440">
        <v>8439</v>
      </c>
      <c r="G8440">
        <v>183</v>
      </c>
      <c r="H8440">
        <v>13.33</v>
      </c>
      <c r="I8440">
        <v>2.4279999999999999</v>
      </c>
      <c r="J8440">
        <v>1</v>
      </c>
      <c r="K8440">
        <v>1167.5999999999999</v>
      </c>
      <c r="L8440" t="s">
        <v>369</v>
      </c>
      <c r="M8440" t="s">
        <v>368</v>
      </c>
      <c r="N8440" s="8">
        <v>41962</v>
      </c>
      <c r="O8440">
        <v>0</v>
      </c>
      <c r="P8440">
        <v>0</v>
      </c>
      <c r="Q8440">
        <v>9730.1</v>
      </c>
      <c r="R8440">
        <v>1200.2</v>
      </c>
      <c r="S8440">
        <v>2.5</v>
      </c>
      <c r="T8440">
        <v>33</v>
      </c>
      <c r="U8440">
        <v>3637.1</v>
      </c>
      <c r="V8440">
        <v>17</v>
      </c>
      <c r="W8440">
        <v>1.655</v>
      </c>
      <c r="X8440">
        <v>2.6749999999999998</v>
      </c>
      <c r="Y8440" s="8">
        <v>41962</v>
      </c>
    </row>
    <row r="8441" spans="1:25" x14ac:dyDescent="0.25">
      <c r="A8441">
        <v>-111.97741148999999</v>
      </c>
      <c r="B8441">
        <v>33.079678209999997</v>
      </c>
      <c r="C8441">
        <v>13</v>
      </c>
      <c r="D8441" t="s">
        <v>371</v>
      </c>
      <c r="E8441" t="s">
        <v>370</v>
      </c>
      <c r="F8441">
        <v>8440</v>
      </c>
      <c r="G8441">
        <v>183</v>
      </c>
      <c r="H8441">
        <v>13.33</v>
      </c>
      <c r="I8441">
        <v>2.5259999999999998</v>
      </c>
      <c r="J8441">
        <v>1</v>
      </c>
      <c r="K8441">
        <v>1167.7</v>
      </c>
      <c r="L8441" t="s">
        <v>369</v>
      </c>
      <c r="M8441" t="s">
        <v>368</v>
      </c>
      <c r="N8441" s="8">
        <v>41962</v>
      </c>
      <c r="O8441">
        <v>0</v>
      </c>
      <c r="P8441">
        <v>0</v>
      </c>
      <c r="Q8441">
        <v>10578</v>
      </c>
      <c r="R8441">
        <v>1254</v>
      </c>
      <c r="S8441">
        <v>2.613</v>
      </c>
      <c r="T8441">
        <v>33</v>
      </c>
      <c r="U8441">
        <v>3800</v>
      </c>
      <c r="V8441">
        <v>17</v>
      </c>
      <c r="W8441">
        <v>1.722</v>
      </c>
      <c r="X8441">
        <v>2.7839999999999998</v>
      </c>
      <c r="Y8441" s="8">
        <v>41962</v>
      </c>
    </row>
    <row r="8442" spans="1:25" x14ac:dyDescent="0.25">
      <c r="A8442">
        <v>-111.97741216999999</v>
      </c>
      <c r="B8442">
        <v>33.079672219999999</v>
      </c>
      <c r="C8442">
        <v>13</v>
      </c>
      <c r="D8442" t="s">
        <v>371</v>
      </c>
      <c r="E8442" t="s">
        <v>370</v>
      </c>
      <c r="F8442">
        <v>8441</v>
      </c>
      <c r="G8442">
        <v>179</v>
      </c>
      <c r="H8442">
        <v>13.33</v>
      </c>
      <c r="I8442">
        <v>2.3620000000000001</v>
      </c>
      <c r="J8442">
        <v>1</v>
      </c>
      <c r="K8442">
        <v>1167.7</v>
      </c>
      <c r="L8442" t="s">
        <v>369</v>
      </c>
      <c r="M8442" t="s">
        <v>368</v>
      </c>
      <c r="N8442" s="8">
        <v>41962</v>
      </c>
      <c r="O8442">
        <v>0</v>
      </c>
      <c r="P8442">
        <v>0</v>
      </c>
      <c r="Q8442">
        <v>11227</v>
      </c>
      <c r="R8442">
        <v>1423.3</v>
      </c>
      <c r="S8442">
        <v>2.9649999999999999</v>
      </c>
      <c r="T8442">
        <v>33</v>
      </c>
      <c r="U8442">
        <v>4313</v>
      </c>
      <c r="V8442">
        <v>17</v>
      </c>
      <c r="W8442">
        <v>1.611</v>
      </c>
      <c r="X8442">
        <v>2.6030000000000002</v>
      </c>
      <c r="Y8442" s="8">
        <v>41962</v>
      </c>
    </row>
    <row r="8443" spans="1:25" x14ac:dyDescent="0.25">
      <c r="A8443">
        <v>-111.97741182999999</v>
      </c>
      <c r="B8443">
        <v>33.079665220000003</v>
      </c>
      <c r="C8443">
        <v>13</v>
      </c>
      <c r="D8443" t="s">
        <v>371</v>
      </c>
      <c r="E8443" t="s">
        <v>370</v>
      </c>
      <c r="F8443">
        <v>8442</v>
      </c>
      <c r="G8443">
        <v>181</v>
      </c>
      <c r="H8443">
        <v>13.33</v>
      </c>
      <c r="I8443">
        <v>2.4609999999999999</v>
      </c>
      <c r="J8443">
        <v>1</v>
      </c>
      <c r="K8443">
        <v>1167.7</v>
      </c>
      <c r="L8443" t="s">
        <v>369</v>
      </c>
      <c r="M8443" t="s">
        <v>368</v>
      </c>
      <c r="N8443" s="8">
        <v>41962</v>
      </c>
      <c r="O8443">
        <v>0</v>
      </c>
      <c r="P8443">
        <v>0</v>
      </c>
      <c r="Q8443">
        <v>10641</v>
      </c>
      <c r="R8443">
        <v>1295.0999999999999</v>
      </c>
      <c r="S8443">
        <v>2.698</v>
      </c>
      <c r="T8443">
        <v>33</v>
      </c>
      <c r="U8443">
        <v>3924.6</v>
      </c>
      <c r="V8443">
        <v>17</v>
      </c>
      <c r="W8443">
        <v>1.6779999999999999</v>
      </c>
      <c r="X8443">
        <v>2.7109999999999999</v>
      </c>
      <c r="Y8443" s="8">
        <v>41962</v>
      </c>
    </row>
    <row r="8444" spans="1:25" x14ac:dyDescent="0.25">
      <c r="A8444">
        <v>-111.977412</v>
      </c>
      <c r="B8444">
        <v>33.07965823</v>
      </c>
      <c r="C8444">
        <v>13</v>
      </c>
      <c r="D8444" t="s">
        <v>371</v>
      </c>
      <c r="E8444" t="s">
        <v>370</v>
      </c>
      <c r="F8444">
        <v>8443</v>
      </c>
      <c r="G8444">
        <v>180</v>
      </c>
      <c r="H8444">
        <v>13.33</v>
      </c>
      <c r="I8444">
        <v>2.5259999999999998</v>
      </c>
      <c r="J8444">
        <v>1</v>
      </c>
      <c r="K8444">
        <v>1167.7</v>
      </c>
      <c r="L8444" t="s">
        <v>369</v>
      </c>
      <c r="M8444" t="s">
        <v>368</v>
      </c>
      <c r="N8444" s="8">
        <v>41962</v>
      </c>
      <c r="O8444">
        <v>0</v>
      </c>
      <c r="P8444">
        <v>0</v>
      </c>
      <c r="Q8444">
        <v>12116</v>
      </c>
      <c r="R8444">
        <v>1436.3</v>
      </c>
      <c r="S8444">
        <v>2.992</v>
      </c>
      <c r="T8444">
        <v>33</v>
      </c>
      <c r="U8444">
        <v>4352.5</v>
      </c>
      <c r="V8444">
        <v>17</v>
      </c>
      <c r="W8444">
        <v>1.722</v>
      </c>
      <c r="X8444">
        <v>2.7839999999999998</v>
      </c>
      <c r="Y8444" s="8">
        <v>41962</v>
      </c>
    </row>
    <row r="8445" spans="1:25" x14ac:dyDescent="0.25">
      <c r="A8445">
        <v>-111.97741132</v>
      </c>
      <c r="B8445">
        <v>33.079652209999999</v>
      </c>
      <c r="C8445">
        <v>13</v>
      </c>
      <c r="D8445" t="s">
        <v>371</v>
      </c>
      <c r="E8445" t="s">
        <v>370</v>
      </c>
      <c r="F8445">
        <v>8444</v>
      </c>
      <c r="G8445">
        <v>184</v>
      </c>
      <c r="H8445">
        <v>13.33</v>
      </c>
      <c r="I8445">
        <v>2.395</v>
      </c>
      <c r="J8445">
        <v>1</v>
      </c>
      <c r="K8445">
        <v>1167.8</v>
      </c>
      <c r="L8445" t="s">
        <v>369</v>
      </c>
      <c r="M8445" t="s">
        <v>368</v>
      </c>
      <c r="N8445" s="8">
        <v>41962</v>
      </c>
      <c r="O8445">
        <v>0</v>
      </c>
      <c r="P8445">
        <v>0</v>
      </c>
      <c r="Q8445">
        <v>11076</v>
      </c>
      <c r="R8445">
        <v>1385</v>
      </c>
      <c r="S8445">
        <v>2.8849999999999998</v>
      </c>
      <c r="T8445">
        <v>33</v>
      </c>
      <c r="U8445">
        <v>4196.8999999999996</v>
      </c>
      <c r="V8445">
        <v>17</v>
      </c>
      <c r="W8445">
        <v>1.633</v>
      </c>
      <c r="X8445">
        <v>2.6389999999999998</v>
      </c>
      <c r="Y8445" s="8">
        <v>41962</v>
      </c>
    </row>
    <row r="8446" spans="1:25" x14ac:dyDescent="0.25">
      <c r="A8446">
        <v>-111.97741283000001</v>
      </c>
      <c r="B8446">
        <v>33.079645220000003</v>
      </c>
      <c r="C8446">
        <v>13</v>
      </c>
      <c r="D8446" t="s">
        <v>371</v>
      </c>
      <c r="E8446" t="s">
        <v>370</v>
      </c>
      <c r="F8446">
        <v>8445</v>
      </c>
      <c r="G8446">
        <v>181</v>
      </c>
      <c r="H8446">
        <v>13.33</v>
      </c>
      <c r="I8446">
        <v>2.5259999999999998</v>
      </c>
      <c r="J8446">
        <v>1</v>
      </c>
      <c r="K8446">
        <v>1167.8</v>
      </c>
      <c r="L8446" t="s">
        <v>369</v>
      </c>
      <c r="M8446" t="s">
        <v>368</v>
      </c>
      <c r="N8446" s="8">
        <v>41962</v>
      </c>
      <c r="O8446">
        <v>0</v>
      </c>
      <c r="P8446">
        <v>0</v>
      </c>
      <c r="Q8446">
        <v>13108</v>
      </c>
      <c r="R8446">
        <v>1553.9</v>
      </c>
      <c r="S8446">
        <v>3.2370000000000001</v>
      </c>
      <c r="T8446">
        <v>33</v>
      </c>
      <c r="U8446">
        <v>4708.8999999999996</v>
      </c>
      <c r="V8446">
        <v>17</v>
      </c>
      <c r="W8446">
        <v>1.722</v>
      </c>
      <c r="X8446">
        <v>2.7839999999999998</v>
      </c>
      <c r="Y8446" s="8">
        <v>41962</v>
      </c>
    </row>
    <row r="8447" spans="1:25" x14ac:dyDescent="0.25">
      <c r="A8447">
        <v>-111.97741266</v>
      </c>
      <c r="B8447">
        <v>33.07963822</v>
      </c>
      <c r="C8447">
        <v>13</v>
      </c>
      <c r="D8447" t="s">
        <v>371</v>
      </c>
      <c r="E8447" t="s">
        <v>370</v>
      </c>
      <c r="F8447">
        <v>8446</v>
      </c>
      <c r="G8447">
        <v>182</v>
      </c>
      <c r="H8447">
        <v>13.33</v>
      </c>
      <c r="I8447">
        <v>2.2970000000000002</v>
      </c>
      <c r="J8447">
        <v>1</v>
      </c>
      <c r="K8447">
        <v>1167.8</v>
      </c>
      <c r="L8447" t="s">
        <v>369</v>
      </c>
      <c r="M8447" t="s">
        <v>368</v>
      </c>
      <c r="N8447" s="8">
        <v>41962</v>
      </c>
      <c r="O8447">
        <v>0</v>
      </c>
      <c r="P8447">
        <v>0</v>
      </c>
      <c r="Q8447">
        <v>11399</v>
      </c>
      <c r="R8447">
        <v>1486.4</v>
      </c>
      <c r="S8447">
        <v>3.097</v>
      </c>
      <c r="T8447">
        <v>33</v>
      </c>
      <c r="U8447">
        <v>4504.2</v>
      </c>
      <c r="V8447">
        <v>17</v>
      </c>
      <c r="W8447">
        <v>1.5660000000000001</v>
      </c>
      <c r="X8447">
        <v>2.5310000000000001</v>
      </c>
      <c r="Y8447" s="8">
        <v>41962</v>
      </c>
    </row>
    <row r="8448" spans="1:25" x14ac:dyDescent="0.25">
      <c r="A8448">
        <v>-111.97741283000001</v>
      </c>
      <c r="B8448">
        <v>33.079632220000001</v>
      </c>
      <c r="C8448">
        <v>13</v>
      </c>
      <c r="D8448" t="s">
        <v>371</v>
      </c>
      <c r="E8448" t="s">
        <v>370</v>
      </c>
      <c r="F8448">
        <v>8447</v>
      </c>
      <c r="G8448">
        <v>181</v>
      </c>
      <c r="H8448">
        <v>13.33</v>
      </c>
      <c r="I8448">
        <v>2.395</v>
      </c>
      <c r="J8448">
        <v>1</v>
      </c>
      <c r="K8448">
        <v>1167.8</v>
      </c>
      <c r="L8448" t="s">
        <v>369</v>
      </c>
      <c r="M8448" t="s">
        <v>368</v>
      </c>
      <c r="N8448" s="8">
        <v>41962</v>
      </c>
      <c r="O8448">
        <v>0</v>
      </c>
      <c r="P8448">
        <v>0</v>
      </c>
      <c r="Q8448">
        <v>10588</v>
      </c>
      <c r="R8448">
        <v>1323.9</v>
      </c>
      <c r="S8448">
        <v>2.758</v>
      </c>
      <c r="T8448">
        <v>33</v>
      </c>
      <c r="U8448">
        <v>4011.9</v>
      </c>
      <c r="V8448">
        <v>17</v>
      </c>
      <c r="W8448">
        <v>1.633</v>
      </c>
      <c r="X8448">
        <v>2.6389999999999998</v>
      </c>
      <c r="Y8448" s="8">
        <v>41962</v>
      </c>
    </row>
    <row r="8449" spans="1:25" x14ac:dyDescent="0.25">
      <c r="A8449">
        <v>-111.97741383</v>
      </c>
      <c r="B8449">
        <v>33.079625219999997</v>
      </c>
      <c r="C8449">
        <v>13</v>
      </c>
      <c r="D8449" t="s">
        <v>371</v>
      </c>
      <c r="E8449" t="s">
        <v>370</v>
      </c>
      <c r="F8449">
        <v>8448</v>
      </c>
      <c r="G8449">
        <v>181</v>
      </c>
      <c r="H8449">
        <v>13.33</v>
      </c>
      <c r="I8449">
        <v>2.395</v>
      </c>
      <c r="J8449">
        <v>1</v>
      </c>
      <c r="K8449">
        <v>1167.5</v>
      </c>
      <c r="L8449" t="s">
        <v>369</v>
      </c>
      <c r="M8449" t="s">
        <v>368</v>
      </c>
      <c r="N8449" s="8">
        <v>41962</v>
      </c>
      <c r="O8449">
        <v>0</v>
      </c>
      <c r="P8449">
        <v>0</v>
      </c>
      <c r="Q8449">
        <v>11706</v>
      </c>
      <c r="R8449">
        <v>1463.7</v>
      </c>
      <c r="S8449">
        <v>3.0489999999999999</v>
      </c>
      <c r="T8449">
        <v>33</v>
      </c>
      <c r="U8449">
        <v>4435.6000000000004</v>
      </c>
      <c r="V8449">
        <v>17</v>
      </c>
      <c r="W8449">
        <v>1.633</v>
      </c>
      <c r="X8449">
        <v>2.6389999999999998</v>
      </c>
      <c r="Y8449" s="8">
        <v>41962</v>
      </c>
    </row>
    <row r="8450" spans="1:25" x14ac:dyDescent="0.25">
      <c r="A8450">
        <v>-111.97741366</v>
      </c>
      <c r="B8450">
        <v>33.07961822</v>
      </c>
      <c r="C8450">
        <v>13</v>
      </c>
      <c r="D8450" t="s">
        <v>371</v>
      </c>
      <c r="E8450" t="s">
        <v>370</v>
      </c>
      <c r="F8450">
        <v>8449</v>
      </c>
      <c r="G8450">
        <v>182</v>
      </c>
      <c r="H8450">
        <v>13.33</v>
      </c>
      <c r="I8450">
        <v>2.3290000000000002</v>
      </c>
      <c r="J8450">
        <v>1</v>
      </c>
      <c r="K8450">
        <v>1167.5</v>
      </c>
      <c r="L8450" t="s">
        <v>369</v>
      </c>
      <c r="M8450" t="s">
        <v>368</v>
      </c>
      <c r="N8450" s="8">
        <v>41962</v>
      </c>
      <c r="O8450">
        <v>0</v>
      </c>
      <c r="P8450">
        <v>0</v>
      </c>
      <c r="Q8450">
        <v>12780</v>
      </c>
      <c r="R8450">
        <v>1643.1</v>
      </c>
      <c r="S8450">
        <v>3.423</v>
      </c>
      <c r="T8450">
        <v>33</v>
      </c>
      <c r="U8450">
        <v>4979</v>
      </c>
      <c r="V8450">
        <v>17</v>
      </c>
      <c r="W8450">
        <v>1.5880000000000001</v>
      </c>
      <c r="X8450">
        <v>2.5670000000000002</v>
      </c>
      <c r="Y8450" s="8">
        <v>41962</v>
      </c>
    </row>
    <row r="8451" spans="1:25" x14ac:dyDescent="0.25">
      <c r="A8451">
        <v>-111.97741417</v>
      </c>
      <c r="B8451">
        <v>33.079612220000001</v>
      </c>
      <c r="C8451">
        <v>13</v>
      </c>
      <c r="D8451" t="s">
        <v>371</v>
      </c>
      <c r="E8451" t="s">
        <v>370</v>
      </c>
      <c r="F8451">
        <v>8450</v>
      </c>
      <c r="G8451">
        <v>179</v>
      </c>
      <c r="H8451">
        <v>13.33</v>
      </c>
      <c r="I8451">
        <v>2.2970000000000002</v>
      </c>
      <c r="J8451">
        <v>1</v>
      </c>
      <c r="K8451">
        <v>1167.5</v>
      </c>
      <c r="L8451" t="s">
        <v>369</v>
      </c>
      <c r="M8451" t="s">
        <v>368</v>
      </c>
      <c r="N8451" s="8">
        <v>41962</v>
      </c>
      <c r="O8451">
        <v>0</v>
      </c>
      <c r="P8451">
        <v>0</v>
      </c>
      <c r="Q8451">
        <v>11962</v>
      </c>
      <c r="R8451">
        <v>1559.8</v>
      </c>
      <c r="S8451">
        <v>3.25</v>
      </c>
      <c r="T8451">
        <v>33</v>
      </c>
      <c r="U8451">
        <v>4726.8</v>
      </c>
      <c r="V8451">
        <v>17</v>
      </c>
      <c r="W8451">
        <v>1.5660000000000001</v>
      </c>
      <c r="X8451">
        <v>2.5310000000000001</v>
      </c>
      <c r="Y8451" s="8">
        <v>41962</v>
      </c>
    </row>
    <row r="8452" spans="1:25" x14ac:dyDescent="0.25">
      <c r="A8452">
        <v>-111.977414</v>
      </c>
      <c r="B8452">
        <v>33.079605229999999</v>
      </c>
      <c r="C8452">
        <v>13</v>
      </c>
      <c r="D8452" t="s">
        <v>371</v>
      </c>
      <c r="E8452" t="s">
        <v>370</v>
      </c>
      <c r="F8452">
        <v>8451</v>
      </c>
      <c r="G8452">
        <v>180</v>
      </c>
      <c r="H8452">
        <v>13.33</v>
      </c>
      <c r="I8452">
        <v>2.3620000000000001</v>
      </c>
      <c r="J8452">
        <v>1</v>
      </c>
      <c r="K8452">
        <v>1167.5999999999999</v>
      </c>
      <c r="L8452" t="s">
        <v>369</v>
      </c>
      <c r="M8452" t="s">
        <v>368</v>
      </c>
      <c r="N8452" s="8">
        <v>41962</v>
      </c>
      <c r="O8452">
        <v>0</v>
      </c>
      <c r="P8452">
        <v>0</v>
      </c>
      <c r="Q8452">
        <v>13331</v>
      </c>
      <c r="R8452">
        <v>1690</v>
      </c>
      <c r="S8452">
        <v>3.5209999999999999</v>
      </c>
      <c r="T8452">
        <v>33</v>
      </c>
      <c r="U8452">
        <v>5121.3</v>
      </c>
      <c r="V8452">
        <v>17</v>
      </c>
      <c r="W8452">
        <v>1.611</v>
      </c>
      <c r="X8452">
        <v>2.6030000000000002</v>
      </c>
      <c r="Y8452" s="8">
        <v>41962</v>
      </c>
    </row>
    <row r="8453" spans="1:25" x14ac:dyDescent="0.25">
      <c r="A8453">
        <v>-111.97741351000001</v>
      </c>
      <c r="B8453">
        <v>33.079599209999998</v>
      </c>
      <c r="C8453">
        <v>13</v>
      </c>
      <c r="D8453" t="s">
        <v>371</v>
      </c>
      <c r="E8453" t="s">
        <v>370</v>
      </c>
      <c r="F8453">
        <v>8452</v>
      </c>
      <c r="G8453">
        <v>177</v>
      </c>
      <c r="H8453">
        <v>13.33</v>
      </c>
      <c r="I8453">
        <v>2.5259999999999998</v>
      </c>
      <c r="J8453">
        <v>1</v>
      </c>
      <c r="K8453">
        <v>1167.5999999999999</v>
      </c>
      <c r="L8453" t="s">
        <v>369</v>
      </c>
      <c r="M8453" t="s">
        <v>368</v>
      </c>
      <c r="N8453" s="8">
        <v>41962</v>
      </c>
      <c r="O8453">
        <v>0</v>
      </c>
      <c r="P8453">
        <v>0</v>
      </c>
      <c r="Q8453">
        <v>13705</v>
      </c>
      <c r="R8453">
        <v>1624.6</v>
      </c>
      <c r="S8453">
        <v>3.3849999999999998</v>
      </c>
      <c r="T8453">
        <v>33</v>
      </c>
      <c r="U8453">
        <v>4923.1000000000004</v>
      </c>
      <c r="V8453">
        <v>17</v>
      </c>
      <c r="W8453">
        <v>1.722</v>
      </c>
      <c r="X8453">
        <v>2.7839999999999998</v>
      </c>
      <c r="Y8453" s="8">
        <v>41962</v>
      </c>
    </row>
    <row r="8454" spans="1:25" x14ac:dyDescent="0.25">
      <c r="A8454">
        <v>-111.977413</v>
      </c>
      <c r="B8454">
        <v>33.079592230000003</v>
      </c>
      <c r="C8454">
        <v>13</v>
      </c>
      <c r="D8454" t="s">
        <v>371</v>
      </c>
      <c r="E8454" t="s">
        <v>370</v>
      </c>
      <c r="F8454">
        <v>8453</v>
      </c>
      <c r="G8454">
        <v>180</v>
      </c>
      <c r="H8454">
        <v>13.33</v>
      </c>
      <c r="I8454">
        <v>2.3620000000000001</v>
      </c>
      <c r="J8454">
        <v>1</v>
      </c>
      <c r="K8454">
        <v>1167.5999999999999</v>
      </c>
      <c r="L8454" t="s">
        <v>369</v>
      </c>
      <c r="M8454" t="s">
        <v>368</v>
      </c>
      <c r="N8454" s="8">
        <v>41962</v>
      </c>
      <c r="O8454">
        <v>0</v>
      </c>
      <c r="P8454">
        <v>0</v>
      </c>
      <c r="Q8454">
        <v>13231</v>
      </c>
      <c r="R8454">
        <v>1677.4</v>
      </c>
      <c r="S8454">
        <v>3.4950000000000001</v>
      </c>
      <c r="T8454">
        <v>33</v>
      </c>
      <c r="U8454">
        <v>5083</v>
      </c>
      <c r="V8454">
        <v>17</v>
      </c>
      <c r="W8454">
        <v>1.611</v>
      </c>
      <c r="X8454">
        <v>2.6030000000000002</v>
      </c>
      <c r="Y8454" s="8">
        <v>41962</v>
      </c>
    </row>
    <row r="8455" spans="1:25" x14ac:dyDescent="0.25">
      <c r="A8455">
        <v>-111.977413</v>
      </c>
      <c r="B8455">
        <v>33.079585229999999</v>
      </c>
      <c r="C8455">
        <v>13</v>
      </c>
      <c r="D8455" t="s">
        <v>371</v>
      </c>
      <c r="E8455" t="s">
        <v>370</v>
      </c>
      <c r="F8455">
        <v>8454</v>
      </c>
      <c r="G8455">
        <v>180</v>
      </c>
      <c r="H8455">
        <v>13.33</v>
      </c>
      <c r="I8455">
        <v>2.4929999999999999</v>
      </c>
      <c r="J8455">
        <v>1</v>
      </c>
      <c r="K8455">
        <v>1167.5999999999999</v>
      </c>
      <c r="L8455" t="s">
        <v>369</v>
      </c>
      <c r="M8455" t="s">
        <v>368</v>
      </c>
      <c r="N8455" s="8">
        <v>41962</v>
      </c>
      <c r="O8455">
        <v>0</v>
      </c>
      <c r="P8455">
        <v>0</v>
      </c>
      <c r="Q8455">
        <v>13357</v>
      </c>
      <c r="R8455">
        <v>1604.3</v>
      </c>
      <c r="S8455">
        <v>3.3420000000000001</v>
      </c>
      <c r="T8455">
        <v>33</v>
      </c>
      <c r="U8455">
        <v>4861.3999999999996</v>
      </c>
      <c r="V8455">
        <v>17</v>
      </c>
      <c r="W8455">
        <v>1.7</v>
      </c>
      <c r="X8455">
        <v>2.7480000000000002</v>
      </c>
      <c r="Y8455" s="8">
        <v>41962</v>
      </c>
    </row>
    <row r="8456" spans="1:25" x14ac:dyDescent="0.25">
      <c r="A8456">
        <v>-111.977413</v>
      </c>
      <c r="B8456">
        <v>33.07957923</v>
      </c>
      <c r="C8456">
        <v>13</v>
      </c>
      <c r="D8456" t="s">
        <v>371</v>
      </c>
      <c r="E8456" t="s">
        <v>370</v>
      </c>
      <c r="F8456">
        <v>8455</v>
      </c>
      <c r="G8456">
        <v>180</v>
      </c>
      <c r="H8456">
        <v>13.33</v>
      </c>
      <c r="I8456">
        <v>2.4279999999999999</v>
      </c>
      <c r="J8456">
        <v>1</v>
      </c>
      <c r="K8456">
        <v>1167.5999999999999</v>
      </c>
      <c r="L8456" t="s">
        <v>369</v>
      </c>
      <c r="M8456" t="s">
        <v>368</v>
      </c>
      <c r="N8456" s="8">
        <v>41962</v>
      </c>
      <c r="O8456">
        <v>0</v>
      </c>
      <c r="P8456">
        <v>0</v>
      </c>
      <c r="Q8456">
        <v>14065</v>
      </c>
      <c r="R8456">
        <v>1735</v>
      </c>
      <c r="S8456">
        <v>3.6139999999999999</v>
      </c>
      <c r="T8456">
        <v>33</v>
      </c>
      <c r="U8456">
        <v>5257.4</v>
      </c>
      <c r="V8456">
        <v>17</v>
      </c>
      <c r="W8456">
        <v>1.655</v>
      </c>
      <c r="X8456">
        <v>2.6749999999999998</v>
      </c>
      <c r="Y8456" s="8">
        <v>41962</v>
      </c>
    </row>
    <row r="8457" spans="1:25" x14ac:dyDescent="0.25">
      <c r="A8457">
        <v>-111.977414</v>
      </c>
      <c r="B8457">
        <v>33.079572229999997</v>
      </c>
      <c r="C8457">
        <v>13</v>
      </c>
      <c r="D8457" t="s">
        <v>371</v>
      </c>
      <c r="E8457" t="s">
        <v>370</v>
      </c>
      <c r="F8457">
        <v>8456</v>
      </c>
      <c r="G8457">
        <v>180</v>
      </c>
      <c r="H8457">
        <v>13.33</v>
      </c>
      <c r="I8457">
        <v>2.4929999999999999</v>
      </c>
      <c r="J8457">
        <v>1</v>
      </c>
      <c r="K8457">
        <v>1167.5999999999999</v>
      </c>
      <c r="L8457" t="s">
        <v>369</v>
      </c>
      <c r="M8457" t="s">
        <v>368</v>
      </c>
      <c r="N8457" s="8">
        <v>41962</v>
      </c>
      <c r="O8457">
        <v>0</v>
      </c>
      <c r="P8457">
        <v>0</v>
      </c>
      <c r="Q8457">
        <v>12721</v>
      </c>
      <c r="R8457">
        <v>1527.9</v>
      </c>
      <c r="S8457">
        <v>3.1829999999999998</v>
      </c>
      <c r="T8457">
        <v>33</v>
      </c>
      <c r="U8457">
        <v>4630.1000000000004</v>
      </c>
      <c r="V8457">
        <v>17</v>
      </c>
      <c r="W8457">
        <v>1.7</v>
      </c>
      <c r="X8457">
        <v>2.7480000000000002</v>
      </c>
      <c r="Y8457" s="8">
        <v>41962</v>
      </c>
    </row>
    <row r="8458" spans="1:25" x14ac:dyDescent="0.25">
      <c r="A8458">
        <v>-111.97741368</v>
      </c>
      <c r="B8458">
        <v>33.079565209999998</v>
      </c>
      <c r="C8458">
        <v>13</v>
      </c>
      <c r="D8458" t="s">
        <v>371</v>
      </c>
      <c r="E8458" t="s">
        <v>370</v>
      </c>
      <c r="F8458">
        <v>8457</v>
      </c>
      <c r="G8458">
        <v>176</v>
      </c>
      <c r="H8458">
        <v>13.33</v>
      </c>
      <c r="I8458">
        <v>2.4279999999999999</v>
      </c>
      <c r="J8458">
        <v>1</v>
      </c>
      <c r="K8458">
        <v>1167.7</v>
      </c>
      <c r="L8458" t="s">
        <v>369</v>
      </c>
      <c r="M8458" t="s">
        <v>368</v>
      </c>
      <c r="N8458" s="8">
        <v>41962</v>
      </c>
      <c r="O8458">
        <v>0</v>
      </c>
      <c r="P8458">
        <v>0</v>
      </c>
      <c r="Q8458">
        <v>11901</v>
      </c>
      <c r="R8458">
        <v>1468.1</v>
      </c>
      <c r="S8458">
        <v>3.0579999999999998</v>
      </c>
      <c r="T8458">
        <v>33</v>
      </c>
      <c r="U8458">
        <v>4448.7</v>
      </c>
      <c r="V8458">
        <v>17</v>
      </c>
      <c r="W8458">
        <v>1.655</v>
      </c>
      <c r="X8458">
        <v>2.6749999999999998</v>
      </c>
      <c r="Y8458" s="8">
        <v>41962</v>
      </c>
    </row>
    <row r="8459" spans="1:25" x14ac:dyDescent="0.25">
      <c r="A8459">
        <v>-111.97741366</v>
      </c>
      <c r="B8459">
        <v>33.07955922</v>
      </c>
      <c r="C8459">
        <v>13</v>
      </c>
      <c r="D8459" t="s">
        <v>371</v>
      </c>
      <c r="E8459" t="s">
        <v>370</v>
      </c>
      <c r="F8459">
        <v>8458</v>
      </c>
      <c r="G8459">
        <v>182</v>
      </c>
      <c r="H8459">
        <v>13.33</v>
      </c>
      <c r="I8459">
        <v>2.3620000000000001</v>
      </c>
      <c r="J8459">
        <v>1</v>
      </c>
      <c r="K8459">
        <v>1167.7</v>
      </c>
      <c r="L8459" t="s">
        <v>369</v>
      </c>
      <c r="M8459" t="s">
        <v>368</v>
      </c>
      <c r="N8459" s="8">
        <v>41962</v>
      </c>
      <c r="O8459">
        <v>0</v>
      </c>
      <c r="P8459">
        <v>0</v>
      </c>
      <c r="Q8459">
        <v>15755</v>
      </c>
      <c r="R8459">
        <v>1997.4</v>
      </c>
      <c r="S8459">
        <v>4.1609999999999996</v>
      </c>
      <c r="T8459">
        <v>33</v>
      </c>
      <c r="U8459">
        <v>6052.7</v>
      </c>
      <c r="V8459">
        <v>17</v>
      </c>
      <c r="W8459">
        <v>1.611</v>
      </c>
      <c r="X8459">
        <v>2.6030000000000002</v>
      </c>
      <c r="Y8459" s="8">
        <v>41962</v>
      </c>
    </row>
    <row r="8460" spans="1:25" x14ac:dyDescent="0.25">
      <c r="A8460">
        <v>-111.97741366</v>
      </c>
      <c r="B8460">
        <v>33.079552219999997</v>
      </c>
      <c r="C8460">
        <v>13</v>
      </c>
      <c r="D8460" t="s">
        <v>371</v>
      </c>
      <c r="E8460" t="s">
        <v>370</v>
      </c>
      <c r="F8460">
        <v>8459</v>
      </c>
      <c r="G8460">
        <v>182</v>
      </c>
      <c r="H8460">
        <v>13.33</v>
      </c>
      <c r="I8460">
        <v>2.395</v>
      </c>
      <c r="J8460">
        <v>1</v>
      </c>
      <c r="K8460">
        <v>1167.8</v>
      </c>
      <c r="L8460" t="s">
        <v>369</v>
      </c>
      <c r="M8460" t="s">
        <v>368</v>
      </c>
      <c r="N8460" s="8">
        <v>41962</v>
      </c>
      <c r="O8460">
        <v>0</v>
      </c>
      <c r="P8460">
        <v>0</v>
      </c>
      <c r="Q8460">
        <v>13084</v>
      </c>
      <c r="R8460">
        <v>1636</v>
      </c>
      <c r="S8460">
        <v>3.4079999999999999</v>
      </c>
      <c r="T8460">
        <v>33</v>
      </c>
      <c r="U8460">
        <v>4957.6000000000004</v>
      </c>
      <c r="V8460">
        <v>17</v>
      </c>
      <c r="W8460">
        <v>1.633</v>
      </c>
      <c r="X8460">
        <v>2.6389999999999998</v>
      </c>
      <c r="Y8460" s="8">
        <v>41962</v>
      </c>
    </row>
    <row r="8461" spans="1:25" x14ac:dyDescent="0.25">
      <c r="A8461">
        <v>-111.97741351000001</v>
      </c>
      <c r="B8461">
        <v>33.079546209999997</v>
      </c>
      <c r="C8461">
        <v>13</v>
      </c>
      <c r="D8461" t="s">
        <v>371</v>
      </c>
      <c r="E8461" t="s">
        <v>370</v>
      </c>
      <c r="F8461">
        <v>8460</v>
      </c>
      <c r="G8461">
        <v>177</v>
      </c>
      <c r="H8461">
        <v>13.33</v>
      </c>
      <c r="I8461">
        <v>2.395</v>
      </c>
      <c r="J8461">
        <v>1</v>
      </c>
      <c r="K8461">
        <v>1167.7</v>
      </c>
      <c r="L8461" t="s">
        <v>369</v>
      </c>
      <c r="M8461" t="s">
        <v>368</v>
      </c>
      <c r="N8461" s="8">
        <v>41962</v>
      </c>
      <c r="O8461">
        <v>0</v>
      </c>
      <c r="P8461">
        <v>0</v>
      </c>
      <c r="Q8461">
        <v>11826</v>
      </c>
      <c r="R8461">
        <v>1478.8</v>
      </c>
      <c r="S8461">
        <v>3.081</v>
      </c>
      <c r="T8461">
        <v>33</v>
      </c>
      <c r="U8461">
        <v>4481.1000000000004</v>
      </c>
      <c r="V8461">
        <v>17</v>
      </c>
      <c r="W8461">
        <v>1.633</v>
      </c>
      <c r="X8461">
        <v>2.6389999999999998</v>
      </c>
      <c r="Y8461" s="8">
        <v>41962</v>
      </c>
    </row>
    <row r="8462" spans="1:25" x14ac:dyDescent="0.25">
      <c r="A8462">
        <v>-111.97741332</v>
      </c>
      <c r="B8462">
        <v>33.07953921</v>
      </c>
      <c r="C8462">
        <v>13</v>
      </c>
      <c r="D8462" t="s">
        <v>371</v>
      </c>
      <c r="E8462" t="s">
        <v>370</v>
      </c>
      <c r="F8462">
        <v>8461</v>
      </c>
      <c r="G8462">
        <v>184</v>
      </c>
      <c r="H8462">
        <v>13.33</v>
      </c>
      <c r="I8462">
        <v>2.4609999999999999</v>
      </c>
      <c r="J8462">
        <v>1</v>
      </c>
      <c r="K8462">
        <v>1167.7</v>
      </c>
      <c r="L8462" t="s">
        <v>369</v>
      </c>
      <c r="M8462" t="s">
        <v>368</v>
      </c>
      <c r="N8462" s="8">
        <v>41962</v>
      </c>
      <c r="O8462">
        <v>0</v>
      </c>
      <c r="P8462">
        <v>0</v>
      </c>
      <c r="Q8462">
        <v>13981</v>
      </c>
      <c r="R8462">
        <v>1701.6</v>
      </c>
      <c r="S8462">
        <v>3.5449999999999999</v>
      </c>
      <c r="T8462">
        <v>33</v>
      </c>
      <c r="U8462">
        <v>5156.5</v>
      </c>
      <c r="V8462">
        <v>17</v>
      </c>
      <c r="W8462">
        <v>1.6779999999999999</v>
      </c>
      <c r="X8462">
        <v>2.7109999999999999</v>
      </c>
      <c r="Y8462" s="8">
        <v>41962</v>
      </c>
    </row>
    <row r="8463" spans="1:25" x14ac:dyDescent="0.25">
      <c r="A8463">
        <v>-111.97741434</v>
      </c>
      <c r="B8463">
        <v>33.079532219999997</v>
      </c>
      <c r="C8463">
        <v>13</v>
      </c>
      <c r="D8463" t="s">
        <v>371</v>
      </c>
      <c r="E8463" t="s">
        <v>370</v>
      </c>
      <c r="F8463">
        <v>8462</v>
      </c>
      <c r="G8463">
        <v>178</v>
      </c>
      <c r="H8463">
        <v>13.33</v>
      </c>
      <c r="I8463">
        <v>2.395</v>
      </c>
      <c r="J8463">
        <v>1</v>
      </c>
      <c r="K8463">
        <v>1167.7</v>
      </c>
      <c r="L8463" t="s">
        <v>369</v>
      </c>
      <c r="M8463" t="s">
        <v>368</v>
      </c>
      <c r="N8463" s="8">
        <v>41962</v>
      </c>
      <c r="O8463">
        <v>0</v>
      </c>
      <c r="P8463">
        <v>0</v>
      </c>
      <c r="Q8463">
        <v>13173</v>
      </c>
      <c r="R8463">
        <v>1647.1</v>
      </c>
      <c r="S8463">
        <v>3.4319999999999999</v>
      </c>
      <c r="T8463">
        <v>33</v>
      </c>
      <c r="U8463">
        <v>4991.3</v>
      </c>
      <c r="V8463">
        <v>17</v>
      </c>
      <c r="W8463">
        <v>1.633</v>
      </c>
      <c r="X8463">
        <v>2.6389999999999998</v>
      </c>
      <c r="Y8463" s="8">
        <v>41962</v>
      </c>
    </row>
    <row r="8464" spans="1:25" x14ac:dyDescent="0.25">
      <c r="A8464">
        <v>-111.97741383</v>
      </c>
      <c r="B8464">
        <v>33.079526219999998</v>
      </c>
      <c r="C8464">
        <v>13</v>
      </c>
      <c r="D8464" t="s">
        <v>371</v>
      </c>
      <c r="E8464" t="s">
        <v>370</v>
      </c>
      <c r="F8464">
        <v>8463</v>
      </c>
      <c r="G8464">
        <v>181</v>
      </c>
      <c r="H8464">
        <v>13.33</v>
      </c>
      <c r="I8464">
        <v>2.3290000000000002</v>
      </c>
      <c r="J8464">
        <v>1</v>
      </c>
      <c r="K8464">
        <v>1167.7</v>
      </c>
      <c r="L8464" t="s">
        <v>369</v>
      </c>
      <c r="M8464" t="s">
        <v>368</v>
      </c>
      <c r="N8464" s="8">
        <v>41962</v>
      </c>
      <c r="O8464">
        <v>0</v>
      </c>
      <c r="P8464">
        <v>0</v>
      </c>
      <c r="Q8464">
        <v>14037</v>
      </c>
      <c r="R8464">
        <v>1804.6</v>
      </c>
      <c r="S8464">
        <v>3.76</v>
      </c>
      <c r="T8464">
        <v>33</v>
      </c>
      <c r="U8464">
        <v>5468.6</v>
      </c>
      <c r="V8464">
        <v>17</v>
      </c>
      <c r="W8464">
        <v>1.5880000000000001</v>
      </c>
      <c r="X8464">
        <v>2.5670000000000002</v>
      </c>
      <c r="Y8464" s="8">
        <v>41962</v>
      </c>
    </row>
    <row r="8465" spans="1:25" x14ac:dyDescent="0.25">
      <c r="A8465">
        <v>-111.97741349</v>
      </c>
      <c r="B8465">
        <v>33.079519210000001</v>
      </c>
      <c r="C8465">
        <v>13</v>
      </c>
      <c r="D8465" t="s">
        <v>371</v>
      </c>
      <c r="E8465" t="s">
        <v>370</v>
      </c>
      <c r="F8465">
        <v>8464</v>
      </c>
      <c r="G8465">
        <v>183</v>
      </c>
      <c r="H8465">
        <v>13.33</v>
      </c>
      <c r="I8465">
        <v>2.3620000000000001</v>
      </c>
      <c r="J8465">
        <v>1</v>
      </c>
      <c r="K8465">
        <v>1167.5999999999999</v>
      </c>
      <c r="L8465" t="s">
        <v>369</v>
      </c>
      <c r="M8465" t="s">
        <v>368</v>
      </c>
      <c r="N8465" s="8">
        <v>41962</v>
      </c>
      <c r="O8465">
        <v>0</v>
      </c>
      <c r="P8465">
        <v>0</v>
      </c>
      <c r="Q8465">
        <v>14137</v>
      </c>
      <c r="R8465">
        <v>1792.2</v>
      </c>
      <c r="S8465">
        <v>3.734</v>
      </c>
      <c r="T8465">
        <v>33</v>
      </c>
      <c r="U8465">
        <v>5430.9</v>
      </c>
      <c r="V8465">
        <v>17</v>
      </c>
      <c r="W8465">
        <v>1.611</v>
      </c>
      <c r="X8465">
        <v>2.6030000000000002</v>
      </c>
      <c r="Y8465" s="8">
        <v>41962</v>
      </c>
    </row>
    <row r="8466" spans="1:25" x14ac:dyDescent="0.25">
      <c r="A8466">
        <v>-111.97741383</v>
      </c>
      <c r="B8466">
        <v>33.079512219999998</v>
      </c>
      <c r="C8466">
        <v>13</v>
      </c>
      <c r="D8466" t="s">
        <v>371</v>
      </c>
      <c r="E8466" t="s">
        <v>370</v>
      </c>
      <c r="F8466">
        <v>8465</v>
      </c>
      <c r="G8466">
        <v>181</v>
      </c>
      <c r="H8466">
        <v>13.33</v>
      </c>
      <c r="I8466">
        <v>2.4609999999999999</v>
      </c>
      <c r="J8466">
        <v>1</v>
      </c>
      <c r="K8466">
        <v>1167.7</v>
      </c>
      <c r="L8466" t="s">
        <v>369</v>
      </c>
      <c r="M8466" t="s">
        <v>368</v>
      </c>
      <c r="N8466" s="8">
        <v>41962</v>
      </c>
      <c r="O8466">
        <v>0</v>
      </c>
      <c r="P8466">
        <v>0</v>
      </c>
      <c r="Q8466">
        <v>12314</v>
      </c>
      <c r="R8466">
        <v>1498.7</v>
      </c>
      <c r="S8466">
        <v>3.1219999999999999</v>
      </c>
      <c r="T8466">
        <v>33</v>
      </c>
      <c r="U8466">
        <v>4541.6000000000004</v>
      </c>
      <c r="V8466">
        <v>17</v>
      </c>
      <c r="W8466">
        <v>1.6779999999999999</v>
      </c>
      <c r="X8466">
        <v>2.7109999999999999</v>
      </c>
      <c r="Y8466" s="8">
        <v>41962</v>
      </c>
    </row>
    <row r="8467" spans="1:25" x14ac:dyDescent="0.25">
      <c r="A8467">
        <v>-111.97741349</v>
      </c>
      <c r="B8467">
        <v>33.079505210000001</v>
      </c>
      <c r="C8467">
        <v>13</v>
      </c>
      <c r="D8467" t="s">
        <v>371</v>
      </c>
      <c r="E8467" t="s">
        <v>370</v>
      </c>
      <c r="F8467">
        <v>8466</v>
      </c>
      <c r="G8467">
        <v>183</v>
      </c>
      <c r="H8467">
        <v>13.33</v>
      </c>
      <c r="I8467">
        <v>2.4279999999999999</v>
      </c>
      <c r="J8467">
        <v>1</v>
      </c>
      <c r="K8467">
        <v>1167.7</v>
      </c>
      <c r="L8467" t="s">
        <v>369</v>
      </c>
      <c r="M8467" t="s">
        <v>368</v>
      </c>
      <c r="N8467" s="8">
        <v>41962</v>
      </c>
      <c r="O8467">
        <v>0</v>
      </c>
      <c r="P8467">
        <v>0</v>
      </c>
      <c r="Q8467">
        <v>15029</v>
      </c>
      <c r="R8467">
        <v>1853.8</v>
      </c>
      <c r="S8467">
        <v>3.8620000000000001</v>
      </c>
      <c r="T8467">
        <v>33</v>
      </c>
      <c r="U8467">
        <v>5617.7</v>
      </c>
      <c r="V8467">
        <v>17</v>
      </c>
      <c r="W8467">
        <v>1.655</v>
      </c>
      <c r="X8467">
        <v>2.6749999999999998</v>
      </c>
      <c r="Y8467" s="8">
        <v>41962</v>
      </c>
    </row>
    <row r="8468" spans="1:25" x14ac:dyDescent="0.25">
      <c r="A8468">
        <v>-111.977414</v>
      </c>
      <c r="B8468">
        <v>33.079499230000003</v>
      </c>
      <c r="C8468">
        <v>13</v>
      </c>
      <c r="D8468" t="s">
        <v>371</v>
      </c>
      <c r="E8468" t="s">
        <v>370</v>
      </c>
      <c r="F8468">
        <v>8467</v>
      </c>
      <c r="G8468">
        <v>180</v>
      </c>
      <c r="H8468">
        <v>13.33</v>
      </c>
      <c r="I8468">
        <v>2.2970000000000002</v>
      </c>
      <c r="J8468">
        <v>1</v>
      </c>
      <c r="K8468">
        <v>1167.7</v>
      </c>
      <c r="L8468" t="s">
        <v>369</v>
      </c>
      <c r="M8468" t="s">
        <v>368</v>
      </c>
      <c r="N8468" s="8">
        <v>41962</v>
      </c>
      <c r="O8468">
        <v>0</v>
      </c>
      <c r="P8468">
        <v>0</v>
      </c>
      <c r="Q8468">
        <v>14270</v>
      </c>
      <c r="R8468">
        <v>1860.8</v>
      </c>
      <c r="S8468">
        <v>3.8769999999999998</v>
      </c>
      <c r="T8468">
        <v>33</v>
      </c>
      <c r="U8468">
        <v>5638.9</v>
      </c>
      <c r="V8468">
        <v>17</v>
      </c>
      <c r="W8468">
        <v>1.5660000000000001</v>
      </c>
      <c r="X8468">
        <v>2.5310000000000001</v>
      </c>
      <c r="Y8468" s="8">
        <v>41962</v>
      </c>
    </row>
    <row r="8469" spans="1:25" x14ac:dyDescent="0.25">
      <c r="A8469">
        <v>-111.97741332</v>
      </c>
      <c r="B8469">
        <v>33.079492209999998</v>
      </c>
      <c r="C8469">
        <v>13</v>
      </c>
      <c r="D8469" t="s">
        <v>371</v>
      </c>
      <c r="E8469" t="s">
        <v>370</v>
      </c>
      <c r="F8469">
        <v>8468</v>
      </c>
      <c r="G8469">
        <v>184</v>
      </c>
      <c r="H8469">
        <v>13.33</v>
      </c>
      <c r="I8469">
        <v>2.3290000000000002</v>
      </c>
      <c r="J8469">
        <v>1</v>
      </c>
      <c r="K8469">
        <v>1167.7</v>
      </c>
      <c r="L8469" t="s">
        <v>369</v>
      </c>
      <c r="M8469" t="s">
        <v>368</v>
      </c>
      <c r="N8469" s="8">
        <v>41962</v>
      </c>
      <c r="O8469">
        <v>0</v>
      </c>
      <c r="P8469">
        <v>0</v>
      </c>
      <c r="Q8469">
        <v>14990</v>
      </c>
      <c r="R8469">
        <v>1927.2</v>
      </c>
      <c r="S8469">
        <v>4.0149999999999997</v>
      </c>
      <c r="T8469">
        <v>33</v>
      </c>
      <c r="U8469">
        <v>5840</v>
      </c>
      <c r="V8469">
        <v>17</v>
      </c>
      <c r="W8469">
        <v>1.5880000000000001</v>
      </c>
      <c r="X8469">
        <v>2.5670000000000002</v>
      </c>
      <c r="Y8469" s="8">
        <v>41962</v>
      </c>
    </row>
    <row r="8470" spans="1:25" x14ac:dyDescent="0.25">
      <c r="A8470">
        <v>-111.977414</v>
      </c>
      <c r="B8470">
        <v>33.079485230000003</v>
      </c>
      <c r="C8470">
        <v>13</v>
      </c>
      <c r="D8470" t="s">
        <v>371</v>
      </c>
      <c r="E8470" t="s">
        <v>370</v>
      </c>
      <c r="F8470">
        <v>8469</v>
      </c>
      <c r="G8470">
        <v>180</v>
      </c>
      <c r="H8470">
        <v>13.33</v>
      </c>
      <c r="I8470">
        <v>2.4929999999999999</v>
      </c>
      <c r="J8470">
        <v>1</v>
      </c>
      <c r="K8470">
        <v>1167.5999999999999</v>
      </c>
      <c r="L8470" t="s">
        <v>369</v>
      </c>
      <c r="M8470" t="s">
        <v>368</v>
      </c>
      <c r="N8470" s="8">
        <v>41962</v>
      </c>
      <c r="O8470">
        <v>0</v>
      </c>
      <c r="P8470">
        <v>0</v>
      </c>
      <c r="Q8470">
        <v>12161</v>
      </c>
      <c r="R8470">
        <v>1460.7</v>
      </c>
      <c r="S8470">
        <v>3.0430000000000001</v>
      </c>
      <c r="T8470">
        <v>33</v>
      </c>
      <c r="U8470">
        <v>4426.2</v>
      </c>
      <c r="V8470">
        <v>17</v>
      </c>
      <c r="W8470">
        <v>1.7</v>
      </c>
      <c r="X8470">
        <v>2.7480000000000002</v>
      </c>
      <c r="Y8470" s="8">
        <v>41962</v>
      </c>
    </row>
    <row r="8471" spans="1:25" x14ac:dyDescent="0.25">
      <c r="A8471">
        <v>-111.97741332</v>
      </c>
      <c r="B8471">
        <v>33.079479210000002</v>
      </c>
      <c r="C8471">
        <v>13</v>
      </c>
      <c r="D8471" t="s">
        <v>371</v>
      </c>
      <c r="E8471" t="s">
        <v>370</v>
      </c>
      <c r="F8471">
        <v>8470</v>
      </c>
      <c r="G8471">
        <v>184</v>
      </c>
      <c r="H8471">
        <v>13.33</v>
      </c>
      <c r="I8471">
        <v>2.395</v>
      </c>
      <c r="J8471">
        <v>1</v>
      </c>
      <c r="K8471">
        <v>1167.7</v>
      </c>
      <c r="L8471" t="s">
        <v>369</v>
      </c>
      <c r="M8471" t="s">
        <v>368</v>
      </c>
      <c r="N8471" s="8">
        <v>41962</v>
      </c>
      <c r="O8471">
        <v>0</v>
      </c>
      <c r="P8471">
        <v>0</v>
      </c>
      <c r="Q8471">
        <v>13792</v>
      </c>
      <c r="R8471">
        <v>1724.6</v>
      </c>
      <c r="S8471">
        <v>3.593</v>
      </c>
      <c r="T8471">
        <v>33</v>
      </c>
      <c r="U8471">
        <v>5226.1000000000004</v>
      </c>
      <c r="V8471">
        <v>17</v>
      </c>
      <c r="W8471">
        <v>1.633</v>
      </c>
      <c r="X8471">
        <v>2.6389999999999998</v>
      </c>
      <c r="Y8471" s="8">
        <v>41962</v>
      </c>
    </row>
    <row r="8472" spans="1:25" x14ac:dyDescent="0.25">
      <c r="A8472">
        <v>-111.977414</v>
      </c>
      <c r="B8472">
        <v>33.07947223</v>
      </c>
      <c r="C8472">
        <v>13</v>
      </c>
      <c r="D8472" t="s">
        <v>371</v>
      </c>
      <c r="E8472" t="s">
        <v>370</v>
      </c>
      <c r="F8472">
        <v>8471</v>
      </c>
      <c r="G8472">
        <v>180</v>
      </c>
      <c r="H8472">
        <v>13.33</v>
      </c>
      <c r="I8472">
        <v>2.3620000000000001</v>
      </c>
      <c r="J8472">
        <v>1</v>
      </c>
      <c r="K8472">
        <v>1167.8</v>
      </c>
      <c r="L8472" t="s">
        <v>369</v>
      </c>
      <c r="M8472" t="s">
        <v>368</v>
      </c>
      <c r="N8472" s="8">
        <v>41962</v>
      </c>
      <c r="O8472">
        <v>0</v>
      </c>
      <c r="P8472">
        <v>0</v>
      </c>
      <c r="Q8472">
        <v>14368</v>
      </c>
      <c r="R8472">
        <v>1821.6</v>
      </c>
      <c r="S8472">
        <v>3.7949999999999999</v>
      </c>
      <c r="T8472">
        <v>33</v>
      </c>
      <c r="U8472">
        <v>5520</v>
      </c>
      <c r="V8472">
        <v>17</v>
      </c>
      <c r="W8472">
        <v>1.611</v>
      </c>
      <c r="X8472">
        <v>2.6030000000000002</v>
      </c>
      <c r="Y8472" s="8">
        <v>41962</v>
      </c>
    </row>
    <row r="8473" spans="1:25" x14ac:dyDescent="0.25">
      <c r="A8473">
        <v>-111.97741451</v>
      </c>
      <c r="B8473">
        <v>33.07946621</v>
      </c>
      <c r="C8473">
        <v>13</v>
      </c>
      <c r="D8473" t="s">
        <v>371</v>
      </c>
      <c r="E8473" t="s">
        <v>370</v>
      </c>
      <c r="F8473">
        <v>8472</v>
      </c>
      <c r="G8473">
        <v>177</v>
      </c>
      <c r="H8473">
        <v>13.33</v>
      </c>
      <c r="I8473">
        <v>2.4929999999999999</v>
      </c>
      <c r="J8473">
        <v>1</v>
      </c>
      <c r="K8473">
        <v>1167.8</v>
      </c>
      <c r="L8473" t="s">
        <v>369</v>
      </c>
      <c r="M8473" t="s">
        <v>368</v>
      </c>
      <c r="N8473" s="8">
        <v>41962</v>
      </c>
      <c r="O8473">
        <v>0</v>
      </c>
      <c r="P8473">
        <v>0</v>
      </c>
      <c r="Q8473">
        <v>12088</v>
      </c>
      <c r="R8473">
        <v>1451.8</v>
      </c>
      <c r="S8473">
        <v>3.0249999999999999</v>
      </c>
      <c r="T8473">
        <v>33</v>
      </c>
      <c r="U8473">
        <v>4399.3</v>
      </c>
      <c r="V8473">
        <v>17</v>
      </c>
      <c r="W8473">
        <v>1.7</v>
      </c>
      <c r="X8473">
        <v>2.7480000000000002</v>
      </c>
      <c r="Y8473" s="8">
        <v>41962</v>
      </c>
    </row>
    <row r="8474" spans="1:25" x14ac:dyDescent="0.25">
      <c r="A8474">
        <v>-111.97741465999999</v>
      </c>
      <c r="B8474">
        <v>33.079459219999997</v>
      </c>
      <c r="C8474">
        <v>13</v>
      </c>
      <c r="D8474" t="s">
        <v>371</v>
      </c>
      <c r="E8474" t="s">
        <v>370</v>
      </c>
      <c r="F8474">
        <v>8473</v>
      </c>
      <c r="G8474">
        <v>182</v>
      </c>
      <c r="H8474">
        <v>13.33</v>
      </c>
      <c r="I8474">
        <v>2.4929999999999999</v>
      </c>
      <c r="J8474">
        <v>1</v>
      </c>
      <c r="K8474">
        <v>1167.8</v>
      </c>
      <c r="L8474" t="s">
        <v>369</v>
      </c>
      <c r="M8474" t="s">
        <v>368</v>
      </c>
      <c r="N8474" s="8">
        <v>41962</v>
      </c>
      <c r="O8474">
        <v>0</v>
      </c>
      <c r="P8474">
        <v>0</v>
      </c>
      <c r="Q8474">
        <v>11295</v>
      </c>
      <c r="R8474">
        <v>1356.6</v>
      </c>
      <c r="S8474">
        <v>2.8260000000000001</v>
      </c>
      <c r="T8474">
        <v>33</v>
      </c>
      <c r="U8474">
        <v>4110.8999999999996</v>
      </c>
      <c r="V8474">
        <v>17</v>
      </c>
      <c r="W8474">
        <v>1.7</v>
      </c>
      <c r="X8474">
        <v>2.7480000000000002</v>
      </c>
      <c r="Y8474" s="8">
        <v>41962</v>
      </c>
    </row>
    <row r="8475" spans="1:25" x14ac:dyDescent="0.25">
      <c r="A8475">
        <v>-111.97741483</v>
      </c>
      <c r="B8475">
        <v>33.07945222</v>
      </c>
      <c r="C8475">
        <v>13</v>
      </c>
      <c r="D8475" t="s">
        <v>371</v>
      </c>
      <c r="E8475" t="s">
        <v>370</v>
      </c>
      <c r="F8475">
        <v>8474</v>
      </c>
      <c r="G8475">
        <v>181</v>
      </c>
      <c r="H8475">
        <v>13.33</v>
      </c>
      <c r="I8475">
        <v>2.3290000000000002</v>
      </c>
      <c r="J8475">
        <v>1</v>
      </c>
      <c r="K8475">
        <v>1167.8</v>
      </c>
      <c r="L8475" t="s">
        <v>369</v>
      </c>
      <c r="M8475" t="s">
        <v>368</v>
      </c>
      <c r="N8475" s="8">
        <v>41962</v>
      </c>
      <c r="O8475">
        <v>0</v>
      </c>
      <c r="P8475">
        <v>0</v>
      </c>
      <c r="Q8475">
        <v>11965</v>
      </c>
      <c r="R8475">
        <v>1538.2</v>
      </c>
      <c r="S8475">
        <v>3.2050000000000001</v>
      </c>
      <c r="T8475">
        <v>33</v>
      </c>
      <c r="U8475">
        <v>4661.3</v>
      </c>
      <c r="V8475">
        <v>17</v>
      </c>
      <c r="W8475">
        <v>1.5880000000000001</v>
      </c>
      <c r="X8475">
        <v>2.5670000000000002</v>
      </c>
      <c r="Y8475" s="8">
        <v>41962</v>
      </c>
    </row>
    <row r="8476" spans="1:25" x14ac:dyDescent="0.25">
      <c r="A8476">
        <v>-111.97741434</v>
      </c>
      <c r="B8476">
        <v>33.079445219999997</v>
      </c>
      <c r="C8476">
        <v>13</v>
      </c>
      <c r="D8476" t="s">
        <v>371</v>
      </c>
      <c r="E8476" t="s">
        <v>370</v>
      </c>
      <c r="F8476">
        <v>8475</v>
      </c>
      <c r="G8476">
        <v>178</v>
      </c>
      <c r="H8476">
        <v>13.33</v>
      </c>
      <c r="I8476">
        <v>2.3290000000000002</v>
      </c>
      <c r="J8476">
        <v>1</v>
      </c>
      <c r="K8476">
        <v>1167.7</v>
      </c>
      <c r="L8476" t="s">
        <v>369</v>
      </c>
      <c r="M8476" t="s">
        <v>368</v>
      </c>
      <c r="N8476" s="8">
        <v>41962</v>
      </c>
      <c r="O8476">
        <v>0</v>
      </c>
      <c r="P8476">
        <v>0</v>
      </c>
      <c r="Q8476">
        <v>11307</v>
      </c>
      <c r="R8476">
        <v>1453.7</v>
      </c>
      <c r="S8476">
        <v>3.028</v>
      </c>
      <c r="T8476">
        <v>33</v>
      </c>
      <c r="U8476">
        <v>4405</v>
      </c>
      <c r="V8476">
        <v>17</v>
      </c>
      <c r="W8476">
        <v>1.5880000000000001</v>
      </c>
      <c r="X8476">
        <v>2.5670000000000002</v>
      </c>
      <c r="Y8476" s="8">
        <v>41962</v>
      </c>
    </row>
    <row r="8477" spans="1:25" x14ac:dyDescent="0.25">
      <c r="A8477">
        <v>-111.97741366</v>
      </c>
      <c r="B8477">
        <v>33.079439219999998</v>
      </c>
      <c r="C8477">
        <v>13</v>
      </c>
      <c r="D8477" t="s">
        <v>371</v>
      </c>
      <c r="E8477" t="s">
        <v>370</v>
      </c>
      <c r="F8477">
        <v>8476</v>
      </c>
      <c r="G8477">
        <v>182</v>
      </c>
      <c r="H8477">
        <v>13.33</v>
      </c>
      <c r="I8477">
        <v>2.395</v>
      </c>
      <c r="J8477">
        <v>1</v>
      </c>
      <c r="K8477">
        <v>1167.8</v>
      </c>
      <c r="L8477" t="s">
        <v>369</v>
      </c>
      <c r="M8477" t="s">
        <v>368</v>
      </c>
      <c r="N8477" s="8">
        <v>41962</v>
      </c>
      <c r="O8477">
        <v>0</v>
      </c>
      <c r="P8477">
        <v>0</v>
      </c>
      <c r="Q8477">
        <v>13526</v>
      </c>
      <c r="R8477">
        <v>1691.4</v>
      </c>
      <c r="S8477">
        <v>3.524</v>
      </c>
      <c r="T8477">
        <v>33</v>
      </c>
      <c r="U8477">
        <v>5125.3999999999996</v>
      </c>
      <c r="V8477">
        <v>17</v>
      </c>
      <c r="W8477">
        <v>1.633</v>
      </c>
      <c r="X8477">
        <v>2.6389999999999998</v>
      </c>
      <c r="Y8477" s="8">
        <v>41962</v>
      </c>
    </row>
    <row r="8478" spans="1:25" x14ac:dyDescent="0.25">
      <c r="A8478">
        <v>-111.97741465999999</v>
      </c>
      <c r="B8478">
        <v>33.079432220000001</v>
      </c>
      <c r="C8478">
        <v>13</v>
      </c>
      <c r="D8478" t="s">
        <v>371</v>
      </c>
      <c r="E8478" t="s">
        <v>370</v>
      </c>
      <c r="F8478">
        <v>8477</v>
      </c>
      <c r="G8478">
        <v>182</v>
      </c>
      <c r="H8478">
        <v>13.33</v>
      </c>
      <c r="I8478">
        <v>2.4279999999999999</v>
      </c>
      <c r="J8478">
        <v>1</v>
      </c>
      <c r="K8478">
        <v>1167.8</v>
      </c>
      <c r="L8478" t="s">
        <v>369</v>
      </c>
      <c r="M8478" t="s">
        <v>368</v>
      </c>
      <c r="N8478" s="8">
        <v>41962</v>
      </c>
      <c r="O8478">
        <v>0</v>
      </c>
      <c r="P8478">
        <v>0</v>
      </c>
      <c r="Q8478">
        <v>11419</v>
      </c>
      <c r="R8478">
        <v>1408.6</v>
      </c>
      <c r="S8478">
        <v>2.9350000000000001</v>
      </c>
      <c r="T8478">
        <v>33</v>
      </c>
      <c r="U8478">
        <v>4268.3999999999996</v>
      </c>
      <c r="V8478">
        <v>17</v>
      </c>
      <c r="W8478">
        <v>1.655</v>
      </c>
      <c r="X8478">
        <v>2.6749999999999998</v>
      </c>
      <c r="Y8478" s="8">
        <v>41962</v>
      </c>
    </row>
    <row r="8479" spans="1:25" x14ac:dyDescent="0.25">
      <c r="A8479">
        <v>-111.97741483</v>
      </c>
      <c r="B8479">
        <v>33.079426220000002</v>
      </c>
      <c r="C8479">
        <v>13</v>
      </c>
      <c r="D8479" t="s">
        <v>371</v>
      </c>
      <c r="E8479" t="s">
        <v>370</v>
      </c>
      <c r="F8479">
        <v>8478</v>
      </c>
      <c r="G8479">
        <v>181</v>
      </c>
      <c r="H8479">
        <v>13.33</v>
      </c>
      <c r="I8479">
        <v>2.4929999999999999</v>
      </c>
      <c r="J8479">
        <v>1</v>
      </c>
      <c r="K8479">
        <v>1167.8</v>
      </c>
      <c r="L8479" t="s">
        <v>369</v>
      </c>
      <c r="M8479" t="s">
        <v>368</v>
      </c>
      <c r="N8479" s="8">
        <v>41962</v>
      </c>
      <c r="O8479">
        <v>0</v>
      </c>
      <c r="P8479">
        <v>0</v>
      </c>
      <c r="Q8479">
        <v>11121</v>
      </c>
      <c r="R8479">
        <v>1335.7</v>
      </c>
      <c r="S8479">
        <v>2.7829999999999999</v>
      </c>
      <c r="T8479">
        <v>33</v>
      </c>
      <c r="U8479">
        <v>4047.6</v>
      </c>
      <c r="V8479">
        <v>17</v>
      </c>
      <c r="W8479">
        <v>1.7</v>
      </c>
      <c r="X8479">
        <v>2.7480000000000002</v>
      </c>
      <c r="Y8479" s="8">
        <v>41962</v>
      </c>
    </row>
    <row r="8480" spans="1:25" x14ac:dyDescent="0.25">
      <c r="A8480">
        <v>-111.97741533999999</v>
      </c>
      <c r="B8480">
        <v>33.079419219999998</v>
      </c>
      <c r="C8480">
        <v>13</v>
      </c>
      <c r="D8480" t="s">
        <v>371</v>
      </c>
      <c r="E8480" t="s">
        <v>370</v>
      </c>
      <c r="F8480">
        <v>8479</v>
      </c>
      <c r="G8480">
        <v>178</v>
      </c>
      <c r="H8480">
        <v>13.33</v>
      </c>
      <c r="I8480">
        <v>2.4609999999999999</v>
      </c>
      <c r="J8480">
        <v>1</v>
      </c>
      <c r="K8480">
        <v>1167.8</v>
      </c>
      <c r="L8480" t="s">
        <v>369</v>
      </c>
      <c r="M8480" t="s">
        <v>368</v>
      </c>
      <c r="N8480" s="8">
        <v>41962</v>
      </c>
      <c r="O8480">
        <v>0</v>
      </c>
      <c r="P8480">
        <v>0</v>
      </c>
      <c r="Q8480">
        <v>14386</v>
      </c>
      <c r="R8480">
        <v>1750.8</v>
      </c>
      <c r="S8480">
        <v>3.6480000000000001</v>
      </c>
      <c r="T8480">
        <v>33</v>
      </c>
      <c r="U8480">
        <v>5305.5</v>
      </c>
      <c r="V8480">
        <v>17</v>
      </c>
      <c r="W8480">
        <v>1.6779999999999999</v>
      </c>
      <c r="X8480">
        <v>2.7109999999999999</v>
      </c>
      <c r="Y8480" s="8">
        <v>41962</v>
      </c>
    </row>
    <row r="8481" spans="1:25" x14ac:dyDescent="0.25">
      <c r="A8481">
        <v>-111.97741431999999</v>
      </c>
      <c r="B8481">
        <v>33.079412210000001</v>
      </c>
      <c r="C8481">
        <v>13</v>
      </c>
      <c r="D8481" t="s">
        <v>371</v>
      </c>
      <c r="E8481" t="s">
        <v>370</v>
      </c>
      <c r="F8481">
        <v>8480</v>
      </c>
      <c r="G8481">
        <v>184</v>
      </c>
      <c r="H8481">
        <v>13.33</v>
      </c>
      <c r="I8481">
        <v>2.395</v>
      </c>
      <c r="J8481">
        <v>1</v>
      </c>
      <c r="K8481">
        <v>1167.9000000000001</v>
      </c>
      <c r="L8481" t="s">
        <v>369</v>
      </c>
      <c r="M8481" t="s">
        <v>368</v>
      </c>
      <c r="N8481" s="8">
        <v>41962</v>
      </c>
      <c r="O8481">
        <v>0</v>
      </c>
      <c r="P8481">
        <v>0</v>
      </c>
      <c r="Q8481">
        <v>11848</v>
      </c>
      <c r="R8481">
        <v>1481.5</v>
      </c>
      <c r="S8481">
        <v>3.0859999999999999</v>
      </c>
      <c r="T8481">
        <v>33</v>
      </c>
      <c r="U8481">
        <v>4489.3</v>
      </c>
      <c r="V8481">
        <v>17</v>
      </c>
      <c r="W8481">
        <v>1.633</v>
      </c>
      <c r="X8481">
        <v>2.6389999999999998</v>
      </c>
      <c r="Y8481" s="8">
        <v>41962</v>
      </c>
    </row>
    <row r="8482" spans="1:25" x14ac:dyDescent="0.25">
      <c r="A8482">
        <v>-111.97741551</v>
      </c>
      <c r="B8482">
        <v>33.079406210000002</v>
      </c>
      <c r="C8482">
        <v>13</v>
      </c>
      <c r="D8482" t="s">
        <v>371</v>
      </c>
      <c r="E8482" t="s">
        <v>370</v>
      </c>
      <c r="F8482">
        <v>8481</v>
      </c>
      <c r="G8482">
        <v>177</v>
      </c>
      <c r="H8482">
        <v>13.33</v>
      </c>
      <c r="I8482">
        <v>2.5590000000000002</v>
      </c>
      <c r="J8482">
        <v>1</v>
      </c>
      <c r="K8482">
        <v>1167.7</v>
      </c>
      <c r="L8482" t="s">
        <v>369</v>
      </c>
      <c r="M8482" t="s">
        <v>368</v>
      </c>
      <c r="N8482" s="8">
        <v>41962</v>
      </c>
      <c r="O8482">
        <v>0</v>
      </c>
      <c r="P8482">
        <v>0</v>
      </c>
      <c r="Q8482">
        <v>14922</v>
      </c>
      <c r="R8482">
        <v>1746.2</v>
      </c>
      <c r="S8482">
        <v>3.6379999999999999</v>
      </c>
      <c r="T8482">
        <v>33</v>
      </c>
      <c r="U8482">
        <v>5291.6</v>
      </c>
      <c r="V8482">
        <v>17</v>
      </c>
      <c r="W8482">
        <v>1.7450000000000001</v>
      </c>
      <c r="X8482">
        <v>2.82</v>
      </c>
      <c r="Y8482" s="8">
        <v>41962</v>
      </c>
    </row>
    <row r="8483" spans="1:25" x14ac:dyDescent="0.25">
      <c r="A8483">
        <v>-111.97741517</v>
      </c>
      <c r="B8483">
        <v>33.079399219999999</v>
      </c>
      <c r="C8483">
        <v>13</v>
      </c>
      <c r="D8483" t="s">
        <v>371</v>
      </c>
      <c r="E8483" t="s">
        <v>370</v>
      </c>
      <c r="F8483">
        <v>8482</v>
      </c>
      <c r="G8483">
        <v>179</v>
      </c>
      <c r="H8483">
        <v>13.33</v>
      </c>
      <c r="I8483">
        <v>2.4609999999999999</v>
      </c>
      <c r="J8483">
        <v>1</v>
      </c>
      <c r="K8483">
        <v>1167.8</v>
      </c>
      <c r="L8483" t="s">
        <v>369</v>
      </c>
      <c r="M8483" t="s">
        <v>368</v>
      </c>
      <c r="N8483" s="8">
        <v>41962</v>
      </c>
      <c r="O8483">
        <v>0</v>
      </c>
      <c r="P8483">
        <v>0</v>
      </c>
      <c r="Q8483">
        <v>12309</v>
      </c>
      <c r="R8483">
        <v>1498.1</v>
      </c>
      <c r="S8483">
        <v>3.121</v>
      </c>
      <c r="T8483">
        <v>33</v>
      </c>
      <c r="U8483">
        <v>4539.8</v>
      </c>
      <c r="V8483">
        <v>17</v>
      </c>
      <c r="W8483">
        <v>1.6779999999999999</v>
      </c>
      <c r="X8483">
        <v>2.7109999999999999</v>
      </c>
      <c r="Y8483" s="8">
        <v>41962</v>
      </c>
    </row>
    <row r="8484" spans="1:25" x14ac:dyDescent="0.25">
      <c r="A8484">
        <v>-111.97741517</v>
      </c>
      <c r="B8484">
        <v>33.079392220000003</v>
      </c>
      <c r="C8484">
        <v>13</v>
      </c>
      <c r="D8484" t="s">
        <v>371</v>
      </c>
      <c r="E8484" t="s">
        <v>370</v>
      </c>
      <c r="F8484">
        <v>8483</v>
      </c>
      <c r="G8484">
        <v>179</v>
      </c>
      <c r="H8484">
        <v>13.33</v>
      </c>
      <c r="I8484">
        <v>2.3620000000000001</v>
      </c>
      <c r="J8484">
        <v>1</v>
      </c>
      <c r="K8484">
        <v>1167.8</v>
      </c>
      <c r="L8484" t="s">
        <v>369</v>
      </c>
      <c r="M8484" t="s">
        <v>368</v>
      </c>
      <c r="N8484" s="8">
        <v>41962</v>
      </c>
      <c r="O8484">
        <v>0</v>
      </c>
      <c r="P8484">
        <v>0</v>
      </c>
      <c r="Q8484">
        <v>12347</v>
      </c>
      <c r="R8484">
        <v>1565.4</v>
      </c>
      <c r="S8484">
        <v>3.2610000000000001</v>
      </c>
      <c r="T8484">
        <v>33</v>
      </c>
      <c r="U8484">
        <v>4743.5</v>
      </c>
      <c r="V8484">
        <v>17</v>
      </c>
      <c r="W8484">
        <v>1.611</v>
      </c>
      <c r="X8484">
        <v>2.6030000000000002</v>
      </c>
      <c r="Y8484" s="8">
        <v>41962</v>
      </c>
    </row>
    <row r="8485" spans="1:25" x14ac:dyDescent="0.25">
      <c r="A8485">
        <v>-111.97741499999999</v>
      </c>
      <c r="B8485">
        <v>33.079386229999997</v>
      </c>
      <c r="C8485">
        <v>13</v>
      </c>
      <c r="D8485" t="s">
        <v>371</v>
      </c>
      <c r="E8485" t="s">
        <v>370</v>
      </c>
      <c r="F8485">
        <v>8484</v>
      </c>
      <c r="G8485">
        <v>180</v>
      </c>
      <c r="H8485">
        <v>13.33</v>
      </c>
      <c r="I8485">
        <v>2.4279999999999999</v>
      </c>
      <c r="J8485">
        <v>1</v>
      </c>
      <c r="K8485">
        <v>1167.8</v>
      </c>
      <c r="L8485" t="s">
        <v>369</v>
      </c>
      <c r="M8485" t="s">
        <v>368</v>
      </c>
      <c r="N8485" s="8">
        <v>41962</v>
      </c>
      <c r="O8485">
        <v>0</v>
      </c>
      <c r="P8485">
        <v>0</v>
      </c>
      <c r="Q8485">
        <v>12839</v>
      </c>
      <c r="R8485">
        <v>1583.7</v>
      </c>
      <c r="S8485">
        <v>3.2989999999999999</v>
      </c>
      <c r="T8485">
        <v>33</v>
      </c>
      <c r="U8485">
        <v>4799</v>
      </c>
      <c r="V8485">
        <v>17</v>
      </c>
      <c r="W8485">
        <v>1.655</v>
      </c>
      <c r="X8485">
        <v>2.6749999999999998</v>
      </c>
      <c r="Y8485" s="8">
        <v>41962</v>
      </c>
    </row>
    <row r="8486" spans="1:25" x14ac:dyDescent="0.25">
      <c r="A8486">
        <v>-111.97741499999999</v>
      </c>
      <c r="B8486">
        <v>33.079379230000001</v>
      </c>
      <c r="C8486">
        <v>13</v>
      </c>
      <c r="D8486" t="s">
        <v>371</v>
      </c>
      <c r="E8486" t="s">
        <v>370</v>
      </c>
      <c r="F8486">
        <v>8485</v>
      </c>
      <c r="G8486">
        <v>180</v>
      </c>
      <c r="H8486">
        <v>13.33</v>
      </c>
      <c r="I8486">
        <v>2.4929999999999999</v>
      </c>
      <c r="J8486">
        <v>1</v>
      </c>
      <c r="K8486">
        <v>1167.8</v>
      </c>
      <c r="L8486" t="s">
        <v>369</v>
      </c>
      <c r="M8486" t="s">
        <v>368</v>
      </c>
      <c r="N8486" s="8">
        <v>41962</v>
      </c>
      <c r="O8486">
        <v>0</v>
      </c>
      <c r="P8486">
        <v>0</v>
      </c>
      <c r="Q8486">
        <v>13844</v>
      </c>
      <c r="R8486">
        <v>1662.8</v>
      </c>
      <c r="S8486">
        <v>3.464</v>
      </c>
      <c r="T8486">
        <v>33</v>
      </c>
      <c r="U8486">
        <v>5038.6000000000004</v>
      </c>
      <c r="V8486">
        <v>17</v>
      </c>
      <c r="W8486">
        <v>1.7</v>
      </c>
      <c r="X8486">
        <v>2.7480000000000002</v>
      </c>
      <c r="Y8486" s="8">
        <v>41962</v>
      </c>
    </row>
    <row r="8487" spans="1:25" x14ac:dyDescent="0.25">
      <c r="A8487">
        <v>-111.97741465999999</v>
      </c>
      <c r="B8487">
        <v>33.079372220000003</v>
      </c>
      <c r="C8487">
        <v>13</v>
      </c>
      <c r="D8487" t="s">
        <v>371</v>
      </c>
      <c r="E8487" t="s">
        <v>370</v>
      </c>
      <c r="F8487">
        <v>8486</v>
      </c>
      <c r="G8487">
        <v>182</v>
      </c>
      <c r="H8487">
        <v>13.33</v>
      </c>
      <c r="I8487">
        <v>2.2309999999999999</v>
      </c>
      <c r="J8487">
        <v>1</v>
      </c>
      <c r="K8487">
        <v>1167.7</v>
      </c>
      <c r="L8487" t="s">
        <v>369</v>
      </c>
      <c r="M8487" t="s">
        <v>368</v>
      </c>
      <c r="N8487" s="8">
        <v>41962</v>
      </c>
      <c r="O8487">
        <v>0</v>
      </c>
      <c r="P8487">
        <v>0</v>
      </c>
      <c r="Q8487">
        <v>15612</v>
      </c>
      <c r="R8487">
        <v>2095.6</v>
      </c>
      <c r="S8487">
        <v>4.3659999999999997</v>
      </c>
      <c r="T8487">
        <v>33</v>
      </c>
      <c r="U8487">
        <v>6350.4</v>
      </c>
      <c r="V8487">
        <v>17</v>
      </c>
      <c r="W8487">
        <v>1.5209999999999999</v>
      </c>
      <c r="X8487">
        <v>2.4580000000000002</v>
      </c>
      <c r="Y8487" s="8">
        <v>41962</v>
      </c>
    </row>
    <row r="8488" spans="1:25" x14ac:dyDescent="0.25">
      <c r="A8488">
        <v>-111.97741451</v>
      </c>
      <c r="B8488">
        <v>33.079366210000003</v>
      </c>
      <c r="C8488">
        <v>13</v>
      </c>
      <c r="D8488" t="s">
        <v>371</v>
      </c>
      <c r="E8488" t="s">
        <v>370</v>
      </c>
      <c r="F8488">
        <v>8487</v>
      </c>
      <c r="G8488">
        <v>177</v>
      </c>
      <c r="H8488">
        <v>13.33</v>
      </c>
      <c r="I8488">
        <v>2.395</v>
      </c>
      <c r="J8488">
        <v>1</v>
      </c>
      <c r="K8488">
        <v>1167.8</v>
      </c>
      <c r="L8488" t="s">
        <v>369</v>
      </c>
      <c r="M8488" t="s">
        <v>368</v>
      </c>
      <c r="N8488" s="8">
        <v>41962</v>
      </c>
      <c r="O8488">
        <v>0</v>
      </c>
      <c r="P8488">
        <v>0</v>
      </c>
      <c r="Q8488">
        <v>13951</v>
      </c>
      <c r="R8488">
        <v>1744.5</v>
      </c>
      <c r="S8488">
        <v>3.6339999999999999</v>
      </c>
      <c r="T8488">
        <v>33</v>
      </c>
      <c r="U8488">
        <v>5286.4</v>
      </c>
      <c r="V8488">
        <v>17</v>
      </c>
      <c r="W8488">
        <v>1.633</v>
      </c>
      <c r="X8488">
        <v>2.6389999999999998</v>
      </c>
      <c r="Y8488" s="8">
        <v>41962</v>
      </c>
    </row>
    <row r="8489" spans="1:25" x14ac:dyDescent="0.25">
      <c r="A8489">
        <v>-111.97741449</v>
      </c>
      <c r="B8489">
        <v>33.07935921</v>
      </c>
      <c r="C8489">
        <v>13</v>
      </c>
      <c r="D8489" t="s">
        <v>371</v>
      </c>
      <c r="E8489" t="s">
        <v>370</v>
      </c>
      <c r="F8489">
        <v>8488</v>
      </c>
      <c r="G8489">
        <v>183</v>
      </c>
      <c r="H8489">
        <v>13.33</v>
      </c>
      <c r="I8489">
        <v>2.395</v>
      </c>
      <c r="J8489">
        <v>1</v>
      </c>
      <c r="K8489">
        <v>1167.8</v>
      </c>
      <c r="L8489" t="s">
        <v>369</v>
      </c>
      <c r="M8489" t="s">
        <v>368</v>
      </c>
      <c r="N8489" s="8">
        <v>41962</v>
      </c>
      <c r="O8489">
        <v>0</v>
      </c>
      <c r="P8489">
        <v>0</v>
      </c>
      <c r="Q8489">
        <v>16849</v>
      </c>
      <c r="R8489">
        <v>2106.9</v>
      </c>
      <c r="S8489">
        <v>4.3890000000000002</v>
      </c>
      <c r="T8489">
        <v>33</v>
      </c>
      <c r="U8489">
        <v>6384.5</v>
      </c>
      <c r="V8489">
        <v>17</v>
      </c>
      <c r="W8489">
        <v>1.633</v>
      </c>
      <c r="X8489">
        <v>2.6389999999999998</v>
      </c>
      <c r="Y8489" s="8">
        <v>41962</v>
      </c>
    </row>
    <row r="8490" spans="1:25" x14ac:dyDescent="0.25">
      <c r="A8490">
        <v>-111.97741517</v>
      </c>
      <c r="B8490">
        <v>33.079353220000002</v>
      </c>
      <c r="C8490">
        <v>13</v>
      </c>
      <c r="D8490" t="s">
        <v>371</v>
      </c>
      <c r="E8490" t="s">
        <v>370</v>
      </c>
      <c r="F8490">
        <v>8489</v>
      </c>
      <c r="G8490">
        <v>179</v>
      </c>
      <c r="H8490">
        <v>13.33</v>
      </c>
      <c r="I8490">
        <v>2.395</v>
      </c>
      <c r="J8490">
        <v>1</v>
      </c>
      <c r="K8490">
        <v>1167.8</v>
      </c>
      <c r="L8490" t="s">
        <v>369</v>
      </c>
      <c r="M8490" t="s">
        <v>368</v>
      </c>
      <c r="N8490" s="8">
        <v>41962</v>
      </c>
      <c r="O8490">
        <v>0</v>
      </c>
      <c r="P8490">
        <v>0</v>
      </c>
      <c r="Q8490">
        <v>13786</v>
      </c>
      <c r="R8490">
        <v>1723.9</v>
      </c>
      <c r="S8490">
        <v>3.5910000000000002</v>
      </c>
      <c r="T8490">
        <v>33</v>
      </c>
      <c r="U8490">
        <v>5223.8999999999996</v>
      </c>
      <c r="V8490">
        <v>17</v>
      </c>
      <c r="W8490">
        <v>1.633</v>
      </c>
      <c r="X8490">
        <v>2.6389999999999998</v>
      </c>
      <c r="Y8490" s="8">
        <v>41962</v>
      </c>
    </row>
    <row r="8491" spans="1:25" x14ac:dyDescent="0.25">
      <c r="A8491">
        <v>-111.97741465999999</v>
      </c>
      <c r="B8491">
        <v>33.079346219999998</v>
      </c>
      <c r="C8491">
        <v>13</v>
      </c>
      <c r="D8491" t="s">
        <v>371</v>
      </c>
      <c r="E8491" t="s">
        <v>370</v>
      </c>
      <c r="F8491">
        <v>8490</v>
      </c>
      <c r="G8491">
        <v>182</v>
      </c>
      <c r="H8491">
        <v>13.33</v>
      </c>
      <c r="I8491">
        <v>2.3290000000000002</v>
      </c>
      <c r="J8491">
        <v>1</v>
      </c>
      <c r="K8491">
        <v>1167.8</v>
      </c>
      <c r="L8491" t="s">
        <v>369</v>
      </c>
      <c r="M8491" t="s">
        <v>368</v>
      </c>
      <c r="N8491" s="8">
        <v>41962</v>
      </c>
      <c r="O8491">
        <v>0</v>
      </c>
      <c r="P8491">
        <v>0</v>
      </c>
      <c r="Q8491">
        <v>16315</v>
      </c>
      <c r="R8491">
        <v>2097.5</v>
      </c>
      <c r="S8491">
        <v>4.37</v>
      </c>
      <c r="T8491">
        <v>33</v>
      </c>
      <c r="U8491">
        <v>6356.1</v>
      </c>
      <c r="V8491">
        <v>17</v>
      </c>
      <c r="W8491">
        <v>1.5880000000000001</v>
      </c>
      <c r="X8491">
        <v>2.5670000000000002</v>
      </c>
      <c r="Y8491" s="8">
        <v>41962</v>
      </c>
    </row>
    <row r="8492" spans="1:25" x14ac:dyDescent="0.25">
      <c r="A8492">
        <v>-111.97741499999999</v>
      </c>
      <c r="B8492">
        <v>33.079339230000002</v>
      </c>
      <c r="C8492">
        <v>13</v>
      </c>
      <c r="D8492" t="s">
        <v>371</v>
      </c>
      <c r="E8492" t="s">
        <v>370</v>
      </c>
      <c r="F8492">
        <v>8491</v>
      </c>
      <c r="G8492">
        <v>180</v>
      </c>
      <c r="H8492">
        <v>13.33</v>
      </c>
      <c r="I8492">
        <v>2.4609999999999999</v>
      </c>
      <c r="J8492">
        <v>1</v>
      </c>
      <c r="K8492">
        <v>1167.8</v>
      </c>
      <c r="L8492" t="s">
        <v>369</v>
      </c>
      <c r="M8492" t="s">
        <v>368</v>
      </c>
      <c r="N8492" s="8">
        <v>41962</v>
      </c>
      <c r="O8492">
        <v>0</v>
      </c>
      <c r="P8492">
        <v>0</v>
      </c>
      <c r="Q8492">
        <v>16636</v>
      </c>
      <c r="R8492">
        <v>2024.7</v>
      </c>
      <c r="S8492">
        <v>4.218</v>
      </c>
      <c r="T8492">
        <v>33</v>
      </c>
      <c r="U8492">
        <v>6135.4</v>
      </c>
      <c r="V8492">
        <v>17</v>
      </c>
      <c r="W8492">
        <v>1.6779999999999999</v>
      </c>
      <c r="X8492">
        <v>2.7109999999999999</v>
      </c>
      <c r="Y8492" s="8">
        <v>41962</v>
      </c>
    </row>
    <row r="8493" spans="1:25" x14ac:dyDescent="0.25">
      <c r="A8493">
        <v>-111.97741483</v>
      </c>
      <c r="B8493">
        <v>33.079333220000002</v>
      </c>
      <c r="C8493">
        <v>13</v>
      </c>
      <c r="D8493" t="s">
        <v>371</v>
      </c>
      <c r="E8493" t="s">
        <v>370</v>
      </c>
      <c r="F8493">
        <v>8492</v>
      </c>
      <c r="G8493">
        <v>181</v>
      </c>
      <c r="H8493">
        <v>13.33</v>
      </c>
      <c r="I8493">
        <v>2.3620000000000001</v>
      </c>
      <c r="J8493">
        <v>1</v>
      </c>
      <c r="K8493">
        <v>1167.8</v>
      </c>
      <c r="L8493" t="s">
        <v>369</v>
      </c>
      <c r="M8493" t="s">
        <v>368</v>
      </c>
      <c r="N8493" s="8">
        <v>41962</v>
      </c>
      <c r="O8493">
        <v>0</v>
      </c>
      <c r="P8493">
        <v>0</v>
      </c>
      <c r="Q8493">
        <v>16565</v>
      </c>
      <c r="R8493">
        <v>2100</v>
      </c>
      <c r="S8493">
        <v>4.375</v>
      </c>
      <c r="T8493">
        <v>33</v>
      </c>
      <c r="U8493">
        <v>6363.8</v>
      </c>
      <c r="V8493">
        <v>17</v>
      </c>
      <c r="W8493">
        <v>1.611</v>
      </c>
      <c r="X8493">
        <v>2.6030000000000002</v>
      </c>
      <c r="Y8493" s="8">
        <v>41962</v>
      </c>
    </row>
    <row r="8494" spans="1:25" x14ac:dyDescent="0.25">
      <c r="A8494">
        <v>-111.97741499999999</v>
      </c>
      <c r="B8494">
        <v>33.079326229999999</v>
      </c>
      <c r="C8494">
        <v>13</v>
      </c>
      <c r="D8494" t="s">
        <v>371</v>
      </c>
      <c r="E8494" t="s">
        <v>370</v>
      </c>
      <c r="F8494">
        <v>8493</v>
      </c>
      <c r="G8494">
        <v>180</v>
      </c>
      <c r="H8494">
        <v>13.33</v>
      </c>
      <c r="I8494">
        <v>2.2309999999999999</v>
      </c>
      <c r="J8494">
        <v>1</v>
      </c>
      <c r="K8494">
        <v>1167.8</v>
      </c>
      <c r="L8494" t="s">
        <v>369</v>
      </c>
      <c r="M8494" t="s">
        <v>368</v>
      </c>
      <c r="N8494" s="8">
        <v>41962</v>
      </c>
      <c r="O8494">
        <v>0</v>
      </c>
      <c r="P8494">
        <v>0</v>
      </c>
      <c r="Q8494">
        <v>15741</v>
      </c>
      <c r="R8494">
        <v>2113</v>
      </c>
      <c r="S8494">
        <v>4.4020000000000001</v>
      </c>
      <c r="T8494">
        <v>33</v>
      </c>
      <c r="U8494">
        <v>6403.1</v>
      </c>
      <c r="V8494">
        <v>17</v>
      </c>
      <c r="W8494">
        <v>1.5209999999999999</v>
      </c>
      <c r="X8494">
        <v>2.4580000000000002</v>
      </c>
      <c r="Y8494" s="8">
        <v>41962</v>
      </c>
    </row>
    <row r="8495" spans="1:25" x14ac:dyDescent="0.25">
      <c r="A8495">
        <v>-111.97741499999999</v>
      </c>
      <c r="B8495">
        <v>33.07932023</v>
      </c>
      <c r="C8495">
        <v>13</v>
      </c>
      <c r="D8495" t="s">
        <v>371</v>
      </c>
      <c r="E8495" t="s">
        <v>370</v>
      </c>
      <c r="F8495">
        <v>8494</v>
      </c>
      <c r="G8495">
        <v>180</v>
      </c>
      <c r="H8495">
        <v>13.33</v>
      </c>
      <c r="I8495">
        <v>2.5259999999999998</v>
      </c>
      <c r="J8495">
        <v>1</v>
      </c>
      <c r="K8495">
        <v>1167.8</v>
      </c>
      <c r="L8495" t="s">
        <v>369</v>
      </c>
      <c r="M8495" t="s">
        <v>368</v>
      </c>
      <c r="N8495" s="8">
        <v>41962</v>
      </c>
      <c r="O8495">
        <v>0</v>
      </c>
      <c r="P8495">
        <v>0</v>
      </c>
      <c r="Q8495">
        <v>15766</v>
      </c>
      <c r="R8495">
        <v>1869</v>
      </c>
      <c r="S8495">
        <v>3.8940000000000001</v>
      </c>
      <c r="T8495">
        <v>33</v>
      </c>
      <c r="U8495">
        <v>5663.7</v>
      </c>
      <c r="V8495">
        <v>17</v>
      </c>
      <c r="W8495">
        <v>1.722</v>
      </c>
      <c r="X8495">
        <v>2.7839999999999998</v>
      </c>
      <c r="Y8495" s="8">
        <v>41962</v>
      </c>
    </row>
    <row r="8496" spans="1:25" x14ac:dyDescent="0.25">
      <c r="A8496">
        <v>-111.97741483</v>
      </c>
      <c r="B8496">
        <v>33.079313220000003</v>
      </c>
      <c r="C8496">
        <v>13</v>
      </c>
      <c r="D8496" t="s">
        <v>371</v>
      </c>
      <c r="E8496" t="s">
        <v>370</v>
      </c>
      <c r="F8496">
        <v>8495</v>
      </c>
      <c r="G8496">
        <v>181</v>
      </c>
      <c r="H8496">
        <v>13.33</v>
      </c>
      <c r="I8496">
        <v>2.4279999999999999</v>
      </c>
      <c r="J8496">
        <v>1</v>
      </c>
      <c r="K8496">
        <v>1167.9000000000001</v>
      </c>
      <c r="L8496" t="s">
        <v>369</v>
      </c>
      <c r="M8496" t="s">
        <v>368</v>
      </c>
      <c r="N8496" s="8">
        <v>41962</v>
      </c>
      <c r="O8496">
        <v>0</v>
      </c>
      <c r="P8496">
        <v>0</v>
      </c>
      <c r="Q8496">
        <v>15760</v>
      </c>
      <c r="R8496">
        <v>1944.1</v>
      </c>
      <c r="S8496">
        <v>4.05</v>
      </c>
      <c r="T8496">
        <v>33</v>
      </c>
      <c r="U8496">
        <v>5891.1</v>
      </c>
      <c r="V8496">
        <v>17</v>
      </c>
      <c r="W8496">
        <v>1.655</v>
      </c>
      <c r="X8496">
        <v>2.6749999999999998</v>
      </c>
      <c r="Y8496" s="8">
        <v>41962</v>
      </c>
    </row>
    <row r="8497" spans="1:25" x14ac:dyDescent="0.25">
      <c r="A8497">
        <v>-111.97741431999999</v>
      </c>
      <c r="B8497">
        <v>33.079307210000003</v>
      </c>
      <c r="C8497">
        <v>13</v>
      </c>
      <c r="D8497" t="s">
        <v>371</v>
      </c>
      <c r="E8497" t="s">
        <v>370</v>
      </c>
      <c r="F8497">
        <v>8496</v>
      </c>
      <c r="G8497">
        <v>184</v>
      </c>
      <c r="H8497">
        <v>13.33</v>
      </c>
      <c r="I8497">
        <v>2.5259999999999998</v>
      </c>
      <c r="J8497">
        <v>1</v>
      </c>
      <c r="K8497">
        <v>1167.8</v>
      </c>
      <c r="L8497" t="s">
        <v>369</v>
      </c>
      <c r="M8497" t="s">
        <v>368</v>
      </c>
      <c r="N8497" s="8">
        <v>41962</v>
      </c>
      <c r="O8497">
        <v>0</v>
      </c>
      <c r="P8497">
        <v>0</v>
      </c>
      <c r="Q8497">
        <v>14109</v>
      </c>
      <c r="R8497">
        <v>1672.6</v>
      </c>
      <c r="S8497">
        <v>3.484</v>
      </c>
      <c r="T8497">
        <v>33</v>
      </c>
      <c r="U8497">
        <v>5068.3</v>
      </c>
      <c r="V8497">
        <v>17</v>
      </c>
      <c r="W8497">
        <v>1.722</v>
      </c>
      <c r="X8497">
        <v>2.7839999999999998</v>
      </c>
      <c r="Y8497" s="8">
        <v>41962</v>
      </c>
    </row>
    <row r="8498" spans="1:25" x14ac:dyDescent="0.25">
      <c r="A8498">
        <v>-111.97741449</v>
      </c>
      <c r="B8498">
        <v>33.07930021</v>
      </c>
      <c r="C8498">
        <v>13</v>
      </c>
      <c r="D8498" t="s">
        <v>371</v>
      </c>
      <c r="E8498" t="s">
        <v>370</v>
      </c>
      <c r="F8498">
        <v>8497</v>
      </c>
      <c r="G8498">
        <v>183</v>
      </c>
      <c r="H8498">
        <v>13.33</v>
      </c>
      <c r="I8498">
        <v>2.2309999999999999</v>
      </c>
      <c r="J8498">
        <v>1</v>
      </c>
      <c r="K8498">
        <v>1167.8</v>
      </c>
      <c r="L8498" t="s">
        <v>369</v>
      </c>
      <c r="M8498" t="s">
        <v>368</v>
      </c>
      <c r="N8498" s="8">
        <v>41962</v>
      </c>
      <c r="O8498">
        <v>0</v>
      </c>
      <c r="P8498">
        <v>0</v>
      </c>
      <c r="Q8498">
        <v>15949</v>
      </c>
      <c r="R8498">
        <v>2140.9</v>
      </c>
      <c r="S8498">
        <v>4.46</v>
      </c>
      <c r="T8498">
        <v>33</v>
      </c>
      <c r="U8498">
        <v>6487.5</v>
      </c>
      <c r="V8498">
        <v>17</v>
      </c>
      <c r="W8498">
        <v>1.5209999999999999</v>
      </c>
      <c r="X8498">
        <v>2.4580000000000002</v>
      </c>
      <c r="Y8498" s="8">
        <v>41962</v>
      </c>
    </row>
    <row r="8499" spans="1:25" x14ac:dyDescent="0.25">
      <c r="A8499">
        <v>-111.97741517</v>
      </c>
      <c r="B8499">
        <v>33.079293219999997</v>
      </c>
      <c r="C8499">
        <v>13</v>
      </c>
      <c r="D8499" t="s">
        <v>371</v>
      </c>
      <c r="E8499" t="s">
        <v>370</v>
      </c>
      <c r="F8499">
        <v>8498</v>
      </c>
      <c r="G8499">
        <v>179</v>
      </c>
      <c r="H8499">
        <v>13.33</v>
      </c>
      <c r="I8499">
        <v>2.3620000000000001</v>
      </c>
      <c r="J8499">
        <v>1</v>
      </c>
      <c r="K8499">
        <v>1167.8</v>
      </c>
      <c r="L8499" t="s">
        <v>369</v>
      </c>
      <c r="M8499" t="s">
        <v>368</v>
      </c>
      <c r="N8499" s="8">
        <v>41962</v>
      </c>
      <c r="O8499">
        <v>0</v>
      </c>
      <c r="P8499">
        <v>0</v>
      </c>
      <c r="Q8499">
        <v>13547</v>
      </c>
      <c r="R8499">
        <v>1717.5</v>
      </c>
      <c r="S8499">
        <v>3.5779999999999998</v>
      </c>
      <c r="T8499">
        <v>33</v>
      </c>
      <c r="U8499">
        <v>5204.3999999999996</v>
      </c>
      <c r="V8499">
        <v>17</v>
      </c>
      <c r="W8499">
        <v>1.611</v>
      </c>
      <c r="X8499">
        <v>2.6030000000000002</v>
      </c>
      <c r="Y8499" s="8">
        <v>41962</v>
      </c>
    </row>
    <row r="8500" spans="1:25" x14ac:dyDescent="0.25">
      <c r="A8500">
        <v>-111.97741549</v>
      </c>
      <c r="B8500">
        <v>33.079287209999997</v>
      </c>
      <c r="C8500">
        <v>13</v>
      </c>
      <c r="D8500" t="s">
        <v>371</v>
      </c>
      <c r="E8500" t="s">
        <v>370</v>
      </c>
      <c r="F8500">
        <v>8499</v>
      </c>
      <c r="G8500">
        <v>183</v>
      </c>
      <c r="H8500">
        <v>13.33</v>
      </c>
      <c r="I8500">
        <v>2.4609999999999999</v>
      </c>
      <c r="J8500">
        <v>1</v>
      </c>
      <c r="K8500">
        <v>1167.8</v>
      </c>
      <c r="L8500" t="s">
        <v>369</v>
      </c>
      <c r="M8500" t="s">
        <v>368</v>
      </c>
      <c r="N8500" s="8">
        <v>41962</v>
      </c>
      <c r="O8500">
        <v>0</v>
      </c>
      <c r="P8500">
        <v>0</v>
      </c>
      <c r="Q8500">
        <v>14508</v>
      </c>
      <c r="R8500">
        <v>1765.7</v>
      </c>
      <c r="S8500">
        <v>3.6789999999999998</v>
      </c>
      <c r="T8500">
        <v>33</v>
      </c>
      <c r="U8500">
        <v>5350.6</v>
      </c>
      <c r="V8500">
        <v>17</v>
      </c>
      <c r="W8500">
        <v>1.6779999999999999</v>
      </c>
      <c r="X8500">
        <v>2.7109999999999999</v>
      </c>
      <c r="Y8500" s="8">
        <v>41962</v>
      </c>
    </row>
    <row r="8501" spans="1:25" x14ac:dyDescent="0.25">
      <c r="A8501">
        <v>-111.97741651</v>
      </c>
      <c r="B8501">
        <v>33.07928021</v>
      </c>
      <c r="C8501">
        <v>13</v>
      </c>
      <c r="D8501" t="s">
        <v>371</v>
      </c>
      <c r="E8501" t="s">
        <v>370</v>
      </c>
      <c r="F8501">
        <v>8500</v>
      </c>
      <c r="G8501">
        <v>177</v>
      </c>
      <c r="H8501">
        <v>13.33</v>
      </c>
      <c r="I8501">
        <v>2.4609999999999999</v>
      </c>
      <c r="J8501">
        <v>1</v>
      </c>
      <c r="K8501">
        <v>1167.8</v>
      </c>
      <c r="L8501" t="s">
        <v>369</v>
      </c>
      <c r="M8501" t="s">
        <v>368</v>
      </c>
      <c r="N8501" s="8">
        <v>41962</v>
      </c>
      <c r="O8501">
        <v>0</v>
      </c>
      <c r="P8501">
        <v>0</v>
      </c>
      <c r="Q8501">
        <v>13924</v>
      </c>
      <c r="R8501">
        <v>1694.6</v>
      </c>
      <c r="S8501">
        <v>3.5310000000000001</v>
      </c>
      <c r="T8501">
        <v>33</v>
      </c>
      <c r="U8501">
        <v>5135.3</v>
      </c>
      <c r="V8501">
        <v>17</v>
      </c>
      <c r="W8501">
        <v>1.6779999999999999</v>
      </c>
      <c r="X8501">
        <v>2.7109999999999999</v>
      </c>
      <c r="Y8501" s="8">
        <v>41962</v>
      </c>
    </row>
    <row r="8502" spans="1:25" x14ac:dyDescent="0.25">
      <c r="A8502">
        <v>-111.97741549</v>
      </c>
      <c r="B8502">
        <v>33.079274210000001</v>
      </c>
      <c r="C8502">
        <v>13</v>
      </c>
      <c r="D8502" t="s">
        <v>371</v>
      </c>
      <c r="E8502" t="s">
        <v>370</v>
      </c>
      <c r="F8502">
        <v>8501</v>
      </c>
      <c r="G8502">
        <v>183</v>
      </c>
      <c r="H8502">
        <v>13.33</v>
      </c>
      <c r="I8502">
        <v>2.4609999999999999</v>
      </c>
      <c r="J8502">
        <v>1</v>
      </c>
      <c r="K8502">
        <v>1167.9000000000001</v>
      </c>
      <c r="L8502" t="s">
        <v>369</v>
      </c>
      <c r="M8502" t="s">
        <v>368</v>
      </c>
      <c r="N8502" s="8">
        <v>41962</v>
      </c>
      <c r="O8502">
        <v>0</v>
      </c>
      <c r="P8502">
        <v>0</v>
      </c>
      <c r="Q8502">
        <v>12619</v>
      </c>
      <c r="R8502">
        <v>1535.8</v>
      </c>
      <c r="S8502">
        <v>3.2</v>
      </c>
      <c r="T8502">
        <v>33</v>
      </c>
      <c r="U8502">
        <v>4654.1000000000004</v>
      </c>
      <c r="V8502">
        <v>17</v>
      </c>
      <c r="W8502">
        <v>1.6779999999999999</v>
      </c>
      <c r="X8502">
        <v>2.7109999999999999</v>
      </c>
      <c r="Y8502" s="8">
        <v>41962</v>
      </c>
    </row>
    <row r="8503" spans="1:25" x14ac:dyDescent="0.25">
      <c r="A8503">
        <v>-111.97741600000001</v>
      </c>
      <c r="B8503">
        <v>33.079267229999999</v>
      </c>
      <c r="C8503">
        <v>13</v>
      </c>
      <c r="D8503" t="s">
        <v>371</v>
      </c>
      <c r="E8503" t="s">
        <v>370</v>
      </c>
      <c r="F8503">
        <v>8502</v>
      </c>
      <c r="G8503">
        <v>180</v>
      </c>
      <c r="H8503">
        <v>13.33</v>
      </c>
      <c r="I8503">
        <v>2.5590000000000002</v>
      </c>
      <c r="J8503">
        <v>1</v>
      </c>
      <c r="K8503">
        <v>1167.9000000000001</v>
      </c>
      <c r="L8503" t="s">
        <v>369</v>
      </c>
      <c r="M8503" t="s">
        <v>368</v>
      </c>
      <c r="N8503" s="8">
        <v>41962</v>
      </c>
      <c r="O8503">
        <v>0</v>
      </c>
      <c r="P8503">
        <v>0</v>
      </c>
      <c r="Q8503">
        <v>12602</v>
      </c>
      <c r="R8503">
        <v>1474.8</v>
      </c>
      <c r="S8503">
        <v>3.0720000000000001</v>
      </c>
      <c r="T8503">
        <v>33</v>
      </c>
      <c r="U8503">
        <v>4469</v>
      </c>
      <c r="V8503">
        <v>17</v>
      </c>
      <c r="W8503">
        <v>1.7450000000000001</v>
      </c>
      <c r="X8503">
        <v>2.82</v>
      </c>
      <c r="Y8503" s="8">
        <v>41962</v>
      </c>
    </row>
    <row r="8504" spans="1:25" x14ac:dyDescent="0.25">
      <c r="A8504">
        <v>-111.97741686000001</v>
      </c>
      <c r="B8504">
        <v>33.079260189999999</v>
      </c>
      <c r="C8504">
        <v>13</v>
      </c>
      <c r="D8504" t="s">
        <v>371</v>
      </c>
      <c r="E8504" t="s">
        <v>370</v>
      </c>
      <c r="F8504">
        <v>8503</v>
      </c>
      <c r="G8504">
        <v>175</v>
      </c>
      <c r="H8504">
        <v>13.33</v>
      </c>
      <c r="I8504">
        <v>2.3290000000000002</v>
      </c>
      <c r="J8504">
        <v>1</v>
      </c>
      <c r="K8504">
        <v>1167.9000000000001</v>
      </c>
      <c r="L8504" t="s">
        <v>369</v>
      </c>
      <c r="M8504" t="s">
        <v>368</v>
      </c>
      <c r="N8504" s="8">
        <v>41962</v>
      </c>
      <c r="O8504">
        <v>0</v>
      </c>
      <c r="P8504">
        <v>0</v>
      </c>
      <c r="Q8504">
        <v>11958</v>
      </c>
      <c r="R8504">
        <v>1537.3</v>
      </c>
      <c r="S8504">
        <v>3.2029999999999998</v>
      </c>
      <c r="T8504">
        <v>33</v>
      </c>
      <c r="U8504">
        <v>4658.6000000000004</v>
      </c>
      <c r="V8504">
        <v>17</v>
      </c>
      <c r="W8504">
        <v>1.5880000000000001</v>
      </c>
      <c r="X8504">
        <v>2.5670000000000002</v>
      </c>
      <c r="Y8504" s="8">
        <v>41962</v>
      </c>
    </row>
    <row r="8505" spans="1:25" x14ac:dyDescent="0.25">
      <c r="A8505">
        <v>-111.97741617</v>
      </c>
      <c r="B8505">
        <v>33.079254220000003</v>
      </c>
      <c r="C8505">
        <v>13</v>
      </c>
      <c r="D8505" t="s">
        <v>371</v>
      </c>
      <c r="E8505" t="s">
        <v>370</v>
      </c>
      <c r="F8505">
        <v>8504</v>
      </c>
      <c r="G8505">
        <v>179</v>
      </c>
      <c r="H8505">
        <v>13.33</v>
      </c>
      <c r="I8505">
        <v>2.5590000000000002</v>
      </c>
      <c r="J8505">
        <v>1</v>
      </c>
      <c r="K8505">
        <v>1167.9000000000001</v>
      </c>
      <c r="L8505" t="s">
        <v>369</v>
      </c>
      <c r="M8505" t="s">
        <v>368</v>
      </c>
      <c r="N8505" s="8">
        <v>41962</v>
      </c>
      <c r="O8505">
        <v>0</v>
      </c>
      <c r="P8505">
        <v>0</v>
      </c>
      <c r="Q8505">
        <v>11775</v>
      </c>
      <c r="R8505">
        <v>1378</v>
      </c>
      <c r="S8505">
        <v>2.871</v>
      </c>
      <c r="T8505">
        <v>33</v>
      </c>
      <c r="U8505">
        <v>4175.7</v>
      </c>
      <c r="V8505">
        <v>17</v>
      </c>
      <c r="W8505">
        <v>1.7450000000000001</v>
      </c>
      <c r="X8505">
        <v>2.82</v>
      </c>
      <c r="Y8505" s="8">
        <v>41962</v>
      </c>
    </row>
    <row r="8506" spans="1:25" x14ac:dyDescent="0.25">
      <c r="A8506">
        <v>-111.97741600000001</v>
      </c>
      <c r="B8506">
        <v>33.07924723</v>
      </c>
      <c r="C8506">
        <v>13</v>
      </c>
      <c r="D8506" t="s">
        <v>371</v>
      </c>
      <c r="E8506" t="s">
        <v>370</v>
      </c>
      <c r="F8506">
        <v>8505</v>
      </c>
      <c r="G8506">
        <v>180</v>
      </c>
      <c r="H8506">
        <v>13.33</v>
      </c>
      <c r="I8506">
        <v>2.5259999999999998</v>
      </c>
      <c r="J8506">
        <v>1</v>
      </c>
      <c r="K8506">
        <v>1167.9000000000001</v>
      </c>
      <c r="L8506" t="s">
        <v>369</v>
      </c>
      <c r="M8506" t="s">
        <v>368</v>
      </c>
      <c r="N8506" s="8">
        <v>41962</v>
      </c>
      <c r="O8506">
        <v>0</v>
      </c>
      <c r="P8506">
        <v>0</v>
      </c>
      <c r="Q8506">
        <v>11970</v>
      </c>
      <c r="R8506">
        <v>1419</v>
      </c>
      <c r="S8506">
        <v>2.956</v>
      </c>
      <c r="T8506">
        <v>33</v>
      </c>
      <c r="U8506">
        <v>4300.1000000000004</v>
      </c>
      <c r="V8506">
        <v>17</v>
      </c>
      <c r="W8506">
        <v>1.722</v>
      </c>
      <c r="X8506">
        <v>2.7839999999999998</v>
      </c>
      <c r="Y8506" s="8">
        <v>41962</v>
      </c>
    </row>
    <row r="8507" spans="1:25" x14ac:dyDescent="0.25">
      <c r="A8507">
        <v>-111.97741549</v>
      </c>
      <c r="B8507">
        <v>33.079241209999999</v>
      </c>
      <c r="C8507">
        <v>13</v>
      </c>
      <c r="D8507" t="s">
        <v>371</v>
      </c>
      <c r="E8507" t="s">
        <v>370</v>
      </c>
      <c r="F8507">
        <v>8506</v>
      </c>
      <c r="G8507">
        <v>183</v>
      </c>
      <c r="H8507">
        <v>13.33</v>
      </c>
      <c r="I8507">
        <v>2.2639999999999998</v>
      </c>
      <c r="J8507">
        <v>1</v>
      </c>
      <c r="K8507">
        <v>1167.9000000000001</v>
      </c>
      <c r="L8507" t="s">
        <v>369</v>
      </c>
      <c r="M8507" t="s">
        <v>368</v>
      </c>
      <c r="N8507" s="8">
        <v>41962</v>
      </c>
      <c r="O8507">
        <v>0</v>
      </c>
      <c r="P8507">
        <v>0</v>
      </c>
      <c r="Q8507">
        <v>11148</v>
      </c>
      <c r="R8507">
        <v>1474.8</v>
      </c>
      <c r="S8507">
        <v>3.073</v>
      </c>
      <c r="T8507">
        <v>33</v>
      </c>
      <c r="U8507">
        <v>4469.1000000000004</v>
      </c>
      <c r="V8507">
        <v>17</v>
      </c>
      <c r="W8507">
        <v>1.5429999999999999</v>
      </c>
      <c r="X8507">
        <v>2.4950000000000001</v>
      </c>
      <c r="Y8507" s="8">
        <v>41962</v>
      </c>
    </row>
    <row r="8508" spans="1:25" x14ac:dyDescent="0.25">
      <c r="A8508">
        <v>-111.97741566000001</v>
      </c>
      <c r="B8508">
        <v>33.079234219999996</v>
      </c>
      <c r="C8508">
        <v>13</v>
      </c>
      <c r="D8508" t="s">
        <v>371</v>
      </c>
      <c r="E8508" t="s">
        <v>370</v>
      </c>
      <c r="F8508">
        <v>8507</v>
      </c>
      <c r="G8508">
        <v>182</v>
      </c>
      <c r="H8508">
        <v>13.33</v>
      </c>
      <c r="I8508">
        <v>2.4279999999999999</v>
      </c>
      <c r="J8508">
        <v>1</v>
      </c>
      <c r="K8508">
        <v>1167.9000000000001</v>
      </c>
      <c r="L8508" t="s">
        <v>369</v>
      </c>
      <c r="M8508" t="s">
        <v>368</v>
      </c>
      <c r="N8508" s="8">
        <v>41962</v>
      </c>
      <c r="O8508">
        <v>0</v>
      </c>
      <c r="P8508">
        <v>0</v>
      </c>
      <c r="Q8508">
        <v>10094</v>
      </c>
      <c r="R8508">
        <v>1245.0999999999999</v>
      </c>
      <c r="S8508">
        <v>2.5939999999999999</v>
      </c>
      <c r="T8508">
        <v>33</v>
      </c>
      <c r="U8508">
        <v>3772.9</v>
      </c>
      <c r="V8508">
        <v>17</v>
      </c>
      <c r="W8508">
        <v>1.655</v>
      </c>
      <c r="X8508">
        <v>2.6749999999999998</v>
      </c>
      <c r="Y8508" s="8">
        <v>41962</v>
      </c>
    </row>
    <row r="8509" spans="1:25" x14ac:dyDescent="0.25">
      <c r="A8509">
        <v>-111.97741634</v>
      </c>
      <c r="B8509">
        <v>33.07922722</v>
      </c>
      <c r="C8509">
        <v>13</v>
      </c>
      <c r="D8509" t="s">
        <v>371</v>
      </c>
      <c r="E8509" t="s">
        <v>370</v>
      </c>
      <c r="F8509">
        <v>8508</v>
      </c>
      <c r="G8509">
        <v>178</v>
      </c>
      <c r="H8509">
        <v>13.33</v>
      </c>
      <c r="I8509">
        <v>2.4609999999999999</v>
      </c>
      <c r="J8509">
        <v>1</v>
      </c>
      <c r="K8509">
        <v>1167.9000000000001</v>
      </c>
      <c r="L8509" t="s">
        <v>369</v>
      </c>
      <c r="M8509" t="s">
        <v>368</v>
      </c>
      <c r="N8509" s="8">
        <v>41962</v>
      </c>
      <c r="O8509">
        <v>0</v>
      </c>
      <c r="P8509">
        <v>0</v>
      </c>
      <c r="Q8509">
        <v>10193</v>
      </c>
      <c r="R8509">
        <v>1240.5</v>
      </c>
      <c r="S8509">
        <v>2.5840000000000001</v>
      </c>
      <c r="T8509">
        <v>33</v>
      </c>
      <c r="U8509">
        <v>3759.2</v>
      </c>
      <c r="V8509">
        <v>17</v>
      </c>
      <c r="W8509">
        <v>1.6779999999999999</v>
      </c>
      <c r="X8509">
        <v>2.7109999999999999</v>
      </c>
      <c r="Y8509" s="8">
        <v>41962</v>
      </c>
    </row>
    <row r="8510" spans="1:25" x14ac:dyDescent="0.25">
      <c r="A8510">
        <v>-111.97741600000001</v>
      </c>
      <c r="B8510">
        <v>33.079221230000002</v>
      </c>
      <c r="C8510">
        <v>13</v>
      </c>
      <c r="D8510" t="s">
        <v>371</v>
      </c>
      <c r="E8510" t="s">
        <v>370</v>
      </c>
      <c r="F8510">
        <v>8509</v>
      </c>
      <c r="G8510">
        <v>180</v>
      </c>
      <c r="H8510">
        <v>13.33</v>
      </c>
      <c r="I8510">
        <v>2.3290000000000002</v>
      </c>
      <c r="J8510">
        <v>1</v>
      </c>
      <c r="K8510">
        <v>1167.9000000000001</v>
      </c>
      <c r="L8510" t="s">
        <v>369</v>
      </c>
      <c r="M8510" t="s">
        <v>368</v>
      </c>
      <c r="N8510" s="8">
        <v>41962</v>
      </c>
      <c r="O8510">
        <v>0</v>
      </c>
      <c r="P8510">
        <v>0</v>
      </c>
      <c r="Q8510">
        <v>9921.1</v>
      </c>
      <c r="R8510">
        <v>1275.5</v>
      </c>
      <c r="S8510">
        <v>2.657</v>
      </c>
      <c r="T8510">
        <v>33</v>
      </c>
      <c r="U8510">
        <v>3865.1</v>
      </c>
      <c r="V8510">
        <v>17</v>
      </c>
      <c r="W8510">
        <v>1.5880000000000001</v>
      </c>
      <c r="X8510">
        <v>2.5670000000000002</v>
      </c>
      <c r="Y8510" s="8">
        <v>41962</v>
      </c>
    </row>
    <row r="8511" spans="1:25" x14ac:dyDescent="0.25">
      <c r="A8511">
        <v>-111.97741597</v>
      </c>
      <c r="B8511">
        <v>33.079214180000001</v>
      </c>
      <c r="C8511">
        <v>13</v>
      </c>
      <c r="D8511" t="s">
        <v>371</v>
      </c>
      <c r="E8511" t="s">
        <v>370</v>
      </c>
      <c r="F8511">
        <v>8510</v>
      </c>
      <c r="G8511">
        <v>186</v>
      </c>
      <c r="H8511">
        <v>13.33</v>
      </c>
      <c r="I8511">
        <v>2.5590000000000002</v>
      </c>
      <c r="J8511">
        <v>1</v>
      </c>
      <c r="K8511">
        <v>1167.9000000000001</v>
      </c>
      <c r="L8511" t="s">
        <v>369</v>
      </c>
      <c r="M8511" t="s">
        <v>368</v>
      </c>
      <c r="N8511" s="8">
        <v>41962</v>
      </c>
      <c r="O8511">
        <v>0</v>
      </c>
      <c r="P8511">
        <v>0</v>
      </c>
      <c r="Q8511">
        <v>9298.7000000000007</v>
      </c>
      <c r="R8511">
        <v>1088.2</v>
      </c>
      <c r="S8511">
        <v>2.2669999999999999</v>
      </c>
      <c r="T8511">
        <v>33</v>
      </c>
      <c r="U8511">
        <v>3297.6</v>
      </c>
      <c r="V8511">
        <v>17</v>
      </c>
      <c r="W8511">
        <v>1.7450000000000001</v>
      </c>
      <c r="X8511">
        <v>2.82</v>
      </c>
      <c r="Y8511" s="8">
        <v>41962</v>
      </c>
    </row>
    <row r="8512" spans="1:25" x14ac:dyDescent="0.25">
      <c r="A8512">
        <v>-111.97741668</v>
      </c>
      <c r="B8512">
        <v>33.07920721</v>
      </c>
      <c r="C8512">
        <v>13</v>
      </c>
      <c r="D8512" t="s">
        <v>371</v>
      </c>
      <c r="E8512" t="s">
        <v>370</v>
      </c>
      <c r="F8512">
        <v>8511</v>
      </c>
      <c r="G8512">
        <v>176</v>
      </c>
      <c r="H8512">
        <v>13.33</v>
      </c>
      <c r="I8512">
        <v>2.4279999999999999</v>
      </c>
      <c r="J8512">
        <v>1</v>
      </c>
      <c r="K8512">
        <v>1167.9000000000001</v>
      </c>
      <c r="L8512" t="s">
        <v>369</v>
      </c>
      <c r="M8512" t="s">
        <v>368</v>
      </c>
      <c r="N8512" s="8">
        <v>41962</v>
      </c>
      <c r="O8512">
        <v>0</v>
      </c>
      <c r="P8512">
        <v>0</v>
      </c>
      <c r="Q8512">
        <v>9101.4</v>
      </c>
      <c r="R8512">
        <v>1122.7</v>
      </c>
      <c r="S8512">
        <v>2.339</v>
      </c>
      <c r="T8512">
        <v>33</v>
      </c>
      <c r="U8512">
        <v>3402.1</v>
      </c>
      <c r="V8512">
        <v>17</v>
      </c>
      <c r="W8512">
        <v>1.655</v>
      </c>
      <c r="X8512">
        <v>2.6749999999999998</v>
      </c>
      <c r="Y8512" s="8">
        <v>41962</v>
      </c>
    </row>
    <row r="8513" spans="1:25" x14ac:dyDescent="0.25">
      <c r="A8513">
        <v>-111.97741632</v>
      </c>
      <c r="B8513">
        <v>33.079200210000003</v>
      </c>
      <c r="C8513">
        <v>13</v>
      </c>
      <c r="D8513" t="s">
        <v>371</v>
      </c>
      <c r="E8513" t="s">
        <v>370</v>
      </c>
      <c r="F8513">
        <v>8512</v>
      </c>
      <c r="G8513">
        <v>184</v>
      </c>
      <c r="H8513">
        <v>13.33</v>
      </c>
      <c r="I8513">
        <v>2.4929999999999999</v>
      </c>
      <c r="J8513">
        <v>1</v>
      </c>
      <c r="K8513">
        <v>1167.8</v>
      </c>
      <c r="L8513" t="s">
        <v>369</v>
      </c>
      <c r="M8513" t="s">
        <v>368</v>
      </c>
      <c r="N8513" s="8">
        <v>41962</v>
      </c>
      <c r="O8513">
        <v>0</v>
      </c>
      <c r="P8513">
        <v>0</v>
      </c>
      <c r="Q8513">
        <v>8806.5</v>
      </c>
      <c r="R8513">
        <v>1057.7</v>
      </c>
      <c r="S8513">
        <v>2.2040000000000002</v>
      </c>
      <c r="T8513">
        <v>33</v>
      </c>
      <c r="U8513">
        <v>3205.2</v>
      </c>
      <c r="V8513">
        <v>17</v>
      </c>
      <c r="W8513">
        <v>1.7</v>
      </c>
      <c r="X8513">
        <v>2.7480000000000002</v>
      </c>
      <c r="Y8513" s="8">
        <v>41962</v>
      </c>
    </row>
    <row r="8514" spans="1:25" x14ac:dyDescent="0.25">
      <c r="A8514">
        <v>-111.97741683</v>
      </c>
      <c r="B8514">
        <v>33.079194219999998</v>
      </c>
      <c r="C8514">
        <v>13</v>
      </c>
      <c r="D8514" t="s">
        <v>371</v>
      </c>
      <c r="E8514" t="s">
        <v>370</v>
      </c>
      <c r="F8514">
        <v>8513</v>
      </c>
      <c r="G8514">
        <v>181</v>
      </c>
      <c r="H8514">
        <v>13.33</v>
      </c>
      <c r="I8514">
        <v>2.4279999999999999</v>
      </c>
      <c r="J8514">
        <v>1</v>
      </c>
      <c r="K8514">
        <v>1167.8</v>
      </c>
      <c r="L8514" t="s">
        <v>369</v>
      </c>
      <c r="M8514" t="s">
        <v>368</v>
      </c>
      <c r="N8514" s="8">
        <v>41962</v>
      </c>
      <c r="O8514">
        <v>0</v>
      </c>
      <c r="P8514">
        <v>0</v>
      </c>
      <c r="Q8514">
        <v>9135.6</v>
      </c>
      <c r="R8514">
        <v>1126.9000000000001</v>
      </c>
      <c r="S8514">
        <v>2.3479999999999999</v>
      </c>
      <c r="T8514">
        <v>33</v>
      </c>
      <c r="U8514">
        <v>3414.8</v>
      </c>
      <c r="V8514">
        <v>17</v>
      </c>
      <c r="W8514">
        <v>1.655</v>
      </c>
      <c r="X8514">
        <v>2.6749999999999998</v>
      </c>
      <c r="Y8514" s="8">
        <v>41962</v>
      </c>
    </row>
    <row r="8515" spans="1:25" x14ac:dyDescent="0.25">
      <c r="A8515">
        <v>-111.97741734</v>
      </c>
      <c r="B8515">
        <v>33.079187220000001</v>
      </c>
      <c r="C8515">
        <v>13</v>
      </c>
      <c r="D8515" t="s">
        <v>371</v>
      </c>
      <c r="E8515" t="s">
        <v>370</v>
      </c>
      <c r="F8515">
        <v>8514</v>
      </c>
      <c r="G8515">
        <v>178</v>
      </c>
      <c r="H8515">
        <v>13.33</v>
      </c>
      <c r="I8515">
        <v>2.4279999999999999</v>
      </c>
      <c r="J8515">
        <v>1</v>
      </c>
      <c r="K8515">
        <v>1167.9000000000001</v>
      </c>
      <c r="L8515" t="s">
        <v>369</v>
      </c>
      <c r="M8515" t="s">
        <v>368</v>
      </c>
      <c r="N8515" s="8">
        <v>41962</v>
      </c>
      <c r="O8515">
        <v>0</v>
      </c>
      <c r="P8515">
        <v>0</v>
      </c>
      <c r="Q8515">
        <v>10353</v>
      </c>
      <c r="R8515">
        <v>1277.0999999999999</v>
      </c>
      <c r="S8515">
        <v>2.661</v>
      </c>
      <c r="T8515">
        <v>33</v>
      </c>
      <c r="U8515">
        <v>3869.9</v>
      </c>
      <c r="V8515">
        <v>17</v>
      </c>
      <c r="W8515">
        <v>1.655</v>
      </c>
      <c r="X8515">
        <v>2.6749999999999998</v>
      </c>
      <c r="Y8515" s="8">
        <v>41962</v>
      </c>
    </row>
    <row r="8516" spans="1:25" x14ac:dyDescent="0.25">
      <c r="A8516">
        <v>-111.97741632</v>
      </c>
      <c r="B8516">
        <v>33.079180209999997</v>
      </c>
      <c r="C8516">
        <v>13</v>
      </c>
      <c r="D8516" t="s">
        <v>371</v>
      </c>
      <c r="E8516" t="s">
        <v>370</v>
      </c>
      <c r="F8516">
        <v>8515</v>
      </c>
      <c r="G8516">
        <v>184</v>
      </c>
      <c r="H8516">
        <v>13.33</v>
      </c>
      <c r="I8516">
        <v>2.4929999999999999</v>
      </c>
      <c r="J8516">
        <v>1</v>
      </c>
      <c r="K8516">
        <v>1167.9000000000001</v>
      </c>
      <c r="L8516" t="s">
        <v>369</v>
      </c>
      <c r="M8516" t="s">
        <v>368</v>
      </c>
      <c r="N8516" s="8">
        <v>41962</v>
      </c>
      <c r="O8516">
        <v>0</v>
      </c>
      <c r="P8516">
        <v>0</v>
      </c>
      <c r="Q8516">
        <v>9843.7000000000007</v>
      </c>
      <c r="R8516">
        <v>1182.3</v>
      </c>
      <c r="S8516">
        <v>2.4630000000000001</v>
      </c>
      <c r="T8516">
        <v>33</v>
      </c>
      <c r="U8516">
        <v>3582.7</v>
      </c>
      <c r="V8516">
        <v>17</v>
      </c>
      <c r="W8516">
        <v>1.7</v>
      </c>
      <c r="X8516">
        <v>2.7480000000000002</v>
      </c>
      <c r="Y8516" s="8">
        <v>41962</v>
      </c>
    </row>
    <row r="8517" spans="1:25" x14ac:dyDescent="0.25">
      <c r="A8517">
        <v>-111.977417</v>
      </c>
      <c r="B8517">
        <v>33.07917423</v>
      </c>
      <c r="C8517">
        <v>13</v>
      </c>
      <c r="D8517" t="s">
        <v>371</v>
      </c>
      <c r="E8517" t="s">
        <v>370</v>
      </c>
      <c r="F8517">
        <v>8516</v>
      </c>
      <c r="G8517">
        <v>180</v>
      </c>
      <c r="H8517">
        <v>13.33</v>
      </c>
      <c r="I8517">
        <v>2.4609999999999999</v>
      </c>
      <c r="J8517">
        <v>1</v>
      </c>
      <c r="K8517">
        <v>1167.9000000000001</v>
      </c>
      <c r="L8517" t="s">
        <v>369</v>
      </c>
      <c r="M8517" t="s">
        <v>368</v>
      </c>
      <c r="N8517" s="8">
        <v>41962</v>
      </c>
      <c r="O8517">
        <v>0</v>
      </c>
      <c r="P8517">
        <v>0</v>
      </c>
      <c r="Q8517">
        <v>12175</v>
      </c>
      <c r="R8517">
        <v>1481.8</v>
      </c>
      <c r="S8517">
        <v>3.0870000000000002</v>
      </c>
      <c r="T8517">
        <v>33</v>
      </c>
      <c r="U8517">
        <v>4490.2</v>
      </c>
      <c r="V8517">
        <v>17</v>
      </c>
      <c r="W8517">
        <v>1.6779999999999999</v>
      </c>
      <c r="X8517">
        <v>2.7109999999999999</v>
      </c>
      <c r="Y8517" s="8">
        <v>41962</v>
      </c>
    </row>
    <row r="8518" spans="1:25" x14ac:dyDescent="0.25">
      <c r="A8518">
        <v>-111.97741734</v>
      </c>
      <c r="B8518">
        <v>33.079167220000002</v>
      </c>
      <c r="C8518">
        <v>13</v>
      </c>
      <c r="D8518" t="s">
        <v>371</v>
      </c>
      <c r="E8518" t="s">
        <v>370</v>
      </c>
      <c r="F8518">
        <v>8517</v>
      </c>
      <c r="G8518">
        <v>178</v>
      </c>
      <c r="H8518">
        <v>13.33</v>
      </c>
      <c r="I8518">
        <v>2.3290000000000002</v>
      </c>
      <c r="J8518">
        <v>1</v>
      </c>
      <c r="K8518">
        <v>1167.9000000000001</v>
      </c>
      <c r="L8518" t="s">
        <v>369</v>
      </c>
      <c r="M8518" t="s">
        <v>368</v>
      </c>
      <c r="N8518" s="8">
        <v>41962</v>
      </c>
      <c r="O8518">
        <v>0</v>
      </c>
      <c r="P8518">
        <v>0</v>
      </c>
      <c r="Q8518">
        <v>11161</v>
      </c>
      <c r="R8518">
        <v>1434.9</v>
      </c>
      <c r="S8518">
        <v>2.9889999999999999</v>
      </c>
      <c r="T8518">
        <v>33</v>
      </c>
      <c r="U8518">
        <v>4348.1000000000004</v>
      </c>
      <c r="V8518">
        <v>17</v>
      </c>
      <c r="W8518">
        <v>1.5880000000000001</v>
      </c>
      <c r="X8518">
        <v>2.5670000000000002</v>
      </c>
      <c r="Y8518" s="8">
        <v>41962</v>
      </c>
    </row>
    <row r="8519" spans="1:25" x14ac:dyDescent="0.25">
      <c r="A8519">
        <v>-111.97741734</v>
      </c>
      <c r="B8519">
        <v>33.079160219999999</v>
      </c>
      <c r="C8519">
        <v>13</v>
      </c>
      <c r="D8519" t="s">
        <v>371</v>
      </c>
      <c r="E8519" t="s">
        <v>370</v>
      </c>
      <c r="F8519">
        <v>8518</v>
      </c>
      <c r="G8519">
        <v>178</v>
      </c>
      <c r="H8519">
        <v>13.33</v>
      </c>
      <c r="I8519">
        <v>2.4609999999999999</v>
      </c>
      <c r="J8519">
        <v>1</v>
      </c>
      <c r="K8519">
        <v>1167.9000000000001</v>
      </c>
      <c r="L8519" t="s">
        <v>369</v>
      </c>
      <c r="M8519" t="s">
        <v>368</v>
      </c>
      <c r="N8519" s="8">
        <v>41962</v>
      </c>
      <c r="O8519">
        <v>0</v>
      </c>
      <c r="P8519">
        <v>0</v>
      </c>
      <c r="Q8519">
        <v>11801</v>
      </c>
      <c r="R8519">
        <v>1436.3</v>
      </c>
      <c r="S8519">
        <v>2.992</v>
      </c>
      <c r="T8519">
        <v>33</v>
      </c>
      <c r="U8519">
        <v>4352.3</v>
      </c>
      <c r="V8519">
        <v>17</v>
      </c>
      <c r="W8519">
        <v>1.6779999999999999</v>
      </c>
      <c r="X8519">
        <v>2.7109999999999999</v>
      </c>
      <c r="Y8519" s="8">
        <v>41962</v>
      </c>
    </row>
    <row r="8520" spans="1:25" x14ac:dyDescent="0.25">
      <c r="A8520">
        <v>-111.97741717</v>
      </c>
      <c r="B8520">
        <v>33.079153220000002</v>
      </c>
      <c r="C8520">
        <v>13</v>
      </c>
      <c r="D8520" t="s">
        <v>371</v>
      </c>
      <c r="E8520" t="s">
        <v>370</v>
      </c>
      <c r="F8520">
        <v>8519</v>
      </c>
      <c r="G8520">
        <v>179</v>
      </c>
      <c r="H8520">
        <v>13.33</v>
      </c>
      <c r="I8520">
        <v>2.4609999999999999</v>
      </c>
      <c r="J8520">
        <v>1</v>
      </c>
      <c r="K8520">
        <v>1167.9000000000001</v>
      </c>
      <c r="L8520" t="s">
        <v>369</v>
      </c>
      <c r="M8520" t="s">
        <v>368</v>
      </c>
      <c r="N8520" s="8">
        <v>41962</v>
      </c>
      <c r="O8520">
        <v>0</v>
      </c>
      <c r="P8520">
        <v>0</v>
      </c>
      <c r="Q8520">
        <v>12401</v>
      </c>
      <c r="R8520">
        <v>1509.3</v>
      </c>
      <c r="S8520">
        <v>3.1440000000000001</v>
      </c>
      <c r="T8520">
        <v>33</v>
      </c>
      <c r="U8520">
        <v>4573.5</v>
      </c>
      <c r="V8520">
        <v>17</v>
      </c>
      <c r="W8520">
        <v>1.6779999999999999</v>
      </c>
      <c r="X8520">
        <v>2.7109999999999999</v>
      </c>
      <c r="Y8520" s="8">
        <v>41962</v>
      </c>
    </row>
    <row r="8521" spans="1:25" x14ac:dyDescent="0.25">
      <c r="A8521">
        <v>-111.97741666</v>
      </c>
      <c r="B8521">
        <v>33.079147220000003</v>
      </c>
      <c r="C8521">
        <v>13</v>
      </c>
      <c r="D8521" t="s">
        <v>371</v>
      </c>
      <c r="E8521" t="s">
        <v>370</v>
      </c>
      <c r="F8521">
        <v>8520</v>
      </c>
      <c r="G8521">
        <v>182</v>
      </c>
      <c r="H8521">
        <v>13.33</v>
      </c>
      <c r="I8521">
        <v>2.4929999999999999</v>
      </c>
      <c r="J8521">
        <v>1</v>
      </c>
      <c r="K8521">
        <v>1167.8</v>
      </c>
      <c r="L8521" t="s">
        <v>369</v>
      </c>
      <c r="M8521" t="s">
        <v>368</v>
      </c>
      <c r="N8521" s="8">
        <v>41962</v>
      </c>
      <c r="O8521">
        <v>0</v>
      </c>
      <c r="P8521">
        <v>0</v>
      </c>
      <c r="Q8521">
        <v>13832</v>
      </c>
      <c r="R8521">
        <v>1661.4</v>
      </c>
      <c r="S8521">
        <v>3.4609999999999999</v>
      </c>
      <c r="T8521">
        <v>33</v>
      </c>
      <c r="U8521">
        <v>5034.3999999999996</v>
      </c>
      <c r="V8521">
        <v>17</v>
      </c>
      <c r="W8521">
        <v>1.7</v>
      </c>
      <c r="X8521">
        <v>2.7480000000000002</v>
      </c>
      <c r="Y8521" s="8">
        <v>41962</v>
      </c>
    </row>
    <row r="8522" spans="1:25" x14ac:dyDescent="0.25">
      <c r="A8522">
        <v>-111.97741768</v>
      </c>
      <c r="B8522">
        <v>33.079140209999998</v>
      </c>
      <c r="C8522">
        <v>13</v>
      </c>
      <c r="D8522" t="s">
        <v>371</v>
      </c>
      <c r="E8522" t="s">
        <v>370</v>
      </c>
      <c r="F8522">
        <v>8521</v>
      </c>
      <c r="G8522">
        <v>176</v>
      </c>
      <c r="H8522">
        <v>13.33</v>
      </c>
      <c r="I8522">
        <v>2.4279999999999999</v>
      </c>
      <c r="J8522">
        <v>1</v>
      </c>
      <c r="K8522">
        <v>1167.9000000000001</v>
      </c>
      <c r="L8522" t="s">
        <v>369</v>
      </c>
      <c r="M8522" t="s">
        <v>368</v>
      </c>
      <c r="N8522" s="8">
        <v>41962</v>
      </c>
      <c r="O8522">
        <v>0</v>
      </c>
      <c r="P8522">
        <v>0</v>
      </c>
      <c r="Q8522">
        <v>13573</v>
      </c>
      <c r="R8522">
        <v>1674.3</v>
      </c>
      <c r="S8522">
        <v>3.488</v>
      </c>
      <c r="T8522">
        <v>33</v>
      </c>
      <c r="U8522">
        <v>5073.6000000000004</v>
      </c>
      <c r="V8522">
        <v>17</v>
      </c>
      <c r="W8522">
        <v>1.655</v>
      </c>
      <c r="X8522">
        <v>2.6749999999999998</v>
      </c>
      <c r="Y8522" s="8">
        <v>41962</v>
      </c>
    </row>
    <row r="8523" spans="1:25" x14ac:dyDescent="0.25">
      <c r="A8523">
        <v>-111.97741649</v>
      </c>
      <c r="B8523">
        <v>33.079134209999999</v>
      </c>
      <c r="C8523">
        <v>13</v>
      </c>
      <c r="D8523" t="s">
        <v>371</v>
      </c>
      <c r="E8523" t="s">
        <v>370</v>
      </c>
      <c r="F8523">
        <v>8522</v>
      </c>
      <c r="G8523">
        <v>183</v>
      </c>
      <c r="H8523">
        <v>13.33</v>
      </c>
      <c r="I8523">
        <v>2.4279999999999999</v>
      </c>
      <c r="J8523">
        <v>1</v>
      </c>
      <c r="K8523">
        <v>1167.7</v>
      </c>
      <c r="L8523" t="s">
        <v>369</v>
      </c>
      <c r="M8523" t="s">
        <v>368</v>
      </c>
      <c r="N8523" s="8">
        <v>41962</v>
      </c>
      <c r="O8523">
        <v>0</v>
      </c>
      <c r="P8523">
        <v>0</v>
      </c>
      <c r="Q8523">
        <v>12183</v>
      </c>
      <c r="R8523">
        <v>1502.8</v>
      </c>
      <c r="S8523">
        <v>3.1309999999999998</v>
      </c>
      <c r="T8523">
        <v>33</v>
      </c>
      <c r="U8523">
        <v>4554</v>
      </c>
      <c r="V8523">
        <v>17</v>
      </c>
      <c r="W8523">
        <v>1.655</v>
      </c>
      <c r="X8523">
        <v>2.6749999999999998</v>
      </c>
      <c r="Y8523" s="8">
        <v>41962</v>
      </c>
    </row>
    <row r="8524" spans="1:25" x14ac:dyDescent="0.25">
      <c r="A8524">
        <v>-111.9774182</v>
      </c>
      <c r="B8524">
        <v>33.079127159999999</v>
      </c>
      <c r="C8524">
        <v>13</v>
      </c>
      <c r="D8524" t="s">
        <v>371</v>
      </c>
      <c r="E8524" t="s">
        <v>370</v>
      </c>
      <c r="F8524">
        <v>8523</v>
      </c>
      <c r="G8524">
        <v>173</v>
      </c>
      <c r="H8524">
        <v>13.33</v>
      </c>
      <c r="I8524">
        <v>2.2970000000000002</v>
      </c>
      <c r="J8524">
        <v>1</v>
      </c>
      <c r="K8524">
        <v>1167.8</v>
      </c>
      <c r="L8524" t="s">
        <v>369</v>
      </c>
      <c r="M8524" t="s">
        <v>368</v>
      </c>
      <c r="N8524" s="8">
        <v>41962</v>
      </c>
      <c r="O8524">
        <v>0</v>
      </c>
      <c r="P8524">
        <v>0</v>
      </c>
      <c r="Q8524">
        <v>12299</v>
      </c>
      <c r="R8524">
        <v>1603.8</v>
      </c>
      <c r="S8524">
        <v>3.3410000000000002</v>
      </c>
      <c r="T8524">
        <v>33</v>
      </c>
      <c r="U8524">
        <v>4859.8999999999996</v>
      </c>
      <c r="V8524">
        <v>17</v>
      </c>
      <c r="W8524">
        <v>1.5660000000000001</v>
      </c>
      <c r="X8524">
        <v>2.5310000000000001</v>
      </c>
      <c r="Y8524" s="8">
        <v>41962</v>
      </c>
    </row>
    <row r="8525" spans="1:25" x14ac:dyDescent="0.25">
      <c r="A8525">
        <v>-111.97741666</v>
      </c>
      <c r="B8525">
        <v>33.07912022</v>
      </c>
      <c r="C8525">
        <v>13</v>
      </c>
      <c r="D8525" t="s">
        <v>371</v>
      </c>
      <c r="E8525" t="s">
        <v>370</v>
      </c>
      <c r="F8525">
        <v>8524</v>
      </c>
      <c r="G8525">
        <v>182</v>
      </c>
      <c r="H8525">
        <v>13.33</v>
      </c>
      <c r="I8525">
        <v>2.3620000000000001</v>
      </c>
      <c r="J8525">
        <v>1</v>
      </c>
      <c r="K8525">
        <v>1167.8</v>
      </c>
      <c r="L8525" t="s">
        <v>369</v>
      </c>
      <c r="M8525" t="s">
        <v>368</v>
      </c>
      <c r="N8525" s="8">
        <v>41962</v>
      </c>
      <c r="O8525">
        <v>0</v>
      </c>
      <c r="P8525">
        <v>0</v>
      </c>
      <c r="Q8525">
        <v>14306</v>
      </c>
      <c r="R8525">
        <v>1813.7</v>
      </c>
      <c r="S8525">
        <v>3.778</v>
      </c>
      <c r="T8525">
        <v>33</v>
      </c>
      <c r="U8525">
        <v>5496</v>
      </c>
      <c r="V8525">
        <v>17</v>
      </c>
      <c r="W8525">
        <v>1.611</v>
      </c>
      <c r="X8525">
        <v>2.6030000000000002</v>
      </c>
      <c r="Y8525" s="8">
        <v>41962</v>
      </c>
    </row>
    <row r="8526" spans="1:25" x14ac:dyDescent="0.25">
      <c r="A8526">
        <v>-111.97741632</v>
      </c>
      <c r="B8526">
        <v>33.07911421</v>
      </c>
      <c r="C8526">
        <v>13</v>
      </c>
      <c r="D8526" t="s">
        <v>371</v>
      </c>
      <c r="E8526" t="s">
        <v>370</v>
      </c>
      <c r="F8526">
        <v>8525</v>
      </c>
      <c r="G8526">
        <v>184</v>
      </c>
      <c r="H8526">
        <v>13.33</v>
      </c>
      <c r="I8526">
        <v>2.395</v>
      </c>
      <c r="J8526">
        <v>1</v>
      </c>
      <c r="K8526">
        <v>1167.8</v>
      </c>
      <c r="L8526" t="s">
        <v>369</v>
      </c>
      <c r="M8526" t="s">
        <v>368</v>
      </c>
      <c r="N8526" s="8">
        <v>41962</v>
      </c>
      <c r="O8526">
        <v>0</v>
      </c>
      <c r="P8526">
        <v>0</v>
      </c>
      <c r="Q8526">
        <v>14160</v>
      </c>
      <c r="R8526">
        <v>1770.6</v>
      </c>
      <c r="S8526">
        <v>3.6890000000000001</v>
      </c>
      <c r="T8526">
        <v>33</v>
      </c>
      <c r="U8526">
        <v>5365.3</v>
      </c>
      <c r="V8526">
        <v>17</v>
      </c>
      <c r="W8526">
        <v>1.633</v>
      </c>
      <c r="X8526">
        <v>2.6389999999999998</v>
      </c>
      <c r="Y8526" s="8">
        <v>41962</v>
      </c>
    </row>
    <row r="8527" spans="1:25" x14ac:dyDescent="0.25">
      <c r="A8527">
        <v>-111.977417</v>
      </c>
      <c r="B8527">
        <v>33.079107229999998</v>
      </c>
      <c r="C8527">
        <v>13</v>
      </c>
      <c r="D8527" t="s">
        <v>371</v>
      </c>
      <c r="E8527" t="s">
        <v>370</v>
      </c>
      <c r="F8527">
        <v>8526</v>
      </c>
      <c r="G8527">
        <v>180</v>
      </c>
      <c r="H8527">
        <v>13.33</v>
      </c>
      <c r="I8527">
        <v>2.4279999999999999</v>
      </c>
      <c r="J8527">
        <v>1</v>
      </c>
      <c r="K8527">
        <v>1167.8</v>
      </c>
      <c r="L8527" t="s">
        <v>369</v>
      </c>
      <c r="M8527" t="s">
        <v>368</v>
      </c>
      <c r="N8527" s="8">
        <v>41962</v>
      </c>
      <c r="O8527">
        <v>0</v>
      </c>
      <c r="P8527">
        <v>0</v>
      </c>
      <c r="Q8527">
        <v>14703</v>
      </c>
      <c r="R8527">
        <v>1813.6</v>
      </c>
      <c r="S8527">
        <v>3.778</v>
      </c>
      <c r="T8527">
        <v>33</v>
      </c>
      <c r="U8527">
        <v>5495.8</v>
      </c>
      <c r="V8527">
        <v>17</v>
      </c>
      <c r="W8527">
        <v>1.655</v>
      </c>
      <c r="X8527">
        <v>2.6749999999999998</v>
      </c>
      <c r="Y8527" s="8">
        <v>41962</v>
      </c>
    </row>
    <row r="8528" spans="1:25" x14ac:dyDescent="0.25">
      <c r="A8528">
        <v>-111.97741683</v>
      </c>
      <c r="B8528">
        <v>33.079100220000001</v>
      </c>
      <c r="C8528">
        <v>13</v>
      </c>
      <c r="D8528" t="s">
        <v>371</v>
      </c>
      <c r="E8528" t="s">
        <v>370</v>
      </c>
      <c r="F8528">
        <v>8527</v>
      </c>
      <c r="G8528">
        <v>181</v>
      </c>
      <c r="H8528">
        <v>13.33</v>
      </c>
      <c r="I8528">
        <v>2.395</v>
      </c>
      <c r="J8528">
        <v>1</v>
      </c>
      <c r="K8528">
        <v>1167.8</v>
      </c>
      <c r="L8528" t="s">
        <v>369</v>
      </c>
      <c r="M8528" t="s">
        <v>368</v>
      </c>
      <c r="N8528" s="8">
        <v>41962</v>
      </c>
      <c r="O8528">
        <v>0</v>
      </c>
      <c r="P8528">
        <v>0</v>
      </c>
      <c r="Q8528">
        <v>14846</v>
      </c>
      <c r="R8528">
        <v>1856.3</v>
      </c>
      <c r="S8528">
        <v>3.867</v>
      </c>
      <c r="T8528">
        <v>33</v>
      </c>
      <c r="U8528">
        <v>5625.2</v>
      </c>
      <c r="V8528">
        <v>17</v>
      </c>
      <c r="W8528">
        <v>1.633</v>
      </c>
      <c r="X8528">
        <v>2.6389999999999998</v>
      </c>
      <c r="Y8528" s="8">
        <v>41962</v>
      </c>
    </row>
    <row r="8529" spans="1:25" x14ac:dyDescent="0.25">
      <c r="A8529">
        <v>-111.97741666</v>
      </c>
      <c r="B8529">
        <v>33.079094220000002</v>
      </c>
      <c r="C8529">
        <v>13</v>
      </c>
      <c r="D8529" t="s">
        <v>371</v>
      </c>
      <c r="E8529" t="s">
        <v>370</v>
      </c>
      <c r="F8529">
        <v>8528</v>
      </c>
      <c r="G8529">
        <v>182</v>
      </c>
      <c r="H8529">
        <v>13.33</v>
      </c>
      <c r="I8529">
        <v>2.395</v>
      </c>
      <c r="J8529">
        <v>1</v>
      </c>
      <c r="K8529">
        <v>1167.8</v>
      </c>
      <c r="L8529" t="s">
        <v>369</v>
      </c>
      <c r="M8529" t="s">
        <v>368</v>
      </c>
      <c r="N8529" s="8">
        <v>41962</v>
      </c>
      <c r="O8529">
        <v>0</v>
      </c>
      <c r="P8529">
        <v>0</v>
      </c>
      <c r="Q8529">
        <v>14388</v>
      </c>
      <c r="R8529">
        <v>1799.1</v>
      </c>
      <c r="S8529">
        <v>3.7480000000000002</v>
      </c>
      <c r="T8529">
        <v>33</v>
      </c>
      <c r="U8529">
        <v>5451.7</v>
      </c>
      <c r="V8529">
        <v>17</v>
      </c>
      <c r="W8529">
        <v>1.633</v>
      </c>
      <c r="X8529">
        <v>2.6389999999999998</v>
      </c>
      <c r="Y8529" s="8">
        <v>41962</v>
      </c>
    </row>
    <row r="8530" spans="1:25" x14ac:dyDescent="0.25">
      <c r="A8530">
        <v>-111.97741751</v>
      </c>
      <c r="B8530">
        <v>33.079087209999997</v>
      </c>
      <c r="C8530">
        <v>13</v>
      </c>
      <c r="D8530" t="s">
        <v>371</v>
      </c>
      <c r="E8530" t="s">
        <v>370</v>
      </c>
      <c r="F8530">
        <v>8529</v>
      </c>
      <c r="G8530">
        <v>177</v>
      </c>
      <c r="H8530">
        <v>13.33</v>
      </c>
      <c r="I8530">
        <v>2.3620000000000001</v>
      </c>
      <c r="J8530">
        <v>1</v>
      </c>
      <c r="K8530">
        <v>1167.8</v>
      </c>
      <c r="L8530" t="s">
        <v>369</v>
      </c>
      <c r="M8530" t="s">
        <v>368</v>
      </c>
      <c r="N8530" s="8">
        <v>41962</v>
      </c>
      <c r="O8530">
        <v>0</v>
      </c>
      <c r="P8530">
        <v>0</v>
      </c>
      <c r="Q8530">
        <v>14481</v>
      </c>
      <c r="R8530">
        <v>1835.8</v>
      </c>
      <c r="S8530">
        <v>3.8250000000000002</v>
      </c>
      <c r="T8530">
        <v>33</v>
      </c>
      <c r="U8530">
        <v>5563.1</v>
      </c>
      <c r="V8530">
        <v>17</v>
      </c>
      <c r="W8530">
        <v>1.611</v>
      </c>
      <c r="X8530">
        <v>2.6030000000000002</v>
      </c>
      <c r="Y8530" s="8">
        <v>41962</v>
      </c>
    </row>
    <row r="8531" spans="1:25" x14ac:dyDescent="0.25">
      <c r="A8531">
        <v>-111.977417</v>
      </c>
      <c r="B8531">
        <v>33.07908123</v>
      </c>
      <c r="C8531">
        <v>13</v>
      </c>
      <c r="D8531" t="s">
        <v>371</v>
      </c>
      <c r="E8531" t="s">
        <v>370</v>
      </c>
      <c r="F8531">
        <v>8530</v>
      </c>
      <c r="G8531">
        <v>180</v>
      </c>
      <c r="H8531">
        <v>13.33</v>
      </c>
      <c r="I8531">
        <v>2.4279999999999999</v>
      </c>
      <c r="J8531">
        <v>1</v>
      </c>
      <c r="K8531">
        <v>1167.9000000000001</v>
      </c>
      <c r="L8531" t="s">
        <v>369</v>
      </c>
      <c r="M8531" t="s">
        <v>368</v>
      </c>
      <c r="N8531" s="8">
        <v>41962</v>
      </c>
      <c r="O8531">
        <v>0</v>
      </c>
      <c r="P8531">
        <v>0</v>
      </c>
      <c r="Q8531">
        <v>13878</v>
      </c>
      <c r="R8531">
        <v>1711.8</v>
      </c>
      <c r="S8531">
        <v>3.5659999999999998</v>
      </c>
      <c r="T8531">
        <v>33</v>
      </c>
      <c r="U8531">
        <v>5187.3</v>
      </c>
      <c r="V8531">
        <v>17</v>
      </c>
      <c r="W8531">
        <v>1.655</v>
      </c>
      <c r="X8531">
        <v>2.6749999999999998</v>
      </c>
      <c r="Y8531" s="8">
        <v>41962</v>
      </c>
    </row>
    <row r="8532" spans="1:25" x14ac:dyDescent="0.25">
      <c r="A8532">
        <v>-111.97741751</v>
      </c>
      <c r="B8532">
        <v>33.079074210000002</v>
      </c>
      <c r="C8532">
        <v>13</v>
      </c>
      <c r="D8532" t="s">
        <v>371</v>
      </c>
      <c r="E8532" t="s">
        <v>370</v>
      </c>
      <c r="F8532">
        <v>8531</v>
      </c>
      <c r="G8532">
        <v>177</v>
      </c>
      <c r="H8532">
        <v>13.33</v>
      </c>
      <c r="I8532">
        <v>2.4609999999999999</v>
      </c>
      <c r="J8532">
        <v>1</v>
      </c>
      <c r="K8532">
        <v>1167.8</v>
      </c>
      <c r="L8532" t="s">
        <v>369</v>
      </c>
      <c r="M8532" t="s">
        <v>368</v>
      </c>
      <c r="N8532" s="8">
        <v>41962</v>
      </c>
      <c r="O8532">
        <v>0</v>
      </c>
      <c r="P8532">
        <v>0</v>
      </c>
      <c r="Q8532">
        <v>13493</v>
      </c>
      <c r="R8532">
        <v>1642.2</v>
      </c>
      <c r="S8532">
        <v>3.4209999999999998</v>
      </c>
      <c r="T8532">
        <v>33</v>
      </c>
      <c r="U8532">
        <v>4976.3</v>
      </c>
      <c r="V8532">
        <v>17</v>
      </c>
      <c r="W8532">
        <v>1.6779999999999999</v>
      </c>
      <c r="X8532">
        <v>2.7109999999999999</v>
      </c>
      <c r="Y8532" s="8">
        <v>41962</v>
      </c>
    </row>
    <row r="8533" spans="1:25" x14ac:dyDescent="0.25">
      <c r="A8533">
        <v>-111.97741683</v>
      </c>
      <c r="B8533">
        <v>33.079067219999999</v>
      </c>
      <c r="C8533">
        <v>13</v>
      </c>
      <c r="D8533" t="s">
        <v>371</v>
      </c>
      <c r="E8533" t="s">
        <v>370</v>
      </c>
      <c r="F8533">
        <v>8532</v>
      </c>
      <c r="G8533">
        <v>181</v>
      </c>
      <c r="H8533">
        <v>13.33</v>
      </c>
      <c r="I8533">
        <v>2.4609999999999999</v>
      </c>
      <c r="J8533">
        <v>1</v>
      </c>
      <c r="K8533">
        <v>1167.9000000000001</v>
      </c>
      <c r="L8533" t="s">
        <v>369</v>
      </c>
      <c r="M8533" t="s">
        <v>368</v>
      </c>
      <c r="N8533" s="8">
        <v>41962</v>
      </c>
      <c r="O8533">
        <v>0</v>
      </c>
      <c r="P8533">
        <v>0</v>
      </c>
      <c r="Q8533">
        <v>16120</v>
      </c>
      <c r="R8533">
        <v>1961.9</v>
      </c>
      <c r="S8533">
        <v>4.0869999999999997</v>
      </c>
      <c r="T8533">
        <v>33</v>
      </c>
      <c r="U8533">
        <v>5945.2</v>
      </c>
      <c r="V8533">
        <v>17</v>
      </c>
      <c r="W8533">
        <v>1.6779999999999999</v>
      </c>
      <c r="X8533">
        <v>2.7109999999999999</v>
      </c>
      <c r="Y8533" s="8">
        <v>41962</v>
      </c>
    </row>
    <row r="8534" spans="1:25" x14ac:dyDescent="0.25">
      <c r="A8534">
        <v>-111.97741666</v>
      </c>
      <c r="B8534">
        <v>33.07906122</v>
      </c>
      <c r="C8534">
        <v>13</v>
      </c>
      <c r="D8534" t="s">
        <v>371</v>
      </c>
      <c r="E8534" t="s">
        <v>370</v>
      </c>
      <c r="F8534">
        <v>8533</v>
      </c>
      <c r="G8534">
        <v>182</v>
      </c>
      <c r="H8534">
        <v>13.33</v>
      </c>
      <c r="I8534">
        <v>2.4279999999999999</v>
      </c>
      <c r="J8534">
        <v>1</v>
      </c>
      <c r="K8534">
        <v>1167.9000000000001</v>
      </c>
      <c r="L8534" t="s">
        <v>369</v>
      </c>
      <c r="M8534" t="s">
        <v>368</v>
      </c>
      <c r="N8534" s="8">
        <v>41962</v>
      </c>
      <c r="O8534">
        <v>0</v>
      </c>
      <c r="P8534">
        <v>0</v>
      </c>
      <c r="Q8534">
        <v>14786</v>
      </c>
      <c r="R8534">
        <v>1823.9</v>
      </c>
      <c r="S8534">
        <v>3.8</v>
      </c>
      <c r="T8534">
        <v>33</v>
      </c>
      <c r="U8534">
        <v>5526.8</v>
      </c>
      <c r="V8534">
        <v>17</v>
      </c>
      <c r="W8534">
        <v>1.655</v>
      </c>
      <c r="X8534">
        <v>2.6749999999999998</v>
      </c>
      <c r="Y8534" s="8">
        <v>41962</v>
      </c>
    </row>
    <row r="8535" spans="1:25" x14ac:dyDescent="0.25">
      <c r="A8535">
        <v>-111.97741666</v>
      </c>
      <c r="B8535">
        <v>33.079054220000003</v>
      </c>
      <c r="C8535">
        <v>13</v>
      </c>
      <c r="D8535" t="s">
        <v>371</v>
      </c>
      <c r="E8535" t="s">
        <v>370</v>
      </c>
      <c r="F8535">
        <v>8534</v>
      </c>
      <c r="G8535">
        <v>182</v>
      </c>
      <c r="H8535">
        <v>13.33</v>
      </c>
      <c r="I8535">
        <v>2.4609999999999999</v>
      </c>
      <c r="J8535">
        <v>1</v>
      </c>
      <c r="K8535">
        <v>1167.8</v>
      </c>
      <c r="L8535" t="s">
        <v>369</v>
      </c>
      <c r="M8535" t="s">
        <v>368</v>
      </c>
      <c r="N8535" s="8">
        <v>41962</v>
      </c>
      <c r="O8535">
        <v>0</v>
      </c>
      <c r="P8535">
        <v>0</v>
      </c>
      <c r="Q8535">
        <v>14782</v>
      </c>
      <c r="R8535">
        <v>1799</v>
      </c>
      <c r="S8535">
        <v>3.7480000000000002</v>
      </c>
      <c r="T8535">
        <v>33</v>
      </c>
      <c r="U8535">
        <v>5451.6</v>
      </c>
      <c r="V8535">
        <v>17</v>
      </c>
      <c r="W8535">
        <v>1.6779999999999999</v>
      </c>
      <c r="X8535">
        <v>2.7109999999999999</v>
      </c>
      <c r="Y8535" s="8">
        <v>41962</v>
      </c>
    </row>
    <row r="8536" spans="1:25" x14ac:dyDescent="0.25">
      <c r="A8536">
        <v>-111.97741683</v>
      </c>
      <c r="B8536">
        <v>33.07904722</v>
      </c>
      <c r="C8536">
        <v>13</v>
      </c>
      <c r="D8536" t="s">
        <v>371</v>
      </c>
      <c r="E8536" t="s">
        <v>370</v>
      </c>
      <c r="F8536">
        <v>8535</v>
      </c>
      <c r="G8536">
        <v>181</v>
      </c>
      <c r="H8536">
        <v>13.33</v>
      </c>
      <c r="I8536">
        <v>2.395</v>
      </c>
      <c r="J8536">
        <v>1</v>
      </c>
      <c r="K8536">
        <v>1167.8</v>
      </c>
      <c r="L8536" t="s">
        <v>369</v>
      </c>
      <c r="M8536" t="s">
        <v>368</v>
      </c>
      <c r="N8536" s="8">
        <v>41962</v>
      </c>
      <c r="O8536">
        <v>0</v>
      </c>
      <c r="P8536">
        <v>0</v>
      </c>
      <c r="Q8536">
        <v>15061</v>
      </c>
      <c r="R8536">
        <v>1883.3</v>
      </c>
      <c r="S8536">
        <v>3.923</v>
      </c>
      <c r="T8536">
        <v>33</v>
      </c>
      <c r="U8536">
        <v>5706.8</v>
      </c>
      <c r="V8536">
        <v>17</v>
      </c>
      <c r="W8536">
        <v>1.633</v>
      </c>
      <c r="X8536">
        <v>2.6389999999999998</v>
      </c>
      <c r="Y8536" s="8">
        <v>41962</v>
      </c>
    </row>
    <row r="8537" spans="1:25" x14ac:dyDescent="0.25">
      <c r="A8537">
        <v>-111.97741649</v>
      </c>
      <c r="B8537">
        <v>33.07904121</v>
      </c>
      <c r="C8537">
        <v>13</v>
      </c>
      <c r="D8537" t="s">
        <v>371</v>
      </c>
      <c r="E8537" t="s">
        <v>370</v>
      </c>
      <c r="F8537">
        <v>8536</v>
      </c>
      <c r="G8537">
        <v>183</v>
      </c>
      <c r="H8537">
        <v>13.33</v>
      </c>
      <c r="I8537">
        <v>2.3290000000000002</v>
      </c>
      <c r="J8537">
        <v>1</v>
      </c>
      <c r="K8537">
        <v>1167.9000000000001</v>
      </c>
      <c r="L8537" t="s">
        <v>369</v>
      </c>
      <c r="M8537" t="s">
        <v>368</v>
      </c>
      <c r="N8537" s="8">
        <v>41962</v>
      </c>
      <c r="O8537">
        <v>0</v>
      </c>
      <c r="P8537">
        <v>0</v>
      </c>
      <c r="Q8537">
        <v>13803</v>
      </c>
      <c r="R8537">
        <v>1774.5</v>
      </c>
      <c r="S8537">
        <v>3.6970000000000001</v>
      </c>
      <c r="T8537">
        <v>33</v>
      </c>
      <c r="U8537">
        <v>5377.4</v>
      </c>
      <c r="V8537">
        <v>17</v>
      </c>
      <c r="W8537">
        <v>1.5880000000000001</v>
      </c>
      <c r="X8537">
        <v>2.5670000000000002</v>
      </c>
      <c r="Y8537" s="8">
        <v>41962</v>
      </c>
    </row>
    <row r="8538" spans="1:25" x14ac:dyDescent="0.25">
      <c r="A8538">
        <v>-111.97741717</v>
      </c>
      <c r="B8538">
        <v>33.079034219999997</v>
      </c>
      <c r="C8538">
        <v>13</v>
      </c>
      <c r="D8538" t="s">
        <v>371</v>
      </c>
      <c r="E8538" t="s">
        <v>370</v>
      </c>
      <c r="F8538">
        <v>8537</v>
      </c>
      <c r="G8538">
        <v>179</v>
      </c>
      <c r="H8538">
        <v>13.33</v>
      </c>
      <c r="I8538">
        <v>2.4279999999999999</v>
      </c>
      <c r="J8538">
        <v>1</v>
      </c>
      <c r="K8538">
        <v>1167.9000000000001</v>
      </c>
      <c r="L8538" t="s">
        <v>369</v>
      </c>
      <c r="M8538" t="s">
        <v>368</v>
      </c>
      <c r="N8538" s="8">
        <v>41962</v>
      </c>
      <c r="O8538">
        <v>0</v>
      </c>
      <c r="P8538">
        <v>0</v>
      </c>
      <c r="Q8538">
        <v>15786</v>
      </c>
      <c r="R8538">
        <v>1947.3</v>
      </c>
      <c r="S8538">
        <v>4.0570000000000004</v>
      </c>
      <c r="T8538">
        <v>33</v>
      </c>
      <c r="U8538">
        <v>5900.9</v>
      </c>
      <c r="V8538">
        <v>17</v>
      </c>
      <c r="W8538">
        <v>1.655</v>
      </c>
      <c r="X8538">
        <v>2.6749999999999998</v>
      </c>
      <c r="Y8538" s="8">
        <v>41962</v>
      </c>
    </row>
    <row r="8539" spans="1:25" x14ac:dyDescent="0.25">
      <c r="A8539">
        <v>-111.97741751</v>
      </c>
      <c r="B8539">
        <v>33.07902721</v>
      </c>
      <c r="C8539">
        <v>13</v>
      </c>
      <c r="D8539" t="s">
        <v>371</v>
      </c>
      <c r="E8539" t="s">
        <v>370</v>
      </c>
      <c r="F8539">
        <v>8538</v>
      </c>
      <c r="G8539">
        <v>177</v>
      </c>
      <c r="H8539">
        <v>13.33</v>
      </c>
      <c r="I8539">
        <v>2.4929999999999999</v>
      </c>
      <c r="J8539">
        <v>1</v>
      </c>
      <c r="K8539">
        <v>1167.9000000000001</v>
      </c>
      <c r="L8539" t="s">
        <v>369</v>
      </c>
      <c r="M8539" t="s">
        <v>368</v>
      </c>
      <c r="N8539" s="8">
        <v>41962</v>
      </c>
      <c r="O8539">
        <v>0</v>
      </c>
      <c r="P8539">
        <v>0</v>
      </c>
      <c r="Q8539">
        <v>13783</v>
      </c>
      <c r="R8539">
        <v>1655.4</v>
      </c>
      <c r="S8539">
        <v>3.4489999999999998</v>
      </c>
      <c r="T8539">
        <v>33</v>
      </c>
      <c r="U8539">
        <v>5016.2</v>
      </c>
      <c r="V8539">
        <v>17</v>
      </c>
      <c r="W8539">
        <v>1.7</v>
      </c>
      <c r="X8539">
        <v>2.7480000000000002</v>
      </c>
      <c r="Y8539" s="8">
        <v>41962</v>
      </c>
    </row>
    <row r="8540" spans="1:25" x14ac:dyDescent="0.25">
      <c r="A8540">
        <v>-111.97741632</v>
      </c>
      <c r="B8540">
        <v>33.079021210000001</v>
      </c>
      <c r="C8540">
        <v>13</v>
      </c>
      <c r="D8540" t="s">
        <v>371</v>
      </c>
      <c r="E8540" t="s">
        <v>370</v>
      </c>
      <c r="F8540">
        <v>8539</v>
      </c>
      <c r="G8540">
        <v>184</v>
      </c>
      <c r="H8540">
        <v>13.33</v>
      </c>
      <c r="I8540">
        <v>2.3290000000000002</v>
      </c>
      <c r="J8540">
        <v>1</v>
      </c>
      <c r="K8540">
        <v>1167.9000000000001</v>
      </c>
      <c r="L8540" t="s">
        <v>369</v>
      </c>
      <c r="M8540" t="s">
        <v>368</v>
      </c>
      <c r="N8540" s="8">
        <v>41962</v>
      </c>
      <c r="O8540">
        <v>0</v>
      </c>
      <c r="P8540">
        <v>0</v>
      </c>
      <c r="Q8540">
        <v>14815</v>
      </c>
      <c r="R8540">
        <v>1904.7</v>
      </c>
      <c r="S8540">
        <v>3.968</v>
      </c>
      <c r="T8540">
        <v>33</v>
      </c>
      <c r="U8540">
        <v>5771.9</v>
      </c>
      <c r="V8540">
        <v>17</v>
      </c>
      <c r="W8540">
        <v>1.5880000000000001</v>
      </c>
      <c r="X8540">
        <v>2.5670000000000002</v>
      </c>
      <c r="Y8540" s="8">
        <v>41962</v>
      </c>
    </row>
    <row r="8541" spans="1:25" x14ac:dyDescent="0.25">
      <c r="A8541">
        <v>-111.97741683</v>
      </c>
      <c r="B8541">
        <v>33.079014219999998</v>
      </c>
      <c r="C8541">
        <v>13</v>
      </c>
      <c r="D8541" t="s">
        <v>371</v>
      </c>
      <c r="E8541" t="s">
        <v>370</v>
      </c>
      <c r="F8541">
        <v>8540</v>
      </c>
      <c r="G8541">
        <v>181</v>
      </c>
      <c r="H8541">
        <v>13.33</v>
      </c>
      <c r="I8541">
        <v>2.3620000000000001</v>
      </c>
      <c r="J8541">
        <v>1</v>
      </c>
      <c r="K8541">
        <v>1168</v>
      </c>
      <c r="L8541" t="s">
        <v>369</v>
      </c>
      <c r="M8541" t="s">
        <v>368</v>
      </c>
      <c r="N8541" s="8">
        <v>41962</v>
      </c>
      <c r="O8541">
        <v>0</v>
      </c>
      <c r="P8541">
        <v>0</v>
      </c>
      <c r="Q8541">
        <v>15300</v>
      </c>
      <c r="R8541">
        <v>1939.7</v>
      </c>
      <c r="S8541">
        <v>4.0410000000000004</v>
      </c>
      <c r="T8541">
        <v>33</v>
      </c>
      <c r="U8541">
        <v>5877.8</v>
      </c>
      <c r="V8541">
        <v>17</v>
      </c>
      <c r="W8541">
        <v>1.611</v>
      </c>
      <c r="X8541">
        <v>2.6030000000000002</v>
      </c>
      <c r="Y8541" s="8">
        <v>41962</v>
      </c>
    </row>
    <row r="8542" spans="1:25" x14ac:dyDescent="0.25">
      <c r="A8542">
        <v>-111.97741683</v>
      </c>
      <c r="B8542">
        <v>33.079008219999999</v>
      </c>
      <c r="C8542">
        <v>13</v>
      </c>
      <c r="D8542" t="s">
        <v>371</v>
      </c>
      <c r="E8542" t="s">
        <v>370</v>
      </c>
      <c r="F8542">
        <v>8541</v>
      </c>
      <c r="G8542">
        <v>181</v>
      </c>
      <c r="H8542">
        <v>13.33</v>
      </c>
      <c r="I8542">
        <v>2.4929999999999999</v>
      </c>
      <c r="J8542">
        <v>1</v>
      </c>
      <c r="K8542">
        <v>1168</v>
      </c>
      <c r="L8542" t="s">
        <v>369</v>
      </c>
      <c r="M8542" t="s">
        <v>368</v>
      </c>
      <c r="N8542" s="8">
        <v>41962</v>
      </c>
      <c r="O8542">
        <v>0</v>
      </c>
      <c r="P8542">
        <v>0</v>
      </c>
      <c r="Q8542">
        <v>16251</v>
      </c>
      <c r="R8542">
        <v>1951.9</v>
      </c>
      <c r="S8542">
        <v>4.0659999999999998</v>
      </c>
      <c r="T8542">
        <v>33</v>
      </c>
      <c r="U8542">
        <v>5914.7</v>
      </c>
      <c r="V8542">
        <v>17</v>
      </c>
      <c r="W8542">
        <v>1.7</v>
      </c>
      <c r="X8542">
        <v>2.7480000000000002</v>
      </c>
      <c r="Y8542" s="8">
        <v>41962</v>
      </c>
    </row>
    <row r="8543" spans="1:25" x14ac:dyDescent="0.25">
      <c r="A8543">
        <v>-111.97741597</v>
      </c>
      <c r="B8543">
        <v>33.079001179999999</v>
      </c>
      <c r="C8543">
        <v>13</v>
      </c>
      <c r="D8543" t="s">
        <v>371</v>
      </c>
      <c r="E8543" t="s">
        <v>370</v>
      </c>
      <c r="F8543">
        <v>8542</v>
      </c>
      <c r="G8543">
        <v>186</v>
      </c>
      <c r="H8543">
        <v>13.33</v>
      </c>
      <c r="I8543">
        <v>2.4609999999999999</v>
      </c>
      <c r="J8543">
        <v>1</v>
      </c>
      <c r="K8543">
        <v>1167.9000000000001</v>
      </c>
      <c r="L8543" t="s">
        <v>369</v>
      </c>
      <c r="M8543" t="s">
        <v>368</v>
      </c>
      <c r="N8543" s="8">
        <v>41962</v>
      </c>
      <c r="O8543">
        <v>0</v>
      </c>
      <c r="P8543">
        <v>0</v>
      </c>
      <c r="Q8543">
        <v>15692</v>
      </c>
      <c r="R8543">
        <v>1909.8</v>
      </c>
      <c r="S8543">
        <v>3.9790000000000001</v>
      </c>
      <c r="T8543">
        <v>33</v>
      </c>
      <c r="U8543">
        <v>5787.4</v>
      </c>
      <c r="V8543">
        <v>17</v>
      </c>
      <c r="W8543">
        <v>1.6779999999999999</v>
      </c>
      <c r="X8543">
        <v>2.7109999999999999</v>
      </c>
      <c r="Y8543" s="8">
        <v>41962</v>
      </c>
    </row>
    <row r="8544" spans="1:25" x14ac:dyDescent="0.25">
      <c r="A8544">
        <v>-111.9774182</v>
      </c>
      <c r="B8544">
        <v>33.078994160000001</v>
      </c>
      <c r="C8544">
        <v>13</v>
      </c>
      <c r="D8544" t="s">
        <v>371</v>
      </c>
      <c r="E8544" t="s">
        <v>370</v>
      </c>
      <c r="F8544">
        <v>8543</v>
      </c>
      <c r="G8544">
        <v>173</v>
      </c>
      <c r="H8544">
        <v>13.33</v>
      </c>
      <c r="I8544">
        <v>2.2970000000000002</v>
      </c>
      <c r="J8544">
        <v>1</v>
      </c>
      <c r="K8544">
        <v>1167.9000000000001</v>
      </c>
      <c r="L8544" t="s">
        <v>369</v>
      </c>
      <c r="M8544" t="s">
        <v>368</v>
      </c>
      <c r="N8544" s="8">
        <v>41962</v>
      </c>
      <c r="O8544">
        <v>0</v>
      </c>
      <c r="P8544">
        <v>0</v>
      </c>
      <c r="Q8544">
        <v>15496</v>
      </c>
      <c r="R8544">
        <v>2020.7</v>
      </c>
      <c r="S8544">
        <v>4.21</v>
      </c>
      <c r="T8544">
        <v>33</v>
      </c>
      <c r="U8544">
        <v>6123.3</v>
      </c>
      <c r="V8544">
        <v>17</v>
      </c>
      <c r="W8544">
        <v>1.5660000000000001</v>
      </c>
      <c r="X8544">
        <v>2.5310000000000001</v>
      </c>
      <c r="Y8544" s="8">
        <v>41962</v>
      </c>
    </row>
    <row r="8545" spans="1:25" x14ac:dyDescent="0.25">
      <c r="A8545">
        <v>-111.97741734</v>
      </c>
      <c r="B8545">
        <v>33.078988219999999</v>
      </c>
      <c r="C8545">
        <v>13</v>
      </c>
      <c r="D8545" t="s">
        <v>371</v>
      </c>
      <c r="E8545" t="s">
        <v>370</v>
      </c>
      <c r="F8545">
        <v>8544</v>
      </c>
      <c r="G8545">
        <v>178</v>
      </c>
      <c r="H8545">
        <v>13.33</v>
      </c>
      <c r="I8545">
        <v>2.3290000000000002</v>
      </c>
      <c r="J8545">
        <v>1</v>
      </c>
      <c r="K8545">
        <v>1168</v>
      </c>
      <c r="L8545" t="s">
        <v>369</v>
      </c>
      <c r="M8545" t="s">
        <v>368</v>
      </c>
      <c r="N8545" s="8">
        <v>41962</v>
      </c>
      <c r="O8545">
        <v>0</v>
      </c>
      <c r="P8545">
        <v>0</v>
      </c>
      <c r="Q8545">
        <v>15147</v>
      </c>
      <c r="R8545">
        <v>1947.4</v>
      </c>
      <c r="S8545">
        <v>4.0570000000000004</v>
      </c>
      <c r="T8545">
        <v>33</v>
      </c>
      <c r="U8545">
        <v>5901.2</v>
      </c>
      <c r="V8545">
        <v>17</v>
      </c>
      <c r="W8545">
        <v>1.5880000000000001</v>
      </c>
      <c r="X8545">
        <v>2.5670000000000002</v>
      </c>
      <c r="Y8545" s="8">
        <v>41962</v>
      </c>
    </row>
    <row r="8546" spans="1:25" x14ac:dyDescent="0.25">
      <c r="A8546">
        <v>-111.97741563</v>
      </c>
      <c r="B8546">
        <v>33.078981149999997</v>
      </c>
      <c r="C8546">
        <v>13</v>
      </c>
      <c r="D8546" t="s">
        <v>371</v>
      </c>
      <c r="E8546" t="s">
        <v>370</v>
      </c>
      <c r="F8546">
        <v>8545</v>
      </c>
      <c r="G8546">
        <v>188</v>
      </c>
      <c r="H8546">
        <v>13.33</v>
      </c>
      <c r="I8546">
        <v>2.4279999999999999</v>
      </c>
      <c r="J8546">
        <v>1</v>
      </c>
      <c r="K8546">
        <v>1167.9000000000001</v>
      </c>
      <c r="L8546" t="s">
        <v>369</v>
      </c>
      <c r="M8546" t="s">
        <v>368</v>
      </c>
      <c r="N8546" s="8">
        <v>41962</v>
      </c>
      <c r="O8546">
        <v>0</v>
      </c>
      <c r="P8546">
        <v>0</v>
      </c>
      <c r="Q8546">
        <v>13997</v>
      </c>
      <c r="R8546">
        <v>1726.6</v>
      </c>
      <c r="S8546">
        <v>3.597</v>
      </c>
      <c r="T8546">
        <v>33</v>
      </c>
      <c r="U8546">
        <v>5232</v>
      </c>
      <c r="V8546">
        <v>17</v>
      </c>
      <c r="W8546">
        <v>1.655</v>
      </c>
      <c r="X8546">
        <v>2.6749999999999998</v>
      </c>
      <c r="Y8546" s="8">
        <v>41962</v>
      </c>
    </row>
    <row r="8547" spans="1:25" x14ac:dyDescent="0.25">
      <c r="A8547">
        <v>-111.97741768</v>
      </c>
      <c r="B8547">
        <v>33.078975210000003</v>
      </c>
      <c r="C8547">
        <v>13</v>
      </c>
      <c r="D8547" t="s">
        <v>371</v>
      </c>
      <c r="E8547" t="s">
        <v>370</v>
      </c>
      <c r="F8547">
        <v>8546</v>
      </c>
      <c r="G8547">
        <v>176</v>
      </c>
      <c r="H8547">
        <v>13.33</v>
      </c>
      <c r="I8547">
        <v>2.4279999999999999</v>
      </c>
      <c r="J8547">
        <v>1</v>
      </c>
      <c r="K8547">
        <v>1167.9000000000001</v>
      </c>
      <c r="L8547" t="s">
        <v>369</v>
      </c>
      <c r="M8547" t="s">
        <v>368</v>
      </c>
      <c r="N8547" s="8">
        <v>41962</v>
      </c>
      <c r="O8547">
        <v>0</v>
      </c>
      <c r="P8547">
        <v>0</v>
      </c>
      <c r="Q8547">
        <v>13708</v>
      </c>
      <c r="R8547">
        <v>1691</v>
      </c>
      <c r="S8547">
        <v>3.5230000000000001</v>
      </c>
      <c r="T8547">
        <v>33</v>
      </c>
      <c r="U8547">
        <v>5124.1000000000004</v>
      </c>
      <c r="V8547">
        <v>17</v>
      </c>
      <c r="W8547">
        <v>1.655</v>
      </c>
      <c r="X8547">
        <v>2.6749999999999998</v>
      </c>
      <c r="Y8547" s="8">
        <v>41962</v>
      </c>
    </row>
    <row r="8548" spans="1:25" x14ac:dyDescent="0.25">
      <c r="A8548">
        <v>-111.977417</v>
      </c>
      <c r="B8548">
        <v>33.078968230000001</v>
      </c>
      <c r="C8548">
        <v>13</v>
      </c>
      <c r="D8548" t="s">
        <v>371</v>
      </c>
      <c r="E8548" t="s">
        <v>370</v>
      </c>
      <c r="F8548">
        <v>8547</v>
      </c>
      <c r="G8548">
        <v>180</v>
      </c>
      <c r="H8548">
        <v>13.33</v>
      </c>
      <c r="I8548">
        <v>2.395</v>
      </c>
      <c r="J8548">
        <v>1</v>
      </c>
      <c r="K8548">
        <v>1167.9000000000001</v>
      </c>
      <c r="L8548" t="s">
        <v>369</v>
      </c>
      <c r="M8548" t="s">
        <v>368</v>
      </c>
      <c r="N8548" s="8">
        <v>41962</v>
      </c>
      <c r="O8548">
        <v>0</v>
      </c>
      <c r="P8548">
        <v>0</v>
      </c>
      <c r="Q8548">
        <v>16640</v>
      </c>
      <c r="R8548">
        <v>2080.6</v>
      </c>
      <c r="S8548">
        <v>4.335</v>
      </c>
      <c r="T8548">
        <v>33</v>
      </c>
      <c r="U8548">
        <v>6305</v>
      </c>
      <c r="V8548">
        <v>17</v>
      </c>
      <c r="W8548">
        <v>1.633</v>
      </c>
      <c r="X8548">
        <v>2.6389999999999998</v>
      </c>
      <c r="Y8548" s="8">
        <v>41962</v>
      </c>
    </row>
    <row r="8549" spans="1:25" x14ac:dyDescent="0.25">
      <c r="A8549">
        <v>-111.977417</v>
      </c>
      <c r="B8549">
        <v>33.078961229999997</v>
      </c>
      <c r="C8549">
        <v>13</v>
      </c>
      <c r="D8549" t="s">
        <v>371</v>
      </c>
      <c r="E8549" t="s">
        <v>370</v>
      </c>
      <c r="F8549">
        <v>8548</v>
      </c>
      <c r="G8549">
        <v>180</v>
      </c>
      <c r="H8549">
        <v>13.33</v>
      </c>
      <c r="I8549">
        <v>2.3290000000000002</v>
      </c>
      <c r="J8549">
        <v>1</v>
      </c>
      <c r="K8549">
        <v>1168</v>
      </c>
      <c r="L8549" t="s">
        <v>369</v>
      </c>
      <c r="M8549" t="s">
        <v>368</v>
      </c>
      <c r="N8549" s="8">
        <v>41962</v>
      </c>
      <c r="O8549">
        <v>0</v>
      </c>
      <c r="P8549">
        <v>0</v>
      </c>
      <c r="Q8549">
        <v>14043</v>
      </c>
      <c r="R8549">
        <v>1805.5</v>
      </c>
      <c r="S8549">
        <v>3.7610000000000001</v>
      </c>
      <c r="T8549">
        <v>33</v>
      </c>
      <c r="U8549">
        <v>5471.1</v>
      </c>
      <c r="V8549">
        <v>17</v>
      </c>
      <c r="W8549">
        <v>1.5880000000000001</v>
      </c>
      <c r="X8549">
        <v>2.5670000000000002</v>
      </c>
      <c r="Y8549" s="8">
        <v>41962</v>
      </c>
    </row>
    <row r="8550" spans="1:25" x14ac:dyDescent="0.25">
      <c r="A8550">
        <v>-111.97741714</v>
      </c>
      <c r="B8550">
        <v>33.078955190000002</v>
      </c>
      <c r="C8550">
        <v>13</v>
      </c>
      <c r="D8550" t="s">
        <v>371</v>
      </c>
      <c r="E8550" t="s">
        <v>370</v>
      </c>
      <c r="F8550">
        <v>8549</v>
      </c>
      <c r="G8550">
        <v>185</v>
      </c>
      <c r="H8550">
        <v>13.33</v>
      </c>
      <c r="I8550">
        <v>2.2639999999999998</v>
      </c>
      <c r="J8550">
        <v>1</v>
      </c>
      <c r="K8550">
        <v>1168</v>
      </c>
      <c r="L8550" t="s">
        <v>369</v>
      </c>
      <c r="M8550" t="s">
        <v>368</v>
      </c>
      <c r="N8550" s="8">
        <v>41962</v>
      </c>
      <c r="O8550">
        <v>0</v>
      </c>
      <c r="P8550">
        <v>0</v>
      </c>
      <c r="Q8550">
        <v>13843</v>
      </c>
      <c r="R8550">
        <v>1831.3</v>
      </c>
      <c r="S8550">
        <v>3.8149999999999999</v>
      </c>
      <c r="T8550">
        <v>33</v>
      </c>
      <c r="U8550">
        <v>5549.3</v>
      </c>
      <c r="V8550">
        <v>17</v>
      </c>
      <c r="W8550">
        <v>1.5429999999999999</v>
      </c>
      <c r="X8550">
        <v>2.4950000000000001</v>
      </c>
      <c r="Y8550" s="8">
        <v>41962</v>
      </c>
    </row>
    <row r="8551" spans="1:25" x14ac:dyDescent="0.25">
      <c r="A8551">
        <v>-111.97741717</v>
      </c>
      <c r="B8551">
        <v>33.078948220000001</v>
      </c>
      <c r="C8551">
        <v>13</v>
      </c>
      <c r="D8551" t="s">
        <v>371</v>
      </c>
      <c r="E8551" t="s">
        <v>370</v>
      </c>
      <c r="F8551">
        <v>8550</v>
      </c>
      <c r="G8551">
        <v>179</v>
      </c>
      <c r="H8551">
        <v>13.33</v>
      </c>
      <c r="I8551">
        <v>2.395</v>
      </c>
      <c r="J8551">
        <v>1</v>
      </c>
      <c r="K8551">
        <v>1168</v>
      </c>
      <c r="L8551" t="s">
        <v>369</v>
      </c>
      <c r="M8551" t="s">
        <v>368</v>
      </c>
      <c r="N8551" s="8">
        <v>41962</v>
      </c>
      <c r="O8551">
        <v>0</v>
      </c>
      <c r="P8551">
        <v>0</v>
      </c>
      <c r="Q8551">
        <v>13600</v>
      </c>
      <c r="R8551">
        <v>1700.5</v>
      </c>
      <c r="S8551">
        <v>3.5430000000000001</v>
      </c>
      <c r="T8551">
        <v>33</v>
      </c>
      <c r="U8551">
        <v>5153.2</v>
      </c>
      <c r="V8551">
        <v>17</v>
      </c>
      <c r="W8551">
        <v>1.633</v>
      </c>
      <c r="X8551">
        <v>2.6389999999999998</v>
      </c>
      <c r="Y8551" s="8">
        <v>41962</v>
      </c>
    </row>
    <row r="8552" spans="1:25" x14ac:dyDescent="0.25">
      <c r="A8552">
        <v>-111.97741766</v>
      </c>
      <c r="B8552">
        <v>33.078942220000002</v>
      </c>
      <c r="C8552">
        <v>13</v>
      </c>
      <c r="D8552" t="s">
        <v>371</v>
      </c>
      <c r="E8552" t="s">
        <v>370</v>
      </c>
      <c r="F8552">
        <v>8551</v>
      </c>
      <c r="G8552">
        <v>182</v>
      </c>
      <c r="H8552">
        <v>13.33</v>
      </c>
      <c r="I8552">
        <v>2.4279999999999999</v>
      </c>
      <c r="J8552">
        <v>1</v>
      </c>
      <c r="K8552">
        <v>1168</v>
      </c>
      <c r="L8552" t="s">
        <v>369</v>
      </c>
      <c r="M8552" t="s">
        <v>368</v>
      </c>
      <c r="N8552" s="8">
        <v>41962</v>
      </c>
      <c r="O8552">
        <v>0</v>
      </c>
      <c r="P8552">
        <v>0</v>
      </c>
      <c r="Q8552">
        <v>12946</v>
      </c>
      <c r="R8552">
        <v>1597</v>
      </c>
      <c r="S8552">
        <v>3.327</v>
      </c>
      <c r="T8552">
        <v>33</v>
      </c>
      <c r="U8552">
        <v>4839.3</v>
      </c>
      <c r="V8552">
        <v>17</v>
      </c>
      <c r="W8552">
        <v>1.655</v>
      </c>
      <c r="X8552">
        <v>2.6749999999999998</v>
      </c>
      <c r="Y8552" s="8">
        <v>41962</v>
      </c>
    </row>
    <row r="8553" spans="1:25" x14ac:dyDescent="0.25">
      <c r="A8553">
        <v>-111.97741766</v>
      </c>
      <c r="B8553">
        <v>33.078935219999998</v>
      </c>
      <c r="C8553">
        <v>13</v>
      </c>
      <c r="D8553" t="s">
        <v>371</v>
      </c>
      <c r="E8553" t="s">
        <v>370</v>
      </c>
      <c r="F8553">
        <v>8552</v>
      </c>
      <c r="G8553">
        <v>182</v>
      </c>
      <c r="H8553">
        <v>13.33</v>
      </c>
      <c r="I8553">
        <v>2.4929999999999999</v>
      </c>
      <c r="J8553">
        <v>1</v>
      </c>
      <c r="K8553">
        <v>1168.0999999999999</v>
      </c>
      <c r="L8553" t="s">
        <v>369</v>
      </c>
      <c r="M8553" t="s">
        <v>368</v>
      </c>
      <c r="N8553" s="8">
        <v>41962</v>
      </c>
      <c r="O8553">
        <v>0</v>
      </c>
      <c r="P8553">
        <v>0</v>
      </c>
      <c r="Q8553">
        <v>15279</v>
      </c>
      <c r="R8553">
        <v>1835.1</v>
      </c>
      <c r="S8553">
        <v>3.823</v>
      </c>
      <c r="T8553">
        <v>33</v>
      </c>
      <c r="U8553">
        <v>5560.8</v>
      </c>
      <c r="V8553">
        <v>17</v>
      </c>
      <c r="W8553">
        <v>1.7</v>
      </c>
      <c r="X8553">
        <v>2.7480000000000002</v>
      </c>
      <c r="Y8553" s="8">
        <v>41962</v>
      </c>
    </row>
    <row r="8554" spans="1:25" x14ac:dyDescent="0.25">
      <c r="A8554">
        <v>-111.97741851000001</v>
      </c>
      <c r="B8554">
        <v>33.078928210000001</v>
      </c>
      <c r="C8554">
        <v>13</v>
      </c>
      <c r="D8554" t="s">
        <v>371</v>
      </c>
      <c r="E8554" t="s">
        <v>370</v>
      </c>
      <c r="F8554">
        <v>8553</v>
      </c>
      <c r="G8554">
        <v>177</v>
      </c>
      <c r="H8554">
        <v>13.33</v>
      </c>
      <c r="I8554">
        <v>2.5590000000000002</v>
      </c>
      <c r="J8554">
        <v>1</v>
      </c>
      <c r="K8554">
        <v>1168</v>
      </c>
      <c r="L8554" t="s">
        <v>369</v>
      </c>
      <c r="M8554" t="s">
        <v>368</v>
      </c>
      <c r="N8554" s="8">
        <v>41962</v>
      </c>
      <c r="O8554">
        <v>0</v>
      </c>
      <c r="P8554">
        <v>0</v>
      </c>
      <c r="Q8554">
        <v>13475</v>
      </c>
      <c r="R8554">
        <v>1577</v>
      </c>
      <c r="S8554">
        <v>3.2850000000000001</v>
      </c>
      <c r="T8554">
        <v>33</v>
      </c>
      <c r="U8554">
        <v>4778.7</v>
      </c>
      <c r="V8554">
        <v>17</v>
      </c>
      <c r="W8554">
        <v>1.7450000000000001</v>
      </c>
      <c r="X8554">
        <v>2.82</v>
      </c>
      <c r="Y8554" s="8">
        <v>41962</v>
      </c>
    </row>
    <row r="8555" spans="1:25" x14ac:dyDescent="0.25">
      <c r="A8555">
        <v>-111.97741851000001</v>
      </c>
      <c r="B8555">
        <v>33.078922210000002</v>
      </c>
      <c r="C8555">
        <v>13</v>
      </c>
      <c r="D8555" t="s">
        <v>371</v>
      </c>
      <c r="E8555" t="s">
        <v>370</v>
      </c>
      <c r="F8555">
        <v>8554</v>
      </c>
      <c r="G8555">
        <v>177</v>
      </c>
      <c r="H8555">
        <v>13.33</v>
      </c>
      <c r="I8555">
        <v>2.4929999999999999</v>
      </c>
      <c r="J8555">
        <v>1</v>
      </c>
      <c r="K8555">
        <v>1168</v>
      </c>
      <c r="L8555" t="s">
        <v>369</v>
      </c>
      <c r="M8555" t="s">
        <v>368</v>
      </c>
      <c r="N8555" s="8">
        <v>41962</v>
      </c>
      <c r="O8555">
        <v>0</v>
      </c>
      <c r="P8555">
        <v>0</v>
      </c>
      <c r="Q8555">
        <v>15554</v>
      </c>
      <c r="R8555">
        <v>1868.1</v>
      </c>
      <c r="S8555">
        <v>3.8919999999999999</v>
      </c>
      <c r="T8555">
        <v>33</v>
      </c>
      <c r="U8555">
        <v>5661</v>
      </c>
      <c r="V8555">
        <v>17</v>
      </c>
      <c r="W8555">
        <v>1.7</v>
      </c>
      <c r="X8555">
        <v>2.7480000000000002</v>
      </c>
      <c r="Y8555" s="8">
        <v>41962</v>
      </c>
    </row>
    <row r="8556" spans="1:25" x14ac:dyDescent="0.25">
      <c r="A8556">
        <v>-111.97741766</v>
      </c>
      <c r="B8556">
        <v>33.078915219999999</v>
      </c>
      <c r="C8556">
        <v>13</v>
      </c>
      <c r="D8556" t="s">
        <v>371</v>
      </c>
      <c r="E8556" t="s">
        <v>370</v>
      </c>
      <c r="F8556">
        <v>8555</v>
      </c>
      <c r="G8556">
        <v>182</v>
      </c>
      <c r="H8556">
        <v>13.33</v>
      </c>
      <c r="I8556">
        <v>2.3290000000000002</v>
      </c>
      <c r="J8556">
        <v>1</v>
      </c>
      <c r="K8556">
        <v>1168</v>
      </c>
      <c r="L8556" t="s">
        <v>369</v>
      </c>
      <c r="M8556" t="s">
        <v>368</v>
      </c>
      <c r="N8556" s="8">
        <v>41962</v>
      </c>
      <c r="O8556">
        <v>0</v>
      </c>
      <c r="P8556">
        <v>0</v>
      </c>
      <c r="Q8556">
        <v>14987</v>
      </c>
      <c r="R8556">
        <v>1926.8</v>
      </c>
      <c r="S8556">
        <v>4.0140000000000002</v>
      </c>
      <c r="T8556">
        <v>33</v>
      </c>
      <c r="U8556">
        <v>5838.6</v>
      </c>
      <c r="V8556">
        <v>17</v>
      </c>
      <c r="W8556">
        <v>1.5880000000000001</v>
      </c>
      <c r="X8556">
        <v>2.5670000000000002</v>
      </c>
      <c r="Y8556" s="8">
        <v>41962</v>
      </c>
    </row>
    <row r="8557" spans="1:25" x14ac:dyDescent="0.25">
      <c r="A8557">
        <v>-111.97741834</v>
      </c>
      <c r="B8557">
        <v>33.078908220000002</v>
      </c>
      <c r="C8557">
        <v>13</v>
      </c>
      <c r="D8557" t="s">
        <v>371</v>
      </c>
      <c r="E8557" t="s">
        <v>370</v>
      </c>
      <c r="F8557">
        <v>8556</v>
      </c>
      <c r="G8557">
        <v>178</v>
      </c>
      <c r="H8557">
        <v>13.33</v>
      </c>
      <c r="I8557">
        <v>2.3620000000000001</v>
      </c>
      <c r="J8557">
        <v>1</v>
      </c>
      <c r="K8557">
        <v>1167.9000000000001</v>
      </c>
      <c r="L8557" t="s">
        <v>369</v>
      </c>
      <c r="M8557" t="s">
        <v>368</v>
      </c>
      <c r="N8557" s="8">
        <v>41962</v>
      </c>
      <c r="O8557">
        <v>0</v>
      </c>
      <c r="P8557">
        <v>0</v>
      </c>
      <c r="Q8557">
        <v>15001</v>
      </c>
      <c r="R8557">
        <v>1901.7</v>
      </c>
      <c r="S8557">
        <v>3.9620000000000002</v>
      </c>
      <c r="T8557">
        <v>33</v>
      </c>
      <c r="U8557">
        <v>5762.9</v>
      </c>
      <c r="V8557">
        <v>17</v>
      </c>
      <c r="W8557">
        <v>1.611</v>
      </c>
      <c r="X8557">
        <v>2.6030000000000002</v>
      </c>
      <c r="Y8557" s="8">
        <v>41962</v>
      </c>
    </row>
    <row r="8558" spans="1:25" x14ac:dyDescent="0.25">
      <c r="A8558">
        <v>-111.97741782999999</v>
      </c>
      <c r="B8558">
        <v>33.078902220000003</v>
      </c>
      <c r="C8558">
        <v>13</v>
      </c>
      <c r="D8558" t="s">
        <v>371</v>
      </c>
      <c r="E8558" t="s">
        <v>370</v>
      </c>
      <c r="F8558">
        <v>8557</v>
      </c>
      <c r="G8558">
        <v>181</v>
      </c>
      <c r="H8558">
        <v>13.33</v>
      </c>
      <c r="I8558">
        <v>2.3620000000000001</v>
      </c>
      <c r="J8558">
        <v>1</v>
      </c>
      <c r="K8558">
        <v>1168</v>
      </c>
      <c r="L8558" t="s">
        <v>369</v>
      </c>
      <c r="M8558" t="s">
        <v>368</v>
      </c>
      <c r="N8558" s="8">
        <v>41962</v>
      </c>
      <c r="O8558">
        <v>0</v>
      </c>
      <c r="P8558">
        <v>0</v>
      </c>
      <c r="Q8558">
        <v>13378</v>
      </c>
      <c r="R8558">
        <v>1696</v>
      </c>
      <c r="S8558">
        <v>3.5329999999999999</v>
      </c>
      <c r="T8558">
        <v>33</v>
      </c>
      <c r="U8558">
        <v>5139.3999999999996</v>
      </c>
      <c r="V8558">
        <v>17</v>
      </c>
      <c r="W8558">
        <v>1.611</v>
      </c>
      <c r="X8558">
        <v>2.6030000000000002</v>
      </c>
      <c r="Y8558" s="8">
        <v>41962</v>
      </c>
    </row>
    <row r="8559" spans="1:25" x14ac:dyDescent="0.25">
      <c r="A8559">
        <v>-111.97741782999999</v>
      </c>
      <c r="B8559">
        <v>33.07889522</v>
      </c>
      <c r="C8559">
        <v>13</v>
      </c>
      <c r="D8559" t="s">
        <v>371</v>
      </c>
      <c r="E8559" t="s">
        <v>370</v>
      </c>
      <c r="F8559">
        <v>8558</v>
      </c>
      <c r="G8559">
        <v>181</v>
      </c>
      <c r="H8559">
        <v>13.33</v>
      </c>
      <c r="I8559">
        <v>2.4279999999999999</v>
      </c>
      <c r="J8559">
        <v>1</v>
      </c>
      <c r="K8559">
        <v>1167.9000000000001</v>
      </c>
      <c r="L8559" t="s">
        <v>369</v>
      </c>
      <c r="M8559" t="s">
        <v>368</v>
      </c>
      <c r="N8559" s="8">
        <v>41962</v>
      </c>
      <c r="O8559">
        <v>0</v>
      </c>
      <c r="P8559">
        <v>0</v>
      </c>
      <c r="Q8559">
        <v>13283</v>
      </c>
      <c r="R8559">
        <v>1638.4</v>
      </c>
      <c r="S8559">
        <v>3.4129999999999998</v>
      </c>
      <c r="T8559">
        <v>33</v>
      </c>
      <c r="U8559">
        <v>4965</v>
      </c>
      <c r="V8559">
        <v>17</v>
      </c>
      <c r="W8559">
        <v>1.655</v>
      </c>
      <c r="X8559">
        <v>2.6749999999999998</v>
      </c>
      <c r="Y8559" s="8">
        <v>41962</v>
      </c>
    </row>
    <row r="8560" spans="1:25" x14ac:dyDescent="0.25">
      <c r="A8560">
        <v>-111.97741782999999</v>
      </c>
      <c r="B8560">
        <v>33.078889220000001</v>
      </c>
      <c r="C8560">
        <v>13</v>
      </c>
      <c r="D8560" t="s">
        <v>371</v>
      </c>
      <c r="E8560" t="s">
        <v>370</v>
      </c>
      <c r="F8560">
        <v>8559</v>
      </c>
      <c r="G8560">
        <v>181</v>
      </c>
      <c r="H8560">
        <v>13.33</v>
      </c>
      <c r="I8560">
        <v>2.3290000000000002</v>
      </c>
      <c r="J8560">
        <v>1</v>
      </c>
      <c r="K8560">
        <v>1167.9000000000001</v>
      </c>
      <c r="L8560" t="s">
        <v>369</v>
      </c>
      <c r="M8560" t="s">
        <v>368</v>
      </c>
      <c r="N8560" s="8">
        <v>41962</v>
      </c>
      <c r="O8560">
        <v>0</v>
      </c>
      <c r="P8560">
        <v>0</v>
      </c>
      <c r="Q8560">
        <v>15095</v>
      </c>
      <c r="R8560">
        <v>1940.6</v>
      </c>
      <c r="S8560">
        <v>4.0430000000000001</v>
      </c>
      <c r="T8560">
        <v>33</v>
      </c>
      <c r="U8560">
        <v>5880.7</v>
      </c>
      <c r="V8560">
        <v>17</v>
      </c>
      <c r="W8560">
        <v>1.5880000000000001</v>
      </c>
      <c r="X8560">
        <v>2.5670000000000002</v>
      </c>
      <c r="Y8560" s="8">
        <v>41962</v>
      </c>
    </row>
    <row r="8561" spans="1:25" x14ac:dyDescent="0.25">
      <c r="A8561">
        <v>-111.97741766</v>
      </c>
      <c r="B8561">
        <v>33.078882219999997</v>
      </c>
      <c r="C8561">
        <v>13</v>
      </c>
      <c r="D8561" t="s">
        <v>371</v>
      </c>
      <c r="E8561" t="s">
        <v>370</v>
      </c>
      <c r="F8561">
        <v>8560</v>
      </c>
      <c r="G8561">
        <v>182</v>
      </c>
      <c r="H8561">
        <v>13.33</v>
      </c>
      <c r="I8561">
        <v>2.4609999999999999</v>
      </c>
      <c r="J8561">
        <v>1</v>
      </c>
      <c r="K8561">
        <v>1167.9000000000001</v>
      </c>
      <c r="L8561" t="s">
        <v>369</v>
      </c>
      <c r="M8561" t="s">
        <v>368</v>
      </c>
      <c r="N8561" s="8">
        <v>41962</v>
      </c>
      <c r="O8561">
        <v>0</v>
      </c>
      <c r="P8561">
        <v>0</v>
      </c>
      <c r="Q8561">
        <v>12470</v>
      </c>
      <c r="R8561">
        <v>1517.7</v>
      </c>
      <c r="S8561">
        <v>3.1619999999999999</v>
      </c>
      <c r="T8561">
        <v>33</v>
      </c>
      <c r="U8561">
        <v>4599</v>
      </c>
      <c r="V8561">
        <v>17</v>
      </c>
      <c r="W8561">
        <v>1.6779999999999999</v>
      </c>
      <c r="X8561">
        <v>2.7109999999999999</v>
      </c>
      <c r="Y8561" s="8">
        <v>41962</v>
      </c>
    </row>
    <row r="8562" spans="1:25" x14ac:dyDescent="0.25">
      <c r="A8562">
        <v>-111.97741817000001</v>
      </c>
      <c r="B8562">
        <v>33.07887522</v>
      </c>
      <c r="C8562">
        <v>13</v>
      </c>
      <c r="D8562" t="s">
        <v>371</v>
      </c>
      <c r="E8562" t="s">
        <v>370</v>
      </c>
      <c r="F8562">
        <v>8561</v>
      </c>
      <c r="G8562">
        <v>179</v>
      </c>
      <c r="H8562">
        <v>13.33</v>
      </c>
      <c r="I8562">
        <v>2.3290000000000002</v>
      </c>
      <c r="J8562">
        <v>1</v>
      </c>
      <c r="K8562">
        <v>1167.9000000000001</v>
      </c>
      <c r="L8562" t="s">
        <v>369</v>
      </c>
      <c r="M8562" t="s">
        <v>368</v>
      </c>
      <c r="N8562" s="8">
        <v>41962</v>
      </c>
      <c r="O8562">
        <v>0</v>
      </c>
      <c r="P8562">
        <v>0</v>
      </c>
      <c r="Q8562">
        <v>13045</v>
      </c>
      <c r="R8562">
        <v>1677.1</v>
      </c>
      <c r="S8562">
        <v>3.4940000000000002</v>
      </c>
      <c r="T8562">
        <v>33</v>
      </c>
      <c r="U8562">
        <v>5082</v>
      </c>
      <c r="V8562">
        <v>17</v>
      </c>
      <c r="W8562">
        <v>1.5880000000000001</v>
      </c>
      <c r="X8562">
        <v>2.5670000000000002</v>
      </c>
      <c r="Y8562" s="8">
        <v>41962</v>
      </c>
    </row>
    <row r="8563" spans="1:25" x14ac:dyDescent="0.25">
      <c r="A8563">
        <v>-111.977418</v>
      </c>
      <c r="B8563">
        <v>33.078869230000002</v>
      </c>
      <c r="C8563">
        <v>13</v>
      </c>
      <c r="D8563" t="s">
        <v>371</v>
      </c>
      <c r="E8563" t="s">
        <v>370</v>
      </c>
      <c r="F8563">
        <v>8562</v>
      </c>
      <c r="G8563">
        <v>180</v>
      </c>
      <c r="H8563">
        <v>13.33</v>
      </c>
      <c r="I8563">
        <v>2.4929999999999999</v>
      </c>
      <c r="J8563">
        <v>1</v>
      </c>
      <c r="K8563">
        <v>1167.9000000000001</v>
      </c>
      <c r="L8563" t="s">
        <v>369</v>
      </c>
      <c r="M8563" t="s">
        <v>368</v>
      </c>
      <c r="N8563" s="8">
        <v>41962</v>
      </c>
      <c r="O8563">
        <v>0</v>
      </c>
      <c r="P8563">
        <v>0</v>
      </c>
      <c r="Q8563">
        <v>12266</v>
      </c>
      <c r="R8563">
        <v>1473.2</v>
      </c>
      <c r="S8563">
        <v>3.069</v>
      </c>
      <c r="T8563">
        <v>33</v>
      </c>
      <c r="U8563">
        <v>4464.3999999999996</v>
      </c>
      <c r="V8563">
        <v>17</v>
      </c>
      <c r="W8563">
        <v>1.7</v>
      </c>
      <c r="X8563">
        <v>2.7480000000000002</v>
      </c>
      <c r="Y8563" s="8">
        <v>41962</v>
      </c>
    </row>
    <row r="8564" spans="1:25" x14ac:dyDescent="0.25">
      <c r="A8564">
        <v>-111.977418</v>
      </c>
      <c r="B8564">
        <v>33.078862229999999</v>
      </c>
      <c r="C8564">
        <v>13</v>
      </c>
      <c r="D8564" t="s">
        <v>371</v>
      </c>
      <c r="E8564" t="s">
        <v>370</v>
      </c>
      <c r="F8564">
        <v>8563</v>
      </c>
      <c r="G8564">
        <v>180</v>
      </c>
      <c r="H8564">
        <v>13.33</v>
      </c>
      <c r="I8564">
        <v>2.4929999999999999</v>
      </c>
      <c r="J8564">
        <v>1</v>
      </c>
      <c r="K8564">
        <v>1167.9000000000001</v>
      </c>
      <c r="L8564" t="s">
        <v>369</v>
      </c>
      <c r="M8564" t="s">
        <v>368</v>
      </c>
      <c r="N8564" s="8">
        <v>41962</v>
      </c>
      <c r="O8564">
        <v>0</v>
      </c>
      <c r="P8564">
        <v>0</v>
      </c>
      <c r="Q8564">
        <v>12764</v>
      </c>
      <c r="R8564">
        <v>1533.1</v>
      </c>
      <c r="S8564">
        <v>3.194</v>
      </c>
      <c r="T8564">
        <v>33</v>
      </c>
      <c r="U8564">
        <v>4645.6000000000004</v>
      </c>
      <c r="V8564">
        <v>17</v>
      </c>
      <c r="W8564">
        <v>1.7</v>
      </c>
      <c r="X8564">
        <v>2.7480000000000002</v>
      </c>
      <c r="Y8564" s="8">
        <v>41962</v>
      </c>
    </row>
    <row r="8565" spans="1:25" x14ac:dyDescent="0.25">
      <c r="A8565">
        <v>-111.97741766</v>
      </c>
      <c r="B8565">
        <v>33.078855220000001</v>
      </c>
      <c r="C8565">
        <v>13</v>
      </c>
      <c r="D8565" t="s">
        <v>371</v>
      </c>
      <c r="E8565" t="s">
        <v>370</v>
      </c>
      <c r="F8565">
        <v>8564</v>
      </c>
      <c r="G8565">
        <v>182</v>
      </c>
      <c r="H8565">
        <v>13.33</v>
      </c>
      <c r="I8565">
        <v>2.2309999999999999</v>
      </c>
      <c r="J8565">
        <v>1</v>
      </c>
      <c r="K8565">
        <v>1167.9000000000001</v>
      </c>
      <c r="L8565" t="s">
        <v>369</v>
      </c>
      <c r="M8565" t="s">
        <v>368</v>
      </c>
      <c r="N8565" s="8">
        <v>41962</v>
      </c>
      <c r="O8565">
        <v>0</v>
      </c>
      <c r="P8565">
        <v>0</v>
      </c>
      <c r="Q8565">
        <v>12147</v>
      </c>
      <c r="R8565">
        <v>1630.6</v>
      </c>
      <c r="S8565">
        <v>3.3969999999999998</v>
      </c>
      <c r="T8565">
        <v>33</v>
      </c>
      <c r="U8565">
        <v>4941.1000000000004</v>
      </c>
      <c r="V8565">
        <v>17</v>
      </c>
      <c r="W8565">
        <v>1.5209999999999999</v>
      </c>
      <c r="X8565">
        <v>2.4580000000000002</v>
      </c>
      <c r="Y8565" s="8">
        <v>41962</v>
      </c>
    </row>
    <row r="8566" spans="1:25" x14ac:dyDescent="0.25">
      <c r="A8566">
        <v>-111.97741714</v>
      </c>
      <c r="B8566">
        <v>33.07884919</v>
      </c>
      <c r="C8566">
        <v>13</v>
      </c>
      <c r="D8566" t="s">
        <v>371</v>
      </c>
      <c r="E8566" t="s">
        <v>370</v>
      </c>
      <c r="F8566">
        <v>8565</v>
      </c>
      <c r="G8566">
        <v>185</v>
      </c>
      <c r="H8566">
        <v>13.33</v>
      </c>
      <c r="I8566">
        <v>2.4609999999999999</v>
      </c>
      <c r="J8566">
        <v>1</v>
      </c>
      <c r="K8566">
        <v>1167.8</v>
      </c>
      <c r="L8566" t="s">
        <v>369</v>
      </c>
      <c r="M8566" t="s">
        <v>368</v>
      </c>
      <c r="N8566" s="8">
        <v>41962</v>
      </c>
      <c r="O8566">
        <v>0</v>
      </c>
      <c r="P8566">
        <v>0</v>
      </c>
      <c r="Q8566">
        <v>12980</v>
      </c>
      <c r="R8566">
        <v>1579.8</v>
      </c>
      <c r="S8566">
        <v>3.2909999999999999</v>
      </c>
      <c r="T8566">
        <v>33</v>
      </c>
      <c r="U8566">
        <v>4787.1000000000004</v>
      </c>
      <c r="V8566">
        <v>17</v>
      </c>
      <c r="W8566">
        <v>1.6779999999999999</v>
      </c>
      <c r="X8566">
        <v>2.7109999999999999</v>
      </c>
      <c r="Y8566" s="8">
        <v>41962</v>
      </c>
    </row>
    <row r="8567" spans="1:25" x14ac:dyDescent="0.25">
      <c r="A8567">
        <v>-111.977418</v>
      </c>
      <c r="B8567">
        <v>33.078842229999999</v>
      </c>
      <c r="C8567">
        <v>13</v>
      </c>
      <c r="D8567" t="s">
        <v>371</v>
      </c>
      <c r="E8567" t="s">
        <v>370</v>
      </c>
      <c r="F8567">
        <v>8566</v>
      </c>
      <c r="G8567">
        <v>180</v>
      </c>
      <c r="H8567">
        <v>13.33</v>
      </c>
      <c r="I8567">
        <v>2.4929999999999999</v>
      </c>
      <c r="J8567">
        <v>1</v>
      </c>
      <c r="K8567">
        <v>1167.8</v>
      </c>
      <c r="L8567" t="s">
        <v>369</v>
      </c>
      <c r="M8567" t="s">
        <v>368</v>
      </c>
      <c r="N8567" s="8">
        <v>41962</v>
      </c>
      <c r="O8567">
        <v>0</v>
      </c>
      <c r="P8567">
        <v>0</v>
      </c>
      <c r="Q8567">
        <v>14131</v>
      </c>
      <c r="R8567">
        <v>1697.2</v>
      </c>
      <c r="S8567">
        <v>3.536</v>
      </c>
      <c r="T8567">
        <v>33</v>
      </c>
      <c r="U8567">
        <v>5143.1000000000004</v>
      </c>
      <c r="V8567">
        <v>17</v>
      </c>
      <c r="W8567">
        <v>1.7</v>
      </c>
      <c r="X8567">
        <v>2.7480000000000002</v>
      </c>
      <c r="Y8567" s="8">
        <v>41962</v>
      </c>
    </row>
    <row r="8568" spans="1:25" x14ac:dyDescent="0.25">
      <c r="A8568">
        <v>-111.97741817000001</v>
      </c>
      <c r="B8568">
        <v>33.078835220000002</v>
      </c>
      <c r="C8568">
        <v>13</v>
      </c>
      <c r="D8568" t="s">
        <v>371</v>
      </c>
      <c r="E8568" t="s">
        <v>370</v>
      </c>
      <c r="F8568">
        <v>8567</v>
      </c>
      <c r="G8568">
        <v>179</v>
      </c>
      <c r="H8568">
        <v>13.33</v>
      </c>
      <c r="I8568">
        <v>2.395</v>
      </c>
      <c r="J8568">
        <v>1</v>
      </c>
      <c r="K8568">
        <v>1167.7</v>
      </c>
      <c r="L8568" t="s">
        <v>369</v>
      </c>
      <c r="M8568" t="s">
        <v>368</v>
      </c>
      <c r="N8568" s="8">
        <v>41962</v>
      </c>
      <c r="O8568">
        <v>0</v>
      </c>
      <c r="P8568">
        <v>0</v>
      </c>
      <c r="Q8568">
        <v>12500</v>
      </c>
      <c r="R8568">
        <v>1563</v>
      </c>
      <c r="S8568">
        <v>3.2559999999999998</v>
      </c>
      <c r="T8568">
        <v>33</v>
      </c>
      <c r="U8568">
        <v>4736.5</v>
      </c>
      <c r="V8568">
        <v>17</v>
      </c>
      <c r="W8568">
        <v>1.633</v>
      </c>
      <c r="X8568">
        <v>2.6389999999999998</v>
      </c>
      <c r="Y8568" s="8">
        <v>41962</v>
      </c>
    </row>
    <row r="8569" spans="1:25" x14ac:dyDescent="0.25">
      <c r="A8569">
        <v>-111.97741797</v>
      </c>
      <c r="B8569">
        <v>33.078828180000002</v>
      </c>
      <c r="C8569">
        <v>13</v>
      </c>
      <c r="D8569" t="s">
        <v>371</v>
      </c>
      <c r="E8569" t="s">
        <v>370</v>
      </c>
      <c r="F8569">
        <v>8568</v>
      </c>
      <c r="G8569">
        <v>186</v>
      </c>
      <c r="H8569">
        <v>13.33</v>
      </c>
      <c r="I8569">
        <v>2.4609999999999999</v>
      </c>
      <c r="J8569">
        <v>1</v>
      </c>
      <c r="K8569">
        <v>1167.7</v>
      </c>
      <c r="L8569" t="s">
        <v>369</v>
      </c>
      <c r="M8569" t="s">
        <v>368</v>
      </c>
      <c r="N8569" s="8">
        <v>41962</v>
      </c>
      <c r="O8569">
        <v>0</v>
      </c>
      <c r="P8569">
        <v>0</v>
      </c>
      <c r="Q8569">
        <v>12914</v>
      </c>
      <c r="R8569">
        <v>1571.8</v>
      </c>
      <c r="S8569">
        <v>3.2749999999999999</v>
      </c>
      <c r="T8569">
        <v>33</v>
      </c>
      <c r="U8569">
        <v>4762.8999999999996</v>
      </c>
      <c r="V8569">
        <v>17</v>
      </c>
      <c r="W8569">
        <v>1.6779999999999999</v>
      </c>
      <c r="X8569">
        <v>2.7109999999999999</v>
      </c>
      <c r="Y8569" s="8">
        <v>41962</v>
      </c>
    </row>
    <row r="8570" spans="1:25" x14ac:dyDescent="0.25">
      <c r="A8570">
        <v>-111.97741834</v>
      </c>
      <c r="B8570">
        <v>33.078822219999999</v>
      </c>
      <c r="C8570">
        <v>13</v>
      </c>
      <c r="D8570" t="s">
        <v>371</v>
      </c>
      <c r="E8570" t="s">
        <v>370</v>
      </c>
      <c r="F8570">
        <v>8569</v>
      </c>
      <c r="G8570">
        <v>178</v>
      </c>
      <c r="H8570">
        <v>13.33</v>
      </c>
      <c r="I8570">
        <v>2.3620000000000001</v>
      </c>
      <c r="J8570">
        <v>1</v>
      </c>
      <c r="K8570">
        <v>1167.7</v>
      </c>
      <c r="L8570" t="s">
        <v>369</v>
      </c>
      <c r="M8570" t="s">
        <v>368</v>
      </c>
      <c r="N8570" s="8">
        <v>41962</v>
      </c>
      <c r="O8570">
        <v>0</v>
      </c>
      <c r="P8570">
        <v>0</v>
      </c>
      <c r="Q8570">
        <v>15059</v>
      </c>
      <c r="R8570">
        <v>1909.1</v>
      </c>
      <c r="S8570">
        <v>3.9769999999999999</v>
      </c>
      <c r="T8570">
        <v>33</v>
      </c>
      <c r="U8570">
        <v>5785.2</v>
      </c>
      <c r="V8570">
        <v>17</v>
      </c>
      <c r="W8570">
        <v>1.611</v>
      </c>
      <c r="X8570">
        <v>2.6030000000000002</v>
      </c>
      <c r="Y8570" s="8">
        <v>41962</v>
      </c>
    </row>
    <row r="8571" spans="1:25" x14ac:dyDescent="0.25">
      <c r="A8571">
        <v>-111.97741817000001</v>
      </c>
      <c r="B8571">
        <v>33.078815220000003</v>
      </c>
      <c r="C8571">
        <v>13</v>
      </c>
      <c r="D8571" t="s">
        <v>371</v>
      </c>
      <c r="E8571" t="s">
        <v>370</v>
      </c>
      <c r="F8571">
        <v>8570</v>
      </c>
      <c r="G8571">
        <v>179</v>
      </c>
      <c r="H8571">
        <v>13.33</v>
      </c>
      <c r="I8571">
        <v>2.3620000000000001</v>
      </c>
      <c r="J8571">
        <v>1</v>
      </c>
      <c r="K8571">
        <v>1167.7</v>
      </c>
      <c r="L8571" t="s">
        <v>369</v>
      </c>
      <c r="M8571" t="s">
        <v>368</v>
      </c>
      <c r="N8571" s="8">
        <v>41962</v>
      </c>
      <c r="O8571">
        <v>0</v>
      </c>
      <c r="P8571">
        <v>0</v>
      </c>
      <c r="Q8571">
        <v>13551</v>
      </c>
      <c r="R8571">
        <v>1718</v>
      </c>
      <c r="S8571">
        <v>3.5790000000000002</v>
      </c>
      <c r="T8571">
        <v>33</v>
      </c>
      <c r="U8571">
        <v>5205.8999999999996</v>
      </c>
      <c r="V8571">
        <v>17</v>
      </c>
      <c r="W8571">
        <v>1.611</v>
      </c>
      <c r="X8571">
        <v>2.6030000000000002</v>
      </c>
      <c r="Y8571" s="8">
        <v>41962</v>
      </c>
    </row>
    <row r="8572" spans="1:25" x14ac:dyDescent="0.25">
      <c r="A8572">
        <v>-111.97741883</v>
      </c>
      <c r="B8572">
        <v>33.078809219999997</v>
      </c>
      <c r="C8572">
        <v>13</v>
      </c>
      <c r="D8572" t="s">
        <v>371</v>
      </c>
      <c r="E8572" t="s">
        <v>370</v>
      </c>
      <c r="F8572">
        <v>8571</v>
      </c>
      <c r="G8572">
        <v>181</v>
      </c>
      <c r="H8572">
        <v>13.33</v>
      </c>
      <c r="I8572">
        <v>2.395</v>
      </c>
      <c r="J8572">
        <v>1</v>
      </c>
      <c r="K8572">
        <v>1167.7</v>
      </c>
      <c r="L8572" t="s">
        <v>369</v>
      </c>
      <c r="M8572" t="s">
        <v>368</v>
      </c>
      <c r="N8572" s="8">
        <v>41962</v>
      </c>
      <c r="O8572">
        <v>0</v>
      </c>
      <c r="P8572">
        <v>0</v>
      </c>
      <c r="Q8572">
        <v>15371</v>
      </c>
      <c r="R8572">
        <v>1922</v>
      </c>
      <c r="S8572">
        <v>4.0039999999999996</v>
      </c>
      <c r="T8572">
        <v>33</v>
      </c>
      <c r="U8572">
        <v>5824.3</v>
      </c>
      <c r="V8572">
        <v>17</v>
      </c>
      <c r="W8572">
        <v>1.633</v>
      </c>
      <c r="X8572">
        <v>2.6389999999999998</v>
      </c>
      <c r="Y8572" s="8">
        <v>41962</v>
      </c>
    </row>
    <row r="8573" spans="1:25" x14ac:dyDescent="0.25">
      <c r="A8573">
        <v>-111.97741902999999</v>
      </c>
      <c r="B8573">
        <v>33.078801179999999</v>
      </c>
      <c r="C8573">
        <v>13</v>
      </c>
      <c r="D8573" t="s">
        <v>371</v>
      </c>
      <c r="E8573" t="s">
        <v>370</v>
      </c>
      <c r="F8573">
        <v>8572</v>
      </c>
      <c r="G8573">
        <v>174</v>
      </c>
      <c r="H8573">
        <v>13.33</v>
      </c>
      <c r="I8573">
        <v>2.4609999999999999</v>
      </c>
      <c r="J8573">
        <v>1</v>
      </c>
      <c r="K8573">
        <v>1167.0999999999999</v>
      </c>
      <c r="L8573" t="s">
        <v>369</v>
      </c>
      <c r="M8573" t="s">
        <v>368</v>
      </c>
      <c r="N8573" s="8">
        <v>41962</v>
      </c>
      <c r="O8573">
        <v>0</v>
      </c>
      <c r="P8573">
        <v>0</v>
      </c>
      <c r="Q8573">
        <v>13005</v>
      </c>
      <c r="R8573">
        <v>1582.8</v>
      </c>
      <c r="S8573">
        <v>3.2970000000000002</v>
      </c>
      <c r="T8573">
        <v>33</v>
      </c>
      <c r="U8573">
        <v>4796.3</v>
      </c>
      <c r="V8573">
        <v>17</v>
      </c>
      <c r="W8573">
        <v>1.6779999999999999</v>
      </c>
      <c r="X8573">
        <v>2.7109999999999999</v>
      </c>
      <c r="Y8573" s="8">
        <v>41962</v>
      </c>
    </row>
    <row r="8574" spans="1:25" x14ac:dyDescent="0.25">
      <c r="A8574">
        <v>-111.97741797</v>
      </c>
      <c r="B8574">
        <v>33.078794180000003</v>
      </c>
      <c r="C8574">
        <v>13</v>
      </c>
      <c r="D8574" t="s">
        <v>371</v>
      </c>
      <c r="E8574" t="s">
        <v>370</v>
      </c>
      <c r="F8574">
        <v>8573</v>
      </c>
      <c r="G8574">
        <v>186</v>
      </c>
      <c r="H8574">
        <v>13.33</v>
      </c>
      <c r="I8574">
        <v>2.2970000000000002</v>
      </c>
      <c r="J8574">
        <v>1</v>
      </c>
      <c r="K8574">
        <v>1167.0999999999999</v>
      </c>
      <c r="L8574" t="s">
        <v>369</v>
      </c>
      <c r="M8574" t="s">
        <v>368</v>
      </c>
      <c r="N8574" s="8">
        <v>41962</v>
      </c>
      <c r="O8574">
        <v>0</v>
      </c>
      <c r="P8574">
        <v>0</v>
      </c>
      <c r="Q8574">
        <v>14155</v>
      </c>
      <c r="R8574">
        <v>1845.9</v>
      </c>
      <c r="S8574">
        <v>3.8460000000000001</v>
      </c>
      <c r="T8574">
        <v>33</v>
      </c>
      <c r="U8574">
        <v>5593.6</v>
      </c>
      <c r="V8574">
        <v>17</v>
      </c>
      <c r="W8574">
        <v>1.5660000000000001</v>
      </c>
      <c r="X8574">
        <v>2.5310000000000001</v>
      </c>
      <c r="Y8574" s="8">
        <v>41962</v>
      </c>
    </row>
    <row r="8575" spans="1:25" x14ac:dyDescent="0.25">
      <c r="A8575">
        <v>-111.97741868</v>
      </c>
      <c r="B8575">
        <v>33.078788209999999</v>
      </c>
      <c r="C8575">
        <v>13</v>
      </c>
      <c r="D8575" t="s">
        <v>371</v>
      </c>
      <c r="E8575" t="s">
        <v>370</v>
      </c>
      <c r="F8575">
        <v>8574</v>
      </c>
      <c r="G8575">
        <v>176</v>
      </c>
      <c r="H8575">
        <v>13.33</v>
      </c>
      <c r="I8575">
        <v>2.4929999999999999</v>
      </c>
      <c r="J8575">
        <v>1</v>
      </c>
      <c r="K8575">
        <v>1167.0999999999999</v>
      </c>
      <c r="L8575" t="s">
        <v>369</v>
      </c>
      <c r="M8575" t="s">
        <v>368</v>
      </c>
      <c r="N8575" s="8">
        <v>41962</v>
      </c>
      <c r="O8575">
        <v>0</v>
      </c>
      <c r="P8575">
        <v>0</v>
      </c>
      <c r="Q8575">
        <v>13189</v>
      </c>
      <c r="R8575">
        <v>1584.1</v>
      </c>
      <c r="S8575">
        <v>3.3</v>
      </c>
      <c r="T8575">
        <v>33</v>
      </c>
      <c r="U8575">
        <v>4800.2</v>
      </c>
      <c r="V8575">
        <v>17</v>
      </c>
      <c r="W8575">
        <v>1.7</v>
      </c>
      <c r="X8575">
        <v>2.7480000000000002</v>
      </c>
      <c r="Y8575" s="8">
        <v>41962</v>
      </c>
    </row>
    <row r="8576" spans="1:25" x14ac:dyDescent="0.25">
      <c r="A8576">
        <v>-111.977418</v>
      </c>
      <c r="B8576">
        <v>33.078781229999997</v>
      </c>
      <c r="C8576">
        <v>13</v>
      </c>
      <c r="D8576" t="s">
        <v>371</v>
      </c>
      <c r="E8576" t="s">
        <v>370</v>
      </c>
      <c r="F8576">
        <v>8575</v>
      </c>
      <c r="G8576">
        <v>180</v>
      </c>
      <c r="H8576">
        <v>13.33</v>
      </c>
      <c r="I8576">
        <v>2.4609999999999999</v>
      </c>
      <c r="J8576">
        <v>1</v>
      </c>
      <c r="K8576">
        <v>1167.0999999999999</v>
      </c>
      <c r="L8576" t="s">
        <v>369</v>
      </c>
      <c r="M8576" t="s">
        <v>368</v>
      </c>
      <c r="N8576" s="8">
        <v>41962</v>
      </c>
      <c r="O8576">
        <v>0</v>
      </c>
      <c r="P8576">
        <v>0</v>
      </c>
      <c r="Q8576">
        <v>14124</v>
      </c>
      <c r="R8576">
        <v>1719</v>
      </c>
      <c r="S8576">
        <v>3.581</v>
      </c>
      <c r="T8576">
        <v>33</v>
      </c>
      <c r="U8576">
        <v>5209</v>
      </c>
      <c r="V8576">
        <v>17</v>
      </c>
      <c r="W8576">
        <v>1.6779999999999999</v>
      </c>
      <c r="X8576">
        <v>2.7109999999999999</v>
      </c>
      <c r="Y8576" s="8">
        <v>41962</v>
      </c>
    </row>
    <row r="8577" spans="1:25" x14ac:dyDescent="0.25">
      <c r="A8577">
        <v>-111.97741834</v>
      </c>
      <c r="B8577">
        <v>33.07877422</v>
      </c>
      <c r="C8577">
        <v>13</v>
      </c>
      <c r="D8577" t="s">
        <v>371</v>
      </c>
      <c r="E8577" t="s">
        <v>370</v>
      </c>
      <c r="F8577">
        <v>8576</v>
      </c>
      <c r="G8577">
        <v>178</v>
      </c>
      <c r="H8577">
        <v>13.33</v>
      </c>
      <c r="I8577">
        <v>2.4609999999999999</v>
      </c>
      <c r="J8577">
        <v>1</v>
      </c>
      <c r="K8577">
        <v>1166.9000000000001</v>
      </c>
      <c r="L8577" t="s">
        <v>369</v>
      </c>
      <c r="M8577" t="s">
        <v>368</v>
      </c>
      <c r="N8577" s="8">
        <v>41962</v>
      </c>
      <c r="O8577">
        <v>0</v>
      </c>
      <c r="P8577">
        <v>0</v>
      </c>
      <c r="Q8577">
        <v>14684</v>
      </c>
      <c r="R8577">
        <v>1787.1</v>
      </c>
      <c r="S8577">
        <v>3.7229999999999999</v>
      </c>
      <c r="T8577">
        <v>33</v>
      </c>
      <c r="U8577">
        <v>5415.4</v>
      </c>
      <c r="V8577">
        <v>17</v>
      </c>
      <c r="W8577">
        <v>1.6779999999999999</v>
      </c>
      <c r="X8577">
        <v>2.7109999999999999</v>
      </c>
      <c r="Y8577" s="8">
        <v>41962</v>
      </c>
    </row>
    <row r="8578" spans="1:25" x14ac:dyDescent="0.25">
      <c r="A8578">
        <v>-111.97741817000001</v>
      </c>
      <c r="B8578">
        <v>33.078767220000003</v>
      </c>
      <c r="C8578">
        <v>13</v>
      </c>
      <c r="D8578" t="s">
        <v>371</v>
      </c>
      <c r="E8578" t="s">
        <v>370</v>
      </c>
      <c r="F8578">
        <v>8577</v>
      </c>
      <c r="G8578">
        <v>179</v>
      </c>
      <c r="H8578">
        <v>13.33</v>
      </c>
      <c r="I8578">
        <v>2.4609999999999999</v>
      </c>
      <c r="J8578">
        <v>1</v>
      </c>
      <c r="K8578">
        <v>1166.9000000000001</v>
      </c>
      <c r="L8578" t="s">
        <v>369</v>
      </c>
      <c r="M8578" t="s">
        <v>368</v>
      </c>
      <c r="N8578" s="8">
        <v>41962</v>
      </c>
      <c r="O8578">
        <v>0</v>
      </c>
      <c r="P8578">
        <v>0</v>
      </c>
      <c r="Q8578">
        <v>13337</v>
      </c>
      <c r="R8578">
        <v>1623.2</v>
      </c>
      <c r="S8578">
        <v>3.3820000000000001</v>
      </c>
      <c r="T8578">
        <v>33</v>
      </c>
      <c r="U8578">
        <v>4918.8999999999996</v>
      </c>
      <c r="V8578">
        <v>17</v>
      </c>
      <c r="W8578">
        <v>1.6779999999999999</v>
      </c>
      <c r="X8578">
        <v>2.7109999999999999</v>
      </c>
      <c r="Y8578" s="8">
        <v>41962</v>
      </c>
    </row>
    <row r="8579" spans="1:25" x14ac:dyDescent="0.25">
      <c r="A8579">
        <v>-111.9774168</v>
      </c>
      <c r="B8579">
        <v>33.078761159999999</v>
      </c>
      <c r="C8579">
        <v>13</v>
      </c>
      <c r="D8579" t="s">
        <v>371</v>
      </c>
      <c r="E8579" t="s">
        <v>370</v>
      </c>
      <c r="F8579">
        <v>8578</v>
      </c>
      <c r="G8579">
        <v>187</v>
      </c>
      <c r="H8579">
        <v>13.33</v>
      </c>
      <c r="I8579">
        <v>2.4929999999999999</v>
      </c>
      <c r="J8579">
        <v>1</v>
      </c>
      <c r="K8579">
        <v>1166.9000000000001</v>
      </c>
      <c r="L8579" t="s">
        <v>369</v>
      </c>
      <c r="M8579" t="s">
        <v>368</v>
      </c>
      <c r="N8579" s="8">
        <v>41962</v>
      </c>
      <c r="O8579">
        <v>0</v>
      </c>
      <c r="P8579">
        <v>0</v>
      </c>
      <c r="Q8579">
        <v>12719</v>
      </c>
      <c r="R8579">
        <v>1527.7</v>
      </c>
      <c r="S8579">
        <v>3.1829999999999998</v>
      </c>
      <c r="T8579">
        <v>33</v>
      </c>
      <c r="U8579">
        <v>4629.3</v>
      </c>
      <c r="V8579">
        <v>17</v>
      </c>
      <c r="W8579">
        <v>1.7</v>
      </c>
      <c r="X8579">
        <v>2.7480000000000002</v>
      </c>
      <c r="Y8579" s="8">
        <v>41962</v>
      </c>
    </row>
    <row r="8580" spans="1:25" x14ac:dyDescent="0.25">
      <c r="A8580">
        <v>-111.97741886</v>
      </c>
      <c r="B8580">
        <v>33.078754189999998</v>
      </c>
      <c r="C8580">
        <v>13</v>
      </c>
      <c r="D8580" t="s">
        <v>371</v>
      </c>
      <c r="E8580" t="s">
        <v>370</v>
      </c>
      <c r="F8580">
        <v>8579</v>
      </c>
      <c r="G8580">
        <v>175</v>
      </c>
      <c r="H8580">
        <v>13.33</v>
      </c>
      <c r="I8580">
        <v>2.4279999999999999</v>
      </c>
      <c r="J8580">
        <v>1</v>
      </c>
      <c r="K8580">
        <v>1166.8</v>
      </c>
      <c r="L8580" t="s">
        <v>369</v>
      </c>
      <c r="M8580" t="s">
        <v>368</v>
      </c>
      <c r="N8580" s="8">
        <v>41962</v>
      </c>
      <c r="O8580">
        <v>0</v>
      </c>
      <c r="P8580">
        <v>0</v>
      </c>
      <c r="Q8580">
        <v>13198</v>
      </c>
      <c r="R8580">
        <v>1628</v>
      </c>
      <c r="S8580">
        <v>3.3919999999999999</v>
      </c>
      <c r="T8580">
        <v>33</v>
      </c>
      <c r="U8580">
        <v>4933.3999999999996</v>
      </c>
      <c r="V8580">
        <v>17</v>
      </c>
      <c r="W8580">
        <v>1.655</v>
      </c>
      <c r="X8580">
        <v>2.6749999999999998</v>
      </c>
      <c r="Y8580" s="8">
        <v>41962</v>
      </c>
    </row>
    <row r="8581" spans="1:25" x14ac:dyDescent="0.25">
      <c r="A8581">
        <v>-111.97741868</v>
      </c>
      <c r="B8581">
        <v>33.078748210000001</v>
      </c>
      <c r="C8581">
        <v>13</v>
      </c>
      <c r="D8581" t="s">
        <v>371</v>
      </c>
      <c r="E8581" t="s">
        <v>370</v>
      </c>
      <c r="F8581">
        <v>8580</v>
      </c>
      <c r="G8581">
        <v>176</v>
      </c>
      <c r="H8581">
        <v>13.33</v>
      </c>
      <c r="I8581">
        <v>2.395</v>
      </c>
      <c r="J8581">
        <v>1</v>
      </c>
      <c r="K8581">
        <v>1167.5999999999999</v>
      </c>
      <c r="L8581" t="s">
        <v>369</v>
      </c>
      <c r="M8581" t="s">
        <v>368</v>
      </c>
      <c r="N8581" s="8">
        <v>41962</v>
      </c>
      <c r="O8581">
        <v>0</v>
      </c>
      <c r="P8581">
        <v>0</v>
      </c>
      <c r="Q8581">
        <v>12474</v>
      </c>
      <c r="R8581">
        <v>1559.8</v>
      </c>
      <c r="S8581">
        <v>3.25</v>
      </c>
      <c r="T8581">
        <v>33</v>
      </c>
      <c r="U8581">
        <v>4726.7</v>
      </c>
      <c r="V8581">
        <v>17</v>
      </c>
      <c r="W8581">
        <v>1.633</v>
      </c>
      <c r="X8581">
        <v>2.6389999999999998</v>
      </c>
      <c r="Y8581" s="8">
        <v>41962</v>
      </c>
    </row>
    <row r="8582" spans="1:25" x14ac:dyDescent="0.25">
      <c r="A8582">
        <v>-111.97741766</v>
      </c>
      <c r="B8582">
        <v>33.078742220000002</v>
      </c>
      <c r="C8582">
        <v>13</v>
      </c>
      <c r="D8582" t="s">
        <v>371</v>
      </c>
      <c r="E8582" t="s">
        <v>370</v>
      </c>
      <c r="F8582">
        <v>8581</v>
      </c>
      <c r="G8582">
        <v>182</v>
      </c>
      <c r="H8582">
        <v>13.33</v>
      </c>
      <c r="I8582">
        <v>2.395</v>
      </c>
      <c r="J8582">
        <v>1</v>
      </c>
      <c r="K8582">
        <v>1167.5999999999999</v>
      </c>
      <c r="L8582" t="s">
        <v>369</v>
      </c>
      <c r="M8582" t="s">
        <v>368</v>
      </c>
      <c r="N8582" s="8">
        <v>41962</v>
      </c>
      <c r="O8582">
        <v>0</v>
      </c>
      <c r="P8582">
        <v>0</v>
      </c>
      <c r="Q8582">
        <v>11184</v>
      </c>
      <c r="R8582">
        <v>1398.4</v>
      </c>
      <c r="S8582">
        <v>2.9129999999999998</v>
      </c>
      <c r="T8582">
        <v>33</v>
      </c>
      <c r="U8582">
        <v>4237.7</v>
      </c>
      <c r="V8582">
        <v>17</v>
      </c>
      <c r="W8582">
        <v>1.633</v>
      </c>
      <c r="X8582">
        <v>2.6389999999999998</v>
      </c>
      <c r="Y8582" s="8">
        <v>41962</v>
      </c>
    </row>
    <row r="8583" spans="1:25" x14ac:dyDescent="0.25">
      <c r="A8583">
        <v>-111.97741834</v>
      </c>
      <c r="B8583">
        <v>33.078735219999999</v>
      </c>
      <c r="C8583">
        <v>13</v>
      </c>
      <c r="D8583" t="s">
        <v>371</v>
      </c>
      <c r="E8583" t="s">
        <v>370</v>
      </c>
      <c r="F8583">
        <v>8582</v>
      </c>
      <c r="G8583">
        <v>178</v>
      </c>
      <c r="H8583">
        <v>13.33</v>
      </c>
      <c r="I8583">
        <v>2.4279999999999999</v>
      </c>
      <c r="J8583">
        <v>1</v>
      </c>
      <c r="K8583">
        <v>1167.5999999999999</v>
      </c>
      <c r="L8583" t="s">
        <v>369</v>
      </c>
      <c r="M8583" t="s">
        <v>368</v>
      </c>
      <c r="N8583" s="8">
        <v>41962</v>
      </c>
      <c r="O8583">
        <v>0</v>
      </c>
      <c r="P8583">
        <v>0</v>
      </c>
      <c r="Q8583">
        <v>10809</v>
      </c>
      <c r="R8583">
        <v>1333.3</v>
      </c>
      <c r="S8583">
        <v>2.778</v>
      </c>
      <c r="T8583">
        <v>33</v>
      </c>
      <c r="U8583">
        <v>4040.3</v>
      </c>
      <c r="V8583">
        <v>17</v>
      </c>
      <c r="W8583">
        <v>1.655</v>
      </c>
      <c r="X8583">
        <v>2.6749999999999998</v>
      </c>
      <c r="Y8583" s="8">
        <v>41962</v>
      </c>
    </row>
    <row r="8584" spans="1:25" x14ac:dyDescent="0.25">
      <c r="A8584">
        <v>-111.97741714</v>
      </c>
      <c r="B8584">
        <v>33.07872819</v>
      </c>
      <c r="C8584">
        <v>13</v>
      </c>
      <c r="D8584" t="s">
        <v>371</v>
      </c>
      <c r="E8584" t="s">
        <v>370</v>
      </c>
      <c r="F8584">
        <v>8583</v>
      </c>
      <c r="G8584">
        <v>185</v>
      </c>
      <c r="H8584">
        <v>13.33</v>
      </c>
      <c r="I8584">
        <v>2.395</v>
      </c>
      <c r="J8584">
        <v>1</v>
      </c>
      <c r="K8584">
        <v>1167.5</v>
      </c>
      <c r="L8584" t="s">
        <v>369</v>
      </c>
      <c r="M8584" t="s">
        <v>368</v>
      </c>
      <c r="N8584" s="8">
        <v>41962</v>
      </c>
      <c r="O8584">
        <v>0</v>
      </c>
      <c r="P8584">
        <v>0</v>
      </c>
      <c r="Q8584">
        <v>9600.9</v>
      </c>
      <c r="R8584">
        <v>1200.5</v>
      </c>
      <c r="S8584">
        <v>2.5009999999999999</v>
      </c>
      <c r="T8584">
        <v>33</v>
      </c>
      <c r="U8584">
        <v>3637.9</v>
      </c>
      <c r="V8584">
        <v>17</v>
      </c>
      <c r="W8584">
        <v>1.633</v>
      </c>
      <c r="X8584">
        <v>2.6389999999999998</v>
      </c>
      <c r="Y8584" s="8">
        <v>41962</v>
      </c>
    </row>
    <row r="8585" spans="1:25" x14ac:dyDescent="0.25">
      <c r="A8585">
        <v>-111.977418</v>
      </c>
      <c r="B8585">
        <v>33.078722229999997</v>
      </c>
      <c r="C8585">
        <v>13</v>
      </c>
      <c r="D8585" t="s">
        <v>371</v>
      </c>
      <c r="E8585" t="s">
        <v>370</v>
      </c>
      <c r="F8585">
        <v>8584</v>
      </c>
      <c r="G8585">
        <v>180</v>
      </c>
      <c r="H8585">
        <v>13.33</v>
      </c>
      <c r="I8585">
        <v>2.5590000000000002</v>
      </c>
      <c r="J8585">
        <v>1</v>
      </c>
      <c r="K8585">
        <v>1167.4000000000001</v>
      </c>
      <c r="L8585" t="s">
        <v>369</v>
      </c>
      <c r="M8585" t="s">
        <v>368</v>
      </c>
      <c r="N8585" s="8">
        <v>41962</v>
      </c>
      <c r="O8585">
        <v>0</v>
      </c>
      <c r="P8585">
        <v>0</v>
      </c>
      <c r="Q8585">
        <v>7999.1</v>
      </c>
      <c r="R8585">
        <v>936.11</v>
      </c>
      <c r="S8585">
        <v>1.95</v>
      </c>
      <c r="T8585">
        <v>33</v>
      </c>
      <c r="U8585">
        <v>2836.7</v>
      </c>
      <c r="V8585">
        <v>17</v>
      </c>
      <c r="W8585">
        <v>1.7450000000000001</v>
      </c>
      <c r="X8585">
        <v>2.82</v>
      </c>
      <c r="Y8585" s="8">
        <v>41962</v>
      </c>
    </row>
    <row r="8586" spans="1:25" x14ac:dyDescent="0.25">
      <c r="A8586">
        <v>-111.97741748999999</v>
      </c>
      <c r="B8586">
        <v>33.078715209999999</v>
      </c>
      <c r="C8586">
        <v>13</v>
      </c>
      <c r="D8586" t="s">
        <v>371</v>
      </c>
      <c r="E8586" t="s">
        <v>370</v>
      </c>
      <c r="F8586">
        <v>8585</v>
      </c>
      <c r="G8586">
        <v>183</v>
      </c>
      <c r="H8586">
        <v>13.33</v>
      </c>
      <c r="I8586">
        <v>2.4279999999999999</v>
      </c>
      <c r="J8586">
        <v>1</v>
      </c>
      <c r="K8586">
        <v>1167.4000000000001</v>
      </c>
      <c r="L8586" t="s">
        <v>369</v>
      </c>
      <c r="M8586" t="s">
        <v>368</v>
      </c>
      <c r="N8586" s="8">
        <v>41962</v>
      </c>
      <c r="O8586">
        <v>0</v>
      </c>
      <c r="P8586">
        <v>0</v>
      </c>
      <c r="Q8586">
        <v>8732.7000000000007</v>
      </c>
      <c r="R8586">
        <v>1077.2</v>
      </c>
      <c r="S8586">
        <v>2.2440000000000002</v>
      </c>
      <c r="T8586">
        <v>33</v>
      </c>
      <c r="U8586">
        <v>3264.2</v>
      </c>
      <c r="V8586">
        <v>17</v>
      </c>
      <c r="W8586">
        <v>1.655</v>
      </c>
      <c r="X8586">
        <v>2.6749999999999998</v>
      </c>
      <c r="Y8586" s="8">
        <v>41962</v>
      </c>
    </row>
    <row r="8587" spans="1:25" x14ac:dyDescent="0.25">
      <c r="A8587">
        <v>-111.97741817000001</v>
      </c>
      <c r="B8587">
        <v>33.078708220000003</v>
      </c>
      <c r="C8587">
        <v>13</v>
      </c>
      <c r="D8587" t="s">
        <v>371</v>
      </c>
      <c r="E8587" t="s">
        <v>370</v>
      </c>
      <c r="F8587">
        <v>8586</v>
      </c>
      <c r="G8587">
        <v>179</v>
      </c>
      <c r="H8587">
        <v>13.33</v>
      </c>
      <c r="I8587">
        <v>2.4609999999999999</v>
      </c>
      <c r="J8587">
        <v>1</v>
      </c>
      <c r="K8587">
        <v>1167.5</v>
      </c>
      <c r="L8587" t="s">
        <v>369</v>
      </c>
      <c r="M8587" t="s">
        <v>368</v>
      </c>
      <c r="N8587" s="8">
        <v>41962</v>
      </c>
      <c r="O8587">
        <v>0</v>
      </c>
      <c r="P8587">
        <v>0</v>
      </c>
      <c r="Q8587">
        <v>8350.5</v>
      </c>
      <c r="R8587">
        <v>1016.3</v>
      </c>
      <c r="S8587">
        <v>2.117</v>
      </c>
      <c r="T8587">
        <v>33</v>
      </c>
      <c r="U8587">
        <v>3079.8</v>
      </c>
      <c r="V8587">
        <v>17</v>
      </c>
      <c r="W8587">
        <v>1.6779999999999999</v>
      </c>
      <c r="X8587">
        <v>2.7109999999999999</v>
      </c>
      <c r="Y8587" s="8">
        <v>41962</v>
      </c>
    </row>
    <row r="8588" spans="1:25" x14ac:dyDescent="0.25">
      <c r="A8588">
        <v>-111.97741732</v>
      </c>
      <c r="B8588">
        <v>33.078702210000003</v>
      </c>
      <c r="C8588">
        <v>13</v>
      </c>
      <c r="D8588" t="s">
        <v>371</v>
      </c>
      <c r="E8588" t="s">
        <v>370</v>
      </c>
      <c r="F8588">
        <v>8587</v>
      </c>
      <c r="G8588">
        <v>184</v>
      </c>
      <c r="H8588">
        <v>13.33</v>
      </c>
      <c r="I8588">
        <v>2.3290000000000002</v>
      </c>
      <c r="J8588">
        <v>1</v>
      </c>
      <c r="K8588">
        <v>1167.5</v>
      </c>
      <c r="L8588" t="s">
        <v>369</v>
      </c>
      <c r="M8588" t="s">
        <v>368</v>
      </c>
      <c r="N8588" s="8">
        <v>41962</v>
      </c>
      <c r="O8588">
        <v>0</v>
      </c>
      <c r="P8588">
        <v>0</v>
      </c>
      <c r="Q8588">
        <v>9209.5</v>
      </c>
      <c r="R8588">
        <v>1184</v>
      </c>
      <c r="S8588">
        <v>2.4670000000000001</v>
      </c>
      <c r="T8588">
        <v>33</v>
      </c>
      <c r="U8588">
        <v>3587.9</v>
      </c>
      <c r="V8588">
        <v>17</v>
      </c>
      <c r="W8588">
        <v>1.5880000000000001</v>
      </c>
      <c r="X8588">
        <v>2.5670000000000002</v>
      </c>
      <c r="Y8588" s="8">
        <v>41962</v>
      </c>
    </row>
    <row r="8589" spans="1:25" x14ac:dyDescent="0.25">
      <c r="A8589">
        <v>-111.97741849000001</v>
      </c>
      <c r="B8589">
        <v>33.078695209999999</v>
      </c>
      <c r="C8589">
        <v>13</v>
      </c>
      <c r="D8589" t="s">
        <v>371</v>
      </c>
      <c r="E8589" t="s">
        <v>370</v>
      </c>
      <c r="F8589">
        <v>8588</v>
      </c>
      <c r="G8589">
        <v>183</v>
      </c>
      <c r="H8589">
        <v>13.33</v>
      </c>
      <c r="I8589">
        <v>2.2639999999999998</v>
      </c>
      <c r="J8589">
        <v>1</v>
      </c>
      <c r="K8589">
        <v>1167.5</v>
      </c>
      <c r="L8589" t="s">
        <v>369</v>
      </c>
      <c r="M8589" t="s">
        <v>368</v>
      </c>
      <c r="N8589" s="8">
        <v>41962</v>
      </c>
      <c r="O8589">
        <v>0</v>
      </c>
      <c r="P8589">
        <v>0</v>
      </c>
      <c r="Q8589">
        <v>10132</v>
      </c>
      <c r="R8589">
        <v>1340.4</v>
      </c>
      <c r="S8589">
        <v>2.7919999999999998</v>
      </c>
      <c r="T8589">
        <v>33</v>
      </c>
      <c r="U8589">
        <v>4061.8</v>
      </c>
      <c r="V8589">
        <v>17</v>
      </c>
      <c r="W8589">
        <v>1.5429999999999999</v>
      </c>
      <c r="X8589">
        <v>2.4950000000000001</v>
      </c>
      <c r="Y8589" s="8">
        <v>41962</v>
      </c>
    </row>
    <row r="8590" spans="1:25" x14ac:dyDescent="0.25">
      <c r="A8590">
        <v>-111.97741849000001</v>
      </c>
      <c r="B8590">
        <v>33.078688210000003</v>
      </c>
      <c r="C8590">
        <v>13</v>
      </c>
      <c r="D8590" t="s">
        <v>371</v>
      </c>
      <c r="E8590" t="s">
        <v>370</v>
      </c>
      <c r="F8590">
        <v>8589</v>
      </c>
      <c r="G8590">
        <v>183</v>
      </c>
      <c r="H8590">
        <v>13.33</v>
      </c>
      <c r="I8590">
        <v>2.5590000000000002</v>
      </c>
      <c r="J8590">
        <v>1</v>
      </c>
      <c r="K8590">
        <v>1167.4000000000001</v>
      </c>
      <c r="L8590" t="s">
        <v>369</v>
      </c>
      <c r="M8590" t="s">
        <v>368</v>
      </c>
      <c r="N8590" s="8">
        <v>41962</v>
      </c>
      <c r="O8590">
        <v>0</v>
      </c>
      <c r="P8590">
        <v>0</v>
      </c>
      <c r="Q8590">
        <v>8818</v>
      </c>
      <c r="R8590">
        <v>1031.9000000000001</v>
      </c>
      <c r="S8590">
        <v>2.15</v>
      </c>
      <c r="T8590">
        <v>33</v>
      </c>
      <c r="U8590">
        <v>3127.1</v>
      </c>
      <c r="V8590">
        <v>17</v>
      </c>
      <c r="W8590">
        <v>1.7450000000000001</v>
      </c>
      <c r="X8590">
        <v>2.82</v>
      </c>
      <c r="Y8590" s="8">
        <v>41962</v>
      </c>
    </row>
    <row r="8591" spans="1:25" x14ac:dyDescent="0.25">
      <c r="A8591">
        <v>-111.977419</v>
      </c>
      <c r="B8591">
        <v>33.078680230000003</v>
      </c>
      <c r="C8591">
        <v>13</v>
      </c>
      <c r="D8591" t="s">
        <v>371</v>
      </c>
      <c r="E8591" t="s">
        <v>370</v>
      </c>
      <c r="F8591">
        <v>8590</v>
      </c>
      <c r="G8591">
        <v>180</v>
      </c>
      <c r="H8591">
        <v>13.33</v>
      </c>
      <c r="I8591">
        <v>2.4929999999999999</v>
      </c>
      <c r="J8591">
        <v>1</v>
      </c>
      <c r="K8591">
        <v>1166.7</v>
      </c>
      <c r="L8591" t="s">
        <v>369</v>
      </c>
      <c r="M8591" t="s">
        <v>368</v>
      </c>
      <c r="N8591" s="8">
        <v>41962</v>
      </c>
      <c r="O8591">
        <v>0</v>
      </c>
      <c r="P8591">
        <v>0</v>
      </c>
      <c r="Q8591">
        <v>8200.2000000000007</v>
      </c>
      <c r="R8591">
        <v>984.9</v>
      </c>
      <c r="S8591">
        <v>2.052</v>
      </c>
      <c r="T8591">
        <v>33</v>
      </c>
      <c r="U8591">
        <v>2984.5</v>
      </c>
      <c r="V8591">
        <v>17</v>
      </c>
      <c r="W8591">
        <v>1.7</v>
      </c>
      <c r="X8591">
        <v>2.7480000000000002</v>
      </c>
      <c r="Y8591" s="8">
        <v>41962</v>
      </c>
    </row>
    <row r="8592" spans="1:25" x14ac:dyDescent="0.25">
      <c r="A8592">
        <v>-111.97741917</v>
      </c>
      <c r="B8592">
        <v>33.078674220000003</v>
      </c>
      <c r="C8592">
        <v>13</v>
      </c>
      <c r="D8592" t="s">
        <v>371</v>
      </c>
      <c r="E8592" t="s">
        <v>370</v>
      </c>
      <c r="F8592">
        <v>8591</v>
      </c>
      <c r="G8592">
        <v>179</v>
      </c>
      <c r="H8592">
        <v>13.33</v>
      </c>
      <c r="I8592">
        <v>2.4929999999999999</v>
      </c>
      <c r="J8592">
        <v>1</v>
      </c>
      <c r="K8592">
        <v>1166.7</v>
      </c>
      <c r="L8592" t="s">
        <v>369</v>
      </c>
      <c r="M8592" t="s">
        <v>368</v>
      </c>
      <c r="N8592" s="8">
        <v>41962</v>
      </c>
      <c r="O8592">
        <v>0</v>
      </c>
      <c r="P8592">
        <v>0</v>
      </c>
      <c r="Q8592">
        <v>10440</v>
      </c>
      <c r="R8592">
        <v>1253.9000000000001</v>
      </c>
      <c r="S8592">
        <v>2.6120000000000001</v>
      </c>
      <c r="T8592">
        <v>33</v>
      </c>
      <c r="U8592">
        <v>3799.6</v>
      </c>
      <c r="V8592">
        <v>17</v>
      </c>
      <c r="W8592">
        <v>1.7</v>
      </c>
      <c r="X8592">
        <v>2.7480000000000002</v>
      </c>
      <c r="Y8592" s="8">
        <v>41962</v>
      </c>
    </row>
    <row r="8593" spans="1:25" x14ac:dyDescent="0.25">
      <c r="A8593">
        <v>-111.97741883</v>
      </c>
      <c r="B8593">
        <v>33.07866722</v>
      </c>
      <c r="C8593">
        <v>13</v>
      </c>
      <c r="D8593" t="s">
        <v>371</v>
      </c>
      <c r="E8593" t="s">
        <v>370</v>
      </c>
      <c r="F8593">
        <v>8592</v>
      </c>
      <c r="G8593">
        <v>181</v>
      </c>
      <c r="H8593">
        <v>13.33</v>
      </c>
      <c r="I8593">
        <v>2.395</v>
      </c>
      <c r="J8593">
        <v>1</v>
      </c>
      <c r="K8593">
        <v>1166.7</v>
      </c>
      <c r="L8593" t="s">
        <v>369</v>
      </c>
      <c r="M8593" t="s">
        <v>368</v>
      </c>
      <c r="N8593" s="8">
        <v>41962</v>
      </c>
      <c r="O8593">
        <v>0</v>
      </c>
      <c r="P8593">
        <v>0</v>
      </c>
      <c r="Q8593">
        <v>9132.9</v>
      </c>
      <c r="R8593">
        <v>1142</v>
      </c>
      <c r="S8593">
        <v>2.379</v>
      </c>
      <c r="T8593">
        <v>33</v>
      </c>
      <c r="U8593">
        <v>3460.6</v>
      </c>
      <c r="V8593">
        <v>17</v>
      </c>
      <c r="W8593">
        <v>1.633</v>
      </c>
      <c r="X8593">
        <v>2.6389999999999998</v>
      </c>
      <c r="Y8593" s="8">
        <v>41962</v>
      </c>
    </row>
    <row r="8594" spans="1:25" x14ac:dyDescent="0.25">
      <c r="A8594">
        <v>-111.97741883</v>
      </c>
      <c r="B8594">
        <v>33.078660220000003</v>
      </c>
      <c r="C8594">
        <v>13</v>
      </c>
      <c r="D8594" t="s">
        <v>371</v>
      </c>
      <c r="E8594" t="s">
        <v>370</v>
      </c>
      <c r="F8594">
        <v>8593</v>
      </c>
      <c r="G8594">
        <v>181</v>
      </c>
      <c r="H8594">
        <v>13.33</v>
      </c>
      <c r="I8594">
        <v>2.3620000000000001</v>
      </c>
      <c r="J8594">
        <v>1</v>
      </c>
      <c r="K8594">
        <v>1166.7</v>
      </c>
      <c r="L8594" t="s">
        <v>369</v>
      </c>
      <c r="M8594" t="s">
        <v>368</v>
      </c>
      <c r="N8594" s="8">
        <v>41962</v>
      </c>
      <c r="O8594">
        <v>0</v>
      </c>
      <c r="P8594">
        <v>0</v>
      </c>
      <c r="Q8594">
        <v>9422.2999999999993</v>
      </c>
      <c r="R8594">
        <v>1194.5</v>
      </c>
      <c r="S8594">
        <v>2.4889999999999999</v>
      </c>
      <c r="T8594">
        <v>33</v>
      </c>
      <c r="U8594">
        <v>3619.8</v>
      </c>
      <c r="V8594">
        <v>17</v>
      </c>
      <c r="W8594">
        <v>1.611</v>
      </c>
      <c r="X8594">
        <v>2.6030000000000002</v>
      </c>
      <c r="Y8594" s="8">
        <v>41962</v>
      </c>
    </row>
    <row r="8595" spans="1:25" x14ac:dyDescent="0.25">
      <c r="A8595">
        <v>-111.977418</v>
      </c>
      <c r="B8595">
        <v>33.078654229999998</v>
      </c>
      <c r="C8595">
        <v>13</v>
      </c>
      <c r="D8595" t="s">
        <v>371</v>
      </c>
      <c r="E8595" t="s">
        <v>370</v>
      </c>
      <c r="F8595">
        <v>8594</v>
      </c>
      <c r="G8595">
        <v>180</v>
      </c>
      <c r="H8595">
        <v>13.33</v>
      </c>
      <c r="I8595">
        <v>2.3620000000000001</v>
      </c>
      <c r="J8595">
        <v>1</v>
      </c>
      <c r="K8595">
        <v>1166.5999999999999</v>
      </c>
      <c r="L8595" t="s">
        <v>369</v>
      </c>
      <c r="M8595" t="s">
        <v>368</v>
      </c>
      <c r="N8595" s="8">
        <v>41962</v>
      </c>
      <c r="O8595">
        <v>0</v>
      </c>
      <c r="P8595">
        <v>0</v>
      </c>
      <c r="Q8595">
        <v>8641.7999999999993</v>
      </c>
      <c r="R8595">
        <v>1095.5999999999999</v>
      </c>
      <c r="S8595">
        <v>2.282</v>
      </c>
      <c r="T8595">
        <v>33</v>
      </c>
      <c r="U8595">
        <v>3320</v>
      </c>
      <c r="V8595">
        <v>17</v>
      </c>
      <c r="W8595">
        <v>1.611</v>
      </c>
      <c r="X8595">
        <v>2.6030000000000002</v>
      </c>
      <c r="Y8595" s="8">
        <v>41962</v>
      </c>
    </row>
    <row r="8596" spans="1:25" x14ac:dyDescent="0.25">
      <c r="A8596">
        <v>-111.97741832</v>
      </c>
      <c r="B8596">
        <v>33.07864721</v>
      </c>
      <c r="C8596">
        <v>13</v>
      </c>
      <c r="D8596" t="s">
        <v>371</v>
      </c>
      <c r="E8596" t="s">
        <v>370</v>
      </c>
      <c r="F8596">
        <v>8595</v>
      </c>
      <c r="G8596">
        <v>184</v>
      </c>
      <c r="H8596">
        <v>13.33</v>
      </c>
      <c r="I8596">
        <v>2.3620000000000001</v>
      </c>
      <c r="J8596">
        <v>1</v>
      </c>
      <c r="K8596">
        <v>1166.5</v>
      </c>
      <c r="L8596" t="s">
        <v>369</v>
      </c>
      <c r="M8596" t="s">
        <v>368</v>
      </c>
      <c r="N8596" s="8">
        <v>41962</v>
      </c>
      <c r="O8596">
        <v>0</v>
      </c>
      <c r="P8596">
        <v>0</v>
      </c>
      <c r="Q8596">
        <v>8741.5</v>
      </c>
      <c r="R8596">
        <v>1108.2</v>
      </c>
      <c r="S8596">
        <v>2.3090000000000002</v>
      </c>
      <c r="T8596">
        <v>33</v>
      </c>
      <c r="U8596">
        <v>3358.3</v>
      </c>
      <c r="V8596">
        <v>17</v>
      </c>
      <c r="W8596">
        <v>1.611</v>
      </c>
      <c r="X8596">
        <v>2.6030000000000002</v>
      </c>
      <c r="Y8596" s="8">
        <v>41962</v>
      </c>
    </row>
    <row r="8597" spans="1:25" x14ac:dyDescent="0.25">
      <c r="A8597">
        <v>-111.97741868</v>
      </c>
      <c r="B8597">
        <v>33.078640210000003</v>
      </c>
      <c r="C8597">
        <v>13</v>
      </c>
      <c r="D8597" t="s">
        <v>371</v>
      </c>
      <c r="E8597" t="s">
        <v>370</v>
      </c>
      <c r="F8597">
        <v>8596</v>
      </c>
      <c r="G8597">
        <v>176</v>
      </c>
      <c r="H8597">
        <v>13.33</v>
      </c>
      <c r="I8597">
        <v>2.4929999999999999</v>
      </c>
      <c r="J8597">
        <v>1</v>
      </c>
      <c r="K8597">
        <v>1166.5</v>
      </c>
      <c r="L8597" t="s">
        <v>369</v>
      </c>
      <c r="M8597" t="s">
        <v>368</v>
      </c>
      <c r="N8597" s="8">
        <v>41962</v>
      </c>
      <c r="O8597">
        <v>0</v>
      </c>
      <c r="P8597">
        <v>0</v>
      </c>
      <c r="Q8597">
        <v>8902</v>
      </c>
      <c r="R8597">
        <v>1069.2</v>
      </c>
      <c r="S8597">
        <v>2.2269999999999999</v>
      </c>
      <c r="T8597">
        <v>33</v>
      </c>
      <c r="U8597">
        <v>3239.9</v>
      </c>
      <c r="V8597">
        <v>17</v>
      </c>
      <c r="W8597">
        <v>1.7</v>
      </c>
      <c r="X8597">
        <v>2.7480000000000002</v>
      </c>
      <c r="Y8597" s="8">
        <v>41962</v>
      </c>
    </row>
    <row r="8598" spans="1:25" x14ac:dyDescent="0.25">
      <c r="A8598">
        <v>-111.97741748999999</v>
      </c>
      <c r="B8598">
        <v>33.078634209999997</v>
      </c>
      <c r="C8598">
        <v>13</v>
      </c>
      <c r="D8598" t="s">
        <v>371</v>
      </c>
      <c r="E8598" t="s">
        <v>370</v>
      </c>
      <c r="F8598">
        <v>8597</v>
      </c>
      <c r="G8598">
        <v>183</v>
      </c>
      <c r="H8598">
        <v>13.33</v>
      </c>
      <c r="I8598">
        <v>2.395</v>
      </c>
      <c r="J8598">
        <v>1</v>
      </c>
      <c r="K8598">
        <v>1166.5999999999999</v>
      </c>
      <c r="L8598" t="s">
        <v>369</v>
      </c>
      <c r="M8598" t="s">
        <v>368</v>
      </c>
      <c r="N8598" s="8">
        <v>41962</v>
      </c>
      <c r="O8598">
        <v>0</v>
      </c>
      <c r="P8598">
        <v>0</v>
      </c>
      <c r="Q8598">
        <v>10861</v>
      </c>
      <c r="R8598">
        <v>1358</v>
      </c>
      <c r="S8598">
        <v>2.8290000000000002</v>
      </c>
      <c r="T8598">
        <v>33</v>
      </c>
      <c r="U8598">
        <v>4115.3</v>
      </c>
      <c r="V8598">
        <v>17</v>
      </c>
      <c r="W8598">
        <v>1.633</v>
      </c>
      <c r="X8598">
        <v>2.6389999999999998</v>
      </c>
      <c r="Y8598" s="8">
        <v>41962</v>
      </c>
    </row>
    <row r="8599" spans="1:25" x14ac:dyDescent="0.25">
      <c r="A8599">
        <v>-111.97741782999999</v>
      </c>
      <c r="B8599">
        <v>33.078627220000001</v>
      </c>
      <c r="C8599">
        <v>13</v>
      </c>
      <c r="D8599" t="s">
        <v>371</v>
      </c>
      <c r="E8599" t="s">
        <v>370</v>
      </c>
      <c r="F8599">
        <v>8598</v>
      </c>
      <c r="G8599">
        <v>181</v>
      </c>
      <c r="H8599">
        <v>13.33</v>
      </c>
      <c r="I8599">
        <v>2.3620000000000001</v>
      </c>
      <c r="J8599">
        <v>1</v>
      </c>
      <c r="K8599">
        <v>1166.5999999999999</v>
      </c>
      <c r="L8599" t="s">
        <v>369</v>
      </c>
      <c r="M8599" t="s">
        <v>368</v>
      </c>
      <c r="N8599" s="8">
        <v>41962</v>
      </c>
      <c r="O8599">
        <v>0</v>
      </c>
      <c r="P8599">
        <v>0</v>
      </c>
      <c r="Q8599">
        <v>9504.2999999999993</v>
      </c>
      <c r="R8599">
        <v>1204.9000000000001</v>
      </c>
      <c r="S8599">
        <v>2.5099999999999998</v>
      </c>
      <c r="T8599">
        <v>33</v>
      </c>
      <c r="U8599">
        <v>3651.3</v>
      </c>
      <c r="V8599">
        <v>17</v>
      </c>
      <c r="W8599">
        <v>1.611</v>
      </c>
      <c r="X8599">
        <v>2.6030000000000002</v>
      </c>
      <c r="Y8599" s="8">
        <v>41962</v>
      </c>
    </row>
    <row r="8600" spans="1:25" x14ac:dyDescent="0.25">
      <c r="A8600">
        <v>-111.97741883</v>
      </c>
      <c r="B8600">
        <v>33.078620219999998</v>
      </c>
      <c r="C8600">
        <v>13</v>
      </c>
      <c r="D8600" t="s">
        <v>371</v>
      </c>
      <c r="E8600" t="s">
        <v>370</v>
      </c>
      <c r="F8600">
        <v>8599</v>
      </c>
      <c r="G8600">
        <v>181</v>
      </c>
      <c r="H8600">
        <v>13.33</v>
      </c>
      <c r="I8600">
        <v>2.3620000000000001</v>
      </c>
      <c r="J8600">
        <v>1</v>
      </c>
      <c r="K8600">
        <v>1166.5</v>
      </c>
      <c r="L8600" t="s">
        <v>369</v>
      </c>
      <c r="M8600" t="s">
        <v>368</v>
      </c>
      <c r="N8600" s="8">
        <v>41962</v>
      </c>
      <c r="O8600">
        <v>0</v>
      </c>
      <c r="P8600">
        <v>0</v>
      </c>
      <c r="Q8600">
        <v>10453</v>
      </c>
      <c r="R8600">
        <v>1325.2</v>
      </c>
      <c r="S8600">
        <v>2.7610000000000001</v>
      </c>
      <c r="T8600">
        <v>33</v>
      </c>
      <c r="U8600">
        <v>4015.9</v>
      </c>
      <c r="V8600">
        <v>17</v>
      </c>
      <c r="W8600">
        <v>1.611</v>
      </c>
      <c r="X8600">
        <v>2.6030000000000002</v>
      </c>
      <c r="Y8600" s="8">
        <v>41962</v>
      </c>
    </row>
    <row r="8601" spans="1:25" x14ac:dyDescent="0.25">
      <c r="A8601">
        <v>-111.97741934</v>
      </c>
      <c r="B8601">
        <v>33.078613220000001</v>
      </c>
      <c r="C8601">
        <v>13</v>
      </c>
      <c r="D8601" t="s">
        <v>371</v>
      </c>
      <c r="E8601" t="s">
        <v>370</v>
      </c>
      <c r="F8601">
        <v>8600</v>
      </c>
      <c r="G8601">
        <v>178</v>
      </c>
      <c r="H8601">
        <v>13.33</v>
      </c>
      <c r="I8601">
        <v>2.4609999999999999</v>
      </c>
      <c r="J8601">
        <v>1</v>
      </c>
      <c r="K8601">
        <v>1166.5999999999999</v>
      </c>
      <c r="L8601" t="s">
        <v>369</v>
      </c>
      <c r="M8601" t="s">
        <v>368</v>
      </c>
      <c r="N8601" s="8">
        <v>41962</v>
      </c>
      <c r="O8601">
        <v>0</v>
      </c>
      <c r="P8601">
        <v>0</v>
      </c>
      <c r="Q8601">
        <v>10941</v>
      </c>
      <c r="R8601">
        <v>1331.6</v>
      </c>
      <c r="S8601">
        <v>2.774</v>
      </c>
      <c r="T8601">
        <v>33</v>
      </c>
      <c r="U8601">
        <v>4035.1</v>
      </c>
      <c r="V8601">
        <v>17</v>
      </c>
      <c r="W8601">
        <v>1.6779999999999999</v>
      </c>
      <c r="X8601">
        <v>2.7109999999999999</v>
      </c>
      <c r="Y8601" s="8">
        <v>41962</v>
      </c>
    </row>
    <row r="8602" spans="1:25" x14ac:dyDescent="0.25">
      <c r="A8602">
        <v>-111.97741917</v>
      </c>
      <c r="B8602">
        <v>33.078607220000002</v>
      </c>
      <c r="C8602">
        <v>13</v>
      </c>
      <c r="D8602" t="s">
        <v>371</v>
      </c>
      <c r="E8602" t="s">
        <v>370</v>
      </c>
      <c r="F8602">
        <v>8601</v>
      </c>
      <c r="G8602">
        <v>179</v>
      </c>
      <c r="H8602">
        <v>13.33</v>
      </c>
      <c r="I8602">
        <v>2.3620000000000001</v>
      </c>
      <c r="J8602">
        <v>1</v>
      </c>
      <c r="K8602">
        <v>1166.5999999999999</v>
      </c>
      <c r="L8602" t="s">
        <v>369</v>
      </c>
      <c r="M8602" t="s">
        <v>368</v>
      </c>
      <c r="N8602" s="8">
        <v>41962</v>
      </c>
      <c r="O8602">
        <v>0</v>
      </c>
      <c r="P8602">
        <v>0</v>
      </c>
      <c r="Q8602">
        <v>11918</v>
      </c>
      <c r="R8602">
        <v>1510.9</v>
      </c>
      <c r="S8602">
        <v>3.1480000000000001</v>
      </c>
      <c r="T8602">
        <v>33</v>
      </c>
      <c r="U8602">
        <v>4578.6000000000004</v>
      </c>
      <c r="V8602">
        <v>17</v>
      </c>
      <c r="W8602">
        <v>1.611</v>
      </c>
      <c r="X8602">
        <v>2.6030000000000002</v>
      </c>
      <c r="Y8602" s="8">
        <v>41962</v>
      </c>
    </row>
    <row r="8603" spans="1:25" x14ac:dyDescent="0.25">
      <c r="A8603">
        <v>-111.97741866</v>
      </c>
      <c r="B8603">
        <v>33.078600219999998</v>
      </c>
      <c r="C8603">
        <v>13</v>
      </c>
      <c r="D8603" t="s">
        <v>371</v>
      </c>
      <c r="E8603" t="s">
        <v>370</v>
      </c>
      <c r="F8603">
        <v>8602</v>
      </c>
      <c r="G8603">
        <v>182</v>
      </c>
      <c r="H8603">
        <v>13.33</v>
      </c>
      <c r="I8603">
        <v>2.4279999999999999</v>
      </c>
      <c r="J8603">
        <v>1</v>
      </c>
      <c r="K8603">
        <v>1166.5999999999999</v>
      </c>
      <c r="L8603" t="s">
        <v>369</v>
      </c>
      <c r="M8603" t="s">
        <v>368</v>
      </c>
      <c r="N8603" s="8">
        <v>41962</v>
      </c>
      <c r="O8603">
        <v>0</v>
      </c>
      <c r="P8603">
        <v>0</v>
      </c>
      <c r="Q8603">
        <v>11088</v>
      </c>
      <c r="R8603">
        <v>1367.7</v>
      </c>
      <c r="S8603">
        <v>2.8490000000000002</v>
      </c>
      <c r="T8603">
        <v>33</v>
      </c>
      <c r="U8603">
        <v>4144.6000000000004</v>
      </c>
      <c r="V8603">
        <v>17</v>
      </c>
      <c r="W8603">
        <v>1.655</v>
      </c>
      <c r="X8603">
        <v>2.6749999999999998</v>
      </c>
      <c r="Y8603" s="8">
        <v>41962</v>
      </c>
    </row>
    <row r="8604" spans="1:25" x14ac:dyDescent="0.25">
      <c r="A8604">
        <v>-111.97741934</v>
      </c>
      <c r="B8604">
        <v>33.078593220000002</v>
      </c>
      <c r="C8604">
        <v>13</v>
      </c>
      <c r="D8604" t="s">
        <v>371</v>
      </c>
      <c r="E8604" t="s">
        <v>370</v>
      </c>
      <c r="F8604">
        <v>8603</v>
      </c>
      <c r="G8604">
        <v>178</v>
      </c>
      <c r="H8604">
        <v>13.33</v>
      </c>
      <c r="I8604">
        <v>2.4929999999999999</v>
      </c>
      <c r="J8604">
        <v>1</v>
      </c>
      <c r="K8604">
        <v>1166.5999999999999</v>
      </c>
      <c r="L8604" t="s">
        <v>369</v>
      </c>
      <c r="M8604" t="s">
        <v>368</v>
      </c>
      <c r="N8604" s="8">
        <v>41962</v>
      </c>
      <c r="O8604">
        <v>0</v>
      </c>
      <c r="P8604">
        <v>0</v>
      </c>
      <c r="Q8604">
        <v>12310</v>
      </c>
      <c r="R8604">
        <v>1478.5</v>
      </c>
      <c r="S8604">
        <v>3.08</v>
      </c>
      <c r="T8604">
        <v>33</v>
      </c>
      <c r="U8604">
        <v>4480.3999999999996</v>
      </c>
      <c r="V8604">
        <v>17</v>
      </c>
      <c r="W8604">
        <v>1.7</v>
      </c>
      <c r="X8604">
        <v>2.7480000000000002</v>
      </c>
      <c r="Y8604" s="8">
        <v>41962</v>
      </c>
    </row>
    <row r="8605" spans="1:25" x14ac:dyDescent="0.25">
      <c r="A8605">
        <v>-111.977419</v>
      </c>
      <c r="B8605">
        <v>33.078587229999997</v>
      </c>
      <c r="C8605">
        <v>13</v>
      </c>
      <c r="D8605" t="s">
        <v>371</v>
      </c>
      <c r="E8605" t="s">
        <v>370</v>
      </c>
      <c r="F8605">
        <v>8604</v>
      </c>
      <c r="G8605">
        <v>180</v>
      </c>
      <c r="H8605">
        <v>13.33</v>
      </c>
      <c r="I8605">
        <v>2.4279999999999999</v>
      </c>
      <c r="J8605">
        <v>1</v>
      </c>
      <c r="K8605">
        <v>1166.5999999999999</v>
      </c>
      <c r="L8605" t="s">
        <v>369</v>
      </c>
      <c r="M8605" t="s">
        <v>368</v>
      </c>
      <c r="N8605" s="8">
        <v>41962</v>
      </c>
      <c r="O8605">
        <v>0</v>
      </c>
      <c r="P8605">
        <v>0</v>
      </c>
      <c r="Q8605">
        <v>11350</v>
      </c>
      <c r="R8605">
        <v>1400.1</v>
      </c>
      <c r="S8605">
        <v>2.9169999999999998</v>
      </c>
      <c r="T8605">
        <v>33</v>
      </c>
      <c r="U8605">
        <v>4242.7</v>
      </c>
      <c r="V8605">
        <v>17</v>
      </c>
      <c r="W8605">
        <v>1.655</v>
      </c>
      <c r="X8605">
        <v>2.6749999999999998</v>
      </c>
      <c r="Y8605" s="8">
        <v>41962</v>
      </c>
    </row>
    <row r="8606" spans="1:25" x14ac:dyDescent="0.25">
      <c r="A8606">
        <v>-111.977419</v>
      </c>
      <c r="B8606">
        <v>33.07858023</v>
      </c>
      <c r="C8606">
        <v>13</v>
      </c>
      <c r="D8606" t="s">
        <v>371</v>
      </c>
      <c r="E8606" t="s">
        <v>370</v>
      </c>
      <c r="F8606">
        <v>8605</v>
      </c>
      <c r="G8606">
        <v>180</v>
      </c>
      <c r="H8606">
        <v>13.33</v>
      </c>
      <c r="I8606">
        <v>2.2639999999999998</v>
      </c>
      <c r="J8606">
        <v>1</v>
      </c>
      <c r="K8606">
        <v>1166.5999999999999</v>
      </c>
      <c r="L8606" t="s">
        <v>369</v>
      </c>
      <c r="M8606" t="s">
        <v>368</v>
      </c>
      <c r="N8606" s="8">
        <v>41962</v>
      </c>
      <c r="O8606">
        <v>0</v>
      </c>
      <c r="P8606">
        <v>0</v>
      </c>
      <c r="Q8606">
        <v>10919</v>
      </c>
      <c r="R8606">
        <v>1444.4</v>
      </c>
      <c r="S8606">
        <v>3.0089999999999999</v>
      </c>
      <c r="T8606">
        <v>33</v>
      </c>
      <c r="U8606">
        <v>4377.1000000000004</v>
      </c>
      <c r="V8606">
        <v>17</v>
      </c>
      <c r="W8606">
        <v>1.5429999999999999</v>
      </c>
      <c r="X8606">
        <v>2.4950000000000001</v>
      </c>
      <c r="Y8606" s="8">
        <v>41962</v>
      </c>
    </row>
    <row r="8607" spans="1:25" x14ac:dyDescent="0.25">
      <c r="A8607">
        <v>-111.97741934</v>
      </c>
      <c r="B8607">
        <v>33.078573220000003</v>
      </c>
      <c r="C8607">
        <v>13</v>
      </c>
      <c r="D8607" t="s">
        <v>371</v>
      </c>
      <c r="E8607" t="s">
        <v>370</v>
      </c>
      <c r="F8607">
        <v>8606</v>
      </c>
      <c r="G8607">
        <v>178</v>
      </c>
      <c r="H8607">
        <v>13.33</v>
      </c>
      <c r="I8607">
        <v>2.4279999999999999</v>
      </c>
      <c r="J8607">
        <v>1</v>
      </c>
      <c r="K8607">
        <v>1166.5999999999999</v>
      </c>
      <c r="L8607" t="s">
        <v>369</v>
      </c>
      <c r="M8607" t="s">
        <v>368</v>
      </c>
      <c r="N8607" s="8">
        <v>41962</v>
      </c>
      <c r="O8607">
        <v>0</v>
      </c>
      <c r="P8607">
        <v>0</v>
      </c>
      <c r="Q8607">
        <v>10477</v>
      </c>
      <c r="R8607">
        <v>1292.3</v>
      </c>
      <c r="S8607">
        <v>2.6920000000000002</v>
      </c>
      <c r="T8607">
        <v>33</v>
      </c>
      <c r="U8607">
        <v>3916.1</v>
      </c>
      <c r="V8607">
        <v>17</v>
      </c>
      <c r="W8607">
        <v>1.655</v>
      </c>
      <c r="X8607">
        <v>2.6749999999999998</v>
      </c>
      <c r="Y8607" s="8">
        <v>41962</v>
      </c>
    </row>
    <row r="8608" spans="1:25" x14ac:dyDescent="0.25">
      <c r="A8608">
        <v>-111.97741883</v>
      </c>
      <c r="B8608">
        <v>33.078567219999996</v>
      </c>
      <c r="C8608">
        <v>13</v>
      </c>
      <c r="D8608" t="s">
        <v>371</v>
      </c>
      <c r="E8608" t="s">
        <v>370</v>
      </c>
      <c r="F8608">
        <v>8607</v>
      </c>
      <c r="G8608">
        <v>181</v>
      </c>
      <c r="H8608">
        <v>13.33</v>
      </c>
      <c r="I8608">
        <v>2.4279999999999999</v>
      </c>
      <c r="J8608">
        <v>1</v>
      </c>
      <c r="K8608">
        <v>1166.5999999999999</v>
      </c>
      <c r="L8608" t="s">
        <v>369</v>
      </c>
      <c r="M8608" t="s">
        <v>368</v>
      </c>
      <c r="N8608" s="8">
        <v>41962</v>
      </c>
      <c r="O8608">
        <v>0</v>
      </c>
      <c r="P8608">
        <v>0</v>
      </c>
      <c r="Q8608">
        <v>9476.9</v>
      </c>
      <c r="R8608">
        <v>1169</v>
      </c>
      <c r="S8608">
        <v>2.4350000000000001</v>
      </c>
      <c r="T8608">
        <v>33</v>
      </c>
      <c r="U8608">
        <v>3542.4</v>
      </c>
      <c r="V8608">
        <v>17</v>
      </c>
      <c r="W8608">
        <v>1.655</v>
      </c>
      <c r="X8608">
        <v>2.6749999999999998</v>
      </c>
      <c r="Y8608" s="8">
        <v>41962</v>
      </c>
    </row>
    <row r="8609" spans="1:25" x14ac:dyDescent="0.25">
      <c r="A8609">
        <v>-111.97741849000001</v>
      </c>
      <c r="B8609">
        <v>33.078560209999999</v>
      </c>
      <c r="C8609">
        <v>13</v>
      </c>
      <c r="D8609" t="s">
        <v>371</v>
      </c>
      <c r="E8609" t="s">
        <v>370</v>
      </c>
      <c r="F8609">
        <v>8608</v>
      </c>
      <c r="G8609">
        <v>183</v>
      </c>
      <c r="H8609">
        <v>13.33</v>
      </c>
      <c r="I8609">
        <v>2.3290000000000002</v>
      </c>
      <c r="J8609">
        <v>1</v>
      </c>
      <c r="K8609">
        <v>1166.5999999999999</v>
      </c>
      <c r="L8609" t="s">
        <v>369</v>
      </c>
      <c r="M8609" t="s">
        <v>368</v>
      </c>
      <c r="N8609" s="8">
        <v>41962</v>
      </c>
      <c r="O8609">
        <v>0</v>
      </c>
      <c r="P8609">
        <v>0</v>
      </c>
      <c r="Q8609">
        <v>11287</v>
      </c>
      <c r="R8609">
        <v>1451.1</v>
      </c>
      <c r="S8609">
        <v>3.0230000000000001</v>
      </c>
      <c r="T8609">
        <v>33</v>
      </c>
      <c r="U8609">
        <v>4397.2</v>
      </c>
      <c r="V8609">
        <v>17</v>
      </c>
      <c r="W8609">
        <v>1.5880000000000001</v>
      </c>
      <c r="X8609">
        <v>2.5670000000000002</v>
      </c>
      <c r="Y8609" s="8">
        <v>41962</v>
      </c>
    </row>
    <row r="8610" spans="1:25" x14ac:dyDescent="0.25">
      <c r="A8610">
        <v>-111.97741917</v>
      </c>
      <c r="B8610">
        <v>33.078553220000003</v>
      </c>
      <c r="C8610">
        <v>13</v>
      </c>
      <c r="D8610" t="s">
        <v>371</v>
      </c>
      <c r="E8610" t="s">
        <v>370</v>
      </c>
      <c r="F8610">
        <v>8609</v>
      </c>
      <c r="G8610">
        <v>179</v>
      </c>
      <c r="H8610">
        <v>13.33</v>
      </c>
      <c r="I8610">
        <v>2.3620000000000001</v>
      </c>
      <c r="J8610">
        <v>1</v>
      </c>
      <c r="K8610">
        <v>1166.5999999999999</v>
      </c>
      <c r="L8610" t="s">
        <v>369</v>
      </c>
      <c r="M8610" t="s">
        <v>368</v>
      </c>
      <c r="N8610" s="8">
        <v>41962</v>
      </c>
      <c r="O8610">
        <v>0</v>
      </c>
      <c r="P8610">
        <v>0</v>
      </c>
      <c r="Q8610">
        <v>10830</v>
      </c>
      <c r="R8610">
        <v>1373</v>
      </c>
      <c r="S8610">
        <v>2.86</v>
      </c>
      <c r="T8610">
        <v>33</v>
      </c>
      <c r="U8610">
        <v>4160.6000000000004</v>
      </c>
      <c r="V8610">
        <v>17</v>
      </c>
      <c r="W8610">
        <v>1.611</v>
      </c>
      <c r="X8610">
        <v>2.6030000000000002</v>
      </c>
      <c r="Y8610" s="8">
        <v>41962</v>
      </c>
    </row>
    <row r="8611" spans="1:25" x14ac:dyDescent="0.25">
      <c r="A8611">
        <v>-111.97741934</v>
      </c>
      <c r="B8611">
        <v>33.078547219999997</v>
      </c>
      <c r="C8611">
        <v>13</v>
      </c>
      <c r="D8611" t="s">
        <v>371</v>
      </c>
      <c r="E8611" t="s">
        <v>370</v>
      </c>
      <c r="F8611">
        <v>8610</v>
      </c>
      <c r="G8611">
        <v>178</v>
      </c>
      <c r="H8611">
        <v>13.33</v>
      </c>
      <c r="I8611">
        <v>2.395</v>
      </c>
      <c r="J8611">
        <v>1</v>
      </c>
      <c r="K8611">
        <v>1166.5999999999999</v>
      </c>
      <c r="L8611" t="s">
        <v>369</v>
      </c>
      <c r="M8611" t="s">
        <v>368</v>
      </c>
      <c r="N8611" s="8">
        <v>41962</v>
      </c>
      <c r="O8611">
        <v>0</v>
      </c>
      <c r="P8611">
        <v>0</v>
      </c>
      <c r="Q8611">
        <v>10304</v>
      </c>
      <c r="R8611">
        <v>1288.4000000000001</v>
      </c>
      <c r="S8611">
        <v>2.6840000000000002</v>
      </c>
      <c r="T8611">
        <v>33</v>
      </c>
      <c r="U8611">
        <v>3904.3</v>
      </c>
      <c r="V8611">
        <v>17</v>
      </c>
      <c r="W8611">
        <v>1.633</v>
      </c>
      <c r="X8611">
        <v>2.6389999999999998</v>
      </c>
      <c r="Y8611" s="8">
        <v>41962</v>
      </c>
    </row>
    <row r="8612" spans="1:25" x14ac:dyDescent="0.25">
      <c r="A8612">
        <v>-111.97741832</v>
      </c>
      <c r="B8612">
        <v>33.078541209999997</v>
      </c>
      <c r="C8612">
        <v>13</v>
      </c>
      <c r="D8612" t="s">
        <v>371</v>
      </c>
      <c r="E8612" t="s">
        <v>370</v>
      </c>
      <c r="F8612">
        <v>8611</v>
      </c>
      <c r="G8612">
        <v>184</v>
      </c>
      <c r="H8612">
        <v>13.33</v>
      </c>
      <c r="I8612">
        <v>2.2970000000000002</v>
      </c>
      <c r="J8612">
        <v>1</v>
      </c>
      <c r="K8612">
        <v>1167.3</v>
      </c>
      <c r="L8612" t="s">
        <v>369</v>
      </c>
      <c r="M8612" t="s">
        <v>368</v>
      </c>
      <c r="N8612" s="8">
        <v>41962</v>
      </c>
      <c r="O8612">
        <v>0</v>
      </c>
      <c r="P8612">
        <v>0</v>
      </c>
      <c r="Q8612">
        <v>8947</v>
      </c>
      <c r="R8612">
        <v>1166.7</v>
      </c>
      <c r="S8612">
        <v>2.431</v>
      </c>
      <c r="T8612">
        <v>33</v>
      </c>
      <c r="U8612">
        <v>3535.4</v>
      </c>
      <c r="V8612">
        <v>17</v>
      </c>
      <c r="W8612">
        <v>1.5660000000000001</v>
      </c>
      <c r="X8612">
        <v>2.5310000000000001</v>
      </c>
      <c r="Y8612" s="8">
        <v>41962</v>
      </c>
    </row>
    <row r="8613" spans="1:25" x14ac:dyDescent="0.25">
      <c r="A8613">
        <v>-111.977419</v>
      </c>
      <c r="B8613">
        <v>33.078534230000002</v>
      </c>
      <c r="C8613">
        <v>13</v>
      </c>
      <c r="D8613" t="s">
        <v>371</v>
      </c>
      <c r="E8613" t="s">
        <v>370</v>
      </c>
      <c r="F8613">
        <v>8612</v>
      </c>
      <c r="G8613">
        <v>180</v>
      </c>
      <c r="H8613">
        <v>13.33</v>
      </c>
      <c r="I8613">
        <v>2.395</v>
      </c>
      <c r="J8613">
        <v>1</v>
      </c>
      <c r="K8613">
        <v>1167.3</v>
      </c>
      <c r="L8613" t="s">
        <v>369</v>
      </c>
      <c r="M8613" t="s">
        <v>368</v>
      </c>
      <c r="N8613" s="8">
        <v>41962</v>
      </c>
      <c r="O8613">
        <v>0</v>
      </c>
      <c r="P8613">
        <v>0</v>
      </c>
      <c r="Q8613">
        <v>9475.6</v>
      </c>
      <c r="R8613">
        <v>1184.8</v>
      </c>
      <c r="S8613">
        <v>2.468</v>
      </c>
      <c r="T8613">
        <v>33</v>
      </c>
      <c r="U8613">
        <v>3590.4</v>
      </c>
      <c r="V8613">
        <v>17</v>
      </c>
      <c r="W8613">
        <v>1.633</v>
      </c>
      <c r="X8613">
        <v>2.6389999999999998</v>
      </c>
      <c r="Y8613" s="8">
        <v>41962</v>
      </c>
    </row>
    <row r="8614" spans="1:25" x14ac:dyDescent="0.25">
      <c r="A8614">
        <v>-111.97741883</v>
      </c>
      <c r="B8614">
        <v>33.078528220000003</v>
      </c>
      <c r="C8614">
        <v>13</v>
      </c>
      <c r="D8614" t="s">
        <v>371</v>
      </c>
      <c r="E8614" t="s">
        <v>370</v>
      </c>
      <c r="F8614">
        <v>8613</v>
      </c>
      <c r="G8614">
        <v>181</v>
      </c>
      <c r="H8614">
        <v>13.33</v>
      </c>
      <c r="I8614">
        <v>2.4609999999999999</v>
      </c>
      <c r="J8614">
        <v>1</v>
      </c>
      <c r="K8614">
        <v>1167.3</v>
      </c>
      <c r="L8614" t="s">
        <v>369</v>
      </c>
      <c r="M8614" t="s">
        <v>368</v>
      </c>
      <c r="N8614" s="8">
        <v>41962</v>
      </c>
      <c r="O8614">
        <v>0</v>
      </c>
      <c r="P8614">
        <v>0</v>
      </c>
      <c r="Q8614">
        <v>11605</v>
      </c>
      <c r="R8614">
        <v>1412.4</v>
      </c>
      <c r="S8614">
        <v>2.9420000000000002</v>
      </c>
      <c r="T8614">
        <v>33</v>
      </c>
      <c r="U8614">
        <v>4279.8999999999996</v>
      </c>
      <c r="V8614">
        <v>17</v>
      </c>
      <c r="W8614">
        <v>1.6779999999999999</v>
      </c>
      <c r="X8614">
        <v>2.7109999999999999</v>
      </c>
      <c r="Y8614" s="8">
        <v>41962</v>
      </c>
    </row>
    <row r="8615" spans="1:25" x14ac:dyDescent="0.25">
      <c r="A8615">
        <v>-111.97741883</v>
      </c>
      <c r="B8615">
        <v>33.078521219999999</v>
      </c>
      <c r="C8615">
        <v>13</v>
      </c>
      <c r="D8615" t="s">
        <v>371</v>
      </c>
      <c r="E8615" t="s">
        <v>370</v>
      </c>
      <c r="F8615">
        <v>8614</v>
      </c>
      <c r="G8615">
        <v>181</v>
      </c>
      <c r="H8615">
        <v>13.33</v>
      </c>
      <c r="I8615">
        <v>2.4609999999999999</v>
      </c>
      <c r="J8615">
        <v>1</v>
      </c>
      <c r="K8615">
        <v>1167.3</v>
      </c>
      <c r="L8615" t="s">
        <v>369</v>
      </c>
      <c r="M8615" t="s">
        <v>368</v>
      </c>
      <c r="N8615" s="8">
        <v>41962</v>
      </c>
      <c r="O8615">
        <v>0</v>
      </c>
      <c r="P8615">
        <v>0</v>
      </c>
      <c r="Q8615">
        <v>7926.2</v>
      </c>
      <c r="R8615">
        <v>964.68</v>
      </c>
      <c r="S8615">
        <v>2.0099999999999998</v>
      </c>
      <c r="T8615">
        <v>33</v>
      </c>
      <c r="U8615">
        <v>2923.3</v>
      </c>
      <c r="V8615">
        <v>17</v>
      </c>
      <c r="W8615">
        <v>1.6779999999999999</v>
      </c>
      <c r="X8615">
        <v>2.7109999999999999</v>
      </c>
      <c r="Y8615" s="8">
        <v>41962</v>
      </c>
    </row>
    <row r="8616" spans="1:25" x14ac:dyDescent="0.25">
      <c r="A8616">
        <v>-111.97741782999999</v>
      </c>
      <c r="B8616">
        <v>33.078514220000002</v>
      </c>
      <c r="C8616">
        <v>13</v>
      </c>
      <c r="D8616" t="s">
        <v>371</v>
      </c>
      <c r="E8616" t="s">
        <v>370</v>
      </c>
      <c r="F8616">
        <v>8615</v>
      </c>
      <c r="G8616">
        <v>181</v>
      </c>
      <c r="H8616">
        <v>13.33</v>
      </c>
      <c r="I8616">
        <v>2.395</v>
      </c>
      <c r="J8616">
        <v>1</v>
      </c>
      <c r="K8616">
        <v>1167.4000000000001</v>
      </c>
      <c r="L8616" t="s">
        <v>369</v>
      </c>
      <c r="M8616" t="s">
        <v>368</v>
      </c>
      <c r="N8616" s="8">
        <v>41962</v>
      </c>
      <c r="O8616">
        <v>0</v>
      </c>
      <c r="P8616">
        <v>0</v>
      </c>
      <c r="Q8616">
        <v>6457.6</v>
      </c>
      <c r="R8616">
        <v>807.47</v>
      </c>
      <c r="S8616">
        <v>1.6819999999999999</v>
      </c>
      <c r="T8616">
        <v>33</v>
      </c>
      <c r="U8616">
        <v>2446.9</v>
      </c>
      <c r="V8616">
        <v>17</v>
      </c>
      <c r="W8616">
        <v>1.633</v>
      </c>
      <c r="X8616">
        <v>2.6389999999999998</v>
      </c>
      <c r="Y8616" s="8">
        <v>41962</v>
      </c>
    </row>
    <row r="8617" spans="1:25" x14ac:dyDescent="0.25">
      <c r="A8617">
        <v>-111.97741849000001</v>
      </c>
      <c r="B8617">
        <v>33.078508210000003</v>
      </c>
      <c r="C8617">
        <v>13</v>
      </c>
      <c r="D8617" t="s">
        <v>371</v>
      </c>
      <c r="E8617" t="s">
        <v>370</v>
      </c>
      <c r="F8617">
        <v>8616</v>
      </c>
      <c r="G8617">
        <v>183</v>
      </c>
      <c r="H8617">
        <v>13.33</v>
      </c>
      <c r="I8617">
        <v>2.4929999999999999</v>
      </c>
      <c r="J8617">
        <v>1</v>
      </c>
      <c r="K8617">
        <v>1167.4000000000001</v>
      </c>
      <c r="L8617" t="s">
        <v>369</v>
      </c>
      <c r="M8617" t="s">
        <v>368</v>
      </c>
      <c r="N8617" s="8">
        <v>41962</v>
      </c>
      <c r="O8617">
        <v>0</v>
      </c>
      <c r="P8617">
        <v>0</v>
      </c>
      <c r="Q8617">
        <v>8439.4</v>
      </c>
      <c r="R8617">
        <v>1013.6</v>
      </c>
      <c r="S8617">
        <v>2.1120000000000001</v>
      </c>
      <c r="T8617">
        <v>33</v>
      </c>
      <c r="U8617">
        <v>3071.6</v>
      </c>
      <c r="V8617">
        <v>17</v>
      </c>
      <c r="W8617">
        <v>1.7</v>
      </c>
      <c r="X8617">
        <v>2.7480000000000002</v>
      </c>
      <c r="Y8617" s="8">
        <v>41962</v>
      </c>
    </row>
    <row r="8618" spans="1:25" x14ac:dyDescent="0.25">
      <c r="A8618">
        <v>-111.97741883</v>
      </c>
      <c r="B8618">
        <v>33.07850122</v>
      </c>
      <c r="C8618">
        <v>13</v>
      </c>
      <c r="D8618" t="s">
        <v>371</v>
      </c>
      <c r="E8618" t="s">
        <v>370</v>
      </c>
      <c r="F8618">
        <v>8617</v>
      </c>
      <c r="G8618">
        <v>181</v>
      </c>
      <c r="H8618">
        <v>13.33</v>
      </c>
      <c r="I8618">
        <v>2.395</v>
      </c>
      <c r="J8618">
        <v>1</v>
      </c>
      <c r="K8618">
        <v>1167.3</v>
      </c>
      <c r="L8618" t="s">
        <v>369</v>
      </c>
      <c r="M8618" t="s">
        <v>368</v>
      </c>
      <c r="N8618" s="8">
        <v>41962</v>
      </c>
      <c r="O8618">
        <v>0</v>
      </c>
      <c r="P8618">
        <v>0</v>
      </c>
      <c r="Q8618">
        <v>7704</v>
      </c>
      <c r="R8618">
        <v>963.32</v>
      </c>
      <c r="S8618">
        <v>2.0070000000000001</v>
      </c>
      <c r="T8618">
        <v>33</v>
      </c>
      <c r="U8618">
        <v>2919.2</v>
      </c>
      <c r="V8618">
        <v>17</v>
      </c>
      <c r="W8618">
        <v>1.633</v>
      </c>
      <c r="X8618">
        <v>2.6389999999999998</v>
      </c>
      <c r="Y8618" s="8">
        <v>41962</v>
      </c>
    </row>
    <row r="8619" spans="1:25" x14ac:dyDescent="0.25">
      <c r="A8619">
        <v>-111.97741897</v>
      </c>
      <c r="B8619">
        <v>33.07849418</v>
      </c>
      <c r="C8619">
        <v>13</v>
      </c>
      <c r="D8619" t="s">
        <v>371</v>
      </c>
      <c r="E8619" t="s">
        <v>370</v>
      </c>
      <c r="F8619">
        <v>8618</v>
      </c>
      <c r="G8619">
        <v>186</v>
      </c>
      <c r="H8619">
        <v>13.33</v>
      </c>
      <c r="I8619">
        <v>2.2970000000000002</v>
      </c>
      <c r="J8619">
        <v>1</v>
      </c>
      <c r="K8619">
        <v>1167.3</v>
      </c>
      <c r="L8619" t="s">
        <v>369</v>
      </c>
      <c r="M8619" t="s">
        <v>368</v>
      </c>
      <c r="N8619" s="8">
        <v>41962</v>
      </c>
      <c r="O8619">
        <v>0</v>
      </c>
      <c r="P8619">
        <v>0</v>
      </c>
      <c r="Q8619">
        <v>7223.8</v>
      </c>
      <c r="R8619">
        <v>941.98</v>
      </c>
      <c r="S8619">
        <v>1.962</v>
      </c>
      <c r="T8619">
        <v>33</v>
      </c>
      <c r="U8619">
        <v>2854.5</v>
      </c>
      <c r="V8619">
        <v>17</v>
      </c>
      <c r="W8619">
        <v>1.5660000000000001</v>
      </c>
      <c r="X8619">
        <v>2.5310000000000001</v>
      </c>
      <c r="Y8619" s="8">
        <v>41962</v>
      </c>
    </row>
    <row r="8620" spans="1:25" x14ac:dyDescent="0.25">
      <c r="A8620">
        <v>-111.97741917</v>
      </c>
      <c r="B8620">
        <v>33.078488219999997</v>
      </c>
      <c r="C8620">
        <v>13</v>
      </c>
      <c r="D8620" t="s">
        <v>371</v>
      </c>
      <c r="E8620" t="s">
        <v>370</v>
      </c>
      <c r="F8620">
        <v>8619</v>
      </c>
      <c r="G8620">
        <v>179</v>
      </c>
      <c r="H8620">
        <v>13.33</v>
      </c>
      <c r="I8620">
        <v>2.3290000000000002</v>
      </c>
      <c r="J8620">
        <v>1</v>
      </c>
      <c r="K8620">
        <v>1167.2</v>
      </c>
      <c r="L8620" t="s">
        <v>369</v>
      </c>
      <c r="M8620" t="s">
        <v>368</v>
      </c>
      <c r="N8620" s="8">
        <v>41962</v>
      </c>
      <c r="O8620">
        <v>0</v>
      </c>
      <c r="P8620">
        <v>0</v>
      </c>
      <c r="Q8620">
        <v>6268.9</v>
      </c>
      <c r="R8620">
        <v>805.96</v>
      </c>
      <c r="S8620">
        <v>1.679</v>
      </c>
      <c r="T8620">
        <v>33</v>
      </c>
      <c r="U8620">
        <v>2442.3000000000002</v>
      </c>
      <c r="V8620">
        <v>17</v>
      </c>
      <c r="W8620">
        <v>1.5880000000000001</v>
      </c>
      <c r="X8620">
        <v>2.5670000000000002</v>
      </c>
      <c r="Y8620" s="8">
        <v>41962</v>
      </c>
    </row>
    <row r="8621" spans="1:25" x14ac:dyDescent="0.25">
      <c r="A8621">
        <v>-111.97741883</v>
      </c>
      <c r="B8621">
        <v>33.07848122</v>
      </c>
      <c r="C8621">
        <v>13</v>
      </c>
      <c r="D8621" t="s">
        <v>371</v>
      </c>
      <c r="E8621" t="s">
        <v>370</v>
      </c>
      <c r="F8621">
        <v>8620</v>
      </c>
      <c r="G8621">
        <v>181</v>
      </c>
      <c r="H8621">
        <v>13.33</v>
      </c>
      <c r="I8621">
        <v>2.4609999999999999</v>
      </c>
      <c r="J8621">
        <v>1</v>
      </c>
      <c r="K8621">
        <v>1167.2</v>
      </c>
      <c r="L8621" t="s">
        <v>369</v>
      </c>
      <c r="M8621" t="s">
        <v>368</v>
      </c>
      <c r="N8621" s="8">
        <v>41962</v>
      </c>
      <c r="O8621">
        <v>0</v>
      </c>
      <c r="P8621">
        <v>0</v>
      </c>
      <c r="Q8621">
        <v>4545.6000000000004</v>
      </c>
      <c r="R8621">
        <v>553.24</v>
      </c>
      <c r="S8621">
        <v>1.153</v>
      </c>
      <c r="T8621">
        <v>33</v>
      </c>
      <c r="U8621">
        <v>1676.5</v>
      </c>
      <c r="V8621">
        <v>17</v>
      </c>
      <c r="W8621">
        <v>1.6779999999999999</v>
      </c>
      <c r="X8621">
        <v>2.7109999999999999</v>
      </c>
      <c r="Y8621" s="8">
        <v>41962</v>
      </c>
    </row>
    <row r="8622" spans="1:25" x14ac:dyDescent="0.25">
      <c r="A8622">
        <v>-111.97741913999999</v>
      </c>
      <c r="B8622">
        <v>33.078474190000001</v>
      </c>
      <c r="C8622">
        <v>13</v>
      </c>
      <c r="D8622" t="s">
        <v>371</v>
      </c>
      <c r="E8622" t="s">
        <v>370</v>
      </c>
      <c r="F8622">
        <v>8621</v>
      </c>
      <c r="G8622">
        <v>185</v>
      </c>
      <c r="H8622">
        <v>13.33</v>
      </c>
      <c r="I8622">
        <v>2.4279999999999999</v>
      </c>
      <c r="J8622">
        <v>1</v>
      </c>
      <c r="K8622">
        <v>1167.2</v>
      </c>
      <c r="L8622" t="s">
        <v>369</v>
      </c>
      <c r="M8622" t="s">
        <v>368</v>
      </c>
      <c r="N8622" s="8">
        <v>41962</v>
      </c>
      <c r="O8622">
        <v>0</v>
      </c>
      <c r="P8622">
        <v>0</v>
      </c>
      <c r="Q8622">
        <v>6256.2</v>
      </c>
      <c r="R8622">
        <v>771.71</v>
      </c>
      <c r="S8622">
        <v>1.6080000000000001</v>
      </c>
      <c r="T8622">
        <v>33</v>
      </c>
      <c r="U8622">
        <v>2338.5</v>
      </c>
      <c r="V8622">
        <v>17</v>
      </c>
      <c r="W8622">
        <v>1.655</v>
      </c>
      <c r="X8622">
        <v>2.6749999999999998</v>
      </c>
      <c r="Y8622" s="8">
        <v>41962</v>
      </c>
    </row>
    <row r="8623" spans="1:25" x14ac:dyDescent="0.25">
      <c r="A8623">
        <v>-111.97741983</v>
      </c>
      <c r="B8623">
        <v>33.07846722</v>
      </c>
      <c r="C8623">
        <v>13</v>
      </c>
      <c r="D8623" t="s">
        <v>371</v>
      </c>
      <c r="E8623" t="s">
        <v>370</v>
      </c>
      <c r="F8623">
        <v>8622</v>
      </c>
      <c r="G8623">
        <v>181</v>
      </c>
      <c r="H8623">
        <v>13.33</v>
      </c>
      <c r="I8623">
        <v>2.4279999999999999</v>
      </c>
      <c r="J8623">
        <v>1</v>
      </c>
      <c r="K8623">
        <v>1167.3</v>
      </c>
      <c r="L8623" t="s">
        <v>369</v>
      </c>
      <c r="M8623" t="s">
        <v>368</v>
      </c>
      <c r="N8623" s="8">
        <v>41962</v>
      </c>
      <c r="O8623">
        <v>0</v>
      </c>
      <c r="P8623">
        <v>0</v>
      </c>
      <c r="Q8623">
        <v>5826.9</v>
      </c>
      <c r="R8623">
        <v>718.76</v>
      </c>
      <c r="S8623">
        <v>1.4970000000000001</v>
      </c>
      <c r="T8623">
        <v>33</v>
      </c>
      <c r="U8623">
        <v>2178</v>
      </c>
      <c r="V8623">
        <v>17</v>
      </c>
      <c r="W8623">
        <v>1.655</v>
      </c>
      <c r="X8623">
        <v>2.6749999999999998</v>
      </c>
      <c r="Y8623" s="8">
        <v>41962</v>
      </c>
    </row>
    <row r="8624" spans="1:25" x14ac:dyDescent="0.25">
      <c r="A8624">
        <v>-111.97742017</v>
      </c>
      <c r="B8624">
        <v>33.078461220000001</v>
      </c>
      <c r="C8624">
        <v>13</v>
      </c>
      <c r="D8624" t="s">
        <v>371</v>
      </c>
      <c r="E8624" t="s">
        <v>370</v>
      </c>
      <c r="F8624">
        <v>8623</v>
      </c>
      <c r="G8624">
        <v>179</v>
      </c>
      <c r="H8624">
        <v>13.33</v>
      </c>
      <c r="I8624">
        <v>2.395</v>
      </c>
      <c r="J8624">
        <v>1</v>
      </c>
      <c r="K8624">
        <v>1167.3</v>
      </c>
      <c r="L8624" t="s">
        <v>369</v>
      </c>
      <c r="M8624" t="s">
        <v>368</v>
      </c>
      <c r="N8624" s="8">
        <v>41962</v>
      </c>
      <c r="O8624">
        <v>0</v>
      </c>
      <c r="P8624">
        <v>0</v>
      </c>
      <c r="Q8624">
        <v>6324.5</v>
      </c>
      <c r="R8624">
        <v>790.83</v>
      </c>
      <c r="S8624">
        <v>1.6479999999999999</v>
      </c>
      <c r="T8624">
        <v>33</v>
      </c>
      <c r="U8624">
        <v>2396.4</v>
      </c>
      <c r="V8624">
        <v>17</v>
      </c>
      <c r="W8624">
        <v>1.633</v>
      </c>
      <c r="X8624">
        <v>2.6389999999999998</v>
      </c>
      <c r="Y8624" s="8">
        <v>41962</v>
      </c>
    </row>
    <row r="8625" spans="1:25" x14ac:dyDescent="0.25">
      <c r="A8625">
        <v>-111.97741966</v>
      </c>
      <c r="B8625">
        <v>33.078454219999998</v>
      </c>
      <c r="C8625">
        <v>13</v>
      </c>
      <c r="D8625" t="s">
        <v>371</v>
      </c>
      <c r="E8625" t="s">
        <v>370</v>
      </c>
      <c r="F8625">
        <v>8624</v>
      </c>
      <c r="G8625">
        <v>182</v>
      </c>
      <c r="H8625">
        <v>13.33</v>
      </c>
      <c r="I8625">
        <v>2.4609999999999999</v>
      </c>
      <c r="J8625">
        <v>1</v>
      </c>
      <c r="K8625">
        <v>1167.3</v>
      </c>
      <c r="L8625" t="s">
        <v>369</v>
      </c>
      <c r="M8625" t="s">
        <v>368</v>
      </c>
      <c r="N8625" s="8">
        <v>41962</v>
      </c>
      <c r="O8625">
        <v>0</v>
      </c>
      <c r="P8625">
        <v>0</v>
      </c>
      <c r="Q8625">
        <v>8371.4</v>
      </c>
      <c r="R8625">
        <v>1018.9</v>
      </c>
      <c r="S8625">
        <v>2.1230000000000002</v>
      </c>
      <c r="T8625">
        <v>33</v>
      </c>
      <c r="U8625">
        <v>3087.5</v>
      </c>
      <c r="V8625">
        <v>17</v>
      </c>
      <c r="W8625">
        <v>1.6779999999999999</v>
      </c>
      <c r="X8625">
        <v>2.7109999999999999</v>
      </c>
      <c r="Y8625" s="8">
        <v>41962</v>
      </c>
    </row>
    <row r="8626" spans="1:25" x14ac:dyDescent="0.25">
      <c r="A8626">
        <v>-111.97741966</v>
      </c>
      <c r="B8626">
        <v>33.078447220000001</v>
      </c>
      <c r="C8626">
        <v>13</v>
      </c>
      <c r="D8626" t="s">
        <v>371</v>
      </c>
      <c r="E8626" t="s">
        <v>370</v>
      </c>
      <c r="F8626">
        <v>8625</v>
      </c>
      <c r="G8626">
        <v>182</v>
      </c>
      <c r="H8626">
        <v>13.33</v>
      </c>
      <c r="I8626">
        <v>2.3290000000000002</v>
      </c>
      <c r="J8626">
        <v>1</v>
      </c>
      <c r="K8626">
        <v>1167.2</v>
      </c>
      <c r="L8626" t="s">
        <v>369</v>
      </c>
      <c r="M8626" t="s">
        <v>368</v>
      </c>
      <c r="N8626" s="8">
        <v>41962</v>
      </c>
      <c r="O8626">
        <v>0</v>
      </c>
      <c r="P8626">
        <v>0</v>
      </c>
      <c r="Q8626">
        <v>9136.1</v>
      </c>
      <c r="R8626">
        <v>1174.5999999999999</v>
      </c>
      <c r="S8626">
        <v>2.4470000000000001</v>
      </c>
      <c r="T8626">
        <v>33</v>
      </c>
      <c r="U8626">
        <v>3559.3</v>
      </c>
      <c r="V8626">
        <v>17</v>
      </c>
      <c r="W8626">
        <v>1.5880000000000001</v>
      </c>
      <c r="X8626">
        <v>2.5670000000000002</v>
      </c>
      <c r="Y8626" s="8">
        <v>41962</v>
      </c>
    </row>
    <row r="8627" spans="1:25" x14ac:dyDescent="0.25">
      <c r="A8627">
        <v>-111.97741966</v>
      </c>
      <c r="B8627">
        <v>33.078440219999997</v>
      </c>
      <c r="C8627">
        <v>13</v>
      </c>
      <c r="D8627" t="s">
        <v>371</v>
      </c>
      <c r="E8627" t="s">
        <v>370</v>
      </c>
      <c r="F8627">
        <v>8626</v>
      </c>
      <c r="G8627">
        <v>182</v>
      </c>
      <c r="H8627">
        <v>13.33</v>
      </c>
      <c r="I8627">
        <v>2.4929999999999999</v>
      </c>
      <c r="J8627">
        <v>1</v>
      </c>
      <c r="K8627">
        <v>1167.2</v>
      </c>
      <c r="L8627" t="s">
        <v>369</v>
      </c>
      <c r="M8627" t="s">
        <v>368</v>
      </c>
      <c r="N8627" s="8">
        <v>41962</v>
      </c>
      <c r="O8627">
        <v>0</v>
      </c>
      <c r="P8627">
        <v>0</v>
      </c>
      <c r="Q8627">
        <v>7620.7</v>
      </c>
      <c r="R8627">
        <v>915.29</v>
      </c>
      <c r="S8627">
        <v>1.907</v>
      </c>
      <c r="T8627">
        <v>33</v>
      </c>
      <c r="U8627">
        <v>2773.6</v>
      </c>
      <c r="V8627">
        <v>17</v>
      </c>
      <c r="W8627">
        <v>1.7</v>
      </c>
      <c r="X8627">
        <v>2.7480000000000002</v>
      </c>
      <c r="Y8627" s="8">
        <v>41962</v>
      </c>
    </row>
    <row r="8628" spans="1:25" x14ac:dyDescent="0.25">
      <c r="A8628">
        <v>-111.97742067999999</v>
      </c>
      <c r="B8628">
        <v>33.078434209999998</v>
      </c>
      <c r="C8628">
        <v>13</v>
      </c>
      <c r="D8628" t="s">
        <v>371</v>
      </c>
      <c r="E8628" t="s">
        <v>370</v>
      </c>
      <c r="F8628">
        <v>8627</v>
      </c>
      <c r="G8628">
        <v>176</v>
      </c>
      <c r="H8628">
        <v>13.33</v>
      </c>
      <c r="I8628">
        <v>2.4609999999999999</v>
      </c>
      <c r="J8628">
        <v>1</v>
      </c>
      <c r="K8628">
        <v>1167.2</v>
      </c>
      <c r="L8628" t="s">
        <v>369</v>
      </c>
      <c r="M8628" t="s">
        <v>368</v>
      </c>
      <c r="N8628" s="8">
        <v>41962</v>
      </c>
      <c r="O8628">
        <v>0</v>
      </c>
      <c r="P8628">
        <v>0</v>
      </c>
      <c r="Q8628">
        <v>8722.4</v>
      </c>
      <c r="R8628">
        <v>1061.5999999999999</v>
      </c>
      <c r="S8628">
        <v>2.2120000000000002</v>
      </c>
      <c r="T8628">
        <v>33</v>
      </c>
      <c r="U8628">
        <v>3216.9</v>
      </c>
      <c r="V8628">
        <v>17</v>
      </c>
      <c r="W8628">
        <v>1.6779999999999999</v>
      </c>
      <c r="X8628">
        <v>2.7109999999999999</v>
      </c>
      <c r="Y8628" s="8">
        <v>41962</v>
      </c>
    </row>
    <row r="8629" spans="1:25" x14ac:dyDescent="0.25">
      <c r="A8629">
        <v>-111.97742</v>
      </c>
      <c r="B8629">
        <v>33.078427230000003</v>
      </c>
      <c r="C8629">
        <v>13</v>
      </c>
      <c r="D8629" t="s">
        <v>371</v>
      </c>
      <c r="E8629" t="s">
        <v>370</v>
      </c>
      <c r="F8629">
        <v>8628</v>
      </c>
      <c r="G8629">
        <v>180</v>
      </c>
      <c r="H8629">
        <v>13.33</v>
      </c>
      <c r="I8629">
        <v>2.3620000000000001</v>
      </c>
      <c r="J8629">
        <v>1</v>
      </c>
      <c r="K8629">
        <v>1167.2</v>
      </c>
      <c r="L8629" t="s">
        <v>369</v>
      </c>
      <c r="M8629" t="s">
        <v>368</v>
      </c>
      <c r="N8629" s="8">
        <v>41962</v>
      </c>
      <c r="O8629">
        <v>0</v>
      </c>
      <c r="P8629">
        <v>0</v>
      </c>
      <c r="Q8629">
        <v>8387.6</v>
      </c>
      <c r="R8629">
        <v>1063.4000000000001</v>
      </c>
      <c r="S8629">
        <v>2.2149999999999999</v>
      </c>
      <c r="T8629">
        <v>33</v>
      </c>
      <c r="U8629">
        <v>3222.3</v>
      </c>
      <c r="V8629">
        <v>17</v>
      </c>
      <c r="W8629">
        <v>1.611</v>
      </c>
      <c r="X8629">
        <v>2.6030000000000002</v>
      </c>
      <c r="Y8629" s="8">
        <v>41962</v>
      </c>
    </row>
    <row r="8630" spans="1:25" x14ac:dyDescent="0.25">
      <c r="A8630">
        <v>-111.97742017</v>
      </c>
      <c r="B8630">
        <v>33.078420219999998</v>
      </c>
      <c r="C8630">
        <v>13</v>
      </c>
      <c r="D8630" t="s">
        <v>371</v>
      </c>
      <c r="E8630" t="s">
        <v>370</v>
      </c>
      <c r="F8630">
        <v>8629</v>
      </c>
      <c r="G8630">
        <v>179</v>
      </c>
      <c r="H8630">
        <v>13.33</v>
      </c>
      <c r="I8630">
        <v>2.4929999999999999</v>
      </c>
      <c r="J8630">
        <v>1</v>
      </c>
      <c r="K8630">
        <v>1167.2</v>
      </c>
      <c r="L8630" t="s">
        <v>369</v>
      </c>
      <c r="M8630" t="s">
        <v>368</v>
      </c>
      <c r="N8630" s="8">
        <v>41962</v>
      </c>
      <c r="O8630">
        <v>0</v>
      </c>
      <c r="P8630">
        <v>0</v>
      </c>
      <c r="Q8630">
        <v>7494</v>
      </c>
      <c r="R8630">
        <v>900.08</v>
      </c>
      <c r="S8630">
        <v>1.875</v>
      </c>
      <c r="T8630">
        <v>33</v>
      </c>
      <c r="U8630">
        <v>2727.5</v>
      </c>
      <c r="V8630">
        <v>17</v>
      </c>
      <c r="W8630">
        <v>1.7</v>
      </c>
      <c r="X8630">
        <v>2.7480000000000002</v>
      </c>
      <c r="Y8630" s="8">
        <v>41962</v>
      </c>
    </row>
    <row r="8631" spans="1:25" x14ac:dyDescent="0.25">
      <c r="A8631">
        <v>-111.97742</v>
      </c>
      <c r="B8631">
        <v>33.07841423</v>
      </c>
      <c r="C8631">
        <v>13</v>
      </c>
      <c r="D8631" t="s">
        <v>371</v>
      </c>
      <c r="E8631" t="s">
        <v>370</v>
      </c>
      <c r="F8631">
        <v>8630</v>
      </c>
      <c r="G8631">
        <v>180</v>
      </c>
      <c r="H8631">
        <v>13.33</v>
      </c>
      <c r="I8631">
        <v>2.4609999999999999</v>
      </c>
      <c r="J8631">
        <v>1</v>
      </c>
      <c r="K8631">
        <v>1167.2</v>
      </c>
      <c r="L8631" t="s">
        <v>369</v>
      </c>
      <c r="M8631" t="s">
        <v>368</v>
      </c>
      <c r="N8631" s="8">
        <v>41962</v>
      </c>
      <c r="O8631">
        <v>0</v>
      </c>
      <c r="P8631">
        <v>0</v>
      </c>
      <c r="Q8631">
        <v>7842</v>
      </c>
      <c r="R8631">
        <v>954.43</v>
      </c>
      <c r="S8631">
        <v>1.988</v>
      </c>
      <c r="T8631">
        <v>33</v>
      </c>
      <c r="U8631">
        <v>2892.2</v>
      </c>
      <c r="V8631">
        <v>17</v>
      </c>
      <c r="W8631">
        <v>1.6779999999999999</v>
      </c>
      <c r="X8631">
        <v>2.7109999999999999</v>
      </c>
      <c r="Y8631" s="8">
        <v>41962</v>
      </c>
    </row>
    <row r="8632" spans="1:25" x14ac:dyDescent="0.25">
      <c r="A8632">
        <v>-111.97741983</v>
      </c>
      <c r="B8632">
        <v>33.078407220000003</v>
      </c>
      <c r="C8632">
        <v>13</v>
      </c>
      <c r="D8632" t="s">
        <v>371</v>
      </c>
      <c r="E8632" t="s">
        <v>370</v>
      </c>
      <c r="F8632">
        <v>8631</v>
      </c>
      <c r="G8632">
        <v>181</v>
      </c>
      <c r="H8632">
        <v>13.33</v>
      </c>
      <c r="I8632">
        <v>2.4929999999999999</v>
      </c>
      <c r="J8632">
        <v>1</v>
      </c>
      <c r="K8632">
        <v>1167.2</v>
      </c>
      <c r="L8632" t="s">
        <v>369</v>
      </c>
      <c r="M8632" t="s">
        <v>368</v>
      </c>
      <c r="N8632" s="8">
        <v>41962</v>
      </c>
      <c r="O8632">
        <v>0</v>
      </c>
      <c r="P8632">
        <v>0</v>
      </c>
      <c r="Q8632">
        <v>8851.7999999999993</v>
      </c>
      <c r="R8632">
        <v>1063.2</v>
      </c>
      <c r="S8632">
        <v>2.2149999999999999</v>
      </c>
      <c r="T8632">
        <v>33</v>
      </c>
      <c r="U8632">
        <v>3221.7</v>
      </c>
      <c r="V8632">
        <v>17</v>
      </c>
      <c r="W8632">
        <v>1.7</v>
      </c>
      <c r="X8632">
        <v>2.7480000000000002</v>
      </c>
      <c r="Y8632" s="8">
        <v>41962</v>
      </c>
    </row>
    <row r="8633" spans="1:25" x14ac:dyDescent="0.25">
      <c r="A8633">
        <v>-111.97741983</v>
      </c>
      <c r="B8633">
        <v>33.078400219999999</v>
      </c>
      <c r="C8633">
        <v>13</v>
      </c>
      <c r="D8633" t="s">
        <v>371</v>
      </c>
      <c r="E8633" t="s">
        <v>370</v>
      </c>
      <c r="F8633">
        <v>8632</v>
      </c>
      <c r="G8633">
        <v>181</v>
      </c>
      <c r="H8633">
        <v>13.33</v>
      </c>
      <c r="I8633">
        <v>2.4609999999999999</v>
      </c>
      <c r="J8633">
        <v>1</v>
      </c>
      <c r="K8633">
        <v>1167.2</v>
      </c>
      <c r="L8633" t="s">
        <v>369</v>
      </c>
      <c r="M8633" t="s">
        <v>368</v>
      </c>
      <c r="N8633" s="8">
        <v>41962</v>
      </c>
      <c r="O8633">
        <v>0</v>
      </c>
      <c r="P8633">
        <v>0</v>
      </c>
      <c r="Q8633">
        <v>6269.9</v>
      </c>
      <c r="R8633">
        <v>763.09</v>
      </c>
      <c r="S8633">
        <v>1.59</v>
      </c>
      <c r="T8633">
        <v>33</v>
      </c>
      <c r="U8633">
        <v>2312.4</v>
      </c>
      <c r="V8633">
        <v>17</v>
      </c>
      <c r="W8633">
        <v>1.6779999999999999</v>
      </c>
      <c r="X8633">
        <v>2.7109999999999999</v>
      </c>
      <c r="Y8633" s="8">
        <v>41962</v>
      </c>
    </row>
    <row r="8634" spans="1:25" x14ac:dyDescent="0.25">
      <c r="A8634">
        <v>-111.97742</v>
      </c>
      <c r="B8634">
        <v>33.078394230000001</v>
      </c>
      <c r="C8634">
        <v>13</v>
      </c>
      <c r="D8634" t="s">
        <v>371</v>
      </c>
      <c r="E8634" t="s">
        <v>370</v>
      </c>
      <c r="F8634">
        <v>8633</v>
      </c>
      <c r="G8634">
        <v>180</v>
      </c>
      <c r="H8634">
        <v>13.33</v>
      </c>
      <c r="I8634">
        <v>2.4279999999999999</v>
      </c>
      <c r="J8634">
        <v>1</v>
      </c>
      <c r="K8634">
        <v>1167.2</v>
      </c>
      <c r="L8634" t="s">
        <v>369</v>
      </c>
      <c r="M8634" t="s">
        <v>368</v>
      </c>
      <c r="N8634" s="8">
        <v>41962</v>
      </c>
      <c r="O8634">
        <v>0</v>
      </c>
      <c r="P8634">
        <v>0</v>
      </c>
      <c r="Q8634">
        <v>6539.3</v>
      </c>
      <c r="R8634">
        <v>806.63</v>
      </c>
      <c r="S8634">
        <v>1.68</v>
      </c>
      <c r="T8634">
        <v>33</v>
      </c>
      <c r="U8634">
        <v>2444.3000000000002</v>
      </c>
      <c r="V8634">
        <v>17</v>
      </c>
      <c r="W8634">
        <v>1.655</v>
      </c>
      <c r="X8634">
        <v>2.6749999999999998</v>
      </c>
      <c r="Y8634" s="8">
        <v>41962</v>
      </c>
    </row>
    <row r="8635" spans="1:25" x14ac:dyDescent="0.25">
      <c r="A8635">
        <v>-111.97742</v>
      </c>
      <c r="B8635">
        <v>33.078387229999997</v>
      </c>
      <c r="C8635">
        <v>13</v>
      </c>
      <c r="D8635" t="s">
        <v>371</v>
      </c>
      <c r="E8635" t="s">
        <v>370</v>
      </c>
      <c r="F8635">
        <v>8634</v>
      </c>
      <c r="G8635">
        <v>180</v>
      </c>
      <c r="H8635">
        <v>13.33</v>
      </c>
      <c r="I8635">
        <v>2.395</v>
      </c>
      <c r="J8635">
        <v>1</v>
      </c>
      <c r="K8635">
        <v>1167.2</v>
      </c>
      <c r="L8635" t="s">
        <v>369</v>
      </c>
      <c r="M8635" t="s">
        <v>368</v>
      </c>
      <c r="N8635" s="8">
        <v>41962</v>
      </c>
      <c r="O8635">
        <v>0</v>
      </c>
      <c r="P8635">
        <v>0</v>
      </c>
      <c r="Q8635">
        <v>3669.2</v>
      </c>
      <c r="R8635">
        <v>458.81</v>
      </c>
      <c r="S8635">
        <v>0.95599999999999996</v>
      </c>
      <c r="T8635">
        <v>33</v>
      </c>
      <c r="U8635">
        <v>1390.3</v>
      </c>
      <c r="V8635">
        <v>17</v>
      </c>
      <c r="W8635">
        <v>1.633</v>
      </c>
      <c r="X8635">
        <v>2.6389999999999998</v>
      </c>
      <c r="Y8635" s="8">
        <v>41962</v>
      </c>
    </row>
    <row r="8636" spans="1:25" x14ac:dyDescent="0.25">
      <c r="A8636">
        <v>-111.97742049</v>
      </c>
      <c r="B8636">
        <v>33.078380209999999</v>
      </c>
      <c r="C8636">
        <v>13</v>
      </c>
      <c r="D8636" t="s">
        <v>371</v>
      </c>
      <c r="E8636" t="s">
        <v>370</v>
      </c>
      <c r="F8636">
        <v>8635</v>
      </c>
      <c r="G8636">
        <v>183</v>
      </c>
      <c r="H8636">
        <v>13.33</v>
      </c>
      <c r="I8636">
        <v>2.5590000000000002</v>
      </c>
      <c r="J8636">
        <v>1</v>
      </c>
      <c r="K8636">
        <v>1167.2</v>
      </c>
      <c r="L8636" t="s">
        <v>369</v>
      </c>
      <c r="M8636" t="s">
        <v>368</v>
      </c>
      <c r="N8636" s="8">
        <v>41962</v>
      </c>
      <c r="O8636">
        <v>0</v>
      </c>
      <c r="P8636">
        <v>0</v>
      </c>
      <c r="Q8636">
        <v>2109.8000000000002</v>
      </c>
      <c r="R8636">
        <v>246.9</v>
      </c>
      <c r="S8636">
        <v>0.51400000000000001</v>
      </c>
      <c r="T8636">
        <v>33</v>
      </c>
      <c r="U8636">
        <v>748.19</v>
      </c>
      <c r="V8636">
        <v>17</v>
      </c>
      <c r="W8636">
        <v>1.7450000000000001</v>
      </c>
      <c r="X8636">
        <v>2.82</v>
      </c>
      <c r="Y8636" s="8">
        <v>41962</v>
      </c>
    </row>
    <row r="8637" spans="1:25" x14ac:dyDescent="0.25">
      <c r="A8637">
        <v>-111.97742100000001</v>
      </c>
      <c r="B8637">
        <v>33.078373229999997</v>
      </c>
      <c r="C8637">
        <v>13</v>
      </c>
      <c r="D8637" t="s">
        <v>371</v>
      </c>
      <c r="E8637" t="s">
        <v>370</v>
      </c>
      <c r="F8637">
        <v>8636</v>
      </c>
      <c r="G8637">
        <v>180</v>
      </c>
      <c r="H8637">
        <v>13.33</v>
      </c>
      <c r="I8637">
        <v>2.657</v>
      </c>
      <c r="J8637">
        <v>1</v>
      </c>
      <c r="K8637">
        <v>1167.0999999999999</v>
      </c>
      <c r="L8637" t="s">
        <v>369</v>
      </c>
      <c r="M8637" t="s">
        <v>368</v>
      </c>
      <c r="N8637" s="8">
        <v>41962</v>
      </c>
      <c r="O8637">
        <v>0</v>
      </c>
      <c r="P8637">
        <v>0</v>
      </c>
      <c r="Q8637">
        <v>200.28</v>
      </c>
      <c r="R8637">
        <v>22.57</v>
      </c>
      <c r="S8637">
        <v>4.7E-2</v>
      </c>
      <c r="T8637">
        <v>33</v>
      </c>
      <c r="U8637">
        <v>68.39</v>
      </c>
      <c r="V8637">
        <v>17</v>
      </c>
      <c r="W8637">
        <v>1.8120000000000001</v>
      </c>
      <c r="X8637">
        <v>2.9279999999999999</v>
      </c>
      <c r="Y8637" s="8">
        <v>41962</v>
      </c>
    </row>
    <row r="8638" spans="1:25" x14ac:dyDescent="0.25">
      <c r="A8638">
        <v>-111.9772262</v>
      </c>
      <c r="B8638">
        <v>33.078359839999997</v>
      </c>
      <c r="C8638">
        <v>13</v>
      </c>
      <c r="D8638" t="s">
        <v>371</v>
      </c>
      <c r="E8638" t="s">
        <v>370</v>
      </c>
      <c r="F8638">
        <v>8637</v>
      </c>
      <c r="G8638">
        <v>7</v>
      </c>
      <c r="H8638">
        <v>13.33</v>
      </c>
      <c r="I8638">
        <v>0.72199999999999998</v>
      </c>
      <c r="J8638">
        <v>1</v>
      </c>
      <c r="K8638">
        <v>1166.3</v>
      </c>
      <c r="L8638" t="s">
        <v>369</v>
      </c>
      <c r="M8638" t="s">
        <v>368</v>
      </c>
      <c r="N8638" s="8">
        <v>41962</v>
      </c>
      <c r="O8638">
        <v>0</v>
      </c>
      <c r="P8638">
        <v>0</v>
      </c>
      <c r="Q8638">
        <v>70.44</v>
      </c>
      <c r="R8638">
        <v>29.23</v>
      </c>
      <c r="S8638">
        <v>6.0999999999999999E-2</v>
      </c>
      <c r="T8638">
        <v>33</v>
      </c>
      <c r="U8638">
        <v>88.57</v>
      </c>
      <c r="V8638">
        <v>18</v>
      </c>
      <c r="W8638">
        <v>0.49199999999999999</v>
      </c>
      <c r="X8638">
        <v>0.79500000000000004</v>
      </c>
      <c r="Y8638" s="8">
        <v>41962</v>
      </c>
    </row>
    <row r="8639" spans="1:25" x14ac:dyDescent="0.25">
      <c r="A8639">
        <v>-111.97722466</v>
      </c>
      <c r="B8639">
        <v>33.078362779999999</v>
      </c>
      <c r="C8639">
        <v>13</v>
      </c>
      <c r="D8639" t="s">
        <v>371</v>
      </c>
      <c r="E8639" t="s">
        <v>370</v>
      </c>
      <c r="F8639">
        <v>8638</v>
      </c>
      <c r="G8639">
        <v>358</v>
      </c>
      <c r="H8639">
        <v>13.33</v>
      </c>
      <c r="I8639">
        <v>0.95099999999999996</v>
      </c>
      <c r="J8639">
        <v>1</v>
      </c>
      <c r="K8639">
        <v>1166.4000000000001</v>
      </c>
      <c r="L8639" t="s">
        <v>369</v>
      </c>
      <c r="M8639" t="s">
        <v>368</v>
      </c>
      <c r="N8639" s="8">
        <v>41962</v>
      </c>
      <c r="O8639">
        <v>0</v>
      </c>
      <c r="P8639">
        <v>0</v>
      </c>
      <c r="Q8639">
        <v>456.3</v>
      </c>
      <c r="R8639">
        <v>143.63</v>
      </c>
      <c r="S8639">
        <v>0.29899999999999999</v>
      </c>
      <c r="T8639">
        <v>33</v>
      </c>
      <c r="U8639">
        <v>435.23</v>
      </c>
      <c r="V8639">
        <v>18</v>
      </c>
      <c r="W8639">
        <v>0.64900000000000002</v>
      </c>
      <c r="X8639">
        <v>1.048</v>
      </c>
      <c r="Y8639" s="8">
        <v>41962</v>
      </c>
    </row>
    <row r="8640" spans="1:25" x14ac:dyDescent="0.25">
      <c r="A8640">
        <v>-111.97722432</v>
      </c>
      <c r="B8640">
        <v>33.078365789999999</v>
      </c>
      <c r="C8640">
        <v>13</v>
      </c>
      <c r="D8640" t="s">
        <v>371</v>
      </c>
      <c r="E8640" t="s">
        <v>370</v>
      </c>
      <c r="F8640">
        <v>8639</v>
      </c>
      <c r="G8640">
        <v>356</v>
      </c>
      <c r="H8640">
        <v>13.33</v>
      </c>
      <c r="I8640">
        <v>1.0169999999999999</v>
      </c>
      <c r="J8640">
        <v>1</v>
      </c>
      <c r="K8640">
        <v>1166.4000000000001</v>
      </c>
      <c r="L8640" t="s">
        <v>369</v>
      </c>
      <c r="M8640" t="s">
        <v>368</v>
      </c>
      <c r="N8640" s="8">
        <v>41962</v>
      </c>
      <c r="O8640">
        <v>0</v>
      </c>
      <c r="P8640">
        <v>0</v>
      </c>
      <c r="Q8640">
        <v>865.45</v>
      </c>
      <c r="R8640">
        <v>254.83</v>
      </c>
      <c r="S8640">
        <v>0.53100000000000003</v>
      </c>
      <c r="T8640">
        <v>33</v>
      </c>
      <c r="U8640">
        <v>772.22</v>
      </c>
      <c r="V8640">
        <v>18</v>
      </c>
      <c r="W8640">
        <v>0.69299999999999995</v>
      </c>
      <c r="X8640">
        <v>1.121</v>
      </c>
      <c r="Y8640" s="8">
        <v>41962</v>
      </c>
    </row>
    <row r="8641" spans="1:25" x14ac:dyDescent="0.25">
      <c r="A8641">
        <v>-111.97722483</v>
      </c>
      <c r="B8641">
        <v>33.078367780000001</v>
      </c>
      <c r="C8641">
        <v>13</v>
      </c>
      <c r="D8641" t="s">
        <v>371</v>
      </c>
      <c r="E8641" t="s">
        <v>370</v>
      </c>
      <c r="F8641">
        <v>8640</v>
      </c>
      <c r="G8641">
        <v>359</v>
      </c>
      <c r="H8641">
        <v>13.33</v>
      </c>
      <c r="I8641">
        <v>0.78700000000000003</v>
      </c>
      <c r="J8641">
        <v>1</v>
      </c>
      <c r="K8641">
        <v>1166.5</v>
      </c>
      <c r="L8641" t="s">
        <v>369</v>
      </c>
      <c r="M8641" t="s">
        <v>368</v>
      </c>
      <c r="N8641" s="8">
        <v>41962</v>
      </c>
      <c r="O8641">
        <v>0</v>
      </c>
      <c r="P8641">
        <v>0</v>
      </c>
      <c r="Q8641">
        <v>268.93</v>
      </c>
      <c r="R8641">
        <v>102.28</v>
      </c>
      <c r="S8641">
        <v>0.21299999999999999</v>
      </c>
      <c r="T8641">
        <v>33</v>
      </c>
      <c r="U8641">
        <v>309.95</v>
      </c>
      <c r="V8641">
        <v>18</v>
      </c>
      <c r="W8641">
        <v>0.53700000000000003</v>
      </c>
      <c r="X8641">
        <v>0.86799999999999999</v>
      </c>
      <c r="Y8641" s="8">
        <v>41962</v>
      </c>
    </row>
    <row r="8642" spans="1:25" x14ac:dyDescent="0.25">
      <c r="A8642">
        <v>-111.97722551</v>
      </c>
      <c r="B8642">
        <v>33.078370790000001</v>
      </c>
      <c r="C8642">
        <v>13</v>
      </c>
      <c r="D8642" t="s">
        <v>371</v>
      </c>
      <c r="E8642" t="s">
        <v>370</v>
      </c>
      <c r="F8642">
        <v>8641</v>
      </c>
      <c r="G8642">
        <v>3</v>
      </c>
      <c r="H8642">
        <v>13.33</v>
      </c>
      <c r="I8642">
        <v>0.91900000000000004</v>
      </c>
      <c r="J8642">
        <v>1</v>
      </c>
      <c r="K8642">
        <v>1166.5999999999999</v>
      </c>
      <c r="L8642" t="s">
        <v>369</v>
      </c>
      <c r="M8642" t="s">
        <v>368</v>
      </c>
      <c r="N8642" s="8">
        <v>41962</v>
      </c>
      <c r="O8642">
        <v>0</v>
      </c>
      <c r="P8642">
        <v>0</v>
      </c>
      <c r="Q8642">
        <v>538.01</v>
      </c>
      <c r="R8642">
        <v>175.39</v>
      </c>
      <c r="S8642">
        <v>0.36499999999999999</v>
      </c>
      <c r="T8642">
        <v>33</v>
      </c>
      <c r="U8642">
        <v>531.49</v>
      </c>
      <c r="V8642">
        <v>18</v>
      </c>
      <c r="W8642">
        <v>0.626</v>
      </c>
      <c r="X8642">
        <v>1.012</v>
      </c>
      <c r="Y8642" s="8">
        <v>41962</v>
      </c>
    </row>
    <row r="8643" spans="1:25" x14ac:dyDescent="0.25">
      <c r="A8643">
        <v>-111.9772238</v>
      </c>
      <c r="B8643">
        <v>33.07837284</v>
      </c>
      <c r="C8643">
        <v>13</v>
      </c>
      <c r="D8643" t="s">
        <v>371</v>
      </c>
      <c r="E8643" t="s">
        <v>370</v>
      </c>
      <c r="F8643">
        <v>8642</v>
      </c>
      <c r="G8643">
        <v>353</v>
      </c>
      <c r="H8643">
        <v>13.33</v>
      </c>
      <c r="I8643">
        <v>0.95099999999999996</v>
      </c>
      <c r="J8643">
        <v>1</v>
      </c>
      <c r="K8643">
        <v>1166.7</v>
      </c>
      <c r="L8643" t="s">
        <v>369</v>
      </c>
      <c r="M8643" t="s">
        <v>368</v>
      </c>
      <c r="N8643" s="8">
        <v>41962</v>
      </c>
      <c r="O8643">
        <v>0</v>
      </c>
      <c r="P8643">
        <v>0</v>
      </c>
      <c r="Q8643">
        <v>1609</v>
      </c>
      <c r="R8643">
        <v>506.44</v>
      </c>
      <c r="S8643">
        <v>1.0549999999999999</v>
      </c>
      <c r="T8643">
        <v>33</v>
      </c>
      <c r="U8643">
        <v>1534.7</v>
      </c>
      <c r="V8643">
        <v>18</v>
      </c>
      <c r="W8643">
        <v>0.64900000000000002</v>
      </c>
      <c r="X8643">
        <v>1.048</v>
      </c>
      <c r="Y8643" s="8">
        <v>41962</v>
      </c>
    </row>
    <row r="8644" spans="1:25" x14ac:dyDescent="0.25">
      <c r="A8644">
        <v>-111.9772267</v>
      </c>
      <c r="B8644">
        <v>33.078375899999998</v>
      </c>
      <c r="C8644">
        <v>13</v>
      </c>
      <c r="D8644" t="s">
        <v>371</v>
      </c>
      <c r="E8644" t="s">
        <v>370</v>
      </c>
      <c r="F8644">
        <v>8643</v>
      </c>
      <c r="G8644">
        <v>10</v>
      </c>
      <c r="H8644">
        <v>13.33</v>
      </c>
      <c r="I8644">
        <v>0.98399999999999999</v>
      </c>
      <c r="J8644">
        <v>1</v>
      </c>
      <c r="K8644">
        <v>1166.7</v>
      </c>
      <c r="L8644" t="s">
        <v>369</v>
      </c>
      <c r="M8644" t="s">
        <v>368</v>
      </c>
      <c r="N8644" s="8">
        <v>41962</v>
      </c>
      <c r="O8644">
        <v>0</v>
      </c>
      <c r="P8644">
        <v>0</v>
      </c>
      <c r="Q8644">
        <v>2678</v>
      </c>
      <c r="R8644">
        <v>814.84</v>
      </c>
      <c r="S8644">
        <v>1.698</v>
      </c>
      <c r="T8644">
        <v>33</v>
      </c>
      <c r="U8644">
        <v>2469.1999999999998</v>
      </c>
      <c r="V8644">
        <v>18</v>
      </c>
      <c r="W8644">
        <v>0.67100000000000004</v>
      </c>
      <c r="X8644">
        <v>1.085</v>
      </c>
      <c r="Y8644" s="8">
        <v>41962</v>
      </c>
    </row>
    <row r="8645" spans="1:25" x14ac:dyDescent="0.25">
      <c r="A8645">
        <v>-111.97722039</v>
      </c>
      <c r="B8645">
        <v>33.078379740000003</v>
      </c>
      <c r="C8645">
        <v>13</v>
      </c>
      <c r="D8645" t="s">
        <v>371</v>
      </c>
      <c r="E8645" t="s">
        <v>370</v>
      </c>
      <c r="F8645">
        <v>8644</v>
      </c>
      <c r="G8645">
        <v>332</v>
      </c>
      <c r="H8645">
        <v>13.33</v>
      </c>
      <c r="I8645">
        <v>1.1479999999999999</v>
      </c>
      <c r="J8645">
        <v>1</v>
      </c>
      <c r="K8645">
        <v>1166.5999999999999</v>
      </c>
      <c r="L8645" t="s">
        <v>369</v>
      </c>
      <c r="M8645" t="s">
        <v>368</v>
      </c>
      <c r="N8645" s="8">
        <v>41962</v>
      </c>
      <c r="O8645">
        <v>0</v>
      </c>
      <c r="P8645">
        <v>0</v>
      </c>
      <c r="Q8645">
        <v>3544.2</v>
      </c>
      <c r="R8645">
        <v>924.34</v>
      </c>
      <c r="S8645">
        <v>1.9259999999999999</v>
      </c>
      <c r="T8645">
        <v>33</v>
      </c>
      <c r="U8645">
        <v>2801</v>
      </c>
      <c r="V8645">
        <v>18</v>
      </c>
      <c r="W8645">
        <v>0.78300000000000003</v>
      </c>
      <c r="X8645">
        <v>1.2649999999999999</v>
      </c>
      <c r="Y8645" s="8">
        <v>41962</v>
      </c>
    </row>
    <row r="8646" spans="1:25" x14ac:dyDescent="0.25">
      <c r="A8646">
        <v>-111.97722397</v>
      </c>
      <c r="B8646">
        <v>33.078381819999997</v>
      </c>
      <c r="C8646">
        <v>13</v>
      </c>
      <c r="D8646" t="s">
        <v>371</v>
      </c>
      <c r="E8646" t="s">
        <v>370</v>
      </c>
      <c r="F8646">
        <v>8645</v>
      </c>
      <c r="G8646">
        <v>354</v>
      </c>
      <c r="H8646">
        <v>13.33</v>
      </c>
      <c r="I8646">
        <v>1.0169999999999999</v>
      </c>
      <c r="J8646">
        <v>1</v>
      </c>
      <c r="K8646">
        <v>1166.5999999999999</v>
      </c>
      <c r="L8646" t="s">
        <v>369</v>
      </c>
      <c r="M8646" t="s">
        <v>368</v>
      </c>
      <c r="N8646" s="8">
        <v>41962</v>
      </c>
      <c r="O8646">
        <v>0</v>
      </c>
      <c r="P8646">
        <v>0</v>
      </c>
      <c r="Q8646">
        <v>3810.6</v>
      </c>
      <c r="R8646">
        <v>1122</v>
      </c>
      <c r="S8646">
        <v>2.3380000000000001</v>
      </c>
      <c r="T8646">
        <v>33</v>
      </c>
      <c r="U8646">
        <v>3400.1</v>
      </c>
      <c r="V8646">
        <v>18</v>
      </c>
      <c r="W8646">
        <v>0.69299999999999995</v>
      </c>
      <c r="X8646">
        <v>1.121</v>
      </c>
      <c r="Y8646" s="8">
        <v>41962</v>
      </c>
    </row>
    <row r="8647" spans="1:25" x14ac:dyDescent="0.25">
      <c r="A8647">
        <v>-111.97722483</v>
      </c>
      <c r="B8647">
        <v>33.078383780000003</v>
      </c>
      <c r="C8647">
        <v>13</v>
      </c>
      <c r="D8647" t="s">
        <v>371</v>
      </c>
      <c r="E8647" t="s">
        <v>370</v>
      </c>
      <c r="F8647">
        <v>8646</v>
      </c>
      <c r="G8647">
        <v>359</v>
      </c>
      <c r="H8647">
        <v>13.33</v>
      </c>
      <c r="I8647">
        <v>0.85299999999999998</v>
      </c>
      <c r="J8647">
        <v>1</v>
      </c>
      <c r="K8647">
        <v>1166.5999999999999</v>
      </c>
      <c r="L8647" t="s">
        <v>369</v>
      </c>
      <c r="M8647" t="s">
        <v>368</v>
      </c>
      <c r="N8647" s="8">
        <v>41962</v>
      </c>
      <c r="O8647">
        <v>0</v>
      </c>
      <c r="P8647">
        <v>0</v>
      </c>
      <c r="Q8647">
        <v>3686.4</v>
      </c>
      <c r="R8647">
        <v>1294.2</v>
      </c>
      <c r="S8647">
        <v>2.6960000000000002</v>
      </c>
      <c r="T8647">
        <v>33</v>
      </c>
      <c r="U8647">
        <v>3921.9</v>
      </c>
      <c r="V8647">
        <v>18</v>
      </c>
      <c r="W8647">
        <v>0.58199999999999996</v>
      </c>
      <c r="X8647">
        <v>0.94</v>
      </c>
      <c r="Y8647" s="8">
        <v>41962</v>
      </c>
    </row>
    <row r="8648" spans="1:25" x14ac:dyDescent="0.25">
      <c r="A8648">
        <v>-111.9772262</v>
      </c>
      <c r="B8648">
        <v>33.07838684</v>
      </c>
      <c r="C8648">
        <v>13</v>
      </c>
      <c r="D8648" t="s">
        <v>371</v>
      </c>
      <c r="E8648" t="s">
        <v>370</v>
      </c>
      <c r="F8648">
        <v>8647</v>
      </c>
      <c r="G8648">
        <v>7</v>
      </c>
      <c r="H8648">
        <v>13.33</v>
      </c>
      <c r="I8648">
        <v>0.95099999999999996</v>
      </c>
      <c r="J8648">
        <v>1</v>
      </c>
      <c r="K8648">
        <v>1166.5999999999999</v>
      </c>
      <c r="L8648" t="s">
        <v>369</v>
      </c>
      <c r="M8648" t="s">
        <v>368</v>
      </c>
      <c r="N8648" s="8">
        <v>41962</v>
      </c>
      <c r="O8648">
        <v>0</v>
      </c>
      <c r="P8648">
        <v>0</v>
      </c>
      <c r="Q8648">
        <v>3059.8</v>
      </c>
      <c r="R8648">
        <v>963.1</v>
      </c>
      <c r="S8648">
        <v>2.0059999999999998</v>
      </c>
      <c r="T8648">
        <v>33</v>
      </c>
      <c r="U8648">
        <v>2918.5</v>
      </c>
      <c r="V8648">
        <v>18</v>
      </c>
      <c r="W8648">
        <v>0.64900000000000002</v>
      </c>
      <c r="X8648">
        <v>1.048</v>
      </c>
      <c r="Y8648" s="8">
        <v>41962</v>
      </c>
    </row>
    <row r="8649" spans="1:25" x14ac:dyDescent="0.25">
      <c r="A8649">
        <v>-111.97722417</v>
      </c>
      <c r="B8649">
        <v>33.078389780000002</v>
      </c>
      <c r="C8649">
        <v>13</v>
      </c>
      <c r="D8649" t="s">
        <v>371</v>
      </c>
      <c r="E8649" t="s">
        <v>370</v>
      </c>
      <c r="F8649">
        <v>8648</v>
      </c>
      <c r="G8649">
        <v>1</v>
      </c>
      <c r="H8649">
        <v>13.33</v>
      </c>
      <c r="I8649">
        <v>0.95099999999999996</v>
      </c>
      <c r="J8649">
        <v>1</v>
      </c>
      <c r="K8649">
        <v>1166.5999999999999</v>
      </c>
      <c r="L8649" t="s">
        <v>369</v>
      </c>
      <c r="M8649" t="s">
        <v>368</v>
      </c>
      <c r="N8649" s="8">
        <v>41962</v>
      </c>
      <c r="O8649">
        <v>0</v>
      </c>
      <c r="P8649">
        <v>0</v>
      </c>
      <c r="Q8649">
        <v>3077.8</v>
      </c>
      <c r="R8649">
        <v>968.76</v>
      </c>
      <c r="S8649">
        <v>2.0179999999999998</v>
      </c>
      <c r="T8649">
        <v>33</v>
      </c>
      <c r="U8649">
        <v>2935.6</v>
      </c>
      <c r="V8649">
        <v>18</v>
      </c>
      <c r="W8649">
        <v>0.64900000000000002</v>
      </c>
      <c r="X8649">
        <v>1.048</v>
      </c>
      <c r="Y8649" s="8">
        <v>41962</v>
      </c>
    </row>
    <row r="8650" spans="1:25" x14ac:dyDescent="0.25">
      <c r="A8650">
        <v>-111.97722383</v>
      </c>
      <c r="B8650">
        <v>33.078391779999997</v>
      </c>
      <c r="C8650">
        <v>13</v>
      </c>
      <c r="D8650" t="s">
        <v>371</v>
      </c>
      <c r="E8650" t="s">
        <v>370</v>
      </c>
      <c r="F8650">
        <v>8649</v>
      </c>
      <c r="G8650">
        <v>359</v>
      </c>
      <c r="H8650">
        <v>13.33</v>
      </c>
      <c r="I8650">
        <v>0.98399999999999999</v>
      </c>
      <c r="J8650">
        <v>1</v>
      </c>
      <c r="K8650">
        <v>1166.7</v>
      </c>
      <c r="L8650" t="s">
        <v>369</v>
      </c>
      <c r="M8650" t="s">
        <v>368</v>
      </c>
      <c r="N8650" s="8">
        <v>41962</v>
      </c>
      <c r="O8650">
        <v>0</v>
      </c>
      <c r="P8650">
        <v>0</v>
      </c>
      <c r="Q8650">
        <v>3617.7</v>
      </c>
      <c r="R8650">
        <v>1100.7</v>
      </c>
      <c r="S8650">
        <v>2.2930000000000001</v>
      </c>
      <c r="T8650">
        <v>33</v>
      </c>
      <c r="U8650">
        <v>3335.6</v>
      </c>
      <c r="V8650">
        <v>18</v>
      </c>
      <c r="W8650">
        <v>0.67100000000000004</v>
      </c>
      <c r="X8650">
        <v>1.085</v>
      </c>
      <c r="Y8650" s="8">
        <v>41962</v>
      </c>
    </row>
    <row r="8651" spans="1:25" x14ac:dyDescent="0.25">
      <c r="A8651">
        <v>-111.97722466</v>
      </c>
      <c r="B8651">
        <v>33.078394780000004</v>
      </c>
      <c r="C8651">
        <v>13</v>
      </c>
      <c r="D8651" t="s">
        <v>371</v>
      </c>
      <c r="E8651" t="s">
        <v>370</v>
      </c>
      <c r="F8651">
        <v>8650</v>
      </c>
      <c r="G8651">
        <v>358</v>
      </c>
      <c r="H8651">
        <v>13.33</v>
      </c>
      <c r="I8651">
        <v>1.0169999999999999</v>
      </c>
      <c r="J8651">
        <v>1</v>
      </c>
      <c r="K8651">
        <v>1166.5999999999999</v>
      </c>
      <c r="L8651" t="s">
        <v>369</v>
      </c>
      <c r="M8651" t="s">
        <v>368</v>
      </c>
      <c r="N8651" s="8">
        <v>41962</v>
      </c>
      <c r="O8651">
        <v>0</v>
      </c>
      <c r="P8651">
        <v>0</v>
      </c>
      <c r="Q8651">
        <v>2815.1</v>
      </c>
      <c r="R8651">
        <v>828.9</v>
      </c>
      <c r="S8651">
        <v>1.7270000000000001</v>
      </c>
      <c r="T8651">
        <v>33</v>
      </c>
      <c r="U8651">
        <v>2511.8000000000002</v>
      </c>
      <c r="V8651">
        <v>18</v>
      </c>
      <c r="W8651">
        <v>0.69299999999999995</v>
      </c>
      <c r="X8651">
        <v>1.121</v>
      </c>
      <c r="Y8651" s="8">
        <v>41962</v>
      </c>
    </row>
    <row r="8652" spans="1:25" x14ac:dyDescent="0.25">
      <c r="A8652">
        <v>-111.97722483</v>
      </c>
      <c r="B8652">
        <v>33.078397780000003</v>
      </c>
      <c r="C8652">
        <v>13</v>
      </c>
      <c r="D8652" t="s">
        <v>371</v>
      </c>
      <c r="E8652" t="s">
        <v>370</v>
      </c>
      <c r="F8652">
        <v>8651</v>
      </c>
      <c r="G8652">
        <v>359</v>
      </c>
      <c r="H8652">
        <v>13.33</v>
      </c>
      <c r="I8652">
        <v>0.91900000000000004</v>
      </c>
      <c r="J8652">
        <v>1</v>
      </c>
      <c r="K8652">
        <v>1166.5999999999999</v>
      </c>
      <c r="L8652" t="s">
        <v>369</v>
      </c>
      <c r="M8652" t="s">
        <v>368</v>
      </c>
      <c r="N8652" s="8">
        <v>41962</v>
      </c>
      <c r="O8652">
        <v>0</v>
      </c>
      <c r="P8652">
        <v>0</v>
      </c>
      <c r="Q8652">
        <v>4576.5</v>
      </c>
      <c r="R8652">
        <v>1492</v>
      </c>
      <c r="S8652">
        <v>3.1080000000000001</v>
      </c>
      <c r="T8652">
        <v>33</v>
      </c>
      <c r="U8652">
        <v>4521.1000000000004</v>
      </c>
      <c r="V8652">
        <v>18</v>
      </c>
      <c r="W8652">
        <v>0.626</v>
      </c>
      <c r="X8652">
        <v>1.012</v>
      </c>
      <c r="Y8652" s="8">
        <v>41962</v>
      </c>
    </row>
    <row r="8653" spans="1:25" x14ac:dyDescent="0.25">
      <c r="A8653">
        <v>-111.977225</v>
      </c>
      <c r="B8653">
        <v>33.078401769999999</v>
      </c>
      <c r="C8653">
        <v>13</v>
      </c>
      <c r="D8653" t="s">
        <v>371</v>
      </c>
      <c r="E8653" t="s">
        <v>370</v>
      </c>
      <c r="F8653">
        <v>8652</v>
      </c>
      <c r="G8653">
        <v>0</v>
      </c>
      <c r="H8653">
        <v>13.33</v>
      </c>
      <c r="I8653">
        <v>1.64</v>
      </c>
      <c r="J8653">
        <v>1</v>
      </c>
      <c r="K8653">
        <v>1166.5999999999999</v>
      </c>
      <c r="L8653" t="s">
        <v>369</v>
      </c>
      <c r="M8653" t="s">
        <v>368</v>
      </c>
      <c r="N8653" s="8">
        <v>41962</v>
      </c>
      <c r="O8653">
        <v>0</v>
      </c>
      <c r="P8653">
        <v>0</v>
      </c>
      <c r="Q8653">
        <v>7488</v>
      </c>
      <c r="R8653">
        <v>1367</v>
      </c>
      <c r="S8653">
        <v>2.8479999999999999</v>
      </c>
      <c r="T8653">
        <v>33</v>
      </c>
      <c r="U8653">
        <v>4142.5</v>
      </c>
      <c r="V8653">
        <v>18</v>
      </c>
      <c r="W8653">
        <v>1.1180000000000001</v>
      </c>
      <c r="X8653">
        <v>1.8080000000000001</v>
      </c>
      <c r="Y8653" s="8">
        <v>41962</v>
      </c>
    </row>
    <row r="8654" spans="1:25" x14ac:dyDescent="0.25">
      <c r="A8654">
        <v>-111.97722466</v>
      </c>
      <c r="B8654">
        <v>33.078406780000002</v>
      </c>
      <c r="C8654">
        <v>13</v>
      </c>
      <c r="D8654" t="s">
        <v>371</v>
      </c>
      <c r="E8654" t="s">
        <v>370</v>
      </c>
      <c r="F8654">
        <v>8653</v>
      </c>
      <c r="G8654">
        <v>358</v>
      </c>
      <c r="H8654">
        <v>13.33</v>
      </c>
      <c r="I8654">
        <v>1.772</v>
      </c>
      <c r="J8654">
        <v>1</v>
      </c>
      <c r="K8654">
        <v>1166.7</v>
      </c>
      <c r="L8654" t="s">
        <v>369</v>
      </c>
      <c r="M8654" t="s">
        <v>368</v>
      </c>
      <c r="N8654" s="8">
        <v>41962</v>
      </c>
      <c r="O8654">
        <v>0</v>
      </c>
      <c r="P8654">
        <v>0</v>
      </c>
      <c r="Q8654">
        <v>8896.1</v>
      </c>
      <c r="R8654">
        <v>1503.8</v>
      </c>
      <c r="S8654">
        <v>3.133</v>
      </c>
      <c r="T8654">
        <v>33</v>
      </c>
      <c r="U8654">
        <v>4556.8999999999996</v>
      </c>
      <c r="V8654">
        <v>18</v>
      </c>
      <c r="W8654">
        <v>1.208</v>
      </c>
      <c r="X8654">
        <v>1.952</v>
      </c>
      <c r="Y8654" s="8">
        <v>41962</v>
      </c>
    </row>
    <row r="8655" spans="1:25" x14ac:dyDescent="0.25">
      <c r="A8655">
        <v>-111.977225</v>
      </c>
      <c r="B8655">
        <v>33.078411770000002</v>
      </c>
      <c r="C8655">
        <v>13</v>
      </c>
      <c r="D8655" t="s">
        <v>371</v>
      </c>
      <c r="E8655" t="s">
        <v>370</v>
      </c>
      <c r="F8655">
        <v>8654</v>
      </c>
      <c r="G8655">
        <v>0</v>
      </c>
      <c r="H8655">
        <v>13.33</v>
      </c>
      <c r="I8655">
        <v>1.772</v>
      </c>
      <c r="J8655">
        <v>1</v>
      </c>
      <c r="K8655">
        <v>1166.7</v>
      </c>
      <c r="L8655" t="s">
        <v>369</v>
      </c>
      <c r="M8655" t="s">
        <v>368</v>
      </c>
      <c r="N8655" s="8">
        <v>41962</v>
      </c>
      <c r="O8655">
        <v>0</v>
      </c>
      <c r="P8655">
        <v>0</v>
      </c>
      <c r="Q8655">
        <v>7056.1</v>
      </c>
      <c r="R8655">
        <v>1192.7</v>
      </c>
      <c r="S8655">
        <v>2.4849999999999999</v>
      </c>
      <c r="T8655">
        <v>33</v>
      </c>
      <c r="U8655">
        <v>3614.4</v>
      </c>
      <c r="V8655">
        <v>18</v>
      </c>
      <c r="W8655">
        <v>1.208</v>
      </c>
      <c r="X8655">
        <v>1.952</v>
      </c>
      <c r="Y8655" s="8">
        <v>41962</v>
      </c>
    </row>
    <row r="8656" spans="1:25" x14ac:dyDescent="0.25">
      <c r="A8656">
        <v>-111.97722466</v>
      </c>
      <c r="B8656">
        <v>33.078416779999998</v>
      </c>
      <c r="C8656">
        <v>13</v>
      </c>
      <c r="D8656" t="s">
        <v>371</v>
      </c>
      <c r="E8656" t="s">
        <v>370</v>
      </c>
      <c r="F8656">
        <v>8655</v>
      </c>
      <c r="G8656">
        <v>358</v>
      </c>
      <c r="H8656">
        <v>13.33</v>
      </c>
      <c r="I8656">
        <v>1.903</v>
      </c>
      <c r="J8656">
        <v>1</v>
      </c>
      <c r="K8656">
        <v>1166.7</v>
      </c>
      <c r="L8656" t="s">
        <v>369</v>
      </c>
      <c r="M8656" t="s">
        <v>368</v>
      </c>
      <c r="N8656" s="8">
        <v>41962</v>
      </c>
      <c r="O8656">
        <v>0</v>
      </c>
      <c r="P8656">
        <v>0</v>
      </c>
      <c r="Q8656">
        <v>7703.2</v>
      </c>
      <c r="R8656">
        <v>1212.3</v>
      </c>
      <c r="S8656">
        <v>2.5259999999999998</v>
      </c>
      <c r="T8656">
        <v>33</v>
      </c>
      <c r="U8656">
        <v>3673.7</v>
      </c>
      <c r="V8656">
        <v>18</v>
      </c>
      <c r="W8656">
        <v>1.2969999999999999</v>
      </c>
      <c r="X8656">
        <v>2.097</v>
      </c>
      <c r="Y8656" s="8">
        <v>41962</v>
      </c>
    </row>
    <row r="8657" spans="1:25" x14ac:dyDescent="0.25">
      <c r="A8657">
        <v>-111.97722586</v>
      </c>
      <c r="B8657">
        <v>33.078421810000002</v>
      </c>
      <c r="C8657">
        <v>13</v>
      </c>
      <c r="D8657" t="s">
        <v>371</v>
      </c>
      <c r="E8657" t="s">
        <v>370</v>
      </c>
      <c r="F8657">
        <v>8656</v>
      </c>
      <c r="G8657">
        <v>5</v>
      </c>
      <c r="H8657">
        <v>13.33</v>
      </c>
      <c r="I8657">
        <v>1.837</v>
      </c>
      <c r="J8657">
        <v>1</v>
      </c>
      <c r="K8657">
        <v>1166.8</v>
      </c>
      <c r="L8657" t="s">
        <v>369</v>
      </c>
      <c r="M8657" t="s">
        <v>368</v>
      </c>
      <c r="N8657" s="8">
        <v>41962</v>
      </c>
      <c r="O8657">
        <v>0</v>
      </c>
      <c r="P8657">
        <v>0</v>
      </c>
      <c r="Q8657">
        <v>7568.1</v>
      </c>
      <c r="R8657">
        <v>1233.5999999999999</v>
      </c>
      <c r="S8657">
        <v>2.57</v>
      </c>
      <c r="T8657">
        <v>33</v>
      </c>
      <c r="U8657">
        <v>3738.2</v>
      </c>
      <c r="V8657">
        <v>18</v>
      </c>
      <c r="W8657">
        <v>1.2529999999999999</v>
      </c>
      <c r="X8657">
        <v>2.0249999999999999</v>
      </c>
      <c r="Y8657" s="8">
        <v>41962</v>
      </c>
    </row>
    <row r="8658" spans="1:25" x14ac:dyDescent="0.25">
      <c r="A8658">
        <v>-111.97722466</v>
      </c>
      <c r="B8658">
        <v>33.078426780000001</v>
      </c>
      <c r="C8658">
        <v>13</v>
      </c>
      <c r="D8658" t="s">
        <v>371</v>
      </c>
      <c r="E8658" t="s">
        <v>370</v>
      </c>
      <c r="F8658">
        <v>8657</v>
      </c>
      <c r="G8658">
        <v>358</v>
      </c>
      <c r="H8658">
        <v>13.33</v>
      </c>
      <c r="I8658">
        <v>1.7390000000000001</v>
      </c>
      <c r="J8658">
        <v>1</v>
      </c>
      <c r="K8658">
        <v>1166.8</v>
      </c>
      <c r="L8658" t="s">
        <v>369</v>
      </c>
      <c r="M8658" t="s">
        <v>368</v>
      </c>
      <c r="N8658" s="8">
        <v>41962</v>
      </c>
      <c r="O8658">
        <v>0</v>
      </c>
      <c r="P8658">
        <v>0</v>
      </c>
      <c r="Q8658">
        <v>6597</v>
      </c>
      <c r="R8658">
        <v>1136.2</v>
      </c>
      <c r="S8658">
        <v>2.367</v>
      </c>
      <c r="T8658">
        <v>33</v>
      </c>
      <c r="U8658">
        <v>3443</v>
      </c>
      <c r="V8658">
        <v>18</v>
      </c>
      <c r="W8658">
        <v>1.1859999999999999</v>
      </c>
      <c r="X8658">
        <v>1.9159999999999999</v>
      </c>
      <c r="Y8658" s="8">
        <v>41962</v>
      </c>
    </row>
    <row r="8659" spans="1:25" x14ac:dyDescent="0.25">
      <c r="A8659">
        <v>-111.97722517</v>
      </c>
      <c r="B8659">
        <v>33.078431780000003</v>
      </c>
      <c r="C8659">
        <v>13</v>
      </c>
      <c r="D8659" t="s">
        <v>371</v>
      </c>
      <c r="E8659" t="s">
        <v>370</v>
      </c>
      <c r="F8659">
        <v>8658</v>
      </c>
      <c r="G8659">
        <v>1</v>
      </c>
      <c r="H8659">
        <v>13.33</v>
      </c>
      <c r="I8659">
        <v>1.903</v>
      </c>
      <c r="J8659">
        <v>1</v>
      </c>
      <c r="K8659">
        <v>1166.8</v>
      </c>
      <c r="L8659" t="s">
        <v>369</v>
      </c>
      <c r="M8659" t="s">
        <v>368</v>
      </c>
      <c r="N8659" s="8">
        <v>41962</v>
      </c>
      <c r="O8659">
        <v>0</v>
      </c>
      <c r="P8659">
        <v>0</v>
      </c>
      <c r="Q8659">
        <v>5676.9</v>
      </c>
      <c r="R8659">
        <v>893.43</v>
      </c>
      <c r="S8659">
        <v>1.861</v>
      </c>
      <c r="T8659">
        <v>33</v>
      </c>
      <c r="U8659">
        <v>2707.4</v>
      </c>
      <c r="V8659">
        <v>18</v>
      </c>
      <c r="W8659">
        <v>1.2969999999999999</v>
      </c>
      <c r="X8659">
        <v>2.097</v>
      </c>
      <c r="Y8659" s="8">
        <v>41962</v>
      </c>
    </row>
    <row r="8660" spans="1:25" x14ac:dyDescent="0.25">
      <c r="A8660">
        <v>-111.97722603</v>
      </c>
      <c r="B8660">
        <v>33.07843682</v>
      </c>
      <c r="C8660">
        <v>13</v>
      </c>
      <c r="D8660" t="s">
        <v>371</v>
      </c>
      <c r="E8660" t="s">
        <v>370</v>
      </c>
      <c r="F8660">
        <v>8659</v>
      </c>
      <c r="G8660">
        <v>6</v>
      </c>
      <c r="H8660">
        <v>13.33</v>
      </c>
      <c r="I8660">
        <v>1.837</v>
      </c>
      <c r="J8660">
        <v>1</v>
      </c>
      <c r="K8660">
        <v>1166.8</v>
      </c>
      <c r="L8660" t="s">
        <v>369</v>
      </c>
      <c r="M8660" t="s">
        <v>368</v>
      </c>
      <c r="N8660" s="8">
        <v>41962</v>
      </c>
      <c r="O8660">
        <v>0</v>
      </c>
      <c r="P8660">
        <v>0</v>
      </c>
      <c r="Q8660">
        <v>7390.9</v>
      </c>
      <c r="R8660">
        <v>1204.7</v>
      </c>
      <c r="S8660">
        <v>2.5099999999999998</v>
      </c>
      <c r="T8660">
        <v>33</v>
      </c>
      <c r="U8660">
        <v>3650.7</v>
      </c>
      <c r="V8660">
        <v>18</v>
      </c>
      <c r="W8660">
        <v>1.2529999999999999</v>
      </c>
      <c r="X8660">
        <v>2.0249999999999999</v>
      </c>
      <c r="Y8660" s="8">
        <v>41962</v>
      </c>
    </row>
    <row r="8661" spans="1:25" x14ac:dyDescent="0.25">
      <c r="A8661">
        <v>-111.97722451</v>
      </c>
      <c r="B8661">
        <v>33.078441789999999</v>
      </c>
      <c r="C8661">
        <v>13</v>
      </c>
      <c r="D8661" t="s">
        <v>371</v>
      </c>
      <c r="E8661" t="s">
        <v>370</v>
      </c>
      <c r="F8661">
        <v>8660</v>
      </c>
      <c r="G8661">
        <v>3</v>
      </c>
      <c r="H8661">
        <v>13.33</v>
      </c>
      <c r="I8661">
        <v>1.9359999999999999</v>
      </c>
      <c r="J8661">
        <v>1</v>
      </c>
      <c r="K8661">
        <v>1166.8</v>
      </c>
      <c r="L8661" t="s">
        <v>369</v>
      </c>
      <c r="M8661" t="s">
        <v>368</v>
      </c>
      <c r="N8661" s="8">
        <v>41962</v>
      </c>
      <c r="O8661">
        <v>0</v>
      </c>
      <c r="P8661">
        <v>0</v>
      </c>
      <c r="Q8661">
        <v>5975.9</v>
      </c>
      <c r="R8661">
        <v>924.54</v>
      </c>
      <c r="S8661">
        <v>1.9259999999999999</v>
      </c>
      <c r="T8661">
        <v>33</v>
      </c>
      <c r="U8661">
        <v>2801.7</v>
      </c>
      <c r="V8661">
        <v>18</v>
      </c>
      <c r="W8661">
        <v>1.32</v>
      </c>
      <c r="X8661">
        <v>2.133</v>
      </c>
      <c r="Y8661" s="8">
        <v>41962</v>
      </c>
    </row>
    <row r="8662" spans="1:25" x14ac:dyDescent="0.25">
      <c r="A8662">
        <v>-111.977225</v>
      </c>
      <c r="B8662">
        <v>33.078446769999999</v>
      </c>
      <c r="C8662">
        <v>13</v>
      </c>
      <c r="D8662" t="s">
        <v>371</v>
      </c>
      <c r="E8662" t="s">
        <v>370</v>
      </c>
      <c r="F8662">
        <v>8661</v>
      </c>
      <c r="G8662">
        <v>0</v>
      </c>
      <c r="H8662">
        <v>13.33</v>
      </c>
      <c r="I8662">
        <v>1.9359999999999999</v>
      </c>
      <c r="J8662">
        <v>1</v>
      </c>
      <c r="K8662">
        <v>1166.7</v>
      </c>
      <c r="L8662" t="s">
        <v>369</v>
      </c>
      <c r="M8662" t="s">
        <v>368</v>
      </c>
      <c r="N8662" s="8">
        <v>41962</v>
      </c>
      <c r="O8662">
        <v>0</v>
      </c>
      <c r="P8662">
        <v>0</v>
      </c>
      <c r="Q8662">
        <v>6575.5</v>
      </c>
      <c r="R8662">
        <v>1017.3</v>
      </c>
      <c r="S8662">
        <v>2.1190000000000002</v>
      </c>
      <c r="T8662">
        <v>33</v>
      </c>
      <c r="U8662">
        <v>3082.8</v>
      </c>
      <c r="V8662">
        <v>18</v>
      </c>
      <c r="W8662">
        <v>1.32</v>
      </c>
      <c r="X8662">
        <v>2.133</v>
      </c>
      <c r="Y8662" s="8">
        <v>41962</v>
      </c>
    </row>
    <row r="8663" spans="1:25" x14ac:dyDescent="0.25">
      <c r="A8663">
        <v>-111.977225</v>
      </c>
      <c r="B8663">
        <v>33.078452769999998</v>
      </c>
      <c r="C8663">
        <v>13</v>
      </c>
      <c r="D8663" t="s">
        <v>371</v>
      </c>
      <c r="E8663" t="s">
        <v>370</v>
      </c>
      <c r="F8663">
        <v>8662</v>
      </c>
      <c r="G8663">
        <v>0</v>
      </c>
      <c r="H8663">
        <v>13.33</v>
      </c>
      <c r="I8663">
        <v>1.837</v>
      </c>
      <c r="J8663">
        <v>1</v>
      </c>
      <c r="K8663">
        <v>1166.8</v>
      </c>
      <c r="L8663" t="s">
        <v>369</v>
      </c>
      <c r="M8663" t="s">
        <v>368</v>
      </c>
      <c r="N8663" s="8">
        <v>41962</v>
      </c>
      <c r="O8663">
        <v>0</v>
      </c>
      <c r="P8663">
        <v>0</v>
      </c>
      <c r="Q8663">
        <v>6353</v>
      </c>
      <c r="R8663">
        <v>1035.5</v>
      </c>
      <c r="S8663">
        <v>2.157</v>
      </c>
      <c r="T8663">
        <v>33</v>
      </c>
      <c r="U8663">
        <v>3138</v>
      </c>
      <c r="V8663">
        <v>18</v>
      </c>
      <c r="W8663">
        <v>1.2529999999999999</v>
      </c>
      <c r="X8663">
        <v>2.0249999999999999</v>
      </c>
      <c r="Y8663" s="8">
        <v>41962</v>
      </c>
    </row>
    <row r="8664" spans="1:25" x14ac:dyDescent="0.25">
      <c r="A8664">
        <v>-111.97722466</v>
      </c>
      <c r="B8664">
        <v>33.078457780000001</v>
      </c>
      <c r="C8664">
        <v>13</v>
      </c>
      <c r="D8664" t="s">
        <v>371</v>
      </c>
      <c r="E8664" t="s">
        <v>370</v>
      </c>
      <c r="F8664">
        <v>8663</v>
      </c>
      <c r="G8664">
        <v>358</v>
      </c>
      <c r="H8664">
        <v>13.33</v>
      </c>
      <c r="I8664">
        <v>1.837</v>
      </c>
      <c r="J8664">
        <v>1</v>
      </c>
      <c r="K8664">
        <v>1166.7</v>
      </c>
      <c r="L8664" t="s">
        <v>369</v>
      </c>
      <c r="M8664" t="s">
        <v>368</v>
      </c>
      <c r="N8664" s="8">
        <v>41962</v>
      </c>
      <c r="O8664">
        <v>0</v>
      </c>
      <c r="P8664">
        <v>0</v>
      </c>
      <c r="Q8664">
        <v>6603.1</v>
      </c>
      <c r="R8664">
        <v>1076.3</v>
      </c>
      <c r="S8664">
        <v>2.242</v>
      </c>
      <c r="T8664">
        <v>33</v>
      </c>
      <c r="U8664">
        <v>3261.5</v>
      </c>
      <c r="V8664">
        <v>18</v>
      </c>
      <c r="W8664">
        <v>1.2529999999999999</v>
      </c>
      <c r="X8664">
        <v>2.0249999999999999</v>
      </c>
      <c r="Y8664" s="8">
        <v>41962</v>
      </c>
    </row>
    <row r="8665" spans="1:25" x14ac:dyDescent="0.25">
      <c r="A8665">
        <v>-111.97722449</v>
      </c>
      <c r="B8665">
        <v>33.078462790000003</v>
      </c>
      <c r="C8665">
        <v>13</v>
      </c>
      <c r="D8665" t="s">
        <v>371</v>
      </c>
      <c r="E8665" t="s">
        <v>370</v>
      </c>
      <c r="F8665">
        <v>8664</v>
      </c>
      <c r="G8665">
        <v>357</v>
      </c>
      <c r="H8665">
        <v>13.33</v>
      </c>
      <c r="I8665">
        <v>1.837</v>
      </c>
      <c r="J8665">
        <v>1</v>
      </c>
      <c r="K8665">
        <v>1166.8</v>
      </c>
      <c r="L8665" t="s">
        <v>369</v>
      </c>
      <c r="M8665" t="s">
        <v>368</v>
      </c>
      <c r="N8665" s="8">
        <v>41962</v>
      </c>
      <c r="O8665">
        <v>0</v>
      </c>
      <c r="P8665">
        <v>0</v>
      </c>
      <c r="Q8665">
        <v>7576.2</v>
      </c>
      <c r="R8665">
        <v>1234.9000000000001</v>
      </c>
      <c r="S8665">
        <v>2.573</v>
      </c>
      <c r="T8665">
        <v>33</v>
      </c>
      <c r="U8665">
        <v>3742.2</v>
      </c>
      <c r="V8665">
        <v>18</v>
      </c>
      <c r="W8665">
        <v>1.2529999999999999</v>
      </c>
      <c r="X8665">
        <v>2.0249999999999999</v>
      </c>
      <c r="Y8665" s="8">
        <v>41962</v>
      </c>
    </row>
    <row r="8666" spans="1:25" x14ac:dyDescent="0.25">
      <c r="A8666">
        <v>-111.97722551</v>
      </c>
      <c r="B8666">
        <v>33.078467789999998</v>
      </c>
      <c r="C8666">
        <v>13</v>
      </c>
      <c r="D8666" t="s">
        <v>371</v>
      </c>
      <c r="E8666" t="s">
        <v>370</v>
      </c>
      <c r="F8666">
        <v>8665</v>
      </c>
      <c r="G8666">
        <v>3</v>
      </c>
      <c r="H8666">
        <v>13.33</v>
      </c>
      <c r="I8666">
        <v>1.837</v>
      </c>
      <c r="J8666">
        <v>1</v>
      </c>
      <c r="K8666">
        <v>1166.8</v>
      </c>
      <c r="L8666" t="s">
        <v>369</v>
      </c>
      <c r="M8666" t="s">
        <v>368</v>
      </c>
      <c r="N8666" s="8">
        <v>41962</v>
      </c>
      <c r="O8666">
        <v>0</v>
      </c>
      <c r="P8666">
        <v>0</v>
      </c>
      <c r="Q8666">
        <v>6016.5</v>
      </c>
      <c r="R8666">
        <v>980.69</v>
      </c>
      <c r="S8666">
        <v>2.0430000000000001</v>
      </c>
      <c r="T8666">
        <v>33</v>
      </c>
      <c r="U8666">
        <v>2971.8</v>
      </c>
      <c r="V8666">
        <v>18</v>
      </c>
      <c r="W8666">
        <v>1.2529999999999999</v>
      </c>
      <c r="X8666">
        <v>2.0249999999999999</v>
      </c>
      <c r="Y8666" s="8">
        <v>41962</v>
      </c>
    </row>
    <row r="8667" spans="1:25" x14ac:dyDescent="0.25">
      <c r="A8667">
        <v>-111.97722534</v>
      </c>
      <c r="B8667">
        <v>33.078473780000003</v>
      </c>
      <c r="C8667">
        <v>13</v>
      </c>
      <c r="D8667" t="s">
        <v>371</v>
      </c>
      <c r="E8667" t="s">
        <v>370</v>
      </c>
      <c r="F8667">
        <v>8666</v>
      </c>
      <c r="G8667">
        <v>2</v>
      </c>
      <c r="H8667">
        <v>13.33</v>
      </c>
      <c r="I8667">
        <v>2.1</v>
      </c>
      <c r="J8667">
        <v>1</v>
      </c>
      <c r="K8667">
        <v>1166.8</v>
      </c>
      <c r="L8667" t="s">
        <v>369</v>
      </c>
      <c r="M8667" t="s">
        <v>368</v>
      </c>
      <c r="N8667" s="8">
        <v>41962</v>
      </c>
      <c r="O8667">
        <v>0</v>
      </c>
      <c r="P8667">
        <v>0</v>
      </c>
      <c r="Q8667">
        <v>7583.3</v>
      </c>
      <c r="R8667">
        <v>1081.5999999999999</v>
      </c>
      <c r="S8667">
        <v>2.2530000000000001</v>
      </c>
      <c r="T8667">
        <v>33</v>
      </c>
      <c r="U8667">
        <v>3277.5</v>
      </c>
      <c r="V8667">
        <v>18</v>
      </c>
      <c r="W8667">
        <v>1.4319999999999999</v>
      </c>
      <c r="X8667">
        <v>2.3140000000000001</v>
      </c>
      <c r="Y8667" s="8">
        <v>41962</v>
      </c>
    </row>
    <row r="8668" spans="1:25" x14ac:dyDescent="0.25">
      <c r="A8668">
        <v>-111.97722417</v>
      </c>
      <c r="B8668">
        <v>33.078478779999998</v>
      </c>
      <c r="C8668">
        <v>13</v>
      </c>
      <c r="D8668" t="s">
        <v>371</v>
      </c>
      <c r="E8668" t="s">
        <v>370</v>
      </c>
      <c r="F8668">
        <v>8667</v>
      </c>
      <c r="G8668">
        <v>1</v>
      </c>
      <c r="H8668">
        <v>13.33</v>
      </c>
      <c r="I8668">
        <v>2.0339999999999998</v>
      </c>
      <c r="J8668">
        <v>1</v>
      </c>
      <c r="K8668">
        <v>1166.9000000000001</v>
      </c>
      <c r="L8668" t="s">
        <v>369</v>
      </c>
      <c r="M8668" t="s">
        <v>368</v>
      </c>
      <c r="N8668" s="8">
        <v>41962</v>
      </c>
      <c r="O8668">
        <v>0</v>
      </c>
      <c r="P8668">
        <v>0</v>
      </c>
      <c r="Q8668">
        <v>7036.3</v>
      </c>
      <c r="R8668">
        <v>1035.9000000000001</v>
      </c>
      <c r="S8668">
        <v>2.1579999999999999</v>
      </c>
      <c r="T8668">
        <v>33</v>
      </c>
      <c r="U8668">
        <v>3139.2</v>
      </c>
      <c r="V8668">
        <v>18</v>
      </c>
      <c r="W8668">
        <v>1.387</v>
      </c>
      <c r="X8668">
        <v>2.2410000000000001</v>
      </c>
      <c r="Y8668" s="8">
        <v>41962</v>
      </c>
    </row>
    <row r="8669" spans="1:25" x14ac:dyDescent="0.25">
      <c r="A8669">
        <v>-111.97722366000001</v>
      </c>
      <c r="B8669">
        <v>33.078484779999997</v>
      </c>
      <c r="C8669">
        <v>13</v>
      </c>
      <c r="D8669" t="s">
        <v>371</v>
      </c>
      <c r="E8669" t="s">
        <v>370</v>
      </c>
      <c r="F8669">
        <v>8668</v>
      </c>
      <c r="G8669">
        <v>358</v>
      </c>
      <c r="H8669">
        <v>13.33</v>
      </c>
      <c r="I8669">
        <v>2.165</v>
      </c>
      <c r="J8669">
        <v>1</v>
      </c>
      <c r="K8669">
        <v>1166.8</v>
      </c>
      <c r="L8669" t="s">
        <v>369</v>
      </c>
      <c r="M8669" t="s">
        <v>368</v>
      </c>
      <c r="N8669" s="8">
        <v>41962</v>
      </c>
      <c r="O8669">
        <v>0</v>
      </c>
      <c r="P8669">
        <v>0</v>
      </c>
      <c r="Q8669">
        <v>8022.3</v>
      </c>
      <c r="R8669">
        <v>1109.5</v>
      </c>
      <c r="S8669">
        <v>2.3109999999999999</v>
      </c>
      <c r="T8669">
        <v>33</v>
      </c>
      <c r="U8669">
        <v>3362.2</v>
      </c>
      <c r="V8669">
        <v>18</v>
      </c>
      <c r="W8669">
        <v>1.476</v>
      </c>
      <c r="X8669">
        <v>2.3860000000000001</v>
      </c>
      <c r="Y8669" s="8">
        <v>41962</v>
      </c>
    </row>
    <row r="8670" spans="1:25" x14ac:dyDescent="0.25">
      <c r="A8670">
        <v>-111.97722417</v>
      </c>
      <c r="B8670">
        <v>33.078490780000003</v>
      </c>
      <c r="C8670">
        <v>13</v>
      </c>
      <c r="D8670" t="s">
        <v>371</v>
      </c>
      <c r="E8670" t="s">
        <v>370</v>
      </c>
      <c r="F8670">
        <v>8669</v>
      </c>
      <c r="G8670">
        <v>1</v>
      </c>
      <c r="H8670">
        <v>13.33</v>
      </c>
      <c r="I8670">
        <v>2.198</v>
      </c>
      <c r="J8670">
        <v>1</v>
      </c>
      <c r="K8670">
        <v>1166.8</v>
      </c>
      <c r="L8670" t="s">
        <v>369</v>
      </c>
      <c r="M8670" t="s">
        <v>368</v>
      </c>
      <c r="N8670" s="8">
        <v>41962</v>
      </c>
      <c r="O8670">
        <v>0</v>
      </c>
      <c r="P8670">
        <v>0</v>
      </c>
      <c r="Q8670">
        <v>7541.1</v>
      </c>
      <c r="R8670">
        <v>1027.4000000000001</v>
      </c>
      <c r="S8670">
        <v>2.14</v>
      </c>
      <c r="T8670">
        <v>33</v>
      </c>
      <c r="U8670">
        <v>3113.3</v>
      </c>
      <c r="V8670">
        <v>18</v>
      </c>
      <c r="W8670">
        <v>1.4990000000000001</v>
      </c>
      <c r="X8670">
        <v>2.4220000000000002</v>
      </c>
      <c r="Y8670" s="8">
        <v>41962</v>
      </c>
    </row>
    <row r="8671" spans="1:25" x14ac:dyDescent="0.25">
      <c r="A8671">
        <v>-111.97722451</v>
      </c>
      <c r="B8671">
        <v>33.078496790000003</v>
      </c>
      <c r="C8671">
        <v>13</v>
      </c>
      <c r="D8671" t="s">
        <v>371</v>
      </c>
      <c r="E8671" t="s">
        <v>370</v>
      </c>
      <c r="F8671">
        <v>8670</v>
      </c>
      <c r="G8671">
        <v>3</v>
      </c>
      <c r="H8671">
        <v>13.33</v>
      </c>
      <c r="I8671">
        <v>1.837</v>
      </c>
      <c r="J8671">
        <v>1</v>
      </c>
      <c r="K8671">
        <v>1166.9000000000001</v>
      </c>
      <c r="L8671" t="s">
        <v>369</v>
      </c>
      <c r="M8671" t="s">
        <v>368</v>
      </c>
      <c r="N8671" s="8">
        <v>41962</v>
      </c>
      <c r="O8671">
        <v>0</v>
      </c>
      <c r="P8671">
        <v>0</v>
      </c>
      <c r="Q8671">
        <v>8053.8</v>
      </c>
      <c r="R8671">
        <v>1312.8</v>
      </c>
      <c r="S8671">
        <v>2.7349999999999999</v>
      </c>
      <c r="T8671">
        <v>33</v>
      </c>
      <c r="U8671">
        <v>3978.1</v>
      </c>
      <c r="V8671">
        <v>18</v>
      </c>
      <c r="W8671">
        <v>1.2529999999999999</v>
      </c>
      <c r="X8671">
        <v>2.0249999999999999</v>
      </c>
      <c r="Y8671" s="8">
        <v>41962</v>
      </c>
    </row>
    <row r="8672" spans="1:25" x14ac:dyDescent="0.25">
      <c r="A8672">
        <v>-111.97722263</v>
      </c>
      <c r="B8672">
        <v>33.078501850000002</v>
      </c>
      <c r="C8672">
        <v>13</v>
      </c>
      <c r="D8672" t="s">
        <v>371</v>
      </c>
      <c r="E8672" t="s">
        <v>370</v>
      </c>
      <c r="F8672">
        <v>8671</v>
      </c>
      <c r="G8672">
        <v>352</v>
      </c>
      <c r="H8672">
        <v>13.33</v>
      </c>
      <c r="I8672">
        <v>2.133</v>
      </c>
      <c r="J8672">
        <v>1</v>
      </c>
      <c r="K8672">
        <v>1166.8</v>
      </c>
      <c r="L8672" t="s">
        <v>369</v>
      </c>
      <c r="M8672" t="s">
        <v>368</v>
      </c>
      <c r="N8672" s="8">
        <v>41962</v>
      </c>
      <c r="O8672">
        <v>0</v>
      </c>
      <c r="P8672">
        <v>0</v>
      </c>
      <c r="Q8672">
        <v>8135.9</v>
      </c>
      <c r="R8672">
        <v>1142.5</v>
      </c>
      <c r="S8672">
        <v>2.38</v>
      </c>
      <c r="T8672">
        <v>33</v>
      </c>
      <c r="U8672">
        <v>3462.2</v>
      </c>
      <c r="V8672">
        <v>18</v>
      </c>
      <c r="W8672">
        <v>1.454</v>
      </c>
      <c r="X8672">
        <v>2.35</v>
      </c>
      <c r="Y8672" s="8">
        <v>41962</v>
      </c>
    </row>
    <row r="8673" spans="1:25" x14ac:dyDescent="0.25">
      <c r="A8673">
        <v>-111.97722434000001</v>
      </c>
      <c r="B8673">
        <v>33.078507780000002</v>
      </c>
      <c r="C8673">
        <v>13</v>
      </c>
      <c r="D8673" t="s">
        <v>371</v>
      </c>
      <c r="E8673" t="s">
        <v>370</v>
      </c>
      <c r="F8673">
        <v>8672</v>
      </c>
      <c r="G8673">
        <v>2</v>
      </c>
      <c r="H8673">
        <v>13.33</v>
      </c>
      <c r="I8673">
        <v>2.1</v>
      </c>
      <c r="J8673">
        <v>1</v>
      </c>
      <c r="K8673">
        <v>1166.8</v>
      </c>
      <c r="L8673" t="s">
        <v>369</v>
      </c>
      <c r="M8673" t="s">
        <v>368</v>
      </c>
      <c r="N8673" s="8">
        <v>41962</v>
      </c>
      <c r="O8673">
        <v>0</v>
      </c>
      <c r="P8673">
        <v>0</v>
      </c>
      <c r="Q8673">
        <v>9087.2000000000007</v>
      </c>
      <c r="R8673">
        <v>1296.0999999999999</v>
      </c>
      <c r="S8673">
        <v>2.7</v>
      </c>
      <c r="T8673">
        <v>33</v>
      </c>
      <c r="U8673">
        <v>3927.5</v>
      </c>
      <c r="V8673">
        <v>18</v>
      </c>
      <c r="W8673">
        <v>1.4319999999999999</v>
      </c>
      <c r="X8673">
        <v>2.3140000000000001</v>
      </c>
      <c r="Y8673" s="8">
        <v>41962</v>
      </c>
    </row>
    <row r="8674" spans="1:25" x14ac:dyDescent="0.25">
      <c r="A8674">
        <v>-111.97722400000001</v>
      </c>
      <c r="B8674">
        <v>33.078513770000001</v>
      </c>
      <c r="C8674">
        <v>13</v>
      </c>
      <c r="D8674" t="s">
        <v>371</v>
      </c>
      <c r="E8674" t="s">
        <v>370</v>
      </c>
      <c r="F8674">
        <v>8673</v>
      </c>
      <c r="G8674">
        <v>0</v>
      </c>
      <c r="H8674">
        <v>13.33</v>
      </c>
      <c r="I8674">
        <v>2.0009999999999999</v>
      </c>
      <c r="J8674">
        <v>1</v>
      </c>
      <c r="K8674">
        <v>1166.8</v>
      </c>
      <c r="L8674" t="s">
        <v>369</v>
      </c>
      <c r="M8674" t="s">
        <v>368</v>
      </c>
      <c r="N8674" s="8">
        <v>41962</v>
      </c>
      <c r="O8674">
        <v>0</v>
      </c>
      <c r="P8674">
        <v>0</v>
      </c>
      <c r="Q8674">
        <v>8460.9</v>
      </c>
      <c r="R8674">
        <v>1266.0999999999999</v>
      </c>
      <c r="S8674">
        <v>2.6379999999999999</v>
      </c>
      <c r="T8674">
        <v>33</v>
      </c>
      <c r="U8674">
        <v>3836.6</v>
      </c>
      <c r="V8674">
        <v>18</v>
      </c>
      <c r="W8674">
        <v>1.365</v>
      </c>
      <c r="X8674">
        <v>2.2050000000000001</v>
      </c>
      <c r="Y8674" s="8">
        <v>41962</v>
      </c>
    </row>
    <row r="8675" spans="1:25" x14ac:dyDescent="0.25">
      <c r="A8675">
        <v>-111.97722400000001</v>
      </c>
      <c r="B8675">
        <v>33.07851977</v>
      </c>
      <c r="C8675">
        <v>13</v>
      </c>
      <c r="D8675" t="s">
        <v>371</v>
      </c>
      <c r="E8675" t="s">
        <v>370</v>
      </c>
      <c r="F8675">
        <v>8674</v>
      </c>
      <c r="G8675">
        <v>0</v>
      </c>
      <c r="H8675">
        <v>13.33</v>
      </c>
      <c r="I8675">
        <v>2.133</v>
      </c>
      <c r="J8675">
        <v>1</v>
      </c>
      <c r="K8675">
        <v>1166.8</v>
      </c>
      <c r="L8675" t="s">
        <v>369</v>
      </c>
      <c r="M8675" t="s">
        <v>368</v>
      </c>
      <c r="N8675" s="8">
        <v>41962</v>
      </c>
      <c r="O8675">
        <v>0</v>
      </c>
      <c r="P8675">
        <v>0</v>
      </c>
      <c r="Q8675">
        <v>10773</v>
      </c>
      <c r="R8675">
        <v>1512.8</v>
      </c>
      <c r="S8675">
        <v>3.1520000000000001</v>
      </c>
      <c r="T8675">
        <v>33</v>
      </c>
      <c r="U8675">
        <v>4584.3</v>
      </c>
      <c r="V8675">
        <v>18</v>
      </c>
      <c r="W8675">
        <v>1.454</v>
      </c>
      <c r="X8675">
        <v>2.35</v>
      </c>
      <c r="Y8675" s="8">
        <v>41962</v>
      </c>
    </row>
    <row r="8676" spans="1:25" x14ac:dyDescent="0.25">
      <c r="A8676">
        <v>-111.97722417</v>
      </c>
      <c r="B8676">
        <v>33.078524780000002</v>
      </c>
      <c r="C8676">
        <v>13</v>
      </c>
      <c r="D8676" t="s">
        <v>371</v>
      </c>
      <c r="E8676" t="s">
        <v>370</v>
      </c>
      <c r="F8676">
        <v>8675</v>
      </c>
      <c r="G8676">
        <v>1</v>
      </c>
      <c r="H8676">
        <v>13.33</v>
      </c>
      <c r="I8676">
        <v>2.133</v>
      </c>
      <c r="J8676">
        <v>1</v>
      </c>
      <c r="K8676">
        <v>1166.8</v>
      </c>
      <c r="L8676" t="s">
        <v>369</v>
      </c>
      <c r="M8676" t="s">
        <v>368</v>
      </c>
      <c r="N8676" s="8">
        <v>41962</v>
      </c>
      <c r="O8676">
        <v>0</v>
      </c>
      <c r="P8676">
        <v>0</v>
      </c>
      <c r="Q8676">
        <v>9124.7000000000007</v>
      </c>
      <c r="R8676">
        <v>1281.4000000000001</v>
      </c>
      <c r="S8676">
        <v>2.67</v>
      </c>
      <c r="T8676">
        <v>33</v>
      </c>
      <c r="U8676">
        <v>3883</v>
      </c>
      <c r="V8676">
        <v>18</v>
      </c>
      <c r="W8676">
        <v>1.454</v>
      </c>
      <c r="X8676">
        <v>2.35</v>
      </c>
      <c r="Y8676" s="8">
        <v>41962</v>
      </c>
    </row>
    <row r="8677" spans="1:25" x14ac:dyDescent="0.25">
      <c r="A8677">
        <v>-111.97722451</v>
      </c>
      <c r="B8677">
        <v>33.078530790000002</v>
      </c>
      <c r="C8677">
        <v>13</v>
      </c>
      <c r="D8677" t="s">
        <v>371</v>
      </c>
      <c r="E8677" t="s">
        <v>370</v>
      </c>
      <c r="F8677">
        <v>8676</v>
      </c>
      <c r="G8677">
        <v>3</v>
      </c>
      <c r="H8677">
        <v>13.33</v>
      </c>
      <c r="I8677">
        <v>2.0339999999999998</v>
      </c>
      <c r="J8677">
        <v>1</v>
      </c>
      <c r="K8677">
        <v>1166.8</v>
      </c>
      <c r="L8677" t="s">
        <v>369</v>
      </c>
      <c r="M8677" t="s">
        <v>368</v>
      </c>
      <c r="N8677" s="8">
        <v>41962</v>
      </c>
      <c r="O8677">
        <v>0</v>
      </c>
      <c r="P8677">
        <v>0</v>
      </c>
      <c r="Q8677">
        <v>9199.5</v>
      </c>
      <c r="R8677">
        <v>1354.4</v>
      </c>
      <c r="S8677">
        <v>2.8220000000000001</v>
      </c>
      <c r="T8677">
        <v>33</v>
      </c>
      <c r="U8677">
        <v>4104.3</v>
      </c>
      <c r="V8677">
        <v>18</v>
      </c>
      <c r="W8677">
        <v>1.387</v>
      </c>
      <c r="X8677">
        <v>2.2410000000000001</v>
      </c>
      <c r="Y8677" s="8">
        <v>41962</v>
      </c>
    </row>
    <row r="8678" spans="1:25" x14ac:dyDescent="0.25">
      <c r="A8678">
        <v>-111.97722400000001</v>
      </c>
      <c r="B8678">
        <v>33.078536769999999</v>
      </c>
      <c r="C8678">
        <v>13</v>
      </c>
      <c r="D8678" t="s">
        <v>371</v>
      </c>
      <c r="E8678" t="s">
        <v>370</v>
      </c>
      <c r="F8678">
        <v>8677</v>
      </c>
      <c r="G8678">
        <v>0</v>
      </c>
      <c r="H8678">
        <v>13.33</v>
      </c>
      <c r="I8678">
        <v>2.0009999999999999</v>
      </c>
      <c r="J8678">
        <v>1</v>
      </c>
      <c r="K8678">
        <v>1166.7</v>
      </c>
      <c r="L8678" t="s">
        <v>369</v>
      </c>
      <c r="M8678" t="s">
        <v>368</v>
      </c>
      <c r="N8678" s="8">
        <v>41962</v>
      </c>
      <c r="O8678">
        <v>0</v>
      </c>
      <c r="P8678">
        <v>0</v>
      </c>
      <c r="Q8678">
        <v>9493.6</v>
      </c>
      <c r="R8678">
        <v>1420.6</v>
      </c>
      <c r="S8678">
        <v>2.96</v>
      </c>
      <c r="T8678">
        <v>33</v>
      </c>
      <c r="U8678">
        <v>4304.8999999999996</v>
      </c>
      <c r="V8678">
        <v>18</v>
      </c>
      <c r="W8678">
        <v>1.365</v>
      </c>
      <c r="X8678">
        <v>2.2050000000000001</v>
      </c>
      <c r="Y8678" s="8">
        <v>41962</v>
      </c>
    </row>
    <row r="8679" spans="1:25" x14ac:dyDescent="0.25">
      <c r="A8679">
        <v>-111.97722400000001</v>
      </c>
      <c r="B8679">
        <v>33.078541770000001</v>
      </c>
      <c r="C8679">
        <v>13</v>
      </c>
      <c r="D8679" t="s">
        <v>371</v>
      </c>
      <c r="E8679" t="s">
        <v>370</v>
      </c>
      <c r="F8679">
        <v>8678</v>
      </c>
      <c r="G8679">
        <v>0</v>
      </c>
      <c r="H8679">
        <v>13.33</v>
      </c>
      <c r="I8679">
        <v>2.0009999999999999</v>
      </c>
      <c r="J8679">
        <v>1</v>
      </c>
      <c r="K8679">
        <v>1166.7</v>
      </c>
      <c r="L8679" t="s">
        <v>369</v>
      </c>
      <c r="M8679" t="s">
        <v>368</v>
      </c>
      <c r="N8679" s="8">
        <v>41962</v>
      </c>
      <c r="O8679">
        <v>0</v>
      </c>
      <c r="P8679">
        <v>0</v>
      </c>
      <c r="Q8679">
        <v>8898.7000000000007</v>
      </c>
      <c r="R8679">
        <v>1331.6</v>
      </c>
      <c r="S8679">
        <v>2.774</v>
      </c>
      <c r="T8679">
        <v>33</v>
      </c>
      <c r="U8679">
        <v>4035.2</v>
      </c>
      <c r="V8679">
        <v>18</v>
      </c>
      <c r="W8679">
        <v>1.365</v>
      </c>
      <c r="X8679">
        <v>2.2050000000000001</v>
      </c>
      <c r="Y8679" s="8">
        <v>41962</v>
      </c>
    </row>
    <row r="8680" spans="1:25" x14ac:dyDescent="0.25">
      <c r="A8680">
        <v>-111.97722419999999</v>
      </c>
      <c r="B8680">
        <v>33.078547839999999</v>
      </c>
      <c r="C8680">
        <v>13</v>
      </c>
      <c r="D8680" t="s">
        <v>371</v>
      </c>
      <c r="E8680" t="s">
        <v>370</v>
      </c>
      <c r="F8680">
        <v>8679</v>
      </c>
      <c r="G8680">
        <v>7</v>
      </c>
      <c r="H8680">
        <v>13.33</v>
      </c>
      <c r="I8680">
        <v>2.0339999999999998</v>
      </c>
      <c r="J8680">
        <v>1</v>
      </c>
      <c r="K8680">
        <v>1166.7</v>
      </c>
      <c r="L8680" t="s">
        <v>369</v>
      </c>
      <c r="M8680" t="s">
        <v>368</v>
      </c>
      <c r="N8680" s="8">
        <v>41962</v>
      </c>
      <c r="O8680">
        <v>0</v>
      </c>
      <c r="P8680">
        <v>0</v>
      </c>
      <c r="Q8680">
        <v>8960.1</v>
      </c>
      <c r="R8680">
        <v>1319.2</v>
      </c>
      <c r="S8680">
        <v>2.7480000000000002</v>
      </c>
      <c r="T8680">
        <v>33</v>
      </c>
      <c r="U8680">
        <v>3997.5</v>
      </c>
      <c r="V8680">
        <v>18</v>
      </c>
      <c r="W8680">
        <v>1.387</v>
      </c>
      <c r="X8680">
        <v>2.2410000000000001</v>
      </c>
      <c r="Y8680" s="8">
        <v>41962</v>
      </c>
    </row>
    <row r="8681" spans="1:25" x14ac:dyDescent="0.25">
      <c r="A8681">
        <v>-111.97722349</v>
      </c>
      <c r="B8681">
        <v>33.078553790000001</v>
      </c>
      <c r="C8681">
        <v>13</v>
      </c>
      <c r="D8681" t="s">
        <v>371</v>
      </c>
      <c r="E8681" t="s">
        <v>370</v>
      </c>
      <c r="F8681">
        <v>8680</v>
      </c>
      <c r="G8681">
        <v>357</v>
      </c>
      <c r="H8681">
        <v>13.33</v>
      </c>
      <c r="I8681">
        <v>2.0009999999999999</v>
      </c>
      <c r="J8681">
        <v>1</v>
      </c>
      <c r="K8681">
        <v>1166.8</v>
      </c>
      <c r="L8681" t="s">
        <v>369</v>
      </c>
      <c r="M8681" t="s">
        <v>368</v>
      </c>
      <c r="N8681" s="8">
        <v>41962</v>
      </c>
      <c r="O8681">
        <v>0</v>
      </c>
      <c r="P8681">
        <v>0</v>
      </c>
      <c r="Q8681">
        <v>9232.7000000000007</v>
      </c>
      <c r="R8681">
        <v>1381.6</v>
      </c>
      <c r="S8681">
        <v>2.8780000000000001</v>
      </c>
      <c r="T8681">
        <v>33</v>
      </c>
      <c r="U8681">
        <v>4186.6000000000004</v>
      </c>
      <c r="V8681">
        <v>18</v>
      </c>
      <c r="W8681">
        <v>1.365</v>
      </c>
      <c r="X8681">
        <v>2.2050000000000001</v>
      </c>
      <c r="Y8681" s="8">
        <v>41962</v>
      </c>
    </row>
    <row r="8682" spans="1:25" x14ac:dyDescent="0.25">
      <c r="A8682">
        <v>-111.97722383</v>
      </c>
      <c r="B8682">
        <v>33.078558780000002</v>
      </c>
      <c r="C8682">
        <v>13</v>
      </c>
      <c r="D8682" t="s">
        <v>371</v>
      </c>
      <c r="E8682" t="s">
        <v>370</v>
      </c>
      <c r="F8682">
        <v>8681</v>
      </c>
      <c r="G8682">
        <v>359</v>
      </c>
      <c r="H8682">
        <v>13.33</v>
      </c>
      <c r="I8682">
        <v>2.133</v>
      </c>
      <c r="J8682">
        <v>1</v>
      </c>
      <c r="K8682">
        <v>1166.7</v>
      </c>
      <c r="L8682" t="s">
        <v>369</v>
      </c>
      <c r="M8682" t="s">
        <v>368</v>
      </c>
      <c r="N8682" s="8">
        <v>41962</v>
      </c>
      <c r="O8682">
        <v>0</v>
      </c>
      <c r="P8682">
        <v>0</v>
      </c>
      <c r="Q8682">
        <v>8283.7000000000007</v>
      </c>
      <c r="R8682">
        <v>1163.3</v>
      </c>
      <c r="S8682">
        <v>2.4239999999999999</v>
      </c>
      <c r="T8682">
        <v>33</v>
      </c>
      <c r="U8682">
        <v>3525.1</v>
      </c>
      <c r="V8682">
        <v>18</v>
      </c>
      <c r="W8682">
        <v>1.454</v>
      </c>
      <c r="X8682">
        <v>2.35</v>
      </c>
      <c r="Y8682" s="8">
        <v>41962</v>
      </c>
    </row>
    <row r="8683" spans="1:25" x14ac:dyDescent="0.25">
      <c r="A8683">
        <v>-111.97722417</v>
      </c>
      <c r="B8683">
        <v>33.078564780000001</v>
      </c>
      <c r="C8683">
        <v>13</v>
      </c>
      <c r="D8683" t="s">
        <v>371</v>
      </c>
      <c r="E8683" t="s">
        <v>370</v>
      </c>
      <c r="F8683">
        <v>8682</v>
      </c>
      <c r="G8683">
        <v>1</v>
      </c>
      <c r="H8683">
        <v>13.33</v>
      </c>
      <c r="I8683">
        <v>2.0670000000000002</v>
      </c>
      <c r="J8683">
        <v>1</v>
      </c>
      <c r="K8683">
        <v>1166.8</v>
      </c>
      <c r="L8683" t="s">
        <v>369</v>
      </c>
      <c r="M8683" t="s">
        <v>368</v>
      </c>
      <c r="N8683" s="8">
        <v>41962</v>
      </c>
      <c r="O8683">
        <v>0</v>
      </c>
      <c r="P8683">
        <v>0</v>
      </c>
      <c r="Q8683">
        <v>7724.5</v>
      </c>
      <c r="R8683">
        <v>1119.2</v>
      </c>
      <c r="S8683">
        <v>2.3319999999999999</v>
      </c>
      <c r="T8683">
        <v>33</v>
      </c>
      <c r="U8683">
        <v>3391.5</v>
      </c>
      <c r="V8683">
        <v>18</v>
      </c>
      <c r="W8683">
        <v>1.409</v>
      </c>
      <c r="X8683">
        <v>2.278</v>
      </c>
      <c r="Y8683" s="8">
        <v>41962</v>
      </c>
    </row>
    <row r="8684" spans="1:25" x14ac:dyDescent="0.25">
      <c r="A8684">
        <v>-111.97722386</v>
      </c>
      <c r="B8684">
        <v>33.078570810000002</v>
      </c>
      <c r="C8684">
        <v>13</v>
      </c>
      <c r="D8684" t="s">
        <v>371</v>
      </c>
      <c r="E8684" t="s">
        <v>370</v>
      </c>
      <c r="F8684">
        <v>8683</v>
      </c>
      <c r="G8684">
        <v>5</v>
      </c>
      <c r="H8684">
        <v>13.33</v>
      </c>
      <c r="I8684">
        <v>2.133</v>
      </c>
      <c r="J8684">
        <v>1</v>
      </c>
      <c r="K8684">
        <v>1166.8</v>
      </c>
      <c r="L8684" t="s">
        <v>369</v>
      </c>
      <c r="M8684" t="s">
        <v>368</v>
      </c>
      <c r="N8684" s="8">
        <v>41962</v>
      </c>
      <c r="O8684">
        <v>0</v>
      </c>
      <c r="P8684">
        <v>0</v>
      </c>
      <c r="Q8684">
        <v>5681.4</v>
      </c>
      <c r="R8684">
        <v>797.85</v>
      </c>
      <c r="S8684">
        <v>1.6619999999999999</v>
      </c>
      <c r="T8684">
        <v>33</v>
      </c>
      <c r="U8684">
        <v>2417.6999999999998</v>
      </c>
      <c r="V8684">
        <v>18</v>
      </c>
      <c r="W8684">
        <v>1.454</v>
      </c>
      <c r="X8684">
        <v>2.35</v>
      </c>
      <c r="Y8684" s="8">
        <v>41962</v>
      </c>
    </row>
    <row r="8685" spans="1:25" x14ac:dyDescent="0.25">
      <c r="A8685">
        <v>-111.97722297</v>
      </c>
      <c r="B8685">
        <v>33.078575819999998</v>
      </c>
      <c r="C8685">
        <v>13</v>
      </c>
      <c r="D8685" t="s">
        <v>371</v>
      </c>
      <c r="E8685" t="s">
        <v>370</v>
      </c>
      <c r="F8685">
        <v>8684</v>
      </c>
      <c r="G8685">
        <v>354</v>
      </c>
      <c r="H8685">
        <v>13.33</v>
      </c>
      <c r="I8685">
        <v>2.165</v>
      </c>
      <c r="J8685">
        <v>1</v>
      </c>
      <c r="K8685">
        <v>1166.8</v>
      </c>
      <c r="L8685" t="s">
        <v>369</v>
      </c>
      <c r="M8685" t="s">
        <v>368</v>
      </c>
      <c r="N8685" s="8">
        <v>41962</v>
      </c>
      <c r="O8685">
        <v>0</v>
      </c>
      <c r="P8685">
        <v>0</v>
      </c>
      <c r="Q8685">
        <v>7002.9</v>
      </c>
      <c r="R8685">
        <v>968.52</v>
      </c>
      <c r="S8685">
        <v>2.0179999999999998</v>
      </c>
      <c r="T8685">
        <v>33</v>
      </c>
      <c r="U8685">
        <v>2934.9</v>
      </c>
      <c r="V8685">
        <v>18</v>
      </c>
      <c r="W8685">
        <v>1.476</v>
      </c>
      <c r="X8685">
        <v>2.3860000000000001</v>
      </c>
      <c r="Y8685" s="8">
        <v>41962</v>
      </c>
    </row>
    <row r="8686" spans="1:25" x14ac:dyDescent="0.25">
      <c r="A8686">
        <v>-111.97722417</v>
      </c>
      <c r="B8686">
        <v>33.07858178</v>
      </c>
      <c r="C8686">
        <v>13</v>
      </c>
      <c r="D8686" t="s">
        <v>371</v>
      </c>
      <c r="E8686" t="s">
        <v>370</v>
      </c>
      <c r="F8686">
        <v>8685</v>
      </c>
      <c r="G8686">
        <v>1</v>
      </c>
      <c r="H8686">
        <v>13.33</v>
      </c>
      <c r="I8686">
        <v>2.0339999999999998</v>
      </c>
      <c r="J8686">
        <v>1</v>
      </c>
      <c r="K8686">
        <v>1166.8</v>
      </c>
      <c r="L8686" t="s">
        <v>369</v>
      </c>
      <c r="M8686" t="s">
        <v>368</v>
      </c>
      <c r="N8686" s="8">
        <v>41962</v>
      </c>
      <c r="O8686">
        <v>0</v>
      </c>
      <c r="P8686">
        <v>0</v>
      </c>
      <c r="Q8686">
        <v>6895.5</v>
      </c>
      <c r="R8686">
        <v>1015.2</v>
      </c>
      <c r="S8686">
        <v>2.1150000000000002</v>
      </c>
      <c r="T8686">
        <v>33</v>
      </c>
      <c r="U8686">
        <v>3076.4</v>
      </c>
      <c r="V8686">
        <v>18</v>
      </c>
      <c r="W8686">
        <v>1.387</v>
      </c>
      <c r="X8686">
        <v>2.2410000000000001</v>
      </c>
      <c r="Y8686" s="8">
        <v>41962</v>
      </c>
    </row>
    <row r="8687" spans="1:25" x14ac:dyDescent="0.25">
      <c r="A8687">
        <v>-111.97722400000001</v>
      </c>
      <c r="B8687">
        <v>33.078587769999999</v>
      </c>
      <c r="C8687">
        <v>13</v>
      </c>
      <c r="D8687" t="s">
        <v>371</v>
      </c>
      <c r="E8687" t="s">
        <v>370</v>
      </c>
      <c r="F8687">
        <v>8686</v>
      </c>
      <c r="G8687">
        <v>0</v>
      </c>
      <c r="H8687">
        <v>13.33</v>
      </c>
      <c r="I8687">
        <v>2.165</v>
      </c>
      <c r="J8687">
        <v>1</v>
      </c>
      <c r="K8687">
        <v>1166.8</v>
      </c>
      <c r="L8687" t="s">
        <v>369</v>
      </c>
      <c r="M8687" t="s">
        <v>368</v>
      </c>
      <c r="N8687" s="8">
        <v>41962</v>
      </c>
      <c r="O8687">
        <v>0</v>
      </c>
      <c r="P8687">
        <v>0</v>
      </c>
      <c r="Q8687">
        <v>5622.3</v>
      </c>
      <c r="R8687">
        <v>777.58</v>
      </c>
      <c r="S8687">
        <v>1.62</v>
      </c>
      <c r="T8687">
        <v>33</v>
      </c>
      <c r="U8687">
        <v>2356.3000000000002</v>
      </c>
      <c r="V8687">
        <v>18</v>
      </c>
      <c r="W8687">
        <v>1.476</v>
      </c>
      <c r="X8687">
        <v>2.3860000000000001</v>
      </c>
      <c r="Y8687" s="8">
        <v>41962</v>
      </c>
    </row>
    <row r="8688" spans="1:25" x14ac:dyDescent="0.25">
      <c r="A8688">
        <v>-111.97722400000001</v>
      </c>
      <c r="B8688">
        <v>33.078593769999998</v>
      </c>
      <c r="C8688">
        <v>13</v>
      </c>
      <c r="D8688" t="s">
        <v>371</v>
      </c>
      <c r="E8688" t="s">
        <v>370</v>
      </c>
      <c r="F8688">
        <v>8687</v>
      </c>
      <c r="G8688">
        <v>0</v>
      </c>
      <c r="H8688">
        <v>13.33</v>
      </c>
      <c r="I8688">
        <v>2.165</v>
      </c>
      <c r="J8688">
        <v>1</v>
      </c>
      <c r="K8688">
        <v>1166.7</v>
      </c>
      <c r="L8688" t="s">
        <v>369</v>
      </c>
      <c r="M8688" t="s">
        <v>368</v>
      </c>
      <c r="N8688" s="8">
        <v>41962</v>
      </c>
      <c r="O8688">
        <v>0</v>
      </c>
      <c r="P8688">
        <v>0</v>
      </c>
      <c r="Q8688">
        <v>6730.4</v>
      </c>
      <c r="R8688">
        <v>930.84</v>
      </c>
      <c r="S8688">
        <v>1.9390000000000001</v>
      </c>
      <c r="T8688">
        <v>33</v>
      </c>
      <c r="U8688">
        <v>2820.7</v>
      </c>
      <c r="V8688">
        <v>18</v>
      </c>
      <c r="W8688">
        <v>1.476</v>
      </c>
      <c r="X8688">
        <v>2.3860000000000001</v>
      </c>
      <c r="Y8688" s="8">
        <v>41962</v>
      </c>
    </row>
    <row r="8689" spans="1:25" x14ac:dyDescent="0.25">
      <c r="A8689">
        <v>-111.97722503</v>
      </c>
      <c r="B8689">
        <v>33.078598820000003</v>
      </c>
      <c r="C8689">
        <v>13</v>
      </c>
      <c r="D8689" t="s">
        <v>371</v>
      </c>
      <c r="E8689" t="s">
        <v>370</v>
      </c>
      <c r="F8689">
        <v>8688</v>
      </c>
      <c r="G8689">
        <v>6</v>
      </c>
      <c r="H8689">
        <v>13.33</v>
      </c>
      <c r="I8689">
        <v>2.0670000000000002</v>
      </c>
      <c r="J8689">
        <v>1</v>
      </c>
      <c r="K8689">
        <v>1166.8</v>
      </c>
      <c r="L8689" t="s">
        <v>369</v>
      </c>
      <c r="M8689" t="s">
        <v>368</v>
      </c>
      <c r="N8689" s="8">
        <v>41962</v>
      </c>
      <c r="O8689">
        <v>0</v>
      </c>
      <c r="P8689">
        <v>0</v>
      </c>
      <c r="Q8689">
        <v>8165.9</v>
      </c>
      <c r="R8689">
        <v>1183.2</v>
      </c>
      <c r="S8689">
        <v>2.4649999999999999</v>
      </c>
      <c r="T8689">
        <v>33</v>
      </c>
      <c r="U8689">
        <v>3585.3</v>
      </c>
      <c r="V8689">
        <v>18</v>
      </c>
      <c r="W8689">
        <v>1.409</v>
      </c>
      <c r="X8689">
        <v>2.278</v>
      </c>
      <c r="Y8689" s="8">
        <v>41962</v>
      </c>
    </row>
    <row r="8690" spans="1:25" x14ac:dyDescent="0.25">
      <c r="A8690">
        <v>-111.97722383</v>
      </c>
      <c r="B8690">
        <v>33.078604779999999</v>
      </c>
      <c r="C8690">
        <v>13</v>
      </c>
      <c r="D8690" t="s">
        <v>371</v>
      </c>
      <c r="E8690" t="s">
        <v>370</v>
      </c>
      <c r="F8690">
        <v>8689</v>
      </c>
      <c r="G8690">
        <v>359</v>
      </c>
      <c r="H8690">
        <v>13.33</v>
      </c>
      <c r="I8690">
        <v>2.133</v>
      </c>
      <c r="J8690">
        <v>1</v>
      </c>
      <c r="K8690">
        <v>1166.7</v>
      </c>
      <c r="L8690" t="s">
        <v>369</v>
      </c>
      <c r="M8690" t="s">
        <v>368</v>
      </c>
      <c r="N8690" s="8">
        <v>41962</v>
      </c>
      <c r="O8690">
        <v>0</v>
      </c>
      <c r="P8690">
        <v>0</v>
      </c>
      <c r="Q8690">
        <v>7059</v>
      </c>
      <c r="R8690">
        <v>991.31</v>
      </c>
      <c r="S8690">
        <v>2.0649999999999999</v>
      </c>
      <c r="T8690">
        <v>33</v>
      </c>
      <c r="U8690">
        <v>3004</v>
      </c>
      <c r="V8690">
        <v>18</v>
      </c>
      <c r="W8690">
        <v>1.454</v>
      </c>
      <c r="X8690">
        <v>2.35</v>
      </c>
      <c r="Y8690" s="8">
        <v>41962</v>
      </c>
    </row>
    <row r="8691" spans="1:25" x14ac:dyDescent="0.25">
      <c r="A8691">
        <v>-111.97722417</v>
      </c>
      <c r="B8691">
        <v>33.078610779999998</v>
      </c>
      <c r="C8691">
        <v>13</v>
      </c>
      <c r="D8691" t="s">
        <v>371</v>
      </c>
      <c r="E8691" t="s">
        <v>370</v>
      </c>
      <c r="F8691">
        <v>8690</v>
      </c>
      <c r="G8691">
        <v>1</v>
      </c>
      <c r="H8691">
        <v>13.33</v>
      </c>
      <c r="I8691">
        <v>2.0009999999999999</v>
      </c>
      <c r="J8691">
        <v>1</v>
      </c>
      <c r="K8691">
        <v>1166.8</v>
      </c>
      <c r="L8691" t="s">
        <v>369</v>
      </c>
      <c r="M8691" t="s">
        <v>368</v>
      </c>
      <c r="N8691" s="8">
        <v>41962</v>
      </c>
      <c r="O8691">
        <v>0</v>
      </c>
      <c r="P8691">
        <v>0</v>
      </c>
      <c r="Q8691">
        <v>7008.2</v>
      </c>
      <c r="R8691">
        <v>1048.7</v>
      </c>
      <c r="S8691">
        <v>2.1850000000000001</v>
      </c>
      <c r="T8691">
        <v>33</v>
      </c>
      <c r="U8691">
        <v>3177.9</v>
      </c>
      <c r="V8691">
        <v>18</v>
      </c>
      <c r="W8691">
        <v>1.365</v>
      </c>
      <c r="X8691">
        <v>2.2050000000000001</v>
      </c>
      <c r="Y8691" s="8">
        <v>41962</v>
      </c>
    </row>
    <row r="8692" spans="1:25" x14ac:dyDescent="0.25">
      <c r="A8692">
        <v>-111.97722417</v>
      </c>
      <c r="B8692">
        <v>33.078616779999997</v>
      </c>
      <c r="C8692">
        <v>13</v>
      </c>
      <c r="D8692" t="s">
        <v>371</v>
      </c>
      <c r="E8692" t="s">
        <v>370</v>
      </c>
      <c r="F8692">
        <v>8691</v>
      </c>
      <c r="G8692">
        <v>1</v>
      </c>
      <c r="H8692">
        <v>13.33</v>
      </c>
      <c r="I8692">
        <v>2.133</v>
      </c>
      <c r="J8692">
        <v>1</v>
      </c>
      <c r="K8692">
        <v>1166.7</v>
      </c>
      <c r="L8692" t="s">
        <v>369</v>
      </c>
      <c r="M8692" t="s">
        <v>368</v>
      </c>
      <c r="N8692" s="8">
        <v>41962</v>
      </c>
      <c r="O8692">
        <v>0</v>
      </c>
      <c r="P8692">
        <v>0</v>
      </c>
      <c r="Q8692">
        <v>7198.8</v>
      </c>
      <c r="R8692">
        <v>1010.9</v>
      </c>
      <c r="S8692">
        <v>2.1059999999999999</v>
      </c>
      <c r="T8692">
        <v>33</v>
      </c>
      <c r="U8692">
        <v>3063.5</v>
      </c>
      <c r="V8692">
        <v>18</v>
      </c>
      <c r="W8692">
        <v>1.454</v>
      </c>
      <c r="X8692">
        <v>2.35</v>
      </c>
      <c r="Y8692" s="8">
        <v>41962</v>
      </c>
    </row>
    <row r="8693" spans="1:25" x14ac:dyDescent="0.25">
      <c r="A8693">
        <v>-111.97722249</v>
      </c>
      <c r="B8693">
        <v>33.07862179</v>
      </c>
      <c r="C8693">
        <v>13</v>
      </c>
      <c r="D8693" t="s">
        <v>371</v>
      </c>
      <c r="E8693" t="s">
        <v>370</v>
      </c>
      <c r="F8693">
        <v>8692</v>
      </c>
      <c r="G8693">
        <v>357</v>
      </c>
      <c r="H8693">
        <v>13.33</v>
      </c>
      <c r="I8693">
        <v>2.1</v>
      </c>
      <c r="J8693">
        <v>1</v>
      </c>
      <c r="K8693">
        <v>1166.7</v>
      </c>
      <c r="L8693" t="s">
        <v>369</v>
      </c>
      <c r="M8693" t="s">
        <v>368</v>
      </c>
      <c r="N8693" s="8">
        <v>41962</v>
      </c>
      <c r="O8693">
        <v>0</v>
      </c>
      <c r="P8693">
        <v>0</v>
      </c>
      <c r="Q8693">
        <v>6650</v>
      </c>
      <c r="R8693">
        <v>948.46</v>
      </c>
      <c r="S8693">
        <v>1.976</v>
      </c>
      <c r="T8693">
        <v>33</v>
      </c>
      <c r="U8693">
        <v>2874.1</v>
      </c>
      <c r="V8693">
        <v>18</v>
      </c>
      <c r="W8693">
        <v>1.4319999999999999</v>
      </c>
      <c r="X8693">
        <v>2.3140000000000001</v>
      </c>
      <c r="Y8693" s="8">
        <v>41962</v>
      </c>
    </row>
    <row r="8694" spans="1:25" x14ac:dyDescent="0.25">
      <c r="A8694">
        <v>-111.97722417</v>
      </c>
      <c r="B8694">
        <v>33.078627779999998</v>
      </c>
      <c r="C8694">
        <v>13</v>
      </c>
      <c r="D8694" t="s">
        <v>371</v>
      </c>
      <c r="E8694" t="s">
        <v>370</v>
      </c>
      <c r="F8694">
        <v>8693</v>
      </c>
      <c r="G8694">
        <v>1</v>
      </c>
      <c r="H8694">
        <v>13.33</v>
      </c>
      <c r="I8694">
        <v>2.133</v>
      </c>
      <c r="J8694">
        <v>1</v>
      </c>
      <c r="K8694">
        <v>1166.7</v>
      </c>
      <c r="L8694" t="s">
        <v>369</v>
      </c>
      <c r="M8694" t="s">
        <v>368</v>
      </c>
      <c r="N8694" s="8">
        <v>41962</v>
      </c>
      <c r="O8694">
        <v>0</v>
      </c>
      <c r="P8694">
        <v>0</v>
      </c>
      <c r="Q8694">
        <v>7002.9</v>
      </c>
      <c r="R8694">
        <v>983.43</v>
      </c>
      <c r="S8694">
        <v>2.0489999999999999</v>
      </c>
      <c r="T8694">
        <v>33</v>
      </c>
      <c r="U8694">
        <v>2980.1</v>
      </c>
      <c r="V8694">
        <v>18</v>
      </c>
      <c r="W8694">
        <v>1.454</v>
      </c>
      <c r="X8694">
        <v>2.35</v>
      </c>
      <c r="Y8694" s="8">
        <v>41962</v>
      </c>
    </row>
    <row r="8695" spans="1:25" x14ac:dyDescent="0.25">
      <c r="A8695">
        <v>-111.977223</v>
      </c>
      <c r="B8695">
        <v>33.078633770000003</v>
      </c>
      <c r="C8695">
        <v>13</v>
      </c>
      <c r="D8695" t="s">
        <v>371</v>
      </c>
      <c r="E8695" t="s">
        <v>370</v>
      </c>
      <c r="F8695">
        <v>8694</v>
      </c>
      <c r="G8695">
        <v>0</v>
      </c>
      <c r="H8695">
        <v>13.33</v>
      </c>
      <c r="I8695">
        <v>2.165</v>
      </c>
      <c r="J8695">
        <v>1</v>
      </c>
      <c r="K8695">
        <v>1166.7</v>
      </c>
      <c r="L8695" t="s">
        <v>369</v>
      </c>
      <c r="M8695" t="s">
        <v>368</v>
      </c>
      <c r="N8695" s="8">
        <v>41962</v>
      </c>
      <c r="O8695">
        <v>0</v>
      </c>
      <c r="P8695">
        <v>0</v>
      </c>
      <c r="Q8695">
        <v>7226.1</v>
      </c>
      <c r="R8695">
        <v>999.39</v>
      </c>
      <c r="S8695">
        <v>2.0819999999999999</v>
      </c>
      <c r="T8695">
        <v>33</v>
      </c>
      <c r="U8695">
        <v>3028.5</v>
      </c>
      <c r="V8695">
        <v>18</v>
      </c>
      <c r="W8695">
        <v>1.476</v>
      </c>
      <c r="X8695">
        <v>2.3860000000000001</v>
      </c>
      <c r="Y8695" s="8">
        <v>41962</v>
      </c>
    </row>
    <row r="8696" spans="1:25" x14ac:dyDescent="0.25">
      <c r="A8696">
        <v>-111.97722367999999</v>
      </c>
      <c r="B8696">
        <v>33.078639789999997</v>
      </c>
      <c r="C8696">
        <v>13</v>
      </c>
      <c r="D8696" t="s">
        <v>371</v>
      </c>
      <c r="E8696" t="s">
        <v>370</v>
      </c>
      <c r="F8696">
        <v>8695</v>
      </c>
      <c r="G8696">
        <v>4</v>
      </c>
      <c r="H8696">
        <v>13.33</v>
      </c>
      <c r="I8696">
        <v>2.0339999999999998</v>
      </c>
      <c r="J8696">
        <v>1</v>
      </c>
      <c r="K8696">
        <v>1166.7</v>
      </c>
      <c r="L8696" t="s">
        <v>369</v>
      </c>
      <c r="M8696" t="s">
        <v>368</v>
      </c>
      <c r="N8696" s="8">
        <v>41962</v>
      </c>
      <c r="O8696">
        <v>0</v>
      </c>
      <c r="P8696">
        <v>0</v>
      </c>
      <c r="Q8696">
        <v>6970.3</v>
      </c>
      <c r="R8696">
        <v>1026.2</v>
      </c>
      <c r="S8696">
        <v>2.1379999999999999</v>
      </c>
      <c r="T8696">
        <v>33</v>
      </c>
      <c r="U8696">
        <v>3109.7</v>
      </c>
      <c r="V8696">
        <v>18</v>
      </c>
      <c r="W8696">
        <v>1.387</v>
      </c>
      <c r="X8696">
        <v>2.2410000000000001</v>
      </c>
      <c r="Y8696" s="8">
        <v>41962</v>
      </c>
    </row>
    <row r="8697" spans="1:25" x14ac:dyDescent="0.25">
      <c r="A8697">
        <v>-111.97722333999999</v>
      </c>
      <c r="B8697">
        <v>33.078644779999998</v>
      </c>
      <c r="C8697">
        <v>13</v>
      </c>
      <c r="D8697" t="s">
        <v>371</v>
      </c>
      <c r="E8697" t="s">
        <v>370</v>
      </c>
      <c r="F8697">
        <v>8696</v>
      </c>
      <c r="G8697">
        <v>2</v>
      </c>
      <c r="H8697">
        <v>13.33</v>
      </c>
      <c r="I8697">
        <v>2.0339999999999998</v>
      </c>
      <c r="J8697">
        <v>1</v>
      </c>
      <c r="K8697">
        <v>1166.7</v>
      </c>
      <c r="L8697" t="s">
        <v>369</v>
      </c>
      <c r="M8697" t="s">
        <v>368</v>
      </c>
      <c r="N8697" s="8">
        <v>41962</v>
      </c>
      <c r="O8697">
        <v>0</v>
      </c>
      <c r="P8697">
        <v>0</v>
      </c>
      <c r="Q8697">
        <v>7114.4</v>
      </c>
      <c r="R8697">
        <v>1047.4000000000001</v>
      </c>
      <c r="S8697">
        <v>2.1819999999999999</v>
      </c>
      <c r="T8697">
        <v>33</v>
      </c>
      <c r="U8697">
        <v>3174</v>
      </c>
      <c r="V8697">
        <v>18</v>
      </c>
      <c r="W8697">
        <v>1.387</v>
      </c>
      <c r="X8697">
        <v>2.2410000000000001</v>
      </c>
      <c r="Y8697" s="8">
        <v>41962</v>
      </c>
    </row>
    <row r="8698" spans="1:25" x14ac:dyDescent="0.25">
      <c r="A8698">
        <v>-111.97722333999999</v>
      </c>
      <c r="B8698">
        <v>33.078650779999997</v>
      </c>
      <c r="C8698">
        <v>13</v>
      </c>
      <c r="D8698" t="s">
        <v>371</v>
      </c>
      <c r="E8698" t="s">
        <v>370</v>
      </c>
      <c r="F8698">
        <v>8697</v>
      </c>
      <c r="G8698">
        <v>2</v>
      </c>
      <c r="H8698">
        <v>13.33</v>
      </c>
      <c r="I8698">
        <v>2.0339999999999998</v>
      </c>
      <c r="J8698">
        <v>1</v>
      </c>
      <c r="K8698">
        <v>1166.7</v>
      </c>
      <c r="L8698" t="s">
        <v>369</v>
      </c>
      <c r="M8698" t="s">
        <v>368</v>
      </c>
      <c r="N8698" s="8">
        <v>41962</v>
      </c>
      <c r="O8698">
        <v>0</v>
      </c>
      <c r="P8698">
        <v>0</v>
      </c>
      <c r="Q8698">
        <v>8627.2000000000007</v>
      </c>
      <c r="R8698">
        <v>1270.0999999999999</v>
      </c>
      <c r="S8698">
        <v>2.6459999999999999</v>
      </c>
      <c r="T8698">
        <v>33</v>
      </c>
      <c r="U8698">
        <v>3848.9</v>
      </c>
      <c r="V8698">
        <v>18</v>
      </c>
      <c r="W8698">
        <v>1.387</v>
      </c>
      <c r="X8698">
        <v>2.2410000000000001</v>
      </c>
      <c r="Y8698" s="8">
        <v>41962</v>
      </c>
    </row>
    <row r="8699" spans="1:25" x14ac:dyDescent="0.25">
      <c r="A8699">
        <v>-111.97722266</v>
      </c>
      <c r="B8699">
        <v>33.078656780000003</v>
      </c>
      <c r="C8699">
        <v>13</v>
      </c>
      <c r="D8699" t="s">
        <v>371</v>
      </c>
      <c r="E8699" t="s">
        <v>370</v>
      </c>
      <c r="F8699">
        <v>8698</v>
      </c>
      <c r="G8699">
        <v>358</v>
      </c>
      <c r="H8699">
        <v>13.33</v>
      </c>
      <c r="I8699">
        <v>2.1</v>
      </c>
      <c r="J8699">
        <v>1</v>
      </c>
      <c r="K8699">
        <v>1166.7</v>
      </c>
      <c r="L8699" t="s">
        <v>369</v>
      </c>
      <c r="M8699" t="s">
        <v>368</v>
      </c>
      <c r="N8699" s="8">
        <v>41962</v>
      </c>
      <c r="O8699">
        <v>0</v>
      </c>
      <c r="P8699">
        <v>0</v>
      </c>
      <c r="Q8699">
        <v>7604.8</v>
      </c>
      <c r="R8699">
        <v>1084.5999999999999</v>
      </c>
      <c r="S8699">
        <v>2.2599999999999998</v>
      </c>
      <c r="T8699">
        <v>33</v>
      </c>
      <c r="U8699">
        <v>3286.8</v>
      </c>
      <c r="V8699">
        <v>18</v>
      </c>
      <c r="W8699">
        <v>1.4319999999999999</v>
      </c>
      <c r="X8699">
        <v>2.3140000000000001</v>
      </c>
      <c r="Y8699" s="8">
        <v>41962</v>
      </c>
    </row>
    <row r="8700" spans="1:25" x14ac:dyDescent="0.25">
      <c r="A8700">
        <v>-111.97722333999999</v>
      </c>
      <c r="B8700">
        <v>33.078661779999997</v>
      </c>
      <c r="C8700">
        <v>13</v>
      </c>
      <c r="D8700" t="s">
        <v>371</v>
      </c>
      <c r="E8700" t="s">
        <v>370</v>
      </c>
      <c r="F8700">
        <v>8699</v>
      </c>
      <c r="G8700">
        <v>2</v>
      </c>
      <c r="H8700">
        <v>13.33</v>
      </c>
      <c r="I8700">
        <v>2.0009999999999999</v>
      </c>
      <c r="J8700">
        <v>1</v>
      </c>
      <c r="K8700">
        <v>1166.7</v>
      </c>
      <c r="L8700" t="s">
        <v>369</v>
      </c>
      <c r="M8700" t="s">
        <v>368</v>
      </c>
      <c r="N8700" s="8">
        <v>41962</v>
      </c>
      <c r="O8700">
        <v>0</v>
      </c>
      <c r="P8700">
        <v>0</v>
      </c>
      <c r="Q8700">
        <v>8972.6</v>
      </c>
      <c r="R8700">
        <v>1342.7</v>
      </c>
      <c r="S8700">
        <v>2.7970000000000002</v>
      </c>
      <c r="T8700">
        <v>33</v>
      </c>
      <c r="U8700">
        <v>4068.6</v>
      </c>
      <c r="V8700">
        <v>18</v>
      </c>
      <c r="W8700">
        <v>1.365</v>
      </c>
      <c r="X8700">
        <v>2.2050000000000001</v>
      </c>
      <c r="Y8700" s="8">
        <v>41962</v>
      </c>
    </row>
    <row r="8701" spans="1:25" x14ac:dyDescent="0.25">
      <c r="A8701">
        <v>-111.97722283</v>
      </c>
      <c r="B8701">
        <v>33.078667780000004</v>
      </c>
      <c r="C8701">
        <v>13</v>
      </c>
      <c r="D8701" t="s">
        <v>371</v>
      </c>
      <c r="E8701" t="s">
        <v>370</v>
      </c>
      <c r="F8701">
        <v>8700</v>
      </c>
      <c r="G8701">
        <v>359</v>
      </c>
      <c r="H8701">
        <v>13.33</v>
      </c>
      <c r="I8701">
        <v>2.165</v>
      </c>
      <c r="J8701">
        <v>1</v>
      </c>
      <c r="K8701">
        <v>1166.7</v>
      </c>
      <c r="L8701" t="s">
        <v>369</v>
      </c>
      <c r="M8701" t="s">
        <v>368</v>
      </c>
      <c r="N8701" s="8">
        <v>41962</v>
      </c>
      <c r="O8701">
        <v>0</v>
      </c>
      <c r="P8701">
        <v>0</v>
      </c>
      <c r="Q8701">
        <v>7585</v>
      </c>
      <c r="R8701">
        <v>1049</v>
      </c>
      <c r="S8701">
        <v>2.1850000000000001</v>
      </c>
      <c r="T8701">
        <v>33</v>
      </c>
      <c r="U8701">
        <v>3178.9</v>
      </c>
      <c r="V8701">
        <v>18</v>
      </c>
      <c r="W8701">
        <v>1.476</v>
      </c>
      <c r="X8701">
        <v>2.3860000000000001</v>
      </c>
      <c r="Y8701" s="8">
        <v>41962</v>
      </c>
    </row>
    <row r="8702" spans="1:25" x14ac:dyDescent="0.25">
      <c r="A8702">
        <v>-111.97722249</v>
      </c>
      <c r="B8702">
        <v>33.078673790000003</v>
      </c>
      <c r="C8702">
        <v>13</v>
      </c>
      <c r="D8702" t="s">
        <v>371</v>
      </c>
      <c r="E8702" t="s">
        <v>370</v>
      </c>
      <c r="F8702">
        <v>8701</v>
      </c>
      <c r="G8702">
        <v>357</v>
      </c>
      <c r="H8702">
        <v>13.33</v>
      </c>
      <c r="I8702">
        <v>2.133</v>
      </c>
      <c r="J8702">
        <v>1</v>
      </c>
      <c r="K8702">
        <v>1166.7</v>
      </c>
      <c r="L8702" t="s">
        <v>369</v>
      </c>
      <c r="M8702" t="s">
        <v>368</v>
      </c>
      <c r="N8702" s="8">
        <v>41962</v>
      </c>
      <c r="O8702">
        <v>0</v>
      </c>
      <c r="P8702">
        <v>0</v>
      </c>
      <c r="Q8702">
        <v>8429.9</v>
      </c>
      <c r="R8702">
        <v>1183.8</v>
      </c>
      <c r="S8702">
        <v>2.4660000000000002</v>
      </c>
      <c r="T8702">
        <v>33</v>
      </c>
      <c r="U8702">
        <v>3587.4</v>
      </c>
      <c r="V8702">
        <v>18</v>
      </c>
      <c r="W8702">
        <v>1.454</v>
      </c>
      <c r="X8702">
        <v>2.35</v>
      </c>
      <c r="Y8702" s="8">
        <v>41962</v>
      </c>
    </row>
    <row r="8703" spans="1:25" x14ac:dyDescent="0.25">
      <c r="A8703">
        <v>-111.97722333999999</v>
      </c>
      <c r="B8703">
        <v>33.078678779999997</v>
      </c>
      <c r="C8703">
        <v>13</v>
      </c>
      <c r="D8703" t="s">
        <v>371</v>
      </c>
      <c r="E8703" t="s">
        <v>370</v>
      </c>
      <c r="F8703">
        <v>8702</v>
      </c>
      <c r="G8703">
        <v>2</v>
      </c>
      <c r="H8703">
        <v>13.33</v>
      </c>
      <c r="I8703">
        <v>2.133</v>
      </c>
      <c r="J8703">
        <v>1</v>
      </c>
      <c r="K8703">
        <v>1166.7</v>
      </c>
      <c r="L8703" t="s">
        <v>369</v>
      </c>
      <c r="M8703" t="s">
        <v>368</v>
      </c>
      <c r="N8703" s="8">
        <v>41962</v>
      </c>
      <c r="O8703">
        <v>0</v>
      </c>
      <c r="P8703">
        <v>0</v>
      </c>
      <c r="Q8703">
        <v>9559.7999999999993</v>
      </c>
      <c r="R8703">
        <v>1342.5</v>
      </c>
      <c r="S8703">
        <v>2.7970000000000002</v>
      </c>
      <c r="T8703">
        <v>33</v>
      </c>
      <c r="U8703">
        <v>4068.2</v>
      </c>
      <c r="V8703">
        <v>18</v>
      </c>
      <c r="W8703">
        <v>1.454</v>
      </c>
      <c r="X8703">
        <v>2.35</v>
      </c>
      <c r="Y8703" s="8">
        <v>41962</v>
      </c>
    </row>
    <row r="8704" spans="1:25" x14ac:dyDescent="0.25">
      <c r="A8704">
        <v>-111.97722317</v>
      </c>
      <c r="B8704">
        <v>33.078684780000003</v>
      </c>
      <c r="C8704">
        <v>13</v>
      </c>
      <c r="D8704" t="s">
        <v>371</v>
      </c>
      <c r="E8704" t="s">
        <v>370</v>
      </c>
      <c r="F8704">
        <v>8703</v>
      </c>
      <c r="G8704">
        <v>1</v>
      </c>
      <c r="H8704">
        <v>13.33</v>
      </c>
      <c r="I8704">
        <v>2.0009999999999999</v>
      </c>
      <c r="J8704">
        <v>1</v>
      </c>
      <c r="K8704">
        <v>1166.7</v>
      </c>
      <c r="L8704" t="s">
        <v>369</v>
      </c>
      <c r="M8704" t="s">
        <v>368</v>
      </c>
      <c r="N8704" s="8">
        <v>41962</v>
      </c>
      <c r="O8704">
        <v>0</v>
      </c>
      <c r="P8704">
        <v>0</v>
      </c>
      <c r="Q8704">
        <v>10775</v>
      </c>
      <c r="R8704">
        <v>1612.4</v>
      </c>
      <c r="S8704">
        <v>3.359</v>
      </c>
      <c r="T8704">
        <v>33</v>
      </c>
      <c r="U8704">
        <v>4886.1000000000004</v>
      </c>
      <c r="V8704">
        <v>18</v>
      </c>
      <c r="W8704">
        <v>1.365</v>
      </c>
      <c r="X8704">
        <v>2.2050000000000001</v>
      </c>
      <c r="Y8704" s="8">
        <v>41962</v>
      </c>
    </row>
    <row r="8705" spans="1:25" x14ac:dyDescent="0.25">
      <c r="A8705">
        <v>-111.97722317</v>
      </c>
      <c r="B8705">
        <v>33.078689779999998</v>
      </c>
      <c r="C8705">
        <v>13</v>
      </c>
      <c r="D8705" t="s">
        <v>371</v>
      </c>
      <c r="E8705" t="s">
        <v>370</v>
      </c>
      <c r="F8705">
        <v>8704</v>
      </c>
      <c r="G8705">
        <v>1</v>
      </c>
      <c r="H8705">
        <v>13.33</v>
      </c>
      <c r="I8705">
        <v>1.9690000000000001</v>
      </c>
      <c r="J8705">
        <v>1</v>
      </c>
      <c r="K8705">
        <v>1166.9000000000001</v>
      </c>
      <c r="L8705" t="s">
        <v>369</v>
      </c>
      <c r="M8705" t="s">
        <v>368</v>
      </c>
      <c r="N8705" s="8">
        <v>41962</v>
      </c>
      <c r="O8705">
        <v>0</v>
      </c>
      <c r="P8705">
        <v>0</v>
      </c>
      <c r="Q8705">
        <v>10167</v>
      </c>
      <c r="R8705">
        <v>1546.7</v>
      </c>
      <c r="S8705">
        <v>3.222</v>
      </c>
      <c r="T8705">
        <v>33</v>
      </c>
      <c r="U8705">
        <v>4687</v>
      </c>
      <c r="V8705">
        <v>18</v>
      </c>
      <c r="W8705">
        <v>1.3420000000000001</v>
      </c>
      <c r="X8705">
        <v>2.169</v>
      </c>
      <c r="Y8705" s="8">
        <v>41962</v>
      </c>
    </row>
    <row r="8706" spans="1:25" x14ac:dyDescent="0.25">
      <c r="A8706">
        <v>-111.977223</v>
      </c>
      <c r="B8706">
        <v>33.078695770000003</v>
      </c>
      <c r="C8706">
        <v>13</v>
      </c>
      <c r="D8706" t="s">
        <v>371</v>
      </c>
      <c r="E8706" t="s">
        <v>370</v>
      </c>
      <c r="F8706">
        <v>8705</v>
      </c>
      <c r="G8706">
        <v>0</v>
      </c>
      <c r="H8706">
        <v>13.33</v>
      </c>
      <c r="I8706">
        <v>2.0339999999999998</v>
      </c>
      <c r="J8706">
        <v>1</v>
      </c>
      <c r="K8706">
        <v>1166.9000000000001</v>
      </c>
      <c r="L8706" t="s">
        <v>369</v>
      </c>
      <c r="M8706" t="s">
        <v>368</v>
      </c>
      <c r="N8706" s="8">
        <v>41962</v>
      </c>
      <c r="O8706">
        <v>0</v>
      </c>
      <c r="P8706">
        <v>0</v>
      </c>
      <c r="Q8706">
        <v>10273</v>
      </c>
      <c r="R8706">
        <v>1512.5</v>
      </c>
      <c r="S8706">
        <v>3.1509999999999998</v>
      </c>
      <c r="T8706">
        <v>33</v>
      </c>
      <c r="U8706">
        <v>4583.3999999999996</v>
      </c>
      <c r="V8706">
        <v>18</v>
      </c>
      <c r="W8706">
        <v>1.387</v>
      </c>
      <c r="X8706">
        <v>2.2410000000000001</v>
      </c>
      <c r="Y8706" s="8">
        <v>41962</v>
      </c>
    </row>
    <row r="8707" spans="1:25" x14ac:dyDescent="0.25">
      <c r="A8707">
        <v>-111.97722232</v>
      </c>
      <c r="B8707">
        <v>33.078701789999997</v>
      </c>
      <c r="C8707">
        <v>13</v>
      </c>
      <c r="D8707" t="s">
        <v>371</v>
      </c>
      <c r="E8707" t="s">
        <v>370</v>
      </c>
      <c r="F8707">
        <v>8706</v>
      </c>
      <c r="G8707">
        <v>356</v>
      </c>
      <c r="H8707">
        <v>13.33</v>
      </c>
      <c r="I8707">
        <v>2.1</v>
      </c>
      <c r="J8707">
        <v>1</v>
      </c>
      <c r="K8707">
        <v>1167</v>
      </c>
      <c r="L8707" t="s">
        <v>369</v>
      </c>
      <c r="M8707" t="s">
        <v>368</v>
      </c>
      <c r="N8707" s="8">
        <v>41962</v>
      </c>
      <c r="O8707">
        <v>0</v>
      </c>
      <c r="P8707">
        <v>0</v>
      </c>
      <c r="Q8707">
        <v>9567.4</v>
      </c>
      <c r="R8707">
        <v>1364.6</v>
      </c>
      <c r="S8707">
        <v>2.843</v>
      </c>
      <c r="T8707">
        <v>33</v>
      </c>
      <c r="U8707">
        <v>4135</v>
      </c>
      <c r="V8707">
        <v>18</v>
      </c>
      <c r="W8707">
        <v>1.4319999999999999</v>
      </c>
      <c r="X8707">
        <v>2.3140000000000001</v>
      </c>
      <c r="Y8707" s="8">
        <v>41962</v>
      </c>
    </row>
    <row r="8708" spans="1:25" x14ac:dyDescent="0.25">
      <c r="A8708">
        <v>-111.97722403</v>
      </c>
      <c r="B8708">
        <v>33.078707819999998</v>
      </c>
      <c r="C8708">
        <v>13</v>
      </c>
      <c r="D8708" t="s">
        <v>371</v>
      </c>
      <c r="E8708" t="s">
        <v>370</v>
      </c>
      <c r="F8708">
        <v>8707</v>
      </c>
      <c r="G8708">
        <v>6</v>
      </c>
      <c r="H8708">
        <v>13.33</v>
      </c>
      <c r="I8708">
        <v>2.165</v>
      </c>
      <c r="J8708">
        <v>1</v>
      </c>
      <c r="K8708">
        <v>1167</v>
      </c>
      <c r="L8708" t="s">
        <v>369</v>
      </c>
      <c r="M8708" t="s">
        <v>368</v>
      </c>
      <c r="N8708" s="8">
        <v>41962</v>
      </c>
      <c r="O8708">
        <v>0</v>
      </c>
      <c r="P8708">
        <v>0</v>
      </c>
      <c r="Q8708">
        <v>8615.7999999999993</v>
      </c>
      <c r="R8708">
        <v>1191.5999999999999</v>
      </c>
      <c r="S8708">
        <v>2.4820000000000002</v>
      </c>
      <c r="T8708">
        <v>33</v>
      </c>
      <c r="U8708">
        <v>3610.9</v>
      </c>
      <c r="V8708">
        <v>18</v>
      </c>
      <c r="W8708">
        <v>1.476</v>
      </c>
      <c r="X8708">
        <v>2.3860000000000001</v>
      </c>
      <c r="Y8708" s="8">
        <v>41962</v>
      </c>
    </row>
    <row r="8709" spans="1:25" x14ac:dyDescent="0.25">
      <c r="A8709">
        <v>-111.97722266</v>
      </c>
      <c r="B8709">
        <v>33.078712779999996</v>
      </c>
      <c r="C8709">
        <v>13</v>
      </c>
      <c r="D8709" t="s">
        <v>371</v>
      </c>
      <c r="E8709" t="s">
        <v>370</v>
      </c>
      <c r="F8709">
        <v>8708</v>
      </c>
      <c r="G8709">
        <v>358</v>
      </c>
      <c r="H8709">
        <v>13.33</v>
      </c>
      <c r="I8709">
        <v>2.133</v>
      </c>
      <c r="J8709">
        <v>1</v>
      </c>
      <c r="K8709">
        <v>1166.9000000000001</v>
      </c>
      <c r="L8709" t="s">
        <v>369</v>
      </c>
      <c r="M8709" t="s">
        <v>368</v>
      </c>
      <c r="N8709" s="8">
        <v>41962</v>
      </c>
      <c r="O8709">
        <v>0</v>
      </c>
      <c r="P8709">
        <v>0</v>
      </c>
      <c r="Q8709">
        <v>8879.5</v>
      </c>
      <c r="R8709">
        <v>1247</v>
      </c>
      <c r="S8709">
        <v>2.5979999999999999</v>
      </c>
      <c r="T8709">
        <v>33</v>
      </c>
      <c r="U8709">
        <v>3778.7</v>
      </c>
      <c r="V8709">
        <v>18</v>
      </c>
      <c r="W8709">
        <v>1.454</v>
      </c>
      <c r="X8709">
        <v>2.35</v>
      </c>
      <c r="Y8709" s="8">
        <v>41962</v>
      </c>
    </row>
    <row r="8710" spans="1:25" x14ac:dyDescent="0.25">
      <c r="A8710">
        <v>-111.97722232</v>
      </c>
      <c r="B8710">
        <v>33.078718790000003</v>
      </c>
      <c r="C8710">
        <v>13</v>
      </c>
      <c r="D8710" t="s">
        <v>371</v>
      </c>
      <c r="E8710" t="s">
        <v>370</v>
      </c>
      <c r="F8710">
        <v>8709</v>
      </c>
      <c r="G8710">
        <v>356</v>
      </c>
      <c r="H8710">
        <v>13.33</v>
      </c>
      <c r="I8710">
        <v>2.0009999999999999</v>
      </c>
      <c r="J8710">
        <v>1</v>
      </c>
      <c r="K8710">
        <v>1166.9000000000001</v>
      </c>
      <c r="L8710" t="s">
        <v>369</v>
      </c>
      <c r="M8710" t="s">
        <v>368</v>
      </c>
      <c r="N8710" s="8">
        <v>41962</v>
      </c>
      <c r="O8710">
        <v>0</v>
      </c>
      <c r="P8710">
        <v>0</v>
      </c>
      <c r="Q8710">
        <v>6738.4</v>
      </c>
      <c r="R8710">
        <v>1008.3</v>
      </c>
      <c r="S8710">
        <v>2.101</v>
      </c>
      <c r="T8710">
        <v>33</v>
      </c>
      <c r="U8710">
        <v>3055.6</v>
      </c>
      <c r="V8710">
        <v>18</v>
      </c>
      <c r="W8710">
        <v>1.365</v>
      </c>
      <c r="X8710">
        <v>2.2050000000000001</v>
      </c>
      <c r="Y8710" s="8">
        <v>41962</v>
      </c>
    </row>
    <row r="8711" spans="1:25" x14ac:dyDescent="0.25">
      <c r="A8711">
        <v>-111.97722333999999</v>
      </c>
      <c r="B8711">
        <v>33.078724780000002</v>
      </c>
      <c r="C8711">
        <v>13</v>
      </c>
      <c r="D8711" t="s">
        <v>371</v>
      </c>
      <c r="E8711" t="s">
        <v>370</v>
      </c>
      <c r="F8711">
        <v>8710</v>
      </c>
      <c r="G8711">
        <v>2</v>
      </c>
      <c r="H8711">
        <v>13.33</v>
      </c>
      <c r="I8711">
        <v>2.0009999999999999</v>
      </c>
      <c r="J8711">
        <v>1</v>
      </c>
      <c r="K8711">
        <v>1166.9000000000001</v>
      </c>
      <c r="L8711" t="s">
        <v>369</v>
      </c>
      <c r="M8711" t="s">
        <v>368</v>
      </c>
      <c r="N8711" s="8">
        <v>41962</v>
      </c>
      <c r="O8711">
        <v>0</v>
      </c>
      <c r="P8711">
        <v>0</v>
      </c>
      <c r="Q8711">
        <v>6206.2</v>
      </c>
      <c r="R8711">
        <v>928.7</v>
      </c>
      <c r="S8711">
        <v>1.9350000000000001</v>
      </c>
      <c r="T8711">
        <v>33</v>
      </c>
      <c r="U8711">
        <v>2814.2</v>
      </c>
      <c r="V8711">
        <v>18</v>
      </c>
      <c r="W8711">
        <v>1.365</v>
      </c>
      <c r="X8711">
        <v>2.2050000000000001</v>
      </c>
      <c r="Y8711" s="8">
        <v>41962</v>
      </c>
    </row>
    <row r="8712" spans="1:25" x14ac:dyDescent="0.25">
      <c r="A8712">
        <v>-111.977223</v>
      </c>
      <c r="B8712">
        <v>33.07873077</v>
      </c>
      <c r="C8712">
        <v>13</v>
      </c>
      <c r="D8712" t="s">
        <v>371</v>
      </c>
      <c r="E8712" t="s">
        <v>370</v>
      </c>
      <c r="F8712">
        <v>8711</v>
      </c>
      <c r="G8712">
        <v>0</v>
      </c>
      <c r="H8712">
        <v>13.33</v>
      </c>
      <c r="I8712">
        <v>2.1</v>
      </c>
      <c r="J8712">
        <v>1</v>
      </c>
      <c r="K8712">
        <v>1166.9000000000001</v>
      </c>
      <c r="L8712" t="s">
        <v>369</v>
      </c>
      <c r="M8712" t="s">
        <v>368</v>
      </c>
      <c r="N8712" s="8">
        <v>41962</v>
      </c>
      <c r="O8712">
        <v>0</v>
      </c>
      <c r="P8712">
        <v>0</v>
      </c>
      <c r="Q8712">
        <v>6166.2</v>
      </c>
      <c r="R8712">
        <v>879.46</v>
      </c>
      <c r="S8712">
        <v>1.8320000000000001</v>
      </c>
      <c r="T8712">
        <v>33</v>
      </c>
      <c r="U8712">
        <v>2665</v>
      </c>
      <c r="V8712">
        <v>18</v>
      </c>
      <c r="W8712">
        <v>1.4319999999999999</v>
      </c>
      <c r="X8712">
        <v>2.3140000000000001</v>
      </c>
      <c r="Y8712" s="8">
        <v>41962</v>
      </c>
    </row>
    <row r="8713" spans="1:25" x14ac:dyDescent="0.25">
      <c r="A8713">
        <v>-111.97722351</v>
      </c>
      <c r="B8713">
        <v>33.078735790000003</v>
      </c>
      <c r="C8713">
        <v>13</v>
      </c>
      <c r="D8713" t="s">
        <v>371</v>
      </c>
      <c r="E8713" t="s">
        <v>370</v>
      </c>
      <c r="F8713">
        <v>8712</v>
      </c>
      <c r="G8713">
        <v>3</v>
      </c>
      <c r="H8713">
        <v>13.33</v>
      </c>
      <c r="I8713">
        <v>2.1</v>
      </c>
      <c r="J8713">
        <v>1</v>
      </c>
      <c r="K8713">
        <v>1166.9000000000001</v>
      </c>
      <c r="L8713" t="s">
        <v>369</v>
      </c>
      <c r="M8713" t="s">
        <v>368</v>
      </c>
      <c r="N8713" s="8">
        <v>41962</v>
      </c>
      <c r="O8713">
        <v>0</v>
      </c>
      <c r="P8713">
        <v>0</v>
      </c>
      <c r="Q8713">
        <v>6009.8</v>
      </c>
      <c r="R8713">
        <v>857.16</v>
      </c>
      <c r="S8713">
        <v>1.786</v>
      </c>
      <c r="T8713">
        <v>33</v>
      </c>
      <c r="U8713">
        <v>2597.4</v>
      </c>
      <c r="V8713">
        <v>18</v>
      </c>
      <c r="W8713">
        <v>1.4319999999999999</v>
      </c>
      <c r="X8713">
        <v>2.3140000000000001</v>
      </c>
      <c r="Y8713" s="8">
        <v>41962</v>
      </c>
    </row>
    <row r="8714" spans="1:25" x14ac:dyDescent="0.25">
      <c r="A8714">
        <v>-111.977223</v>
      </c>
      <c r="B8714">
        <v>33.078741770000001</v>
      </c>
      <c r="C8714">
        <v>13</v>
      </c>
      <c r="D8714" t="s">
        <v>371</v>
      </c>
      <c r="E8714" t="s">
        <v>370</v>
      </c>
      <c r="F8714">
        <v>8713</v>
      </c>
      <c r="G8714">
        <v>0</v>
      </c>
      <c r="H8714">
        <v>13.33</v>
      </c>
      <c r="I8714">
        <v>2.0670000000000002</v>
      </c>
      <c r="J8714">
        <v>1</v>
      </c>
      <c r="K8714">
        <v>1166.9000000000001</v>
      </c>
      <c r="L8714" t="s">
        <v>369</v>
      </c>
      <c r="M8714" t="s">
        <v>368</v>
      </c>
      <c r="N8714" s="8">
        <v>41962</v>
      </c>
      <c r="O8714">
        <v>0</v>
      </c>
      <c r="P8714">
        <v>0</v>
      </c>
      <c r="Q8714">
        <v>7180.3</v>
      </c>
      <c r="R8714">
        <v>1040.4000000000001</v>
      </c>
      <c r="S8714">
        <v>2.1669999999999998</v>
      </c>
      <c r="T8714">
        <v>33</v>
      </c>
      <c r="U8714">
        <v>3152.6</v>
      </c>
      <c r="V8714">
        <v>18</v>
      </c>
      <c r="W8714">
        <v>1.409</v>
      </c>
      <c r="X8714">
        <v>2.278</v>
      </c>
      <c r="Y8714" s="8">
        <v>41962</v>
      </c>
    </row>
    <row r="8715" spans="1:25" x14ac:dyDescent="0.25">
      <c r="A8715">
        <v>-111.977223</v>
      </c>
      <c r="B8715">
        <v>33.07874777</v>
      </c>
      <c r="C8715">
        <v>13</v>
      </c>
      <c r="D8715" t="s">
        <v>371</v>
      </c>
      <c r="E8715" t="s">
        <v>370</v>
      </c>
      <c r="F8715">
        <v>8714</v>
      </c>
      <c r="G8715">
        <v>0</v>
      </c>
      <c r="H8715">
        <v>13.33</v>
      </c>
      <c r="I8715">
        <v>2.165</v>
      </c>
      <c r="J8715">
        <v>1</v>
      </c>
      <c r="K8715">
        <v>1166.9000000000001</v>
      </c>
      <c r="L8715" t="s">
        <v>369</v>
      </c>
      <c r="M8715" t="s">
        <v>368</v>
      </c>
      <c r="N8715" s="8">
        <v>41962</v>
      </c>
      <c r="O8715">
        <v>0</v>
      </c>
      <c r="P8715">
        <v>0</v>
      </c>
      <c r="Q8715">
        <v>6593.2</v>
      </c>
      <c r="R8715">
        <v>911.86</v>
      </c>
      <c r="S8715">
        <v>1.9</v>
      </c>
      <c r="T8715">
        <v>33</v>
      </c>
      <c r="U8715">
        <v>2763.2</v>
      </c>
      <c r="V8715">
        <v>18</v>
      </c>
      <c r="W8715">
        <v>1.476</v>
      </c>
      <c r="X8715">
        <v>2.3860000000000001</v>
      </c>
      <c r="Y8715" s="8">
        <v>41962</v>
      </c>
    </row>
    <row r="8716" spans="1:25" x14ac:dyDescent="0.25">
      <c r="A8716">
        <v>-111.97722333999999</v>
      </c>
      <c r="B8716">
        <v>33.078752780000002</v>
      </c>
      <c r="C8716">
        <v>13</v>
      </c>
      <c r="D8716" t="s">
        <v>371</v>
      </c>
      <c r="E8716" t="s">
        <v>370</v>
      </c>
      <c r="F8716">
        <v>8715</v>
      </c>
      <c r="G8716">
        <v>2</v>
      </c>
      <c r="H8716">
        <v>13.33</v>
      </c>
      <c r="I8716">
        <v>1.9690000000000001</v>
      </c>
      <c r="J8716">
        <v>1</v>
      </c>
      <c r="K8716">
        <v>1167</v>
      </c>
      <c r="L8716" t="s">
        <v>369</v>
      </c>
      <c r="M8716" t="s">
        <v>368</v>
      </c>
      <c r="N8716" s="8">
        <v>41962</v>
      </c>
      <c r="O8716">
        <v>0</v>
      </c>
      <c r="P8716">
        <v>0</v>
      </c>
      <c r="Q8716">
        <v>5502.1</v>
      </c>
      <c r="R8716">
        <v>837.06</v>
      </c>
      <c r="S8716">
        <v>1.744</v>
      </c>
      <c r="T8716">
        <v>33</v>
      </c>
      <c r="U8716">
        <v>2536.5</v>
      </c>
      <c r="V8716">
        <v>18</v>
      </c>
      <c r="W8716">
        <v>1.3420000000000001</v>
      </c>
      <c r="X8716">
        <v>2.169</v>
      </c>
      <c r="Y8716" s="8">
        <v>41962</v>
      </c>
    </row>
    <row r="8717" spans="1:25" x14ac:dyDescent="0.25">
      <c r="A8717">
        <v>-111.97722283</v>
      </c>
      <c r="B8717">
        <v>33.078758780000001</v>
      </c>
      <c r="C8717">
        <v>13</v>
      </c>
      <c r="D8717" t="s">
        <v>371</v>
      </c>
      <c r="E8717" t="s">
        <v>370</v>
      </c>
      <c r="F8717">
        <v>8716</v>
      </c>
      <c r="G8717">
        <v>359</v>
      </c>
      <c r="H8717">
        <v>13.33</v>
      </c>
      <c r="I8717">
        <v>2.0339999999999998</v>
      </c>
      <c r="J8717">
        <v>1</v>
      </c>
      <c r="K8717">
        <v>1166.9000000000001</v>
      </c>
      <c r="L8717" t="s">
        <v>369</v>
      </c>
      <c r="M8717" t="s">
        <v>368</v>
      </c>
      <c r="N8717" s="8">
        <v>41962</v>
      </c>
      <c r="O8717">
        <v>0</v>
      </c>
      <c r="P8717">
        <v>0</v>
      </c>
      <c r="Q8717">
        <v>6734.1</v>
      </c>
      <c r="R8717">
        <v>991.44</v>
      </c>
      <c r="S8717">
        <v>2.0649999999999999</v>
      </c>
      <c r="T8717">
        <v>33</v>
      </c>
      <c r="U8717">
        <v>3004.4</v>
      </c>
      <c r="V8717">
        <v>18</v>
      </c>
      <c r="W8717">
        <v>1.387</v>
      </c>
      <c r="X8717">
        <v>2.2410000000000001</v>
      </c>
      <c r="Y8717" s="8">
        <v>41962</v>
      </c>
    </row>
    <row r="8718" spans="1:25" x14ac:dyDescent="0.25">
      <c r="A8718">
        <v>-111.97722266</v>
      </c>
      <c r="B8718">
        <v>33.07876478</v>
      </c>
      <c r="C8718">
        <v>13</v>
      </c>
      <c r="D8718" t="s">
        <v>371</v>
      </c>
      <c r="E8718" t="s">
        <v>370</v>
      </c>
      <c r="F8718">
        <v>8717</v>
      </c>
      <c r="G8718">
        <v>358</v>
      </c>
      <c r="H8718">
        <v>13.33</v>
      </c>
      <c r="I8718">
        <v>2.165</v>
      </c>
      <c r="J8718">
        <v>1</v>
      </c>
      <c r="K8718">
        <v>1166.9000000000001</v>
      </c>
      <c r="L8718" t="s">
        <v>369</v>
      </c>
      <c r="M8718" t="s">
        <v>368</v>
      </c>
      <c r="N8718" s="8">
        <v>41962</v>
      </c>
      <c r="O8718">
        <v>0</v>
      </c>
      <c r="P8718">
        <v>0</v>
      </c>
      <c r="Q8718">
        <v>8953.2000000000007</v>
      </c>
      <c r="R8718">
        <v>1238.3</v>
      </c>
      <c r="S8718">
        <v>2.58</v>
      </c>
      <c r="T8718">
        <v>33</v>
      </c>
      <c r="U8718">
        <v>3752.3</v>
      </c>
      <c r="V8718">
        <v>18</v>
      </c>
      <c r="W8718">
        <v>1.476</v>
      </c>
      <c r="X8718">
        <v>2.3860000000000001</v>
      </c>
      <c r="Y8718" s="8">
        <v>41962</v>
      </c>
    </row>
    <row r="8719" spans="1:25" x14ac:dyDescent="0.25">
      <c r="A8719">
        <v>-111.97722351</v>
      </c>
      <c r="B8719">
        <v>33.07877079</v>
      </c>
      <c r="C8719">
        <v>13</v>
      </c>
      <c r="D8719" t="s">
        <v>371</v>
      </c>
      <c r="E8719" t="s">
        <v>370</v>
      </c>
      <c r="F8719">
        <v>8718</v>
      </c>
      <c r="G8719">
        <v>3</v>
      </c>
      <c r="H8719">
        <v>13.33</v>
      </c>
      <c r="I8719">
        <v>2.133</v>
      </c>
      <c r="J8719">
        <v>1</v>
      </c>
      <c r="K8719">
        <v>1167</v>
      </c>
      <c r="L8719" t="s">
        <v>369</v>
      </c>
      <c r="M8719" t="s">
        <v>368</v>
      </c>
      <c r="N8719" s="8">
        <v>41962</v>
      </c>
      <c r="O8719">
        <v>0</v>
      </c>
      <c r="P8719">
        <v>0</v>
      </c>
      <c r="Q8719">
        <v>9776.2000000000007</v>
      </c>
      <c r="R8719">
        <v>1372.9</v>
      </c>
      <c r="S8719">
        <v>2.86</v>
      </c>
      <c r="T8719">
        <v>33</v>
      </c>
      <c r="U8719">
        <v>4160.2</v>
      </c>
      <c r="V8719">
        <v>18</v>
      </c>
      <c r="W8719">
        <v>1.454</v>
      </c>
      <c r="X8719">
        <v>2.35</v>
      </c>
      <c r="Y8719" s="8">
        <v>41962</v>
      </c>
    </row>
    <row r="8720" spans="1:25" x14ac:dyDescent="0.25">
      <c r="A8720">
        <v>-111.977223</v>
      </c>
      <c r="B8720">
        <v>33.07877577</v>
      </c>
      <c r="C8720">
        <v>13</v>
      </c>
      <c r="D8720" t="s">
        <v>371</v>
      </c>
      <c r="E8720" t="s">
        <v>370</v>
      </c>
      <c r="F8720">
        <v>8719</v>
      </c>
      <c r="G8720">
        <v>0</v>
      </c>
      <c r="H8720">
        <v>13.33</v>
      </c>
      <c r="I8720">
        <v>2.2309999999999999</v>
      </c>
      <c r="J8720">
        <v>1</v>
      </c>
      <c r="K8720">
        <v>1166.9000000000001</v>
      </c>
      <c r="L8720" t="s">
        <v>369</v>
      </c>
      <c r="M8720" t="s">
        <v>368</v>
      </c>
      <c r="N8720" s="8">
        <v>41962</v>
      </c>
      <c r="O8720">
        <v>0</v>
      </c>
      <c r="P8720">
        <v>0</v>
      </c>
      <c r="Q8720">
        <v>9786.2000000000007</v>
      </c>
      <c r="R8720">
        <v>1313.7</v>
      </c>
      <c r="S8720">
        <v>2.7370000000000001</v>
      </c>
      <c r="T8720">
        <v>33</v>
      </c>
      <c r="U8720">
        <v>3980.8</v>
      </c>
      <c r="V8720">
        <v>18</v>
      </c>
      <c r="W8720">
        <v>1.5209999999999999</v>
      </c>
      <c r="X8720">
        <v>2.4580000000000002</v>
      </c>
      <c r="Y8720" s="8">
        <v>41962</v>
      </c>
    </row>
    <row r="8721" spans="1:25" x14ac:dyDescent="0.25">
      <c r="A8721">
        <v>-111.97722303</v>
      </c>
      <c r="B8721">
        <v>33.078781820000003</v>
      </c>
      <c r="C8721">
        <v>13</v>
      </c>
      <c r="D8721" t="s">
        <v>371</v>
      </c>
      <c r="E8721" t="s">
        <v>370</v>
      </c>
      <c r="F8721">
        <v>8720</v>
      </c>
      <c r="G8721">
        <v>6</v>
      </c>
      <c r="H8721">
        <v>13.33</v>
      </c>
      <c r="I8721">
        <v>2.0339999999999998</v>
      </c>
      <c r="J8721">
        <v>1</v>
      </c>
      <c r="K8721">
        <v>1167</v>
      </c>
      <c r="L8721" t="s">
        <v>369</v>
      </c>
      <c r="M8721" t="s">
        <v>368</v>
      </c>
      <c r="N8721" s="8">
        <v>41962</v>
      </c>
      <c r="O8721">
        <v>0</v>
      </c>
      <c r="P8721">
        <v>0</v>
      </c>
      <c r="Q8721">
        <v>9553.7000000000007</v>
      </c>
      <c r="R8721">
        <v>1406.6</v>
      </c>
      <c r="S8721">
        <v>2.93</v>
      </c>
      <c r="T8721">
        <v>33</v>
      </c>
      <c r="U8721">
        <v>4262.3</v>
      </c>
      <c r="V8721">
        <v>18</v>
      </c>
      <c r="W8721">
        <v>1.387</v>
      </c>
      <c r="X8721">
        <v>2.2410000000000001</v>
      </c>
      <c r="Y8721" s="8">
        <v>41962</v>
      </c>
    </row>
    <row r="8722" spans="1:25" x14ac:dyDescent="0.25">
      <c r="A8722">
        <v>-111.97722266</v>
      </c>
      <c r="B8722">
        <v>33.078787779999999</v>
      </c>
      <c r="C8722">
        <v>13</v>
      </c>
      <c r="D8722" t="s">
        <v>371</v>
      </c>
      <c r="E8722" t="s">
        <v>370</v>
      </c>
      <c r="F8722">
        <v>8721</v>
      </c>
      <c r="G8722">
        <v>358</v>
      </c>
      <c r="H8722">
        <v>13.33</v>
      </c>
      <c r="I8722">
        <v>2.133</v>
      </c>
      <c r="J8722">
        <v>1</v>
      </c>
      <c r="K8722">
        <v>1166.9000000000001</v>
      </c>
      <c r="L8722" t="s">
        <v>369</v>
      </c>
      <c r="M8722" t="s">
        <v>368</v>
      </c>
      <c r="N8722" s="8">
        <v>41962</v>
      </c>
      <c r="O8722">
        <v>0</v>
      </c>
      <c r="P8722">
        <v>0</v>
      </c>
      <c r="Q8722">
        <v>8970</v>
      </c>
      <c r="R8722">
        <v>1259.7</v>
      </c>
      <c r="S8722">
        <v>2.6240000000000001</v>
      </c>
      <c r="T8722">
        <v>33</v>
      </c>
      <c r="U8722">
        <v>3817.2</v>
      </c>
      <c r="V8722">
        <v>18</v>
      </c>
      <c r="W8722">
        <v>1.454</v>
      </c>
      <c r="X8722">
        <v>2.35</v>
      </c>
      <c r="Y8722" s="8">
        <v>41962</v>
      </c>
    </row>
    <row r="8723" spans="1:25" x14ac:dyDescent="0.25">
      <c r="A8723">
        <v>-111.977223</v>
      </c>
      <c r="B8723">
        <v>33.078793769999997</v>
      </c>
      <c r="C8723">
        <v>13</v>
      </c>
      <c r="D8723" t="s">
        <v>371</v>
      </c>
      <c r="E8723" t="s">
        <v>370</v>
      </c>
      <c r="F8723">
        <v>8722</v>
      </c>
      <c r="G8723">
        <v>0</v>
      </c>
      <c r="H8723">
        <v>13.33</v>
      </c>
      <c r="I8723">
        <v>1.9690000000000001</v>
      </c>
      <c r="J8723">
        <v>1</v>
      </c>
      <c r="K8723">
        <v>1167</v>
      </c>
      <c r="L8723" t="s">
        <v>369</v>
      </c>
      <c r="M8723" t="s">
        <v>368</v>
      </c>
      <c r="N8723" s="8">
        <v>41962</v>
      </c>
      <c r="O8723">
        <v>0</v>
      </c>
      <c r="P8723">
        <v>0</v>
      </c>
      <c r="Q8723">
        <v>11039</v>
      </c>
      <c r="R8723">
        <v>1679.4</v>
      </c>
      <c r="S8723">
        <v>3.4990000000000001</v>
      </c>
      <c r="T8723">
        <v>33</v>
      </c>
      <c r="U8723">
        <v>5089.2</v>
      </c>
      <c r="V8723">
        <v>18</v>
      </c>
      <c r="W8723">
        <v>1.3420000000000001</v>
      </c>
      <c r="X8723">
        <v>2.169</v>
      </c>
      <c r="Y8723" s="8">
        <v>41962</v>
      </c>
    </row>
    <row r="8724" spans="1:25" x14ac:dyDescent="0.25">
      <c r="A8724">
        <v>-111.97722317</v>
      </c>
      <c r="B8724">
        <v>33.07879878</v>
      </c>
      <c r="C8724">
        <v>13</v>
      </c>
      <c r="D8724" t="s">
        <v>371</v>
      </c>
      <c r="E8724" t="s">
        <v>370</v>
      </c>
      <c r="F8724">
        <v>8723</v>
      </c>
      <c r="G8724">
        <v>1</v>
      </c>
      <c r="H8724">
        <v>13.33</v>
      </c>
      <c r="I8724">
        <v>2.1</v>
      </c>
      <c r="J8724">
        <v>1</v>
      </c>
      <c r="K8724">
        <v>1167</v>
      </c>
      <c r="L8724" t="s">
        <v>369</v>
      </c>
      <c r="M8724" t="s">
        <v>368</v>
      </c>
      <c r="N8724" s="8">
        <v>41962</v>
      </c>
      <c r="O8724">
        <v>0</v>
      </c>
      <c r="P8724">
        <v>0</v>
      </c>
      <c r="Q8724">
        <v>11035</v>
      </c>
      <c r="R8724">
        <v>1573.8</v>
      </c>
      <c r="S8724">
        <v>3.2789999999999999</v>
      </c>
      <c r="T8724">
        <v>33</v>
      </c>
      <c r="U8724">
        <v>4769.2</v>
      </c>
      <c r="V8724">
        <v>18</v>
      </c>
      <c r="W8724">
        <v>1.4319999999999999</v>
      </c>
      <c r="X8724">
        <v>2.3140000000000001</v>
      </c>
      <c r="Y8724" s="8">
        <v>41962</v>
      </c>
    </row>
    <row r="8725" spans="1:25" x14ac:dyDescent="0.25">
      <c r="A8725">
        <v>-111.977222</v>
      </c>
      <c r="B8725">
        <v>33.078804769999998</v>
      </c>
      <c r="C8725">
        <v>13</v>
      </c>
      <c r="D8725" t="s">
        <v>371</v>
      </c>
      <c r="E8725" t="s">
        <v>370</v>
      </c>
      <c r="F8725">
        <v>8724</v>
      </c>
      <c r="G8725">
        <v>0</v>
      </c>
      <c r="H8725">
        <v>13.33</v>
      </c>
      <c r="I8725">
        <v>1.9690000000000001</v>
      </c>
      <c r="J8725">
        <v>1</v>
      </c>
      <c r="K8725">
        <v>1167</v>
      </c>
      <c r="L8725" t="s">
        <v>369</v>
      </c>
      <c r="M8725" t="s">
        <v>368</v>
      </c>
      <c r="N8725" s="8">
        <v>41962</v>
      </c>
      <c r="O8725">
        <v>0</v>
      </c>
      <c r="P8725">
        <v>0</v>
      </c>
      <c r="Q8725">
        <v>8837.1</v>
      </c>
      <c r="R8725">
        <v>1344.4</v>
      </c>
      <c r="S8725">
        <v>2.8010000000000002</v>
      </c>
      <c r="T8725">
        <v>33</v>
      </c>
      <c r="U8725">
        <v>4074</v>
      </c>
      <c r="V8725">
        <v>18</v>
      </c>
      <c r="W8725">
        <v>1.3420000000000001</v>
      </c>
      <c r="X8725">
        <v>2.169</v>
      </c>
      <c r="Y8725" s="8">
        <v>41962</v>
      </c>
    </row>
    <row r="8726" spans="1:25" x14ac:dyDescent="0.25">
      <c r="A8726">
        <v>-111.97722283</v>
      </c>
      <c r="B8726">
        <v>33.078810779999998</v>
      </c>
      <c r="C8726">
        <v>13</v>
      </c>
      <c r="D8726" t="s">
        <v>371</v>
      </c>
      <c r="E8726" t="s">
        <v>370</v>
      </c>
      <c r="F8726">
        <v>8725</v>
      </c>
      <c r="G8726">
        <v>359</v>
      </c>
      <c r="H8726">
        <v>13.33</v>
      </c>
      <c r="I8726">
        <v>2.0339999999999998</v>
      </c>
      <c r="J8726">
        <v>1</v>
      </c>
      <c r="K8726">
        <v>1166.9000000000001</v>
      </c>
      <c r="L8726" t="s">
        <v>369</v>
      </c>
      <c r="M8726" t="s">
        <v>368</v>
      </c>
      <c r="N8726" s="8">
        <v>41962</v>
      </c>
      <c r="O8726">
        <v>0</v>
      </c>
      <c r="P8726">
        <v>0</v>
      </c>
      <c r="Q8726">
        <v>10858</v>
      </c>
      <c r="R8726">
        <v>1598.5</v>
      </c>
      <c r="S8726">
        <v>3.33</v>
      </c>
      <c r="T8726">
        <v>33</v>
      </c>
      <c r="U8726">
        <v>4844.1000000000004</v>
      </c>
      <c r="V8726">
        <v>18</v>
      </c>
      <c r="W8726">
        <v>1.387</v>
      </c>
      <c r="X8726">
        <v>2.2410000000000001</v>
      </c>
      <c r="Y8726" s="8">
        <v>41962</v>
      </c>
    </row>
    <row r="8727" spans="1:25" x14ac:dyDescent="0.25">
      <c r="A8727">
        <v>-111.97722333999999</v>
      </c>
      <c r="B8727">
        <v>33.078815779999999</v>
      </c>
      <c r="C8727">
        <v>13</v>
      </c>
      <c r="D8727" t="s">
        <v>371</v>
      </c>
      <c r="E8727" t="s">
        <v>370</v>
      </c>
      <c r="F8727">
        <v>8726</v>
      </c>
      <c r="G8727">
        <v>2</v>
      </c>
      <c r="H8727">
        <v>13.33</v>
      </c>
      <c r="I8727">
        <v>2.133</v>
      </c>
      <c r="J8727">
        <v>1</v>
      </c>
      <c r="K8727">
        <v>1166.9000000000001</v>
      </c>
      <c r="L8727" t="s">
        <v>369</v>
      </c>
      <c r="M8727" t="s">
        <v>368</v>
      </c>
      <c r="N8727" s="8">
        <v>41962</v>
      </c>
      <c r="O8727">
        <v>0</v>
      </c>
      <c r="P8727">
        <v>0</v>
      </c>
      <c r="Q8727">
        <v>10197</v>
      </c>
      <c r="R8727">
        <v>1432</v>
      </c>
      <c r="S8727">
        <v>2.9830000000000001</v>
      </c>
      <c r="T8727">
        <v>33</v>
      </c>
      <c r="U8727">
        <v>4339.5</v>
      </c>
      <c r="V8727">
        <v>18</v>
      </c>
      <c r="W8727">
        <v>1.454</v>
      </c>
      <c r="X8727">
        <v>2.35</v>
      </c>
      <c r="Y8727" s="8">
        <v>41962</v>
      </c>
    </row>
    <row r="8728" spans="1:25" x14ac:dyDescent="0.25">
      <c r="A8728">
        <v>-111.97722317</v>
      </c>
      <c r="B8728">
        <v>33.078821779999998</v>
      </c>
      <c r="C8728">
        <v>13</v>
      </c>
      <c r="D8728" t="s">
        <v>371</v>
      </c>
      <c r="E8728" t="s">
        <v>370</v>
      </c>
      <c r="F8728">
        <v>8727</v>
      </c>
      <c r="G8728">
        <v>1</v>
      </c>
      <c r="H8728">
        <v>13.33</v>
      </c>
      <c r="I8728">
        <v>2.0670000000000002</v>
      </c>
      <c r="J8728">
        <v>1</v>
      </c>
      <c r="K8728">
        <v>1166.9000000000001</v>
      </c>
      <c r="L8728" t="s">
        <v>369</v>
      </c>
      <c r="M8728" t="s">
        <v>368</v>
      </c>
      <c r="N8728" s="8">
        <v>41962</v>
      </c>
      <c r="O8728">
        <v>0</v>
      </c>
      <c r="P8728">
        <v>0</v>
      </c>
      <c r="Q8728">
        <v>10421</v>
      </c>
      <c r="R8728">
        <v>1509.9</v>
      </c>
      <c r="S8728">
        <v>3.1459999999999999</v>
      </c>
      <c r="T8728">
        <v>33</v>
      </c>
      <c r="U8728">
        <v>4575.6000000000004</v>
      </c>
      <c r="V8728">
        <v>18</v>
      </c>
      <c r="W8728">
        <v>1.409</v>
      </c>
      <c r="X8728">
        <v>2.278</v>
      </c>
      <c r="Y8728" s="8">
        <v>41962</v>
      </c>
    </row>
    <row r="8729" spans="1:25" x14ac:dyDescent="0.25">
      <c r="A8729">
        <v>-111.97722166</v>
      </c>
      <c r="B8729">
        <v>33.078827779999997</v>
      </c>
      <c r="C8729">
        <v>13</v>
      </c>
      <c r="D8729" t="s">
        <v>371</v>
      </c>
      <c r="E8729" t="s">
        <v>370</v>
      </c>
      <c r="F8729">
        <v>8728</v>
      </c>
      <c r="G8729">
        <v>358</v>
      </c>
      <c r="H8729">
        <v>13.33</v>
      </c>
      <c r="I8729">
        <v>2.0009999999999999</v>
      </c>
      <c r="J8729">
        <v>1</v>
      </c>
      <c r="K8729">
        <v>1166.9000000000001</v>
      </c>
      <c r="L8729" t="s">
        <v>369</v>
      </c>
      <c r="M8729" t="s">
        <v>368</v>
      </c>
      <c r="N8729" s="8">
        <v>41962</v>
      </c>
      <c r="O8729">
        <v>0</v>
      </c>
      <c r="P8729">
        <v>0</v>
      </c>
      <c r="Q8729">
        <v>10435</v>
      </c>
      <c r="R8729">
        <v>1561.5</v>
      </c>
      <c r="S8729">
        <v>3.2530000000000001</v>
      </c>
      <c r="T8729">
        <v>33</v>
      </c>
      <c r="U8729">
        <v>4731.8</v>
      </c>
      <c r="V8729">
        <v>18</v>
      </c>
      <c r="W8729">
        <v>1.365</v>
      </c>
      <c r="X8729">
        <v>2.2050000000000001</v>
      </c>
      <c r="Y8729" s="8">
        <v>41962</v>
      </c>
    </row>
    <row r="8730" spans="1:25" x14ac:dyDescent="0.25">
      <c r="A8730">
        <v>-111.9772232</v>
      </c>
      <c r="B8730">
        <v>33.078832839999997</v>
      </c>
      <c r="C8730">
        <v>13</v>
      </c>
      <c r="D8730" t="s">
        <v>371</v>
      </c>
      <c r="E8730" t="s">
        <v>370</v>
      </c>
      <c r="F8730">
        <v>8729</v>
      </c>
      <c r="G8730">
        <v>7</v>
      </c>
      <c r="H8730">
        <v>13.33</v>
      </c>
      <c r="I8730">
        <v>2.0339999999999998</v>
      </c>
      <c r="J8730">
        <v>1</v>
      </c>
      <c r="K8730">
        <v>1167</v>
      </c>
      <c r="L8730" t="s">
        <v>369</v>
      </c>
      <c r="M8730" t="s">
        <v>368</v>
      </c>
      <c r="N8730" s="8">
        <v>41962</v>
      </c>
      <c r="O8730">
        <v>0</v>
      </c>
      <c r="P8730">
        <v>0</v>
      </c>
      <c r="Q8730">
        <v>10161</v>
      </c>
      <c r="R8730">
        <v>1495.9</v>
      </c>
      <c r="S8730">
        <v>3.117</v>
      </c>
      <c r="T8730">
        <v>33</v>
      </c>
      <c r="U8730">
        <v>4533.2</v>
      </c>
      <c r="V8730">
        <v>18</v>
      </c>
      <c r="W8730">
        <v>1.387</v>
      </c>
      <c r="X8730">
        <v>2.2410000000000001</v>
      </c>
      <c r="Y8730" s="8">
        <v>41962</v>
      </c>
    </row>
    <row r="8731" spans="1:25" x14ac:dyDescent="0.25">
      <c r="A8731">
        <v>-111.97722132</v>
      </c>
      <c r="B8731">
        <v>33.078838789999999</v>
      </c>
      <c r="C8731">
        <v>13</v>
      </c>
      <c r="D8731" t="s">
        <v>371</v>
      </c>
      <c r="E8731" t="s">
        <v>370</v>
      </c>
      <c r="F8731">
        <v>8730</v>
      </c>
      <c r="G8731">
        <v>356</v>
      </c>
      <c r="H8731">
        <v>13.33</v>
      </c>
      <c r="I8731">
        <v>2.0339999999999998</v>
      </c>
      <c r="J8731">
        <v>1</v>
      </c>
      <c r="K8731">
        <v>1167</v>
      </c>
      <c r="L8731" t="s">
        <v>369</v>
      </c>
      <c r="M8731" t="s">
        <v>368</v>
      </c>
      <c r="N8731" s="8">
        <v>41962</v>
      </c>
      <c r="O8731">
        <v>0</v>
      </c>
      <c r="P8731">
        <v>0</v>
      </c>
      <c r="Q8731">
        <v>11316</v>
      </c>
      <c r="R8731">
        <v>1666</v>
      </c>
      <c r="S8731">
        <v>3.4710000000000001</v>
      </c>
      <c r="T8731">
        <v>33</v>
      </c>
      <c r="U8731">
        <v>5048.5</v>
      </c>
      <c r="V8731">
        <v>18</v>
      </c>
      <c r="W8731">
        <v>1.387</v>
      </c>
      <c r="X8731">
        <v>2.2410000000000001</v>
      </c>
      <c r="Y8731" s="8">
        <v>41962</v>
      </c>
    </row>
    <row r="8732" spans="1:25" x14ac:dyDescent="0.25">
      <c r="A8732">
        <v>-111.97722149000001</v>
      </c>
      <c r="B8732">
        <v>33.078844789999998</v>
      </c>
      <c r="C8732">
        <v>13</v>
      </c>
      <c r="D8732" t="s">
        <v>371</v>
      </c>
      <c r="E8732" t="s">
        <v>370</v>
      </c>
      <c r="F8732">
        <v>8731</v>
      </c>
      <c r="G8732">
        <v>357</v>
      </c>
      <c r="H8732">
        <v>13.33</v>
      </c>
      <c r="I8732">
        <v>2.165</v>
      </c>
      <c r="J8732">
        <v>1</v>
      </c>
      <c r="K8732">
        <v>1167</v>
      </c>
      <c r="L8732" t="s">
        <v>369</v>
      </c>
      <c r="M8732" t="s">
        <v>368</v>
      </c>
      <c r="N8732" s="8">
        <v>41962</v>
      </c>
      <c r="O8732">
        <v>0</v>
      </c>
      <c r="P8732">
        <v>0</v>
      </c>
      <c r="Q8732">
        <v>12170</v>
      </c>
      <c r="R8732">
        <v>1683.2</v>
      </c>
      <c r="S8732">
        <v>3.5070000000000001</v>
      </c>
      <c r="T8732">
        <v>33</v>
      </c>
      <c r="U8732">
        <v>5100.5</v>
      </c>
      <c r="V8732">
        <v>18</v>
      </c>
      <c r="W8732">
        <v>1.476</v>
      </c>
      <c r="X8732">
        <v>2.3860000000000001</v>
      </c>
      <c r="Y8732" s="8">
        <v>41962</v>
      </c>
    </row>
    <row r="8733" spans="1:25" x14ac:dyDescent="0.25">
      <c r="A8733">
        <v>-111.97722286</v>
      </c>
      <c r="B8733">
        <v>33.078849810000001</v>
      </c>
      <c r="C8733">
        <v>13</v>
      </c>
      <c r="D8733" t="s">
        <v>371</v>
      </c>
      <c r="E8733" t="s">
        <v>370</v>
      </c>
      <c r="F8733">
        <v>8732</v>
      </c>
      <c r="G8733">
        <v>5</v>
      </c>
      <c r="H8733">
        <v>13.33</v>
      </c>
      <c r="I8733">
        <v>2.0009999999999999</v>
      </c>
      <c r="J8733">
        <v>1</v>
      </c>
      <c r="K8733">
        <v>1166.9000000000001</v>
      </c>
      <c r="L8733" t="s">
        <v>369</v>
      </c>
      <c r="M8733" t="s">
        <v>368</v>
      </c>
      <c r="N8733" s="8">
        <v>41962</v>
      </c>
      <c r="O8733">
        <v>0</v>
      </c>
      <c r="P8733">
        <v>0</v>
      </c>
      <c r="Q8733">
        <v>12982</v>
      </c>
      <c r="R8733">
        <v>1942.6</v>
      </c>
      <c r="S8733">
        <v>4.0469999999999997</v>
      </c>
      <c r="T8733">
        <v>33</v>
      </c>
      <c r="U8733">
        <v>5886.6</v>
      </c>
      <c r="V8733">
        <v>18</v>
      </c>
      <c r="W8733">
        <v>1.365</v>
      </c>
      <c r="X8733">
        <v>2.2050000000000001</v>
      </c>
      <c r="Y8733" s="8">
        <v>41962</v>
      </c>
    </row>
    <row r="8734" spans="1:25" x14ac:dyDescent="0.25">
      <c r="A8734">
        <v>-111.97722183</v>
      </c>
      <c r="B8734">
        <v>33.078855779999998</v>
      </c>
      <c r="C8734">
        <v>13</v>
      </c>
      <c r="D8734" t="s">
        <v>371</v>
      </c>
      <c r="E8734" t="s">
        <v>370</v>
      </c>
      <c r="F8734">
        <v>8733</v>
      </c>
      <c r="G8734">
        <v>359</v>
      </c>
      <c r="H8734">
        <v>13.33</v>
      </c>
      <c r="I8734">
        <v>1.9359999999999999</v>
      </c>
      <c r="J8734">
        <v>1</v>
      </c>
      <c r="K8734">
        <v>1166.9000000000001</v>
      </c>
      <c r="L8734" t="s">
        <v>369</v>
      </c>
      <c r="M8734" t="s">
        <v>368</v>
      </c>
      <c r="N8734" s="8">
        <v>41962</v>
      </c>
      <c r="O8734">
        <v>0</v>
      </c>
      <c r="P8734">
        <v>0</v>
      </c>
      <c r="Q8734">
        <v>13328</v>
      </c>
      <c r="R8734">
        <v>2062</v>
      </c>
      <c r="S8734">
        <v>4.2960000000000003</v>
      </c>
      <c r="T8734">
        <v>33</v>
      </c>
      <c r="U8734">
        <v>6248.3</v>
      </c>
      <c r="V8734">
        <v>18</v>
      </c>
      <c r="W8734">
        <v>1.32</v>
      </c>
      <c r="X8734">
        <v>2.133</v>
      </c>
      <c r="Y8734" s="8">
        <v>41962</v>
      </c>
    </row>
    <row r="8735" spans="1:25" x14ac:dyDescent="0.25">
      <c r="A8735">
        <v>-111.97722217</v>
      </c>
      <c r="B8735">
        <v>33.078862780000001</v>
      </c>
      <c r="C8735">
        <v>13</v>
      </c>
      <c r="D8735" t="s">
        <v>371</v>
      </c>
      <c r="E8735" t="s">
        <v>370</v>
      </c>
      <c r="F8735">
        <v>8734</v>
      </c>
      <c r="G8735">
        <v>1</v>
      </c>
      <c r="H8735">
        <v>13.33</v>
      </c>
      <c r="I8735">
        <v>2.198</v>
      </c>
      <c r="J8735">
        <v>1</v>
      </c>
      <c r="K8735">
        <v>1166.9000000000001</v>
      </c>
      <c r="L8735" t="s">
        <v>369</v>
      </c>
      <c r="M8735" t="s">
        <v>368</v>
      </c>
      <c r="N8735" s="8">
        <v>41962</v>
      </c>
      <c r="O8735">
        <v>0</v>
      </c>
      <c r="P8735">
        <v>0</v>
      </c>
      <c r="Q8735">
        <v>12321</v>
      </c>
      <c r="R8735">
        <v>1678.7</v>
      </c>
      <c r="S8735">
        <v>3.4969999999999999</v>
      </c>
      <c r="T8735">
        <v>33</v>
      </c>
      <c r="U8735">
        <v>5086.8</v>
      </c>
      <c r="V8735">
        <v>18</v>
      </c>
      <c r="W8735">
        <v>1.4990000000000001</v>
      </c>
      <c r="X8735">
        <v>2.4220000000000002</v>
      </c>
      <c r="Y8735" s="8">
        <v>41962</v>
      </c>
    </row>
    <row r="8736" spans="1:25" x14ac:dyDescent="0.25">
      <c r="A8736">
        <v>-111.97722166</v>
      </c>
      <c r="B8736">
        <v>33.078868780000001</v>
      </c>
      <c r="C8736">
        <v>13</v>
      </c>
      <c r="D8736" t="s">
        <v>371</v>
      </c>
      <c r="E8736" t="s">
        <v>370</v>
      </c>
      <c r="F8736">
        <v>8735</v>
      </c>
      <c r="G8736">
        <v>358</v>
      </c>
      <c r="H8736">
        <v>13.33</v>
      </c>
      <c r="I8736">
        <v>2.3290000000000002</v>
      </c>
      <c r="J8736">
        <v>1</v>
      </c>
      <c r="K8736">
        <v>1166.9000000000001</v>
      </c>
      <c r="L8736" t="s">
        <v>369</v>
      </c>
      <c r="M8736" t="s">
        <v>368</v>
      </c>
      <c r="N8736" s="8">
        <v>41962</v>
      </c>
      <c r="O8736">
        <v>0</v>
      </c>
      <c r="P8736">
        <v>0</v>
      </c>
      <c r="Q8736">
        <v>13412</v>
      </c>
      <c r="R8736">
        <v>1724.3</v>
      </c>
      <c r="S8736">
        <v>3.5920000000000001</v>
      </c>
      <c r="T8736">
        <v>33</v>
      </c>
      <c r="U8736">
        <v>5225.2</v>
      </c>
      <c r="V8736">
        <v>18</v>
      </c>
      <c r="W8736">
        <v>1.5880000000000001</v>
      </c>
      <c r="X8736">
        <v>2.5670000000000002</v>
      </c>
      <c r="Y8736" s="8">
        <v>41962</v>
      </c>
    </row>
    <row r="8737" spans="1:25" x14ac:dyDescent="0.25">
      <c r="A8737">
        <v>-111.97722183</v>
      </c>
      <c r="B8737">
        <v>33.07887478</v>
      </c>
      <c r="C8737">
        <v>13</v>
      </c>
      <c r="D8737" t="s">
        <v>371</v>
      </c>
      <c r="E8737" t="s">
        <v>370</v>
      </c>
      <c r="F8737">
        <v>8736</v>
      </c>
      <c r="G8737">
        <v>359</v>
      </c>
      <c r="H8737">
        <v>13.33</v>
      </c>
      <c r="I8737">
        <v>2.165</v>
      </c>
      <c r="J8737">
        <v>1</v>
      </c>
      <c r="K8737">
        <v>1166.9000000000001</v>
      </c>
      <c r="L8737" t="s">
        <v>369</v>
      </c>
      <c r="M8737" t="s">
        <v>368</v>
      </c>
      <c r="N8737" s="8">
        <v>41962</v>
      </c>
      <c r="O8737">
        <v>0</v>
      </c>
      <c r="P8737">
        <v>0</v>
      </c>
      <c r="Q8737">
        <v>14156</v>
      </c>
      <c r="R8737">
        <v>1957.9</v>
      </c>
      <c r="S8737">
        <v>4.0789999999999997</v>
      </c>
      <c r="T8737">
        <v>33</v>
      </c>
      <c r="U8737">
        <v>5933</v>
      </c>
      <c r="V8737">
        <v>18</v>
      </c>
      <c r="W8737">
        <v>1.476</v>
      </c>
      <c r="X8737">
        <v>2.3860000000000001</v>
      </c>
      <c r="Y8737" s="8">
        <v>41962</v>
      </c>
    </row>
    <row r="8738" spans="1:25" x14ac:dyDescent="0.25">
      <c r="A8738">
        <v>-111.97722234</v>
      </c>
      <c r="B8738">
        <v>33.078881780000003</v>
      </c>
      <c r="C8738">
        <v>13</v>
      </c>
      <c r="D8738" t="s">
        <v>371</v>
      </c>
      <c r="E8738" t="s">
        <v>370</v>
      </c>
      <c r="F8738">
        <v>8737</v>
      </c>
      <c r="G8738">
        <v>2</v>
      </c>
      <c r="H8738">
        <v>13.33</v>
      </c>
      <c r="I8738">
        <v>2.2309999999999999</v>
      </c>
      <c r="J8738">
        <v>1</v>
      </c>
      <c r="K8738">
        <v>1166.9000000000001</v>
      </c>
      <c r="L8738" t="s">
        <v>369</v>
      </c>
      <c r="M8738" t="s">
        <v>368</v>
      </c>
      <c r="N8738" s="8">
        <v>41962</v>
      </c>
      <c r="O8738">
        <v>0</v>
      </c>
      <c r="P8738">
        <v>0</v>
      </c>
      <c r="Q8738">
        <v>12126</v>
      </c>
      <c r="R8738">
        <v>1627.7</v>
      </c>
      <c r="S8738">
        <v>3.391</v>
      </c>
      <c r="T8738">
        <v>33</v>
      </c>
      <c r="U8738">
        <v>4932.6000000000004</v>
      </c>
      <c r="V8738">
        <v>18</v>
      </c>
      <c r="W8738">
        <v>1.5209999999999999</v>
      </c>
      <c r="X8738">
        <v>2.4580000000000002</v>
      </c>
      <c r="Y8738" s="8">
        <v>41962</v>
      </c>
    </row>
    <row r="8739" spans="1:25" x14ac:dyDescent="0.25">
      <c r="A8739">
        <v>-111.97722251</v>
      </c>
      <c r="B8739">
        <v>33.078887790000003</v>
      </c>
      <c r="C8739">
        <v>13</v>
      </c>
      <c r="D8739" t="s">
        <v>371</v>
      </c>
      <c r="E8739" t="s">
        <v>370</v>
      </c>
      <c r="F8739">
        <v>8738</v>
      </c>
      <c r="G8739">
        <v>3</v>
      </c>
      <c r="H8739">
        <v>13.33</v>
      </c>
      <c r="I8739">
        <v>2.2970000000000002</v>
      </c>
      <c r="J8739">
        <v>1</v>
      </c>
      <c r="K8739">
        <v>1166.9000000000001</v>
      </c>
      <c r="L8739" t="s">
        <v>369</v>
      </c>
      <c r="M8739" t="s">
        <v>368</v>
      </c>
      <c r="N8739" s="8">
        <v>41962</v>
      </c>
      <c r="O8739">
        <v>0</v>
      </c>
      <c r="P8739">
        <v>0</v>
      </c>
      <c r="Q8739">
        <v>13042</v>
      </c>
      <c r="R8739">
        <v>1700.7</v>
      </c>
      <c r="S8739">
        <v>3.5430000000000001</v>
      </c>
      <c r="T8739">
        <v>33</v>
      </c>
      <c r="U8739">
        <v>5153.8</v>
      </c>
      <c r="V8739">
        <v>18</v>
      </c>
      <c r="W8739">
        <v>1.5660000000000001</v>
      </c>
      <c r="X8739">
        <v>2.5310000000000001</v>
      </c>
      <c r="Y8739" s="8">
        <v>41962</v>
      </c>
    </row>
    <row r="8740" spans="1:25" x14ac:dyDescent="0.25">
      <c r="A8740">
        <v>-111.97722149000001</v>
      </c>
      <c r="B8740">
        <v>33.07889479</v>
      </c>
      <c r="C8740">
        <v>13</v>
      </c>
      <c r="D8740" t="s">
        <v>371</v>
      </c>
      <c r="E8740" t="s">
        <v>370</v>
      </c>
      <c r="F8740">
        <v>8739</v>
      </c>
      <c r="G8740">
        <v>357</v>
      </c>
      <c r="H8740">
        <v>13.33</v>
      </c>
      <c r="I8740">
        <v>2.4279999999999999</v>
      </c>
      <c r="J8740">
        <v>1</v>
      </c>
      <c r="K8740">
        <v>1167</v>
      </c>
      <c r="L8740" t="s">
        <v>369</v>
      </c>
      <c r="M8740" t="s">
        <v>368</v>
      </c>
      <c r="N8740" s="8">
        <v>41962</v>
      </c>
      <c r="O8740">
        <v>0</v>
      </c>
      <c r="P8740">
        <v>0</v>
      </c>
      <c r="Q8740">
        <v>13234</v>
      </c>
      <c r="R8740">
        <v>1632.5</v>
      </c>
      <c r="S8740">
        <v>3.4009999999999998</v>
      </c>
      <c r="T8740">
        <v>33</v>
      </c>
      <c r="U8740">
        <v>4946.8999999999996</v>
      </c>
      <c r="V8740">
        <v>18</v>
      </c>
      <c r="W8740">
        <v>1.655</v>
      </c>
      <c r="X8740">
        <v>2.6749999999999998</v>
      </c>
      <c r="Y8740" s="8">
        <v>41962</v>
      </c>
    </row>
    <row r="8741" spans="1:25" x14ac:dyDescent="0.25">
      <c r="A8741">
        <v>-111.977222</v>
      </c>
      <c r="B8741">
        <v>33.078901770000002</v>
      </c>
      <c r="C8741">
        <v>13</v>
      </c>
      <c r="D8741" t="s">
        <v>371</v>
      </c>
      <c r="E8741" t="s">
        <v>370</v>
      </c>
      <c r="F8741">
        <v>8740</v>
      </c>
      <c r="G8741">
        <v>0</v>
      </c>
      <c r="H8741">
        <v>13.33</v>
      </c>
      <c r="I8741">
        <v>2.4279999999999999</v>
      </c>
      <c r="J8741">
        <v>1</v>
      </c>
      <c r="K8741">
        <v>1166.9000000000001</v>
      </c>
      <c r="L8741" t="s">
        <v>369</v>
      </c>
      <c r="M8741" t="s">
        <v>368</v>
      </c>
      <c r="N8741" s="8">
        <v>41962</v>
      </c>
      <c r="O8741">
        <v>0</v>
      </c>
      <c r="P8741">
        <v>0</v>
      </c>
      <c r="Q8741">
        <v>14035</v>
      </c>
      <c r="R8741">
        <v>1731.3</v>
      </c>
      <c r="S8741">
        <v>3.6070000000000002</v>
      </c>
      <c r="T8741">
        <v>33</v>
      </c>
      <c r="U8741">
        <v>5246.3</v>
      </c>
      <c r="V8741">
        <v>18</v>
      </c>
      <c r="W8741">
        <v>1.655</v>
      </c>
      <c r="X8741">
        <v>2.6749999999999998</v>
      </c>
      <c r="Y8741" s="8">
        <v>41962</v>
      </c>
    </row>
    <row r="8742" spans="1:25" x14ac:dyDescent="0.25">
      <c r="A8742">
        <v>-111.97722268</v>
      </c>
      <c r="B8742">
        <v>33.078907790000002</v>
      </c>
      <c r="C8742">
        <v>13</v>
      </c>
      <c r="D8742" t="s">
        <v>371</v>
      </c>
      <c r="E8742" t="s">
        <v>370</v>
      </c>
      <c r="F8742">
        <v>8741</v>
      </c>
      <c r="G8742">
        <v>4</v>
      </c>
      <c r="H8742">
        <v>13.33</v>
      </c>
      <c r="I8742">
        <v>2.3290000000000002</v>
      </c>
      <c r="J8742">
        <v>1</v>
      </c>
      <c r="K8742">
        <v>1167</v>
      </c>
      <c r="L8742" t="s">
        <v>369</v>
      </c>
      <c r="M8742" t="s">
        <v>368</v>
      </c>
      <c r="N8742" s="8">
        <v>41962</v>
      </c>
      <c r="O8742">
        <v>0</v>
      </c>
      <c r="P8742">
        <v>0</v>
      </c>
      <c r="Q8742">
        <v>14458</v>
      </c>
      <c r="R8742">
        <v>1858.8</v>
      </c>
      <c r="S8742">
        <v>3.8730000000000002</v>
      </c>
      <c r="T8742">
        <v>33</v>
      </c>
      <c r="U8742">
        <v>5632.8</v>
      </c>
      <c r="V8742">
        <v>18</v>
      </c>
      <c r="W8742">
        <v>1.5880000000000001</v>
      </c>
      <c r="X8742">
        <v>2.5670000000000002</v>
      </c>
      <c r="Y8742" s="8">
        <v>41962</v>
      </c>
    </row>
    <row r="8743" spans="1:25" x14ac:dyDescent="0.25">
      <c r="A8743">
        <v>-111.97722166</v>
      </c>
      <c r="B8743">
        <v>33.078914779999998</v>
      </c>
      <c r="C8743">
        <v>13</v>
      </c>
      <c r="D8743" t="s">
        <v>371</v>
      </c>
      <c r="E8743" t="s">
        <v>370</v>
      </c>
      <c r="F8743">
        <v>8742</v>
      </c>
      <c r="G8743">
        <v>358</v>
      </c>
      <c r="H8743">
        <v>13.33</v>
      </c>
      <c r="I8743">
        <v>2.2970000000000002</v>
      </c>
      <c r="J8743">
        <v>1</v>
      </c>
      <c r="K8743">
        <v>1167</v>
      </c>
      <c r="L8743" t="s">
        <v>369</v>
      </c>
      <c r="M8743" t="s">
        <v>368</v>
      </c>
      <c r="N8743" s="8">
        <v>41962</v>
      </c>
      <c r="O8743">
        <v>0</v>
      </c>
      <c r="P8743">
        <v>0</v>
      </c>
      <c r="Q8743">
        <v>12196</v>
      </c>
      <c r="R8743">
        <v>1590.4</v>
      </c>
      <c r="S8743">
        <v>3.3130000000000002</v>
      </c>
      <c r="T8743">
        <v>33</v>
      </c>
      <c r="U8743">
        <v>4819.3999999999996</v>
      </c>
      <c r="V8743">
        <v>18</v>
      </c>
      <c r="W8743">
        <v>1.5660000000000001</v>
      </c>
      <c r="X8743">
        <v>2.5310000000000001</v>
      </c>
      <c r="Y8743" s="8">
        <v>41962</v>
      </c>
    </row>
    <row r="8744" spans="1:25" x14ac:dyDescent="0.25">
      <c r="A8744">
        <v>-111.97722217</v>
      </c>
      <c r="B8744">
        <v>33.078921780000002</v>
      </c>
      <c r="C8744">
        <v>13</v>
      </c>
      <c r="D8744" t="s">
        <v>371</v>
      </c>
      <c r="E8744" t="s">
        <v>370</v>
      </c>
      <c r="F8744">
        <v>8743</v>
      </c>
      <c r="G8744">
        <v>1</v>
      </c>
      <c r="H8744">
        <v>13.33</v>
      </c>
      <c r="I8744">
        <v>2.4609999999999999</v>
      </c>
      <c r="J8744">
        <v>1</v>
      </c>
      <c r="K8744">
        <v>1167</v>
      </c>
      <c r="L8744" t="s">
        <v>369</v>
      </c>
      <c r="M8744" t="s">
        <v>368</v>
      </c>
      <c r="N8744" s="8">
        <v>41962</v>
      </c>
      <c r="O8744">
        <v>0</v>
      </c>
      <c r="P8744">
        <v>0</v>
      </c>
      <c r="Q8744">
        <v>11362</v>
      </c>
      <c r="R8744">
        <v>1382.8</v>
      </c>
      <c r="S8744">
        <v>2.8809999999999998</v>
      </c>
      <c r="T8744">
        <v>33</v>
      </c>
      <c r="U8744">
        <v>4190.3999999999996</v>
      </c>
      <c r="V8744">
        <v>18</v>
      </c>
      <c r="W8744">
        <v>1.6779999999999999</v>
      </c>
      <c r="X8744">
        <v>2.7109999999999999</v>
      </c>
      <c r="Y8744" s="8">
        <v>41962</v>
      </c>
    </row>
    <row r="8745" spans="1:25" x14ac:dyDescent="0.25">
      <c r="A8745">
        <v>-111.97722168</v>
      </c>
      <c r="B8745">
        <v>33.078927790000002</v>
      </c>
      <c r="C8745">
        <v>13</v>
      </c>
      <c r="D8745" t="s">
        <v>371</v>
      </c>
      <c r="E8745" t="s">
        <v>370</v>
      </c>
      <c r="F8745">
        <v>8744</v>
      </c>
      <c r="G8745">
        <v>4</v>
      </c>
      <c r="H8745">
        <v>13.33</v>
      </c>
      <c r="I8745">
        <v>2.395</v>
      </c>
      <c r="J8745">
        <v>1</v>
      </c>
      <c r="K8745">
        <v>1167</v>
      </c>
      <c r="L8745" t="s">
        <v>369</v>
      </c>
      <c r="M8745" t="s">
        <v>368</v>
      </c>
      <c r="N8745" s="8">
        <v>41962</v>
      </c>
      <c r="O8745">
        <v>0</v>
      </c>
      <c r="P8745">
        <v>0</v>
      </c>
      <c r="Q8745">
        <v>12416</v>
      </c>
      <c r="R8745">
        <v>1552.5</v>
      </c>
      <c r="S8745">
        <v>3.234</v>
      </c>
      <c r="T8745">
        <v>33</v>
      </c>
      <c r="U8745">
        <v>4704.6000000000004</v>
      </c>
      <c r="V8745">
        <v>18</v>
      </c>
      <c r="W8745">
        <v>1.633</v>
      </c>
      <c r="X8745">
        <v>2.6389999999999998</v>
      </c>
      <c r="Y8745" s="8">
        <v>41962</v>
      </c>
    </row>
    <row r="8746" spans="1:25" x14ac:dyDescent="0.25">
      <c r="A8746">
        <v>-111.977221</v>
      </c>
      <c r="B8746">
        <v>33.078934769999996</v>
      </c>
      <c r="C8746">
        <v>13</v>
      </c>
      <c r="D8746" t="s">
        <v>371</v>
      </c>
      <c r="E8746" t="s">
        <v>370</v>
      </c>
      <c r="F8746">
        <v>8745</v>
      </c>
      <c r="G8746">
        <v>0</v>
      </c>
      <c r="H8746">
        <v>13.33</v>
      </c>
      <c r="I8746">
        <v>2.395</v>
      </c>
      <c r="J8746">
        <v>1</v>
      </c>
      <c r="K8746">
        <v>1167</v>
      </c>
      <c r="L8746" t="s">
        <v>369</v>
      </c>
      <c r="M8746" t="s">
        <v>368</v>
      </c>
      <c r="N8746" s="8">
        <v>41962</v>
      </c>
      <c r="O8746">
        <v>0</v>
      </c>
      <c r="P8746">
        <v>0</v>
      </c>
      <c r="Q8746">
        <v>11705</v>
      </c>
      <c r="R8746">
        <v>1463.7</v>
      </c>
      <c r="S8746">
        <v>3.0489999999999999</v>
      </c>
      <c r="T8746">
        <v>33</v>
      </c>
      <c r="U8746">
        <v>4435.3</v>
      </c>
      <c r="V8746">
        <v>18</v>
      </c>
      <c r="W8746">
        <v>1.633</v>
      </c>
      <c r="X8746">
        <v>2.6389999999999998</v>
      </c>
      <c r="Y8746" s="8">
        <v>41962</v>
      </c>
    </row>
    <row r="8747" spans="1:25" x14ac:dyDescent="0.25">
      <c r="A8747">
        <v>-111.97722117000001</v>
      </c>
      <c r="B8747">
        <v>33.078941780000001</v>
      </c>
      <c r="C8747">
        <v>13</v>
      </c>
      <c r="D8747" t="s">
        <v>371</v>
      </c>
      <c r="E8747" t="s">
        <v>370</v>
      </c>
      <c r="F8747">
        <v>8746</v>
      </c>
      <c r="G8747">
        <v>1</v>
      </c>
      <c r="H8747">
        <v>13.33</v>
      </c>
      <c r="I8747">
        <v>2.3290000000000002</v>
      </c>
      <c r="J8747">
        <v>1</v>
      </c>
      <c r="K8747">
        <v>1167</v>
      </c>
      <c r="L8747" t="s">
        <v>369</v>
      </c>
      <c r="M8747" t="s">
        <v>368</v>
      </c>
      <c r="N8747" s="8">
        <v>41962</v>
      </c>
      <c r="O8747">
        <v>0</v>
      </c>
      <c r="P8747">
        <v>0</v>
      </c>
      <c r="Q8747">
        <v>11746</v>
      </c>
      <c r="R8747">
        <v>1510.1</v>
      </c>
      <c r="S8747">
        <v>3.1459999999999999</v>
      </c>
      <c r="T8747">
        <v>33</v>
      </c>
      <c r="U8747">
        <v>4576.2</v>
      </c>
      <c r="V8747">
        <v>18</v>
      </c>
      <c r="W8747">
        <v>1.5880000000000001</v>
      </c>
      <c r="X8747">
        <v>2.5670000000000002</v>
      </c>
      <c r="Y8747" s="8">
        <v>41962</v>
      </c>
    </row>
    <row r="8748" spans="1:25" x14ac:dyDescent="0.25">
      <c r="A8748">
        <v>-111.97722134</v>
      </c>
      <c r="B8748">
        <v>33.07894778</v>
      </c>
      <c r="C8748">
        <v>13</v>
      </c>
      <c r="D8748" t="s">
        <v>371</v>
      </c>
      <c r="E8748" t="s">
        <v>370</v>
      </c>
      <c r="F8748">
        <v>8747</v>
      </c>
      <c r="G8748">
        <v>2</v>
      </c>
      <c r="H8748">
        <v>13.33</v>
      </c>
      <c r="I8748">
        <v>2.3290000000000002</v>
      </c>
      <c r="J8748">
        <v>1</v>
      </c>
      <c r="K8748">
        <v>1167.0999999999999</v>
      </c>
      <c r="L8748" t="s">
        <v>369</v>
      </c>
      <c r="M8748" t="s">
        <v>368</v>
      </c>
      <c r="N8748" s="8">
        <v>41962</v>
      </c>
      <c r="O8748">
        <v>0</v>
      </c>
      <c r="P8748">
        <v>0</v>
      </c>
      <c r="Q8748">
        <v>12922</v>
      </c>
      <c r="R8748">
        <v>1661.3</v>
      </c>
      <c r="S8748">
        <v>3.4609999999999999</v>
      </c>
      <c r="T8748">
        <v>33</v>
      </c>
      <c r="U8748">
        <v>5034.2</v>
      </c>
      <c r="V8748">
        <v>18</v>
      </c>
      <c r="W8748">
        <v>1.5880000000000001</v>
      </c>
      <c r="X8748">
        <v>2.5670000000000002</v>
      </c>
      <c r="Y8748" s="8">
        <v>41962</v>
      </c>
    </row>
    <row r="8749" spans="1:25" x14ac:dyDescent="0.25">
      <c r="A8749">
        <v>-111.97722066</v>
      </c>
      <c r="B8749">
        <v>33.078954779999997</v>
      </c>
      <c r="C8749">
        <v>13</v>
      </c>
      <c r="D8749" t="s">
        <v>371</v>
      </c>
      <c r="E8749" t="s">
        <v>370</v>
      </c>
      <c r="F8749">
        <v>8748</v>
      </c>
      <c r="G8749">
        <v>358</v>
      </c>
      <c r="H8749">
        <v>13.33</v>
      </c>
      <c r="I8749">
        <v>2.4929999999999999</v>
      </c>
      <c r="J8749">
        <v>1</v>
      </c>
      <c r="K8749">
        <v>1167</v>
      </c>
      <c r="L8749" t="s">
        <v>369</v>
      </c>
      <c r="M8749" t="s">
        <v>368</v>
      </c>
      <c r="N8749" s="8">
        <v>41962</v>
      </c>
      <c r="O8749">
        <v>0</v>
      </c>
      <c r="P8749">
        <v>0</v>
      </c>
      <c r="Q8749">
        <v>12543</v>
      </c>
      <c r="R8749">
        <v>1506.5</v>
      </c>
      <c r="S8749">
        <v>3.1389999999999998</v>
      </c>
      <c r="T8749">
        <v>33</v>
      </c>
      <c r="U8749">
        <v>4565.2</v>
      </c>
      <c r="V8749">
        <v>18</v>
      </c>
      <c r="W8749">
        <v>1.7</v>
      </c>
      <c r="X8749">
        <v>2.7480000000000002</v>
      </c>
      <c r="Y8749" s="8">
        <v>41962</v>
      </c>
    </row>
    <row r="8750" spans="1:25" x14ac:dyDescent="0.25">
      <c r="A8750">
        <v>-111.97722048999999</v>
      </c>
      <c r="B8750">
        <v>33.078961790000001</v>
      </c>
      <c r="C8750">
        <v>13</v>
      </c>
      <c r="D8750" t="s">
        <v>371</v>
      </c>
      <c r="E8750" t="s">
        <v>370</v>
      </c>
      <c r="F8750">
        <v>8749</v>
      </c>
      <c r="G8750">
        <v>357</v>
      </c>
      <c r="H8750">
        <v>13.33</v>
      </c>
      <c r="I8750">
        <v>2.5259999999999998</v>
      </c>
      <c r="J8750">
        <v>1</v>
      </c>
      <c r="K8750">
        <v>1167</v>
      </c>
      <c r="L8750" t="s">
        <v>369</v>
      </c>
      <c r="M8750" t="s">
        <v>368</v>
      </c>
      <c r="N8750" s="8">
        <v>41962</v>
      </c>
      <c r="O8750">
        <v>0</v>
      </c>
      <c r="P8750">
        <v>0</v>
      </c>
      <c r="Q8750">
        <v>12787</v>
      </c>
      <c r="R8750">
        <v>1515.9</v>
      </c>
      <c r="S8750">
        <v>3.1579999999999999</v>
      </c>
      <c r="T8750">
        <v>33</v>
      </c>
      <c r="U8750">
        <v>4593.6000000000004</v>
      </c>
      <c r="V8750">
        <v>18</v>
      </c>
      <c r="W8750">
        <v>1.722</v>
      </c>
      <c r="X8750">
        <v>2.7839999999999998</v>
      </c>
      <c r="Y8750" s="8">
        <v>41962</v>
      </c>
    </row>
    <row r="8751" spans="1:25" x14ac:dyDescent="0.25">
      <c r="A8751">
        <v>-111.97722117000001</v>
      </c>
      <c r="B8751">
        <v>33.078968779999997</v>
      </c>
      <c r="C8751">
        <v>13</v>
      </c>
      <c r="D8751" t="s">
        <v>371</v>
      </c>
      <c r="E8751" t="s">
        <v>370</v>
      </c>
      <c r="F8751">
        <v>8750</v>
      </c>
      <c r="G8751">
        <v>1</v>
      </c>
      <c r="H8751">
        <v>13.33</v>
      </c>
      <c r="I8751">
        <v>2.2970000000000002</v>
      </c>
      <c r="J8751">
        <v>1</v>
      </c>
      <c r="K8751">
        <v>1167</v>
      </c>
      <c r="L8751" t="s">
        <v>369</v>
      </c>
      <c r="M8751" t="s">
        <v>368</v>
      </c>
      <c r="N8751" s="8">
        <v>41962</v>
      </c>
      <c r="O8751">
        <v>0</v>
      </c>
      <c r="P8751">
        <v>0</v>
      </c>
      <c r="Q8751">
        <v>11143</v>
      </c>
      <c r="R8751">
        <v>1453.1</v>
      </c>
      <c r="S8751">
        <v>3.0270000000000001</v>
      </c>
      <c r="T8751">
        <v>33</v>
      </c>
      <c r="U8751">
        <v>4403.3</v>
      </c>
      <c r="V8751">
        <v>18</v>
      </c>
      <c r="W8751">
        <v>1.5660000000000001</v>
      </c>
      <c r="X8751">
        <v>2.5310000000000001</v>
      </c>
      <c r="Y8751" s="8">
        <v>41962</v>
      </c>
    </row>
    <row r="8752" spans="1:25" x14ac:dyDescent="0.25">
      <c r="A8752">
        <v>-111.97722134</v>
      </c>
      <c r="B8752">
        <v>33.078974780000003</v>
      </c>
      <c r="C8752">
        <v>13</v>
      </c>
      <c r="D8752" t="s">
        <v>371</v>
      </c>
      <c r="E8752" t="s">
        <v>370</v>
      </c>
      <c r="F8752">
        <v>8751</v>
      </c>
      <c r="G8752">
        <v>2</v>
      </c>
      <c r="H8752">
        <v>13.33</v>
      </c>
      <c r="I8752">
        <v>2.2970000000000002</v>
      </c>
      <c r="J8752">
        <v>1</v>
      </c>
      <c r="K8752">
        <v>1167</v>
      </c>
      <c r="L8752" t="s">
        <v>369</v>
      </c>
      <c r="M8752" t="s">
        <v>368</v>
      </c>
      <c r="N8752" s="8">
        <v>41962</v>
      </c>
      <c r="O8752">
        <v>0</v>
      </c>
      <c r="P8752">
        <v>0</v>
      </c>
      <c r="Q8752">
        <v>11922</v>
      </c>
      <c r="R8752">
        <v>1554.6</v>
      </c>
      <c r="S8752">
        <v>3.2389999999999999</v>
      </c>
      <c r="T8752">
        <v>33</v>
      </c>
      <c r="U8752">
        <v>4710.8999999999996</v>
      </c>
      <c r="V8752">
        <v>18</v>
      </c>
      <c r="W8752">
        <v>1.5660000000000001</v>
      </c>
      <c r="X8752">
        <v>2.5310000000000001</v>
      </c>
      <c r="Y8752" s="8">
        <v>41962</v>
      </c>
    </row>
    <row r="8753" spans="1:25" x14ac:dyDescent="0.25">
      <c r="A8753">
        <v>-111.977221</v>
      </c>
      <c r="B8753">
        <v>33.078981769999999</v>
      </c>
      <c r="C8753">
        <v>13</v>
      </c>
      <c r="D8753" t="s">
        <v>371</v>
      </c>
      <c r="E8753" t="s">
        <v>370</v>
      </c>
      <c r="F8753">
        <v>8752</v>
      </c>
      <c r="G8753">
        <v>0</v>
      </c>
      <c r="H8753">
        <v>13.33</v>
      </c>
      <c r="I8753">
        <v>2.4929999999999999</v>
      </c>
      <c r="J8753">
        <v>1</v>
      </c>
      <c r="K8753">
        <v>1167</v>
      </c>
      <c r="L8753" t="s">
        <v>369</v>
      </c>
      <c r="M8753" t="s">
        <v>368</v>
      </c>
      <c r="N8753" s="8">
        <v>41962</v>
      </c>
      <c r="O8753">
        <v>0</v>
      </c>
      <c r="P8753">
        <v>0</v>
      </c>
      <c r="Q8753">
        <v>14273</v>
      </c>
      <c r="R8753">
        <v>1714.2</v>
      </c>
      <c r="S8753">
        <v>3.5710000000000002</v>
      </c>
      <c r="T8753">
        <v>33</v>
      </c>
      <c r="U8753">
        <v>5194.6000000000004</v>
      </c>
      <c r="V8753">
        <v>18</v>
      </c>
      <c r="W8753">
        <v>1.7</v>
      </c>
      <c r="X8753">
        <v>2.7480000000000002</v>
      </c>
      <c r="Y8753" s="8">
        <v>41962</v>
      </c>
    </row>
    <row r="8754" spans="1:25" x14ac:dyDescent="0.25">
      <c r="A8754">
        <v>-111.97722068</v>
      </c>
      <c r="B8754">
        <v>33.078988789999997</v>
      </c>
      <c r="C8754">
        <v>13</v>
      </c>
      <c r="D8754" t="s">
        <v>371</v>
      </c>
      <c r="E8754" t="s">
        <v>370</v>
      </c>
      <c r="F8754">
        <v>8753</v>
      </c>
      <c r="G8754">
        <v>4</v>
      </c>
      <c r="H8754">
        <v>13.33</v>
      </c>
      <c r="I8754">
        <v>2.4279999999999999</v>
      </c>
      <c r="J8754">
        <v>1</v>
      </c>
      <c r="K8754">
        <v>1167</v>
      </c>
      <c r="L8754" t="s">
        <v>369</v>
      </c>
      <c r="M8754" t="s">
        <v>368</v>
      </c>
      <c r="N8754" s="8">
        <v>41962</v>
      </c>
      <c r="O8754">
        <v>0</v>
      </c>
      <c r="P8754">
        <v>0</v>
      </c>
      <c r="Q8754">
        <v>15591</v>
      </c>
      <c r="R8754">
        <v>1923.1</v>
      </c>
      <c r="S8754">
        <v>4.0069999999999997</v>
      </c>
      <c r="T8754">
        <v>33</v>
      </c>
      <c r="U8754">
        <v>5827.7</v>
      </c>
      <c r="V8754">
        <v>18</v>
      </c>
      <c r="W8754">
        <v>1.655</v>
      </c>
      <c r="X8754">
        <v>2.6749999999999998</v>
      </c>
      <c r="Y8754" s="8">
        <v>41962</v>
      </c>
    </row>
    <row r="8755" spans="1:25" x14ac:dyDescent="0.25">
      <c r="A8755">
        <v>-111.97722082999999</v>
      </c>
      <c r="B8755">
        <v>33.078994780000002</v>
      </c>
      <c r="C8755">
        <v>13</v>
      </c>
      <c r="D8755" t="s">
        <v>371</v>
      </c>
      <c r="E8755" t="s">
        <v>370</v>
      </c>
      <c r="F8755">
        <v>8754</v>
      </c>
      <c r="G8755">
        <v>359</v>
      </c>
      <c r="H8755">
        <v>13.33</v>
      </c>
      <c r="I8755">
        <v>2.5590000000000002</v>
      </c>
      <c r="J8755">
        <v>1</v>
      </c>
      <c r="K8755">
        <v>1167.0999999999999</v>
      </c>
      <c r="L8755" t="s">
        <v>369</v>
      </c>
      <c r="M8755" t="s">
        <v>368</v>
      </c>
      <c r="N8755" s="8">
        <v>41962</v>
      </c>
      <c r="O8755">
        <v>0</v>
      </c>
      <c r="P8755">
        <v>0</v>
      </c>
      <c r="Q8755">
        <v>13808</v>
      </c>
      <c r="R8755">
        <v>1615.9</v>
      </c>
      <c r="S8755">
        <v>3.3660000000000001</v>
      </c>
      <c r="T8755">
        <v>33</v>
      </c>
      <c r="U8755">
        <v>4896.6000000000004</v>
      </c>
      <c r="V8755">
        <v>18</v>
      </c>
      <c r="W8755">
        <v>1.7450000000000001</v>
      </c>
      <c r="X8755">
        <v>2.82</v>
      </c>
      <c r="Y8755" s="8">
        <v>41962</v>
      </c>
    </row>
    <row r="8756" spans="1:25" x14ac:dyDescent="0.25">
      <c r="A8756">
        <v>-111.97722134</v>
      </c>
      <c r="B8756">
        <v>33.079001779999999</v>
      </c>
      <c r="C8756">
        <v>13</v>
      </c>
      <c r="D8756" t="s">
        <v>371</v>
      </c>
      <c r="E8756" t="s">
        <v>370</v>
      </c>
      <c r="F8756">
        <v>8755</v>
      </c>
      <c r="G8756">
        <v>2</v>
      </c>
      <c r="H8756">
        <v>13.33</v>
      </c>
      <c r="I8756">
        <v>2.4929999999999999</v>
      </c>
      <c r="J8756">
        <v>1</v>
      </c>
      <c r="K8756">
        <v>1167.0999999999999</v>
      </c>
      <c r="L8756" t="s">
        <v>369</v>
      </c>
      <c r="M8756" t="s">
        <v>368</v>
      </c>
      <c r="N8756" s="8">
        <v>41962</v>
      </c>
      <c r="O8756">
        <v>0</v>
      </c>
      <c r="P8756">
        <v>0</v>
      </c>
      <c r="Q8756">
        <v>10710</v>
      </c>
      <c r="R8756">
        <v>1286.3</v>
      </c>
      <c r="S8756">
        <v>2.68</v>
      </c>
      <c r="T8756">
        <v>33</v>
      </c>
      <c r="U8756">
        <v>3897.8</v>
      </c>
      <c r="V8756">
        <v>18</v>
      </c>
      <c r="W8756">
        <v>1.7</v>
      </c>
      <c r="X8756">
        <v>2.7480000000000002</v>
      </c>
      <c r="Y8756" s="8">
        <v>41962</v>
      </c>
    </row>
    <row r="8757" spans="1:25" x14ac:dyDescent="0.25">
      <c r="A8757">
        <v>-111.97722032</v>
      </c>
      <c r="B8757">
        <v>33.079008790000003</v>
      </c>
      <c r="C8757">
        <v>13</v>
      </c>
      <c r="D8757" t="s">
        <v>371</v>
      </c>
      <c r="E8757" t="s">
        <v>370</v>
      </c>
      <c r="F8757">
        <v>8756</v>
      </c>
      <c r="G8757">
        <v>356</v>
      </c>
      <c r="H8757">
        <v>13.33</v>
      </c>
      <c r="I8757">
        <v>2.5259999999999998</v>
      </c>
      <c r="J8757">
        <v>1</v>
      </c>
      <c r="K8757">
        <v>1167.0999999999999</v>
      </c>
      <c r="L8757" t="s">
        <v>369</v>
      </c>
      <c r="M8757" t="s">
        <v>368</v>
      </c>
      <c r="N8757" s="8">
        <v>41962</v>
      </c>
      <c r="O8757">
        <v>0</v>
      </c>
      <c r="P8757">
        <v>0</v>
      </c>
      <c r="Q8757">
        <v>13227</v>
      </c>
      <c r="R8757">
        <v>1568</v>
      </c>
      <c r="S8757">
        <v>3.2669999999999999</v>
      </c>
      <c r="T8757">
        <v>33</v>
      </c>
      <c r="U8757">
        <v>4751.6000000000004</v>
      </c>
      <c r="V8757">
        <v>18</v>
      </c>
      <c r="W8757">
        <v>1.722</v>
      </c>
      <c r="X8757">
        <v>2.7839999999999998</v>
      </c>
      <c r="Y8757" s="8">
        <v>41962</v>
      </c>
    </row>
    <row r="8758" spans="1:25" x14ac:dyDescent="0.25">
      <c r="A8758">
        <v>-111.977221</v>
      </c>
      <c r="B8758">
        <v>33.079014770000001</v>
      </c>
      <c r="C8758">
        <v>13</v>
      </c>
      <c r="D8758" t="s">
        <v>371</v>
      </c>
      <c r="E8758" t="s">
        <v>370</v>
      </c>
      <c r="F8758">
        <v>8757</v>
      </c>
      <c r="G8758">
        <v>0</v>
      </c>
      <c r="H8758">
        <v>13.33</v>
      </c>
      <c r="I8758">
        <v>2.4929999999999999</v>
      </c>
      <c r="J8758">
        <v>1</v>
      </c>
      <c r="K8758">
        <v>1167.0999999999999</v>
      </c>
      <c r="L8758" t="s">
        <v>369</v>
      </c>
      <c r="M8758" t="s">
        <v>368</v>
      </c>
      <c r="N8758" s="8">
        <v>41962</v>
      </c>
      <c r="O8758">
        <v>0</v>
      </c>
      <c r="P8758">
        <v>0</v>
      </c>
      <c r="Q8758">
        <v>12180</v>
      </c>
      <c r="R8758">
        <v>1462.9</v>
      </c>
      <c r="S8758">
        <v>3.048</v>
      </c>
      <c r="T8758">
        <v>33</v>
      </c>
      <c r="U8758">
        <v>4432.8999999999996</v>
      </c>
      <c r="V8758">
        <v>18</v>
      </c>
      <c r="W8758">
        <v>1.7</v>
      </c>
      <c r="X8758">
        <v>2.7480000000000002</v>
      </c>
      <c r="Y8758" s="8">
        <v>41962</v>
      </c>
    </row>
    <row r="8759" spans="1:25" x14ac:dyDescent="0.25">
      <c r="A8759">
        <v>-111.97721983</v>
      </c>
      <c r="B8759">
        <v>33.079021779999998</v>
      </c>
      <c r="C8759">
        <v>13</v>
      </c>
      <c r="D8759" t="s">
        <v>371</v>
      </c>
      <c r="E8759" t="s">
        <v>370</v>
      </c>
      <c r="F8759">
        <v>8758</v>
      </c>
      <c r="G8759">
        <v>359</v>
      </c>
      <c r="H8759">
        <v>13.33</v>
      </c>
      <c r="I8759">
        <v>2.4609999999999999</v>
      </c>
      <c r="J8759">
        <v>1</v>
      </c>
      <c r="K8759">
        <v>1167.2</v>
      </c>
      <c r="L8759" t="s">
        <v>369</v>
      </c>
      <c r="M8759" t="s">
        <v>368</v>
      </c>
      <c r="N8759" s="8">
        <v>41962</v>
      </c>
      <c r="O8759">
        <v>0</v>
      </c>
      <c r="P8759">
        <v>0</v>
      </c>
      <c r="Q8759">
        <v>12045</v>
      </c>
      <c r="R8759">
        <v>1466</v>
      </c>
      <c r="S8759">
        <v>3.0539999999999998</v>
      </c>
      <c r="T8759">
        <v>33</v>
      </c>
      <c r="U8759">
        <v>4442.3999999999996</v>
      </c>
      <c r="V8759">
        <v>18</v>
      </c>
      <c r="W8759">
        <v>1.6779999999999999</v>
      </c>
      <c r="X8759">
        <v>2.7109999999999999</v>
      </c>
      <c r="Y8759" s="8">
        <v>41962</v>
      </c>
    </row>
    <row r="8760" spans="1:25" x14ac:dyDescent="0.25">
      <c r="A8760">
        <v>-111.97722051</v>
      </c>
      <c r="B8760">
        <v>33.079028790000002</v>
      </c>
      <c r="C8760">
        <v>13</v>
      </c>
      <c r="D8760" t="s">
        <v>371</v>
      </c>
      <c r="E8760" t="s">
        <v>370</v>
      </c>
      <c r="F8760">
        <v>8759</v>
      </c>
      <c r="G8760">
        <v>3</v>
      </c>
      <c r="H8760">
        <v>13.33</v>
      </c>
      <c r="I8760">
        <v>2.4279999999999999</v>
      </c>
      <c r="J8760">
        <v>1</v>
      </c>
      <c r="K8760">
        <v>1167.2</v>
      </c>
      <c r="L8760" t="s">
        <v>369</v>
      </c>
      <c r="M8760" t="s">
        <v>368</v>
      </c>
      <c r="N8760" s="8">
        <v>41962</v>
      </c>
      <c r="O8760">
        <v>0</v>
      </c>
      <c r="P8760">
        <v>0</v>
      </c>
      <c r="Q8760">
        <v>11246</v>
      </c>
      <c r="R8760">
        <v>1387.2</v>
      </c>
      <c r="S8760">
        <v>2.89</v>
      </c>
      <c r="T8760">
        <v>33</v>
      </c>
      <c r="U8760">
        <v>4203.6000000000004</v>
      </c>
      <c r="V8760">
        <v>18</v>
      </c>
      <c r="W8760">
        <v>1.655</v>
      </c>
      <c r="X8760">
        <v>2.6749999999999998</v>
      </c>
      <c r="Y8760" s="8">
        <v>41962</v>
      </c>
    </row>
    <row r="8761" spans="1:25" x14ac:dyDescent="0.25">
      <c r="A8761">
        <v>-111.97721966</v>
      </c>
      <c r="B8761">
        <v>33.079034780000001</v>
      </c>
      <c r="C8761">
        <v>13</v>
      </c>
      <c r="D8761" t="s">
        <v>371</v>
      </c>
      <c r="E8761" t="s">
        <v>370</v>
      </c>
      <c r="F8761">
        <v>8760</v>
      </c>
      <c r="G8761">
        <v>358</v>
      </c>
      <c r="H8761">
        <v>13.33</v>
      </c>
      <c r="I8761">
        <v>2.4929999999999999</v>
      </c>
      <c r="J8761">
        <v>1</v>
      </c>
      <c r="K8761">
        <v>1167.3</v>
      </c>
      <c r="L8761" t="s">
        <v>369</v>
      </c>
      <c r="M8761" t="s">
        <v>368</v>
      </c>
      <c r="N8761" s="8">
        <v>41962</v>
      </c>
      <c r="O8761">
        <v>0</v>
      </c>
      <c r="P8761">
        <v>0</v>
      </c>
      <c r="Q8761">
        <v>11671</v>
      </c>
      <c r="R8761">
        <v>1401.7</v>
      </c>
      <c r="S8761">
        <v>2.92</v>
      </c>
      <c r="T8761">
        <v>33</v>
      </c>
      <c r="U8761">
        <v>4247.7</v>
      </c>
      <c r="V8761">
        <v>18</v>
      </c>
      <c r="W8761">
        <v>1.7</v>
      </c>
      <c r="X8761">
        <v>2.7480000000000002</v>
      </c>
      <c r="Y8761" s="8">
        <v>41962</v>
      </c>
    </row>
    <row r="8762" spans="1:25" x14ac:dyDescent="0.25">
      <c r="A8762">
        <v>-111.97722034</v>
      </c>
      <c r="B8762">
        <v>33.079041779999997</v>
      </c>
      <c r="C8762">
        <v>13</v>
      </c>
      <c r="D8762" t="s">
        <v>371</v>
      </c>
      <c r="E8762" t="s">
        <v>370</v>
      </c>
      <c r="F8762">
        <v>8761</v>
      </c>
      <c r="G8762">
        <v>2</v>
      </c>
      <c r="H8762">
        <v>13.33</v>
      </c>
      <c r="I8762">
        <v>2.4609999999999999</v>
      </c>
      <c r="J8762">
        <v>1</v>
      </c>
      <c r="K8762">
        <v>1167.2</v>
      </c>
      <c r="L8762" t="s">
        <v>369</v>
      </c>
      <c r="M8762" t="s">
        <v>368</v>
      </c>
      <c r="N8762" s="8">
        <v>41962</v>
      </c>
      <c r="O8762">
        <v>0</v>
      </c>
      <c r="P8762">
        <v>0</v>
      </c>
      <c r="Q8762">
        <v>9893.5</v>
      </c>
      <c r="R8762">
        <v>1204.0999999999999</v>
      </c>
      <c r="S8762">
        <v>2.5089999999999999</v>
      </c>
      <c r="T8762">
        <v>33</v>
      </c>
      <c r="U8762">
        <v>3648.8</v>
      </c>
      <c r="V8762">
        <v>18</v>
      </c>
      <c r="W8762">
        <v>1.6779999999999999</v>
      </c>
      <c r="X8762">
        <v>2.7109999999999999</v>
      </c>
      <c r="Y8762" s="8">
        <v>41962</v>
      </c>
    </row>
    <row r="8763" spans="1:25" x14ac:dyDescent="0.25">
      <c r="A8763">
        <v>-111.97722017</v>
      </c>
      <c r="B8763">
        <v>33.079048780000001</v>
      </c>
      <c r="C8763">
        <v>13</v>
      </c>
      <c r="D8763" t="s">
        <v>371</v>
      </c>
      <c r="E8763" t="s">
        <v>370</v>
      </c>
      <c r="F8763">
        <v>8762</v>
      </c>
      <c r="G8763">
        <v>1</v>
      </c>
      <c r="H8763">
        <v>13.33</v>
      </c>
      <c r="I8763">
        <v>2.4929999999999999</v>
      </c>
      <c r="J8763">
        <v>1</v>
      </c>
      <c r="K8763">
        <v>1167.2</v>
      </c>
      <c r="L8763" t="s">
        <v>369</v>
      </c>
      <c r="M8763" t="s">
        <v>368</v>
      </c>
      <c r="N8763" s="8">
        <v>41962</v>
      </c>
      <c r="O8763">
        <v>0</v>
      </c>
      <c r="P8763">
        <v>0</v>
      </c>
      <c r="Q8763">
        <v>9968.2000000000007</v>
      </c>
      <c r="R8763">
        <v>1197.2</v>
      </c>
      <c r="S8763">
        <v>2.4940000000000002</v>
      </c>
      <c r="T8763">
        <v>33</v>
      </c>
      <c r="U8763">
        <v>3628</v>
      </c>
      <c r="V8763">
        <v>18</v>
      </c>
      <c r="W8763">
        <v>1.7</v>
      </c>
      <c r="X8763">
        <v>2.7480000000000002</v>
      </c>
      <c r="Y8763" s="8">
        <v>41962</v>
      </c>
    </row>
    <row r="8764" spans="1:25" x14ac:dyDescent="0.25">
      <c r="A8764">
        <v>-111.97722017</v>
      </c>
      <c r="B8764">
        <v>33.079055779999997</v>
      </c>
      <c r="C8764">
        <v>13</v>
      </c>
      <c r="D8764" t="s">
        <v>371</v>
      </c>
      <c r="E8764" t="s">
        <v>370</v>
      </c>
      <c r="F8764">
        <v>8763</v>
      </c>
      <c r="G8764">
        <v>1</v>
      </c>
      <c r="H8764">
        <v>13.33</v>
      </c>
      <c r="I8764">
        <v>2.4609999999999999</v>
      </c>
      <c r="J8764">
        <v>1</v>
      </c>
      <c r="K8764">
        <v>1167.2</v>
      </c>
      <c r="L8764" t="s">
        <v>369</v>
      </c>
      <c r="M8764" t="s">
        <v>368</v>
      </c>
      <c r="N8764" s="8">
        <v>41962</v>
      </c>
      <c r="O8764">
        <v>0</v>
      </c>
      <c r="P8764">
        <v>0</v>
      </c>
      <c r="Q8764">
        <v>8657</v>
      </c>
      <c r="R8764">
        <v>1053.5999999999999</v>
      </c>
      <c r="S8764">
        <v>2.1949999999999998</v>
      </c>
      <c r="T8764">
        <v>33</v>
      </c>
      <c r="U8764">
        <v>3192.8</v>
      </c>
      <c r="V8764">
        <v>18</v>
      </c>
      <c r="W8764">
        <v>1.6779999999999999</v>
      </c>
      <c r="X8764">
        <v>2.7109999999999999</v>
      </c>
      <c r="Y8764" s="8">
        <v>41962</v>
      </c>
    </row>
    <row r="8765" spans="1:25" x14ac:dyDescent="0.25">
      <c r="A8765">
        <v>-111.97722</v>
      </c>
      <c r="B8765">
        <v>33.079061770000003</v>
      </c>
      <c r="C8765">
        <v>13</v>
      </c>
      <c r="D8765" t="s">
        <v>371</v>
      </c>
      <c r="E8765" t="s">
        <v>370</v>
      </c>
      <c r="F8765">
        <v>8764</v>
      </c>
      <c r="G8765">
        <v>0</v>
      </c>
      <c r="H8765">
        <v>13.33</v>
      </c>
      <c r="I8765">
        <v>2.5259999999999998</v>
      </c>
      <c r="J8765">
        <v>1</v>
      </c>
      <c r="K8765">
        <v>1167.2</v>
      </c>
      <c r="L8765" t="s">
        <v>369</v>
      </c>
      <c r="M8765" t="s">
        <v>368</v>
      </c>
      <c r="N8765" s="8">
        <v>41962</v>
      </c>
      <c r="O8765">
        <v>0</v>
      </c>
      <c r="P8765">
        <v>0</v>
      </c>
      <c r="Q8765">
        <v>10272</v>
      </c>
      <c r="R8765">
        <v>1217.7</v>
      </c>
      <c r="S8765">
        <v>2.5369999999999999</v>
      </c>
      <c r="T8765">
        <v>33</v>
      </c>
      <c r="U8765">
        <v>3690</v>
      </c>
      <c r="V8765">
        <v>18</v>
      </c>
      <c r="W8765">
        <v>1.722</v>
      </c>
      <c r="X8765">
        <v>2.7839999999999998</v>
      </c>
      <c r="Y8765" s="8">
        <v>41962</v>
      </c>
    </row>
    <row r="8766" spans="1:25" x14ac:dyDescent="0.25">
      <c r="A8766">
        <v>-111.97721949</v>
      </c>
      <c r="B8766">
        <v>33.079068790000001</v>
      </c>
      <c r="C8766">
        <v>13</v>
      </c>
      <c r="D8766" t="s">
        <v>371</v>
      </c>
      <c r="E8766" t="s">
        <v>370</v>
      </c>
      <c r="F8766">
        <v>8765</v>
      </c>
      <c r="G8766">
        <v>357</v>
      </c>
      <c r="H8766">
        <v>13.33</v>
      </c>
      <c r="I8766">
        <v>2.4279999999999999</v>
      </c>
      <c r="J8766">
        <v>1</v>
      </c>
      <c r="K8766">
        <v>1167.0999999999999</v>
      </c>
      <c r="L8766" t="s">
        <v>369</v>
      </c>
      <c r="M8766" t="s">
        <v>368</v>
      </c>
      <c r="N8766" s="8">
        <v>41962</v>
      </c>
      <c r="O8766">
        <v>0</v>
      </c>
      <c r="P8766">
        <v>0</v>
      </c>
      <c r="Q8766">
        <v>9181.2000000000007</v>
      </c>
      <c r="R8766">
        <v>1132.5</v>
      </c>
      <c r="S8766">
        <v>2.359</v>
      </c>
      <c r="T8766">
        <v>33</v>
      </c>
      <c r="U8766">
        <v>3431.9</v>
      </c>
      <c r="V8766">
        <v>18</v>
      </c>
      <c r="W8766">
        <v>1.655</v>
      </c>
      <c r="X8766">
        <v>2.6749999999999998</v>
      </c>
      <c r="Y8766" s="8">
        <v>41962</v>
      </c>
    </row>
    <row r="8767" spans="1:25" x14ac:dyDescent="0.25">
      <c r="A8767">
        <v>-111.97722051</v>
      </c>
      <c r="B8767">
        <v>33.079075789999997</v>
      </c>
      <c r="C8767">
        <v>13</v>
      </c>
      <c r="D8767" t="s">
        <v>371</v>
      </c>
      <c r="E8767" t="s">
        <v>370</v>
      </c>
      <c r="F8767">
        <v>8766</v>
      </c>
      <c r="G8767">
        <v>3</v>
      </c>
      <c r="H8767">
        <v>13.33</v>
      </c>
      <c r="I8767">
        <v>2.5259999999999998</v>
      </c>
      <c r="J8767">
        <v>1</v>
      </c>
      <c r="K8767">
        <v>1167.2</v>
      </c>
      <c r="L8767" t="s">
        <v>369</v>
      </c>
      <c r="M8767" t="s">
        <v>368</v>
      </c>
      <c r="N8767" s="8">
        <v>41962</v>
      </c>
      <c r="O8767">
        <v>0</v>
      </c>
      <c r="P8767">
        <v>0</v>
      </c>
      <c r="Q8767">
        <v>9670.2999999999993</v>
      </c>
      <c r="R8767">
        <v>1146.4000000000001</v>
      </c>
      <c r="S8767">
        <v>2.3879999999999999</v>
      </c>
      <c r="T8767">
        <v>33</v>
      </c>
      <c r="U8767">
        <v>3473.9</v>
      </c>
      <c r="V8767">
        <v>18</v>
      </c>
      <c r="W8767">
        <v>1.722</v>
      </c>
      <c r="X8767">
        <v>2.7839999999999998</v>
      </c>
      <c r="Y8767" s="8">
        <v>41962</v>
      </c>
    </row>
    <row r="8768" spans="1:25" x14ac:dyDescent="0.25">
      <c r="A8768">
        <v>-111.97721983</v>
      </c>
      <c r="B8768">
        <v>33.07908278</v>
      </c>
      <c r="C8768">
        <v>13</v>
      </c>
      <c r="D8768" t="s">
        <v>371</v>
      </c>
      <c r="E8768" t="s">
        <v>370</v>
      </c>
      <c r="F8768">
        <v>8767</v>
      </c>
      <c r="G8768">
        <v>359</v>
      </c>
      <c r="H8768">
        <v>13.33</v>
      </c>
      <c r="I8768">
        <v>2.3620000000000001</v>
      </c>
      <c r="J8768">
        <v>1</v>
      </c>
      <c r="K8768">
        <v>1167.3</v>
      </c>
      <c r="L8768" t="s">
        <v>369</v>
      </c>
      <c r="M8768" t="s">
        <v>368</v>
      </c>
      <c r="N8768" s="8">
        <v>41962</v>
      </c>
      <c r="O8768">
        <v>0</v>
      </c>
      <c r="P8768">
        <v>0</v>
      </c>
      <c r="Q8768">
        <v>10807</v>
      </c>
      <c r="R8768">
        <v>1370.1</v>
      </c>
      <c r="S8768">
        <v>2.8540000000000001</v>
      </c>
      <c r="T8768">
        <v>33</v>
      </c>
      <c r="U8768">
        <v>4151.7</v>
      </c>
      <c r="V8768">
        <v>18</v>
      </c>
      <c r="W8768">
        <v>1.611</v>
      </c>
      <c r="X8768">
        <v>2.6030000000000002</v>
      </c>
      <c r="Y8768" s="8">
        <v>41962</v>
      </c>
    </row>
    <row r="8769" spans="1:25" x14ac:dyDescent="0.25">
      <c r="A8769">
        <v>-111.97722017</v>
      </c>
      <c r="B8769">
        <v>33.079088779999999</v>
      </c>
      <c r="C8769">
        <v>13</v>
      </c>
      <c r="D8769" t="s">
        <v>371</v>
      </c>
      <c r="E8769" t="s">
        <v>370</v>
      </c>
      <c r="F8769">
        <v>8768</v>
      </c>
      <c r="G8769">
        <v>1</v>
      </c>
      <c r="H8769">
        <v>13.33</v>
      </c>
      <c r="I8769">
        <v>2.4609999999999999</v>
      </c>
      <c r="J8769">
        <v>1</v>
      </c>
      <c r="K8769">
        <v>1167.3</v>
      </c>
      <c r="L8769" t="s">
        <v>369</v>
      </c>
      <c r="M8769" t="s">
        <v>368</v>
      </c>
      <c r="N8769" s="8">
        <v>41962</v>
      </c>
      <c r="O8769">
        <v>0</v>
      </c>
      <c r="P8769">
        <v>0</v>
      </c>
      <c r="Q8769">
        <v>7948.7</v>
      </c>
      <c r="R8769">
        <v>967.41</v>
      </c>
      <c r="S8769">
        <v>2.0150000000000001</v>
      </c>
      <c r="T8769">
        <v>33</v>
      </c>
      <c r="U8769">
        <v>2931.6</v>
      </c>
      <c r="V8769">
        <v>18</v>
      </c>
      <c r="W8769">
        <v>1.6779999999999999</v>
      </c>
      <c r="X8769">
        <v>2.7109999999999999</v>
      </c>
      <c r="Y8769" s="8">
        <v>41962</v>
      </c>
    </row>
    <row r="8770" spans="1:25" x14ac:dyDescent="0.25">
      <c r="A8770">
        <v>-111.97721966</v>
      </c>
      <c r="B8770">
        <v>33.079095780000003</v>
      </c>
      <c r="C8770">
        <v>13</v>
      </c>
      <c r="D8770" t="s">
        <v>371</v>
      </c>
      <c r="E8770" t="s">
        <v>370</v>
      </c>
      <c r="F8770">
        <v>8769</v>
      </c>
      <c r="G8770">
        <v>358</v>
      </c>
      <c r="H8770">
        <v>13.33</v>
      </c>
      <c r="I8770">
        <v>2.4929999999999999</v>
      </c>
      <c r="J8770">
        <v>1</v>
      </c>
      <c r="K8770">
        <v>1167.3</v>
      </c>
      <c r="L8770" t="s">
        <v>369</v>
      </c>
      <c r="M8770" t="s">
        <v>368</v>
      </c>
      <c r="N8770" s="8">
        <v>41962</v>
      </c>
      <c r="O8770">
        <v>0</v>
      </c>
      <c r="P8770">
        <v>0</v>
      </c>
      <c r="Q8770">
        <v>7629.1</v>
      </c>
      <c r="R8770">
        <v>916.3</v>
      </c>
      <c r="S8770">
        <v>1.909</v>
      </c>
      <c r="T8770">
        <v>33</v>
      </c>
      <c r="U8770">
        <v>2776.7</v>
      </c>
      <c r="V8770">
        <v>18</v>
      </c>
      <c r="W8770">
        <v>1.7</v>
      </c>
      <c r="X8770">
        <v>2.7480000000000002</v>
      </c>
      <c r="Y8770" s="8">
        <v>41962</v>
      </c>
    </row>
    <row r="8771" spans="1:25" x14ac:dyDescent="0.25">
      <c r="A8771">
        <v>-111.97722068</v>
      </c>
      <c r="B8771">
        <v>33.07910279</v>
      </c>
      <c r="C8771">
        <v>13</v>
      </c>
      <c r="D8771" t="s">
        <v>371</v>
      </c>
      <c r="E8771" t="s">
        <v>370</v>
      </c>
      <c r="F8771">
        <v>8770</v>
      </c>
      <c r="G8771">
        <v>4</v>
      </c>
      <c r="H8771">
        <v>13.33</v>
      </c>
      <c r="I8771">
        <v>2.4279999999999999</v>
      </c>
      <c r="J8771">
        <v>1</v>
      </c>
      <c r="K8771">
        <v>1167.3</v>
      </c>
      <c r="L8771" t="s">
        <v>369</v>
      </c>
      <c r="M8771" t="s">
        <v>368</v>
      </c>
      <c r="N8771" s="8">
        <v>41962</v>
      </c>
      <c r="O8771">
        <v>0</v>
      </c>
      <c r="P8771">
        <v>0</v>
      </c>
      <c r="Q8771">
        <v>9076.2000000000007</v>
      </c>
      <c r="R8771">
        <v>1119.5999999999999</v>
      </c>
      <c r="S8771">
        <v>2.3319999999999999</v>
      </c>
      <c r="T8771">
        <v>33</v>
      </c>
      <c r="U8771">
        <v>3392.6</v>
      </c>
      <c r="V8771">
        <v>18</v>
      </c>
      <c r="W8771">
        <v>1.655</v>
      </c>
      <c r="X8771">
        <v>2.6749999999999998</v>
      </c>
      <c r="Y8771" s="8">
        <v>41962</v>
      </c>
    </row>
    <row r="8772" spans="1:25" x14ac:dyDescent="0.25">
      <c r="A8772">
        <v>-111.97721949</v>
      </c>
      <c r="B8772">
        <v>33.079109789999997</v>
      </c>
      <c r="C8772">
        <v>13</v>
      </c>
      <c r="D8772" t="s">
        <v>371</v>
      </c>
      <c r="E8772" t="s">
        <v>370</v>
      </c>
      <c r="F8772">
        <v>8771</v>
      </c>
      <c r="G8772">
        <v>357</v>
      </c>
      <c r="H8772">
        <v>13.33</v>
      </c>
      <c r="I8772">
        <v>2.3620000000000001</v>
      </c>
      <c r="J8772">
        <v>1</v>
      </c>
      <c r="K8772">
        <v>1167.3</v>
      </c>
      <c r="L8772" t="s">
        <v>369</v>
      </c>
      <c r="M8772" t="s">
        <v>368</v>
      </c>
      <c r="N8772" s="8">
        <v>41962</v>
      </c>
      <c r="O8772">
        <v>0</v>
      </c>
      <c r="P8772">
        <v>0</v>
      </c>
      <c r="Q8772">
        <v>7845.4</v>
      </c>
      <c r="R8772">
        <v>994.62</v>
      </c>
      <c r="S8772">
        <v>2.0720000000000001</v>
      </c>
      <c r="T8772">
        <v>33</v>
      </c>
      <c r="U8772">
        <v>3014</v>
      </c>
      <c r="V8772">
        <v>18</v>
      </c>
      <c r="W8772">
        <v>1.611</v>
      </c>
      <c r="X8772">
        <v>2.6030000000000002</v>
      </c>
      <c r="Y8772" s="8">
        <v>41962</v>
      </c>
    </row>
    <row r="8773" spans="1:25" x14ac:dyDescent="0.25">
      <c r="A8773">
        <v>-111.97721934</v>
      </c>
      <c r="B8773">
        <v>33.079115780000002</v>
      </c>
      <c r="C8773">
        <v>13</v>
      </c>
      <c r="D8773" t="s">
        <v>371</v>
      </c>
      <c r="E8773" t="s">
        <v>370</v>
      </c>
      <c r="F8773">
        <v>8772</v>
      </c>
      <c r="G8773">
        <v>2</v>
      </c>
      <c r="H8773">
        <v>13.33</v>
      </c>
      <c r="I8773">
        <v>2.3620000000000001</v>
      </c>
      <c r="J8773">
        <v>1</v>
      </c>
      <c r="K8773">
        <v>1167.0999999999999</v>
      </c>
      <c r="L8773" t="s">
        <v>369</v>
      </c>
      <c r="M8773" t="s">
        <v>368</v>
      </c>
      <c r="N8773" s="8">
        <v>41962</v>
      </c>
      <c r="O8773">
        <v>0</v>
      </c>
      <c r="P8773">
        <v>0</v>
      </c>
      <c r="Q8773">
        <v>9044.2000000000007</v>
      </c>
      <c r="R8773">
        <v>1146.5999999999999</v>
      </c>
      <c r="S8773">
        <v>2.3889999999999998</v>
      </c>
      <c r="T8773">
        <v>33</v>
      </c>
      <c r="U8773">
        <v>3474.6</v>
      </c>
      <c r="V8773">
        <v>18</v>
      </c>
      <c r="W8773">
        <v>1.611</v>
      </c>
      <c r="X8773">
        <v>2.6030000000000002</v>
      </c>
      <c r="Y8773" s="8">
        <v>41962</v>
      </c>
    </row>
    <row r="8774" spans="1:25" x14ac:dyDescent="0.25">
      <c r="A8774">
        <v>-111.97721866000001</v>
      </c>
      <c r="B8774">
        <v>33.079122779999999</v>
      </c>
      <c r="C8774">
        <v>13</v>
      </c>
      <c r="D8774" t="s">
        <v>371</v>
      </c>
      <c r="E8774" t="s">
        <v>370</v>
      </c>
      <c r="F8774">
        <v>8773</v>
      </c>
      <c r="G8774">
        <v>358</v>
      </c>
      <c r="H8774">
        <v>13.33</v>
      </c>
      <c r="I8774">
        <v>2.5259999999999998</v>
      </c>
      <c r="J8774">
        <v>1</v>
      </c>
      <c r="K8774">
        <v>1167.0999999999999</v>
      </c>
      <c r="L8774" t="s">
        <v>369</v>
      </c>
      <c r="M8774" t="s">
        <v>368</v>
      </c>
      <c r="N8774" s="8">
        <v>41962</v>
      </c>
      <c r="O8774">
        <v>0</v>
      </c>
      <c r="P8774">
        <v>0</v>
      </c>
      <c r="Q8774">
        <v>9537.5</v>
      </c>
      <c r="R8774">
        <v>1130.5999999999999</v>
      </c>
      <c r="S8774">
        <v>2.355</v>
      </c>
      <c r="T8774">
        <v>33</v>
      </c>
      <c r="U8774">
        <v>3426.2</v>
      </c>
      <c r="V8774">
        <v>18</v>
      </c>
      <c r="W8774">
        <v>1.722</v>
      </c>
      <c r="X8774">
        <v>2.7839999999999998</v>
      </c>
      <c r="Y8774" s="8">
        <v>41962</v>
      </c>
    </row>
    <row r="8775" spans="1:25" x14ac:dyDescent="0.25">
      <c r="A8775">
        <v>-111.97721934</v>
      </c>
      <c r="B8775">
        <v>33.079129780000002</v>
      </c>
      <c r="C8775">
        <v>13</v>
      </c>
      <c r="D8775" t="s">
        <v>371</v>
      </c>
      <c r="E8775" t="s">
        <v>370</v>
      </c>
      <c r="F8775">
        <v>8774</v>
      </c>
      <c r="G8775">
        <v>2</v>
      </c>
      <c r="H8775">
        <v>13.33</v>
      </c>
      <c r="I8775">
        <v>2.3290000000000002</v>
      </c>
      <c r="J8775">
        <v>1</v>
      </c>
      <c r="K8775">
        <v>1167.2</v>
      </c>
      <c r="L8775" t="s">
        <v>369</v>
      </c>
      <c r="M8775" t="s">
        <v>368</v>
      </c>
      <c r="N8775" s="8">
        <v>41962</v>
      </c>
      <c r="O8775">
        <v>0</v>
      </c>
      <c r="P8775">
        <v>0</v>
      </c>
      <c r="Q8775">
        <v>8112.9</v>
      </c>
      <c r="R8775">
        <v>1043</v>
      </c>
      <c r="S8775">
        <v>2.173</v>
      </c>
      <c r="T8775">
        <v>33</v>
      </c>
      <c r="U8775">
        <v>3160.7</v>
      </c>
      <c r="V8775">
        <v>18</v>
      </c>
      <c r="W8775">
        <v>1.5880000000000001</v>
      </c>
      <c r="X8775">
        <v>2.5670000000000002</v>
      </c>
      <c r="Y8775" s="8">
        <v>41962</v>
      </c>
    </row>
    <row r="8776" spans="1:25" x14ac:dyDescent="0.25">
      <c r="A8776">
        <v>-111.97721951</v>
      </c>
      <c r="B8776">
        <v>33.079135790000002</v>
      </c>
      <c r="C8776">
        <v>13</v>
      </c>
      <c r="D8776" t="s">
        <v>371</v>
      </c>
      <c r="E8776" t="s">
        <v>370</v>
      </c>
      <c r="F8776">
        <v>8775</v>
      </c>
      <c r="G8776">
        <v>3</v>
      </c>
      <c r="H8776">
        <v>13.33</v>
      </c>
      <c r="I8776">
        <v>2.3620000000000001</v>
      </c>
      <c r="J8776">
        <v>1</v>
      </c>
      <c r="K8776">
        <v>1167.2</v>
      </c>
      <c r="L8776" t="s">
        <v>369</v>
      </c>
      <c r="M8776" t="s">
        <v>368</v>
      </c>
      <c r="N8776" s="8">
        <v>41962</v>
      </c>
      <c r="O8776">
        <v>0</v>
      </c>
      <c r="P8776">
        <v>0</v>
      </c>
      <c r="Q8776">
        <v>10476</v>
      </c>
      <c r="R8776">
        <v>1328.2</v>
      </c>
      <c r="S8776">
        <v>2.7669999999999999</v>
      </c>
      <c r="T8776">
        <v>33</v>
      </c>
      <c r="U8776">
        <v>4024.7</v>
      </c>
      <c r="V8776">
        <v>18</v>
      </c>
      <c r="W8776">
        <v>1.611</v>
      </c>
      <c r="X8776">
        <v>2.6030000000000002</v>
      </c>
      <c r="Y8776" s="8">
        <v>41962</v>
      </c>
    </row>
    <row r="8777" spans="1:25" x14ac:dyDescent="0.25">
      <c r="A8777">
        <v>-111.97721866000001</v>
      </c>
      <c r="B8777">
        <v>33.079142779999998</v>
      </c>
      <c r="C8777">
        <v>13</v>
      </c>
      <c r="D8777" t="s">
        <v>371</v>
      </c>
      <c r="E8777" t="s">
        <v>370</v>
      </c>
      <c r="F8777">
        <v>8776</v>
      </c>
      <c r="G8777">
        <v>358</v>
      </c>
      <c r="H8777">
        <v>13.33</v>
      </c>
      <c r="I8777">
        <v>2.4609999999999999</v>
      </c>
      <c r="J8777">
        <v>1</v>
      </c>
      <c r="K8777">
        <v>1167.0999999999999</v>
      </c>
      <c r="L8777" t="s">
        <v>369</v>
      </c>
      <c r="M8777" t="s">
        <v>368</v>
      </c>
      <c r="N8777" s="8">
        <v>41962</v>
      </c>
      <c r="O8777">
        <v>0</v>
      </c>
      <c r="P8777">
        <v>0</v>
      </c>
      <c r="Q8777">
        <v>11283</v>
      </c>
      <c r="R8777">
        <v>1373.2</v>
      </c>
      <c r="S8777">
        <v>2.8610000000000002</v>
      </c>
      <c r="T8777">
        <v>33</v>
      </c>
      <c r="U8777">
        <v>4161.2</v>
      </c>
      <c r="V8777">
        <v>18</v>
      </c>
      <c r="W8777">
        <v>1.6779999999999999</v>
      </c>
      <c r="X8777">
        <v>2.7109999999999999</v>
      </c>
      <c r="Y8777" s="8">
        <v>41962</v>
      </c>
    </row>
    <row r="8778" spans="1:25" x14ac:dyDescent="0.25">
      <c r="A8778">
        <v>-111.97721934</v>
      </c>
      <c r="B8778">
        <v>33.079149780000002</v>
      </c>
      <c r="C8778">
        <v>13</v>
      </c>
      <c r="D8778" t="s">
        <v>371</v>
      </c>
      <c r="E8778" t="s">
        <v>370</v>
      </c>
      <c r="F8778">
        <v>8777</v>
      </c>
      <c r="G8778">
        <v>2</v>
      </c>
      <c r="H8778">
        <v>13.33</v>
      </c>
      <c r="I8778">
        <v>2.5590000000000002</v>
      </c>
      <c r="J8778">
        <v>1</v>
      </c>
      <c r="K8778">
        <v>1167.0999999999999</v>
      </c>
      <c r="L8778" t="s">
        <v>369</v>
      </c>
      <c r="M8778" t="s">
        <v>368</v>
      </c>
      <c r="N8778" s="8">
        <v>41962</v>
      </c>
      <c r="O8778">
        <v>0</v>
      </c>
      <c r="P8778">
        <v>0</v>
      </c>
      <c r="Q8778">
        <v>11744</v>
      </c>
      <c r="R8778">
        <v>1374.4</v>
      </c>
      <c r="S8778">
        <v>2.863</v>
      </c>
      <c r="T8778">
        <v>33</v>
      </c>
      <c r="U8778">
        <v>4164.8</v>
      </c>
      <c r="V8778">
        <v>18</v>
      </c>
      <c r="W8778">
        <v>1.7450000000000001</v>
      </c>
      <c r="X8778">
        <v>2.82</v>
      </c>
      <c r="Y8778" s="8">
        <v>41962</v>
      </c>
    </row>
    <row r="8779" spans="1:25" x14ac:dyDescent="0.25">
      <c r="A8779">
        <v>-111.97721917</v>
      </c>
      <c r="B8779">
        <v>33.079156779999998</v>
      </c>
      <c r="C8779">
        <v>13</v>
      </c>
      <c r="D8779" t="s">
        <v>371</v>
      </c>
      <c r="E8779" t="s">
        <v>370</v>
      </c>
      <c r="F8779">
        <v>8778</v>
      </c>
      <c r="G8779">
        <v>1</v>
      </c>
      <c r="H8779">
        <v>13.33</v>
      </c>
      <c r="I8779">
        <v>2.4609999999999999</v>
      </c>
      <c r="J8779">
        <v>1</v>
      </c>
      <c r="K8779">
        <v>1167.2</v>
      </c>
      <c r="L8779" t="s">
        <v>369</v>
      </c>
      <c r="M8779" t="s">
        <v>368</v>
      </c>
      <c r="N8779" s="8">
        <v>41962</v>
      </c>
      <c r="O8779">
        <v>0</v>
      </c>
      <c r="P8779">
        <v>0</v>
      </c>
      <c r="Q8779">
        <v>10673</v>
      </c>
      <c r="R8779">
        <v>1299</v>
      </c>
      <c r="S8779">
        <v>2.706</v>
      </c>
      <c r="T8779">
        <v>33</v>
      </c>
      <c r="U8779">
        <v>3936.4</v>
      </c>
      <c r="V8779">
        <v>18</v>
      </c>
      <c r="W8779">
        <v>1.6779999999999999</v>
      </c>
      <c r="X8779">
        <v>2.7109999999999999</v>
      </c>
      <c r="Y8779" s="8">
        <v>41962</v>
      </c>
    </row>
    <row r="8780" spans="1:25" x14ac:dyDescent="0.25">
      <c r="A8780">
        <v>-111.97721849</v>
      </c>
      <c r="B8780">
        <v>33.079162789999998</v>
      </c>
      <c r="C8780">
        <v>13</v>
      </c>
      <c r="D8780" t="s">
        <v>371</v>
      </c>
      <c r="E8780" t="s">
        <v>370</v>
      </c>
      <c r="F8780">
        <v>8779</v>
      </c>
      <c r="G8780">
        <v>357</v>
      </c>
      <c r="H8780">
        <v>13.33</v>
      </c>
      <c r="I8780">
        <v>2.5259999999999998</v>
      </c>
      <c r="J8780">
        <v>1</v>
      </c>
      <c r="K8780">
        <v>1167.2</v>
      </c>
      <c r="L8780" t="s">
        <v>369</v>
      </c>
      <c r="M8780" t="s">
        <v>368</v>
      </c>
      <c r="N8780" s="8">
        <v>41962</v>
      </c>
      <c r="O8780">
        <v>0</v>
      </c>
      <c r="P8780">
        <v>0</v>
      </c>
      <c r="Q8780">
        <v>10406</v>
      </c>
      <c r="R8780">
        <v>1233.5</v>
      </c>
      <c r="S8780">
        <v>2.57</v>
      </c>
      <c r="T8780">
        <v>33</v>
      </c>
      <c r="U8780">
        <v>3738</v>
      </c>
      <c r="V8780">
        <v>18</v>
      </c>
      <c r="W8780">
        <v>1.722</v>
      </c>
      <c r="X8780">
        <v>2.7839999999999998</v>
      </c>
      <c r="Y8780" s="8">
        <v>41962</v>
      </c>
    </row>
    <row r="8781" spans="1:25" x14ac:dyDescent="0.25">
      <c r="A8781">
        <v>-111.97721917</v>
      </c>
      <c r="B8781">
        <v>33.079169780000001</v>
      </c>
      <c r="C8781">
        <v>13</v>
      </c>
      <c r="D8781" t="s">
        <v>371</v>
      </c>
      <c r="E8781" t="s">
        <v>370</v>
      </c>
      <c r="F8781">
        <v>8780</v>
      </c>
      <c r="G8781">
        <v>1</v>
      </c>
      <c r="H8781">
        <v>13.33</v>
      </c>
      <c r="I8781">
        <v>2.4609999999999999</v>
      </c>
      <c r="J8781">
        <v>1</v>
      </c>
      <c r="K8781">
        <v>1167.2</v>
      </c>
      <c r="L8781" t="s">
        <v>369</v>
      </c>
      <c r="M8781" t="s">
        <v>368</v>
      </c>
      <c r="N8781" s="8">
        <v>41962</v>
      </c>
      <c r="O8781">
        <v>0</v>
      </c>
      <c r="P8781">
        <v>0</v>
      </c>
      <c r="Q8781">
        <v>12024</v>
      </c>
      <c r="R8781">
        <v>1463.5</v>
      </c>
      <c r="S8781">
        <v>3.0489999999999999</v>
      </c>
      <c r="T8781">
        <v>33</v>
      </c>
      <c r="U8781">
        <v>4434.7</v>
      </c>
      <c r="V8781">
        <v>18</v>
      </c>
      <c r="W8781">
        <v>1.6779999999999999</v>
      </c>
      <c r="X8781">
        <v>2.7109999999999999</v>
      </c>
      <c r="Y8781" s="8">
        <v>41962</v>
      </c>
    </row>
    <row r="8782" spans="1:25" x14ac:dyDescent="0.25">
      <c r="A8782">
        <v>-111.97721849</v>
      </c>
      <c r="B8782">
        <v>33.079176789999998</v>
      </c>
      <c r="C8782">
        <v>13</v>
      </c>
      <c r="D8782" t="s">
        <v>371</v>
      </c>
      <c r="E8782" t="s">
        <v>370</v>
      </c>
      <c r="F8782">
        <v>8781</v>
      </c>
      <c r="G8782">
        <v>357</v>
      </c>
      <c r="H8782">
        <v>13.33</v>
      </c>
      <c r="I8782">
        <v>2.395</v>
      </c>
      <c r="J8782">
        <v>1</v>
      </c>
      <c r="K8782">
        <v>1167.3</v>
      </c>
      <c r="L8782" t="s">
        <v>369</v>
      </c>
      <c r="M8782" t="s">
        <v>368</v>
      </c>
      <c r="N8782" s="8">
        <v>41962</v>
      </c>
      <c r="O8782">
        <v>0</v>
      </c>
      <c r="P8782">
        <v>0</v>
      </c>
      <c r="Q8782">
        <v>9326.2999999999993</v>
      </c>
      <c r="R8782">
        <v>1166.2</v>
      </c>
      <c r="S8782">
        <v>2.4300000000000002</v>
      </c>
      <c r="T8782">
        <v>33</v>
      </c>
      <c r="U8782">
        <v>3533.9</v>
      </c>
      <c r="V8782">
        <v>18</v>
      </c>
      <c r="W8782">
        <v>1.633</v>
      </c>
      <c r="X8782">
        <v>2.6389999999999998</v>
      </c>
      <c r="Y8782" s="8">
        <v>41962</v>
      </c>
    </row>
    <row r="8783" spans="1:25" x14ac:dyDescent="0.25">
      <c r="A8783">
        <v>-111.97721968</v>
      </c>
      <c r="B8783">
        <v>33.079182789999997</v>
      </c>
      <c r="C8783">
        <v>13</v>
      </c>
      <c r="D8783" t="s">
        <v>371</v>
      </c>
      <c r="E8783" t="s">
        <v>370</v>
      </c>
      <c r="F8783">
        <v>8782</v>
      </c>
      <c r="G8783">
        <v>4</v>
      </c>
      <c r="H8783">
        <v>13.33</v>
      </c>
      <c r="I8783">
        <v>2.3620000000000001</v>
      </c>
      <c r="J8783">
        <v>1</v>
      </c>
      <c r="K8783">
        <v>1167.3</v>
      </c>
      <c r="L8783" t="s">
        <v>369</v>
      </c>
      <c r="M8783" t="s">
        <v>368</v>
      </c>
      <c r="N8783" s="8">
        <v>41962</v>
      </c>
      <c r="O8783">
        <v>0</v>
      </c>
      <c r="P8783">
        <v>0</v>
      </c>
      <c r="Q8783">
        <v>9715.2999999999993</v>
      </c>
      <c r="R8783">
        <v>1231.7</v>
      </c>
      <c r="S8783">
        <v>2.5659999999999998</v>
      </c>
      <c r="T8783">
        <v>33</v>
      </c>
      <c r="U8783">
        <v>3732.4</v>
      </c>
      <c r="V8783">
        <v>18</v>
      </c>
      <c r="W8783">
        <v>1.611</v>
      </c>
      <c r="X8783">
        <v>2.6030000000000002</v>
      </c>
      <c r="Y8783" s="8">
        <v>41962</v>
      </c>
    </row>
    <row r="8784" spans="1:25" x14ac:dyDescent="0.25">
      <c r="A8784">
        <v>-111.97721883</v>
      </c>
      <c r="B8784">
        <v>33.07918978</v>
      </c>
      <c r="C8784">
        <v>13</v>
      </c>
      <c r="D8784" t="s">
        <v>371</v>
      </c>
      <c r="E8784" t="s">
        <v>370</v>
      </c>
      <c r="F8784">
        <v>8783</v>
      </c>
      <c r="G8784">
        <v>359</v>
      </c>
      <c r="H8784">
        <v>13.33</v>
      </c>
      <c r="I8784">
        <v>2.4279999999999999</v>
      </c>
      <c r="J8784">
        <v>1</v>
      </c>
      <c r="K8784">
        <v>1167.3</v>
      </c>
      <c r="L8784" t="s">
        <v>369</v>
      </c>
      <c r="M8784" t="s">
        <v>368</v>
      </c>
      <c r="N8784" s="8">
        <v>41962</v>
      </c>
      <c r="O8784">
        <v>0</v>
      </c>
      <c r="P8784">
        <v>0</v>
      </c>
      <c r="Q8784">
        <v>8786.6</v>
      </c>
      <c r="R8784">
        <v>1083.8</v>
      </c>
      <c r="S8784">
        <v>2.258</v>
      </c>
      <c r="T8784">
        <v>33</v>
      </c>
      <c r="U8784">
        <v>3284.4</v>
      </c>
      <c r="V8784">
        <v>18</v>
      </c>
      <c r="W8784">
        <v>1.655</v>
      </c>
      <c r="X8784">
        <v>2.6749999999999998</v>
      </c>
      <c r="Y8784" s="8">
        <v>41962</v>
      </c>
    </row>
    <row r="8785" spans="1:25" x14ac:dyDescent="0.25">
      <c r="A8785">
        <v>-111.97721833999999</v>
      </c>
      <c r="B8785">
        <v>33.079196779999997</v>
      </c>
      <c r="C8785">
        <v>13</v>
      </c>
      <c r="D8785" t="s">
        <v>371</v>
      </c>
      <c r="E8785" t="s">
        <v>370</v>
      </c>
      <c r="F8785">
        <v>8784</v>
      </c>
      <c r="G8785">
        <v>2</v>
      </c>
      <c r="H8785">
        <v>13.33</v>
      </c>
      <c r="I8785">
        <v>2.395</v>
      </c>
      <c r="J8785">
        <v>1</v>
      </c>
      <c r="K8785">
        <v>1167.3</v>
      </c>
      <c r="L8785" t="s">
        <v>369</v>
      </c>
      <c r="M8785" t="s">
        <v>368</v>
      </c>
      <c r="N8785" s="8">
        <v>41962</v>
      </c>
      <c r="O8785">
        <v>0</v>
      </c>
      <c r="P8785">
        <v>0</v>
      </c>
      <c r="Q8785">
        <v>8870</v>
      </c>
      <c r="R8785">
        <v>1109.0999999999999</v>
      </c>
      <c r="S8785">
        <v>2.3109999999999999</v>
      </c>
      <c r="T8785">
        <v>33</v>
      </c>
      <c r="U8785">
        <v>3361</v>
      </c>
      <c r="V8785">
        <v>18</v>
      </c>
      <c r="W8785">
        <v>1.633</v>
      </c>
      <c r="X8785">
        <v>2.6389999999999998</v>
      </c>
      <c r="Y8785" s="8">
        <v>41962</v>
      </c>
    </row>
    <row r="8786" spans="1:25" x14ac:dyDescent="0.25">
      <c r="A8786">
        <v>-111.97721883</v>
      </c>
      <c r="B8786">
        <v>33.07920378</v>
      </c>
      <c r="C8786">
        <v>13</v>
      </c>
      <c r="D8786" t="s">
        <v>371</v>
      </c>
      <c r="E8786" t="s">
        <v>370</v>
      </c>
      <c r="F8786">
        <v>8785</v>
      </c>
      <c r="G8786">
        <v>359</v>
      </c>
      <c r="H8786">
        <v>13.33</v>
      </c>
      <c r="I8786">
        <v>2.4929999999999999</v>
      </c>
      <c r="J8786">
        <v>1</v>
      </c>
      <c r="K8786">
        <v>1167.2</v>
      </c>
      <c r="L8786" t="s">
        <v>369</v>
      </c>
      <c r="M8786" t="s">
        <v>368</v>
      </c>
      <c r="N8786" s="8">
        <v>41962</v>
      </c>
      <c r="O8786">
        <v>0</v>
      </c>
      <c r="P8786">
        <v>0</v>
      </c>
      <c r="Q8786">
        <v>8910.9</v>
      </c>
      <c r="R8786">
        <v>1070.2</v>
      </c>
      <c r="S8786">
        <v>2.23</v>
      </c>
      <c r="T8786">
        <v>33</v>
      </c>
      <c r="U8786">
        <v>3243.2</v>
      </c>
      <c r="V8786">
        <v>18</v>
      </c>
      <c r="W8786">
        <v>1.7</v>
      </c>
      <c r="X8786">
        <v>2.7480000000000002</v>
      </c>
      <c r="Y8786" s="8">
        <v>41962</v>
      </c>
    </row>
    <row r="8787" spans="1:25" x14ac:dyDescent="0.25">
      <c r="A8787">
        <v>-111.97721900000001</v>
      </c>
      <c r="B8787">
        <v>33.079210770000003</v>
      </c>
      <c r="C8787">
        <v>13</v>
      </c>
      <c r="D8787" t="s">
        <v>371</v>
      </c>
      <c r="E8787" t="s">
        <v>370</v>
      </c>
      <c r="F8787">
        <v>8786</v>
      </c>
      <c r="G8787">
        <v>0</v>
      </c>
      <c r="H8787">
        <v>13.33</v>
      </c>
      <c r="I8787">
        <v>2.395</v>
      </c>
      <c r="J8787">
        <v>1</v>
      </c>
      <c r="K8787">
        <v>1167.3</v>
      </c>
      <c r="L8787" t="s">
        <v>369</v>
      </c>
      <c r="M8787" t="s">
        <v>368</v>
      </c>
      <c r="N8787" s="8">
        <v>41962</v>
      </c>
      <c r="O8787">
        <v>0</v>
      </c>
      <c r="P8787">
        <v>0</v>
      </c>
      <c r="Q8787">
        <v>8190.6</v>
      </c>
      <c r="R8787">
        <v>1024.2</v>
      </c>
      <c r="S8787">
        <v>2.1339999999999999</v>
      </c>
      <c r="T8787">
        <v>33</v>
      </c>
      <c r="U8787">
        <v>3103.5</v>
      </c>
      <c r="V8787">
        <v>18</v>
      </c>
      <c r="W8787">
        <v>1.633</v>
      </c>
      <c r="X8787">
        <v>2.6389999999999998</v>
      </c>
      <c r="Y8787" s="8">
        <v>41962</v>
      </c>
    </row>
    <row r="8788" spans="1:25" x14ac:dyDescent="0.25">
      <c r="A8788">
        <v>-111.97721883</v>
      </c>
      <c r="B8788">
        <v>33.079216780000003</v>
      </c>
      <c r="C8788">
        <v>13</v>
      </c>
      <c r="D8788" t="s">
        <v>371</v>
      </c>
      <c r="E8788" t="s">
        <v>370</v>
      </c>
      <c r="F8788">
        <v>8787</v>
      </c>
      <c r="G8788">
        <v>359</v>
      </c>
      <c r="H8788">
        <v>13.33</v>
      </c>
      <c r="I8788">
        <v>2.3620000000000001</v>
      </c>
      <c r="J8788">
        <v>1</v>
      </c>
      <c r="K8788">
        <v>1167.2</v>
      </c>
      <c r="L8788" t="s">
        <v>369</v>
      </c>
      <c r="M8788" t="s">
        <v>368</v>
      </c>
      <c r="N8788" s="8">
        <v>41962</v>
      </c>
      <c r="O8788">
        <v>0</v>
      </c>
      <c r="P8788">
        <v>0</v>
      </c>
      <c r="Q8788">
        <v>9884.5</v>
      </c>
      <c r="R8788">
        <v>1253.0999999999999</v>
      </c>
      <c r="S8788">
        <v>2.6110000000000002</v>
      </c>
      <c r="T8788">
        <v>33</v>
      </c>
      <c r="U8788">
        <v>3797.4</v>
      </c>
      <c r="V8788">
        <v>18</v>
      </c>
      <c r="W8788">
        <v>1.611</v>
      </c>
      <c r="X8788">
        <v>2.6030000000000002</v>
      </c>
      <c r="Y8788" s="8">
        <v>41962</v>
      </c>
    </row>
    <row r="8789" spans="1:25" x14ac:dyDescent="0.25">
      <c r="A8789">
        <v>-111.97721917</v>
      </c>
      <c r="B8789">
        <v>33.07922378</v>
      </c>
      <c r="C8789">
        <v>13</v>
      </c>
      <c r="D8789" t="s">
        <v>371</v>
      </c>
      <c r="E8789" t="s">
        <v>370</v>
      </c>
      <c r="F8789">
        <v>8788</v>
      </c>
      <c r="G8789">
        <v>1</v>
      </c>
      <c r="H8789">
        <v>13.33</v>
      </c>
      <c r="I8789">
        <v>2.4279999999999999</v>
      </c>
      <c r="J8789">
        <v>1</v>
      </c>
      <c r="K8789">
        <v>1167.2</v>
      </c>
      <c r="L8789" t="s">
        <v>369</v>
      </c>
      <c r="M8789" t="s">
        <v>368</v>
      </c>
      <c r="N8789" s="8">
        <v>41962</v>
      </c>
      <c r="O8789">
        <v>0</v>
      </c>
      <c r="P8789">
        <v>0</v>
      </c>
      <c r="Q8789">
        <v>11725</v>
      </c>
      <c r="R8789">
        <v>1446.3</v>
      </c>
      <c r="S8789">
        <v>3.0129999999999999</v>
      </c>
      <c r="T8789">
        <v>33</v>
      </c>
      <c r="U8789">
        <v>4382.6000000000004</v>
      </c>
      <c r="V8789">
        <v>18</v>
      </c>
      <c r="W8789">
        <v>1.655</v>
      </c>
      <c r="X8789">
        <v>2.6749999999999998</v>
      </c>
      <c r="Y8789" s="8">
        <v>41962</v>
      </c>
    </row>
    <row r="8790" spans="1:25" x14ac:dyDescent="0.25">
      <c r="A8790">
        <v>-111.97721866000001</v>
      </c>
      <c r="B8790">
        <v>33.079230780000003</v>
      </c>
      <c r="C8790">
        <v>13</v>
      </c>
      <c r="D8790" t="s">
        <v>371</v>
      </c>
      <c r="E8790" t="s">
        <v>370</v>
      </c>
      <c r="F8790">
        <v>8789</v>
      </c>
      <c r="G8790">
        <v>358</v>
      </c>
      <c r="H8790">
        <v>13.33</v>
      </c>
      <c r="I8790">
        <v>2.4929999999999999</v>
      </c>
      <c r="J8790">
        <v>1</v>
      </c>
      <c r="K8790">
        <v>1167.3</v>
      </c>
      <c r="L8790" t="s">
        <v>369</v>
      </c>
      <c r="M8790" t="s">
        <v>368</v>
      </c>
      <c r="N8790" s="8">
        <v>41962</v>
      </c>
      <c r="O8790">
        <v>0</v>
      </c>
      <c r="P8790">
        <v>0</v>
      </c>
      <c r="Q8790">
        <v>9189.7000000000007</v>
      </c>
      <c r="R8790">
        <v>1103.7</v>
      </c>
      <c r="S8790">
        <v>2.2989999999999999</v>
      </c>
      <c r="T8790">
        <v>33</v>
      </c>
      <c r="U8790">
        <v>3344.7</v>
      </c>
      <c r="V8790">
        <v>18</v>
      </c>
      <c r="W8790">
        <v>1.7</v>
      </c>
      <c r="X8790">
        <v>2.7480000000000002</v>
      </c>
      <c r="Y8790" s="8">
        <v>41962</v>
      </c>
    </row>
    <row r="8791" spans="1:25" x14ac:dyDescent="0.25">
      <c r="A8791">
        <v>-111.97721934</v>
      </c>
      <c r="B8791">
        <v>33.07923778</v>
      </c>
      <c r="C8791">
        <v>13</v>
      </c>
      <c r="D8791" t="s">
        <v>371</v>
      </c>
      <c r="E8791" t="s">
        <v>370</v>
      </c>
      <c r="F8791">
        <v>8790</v>
      </c>
      <c r="G8791">
        <v>2</v>
      </c>
      <c r="H8791">
        <v>13.33</v>
      </c>
      <c r="I8791">
        <v>2.3620000000000001</v>
      </c>
      <c r="J8791">
        <v>1</v>
      </c>
      <c r="K8791">
        <v>1167.2</v>
      </c>
      <c r="L8791" t="s">
        <v>369</v>
      </c>
      <c r="M8791" t="s">
        <v>368</v>
      </c>
      <c r="N8791" s="8">
        <v>41962</v>
      </c>
      <c r="O8791">
        <v>0</v>
      </c>
      <c r="P8791">
        <v>0</v>
      </c>
      <c r="Q8791">
        <v>10792</v>
      </c>
      <c r="R8791">
        <v>1368.2</v>
      </c>
      <c r="S8791">
        <v>2.85</v>
      </c>
      <c r="T8791">
        <v>33</v>
      </c>
      <c r="U8791">
        <v>4146.1000000000004</v>
      </c>
      <c r="V8791">
        <v>18</v>
      </c>
      <c r="W8791">
        <v>1.611</v>
      </c>
      <c r="X8791">
        <v>2.6030000000000002</v>
      </c>
      <c r="Y8791" s="8">
        <v>41962</v>
      </c>
    </row>
    <row r="8792" spans="1:25" x14ac:dyDescent="0.25">
      <c r="A8792">
        <v>-111.97721917</v>
      </c>
      <c r="B8792">
        <v>33.079243779999999</v>
      </c>
      <c r="C8792">
        <v>13</v>
      </c>
      <c r="D8792" t="s">
        <v>371</v>
      </c>
      <c r="E8792" t="s">
        <v>370</v>
      </c>
      <c r="F8792">
        <v>8791</v>
      </c>
      <c r="G8792">
        <v>1</v>
      </c>
      <c r="H8792">
        <v>13.33</v>
      </c>
      <c r="I8792">
        <v>2.395</v>
      </c>
      <c r="J8792">
        <v>1</v>
      </c>
      <c r="K8792">
        <v>1167.2</v>
      </c>
      <c r="L8792" t="s">
        <v>369</v>
      </c>
      <c r="M8792" t="s">
        <v>368</v>
      </c>
      <c r="N8792" s="8">
        <v>41962</v>
      </c>
      <c r="O8792">
        <v>0</v>
      </c>
      <c r="P8792">
        <v>0</v>
      </c>
      <c r="Q8792">
        <v>11533</v>
      </c>
      <c r="R8792">
        <v>1442.1</v>
      </c>
      <c r="S8792">
        <v>3.004</v>
      </c>
      <c r="T8792">
        <v>33</v>
      </c>
      <c r="U8792">
        <v>4370</v>
      </c>
      <c r="V8792">
        <v>18</v>
      </c>
      <c r="W8792">
        <v>1.633</v>
      </c>
      <c r="X8792">
        <v>2.6389999999999998</v>
      </c>
      <c r="Y8792" s="8">
        <v>41962</v>
      </c>
    </row>
    <row r="8793" spans="1:25" x14ac:dyDescent="0.25">
      <c r="A8793">
        <v>-111.97721783</v>
      </c>
      <c r="B8793">
        <v>33.079250780000002</v>
      </c>
      <c r="C8793">
        <v>13</v>
      </c>
      <c r="D8793" t="s">
        <v>371</v>
      </c>
      <c r="E8793" t="s">
        <v>370</v>
      </c>
      <c r="F8793">
        <v>8792</v>
      </c>
      <c r="G8793">
        <v>359</v>
      </c>
      <c r="H8793">
        <v>13.33</v>
      </c>
      <c r="I8793">
        <v>2.4279999999999999</v>
      </c>
      <c r="J8793">
        <v>1</v>
      </c>
      <c r="K8793">
        <v>1166.8</v>
      </c>
      <c r="L8793" t="s">
        <v>369</v>
      </c>
      <c r="M8793" t="s">
        <v>368</v>
      </c>
      <c r="N8793" s="8">
        <v>41962</v>
      </c>
      <c r="O8793">
        <v>0</v>
      </c>
      <c r="P8793">
        <v>0</v>
      </c>
      <c r="Q8793">
        <v>11350</v>
      </c>
      <c r="R8793">
        <v>1400</v>
      </c>
      <c r="S8793">
        <v>2.9169999999999998</v>
      </c>
      <c r="T8793">
        <v>33</v>
      </c>
      <c r="U8793">
        <v>4242.3999999999996</v>
      </c>
      <c r="V8793">
        <v>18</v>
      </c>
      <c r="W8793">
        <v>1.655</v>
      </c>
      <c r="X8793">
        <v>2.6749999999999998</v>
      </c>
      <c r="Y8793" s="8">
        <v>41962</v>
      </c>
    </row>
    <row r="8794" spans="1:25" x14ac:dyDescent="0.25">
      <c r="A8794">
        <v>-111.97721783</v>
      </c>
      <c r="B8794">
        <v>33.079257779999999</v>
      </c>
      <c r="C8794">
        <v>13</v>
      </c>
      <c r="D8794" t="s">
        <v>371</v>
      </c>
      <c r="E8794" t="s">
        <v>370</v>
      </c>
      <c r="F8794">
        <v>8793</v>
      </c>
      <c r="G8794">
        <v>359</v>
      </c>
      <c r="H8794">
        <v>13.33</v>
      </c>
      <c r="I8794">
        <v>2.3290000000000002</v>
      </c>
      <c r="J8794">
        <v>1</v>
      </c>
      <c r="K8794">
        <v>1166.8</v>
      </c>
      <c r="L8794" t="s">
        <v>369</v>
      </c>
      <c r="M8794" t="s">
        <v>368</v>
      </c>
      <c r="N8794" s="8">
        <v>41962</v>
      </c>
      <c r="O8794">
        <v>0</v>
      </c>
      <c r="P8794">
        <v>0</v>
      </c>
      <c r="Q8794">
        <v>9874.4</v>
      </c>
      <c r="R8794">
        <v>1269.5</v>
      </c>
      <c r="S8794">
        <v>2.645</v>
      </c>
      <c r="T8794">
        <v>33</v>
      </c>
      <c r="U8794">
        <v>3847</v>
      </c>
      <c r="V8794">
        <v>18</v>
      </c>
      <c r="W8794">
        <v>1.5880000000000001</v>
      </c>
      <c r="X8794">
        <v>2.5670000000000002</v>
      </c>
      <c r="Y8794" s="8">
        <v>41962</v>
      </c>
    </row>
    <row r="8795" spans="1:25" x14ac:dyDescent="0.25">
      <c r="A8795">
        <v>-111.97721833999999</v>
      </c>
      <c r="B8795">
        <v>33.079264780000003</v>
      </c>
      <c r="C8795">
        <v>13</v>
      </c>
      <c r="D8795" t="s">
        <v>371</v>
      </c>
      <c r="E8795" t="s">
        <v>370</v>
      </c>
      <c r="F8795">
        <v>8794</v>
      </c>
      <c r="G8795">
        <v>2</v>
      </c>
      <c r="H8795">
        <v>13.33</v>
      </c>
      <c r="I8795">
        <v>2.4929999999999999</v>
      </c>
      <c r="J8795">
        <v>1</v>
      </c>
      <c r="K8795">
        <v>1166.8</v>
      </c>
      <c r="L8795" t="s">
        <v>369</v>
      </c>
      <c r="M8795" t="s">
        <v>368</v>
      </c>
      <c r="N8795" s="8">
        <v>41962</v>
      </c>
      <c r="O8795">
        <v>0</v>
      </c>
      <c r="P8795">
        <v>0</v>
      </c>
      <c r="Q8795">
        <v>11108</v>
      </c>
      <c r="R8795">
        <v>1334.2</v>
      </c>
      <c r="S8795">
        <v>2.78</v>
      </c>
      <c r="T8795">
        <v>33</v>
      </c>
      <c r="U8795">
        <v>4043</v>
      </c>
      <c r="V8795">
        <v>18</v>
      </c>
      <c r="W8795">
        <v>1.7</v>
      </c>
      <c r="X8795">
        <v>2.7480000000000002</v>
      </c>
      <c r="Y8795" s="8">
        <v>41962</v>
      </c>
    </row>
    <row r="8796" spans="1:25" x14ac:dyDescent="0.25">
      <c r="A8796">
        <v>-111.97721749</v>
      </c>
      <c r="B8796">
        <v>33.079270790000002</v>
      </c>
      <c r="C8796">
        <v>13</v>
      </c>
      <c r="D8796" t="s">
        <v>371</v>
      </c>
      <c r="E8796" t="s">
        <v>370</v>
      </c>
      <c r="F8796">
        <v>8795</v>
      </c>
      <c r="G8796">
        <v>357</v>
      </c>
      <c r="H8796">
        <v>13.33</v>
      </c>
      <c r="I8796">
        <v>2.3290000000000002</v>
      </c>
      <c r="J8796">
        <v>1</v>
      </c>
      <c r="K8796">
        <v>1166.8</v>
      </c>
      <c r="L8796" t="s">
        <v>369</v>
      </c>
      <c r="M8796" t="s">
        <v>368</v>
      </c>
      <c r="N8796" s="8">
        <v>41962</v>
      </c>
      <c r="O8796">
        <v>0</v>
      </c>
      <c r="P8796">
        <v>0</v>
      </c>
      <c r="Q8796">
        <v>11303</v>
      </c>
      <c r="R8796">
        <v>1453.2</v>
      </c>
      <c r="S8796">
        <v>3.0270000000000001</v>
      </c>
      <c r="T8796">
        <v>33</v>
      </c>
      <c r="U8796">
        <v>4403.5</v>
      </c>
      <c r="V8796">
        <v>18</v>
      </c>
      <c r="W8796">
        <v>1.5880000000000001</v>
      </c>
      <c r="X8796">
        <v>2.5670000000000002</v>
      </c>
      <c r="Y8796" s="8">
        <v>41962</v>
      </c>
    </row>
    <row r="8797" spans="1:25" x14ac:dyDescent="0.25">
      <c r="A8797">
        <v>-111.97721734</v>
      </c>
      <c r="B8797">
        <v>33.079277779999998</v>
      </c>
      <c r="C8797">
        <v>13</v>
      </c>
      <c r="D8797" t="s">
        <v>371</v>
      </c>
      <c r="E8797" t="s">
        <v>370</v>
      </c>
      <c r="F8797">
        <v>8796</v>
      </c>
      <c r="G8797">
        <v>2</v>
      </c>
      <c r="H8797">
        <v>13.33</v>
      </c>
      <c r="I8797">
        <v>2.3290000000000002</v>
      </c>
      <c r="J8797">
        <v>1</v>
      </c>
      <c r="K8797">
        <v>1166.8</v>
      </c>
      <c r="L8797" t="s">
        <v>369</v>
      </c>
      <c r="M8797" t="s">
        <v>368</v>
      </c>
      <c r="N8797" s="8">
        <v>41962</v>
      </c>
      <c r="O8797">
        <v>0</v>
      </c>
      <c r="P8797">
        <v>0</v>
      </c>
      <c r="Q8797">
        <v>10018</v>
      </c>
      <c r="R8797">
        <v>1287.9000000000001</v>
      </c>
      <c r="S8797">
        <v>2.6829999999999998</v>
      </c>
      <c r="T8797">
        <v>33</v>
      </c>
      <c r="U8797">
        <v>3902.9</v>
      </c>
      <c r="V8797">
        <v>18</v>
      </c>
      <c r="W8797">
        <v>1.5880000000000001</v>
      </c>
      <c r="X8797">
        <v>2.5670000000000002</v>
      </c>
      <c r="Y8797" s="8">
        <v>41962</v>
      </c>
    </row>
    <row r="8798" spans="1:25" x14ac:dyDescent="0.25">
      <c r="A8798">
        <v>-111.97721713999999</v>
      </c>
      <c r="B8798">
        <v>33.079284809999997</v>
      </c>
      <c r="C8798">
        <v>13</v>
      </c>
      <c r="D8798" t="s">
        <v>371</v>
      </c>
      <c r="E8798" t="s">
        <v>370</v>
      </c>
      <c r="F8798">
        <v>8797</v>
      </c>
      <c r="G8798">
        <v>355</v>
      </c>
      <c r="H8798">
        <v>13.33</v>
      </c>
      <c r="I8798">
        <v>2.4279999999999999</v>
      </c>
      <c r="J8798">
        <v>1</v>
      </c>
      <c r="K8798">
        <v>1166.8</v>
      </c>
      <c r="L8798" t="s">
        <v>369</v>
      </c>
      <c r="M8798" t="s">
        <v>368</v>
      </c>
      <c r="N8798" s="8">
        <v>41962</v>
      </c>
      <c r="O8798">
        <v>0</v>
      </c>
      <c r="P8798">
        <v>0</v>
      </c>
      <c r="Q8798">
        <v>10860</v>
      </c>
      <c r="R8798">
        <v>1339.6</v>
      </c>
      <c r="S8798">
        <v>2.7909999999999999</v>
      </c>
      <c r="T8798">
        <v>33</v>
      </c>
      <c r="U8798">
        <v>4059.5</v>
      </c>
      <c r="V8798">
        <v>18</v>
      </c>
      <c r="W8798">
        <v>1.655</v>
      </c>
      <c r="X8798">
        <v>2.6749999999999998</v>
      </c>
      <c r="Y8798" s="8">
        <v>41962</v>
      </c>
    </row>
    <row r="8799" spans="1:25" x14ac:dyDescent="0.25">
      <c r="A8799">
        <v>-111.97721717</v>
      </c>
      <c r="B8799">
        <v>33.079291779999998</v>
      </c>
      <c r="C8799">
        <v>13</v>
      </c>
      <c r="D8799" t="s">
        <v>371</v>
      </c>
      <c r="E8799" t="s">
        <v>370</v>
      </c>
      <c r="F8799">
        <v>8798</v>
      </c>
      <c r="G8799">
        <v>1</v>
      </c>
      <c r="H8799">
        <v>13.33</v>
      </c>
      <c r="I8799">
        <v>2.395</v>
      </c>
      <c r="J8799">
        <v>1</v>
      </c>
      <c r="K8799">
        <v>1166.9000000000001</v>
      </c>
      <c r="L8799" t="s">
        <v>369</v>
      </c>
      <c r="M8799" t="s">
        <v>368</v>
      </c>
      <c r="N8799" s="8">
        <v>41962</v>
      </c>
      <c r="O8799">
        <v>0</v>
      </c>
      <c r="P8799">
        <v>0</v>
      </c>
      <c r="Q8799">
        <v>11338</v>
      </c>
      <c r="R8799">
        <v>1417.7</v>
      </c>
      <c r="S8799">
        <v>2.9529999999999998</v>
      </c>
      <c r="T8799">
        <v>33</v>
      </c>
      <c r="U8799">
        <v>4296</v>
      </c>
      <c r="V8799">
        <v>18</v>
      </c>
      <c r="W8799">
        <v>1.633</v>
      </c>
      <c r="X8799">
        <v>2.6389999999999998</v>
      </c>
      <c r="Y8799" s="8">
        <v>41962</v>
      </c>
    </row>
    <row r="8800" spans="1:25" x14ac:dyDescent="0.25">
      <c r="A8800">
        <v>-111.97721717</v>
      </c>
      <c r="B8800">
        <v>33.079297779999997</v>
      </c>
      <c r="C8800">
        <v>13</v>
      </c>
      <c r="D8800" t="s">
        <v>371</v>
      </c>
      <c r="E8800" t="s">
        <v>370</v>
      </c>
      <c r="F8800">
        <v>8799</v>
      </c>
      <c r="G8800">
        <v>1</v>
      </c>
      <c r="H8800">
        <v>13.33</v>
      </c>
      <c r="I8800">
        <v>2.4279999999999999</v>
      </c>
      <c r="J8800">
        <v>1</v>
      </c>
      <c r="K8800">
        <v>1166.8</v>
      </c>
      <c r="L8800" t="s">
        <v>369</v>
      </c>
      <c r="M8800" t="s">
        <v>368</v>
      </c>
      <c r="N8800" s="8">
        <v>41962</v>
      </c>
      <c r="O8800">
        <v>0</v>
      </c>
      <c r="P8800">
        <v>0</v>
      </c>
      <c r="Q8800">
        <v>12101</v>
      </c>
      <c r="R8800">
        <v>1492.7</v>
      </c>
      <c r="S8800">
        <v>3.11</v>
      </c>
      <c r="T8800">
        <v>33</v>
      </c>
      <c r="U8800">
        <v>4523.3</v>
      </c>
      <c r="V8800">
        <v>18</v>
      </c>
      <c r="W8800">
        <v>1.655</v>
      </c>
      <c r="X8800">
        <v>2.6749999999999998</v>
      </c>
      <c r="Y8800" s="8">
        <v>41962</v>
      </c>
    </row>
    <row r="8801" spans="1:25" x14ac:dyDescent="0.25">
      <c r="A8801">
        <v>-111.97721731999999</v>
      </c>
      <c r="B8801">
        <v>33.079304790000002</v>
      </c>
      <c r="C8801">
        <v>13</v>
      </c>
      <c r="D8801" t="s">
        <v>371</v>
      </c>
      <c r="E8801" t="s">
        <v>370</v>
      </c>
      <c r="F8801">
        <v>8800</v>
      </c>
      <c r="G8801">
        <v>356</v>
      </c>
      <c r="H8801">
        <v>13.33</v>
      </c>
      <c r="I8801">
        <v>2.3620000000000001</v>
      </c>
      <c r="J8801">
        <v>1</v>
      </c>
      <c r="K8801">
        <v>1166.8</v>
      </c>
      <c r="L8801" t="s">
        <v>369</v>
      </c>
      <c r="M8801" t="s">
        <v>368</v>
      </c>
      <c r="N8801" s="8">
        <v>41962</v>
      </c>
      <c r="O8801">
        <v>0</v>
      </c>
      <c r="P8801">
        <v>0</v>
      </c>
      <c r="Q8801">
        <v>12157</v>
      </c>
      <c r="R8801">
        <v>1541.2</v>
      </c>
      <c r="S8801">
        <v>3.2109999999999999</v>
      </c>
      <c r="T8801">
        <v>33</v>
      </c>
      <c r="U8801">
        <v>4670.3999999999996</v>
      </c>
      <c r="V8801">
        <v>18</v>
      </c>
      <c r="W8801">
        <v>1.611</v>
      </c>
      <c r="X8801">
        <v>2.6030000000000002</v>
      </c>
      <c r="Y8801" s="8">
        <v>41962</v>
      </c>
    </row>
    <row r="8802" spans="1:25" x14ac:dyDescent="0.25">
      <c r="A8802">
        <v>-111.97721786</v>
      </c>
      <c r="B8802">
        <v>33.07931181</v>
      </c>
      <c r="C8802">
        <v>13</v>
      </c>
      <c r="D8802" t="s">
        <v>371</v>
      </c>
      <c r="E8802" t="s">
        <v>370</v>
      </c>
      <c r="F8802">
        <v>8801</v>
      </c>
      <c r="G8802">
        <v>5</v>
      </c>
      <c r="H8802">
        <v>13.33</v>
      </c>
      <c r="I8802">
        <v>2.2970000000000002</v>
      </c>
      <c r="J8802">
        <v>1</v>
      </c>
      <c r="K8802">
        <v>1166.8</v>
      </c>
      <c r="L8802" t="s">
        <v>369</v>
      </c>
      <c r="M8802" t="s">
        <v>368</v>
      </c>
      <c r="N8802" s="8">
        <v>41962</v>
      </c>
      <c r="O8802">
        <v>0</v>
      </c>
      <c r="P8802">
        <v>0</v>
      </c>
      <c r="Q8802">
        <v>13845</v>
      </c>
      <c r="R8802">
        <v>1805.4</v>
      </c>
      <c r="S8802">
        <v>3.7610000000000001</v>
      </c>
      <c r="T8802">
        <v>33</v>
      </c>
      <c r="U8802">
        <v>5470.9</v>
      </c>
      <c r="V8802">
        <v>18</v>
      </c>
      <c r="W8802">
        <v>1.5660000000000001</v>
      </c>
      <c r="X8802">
        <v>2.5310000000000001</v>
      </c>
      <c r="Y8802" s="8">
        <v>41962</v>
      </c>
    </row>
    <row r="8803" spans="1:25" x14ac:dyDescent="0.25">
      <c r="A8803">
        <v>-111.97721765999999</v>
      </c>
      <c r="B8803">
        <v>33.079317779999997</v>
      </c>
      <c r="C8803">
        <v>13</v>
      </c>
      <c r="D8803" t="s">
        <v>371</v>
      </c>
      <c r="E8803" t="s">
        <v>370</v>
      </c>
      <c r="F8803">
        <v>8802</v>
      </c>
      <c r="G8803">
        <v>358</v>
      </c>
      <c r="H8803">
        <v>13.33</v>
      </c>
      <c r="I8803">
        <v>2.395</v>
      </c>
      <c r="J8803">
        <v>1</v>
      </c>
      <c r="K8803">
        <v>1166.7</v>
      </c>
      <c r="L8803" t="s">
        <v>369</v>
      </c>
      <c r="M8803" t="s">
        <v>368</v>
      </c>
      <c r="N8803" s="8">
        <v>41962</v>
      </c>
      <c r="O8803">
        <v>0</v>
      </c>
      <c r="P8803">
        <v>0</v>
      </c>
      <c r="Q8803">
        <v>12369</v>
      </c>
      <c r="R8803">
        <v>1546.6</v>
      </c>
      <c r="S8803">
        <v>3.222</v>
      </c>
      <c r="T8803">
        <v>33</v>
      </c>
      <c r="U8803">
        <v>4686.7</v>
      </c>
      <c r="V8803">
        <v>18</v>
      </c>
      <c r="W8803">
        <v>1.633</v>
      </c>
      <c r="X8803">
        <v>2.6389999999999998</v>
      </c>
      <c r="Y8803" s="8">
        <v>41962</v>
      </c>
    </row>
    <row r="8804" spans="1:25" x14ac:dyDescent="0.25">
      <c r="A8804">
        <v>-111.97721765999999</v>
      </c>
      <c r="B8804">
        <v>33.07932478</v>
      </c>
      <c r="C8804">
        <v>13</v>
      </c>
      <c r="D8804" t="s">
        <v>371</v>
      </c>
      <c r="E8804" t="s">
        <v>370</v>
      </c>
      <c r="F8804">
        <v>8803</v>
      </c>
      <c r="G8804">
        <v>358</v>
      </c>
      <c r="H8804">
        <v>13.33</v>
      </c>
      <c r="I8804">
        <v>2.395</v>
      </c>
      <c r="J8804">
        <v>1</v>
      </c>
      <c r="K8804">
        <v>1167.2</v>
      </c>
      <c r="L8804" t="s">
        <v>369</v>
      </c>
      <c r="M8804" t="s">
        <v>368</v>
      </c>
      <c r="N8804" s="8">
        <v>41962</v>
      </c>
      <c r="O8804">
        <v>0</v>
      </c>
      <c r="P8804">
        <v>0</v>
      </c>
      <c r="Q8804">
        <v>13639</v>
      </c>
      <c r="R8804">
        <v>1705.5</v>
      </c>
      <c r="S8804">
        <v>3.5529999999999999</v>
      </c>
      <c r="T8804">
        <v>33</v>
      </c>
      <c r="U8804">
        <v>5168.2</v>
      </c>
      <c r="V8804">
        <v>18</v>
      </c>
      <c r="W8804">
        <v>1.633</v>
      </c>
      <c r="X8804">
        <v>2.6389999999999998</v>
      </c>
      <c r="Y8804" s="8">
        <v>41962</v>
      </c>
    </row>
    <row r="8805" spans="1:25" x14ac:dyDescent="0.25">
      <c r="A8805">
        <v>-111.97721817</v>
      </c>
      <c r="B8805">
        <v>33.079330779999999</v>
      </c>
      <c r="C8805">
        <v>13</v>
      </c>
      <c r="D8805" t="s">
        <v>371</v>
      </c>
      <c r="E8805" t="s">
        <v>370</v>
      </c>
      <c r="F8805">
        <v>8804</v>
      </c>
      <c r="G8805">
        <v>1</v>
      </c>
      <c r="H8805">
        <v>13.33</v>
      </c>
      <c r="I8805">
        <v>2.3620000000000001</v>
      </c>
      <c r="J8805">
        <v>1</v>
      </c>
      <c r="K8805">
        <v>1167.2</v>
      </c>
      <c r="L8805" t="s">
        <v>369</v>
      </c>
      <c r="M8805" t="s">
        <v>368</v>
      </c>
      <c r="N8805" s="8">
        <v>41962</v>
      </c>
      <c r="O8805">
        <v>0</v>
      </c>
      <c r="P8805">
        <v>0</v>
      </c>
      <c r="Q8805">
        <v>13038</v>
      </c>
      <c r="R8805">
        <v>1652.9</v>
      </c>
      <c r="S8805">
        <v>3.444</v>
      </c>
      <c r="T8805">
        <v>33</v>
      </c>
      <c r="U8805">
        <v>5008.8</v>
      </c>
      <c r="V8805">
        <v>18</v>
      </c>
      <c r="W8805">
        <v>1.611</v>
      </c>
      <c r="X8805">
        <v>2.6030000000000002</v>
      </c>
      <c r="Y8805" s="8">
        <v>41962</v>
      </c>
    </row>
    <row r="8806" spans="1:25" x14ac:dyDescent="0.25">
      <c r="A8806">
        <v>-111.97721783</v>
      </c>
      <c r="B8806">
        <v>33.079337780000003</v>
      </c>
      <c r="C8806">
        <v>13</v>
      </c>
      <c r="D8806" t="s">
        <v>371</v>
      </c>
      <c r="E8806" t="s">
        <v>370</v>
      </c>
      <c r="F8806">
        <v>8805</v>
      </c>
      <c r="G8806">
        <v>359</v>
      </c>
      <c r="H8806">
        <v>13.33</v>
      </c>
      <c r="I8806">
        <v>2.3290000000000002</v>
      </c>
      <c r="J8806">
        <v>1</v>
      </c>
      <c r="K8806">
        <v>1167.2</v>
      </c>
      <c r="L8806" t="s">
        <v>369</v>
      </c>
      <c r="M8806" t="s">
        <v>368</v>
      </c>
      <c r="N8806" s="8">
        <v>41962</v>
      </c>
      <c r="O8806">
        <v>0</v>
      </c>
      <c r="P8806">
        <v>0</v>
      </c>
      <c r="Q8806">
        <v>12195</v>
      </c>
      <c r="R8806">
        <v>1567.9</v>
      </c>
      <c r="S8806">
        <v>3.266</v>
      </c>
      <c r="T8806">
        <v>33</v>
      </c>
      <c r="U8806">
        <v>4751.1000000000004</v>
      </c>
      <c r="V8806">
        <v>18</v>
      </c>
      <c r="W8806">
        <v>1.5880000000000001</v>
      </c>
      <c r="X8806">
        <v>2.5670000000000002</v>
      </c>
      <c r="Y8806" s="8">
        <v>41962</v>
      </c>
    </row>
    <row r="8807" spans="1:25" x14ac:dyDescent="0.25">
      <c r="A8807">
        <v>-111.97721765999999</v>
      </c>
      <c r="B8807">
        <v>33.07934478</v>
      </c>
      <c r="C8807">
        <v>13</v>
      </c>
      <c r="D8807" t="s">
        <v>371</v>
      </c>
      <c r="E8807" t="s">
        <v>370</v>
      </c>
      <c r="F8807">
        <v>8806</v>
      </c>
      <c r="G8807">
        <v>358</v>
      </c>
      <c r="H8807">
        <v>13.33</v>
      </c>
      <c r="I8807">
        <v>2.4929999999999999</v>
      </c>
      <c r="J8807">
        <v>1</v>
      </c>
      <c r="K8807">
        <v>1167.2</v>
      </c>
      <c r="L8807" t="s">
        <v>369</v>
      </c>
      <c r="M8807" t="s">
        <v>368</v>
      </c>
      <c r="N8807" s="8">
        <v>41962</v>
      </c>
      <c r="O8807">
        <v>0</v>
      </c>
      <c r="P8807">
        <v>0</v>
      </c>
      <c r="Q8807">
        <v>12130</v>
      </c>
      <c r="R8807">
        <v>1456.9</v>
      </c>
      <c r="S8807">
        <v>3.0350000000000001</v>
      </c>
      <c r="T8807">
        <v>33</v>
      </c>
      <c r="U8807">
        <v>4414.7</v>
      </c>
      <c r="V8807">
        <v>18</v>
      </c>
      <c r="W8807">
        <v>1.7</v>
      </c>
      <c r="X8807">
        <v>2.7480000000000002</v>
      </c>
      <c r="Y8807" s="8">
        <v>41962</v>
      </c>
    </row>
    <row r="8808" spans="1:25" x14ac:dyDescent="0.25">
      <c r="A8808">
        <v>-111.97721799999999</v>
      </c>
      <c r="B8808">
        <v>33.079350769999998</v>
      </c>
      <c r="C8808">
        <v>13</v>
      </c>
      <c r="D8808" t="s">
        <v>371</v>
      </c>
      <c r="E8808" t="s">
        <v>370</v>
      </c>
      <c r="F8808">
        <v>8807</v>
      </c>
      <c r="G8808">
        <v>0</v>
      </c>
      <c r="H8808">
        <v>13.33</v>
      </c>
      <c r="I8808">
        <v>2.4279999999999999</v>
      </c>
      <c r="J8808">
        <v>1</v>
      </c>
      <c r="K8808">
        <v>1167.2</v>
      </c>
      <c r="L8808" t="s">
        <v>369</v>
      </c>
      <c r="M8808" t="s">
        <v>368</v>
      </c>
      <c r="N8808" s="8">
        <v>41962</v>
      </c>
      <c r="O8808">
        <v>0</v>
      </c>
      <c r="P8808">
        <v>0</v>
      </c>
      <c r="Q8808">
        <v>13142</v>
      </c>
      <c r="R8808">
        <v>1621</v>
      </c>
      <c r="S8808">
        <v>3.3769999999999998</v>
      </c>
      <c r="T8808">
        <v>33</v>
      </c>
      <c r="U8808">
        <v>4912.2</v>
      </c>
      <c r="V8808">
        <v>18</v>
      </c>
      <c r="W8808">
        <v>1.655</v>
      </c>
      <c r="X8808">
        <v>2.6749999999999998</v>
      </c>
      <c r="Y8808" s="8">
        <v>41962</v>
      </c>
    </row>
    <row r="8809" spans="1:25" x14ac:dyDescent="0.25">
      <c r="A8809">
        <v>-111.97721799999999</v>
      </c>
      <c r="B8809">
        <v>33.079357770000001</v>
      </c>
      <c r="C8809">
        <v>13</v>
      </c>
      <c r="D8809" t="s">
        <v>371</v>
      </c>
      <c r="E8809" t="s">
        <v>370</v>
      </c>
      <c r="F8809">
        <v>8808</v>
      </c>
      <c r="G8809">
        <v>0</v>
      </c>
      <c r="H8809">
        <v>13.33</v>
      </c>
      <c r="I8809">
        <v>2.4609999999999999</v>
      </c>
      <c r="J8809">
        <v>1</v>
      </c>
      <c r="K8809">
        <v>1167.3</v>
      </c>
      <c r="L8809" t="s">
        <v>369</v>
      </c>
      <c r="M8809" t="s">
        <v>368</v>
      </c>
      <c r="N8809" s="8">
        <v>41962</v>
      </c>
      <c r="O8809">
        <v>0</v>
      </c>
      <c r="P8809">
        <v>0</v>
      </c>
      <c r="Q8809">
        <v>12664</v>
      </c>
      <c r="R8809">
        <v>1541.3</v>
      </c>
      <c r="S8809">
        <v>3.2109999999999999</v>
      </c>
      <c r="T8809">
        <v>33</v>
      </c>
      <c r="U8809">
        <v>4670.6000000000004</v>
      </c>
      <c r="V8809">
        <v>18</v>
      </c>
      <c r="W8809">
        <v>1.6779999999999999</v>
      </c>
      <c r="X8809">
        <v>2.7109999999999999</v>
      </c>
      <c r="Y8809" s="8">
        <v>41962</v>
      </c>
    </row>
    <row r="8810" spans="1:25" x14ac:dyDescent="0.25">
      <c r="A8810">
        <v>-111.97721786</v>
      </c>
      <c r="B8810">
        <v>33.079364810000001</v>
      </c>
      <c r="C8810">
        <v>13</v>
      </c>
      <c r="D8810" t="s">
        <v>371</v>
      </c>
      <c r="E8810" t="s">
        <v>370</v>
      </c>
      <c r="F8810">
        <v>8809</v>
      </c>
      <c r="G8810">
        <v>5</v>
      </c>
      <c r="H8810">
        <v>13.33</v>
      </c>
      <c r="I8810">
        <v>2.4279999999999999</v>
      </c>
      <c r="J8810">
        <v>1</v>
      </c>
      <c r="K8810">
        <v>1167.3</v>
      </c>
      <c r="L8810" t="s">
        <v>369</v>
      </c>
      <c r="M8810" t="s">
        <v>368</v>
      </c>
      <c r="N8810" s="8">
        <v>41962</v>
      </c>
      <c r="O8810">
        <v>0</v>
      </c>
      <c r="P8810">
        <v>0</v>
      </c>
      <c r="Q8810">
        <v>13979</v>
      </c>
      <c r="R8810">
        <v>1724.3</v>
      </c>
      <c r="S8810">
        <v>3.5920000000000001</v>
      </c>
      <c r="T8810">
        <v>33</v>
      </c>
      <c r="U8810">
        <v>5225.3</v>
      </c>
      <c r="V8810">
        <v>18</v>
      </c>
      <c r="W8810">
        <v>1.655</v>
      </c>
      <c r="X8810">
        <v>2.6749999999999998</v>
      </c>
      <c r="Y8810" s="8">
        <v>41962</v>
      </c>
    </row>
    <row r="8811" spans="1:25" x14ac:dyDescent="0.25">
      <c r="A8811">
        <v>-111.97721734</v>
      </c>
      <c r="B8811">
        <v>33.079370779999998</v>
      </c>
      <c r="C8811">
        <v>13</v>
      </c>
      <c r="D8811" t="s">
        <v>371</v>
      </c>
      <c r="E8811" t="s">
        <v>370</v>
      </c>
      <c r="F8811">
        <v>8810</v>
      </c>
      <c r="G8811">
        <v>2</v>
      </c>
      <c r="H8811">
        <v>13.33</v>
      </c>
      <c r="I8811">
        <v>2.4609999999999999</v>
      </c>
      <c r="J8811">
        <v>1</v>
      </c>
      <c r="K8811">
        <v>1167.3</v>
      </c>
      <c r="L8811" t="s">
        <v>369</v>
      </c>
      <c r="M8811" t="s">
        <v>368</v>
      </c>
      <c r="N8811" s="8">
        <v>41962</v>
      </c>
      <c r="O8811">
        <v>0</v>
      </c>
      <c r="P8811">
        <v>0</v>
      </c>
      <c r="Q8811">
        <v>13434</v>
      </c>
      <c r="R8811">
        <v>1635</v>
      </c>
      <c r="S8811">
        <v>3.4060000000000001</v>
      </c>
      <c r="T8811">
        <v>33</v>
      </c>
      <c r="U8811">
        <v>4954.3999999999996</v>
      </c>
      <c r="V8811">
        <v>18</v>
      </c>
      <c r="W8811">
        <v>1.6779999999999999</v>
      </c>
      <c r="X8811">
        <v>2.7109999999999999</v>
      </c>
      <c r="Y8811" s="8">
        <v>41962</v>
      </c>
    </row>
    <row r="8812" spans="1:25" x14ac:dyDescent="0.25">
      <c r="A8812">
        <v>-111.977217</v>
      </c>
      <c r="B8812">
        <v>33.079377770000001</v>
      </c>
      <c r="C8812">
        <v>13</v>
      </c>
      <c r="D8812" t="s">
        <v>371</v>
      </c>
      <c r="E8812" t="s">
        <v>370</v>
      </c>
      <c r="F8812">
        <v>8811</v>
      </c>
      <c r="G8812">
        <v>0</v>
      </c>
      <c r="H8812">
        <v>13.33</v>
      </c>
      <c r="I8812">
        <v>2.4929999999999999</v>
      </c>
      <c r="J8812">
        <v>1</v>
      </c>
      <c r="K8812">
        <v>1167.2</v>
      </c>
      <c r="L8812" t="s">
        <v>369</v>
      </c>
      <c r="M8812" t="s">
        <v>368</v>
      </c>
      <c r="N8812" s="8">
        <v>41962</v>
      </c>
      <c r="O8812">
        <v>0</v>
      </c>
      <c r="P8812">
        <v>0</v>
      </c>
      <c r="Q8812">
        <v>13999</v>
      </c>
      <c r="R8812">
        <v>1681.3</v>
      </c>
      <c r="S8812">
        <v>3.5030000000000001</v>
      </c>
      <c r="T8812">
        <v>33</v>
      </c>
      <c r="U8812">
        <v>5094.8999999999996</v>
      </c>
      <c r="V8812">
        <v>18</v>
      </c>
      <c r="W8812">
        <v>1.7</v>
      </c>
      <c r="X8812">
        <v>2.7480000000000002</v>
      </c>
      <c r="Y8812" s="8">
        <v>41962</v>
      </c>
    </row>
    <row r="8813" spans="1:25" x14ac:dyDescent="0.25">
      <c r="A8813">
        <v>-111.97721686</v>
      </c>
      <c r="B8813">
        <v>33.079384810000001</v>
      </c>
      <c r="C8813">
        <v>13</v>
      </c>
      <c r="D8813" t="s">
        <v>371</v>
      </c>
      <c r="E8813" t="s">
        <v>370</v>
      </c>
      <c r="F8813">
        <v>8812</v>
      </c>
      <c r="G8813">
        <v>5</v>
      </c>
      <c r="H8813">
        <v>13.33</v>
      </c>
      <c r="I8813">
        <v>2.4929999999999999</v>
      </c>
      <c r="J8813">
        <v>1</v>
      </c>
      <c r="K8813">
        <v>1167</v>
      </c>
      <c r="L8813" t="s">
        <v>369</v>
      </c>
      <c r="M8813" t="s">
        <v>368</v>
      </c>
      <c r="N8813" s="8">
        <v>41962</v>
      </c>
      <c r="O8813">
        <v>0</v>
      </c>
      <c r="P8813">
        <v>0</v>
      </c>
      <c r="Q8813">
        <v>14177</v>
      </c>
      <c r="R8813">
        <v>1702.7</v>
      </c>
      <c r="S8813">
        <v>3.5470000000000002</v>
      </c>
      <c r="T8813">
        <v>33</v>
      </c>
      <c r="U8813">
        <v>5159.6000000000004</v>
      </c>
      <c r="V8813">
        <v>18</v>
      </c>
      <c r="W8813">
        <v>1.7</v>
      </c>
      <c r="X8813">
        <v>2.7480000000000002</v>
      </c>
      <c r="Y8813" s="8">
        <v>41962</v>
      </c>
    </row>
    <row r="8814" spans="1:25" x14ac:dyDescent="0.25">
      <c r="A8814">
        <v>-111.97721549000001</v>
      </c>
      <c r="B8814">
        <v>33.079391790000003</v>
      </c>
      <c r="C8814">
        <v>13</v>
      </c>
      <c r="D8814" t="s">
        <v>371</v>
      </c>
      <c r="E8814" t="s">
        <v>370</v>
      </c>
      <c r="F8814">
        <v>8813</v>
      </c>
      <c r="G8814">
        <v>357</v>
      </c>
      <c r="H8814">
        <v>13.33</v>
      </c>
      <c r="I8814">
        <v>2.4279999999999999</v>
      </c>
      <c r="J8814">
        <v>1</v>
      </c>
      <c r="K8814">
        <v>1166.9000000000001</v>
      </c>
      <c r="L8814" t="s">
        <v>369</v>
      </c>
      <c r="M8814" t="s">
        <v>368</v>
      </c>
      <c r="N8814" s="8">
        <v>41962</v>
      </c>
      <c r="O8814">
        <v>0</v>
      </c>
      <c r="P8814">
        <v>0</v>
      </c>
      <c r="Q8814">
        <v>16248</v>
      </c>
      <c r="R8814">
        <v>2004.2</v>
      </c>
      <c r="S8814">
        <v>4.1760000000000002</v>
      </c>
      <c r="T8814">
        <v>33</v>
      </c>
      <c r="U8814">
        <v>6073.5</v>
      </c>
      <c r="V8814">
        <v>18</v>
      </c>
      <c r="W8814">
        <v>1.655</v>
      </c>
      <c r="X8814">
        <v>2.6749999999999998</v>
      </c>
      <c r="Y8814" s="8">
        <v>41962</v>
      </c>
    </row>
    <row r="8815" spans="1:25" x14ac:dyDescent="0.25">
      <c r="A8815">
        <v>-111.97721666</v>
      </c>
      <c r="B8815">
        <v>33.079397780000001</v>
      </c>
      <c r="C8815">
        <v>13</v>
      </c>
      <c r="D8815" t="s">
        <v>371</v>
      </c>
      <c r="E8815" t="s">
        <v>370</v>
      </c>
      <c r="F8815">
        <v>8814</v>
      </c>
      <c r="G8815">
        <v>358</v>
      </c>
      <c r="H8815">
        <v>13.33</v>
      </c>
      <c r="I8815">
        <v>2.2970000000000002</v>
      </c>
      <c r="J8815">
        <v>1</v>
      </c>
      <c r="K8815">
        <v>1167</v>
      </c>
      <c r="L8815" t="s">
        <v>369</v>
      </c>
      <c r="M8815" t="s">
        <v>368</v>
      </c>
      <c r="N8815" s="8">
        <v>41962</v>
      </c>
      <c r="O8815">
        <v>0</v>
      </c>
      <c r="P8815">
        <v>0</v>
      </c>
      <c r="Q8815">
        <v>12943</v>
      </c>
      <c r="R8815">
        <v>1687.8</v>
      </c>
      <c r="S8815">
        <v>3.516</v>
      </c>
      <c r="T8815">
        <v>33</v>
      </c>
      <c r="U8815">
        <v>5114.5</v>
      </c>
      <c r="V8815">
        <v>18</v>
      </c>
      <c r="W8815">
        <v>1.5660000000000001</v>
      </c>
      <c r="X8815">
        <v>2.5310000000000001</v>
      </c>
      <c r="Y8815" s="8">
        <v>41962</v>
      </c>
    </row>
    <row r="8816" spans="1:25" x14ac:dyDescent="0.25">
      <c r="A8816">
        <v>-111.97721737000001</v>
      </c>
      <c r="B8816">
        <v>33.079404850000003</v>
      </c>
      <c r="C8816">
        <v>13</v>
      </c>
      <c r="D8816" t="s">
        <v>371</v>
      </c>
      <c r="E8816" t="s">
        <v>370</v>
      </c>
      <c r="F8816">
        <v>8815</v>
      </c>
      <c r="G8816">
        <v>8</v>
      </c>
      <c r="H8816">
        <v>13.33</v>
      </c>
      <c r="I8816">
        <v>2.4929999999999999</v>
      </c>
      <c r="J8816">
        <v>1</v>
      </c>
      <c r="K8816">
        <v>1167</v>
      </c>
      <c r="L8816" t="s">
        <v>369</v>
      </c>
      <c r="M8816" t="s">
        <v>368</v>
      </c>
      <c r="N8816" s="8">
        <v>41962</v>
      </c>
      <c r="O8816">
        <v>0</v>
      </c>
      <c r="P8816">
        <v>0</v>
      </c>
      <c r="Q8816">
        <v>11811</v>
      </c>
      <c r="R8816">
        <v>1418.5</v>
      </c>
      <c r="S8816">
        <v>2.9550000000000001</v>
      </c>
      <c r="T8816">
        <v>33</v>
      </c>
      <c r="U8816">
        <v>4298.6000000000004</v>
      </c>
      <c r="V8816">
        <v>18</v>
      </c>
      <c r="W8816">
        <v>1.7</v>
      </c>
      <c r="X8816">
        <v>2.7480000000000002</v>
      </c>
      <c r="Y8816" s="8">
        <v>41962</v>
      </c>
    </row>
    <row r="8817" spans="1:25" x14ac:dyDescent="0.25">
      <c r="A8817">
        <v>-111.97721617000001</v>
      </c>
      <c r="B8817">
        <v>33.079411780000001</v>
      </c>
      <c r="C8817">
        <v>13</v>
      </c>
      <c r="D8817" t="s">
        <v>371</v>
      </c>
      <c r="E8817" t="s">
        <v>370</v>
      </c>
      <c r="F8817">
        <v>8816</v>
      </c>
      <c r="G8817">
        <v>1</v>
      </c>
      <c r="H8817">
        <v>13.33</v>
      </c>
      <c r="I8817">
        <v>2.4279999999999999</v>
      </c>
      <c r="J8817">
        <v>1</v>
      </c>
      <c r="K8817">
        <v>1167</v>
      </c>
      <c r="L8817" t="s">
        <v>369</v>
      </c>
      <c r="M8817" t="s">
        <v>368</v>
      </c>
      <c r="N8817" s="8">
        <v>41962</v>
      </c>
      <c r="O8817">
        <v>0</v>
      </c>
      <c r="P8817">
        <v>0</v>
      </c>
      <c r="Q8817">
        <v>14476</v>
      </c>
      <c r="R8817">
        <v>1785.7</v>
      </c>
      <c r="S8817">
        <v>3.72</v>
      </c>
      <c r="T8817">
        <v>33</v>
      </c>
      <c r="U8817">
        <v>5411.2</v>
      </c>
      <c r="V8817">
        <v>18</v>
      </c>
      <c r="W8817">
        <v>1.655</v>
      </c>
      <c r="X8817">
        <v>2.6749999999999998</v>
      </c>
      <c r="Y8817" s="8">
        <v>41962</v>
      </c>
    </row>
    <row r="8818" spans="1:25" x14ac:dyDescent="0.25">
      <c r="A8818">
        <v>-111.97721566</v>
      </c>
      <c r="B8818">
        <v>33.07941778</v>
      </c>
      <c r="C8818">
        <v>13</v>
      </c>
      <c r="D8818" t="s">
        <v>371</v>
      </c>
      <c r="E8818" t="s">
        <v>370</v>
      </c>
      <c r="F8818">
        <v>8817</v>
      </c>
      <c r="G8818">
        <v>358</v>
      </c>
      <c r="H8818">
        <v>13.33</v>
      </c>
      <c r="I8818">
        <v>2.3620000000000001</v>
      </c>
      <c r="J8818">
        <v>1</v>
      </c>
      <c r="K8818">
        <v>1167</v>
      </c>
      <c r="L8818" t="s">
        <v>369</v>
      </c>
      <c r="M8818" t="s">
        <v>368</v>
      </c>
      <c r="N8818" s="8">
        <v>41962</v>
      </c>
      <c r="O8818">
        <v>0</v>
      </c>
      <c r="P8818">
        <v>0</v>
      </c>
      <c r="Q8818">
        <v>14935</v>
      </c>
      <c r="R8818">
        <v>1893.4</v>
      </c>
      <c r="S8818">
        <v>3.9449999999999998</v>
      </c>
      <c r="T8818">
        <v>33</v>
      </c>
      <c r="U8818">
        <v>5737.5</v>
      </c>
      <c r="V8818">
        <v>18</v>
      </c>
      <c r="W8818">
        <v>1.611</v>
      </c>
      <c r="X8818">
        <v>2.6030000000000002</v>
      </c>
      <c r="Y8818" s="8">
        <v>41962</v>
      </c>
    </row>
    <row r="8819" spans="1:25" x14ac:dyDescent="0.25">
      <c r="A8819">
        <v>-111.97721532</v>
      </c>
      <c r="B8819">
        <v>33.079424789999997</v>
      </c>
      <c r="C8819">
        <v>13</v>
      </c>
      <c r="D8819" t="s">
        <v>371</v>
      </c>
      <c r="E8819" t="s">
        <v>370</v>
      </c>
      <c r="F8819">
        <v>8818</v>
      </c>
      <c r="G8819">
        <v>356</v>
      </c>
      <c r="H8819">
        <v>13.33</v>
      </c>
      <c r="I8819">
        <v>2.4609999999999999</v>
      </c>
      <c r="J8819">
        <v>1</v>
      </c>
      <c r="K8819">
        <v>1167</v>
      </c>
      <c r="L8819" t="s">
        <v>369</v>
      </c>
      <c r="M8819" t="s">
        <v>368</v>
      </c>
      <c r="N8819" s="8">
        <v>41962</v>
      </c>
      <c r="O8819">
        <v>0</v>
      </c>
      <c r="P8819">
        <v>0</v>
      </c>
      <c r="Q8819">
        <v>13361</v>
      </c>
      <c r="R8819">
        <v>1626.1</v>
      </c>
      <c r="S8819">
        <v>3.3879999999999999</v>
      </c>
      <c r="T8819">
        <v>33</v>
      </c>
      <c r="U8819">
        <v>4927.6000000000004</v>
      </c>
      <c r="V8819">
        <v>18</v>
      </c>
      <c r="W8819">
        <v>1.6779999999999999</v>
      </c>
      <c r="X8819">
        <v>2.7109999999999999</v>
      </c>
      <c r="Y8819" s="8">
        <v>41962</v>
      </c>
    </row>
    <row r="8820" spans="1:25" x14ac:dyDescent="0.25">
      <c r="A8820">
        <v>-111.97721649</v>
      </c>
      <c r="B8820">
        <v>33.079431790000001</v>
      </c>
      <c r="C8820">
        <v>13</v>
      </c>
      <c r="D8820" t="s">
        <v>371</v>
      </c>
      <c r="E8820" t="s">
        <v>370</v>
      </c>
      <c r="F8820">
        <v>8819</v>
      </c>
      <c r="G8820">
        <v>357</v>
      </c>
      <c r="H8820">
        <v>13.33</v>
      </c>
      <c r="I8820">
        <v>2.4929999999999999</v>
      </c>
      <c r="J8820">
        <v>1</v>
      </c>
      <c r="K8820">
        <v>1166.9000000000001</v>
      </c>
      <c r="L8820" t="s">
        <v>369</v>
      </c>
      <c r="M8820" t="s">
        <v>368</v>
      </c>
      <c r="N8820" s="8">
        <v>41962</v>
      </c>
      <c r="O8820">
        <v>0</v>
      </c>
      <c r="P8820">
        <v>0</v>
      </c>
      <c r="Q8820">
        <v>13419</v>
      </c>
      <c r="R8820">
        <v>1611.7</v>
      </c>
      <c r="S8820">
        <v>3.3580000000000001</v>
      </c>
      <c r="T8820">
        <v>33</v>
      </c>
      <c r="U8820">
        <v>4883.8999999999996</v>
      </c>
      <c r="V8820">
        <v>18</v>
      </c>
      <c r="W8820">
        <v>1.7</v>
      </c>
      <c r="X8820">
        <v>2.7480000000000002</v>
      </c>
      <c r="Y8820" s="8">
        <v>41962</v>
      </c>
    </row>
    <row r="8821" spans="1:25" x14ac:dyDescent="0.25">
      <c r="A8821">
        <v>-111.9772172</v>
      </c>
      <c r="B8821">
        <v>33.079437839999997</v>
      </c>
      <c r="C8821">
        <v>13</v>
      </c>
      <c r="D8821" t="s">
        <v>371</v>
      </c>
      <c r="E8821" t="s">
        <v>370</v>
      </c>
      <c r="F8821">
        <v>8820</v>
      </c>
      <c r="G8821">
        <v>7</v>
      </c>
      <c r="H8821">
        <v>13.33</v>
      </c>
      <c r="I8821">
        <v>2.2970000000000002</v>
      </c>
      <c r="J8821">
        <v>1</v>
      </c>
      <c r="K8821">
        <v>1167</v>
      </c>
      <c r="L8821" t="s">
        <v>369</v>
      </c>
      <c r="M8821" t="s">
        <v>368</v>
      </c>
      <c r="N8821" s="8">
        <v>41962</v>
      </c>
      <c r="O8821">
        <v>0</v>
      </c>
      <c r="P8821">
        <v>0</v>
      </c>
      <c r="Q8821">
        <v>15297</v>
      </c>
      <c r="R8821">
        <v>1994.8</v>
      </c>
      <c r="S8821">
        <v>4.1559999999999997</v>
      </c>
      <c r="T8821">
        <v>33</v>
      </c>
      <c r="U8821">
        <v>6044.8</v>
      </c>
      <c r="V8821">
        <v>18</v>
      </c>
      <c r="W8821">
        <v>1.5660000000000001</v>
      </c>
      <c r="X8821">
        <v>2.5310000000000001</v>
      </c>
      <c r="Y8821" s="8">
        <v>41962</v>
      </c>
    </row>
    <row r="8822" spans="1:25" x14ac:dyDescent="0.25">
      <c r="A8822">
        <v>-111.97721514</v>
      </c>
      <c r="B8822">
        <v>33.079444809999998</v>
      </c>
      <c r="C8822">
        <v>13</v>
      </c>
      <c r="D8822" t="s">
        <v>371</v>
      </c>
      <c r="E8822" t="s">
        <v>370</v>
      </c>
      <c r="F8822">
        <v>8821</v>
      </c>
      <c r="G8822">
        <v>355</v>
      </c>
      <c r="H8822">
        <v>13.33</v>
      </c>
      <c r="I8822">
        <v>2.395</v>
      </c>
      <c r="J8822">
        <v>1</v>
      </c>
      <c r="K8822">
        <v>1166.9000000000001</v>
      </c>
      <c r="L8822" t="s">
        <v>369</v>
      </c>
      <c r="M8822" t="s">
        <v>368</v>
      </c>
      <c r="N8822" s="8">
        <v>41962</v>
      </c>
      <c r="O8822">
        <v>0</v>
      </c>
      <c r="P8822">
        <v>0</v>
      </c>
      <c r="Q8822">
        <v>12079</v>
      </c>
      <c r="R8822">
        <v>1510.4</v>
      </c>
      <c r="S8822">
        <v>3.1469999999999998</v>
      </c>
      <c r="T8822">
        <v>33</v>
      </c>
      <c r="U8822">
        <v>4577</v>
      </c>
      <c r="V8822">
        <v>18</v>
      </c>
      <c r="W8822">
        <v>1.633</v>
      </c>
      <c r="X8822">
        <v>2.6389999999999998</v>
      </c>
      <c r="Y8822" s="8">
        <v>41962</v>
      </c>
    </row>
    <row r="8823" spans="1:25" x14ac:dyDescent="0.25">
      <c r="A8823">
        <v>-111.97721686</v>
      </c>
      <c r="B8823">
        <v>33.079451810000002</v>
      </c>
      <c r="C8823">
        <v>13</v>
      </c>
      <c r="D8823" t="s">
        <v>371</v>
      </c>
      <c r="E8823" t="s">
        <v>370</v>
      </c>
      <c r="F8823">
        <v>8822</v>
      </c>
      <c r="G8823">
        <v>5</v>
      </c>
      <c r="H8823">
        <v>13.33</v>
      </c>
      <c r="I8823">
        <v>2.395</v>
      </c>
      <c r="J8823">
        <v>1</v>
      </c>
      <c r="K8823">
        <v>1166.9000000000001</v>
      </c>
      <c r="L8823" t="s">
        <v>369</v>
      </c>
      <c r="M8823" t="s">
        <v>368</v>
      </c>
      <c r="N8823" s="8">
        <v>41962</v>
      </c>
      <c r="O8823">
        <v>0</v>
      </c>
      <c r="P8823">
        <v>0</v>
      </c>
      <c r="Q8823">
        <v>10709</v>
      </c>
      <c r="R8823">
        <v>1339.1</v>
      </c>
      <c r="S8823">
        <v>2.79</v>
      </c>
      <c r="T8823">
        <v>33</v>
      </c>
      <c r="U8823">
        <v>4057.9</v>
      </c>
      <c r="V8823">
        <v>18</v>
      </c>
      <c r="W8823">
        <v>1.633</v>
      </c>
      <c r="X8823">
        <v>2.6389999999999998</v>
      </c>
      <c r="Y8823" s="8">
        <v>41962</v>
      </c>
    </row>
    <row r="8824" spans="1:25" x14ac:dyDescent="0.25">
      <c r="A8824">
        <v>-111.97721549000001</v>
      </c>
      <c r="B8824">
        <v>33.079457789999999</v>
      </c>
      <c r="C8824">
        <v>13</v>
      </c>
      <c r="D8824" t="s">
        <v>371</v>
      </c>
      <c r="E8824" t="s">
        <v>370</v>
      </c>
      <c r="F8824">
        <v>8823</v>
      </c>
      <c r="G8824">
        <v>357</v>
      </c>
      <c r="H8824">
        <v>13.33</v>
      </c>
      <c r="I8824">
        <v>2.4609999999999999</v>
      </c>
      <c r="J8824">
        <v>1</v>
      </c>
      <c r="K8824">
        <v>1166.9000000000001</v>
      </c>
      <c r="L8824" t="s">
        <v>369</v>
      </c>
      <c r="M8824" t="s">
        <v>368</v>
      </c>
      <c r="N8824" s="8">
        <v>41962</v>
      </c>
      <c r="O8824">
        <v>0</v>
      </c>
      <c r="P8824">
        <v>0</v>
      </c>
      <c r="Q8824">
        <v>14548</v>
      </c>
      <c r="R8824">
        <v>1770.7</v>
      </c>
      <c r="S8824">
        <v>3.6890000000000001</v>
      </c>
      <c r="T8824">
        <v>33</v>
      </c>
      <c r="U8824">
        <v>5365.6</v>
      </c>
      <c r="V8824">
        <v>18</v>
      </c>
      <c r="W8824">
        <v>1.6779999999999999</v>
      </c>
      <c r="X8824">
        <v>2.7109999999999999</v>
      </c>
      <c r="Y8824" s="8">
        <v>41962</v>
      </c>
    </row>
    <row r="8825" spans="1:25" x14ac:dyDescent="0.25">
      <c r="A8825">
        <v>-111.97721549000001</v>
      </c>
      <c r="B8825">
        <v>33.079464790000003</v>
      </c>
      <c r="C8825">
        <v>13</v>
      </c>
      <c r="D8825" t="s">
        <v>371</v>
      </c>
      <c r="E8825" t="s">
        <v>370</v>
      </c>
      <c r="F8825">
        <v>8824</v>
      </c>
      <c r="G8825">
        <v>357</v>
      </c>
      <c r="H8825">
        <v>13.33</v>
      </c>
      <c r="I8825">
        <v>2.4279999999999999</v>
      </c>
      <c r="J8825">
        <v>1</v>
      </c>
      <c r="K8825">
        <v>1166.9000000000001</v>
      </c>
      <c r="L8825" t="s">
        <v>369</v>
      </c>
      <c r="M8825" t="s">
        <v>368</v>
      </c>
      <c r="N8825" s="8">
        <v>41962</v>
      </c>
      <c r="O8825">
        <v>0</v>
      </c>
      <c r="P8825">
        <v>0</v>
      </c>
      <c r="Q8825">
        <v>12399</v>
      </c>
      <c r="R8825">
        <v>1529.5</v>
      </c>
      <c r="S8825">
        <v>3.1859999999999999</v>
      </c>
      <c r="T8825">
        <v>33</v>
      </c>
      <c r="U8825">
        <v>4634.8</v>
      </c>
      <c r="V8825">
        <v>18</v>
      </c>
      <c r="W8825">
        <v>1.655</v>
      </c>
      <c r="X8825">
        <v>2.6749999999999998</v>
      </c>
      <c r="Y8825" s="8">
        <v>41962</v>
      </c>
    </row>
    <row r="8826" spans="1:25" x14ac:dyDescent="0.25">
      <c r="A8826">
        <v>-111.97721651000001</v>
      </c>
      <c r="B8826">
        <v>33.079471789999999</v>
      </c>
      <c r="C8826">
        <v>13</v>
      </c>
      <c r="D8826" t="s">
        <v>371</v>
      </c>
      <c r="E8826" t="s">
        <v>370</v>
      </c>
      <c r="F8826">
        <v>8825</v>
      </c>
      <c r="G8826">
        <v>3</v>
      </c>
      <c r="H8826">
        <v>13.33</v>
      </c>
      <c r="I8826">
        <v>2.4609999999999999</v>
      </c>
      <c r="J8826">
        <v>1</v>
      </c>
      <c r="K8826">
        <v>1166.9000000000001</v>
      </c>
      <c r="L8826" t="s">
        <v>369</v>
      </c>
      <c r="M8826" t="s">
        <v>368</v>
      </c>
      <c r="N8826" s="8">
        <v>41962</v>
      </c>
      <c r="O8826">
        <v>0</v>
      </c>
      <c r="P8826">
        <v>0</v>
      </c>
      <c r="Q8826">
        <v>14250</v>
      </c>
      <c r="R8826">
        <v>1734.3</v>
      </c>
      <c r="S8826">
        <v>3.613</v>
      </c>
      <c r="T8826">
        <v>33</v>
      </c>
      <c r="U8826">
        <v>5255.6</v>
      </c>
      <c r="V8826">
        <v>18</v>
      </c>
      <c r="W8826">
        <v>1.6779999999999999</v>
      </c>
      <c r="X8826">
        <v>2.7109999999999999</v>
      </c>
      <c r="Y8826" s="8">
        <v>41962</v>
      </c>
    </row>
    <row r="8827" spans="1:25" x14ac:dyDescent="0.25">
      <c r="A8827">
        <v>-111.97721666</v>
      </c>
      <c r="B8827">
        <v>33.079477779999998</v>
      </c>
      <c r="C8827">
        <v>13</v>
      </c>
      <c r="D8827" t="s">
        <v>371</v>
      </c>
      <c r="E8827" t="s">
        <v>370</v>
      </c>
      <c r="F8827">
        <v>8826</v>
      </c>
      <c r="G8827">
        <v>358</v>
      </c>
      <c r="H8827">
        <v>13.33</v>
      </c>
      <c r="I8827">
        <v>2.4609999999999999</v>
      </c>
      <c r="J8827">
        <v>1</v>
      </c>
      <c r="K8827">
        <v>1166.8</v>
      </c>
      <c r="L8827" t="s">
        <v>369</v>
      </c>
      <c r="M8827" t="s">
        <v>368</v>
      </c>
      <c r="N8827" s="8">
        <v>41962</v>
      </c>
      <c r="O8827">
        <v>0</v>
      </c>
      <c r="P8827">
        <v>0</v>
      </c>
      <c r="Q8827">
        <v>13584</v>
      </c>
      <c r="R8827">
        <v>1653.3</v>
      </c>
      <c r="S8827">
        <v>3.444</v>
      </c>
      <c r="T8827">
        <v>33</v>
      </c>
      <c r="U8827">
        <v>5009.8999999999996</v>
      </c>
      <c r="V8827">
        <v>18</v>
      </c>
      <c r="W8827">
        <v>1.6779999999999999</v>
      </c>
      <c r="X8827">
        <v>2.7109999999999999</v>
      </c>
      <c r="Y8827" s="8">
        <v>41962</v>
      </c>
    </row>
    <row r="8828" spans="1:25" x14ac:dyDescent="0.25">
      <c r="A8828">
        <v>-111.97721703000001</v>
      </c>
      <c r="B8828">
        <v>33.079484819999998</v>
      </c>
      <c r="C8828">
        <v>13</v>
      </c>
      <c r="D8828" t="s">
        <v>371</v>
      </c>
      <c r="E8828" t="s">
        <v>370</v>
      </c>
      <c r="F8828">
        <v>8827</v>
      </c>
      <c r="G8828">
        <v>6</v>
      </c>
      <c r="H8828">
        <v>13.33</v>
      </c>
      <c r="I8828">
        <v>2.4929999999999999</v>
      </c>
      <c r="J8828">
        <v>1</v>
      </c>
      <c r="K8828">
        <v>1166.9000000000001</v>
      </c>
      <c r="L8828" t="s">
        <v>369</v>
      </c>
      <c r="M8828" t="s">
        <v>368</v>
      </c>
      <c r="N8828" s="8">
        <v>41962</v>
      </c>
      <c r="O8828">
        <v>0</v>
      </c>
      <c r="P8828">
        <v>0</v>
      </c>
      <c r="Q8828">
        <v>12246</v>
      </c>
      <c r="R8828">
        <v>1470.9</v>
      </c>
      <c r="S8828">
        <v>3.0640000000000001</v>
      </c>
      <c r="T8828">
        <v>33</v>
      </c>
      <c r="U8828">
        <v>4457.1000000000004</v>
      </c>
      <c r="V8828">
        <v>18</v>
      </c>
      <c r="W8828">
        <v>1.7</v>
      </c>
      <c r="X8828">
        <v>2.7480000000000002</v>
      </c>
      <c r="Y8828" s="8">
        <v>41962</v>
      </c>
    </row>
    <row r="8829" spans="1:25" x14ac:dyDescent="0.25">
      <c r="A8829">
        <v>-111.97721549000001</v>
      </c>
      <c r="B8829">
        <v>33.079491789999999</v>
      </c>
      <c r="C8829">
        <v>13</v>
      </c>
      <c r="D8829" t="s">
        <v>371</v>
      </c>
      <c r="E8829" t="s">
        <v>370</v>
      </c>
      <c r="F8829">
        <v>8828</v>
      </c>
      <c r="G8829">
        <v>357</v>
      </c>
      <c r="H8829">
        <v>13.33</v>
      </c>
      <c r="I8829">
        <v>2.4609999999999999</v>
      </c>
      <c r="J8829">
        <v>1</v>
      </c>
      <c r="K8829">
        <v>1166.9000000000001</v>
      </c>
      <c r="L8829" t="s">
        <v>369</v>
      </c>
      <c r="M8829" t="s">
        <v>368</v>
      </c>
      <c r="N8829" s="8">
        <v>41962</v>
      </c>
      <c r="O8829">
        <v>0</v>
      </c>
      <c r="P8829">
        <v>0</v>
      </c>
      <c r="Q8829">
        <v>14325</v>
      </c>
      <c r="R8829">
        <v>1743.4</v>
      </c>
      <c r="S8829">
        <v>3.6320000000000001</v>
      </c>
      <c r="T8829">
        <v>33</v>
      </c>
      <c r="U8829">
        <v>5283.2</v>
      </c>
      <c r="V8829">
        <v>18</v>
      </c>
      <c r="W8829">
        <v>1.6779999999999999</v>
      </c>
      <c r="X8829">
        <v>2.7109999999999999</v>
      </c>
      <c r="Y8829" s="8">
        <v>41962</v>
      </c>
    </row>
    <row r="8830" spans="1:25" x14ac:dyDescent="0.25">
      <c r="A8830">
        <v>-111.97721634</v>
      </c>
      <c r="B8830">
        <v>33.079497779999997</v>
      </c>
      <c r="C8830">
        <v>13</v>
      </c>
      <c r="D8830" t="s">
        <v>371</v>
      </c>
      <c r="E8830" t="s">
        <v>370</v>
      </c>
      <c r="F8830">
        <v>8829</v>
      </c>
      <c r="G8830">
        <v>2</v>
      </c>
      <c r="H8830">
        <v>13.33</v>
      </c>
      <c r="I8830">
        <v>2.4609999999999999</v>
      </c>
      <c r="J8830">
        <v>1</v>
      </c>
      <c r="K8830">
        <v>1166.9000000000001</v>
      </c>
      <c r="L8830" t="s">
        <v>369</v>
      </c>
      <c r="M8830" t="s">
        <v>368</v>
      </c>
      <c r="N8830" s="8">
        <v>41962</v>
      </c>
      <c r="O8830">
        <v>0</v>
      </c>
      <c r="P8830">
        <v>0</v>
      </c>
      <c r="Q8830">
        <v>13286</v>
      </c>
      <c r="R8830">
        <v>1617.1</v>
      </c>
      <c r="S8830">
        <v>3.3690000000000002</v>
      </c>
      <c r="T8830">
        <v>33</v>
      </c>
      <c r="U8830">
        <v>4900.2</v>
      </c>
      <c r="V8830">
        <v>18</v>
      </c>
      <c r="W8830">
        <v>1.6779999999999999</v>
      </c>
      <c r="X8830">
        <v>2.7109999999999999</v>
      </c>
      <c r="Y8830" s="8">
        <v>41962</v>
      </c>
    </row>
    <row r="8831" spans="1:25" x14ac:dyDescent="0.25">
      <c r="A8831">
        <v>-111.977216</v>
      </c>
      <c r="B8831">
        <v>33.07950477</v>
      </c>
      <c r="C8831">
        <v>13</v>
      </c>
      <c r="D8831" t="s">
        <v>371</v>
      </c>
      <c r="E8831" t="s">
        <v>370</v>
      </c>
      <c r="F8831">
        <v>8830</v>
      </c>
      <c r="G8831">
        <v>0</v>
      </c>
      <c r="H8831">
        <v>13.33</v>
      </c>
      <c r="I8831">
        <v>2.4279999999999999</v>
      </c>
      <c r="J8831">
        <v>1</v>
      </c>
      <c r="K8831">
        <v>1166.9000000000001</v>
      </c>
      <c r="L8831" t="s">
        <v>369</v>
      </c>
      <c r="M8831" t="s">
        <v>368</v>
      </c>
      <c r="N8831" s="8">
        <v>41962</v>
      </c>
      <c r="O8831">
        <v>0</v>
      </c>
      <c r="P8831">
        <v>0</v>
      </c>
      <c r="Q8831">
        <v>12935</v>
      </c>
      <c r="R8831">
        <v>1595.6</v>
      </c>
      <c r="S8831">
        <v>3.3239999999999998</v>
      </c>
      <c r="T8831">
        <v>33</v>
      </c>
      <c r="U8831">
        <v>4835</v>
      </c>
      <c r="V8831">
        <v>18</v>
      </c>
      <c r="W8831">
        <v>1.655</v>
      </c>
      <c r="X8831">
        <v>2.6749999999999998</v>
      </c>
      <c r="Y8831" s="8">
        <v>41962</v>
      </c>
    </row>
    <row r="8832" spans="1:25" x14ac:dyDescent="0.25">
      <c r="A8832">
        <v>-111.977216</v>
      </c>
      <c r="B8832">
        <v>33.079511770000003</v>
      </c>
      <c r="C8832">
        <v>13</v>
      </c>
      <c r="D8832" t="s">
        <v>371</v>
      </c>
      <c r="E8832" t="s">
        <v>370</v>
      </c>
      <c r="F8832">
        <v>8831</v>
      </c>
      <c r="G8832">
        <v>0</v>
      </c>
      <c r="H8832">
        <v>13.33</v>
      </c>
      <c r="I8832">
        <v>2.4279999999999999</v>
      </c>
      <c r="J8832">
        <v>1</v>
      </c>
      <c r="K8832">
        <v>1166.9000000000001</v>
      </c>
      <c r="L8832" t="s">
        <v>369</v>
      </c>
      <c r="M8832" t="s">
        <v>368</v>
      </c>
      <c r="N8832" s="8">
        <v>41962</v>
      </c>
      <c r="O8832">
        <v>0</v>
      </c>
      <c r="P8832">
        <v>0</v>
      </c>
      <c r="Q8832">
        <v>13050</v>
      </c>
      <c r="R8832">
        <v>1609.7</v>
      </c>
      <c r="S8832">
        <v>3.3540000000000001</v>
      </c>
      <c r="T8832">
        <v>33</v>
      </c>
      <c r="U8832">
        <v>4877.8999999999996</v>
      </c>
      <c r="V8832">
        <v>18</v>
      </c>
      <c r="W8832">
        <v>1.655</v>
      </c>
      <c r="X8832">
        <v>2.6749999999999998</v>
      </c>
      <c r="Y8832" s="8">
        <v>41962</v>
      </c>
    </row>
    <row r="8833" spans="1:25" x14ac:dyDescent="0.25">
      <c r="A8833">
        <v>-111.97721668</v>
      </c>
      <c r="B8833">
        <v>33.079518790000002</v>
      </c>
      <c r="C8833">
        <v>13</v>
      </c>
      <c r="D8833" t="s">
        <v>371</v>
      </c>
      <c r="E8833" t="s">
        <v>370</v>
      </c>
      <c r="F8833">
        <v>8832</v>
      </c>
      <c r="G8833">
        <v>4</v>
      </c>
      <c r="H8833">
        <v>13.33</v>
      </c>
      <c r="I8833">
        <v>2.5259999999999998</v>
      </c>
      <c r="J8833">
        <v>1</v>
      </c>
      <c r="K8833">
        <v>1166.9000000000001</v>
      </c>
      <c r="L8833" t="s">
        <v>369</v>
      </c>
      <c r="M8833" t="s">
        <v>368</v>
      </c>
      <c r="N8833" s="8">
        <v>41962</v>
      </c>
      <c r="O8833">
        <v>0</v>
      </c>
      <c r="P8833">
        <v>0</v>
      </c>
      <c r="Q8833">
        <v>12126</v>
      </c>
      <c r="R8833">
        <v>1437.5</v>
      </c>
      <c r="S8833">
        <v>2.9950000000000001</v>
      </c>
      <c r="T8833">
        <v>33</v>
      </c>
      <c r="U8833">
        <v>4356.2</v>
      </c>
      <c r="V8833">
        <v>18</v>
      </c>
      <c r="W8833">
        <v>1.722</v>
      </c>
      <c r="X8833">
        <v>2.7839999999999998</v>
      </c>
      <c r="Y8833" s="8">
        <v>41962</v>
      </c>
    </row>
    <row r="8834" spans="1:25" x14ac:dyDescent="0.25">
      <c r="A8834">
        <v>-111.97721583000001</v>
      </c>
      <c r="B8834">
        <v>33.079525779999997</v>
      </c>
      <c r="C8834">
        <v>13</v>
      </c>
      <c r="D8834" t="s">
        <v>371</v>
      </c>
      <c r="E8834" t="s">
        <v>370</v>
      </c>
      <c r="F8834">
        <v>8833</v>
      </c>
      <c r="G8834">
        <v>359</v>
      </c>
      <c r="H8834">
        <v>13.33</v>
      </c>
      <c r="I8834">
        <v>2.395</v>
      </c>
      <c r="J8834">
        <v>1</v>
      </c>
      <c r="K8834">
        <v>1166.8</v>
      </c>
      <c r="L8834" t="s">
        <v>369</v>
      </c>
      <c r="M8834" t="s">
        <v>368</v>
      </c>
      <c r="N8834" s="8">
        <v>41962</v>
      </c>
      <c r="O8834">
        <v>0</v>
      </c>
      <c r="P8834">
        <v>0</v>
      </c>
      <c r="Q8834">
        <v>13065</v>
      </c>
      <c r="R8834">
        <v>1633.7</v>
      </c>
      <c r="S8834">
        <v>3.4039999999999999</v>
      </c>
      <c r="T8834">
        <v>33</v>
      </c>
      <c r="U8834">
        <v>4950.6000000000004</v>
      </c>
      <c r="V8834">
        <v>18</v>
      </c>
      <c r="W8834">
        <v>1.633</v>
      </c>
      <c r="X8834">
        <v>2.6389999999999998</v>
      </c>
      <c r="Y8834" s="8">
        <v>41962</v>
      </c>
    </row>
    <row r="8835" spans="1:25" x14ac:dyDescent="0.25">
      <c r="A8835">
        <v>-111.977216</v>
      </c>
      <c r="B8835">
        <v>33.079531770000003</v>
      </c>
      <c r="C8835">
        <v>13</v>
      </c>
      <c r="D8835" t="s">
        <v>371</v>
      </c>
      <c r="E8835" t="s">
        <v>370</v>
      </c>
      <c r="F8835">
        <v>8834</v>
      </c>
      <c r="G8835">
        <v>0</v>
      </c>
      <c r="H8835">
        <v>13.33</v>
      </c>
      <c r="I8835">
        <v>2.3290000000000002</v>
      </c>
      <c r="J8835">
        <v>1</v>
      </c>
      <c r="K8835">
        <v>1166.8</v>
      </c>
      <c r="L8835" t="s">
        <v>369</v>
      </c>
      <c r="M8835" t="s">
        <v>368</v>
      </c>
      <c r="N8835" s="8">
        <v>41962</v>
      </c>
      <c r="O8835">
        <v>0</v>
      </c>
      <c r="P8835">
        <v>0</v>
      </c>
      <c r="Q8835">
        <v>12704</v>
      </c>
      <c r="R8835">
        <v>1633.3</v>
      </c>
      <c r="S8835">
        <v>3.403</v>
      </c>
      <c r="T8835">
        <v>33</v>
      </c>
      <c r="U8835">
        <v>4949.3</v>
      </c>
      <c r="V8835">
        <v>18</v>
      </c>
      <c r="W8835">
        <v>1.5880000000000001</v>
      </c>
      <c r="X8835">
        <v>2.5670000000000002</v>
      </c>
      <c r="Y8835" s="8">
        <v>41962</v>
      </c>
    </row>
    <row r="8836" spans="1:25" x14ac:dyDescent="0.25">
      <c r="A8836">
        <v>-111.97721532</v>
      </c>
      <c r="B8836">
        <v>33.079537790000003</v>
      </c>
      <c r="C8836">
        <v>13</v>
      </c>
      <c r="D8836" t="s">
        <v>371</v>
      </c>
      <c r="E8836" t="s">
        <v>370</v>
      </c>
      <c r="F8836">
        <v>8835</v>
      </c>
      <c r="G8836">
        <v>356</v>
      </c>
      <c r="H8836">
        <v>13.33</v>
      </c>
      <c r="I8836">
        <v>2.3290000000000002</v>
      </c>
      <c r="J8836">
        <v>1</v>
      </c>
      <c r="K8836">
        <v>1167.2</v>
      </c>
      <c r="L8836" t="s">
        <v>369</v>
      </c>
      <c r="M8836" t="s">
        <v>368</v>
      </c>
      <c r="N8836" s="8">
        <v>41962</v>
      </c>
      <c r="O8836">
        <v>0</v>
      </c>
      <c r="P8836">
        <v>0</v>
      </c>
      <c r="Q8836">
        <v>12134</v>
      </c>
      <c r="R8836">
        <v>1560</v>
      </c>
      <c r="S8836">
        <v>3.25</v>
      </c>
      <c r="T8836">
        <v>33</v>
      </c>
      <c r="U8836">
        <v>4727.2</v>
      </c>
      <c r="V8836">
        <v>18</v>
      </c>
      <c r="W8836">
        <v>1.5880000000000001</v>
      </c>
      <c r="X8836">
        <v>2.5670000000000002</v>
      </c>
      <c r="Y8836" s="8">
        <v>41962</v>
      </c>
    </row>
    <row r="8837" spans="1:25" x14ac:dyDescent="0.25">
      <c r="A8837">
        <v>-111.97721617000001</v>
      </c>
      <c r="B8837">
        <v>33.079544779999999</v>
      </c>
      <c r="C8837">
        <v>13</v>
      </c>
      <c r="D8837" t="s">
        <v>371</v>
      </c>
      <c r="E8837" t="s">
        <v>370</v>
      </c>
      <c r="F8837">
        <v>8836</v>
      </c>
      <c r="G8837">
        <v>1</v>
      </c>
      <c r="H8837">
        <v>13.33</v>
      </c>
      <c r="I8837">
        <v>2.4929999999999999</v>
      </c>
      <c r="J8837">
        <v>1</v>
      </c>
      <c r="K8837">
        <v>1167.0999999999999</v>
      </c>
      <c r="L8837" t="s">
        <v>369</v>
      </c>
      <c r="M8837" t="s">
        <v>368</v>
      </c>
      <c r="N8837" s="8">
        <v>41962</v>
      </c>
      <c r="O8837">
        <v>0</v>
      </c>
      <c r="P8837">
        <v>0</v>
      </c>
      <c r="Q8837">
        <v>12228</v>
      </c>
      <c r="R8837">
        <v>1468.6</v>
      </c>
      <c r="S8837">
        <v>3.06</v>
      </c>
      <c r="T8837">
        <v>33</v>
      </c>
      <c r="U8837">
        <v>4450.3999999999996</v>
      </c>
      <c r="V8837">
        <v>18</v>
      </c>
      <c r="W8837">
        <v>1.7</v>
      </c>
      <c r="X8837">
        <v>2.7480000000000002</v>
      </c>
      <c r="Y8837" s="8">
        <v>41962</v>
      </c>
    </row>
    <row r="8838" spans="1:25" x14ac:dyDescent="0.25">
      <c r="A8838">
        <v>-111.97721566</v>
      </c>
      <c r="B8838">
        <v>33.079551780000003</v>
      </c>
      <c r="C8838">
        <v>13</v>
      </c>
      <c r="D8838" t="s">
        <v>371</v>
      </c>
      <c r="E8838" t="s">
        <v>370</v>
      </c>
      <c r="F8838">
        <v>8837</v>
      </c>
      <c r="G8838">
        <v>358</v>
      </c>
      <c r="H8838">
        <v>13.33</v>
      </c>
      <c r="I8838">
        <v>2.4609999999999999</v>
      </c>
      <c r="J8838">
        <v>1</v>
      </c>
      <c r="K8838">
        <v>1167.0999999999999</v>
      </c>
      <c r="L8838" t="s">
        <v>369</v>
      </c>
      <c r="M8838" t="s">
        <v>368</v>
      </c>
      <c r="N8838" s="8">
        <v>41962</v>
      </c>
      <c r="O8838">
        <v>0</v>
      </c>
      <c r="P8838">
        <v>0</v>
      </c>
      <c r="Q8838">
        <v>12740</v>
      </c>
      <c r="R8838">
        <v>1550.5</v>
      </c>
      <c r="S8838">
        <v>3.23</v>
      </c>
      <c r="T8838">
        <v>33</v>
      </c>
      <c r="U8838">
        <v>4698.5</v>
      </c>
      <c r="V8838">
        <v>18</v>
      </c>
      <c r="W8838">
        <v>1.6779999999999999</v>
      </c>
      <c r="X8838">
        <v>2.7109999999999999</v>
      </c>
      <c r="Y8838" s="8">
        <v>41962</v>
      </c>
    </row>
    <row r="8839" spans="1:25" x14ac:dyDescent="0.25">
      <c r="A8839">
        <v>-111.97721583000001</v>
      </c>
      <c r="B8839">
        <v>33.079557780000002</v>
      </c>
      <c r="C8839">
        <v>13</v>
      </c>
      <c r="D8839" t="s">
        <v>371</v>
      </c>
      <c r="E8839" t="s">
        <v>370</v>
      </c>
      <c r="F8839">
        <v>8838</v>
      </c>
      <c r="G8839">
        <v>359</v>
      </c>
      <c r="H8839">
        <v>13.33</v>
      </c>
      <c r="I8839">
        <v>2.2970000000000002</v>
      </c>
      <c r="J8839">
        <v>1</v>
      </c>
      <c r="K8839">
        <v>1167.0999999999999</v>
      </c>
      <c r="L8839" t="s">
        <v>369</v>
      </c>
      <c r="M8839" t="s">
        <v>368</v>
      </c>
      <c r="N8839" s="8">
        <v>41962</v>
      </c>
      <c r="O8839">
        <v>0</v>
      </c>
      <c r="P8839">
        <v>0</v>
      </c>
      <c r="Q8839">
        <v>13270</v>
      </c>
      <c r="R8839">
        <v>1730.5</v>
      </c>
      <c r="S8839">
        <v>3.605</v>
      </c>
      <c r="T8839">
        <v>33</v>
      </c>
      <c r="U8839">
        <v>5243.8</v>
      </c>
      <c r="V8839">
        <v>18</v>
      </c>
      <c r="W8839">
        <v>1.5660000000000001</v>
      </c>
      <c r="X8839">
        <v>2.5310000000000001</v>
      </c>
      <c r="Y8839" s="8">
        <v>41962</v>
      </c>
    </row>
    <row r="8840" spans="1:25" x14ac:dyDescent="0.25">
      <c r="A8840">
        <v>-111.97721617000001</v>
      </c>
      <c r="B8840">
        <v>33.079564779999998</v>
      </c>
      <c r="C8840">
        <v>13</v>
      </c>
      <c r="D8840" t="s">
        <v>371</v>
      </c>
      <c r="E8840" t="s">
        <v>370</v>
      </c>
      <c r="F8840">
        <v>8839</v>
      </c>
      <c r="G8840">
        <v>1</v>
      </c>
      <c r="H8840">
        <v>13.33</v>
      </c>
      <c r="I8840">
        <v>2.4609999999999999</v>
      </c>
      <c r="J8840">
        <v>1</v>
      </c>
      <c r="K8840">
        <v>1167.0999999999999</v>
      </c>
      <c r="L8840" t="s">
        <v>369</v>
      </c>
      <c r="M8840" t="s">
        <v>368</v>
      </c>
      <c r="N8840" s="8">
        <v>41962</v>
      </c>
      <c r="O8840">
        <v>0</v>
      </c>
      <c r="P8840">
        <v>0</v>
      </c>
      <c r="Q8840">
        <v>10291</v>
      </c>
      <c r="R8840">
        <v>1252.5</v>
      </c>
      <c r="S8840">
        <v>2.609</v>
      </c>
      <c r="T8840">
        <v>33</v>
      </c>
      <c r="U8840">
        <v>3795.6</v>
      </c>
      <c r="V8840">
        <v>18</v>
      </c>
      <c r="W8840">
        <v>1.6779999999999999</v>
      </c>
      <c r="X8840">
        <v>2.7109999999999999</v>
      </c>
      <c r="Y8840" s="8">
        <v>41962</v>
      </c>
    </row>
    <row r="8841" spans="1:25" x14ac:dyDescent="0.25">
      <c r="A8841">
        <v>-111.977216</v>
      </c>
      <c r="B8841">
        <v>33.079571770000001</v>
      </c>
      <c r="C8841">
        <v>13</v>
      </c>
      <c r="D8841" t="s">
        <v>371</v>
      </c>
      <c r="E8841" t="s">
        <v>370</v>
      </c>
      <c r="F8841">
        <v>8840</v>
      </c>
      <c r="G8841">
        <v>0</v>
      </c>
      <c r="H8841">
        <v>13.33</v>
      </c>
      <c r="I8841">
        <v>2.4279999999999999</v>
      </c>
      <c r="J8841">
        <v>1</v>
      </c>
      <c r="K8841">
        <v>1167.0999999999999</v>
      </c>
      <c r="L8841" t="s">
        <v>369</v>
      </c>
      <c r="M8841" t="s">
        <v>368</v>
      </c>
      <c r="N8841" s="8">
        <v>41962</v>
      </c>
      <c r="O8841">
        <v>0</v>
      </c>
      <c r="P8841">
        <v>0</v>
      </c>
      <c r="Q8841">
        <v>12766</v>
      </c>
      <c r="R8841">
        <v>1574.7</v>
      </c>
      <c r="S8841">
        <v>3.2810000000000001</v>
      </c>
      <c r="T8841">
        <v>33</v>
      </c>
      <c r="U8841">
        <v>4771.8</v>
      </c>
      <c r="V8841">
        <v>18</v>
      </c>
      <c r="W8841">
        <v>1.655</v>
      </c>
      <c r="X8841">
        <v>2.6749999999999998</v>
      </c>
      <c r="Y8841" s="8">
        <v>41962</v>
      </c>
    </row>
    <row r="8842" spans="1:25" x14ac:dyDescent="0.25">
      <c r="A8842">
        <v>-111.97721668</v>
      </c>
      <c r="B8842">
        <v>33.079577790000002</v>
      </c>
      <c r="C8842">
        <v>13</v>
      </c>
      <c r="D8842" t="s">
        <v>371</v>
      </c>
      <c r="E8842" t="s">
        <v>370</v>
      </c>
      <c r="F8842">
        <v>8841</v>
      </c>
      <c r="G8842">
        <v>4</v>
      </c>
      <c r="H8842">
        <v>13.33</v>
      </c>
      <c r="I8842">
        <v>2.4609999999999999</v>
      </c>
      <c r="J8842">
        <v>1</v>
      </c>
      <c r="K8842">
        <v>1167.0999999999999</v>
      </c>
      <c r="L8842" t="s">
        <v>369</v>
      </c>
      <c r="M8842" t="s">
        <v>368</v>
      </c>
      <c r="N8842" s="8">
        <v>41962</v>
      </c>
      <c r="O8842">
        <v>0</v>
      </c>
      <c r="P8842">
        <v>0</v>
      </c>
      <c r="Q8842">
        <v>10711</v>
      </c>
      <c r="R8842">
        <v>1303.5999999999999</v>
      </c>
      <c r="S8842">
        <v>2.7160000000000002</v>
      </c>
      <c r="T8842">
        <v>33</v>
      </c>
      <c r="U8842">
        <v>3950.4</v>
      </c>
      <c r="V8842">
        <v>18</v>
      </c>
      <c r="W8842">
        <v>1.6779999999999999</v>
      </c>
      <c r="X8842">
        <v>2.7109999999999999</v>
      </c>
      <c r="Y8842" s="8">
        <v>41962</v>
      </c>
    </row>
    <row r="8843" spans="1:25" x14ac:dyDescent="0.25">
      <c r="A8843">
        <v>-111.97721583000001</v>
      </c>
      <c r="B8843">
        <v>33.079584779999998</v>
      </c>
      <c r="C8843">
        <v>13</v>
      </c>
      <c r="D8843" t="s">
        <v>371</v>
      </c>
      <c r="E8843" t="s">
        <v>370</v>
      </c>
      <c r="F8843">
        <v>8842</v>
      </c>
      <c r="G8843">
        <v>359</v>
      </c>
      <c r="H8843">
        <v>13.33</v>
      </c>
      <c r="I8843">
        <v>2.3290000000000002</v>
      </c>
      <c r="J8843">
        <v>1</v>
      </c>
      <c r="K8843">
        <v>1167.0999999999999</v>
      </c>
      <c r="L8843" t="s">
        <v>369</v>
      </c>
      <c r="M8843" t="s">
        <v>368</v>
      </c>
      <c r="N8843" s="8">
        <v>41962</v>
      </c>
      <c r="O8843">
        <v>0</v>
      </c>
      <c r="P8843">
        <v>0</v>
      </c>
      <c r="Q8843">
        <v>13100</v>
      </c>
      <c r="R8843">
        <v>1684.1</v>
      </c>
      <c r="S8843">
        <v>3.5089999999999999</v>
      </c>
      <c r="T8843">
        <v>33</v>
      </c>
      <c r="U8843">
        <v>5103.3999999999996</v>
      </c>
      <c r="V8843">
        <v>18</v>
      </c>
      <c r="W8843">
        <v>1.5880000000000001</v>
      </c>
      <c r="X8843">
        <v>2.5670000000000002</v>
      </c>
      <c r="Y8843" s="8">
        <v>41962</v>
      </c>
    </row>
    <row r="8844" spans="1:25" x14ac:dyDescent="0.25">
      <c r="A8844">
        <v>-111.97721634</v>
      </c>
      <c r="B8844">
        <v>33.079591780000001</v>
      </c>
      <c r="C8844">
        <v>13</v>
      </c>
      <c r="D8844" t="s">
        <v>371</v>
      </c>
      <c r="E8844" t="s">
        <v>370</v>
      </c>
      <c r="F8844">
        <v>8843</v>
      </c>
      <c r="G8844">
        <v>2</v>
      </c>
      <c r="H8844">
        <v>13.33</v>
      </c>
      <c r="I8844">
        <v>2.4609999999999999</v>
      </c>
      <c r="J8844">
        <v>1</v>
      </c>
      <c r="K8844">
        <v>1167.0999999999999</v>
      </c>
      <c r="L8844" t="s">
        <v>369</v>
      </c>
      <c r="M8844" t="s">
        <v>368</v>
      </c>
      <c r="N8844" s="8">
        <v>41962</v>
      </c>
      <c r="O8844">
        <v>0</v>
      </c>
      <c r="P8844">
        <v>0</v>
      </c>
      <c r="Q8844">
        <v>10718</v>
      </c>
      <c r="R8844">
        <v>1304.4000000000001</v>
      </c>
      <c r="S8844">
        <v>2.718</v>
      </c>
      <c r="T8844">
        <v>33</v>
      </c>
      <c r="U8844">
        <v>3952.8</v>
      </c>
      <c r="V8844">
        <v>18</v>
      </c>
      <c r="W8844">
        <v>1.6779999999999999</v>
      </c>
      <c r="X8844">
        <v>2.7109999999999999</v>
      </c>
      <c r="Y8844" s="8">
        <v>41962</v>
      </c>
    </row>
    <row r="8845" spans="1:25" x14ac:dyDescent="0.25">
      <c r="A8845">
        <v>-111.97721617000001</v>
      </c>
      <c r="B8845">
        <v>33.079598779999998</v>
      </c>
      <c r="C8845">
        <v>13</v>
      </c>
      <c r="D8845" t="s">
        <v>371</v>
      </c>
      <c r="E8845" t="s">
        <v>370</v>
      </c>
      <c r="F8845">
        <v>8844</v>
      </c>
      <c r="G8845">
        <v>1</v>
      </c>
      <c r="H8845">
        <v>13.33</v>
      </c>
      <c r="I8845">
        <v>2.4609999999999999</v>
      </c>
      <c r="J8845">
        <v>1</v>
      </c>
      <c r="K8845">
        <v>1167.3</v>
      </c>
      <c r="L8845" t="s">
        <v>369</v>
      </c>
      <c r="M8845" t="s">
        <v>368</v>
      </c>
      <c r="N8845" s="8">
        <v>41962</v>
      </c>
      <c r="O8845">
        <v>0</v>
      </c>
      <c r="P8845">
        <v>0</v>
      </c>
      <c r="Q8845">
        <v>10872</v>
      </c>
      <c r="R8845">
        <v>1323.2</v>
      </c>
      <c r="S8845">
        <v>2.7570000000000001</v>
      </c>
      <c r="T8845">
        <v>33</v>
      </c>
      <c r="U8845">
        <v>4009.7</v>
      </c>
      <c r="V8845">
        <v>18</v>
      </c>
      <c r="W8845">
        <v>1.6779999999999999</v>
      </c>
      <c r="X8845">
        <v>2.7109999999999999</v>
      </c>
      <c r="Y8845" s="8">
        <v>41962</v>
      </c>
    </row>
    <row r="8846" spans="1:25" x14ac:dyDescent="0.25">
      <c r="A8846">
        <v>-111.97721583000001</v>
      </c>
      <c r="B8846">
        <v>33.079604779999997</v>
      </c>
      <c r="C8846">
        <v>13</v>
      </c>
      <c r="D8846" t="s">
        <v>371</v>
      </c>
      <c r="E8846" t="s">
        <v>370</v>
      </c>
      <c r="F8846">
        <v>8845</v>
      </c>
      <c r="G8846">
        <v>359</v>
      </c>
      <c r="H8846">
        <v>13.33</v>
      </c>
      <c r="I8846">
        <v>2.3620000000000001</v>
      </c>
      <c r="J8846">
        <v>1</v>
      </c>
      <c r="K8846">
        <v>1167.2</v>
      </c>
      <c r="L8846" t="s">
        <v>369</v>
      </c>
      <c r="M8846" t="s">
        <v>368</v>
      </c>
      <c r="N8846" s="8">
        <v>41962</v>
      </c>
      <c r="O8846">
        <v>0</v>
      </c>
      <c r="P8846">
        <v>0</v>
      </c>
      <c r="Q8846">
        <v>11167</v>
      </c>
      <c r="R8846">
        <v>1415.7</v>
      </c>
      <c r="S8846">
        <v>2.9489999999999998</v>
      </c>
      <c r="T8846">
        <v>33</v>
      </c>
      <c r="U8846">
        <v>4290.1000000000004</v>
      </c>
      <c r="V8846">
        <v>18</v>
      </c>
      <c r="W8846">
        <v>1.611</v>
      </c>
      <c r="X8846">
        <v>2.6030000000000002</v>
      </c>
      <c r="Y8846" s="8">
        <v>41962</v>
      </c>
    </row>
    <row r="8847" spans="1:25" x14ac:dyDescent="0.25">
      <c r="A8847">
        <v>-111.97721617000001</v>
      </c>
      <c r="B8847">
        <v>33.07961178</v>
      </c>
      <c r="C8847">
        <v>13</v>
      </c>
      <c r="D8847" t="s">
        <v>371</v>
      </c>
      <c r="E8847" t="s">
        <v>370</v>
      </c>
      <c r="F8847">
        <v>8846</v>
      </c>
      <c r="G8847">
        <v>1</v>
      </c>
      <c r="H8847">
        <v>13.33</v>
      </c>
      <c r="I8847">
        <v>2.3620000000000001</v>
      </c>
      <c r="J8847">
        <v>1</v>
      </c>
      <c r="K8847">
        <v>1167.3</v>
      </c>
      <c r="L8847" t="s">
        <v>369</v>
      </c>
      <c r="M8847" t="s">
        <v>368</v>
      </c>
      <c r="N8847" s="8">
        <v>41962</v>
      </c>
      <c r="O8847">
        <v>0</v>
      </c>
      <c r="P8847">
        <v>0</v>
      </c>
      <c r="Q8847">
        <v>12314</v>
      </c>
      <c r="R8847">
        <v>1561.1</v>
      </c>
      <c r="S8847">
        <v>3.2519999999999998</v>
      </c>
      <c r="T8847">
        <v>33</v>
      </c>
      <c r="U8847">
        <v>4730.6000000000004</v>
      </c>
      <c r="V8847">
        <v>18</v>
      </c>
      <c r="W8847">
        <v>1.611</v>
      </c>
      <c r="X8847">
        <v>2.6030000000000002</v>
      </c>
      <c r="Y8847" s="8">
        <v>41962</v>
      </c>
    </row>
    <row r="8848" spans="1:25" x14ac:dyDescent="0.25">
      <c r="A8848">
        <v>-111.97721549000001</v>
      </c>
      <c r="B8848">
        <v>33.079618789999998</v>
      </c>
      <c r="C8848">
        <v>13</v>
      </c>
      <c r="D8848" t="s">
        <v>371</v>
      </c>
      <c r="E8848" t="s">
        <v>370</v>
      </c>
      <c r="F8848">
        <v>8847</v>
      </c>
      <c r="G8848">
        <v>357</v>
      </c>
      <c r="H8848">
        <v>13.33</v>
      </c>
      <c r="I8848">
        <v>2.3620000000000001</v>
      </c>
      <c r="J8848">
        <v>1</v>
      </c>
      <c r="K8848">
        <v>1167.3</v>
      </c>
      <c r="L8848" t="s">
        <v>369</v>
      </c>
      <c r="M8848" t="s">
        <v>368</v>
      </c>
      <c r="N8848" s="8">
        <v>41962</v>
      </c>
      <c r="O8848">
        <v>0</v>
      </c>
      <c r="P8848">
        <v>0</v>
      </c>
      <c r="Q8848">
        <v>10335</v>
      </c>
      <c r="R8848">
        <v>1310.2</v>
      </c>
      <c r="S8848">
        <v>2.73</v>
      </c>
      <c r="T8848">
        <v>33</v>
      </c>
      <c r="U8848">
        <v>3970.4</v>
      </c>
      <c r="V8848">
        <v>18</v>
      </c>
      <c r="W8848">
        <v>1.611</v>
      </c>
      <c r="X8848">
        <v>2.6030000000000002</v>
      </c>
      <c r="Y8848" s="8">
        <v>41962</v>
      </c>
    </row>
    <row r="8849" spans="1:25" x14ac:dyDescent="0.25">
      <c r="A8849">
        <v>-111.97721634</v>
      </c>
      <c r="B8849">
        <v>33.079625780000001</v>
      </c>
      <c r="C8849">
        <v>13</v>
      </c>
      <c r="D8849" t="s">
        <v>371</v>
      </c>
      <c r="E8849" t="s">
        <v>370</v>
      </c>
      <c r="F8849">
        <v>8848</v>
      </c>
      <c r="G8849">
        <v>2</v>
      </c>
      <c r="H8849">
        <v>13.33</v>
      </c>
      <c r="I8849">
        <v>2.4609999999999999</v>
      </c>
      <c r="J8849">
        <v>1</v>
      </c>
      <c r="K8849">
        <v>1167.3</v>
      </c>
      <c r="L8849" t="s">
        <v>369</v>
      </c>
      <c r="M8849" t="s">
        <v>368</v>
      </c>
      <c r="N8849" s="8">
        <v>41962</v>
      </c>
      <c r="O8849">
        <v>0</v>
      </c>
      <c r="P8849">
        <v>0</v>
      </c>
      <c r="Q8849">
        <v>11715</v>
      </c>
      <c r="R8849">
        <v>1425.8</v>
      </c>
      <c r="S8849">
        <v>2.97</v>
      </c>
      <c r="T8849">
        <v>33</v>
      </c>
      <c r="U8849">
        <v>4320.6000000000004</v>
      </c>
      <c r="V8849">
        <v>18</v>
      </c>
      <c r="W8849">
        <v>1.6779999999999999</v>
      </c>
      <c r="X8849">
        <v>2.7109999999999999</v>
      </c>
      <c r="Y8849" s="8">
        <v>41962</v>
      </c>
    </row>
    <row r="8850" spans="1:25" x14ac:dyDescent="0.25">
      <c r="A8850">
        <v>-111.97721566</v>
      </c>
      <c r="B8850">
        <v>33.07963178</v>
      </c>
      <c r="C8850">
        <v>13</v>
      </c>
      <c r="D8850" t="s">
        <v>371</v>
      </c>
      <c r="E8850" t="s">
        <v>370</v>
      </c>
      <c r="F8850">
        <v>8849</v>
      </c>
      <c r="G8850">
        <v>358</v>
      </c>
      <c r="H8850">
        <v>13.33</v>
      </c>
      <c r="I8850">
        <v>2.4609999999999999</v>
      </c>
      <c r="J8850">
        <v>1</v>
      </c>
      <c r="K8850">
        <v>1167.3</v>
      </c>
      <c r="L8850" t="s">
        <v>369</v>
      </c>
      <c r="M8850" t="s">
        <v>368</v>
      </c>
      <c r="N8850" s="8">
        <v>41962</v>
      </c>
      <c r="O8850">
        <v>0</v>
      </c>
      <c r="P8850">
        <v>0</v>
      </c>
      <c r="Q8850">
        <v>12648</v>
      </c>
      <c r="R8850">
        <v>1539.3</v>
      </c>
      <c r="S8850">
        <v>3.2069999999999999</v>
      </c>
      <c r="T8850">
        <v>33</v>
      </c>
      <c r="U8850">
        <v>4664.6000000000004</v>
      </c>
      <c r="V8850">
        <v>18</v>
      </c>
      <c r="W8850">
        <v>1.6779999999999999</v>
      </c>
      <c r="X8850">
        <v>2.7109999999999999</v>
      </c>
      <c r="Y8850" s="8">
        <v>41962</v>
      </c>
    </row>
    <row r="8851" spans="1:25" x14ac:dyDescent="0.25">
      <c r="A8851">
        <v>-111.97721651000001</v>
      </c>
      <c r="B8851">
        <v>33.079638789999997</v>
      </c>
      <c r="C8851">
        <v>13</v>
      </c>
      <c r="D8851" t="s">
        <v>371</v>
      </c>
      <c r="E8851" t="s">
        <v>370</v>
      </c>
      <c r="F8851">
        <v>8850</v>
      </c>
      <c r="G8851">
        <v>3</v>
      </c>
      <c r="H8851">
        <v>13.33</v>
      </c>
      <c r="I8851">
        <v>2.4279999999999999</v>
      </c>
      <c r="J8851">
        <v>1</v>
      </c>
      <c r="K8851">
        <v>1167.3</v>
      </c>
      <c r="L8851" t="s">
        <v>369</v>
      </c>
      <c r="M8851" t="s">
        <v>368</v>
      </c>
      <c r="N8851" s="8">
        <v>41962</v>
      </c>
      <c r="O8851">
        <v>0</v>
      </c>
      <c r="P8851">
        <v>0</v>
      </c>
      <c r="Q8851">
        <v>11329</v>
      </c>
      <c r="R8851">
        <v>1397.5</v>
      </c>
      <c r="S8851">
        <v>2.911</v>
      </c>
      <c r="T8851">
        <v>33</v>
      </c>
      <c r="U8851">
        <v>4234.8</v>
      </c>
      <c r="V8851">
        <v>18</v>
      </c>
      <c r="W8851">
        <v>1.655</v>
      </c>
      <c r="X8851">
        <v>2.6749999999999998</v>
      </c>
      <c r="Y8851" s="8">
        <v>41962</v>
      </c>
    </row>
    <row r="8852" spans="1:25" x14ac:dyDescent="0.25">
      <c r="A8852">
        <v>-111.97721550999999</v>
      </c>
      <c r="B8852">
        <v>33.079644790000003</v>
      </c>
      <c r="C8852">
        <v>13</v>
      </c>
      <c r="D8852" t="s">
        <v>371</v>
      </c>
      <c r="E8852" t="s">
        <v>370</v>
      </c>
      <c r="F8852">
        <v>8851</v>
      </c>
      <c r="G8852">
        <v>3</v>
      </c>
      <c r="H8852">
        <v>13.33</v>
      </c>
      <c r="I8852">
        <v>2.4609999999999999</v>
      </c>
      <c r="J8852">
        <v>1</v>
      </c>
      <c r="K8852">
        <v>1167.2</v>
      </c>
      <c r="L8852" t="s">
        <v>369</v>
      </c>
      <c r="M8852" t="s">
        <v>368</v>
      </c>
      <c r="N8852" s="8">
        <v>41962</v>
      </c>
      <c r="O8852">
        <v>0</v>
      </c>
      <c r="P8852">
        <v>0</v>
      </c>
      <c r="Q8852">
        <v>12910</v>
      </c>
      <c r="R8852">
        <v>1571.2</v>
      </c>
      <c r="S8852">
        <v>3.2730000000000001</v>
      </c>
      <c r="T8852">
        <v>33</v>
      </c>
      <c r="U8852">
        <v>4761.2</v>
      </c>
      <c r="V8852">
        <v>18</v>
      </c>
      <c r="W8852">
        <v>1.6779999999999999</v>
      </c>
      <c r="X8852">
        <v>2.7109999999999999</v>
      </c>
      <c r="Y8852" s="8">
        <v>41962</v>
      </c>
    </row>
    <row r="8853" spans="1:25" x14ac:dyDescent="0.25">
      <c r="A8853">
        <v>-111.97721549000001</v>
      </c>
      <c r="B8853">
        <v>33.07965179</v>
      </c>
      <c r="C8853">
        <v>13</v>
      </c>
      <c r="D8853" t="s">
        <v>371</v>
      </c>
      <c r="E8853" t="s">
        <v>370</v>
      </c>
      <c r="F8853">
        <v>8852</v>
      </c>
      <c r="G8853">
        <v>357</v>
      </c>
      <c r="H8853">
        <v>13.33</v>
      </c>
      <c r="I8853">
        <v>2.4279999999999999</v>
      </c>
      <c r="J8853">
        <v>1</v>
      </c>
      <c r="K8853">
        <v>1167.2</v>
      </c>
      <c r="L8853" t="s">
        <v>369</v>
      </c>
      <c r="M8853" t="s">
        <v>368</v>
      </c>
      <c r="N8853" s="8">
        <v>41962</v>
      </c>
      <c r="O8853">
        <v>0</v>
      </c>
      <c r="P8853">
        <v>0</v>
      </c>
      <c r="Q8853">
        <v>12255</v>
      </c>
      <c r="R8853">
        <v>1511.6</v>
      </c>
      <c r="S8853">
        <v>3.149</v>
      </c>
      <c r="T8853">
        <v>33</v>
      </c>
      <c r="U8853">
        <v>4580.7</v>
      </c>
      <c r="V8853">
        <v>18</v>
      </c>
      <c r="W8853">
        <v>1.655</v>
      </c>
      <c r="X8853">
        <v>2.6749999999999998</v>
      </c>
      <c r="Y8853" s="8">
        <v>41962</v>
      </c>
    </row>
    <row r="8854" spans="1:25" x14ac:dyDescent="0.25">
      <c r="A8854">
        <v>-111.97721534</v>
      </c>
      <c r="B8854">
        <v>33.079658780000003</v>
      </c>
      <c r="C8854">
        <v>13</v>
      </c>
      <c r="D8854" t="s">
        <v>371</v>
      </c>
      <c r="E8854" t="s">
        <v>370</v>
      </c>
      <c r="F8854">
        <v>8853</v>
      </c>
      <c r="G8854">
        <v>2</v>
      </c>
      <c r="H8854">
        <v>13.33</v>
      </c>
      <c r="I8854">
        <v>2.625</v>
      </c>
      <c r="J8854">
        <v>1</v>
      </c>
      <c r="K8854">
        <v>1167.0999999999999</v>
      </c>
      <c r="L8854" t="s">
        <v>369</v>
      </c>
      <c r="M8854" t="s">
        <v>368</v>
      </c>
      <c r="N8854" s="8">
        <v>41962</v>
      </c>
      <c r="O8854">
        <v>0</v>
      </c>
      <c r="P8854">
        <v>0</v>
      </c>
      <c r="Q8854">
        <v>10132</v>
      </c>
      <c r="R8854">
        <v>1156</v>
      </c>
      <c r="S8854">
        <v>2.4079999999999999</v>
      </c>
      <c r="T8854">
        <v>33</v>
      </c>
      <c r="U8854">
        <v>3503.1</v>
      </c>
      <c r="V8854">
        <v>18</v>
      </c>
      <c r="W8854">
        <v>1.79</v>
      </c>
      <c r="X8854">
        <v>2.8919999999999999</v>
      </c>
      <c r="Y8854" s="8">
        <v>41962</v>
      </c>
    </row>
    <row r="8855" spans="1:25" x14ac:dyDescent="0.25">
      <c r="A8855">
        <v>-111.97721583000001</v>
      </c>
      <c r="B8855">
        <v>33.079665779999999</v>
      </c>
      <c r="C8855">
        <v>13</v>
      </c>
      <c r="D8855" t="s">
        <v>371</v>
      </c>
      <c r="E8855" t="s">
        <v>370</v>
      </c>
      <c r="F8855">
        <v>8854</v>
      </c>
      <c r="G8855">
        <v>359</v>
      </c>
      <c r="H8855">
        <v>13.33</v>
      </c>
      <c r="I8855">
        <v>2.4929999999999999</v>
      </c>
      <c r="J8855">
        <v>1</v>
      </c>
      <c r="K8855">
        <v>1167.0999999999999</v>
      </c>
      <c r="L8855" t="s">
        <v>369</v>
      </c>
      <c r="M8855" t="s">
        <v>368</v>
      </c>
      <c r="N8855" s="8">
        <v>41962</v>
      </c>
      <c r="O8855">
        <v>0</v>
      </c>
      <c r="P8855">
        <v>0</v>
      </c>
      <c r="Q8855">
        <v>10339</v>
      </c>
      <c r="R8855">
        <v>1241.7</v>
      </c>
      <c r="S8855">
        <v>2.5870000000000002</v>
      </c>
      <c r="T8855">
        <v>33</v>
      </c>
      <c r="U8855">
        <v>3762.8</v>
      </c>
      <c r="V8855">
        <v>18</v>
      </c>
      <c r="W8855">
        <v>1.7</v>
      </c>
      <c r="X8855">
        <v>2.7480000000000002</v>
      </c>
      <c r="Y8855" s="8">
        <v>41962</v>
      </c>
    </row>
    <row r="8856" spans="1:25" x14ac:dyDescent="0.25">
      <c r="A8856">
        <v>-111.97721583000001</v>
      </c>
      <c r="B8856">
        <v>33.079671779999998</v>
      </c>
      <c r="C8856">
        <v>13</v>
      </c>
      <c r="D8856" t="s">
        <v>371</v>
      </c>
      <c r="E8856" t="s">
        <v>370</v>
      </c>
      <c r="F8856">
        <v>8855</v>
      </c>
      <c r="G8856">
        <v>359</v>
      </c>
      <c r="H8856">
        <v>13.33</v>
      </c>
      <c r="I8856">
        <v>2.4279999999999999</v>
      </c>
      <c r="J8856">
        <v>1</v>
      </c>
      <c r="K8856">
        <v>1167.0999999999999</v>
      </c>
      <c r="L8856" t="s">
        <v>369</v>
      </c>
      <c r="M8856" t="s">
        <v>368</v>
      </c>
      <c r="N8856" s="8">
        <v>41962</v>
      </c>
      <c r="O8856">
        <v>0</v>
      </c>
      <c r="P8856">
        <v>0</v>
      </c>
      <c r="Q8856">
        <v>10590</v>
      </c>
      <c r="R8856">
        <v>1306.3</v>
      </c>
      <c r="S8856">
        <v>2.7210000000000001</v>
      </c>
      <c r="T8856">
        <v>33</v>
      </c>
      <c r="U8856">
        <v>3958.4</v>
      </c>
      <c r="V8856">
        <v>18</v>
      </c>
      <c r="W8856">
        <v>1.655</v>
      </c>
      <c r="X8856">
        <v>2.6749999999999998</v>
      </c>
      <c r="Y8856" s="8">
        <v>41962</v>
      </c>
    </row>
    <row r="8857" spans="1:25" x14ac:dyDescent="0.25">
      <c r="A8857">
        <v>-111.97721583000001</v>
      </c>
      <c r="B8857">
        <v>33.079678780000002</v>
      </c>
      <c r="C8857">
        <v>13</v>
      </c>
      <c r="D8857" t="s">
        <v>371</v>
      </c>
      <c r="E8857" t="s">
        <v>370</v>
      </c>
      <c r="F8857">
        <v>8856</v>
      </c>
      <c r="G8857">
        <v>359</v>
      </c>
      <c r="H8857">
        <v>13.33</v>
      </c>
      <c r="I8857">
        <v>2.3620000000000001</v>
      </c>
      <c r="J8857">
        <v>1</v>
      </c>
      <c r="K8857">
        <v>1167.0999999999999</v>
      </c>
      <c r="L8857" t="s">
        <v>369</v>
      </c>
      <c r="M8857" t="s">
        <v>368</v>
      </c>
      <c r="N8857" s="8">
        <v>41962</v>
      </c>
      <c r="O8857">
        <v>0</v>
      </c>
      <c r="P8857">
        <v>0</v>
      </c>
      <c r="Q8857">
        <v>9770.4</v>
      </c>
      <c r="R8857">
        <v>1238.7</v>
      </c>
      <c r="S8857">
        <v>2.581</v>
      </c>
      <c r="T8857">
        <v>33</v>
      </c>
      <c r="U8857">
        <v>3753.6</v>
      </c>
      <c r="V8857">
        <v>18</v>
      </c>
      <c r="W8857">
        <v>1.611</v>
      </c>
      <c r="X8857">
        <v>2.6030000000000002</v>
      </c>
      <c r="Y8857" s="8">
        <v>41962</v>
      </c>
    </row>
    <row r="8858" spans="1:25" x14ac:dyDescent="0.25">
      <c r="A8858">
        <v>-111.97721566</v>
      </c>
      <c r="B8858">
        <v>33.079685779999998</v>
      </c>
      <c r="C8858">
        <v>13</v>
      </c>
      <c r="D8858" t="s">
        <v>371</v>
      </c>
      <c r="E8858" t="s">
        <v>370</v>
      </c>
      <c r="F8858">
        <v>8857</v>
      </c>
      <c r="G8858">
        <v>358</v>
      </c>
      <c r="H8858">
        <v>13.33</v>
      </c>
      <c r="I8858">
        <v>2.395</v>
      </c>
      <c r="J8858">
        <v>1</v>
      </c>
      <c r="K8858">
        <v>1167.2</v>
      </c>
      <c r="L8858" t="s">
        <v>369</v>
      </c>
      <c r="M8858" t="s">
        <v>368</v>
      </c>
      <c r="N8858" s="8">
        <v>41962</v>
      </c>
      <c r="O8858">
        <v>0</v>
      </c>
      <c r="P8858">
        <v>0</v>
      </c>
      <c r="Q8858">
        <v>9839.4</v>
      </c>
      <c r="R8858">
        <v>1230.3</v>
      </c>
      <c r="S8858">
        <v>2.5630000000000002</v>
      </c>
      <c r="T8858">
        <v>33</v>
      </c>
      <c r="U8858">
        <v>3728.3</v>
      </c>
      <c r="V8858">
        <v>18</v>
      </c>
      <c r="W8858">
        <v>1.633</v>
      </c>
      <c r="X8858">
        <v>2.6389999999999998</v>
      </c>
      <c r="Y8858" s="8">
        <v>41962</v>
      </c>
    </row>
    <row r="8859" spans="1:25" x14ac:dyDescent="0.25">
      <c r="A8859">
        <v>-111.977216</v>
      </c>
      <c r="B8859">
        <v>33.079691769999997</v>
      </c>
      <c r="C8859">
        <v>13</v>
      </c>
      <c r="D8859" t="s">
        <v>371</v>
      </c>
      <c r="E8859" t="s">
        <v>370</v>
      </c>
      <c r="F8859">
        <v>8858</v>
      </c>
      <c r="G8859">
        <v>0</v>
      </c>
      <c r="H8859">
        <v>13.33</v>
      </c>
      <c r="I8859">
        <v>2.395</v>
      </c>
      <c r="J8859">
        <v>1</v>
      </c>
      <c r="K8859">
        <v>1167.2</v>
      </c>
      <c r="L8859" t="s">
        <v>369</v>
      </c>
      <c r="M8859" t="s">
        <v>368</v>
      </c>
      <c r="N8859" s="8">
        <v>41962</v>
      </c>
      <c r="O8859">
        <v>0</v>
      </c>
      <c r="P8859">
        <v>0</v>
      </c>
      <c r="Q8859">
        <v>8828.2999999999993</v>
      </c>
      <c r="R8859">
        <v>1103.9000000000001</v>
      </c>
      <c r="S8859">
        <v>2.2999999999999998</v>
      </c>
      <c r="T8859">
        <v>33</v>
      </c>
      <c r="U8859">
        <v>3345.2</v>
      </c>
      <c r="V8859">
        <v>18</v>
      </c>
      <c r="W8859">
        <v>1.633</v>
      </c>
      <c r="X8859">
        <v>2.6389999999999998</v>
      </c>
      <c r="Y8859" s="8">
        <v>41962</v>
      </c>
    </row>
    <row r="8860" spans="1:25" x14ac:dyDescent="0.25">
      <c r="A8860">
        <v>-111.97721516999999</v>
      </c>
      <c r="B8860">
        <v>33.079698780000001</v>
      </c>
      <c r="C8860">
        <v>13</v>
      </c>
      <c r="D8860" t="s">
        <v>371</v>
      </c>
      <c r="E8860" t="s">
        <v>370</v>
      </c>
      <c r="F8860">
        <v>8859</v>
      </c>
      <c r="G8860">
        <v>1</v>
      </c>
      <c r="H8860">
        <v>13.33</v>
      </c>
      <c r="I8860">
        <v>2.3620000000000001</v>
      </c>
      <c r="J8860">
        <v>1</v>
      </c>
      <c r="K8860">
        <v>1167.2</v>
      </c>
      <c r="L8860" t="s">
        <v>369</v>
      </c>
      <c r="M8860" t="s">
        <v>368</v>
      </c>
      <c r="N8860" s="8">
        <v>41962</v>
      </c>
      <c r="O8860">
        <v>0</v>
      </c>
      <c r="P8860">
        <v>0</v>
      </c>
      <c r="Q8860">
        <v>7351</v>
      </c>
      <c r="R8860">
        <v>931.95</v>
      </c>
      <c r="S8860">
        <v>1.9419999999999999</v>
      </c>
      <c r="T8860">
        <v>33</v>
      </c>
      <c r="U8860">
        <v>2824.1</v>
      </c>
      <c r="V8860">
        <v>18</v>
      </c>
      <c r="W8860">
        <v>1.611</v>
      </c>
      <c r="X8860">
        <v>2.6030000000000002</v>
      </c>
      <c r="Y8860" s="8">
        <v>41962</v>
      </c>
    </row>
    <row r="8861" spans="1:25" x14ac:dyDescent="0.25">
      <c r="A8861">
        <v>-111.97721466</v>
      </c>
      <c r="B8861">
        <v>33.079705779999998</v>
      </c>
      <c r="C8861">
        <v>13</v>
      </c>
      <c r="D8861" t="s">
        <v>371</v>
      </c>
      <c r="E8861" t="s">
        <v>370</v>
      </c>
      <c r="F8861">
        <v>8860</v>
      </c>
      <c r="G8861">
        <v>358</v>
      </c>
      <c r="H8861">
        <v>13.33</v>
      </c>
      <c r="I8861">
        <v>2.5590000000000002</v>
      </c>
      <c r="J8861">
        <v>1</v>
      </c>
      <c r="K8861">
        <v>1167.2</v>
      </c>
      <c r="L8861" t="s">
        <v>369</v>
      </c>
      <c r="M8861" t="s">
        <v>368</v>
      </c>
      <c r="N8861" s="8">
        <v>41962</v>
      </c>
      <c r="O8861">
        <v>0</v>
      </c>
      <c r="P8861">
        <v>0</v>
      </c>
      <c r="Q8861">
        <v>6602.7</v>
      </c>
      <c r="R8861">
        <v>772.69</v>
      </c>
      <c r="S8861">
        <v>1.61</v>
      </c>
      <c r="T8861">
        <v>33</v>
      </c>
      <c r="U8861">
        <v>2341.5</v>
      </c>
      <c r="V8861">
        <v>18</v>
      </c>
      <c r="W8861">
        <v>1.7450000000000001</v>
      </c>
      <c r="X8861">
        <v>2.82</v>
      </c>
      <c r="Y8861" s="8">
        <v>41962</v>
      </c>
    </row>
    <row r="8862" spans="1:25" x14ac:dyDescent="0.25">
      <c r="A8862">
        <v>-111.97721636999999</v>
      </c>
      <c r="B8862">
        <v>33.079711850000002</v>
      </c>
      <c r="C8862">
        <v>13</v>
      </c>
      <c r="D8862" t="s">
        <v>371</v>
      </c>
      <c r="E8862" t="s">
        <v>370</v>
      </c>
      <c r="F8862">
        <v>8861</v>
      </c>
      <c r="G8862">
        <v>8</v>
      </c>
      <c r="H8862">
        <v>13.33</v>
      </c>
      <c r="I8862">
        <v>2.3290000000000002</v>
      </c>
      <c r="J8862">
        <v>1</v>
      </c>
      <c r="K8862">
        <v>1167.2</v>
      </c>
      <c r="L8862" t="s">
        <v>369</v>
      </c>
      <c r="M8862" t="s">
        <v>368</v>
      </c>
      <c r="N8862" s="8">
        <v>41962</v>
      </c>
      <c r="O8862">
        <v>0</v>
      </c>
      <c r="P8862">
        <v>0</v>
      </c>
      <c r="Q8862">
        <v>6495</v>
      </c>
      <c r="R8862">
        <v>835.02</v>
      </c>
      <c r="S8862">
        <v>1.74</v>
      </c>
      <c r="T8862">
        <v>33</v>
      </c>
      <c r="U8862">
        <v>2530.4</v>
      </c>
      <c r="V8862">
        <v>18</v>
      </c>
      <c r="W8862">
        <v>1.5880000000000001</v>
      </c>
      <c r="X8862">
        <v>2.5670000000000002</v>
      </c>
      <c r="Y8862" s="8">
        <v>41962</v>
      </c>
    </row>
    <row r="8863" spans="1:25" x14ac:dyDescent="0.25">
      <c r="A8863">
        <v>-111.97721448999999</v>
      </c>
      <c r="B8863">
        <v>33.079718790000001</v>
      </c>
      <c r="C8863">
        <v>13</v>
      </c>
      <c r="D8863" t="s">
        <v>371</v>
      </c>
      <c r="E8863" t="s">
        <v>370</v>
      </c>
      <c r="F8863">
        <v>8862</v>
      </c>
      <c r="G8863">
        <v>357</v>
      </c>
      <c r="H8863">
        <v>13.33</v>
      </c>
      <c r="I8863">
        <v>2.4929999999999999</v>
      </c>
      <c r="J8863">
        <v>1</v>
      </c>
      <c r="K8863">
        <v>1167.2</v>
      </c>
      <c r="L8863" t="s">
        <v>369</v>
      </c>
      <c r="M8863" t="s">
        <v>368</v>
      </c>
      <c r="N8863" s="8">
        <v>41962</v>
      </c>
      <c r="O8863">
        <v>0</v>
      </c>
      <c r="P8863">
        <v>0</v>
      </c>
      <c r="Q8863">
        <v>7160.2</v>
      </c>
      <c r="R8863">
        <v>859.98</v>
      </c>
      <c r="S8863">
        <v>1.792</v>
      </c>
      <c r="T8863">
        <v>33</v>
      </c>
      <c r="U8863">
        <v>2606</v>
      </c>
      <c r="V8863">
        <v>18</v>
      </c>
      <c r="W8863">
        <v>1.7</v>
      </c>
      <c r="X8863">
        <v>2.7480000000000002</v>
      </c>
      <c r="Y8863" s="8">
        <v>41962</v>
      </c>
    </row>
    <row r="8864" spans="1:25" x14ac:dyDescent="0.25">
      <c r="A8864">
        <v>-111.97721516999999</v>
      </c>
      <c r="B8864">
        <v>33.079725779999997</v>
      </c>
      <c r="C8864">
        <v>13</v>
      </c>
      <c r="D8864" t="s">
        <v>371</v>
      </c>
      <c r="E8864" t="s">
        <v>370</v>
      </c>
      <c r="F8864">
        <v>8863</v>
      </c>
      <c r="G8864">
        <v>1</v>
      </c>
      <c r="H8864">
        <v>13.33</v>
      </c>
      <c r="I8864">
        <v>2.4929999999999999</v>
      </c>
      <c r="J8864">
        <v>1</v>
      </c>
      <c r="K8864">
        <v>1167.0999999999999</v>
      </c>
      <c r="L8864" t="s">
        <v>369</v>
      </c>
      <c r="M8864" t="s">
        <v>368</v>
      </c>
      <c r="N8864" s="8">
        <v>41962</v>
      </c>
      <c r="O8864">
        <v>0</v>
      </c>
      <c r="P8864">
        <v>0</v>
      </c>
      <c r="Q8864">
        <v>6732.5</v>
      </c>
      <c r="R8864">
        <v>808.62</v>
      </c>
      <c r="S8864">
        <v>1.6850000000000001</v>
      </c>
      <c r="T8864">
        <v>33</v>
      </c>
      <c r="U8864">
        <v>2450.4</v>
      </c>
      <c r="V8864">
        <v>18</v>
      </c>
      <c r="W8864">
        <v>1.7</v>
      </c>
      <c r="X8864">
        <v>2.7480000000000002</v>
      </c>
      <c r="Y8864" s="8">
        <v>41962</v>
      </c>
    </row>
    <row r="8865" spans="1:25" x14ac:dyDescent="0.25">
      <c r="A8865">
        <v>-111.97721516999999</v>
      </c>
      <c r="B8865">
        <v>33.079732780000001</v>
      </c>
      <c r="C8865">
        <v>13</v>
      </c>
      <c r="D8865" t="s">
        <v>371</v>
      </c>
      <c r="E8865" t="s">
        <v>370</v>
      </c>
      <c r="F8865">
        <v>8864</v>
      </c>
      <c r="G8865">
        <v>1</v>
      </c>
      <c r="H8865">
        <v>13.33</v>
      </c>
      <c r="I8865">
        <v>2.4609999999999999</v>
      </c>
      <c r="J8865">
        <v>1</v>
      </c>
      <c r="K8865">
        <v>1167.2</v>
      </c>
      <c r="L8865" t="s">
        <v>369</v>
      </c>
      <c r="M8865" t="s">
        <v>368</v>
      </c>
      <c r="N8865" s="8">
        <v>41962</v>
      </c>
      <c r="O8865">
        <v>0</v>
      </c>
      <c r="P8865">
        <v>0</v>
      </c>
      <c r="Q8865">
        <v>6852.2</v>
      </c>
      <c r="R8865">
        <v>833.97</v>
      </c>
      <c r="S8865">
        <v>1.7370000000000001</v>
      </c>
      <c r="T8865">
        <v>33</v>
      </c>
      <c r="U8865">
        <v>2527.1999999999998</v>
      </c>
      <c r="V8865">
        <v>18</v>
      </c>
      <c r="W8865">
        <v>1.6779999999999999</v>
      </c>
      <c r="X8865">
        <v>2.7109999999999999</v>
      </c>
      <c r="Y8865" s="8">
        <v>41962</v>
      </c>
    </row>
    <row r="8866" spans="1:25" x14ac:dyDescent="0.25">
      <c r="A8866">
        <v>-111.97721451</v>
      </c>
      <c r="B8866">
        <v>33.07973879</v>
      </c>
      <c r="C8866">
        <v>13</v>
      </c>
      <c r="D8866" t="s">
        <v>371</v>
      </c>
      <c r="E8866" t="s">
        <v>370</v>
      </c>
      <c r="F8866">
        <v>8865</v>
      </c>
      <c r="G8866">
        <v>3</v>
      </c>
      <c r="H8866">
        <v>13.33</v>
      </c>
      <c r="I8866">
        <v>2.4279999999999999</v>
      </c>
      <c r="J8866">
        <v>1</v>
      </c>
      <c r="K8866">
        <v>1167.0999999999999</v>
      </c>
      <c r="L8866" t="s">
        <v>369</v>
      </c>
      <c r="M8866" t="s">
        <v>368</v>
      </c>
      <c r="N8866" s="8">
        <v>41962</v>
      </c>
      <c r="O8866">
        <v>0</v>
      </c>
      <c r="P8866">
        <v>0</v>
      </c>
      <c r="Q8866">
        <v>6014.5</v>
      </c>
      <c r="R8866">
        <v>741.91</v>
      </c>
      <c r="S8866">
        <v>1.546</v>
      </c>
      <c r="T8866">
        <v>33</v>
      </c>
      <c r="U8866">
        <v>2248.1999999999998</v>
      </c>
      <c r="V8866">
        <v>18</v>
      </c>
      <c r="W8866">
        <v>1.655</v>
      </c>
      <c r="X8866">
        <v>2.6749999999999998</v>
      </c>
      <c r="Y8866" s="8">
        <v>41962</v>
      </c>
    </row>
    <row r="8867" spans="1:25" x14ac:dyDescent="0.25">
      <c r="A8867">
        <v>-111.97721448999999</v>
      </c>
      <c r="B8867">
        <v>33.079745789999997</v>
      </c>
      <c r="C8867">
        <v>13</v>
      </c>
      <c r="D8867" t="s">
        <v>371</v>
      </c>
      <c r="E8867" t="s">
        <v>370</v>
      </c>
      <c r="F8867">
        <v>8866</v>
      </c>
      <c r="G8867">
        <v>357</v>
      </c>
      <c r="H8867">
        <v>13.33</v>
      </c>
      <c r="I8867">
        <v>2.3620000000000001</v>
      </c>
      <c r="J8867">
        <v>1</v>
      </c>
      <c r="K8867">
        <v>1167.0999999999999</v>
      </c>
      <c r="L8867" t="s">
        <v>369</v>
      </c>
      <c r="M8867" t="s">
        <v>368</v>
      </c>
      <c r="N8867" s="8">
        <v>41962</v>
      </c>
      <c r="O8867">
        <v>0</v>
      </c>
      <c r="P8867">
        <v>0</v>
      </c>
      <c r="Q8867">
        <v>6226.8</v>
      </c>
      <c r="R8867">
        <v>789.43</v>
      </c>
      <c r="S8867">
        <v>1.645</v>
      </c>
      <c r="T8867">
        <v>33</v>
      </c>
      <c r="U8867">
        <v>2392.1999999999998</v>
      </c>
      <c r="V8867">
        <v>18</v>
      </c>
      <c r="W8867">
        <v>1.611</v>
      </c>
      <c r="X8867">
        <v>2.6030000000000002</v>
      </c>
      <c r="Y8867" s="8">
        <v>41962</v>
      </c>
    </row>
    <row r="8868" spans="1:25" x14ac:dyDescent="0.25">
      <c r="A8868">
        <v>-111.97721466</v>
      </c>
      <c r="B8868">
        <v>33.07975278</v>
      </c>
      <c r="C8868">
        <v>13</v>
      </c>
      <c r="D8868" t="s">
        <v>371</v>
      </c>
      <c r="E8868" t="s">
        <v>370</v>
      </c>
      <c r="F8868">
        <v>8867</v>
      </c>
      <c r="G8868">
        <v>358</v>
      </c>
      <c r="H8868">
        <v>13.33</v>
      </c>
      <c r="I8868">
        <v>2.5590000000000002</v>
      </c>
      <c r="J8868">
        <v>1</v>
      </c>
      <c r="K8868">
        <v>1167.0999999999999</v>
      </c>
      <c r="L8868" t="s">
        <v>369</v>
      </c>
      <c r="M8868" t="s">
        <v>368</v>
      </c>
      <c r="N8868" s="8">
        <v>41962</v>
      </c>
      <c r="O8868">
        <v>0</v>
      </c>
      <c r="P8868">
        <v>0</v>
      </c>
      <c r="Q8868">
        <v>5816.7</v>
      </c>
      <c r="R8868">
        <v>680.7</v>
      </c>
      <c r="S8868">
        <v>1.4179999999999999</v>
      </c>
      <c r="T8868">
        <v>33</v>
      </c>
      <c r="U8868">
        <v>2062.6999999999998</v>
      </c>
      <c r="V8868">
        <v>18</v>
      </c>
      <c r="W8868">
        <v>1.7450000000000001</v>
      </c>
      <c r="X8868">
        <v>2.82</v>
      </c>
      <c r="Y8868" s="8">
        <v>41962</v>
      </c>
    </row>
    <row r="8869" spans="1:25" x14ac:dyDescent="0.25">
      <c r="A8869">
        <v>-111.97721448999999</v>
      </c>
      <c r="B8869">
        <v>33.079759789999997</v>
      </c>
      <c r="C8869">
        <v>13</v>
      </c>
      <c r="D8869" t="s">
        <v>371</v>
      </c>
      <c r="E8869" t="s">
        <v>370</v>
      </c>
      <c r="F8869">
        <v>8868</v>
      </c>
      <c r="G8869">
        <v>357</v>
      </c>
      <c r="H8869">
        <v>13.33</v>
      </c>
      <c r="I8869">
        <v>2.4279999999999999</v>
      </c>
      <c r="J8869">
        <v>1</v>
      </c>
      <c r="K8869">
        <v>1167.3</v>
      </c>
      <c r="L8869" t="s">
        <v>369</v>
      </c>
      <c r="M8869" t="s">
        <v>368</v>
      </c>
      <c r="N8869" s="8">
        <v>41962</v>
      </c>
      <c r="O8869">
        <v>0</v>
      </c>
      <c r="P8869">
        <v>0</v>
      </c>
      <c r="Q8869">
        <v>5957</v>
      </c>
      <c r="R8869">
        <v>734.81</v>
      </c>
      <c r="S8869">
        <v>1.5309999999999999</v>
      </c>
      <c r="T8869">
        <v>33</v>
      </c>
      <c r="U8869">
        <v>2226.6999999999998</v>
      </c>
      <c r="V8869">
        <v>18</v>
      </c>
      <c r="W8869">
        <v>1.655</v>
      </c>
      <c r="X8869">
        <v>2.6749999999999998</v>
      </c>
      <c r="Y8869" s="8">
        <v>41962</v>
      </c>
    </row>
    <row r="8870" spans="1:25" x14ac:dyDescent="0.25">
      <c r="A8870">
        <v>-111.977215</v>
      </c>
      <c r="B8870">
        <v>33.079766769999999</v>
      </c>
      <c r="C8870">
        <v>13</v>
      </c>
      <c r="D8870" t="s">
        <v>371</v>
      </c>
      <c r="E8870" t="s">
        <v>370</v>
      </c>
      <c r="F8870">
        <v>8869</v>
      </c>
      <c r="G8870">
        <v>0</v>
      </c>
      <c r="H8870">
        <v>13.33</v>
      </c>
      <c r="I8870">
        <v>2.4609999999999999</v>
      </c>
      <c r="J8870">
        <v>1</v>
      </c>
      <c r="K8870">
        <v>1167.3</v>
      </c>
      <c r="L8870" t="s">
        <v>369</v>
      </c>
      <c r="M8870" t="s">
        <v>368</v>
      </c>
      <c r="N8870" s="8">
        <v>41962</v>
      </c>
      <c r="O8870">
        <v>0</v>
      </c>
      <c r="P8870">
        <v>0</v>
      </c>
      <c r="Q8870">
        <v>6721.6</v>
      </c>
      <c r="R8870">
        <v>818.07</v>
      </c>
      <c r="S8870">
        <v>1.704</v>
      </c>
      <c r="T8870">
        <v>33</v>
      </c>
      <c r="U8870">
        <v>2479</v>
      </c>
      <c r="V8870">
        <v>18</v>
      </c>
      <c r="W8870">
        <v>1.6779999999999999</v>
      </c>
      <c r="X8870">
        <v>2.7109999999999999</v>
      </c>
      <c r="Y8870" s="8">
        <v>41962</v>
      </c>
    </row>
    <row r="8871" spans="1:25" x14ac:dyDescent="0.25">
      <c r="A8871">
        <v>-111.97721466</v>
      </c>
      <c r="B8871">
        <v>33.079773779999996</v>
      </c>
      <c r="C8871">
        <v>13</v>
      </c>
      <c r="D8871" t="s">
        <v>371</v>
      </c>
      <c r="E8871" t="s">
        <v>370</v>
      </c>
      <c r="F8871">
        <v>8870</v>
      </c>
      <c r="G8871">
        <v>358</v>
      </c>
      <c r="H8871">
        <v>13.33</v>
      </c>
      <c r="I8871">
        <v>2.4929999999999999</v>
      </c>
      <c r="J8871">
        <v>1</v>
      </c>
      <c r="K8871">
        <v>1167.2</v>
      </c>
      <c r="L8871" t="s">
        <v>369</v>
      </c>
      <c r="M8871" t="s">
        <v>368</v>
      </c>
      <c r="N8871" s="8">
        <v>41962</v>
      </c>
      <c r="O8871">
        <v>0</v>
      </c>
      <c r="P8871">
        <v>0</v>
      </c>
      <c r="Q8871">
        <v>6985.8</v>
      </c>
      <c r="R8871">
        <v>839.03</v>
      </c>
      <c r="S8871">
        <v>1.748</v>
      </c>
      <c r="T8871">
        <v>33</v>
      </c>
      <c r="U8871">
        <v>2542.5</v>
      </c>
      <c r="V8871">
        <v>18</v>
      </c>
      <c r="W8871">
        <v>1.7</v>
      </c>
      <c r="X8871">
        <v>2.7480000000000002</v>
      </c>
      <c r="Y8871" s="8">
        <v>41962</v>
      </c>
    </row>
    <row r="8872" spans="1:25" x14ac:dyDescent="0.25">
      <c r="A8872">
        <v>-111.97721516999999</v>
      </c>
      <c r="B8872">
        <v>33.079779780000003</v>
      </c>
      <c r="C8872">
        <v>13</v>
      </c>
      <c r="D8872" t="s">
        <v>371</v>
      </c>
      <c r="E8872" t="s">
        <v>370</v>
      </c>
      <c r="F8872">
        <v>8871</v>
      </c>
      <c r="G8872">
        <v>1</v>
      </c>
      <c r="H8872">
        <v>13.33</v>
      </c>
      <c r="I8872">
        <v>2.3620000000000001</v>
      </c>
      <c r="J8872">
        <v>1</v>
      </c>
      <c r="K8872">
        <v>1167.3</v>
      </c>
      <c r="L8872" t="s">
        <v>369</v>
      </c>
      <c r="M8872" t="s">
        <v>368</v>
      </c>
      <c r="N8872" s="8">
        <v>41962</v>
      </c>
      <c r="O8872">
        <v>0</v>
      </c>
      <c r="P8872">
        <v>0</v>
      </c>
      <c r="Q8872">
        <v>7397</v>
      </c>
      <c r="R8872">
        <v>937.77</v>
      </c>
      <c r="S8872">
        <v>1.954</v>
      </c>
      <c r="T8872">
        <v>33</v>
      </c>
      <c r="U8872">
        <v>2841.7</v>
      </c>
      <c r="V8872">
        <v>18</v>
      </c>
      <c r="W8872">
        <v>1.611</v>
      </c>
      <c r="X8872">
        <v>2.6030000000000002</v>
      </c>
      <c r="Y8872" s="8">
        <v>41962</v>
      </c>
    </row>
    <row r="8873" spans="1:25" x14ac:dyDescent="0.25">
      <c r="A8873">
        <v>-111.97721466</v>
      </c>
      <c r="B8873">
        <v>33.079786779999999</v>
      </c>
      <c r="C8873">
        <v>13</v>
      </c>
      <c r="D8873" t="s">
        <v>371</v>
      </c>
      <c r="E8873" t="s">
        <v>370</v>
      </c>
      <c r="F8873">
        <v>8872</v>
      </c>
      <c r="G8873">
        <v>358</v>
      </c>
      <c r="H8873">
        <v>13.33</v>
      </c>
      <c r="I8873">
        <v>2.4929999999999999</v>
      </c>
      <c r="J8873">
        <v>1</v>
      </c>
      <c r="K8873">
        <v>1167.3</v>
      </c>
      <c r="L8873" t="s">
        <v>369</v>
      </c>
      <c r="M8873" t="s">
        <v>368</v>
      </c>
      <c r="N8873" s="8">
        <v>41962</v>
      </c>
      <c r="O8873">
        <v>0</v>
      </c>
      <c r="P8873">
        <v>0</v>
      </c>
      <c r="Q8873">
        <v>6930.2</v>
      </c>
      <c r="R8873">
        <v>832.36</v>
      </c>
      <c r="S8873">
        <v>1.734</v>
      </c>
      <c r="T8873">
        <v>33</v>
      </c>
      <c r="U8873">
        <v>2522.3000000000002</v>
      </c>
      <c r="V8873">
        <v>18</v>
      </c>
      <c r="W8873">
        <v>1.7</v>
      </c>
      <c r="X8873">
        <v>2.7480000000000002</v>
      </c>
      <c r="Y8873" s="8">
        <v>41962</v>
      </c>
    </row>
    <row r="8874" spans="1:25" x14ac:dyDescent="0.25">
      <c r="A8874">
        <v>-111.97721466</v>
      </c>
      <c r="B8874">
        <v>33.079793780000003</v>
      </c>
      <c r="C8874">
        <v>13</v>
      </c>
      <c r="D8874" t="s">
        <v>371</v>
      </c>
      <c r="E8874" t="s">
        <v>370</v>
      </c>
      <c r="F8874">
        <v>8873</v>
      </c>
      <c r="G8874">
        <v>358</v>
      </c>
      <c r="H8874">
        <v>13.33</v>
      </c>
      <c r="I8874">
        <v>2.4929999999999999</v>
      </c>
      <c r="J8874">
        <v>1</v>
      </c>
      <c r="K8874">
        <v>1167.3</v>
      </c>
      <c r="L8874" t="s">
        <v>369</v>
      </c>
      <c r="M8874" t="s">
        <v>368</v>
      </c>
      <c r="N8874" s="8">
        <v>41962</v>
      </c>
      <c r="O8874">
        <v>0</v>
      </c>
      <c r="P8874">
        <v>0</v>
      </c>
      <c r="Q8874">
        <v>7665.6</v>
      </c>
      <c r="R8874">
        <v>920.68</v>
      </c>
      <c r="S8874">
        <v>1.9179999999999999</v>
      </c>
      <c r="T8874">
        <v>33</v>
      </c>
      <c r="U8874">
        <v>2789.9</v>
      </c>
      <c r="V8874">
        <v>18</v>
      </c>
      <c r="W8874">
        <v>1.7</v>
      </c>
      <c r="X8874">
        <v>2.7480000000000002</v>
      </c>
      <c r="Y8874" s="8">
        <v>41962</v>
      </c>
    </row>
    <row r="8875" spans="1:25" x14ac:dyDescent="0.25">
      <c r="A8875">
        <v>-111.97721466</v>
      </c>
      <c r="B8875">
        <v>33.079800779999999</v>
      </c>
      <c r="C8875">
        <v>13</v>
      </c>
      <c r="D8875" t="s">
        <v>371</v>
      </c>
      <c r="E8875" t="s">
        <v>370</v>
      </c>
      <c r="F8875">
        <v>8874</v>
      </c>
      <c r="G8875">
        <v>358</v>
      </c>
      <c r="H8875">
        <v>13.33</v>
      </c>
      <c r="I8875">
        <v>2.3290000000000002</v>
      </c>
      <c r="J8875">
        <v>1</v>
      </c>
      <c r="K8875">
        <v>1167.3</v>
      </c>
      <c r="L8875" t="s">
        <v>369</v>
      </c>
      <c r="M8875" t="s">
        <v>368</v>
      </c>
      <c r="N8875" s="8">
        <v>41962</v>
      </c>
      <c r="O8875">
        <v>0</v>
      </c>
      <c r="P8875">
        <v>0</v>
      </c>
      <c r="Q8875">
        <v>8586.1</v>
      </c>
      <c r="R8875">
        <v>1103.9000000000001</v>
      </c>
      <c r="S8875">
        <v>2.2999999999999998</v>
      </c>
      <c r="T8875">
        <v>33</v>
      </c>
      <c r="U8875">
        <v>3345</v>
      </c>
      <c r="V8875">
        <v>18</v>
      </c>
      <c r="W8875">
        <v>1.5880000000000001</v>
      </c>
      <c r="X8875">
        <v>2.5670000000000002</v>
      </c>
      <c r="Y8875" s="8">
        <v>41962</v>
      </c>
    </row>
    <row r="8876" spans="1:25" x14ac:dyDescent="0.25">
      <c r="A8876">
        <v>-111.97721516999999</v>
      </c>
      <c r="B8876">
        <v>33.079806779999998</v>
      </c>
      <c r="C8876">
        <v>13</v>
      </c>
      <c r="D8876" t="s">
        <v>371</v>
      </c>
      <c r="E8876" t="s">
        <v>370</v>
      </c>
      <c r="F8876">
        <v>8875</v>
      </c>
      <c r="G8876">
        <v>1</v>
      </c>
      <c r="H8876">
        <v>13.33</v>
      </c>
      <c r="I8876">
        <v>2.5590000000000002</v>
      </c>
      <c r="J8876">
        <v>1</v>
      </c>
      <c r="K8876">
        <v>1167.3</v>
      </c>
      <c r="L8876" t="s">
        <v>369</v>
      </c>
      <c r="M8876" t="s">
        <v>368</v>
      </c>
      <c r="N8876" s="8">
        <v>41962</v>
      </c>
      <c r="O8876">
        <v>0</v>
      </c>
      <c r="P8876">
        <v>0</v>
      </c>
      <c r="Q8876">
        <v>8652.1</v>
      </c>
      <c r="R8876">
        <v>1012.5</v>
      </c>
      <c r="S8876">
        <v>2.109</v>
      </c>
      <c r="T8876">
        <v>33</v>
      </c>
      <c r="U8876">
        <v>3068.2</v>
      </c>
      <c r="V8876">
        <v>18</v>
      </c>
      <c r="W8876">
        <v>1.7450000000000001</v>
      </c>
      <c r="X8876">
        <v>2.82</v>
      </c>
      <c r="Y8876" s="8">
        <v>41962</v>
      </c>
    </row>
    <row r="8877" spans="1:25" x14ac:dyDescent="0.25">
      <c r="A8877">
        <v>-111.97721534</v>
      </c>
      <c r="B8877">
        <v>33.079813780000002</v>
      </c>
      <c r="C8877">
        <v>13</v>
      </c>
      <c r="D8877" t="s">
        <v>371</v>
      </c>
      <c r="E8877" t="s">
        <v>370</v>
      </c>
      <c r="F8877">
        <v>8876</v>
      </c>
      <c r="G8877">
        <v>2</v>
      </c>
      <c r="H8877">
        <v>13.33</v>
      </c>
      <c r="I8877">
        <v>2.5590000000000002</v>
      </c>
      <c r="J8877">
        <v>1</v>
      </c>
      <c r="K8877">
        <v>1167.3</v>
      </c>
      <c r="L8877" t="s">
        <v>369</v>
      </c>
      <c r="M8877" t="s">
        <v>368</v>
      </c>
      <c r="N8877" s="8">
        <v>41962</v>
      </c>
      <c r="O8877">
        <v>0</v>
      </c>
      <c r="P8877">
        <v>0</v>
      </c>
      <c r="Q8877">
        <v>8064.8</v>
      </c>
      <c r="R8877">
        <v>943.79</v>
      </c>
      <c r="S8877">
        <v>1.966</v>
      </c>
      <c r="T8877">
        <v>33</v>
      </c>
      <c r="U8877">
        <v>2860</v>
      </c>
      <c r="V8877">
        <v>18</v>
      </c>
      <c r="W8877">
        <v>1.7450000000000001</v>
      </c>
      <c r="X8877">
        <v>2.82</v>
      </c>
      <c r="Y8877" s="8">
        <v>41962</v>
      </c>
    </row>
    <row r="8878" spans="1:25" x14ac:dyDescent="0.25">
      <c r="A8878">
        <v>-111.977215</v>
      </c>
      <c r="B8878">
        <v>33.079820769999998</v>
      </c>
      <c r="C8878">
        <v>13</v>
      </c>
      <c r="D8878" t="s">
        <v>371</v>
      </c>
      <c r="E8878" t="s">
        <v>370</v>
      </c>
      <c r="F8878">
        <v>8877</v>
      </c>
      <c r="G8878">
        <v>0</v>
      </c>
      <c r="H8878">
        <v>13.33</v>
      </c>
      <c r="I8878">
        <v>2.4279999999999999</v>
      </c>
      <c r="J8878">
        <v>1</v>
      </c>
      <c r="K8878">
        <v>1167.3</v>
      </c>
      <c r="L8878" t="s">
        <v>369</v>
      </c>
      <c r="M8878" t="s">
        <v>368</v>
      </c>
      <c r="N8878" s="8">
        <v>41962</v>
      </c>
      <c r="O8878">
        <v>0</v>
      </c>
      <c r="P8878">
        <v>0</v>
      </c>
      <c r="Q8878">
        <v>8860.6</v>
      </c>
      <c r="R8878">
        <v>1093</v>
      </c>
      <c r="S8878">
        <v>2.2770000000000001</v>
      </c>
      <c r="T8878">
        <v>33</v>
      </c>
      <c r="U8878">
        <v>3312</v>
      </c>
      <c r="V8878">
        <v>18</v>
      </c>
      <c r="W8878">
        <v>1.655</v>
      </c>
      <c r="X8878">
        <v>2.6749999999999998</v>
      </c>
      <c r="Y8878" s="8">
        <v>41962</v>
      </c>
    </row>
    <row r="8879" spans="1:25" x14ac:dyDescent="0.25">
      <c r="A8879">
        <v>-111.97721468</v>
      </c>
      <c r="B8879">
        <v>33.079827790000003</v>
      </c>
      <c r="C8879">
        <v>13</v>
      </c>
      <c r="D8879" t="s">
        <v>371</v>
      </c>
      <c r="E8879" t="s">
        <v>370</v>
      </c>
      <c r="F8879">
        <v>8878</v>
      </c>
      <c r="G8879">
        <v>4</v>
      </c>
      <c r="H8879">
        <v>13.33</v>
      </c>
      <c r="I8879">
        <v>2.4279999999999999</v>
      </c>
      <c r="J8879">
        <v>1</v>
      </c>
      <c r="K8879">
        <v>1167.3</v>
      </c>
      <c r="L8879" t="s">
        <v>369</v>
      </c>
      <c r="M8879" t="s">
        <v>368</v>
      </c>
      <c r="N8879" s="8">
        <v>41962</v>
      </c>
      <c r="O8879">
        <v>0</v>
      </c>
      <c r="P8879">
        <v>0</v>
      </c>
      <c r="Q8879">
        <v>9327</v>
      </c>
      <c r="R8879">
        <v>1150.5</v>
      </c>
      <c r="S8879">
        <v>2.3969999999999998</v>
      </c>
      <c r="T8879">
        <v>33</v>
      </c>
      <c r="U8879">
        <v>3486.4</v>
      </c>
      <c r="V8879">
        <v>18</v>
      </c>
      <c r="W8879">
        <v>1.655</v>
      </c>
      <c r="X8879">
        <v>2.6749999999999998</v>
      </c>
      <c r="Y8879" s="8">
        <v>41962</v>
      </c>
    </row>
    <row r="8880" spans="1:25" x14ac:dyDescent="0.25">
      <c r="A8880">
        <v>-111.97721332</v>
      </c>
      <c r="B8880">
        <v>33.079833790000002</v>
      </c>
      <c r="C8880">
        <v>13</v>
      </c>
      <c r="D8880" t="s">
        <v>371</v>
      </c>
      <c r="E8880" t="s">
        <v>370</v>
      </c>
      <c r="F8880">
        <v>8879</v>
      </c>
      <c r="G8880">
        <v>356</v>
      </c>
      <c r="H8880">
        <v>13.33</v>
      </c>
      <c r="I8880">
        <v>2.4929999999999999</v>
      </c>
      <c r="J8880">
        <v>1</v>
      </c>
      <c r="K8880">
        <v>1167.3</v>
      </c>
      <c r="L8880" t="s">
        <v>369</v>
      </c>
      <c r="M8880" t="s">
        <v>368</v>
      </c>
      <c r="N8880" s="8">
        <v>41962</v>
      </c>
      <c r="O8880">
        <v>0</v>
      </c>
      <c r="P8880">
        <v>0</v>
      </c>
      <c r="Q8880">
        <v>9987.7999999999993</v>
      </c>
      <c r="R8880">
        <v>1199.5999999999999</v>
      </c>
      <c r="S8880">
        <v>2.4990000000000001</v>
      </c>
      <c r="T8880">
        <v>33</v>
      </c>
      <c r="U8880">
        <v>3635.1</v>
      </c>
      <c r="V8880">
        <v>18</v>
      </c>
      <c r="W8880">
        <v>1.7</v>
      </c>
      <c r="X8880">
        <v>2.7480000000000002</v>
      </c>
      <c r="Y8880" s="8">
        <v>41962</v>
      </c>
    </row>
    <row r="8881" spans="1:25" x14ac:dyDescent="0.25">
      <c r="A8881">
        <v>-111.97721417</v>
      </c>
      <c r="B8881">
        <v>33.079840779999998</v>
      </c>
      <c r="C8881">
        <v>13</v>
      </c>
      <c r="D8881" t="s">
        <v>371</v>
      </c>
      <c r="E8881" t="s">
        <v>370</v>
      </c>
      <c r="F8881">
        <v>8880</v>
      </c>
      <c r="G8881">
        <v>1</v>
      </c>
      <c r="H8881">
        <v>13.33</v>
      </c>
      <c r="I8881">
        <v>2.4609999999999999</v>
      </c>
      <c r="J8881">
        <v>1</v>
      </c>
      <c r="K8881">
        <v>1167.3</v>
      </c>
      <c r="L8881" t="s">
        <v>369</v>
      </c>
      <c r="M8881" t="s">
        <v>368</v>
      </c>
      <c r="N8881" s="8">
        <v>41962</v>
      </c>
      <c r="O8881">
        <v>0</v>
      </c>
      <c r="P8881">
        <v>0</v>
      </c>
      <c r="Q8881">
        <v>11611</v>
      </c>
      <c r="R8881">
        <v>1413.1</v>
      </c>
      <c r="S8881">
        <v>2.944</v>
      </c>
      <c r="T8881">
        <v>33</v>
      </c>
      <c r="U8881">
        <v>4282.2</v>
      </c>
      <c r="V8881">
        <v>18</v>
      </c>
      <c r="W8881">
        <v>1.6779999999999999</v>
      </c>
      <c r="X8881">
        <v>2.7109999999999999</v>
      </c>
      <c r="Y8881" s="8">
        <v>41962</v>
      </c>
    </row>
    <row r="8882" spans="1:25" x14ac:dyDescent="0.25">
      <c r="A8882">
        <v>-111.977214</v>
      </c>
      <c r="B8882">
        <v>33.079847770000001</v>
      </c>
      <c r="C8882">
        <v>13</v>
      </c>
      <c r="D8882" t="s">
        <v>371</v>
      </c>
      <c r="E8882" t="s">
        <v>370</v>
      </c>
      <c r="F8882">
        <v>8881</v>
      </c>
      <c r="G8882">
        <v>0</v>
      </c>
      <c r="H8882">
        <v>13.33</v>
      </c>
      <c r="I8882">
        <v>2.3620000000000001</v>
      </c>
      <c r="J8882">
        <v>1</v>
      </c>
      <c r="K8882">
        <v>1167.2</v>
      </c>
      <c r="L8882" t="s">
        <v>369</v>
      </c>
      <c r="M8882" t="s">
        <v>368</v>
      </c>
      <c r="N8882" s="8">
        <v>41962</v>
      </c>
      <c r="O8882">
        <v>0</v>
      </c>
      <c r="P8882">
        <v>0</v>
      </c>
      <c r="Q8882">
        <v>12313</v>
      </c>
      <c r="R8882">
        <v>1561.1</v>
      </c>
      <c r="S8882">
        <v>3.2519999999999998</v>
      </c>
      <c r="T8882">
        <v>33</v>
      </c>
      <c r="U8882">
        <v>4730.5</v>
      </c>
      <c r="V8882">
        <v>18</v>
      </c>
      <c r="W8882">
        <v>1.611</v>
      </c>
      <c r="X8882">
        <v>2.6030000000000002</v>
      </c>
      <c r="Y8882" s="8">
        <v>41962</v>
      </c>
    </row>
    <row r="8883" spans="1:25" x14ac:dyDescent="0.25">
      <c r="A8883">
        <v>-111.97721334000001</v>
      </c>
      <c r="B8883">
        <v>33.079854779999998</v>
      </c>
      <c r="C8883">
        <v>13</v>
      </c>
      <c r="D8883" t="s">
        <v>371</v>
      </c>
      <c r="E8883" t="s">
        <v>370</v>
      </c>
      <c r="F8883">
        <v>8882</v>
      </c>
      <c r="G8883">
        <v>2</v>
      </c>
      <c r="H8883">
        <v>13.33</v>
      </c>
      <c r="I8883">
        <v>2.4609999999999999</v>
      </c>
      <c r="J8883">
        <v>1</v>
      </c>
      <c r="K8883">
        <v>1167.2</v>
      </c>
      <c r="L8883" t="s">
        <v>369</v>
      </c>
      <c r="M8883" t="s">
        <v>368</v>
      </c>
      <c r="N8883" s="8">
        <v>41962</v>
      </c>
      <c r="O8883">
        <v>0</v>
      </c>
      <c r="P8883">
        <v>0</v>
      </c>
      <c r="Q8883">
        <v>10909</v>
      </c>
      <c r="R8883">
        <v>1327.7</v>
      </c>
      <c r="S8883">
        <v>2.766</v>
      </c>
      <c r="T8883">
        <v>33</v>
      </c>
      <c r="U8883">
        <v>4023.4</v>
      </c>
      <c r="V8883">
        <v>18</v>
      </c>
      <c r="W8883">
        <v>1.6779999999999999</v>
      </c>
      <c r="X8883">
        <v>2.7109999999999999</v>
      </c>
      <c r="Y8883" s="8">
        <v>41962</v>
      </c>
    </row>
    <row r="8884" spans="1:25" x14ac:dyDescent="0.25">
      <c r="A8884">
        <v>-111.97721349</v>
      </c>
      <c r="B8884">
        <v>33.079861790000002</v>
      </c>
      <c r="C8884">
        <v>13</v>
      </c>
      <c r="D8884" t="s">
        <v>371</v>
      </c>
      <c r="E8884" t="s">
        <v>370</v>
      </c>
      <c r="F8884">
        <v>8883</v>
      </c>
      <c r="G8884">
        <v>357</v>
      </c>
      <c r="H8884">
        <v>13.33</v>
      </c>
      <c r="I8884">
        <v>2.4279999999999999</v>
      </c>
      <c r="J8884">
        <v>1</v>
      </c>
      <c r="K8884">
        <v>1167.2</v>
      </c>
      <c r="L8884" t="s">
        <v>369</v>
      </c>
      <c r="M8884" t="s">
        <v>368</v>
      </c>
      <c r="N8884" s="8">
        <v>41962</v>
      </c>
      <c r="O8884">
        <v>0</v>
      </c>
      <c r="P8884">
        <v>0</v>
      </c>
      <c r="Q8884">
        <v>15043</v>
      </c>
      <c r="R8884">
        <v>1855.6</v>
      </c>
      <c r="S8884">
        <v>3.8660000000000001</v>
      </c>
      <c r="T8884">
        <v>33</v>
      </c>
      <c r="U8884">
        <v>5622.9</v>
      </c>
      <c r="V8884">
        <v>18</v>
      </c>
      <c r="W8884">
        <v>1.655</v>
      </c>
      <c r="X8884">
        <v>2.6749999999999998</v>
      </c>
      <c r="Y8884" s="8">
        <v>41962</v>
      </c>
    </row>
    <row r="8885" spans="1:25" x14ac:dyDescent="0.25">
      <c r="A8885">
        <v>-111.97721368000001</v>
      </c>
      <c r="B8885">
        <v>33.079867790000002</v>
      </c>
      <c r="C8885">
        <v>13</v>
      </c>
      <c r="D8885" t="s">
        <v>371</v>
      </c>
      <c r="E8885" t="s">
        <v>370</v>
      </c>
      <c r="F8885">
        <v>8884</v>
      </c>
      <c r="G8885">
        <v>4</v>
      </c>
      <c r="H8885">
        <v>13.33</v>
      </c>
      <c r="I8885">
        <v>2.4929999999999999</v>
      </c>
      <c r="J8885">
        <v>1</v>
      </c>
      <c r="K8885">
        <v>1167.2</v>
      </c>
      <c r="L8885" t="s">
        <v>369</v>
      </c>
      <c r="M8885" t="s">
        <v>368</v>
      </c>
      <c r="N8885" s="8">
        <v>41962</v>
      </c>
      <c r="O8885">
        <v>0</v>
      </c>
      <c r="P8885">
        <v>0</v>
      </c>
      <c r="Q8885">
        <v>15938</v>
      </c>
      <c r="R8885">
        <v>1914.3</v>
      </c>
      <c r="S8885">
        <v>3.988</v>
      </c>
      <c r="T8885">
        <v>33</v>
      </c>
      <c r="U8885">
        <v>5800.9</v>
      </c>
      <c r="V8885">
        <v>18</v>
      </c>
      <c r="W8885">
        <v>1.7</v>
      </c>
      <c r="X8885">
        <v>2.7480000000000002</v>
      </c>
      <c r="Y8885" s="8">
        <v>41962</v>
      </c>
    </row>
    <row r="8886" spans="1:25" x14ac:dyDescent="0.25">
      <c r="A8886">
        <v>-111.97721297</v>
      </c>
      <c r="B8886">
        <v>33.079874820000001</v>
      </c>
      <c r="C8886">
        <v>13</v>
      </c>
      <c r="D8886" t="s">
        <v>371</v>
      </c>
      <c r="E8886" t="s">
        <v>370</v>
      </c>
      <c r="F8886">
        <v>8885</v>
      </c>
      <c r="G8886">
        <v>354</v>
      </c>
      <c r="H8886">
        <v>13.33</v>
      </c>
      <c r="I8886">
        <v>2.3620000000000001</v>
      </c>
      <c r="J8886">
        <v>1</v>
      </c>
      <c r="K8886">
        <v>1167.2</v>
      </c>
      <c r="L8886" t="s">
        <v>369</v>
      </c>
      <c r="M8886" t="s">
        <v>368</v>
      </c>
      <c r="N8886" s="8">
        <v>41962</v>
      </c>
      <c r="O8886">
        <v>0</v>
      </c>
      <c r="P8886">
        <v>0</v>
      </c>
      <c r="Q8886">
        <v>12785</v>
      </c>
      <c r="R8886">
        <v>1620.9</v>
      </c>
      <c r="S8886">
        <v>3.3769999999999998</v>
      </c>
      <c r="T8886">
        <v>33</v>
      </c>
      <c r="U8886">
        <v>4911.8</v>
      </c>
      <c r="V8886">
        <v>18</v>
      </c>
      <c r="W8886">
        <v>1.611</v>
      </c>
      <c r="X8886">
        <v>2.6030000000000002</v>
      </c>
      <c r="Y8886" s="8">
        <v>41962</v>
      </c>
    </row>
    <row r="8887" spans="1:25" x14ac:dyDescent="0.25">
      <c r="A8887">
        <v>-111.97721434</v>
      </c>
      <c r="B8887">
        <v>33.079881780000001</v>
      </c>
      <c r="C8887">
        <v>13</v>
      </c>
      <c r="D8887" t="s">
        <v>371</v>
      </c>
      <c r="E8887" t="s">
        <v>370</v>
      </c>
      <c r="F8887">
        <v>8886</v>
      </c>
      <c r="G8887">
        <v>2</v>
      </c>
      <c r="H8887">
        <v>13.33</v>
      </c>
      <c r="I8887">
        <v>2.3290000000000002</v>
      </c>
      <c r="J8887">
        <v>1</v>
      </c>
      <c r="K8887">
        <v>1167.2</v>
      </c>
      <c r="L8887" t="s">
        <v>369</v>
      </c>
      <c r="M8887" t="s">
        <v>368</v>
      </c>
      <c r="N8887" s="8">
        <v>41962</v>
      </c>
      <c r="O8887">
        <v>0</v>
      </c>
      <c r="P8887">
        <v>0</v>
      </c>
      <c r="Q8887">
        <v>13074</v>
      </c>
      <c r="R8887">
        <v>1680.8</v>
      </c>
      <c r="S8887">
        <v>3.5019999999999998</v>
      </c>
      <c r="T8887">
        <v>33</v>
      </c>
      <c r="U8887">
        <v>5093.3</v>
      </c>
      <c r="V8887">
        <v>18</v>
      </c>
      <c r="W8887">
        <v>1.5880000000000001</v>
      </c>
      <c r="X8887">
        <v>2.5670000000000002</v>
      </c>
      <c r="Y8887" s="8">
        <v>41962</v>
      </c>
    </row>
    <row r="8888" spans="1:25" x14ac:dyDescent="0.25">
      <c r="A8888">
        <v>-111.97721417</v>
      </c>
      <c r="B8888">
        <v>33.07988778</v>
      </c>
      <c r="C8888">
        <v>13</v>
      </c>
      <c r="D8888" t="s">
        <v>371</v>
      </c>
      <c r="E8888" t="s">
        <v>370</v>
      </c>
      <c r="F8888">
        <v>8887</v>
      </c>
      <c r="G8888">
        <v>1</v>
      </c>
      <c r="H8888">
        <v>13.33</v>
      </c>
      <c r="I8888">
        <v>2.3620000000000001</v>
      </c>
      <c r="J8888">
        <v>1</v>
      </c>
      <c r="K8888">
        <v>1167.3</v>
      </c>
      <c r="L8888" t="s">
        <v>369</v>
      </c>
      <c r="M8888" t="s">
        <v>368</v>
      </c>
      <c r="N8888" s="8">
        <v>41962</v>
      </c>
      <c r="O8888">
        <v>0</v>
      </c>
      <c r="P8888">
        <v>0</v>
      </c>
      <c r="Q8888">
        <v>14491</v>
      </c>
      <c r="R8888">
        <v>1837.1</v>
      </c>
      <c r="S8888">
        <v>3.827</v>
      </c>
      <c r="T8888">
        <v>33</v>
      </c>
      <c r="U8888">
        <v>5566.9</v>
      </c>
      <c r="V8888">
        <v>18</v>
      </c>
      <c r="W8888">
        <v>1.611</v>
      </c>
      <c r="X8888">
        <v>2.6030000000000002</v>
      </c>
      <c r="Y8888" s="8">
        <v>41962</v>
      </c>
    </row>
    <row r="8889" spans="1:25" x14ac:dyDescent="0.25">
      <c r="A8889">
        <v>-111.97721317</v>
      </c>
      <c r="B8889">
        <v>33.079894779999997</v>
      </c>
      <c r="C8889">
        <v>13</v>
      </c>
      <c r="D8889" t="s">
        <v>371</v>
      </c>
      <c r="E8889" t="s">
        <v>370</v>
      </c>
      <c r="F8889">
        <v>8888</v>
      </c>
      <c r="G8889">
        <v>1</v>
      </c>
      <c r="H8889">
        <v>13.33</v>
      </c>
      <c r="I8889">
        <v>2.395</v>
      </c>
      <c r="J8889">
        <v>1</v>
      </c>
      <c r="K8889">
        <v>1167.2</v>
      </c>
      <c r="L8889" t="s">
        <v>369</v>
      </c>
      <c r="M8889" t="s">
        <v>368</v>
      </c>
      <c r="N8889" s="8">
        <v>41962</v>
      </c>
      <c r="O8889">
        <v>0</v>
      </c>
      <c r="P8889">
        <v>0</v>
      </c>
      <c r="Q8889">
        <v>16410</v>
      </c>
      <c r="R8889">
        <v>2051.9</v>
      </c>
      <c r="S8889">
        <v>4.2750000000000004</v>
      </c>
      <c r="T8889">
        <v>33</v>
      </c>
      <c r="U8889">
        <v>6217.9</v>
      </c>
      <c r="V8889">
        <v>18</v>
      </c>
      <c r="W8889">
        <v>1.633</v>
      </c>
      <c r="X8889">
        <v>2.6389999999999998</v>
      </c>
      <c r="Y8889" s="8">
        <v>41962</v>
      </c>
    </row>
    <row r="8890" spans="1:25" x14ac:dyDescent="0.25">
      <c r="A8890">
        <v>-111.97721300000001</v>
      </c>
      <c r="B8890">
        <v>33.079900770000002</v>
      </c>
      <c r="C8890">
        <v>13</v>
      </c>
      <c r="D8890" t="s">
        <v>371</v>
      </c>
      <c r="E8890" t="s">
        <v>370</v>
      </c>
      <c r="F8890">
        <v>8889</v>
      </c>
      <c r="G8890">
        <v>0</v>
      </c>
      <c r="H8890">
        <v>13.33</v>
      </c>
      <c r="I8890">
        <v>2.3620000000000001</v>
      </c>
      <c r="J8890">
        <v>1</v>
      </c>
      <c r="K8890">
        <v>1167.2</v>
      </c>
      <c r="L8890" t="s">
        <v>369</v>
      </c>
      <c r="M8890" t="s">
        <v>368</v>
      </c>
      <c r="N8890" s="8">
        <v>41962</v>
      </c>
      <c r="O8890">
        <v>0</v>
      </c>
      <c r="P8890">
        <v>0</v>
      </c>
      <c r="Q8890">
        <v>15043</v>
      </c>
      <c r="R8890">
        <v>1907.1</v>
      </c>
      <c r="S8890">
        <v>3.9729999999999999</v>
      </c>
      <c r="T8890">
        <v>33</v>
      </c>
      <c r="U8890">
        <v>5779</v>
      </c>
      <c r="V8890">
        <v>18</v>
      </c>
      <c r="W8890">
        <v>1.611</v>
      </c>
      <c r="X8890">
        <v>2.6030000000000002</v>
      </c>
      <c r="Y8890" s="8">
        <v>41962</v>
      </c>
    </row>
    <row r="8891" spans="1:25" x14ac:dyDescent="0.25">
      <c r="A8891">
        <v>-111.97721317</v>
      </c>
      <c r="B8891">
        <v>33.079907779999999</v>
      </c>
      <c r="C8891">
        <v>13</v>
      </c>
      <c r="D8891" t="s">
        <v>371</v>
      </c>
      <c r="E8891" t="s">
        <v>370</v>
      </c>
      <c r="F8891">
        <v>8890</v>
      </c>
      <c r="G8891">
        <v>1</v>
      </c>
      <c r="H8891">
        <v>13.33</v>
      </c>
      <c r="I8891">
        <v>2.2309999999999999</v>
      </c>
      <c r="J8891">
        <v>1</v>
      </c>
      <c r="K8891">
        <v>1167.2</v>
      </c>
      <c r="L8891" t="s">
        <v>369</v>
      </c>
      <c r="M8891" t="s">
        <v>368</v>
      </c>
      <c r="N8891" s="8">
        <v>41962</v>
      </c>
      <c r="O8891">
        <v>0</v>
      </c>
      <c r="P8891">
        <v>0</v>
      </c>
      <c r="Q8891">
        <v>17211</v>
      </c>
      <c r="R8891">
        <v>2310.3000000000002</v>
      </c>
      <c r="S8891">
        <v>4.8129999999999997</v>
      </c>
      <c r="T8891">
        <v>33</v>
      </c>
      <c r="U8891">
        <v>7001</v>
      </c>
      <c r="V8891">
        <v>18</v>
      </c>
      <c r="W8891">
        <v>1.5209999999999999</v>
      </c>
      <c r="X8891">
        <v>2.4580000000000002</v>
      </c>
      <c r="Y8891" s="8">
        <v>41962</v>
      </c>
    </row>
    <row r="8892" spans="1:25" x14ac:dyDescent="0.25">
      <c r="A8892">
        <v>-111.97721300000001</v>
      </c>
      <c r="B8892">
        <v>33.079914770000002</v>
      </c>
      <c r="C8892">
        <v>13</v>
      </c>
      <c r="D8892" t="s">
        <v>371</v>
      </c>
      <c r="E8892" t="s">
        <v>370</v>
      </c>
      <c r="F8892">
        <v>8891</v>
      </c>
      <c r="G8892">
        <v>0</v>
      </c>
      <c r="H8892">
        <v>13.33</v>
      </c>
      <c r="I8892">
        <v>2.3620000000000001</v>
      </c>
      <c r="J8892">
        <v>1</v>
      </c>
      <c r="K8892">
        <v>1167.2</v>
      </c>
      <c r="L8892" t="s">
        <v>369</v>
      </c>
      <c r="M8892" t="s">
        <v>368</v>
      </c>
      <c r="N8892" s="8">
        <v>41962</v>
      </c>
      <c r="O8892">
        <v>0</v>
      </c>
      <c r="P8892">
        <v>0</v>
      </c>
      <c r="Q8892">
        <v>11325</v>
      </c>
      <c r="R8892">
        <v>1435.7</v>
      </c>
      <c r="S8892">
        <v>2.9910000000000001</v>
      </c>
      <c r="T8892">
        <v>33</v>
      </c>
      <c r="U8892">
        <v>4350.6000000000004</v>
      </c>
      <c r="V8892">
        <v>18</v>
      </c>
      <c r="W8892">
        <v>1.611</v>
      </c>
      <c r="X8892">
        <v>2.6030000000000002</v>
      </c>
      <c r="Y8892" s="8">
        <v>41962</v>
      </c>
    </row>
    <row r="8893" spans="1:25" x14ac:dyDescent="0.25">
      <c r="A8893">
        <v>-111.97721283</v>
      </c>
      <c r="B8893">
        <v>33.079921779999999</v>
      </c>
      <c r="C8893">
        <v>13</v>
      </c>
      <c r="D8893" t="s">
        <v>371</v>
      </c>
      <c r="E8893" t="s">
        <v>370</v>
      </c>
      <c r="F8893">
        <v>8892</v>
      </c>
      <c r="G8893">
        <v>359</v>
      </c>
      <c r="H8893">
        <v>13.33</v>
      </c>
      <c r="I8893">
        <v>2.3290000000000002</v>
      </c>
      <c r="J8893">
        <v>1</v>
      </c>
      <c r="K8893">
        <v>1167</v>
      </c>
      <c r="L8893" t="s">
        <v>369</v>
      </c>
      <c r="M8893" t="s">
        <v>368</v>
      </c>
      <c r="N8893" s="8">
        <v>41962</v>
      </c>
      <c r="O8893">
        <v>0</v>
      </c>
      <c r="P8893">
        <v>0</v>
      </c>
      <c r="Q8893">
        <v>10415</v>
      </c>
      <c r="R8893">
        <v>1339</v>
      </c>
      <c r="S8893">
        <v>2.79</v>
      </c>
      <c r="T8893">
        <v>33</v>
      </c>
      <c r="U8893">
        <v>4057.7</v>
      </c>
      <c r="V8893">
        <v>18</v>
      </c>
      <c r="W8893">
        <v>1.5880000000000001</v>
      </c>
      <c r="X8893">
        <v>2.5670000000000002</v>
      </c>
      <c r="Y8893" s="8">
        <v>41962</v>
      </c>
    </row>
    <row r="8894" spans="1:25" x14ac:dyDescent="0.25">
      <c r="A8894">
        <v>-111.97721285999999</v>
      </c>
      <c r="B8894">
        <v>33.079928809999998</v>
      </c>
      <c r="C8894">
        <v>13</v>
      </c>
      <c r="D8894" t="s">
        <v>371</v>
      </c>
      <c r="E8894" t="s">
        <v>370</v>
      </c>
      <c r="F8894">
        <v>8893</v>
      </c>
      <c r="G8894">
        <v>5</v>
      </c>
      <c r="H8894">
        <v>13.33</v>
      </c>
      <c r="I8894">
        <v>2.5590000000000002</v>
      </c>
      <c r="J8894">
        <v>1</v>
      </c>
      <c r="K8894">
        <v>1167</v>
      </c>
      <c r="L8894" t="s">
        <v>369</v>
      </c>
      <c r="M8894" t="s">
        <v>368</v>
      </c>
      <c r="N8894" s="8">
        <v>41962</v>
      </c>
      <c r="O8894">
        <v>0</v>
      </c>
      <c r="P8894">
        <v>0</v>
      </c>
      <c r="Q8894">
        <v>12832</v>
      </c>
      <c r="R8894">
        <v>1501.7</v>
      </c>
      <c r="S8894">
        <v>3.129</v>
      </c>
      <c r="T8894">
        <v>33</v>
      </c>
      <c r="U8894">
        <v>4550.7</v>
      </c>
      <c r="V8894">
        <v>18</v>
      </c>
      <c r="W8894">
        <v>1.7450000000000001</v>
      </c>
      <c r="X8894">
        <v>2.82</v>
      </c>
      <c r="Y8894" s="8">
        <v>41962</v>
      </c>
    </row>
    <row r="8895" spans="1:25" x14ac:dyDescent="0.25">
      <c r="A8895">
        <v>-111.97721232000001</v>
      </c>
      <c r="B8895">
        <v>33.079934790000003</v>
      </c>
      <c r="C8895">
        <v>13</v>
      </c>
      <c r="D8895" t="s">
        <v>371</v>
      </c>
      <c r="E8895" t="s">
        <v>370</v>
      </c>
      <c r="F8895">
        <v>8894</v>
      </c>
      <c r="G8895">
        <v>356</v>
      </c>
      <c r="H8895">
        <v>13.33</v>
      </c>
      <c r="I8895">
        <v>2.3290000000000002</v>
      </c>
      <c r="J8895">
        <v>1</v>
      </c>
      <c r="K8895">
        <v>1167</v>
      </c>
      <c r="L8895" t="s">
        <v>369</v>
      </c>
      <c r="M8895" t="s">
        <v>368</v>
      </c>
      <c r="N8895" s="8">
        <v>41962</v>
      </c>
      <c r="O8895">
        <v>0</v>
      </c>
      <c r="P8895">
        <v>0</v>
      </c>
      <c r="Q8895">
        <v>12580</v>
      </c>
      <c r="R8895">
        <v>1617.4</v>
      </c>
      <c r="S8895">
        <v>3.37</v>
      </c>
      <c r="T8895">
        <v>33</v>
      </c>
      <c r="U8895">
        <v>4901.2</v>
      </c>
      <c r="V8895">
        <v>18</v>
      </c>
      <c r="W8895">
        <v>1.5880000000000001</v>
      </c>
      <c r="X8895">
        <v>2.5670000000000002</v>
      </c>
      <c r="Y8895" s="8">
        <v>41962</v>
      </c>
    </row>
    <row r="8896" spans="1:25" x14ac:dyDescent="0.25">
      <c r="A8896">
        <v>-111.97721267999999</v>
      </c>
      <c r="B8896">
        <v>33.079941789999999</v>
      </c>
      <c r="C8896">
        <v>13</v>
      </c>
      <c r="D8896" t="s">
        <v>371</v>
      </c>
      <c r="E8896" t="s">
        <v>370</v>
      </c>
      <c r="F8896">
        <v>8895</v>
      </c>
      <c r="G8896">
        <v>4</v>
      </c>
      <c r="H8896">
        <v>13.33</v>
      </c>
      <c r="I8896">
        <v>2.4929999999999999</v>
      </c>
      <c r="J8896">
        <v>1</v>
      </c>
      <c r="K8896">
        <v>1166.9000000000001</v>
      </c>
      <c r="L8896" t="s">
        <v>369</v>
      </c>
      <c r="M8896" t="s">
        <v>368</v>
      </c>
      <c r="N8896" s="8">
        <v>41962</v>
      </c>
      <c r="O8896">
        <v>0</v>
      </c>
      <c r="P8896">
        <v>0</v>
      </c>
      <c r="Q8896">
        <v>7036.7</v>
      </c>
      <c r="R8896">
        <v>845.15</v>
      </c>
      <c r="S8896">
        <v>1.7609999999999999</v>
      </c>
      <c r="T8896">
        <v>33</v>
      </c>
      <c r="U8896">
        <v>2561.1</v>
      </c>
      <c r="V8896">
        <v>18</v>
      </c>
      <c r="W8896">
        <v>1.7</v>
      </c>
      <c r="X8896">
        <v>2.7480000000000002</v>
      </c>
      <c r="Y8896" s="8">
        <v>41962</v>
      </c>
    </row>
    <row r="8897" spans="1:25" x14ac:dyDescent="0.25">
      <c r="A8897">
        <v>-111.97721217</v>
      </c>
      <c r="B8897">
        <v>33.07994978</v>
      </c>
      <c r="C8897">
        <v>13</v>
      </c>
      <c r="D8897" t="s">
        <v>371</v>
      </c>
      <c r="E8897" t="s">
        <v>370</v>
      </c>
      <c r="F8897">
        <v>8896</v>
      </c>
      <c r="G8897">
        <v>1</v>
      </c>
      <c r="H8897">
        <v>13.33</v>
      </c>
      <c r="I8897">
        <v>2.5920000000000001</v>
      </c>
      <c r="J8897">
        <v>1</v>
      </c>
      <c r="K8897">
        <v>1166.4000000000001</v>
      </c>
      <c r="L8897" t="s">
        <v>369</v>
      </c>
      <c r="M8897" t="s">
        <v>368</v>
      </c>
      <c r="N8897" s="8">
        <v>41962</v>
      </c>
      <c r="O8897">
        <v>0</v>
      </c>
      <c r="P8897">
        <v>0</v>
      </c>
      <c r="Q8897">
        <v>8843.6</v>
      </c>
      <c r="R8897">
        <v>1021.8</v>
      </c>
      <c r="S8897">
        <v>2.129</v>
      </c>
      <c r="T8897">
        <v>33</v>
      </c>
      <c r="U8897">
        <v>3096.4</v>
      </c>
      <c r="V8897">
        <v>18</v>
      </c>
      <c r="W8897">
        <v>1.7669999999999999</v>
      </c>
      <c r="X8897">
        <v>2.8559999999999999</v>
      </c>
      <c r="Y8897" s="8">
        <v>41962</v>
      </c>
    </row>
    <row r="8898" spans="1:25" x14ac:dyDescent="0.25">
      <c r="A8898">
        <v>-111.97721233999999</v>
      </c>
      <c r="B8898">
        <v>33.079955779999999</v>
      </c>
      <c r="C8898">
        <v>13</v>
      </c>
      <c r="D8898" t="s">
        <v>371</v>
      </c>
      <c r="E8898" t="s">
        <v>370</v>
      </c>
      <c r="F8898">
        <v>8897</v>
      </c>
      <c r="G8898">
        <v>2</v>
      </c>
      <c r="H8898">
        <v>13.33</v>
      </c>
      <c r="I8898">
        <v>2.395</v>
      </c>
      <c r="J8898">
        <v>1</v>
      </c>
      <c r="K8898">
        <v>1166.4000000000001</v>
      </c>
      <c r="L8898" t="s">
        <v>369</v>
      </c>
      <c r="M8898" t="s">
        <v>368</v>
      </c>
      <c r="N8898" s="8">
        <v>41962</v>
      </c>
      <c r="O8898">
        <v>0</v>
      </c>
      <c r="P8898">
        <v>0</v>
      </c>
      <c r="Q8898">
        <v>13384</v>
      </c>
      <c r="R8898">
        <v>1673.5</v>
      </c>
      <c r="S8898">
        <v>3.4870000000000001</v>
      </c>
      <c r="T8898">
        <v>33</v>
      </c>
      <c r="U8898">
        <v>5071.3</v>
      </c>
      <c r="V8898">
        <v>18</v>
      </c>
      <c r="W8898">
        <v>1.633</v>
      </c>
      <c r="X8898">
        <v>2.6389999999999998</v>
      </c>
      <c r="Y8898" s="8">
        <v>41962</v>
      </c>
    </row>
    <row r="8899" spans="1:25" x14ac:dyDescent="0.25">
      <c r="A8899">
        <v>-111.97721165999999</v>
      </c>
      <c r="B8899">
        <v>33.079962780000002</v>
      </c>
      <c r="C8899">
        <v>13</v>
      </c>
      <c r="D8899" t="s">
        <v>371</v>
      </c>
      <c r="E8899" t="s">
        <v>370</v>
      </c>
      <c r="F8899">
        <v>8898</v>
      </c>
      <c r="G8899">
        <v>358</v>
      </c>
      <c r="H8899">
        <v>13.33</v>
      </c>
      <c r="I8899">
        <v>2.3290000000000002</v>
      </c>
      <c r="J8899">
        <v>1</v>
      </c>
      <c r="K8899">
        <v>1166.5</v>
      </c>
      <c r="L8899" t="s">
        <v>369</v>
      </c>
      <c r="M8899" t="s">
        <v>368</v>
      </c>
      <c r="N8899" s="8">
        <v>41962</v>
      </c>
      <c r="O8899">
        <v>0</v>
      </c>
      <c r="P8899">
        <v>0</v>
      </c>
      <c r="Q8899">
        <v>3415.1</v>
      </c>
      <c r="R8899">
        <v>439.05</v>
      </c>
      <c r="S8899">
        <v>0.91500000000000004</v>
      </c>
      <c r="T8899">
        <v>33</v>
      </c>
      <c r="U8899">
        <v>1330.5</v>
      </c>
      <c r="V8899">
        <v>18</v>
      </c>
      <c r="W8899">
        <v>1.5880000000000001</v>
      </c>
      <c r="X8899">
        <v>2.5670000000000002</v>
      </c>
      <c r="Y8899" s="8">
        <v>41962</v>
      </c>
    </row>
    <row r="8900" spans="1:25" x14ac:dyDescent="0.25">
      <c r="A8900">
        <v>-111.97721183</v>
      </c>
      <c r="B8900">
        <v>33.079968780000002</v>
      </c>
      <c r="C8900">
        <v>13</v>
      </c>
      <c r="D8900" t="s">
        <v>371</v>
      </c>
      <c r="E8900" t="s">
        <v>370</v>
      </c>
      <c r="F8900">
        <v>8899</v>
      </c>
      <c r="G8900">
        <v>359</v>
      </c>
      <c r="H8900">
        <v>13.33</v>
      </c>
      <c r="I8900">
        <v>2.5590000000000002</v>
      </c>
      <c r="J8900">
        <v>1</v>
      </c>
      <c r="K8900">
        <v>1166.5999999999999</v>
      </c>
      <c r="L8900" t="s">
        <v>369</v>
      </c>
      <c r="M8900" t="s">
        <v>368</v>
      </c>
      <c r="N8900" s="8">
        <v>41962</v>
      </c>
      <c r="O8900">
        <v>0</v>
      </c>
      <c r="P8900">
        <v>0</v>
      </c>
      <c r="Q8900">
        <v>2040.3</v>
      </c>
      <c r="R8900">
        <v>238.77</v>
      </c>
      <c r="S8900">
        <v>0.497</v>
      </c>
      <c r="T8900">
        <v>33</v>
      </c>
      <c r="U8900">
        <v>723.56</v>
      </c>
      <c r="V8900">
        <v>18</v>
      </c>
      <c r="W8900">
        <v>1.7450000000000001</v>
      </c>
      <c r="X8900">
        <v>2.82</v>
      </c>
      <c r="Y8900" s="8">
        <v>41962</v>
      </c>
    </row>
    <row r="8901" spans="1:25" x14ac:dyDescent="0.25">
      <c r="A8901">
        <v>-111.97721199999999</v>
      </c>
      <c r="B8901">
        <v>33.079975769999997</v>
      </c>
      <c r="C8901">
        <v>13</v>
      </c>
      <c r="D8901" t="s">
        <v>371</v>
      </c>
      <c r="E8901" t="s">
        <v>370</v>
      </c>
      <c r="F8901">
        <v>8900</v>
      </c>
      <c r="G8901">
        <v>0</v>
      </c>
      <c r="H8901">
        <v>13.33</v>
      </c>
      <c r="I8901">
        <v>2.4609999999999999</v>
      </c>
      <c r="J8901">
        <v>1</v>
      </c>
      <c r="K8901">
        <v>1166.5999999999999</v>
      </c>
      <c r="L8901" t="s">
        <v>369</v>
      </c>
      <c r="M8901" t="s">
        <v>368</v>
      </c>
      <c r="N8901" s="8">
        <v>41962</v>
      </c>
      <c r="O8901">
        <v>0</v>
      </c>
      <c r="P8901">
        <v>0</v>
      </c>
      <c r="Q8901">
        <v>1196.2</v>
      </c>
      <c r="R8901">
        <v>145.59</v>
      </c>
      <c r="S8901">
        <v>0.30299999999999999</v>
      </c>
      <c r="T8901">
        <v>33</v>
      </c>
      <c r="U8901">
        <v>441.18</v>
      </c>
      <c r="V8901">
        <v>18</v>
      </c>
      <c r="W8901">
        <v>1.6779999999999999</v>
      </c>
      <c r="X8901">
        <v>2.7109999999999999</v>
      </c>
      <c r="Y8901" s="8">
        <v>41962</v>
      </c>
    </row>
    <row r="8902" spans="1:25" x14ac:dyDescent="0.25">
      <c r="A8902">
        <v>-111.97721285999999</v>
      </c>
      <c r="B8902">
        <v>33.079982809999997</v>
      </c>
      <c r="C8902">
        <v>13</v>
      </c>
      <c r="D8902" t="s">
        <v>371</v>
      </c>
      <c r="E8902" t="s">
        <v>370</v>
      </c>
      <c r="F8902">
        <v>8901</v>
      </c>
      <c r="G8902">
        <v>5</v>
      </c>
      <c r="H8902">
        <v>13.33</v>
      </c>
      <c r="I8902">
        <v>2.3290000000000002</v>
      </c>
      <c r="J8902">
        <v>1</v>
      </c>
      <c r="K8902">
        <v>1166.5999999999999</v>
      </c>
      <c r="L8902" t="s">
        <v>369</v>
      </c>
      <c r="M8902" t="s">
        <v>368</v>
      </c>
      <c r="N8902" s="8">
        <v>41962</v>
      </c>
      <c r="O8902">
        <v>0</v>
      </c>
      <c r="P8902">
        <v>0</v>
      </c>
      <c r="Q8902">
        <v>1062.7</v>
      </c>
      <c r="R8902">
        <v>136.63</v>
      </c>
      <c r="S8902">
        <v>0.28499999999999998</v>
      </c>
      <c r="T8902">
        <v>33</v>
      </c>
      <c r="U8902">
        <v>414.03</v>
      </c>
      <c r="V8902">
        <v>18</v>
      </c>
      <c r="W8902">
        <v>1.5880000000000001</v>
      </c>
      <c r="X8902">
        <v>2.5670000000000002</v>
      </c>
      <c r="Y8902" s="8">
        <v>41962</v>
      </c>
    </row>
    <row r="8903" spans="1:25" x14ac:dyDescent="0.25">
      <c r="A8903">
        <v>-111.97721183</v>
      </c>
      <c r="B8903">
        <v>33.079988780000001</v>
      </c>
      <c r="C8903">
        <v>13</v>
      </c>
      <c r="D8903" t="s">
        <v>371</v>
      </c>
      <c r="E8903" t="s">
        <v>370</v>
      </c>
      <c r="F8903">
        <v>8902</v>
      </c>
      <c r="G8903">
        <v>359</v>
      </c>
      <c r="H8903">
        <v>13.33</v>
      </c>
      <c r="I8903">
        <v>2.395</v>
      </c>
      <c r="J8903">
        <v>1</v>
      </c>
      <c r="K8903">
        <v>1166.5999999999999</v>
      </c>
      <c r="L8903" t="s">
        <v>369</v>
      </c>
      <c r="M8903" t="s">
        <v>368</v>
      </c>
      <c r="N8903" s="8">
        <v>41962</v>
      </c>
      <c r="O8903">
        <v>0</v>
      </c>
      <c r="P8903">
        <v>0</v>
      </c>
      <c r="Q8903">
        <v>510.25</v>
      </c>
      <c r="R8903">
        <v>63.8</v>
      </c>
      <c r="S8903">
        <v>0.13300000000000001</v>
      </c>
      <c r="T8903">
        <v>33</v>
      </c>
      <c r="U8903">
        <v>193.34</v>
      </c>
      <c r="V8903">
        <v>18</v>
      </c>
      <c r="W8903">
        <v>1.633</v>
      </c>
      <c r="X8903">
        <v>2.6389999999999998</v>
      </c>
      <c r="Y8903" s="8">
        <v>41962</v>
      </c>
    </row>
    <row r="8904" spans="1:25" x14ac:dyDescent="0.25">
      <c r="A8904">
        <v>-111.97721267999999</v>
      </c>
      <c r="B8904">
        <v>33.079995789999998</v>
      </c>
      <c r="C8904">
        <v>13</v>
      </c>
      <c r="D8904" t="s">
        <v>371</v>
      </c>
      <c r="E8904" t="s">
        <v>370</v>
      </c>
      <c r="F8904">
        <v>8903</v>
      </c>
      <c r="G8904">
        <v>4</v>
      </c>
      <c r="H8904">
        <v>13.33</v>
      </c>
      <c r="I8904">
        <v>2.5920000000000001</v>
      </c>
      <c r="J8904">
        <v>1</v>
      </c>
      <c r="K8904">
        <v>1166.5999999999999</v>
      </c>
      <c r="L8904" t="s">
        <v>369</v>
      </c>
      <c r="M8904" t="s">
        <v>368</v>
      </c>
      <c r="N8904" s="8">
        <v>41962</v>
      </c>
      <c r="O8904">
        <v>0</v>
      </c>
      <c r="P8904">
        <v>0</v>
      </c>
      <c r="Q8904">
        <v>995.43</v>
      </c>
      <c r="R8904">
        <v>115.02</v>
      </c>
      <c r="S8904">
        <v>0.24</v>
      </c>
      <c r="T8904">
        <v>33</v>
      </c>
      <c r="U8904">
        <v>348.54</v>
      </c>
      <c r="V8904">
        <v>18</v>
      </c>
      <c r="W8904">
        <v>1.7669999999999999</v>
      </c>
      <c r="X8904">
        <v>2.8559999999999999</v>
      </c>
      <c r="Y8904" s="8">
        <v>41962</v>
      </c>
    </row>
    <row r="8905" spans="1:25" x14ac:dyDescent="0.25">
      <c r="A8905">
        <v>-111.97721117</v>
      </c>
      <c r="B8905">
        <v>33.080002780000001</v>
      </c>
      <c r="C8905">
        <v>13</v>
      </c>
      <c r="D8905" t="s">
        <v>371</v>
      </c>
      <c r="E8905" t="s">
        <v>370</v>
      </c>
      <c r="F8905">
        <v>8904</v>
      </c>
      <c r="G8905">
        <v>1</v>
      </c>
      <c r="H8905">
        <v>13.33</v>
      </c>
      <c r="I8905">
        <v>2.4609999999999999</v>
      </c>
      <c r="J8905">
        <v>1</v>
      </c>
      <c r="K8905">
        <v>1166.5999999999999</v>
      </c>
      <c r="L8905" t="s">
        <v>369</v>
      </c>
      <c r="M8905" t="s">
        <v>368</v>
      </c>
      <c r="N8905" s="8">
        <v>41962</v>
      </c>
      <c r="O8905">
        <v>0</v>
      </c>
      <c r="P8905">
        <v>0</v>
      </c>
      <c r="Q8905">
        <v>426.31</v>
      </c>
      <c r="R8905">
        <v>51.88</v>
      </c>
      <c r="S8905">
        <v>0.108</v>
      </c>
      <c r="T8905">
        <v>33</v>
      </c>
      <c r="U8905">
        <v>157.22999999999999</v>
      </c>
      <c r="V8905">
        <v>18</v>
      </c>
      <c r="W8905">
        <v>1.6779999999999999</v>
      </c>
      <c r="X8905">
        <v>2.7109999999999999</v>
      </c>
      <c r="Y8905" s="8">
        <v>41962</v>
      </c>
    </row>
    <row r="8906" spans="1:25" x14ac:dyDescent="0.25">
      <c r="A8906">
        <v>-111.97751583</v>
      </c>
      <c r="B8906">
        <v>33.080020220000002</v>
      </c>
      <c r="C8906">
        <v>13</v>
      </c>
      <c r="D8906" t="s">
        <v>371</v>
      </c>
      <c r="E8906" t="s">
        <v>370</v>
      </c>
      <c r="F8906">
        <v>8905</v>
      </c>
      <c r="G8906">
        <v>181</v>
      </c>
      <c r="H8906">
        <v>13.33</v>
      </c>
      <c r="I8906">
        <v>0.82</v>
      </c>
      <c r="J8906">
        <v>1</v>
      </c>
      <c r="K8906">
        <v>1166.3</v>
      </c>
      <c r="L8906" t="s">
        <v>369</v>
      </c>
      <c r="M8906" t="s">
        <v>368</v>
      </c>
      <c r="N8906" s="8">
        <v>41962</v>
      </c>
      <c r="O8906">
        <v>0</v>
      </c>
      <c r="P8906">
        <v>0</v>
      </c>
      <c r="Q8906">
        <v>427.5</v>
      </c>
      <c r="R8906">
        <v>156.09</v>
      </c>
      <c r="S8906">
        <v>0.32500000000000001</v>
      </c>
      <c r="T8906">
        <v>33</v>
      </c>
      <c r="U8906">
        <v>473</v>
      </c>
      <c r="V8906">
        <v>19</v>
      </c>
      <c r="W8906">
        <v>0.55900000000000005</v>
      </c>
      <c r="X8906">
        <v>0.90400000000000003</v>
      </c>
      <c r="Y8906" s="8">
        <v>41962</v>
      </c>
    </row>
    <row r="8907" spans="1:25" x14ac:dyDescent="0.25">
      <c r="A8907">
        <v>-111.97751565999999</v>
      </c>
      <c r="B8907">
        <v>33.080016219999997</v>
      </c>
      <c r="C8907">
        <v>13</v>
      </c>
      <c r="D8907" t="s">
        <v>371</v>
      </c>
      <c r="E8907" t="s">
        <v>370</v>
      </c>
      <c r="F8907">
        <v>8906</v>
      </c>
      <c r="G8907">
        <v>182</v>
      </c>
      <c r="H8907">
        <v>13.33</v>
      </c>
      <c r="I8907">
        <v>1.3120000000000001</v>
      </c>
      <c r="J8907">
        <v>1</v>
      </c>
      <c r="K8907">
        <v>1166.2</v>
      </c>
      <c r="L8907" t="s">
        <v>369</v>
      </c>
      <c r="M8907" t="s">
        <v>368</v>
      </c>
      <c r="N8907" s="8">
        <v>41962</v>
      </c>
      <c r="O8907">
        <v>0</v>
      </c>
      <c r="P8907">
        <v>0</v>
      </c>
      <c r="Q8907">
        <v>1996.2</v>
      </c>
      <c r="R8907">
        <v>455.53</v>
      </c>
      <c r="S8907">
        <v>0.94899999999999995</v>
      </c>
      <c r="T8907">
        <v>33</v>
      </c>
      <c r="U8907">
        <v>1380.4</v>
      </c>
      <c r="V8907">
        <v>19</v>
      </c>
      <c r="W8907">
        <v>0.89500000000000002</v>
      </c>
      <c r="X8907">
        <v>1.446</v>
      </c>
      <c r="Y8907" s="8">
        <v>41962</v>
      </c>
    </row>
    <row r="8908" spans="1:25" x14ac:dyDescent="0.25">
      <c r="A8908">
        <v>-111.97751583</v>
      </c>
      <c r="B8908">
        <v>33.08001222</v>
      </c>
      <c r="C8908">
        <v>13</v>
      </c>
      <c r="D8908" t="s">
        <v>371</v>
      </c>
      <c r="E8908" t="s">
        <v>370</v>
      </c>
      <c r="F8908">
        <v>8907</v>
      </c>
      <c r="G8908">
        <v>181</v>
      </c>
      <c r="H8908">
        <v>13.33</v>
      </c>
      <c r="I8908">
        <v>1.411</v>
      </c>
      <c r="J8908">
        <v>1</v>
      </c>
      <c r="K8908">
        <v>1166.2</v>
      </c>
      <c r="L8908" t="s">
        <v>369</v>
      </c>
      <c r="M8908" t="s">
        <v>368</v>
      </c>
      <c r="N8908" s="8">
        <v>41962</v>
      </c>
      <c r="O8908">
        <v>0</v>
      </c>
      <c r="P8908">
        <v>0</v>
      </c>
      <c r="Q8908">
        <v>3002.1</v>
      </c>
      <c r="R8908">
        <v>637.29</v>
      </c>
      <c r="S8908">
        <v>1.3280000000000001</v>
      </c>
      <c r="T8908">
        <v>33</v>
      </c>
      <c r="U8908">
        <v>1931.2</v>
      </c>
      <c r="V8908">
        <v>19</v>
      </c>
      <c r="W8908">
        <v>0.96199999999999997</v>
      </c>
      <c r="X8908">
        <v>1.5549999999999999</v>
      </c>
      <c r="Y8908" s="8">
        <v>41962</v>
      </c>
    </row>
    <row r="8909" spans="1:25" x14ac:dyDescent="0.25">
      <c r="A8909">
        <v>-111.97751583</v>
      </c>
      <c r="B8909">
        <v>33.080009220000001</v>
      </c>
      <c r="C8909">
        <v>13</v>
      </c>
      <c r="D8909" t="s">
        <v>371</v>
      </c>
      <c r="E8909" t="s">
        <v>370</v>
      </c>
      <c r="F8909">
        <v>8908</v>
      </c>
      <c r="G8909">
        <v>181</v>
      </c>
      <c r="H8909">
        <v>13.33</v>
      </c>
      <c r="I8909">
        <v>1.2470000000000001</v>
      </c>
      <c r="J8909">
        <v>1</v>
      </c>
      <c r="K8909">
        <v>1166.2</v>
      </c>
      <c r="L8909" t="s">
        <v>369</v>
      </c>
      <c r="M8909" t="s">
        <v>368</v>
      </c>
      <c r="N8909" s="8">
        <v>41962</v>
      </c>
      <c r="O8909">
        <v>0</v>
      </c>
      <c r="P8909">
        <v>0</v>
      </c>
      <c r="Q8909">
        <v>3333.2</v>
      </c>
      <c r="R8909">
        <v>800.68</v>
      </c>
      <c r="S8909">
        <v>1.6679999999999999</v>
      </c>
      <c r="T8909">
        <v>33</v>
      </c>
      <c r="U8909">
        <v>2426.3000000000002</v>
      </c>
      <c r="V8909">
        <v>19</v>
      </c>
      <c r="W8909">
        <v>0.85</v>
      </c>
      <c r="X8909">
        <v>1.3740000000000001</v>
      </c>
      <c r="Y8909" s="8">
        <v>41962</v>
      </c>
    </row>
    <row r="8910" spans="1:25" x14ac:dyDescent="0.25">
      <c r="A8910">
        <v>-111.97751633999999</v>
      </c>
      <c r="B8910">
        <v>33.080006220000001</v>
      </c>
      <c r="C8910">
        <v>13</v>
      </c>
      <c r="D8910" t="s">
        <v>371</v>
      </c>
      <c r="E8910" t="s">
        <v>370</v>
      </c>
      <c r="F8910">
        <v>8909</v>
      </c>
      <c r="G8910">
        <v>178</v>
      </c>
      <c r="H8910">
        <v>13.33</v>
      </c>
      <c r="I8910">
        <v>1.3120000000000001</v>
      </c>
      <c r="J8910">
        <v>1</v>
      </c>
      <c r="K8910">
        <v>1166.0999999999999</v>
      </c>
      <c r="L8910" t="s">
        <v>369</v>
      </c>
      <c r="M8910" t="s">
        <v>368</v>
      </c>
      <c r="N8910" s="8">
        <v>41962</v>
      </c>
      <c r="O8910">
        <v>0</v>
      </c>
      <c r="P8910">
        <v>0</v>
      </c>
      <c r="Q8910">
        <v>3395.3</v>
      </c>
      <c r="R8910">
        <v>774.81</v>
      </c>
      <c r="S8910">
        <v>1.6140000000000001</v>
      </c>
      <c r="T8910">
        <v>33</v>
      </c>
      <c r="U8910">
        <v>2347.9</v>
      </c>
      <c r="V8910">
        <v>19</v>
      </c>
      <c r="W8910">
        <v>0.89500000000000002</v>
      </c>
      <c r="X8910">
        <v>1.446</v>
      </c>
      <c r="Y8910" s="8">
        <v>41962</v>
      </c>
    </row>
    <row r="8911" spans="1:25" x14ac:dyDescent="0.25">
      <c r="A8911">
        <v>-111.97751683</v>
      </c>
      <c r="B8911">
        <v>33.080002219999997</v>
      </c>
      <c r="C8911">
        <v>13</v>
      </c>
      <c r="D8911" t="s">
        <v>371</v>
      </c>
      <c r="E8911" t="s">
        <v>370</v>
      </c>
      <c r="F8911">
        <v>8910</v>
      </c>
      <c r="G8911">
        <v>181</v>
      </c>
      <c r="H8911">
        <v>13.33</v>
      </c>
      <c r="I8911">
        <v>1.181</v>
      </c>
      <c r="J8911">
        <v>1</v>
      </c>
      <c r="K8911">
        <v>1166.0999999999999</v>
      </c>
      <c r="L8911" t="s">
        <v>369</v>
      </c>
      <c r="M8911" t="s">
        <v>368</v>
      </c>
      <c r="N8911" s="8">
        <v>41962</v>
      </c>
      <c r="O8911">
        <v>0</v>
      </c>
      <c r="P8911">
        <v>0</v>
      </c>
      <c r="Q8911">
        <v>4769.7</v>
      </c>
      <c r="R8911">
        <v>1209.4000000000001</v>
      </c>
      <c r="S8911">
        <v>2.52</v>
      </c>
      <c r="T8911">
        <v>33</v>
      </c>
      <c r="U8911">
        <v>3664.8</v>
      </c>
      <c r="V8911">
        <v>19</v>
      </c>
      <c r="W8911">
        <v>0.80500000000000005</v>
      </c>
      <c r="X8911">
        <v>1.3009999999999999</v>
      </c>
      <c r="Y8911" s="8">
        <v>41962</v>
      </c>
    </row>
    <row r="8912" spans="1:25" x14ac:dyDescent="0.25">
      <c r="A8912">
        <v>-111.97751719999999</v>
      </c>
      <c r="B8912">
        <v>33.07999916</v>
      </c>
      <c r="C8912">
        <v>13</v>
      </c>
      <c r="D8912" t="s">
        <v>371</v>
      </c>
      <c r="E8912" t="s">
        <v>370</v>
      </c>
      <c r="F8912">
        <v>8911</v>
      </c>
      <c r="G8912">
        <v>173</v>
      </c>
      <c r="H8912">
        <v>13.33</v>
      </c>
      <c r="I8912">
        <v>1.411</v>
      </c>
      <c r="J8912">
        <v>1</v>
      </c>
      <c r="K8912">
        <v>1166.0999999999999</v>
      </c>
      <c r="L8912" t="s">
        <v>369</v>
      </c>
      <c r="M8912" t="s">
        <v>368</v>
      </c>
      <c r="N8912" s="8">
        <v>41962</v>
      </c>
      <c r="O8912">
        <v>0</v>
      </c>
      <c r="P8912">
        <v>0</v>
      </c>
      <c r="Q8912">
        <v>5195.6000000000004</v>
      </c>
      <c r="R8912">
        <v>1102.9000000000001</v>
      </c>
      <c r="S8912">
        <v>2.298</v>
      </c>
      <c r="T8912">
        <v>33</v>
      </c>
      <c r="U8912">
        <v>3342.2</v>
      </c>
      <c r="V8912">
        <v>19</v>
      </c>
      <c r="W8912">
        <v>0.96199999999999997</v>
      </c>
      <c r="X8912">
        <v>1.5549999999999999</v>
      </c>
      <c r="Y8912" s="8">
        <v>41962</v>
      </c>
    </row>
    <row r="8913" spans="1:25" x14ac:dyDescent="0.25">
      <c r="A8913">
        <v>-111.97751513</v>
      </c>
      <c r="B8913">
        <v>33.07999607</v>
      </c>
      <c r="C8913">
        <v>13</v>
      </c>
      <c r="D8913" t="s">
        <v>371</v>
      </c>
      <c r="E8913" t="s">
        <v>370</v>
      </c>
      <c r="F8913">
        <v>8912</v>
      </c>
      <c r="G8913">
        <v>191</v>
      </c>
      <c r="H8913">
        <v>13.33</v>
      </c>
      <c r="I8913">
        <v>0.88600000000000001</v>
      </c>
      <c r="J8913">
        <v>1</v>
      </c>
      <c r="K8913">
        <v>1166.0999999999999</v>
      </c>
      <c r="L8913" t="s">
        <v>369</v>
      </c>
      <c r="M8913" t="s">
        <v>368</v>
      </c>
      <c r="N8913" s="8">
        <v>41962</v>
      </c>
      <c r="O8913">
        <v>0</v>
      </c>
      <c r="P8913">
        <v>0</v>
      </c>
      <c r="Q8913">
        <v>4298.8</v>
      </c>
      <c r="R8913">
        <v>1453.3</v>
      </c>
      <c r="S8913">
        <v>3.028</v>
      </c>
      <c r="T8913">
        <v>33</v>
      </c>
      <c r="U8913">
        <v>4404</v>
      </c>
      <c r="V8913">
        <v>19</v>
      </c>
      <c r="W8913">
        <v>0.60399999999999998</v>
      </c>
      <c r="X8913">
        <v>0.97599999999999998</v>
      </c>
      <c r="Y8913" s="8">
        <v>41962</v>
      </c>
    </row>
    <row r="8914" spans="1:25" x14ac:dyDescent="0.25">
      <c r="A8914">
        <v>-111.97751546000001</v>
      </c>
      <c r="B8914">
        <v>33.07999212</v>
      </c>
      <c r="C8914">
        <v>13</v>
      </c>
      <c r="D8914" t="s">
        <v>371</v>
      </c>
      <c r="E8914" t="s">
        <v>370</v>
      </c>
      <c r="F8914">
        <v>8913</v>
      </c>
      <c r="G8914">
        <v>189</v>
      </c>
      <c r="H8914">
        <v>13.33</v>
      </c>
      <c r="I8914">
        <v>1.2470000000000001</v>
      </c>
      <c r="J8914">
        <v>1</v>
      </c>
      <c r="K8914">
        <v>1166.2</v>
      </c>
      <c r="L8914" t="s">
        <v>369</v>
      </c>
      <c r="M8914" t="s">
        <v>368</v>
      </c>
      <c r="N8914" s="8">
        <v>41962</v>
      </c>
      <c r="O8914">
        <v>0</v>
      </c>
      <c r="P8914">
        <v>0</v>
      </c>
      <c r="Q8914">
        <v>5568.3</v>
      </c>
      <c r="R8914">
        <v>1337.6</v>
      </c>
      <c r="S8914">
        <v>2.7869999999999999</v>
      </c>
      <c r="T8914">
        <v>33</v>
      </c>
      <c r="U8914">
        <v>4053.3</v>
      </c>
      <c r="V8914">
        <v>19</v>
      </c>
      <c r="W8914">
        <v>0.85</v>
      </c>
      <c r="X8914">
        <v>1.3740000000000001</v>
      </c>
      <c r="Y8914" s="8">
        <v>41962</v>
      </c>
    </row>
    <row r="8915" spans="1:25" x14ac:dyDescent="0.25">
      <c r="A8915">
        <v>-111.97751820000001</v>
      </c>
      <c r="B8915">
        <v>33.079989159999997</v>
      </c>
      <c r="C8915">
        <v>13</v>
      </c>
      <c r="D8915" t="s">
        <v>371</v>
      </c>
      <c r="E8915" t="s">
        <v>370</v>
      </c>
      <c r="F8915">
        <v>8914</v>
      </c>
      <c r="G8915">
        <v>173</v>
      </c>
      <c r="H8915">
        <v>13.33</v>
      </c>
      <c r="I8915">
        <v>1.3779999999999999</v>
      </c>
      <c r="J8915">
        <v>1</v>
      </c>
      <c r="K8915">
        <v>1166.3</v>
      </c>
      <c r="L8915" t="s">
        <v>369</v>
      </c>
      <c r="M8915" t="s">
        <v>368</v>
      </c>
      <c r="N8915" s="8">
        <v>41962</v>
      </c>
      <c r="O8915">
        <v>0</v>
      </c>
      <c r="P8915">
        <v>0</v>
      </c>
      <c r="Q8915">
        <v>1514.9</v>
      </c>
      <c r="R8915">
        <v>329.23</v>
      </c>
      <c r="S8915">
        <v>0.68600000000000005</v>
      </c>
      <c r="T8915">
        <v>33</v>
      </c>
      <c r="U8915">
        <v>997.67</v>
      </c>
      <c r="V8915">
        <v>19</v>
      </c>
      <c r="W8915">
        <v>0.94</v>
      </c>
      <c r="X8915">
        <v>1.518</v>
      </c>
      <c r="Y8915" s="8">
        <v>41962</v>
      </c>
    </row>
    <row r="8916" spans="1:25" x14ac:dyDescent="0.25">
      <c r="A8916">
        <v>-111.97751734000001</v>
      </c>
      <c r="B8916">
        <v>33.079986220000002</v>
      </c>
      <c r="C8916">
        <v>13</v>
      </c>
      <c r="D8916" t="s">
        <v>371</v>
      </c>
      <c r="E8916" t="s">
        <v>370</v>
      </c>
      <c r="F8916">
        <v>8915</v>
      </c>
      <c r="G8916">
        <v>178</v>
      </c>
      <c r="H8916">
        <v>13.33</v>
      </c>
      <c r="I8916">
        <v>1.28</v>
      </c>
      <c r="J8916">
        <v>1</v>
      </c>
      <c r="K8916">
        <v>1166.4000000000001</v>
      </c>
      <c r="L8916" t="s">
        <v>369</v>
      </c>
      <c r="M8916" t="s">
        <v>368</v>
      </c>
      <c r="N8916" s="8">
        <v>41962</v>
      </c>
      <c r="O8916">
        <v>0</v>
      </c>
      <c r="P8916">
        <v>0</v>
      </c>
      <c r="Q8916">
        <v>2124.4</v>
      </c>
      <c r="R8916">
        <v>497.23</v>
      </c>
      <c r="S8916">
        <v>1.036</v>
      </c>
      <c r="T8916">
        <v>33</v>
      </c>
      <c r="U8916">
        <v>1506.8</v>
      </c>
      <c r="V8916">
        <v>19</v>
      </c>
      <c r="W8916">
        <v>0.872</v>
      </c>
      <c r="X8916">
        <v>1.41</v>
      </c>
      <c r="Y8916" s="8">
        <v>41962</v>
      </c>
    </row>
    <row r="8917" spans="1:25" x14ac:dyDescent="0.25">
      <c r="A8917">
        <v>-111.97751737</v>
      </c>
      <c r="B8917">
        <v>33.079982149999999</v>
      </c>
      <c r="C8917">
        <v>13</v>
      </c>
      <c r="D8917" t="s">
        <v>371</v>
      </c>
      <c r="E8917" t="s">
        <v>370</v>
      </c>
      <c r="F8917">
        <v>8916</v>
      </c>
      <c r="G8917">
        <v>172</v>
      </c>
      <c r="H8917">
        <v>13.33</v>
      </c>
      <c r="I8917">
        <v>1.28</v>
      </c>
      <c r="J8917">
        <v>1</v>
      </c>
      <c r="K8917">
        <v>1166.5</v>
      </c>
      <c r="L8917" t="s">
        <v>369</v>
      </c>
      <c r="M8917" t="s">
        <v>368</v>
      </c>
      <c r="N8917" s="8">
        <v>41962</v>
      </c>
      <c r="O8917">
        <v>0</v>
      </c>
      <c r="P8917">
        <v>0</v>
      </c>
      <c r="Q8917">
        <v>4367</v>
      </c>
      <c r="R8917">
        <v>1022.1</v>
      </c>
      <c r="S8917">
        <v>2.129</v>
      </c>
      <c r="T8917">
        <v>33</v>
      </c>
      <c r="U8917">
        <v>3097.3</v>
      </c>
      <c r="V8917">
        <v>19</v>
      </c>
      <c r="W8917">
        <v>0.872</v>
      </c>
      <c r="X8917">
        <v>1.41</v>
      </c>
      <c r="Y8917" s="8">
        <v>41962</v>
      </c>
    </row>
    <row r="8918" spans="1:25" x14ac:dyDescent="0.25">
      <c r="A8918">
        <v>-111.97751445999999</v>
      </c>
      <c r="B8918">
        <v>33.079978949999997</v>
      </c>
      <c r="C8918">
        <v>13</v>
      </c>
      <c r="D8918" t="s">
        <v>371</v>
      </c>
      <c r="E8918" t="s">
        <v>370</v>
      </c>
      <c r="F8918">
        <v>8917</v>
      </c>
      <c r="G8918">
        <v>195</v>
      </c>
      <c r="H8918">
        <v>13.33</v>
      </c>
      <c r="I8918">
        <v>1.214</v>
      </c>
      <c r="J8918">
        <v>1</v>
      </c>
      <c r="K8918">
        <v>1166.4000000000001</v>
      </c>
      <c r="L8918" t="s">
        <v>369</v>
      </c>
      <c r="M8918" t="s">
        <v>368</v>
      </c>
      <c r="N8918" s="8">
        <v>41962</v>
      </c>
      <c r="O8918">
        <v>0</v>
      </c>
      <c r="P8918">
        <v>0</v>
      </c>
      <c r="Q8918">
        <v>4171</v>
      </c>
      <c r="R8918">
        <v>1029</v>
      </c>
      <c r="S8918">
        <v>2.1440000000000001</v>
      </c>
      <c r="T8918">
        <v>33</v>
      </c>
      <c r="U8918">
        <v>3118.2</v>
      </c>
      <c r="V8918">
        <v>19</v>
      </c>
      <c r="W8918">
        <v>0.82799999999999996</v>
      </c>
      <c r="X8918">
        <v>1.3380000000000001</v>
      </c>
      <c r="Y8918" s="8">
        <v>41962</v>
      </c>
    </row>
    <row r="8919" spans="1:25" x14ac:dyDescent="0.25">
      <c r="A8919">
        <v>-111.97751717</v>
      </c>
      <c r="B8919">
        <v>33.079975220000001</v>
      </c>
      <c r="C8919">
        <v>13</v>
      </c>
      <c r="D8919" t="s">
        <v>371</v>
      </c>
      <c r="E8919" t="s">
        <v>370</v>
      </c>
      <c r="F8919">
        <v>8918</v>
      </c>
      <c r="G8919">
        <v>179</v>
      </c>
      <c r="H8919">
        <v>13.33</v>
      </c>
      <c r="I8919">
        <v>1.2470000000000001</v>
      </c>
      <c r="J8919">
        <v>1</v>
      </c>
      <c r="K8919">
        <v>1166.5</v>
      </c>
      <c r="L8919" t="s">
        <v>369</v>
      </c>
      <c r="M8919" t="s">
        <v>368</v>
      </c>
      <c r="N8919" s="8">
        <v>41962</v>
      </c>
      <c r="O8919">
        <v>0</v>
      </c>
      <c r="P8919">
        <v>0</v>
      </c>
      <c r="Q8919">
        <v>3597.4</v>
      </c>
      <c r="R8919">
        <v>864.13</v>
      </c>
      <c r="S8919">
        <v>1.8</v>
      </c>
      <c r="T8919">
        <v>33</v>
      </c>
      <c r="U8919">
        <v>2618.6</v>
      </c>
      <c r="V8919">
        <v>19</v>
      </c>
      <c r="W8919">
        <v>0.85</v>
      </c>
      <c r="X8919">
        <v>1.3740000000000001</v>
      </c>
      <c r="Y8919" s="8">
        <v>41962</v>
      </c>
    </row>
    <row r="8920" spans="1:25" x14ac:dyDescent="0.25">
      <c r="A8920">
        <v>-111.97751666000001</v>
      </c>
      <c r="B8920">
        <v>33.079972220000002</v>
      </c>
      <c r="C8920">
        <v>13</v>
      </c>
      <c r="D8920" t="s">
        <v>371</v>
      </c>
      <c r="E8920" t="s">
        <v>370</v>
      </c>
      <c r="F8920">
        <v>8919</v>
      </c>
      <c r="G8920">
        <v>182</v>
      </c>
      <c r="H8920">
        <v>13.33</v>
      </c>
      <c r="I8920">
        <v>1.181</v>
      </c>
      <c r="J8920">
        <v>1</v>
      </c>
      <c r="K8920">
        <v>1166.4000000000001</v>
      </c>
      <c r="L8920" t="s">
        <v>369</v>
      </c>
      <c r="M8920" t="s">
        <v>368</v>
      </c>
      <c r="N8920" s="8">
        <v>41962</v>
      </c>
      <c r="O8920">
        <v>0</v>
      </c>
      <c r="P8920">
        <v>0</v>
      </c>
      <c r="Q8920">
        <v>890.37</v>
      </c>
      <c r="R8920">
        <v>225.76</v>
      </c>
      <c r="S8920">
        <v>0.47</v>
      </c>
      <c r="T8920">
        <v>33</v>
      </c>
      <c r="U8920">
        <v>684.12</v>
      </c>
      <c r="V8920">
        <v>19</v>
      </c>
      <c r="W8920">
        <v>0.80500000000000005</v>
      </c>
      <c r="X8920">
        <v>1.3009999999999999</v>
      </c>
      <c r="Y8920" s="8">
        <v>41962</v>
      </c>
    </row>
    <row r="8921" spans="1:25" x14ac:dyDescent="0.25">
      <c r="A8921">
        <v>-111.97751649</v>
      </c>
      <c r="B8921">
        <v>33.079969210000002</v>
      </c>
      <c r="C8921">
        <v>13</v>
      </c>
      <c r="D8921" t="s">
        <v>371</v>
      </c>
      <c r="E8921" t="s">
        <v>370</v>
      </c>
      <c r="F8921">
        <v>8920</v>
      </c>
      <c r="G8921">
        <v>183</v>
      </c>
      <c r="H8921">
        <v>13.33</v>
      </c>
      <c r="I8921">
        <v>1.181</v>
      </c>
      <c r="J8921">
        <v>1</v>
      </c>
      <c r="K8921">
        <v>1166.5</v>
      </c>
      <c r="L8921" t="s">
        <v>369</v>
      </c>
      <c r="M8921" t="s">
        <v>368</v>
      </c>
      <c r="N8921" s="8">
        <v>41962</v>
      </c>
      <c r="O8921">
        <v>0</v>
      </c>
      <c r="P8921">
        <v>0</v>
      </c>
      <c r="Q8921">
        <v>602.71</v>
      </c>
      <c r="R8921">
        <v>152.82</v>
      </c>
      <c r="S8921">
        <v>0.318</v>
      </c>
      <c r="T8921">
        <v>33</v>
      </c>
      <c r="U8921">
        <v>463.09</v>
      </c>
      <c r="V8921">
        <v>19</v>
      </c>
      <c r="W8921">
        <v>0.80500000000000005</v>
      </c>
      <c r="X8921">
        <v>1.3009999999999999</v>
      </c>
      <c r="Y8921" s="8">
        <v>41962</v>
      </c>
    </row>
    <row r="8922" spans="1:25" x14ac:dyDescent="0.25">
      <c r="A8922">
        <v>-111.97751717</v>
      </c>
      <c r="B8922">
        <v>33.079965219999998</v>
      </c>
      <c r="C8922">
        <v>13</v>
      </c>
      <c r="D8922" t="s">
        <v>371</v>
      </c>
      <c r="E8922" t="s">
        <v>370</v>
      </c>
      <c r="F8922">
        <v>8921</v>
      </c>
      <c r="G8922">
        <v>179</v>
      </c>
      <c r="H8922">
        <v>13.33</v>
      </c>
      <c r="I8922">
        <v>1.083</v>
      </c>
      <c r="J8922">
        <v>1</v>
      </c>
      <c r="K8922">
        <v>1166.4000000000001</v>
      </c>
      <c r="L8922" t="s">
        <v>369</v>
      </c>
      <c r="M8922" t="s">
        <v>368</v>
      </c>
      <c r="N8922" s="8">
        <v>41962</v>
      </c>
      <c r="O8922">
        <v>0</v>
      </c>
      <c r="P8922">
        <v>0</v>
      </c>
      <c r="Q8922">
        <v>2106.3000000000002</v>
      </c>
      <c r="R8922">
        <v>582.62</v>
      </c>
      <c r="S8922">
        <v>1.214</v>
      </c>
      <c r="T8922">
        <v>33</v>
      </c>
      <c r="U8922">
        <v>1765.5</v>
      </c>
      <c r="V8922">
        <v>19</v>
      </c>
      <c r="W8922">
        <v>0.73799999999999999</v>
      </c>
      <c r="X8922">
        <v>1.1930000000000001</v>
      </c>
      <c r="Y8922" s="8">
        <v>41962</v>
      </c>
    </row>
    <row r="8923" spans="1:25" x14ac:dyDescent="0.25">
      <c r="A8923">
        <v>-111.97751700000001</v>
      </c>
      <c r="B8923">
        <v>33.07996223</v>
      </c>
      <c r="C8923">
        <v>13</v>
      </c>
      <c r="D8923" t="s">
        <v>371</v>
      </c>
      <c r="E8923" t="s">
        <v>370</v>
      </c>
      <c r="F8923">
        <v>8922</v>
      </c>
      <c r="G8923">
        <v>180</v>
      </c>
      <c r="H8923">
        <v>13.33</v>
      </c>
      <c r="I8923">
        <v>1.28</v>
      </c>
      <c r="J8923">
        <v>1</v>
      </c>
      <c r="K8923">
        <v>1166.4000000000001</v>
      </c>
      <c r="L8923" t="s">
        <v>369</v>
      </c>
      <c r="M8923" t="s">
        <v>368</v>
      </c>
      <c r="N8923" s="8">
        <v>41962</v>
      </c>
      <c r="O8923">
        <v>0</v>
      </c>
      <c r="P8923">
        <v>0</v>
      </c>
      <c r="Q8923">
        <v>6253.9</v>
      </c>
      <c r="R8923">
        <v>1463.7</v>
      </c>
      <c r="S8923">
        <v>3.0489999999999999</v>
      </c>
      <c r="T8923">
        <v>33</v>
      </c>
      <c r="U8923">
        <v>4435.6000000000004</v>
      </c>
      <c r="V8923">
        <v>19</v>
      </c>
      <c r="W8923">
        <v>0.872</v>
      </c>
      <c r="X8923">
        <v>1.41</v>
      </c>
      <c r="Y8923" s="8">
        <v>41962</v>
      </c>
    </row>
    <row r="8924" spans="1:25" x14ac:dyDescent="0.25">
      <c r="A8924">
        <v>-111.97751580000001</v>
      </c>
      <c r="B8924">
        <v>33.079958159999997</v>
      </c>
      <c r="C8924">
        <v>13</v>
      </c>
      <c r="D8924" t="s">
        <v>371</v>
      </c>
      <c r="E8924" t="s">
        <v>370</v>
      </c>
      <c r="F8924">
        <v>8923</v>
      </c>
      <c r="G8924">
        <v>187</v>
      </c>
      <c r="H8924">
        <v>13.33</v>
      </c>
      <c r="I8924">
        <v>1.476</v>
      </c>
      <c r="J8924">
        <v>1</v>
      </c>
      <c r="K8924">
        <v>1166.4000000000001</v>
      </c>
      <c r="L8924" t="s">
        <v>369</v>
      </c>
      <c r="M8924" t="s">
        <v>368</v>
      </c>
      <c r="N8924" s="8">
        <v>41962</v>
      </c>
      <c r="O8924">
        <v>0</v>
      </c>
      <c r="P8924">
        <v>0</v>
      </c>
      <c r="Q8924">
        <v>4012.7</v>
      </c>
      <c r="R8924">
        <v>813.96</v>
      </c>
      <c r="S8924">
        <v>1.696</v>
      </c>
      <c r="T8924">
        <v>33</v>
      </c>
      <c r="U8924">
        <v>2466.5</v>
      </c>
      <c r="V8924">
        <v>19</v>
      </c>
      <c r="W8924">
        <v>1.0069999999999999</v>
      </c>
      <c r="X8924">
        <v>1.627</v>
      </c>
      <c r="Y8924" s="8">
        <v>41962</v>
      </c>
    </row>
    <row r="8925" spans="1:25" x14ac:dyDescent="0.25">
      <c r="A8925">
        <v>-111.97751666000001</v>
      </c>
      <c r="B8925">
        <v>33.079955220000002</v>
      </c>
      <c r="C8925">
        <v>13</v>
      </c>
      <c r="D8925" t="s">
        <v>371</v>
      </c>
      <c r="E8925" t="s">
        <v>370</v>
      </c>
      <c r="F8925">
        <v>8924</v>
      </c>
      <c r="G8925">
        <v>182</v>
      </c>
      <c r="H8925">
        <v>13.33</v>
      </c>
      <c r="I8925">
        <v>1.2470000000000001</v>
      </c>
      <c r="J8925">
        <v>1</v>
      </c>
      <c r="K8925">
        <v>1166.3</v>
      </c>
      <c r="L8925" t="s">
        <v>369</v>
      </c>
      <c r="M8925" t="s">
        <v>368</v>
      </c>
      <c r="N8925" s="8">
        <v>41962</v>
      </c>
      <c r="O8925">
        <v>0</v>
      </c>
      <c r="P8925">
        <v>0</v>
      </c>
      <c r="Q8925">
        <v>1599.9</v>
      </c>
      <c r="R8925">
        <v>384.3</v>
      </c>
      <c r="S8925">
        <v>0.80100000000000005</v>
      </c>
      <c r="T8925">
        <v>33</v>
      </c>
      <c r="U8925">
        <v>1164.5999999999999</v>
      </c>
      <c r="V8925">
        <v>19</v>
      </c>
      <c r="W8925">
        <v>0.85</v>
      </c>
      <c r="X8925">
        <v>1.3740000000000001</v>
      </c>
      <c r="Y8925" s="8">
        <v>41962</v>
      </c>
    </row>
    <row r="8926" spans="1:25" x14ac:dyDescent="0.25">
      <c r="A8926">
        <v>-111.97751649</v>
      </c>
      <c r="B8926">
        <v>33.079951209999997</v>
      </c>
      <c r="C8926">
        <v>13</v>
      </c>
      <c r="D8926" t="s">
        <v>371</v>
      </c>
      <c r="E8926" t="s">
        <v>370</v>
      </c>
      <c r="F8926">
        <v>8925</v>
      </c>
      <c r="G8926">
        <v>183</v>
      </c>
      <c r="H8926">
        <v>13.33</v>
      </c>
      <c r="I8926">
        <v>1.1479999999999999</v>
      </c>
      <c r="J8926">
        <v>1</v>
      </c>
      <c r="K8926">
        <v>1166.4000000000001</v>
      </c>
      <c r="L8926" t="s">
        <v>369</v>
      </c>
      <c r="M8926" t="s">
        <v>368</v>
      </c>
      <c r="N8926" s="8">
        <v>41962</v>
      </c>
      <c r="O8926">
        <v>0</v>
      </c>
      <c r="P8926">
        <v>0</v>
      </c>
      <c r="Q8926">
        <v>2130.1</v>
      </c>
      <c r="R8926">
        <v>555.54</v>
      </c>
      <c r="S8926">
        <v>1.157</v>
      </c>
      <c r="T8926">
        <v>33</v>
      </c>
      <c r="U8926">
        <v>1683.4</v>
      </c>
      <c r="V8926">
        <v>19</v>
      </c>
      <c r="W8926">
        <v>0.78300000000000003</v>
      </c>
      <c r="X8926">
        <v>1.2649999999999999</v>
      </c>
      <c r="Y8926" s="8">
        <v>41962</v>
      </c>
    </row>
    <row r="8927" spans="1:25" x14ac:dyDescent="0.25">
      <c r="A8927">
        <v>-111.97751766</v>
      </c>
      <c r="B8927">
        <v>33.079948219999999</v>
      </c>
      <c r="C8927">
        <v>13</v>
      </c>
      <c r="D8927" t="s">
        <v>371</v>
      </c>
      <c r="E8927" t="s">
        <v>370</v>
      </c>
      <c r="F8927">
        <v>8926</v>
      </c>
      <c r="G8927">
        <v>182</v>
      </c>
      <c r="H8927">
        <v>13.33</v>
      </c>
      <c r="I8927">
        <v>1.2470000000000001</v>
      </c>
      <c r="J8927">
        <v>1</v>
      </c>
      <c r="K8927">
        <v>1166.5</v>
      </c>
      <c r="L8927" t="s">
        <v>369</v>
      </c>
      <c r="M8927" t="s">
        <v>368</v>
      </c>
      <c r="N8927" s="8">
        <v>41962</v>
      </c>
      <c r="O8927">
        <v>0</v>
      </c>
      <c r="P8927">
        <v>0</v>
      </c>
      <c r="Q8927">
        <v>2831.3</v>
      </c>
      <c r="R8927">
        <v>680.12</v>
      </c>
      <c r="S8927">
        <v>1.417</v>
      </c>
      <c r="T8927">
        <v>33</v>
      </c>
      <c r="U8927">
        <v>2061</v>
      </c>
      <c r="V8927">
        <v>19</v>
      </c>
      <c r="W8927">
        <v>0.85</v>
      </c>
      <c r="X8927">
        <v>1.3740000000000001</v>
      </c>
      <c r="Y8927" s="8">
        <v>41962</v>
      </c>
    </row>
    <row r="8928" spans="1:25" x14ac:dyDescent="0.25">
      <c r="A8928">
        <v>-111.977518</v>
      </c>
      <c r="B8928">
        <v>33.079944230000002</v>
      </c>
      <c r="C8928">
        <v>13</v>
      </c>
      <c r="D8928" t="s">
        <v>371</v>
      </c>
      <c r="E8928" t="s">
        <v>370</v>
      </c>
      <c r="F8928">
        <v>8927</v>
      </c>
      <c r="G8928">
        <v>180</v>
      </c>
      <c r="H8928">
        <v>13.33</v>
      </c>
      <c r="I8928">
        <v>1.2470000000000001</v>
      </c>
      <c r="J8928">
        <v>1</v>
      </c>
      <c r="K8928">
        <v>1166.5</v>
      </c>
      <c r="L8928" t="s">
        <v>369</v>
      </c>
      <c r="M8928" t="s">
        <v>368</v>
      </c>
      <c r="N8928" s="8">
        <v>41962</v>
      </c>
      <c r="O8928">
        <v>0</v>
      </c>
      <c r="P8928">
        <v>0</v>
      </c>
      <c r="Q8928">
        <v>7573.5</v>
      </c>
      <c r="R8928">
        <v>1819.2</v>
      </c>
      <c r="S8928">
        <v>3.79</v>
      </c>
      <c r="T8928">
        <v>33</v>
      </c>
      <c r="U8928">
        <v>5512.9</v>
      </c>
      <c r="V8928">
        <v>19</v>
      </c>
      <c r="W8928">
        <v>0.85</v>
      </c>
      <c r="X8928">
        <v>1.3740000000000001</v>
      </c>
      <c r="Y8928" s="8">
        <v>41962</v>
      </c>
    </row>
    <row r="8929" spans="1:25" x14ac:dyDescent="0.25">
      <c r="A8929">
        <v>-111.97751732</v>
      </c>
      <c r="B8929">
        <v>33.079941210000001</v>
      </c>
      <c r="C8929">
        <v>13</v>
      </c>
      <c r="D8929" t="s">
        <v>371</v>
      </c>
      <c r="E8929" t="s">
        <v>370</v>
      </c>
      <c r="F8929">
        <v>8928</v>
      </c>
      <c r="G8929">
        <v>184</v>
      </c>
      <c r="H8929">
        <v>13.33</v>
      </c>
      <c r="I8929">
        <v>1.2470000000000001</v>
      </c>
      <c r="J8929">
        <v>1</v>
      </c>
      <c r="K8929">
        <v>1166.5</v>
      </c>
      <c r="L8929" t="s">
        <v>369</v>
      </c>
      <c r="M8929" t="s">
        <v>368</v>
      </c>
      <c r="N8929" s="8">
        <v>41962</v>
      </c>
      <c r="O8929">
        <v>0</v>
      </c>
      <c r="P8929">
        <v>0</v>
      </c>
      <c r="Q8929">
        <v>8407.7999999999993</v>
      </c>
      <c r="R8929">
        <v>2019.7</v>
      </c>
      <c r="S8929">
        <v>4.2080000000000002</v>
      </c>
      <c r="T8929">
        <v>33</v>
      </c>
      <c r="U8929">
        <v>6120.2</v>
      </c>
      <c r="V8929">
        <v>19</v>
      </c>
      <c r="W8929">
        <v>0.85</v>
      </c>
      <c r="X8929">
        <v>1.3740000000000001</v>
      </c>
      <c r="Y8929" s="8">
        <v>41962</v>
      </c>
    </row>
    <row r="8930" spans="1:25" x14ac:dyDescent="0.25">
      <c r="A8930">
        <v>-111.977518</v>
      </c>
      <c r="B8930">
        <v>33.079938230000003</v>
      </c>
      <c r="C8930">
        <v>13</v>
      </c>
      <c r="D8930" t="s">
        <v>371</v>
      </c>
      <c r="E8930" t="s">
        <v>370</v>
      </c>
      <c r="F8930">
        <v>8929</v>
      </c>
      <c r="G8930">
        <v>180</v>
      </c>
      <c r="H8930">
        <v>13.33</v>
      </c>
      <c r="I8930">
        <v>1.05</v>
      </c>
      <c r="J8930">
        <v>1</v>
      </c>
      <c r="K8930">
        <v>1166.5</v>
      </c>
      <c r="L8930" t="s">
        <v>369</v>
      </c>
      <c r="M8930" t="s">
        <v>368</v>
      </c>
      <c r="N8930" s="8">
        <v>41962</v>
      </c>
      <c r="O8930">
        <v>0</v>
      </c>
      <c r="P8930">
        <v>0</v>
      </c>
      <c r="Q8930">
        <v>7074.8</v>
      </c>
      <c r="R8930">
        <v>2018.1</v>
      </c>
      <c r="S8930">
        <v>4.2039999999999997</v>
      </c>
      <c r="T8930">
        <v>33</v>
      </c>
      <c r="U8930">
        <v>6115.4</v>
      </c>
      <c r="V8930">
        <v>19</v>
      </c>
      <c r="W8930">
        <v>0.71599999999999997</v>
      </c>
      <c r="X8930">
        <v>1.157</v>
      </c>
      <c r="Y8930" s="8">
        <v>41962</v>
      </c>
    </row>
    <row r="8931" spans="1:25" x14ac:dyDescent="0.25">
      <c r="A8931">
        <v>-111.97751697</v>
      </c>
      <c r="B8931">
        <v>33.07993518</v>
      </c>
      <c r="C8931">
        <v>13</v>
      </c>
      <c r="D8931" t="s">
        <v>371</v>
      </c>
      <c r="E8931" t="s">
        <v>370</v>
      </c>
      <c r="F8931">
        <v>8930</v>
      </c>
      <c r="G8931">
        <v>186</v>
      </c>
      <c r="H8931">
        <v>13.33</v>
      </c>
      <c r="I8931">
        <v>1.083</v>
      </c>
      <c r="J8931">
        <v>1</v>
      </c>
      <c r="K8931">
        <v>1166.5</v>
      </c>
      <c r="L8931" t="s">
        <v>369</v>
      </c>
      <c r="M8931" t="s">
        <v>368</v>
      </c>
      <c r="N8931" s="8">
        <v>41962</v>
      </c>
      <c r="O8931">
        <v>0</v>
      </c>
      <c r="P8931">
        <v>0</v>
      </c>
      <c r="Q8931">
        <v>8418.2000000000007</v>
      </c>
      <c r="R8931">
        <v>2328.5</v>
      </c>
      <c r="S8931">
        <v>4.851</v>
      </c>
      <c r="T8931">
        <v>33</v>
      </c>
      <c r="U8931">
        <v>7056.2</v>
      </c>
      <c r="V8931">
        <v>19</v>
      </c>
      <c r="W8931">
        <v>0.73799999999999999</v>
      </c>
      <c r="X8931">
        <v>1.1930000000000001</v>
      </c>
      <c r="Y8931" s="8">
        <v>41962</v>
      </c>
    </row>
    <row r="8932" spans="1:25" x14ac:dyDescent="0.25">
      <c r="A8932">
        <v>-111.97751817</v>
      </c>
      <c r="B8932">
        <v>33.079931219999999</v>
      </c>
      <c r="C8932">
        <v>13</v>
      </c>
      <c r="D8932" t="s">
        <v>371</v>
      </c>
      <c r="E8932" t="s">
        <v>370</v>
      </c>
      <c r="F8932">
        <v>8931</v>
      </c>
      <c r="G8932">
        <v>179</v>
      </c>
      <c r="H8932">
        <v>13.33</v>
      </c>
      <c r="I8932">
        <v>1.115</v>
      </c>
      <c r="J8932">
        <v>1</v>
      </c>
      <c r="K8932">
        <v>1166.5999999999999</v>
      </c>
      <c r="L8932" t="s">
        <v>369</v>
      </c>
      <c r="M8932" t="s">
        <v>368</v>
      </c>
      <c r="N8932" s="8">
        <v>41962</v>
      </c>
      <c r="O8932">
        <v>0</v>
      </c>
      <c r="P8932">
        <v>0</v>
      </c>
      <c r="Q8932">
        <v>7438.6</v>
      </c>
      <c r="R8932">
        <v>1997.1</v>
      </c>
      <c r="S8932">
        <v>4.1609999999999996</v>
      </c>
      <c r="T8932">
        <v>33</v>
      </c>
      <c r="U8932">
        <v>6051.7</v>
      </c>
      <c r="V8932">
        <v>19</v>
      </c>
      <c r="W8932">
        <v>0.76100000000000001</v>
      </c>
      <c r="X8932">
        <v>1.2290000000000001</v>
      </c>
      <c r="Y8932" s="8">
        <v>41962</v>
      </c>
    </row>
    <row r="8933" spans="1:25" x14ac:dyDescent="0.25">
      <c r="A8933">
        <v>-111.97751783</v>
      </c>
      <c r="B8933">
        <v>33.079927220000002</v>
      </c>
      <c r="C8933">
        <v>13</v>
      </c>
      <c r="D8933" t="s">
        <v>371</v>
      </c>
      <c r="E8933" t="s">
        <v>370</v>
      </c>
      <c r="F8933">
        <v>8932</v>
      </c>
      <c r="G8933">
        <v>181</v>
      </c>
      <c r="H8933">
        <v>13.33</v>
      </c>
      <c r="I8933">
        <v>1.64</v>
      </c>
      <c r="J8933">
        <v>1</v>
      </c>
      <c r="K8933">
        <v>1166.5</v>
      </c>
      <c r="L8933" t="s">
        <v>369</v>
      </c>
      <c r="M8933" t="s">
        <v>368</v>
      </c>
      <c r="N8933" s="8">
        <v>41962</v>
      </c>
      <c r="O8933">
        <v>0</v>
      </c>
      <c r="P8933">
        <v>0</v>
      </c>
      <c r="Q8933">
        <v>10303</v>
      </c>
      <c r="R8933">
        <v>1880.9</v>
      </c>
      <c r="S8933">
        <v>3.9180000000000001</v>
      </c>
      <c r="T8933">
        <v>33</v>
      </c>
      <c r="U8933">
        <v>5699.5</v>
      </c>
      <c r="V8933">
        <v>19</v>
      </c>
      <c r="W8933">
        <v>1.1180000000000001</v>
      </c>
      <c r="X8933">
        <v>1.8080000000000001</v>
      </c>
      <c r="Y8933" s="8">
        <v>41962</v>
      </c>
    </row>
    <row r="8934" spans="1:25" x14ac:dyDescent="0.25">
      <c r="A8934">
        <v>-111.97751817</v>
      </c>
      <c r="B8934">
        <v>33.07992222</v>
      </c>
      <c r="C8934">
        <v>13</v>
      </c>
      <c r="D8934" t="s">
        <v>371</v>
      </c>
      <c r="E8934" t="s">
        <v>370</v>
      </c>
      <c r="F8934">
        <v>8933</v>
      </c>
      <c r="G8934">
        <v>179</v>
      </c>
      <c r="H8934">
        <v>13.33</v>
      </c>
      <c r="I8934">
        <v>1.7390000000000001</v>
      </c>
      <c r="J8934">
        <v>1</v>
      </c>
      <c r="K8934">
        <v>1166.5</v>
      </c>
      <c r="L8934" t="s">
        <v>369</v>
      </c>
      <c r="M8934" t="s">
        <v>368</v>
      </c>
      <c r="N8934" s="8">
        <v>41962</v>
      </c>
      <c r="O8934">
        <v>0</v>
      </c>
      <c r="P8934">
        <v>0</v>
      </c>
      <c r="Q8934">
        <v>9813.7000000000007</v>
      </c>
      <c r="R8934">
        <v>1690.2</v>
      </c>
      <c r="S8934">
        <v>3.5209999999999999</v>
      </c>
      <c r="T8934">
        <v>33</v>
      </c>
      <c r="U8934">
        <v>5121.8</v>
      </c>
      <c r="V8934">
        <v>19</v>
      </c>
      <c r="W8934">
        <v>1.1859999999999999</v>
      </c>
      <c r="X8934">
        <v>1.9159999999999999</v>
      </c>
      <c r="Y8934" s="8">
        <v>41962</v>
      </c>
    </row>
    <row r="8935" spans="1:25" x14ac:dyDescent="0.25">
      <c r="A8935">
        <v>-111.97751766</v>
      </c>
      <c r="B8935">
        <v>33.079918220000003</v>
      </c>
      <c r="C8935">
        <v>13</v>
      </c>
      <c r="D8935" t="s">
        <v>371</v>
      </c>
      <c r="E8935" t="s">
        <v>370</v>
      </c>
      <c r="F8935">
        <v>8934</v>
      </c>
      <c r="G8935">
        <v>182</v>
      </c>
      <c r="H8935">
        <v>13.33</v>
      </c>
      <c r="I8935">
        <v>1.804</v>
      </c>
      <c r="J8935">
        <v>1</v>
      </c>
      <c r="K8935">
        <v>1166.5</v>
      </c>
      <c r="L8935" t="s">
        <v>369</v>
      </c>
      <c r="M8935" t="s">
        <v>368</v>
      </c>
      <c r="N8935" s="8">
        <v>41962</v>
      </c>
      <c r="O8935">
        <v>0</v>
      </c>
      <c r="P8935">
        <v>0</v>
      </c>
      <c r="Q8935">
        <v>10433</v>
      </c>
      <c r="R8935">
        <v>1731.6</v>
      </c>
      <c r="S8935">
        <v>3.6070000000000002</v>
      </c>
      <c r="T8935">
        <v>33</v>
      </c>
      <c r="U8935">
        <v>5247.2</v>
      </c>
      <c r="V8935">
        <v>19</v>
      </c>
      <c r="W8935">
        <v>1.23</v>
      </c>
      <c r="X8935">
        <v>1.988</v>
      </c>
      <c r="Y8935" s="8">
        <v>41962</v>
      </c>
    </row>
    <row r="8936" spans="1:25" x14ac:dyDescent="0.25">
      <c r="A8936">
        <v>-111.97751950999999</v>
      </c>
      <c r="B8936">
        <v>33.079912210000003</v>
      </c>
      <c r="C8936">
        <v>13</v>
      </c>
      <c r="D8936" t="s">
        <v>371</v>
      </c>
      <c r="E8936" t="s">
        <v>370</v>
      </c>
      <c r="F8936">
        <v>8935</v>
      </c>
      <c r="G8936">
        <v>177</v>
      </c>
      <c r="H8936">
        <v>13.33</v>
      </c>
      <c r="I8936">
        <v>1.9359999999999999</v>
      </c>
      <c r="J8936">
        <v>1</v>
      </c>
      <c r="K8936">
        <v>1166.5</v>
      </c>
      <c r="L8936" t="s">
        <v>369</v>
      </c>
      <c r="M8936" t="s">
        <v>368</v>
      </c>
      <c r="N8936" s="8">
        <v>41962</v>
      </c>
      <c r="O8936">
        <v>0</v>
      </c>
      <c r="P8936">
        <v>0</v>
      </c>
      <c r="Q8936">
        <v>12690</v>
      </c>
      <c r="R8936">
        <v>1963.4</v>
      </c>
      <c r="S8936">
        <v>4.09</v>
      </c>
      <c r="T8936">
        <v>33</v>
      </c>
      <c r="U8936">
        <v>5949.6</v>
      </c>
      <c r="V8936">
        <v>19</v>
      </c>
      <c r="W8936">
        <v>1.32</v>
      </c>
      <c r="X8936">
        <v>2.133</v>
      </c>
      <c r="Y8936" s="8">
        <v>41962</v>
      </c>
    </row>
    <row r="8937" spans="1:25" x14ac:dyDescent="0.25">
      <c r="A8937">
        <v>-111.97751916999999</v>
      </c>
      <c r="B8937">
        <v>33.079907220000003</v>
      </c>
      <c r="C8937">
        <v>13</v>
      </c>
      <c r="D8937" t="s">
        <v>371</v>
      </c>
      <c r="E8937" t="s">
        <v>370</v>
      </c>
      <c r="F8937">
        <v>8936</v>
      </c>
      <c r="G8937">
        <v>179</v>
      </c>
      <c r="H8937">
        <v>13.33</v>
      </c>
      <c r="I8937">
        <v>1.804</v>
      </c>
      <c r="J8937">
        <v>1</v>
      </c>
      <c r="K8937">
        <v>1166.5999999999999</v>
      </c>
      <c r="L8937" t="s">
        <v>369</v>
      </c>
      <c r="M8937" t="s">
        <v>368</v>
      </c>
      <c r="N8937" s="8">
        <v>41962</v>
      </c>
      <c r="O8937">
        <v>0</v>
      </c>
      <c r="P8937">
        <v>0</v>
      </c>
      <c r="Q8937">
        <v>11840</v>
      </c>
      <c r="R8937">
        <v>1965.1</v>
      </c>
      <c r="S8937">
        <v>4.0940000000000003</v>
      </c>
      <c r="T8937">
        <v>33</v>
      </c>
      <c r="U8937">
        <v>5954.7</v>
      </c>
      <c r="V8937">
        <v>19</v>
      </c>
      <c r="W8937">
        <v>1.23</v>
      </c>
      <c r="X8937">
        <v>1.988</v>
      </c>
      <c r="Y8937" s="8">
        <v>41962</v>
      </c>
    </row>
    <row r="8938" spans="1:25" x14ac:dyDescent="0.25">
      <c r="A8938">
        <v>-111.97751866</v>
      </c>
      <c r="B8938">
        <v>33.079902220000001</v>
      </c>
      <c r="C8938">
        <v>13</v>
      </c>
      <c r="D8938" t="s">
        <v>371</v>
      </c>
      <c r="E8938" t="s">
        <v>370</v>
      </c>
      <c r="F8938">
        <v>8937</v>
      </c>
      <c r="G8938">
        <v>182</v>
      </c>
      <c r="H8938">
        <v>13.33</v>
      </c>
      <c r="I8938">
        <v>2.0339999999999998</v>
      </c>
      <c r="J8938">
        <v>1</v>
      </c>
      <c r="K8938">
        <v>1166.5999999999999</v>
      </c>
      <c r="L8938" t="s">
        <v>369</v>
      </c>
      <c r="M8938" t="s">
        <v>368</v>
      </c>
      <c r="N8938" s="8">
        <v>41962</v>
      </c>
      <c r="O8938">
        <v>0</v>
      </c>
      <c r="P8938">
        <v>0</v>
      </c>
      <c r="Q8938">
        <v>12051</v>
      </c>
      <c r="R8938">
        <v>1774.2</v>
      </c>
      <c r="S8938">
        <v>3.6960000000000002</v>
      </c>
      <c r="T8938">
        <v>33</v>
      </c>
      <c r="U8938">
        <v>5376.5</v>
      </c>
      <c r="V8938">
        <v>19</v>
      </c>
      <c r="W8938">
        <v>1.387</v>
      </c>
      <c r="X8938">
        <v>2.2410000000000001</v>
      </c>
      <c r="Y8938" s="8">
        <v>41962</v>
      </c>
    </row>
    <row r="8939" spans="1:25" x14ac:dyDescent="0.25">
      <c r="A8939">
        <v>-111.977519</v>
      </c>
      <c r="B8939">
        <v>33.07989723</v>
      </c>
      <c r="C8939">
        <v>13</v>
      </c>
      <c r="D8939" t="s">
        <v>371</v>
      </c>
      <c r="E8939" t="s">
        <v>370</v>
      </c>
      <c r="F8939">
        <v>8938</v>
      </c>
      <c r="G8939">
        <v>180</v>
      </c>
      <c r="H8939">
        <v>13.33</v>
      </c>
      <c r="I8939">
        <v>2.0339999999999998</v>
      </c>
      <c r="J8939">
        <v>1</v>
      </c>
      <c r="K8939">
        <v>1166.8</v>
      </c>
      <c r="L8939" t="s">
        <v>369</v>
      </c>
      <c r="M8939" t="s">
        <v>368</v>
      </c>
      <c r="N8939" s="8">
        <v>41962</v>
      </c>
      <c r="O8939">
        <v>0</v>
      </c>
      <c r="P8939">
        <v>0</v>
      </c>
      <c r="Q8939">
        <v>11894</v>
      </c>
      <c r="R8939">
        <v>1751.1</v>
      </c>
      <c r="S8939">
        <v>3.6480000000000001</v>
      </c>
      <c r="T8939">
        <v>33</v>
      </c>
      <c r="U8939">
        <v>5306.4</v>
      </c>
      <c r="V8939">
        <v>19</v>
      </c>
      <c r="W8939">
        <v>1.387</v>
      </c>
      <c r="X8939">
        <v>2.2410000000000001</v>
      </c>
      <c r="Y8939" s="8">
        <v>41962</v>
      </c>
    </row>
    <row r="8940" spans="1:25" x14ac:dyDescent="0.25">
      <c r="A8940">
        <v>-111.977519</v>
      </c>
      <c r="B8940">
        <v>33.079891230000001</v>
      </c>
      <c r="C8940">
        <v>13</v>
      </c>
      <c r="D8940" t="s">
        <v>371</v>
      </c>
      <c r="E8940" t="s">
        <v>370</v>
      </c>
      <c r="F8940">
        <v>8939</v>
      </c>
      <c r="G8940">
        <v>180</v>
      </c>
      <c r="H8940">
        <v>13.33</v>
      </c>
      <c r="I8940">
        <v>2.1</v>
      </c>
      <c r="J8940">
        <v>1</v>
      </c>
      <c r="K8940">
        <v>1166.8</v>
      </c>
      <c r="L8940" t="s">
        <v>369</v>
      </c>
      <c r="M8940" t="s">
        <v>368</v>
      </c>
      <c r="N8940" s="8">
        <v>41962</v>
      </c>
      <c r="O8940">
        <v>0</v>
      </c>
      <c r="P8940">
        <v>0</v>
      </c>
      <c r="Q8940">
        <v>12206</v>
      </c>
      <c r="R8940">
        <v>1740.9</v>
      </c>
      <c r="S8940">
        <v>3.6269999999999998</v>
      </c>
      <c r="T8940">
        <v>33</v>
      </c>
      <c r="U8940">
        <v>5275.4</v>
      </c>
      <c r="V8940">
        <v>19</v>
      </c>
      <c r="W8940">
        <v>1.4319999999999999</v>
      </c>
      <c r="X8940">
        <v>2.3140000000000001</v>
      </c>
      <c r="Y8940" s="8">
        <v>41962</v>
      </c>
    </row>
    <row r="8941" spans="1:25" x14ac:dyDescent="0.25">
      <c r="A8941">
        <v>-111.97751934</v>
      </c>
      <c r="B8941">
        <v>33.079886219999999</v>
      </c>
      <c r="C8941">
        <v>13</v>
      </c>
      <c r="D8941" t="s">
        <v>371</v>
      </c>
      <c r="E8941" t="s">
        <v>370</v>
      </c>
      <c r="F8941">
        <v>8940</v>
      </c>
      <c r="G8941">
        <v>178</v>
      </c>
      <c r="H8941">
        <v>13.33</v>
      </c>
      <c r="I8941">
        <v>1.7390000000000001</v>
      </c>
      <c r="J8941">
        <v>1</v>
      </c>
      <c r="K8941">
        <v>1166.8</v>
      </c>
      <c r="L8941" t="s">
        <v>369</v>
      </c>
      <c r="M8941" t="s">
        <v>368</v>
      </c>
      <c r="N8941" s="8">
        <v>41962</v>
      </c>
      <c r="O8941">
        <v>0</v>
      </c>
      <c r="P8941">
        <v>0</v>
      </c>
      <c r="Q8941">
        <v>12881</v>
      </c>
      <c r="R8941">
        <v>2218.5</v>
      </c>
      <c r="S8941">
        <v>4.6219999999999999</v>
      </c>
      <c r="T8941">
        <v>33</v>
      </c>
      <c r="U8941">
        <v>6722.7</v>
      </c>
      <c r="V8941">
        <v>19</v>
      </c>
      <c r="W8941">
        <v>1.1859999999999999</v>
      </c>
      <c r="X8941">
        <v>1.9159999999999999</v>
      </c>
      <c r="Y8941" s="8">
        <v>41962</v>
      </c>
    </row>
    <row r="8942" spans="1:25" x14ac:dyDescent="0.25">
      <c r="A8942">
        <v>-111.97751866</v>
      </c>
      <c r="B8942">
        <v>33.079881219999997</v>
      </c>
      <c r="C8942">
        <v>13</v>
      </c>
      <c r="D8942" t="s">
        <v>371</v>
      </c>
      <c r="E8942" t="s">
        <v>370</v>
      </c>
      <c r="F8942">
        <v>8941</v>
      </c>
      <c r="G8942">
        <v>182</v>
      </c>
      <c r="H8942">
        <v>13.33</v>
      </c>
      <c r="I8942">
        <v>1.87</v>
      </c>
      <c r="J8942">
        <v>1</v>
      </c>
      <c r="K8942">
        <v>1166.9000000000001</v>
      </c>
      <c r="L8942" t="s">
        <v>369</v>
      </c>
      <c r="M8942" t="s">
        <v>368</v>
      </c>
      <c r="N8942" s="8">
        <v>41962</v>
      </c>
      <c r="O8942">
        <v>0</v>
      </c>
      <c r="P8942">
        <v>0</v>
      </c>
      <c r="Q8942">
        <v>15566</v>
      </c>
      <c r="R8942">
        <v>2492.8000000000002</v>
      </c>
      <c r="S8942">
        <v>5.1929999999999996</v>
      </c>
      <c r="T8942">
        <v>33</v>
      </c>
      <c r="U8942">
        <v>7553.9</v>
      </c>
      <c r="V8942">
        <v>19</v>
      </c>
      <c r="W8942">
        <v>1.2749999999999999</v>
      </c>
      <c r="X8942">
        <v>2.0609999999999999</v>
      </c>
      <c r="Y8942" s="8">
        <v>41962</v>
      </c>
    </row>
    <row r="8943" spans="1:25" x14ac:dyDescent="0.25">
      <c r="A8943">
        <v>-111.97751916999999</v>
      </c>
      <c r="B8943">
        <v>33.079874220000001</v>
      </c>
      <c r="C8943">
        <v>13</v>
      </c>
      <c r="D8943" t="s">
        <v>371</v>
      </c>
      <c r="E8943" t="s">
        <v>370</v>
      </c>
      <c r="F8943">
        <v>8942</v>
      </c>
      <c r="G8943">
        <v>179</v>
      </c>
      <c r="H8943">
        <v>13.33</v>
      </c>
      <c r="I8943">
        <v>2.395</v>
      </c>
      <c r="J8943">
        <v>1</v>
      </c>
      <c r="K8943">
        <v>1166.8</v>
      </c>
      <c r="L8943" t="s">
        <v>369</v>
      </c>
      <c r="M8943" t="s">
        <v>368</v>
      </c>
      <c r="N8943" s="8">
        <v>41962</v>
      </c>
      <c r="O8943">
        <v>0</v>
      </c>
      <c r="P8943">
        <v>0</v>
      </c>
      <c r="Q8943">
        <v>15526</v>
      </c>
      <c r="R8943">
        <v>1941.4</v>
      </c>
      <c r="S8943">
        <v>4.0449999999999999</v>
      </c>
      <c r="T8943">
        <v>33</v>
      </c>
      <c r="U8943">
        <v>5883.1</v>
      </c>
      <c r="V8943">
        <v>19</v>
      </c>
      <c r="W8943">
        <v>1.633</v>
      </c>
      <c r="X8943">
        <v>2.6389999999999998</v>
      </c>
      <c r="Y8943" s="8">
        <v>41962</v>
      </c>
    </row>
    <row r="8944" spans="1:25" x14ac:dyDescent="0.25">
      <c r="A8944">
        <v>-111.97751966</v>
      </c>
      <c r="B8944">
        <v>33.079868220000002</v>
      </c>
      <c r="C8944">
        <v>13</v>
      </c>
      <c r="D8944" t="s">
        <v>371</v>
      </c>
      <c r="E8944" t="s">
        <v>370</v>
      </c>
      <c r="F8944">
        <v>8943</v>
      </c>
      <c r="G8944">
        <v>182</v>
      </c>
      <c r="H8944">
        <v>13.33</v>
      </c>
      <c r="I8944">
        <v>2.2309999999999999</v>
      </c>
      <c r="J8944">
        <v>1</v>
      </c>
      <c r="K8944">
        <v>1166.8</v>
      </c>
      <c r="L8944" t="s">
        <v>369</v>
      </c>
      <c r="M8944" t="s">
        <v>368</v>
      </c>
      <c r="N8944" s="8">
        <v>41962</v>
      </c>
      <c r="O8944">
        <v>0</v>
      </c>
      <c r="P8944">
        <v>0</v>
      </c>
      <c r="Q8944">
        <v>14890</v>
      </c>
      <c r="R8944">
        <v>1998.8</v>
      </c>
      <c r="S8944">
        <v>4.1639999999999997</v>
      </c>
      <c r="T8944">
        <v>33</v>
      </c>
      <c r="U8944">
        <v>6057</v>
      </c>
      <c r="V8944">
        <v>19</v>
      </c>
      <c r="W8944">
        <v>1.5209999999999999</v>
      </c>
      <c r="X8944">
        <v>2.4580000000000002</v>
      </c>
      <c r="Y8944" s="8">
        <v>41962</v>
      </c>
    </row>
    <row r="8945" spans="1:25" x14ac:dyDescent="0.25">
      <c r="A8945">
        <v>-111.97751983000001</v>
      </c>
      <c r="B8945">
        <v>33.079862220000003</v>
      </c>
      <c r="C8945">
        <v>13</v>
      </c>
      <c r="D8945" t="s">
        <v>371</v>
      </c>
      <c r="E8945" t="s">
        <v>370</v>
      </c>
      <c r="F8945">
        <v>8944</v>
      </c>
      <c r="G8945">
        <v>181</v>
      </c>
      <c r="H8945">
        <v>13.33</v>
      </c>
      <c r="I8945">
        <v>2.2639999999999998</v>
      </c>
      <c r="J8945">
        <v>1</v>
      </c>
      <c r="K8945">
        <v>1166.7</v>
      </c>
      <c r="L8945" t="s">
        <v>369</v>
      </c>
      <c r="M8945" t="s">
        <v>368</v>
      </c>
      <c r="N8945" s="8">
        <v>41962</v>
      </c>
      <c r="O8945">
        <v>0</v>
      </c>
      <c r="P8945">
        <v>0</v>
      </c>
      <c r="Q8945">
        <v>14193</v>
      </c>
      <c r="R8945">
        <v>1877.6</v>
      </c>
      <c r="S8945">
        <v>3.9119999999999999</v>
      </c>
      <c r="T8945">
        <v>33</v>
      </c>
      <c r="U8945">
        <v>5689.7</v>
      </c>
      <c r="V8945">
        <v>19</v>
      </c>
      <c r="W8945">
        <v>1.5429999999999999</v>
      </c>
      <c r="X8945">
        <v>2.4950000000000001</v>
      </c>
      <c r="Y8945" s="8">
        <v>41962</v>
      </c>
    </row>
    <row r="8946" spans="1:25" x14ac:dyDescent="0.25">
      <c r="A8946">
        <v>-111.97752017000001</v>
      </c>
      <c r="B8946">
        <v>33.079856220000003</v>
      </c>
      <c r="C8946">
        <v>13</v>
      </c>
      <c r="D8946" t="s">
        <v>371</v>
      </c>
      <c r="E8946" t="s">
        <v>370</v>
      </c>
      <c r="F8946">
        <v>8945</v>
      </c>
      <c r="G8946">
        <v>179</v>
      </c>
      <c r="H8946">
        <v>13.33</v>
      </c>
      <c r="I8946">
        <v>2.3290000000000002</v>
      </c>
      <c r="J8946">
        <v>1</v>
      </c>
      <c r="K8946">
        <v>1166.5999999999999</v>
      </c>
      <c r="L8946" t="s">
        <v>369</v>
      </c>
      <c r="M8946" t="s">
        <v>368</v>
      </c>
      <c r="N8946" s="8">
        <v>41962</v>
      </c>
      <c r="O8946">
        <v>0</v>
      </c>
      <c r="P8946">
        <v>0</v>
      </c>
      <c r="Q8946">
        <v>12754</v>
      </c>
      <c r="R8946">
        <v>1639.7</v>
      </c>
      <c r="S8946">
        <v>3.4159999999999999</v>
      </c>
      <c r="T8946">
        <v>33</v>
      </c>
      <c r="U8946">
        <v>4968.8</v>
      </c>
      <c r="V8946">
        <v>19</v>
      </c>
      <c r="W8946">
        <v>1.5880000000000001</v>
      </c>
      <c r="X8946">
        <v>2.5670000000000002</v>
      </c>
      <c r="Y8946" s="8">
        <v>41962</v>
      </c>
    </row>
    <row r="8947" spans="1:25" x14ac:dyDescent="0.25">
      <c r="A8947">
        <v>-111.97752034</v>
      </c>
      <c r="B8947">
        <v>33.07984922</v>
      </c>
      <c r="C8947">
        <v>13</v>
      </c>
      <c r="D8947" t="s">
        <v>371</v>
      </c>
      <c r="E8947" t="s">
        <v>370</v>
      </c>
      <c r="F8947">
        <v>8946</v>
      </c>
      <c r="G8947">
        <v>178</v>
      </c>
      <c r="H8947">
        <v>13.33</v>
      </c>
      <c r="I8947">
        <v>2.3620000000000001</v>
      </c>
      <c r="J8947">
        <v>1</v>
      </c>
      <c r="K8947">
        <v>1166.9000000000001</v>
      </c>
      <c r="L8947" t="s">
        <v>369</v>
      </c>
      <c r="M8947" t="s">
        <v>368</v>
      </c>
      <c r="N8947" s="8">
        <v>41962</v>
      </c>
      <c r="O8947">
        <v>0</v>
      </c>
      <c r="P8947">
        <v>0</v>
      </c>
      <c r="Q8947">
        <v>10750</v>
      </c>
      <c r="R8947">
        <v>1362.9</v>
      </c>
      <c r="S8947">
        <v>2.839</v>
      </c>
      <c r="T8947">
        <v>33</v>
      </c>
      <c r="U8947">
        <v>4130</v>
      </c>
      <c r="V8947">
        <v>19</v>
      </c>
      <c r="W8947">
        <v>1.611</v>
      </c>
      <c r="X8947">
        <v>2.6030000000000002</v>
      </c>
      <c r="Y8947" s="8">
        <v>41962</v>
      </c>
    </row>
    <row r="8948" spans="1:25" x14ac:dyDescent="0.25">
      <c r="A8948">
        <v>-111.97751983000001</v>
      </c>
      <c r="B8948">
        <v>33.079843220000001</v>
      </c>
      <c r="C8948">
        <v>13</v>
      </c>
      <c r="D8948" t="s">
        <v>371</v>
      </c>
      <c r="E8948" t="s">
        <v>370</v>
      </c>
      <c r="F8948">
        <v>8947</v>
      </c>
      <c r="G8948">
        <v>181</v>
      </c>
      <c r="H8948">
        <v>13.33</v>
      </c>
      <c r="I8948">
        <v>2.165</v>
      </c>
      <c r="J8948">
        <v>1</v>
      </c>
      <c r="K8948">
        <v>1166.9000000000001</v>
      </c>
      <c r="L8948" t="s">
        <v>369</v>
      </c>
      <c r="M8948" t="s">
        <v>368</v>
      </c>
      <c r="N8948" s="8">
        <v>41962</v>
      </c>
      <c r="O8948">
        <v>0</v>
      </c>
      <c r="P8948">
        <v>0</v>
      </c>
      <c r="Q8948">
        <v>8127.8</v>
      </c>
      <c r="R8948">
        <v>1124.0999999999999</v>
      </c>
      <c r="S8948">
        <v>2.3420000000000001</v>
      </c>
      <c r="T8948">
        <v>33</v>
      </c>
      <c r="U8948">
        <v>3406.4</v>
      </c>
      <c r="V8948">
        <v>19</v>
      </c>
      <c r="W8948">
        <v>1.476</v>
      </c>
      <c r="X8948">
        <v>2.3860000000000001</v>
      </c>
      <c r="Y8948" s="8">
        <v>41962</v>
      </c>
    </row>
    <row r="8949" spans="1:25" x14ac:dyDescent="0.25">
      <c r="A8949">
        <v>-111.97752</v>
      </c>
      <c r="B8949">
        <v>33.079837230000003</v>
      </c>
      <c r="C8949">
        <v>13</v>
      </c>
      <c r="D8949" t="s">
        <v>371</v>
      </c>
      <c r="E8949" t="s">
        <v>370</v>
      </c>
      <c r="F8949">
        <v>8948</v>
      </c>
      <c r="G8949">
        <v>180</v>
      </c>
      <c r="H8949">
        <v>13.33</v>
      </c>
      <c r="I8949">
        <v>2.133</v>
      </c>
      <c r="J8949">
        <v>1</v>
      </c>
      <c r="K8949">
        <v>1166.9000000000001</v>
      </c>
      <c r="L8949" t="s">
        <v>369</v>
      </c>
      <c r="M8949" t="s">
        <v>368</v>
      </c>
      <c r="N8949" s="8">
        <v>41962</v>
      </c>
      <c r="O8949">
        <v>0</v>
      </c>
      <c r="P8949">
        <v>0</v>
      </c>
      <c r="Q8949">
        <v>7778.4</v>
      </c>
      <c r="R8949">
        <v>1092.3</v>
      </c>
      <c r="S8949">
        <v>2.2759999999999998</v>
      </c>
      <c r="T8949">
        <v>33</v>
      </c>
      <c r="U8949">
        <v>3310.1</v>
      </c>
      <c r="V8949">
        <v>19</v>
      </c>
      <c r="W8949">
        <v>1.454</v>
      </c>
      <c r="X8949">
        <v>2.35</v>
      </c>
      <c r="Y8949" s="8">
        <v>41962</v>
      </c>
    </row>
    <row r="8950" spans="1:25" x14ac:dyDescent="0.25">
      <c r="A8950">
        <v>-111.97752</v>
      </c>
      <c r="B8950">
        <v>33.079830229999999</v>
      </c>
      <c r="C8950">
        <v>13</v>
      </c>
      <c r="D8950" t="s">
        <v>371</v>
      </c>
      <c r="E8950" t="s">
        <v>370</v>
      </c>
      <c r="F8950">
        <v>8949</v>
      </c>
      <c r="G8950">
        <v>180</v>
      </c>
      <c r="H8950">
        <v>13.33</v>
      </c>
      <c r="I8950">
        <v>2.2970000000000002</v>
      </c>
      <c r="J8950">
        <v>1</v>
      </c>
      <c r="K8950">
        <v>1166.9000000000001</v>
      </c>
      <c r="L8950" t="s">
        <v>369</v>
      </c>
      <c r="M8950" t="s">
        <v>368</v>
      </c>
      <c r="N8950" s="8">
        <v>41962</v>
      </c>
      <c r="O8950">
        <v>0</v>
      </c>
      <c r="P8950">
        <v>0</v>
      </c>
      <c r="Q8950">
        <v>6544.4</v>
      </c>
      <c r="R8950">
        <v>853.4</v>
      </c>
      <c r="S8950">
        <v>1.778</v>
      </c>
      <c r="T8950">
        <v>33</v>
      </c>
      <c r="U8950">
        <v>2586</v>
      </c>
      <c r="V8950">
        <v>19</v>
      </c>
      <c r="W8950">
        <v>1.5660000000000001</v>
      </c>
      <c r="X8950">
        <v>2.5310000000000001</v>
      </c>
      <c r="Y8950" s="8">
        <v>41962</v>
      </c>
    </row>
    <row r="8951" spans="1:25" x14ac:dyDescent="0.25">
      <c r="A8951">
        <v>-111.97751983000001</v>
      </c>
      <c r="B8951">
        <v>33.079824219999999</v>
      </c>
      <c r="C8951">
        <v>13</v>
      </c>
      <c r="D8951" t="s">
        <v>371</v>
      </c>
      <c r="E8951" t="s">
        <v>370</v>
      </c>
      <c r="F8951">
        <v>8950</v>
      </c>
      <c r="G8951">
        <v>181</v>
      </c>
      <c r="H8951">
        <v>13.33</v>
      </c>
      <c r="I8951">
        <v>2.3620000000000001</v>
      </c>
      <c r="J8951">
        <v>1</v>
      </c>
      <c r="K8951">
        <v>1166.9000000000001</v>
      </c>
      <c r="L8951" t="s">
        <v>369</v>
      </c>
      <c r="M8951" t="s">
        <v>368</v>
      </c>
      <c r="N8951" s="8">
        <v>41962</v>
      </c>
      <c r="O8951">
        <v>0</v>
      </c>
      <c r="P8951">
        <v>0</v>
      </c>
      <c r="Q8951">
        <v>7605.2</v>
      </c>
      <c r="R8951">
        <v>964.18</v>
      </c>
      <c r="S8951">
        <v>2.0089999999999999</v>
      </c>
      <c r="T8951">
        <v>33</v>
      </c>
      <c r="U8951">
        <v>2921.7</v>
      </c>
      <c r="V8951">
        <v>19</v>
      </c>
      <c r="W8951">
        <v>1.611</v>
      </c>
      <c r="X8951">
        <v>2.6030000000000002</v>
      </c>
      <c r="Y8951" s="8">
        <v>41962</v>
      </c>
    </row>
    <row r="8952" spans="1:25" x14ac:dyDescent="0.25">
      <c r="A8952">
        <v>-111.97751983000001</v>
      </c>
      <c r="B8952">
        <v>33.079817220000002</v>
      </c>
      <c r="C8952">
        <v>13</v>
      </c>
      <c r="D8952" t="s">
        <v>371</v>
      </c>
      <c r="E8952" t="s">
        <v>370</v>
      </c>
      <c r="F8952">
        <v>8951</v>
      </c>
      <c r="G8952">
        <v>181</v>
      </c>
      <c r="H8952">
        <v>13.33</v>
      </c>
      <c r="I8952">
        <v>2.3620000000000001</v>
      </c>
      <c r="J8952">
        <v>1</v>
      </c>
      <c r="K8952">
        <v>1166.9000000000001</v>
      </c>
      <c r="L8952" t="s">
        <v>369</v>
      </c>
      <c r="M8952" t="s">
        <v>368</v>
      </c>
      <c r="N8952" s="8">
        <v>41962</v>
      </c>
      <c r="O8952">
        <v>0</v>
      </c>
      <c r="P8952">
        <v>0</v>
      </c>
      <c r="Q8952">
        <v>6640.8</v>
      </c>
      <c r="R8952">
        <v>841.91</v>
      </c>
      <c r="S8952">
        <v>1.754</v>
      </c>
      <c r="T8952">
        <v>33</v>
      </c>
      <c r="U8952">
        <v>2551.3000000000002</v>
      </c>
      <c r="V8952">
        <v>19</v>
      </c>
      <c r="W8952">
        <v>1.611</v>
      </c>
      <c r="X8952">
        <v>2.6030000000000002</v>
      </c>
      <c r="Y8952" s="8">
        <v>41962</v>
      </c>
    </row>
    <row r="8953" spans="1:25" x14ac:dyDescent="0.25">
      <c r="A8953">
        <v>-111.97752051000001</v>
      </c>
      <c r="B8953">
        <v>33.079811210000003</v>
      </c>
      <c r="C8953">
        <v>13</v>
      </c>
      <c r="D8953" t="s">
        <v>371</v>
      </c>
      <c r="E8953" t="s">
        <v>370</v>
      </c>
      <c r="F8953">
        <v>8952</v>
      </c>
      <c r="G8953">
        <v>177</v>
      </c>
      <c r="H8953">
        <v>13.33</v>
      </c>
      <c r="I8953">
        <v>2.4609999999999999</v>
      </c>
      <c r="J8953">
        <v>1</v>
      </c>
      <c r="K8953">
        <v>1166.9000000000001</v>
      </c>
      <c r="L8953" t="s">
        <v>369</v>
      </c>
      <c r="M8953" t="s">
        <v>368</v>
      </c>
      <c r="N8953" s="8">
        <v>41962</v>
      </c>
      <c r="O8953">
        <v>0</v>
      </c>
      <c r="P8953">
        <v>0</v>
      </c>
      <c r="Q8953">
        <v>5814.3</v>
      </c>
      <c r="R8953">
        <v>707.65</v>
      </c>
      <c r="S8953">
        <v>1.474</v>
      </c>
      <c r="T8953">
        <v>33</v>
      </c>
      <c r="U8953">
        <v>2144.4</v>
      </c>
      <c r="V8953">
        <v>19</v>
      </c>
      <c r="W8953">
        <v>1.6779999999999999</v>
      </c>
      <c r="X8953">
        <v>2.7109999999999999</v>
      </c>
      <c r="Y8953" s="8">
        <v>41962</v>
      </c>
    </row>
    <row r="8954" spans="1:25" x14ac:dyDescent="0.25">
      <c r="A8954">
        <v>-111.97752</v>
      </c>
      <c r="B8954">
        <v>33.079804230000001</v>
      </c>
      <c r="C8954">
        <v>13</v>
      </c>
      <c r="D8954" t="s">
        <v>371</v>
      </c>
      <c r="E8954" t="s">
        <v>370</v>
      </c>
      <c r="F8954">
        <v>8953</v>
      </c>
      <c r="G8954">
        <v>180</v>
      </c>
      <c r="H8954">
        <v>13.33</v>
      </c>
      <c r="I8954">
        <v>2.2970000000000002</v>
      </c>
      <c r="J8954">
        <v>1</v>
      </c>
      <c r="K8954">
        <v>1166.9000000000001</v>
      </c>
      <c r="L8954" t="s">
        <v>369</v>
      </c>
      <c r="M8954" t="s">
        <v>368</v>
      </c>
      <c r="N8954" s="8">
        <v>41962</v>
      </c>
      <c r="O8954">
        <v>0</v>
      </c>
      <c r="P8954">
        <v>0</v>
      </c>
      <c r="Q8954">
        <v>7883.9</v>
      </c>
      <c r="R8954">
        <v>1028.0999999999999</v>
      </c>
      <c r="S8954">
        <v>2.1419999999999999</v>
      </c>
      <c r="T8954">
        <v>33</v>
      </c>
      <c r="U8954">
        <v>3115.3</v>
      </c>
      <c r="V8954">
        <v>19</v>
      </c>
      <c r="W8954">
        <v>1.5660000000000001</v>
      </c>
      <c r="X8954">
        <v>2.5310000000000001</v>
      </c>
      <c r="Y8954" s="8">
        <v>41962</v>
      </c>
    </row>
    <row r="8955" spans="1:25" x14ac:dyDescent="0.25">
      <c r="A8955">
        <v>-111.97751983000001</v>
      </c>
      <c r="B8955">
        <v>33.079798220000001</v>
      </c>
      <c r="C8955">
        <v>13</v>
      </c>
      <c r="D8955" t="s">
        <v>371</v>
      </c>
      <c r="E8955" t="s">
        <v>370</v>
      </c>
      <c r="F8955">
        <v>8954</v>
      </c>
      <c r="G8955">
        <v>181</v>
      </c>
      <c r="H8955">
        <v>13.33</v>
      </c>
      <c r="I8955">
        <v>2.2970000000000002</v>
      </c>
      <c r="J8955">
        <v>1</v>
      </c>
      <c r="K8955">
        <v>1166.9000000000001</v>
      </c>
      <c r="L8955" t="s">
        <v>369</v>
      </c>
      <c r="M8955" t="s">
        <v>368</v>
      </c>
      <c r="N8955" s="8">
        <v>41962</v>
      </c>
      <c r="O8955">
        <v>0</v>
      </c>
      <c r="P8955">
        <v>0</v>
      </c>
      <c r="Q8955">
        <v>7353.8</v>
      </c>
      <c r="R8955">
        <v>958.94</v>
      </c>
      <c r="S8955">
        <v>1.998</v>
      </c>
      <c r="T8955">
        <v>33</v>
      </c>
      <c r="U8955">
        <v>2905.9</v>
      </c>
      <c r="V8955">
        <v>19</v>
      </c>
      <c r="W8955">
        <v>1.5660000000000001</v>
      </c>
      <c r="X8955">
        <v>2.5310000000000001</v>
      </c>
      <c r="Y8955" s="8">
        <v>41962</v>
      </c>
    </row>
    <row r="8956" spans="1:25" x14ac:dyDescent="0.25">
      <c r="A8956">
        <v>-111.97752034</v>
      </c>
      <c r="B8956">
        <v>33.079791219999997</v>
      </c>
      <c r="C8956">
        <v>13</v>
      </c>
      <c r="D8956" t="s">
        <v>371</v>
      </c>
      <c r="E8956" t="s">
        <v>370</v>
      </c>
      <c r="F8956">
        <v>8955</v>
      </c>
      <c r="G8956">
        <v>178</v>
      </c>
      <c r="H8956">
        <v>13.33</v>
      </c>
      <c r="I8956">
        <v>2.3290000000000002</v>
      </c>
      <c r="J8956">
        <v>1</v>
      </c>
      <c r="K8956">
        <v>1166.9000000000001</v>
      </c>
      <c r="L8956" t="s">
        <v>369</v>
      </c>
      <c r="M8956" t="s">
        <v>368</v>
      </c>
      <c r="N8956" s="8">
        <v>41962</v>
      </c>
      <c r="O8956">
        <v>0</v>
      </c>
      <c r="P8956">
        <v>0</v>
      </c>
      <c r="Q8956">
        <v>6830.5</v>
      </c>
      <c r="R8956">
        <v>878.16</v>
      </c>
      <c r="S8956">
        <v>1.829</v>
      </c>
      <c r="T8956">
        <v>33</v>
      </c>
      <c r="U8956">
        <v>2661.1</v>
      </c>
      <c r="V8956">
        <v>19</v>
      </c>
      <c r="W8956">
        <v>1.5880000000000001</v>
      </c>
      <c r="X8956">
        <v>2.5670000000000002</v>
      </c>
      <c r="Y8956" s="8">
        <v>41962</v>
      </c>
    </row>
    <row r="8957" spans="1:25" x14ac:dyDescent="0.25">
      <c r="A8957">
        <v>-111.97751914</v>
      </c>
      <c r="B8957">
        <v>33.079785190000003</v>
      </c>
      <c r="C8957">
        <v>13</v>
      </c>
      <c r="D8957" t="s">
        <v>371</v>
      </c>
      <c r="E8957" t="s">
        <v>370</v>
      </c>
      <c r="F8957">
        <v>8956</v>
      </c>
      <c r="G8957">
        <v>185</v>
      </c>
      <c r="H8957">
        <v>13.33</v>
      </c>
      <c r="I8957">
        <v>2.5259999999999998</v>
      </c>
      <c r="J8957">
        <v>1</v>
      </c>
      <c r="K8957">
        <v>1167</v>
      </c>
      <c r="L8957" t="s">
        <v>369</v>
      </c>
      <c r="M8957" t="s">
        <v>368</v>
      </c>
      <c r="N8957" s="8">
        <v>41962</v>
      </c>
      <c r="O8957">
        <v>0</v>
      </c>
      <c r="P8957">
        <v>0</v>
      </c>
      <c r="Q8957">
        <v>5734.7</v>
      </c>
      <c r="R8957">
        <v>679.83</v>
      </c>
      <c r="S8957">
        <v>1.4159999999999999</v>
      </c>
      <c r="T8957">
        <v>33</v>
      </c>
      <c r="U8957">
        <v>2060.1</v>
      </c>
      <c r="V8957">
        <v>19</v>
      </c>
      <c r="W8957">
        <v>1.722</v>
      </c>
      <c r="X8957">
        <v>2.7839999999999998</v>
      </c>
      <c r="Y8957" s="8">
        <v>41962</v>
      </c>
    </row>
    <row r="8958" spans="1:25" x14ac:dyDescent="0.25">
      <c r="A8958">
        <v>-111.97752017000001</v>
      </c>
      <c r="B8958">
        <v>33.079778220000001</v>
      </c>
      <c r="C8958">
        <v>13</v>
      </c>
      <c r="D8958" t="s">
        <v>371</v>
      </c>
      <c r="E8958" t="s">
        <v>370</v>
      </c>
      <c r="F8958">
        <v>8957</v>
      </c>
      <c r="G8958">
        <v>179</v>
      </c>
      <c r="H8958">
        <v>13.33</v>
      </c>
      <c r="I8958">
        <v>2.5920000000000001</v>
      </c>
      <c r="J8958">
        <v>1</v>
      </c>
      <c r="K8958">
        <v>1167</v>
      </c>
      <c r="L8958" t="s">
        <v>369</v>
      </c>
      <c r="M8958" t="s">
        <v>368</v>
      </c>
      <c r="N8958" s="8">
        <v>41962</v>
      </c>
      <c r="O8958">
        <v>0</v>
      </c>
      <c r="P8958">
        <v>0</v>
      </c>
      <c r="Q8958">
        <v>7120.9</v>
      </c>
      <c r="R8958">
        <v>822.79</v>
      </c>
      <c r="S8958">
        <v>1.714</v>
      </c>
      <c r="T8958">
        <v>33</v>
      </c>
      <c r="U8958">
        <v>2493.3000000000002</v>
      </c>
      <c r="V8958">
        <v>19</v>
      </c>
      <c r="W8958">
        <v>1.7669999999999999</v>
      </c>
      <c r="X8958">
        <v>2.8559999999999999</v>
      </c>
      <c r="Y8958" s="8">
        <v>41962</v>
      </c>
    </row>
    <row r="8959" spans="1:25" x14ac:dyDescent="0.25">
      <c r="A8959">
        <v>-111.97752</v>
      </c>
      <c r="B8959">
        <v>33.079771229999999</v>
      </c>
      <c r="C8959">
        <v>13</v>
      </c>
      <c r="D8959" t="s">
        <v>371</v>
      </c>
      <c r="E8959" t="s">
        <v>370</v>
      </c>
      <c r="F8959">
        <v>8958</v>
      </c>
      <c r="G8959">
        <v>180</v>
      </c>
      <c r="H8959">
        <v>13.33</v>
      </c>
      <c r="I8959">
        <v>2.5590000000000002</v>
      </c>
      <c r="J8959">
        <v>1</v>
      </c>
      <c r="K8959">
        <v>1166.9000000000001</v>
      </c>
      <c r="L8959" t="s">
        <v>369</v>
      </c>
      <c r="M8959" t="s">
        <v>368</v>
      </c>
      <c r="N8959" s="8">
        <v>41962</v>
      </c>
      <c r="O8959">
        <v>0</v>
      </c>
      <c r="P8959">
        <v>0</v>
      </c>
      <c r="Q8959">
        <v>4761.2</v>
      </c>
      <c r="R8959">
        <v>557.19000000000005</v>
      </c>
      <c r="S8959">
        <v>1.161</v>
      </c>
      <c r="T8959">
        <v>33</v>
      </c>
      <c r="U8959">
        <v>1688.4</v>
      </c>
      <c r="V8959">
        <v>19</v>
      </c>
      <c r="W8959">
        <v>1.7450000000000001</v>
      </c>
      <c r="X8959">
        <v>2.82</v>
      </c>
      <c r="Y8959" s="8">
        <v>41962</v>
      </c>
    </row>
    <row r="8960" spans="1:25" x14ac:dyDescent="0.25">
      <c r="A8960">
        <v>-111.97752017000001</v>
      </c>
      <c r="B8960">
        <v>33.079764220000001</v>
      </c>
      <c r="C8960">
        <v>13</v>
      </c>
      <c r="D8960" t="s">
        <v>371</v>
      </c>
      <c r="E8960" t="s">
        <v>370</v>
      </c>
      <c r="F8960">
        <v>8959</v>
      </c>
      <c r="G8960">
        <v>179</v>
      </c>
      <c r="H8960">
        <v>13.33</v>
      </c>
      <c r="I8960">
        <v>2.395</v>
      </c>
      <c r="J8960">
        <v>1</v>
      </c>
      <c r="K8960">
        <v>1166.9000000000001</v>
      </c>
      <c r="L8960" t="s">
        <v>369</v>
      </c>
      <c r="M8960" t="s">
        <v>368</v>
      </c>
      <c r="N8960" s="8">
        <v>41962</v>
      </c>
      <c r="O8960">
        <v>0</v>
      </c>
      <c r="P8960">
        <v>0</v>
      </c>
      <c r="Q8960">
        <v>5644.6</v>
      </c>
      <c r="R8960">
        <v>705.81</v>
      </c>
      <c r="S8960">
        <v>1.47</v>
      </c>
      <c r="T8960">
        <v>33</v>
      </c>
      <c r="U8960">
        <v>2138.8000000000002</v>
      </c>
      <c r="V8960">
        <v>19</v>
      </c>
      <c r="W8960">
        <v>1.633</v>
      </c>
      <c r="X8960">
        <v>2.6389999999999998</v>
      </c>
      <c r="Y8960" s="8">
        <v>41962</v>
      </c>
    </row>
    <row r="8961" spans="1:25" x14ac:dyDescent="0.25">
      <c r="A8961">
        <v>-111.97752</v>
      </c>
      <c r="B8961">
        <v>33.079758230000003</v>
      </c>
      <c r="C8961">
        <v>13</v>
      </c>
      <c r="D8961" t="s">
        <v>371</v>
      </c>
      <c r="E8961" t="s">
        <v>370</v>
      </c>
      <c r="F8961">
        <v>8960</v>
      </c>
      <c r="G8961">
        <v>180</v>
      </c>
      <c r="H8961">
        <v>13.33</v>
      </c>
      <c r="I8961">
        <v>2.2639999999999998</v>
      </c>
      <c r="J8961">
        <v>1</v>
      </c>
      <c r="K8961">
        <v>1166.9000000000001</v>
      </c>
      <c r="L8961" t="s">
        <v>369</v>
      </c>
      <c r="M8961" t="s">
        <v>368</v>
      </c>
      <c r="N8961" s="8">
        <v>41962</v>
      </c>
      <c r="O8961">
        <v>0</v>
      </c>
      <c r="P8961">
        <v>0</v>
      </c>
      <c r="Q8961">
        <v>5444.6</v>
      </c>
      <c r="R8961">
        <v>720.27</v>
      </c>
      <c r="S8961">
        <v>1.5009999999999999</v>
      </c>
      <c r="T8961">
        <v>33</v>
      </c>
      <c r="U8961">
        <v>2182.6</v>
      </c>
      <c r="V8961">
        <v>19</v>
      </c>
      <c r="W8961">
        <v>1.5429999999999999</v>
      </c>
      <c r="X8961">
        <v>2.4950000000000001</v>
      </c>
      <c r="Y8961" s="8">
        <v>41962</v>
      </c>
    </row>
    <row r="8962" spans="1:25" x14ac:dyDescent="0.25">
      <c r="A8962">
        <v>-111.97751983000001</v>
      </c>
      <c r="B8962">
        <v>33.079751219999999</v>
      </c>
      <c r="C8962">
        <v>13</v>
      </c>
      <c r="D8962" t="s">
        <v>371</v>
      </c>
      <c r="E8962" t="s">
        <v>370</v>
      </c>
      <c r="F8962">
        <v>8961</v>
      </c>
      <c r="G8962">
        <v>181</v>
      </c>
      <c r="H8962">
        <v>13.33</v>
      </c>
      <c r="I8962">
        <v>2.395</v>
      </c>
      <c r="J8962">
        <v>1</v>
      </c>
      <c r="K8962">
        <v>1166.9000000000001</v>
      </c>
      <c r="L8962" t="s">
        <v>369</v>
      </c>
      <c r="M8962" t="s">
        <v>368</v>
      </c>
      <c r="N8962" s="8">
        <v>41962</v>
      </c>
      <c r="O8962">
        <v>0</v>
      </c>
      <c r="P8962">
        <v>0</v>
      </c>
      <c r="Q8962">
        <v>5626.8</v>
      </c>
      <c r="R8962">
        <v>703.59</v>
      </c>
      <c r="S8962">
        <v>1.466</v>
      </c>
      <c r="T8962">
        <v>33</v>
      </c>
      <c r="U8962">
        <v>2132.1</v>
      </c>
      <c r="V8962">
        <v>19</v>
      </c>
      <c r="W8962">
        <v>1.633</v>
      </c>
      <c r="X8962">
        <v>2.6389999999999998</v>
      </c>
      <c r="Y8962" s="8">
        <v>41962</v>
      </c>
    </row>
    <row r="8963" spans="1:25" x14ac:dyDescent="0.25">
      <c r="A8963">
        <v>-111.97752083</v>
      </c>
      <c r="B8963">
        <v>33.079744220000002</v>
      </c>
      <c r="C8963">
        <v>13</v>
      </c>
      <c r="D8963" t="s">
        <v>371</v>
      </c>
      <c r="E8963" t="s">
        <v>370</v>
      </c>
      <c r="F8963">
        <v>8962</v>
      </c>
      <c r="G8963">
        <v>181</v>
      </c>
      <c r="H8963">
        <v>13.33</v>
      </c>
      <c r="I8963">
        <v>2.3290000000000002</v>
      </c>
      <c r="J8963">
        <v>1</v>
      </c>
      <c r="K8963">
        <v>1167</v>
      </c>
      <c r="L8963" t="s">
        <v>369</v>
      </c>
      <c r="M8963" t="s">
        <v>368</v>
      </c>
      <c r="N8963" s="8">
        <v>41962</v>
      </c>
      <c r="O8963">
        <v>0</v>
      </c>
      <c r="P8963">
        <v>0</v>
      </c>
      <c r="Q8963">
        <v>5930.1</v>
      </c>
      <c r="R8963">
        <v>762.39</v>
      </c>
      <c r="S8963">
        <v>1.5880000000000001</v>
      </c>
      <c r="T8963">
        <v>33</v>
      </c>
      <c r="U8963">
        <v>2310.3000000000002</v>
      </c>
      <c r="V8963">
        <v>19</v>
      </c>
      <c r="W8963">
        <v>1.5880000000000001</v>
      </c>
      <c r="X8963">
        <v>2.5670000000000002</v>
      </c>
      <c r="Y8963" s="8">
        <v>41962</v>
      </c>
    </row>
    <row r="8964" spans="1:25" x14ac:dyDescent="0.25">
      <c r="A8964">
        <v>-111.97752083</v>
      </c>
      <c r="B8964">
        <v>33.079738220000003</v>
      </c>
      <c r="C8964">
        <v>13</v>
      </c>
      <c r="D8964" t="s">
        <v>371</v>
      </c>
      <c r="E8964" t="s">
        <v>370</v>
      </c>
      <c r="F8964">
        <v>8963</v>
      </c>
      <c r="G8964">
        <v>181</v>
      </c>
      <c r="H8964">
        <v>13.33</v>
      </c>
      <c r="I8964">
        <v>2.5590000000000002</v>
      </c>
      <c r="J8964">
        <v>1</v>
      </c>
      <c r="K8964">
        <v>1167</v>
      </c>
      <c r="L8964" t="s">
        <v>369</v>
      </c>
      <c r="M8964" t="s">
        <v>368</v>
      </c>
      <c r="N8964" s="8">
        <v>41962</v>
      </c>
      <c r="O8964">
        <v>0</v>
      </c>
      <c r="P8964">
        <v>0</v>
      </c>
      <c r="Q8964">
        <v>6948.7</v>
      </c>
      <c r="R8964">
        <v>813.18</v>
      </c>
      <c r="S8964">
        <v>1.694</v>
      </c>
      <c r="T8964">
        <v>33</v>
      </c>
      <c r="U8964">
        <v>2464.1999999999998</v>
      </c>
      <c r="V8964">
        <v>19</v>
      </c>
      <c r="W8964">
        <v>1.7450000000000001</v>
      </c>
      <c r="X8964">
        <v>2.82</v>
      </c>
      <c r="Y8964" s="8">
        <v>41962</v>
      </c>
    </row>
    <row r="8965" spans="1:25" x14ac:dyDescent="0.25">
      <c r="A8965">
        <v>-111.97752083</v>
      </c>
      <c r="B8965">
        <v>33.079731219999999</v>
      </c>
      <c r="C8965">
        <v>13</v>
      </c>
      <c r="D8965" t="s">
        <v>371</v>
      </c>
      <c r="E8965" t="s">
        <v>370</v>
      </c>
      <c r="F8965">
        <v>8964</v>
      </c>
      <c r="G8965">
        <v>181</v>
      </c>
      <c r="H8965">
        <v>13.33</v>
      </c>
      <c r="I8965">
        <v>2.5590000000000002</v>
      </c>
      <c r="J8965">
        <v>1</v>
      </c>
      <c r="K8965">
        <v>1167</v>
      </c>
      <c r="L8965" t="s">
        <v>369</v>
      </c>
      <c r="M8965" t="s">
        <v>368</v>
      </c>
      <c r="N8965" s="8">
        <v>41962</v>
      </c>
      <c r="O8965">
        <v>0</v>
      </c>
      <c r="P8965">
        <v>0</v>
      </c>
      <c r="Q8965">
        <v>5929</v>
      </c>
      <c r="R8965">
        <v>693.84</v>
      </c>
      <c r="S8965">
        <v>1.446</v>
      </c>
      <c r="T8965">
        <v>33</v>
      </c>
      <c r="U8965">
        <v>2102.6</v>
      </c>
      <c r="V8965">
        <v>19</v>
      </c>
      <c r="W8965">
        <v>1.7450000000000001</v>
      </c>
      <c r="X8965">
        <v>2.82</v>
      </c>
      <c r="Y8965" s="8">
        <v>41962</v>
      </c>
    </row>
    <row r="8966" spans="1:25" x14ac:dyDescent="0.25">
      <c r="A8966">
        <v>-111.97752083</v>
      </c>
      <c r="B8966">
        <v>33.079724220000003</v>
      </c>
      <c r="C8966">
        <v>13</v>
      </c>
      <c r="D8966" t="s">
        <v>371</v>
      </c>
      <c r="E8966" t="s">
        <v>370</v>
      </c>
      <c r="F8966">
        <v>8965</v>
      </c>
      <c r="G8966">
        <v>181</v>
      </c>
      <c r="H8966">
        <v>13.33</v>
      </c>
      <c r="I8966">
        <v>2.5590000000000002</v>
      </c>
      <c r="J8966">
        <v>1</v>
      </c>
      <c r="K8966">
        <v>1166.9000000000001</v>
      </c>
      <c r="L8966" t="s">
        <v>369</v>
      </c>
      <c r="M8966" t="s">
        <v>368</v>
      </c>
      <c r="N8966" s="8">
        <v>41962</v>
      </c>
      <c r="O8966">
        <v>0</v>
      </c>
      <c r="P8966">
        <v>0</v>
      </c>
      <c r="Q8966">
        <v>6113</v>
      </c>
      <c r="R8966">
        <v>715.39</v>
      </c>
      <c r="S8966">
        <v>1.49</v>
      </c>
      <c r="T8966">
        <v>33</v>
      </c>
      <c r="U8966">
        <v>2167.8000000000002</v>
      </c>
      <c r="V8966">
        <v>19</v>
      </c>
      <c r="W8966">
        <v>1.7450000000000001</v>
      </c>
      <c r="X8966">
        <v>2.82</v>
      </c>
      <c r="Y8966" s="8">
        <v>41962</v>
      </c>
    </row>
    <row r="8967" spans="1:25" x14ac:dyDescent="0.25">
      <c r="A8967">
        <v>-111.977521</v>
      </c>
      <c r="B8967">
        <v>33.07971723</v>
      </c>
      <c r="C8967">
        <v>13</v>
      </c>
      <c r="D8967" t="s">
        <v>371</v>
      </c>
      <c r="E8967" t="s">
        <v>370</v>
      </c>
      <c r="F8967">
        <v>8966</v>
      </c>
      <c r="G8967">
        <v>180</v>
      </c>
      <c r="H8967">
        <v>13.33</v>
      </c>
      <c r="I8967">
        <v>2.5590000000000002</v>
      </c>
      <c r="J8967">
        <v>1</v>
      </c>
      <c r="K8967">
        <v>1166.9000000000001</v>
      </c>
      <c r="L8967" t="s">
        <v>369</v>
      </c>
      <c r="M8967" t="s">
        <v>368</v>
      </c>
      <c r="N8967" s="8">
        <v>41962</v>
      </c>
      <c r="O8967">
        <v>0</v>
      </c>
      <c r="P8967">
        <v>0</v>
      </c>
      <c r="Q8967">
        <v>7413.8</v>
      </c>
      <c r="R8967">
        <v>867.61</v>
      </c>
      <c r="S8967">
        <v>1.8080000000000001</v>
      </c>
      <c r="T8967">
        <v>33</v>
      </c>
      <c r="U8967">
        <v>2629.1</v>
      </c>
      <c r="V8967">
        <v>19</v>
      </c>
      <c r="W8967">
        <v>1.7450000000000001</v>
      </c>
      <c r="X8967">
        <v>2.82</v>
      </c>
      <c r="Y8967" s="8">
        <v>41962</v>
      </c>
    </row>
    <row r="8968" spans="1:25" x14ac:dyDescent="0.25">
      <c r="A8968">
        <v>-111.97752032</v>
      </c>
      <c r="B8968">
        <v>33.079710210000002</v>
      </c>
      <c r="C8968">
        <v>13</v>
      </c>
      <c r="D8968" t="s">
        <v>371</v>
      </c>
      <c r="E8968" t="s">
        <v>370</v>
      </c>
      <c r="F8968">
        <v>8967</v>
      </c>
      <c r="G8968">
        <v>184</v>
      </c>
      <c r="H8968">
        <v>13.33</v>
      </c>
      <c r="I8968">
        <v>2.3290000000000002</v>
      </c>
      <c r="J8968">
        <v>1</v>
      </c>
      <c r="K8968">
        <v>1166.9000000000001</v>
      </c>
      <c r="L8968" t="s">
        <v>369</v>
      </c>
      <c r="M8968" t="s">
        <v>368</v>
      </c>
      <c r="N8968" s="8">
        <v>41962</v>
      </c>
      <c r="O8968">
        <v>0</v>
      </c>
      <c r="P8968">
        <v>0</v>
      </c>
      <c r="Q8968">
        <v>6997.4</v>
      </c>
      <c r="R8968">
        <v>899.61</v>
      </c>
      <c r="S8968">
        <v>1.8740000000000001</v>
      </c>
      <c r="T8968">
        <v>33</v>
      </c>
      <c r="U8968">
        <v>2726.1</v>
      </c>
      <c r="V8968">
        <v>19</v>
      </c>
      <c r="W8968">
        <v>1.5880000000000001</v>
      </c>
      <c r="X8968">
        <v>2.5670000000000002</v>
      </c>
      <c r="Y8968" s="8">
        <v>41962</v>
      </c>
    </row>
    <row r="8969" spans="1:25" x14ac:dyDescent="0.25">
      <c r="A8969">
        <v>-111.97752032</v>
      </c>
      <c r="B8969">
        <v>33.079704210000003</v>
      </c>
      <c r="C8969">
        <v>13</v>
      </c>
      <c r="D8969" t="s">
        <v>371</v>
      </c>
      <c r="E8969" t="s">
        <v>370</v>
      </c>
      <c r="F8969">
        <v>8968</v>
      </c>
      <c r="G8969">
        <v>184</v>
      </c>
      <c r="H8969">
        <v>13.33</v>
      </c>
      <c r="I8969">
        <v>2.4279999999999999</v>
      </c>
      <c r="J8969">
        <v>1</v>
      </c>
      <c r="K8969">
        <v>1166.9000000000001</v>
      </c>
      <c r="L8969" t="s">
        <v>369</v>
      </c>
      <c r="M8969" t="s">
        <v>368</v>
      </c>
      <c r="N8969" s="8">
        <v>41962</v>
      </c>
      <c r="O8969">
        <v>0</v>
      </c>
      <c r="P8969">
        <v>0</v>
      </c>
      <c r="Q8969">
        <v>6735.7</v>
      </c>
      <c r="R8969">
        <v>830.86</v>
      </c>
      <c r="S8969">
        <v>1.7310000000000001</v>
      </c>
      <c r="T8969">
        <v>33</v>
      </c>
      <c r="U8969">
        <v>2517.8000000000002</v>
      </c>
      <c r="V8969">
        <v>19</v>
      </c>
      <c r="W8969">
        <v>1.655</v>
      </c>
      <c r="X8969">
        <v>2.6749999999999998</v>
      </c>
      <c r="Y8969" s="8">
        <v>41962</v>
      </c>
    </row>
    <row r="8970" spans="1:25" x14ac:dyDescent="0.25">
      <c r="A8970">
        <v>-111.97752083</v>
      </c>
      <c r="B8970">
        <v>33.07969722</v>
      </c>
      <c r="C8970">
        <v>13</v>
      </c>
      <c r="D8970" t="s">
        <v>371</v>
      </c>
      <c r="E8970" t="s">
        <v>370</v>
      </c>
      <c r="F8970">
        <v>8969</v>
      </c>
      <c r="G8970">
        <v>181</v>
      </c>
      <c r="H8970">
        <v>13.33</v>
      </c>
      <c r="I8970">
        <v>2.3620000000000001</v>
      </c>
      <c r="J8970">
        <v>1</v>
      </c>
      <c r="K8970">
        <v>1167</v>
      </c>
      <c r="L8970" t="s">
        <v>369</v>
      </c>
      <c r="M8970" t="s">
        <v>368</v>
      </c>
      <c r="N8970" s="8">
        <v>41962</v>
      </c>
      <c r="O8970">
        <v>0</v>
      </c>
      <c r="P8970">
        <v>0</v>
      </c>
      <c r="Q8970">
        <v>6965.6</v>
      </c>
      <c r="R8970">
        <v>883.08</v>
      </c>
      <c r="S8970">
        <v>1.84</v>
      </c>
      <c r="T8970">
        <v>33</v>
      </c>
      <c r="U8970">
        <v>2676</v>
      </c>
      <c r="V8970">
        <v>19</v>
      </c>
      <c r="W8970">
        <v>1.611</v>
      </c>
      <c r="X8970">
        <v>2.6030000000000002</v>
      </c>
      <c r="Y8970" s="8">
        <v>41962</v>
      </c>
    </row>
    <row r="8971" spans="1:25" x14ac:dyDescent="0.25">
      <c r="A8971">
        <v>-111.97752117</v>
      </c>
      <c r="B8971">
        <v>33.079690220000003</v>
      </c>
      <c r="C8971">
        <v>13</v>
      </c>
      <c r="D8971" t="s">
        <v>371</v>
      </c>
      <c r="E8971" t="s">
        <v>370</v>
      </c>
      <c r="F8971">
        <v>8970</v>
      </c>
      <c r="G8971">
        <v>179</v>
      </c>
      <c r="H8971">
        <v>13.33</v>
      </c>
      <c r="I8971">
        <v>2.4279999999999999</v>
      </c>
      <c r="J8971">
        <v>1</v>
      </c>
      <c r="K8971">
        <v>1166.9000000000001</v>
      </c>
      <c r="L8971" t="s">
        <v>369</v>
      </c>
      <c r="M8971" t="s">
        <v>368</v>
      </c>
      <c r="N8971" s="8">
        <v>41962</v>
      </c>
      <c r="O8971">
        <v>0</v>
      </c>
      <c r="P8971">
        <v>0</v>
      </c>
      <c r="Q8971">
        <v>7182.9</v>
      </c>
      <c r="R8971">
        <v>886.02</v>
      </c>
      <c r="S8971">
        <v>1.8460000000000001</v>
      </c>
      <c r="T8971">
        <v>33</v>
      </c>
      <c r="U8971">
        <v>2684.9</v>
      </c>
      <c r="V8971">
        <v>19</v>
      </c>
      <c r="W8971">
        <v>1.655</v>
      </c>
      <c r="X8971">
        <v>2.6749999999999998</v>
      </c>
      <c r="Y8971" s="8">
        <v>41962</v>
      </c>
    </row>
    <row r="8972" spans="1:25" x14ac:dyDescent="0.25">
      <c r="A8972">
        <v>-111.97752151</v>
      </c>
      <c r="B8972">
        <v>33.079683209999999</v>
      </c>
      <c r="C8972">
        <v>13</v>
      </c>
      <c r="D8972" t="s">
        <v>371</v>
      </c>
      <c r="E8972" t="s">
        <v>370</v>
      </c>
      <c r="F8972">
        <v>8971</v>
      </c>
      <c r="G8972">
        <v>177</v>
      </c>
      <c r="H8972">
        <v>13.33</v>
      </c>
      <c r="I8972">
        <v>2.395</v>
      </c>
      <c r="J8972">
        <v>1</v>
      </c>
      <c r="K8972">
        <v>1166.9000000000001</v>
      </c>
      <c r="L8972" t="s">
        <v>369</v>
      </c>
      <c r="M8972" t="s">
        <v>368</v>
      </c>
      <c r="N8972" s="8">
        <v>41962</v>
      </c>
      <c r="O8972">
        <v>0</v>
      </c>
      <c r="P8972">
        <v>0</v>
      </c>
      <c r="Q8972">
        <v>7722.7</v>
      </c>
      <c r="R8972">
        <v>965.66</v>
      </c>
      <c r="S8972">
        <v>2.012</v>
      </c>
      <c r="T8972">
        <v>33</v>
      </c>
      <c r="U8972">
        <v>2926.2</v>
      </c>
      <c r="V8972">
        <v>19</v>
      </c>
      <c r="W8972">
        <v>1.633</v>
      </c>
      <c r="X8972">
        <v>2.6389999999999998</v>
      </c>
      <c r="Y8972" s="8">
        <v>41962</v>
      </c>
    </row>
    <row r="8973" spans="1:25" x14ac:dyDescent="0.25">
      <c r="A8973">
        <v>-111.97751997</v>
      </c>
      <c r="B8973">
        <v>33.079677179999997</v>
      </c>
      <c r="C8973">
        <v>13</v>
      </c>
      <c r="D8973" t="s">
        <v>371</v>
      </c>
      <c r="E8973" t="s">
        <v>370</v>
      </c>
      <c r="F8973">
        <v>8972</v>
      </c>
      <c r="G8973">
        <v>186</v>
      </c>
      <c r="H8973">
        <v>13.33</v>
      </c>
      <c r="I8973">
        <v>2.4279999999999999</v>
      </c>
      <c r="J8973">
        <v>1</v>
      </c>
      <c r="K8973">
        <v>1166.9000000000001</v>
      </c>
      <c r="L8973" t="s">
        <v>369</v>
      </c>
      <c r="M8973" t="s">
        <v>368</v>
      </c>
      <c r="N8973" s="8">
        <v>41962</v>
      </c>
      <c r="O8973">
        <v>0</v>
      </c>
      <c r="P8973">
        <v>0</v>
      </c>
      <c r="Q8973">
        <v>5926.3</v>
      </c>
      <c r="R8973">
        <v>731.03</v>
      </c>
      <c r="S8973">
        <v>1.5229999999999999</v>
      </c>
      <c r="T8973">
        <v>33</v>
      </c>
      <c r="U8973">
        <v>2215.1999999999998</v>
      </c>
      <c r="V8973">
        <v>19</v>
      </c>
      <c r="W8973">
        <v>1.655</v>
      </c>
      <c r="X8973">
        <v>2.6749999999999998</v>
      </c>
      <c r="Y8973" s="8">
        <v>41962</v>
      </c>
    </row>
    <row r="8974" spans="1:25" x14ac:dyDescent="0.25">
      <c r="A8974">
        <v>-111.97752117</v>
      </c>
      <c r="B8974">
        <v>33.079670219999997</v>
      </c>
      <c r="C8974">
        <v>13</v>
      </c>
      <c r="D8974" t="s">
        <v>371</v>
      </c>
      <c r="E8974" t="s">
        <v>370</v>
      </c>
      <c r="F8974">
        <v>8973</v>
      </c>
      <c r="G8974">
        <v>179</v>
      </c>
      <c r="H8974">
        <v>13.33</v>
      </c>
      <c r="I8974">
        <v>2.4609999999999999</v>
      </c>
      <c r="J8974">
        <v>1</v>
      </c>
      <c r="K8974">
        <v>1166.9000000000001</v>
      </c>
      <c r="L8974" t="s">
        <v>369</v>
      </c>
      <c r="M8974" t="s">
        <v>368</v>
      </c>
      <c r="N8974" s="8">
        <v>41962</v>
      </c>
      <c r="O8974">
        <v>0</v>
      </c>
      <c r="P8974">
        <v>0</v>
      </c>
      <c r="Q8974">
        <v>6768.3</v>
      </c>
      <c r="R8974">
        <v>823.75</v>
      </c>
      <c r="S8974">
        <v>1.716</v>
      </c>
      <c r="T8974">
        <v>33</v>
      </c>
      <c r="U8974">
        <v>2496.1999999999998</v>
      </c>
      <c r="V8974">
        <v>19</v>
      </c>
      <c r="W8974">
        <v>1.6779999999999999</v>
      </c>
      <c r="X8974">
        <v>2.7109999999999999</v>
      </c>
      <c r="Y8974" s="8">
        <v>41962</v>
      </c>
    </row>
    <row r="8975" spans="1:25" x14ac:dyDescent="0.25">
      <c r="A8975">
        <v>-111.97752083</v>
      </c>
      <c r="B8975">
        <v>33.07966322</v>
      </c>
      <c r="C8975">
        <v>13</v>
      </c>
      <c r="D8975" t="s">
        <v>371</v>
      </c>
      <c r="E8975" t="s">
        <v>370</v>
      </c>
      <c r="F8975">
        <v>8974</v>
      </c>
      <c r="G8975">
        <v>181</v>
      </c>
      <c r="H8975">
        <v>13.33</v>
      </c>
      <c r="I8975">
        <v>2.4929999999999999</v>
      </c>
      <c r="J8975">
        <v>1</v>
      </c>
      <c r="K8975">
        <v>1166.9000000000001</v>
      </c>
      <c r="L8975" t="s">
        <v>369</v>
      </c>
      <c r="M8975" t="s">
        <v>368</v>
      </c>
      <c r="N8975" s="8">
        <v>41962</v>
      </c>
      <c r="O8975">
        <v>0</v>
      </c>
      <c r="P8975">
        <v>0</v>
      </c>
      <c r="Q8975">
        <v>7113.6</v>
      </c>
      <c r="R8975">
        <v>854.38</v>
      </c>
      <c r="S8975">
        <v>1.78</v>
      </c>
      <c r="T8975">
        <v>33</v>
      </c>
      <c r="U8975">
        <v>2589</v>
      </c>
      <c r="V8975">
        <v>19</v>
      </c>
      <c r="W8975">
        <v>1.7</v>
      </c>
      <c r="X8975">
        <v>2.7480000000000002</v>
      </c>
      <c r="Y8975" s="8">
        <v>41962</v>
      </c>
    </row>
    <row r="8976" spans="1:25" x14ac:dyDescent="0.25">
      <c r="A8976">
        <v>-111.97752066</v>
      </c>
      <c r="B8976">
        <v>33.079657220000001</v>
      </c>
      <c r="C8976">
        <v>13</v>
      </c>
      <c r="D8976" t="s">
        <v>371</v>
      </c>
      <c r="E8976" t="s">
        <v>370</v>
      </c>
      <c r="F8976">
        <v>8975</v>
      </c>
      <c r="G8976">
        <v>182</v>
      </c>
      <c r="H8976">
        <v>13.33</v>
      </c>
      <c r="I8976">
        <v>2.4279999999999999</v>
      </c>
      <c r="J8976">
        <v>1</v>
      </c>
      <c r="K8976">
        <v>1166.9000000000001</v>
      </c>
      <c r="L8976" t="s">
        <v>369</v>
      </c>
      <c r="M8976" t="s">
        <v>368</v>
      </c>
      <c r="N8976" s="8">
        <v>41962</v>
      </c>
      <c r="O8976">
        <v>0</v>
      </c>
      <c r="P8976">
        <v>0</v>
      </c>
      <c r="Q8976">
        <v>7541.8</v>
      </c>
      <c r="R8976">
        <v>930.29</v>
      </c>
      <c r="S8976">
        <v>1.9379999999999999</v>
      </c>
      <c r="T8976">
        <v>33</v>
      </c>
      <c r="U8976">
        <v>2819.1</v>
      </c>
      <c r="V8976">
        <v>19</v>
      </c>
      <c r="W8976">
        <v>1.655</v>
      </c>
      <c r="X8976">
        <v>2.6749999999999998</v>
      </c>
      <c r="Y8976" s="8">
        <v>41962</v>
      </c>
    </row>
    <row r="8977" spans="1:25" x14ac:dyDescent="0.25">
      <c r="A8977">
        <v>-111.97752183</v>
      </c>
      <c r="B8977">
        <v>33.079650219999998</v>
      </c>
      <c r="C8977">
        <v>13</v>
      </c>
      <c r="D8977" t="s">
        <v>371</v>
      </c>
      <c r="E8977" t="s">
        <v>370</v>
      </c>
      <c r="F8977">
        <v>8976</v>
      </c>
      <c r="G8977">
        <v>181</v>
      </c>
      <c r="H8977">
        <v>13.33</v>
      </c>
      <c r="I8977">
        <v>2.395</v>
      </c>
      <c r="J8977">
        <v>1</v>
      </c>
      <c r="K8977">
        <v>1166.9000000000001</v>
      </c>
      <c r="L8977" t="s">
        <v>369</v>
      </c>
      <c r="M8977" t="s">
        <v>368</v>
      </c>
      <c r="N8977" s="8">
        <v>41962</v>
      </c>
      <c r="O8977">
        <v>0</v>
      </c>
      <c r="P8977">
        <v>0</v>
      </c>
      <c r="Q8977">
        <v>7280.3</v>
      </c>
      <c r="R8977">
        <v>910.34</v>
      </c>
      <c r="S8977">
        <v>1.897</v>
      </c>
      <c r="T8977">
        <v>33</v>
      </c>
      <c r="U8977">
        <v>2758.6</v>
      </c>
      <c r="V8977">
        <v>19</v>
      </c>
      <c r="W8977">
        <v>1.633</v>
      </c>
      <c r="X8977">
        <v>2.6389999999999998</v>
      </c>
      <c r="Y8977" s="8">
        <v>41962</v>
      </c>
    </row>
    <row r="8978" spans="1:25" x14ac:dyDescent="0.25">
      <c r="A8978">
        <v>-111.97752165999999</v>
      </c>
      <c r="B8978">
        <v>33.079643220000001</v>
      </c>
      <c r="C8978">
        <v>13</v>
      </c>
      <c r="D8978" t="s">
        <v>371</v>
      </c>
      <c r="E8978" t="s">
        <v>370</v>
      </c>
      <c r="F8978">
        <v>8977</v>
      </c>
      <c r="G8978">
        <v>182</v>
      </c>
      <c r="H8978">
        <v>13.33</v>
      </c>
      <c r="I8978">
        <v>2.4929999999999999</v>
      </c>
      <c r="J8978">
        <v>1</v>
      </c>
      <c r="K8978">
        <v>1166.9000000000001</v>
      </c>
      <c r="L8978" t="s">
        <v>369</v>
      </c>
      <c r="M8978" t="s">
        <v>368</v>
      </c>
      <c r="N8978" s="8">
        <v>41962</v>
      </c>
      <c r="O8978">
        <v>0</v>
      </c>
      <c r="P8978">
        <v>0</v>
      </c>
      <c r="Q8978">
        <v>8274.2999999999993</v>
      </c>
      <c r="R8978">
        <v>993.79</v>
      </c>
      <c r="S8978">
        <v>2.0699999999999998</v>
      </c>
      <c r="T8978">
        <v>33</v>
      </c>
      <c r="U8978">
        <v>3011.5</v>
      </c>
      <c r="V8978">
        <v>19</v>
      </c>
      <c r="W8978">
        <v>1.7</v>
      </c>
      <c r="X8978">
        <v>2.7480000000000002</v>
      </c>
      <c r="Y8978" s="8">
        <v>41962</v>
      </c>
    </row>
    <row r="8979" spans="1:25" x14ac:dyDescent="0.25">
      <c r="A8979">
        <v>-111.97752165999999</v>
      </c>
      <c r="B8979">
        <v>33.079636219999998</v>
      </c>
      <c r="C8979">
        <v>13</v>
      </c>
      <c r="D8979" t="s">
        <v>371</v>
      </c>
      <c r="E8979" t="s">
        <v>370</v>
      </c>
      <c r="F8979">
        <v>8978</v>
      </c>
      <c r="G8979">
        <v>182</v>
      </c>
      <c r="H8979">
        <v>13.33</v>
      </c>
      <c r="I8979">
        <v>2.4609999999999999</v>
      </c>
      <c r="J8979">
        <v>1</v>
      </c>
      <c r="K8979">
        <v>1166.9000000000001</v>
      </c>
      <c r="L8979" t="s">
        <v>369</v>
      </c>
      <c r="M8979" t="s">
        <v>368</v>
      </c>
      <c r="N8979" s="8">
        <v>41962</v>
      </c>
      <c r="O8979">
        <v>0</v>
      </c>
      <c r="P8979">
        <v>0</v>
      </c>
      <c r="Q8979">
        <v>6646.4</v>
      </c>
      <c r="R8979">
        <v>808.92</v>
      </c>
      <c r="S8979">
        <v>1.6850000000000001</v>
      </c>
      <c r="T8979">
        <v>33</v>
      </c>
      <c r="U8979">
        <v>2451.3000000000002</v>
      </c>
      <c r="V8979">
        <v>19</v>
      </c>
      <c r="W8979">
        <v>1.6779999999999999</v>
      </c>
      <c r="X8979">
        <v>2.7109999999999999</v>
      </c>
      <c r="Y8979" s="8">
        <v>41962</v>
      </c>
    </row>
    <row r="8980" spans="1:25" x14ac:dyDescent="0.25">
      <c r="A8980">
        <v>-111.97752113999999</v>
      </c>
      <c r="B8980">
        <v>33.079630190000003</v>
      </c>
      <c r="C8980">
        <v>13</v>
      </c>
      <c r="D8980" t="s">
        <v>371</v>
      </c>
      <c r="E8980" t="s">
        <v>370</v>
      </c>
      <c r="F8980">
        <v>8979</v>
      </c>
      <c r="G8980">
        <v>185</v>
      </c>
      <c r="H8980">
        <v>13.33</v>
      </c>
      <c r="I8980">
        <v>2.3620000000000001</v>
      </c>
      <c r="J8980">
        <v>1</v>
      </c>
      <c r="K8980">
        <v>1166.9000000000001</v>
      </c>
      <c r="L8980" t="s">
        <v>369</v>
      </c>
      <c r="M8980" t="s">
        <v>368</v>
      </c>
      <c r="N8980" s="8">
        <v>41962</v>
      </c>
      <c r="O8980">
        <v>0</v>
      </c>
      <c r="P8980">
        <v>0</v>
      </c>
      <c r="Q8980">
        <v>9331.9</v>
      </c>
      <c r="R8980">
        <v>1183.0999999999999</v>
      </c>
      <c r="S8980">
        <v>2.4649999999999999</v>
      </c>
      <c r="T8980">
        <v>33</v>
      </c>
      <c r="U8980">
        <v>3585.1</v>
      </c>
      <c r="V8980">
        <v>19</v>
      </c>
      <c r="W8980">
        <v>1.611</v>
      </c>
      <c r="X8980">
        <v>2.6030000000000002</v>
      </c>
      <c r="Y8980" s="8">
        <v>41962</v>
      </c>
    </row>
    <row r="8981" spans="1:25" x14ac:dyDescent="0.25">
      <c r="A8981">
        <v>-111.97752217</v>
      </c>
      <c r="B8981">
        <v>33.079623220000002</v>
      </c>
      <c r="C8981">
        <v>13</v>
      </c>
      <c r="D8981" t="s">
        <v>371</v>
      </c>
      <c r="E8981" t="s">
        <v>370</v>
      </c>
      <c r="F8981">
        <v>8980</v>
      </c>
      <c r="G8981">
        <v>179</v>
      </c>
      <c r="H8981">
        <v>13.33</v>
      </c>
      <c r="I8981">
        <v>2.3290000000000002</v>
      </c>
      <c r="J8981">
        <v>1</v>
      </c>
      <c r="K8981">
        <v>1167</v>
      </c>
      <c r="L8981" t="s">
        <v>369</v>
      </c>
      <c r="M8981" t="s">
        <v>368</v>
      </c>
      <c r="N8981" s="8">
        <v>41962</v>
      </c>
      <c r="O8981">
        <v>0</v>
      </c>
      <c r="P8981">
        <v>0</v>
      </c>
      <c r="Q8981">
        <v>8214.4</v>
      </c>
      <c r="R8981">
        <v>1056.0999999999999</v>
      </c>
      <c r="S8981">
        <v>2.2000000000000002</v>
      </c>
      <c r="T8981">
        <v>33</v>
      </c>
      <c r="U8981">
        <v>3200.2</v>
      </c>
      <c r="V8981">
        <v>19</v>
      </c>
      <c r="W8981">
        <v>1.5880000000000001</v>
      </c>
      <c r="X8981">
        <v>2.5670000000000002</v>
      </c>
      <c r="Y8981" s="8">
        <v>41962</v>
      </c>
    </row>
    <row r="8982" spans="1:25" x14ac:dyDescent="0.25">
      <c r="A8982">
        <v>-111.97752233999999</v>
      </c>
      <c r="B8982">
        <v>33.079616219999998</v>
      </c>
      <c r="C8982">
        <v>13</v>
      </c>
      <c r="D8982" t="s">
        <v>371</v>
      </c>
      <c r="E8982" t="s">
        <v>370</v>
      </c>
      <c r="F8982">
        <v>8981</v>
      </c>
      <c r="G8982">
        <v>178</v>
      </c>
      <c r="H8982">
        <v>13.33</v>
      </c>
      <c r="I8982">
        <v>2.4279999999999999</v>
      </c>
      <c r="J8982">
        <v>1</v>
      </c>
      <c r="K8982">
        <v>1166.9000000000001</v>
      </c>
      <c r="L8982" t="s">
        <v>369</v>
      </c>
      <c r="M8982" t="s">
        <v>368</v>
      </c>
      <c r="N8982" s="8">
        <v>41962</v>
      </c>
      <c r="O8982">
        <v>0</v>
      </c>
      <c r="P8982">
        <v>0</v>
      </c>
      <c r="Q8982">
        <v>7793</v>
      </c>
      <c r="R8982">
        <v>961.28</v>
      </c>
      <c r="S8982">
        <v>2.0030000000000001</v>
      </c>
      <c r="T8982">
        <v>33</v>
      </c>
      <c r="U8982">
        <v>2913</v>
      </c>
      <c r="V8982">
        <v>19</v>
      </c>
      <c r="W8982">
        <v>1.655</v>
      </c>
      <c r="X8982">
        <v>2.6749999999999998</v>
      </c>
      <c r="Y8982" s="8">
        <v>41962</v>
      </c>
    </row>
    <row r="8983" spans="1:25" x14ac:dyDescent="0.25">
      <c r="A8983">
        <v>-111.97752165999999</v>
      </c>
      <c r="B8983">
        <v>33.079610219999999</v>
      </c>
      <c r="C8983">
        <v>13</v>
      </c>
      <c r="D8983" t="s">
        <v>371</v>
      </c>
      <c r="E8983" t="s">
        <v>370</v>
      </c>
      <c r="F8983">
        <v>8982</v>
      </c>
      <c r="G8983">
        <v>182</v>
      </c>
      <c r="H8983">
        <v>13.33</v>
      </c>
      <c r="I8983">
        <v>2.395</v>
      </c>
      <c r="J8983">
        <v>1</v>
      </c>
      <c r="K8983">
        <v>1166.9000000000001</v>
      </c>
      <c r="L8983" t="s">
        <v>369</v>
      </c>
      <c r="M8983" t="s">
        <v>368</v>
      </c>
      <c r="N8983" s="8">
        <v>41962</v>
      </c>
      <c r="O8983">
        <v>0</v>
      </c>
      <c r="P8983">
        <v>0</v>
      </c>
      <c r="Q8983">
        <v>9200.2000000000007</v>
      </c>
      <c r="R8983">
        <v>1150.4000000000001</v>
      </c>
      <c r="S8983">
        <v>2.3969999999999998</v>
      </c>
      <c r="T8983">
        <v>33</v>
      </c>
      <c r="U8983">
        <v>3486.1</v>
      </c>
      <c r="V8983">
        <v>19</v>
      </c>
      <c r="W8983">
        <v>1.633</v>
      </c>
      <c r="X8983">
        <v>2.6389999999999998</v>
      </c>
      <c r="Y8983" s="8">
        <v>41962</v>
      </c>
    </row>
    <row r="8984" spans="1:25" x14ac:dyDescent="0.25">
      <c r="A8984">
        <v>-111.97752251</v>
      </c>
      <c r="B8984">
        <v>33.079603210000002</v>
      </c>
      <c r="C8984">
        <v>13</v>
      </c>
      <c r="D8984" t="s">
        <v>371</v>
      </c>
      <c r="E8984" t="s">
        <v>370</v>
      </c>
      <c r="F8984">
        <v>8983</v>
      </c>
      <c r="G8984">
        <v>177</v>
      </c>
      <c r="H8984">
        <v>13.33</v>
      </c>
      <c r="I8984">
        <v>2.4609999999999999</v>
      </c>
      <c r="J8984">
        <v>1</v>
      </c>
      <c r="K8984">
        <v>1166.9000000000001</v>
      </c>
      <c r="L8984" t="s">
        <v>369</v>
      </c>
      <c r="M8984" t="s">
        <v>368</v>
      </c>
      <c r="N8984" s="8">
        <v>41962</v>
      </c>
      <c r="O8984">
        <v>0</v>
      </c>
      <c r="P8984">
        <v>0</v>
      </c>
      <c r="Q8984">
        <v>8773.2999999999993</v>
      </c>
      <c r="R8984">
        <v>1067.8</v>
      </c>
      <c r="S8984">
        <v>2.2250000000000001</v>
      </c>
      <c r="T8984">
        <v>33</v>
      </c>
      <c r="U8984">
        <v>3235.7</v>
      </c>
      <c r="V8984">
        <v>19</v>
      </c>
      <c r="W8984">
        <v>1.6779999999999999</v>
      </c>
      <c r="X8984">
        <v>2.7109999999999999</v>
      </c>
      <c r="Y8984" s="8">
        <v>41962</v>
      </c>
    </row>
    <row r="8985" spans="1:25" x14ac:dyDescent="0.25">
      <c r="A8985">
        <v>-111.97752183</v>
      </c>
      <c r="B8985">
        <v>33.079596219999999</v>
      </c>
      <c r="C8985">
        <v>13</v>
      </c>
      <c r="D8985" t="s">
        <v>371</v>
      </c>
      <c r="E8985" t="s">
        <v>370</v>
      </c>
      <c r="F8985">
        <v>8984</v>
      </c>
      <c r="G8985">
        <v>181</v>
      </c>
      <c r="H8985">
        <v>13.33</v>
      </c>
      <c r="I8985">
        <v>2.395</v>
      </c>
      <c r="J8985">
        <v>1</v>
      </c>
      <c r="K8985">
        <v>1167</v>
      </c>
      <c r="L8985" t="s">
        <v>369</v>
      </c>
      <c r="M8985" t="s">
        <v>368</v>
      </c>
      <c r="N8985" s="8">
        <v>41962</v>
      </c>
      <c r="O8985">
        <v>0</v>
      </c>
      <c r="P8985">
        <v>0</v>
      </c>
      <c r="Q8985">
        <v>10351</v>
      </c>
      <c r="R8985">
        <v>1294.3</v>
      </c>
      <c r="S8985">
        <v>2.6960000000000002</v>
      </c>
      <c r="T8985">
        <v>33</v>
      </c>
      <c r="U8985">
        <v>3922.1</v>
      </c>
      <c r="V8985">
        <v>19</v>
      </c>
      <c r="W8985">
        <v>1.633</v>
      </c>
      <c r="X8985">
        <v>2.6389999999999998</v>
      </c>
      <c r="Y8985" s="8">
        <v>41962</v>
      </c>
    </row>
    <row r="8986" spans="1:25" x14ac:dyDescent="0.25">
      <c r="A8986">
        <v>-111.97752251</v>
      </c>
      <c r="B8986">
        <v>33.079590209999999</v>
      </c>
      <c r="C8986">
        <v>13</v>
      </c>
      <c r="D8986" t="s">
        <v>371</v>
      </c>
      <c r="E8986" t="s">
        <v>370</v>
      </c>
      <c r="F8986">
        <v>8985</v>
      </c>
      <c r="G8986">
        <v>177</v>
      </c>
      <c r="H8986">
        <v>13.33</v>
      </c>
      <c r="I8986">
        <v>2.3620000000000001</v>
      </c>
      <c r="J8986">
        <v>1</v>
      </c>
      <c r="K8986">
        <v>1166.9000000000001</v>
      </c>
      <c r="L8986" t="s">
        <v>369</v>
      </c>
      <c r="M8986" t="s">
        <v>368</v>
      </c>
      <c r="N8986" s="8">
        <v>41962</v>
      </c>
      <c r="O8986">
        <v>0</v>
      </c>
      <c r="P8986">
        <v>0</v>
      </c>
      <c r="Q8986">
        <v>9326.2000000000007</v>
      </c>
      <c r="R8986">
        <v>1182.4000000000001</v>
      </c>
      <c r="S8986">
        <v>2.4630000000000001</v>
      </c>
      <c r="T8986">
        <v>33</v>
      </c>
      <c r="U8986">
        <v>3582.9</v>
      </c>
      <c r="V8986">
        <v>19</v>
      </c>
      <c r="W8986">
        <v>1.611</v>
      </c>
      <c r="X8986">
        <v>2.6030000000000002</v>
      </c>
      <c r="Y8986" s="8">
        <v>41962</v>
      </c>
    </row>
    <row r="8987" spans="1:25" x14ac:dyDescent="0.25">
      <c r="A8987">
        <v>-111.97752199999999</v>
      </c>
      <c r="B8987">
        <v>33.079583229999997</v>
      </c>
      <c r="C8987">
        <v>13</v>
      </c>
      <c r="D8987" t="s">
        <v>371</v>
      </c>
      <c r="E8987" t="s">
        <v>370</v>
      </c>
      <c r="F8987">
        <v>8986</v>
      </c>
      <c r="G8987">
        <v>180</v>
      </c>
      <c r="H8987">
        <v>13.33</v>
      </c>
      <c r="I8987">
        <v>2.4279999999999999</v>
      </c>
      <c r="J8987">
        <v>1</v>
      </c>
      <c r="K8987">
        <v>1166.9000000000001</v>
      </c>
      <c r="L8987" t="s">
        <v>369</v>
      </c>
      <c r="M8987" t="s">
        <v>368</v>
      </c>
      <c r="N8987" s="8">
        <v>41962</v>
      </c>
      <c r="O8987">
        <v>0</v>
      </c>
      <c r="P8987">
        <v>0</v>
      </c>
      <c r="Q8987">
        <v>9271.9</v>
      </c>
      <c r="R8987">
        <v>1143.7</v>
      </c>
      <c r="S8987">
        <v>2.383</v>
      </c>
      <c r="T8987">
        <v>33</v>
      </c>
      <c r="U8987">
        <v>3465.8</v>
      </c>
      <c r="V8987">
        <v>19</v>
      </c>
      <c r="W8987">
        <v>1.655</v>
      </c>
      <c r="X8987">
        <v>2.6749999999999998</v>
      </c>
      <c r="Y8987" s="8">
        <v>41962</v>
      </c>
    </row>
    <row r="8988" spans="1:25" x14ac:dyDescent="0.25">
      <c r="A8988">
        <v>-111.97752079999999</v>
      </c>
      <c r="B8988">
        <v>33.079576160000002</v>
      </c>
      <c r="C8988">
        <v>13</v>
      </c>
      <c r="D8988" t="s">
        <v>371</v>
      </c>
      <c r="E8988" t="s">
        <v>370</v>
      </c>
      <c r="F8988">
        <v>8987</v>
      </c>
      <c r="G8988">
        <v>187</v>
      </c>
      <c r="H8988">
        <v>13.33</v>
      </c>
      <c r="I8988">
        <v>2.4279999999999999</v>
      </c>
      <c r="J8988">
        <v>1</v>
      </c>
      <c r="K8988">
        <v>1167</v>
      </c>
      <c r="L8988" t="s">
        <v>369</v>
      </c>
      <c r="M8988" t="s">
        <v>368</v>
      </c>
      <c r="N8988" s="8">
        <v>41962</v>
      </c>
      <c r="O8988">
        <v>0</v>
      </c>
      <c r="P8988">
        <v>0</v>
      </c>
      <c r="Q8988">
        <v>10276</v>
      </c>
      <c r="R8988">
        <v>1267.5999999999999</v>
      </c>
      <c r="S8988">
        <v>2.641</v>
      </c>
      <c r="T8988">
        <v>33</v>
      </c>
      <c r="U8988">
        <v>3841.2</v>
      </c>
      <c r="V8988">
        <v>19</v>
      </c>
      <c r="W8988">
        <v>1.655</v>
      </c>
      <c r="X8988">
        <v>2.6749999999999998</v>
      </c>
      <c r="Y8988" s="8">
        <v>41962</v>
      </c>
    </row>
    <row r="8989" spans="1:25" x14ac:dyDescent="0.25">
      <c r="A8989">
        <v>-111.97752165999999</v>
      </c>
      <c r="B8989">
        <v>33.079569220000003</v>
      </c>
      <c r="C8989">
        <v>13</v>
      </c>
      <c r="D8989" t="s">
        <v>371</v>
      </c>
      <c r="E8989" t="s">
        <v>370</v>
      </c>
      <c r="F8989">
        <v>8988</v>
      </c>
      <c r="G8989">
        <v>182</v>
      </c>
      <c r="H8989">
        <v>13.33</v>
      </c>
      <c r="I8989">
        <v>2.4279999999999999</v>
      </c>
      <c r="J8989">
        <v>1</v>
      </c>
      <c r="K8989">
        <v>1166.9000000000001</v>
      </c>
      <c r="L8989" t="s">
        <v>369</v>
      </c>
      <c r="M8989" t="s">
        <v>368</v>
      </c>
      <c r="N8989" s="8">
        <v>41962</v>
      </c>
      <c r="O8989">
        <v>0</v>
      </c>
      <c r="P8989">
        <v>0</v>
      </c>
      <c r="Q8989">
        <v>9463.2999999999993</v>
      </c>
      <c r="R8989">
        <v>1167.3</v>
      </c>
      <c r="S8989">
        <v>2.4319999999999999</v>
      </c>
      <c r="T8989">
        <v>33</v>
      </c>
      <c r="U8989">
        <v>3537.3</v>
      </c>
      <c r="V8989">
        <v>19</v>
      </c>
      <c r="W8989">
        <v>1.655</v>
      </c>
      <c r="X8989">
        <v>2.6749999999999998</v>
      </c>
      <c r="Y8989" s="8">
        <v>41962</v>
      </c>
    </row>
    <row r="8990" spans="1:25" x14ac:dyDescent="0.25">
      <c r="A8990">
        <v>-111.97752214</v>
      </c>
      <c r="B8990">
        <v>33.079563190000002</v>
      </c>
      <c r="C8990">
        <v>13</v>
      </c>
      <c r="D8990" t="s">
        <v>371</v>
      </c>
      <c r="E8990" t="s">
        <v>370</v>
      </c>
      <c r="F8990">
        <v>8989</v>
      </c>
      <c r="G8990">
        <v>185</v>
      </c>
      <c r="H8990">
        <v>13.33</v>
      </c>
      <c r="I8990">
        <v>2.4929999999999999</v>
      </c>
      <c r="J8990">
        <v>1</v>
      </c>
      <c r="K8990">
        <v>1166.8</v>
      </c>
      <c r="L8990" t="s">
        <v>369</v>
      </c>
      <c r="M8990" t="s">
        <v>368</v>
      </c>
      <c r="N8990" s="8">
        <v>41962</v>
      </c>
      <c r="O8990">
        <v>0</v>
      </c>
      <c r="P8990">
        <v>0</v>
      </c>
      <c r="Q8990">
        <v>8898.7999999999993</v>
      </c>
      <c r="R8990">
        <v>1068.8</v>
      </c>
      <c r="S8990">
        <v>2.2269999999999999</v>
      </c>
      <c r="T8990">
        <v>33</v>
      </c>
      <c r="U8990">
        <v>3238.8</v>
      </c>
      <c r="V8990">
        <v>19</v>
      </c>
      <c r="W8990">
        <v>1.7</v>
      </c>
      <c r="X8990">
        <v>2.7480000000000002</v>
      </c>
      <c r="Y8990" s="8">
        <v>41962</v>
      </c>
    </row>
    <row r="8991" spans="1:25" x14ac:dyDescent="0.25">
      <c r="A8991">
        <v>-111.97752386000001</v>
      </c>
      <c r="B8991">
        <v>33.079556189999998</v>
      </c>
      <c r="C8991">
        <v>13</v>
      </c>
      <c r="D8991" t="s">
        <v>371</v>
      </c>
      <c r="E8991" t="s">
        <v>370</v>
      </c>
      <c r="F8991">
        <v>8990</v>
      </c>
      <c r="G8991">
        <v>175</v>
      </c>
      <c r="H8991">
        <v>13.33</v>
      </c>
      <c r="I8991">
        <v>2.395</v>
      </c>
      <c r="J8991">
        <v>1</v>
      </c>
      <c r="K8991">
        <v>1166.9000000000001</v>
      </c>
      <c r="L8991" t="s">
        <v>369</v>
      </c>
      <c r="M8991" t="s">
        <v>368</v>
      </c>
      <c r="N8991" s="8">
        <v>41962</v>
      </c>
      <c r="O8991">
        <v>0</v>
      </c>
      <c r="P8991">
        <v>0</v>
      </c>
      <c r="Q8991">
        <v>7766.3</v>
      </c>
      <c r="R8991">
        <v>971.11</v>
      </c>
      <c r="S8991">
        <v>2.0230000000000001</v>
      </c>
      <c r="T8991">
        <v>33</v>
      </c>
      <c r="U8991">
        <v>2942.7</v>
      </c>
      <c r="V8991">
        <v>19</v>
      </c>
      <c r="W8991">
        <v>1.633</v>
      </c>
      <c r="X8991">
        <v>2.6389999999999998</v>
      </c>
      <c r="Y8991" s="8">
        <v>41962</v>
      </c>
    </row>
    <row r="8992" spans="1:25" x14ac:dyDescent="0.25">
      <c r="A8992">
        <v>-111.97752283</v>
      </c>
      <c r="B8992">
        <v>33.079550220000002</v>
      </c>
      <c r="C8992">
        <v>13</v>
      </c>
      <c r="D8992" t="s">
        <v>371</v>
      </c>
      <c r="E8992" t="s">
        <v>370</v>
      </c>
      <c r="F8992">
        <v>8991</v>
      </c>
      <c r="G8992">
        <v>181</v>
      </c>
      <c r="H8992">
        <v>13.33</v>
      </c>
      <c r="I8992">
        <v>2.3290000000000002</v>
      </c>
      <c r="J8992">
        <v>1</v>
      </c>
      <c r="K8992">
        <v>1166.9000000000001</v>
      </c>
      <c r="L8992" t="s">
        <v>369</v>
      </c>
      <c r="M8992" t="s">
        <v>368</v>
      </c>
      <c r="N8992" s="8">
        <v>41962</v>
      </c>
      <c r="O8992">
        <v>0</v>
      </c>
      <c r="P8992">
        <v>0</v>
      </c>
      <c r="Q8992">
        <v>8680.6</v>
      </c>
      <c r="R8992">
        <v>1116</v>
      </c>
      <c r="S8992">
        <v>2.3250000000000002</v>
      </c>
      <c r="T8992">
        <v>33</v>
      </c>
      <c r="U8992">
        <v>3381.8</v>
      </c>
      <c r="V8992">
        <v>19</v>
      </c>
      <c r="W8992">
        <v>1.5880000000000001</v>
      </c>
      <c r="X8992">
        <v>2.5670000000000002</v>
      </c>
      <c r="Y8992" s="8">
        <v>41962</v>
      </c>
    </row>
    <row r="8993" spans="1:25" x14ac:dyDescent="0.25">
      <c r="A8993">
        <v>-111.97752266000001</v>
      </c>
      <c r="B8993">
        <v>33.079543219999998</v>
      </c>
      <c r="C8993">
        <v>13</v>
      </c>
      <c r="D8993" t="s">
        <v>371</v>
      </c>
      <c r="E8993" t="s">
        <v>370</v>
      </c>
      <c r="F8993">
        <v>8992</v>
      </c>
      <c r="G8993">
        <v>182</v>
      </c>
      <c r="H8993">
        <v>13.33</v>
      </c>
      <c r="I8993">
        <v>2.5590000000000002</v>
      </c>
      <c r="J8993">
        <v>1</v>
      </c>
      <c r="K8993">
        <v>1166.8</v>
      </c>
      <c r="L8993" t="s">
        <v>369</v>
      </c>
      <c r="M8993" t="s">
        <v>368</v>
      </c>
      <c r="N8993" s="8">
        <v>41962</v>
      </c>
      <c r="O8993">
        <v>0</v>
      </c>
      <c r="P8993">
        <v>0</v>
      </c>
      <c r="Q8993">
        <v>9250.2999999999993</v>
      </c>
      <c r="R8993">
        <v>1082.5</v>
      </c>
      <c r="S8993">
        <v>2.2549999999999999</v>
      </c>
      <c r="T8993">
        <v>33</v>
      </c>
      <c r="U8993">
        <v>3280.4</v>
      </c>
      <c r="V8993">
        <v>19</v>
      </c>
      <c r="W8993">
        <v>1.7450000000000001</v>
      </c>
      <c r="X8993">
        <v>2.82</v>
      </c>
      <c r="Y8993" s="8">
        <v>41962</v>
      </c>
    </row>
    <row r="8994" spans="1:25" x14ac:dyDescent="0.25">
      <c r="A8994">
        <v>-111.97752283</v>
      </c>
      <c r="B8994">
        <v>33.079536220000001</v>
      </c>
      <c r="C8994">
        <v>13</v>
      </c>
      <c r="D8994" t="s">
        <v>371</v>
      </c>
      <c r="E8994" t="s">
        <v>370</v>
      </c>
      <c r="F8994">
        <v>8993</v>
      </c>
      <c r="G8994">
        <v>181</v>
      </c>
      <c r="H8994">
        <v>13.33</v>
      </c>
      <c r="I8994">
        <v>2.4609999999999999</v>
      </c>
      <c r="J8994">
        <v>1</v>
      </c>
      <c r="K8994">
        <v>1166.8</v>
      </c>
      <c r="L8994" t="s">
        <v>369</v>
      </c>
      <c r="M8994" t="s">
        <v>368</v>
      </c>
      <c r="N8994" s="8">
        <v>41962</v>
      </c>
      <c r="O8994">
        <v>0</v>
      </c>
      <c r="P8994">
        <v>0</v>
      </c>
      <c r="Q8994">
        <v>10072</v>
      </c>
      <c r="R8994">
        <v>1225.9000000000001</v>
      </c>
      <c r="S8994">
        <v>2.5539999999999998</v>
      </c>
      <c r="T8994">
        <v>33</v>
      </c>
      <c r="U8994">
        <v>3714.7</v>
      </c>
      <c r="V8994">
        <v>19</v>
      </c>
      <c r="W8994">
        <v>1.6779999999999999</v>
      </c>
      <c r="X8994">
        <v>2.7109999999999999</v>
      </c>
      <c r="Y8994" s="8">
        <v>41962</v>
      </c>
    </row>
    <row r="8995" spans="1:25" x14ac:dyDescent="0.25">
      <c r="A8995">
        <v>-111.97752266000001</v>
      </c>
      <c r="B8995">
        <v>33.079529219999998</v>
      </c>
      <c r="C8995">
        <v>13</v>
      </c>
      <c r="D8995" t="s">
        <v>371</v>
      </c>
      <c r="E8995" t="s">
        <v>370</v>
      </c>
      <c r="F8995">
        <v>8994</v>
      </c>
      <c r="G8995">
        <v>182</v>
      </c>
      <c r="H8995">
        <v>13.33</v>
      </c>
      <c r="I8995">
        <v>2.4279999999999999</v>
      </c>
      <c r="J8995">
        <v>1</v>
      </c>
      <c r="K8995">
        <v>1166.8</v>
      </c>
      <c r="L8995" t="s">
        <v>369</v>
      </c>
      <c r="M8995" t="s">
        <v>368</v>
      </c>
      <c r="N8995" s="8">
        <v>41962</v>
      </c>
      <c r="O8995">
        <v>0</v>
      </c>
      <c r="P8995">
        <v>0</v>
      </c>
      <c r="Q8995">
        <v>8505.9</v>
      </c>
      <c r="R8995">
        <v>1049.2</v>
      </c>
      <c r="S8995">
        <v>2.1859999999999999</v>
      </c>
      <c r="T8995">
        <v>33</v>
      </c>
      <c r="U8995">
        <v>3179.4</v>
      </c>
      <c r="V8995">
        <v>19</v>
      </c>
      <c r="W8995">
        <v>1.655</v>
      </c>
      <c r="X8995">
        <v>2.6749999999999998</v>
      </c>
      <c r="Y8995" s="8">
        <v>41962</v>
      </c>
    </row>
    <row r="8996" spans="1:25" x14ac:dyDescent="0.25">
      <c r="A8996">
        <v>-111.97752317</v>
      </c>
      <c r="B8996">
        <v>33.079523219999999</v>
      </c>
      <c r="C8996">
        <v>13</v>
      </c>
      <c r="D8996" t="s">
        <v>371</v>
      </c>
      <c r="E8996" t="s">
        <v>370</v>
      </c>
      <c r="F8996">
        <v>8995</v>
      </c>
      <c r="G8996">
        <v>179</v>
      </c>
      <c r="H8996">
        <v>13.33</v>
      </c>
      <c r="I8996">
        <v>2.4279999999999999</v>
      </c>
      <c r="J8996">
        <v>1</v>
      </c>
      <c r="K8996">
        <v>1166.8</v>
      </c>
      <c r="L8996" t="s">
        <v>369</v>
      </c>
      <c r="M8996" t="s">
        <v>368</v>
      </c>
      <c r="N8996" s="8">
        <v>41962</v>
      </c>
      <c r="O8996">
        <v>0</v>
      </c>
      <c r="P8996">
        <v>0</v>
      </c>
      <c r="Q8996">
        <v>7609.6</v>
      </c>
      <c r="R8996">
        <v>938.65</v>
      </c>
      <c r="S8996">
        <v>1.956</v>
      </c>
      <c r="T8996">
        <v>33</v>
      </c>
      <c r="U8996">
        <v>2844.4</v>
      </c>
      <c r="V8996">
        <v>19</v>
      </c>
      <c r="W8996">
        <v>1.655</v>
      </c>
      <c r="X8996">
        <v>2.6749999999999998</v>
      </c>
      <c r="Y8996" s="8">
        <v>41962</v>
      </c>
    </row>
    <row r="8997" spans="1:25" x14ac:dyDescent="0.25">
      <c r="A8997">
        <v>-111.97752334</v>
      </c>
      <c r="B8997">
        <v>33.079516220000002</v>
      </c>
      <c r="C8997">
        <v>13</v>
      </c>
      <c r="D8997" t="s">
        <v>371</v>
      </c>
      <c r="E8997" t="s">
        <v>370</v>
      </c>
      <c r="F8997">
        <v>8996</v>
      </c>
      <c r="G8997">
        <v>178</v>
      </c>
      <c r="H8997">
        <v>13.33</v>
      </c>
      <c r="I8997">
        <v>2.3620000000000001</v>
      </c>
      <c r="J8997">
        <v>1</v>
      </c>
      <c r="K8997">
        <v>1166.8</v>
      </c>
      <c r="L8997" t="s">
        <v>369</v>
      </c>
      <c r="M8997" t="s">
        <v>368</v>
      </c>
      <c r="N8997" s="8">
        <v>41962</v>
      </c>
      <c r="O8997">
        <v>0</v>
      </c>
      <c r="P8997">
        <v>0</v>
      </c>
      <c r="Q8997">
        <v>10391</v>
      </c>
      <c r="R8997">
        <v>1317.3</v>
      </c>
      <c r="S8997">
        <v>2.7440000000000002</v>
      </c>
      <c r="T8997">
        <v>33</v>
      </c>
      <c r="U8997">
        <v>3991.8</v>
      </c>
      <c r="V8997">
        <v>19</v>
      </c>
      <c r="W8997">
        <v>1.611</v>
      </c>
      <c r="X8997">
        <v>2.6030000000000002</v>
      </c>
      <c r="Y8997" s="8">
        <v>41962</v>
      </c>
    </row>
    <row r="8998" spans="1:25" x14ac:dyDescent="0.25">
      <c r="A8998">
        <v>-111.97752300000001</v>
      </c>
      <c r="B8998">
        <v>33.079509229999999</v>
      </c>
      <c r="C8998">
        <v>13</v>
      </c>
      <c r="D8998" t="s">
        <v>371</v>
      </c>
      <c r="E8998" t="s">
        <v>370</v>
      </c>
      <c r="F8998">
        <v>8997</v>
      </c>
      <c r="G8998">
        <v>180</v>
      </c>
      <c r="H8998">
        <v>13.33</v>
      </c>
      <c r="I8998">
        <v>2.395</v>
      </c>
      <c r="J8998">
        <v>1</v>
      </c>
      <c r="K8998">
        <v>1166.8</v>
      </c>
      <c r="L8998" t="s">
        <v>369</v>
      </c>
      <c r="M8998" t="s">
        <v>368</v>
      </c>
      <c r="N8998" s="8">
        <v>41962</v>
      </c>
      <c r="O8998">
        <v>0</v>
      </c>
      <c r="P8998">
        <v>0</v>
      </c>
      <c r="Q8998">
        <v>10706</v>
      </c>
      <c r="R8998">
        <v>1338.8</v>
      </c>
      <c r="S8998">
        <v>2.7890000000000001</v>
      </c>
      <c r="T8998">
        <v>33</v>
      </c>
      <c r="U8998">
        <v>4056.8</v>
      </c>
      <c r="V8998">
        <v>19</v>
      </c>
      <c r="W8998">
        <v>1.633</v>
      </c>
      <c r="X8998">
        <v>2.6389999999999998</v>
      </c>
      <c r="Y8998" s="8">
        <v>41962</v>
      </c>
    </row>
    <row r="8999" spans="1:25" x14ac:dyDescent="0.25">
      <c r="A8999">
        <v>-111.97752283</v>
      </c>
      <c r="B8999">
        <v>33.079503219999999</v>
      </c>
      <c r="C8999">
        <v>13</v>
      </c>
      <c r="D8999" t="s">
        <v>371</v>
      </c>
      <c r="E8999" t="s">
        <v>370</v>
      </c>
      <c r="F8999">
        <v>8998</v>
      </c>
      <c r="G8999">
        <v>181</v>
      </c>
      <c r="H8999">
        <v>13.33</v>
      </c>
      <c r="I8999">
        <v>2.4609999999999999</v>
      </c>
      <c r="J8999">
        <v>1</v>
      </c>
      <c r="K8999">
        <v>1166.9000000000001</v>
      </c>
      <c r="L8999" t="s">
        <v>369</v>
      </c>
      <c r="M8999" t="s">
        <v>368</v>
      </c>
      <c r="N8999" s="8">
        <v>41962</v>
      </c>
      <c r="O8999">
        <v>0</v>
      </c>
      <c r="P8999">
        <v>0</v>
      </c>
      <c r="Q8999">
        <v>12065</v>
      </c>
      <c r="R8999">
        <v>1468.4</v>
      </c>
      <c r="S8999">
        <v>3.0590000000000002</v>
      </c>
      <c r="T8999">
        <v>33</v>
      </c>
      <c r="U8999">
        <v>4449.6000000000004</v>
      </c>
      <c r="V8999">
        <v>19</v>
      </c>
      <c r="W8999">
        <v>1.6779999999999999</v>
      </c>
      <c r="X8999">
        <v>2.7109999999999999</v>
      </c>
      <c r="Y8999" s="8">
        <v>41962</v>
      </c>
    </row>
    <row r="9000" spans="1:25" x14ac:dyDescent="0.25">
      <c r="A9000">
        <v>-111.97752268000001</v>
      </c>
      <c r="B9000">
        <v>33.079496210000002</v>
      </c>
      <c r="C9000">
        <v>13</v>
      </c>
      <c r="D9000" t="s">
        <v>371</v>
      </c>
      <c r="E9000" t="s">
        <v>370</v>
      </c>
      <c r="F9000">
        <v>8999</v>
      </c>
      <c r="G9000">
        <v>176</v>
      </c>
      <c r="H9000">
        <v>13.33</v>
      </c>
      <c r="I9000">
        <v>2.4929999999999999</v>
      </c>
      <c r="J9000">
        <v>1</v>
      </c>
      <c r="K9000">
        <v>1166.8</v>
      </c>
      <c r="L9000" t="s">
        <v>369</v>
      </c>
      <c r="M9000" t="s">
        <v>368</v>
      </c>
      <c r="N9000" s="8">
        <v>41962</v>
      </c>
      <c r="O9000">
        <v>0</v>
      </c>
      <c r="P9000">
        <v>0</v>
      </c>
      <c r="Q9000">
        <v>13116</v>
      </c>
      <c r="R9000">
        <v>1575.4</v>
      </c>
      <c r="S9000">
        <v>3.282</v>
      </c>
      <c r="T9000">
        <v>33</v>
      </c>
      <c r="U9000">
        <v>4773.8</v>
      </c>
      <c r="V9000">
        <v>19</v>
      </c>
      <c r="W9000">
        <v>1.7</v>
      </c>
      <c r="X9000">
        <v>2.7480000000000002</v>
      </c>
      <c r="Y9000" s="8">
        <v>41962</v>
      </c>
    </row>
    <row r="9001" spans="1:25" x14ac:dyDescent="0.25">
      <c r="A9001">
        <v>-111.97752232000001</v>
      </c>
      <c r="B9001">
        <v>33.079489209999998</v>
      </c>
      <c r="C9001">
        <v>13</v>
      </c>
      <c r="D9001" t="s">
        <v>371</v>
      </c>
      <c r="E9001" t="s">
        <v>370</v>
      </c>
      <c r="F9001">
        <v>9000</v>
      </c>
      <c r="G9001">
        <v>184</v>
      </c>
      <c r="H9001">
        <v>13.33</v>
      </c>
      <c r="I9001">
        <v>2.4279999999999999</v>
      </c>
      <c r="J9001">
        <v>1</v>
      </c>
      <c r="K9001">
        <v>1166.8</v>
      </c>
      <c r="L9001" t="s">
        <v>369</v>
      </c>
      <c r="M9001" t="s">
        <v>368</v>
      </c>
      <c r="N9001" s="8">
        <v>41962</v>
      </c>
      <c r="O9001">
        <v>0</v>
      </c>
      <c r="P9001">
        <v>0</v>
      </c>
      <c r="Q9001">
        <v>11623</v>
      </c>
      <c r="R9001">
        <v>1433.7</v>
      </c>
      <c r="S9001">
        <v>2.9870000000000001</v>
      </c>
      <c r="T9001">
        <v>33</v>
      </c>
      <c r="U9001">
        <v>4344.7</v>
      </c>
      <c r="V9001">
        <v>19</v>
      </c>
      <c r="W9001">
        <v>1.655</v>
      </c>
      <c r="X9001">
        <v>2.6749999999999998</v>
      </c>
      <c r="Y9001" s="8">
        <v>41962</v>
      </c>
    </row>
    <row r="9002" spans="1:25" x14ac:dyDescent="0.25">
      <c r="A9002">
        <v>-111.97752351</v>
      </c>
      <c r="B9002">
        <v>33.079482210000002</v>
      </c>
      <c r="C9002">
        <v>13</v>
      </c>
      <c r="D9002" t="s">
        <v>371</v>
      </c>
      <c r="E9002" t="s">
        <v>370</v>
      </c>
      <c r="F9002">
        <v>9001</v>
      </c>
      <c r="G9002">
        <v>177</v>
      </c>
      <c r="H9002">
        <v>13.33</v>
      </c>
      <c r="I9002">
        <v>2.4609999999999999</v>
      </c>
      <c r="J9002">
        <v>1</v>
      </c>
      <c r="K9002">
        <v>1166.8</v>
      </c>
      <c r="L9002" t="s">
        <v>369</v>
      </c>
      <c r="M9002" t="s">
        <v>368</v>
      </c>
      <c r="N9002" s="8">
        <v>41962</v>
      </c>
      <c r="O9002">
        <v>0</v>
      </c>
      <c r="P9002">
        <v>0</v>
      </c>
      <c r="Q9002">
        <v>10166</v>
      </c>
      <c r="R9002">
        <v>1237.2</v>
      </c>
      <c r="S9002">
        <v>2.5779999999999998</v>
      </c>
      <c r="T9002">
        <v>33</v>
      </c>
      <c r="U9002">
        <v>3749.2</v>
      </c>
      <c r="V9002">
        <v>19</v>
      </c>
      <c r="W9002">
        <v>1.6779999999999999</v>
      </c>
      <c r="X9002">
        <v>2.7109999999999999</v>
      </c>
      <c r="Y9002" s="8">
        <v>41962</v>
      </c>
    </row>
    <row r="9003" spans="1:25" x14ac:dyDescent="0.25">
      <c r="A9003">
        <v>-111.97752266000001</v>
      </c>
      <c r="B9003">
        <v>33.079476219999997</v>
      </c>
      <c r="C9003">
        <v>13</v>
      </c>
      <c r="D9003" t="s">
        <v>371</v>
      </c>
      <c r="E9003" t="s">
        <v>370</v>
      </c>
      <c r="F9003">
        <v>9002</v>
      </c>
      <c r="G9003">
        <v>182</v>
      </c>
      <c r="H9003">
        <v>13.33</v>
      </c>
      <c r="I9003">
        <v>2.395</v>
      </c>
      <c r="J9003">
        <v>1</v>
      </c>
      <c r="K9003">
        <v>1166.8</v>
      </c>
      <c r="L9003" t="s">
        <v>369</v>
      </c>
      <c r="M9003" t="s">
        <v>368</v>
      </c>
      <c r="N9003" s="8">
        <v>41962</v>
      </c>
      <c r="O9003">
        <v>0</v>
      </c>
      <c r="P9003">
        <v>0</v>
      </c>
      <c r="Q9003">
        <v>9380.2000000000007</v>
      </c>
      <c r="R9003">
        <v>1172.9000000000001</v>
      </c>
      <c r="S9003">
        <v>2.444</v>
      </c>
      <c r="T9003">
        <v>33</v>
      </c>
      <c r="U9003">
        <v>3554.3</v>
      </c>
      <c r="V9003">
        <v>19</v>
      </c>
      <c r="W9003">
        <v>1.633</v>
      </c>
      <c r="X9003">
        <v>2.6389999999999998</v>
      </c>
      <c r="Y9003" s="8">
        <v>41962</v>
      </c>
    </row>
    <row r="9004" spans="1:25" x14ac:dyDescent="0.25">
      <c r="A9004">
        <v>-111.97752180000001</v>
      </c>
      <c r="B9004">
        <v>33.079469160000002</v>
      </c>
      <c r="C9004">
        <v>13</v>
      </c>
      <c r="D9004" t="s">
        <v>371</v>
      </c>
      <c r="E9004" t="s">
        <v>370</v>
      </c>
      <c r="F9004">
        <v>9003</v>
      </c>
      <c r="G9004">
        <v>187</v>
      </c>
      <c r="H9004">
        <v>13.33</v>
      </c>
      <c r="I9004">
        <v>2.3290000000000002</v>
      </c>
      <c r="J9004">
        <v>1</v>
      </c>
      <c r="K9004">
        <v>1166.9000000000001</v>
      </c>
      <c r="L9004" t="s">
        <v>369</v>
      </c>
      <c r="M9004" t="s">
        <v>368</v>
      </c>
      <c r="N9004" s="8">
        <v>41962</v>
      </c>
      <c r="O9004">
        <v>0</v>
      </c>
      <c r="P9004">
        <v>0</v>
      </c>
      <c r="Q9004">
        <v>11431</v>
      </c>
      <c r="R9004">
        <v>1469.6</v>
      </c>
      <c r="S9004">
        <v>3.0619999999999998</v>
      </c>
      <c r="T9004">
        <v>33</v>
      </c>
      <c r="U9004">
        <v>4453.3999999999996</v>
      </c>
      <c r="V9004">
        <v>19</v>
      </c>
      <c r="W9004">
        <v>1.5880000000000001</v>
      </c>
      <c r="X9004">
        <v>2.5670000000000002</v>
      </c>
      <c r="Y9004" s="8">
        <v>41962</v>
      </c>
    </row>
    <row r="9005" spans="1:25" x14ac:dyDescent="0.25">
      <c r="A9005">
        <v>-111.97752386000001</v>
      </c>
      <c r="B9005">
        <v>33.079462190000001</v>
      </c>
      <c r="C9005">
        <v>13</v>
      </c>
      <c r="D9005" t="s">
        <v>371</v>
      </c>
      <c r="E9005" t="s">
        <v>370</v>
      </c>
      <c r="F9005">
        <v>9004</v>
      </c>
      <c r="G9005">
        <v>175</v>
      </c>
      <c r="H9005">
        <v>13.33</v>
      </c>
      <c r="I9005">
        <v>2.5590000000000002</v>
      </c>
      <c r="J9005">
        <v>1</v>
      </c>
      <c r="K9005">
        <v>1166.9000000000001</v>
      </c>
      <c r="L9005" t="s">
        <v>369</v>
      </c>
      <c r="M9005" t="s">
        <v>368</v>
      </c>
      <c r="N9005" s="8">
        <v>41962</v>
      </c>
      <c r="O9005">
        <v>0</v>
      </c>
      <c r="P9005">
        <v>0</v>
      </c>
      <c r="Q9005">
        <v>8782.2999999999993</v>
      </c>
      <c r="R9005">
        <v>1027.8</v>
      </c>
      <c r="S9005">
        <v>2.141</v>
      </c>
      <c r="T9005">
        <v>33</v>
      </c>
      <c r="U9005">
        <v>3114.4</v>
      </c>
      <c r="V9005">
        <v>19</v>
      </c>
      <c r="W9005">
        <v>1.7450000000000001</v>
      </c>
      <c r="X9005">
        <v>2.82</v>
      </c>
      <c r="Y9005" s="8">
        <v>41962</v>
      </c>
    </row>
    <row r="9006" spans="1:25" x14ac:dyDescent="0.25">
      <c r="A9006">
        <v>-111.97752249</v>
      </c>
      <c r="B9006">
        <v>33.079456209999996</v>
      </c>
      <c r="C9006">
        <v>13</v>
      </c>
      <c r="D9006" t="s">
        <v>371</v>
      </c>
      <c r="E9006" t="s">
        <v>370</v>
      </c>
      <c r="F9006">
        <v>9005</v>
      </c>
      <c r="G9006">
        <v>183</v>
      </c>
      <c r="H9006">
        <v>13.33</v>
      </c>
      <c r="I9006">
        <v>2.395</v>
      </c>
      <c r="J9006">
        <v>1</v>
      </c>
      <c r="K9006">
        <v>1166.8</v>
      </c>
      <c r="L9006" t="s">
        <v>369</v>
      </c>
      <c r="M9006" t="s">
        <v>368</v>
      </c>
      <c r="N9006" s="8">
        <v>41962</v>
      </c>
      <c r="O9006">
        <v>0</v>
      </c>
      <c r="P9006">
        <v>0</v>
      </c>
      <c r="Q9006">
        <v>9732.1</v>
      </c>
      <c r="R9006">
        <v>1216.9000000000001</v>
      </c>
      <c r="S9006">
        <v>2.5350000000000001</v>
      </c>
      <c r="T9006">
        <v>33</v>
      </c>
      <c r="U9006">
        <v>3687.6</v>
      </c>
      <c r="V9006">
        <v>19</v>
      </c>
      <c r="W9006">
        <v>1.633</v>
      </c>
      <c r="X9006">
        <v>2.6389999999999998</v>
      </c>
      <c r="Y9006" s="8">
        <v>41962</v>
      </c>
    </row>
    <row r="9007" spans="1:25" x14ac:dyDescent="0.25">
      <c r="A9007">
        <v>-111.97752334</v>
      </c>
      <c r="B9007">
        <v>33.079449220000001</v>
      </c>
      <c r="C9007">
        <v>13</v>
      </c>
      <c r="D9007" t="s">
        <v>371</v>
      </c>
      <c r="E9007" t="s">
        <v>370</v>
      </c>
      <c r="F9007">
        <v>9006</v>
      </c>
      <c r="G9007">
        <v>178</v>
      </c>
      <c r="H9007">
        <v>13.33</v>
      </c>
      <c r="I9007">
        <v>2.4609999999999999</v>
      </c>
      <c r="J9007">
        <v>1</v>
      </c>
      <c r="K9007">
        <v>1166.8</v>
      </c>
      <c r="L9007" t="s">
        <v>369</v>
      </c>
      <c r="M9007" t="s">
        <v>368</v>
      </c>
      <c r="N9007" s="8">
        <v>41962</v>
      </c>
      <c r="O9007">
        <v>0</v>
      </c>
      <c r="P9007">
        <v>0</v>
      </c>
      <c r="Q9007">
        <v>10201</v>
      </c>
      <c r="R9007">
        <v>1241.5999999999999</v>
      </c>
      <c r="S9007">
        <v>2.5870000000000002</v>
      </c>
      <c r="T9007">
        <v>33</v>
      </c>
      <c r="U9007">
        <v>3762.4</v>
      </c>
      <c r="V9007">
        <v>19</v>
      </c>
      <c r="W9007">
        <v>1.6779999999999999</v>
      </c>
      <c r="X9007">
        <v>2.7109999999999999</v>
      </c>
      <c r="Y9007" s="8">
        <v>41962</v>
      </c>
    </row>
    <row r="9008" spans="1:25" x14ac:dyDescent="0.25">
      <c r="A9008">
        <v>-111.97752300000001</v>
      </c>
      <c r="B9008">
        <v>33.079442229999998</v>
      </c>
      <c r="C9008">
        <v>13</v>
      </c>
      <c r="D9008" t="s">
        <v>371</v>
      </c>
      <c r="E9008" t="s">
        <v>370</v>
      </c>
      <c r="F9008">
        <v>9007</v>
      </c>
      <c r="G9008">
        <v>180</v>
      </c>
      <c r="H9008">
        <v>13.33</v>
      </c>
      <c r="I9008">
        <v>2.4609999999999999</v>
      </c>
      <c r="J9008">
        <v>1</v>
      </c>
      <c r="K9008">
        <v>1166.9000000000001</v>
      </c>
      <c r="L9008" t="s">
        <v>369</v>
      </c>
      <c r="M9008" t="s">
        <v>368</v>
      </c>
      <c r="N9008" s="8">
        <v>41962</v>
      </c>
      <c r="O9008">
        <v>0</v>
      </c>
      <c r="P9008">
        <v>0</v>
      </c>
      <c r="Q9008">
        <v>9642.5</v>
      </c>
      <c r="R9008">
        <v>1173.5999999999999</v>
      </c>
      <c r="S9008">
        <v>2.4449999999999998</v>
      </c>
      <c r="T9008">
        <v>33</v>
      </c>
      <c r="U9008">
        <v>3556.2</v>
      </c>
      <c r="V9008">
        <v>19</v>
      </c>
      <c r="W9008">
        <v>1.6779999999999999</v>
      </c>
      <c r="X9008">
        <v>2.7109999999999999</v>
      </c>
      <c r="Y9008" s="8">
        <v>41962</v>
      </c>
    </row>
    <row r="9009" spans="1:25" x14ac:dyDescent="0.25">
      <c r="A9009">
        <v>-111.97752300000001</v>
      </c>
      <c r="B9009">
        <v>33.079435230000001</v>
      </c>
      <c r="C9009">
        <v>13</v>
      </c>
      <c r="D9009" t="s">
        <v>371</v>
      </c>
      <c r="E9009" t="s">
        <v>370</v>
      </c>
      <c r="F9009">
        <v>9008</v>
      </c>
      <c r="G9009">
        <v>180</v>
      </c>
      <c r="H9009">
        <v>13.33</v>
      </c>
      <c r="I9009">
        <v>2.4609999999999999</v>
      </c>
      <c r="J9009">
        <v>1</v>
      </c>
      <c r="K9009">
        <v>1166.9000000000001</v>
      </c>
      <c r="L9009" t="s">
        <v>369</v>
      </c>
      <c r="M9009" t="s">
        <v>368</v>
      </c>
      <c r="N9009" s="8">
        <v>41962</v>
      </c>
      <c r="O9009">
        <v>0</v>
      </c>
      <c r="P9009">
        <v>0</v>
      </c>
      <c r="Q9009">
        <v>10870</v>
      </c>
      <c r="R9009">
        <v>1323</v>
      </c>
      <c r="S9009">
        <v>2.7559999999999998</v>
      </c>
      <c r="T9009">
        <v>33</v>
      </c>
      <c r="U9009">
        <v>4009</v>
      </c>
      <c r="V9009">
        <v>19</v>
      </c>
      <c r="W9009">
        <v>1.6779999999999999</v>
      </c>
      <c r="X9009">
        <v>2.7109999999999999</v>
      </c>
      <c r="Y9009" s="8">
        <v>41962</v>
      </c>
    </row>
    <row r="9010" spans="1:25" x14ac:dyDescent="0.25">
      <c r="A9010">
        <v>-111.97752351</v>
      </c>
      <c r="B9010">
        <v>33.079429210000001</v>
      </c>
      <c r="C9010">
        <v>13</v>
      </c>
      <c r="D9010" t="s">
        <v>371</v>
      </c>
      <c r="E9010" t="s">
        <v>370</v>
      </c>
      <c r="F9010">
        <v>9009</v>
      </c>
      <c r="G9010">
        <v>177</v>
      </c>
      <c r="H9010">
        <v>13.33</v>
      </c>
      <c r="I9010">
        <v>2.4279999999999999</v>
      </c>
      <c r="J9010">
        <v>1</v>
      </c>
      <c r="K9010">
        <v>1166.9000000000001</v>
      </c>
      <c r="L9010" t="s">
        <v>369</v>
      </c>
      <c r="M9010" t="s">
        <v>368</v>
      </c>
      <c r="N9010" s="8">
        <v>41962</v>
      </c>
      <c r="O9010">
        <v>0</v>
      </c>
      <c r="P9010">
        <v>0</v>
      </c>
      <c r="Q9010">
        <v>11131</v>
      </c>
      <c r="R9010">
        <v>1373</v>
      </c>
      <c r="S9010">
        <v>2.86</v>
      </c>
      <c r="T9010">
        <v>33</v>
      </c>
      <c r="U9010">
        <v>4160.7</v>
      </c>
      <c r="V9010">
        <v>19</v>
      </c>
      <c r="W9010">
        <v>1.655</v>
      </c>
      <c r="X9010">
        <v>2.6749999999999998</v>
      </c>
      <c r="Y9010" s="8">
        <v>41962</v>
      </c>
    </row>
    <row r="9011" spans="1:25" x14ac:dyDescent="0.25">
      <c r="A9011">
        <v>-111.97752249</v>
      </c>
      <c r="B9011">
        <v>33.079422209999997</v>
      </c>
      <c r="C9011">
        <v>13</v>
      </c>
      <c r="D9011" t="s">
        <v>371</v>
      </c>
      <c r="E9011" t="s">
        <v>370</v>
      </c>
      <c r="F9011">
        <v>9010</v>
      </c>
      <c r="G9011">
        <v>183</v>
      </c>
      <c r="H9011">
        <v>13.33</v>
      </c>
      <c r="I9011">
        <v>2.5259999999999998</v>
      </c>
      <c r="J9011">
        <v>1</v>
      </c>
      <c r="K9011">
        <v>1167</v>
      </c>
      <c r="L9011" t="s">
        <v>369</v>
      </c>
      <c r="M9011" t="s">
        <v>368</v>
      </c>
      <c r="N9011" s="8">
        <v>41962</v>
      </c>
      <c r="O9011">
        <v>0</v>
      </c>
      <c r="P9011">
        <v>0</v>
      </c>
      <c r="Q9011">
        <v>10422</v>
      </c>
      <c r="R9011">
        <v>1235.5</v>
      </c>
      <c r="S9011">
        <v>2.5739999999999998</v>
      </c>
      <c r="T9011">
        <v>33</v>
      </c>
      <c r="U9011">
        <v>3744</v>
      </c>
      <c r="V9011">
        <v>19</v>
      </c>
      <c r="W9011">
        <v>1.722</v>
      </c>
      <c r="X9011">
        <v>2.7839999999999998</v>
      </c>
      <c r="Y9011" s="8">
        <v>41962</v>
      </c>
    </row>
    <row r="9012" spans="1:25" x14ac:dyDescent="0.25">
      <c r="A9012">
        <v>-111.97752300000001</v>
      </c>
      <c r="B9012">
        <v>33.079415230000002</v>
      </c>
      <c r="C9012">
        <v>13</v>
      </c>
      <c r="D9012" t="s">
        <v>371</v>
      </c>
      <c r="E9012" t="s">
        <v>370</v>
      </c>
      <c r="F9012">
        <v>9011</v>
      </c>
      <c r="G9012">
        <v>180</v>
      </c>
      <c r="H9012">
        <v>13.33</v>
      </c>
      <c r="I9012">
        <v>2.3620000000000001</v>
      </c>
      <c r="J9012">
        <v>1</v>
      </c>
      <c r="K9012">
        <v>1167.0999999999999</v>
      </c>
      <c r="L9012" t="s">
        <v>369</v>
      </c>
      <c r="M9012" t="s">
        <v>368</v>
      </c>
      <c r="N9012" s="8">
        <v>41962</v>
      </c>
      <c r="O9012">
        <v>0</v>
      </c>
      <c r="P9012">
        <v>0</v>
      </c>
      <c r="Q9012">
        <v>11390</v>
      </c>
      <c r="R9012">
        <v>1444</v>
      </c>
      <c r="S9012">
        <v>3.008</v>
      </c>
      <c r="T9012">
        <v>33</v>
      </c>
      <c r="U9012">
        <v>4375.8999999999996</v>
      </c>
      <c r="V9012">
        <v>19</v>
      </c>
      <c r="W9012">
        <v>1.611</v>
      </c>
      <c r="X9012">
        <v>2.6030000000000002</v>
      </c>
      <c r="Y9012" s="8">
        <v>41962</v>
      </c>
    </row>
    <row r="9013" spans="1:25" x14ac:dyDescent="0.25">
      <c r="A9013">
        <v>-111.97752317</v>
      </c>
      <c r="B9013">
        <v>33.079409220000002</v>
      </c>
      <c r="C9013">
        <v>13</v>
      </c>
      <c r="D9013" t="s">
        <v>371</v>
      </c>
      <c r="E9013" t="s">
        <v>370</v>
      </c>
      <c r="F9013">
        <v>9012</v>
      </c>
      <c r="G9013">
        <v>179</v>
      </c>
      <c r="H9013">
        <v>13.33</v>
      </c>
      <c r="I9013">
        <v>2.3620000000000001</v>
      </c>
      <c r="J9013">
        <v>1</v>
      </c>
      <c r="K9013">
        <v>1167.0999999999999</v>
      </c>
      <c r="L9013" t="s">
        <v>369</v>
      </c>
      <c r="M9013" t="s">
        <v>368</v>
      </c>
      <c r="N9013" s="8">
        <v>41962</v>
      </c>
      <c r="O9013">
        <v>0</v>
      </c>
      <c r="P9013">
        <v>0</v>
      </c>
      <c r="Q9013">
        <v>11157</v>
      </c>
      <c r="R9013">
        <v>1414.5</v>
      </c>
      <c r="S9013">
        <v>2.9470000000000001</v>
      </c>
      <c r="T9013">
        <v>33</v>
      </c>
      <c r="U9013">
        <v>4286.3999999999996</v>
      </c>
      <c r="V9013">
        <v>19</v>
      </c>
      <c r="W9013">
        <v>1.611</v>
      </c>
      <c r="X9013">
        <v>2.6030000000000002</v>
      </c>
      <c r="Y9013" s="8">
        <v>41962</v>
      </c>
    </row>
    <row r="9014" spans="1:25" x14ac:dyDescent="0.25">
      <c r="A9014">
        <v>-111.97752283</v>
      </c>
      <c r="B9014">
        <v>33.079402219999999</v>
      </c>
      <c r="C9014">
        <v>13</v>
      </c>
      <c r="D9014" t="s">
        <v>371</v>
      </c>
      <c r="E9014" t="s">
        <v>370</v>
      </c>
      <c r="F9014">
        <v>9013</v>
      </c>
      <c r="G9014">
        <v>181</v>
      </c>
      <c r="H9014">
        <v>13.33</v>
      </c>
      <c r="I9014">
        <v>2.4609999999999999</v>
      </c>
      <c r="J9014">
        <v>1</v>
      </c>
      <c r="K9014">
        <v>1167.2</v>
      </c>
      <c r="L9014" t="s">
        <v>369</v>
      </c>
      <c r="M9014" t="s">
        <v>368</v>
      </c>
      <c r="N9014" s="8">
        <v>41962</v>
      </c>
      <c r="O9014">
        <v>0</v>
      </c>
      <c r="P9014">
        <v>0</v>
      </c>
      <c r="Q9014">
        <v>11371</v>
      </c>
      <c r="R9014">
        <v>1384</v>
      </c>
      <c r="S9014">
        <v>2.883</v>
      </c>
      <c r="T9014">
        <v>33</v>
      </c>
      <c r="U9014">
        <v>4193.8999999999996</v>
      </c>
      <c r="V9014">
        <v>19</v>
      </c>
      <c r="W9014">
        <v>1.6779999999999999</v>
      </c>
      <c r="X9014">
        <v>2.7109999999999999</v>
      </c>
      <c r="Y9014" s="8">
        <v>41962</v>
      </c>
    </row>
    <row r="9015" spans="1:25" x14ac:dyDescent="0.25">
      <c r="A9015">
        <v>-111.97752283</v>
      </c>
      <c r="B9015">
        <v>33.079395220000002</v>
      </c>
      <c r="C9015">
        <v>13</v>
      </c>
      <c r="D9015" t="s">
        <v>371</v>
      </c>
      <c r="E9015" t="s">
        <v>370</v>
      </c>
      <c r="F9015">
        <v>9014</v>
      </c>
      <c r="G9015">
        <v>181</v>
      </c>
      <c r="H9015">
        <v>13.33</v>
      </c>
      <c r="I9015">
        <v>2.3620000000000001</v>
      </c>
      <c r="J9015">
        <v>1</v>
      </c>
      <c r="K9015">
        <v>1167.0999999999999</v>
      </c>
      <c r="L9015" t="s">
        <v>369</v>
      </c>
      <c r="M9015" t="s">
        <v>368</v>
      </c>
      <c r="N9015" s="8">
        <v>41962</v>
      </c>
      <c r="O9015">
        <v>0</v>
      </c>
      <c r="P9015">
        <v>0</v>
      </c>
      <c r="Q9015">
        <v>11262</v>
      </c>
      <c r="R9015">
        <v>1427.8</v>
      </c>
      <c r="S9015">
        <v>2.9750000000000001</v>
      </c>
      <c r="T9015">
        <v>33</v>
      </c>
      <c r="U9015">
        <v>4326.6000000000004</v>
      </c>
      <c r="V9015">
        <v>19</v>
      </c>
      <c r="W9015">
        <v>1.611</v>
      </c>
      <c r="X9015">
        <v>2.6030000000000002</v>
      </c>
      <c r="Y9015" s="8">
        <v>41962</v>
      </c>
    </row>
    <row r="9016" spans="1:25" x14ac:dyDescent="0.25">
      <c r="A9016">
        <v>-111.97752266000001</v>
      </c>
      <c r="B9016">
        <v>33.079389220000003</v>
      </c>
      <c r="C9016">
        <v>13</v>
      </c>
      <c r="D9016" t="s">
        <v>371</v>
      </c>
      <c r="E9016" t="s">
        <v>370</v>
      </c>
      <c r="F9016">
        <v>9015</v>
      </c>
      <c r="G9016">
        <v>182</v>
      </c>
      <c r="H9016">
        <v>13.33</v>
      </c>
      <c r="I9016">
        <v>2.5259999999999998</v>
      </c>
      <c r="J9016">
        <v>1</v>
      </c>
      <c r="K9016">
        <v>1167.0999999999999</v>
      </c>
      <c r="L9016" t="s">
        <v>369</v>
      </c>
      <c r="M9016" t="s">
        <v>368</v>
      </c>
      <c r="N9016" s="8">
        <v>41962</v>
      </c>
      <c r="O9016">
        <v>0</v>
      </c>
      <c r="P9016">
        <v>0</v>
      </c>
      <c r="Q9016">
        <v>11133</v>
      </c>
      <c r="R9016">
        <v>1319.7</v>
      </c>
      <c r="S9016">
        <v>2.7490000000000001</v>
      </c>
      <c r="T9016">
        <v>33</v>
      </c>
      <c r="U9016">
        <v>3999.2</v>
      </c>
      <c r="V9016">
        <v>19</v>
      </c>
      <c r="W9016">
        <v>1.722</v>
      </c>
      <c r="X9016">
        <v>2.7839999999999998</v>
      </c>
      <c r="Y9016" s="8">
        <v>41962</v>
      </c>
    </row>
    <row r="9017" spans="1:25" x14ac:dyDescent="0.25">
      <c r="A9017">
        <v>-111.97752383</v>
      </c>
      <c r="B9017">
        <v>33.079382219999999</v>
      </c>
      <c r="C9017">
        <v>13</v>
      </c>
      <c r="D9017" t="s">
        <v>371</v>
      </c>
      <c r="E9017" t="s">
        <v>370</v>
      </c>
      <c r="F9017">
        <v>9016</v>
      </c>
      <c r="G9017">
        <v>181</v>
      </c>
      <c r="H9017">
        <v>13.33</v>
      </c>
      <c r="I9017">
        <v>2.3620000000000001</v>
      </c>
      <c r="J9017">
        <v>1</v>
      </c>
      <c r="K9017">
        <v>1167.2</v>
      </c>
      <c r="L9017" t="s">
        <v>369</v>
      </c>
      <c r="M9017" t="s">
        <v>368</v>
      </c>
      <c r="N9017" s="8">
        <v>41962</v>
      </c>
      <c r="O9017">
        <v>0</v>
      </c>
      <c r="P9017">
        <v>0</v>
      </c>
      <c r="Q9017">
        <v>10818</v>
      </c>
      <c r="R9017">
        <v>1371.5</v>
      </c>
      <c r="S9017">
        <v>2.8570000000000002</v>
      </c>
      <c r="T9017">
        <v>33</v>
      </c>
      <c r="U9017">
        <v>4156.1000000000004</v>
      </c>
      <c r="V9017">
        <v>19</v>
      </c>
      <c r="W9017">
        <v>1.611</v>
      </c>
      <c r="X9017">
        <v>2.6030000000000002</v>
      </c>
      <c r="Y9017" s="8">
        <v>41962</v>
      </c>
    </row>
    <row r="9018" spans="1:25" x14ac:dyDescent="0.25">
      <c r="A9018">
        <v>-111.97752383</v>
      </c>
      <c r="B9018">
        <v>33.079375220000003</v>
      </c>
      <c r="C9018">
        <v>13</v>
      </c>
      <c r="D9018" t="s">
        <v>371</v>
      </c>
      <c r="E9018" t="s">
        <v>370</v>
      </c>
      <c r="F9018">
        <v>9017</v>
      </c>
      <c r="G9018">
        <v>181</v>
      </c>
      <c r="H9018">
        <v>13.33</v>
      </c>
      <c r="I9018">
        <v>2.4279999999999999</v>
      </c>
      <c r="J9018">
        <v>1</v>
      </c>
      <c r="K9018">
        <v>1167.0999999999999</v>
      </c>
      <c r="L9018" t="s">
        <v>369</v>
      </c>
      <c r="M9018" t="s">
        <v>368</v>
      </c>
      <c r="N9018" s="8">
        <v>41962</v>
      </c>
      <c r="O9018">
        <v>0</v>
      </c>
      <c r="P9018">
        <v>0</v>
      </c>
      <c r="Q9018">
        <v>10132</v>
      </c>
      <c r="R9018">
        <v>1249.8</v>
      </c>
      <c r="S9018">
        <v>2.6040000000000001</v>
      </c>
      <c r="T9018">
        <v>33</v>
      </c>
      <c r="U9018">
        <v>3787.3</v>
      </c>
      <c r="V9018">
        <v>19</v>
      </c>
      <c r="W9018">
        <v>1.655</v>
      </c>
      <c r="X9018">
        <v>2.6749999999999998</v>
      </c>
      <c r="Y9018" s="8">
        <v>41962</v>
      </c>
    </row>
    <row r="9019" spans="1:25" x14ac:dyDescent="0.25">
      <c r="A9019">
        <v>-111.977524</v>
      </c>
      <c r="B9019">
        <v>33.079369229999998</v>
      </c>
      <c r="C9019">
        <v>13</v>
      </c>
      <c r="D9019" t="s">
        <v>371</v>
      </c>
      <c r="E9019" t="s">
        <v>370</v>
      </c>
      <c r="F9019">
        <v>9018</v>
      </c>
      <c r="G9019">
        <v>180</v>
      </c>
      <c r="H9019">
        <v>13.33</v>
      </c>
      <c r="I9019">
        <v>2.4279999999999999</v>
      </c>
      <c r="J9019">
        <v>1</v>
      </c>
      <c r="K9019">
        <v>1167.2</v>
      </c>
      <c r="L9019" t="s">
        <v>369</v>
      </c>
      <c r="M9019" t="s">
        <v>368</v>
      </c>
      <c r="N9019" s="8">
        <v>41962</v>
      </c>
      <c r="O9019">
        <v>0</v>
      </c>
      <c r="P9019">
        <v>0</v>
      </c>
      <c r="Q9019">
        <v>11410</v>
      </c>
      <c r="R9019">
        <v>1407.4</v>
      </c>
      <c r="S9019">
        <v>2.9319999999999999</v>
      </c>
      <c r="T9019">
        <v>33</v>
      </c>
      <c r="U9019">
        <v>4264.8999999999996</v>
      </c>
      <c r="V9019">
        <v>19</v>
      </c>
      <c r="W9019">
        <v>1.655</v>
      </c>
      <c r="X9019">
        <v>2.6749999999999998</v>
      </c>
      <c r="Y9019" s="8">
        <v>41962</v>
      </c>
    </row>
    <row r="9020" spans="1:25" x14ac:dyDescent="0.25">
      <c r="A9020">
        <v>-111.97752383</v>
      </c>
      <c r="B9020">
        <v>33.07936222</v>
      </c>
      <c r="C9020">
        <v>13</v>
      </c>
      <c r="D9020" t="s">
        <v>371</v>
      </c>
      <c r="E9020" t="s">
        <v>370</v>
      </c>
      <c r="F9020">
        <v>9019</v>
      </c>
      <c r="G9020">
        <v>181</v>
      </c>
      <c r="H9020">
        <v>13.33</v>
      </c>
      <c r="I9020">
        <v>2.3620000000000001</v>
      </c>
      <c r="J9020">
        <v>1</v>
      </c>
      <c r="K9020">
        <v>1167.2</v>
      </c>
      <c r="L9020" t="s">
        <v>369</v>
      </c>
      <c r="M9020" t="s">
        <v>368</v>
      </c>
      <c r="N9020" s="8">
        <v>41962</v>
      </c>
      <c r="O9020">
        <v>0</v>
      </c>
      <c r="P9020">
        <v>0</v>
      </c>
      <c r="Q9020">
        <v>11637</v>
      </c>
      <c r="R9020">
        <v>1475.4</v>
      </c>
      <c r="S9020">
        <v>3.0739999999999998</v>
      </c>
      <c r="T9020">
        <v>33</v>
      </c>
      <c r="U9020">
        <v>4470.8</v>
      </c>
      <c r="V9020">
        <v>19</v>
      </c>
      <c r="W9020">
        <v>1.611</v>
      </c>
      <c r="X9020">
        <v>2.6030000000000002</v>
      </c>
      <c r="Y9020" s="8">
        <v>41962</v>
      </c>
    </row>
    <row r="9021" spans="1:25" x14ac:dyDescent="0.25">
      <c r="A9021">
        <v>-111.97752366</v>
      </c>
      <c r="B9021">
        <v>33.079355219999997</v>
      </c>
      <c r="C9021">
        <v>13</v>
      </c>
      <c r="D9021" t="s">
        <v>371</v>
      </c>
      <c r="E9021" t="s">
        <v>370</v>
      </c>
      <c r="F9021">
        <v>9020</v>
      </c>
      <c r="G9021">
        <v>182</v>
      </c>
      <c r="H9021">
        <v>13.33</v>
      </c>
      <c r="I9021">
        <v>2.395</v>
      </c>
      <c r="J9021">
        <v>1</v>
      </c>
      <c r="K9021">
        <v>1167.2</v>
      </c>
      <c r="L9021" t="s">
        <v>369</v>
      </c>
      <c r="M9021" t="s">
        <v>368</v>
      </c>
      <c r="N9021" s="8">
        <v>41962</v>
      </c>
      <c r="O9021">
        <v>0</v>
      </c>
      <c r="P9021">
        <v>0</v>
      </c>
      <c r="Q9021">
        <v>12067</v>
      </c>
      <c r="R9021">
        <v>1508.9</v>
      </c>
      <c r="S9021">
        <v>3.1429999999999998</v>
      </c>
      <c r="T9021">
        <v>33</v>
      </c>
      <c r="U9021">
        <v>4572.3</v>
      </c>
      <c r="V9021">
        <v>19</v>
      </c>
      <c r="W9021">
        <v>1.633</v>
      </c>
      <c r="X9021">
        <v>2.6389999999999998</v>
      </c>
      <c r="Y9021" s="8">
        <v>41962</v>
      </c>
    </row>
    <row r="9022" spans="1:25" x14ac:dyDescent="0.25">
      <c r="A9022">
        <v>-111.97752450999999</v>
      </c>
      <c r="B9022">
        <v>33.079349209999997</v>
      </c>
      <c r="C9022">
        <v>13</v>
      </c>
      <c r="D9022" t="s">
        <v>371</v>
      </c>
      <c r="E9022" t="s">
        <v>370</v>
      </c>
      <c r="F9022">
        <v>9021</v>
      </c>
      <c r="G9022">
        <v>177</v>
      </c>
      <c r="H9022">
        <v>13.33</v>
      </c>
      <c r="I9022">
        <v>2.395</v>
      </c>
      <c r="J9022">
        <v>1</v>
      </c>
      <c r="K9022">
        <v>1167.2</v>
      </c>
      <c r="L9022" t="s">
        <v>369</v>
      </c>
      <c r="M9022" t="s">
        <v>368</v>
      </c>
      <c r="N9022" s="8">
        <v>41962</v>
      </c>
      <c r="O9022">
        <v>0</v>
      </c>
      <c r="P9022">
        <v>0</v>
      </c>
      <c r="Q9022">
        <v>10587</v>
      </c>
      <c r="R9022">
        <v>1323.8</v>
      </c>
      <c r="S9022">
        <v>2.758</v>
      </c>
      <c r="T9022">
        <v>33</v>
      </c>
      <c r="U9022">
        <v>4011.6</v>
      </c>
      <c r="V9022">
        <v>19</v>
      </c>
      <c r="W9022">
        <v>1.633</v>
      </c>
      <c r="X9022">
        <v>2.6389999999999998</v>
      </c>
      <c r="Y9022" s="8">
        <v>41962</v>
      </c>
    </row>
    <row r="9023" spans="1:25" x14ac:dyDescent="0.25">
      <c r="A9023">
        <v>-111.97752349</v>
      </c>
      <c r="B9023">
        <v>33.07934221</v>
      </c>
      <c r="C9023">
        <v>13</v>
      </c>
      <c r="D9023" t="s">
        <v>371</v>
      </c>
      <c r="E9023" t="s">
        <v>370</v>
      </c>
      <c r="F9023">
        <v>9022</v>
      </c>
      <c r="G9023">
        <v>183</v>
      </c>
      <c r="H9023">
        <v>13.33</v>
      </c>
      <c r="I9023">
        <v>2.2970000000000002</v>
      </c>
      <c r="J9023">
        <v>1</v>
      </c>
      <c r="K9023">
        <v>1167.3</v>
      </c>
      <c r="L9023" t="s">
        <v>369</v>
      </c>
      <c r="M9023" t="s">
        <v>368</v>
      </c>
      <c r="N9023" s="8">
        <v>41962</v>
      </c>
      <c r="O9023">
        <v>0</v>
      </c>
      <c r="P9023">
        <v>0</v>
      </c>
      <c r="Q9023">
        <v>10595</v>
      </c>
      <c r="R9023">
        <v>1381.6</v>
      </c>
      <c r="S9023">
        <v>2.8780000000000001</v>
      </c>
      <c r="T9023">
        <v>33</v>
      </c>
      <c r="U9023">
        <v>4186.7</v>
      </c>
      <c r="V9023">
        <v>19</v>
      </c>
      <c r="W9023">
        <v>1.5660000000000001</v>
      </c>
      <c r="X9023">
        <v>2.5310000000000001</v>
      </c>
      <c r="Y9023" s="8">
        <v>41962</v>
      </c>
    </row>
    <row r="9024" spans="1:25" x14ac:dyDescent="0.25">
      <c r="A9024">
        <v>-111.97752503</v>
      </c>
      <c r="B9024">
        <v>33.079335180000001</v>
      </c>
      <c r="C9024">
        <v>13</v>
      </c>
      <c r="D9024" t="s">
        <v>371</v>
      </c>
      <c r="E9024" t="s">
        <v>370</v>
      </c>
      <c r="F9024">
        <v>9023</v>
      </c>
      <c r="G9024">
        <v>174</v>
      </c>
      <c r="H9024">
        <v>13.33</v>
      </c>
      <c r="I9024">
        <v>2.395</v>
      </c>
      <c r="J9024">
        <v>1</v>
      </c>
      <c r="K9024">
        <v>1167.3</v>
      </c>
      <c r="L9024" t="s">
        <v>369</v>
      </c>
      <c r="M9024" t="s">
        <v>368</v>
      </c>
      <c r="N9024" s="8">
        <v>41962</v>
      </c>
      <c r="O9024">
        <v>0</v>
      </c>
      <c r="P9024">
        <v>0</v>
      </c>
      <c r="Q9024">
        <v>11754</v>
      </c>
      <c r="R9024">
        <v>1469.8</v>
      </c>
      <c r="S9024">
        <v>3.0619999999999998</v>
      </c>
      <c r="T9024">
        <v>33</v>
      </c>
      <c r="U9024">
        <v>4453.8999999999996</v>
      </c>
      <c r="V9024">
        <v>19</v>
      </c>
      <c r="W9024">
        <v>1.633</v>
      </c>
      <c r="X9024">
        <v>2.6389999999999998</v>
      </c>
      <c r="Y9024" s="8">
        <v>41962</v>
      </c>
    </row>
    <row r="9025" spans="1:25" x14ac:dyDescent="0.25">
      <c r="A9025">
        <v>-111.97752417</v>
      </c>
      <c r="B9025">
        <v>33.079329219999998</v>
      </c>
      <c r="C9025">
        <v>13</v>
      </c>
      <c r="D9025" t="s">
        <v>371</v>
      </c>
      <c r="E9025" t="s">
        <v>370</v>
      </c>
      <c r="F9025">
        <v>9024</v>
      </c>
      <c r="G9025">
        <v>179</v>
      </c>
      <c r="H9025">
        <v>13.33</v>
      </c>
      <c r="I9025">
        <v>2.3290000000000002</v>
      </c>
      <c r="J9025">
        <v>1</v>
      </c>
      <c r="K9025">
        <v>1167.3</v>
      </c>
      <c r="L9025" t="s">
        <v>369</v>
      </c>
      <c r="M9025" t="s">
        <v>368</v>
      </c>
      <c r="N9025" s="8">
        <v>41962</v>
      </c>
      <c r="O9025">
        <v>0</v>
      </c>
      <c r="P9025">
        <v>0</v>
      </c>
      <c r="Q9025">
        <v>12168</v>
      </c>
      <c r="R9025">
        <v>1564.4</v>
      </c>
      <c r="S9025">
        <v>3.2589999999999999</v>
      </c>
      <c r="T9025">
        <v>33</v>
      </c>
      <c r="U9025">
        <v>4740.6000000000004</v>
      </c>
      <c r="V9025">
        <v>19</v>
      </c>
      <c r="W9025">
        <v>1.5880000000000001</v>
      </c>
      <c r="X9025">
        <v>2.5670000000000002</v>
      </c>
      <c r="Y9025" s="8">
        <v>41962</v>
      </c>
    </row>
    <row r="9026" spans="1:25" x14ac:dyDescent="0.25">
      <c r="A9026">
        <v>-111.97752332</v>
      </c>
      <c r="B9026">
        <v>33.079322210000001</v>
      </c>
      <c r="C9026">
        <v>13</v>
      </c>
      <c r="D9026" t="s">
        <v>371</v>
      </c>
      <c r="E9026" t="s">
        <v>370</v>
      </c>
      <c r="F9026">
        <v>9025</v>
      </c>
      <c r="G9026">
        <v>184</v>
      </c>
      <c r="H9026">
        <v>13.33</v>
      </c>
      <c r="I9026">
        <v>2.4279999999999999</v>
      </c>
      <c r="J9026">
        <v>1</v>
      </c>
      <c r="K9026">
        <v>1167.3</v>
      </c>
      <c r="L9026" t="s">
        <v>369</v>
      </c>
      <c r="M9026" t="s">
        <v>368</v>
      </c>
      <c r="N9026" s="8">
        <v>41962</v>
      </c>
      <c r="O9026">
        <v>0</v>
      </c>
      <c r="P9026">
        <v>0</v>
      </c>
      <c r="Q9026">
        <v>12422</v>
      </c>
      <c r="R9026">
        <v>1532.3</v>
      </c>
      <c r="S9026">
        <v>3.1920000000000002</v>
      </c>
      <c r="T9026">
        <v>33</v>
      </c>
      <c r="U9026">
        <v>4643.3</v>
      </c>
      <c r="V9026">
        <v>19</v>
      </c>
      <c r="W9026">
        <v>1.655</v>
      </c>
      <c r="X9026">
        <v>2.6749999999999998</v>
      </c>
      <c r="Y9026" s="8">
        <v>41962</v>
      </c>
    </row>
    <row r="9027" spans="1:25" x14ac:dyDescent="0.25">
      <c r="A9027">
        <v>-111.97752434</v>
      </c>
      <c r="B9027">
        <v>33.079315219999998</v>
      </c>
      <c r="C9027">
        <v>13</v>
      </c>
      <c r="D9027" t="s">
        <v>371</v>
      </c>
      <c r="E9027" t="s">
        <v>370</v>
      </c>
      <c r="F9027">
        <v>9026</v>
      </c>
      <c r="G9027">
        <v>178</v>
      </c>
      <c r="H9027">
        <v>13.33</v>
      </c>
      <c r="I9027">
        <v>2.3290000000000002</v>
      </c>
      <c r="J9027">
        <v>1</v>
      </c>
      <c r="K9027">
        <v>1167.3</v>
      </c>
      <c r="L9027" t="s">
        <v>369</v>
      </c>
      <c r="M9027" t="s">
        <v>368</v>
      </c>
      <c r="N9027" s="8">
        <v>41962</v>
      </c>
      <c r="O9027">
        <v>0</v>
      </c>
      <c r="P9027">
        <v>0</v>
      </c>
      <c r="Q9027">
        <v>13978</v>
      </c>
      <c r="R9027">
        <v>1797.1</v>
      </c>
      <c r="S9027">
        <v>3.7440000000000002</v>
      </c>
      <c r="T9027">
        <v>33</v>
      </c>
      <c r="U9027">
        <v>5445.8</v>
      </c>
      <c r="V9027">
        <v>19</v>
      </c>
      <c r="W9027">
        <v>1.5880000000000001</v>
      </c>
      <c r="X9027">
        <v>2.5670000000000002</v>
      </c>
      <c r="Y9027" s="8">
        <v>41962</v>
      </c>
    </row>
    <row r="9028" spans="1:25" x14ac:dyDescent="0.25">
      <c r="A9028">
        <v>-111.97752434</v>
      </c>
      <c r="B9028">
        <v>33.079309219999999</v>
      </c>
      <c r="C9028">
        <v>13</v>
      </c>
      <c r="D9028" t="s">
        <v>371</v>
      </c>
      <c r="E9028" t="s">
        <v>370</v>
      </c>
      <c r="F9028">
        <v>9027</v>
      </c>
      <c r="G9028">
        <v>178</v>
      </c>
      <c r="H9028">
        <v>13.33</v>
      </c>
      <c r="I9028">
        <v>2.4609999999999999</v>
      </c>
      <c r="J9028">
        <v>1</v>
      </c>
      <c r="K9028">
        <v>1167.4000000000001</v>
      </c>
      <c r="L9028" t="s">
        <v>369</v>
      </c>
      <c r="M9028" t="s">
        <v>368</v>
      </c>
      <c r="N9028" s="8">
        <v>41962</v>
      </c>
      <c r="O9028">
        <v>0</v>
      </c>
      <c r="P9028">
        <v>0</v>
      </c>
      <c r="Q9028">
        <v>9335.1</v>
      </c>
      <c r="R9028">
        <v>1136.0999999999999</v>
      </c>
      <c r="S9028">
        <v>2.367</v>
      </c>
      <c r="T9028">
        <v>33</v>
      </c>
      <c r="U9028">
        <v>3442.9</v>
      </c>
      <c r="V9028">
        <v>19</v>
      </c>
      <c r="W9028">
        <v>1.6779999999999999</v>
      </c>
      <c r="X9028">
        <v>2.7109999999999999</v>
      </c>
      <c r="Y9028" s="8">
        <v>41962</v>
      </c>
    </row>
    <row r="9029" spans="1:25" x14ac:dyDescent="0.25">
      <c r="A9029">
        <v>-111.97752349</v>
      </c>
      <c r="B9029">
        <v>33.079302210000002</v>
      </c>
      <c r="C9029">
        <v>13</v>
      </c>
      <c r="D9029" t="s">
        <v>371</v>
      </c>
      <c r="E9029" t="s">
        <v>370</v>
      </c>
      <c r="F9029">
        <v>9028</v>
      </c>
      <c r="G9029">
        <v>183</v>
      </c>
      <c r="H9029">
        <v>13.33</v>
      </c>
      <c r="I9029">
        <v>2.5259999999999998</v>
      </c>
      <c r="J9029">
        <v>1</v>
      </c>
      <c r="K9029">
        <v>1167.4000000000001</v>
      </c>
      <c r="L9029" t="s">
        <v>369</v>
      </c>
      <c r="M9029" t="s">
        <v>368</v>
      </c>
      <c r="N9029" s="8">
        <v>41962</v>
      </c>
      <c r="O9029">
        <v>0</v>
      </c>
      <c r="P9029">
        <v>0</v>
      </c>
      <c r="Q9029">
        <v>11660</v>
      </c>
      <c r="R9029">
        <v>1382.3</v>
      </c>
      <c r="S9029">
        <v>2.88</v>
      </c>
      <c r="T9029">
        <v>33</v>
      </c>
      <c r="U9029">
        <v>4188.7</v>
      </c>
      <c r="V9029">
        <v>19</v>
      </c>
      <c r="W9029">
        <v>1.722</v>
      </c>
      <c r="X9029">
        <v>2.7839999999999998</v>
      </c>
      <c r="Y9029" s="8">
        <v>41962</v>
      </c>
    </row>
    <row r="9030" spans="1:25" x14ac:dyDescent="0.25">
      <c r="A9030">
        <v>-111.97752468</v>
      </c>
      <c r="B9030">
        <v>33.079295209999998</v>
      </c>
      <c r="C9030">
        <v>13</v>
      </c>
      <c r="D9030" t="s">
        <v>371</v>
      </c>
      <c r="E9030" t="s">
        <v>370</v>
      </c>
      <c r="F9030">
        <v>9029</v>
      </c>
      <c r="G9030">
        <v>176</v>
      </c>
      <c r="H9030">
        <v>13.33</v>
      </c>
      <c r="I9030">
        <v>2.3290000000000002</v>
      </c>
      <c r="J9030">
        <v>1</v>
      </c>
      <c r="K9030">
        <v>1167.3</v>
      </c>
      <c r="L9030" t="s">
        <v>369</v>
      </c>
      <c r="M9030" t="s">
        <v>368</v>
      </c>
      <c r="N9030" s="8">
        <v>41962</v>
      </c>
      <c r="O9030">
        <v>0</v>
      </c>
      <c r="P9030">
        <v>0</v>
      </c>
      <c r="Q9030">
        <v>10780</v>
      </c>
      <c r="R9030">
        <v>1386</v>
      </c>
      <c r="S9030">
        <v>2.887</v>
      </c>
      <c r="T9030">
        <v>33</v>
      </c>
      <c r="U9030">
        <v>4199.8999999999996</v>
      </c>
      <c r="V9030">
        <v>19</v>
      </c>
      <c r="W9030">
        <v>1.5880000000000001</v>
      </c>
      <c r="X9030">
        <v>2.5670000000000002</v>
      </c>
      <c r="Y9030" s="8">
        <v>41962</v>
      </c>
    </row>
    <row r="9031" spans="1:25" x14ac:dyDescent="0.25">
      <c r="A9031">
        <v>-111.97752434</v>
      </c>
      <c r="B9031">
        <v>33.07928922</v>
      </c>
      <c r="C9031">
        <v>13</v>
      </c>
      <c r="D9031" t="s">
        <v>371</v>
      </c>
      <c r="E9031" t="s">
        <v>370</v>
      </c>
      <c r="F9031">
        <v>9030</v>
      </c>
      <c r="G9031">
        <v>178</v>
      </c>
      <c r="H9031">
        <v>13.33</v>
      </c>
      <c r="I9031">
        <v>2.3620000000000001</v>
      </c>
      <c r="J9031">
        <v>1</v>
      </c>
      <c r="K9031">
        <v>1167.3</v>
      </c>
      <c r="L9031" t="s">
        <v>369</v>
      </c>
      <c r="M9031" t="s">
        <v>368</v>
      </c>
      <c r="N9031" s="8">
        <v>41962</v>
      </c>
      <c r="O9031">
        <v>0</v>
      </c>
      <c r="P9031">
        <v>0</v>
      </c>
      <c r="Q9031">
        <v>12652</v>
      </c>
      <c r="R9031">
        <v>1604</v>
      </c>
      <c r="S9031">
        <v>3.3420000000000001</v>
      </c>
      <c r="T9031">
        <v>33</v>
      </c>
      <c r="U9031">
        <v>4860.6000000000004</v>
      </c>
      <c r="V9031">
        <v>19</v>
      </c>
      <c r="W9031">
        <v>1.611</v>
      </c>
      <c r="X9031">
        <v>2.6030000000000002</v>
      </c>
      <c r="Y9031" s="8">
        <v>41962</v>
      </c>
    </row>
    <row r="9032" spans="1:25" x14ac:dyDescent="0.25">
      <c r="A9032">
        <v>-111.97752314</v>
      </c>
      <c r="B9032">
        <v>33.079282190000001</v>
      </c>
      <c r="C9032">
        <v>13</v>
      </c>
      <c r="D9032" t="s">
        <v>371</v>
      </c>
      <c r="E9032" t="s">
        <v>370</v>
      </c>
      <c r="F9032">
        <v>9031</v>
      </c>
      <c r="G9032">
        <v>185</v>
      </c>
      <c r="H9032">
        <v>13.33</v>
      </c>
      <c r="I9032">
        <v>2.2639999999999998</v>
      </c>
      <c r="J9032">
        <v>1</v>
      </c>
      <c r="K9032">
        <v>1167.3</v>
      </c>
      <c r="L9032" t="s">
        <v>369</v>
      </c>
      <c r="M9032" t="s">
        <v>368</v>
      </c>
      <c r="N9032" s="8">
        <v>41962</v>
      </c>
      <c r="O9032">
        <v>0</v>
      </c>
      <c r="P9032">
        <v>0</v>
      </c>
      <c r="Q9032">
        <v>10792</v>
      </c>
      <c r="R9032">
        <v>1427.6</v>
      </c>
      <c r="S9032">
        <v>2.9740000000000002</v>
      </c>
      <c r="T9032">
        <v>33</v>
      </c>
      <c r="U9032">
        <v>4326.1000000000004</v>
      </c>
      <c r="V9032">
        <v>19</v>
      </c>
      <c r="W9032">
        <v>1.5429999999999999</v>
      </c>
      <c r="X9032">
        <v>2.4950000000000001</v>
      </c>
      <c r="Y9032" s="8">
        <v>41962</v>
      </c>
    </row>
    <row r="9033" spans="1:25" x14ac:dyDescent="0.25">
      <c r="A9033">
        <v>-111.97752450999999</v>
      </c>
      <c r="B9033">
        <v>33.079275209999999</v>
      </c>
      <c r="C9033">
        <v>13</v>
      </c>
      <c r="D9033" t="s">
        <v>371</v>
      </c>
      <c r="E9033" t="s">
        <v>370</v>
      </c>
      <c r="F9033">
        <v>9032</v>
      </c>
      <c r="G9033">
        <v>177</v>
      </c>
      <c r="H9033">
        <v>13.33</v>
      </c>
      <c r="I9033">
        <v>2.4279999999999999</v>
      </c>
      <c r="J9033">
        <v>1</v>
      </c>
      <c r="K9033">
        <v>1167.3</v>
      </c>
      <c r="L9033" t="s">
        <v>369</v>
      </c>
      <c r="M9033" t="s">
        <v>368</v>
      </c>
      <c r="N9033" s="8">
        <v>41962</v>
      </c>
      <c r="O9033">
        <v>0</v>
      </c>
      <c r="P9033">
        <v>0</v>
      </c>
      <c r="Q9033">
        <v>11903</v>
      </c>
      <c r="R9033">
        <v>1468.2</v>
      </c>
      <c r="S9033">
        <v>3.0590000000000002</v>
      </c>
      <c r="T9033">
        <v>33</v>
      </c>
      <c r="U9033">
        <v>4449.1000000000004</v>
      </c>
      <c r="V9033">
        <v>19</v>
      </c>
      <c r="W9033">
        <v>1.655</v>
      </c>
      <c r="X9033">
        <v>2.6749999999999998</v>
      </c>
      <c r="Y9033" s="8">
        <v>41962</v>
      </c>
    </row>
    <row r="9034" spans="1:25" x14ac:dyDescent="0.25">
      <c r="A9034">
        <v>-111.97752366</v>
      </c>
      <c r="B9034">
        <v>33.07926922</v>
      </c>
      <c r="C9034">
        <v>13</v>
      </c>
      <c r="D9034" t="s">
        <v>371</v>
      </c>
      <c r="E9034" t="s">
        <v>370</v>
      </c>
      <c r="F9034">
        <v>9033</v>
      </c>
      <c r="G9034">
        <v>182</v>
      </c>
      <c r="H9034">
        <v>13.33</v>
      </c>
      <c r="I9034">
        <v>2.4279999999999999</v>
      </c>
      <c r="J9034">
        <v>1</v>
      </c>
      <c r="K9034">
        <v>1167.3</v>
      </c>
      <c r="L9034" t="s">
        <v>369</v>
      </c>
      <c r="M9034" t="s">
        <v>368</v>
      </c>
      <c r="N9034" s="8">
        <v>41962</v>
      </c>
      <c r="O9034">
        <v>0</v>
      </c>
      <c r="P9034">
        <v>0</v>
      </c>
      <c r="Q9034">
        <v>11903</v>
      </c>
      <c r="R9034">
        <v>1468.2</v>
      </c>
      <c r="S9034">
        <v>3.0590000000000002</v>
      </c>
      <c r="T9034">
        <v>33</v>
      </c>
      <c r="U9034">
        <v>4449.2</v>
      </c>
      <c r="V9034">
        <v>19</v>
      </c>
      <c r="W9034">
        <v>1.655</v>
      </c>
      <c r="X9034">
        <v>2.6749999999999998</v>
      </c>
      <c r="Y9034" s="8">
        <v>41962</v>
      </c>
    </row>
    <row r="9035" spans="1:25" x14ac:dyDescent="0.25">
      <c r="A9035">
        <v>-111.97752417</v>
      </c>
      <c r="B9035">
        <v>33.079262219999997</v>
      </c>
      <c r="C9035">
        <v>13</v>
      </c>
      <c r="D9035" t="s">
        <v>371</v>
      </c>
      <c r="E9035" t="s">
        <v>370</v>
      </c>
      <c r="F9035">
        <v>9034</v>
      </c>
      <c r="G9035">
        <v>179</v>
      </c>
      <c r="H9035">
        <v>13.33</v>
      </c>
      <c r="I9035">
        <v>2.4279999999999999</v>
      </c>
      <c r="J9035">
        <v>1</v>
      </c>
      <c r="K9035">
        <v>1167.4000000000001</v>
      </c>
      <c r="L9035" t="s">
        <v>369</v>
      </c>
      <c r="M9035" t="s">
        <v>368</v>
      </c>
      <c r="N9035" s="8">
        <v>41962</v>
      </c>
      <c r="O9035">
        <v>0</v>
      </c>
      <c r="P9035">
        <v>0</v>
      </c>
      <c r="Q9035">
        <v>10675</v>
      </c>
      <c r="R9035">
        <v>1316.8</v>
      </c>
      <c r="S9035">
        <v>2.7429999999999999</v>
      </c>
      <c r="T9035">
        <v>33</v>
      </c>
      <c r="U9035">
        <v>3990.4</v>
      </c>
      <c r="V9035">
        <v>19</v>
      </c>
      <c r="W9035">
        <v>1.655</v>
      </c>
      <c r="X9035">
        <v>2.6749999999999998</v>
      </c>
      <c r="Y9035" s="8">
        <v>41962</v>
      </c>
    </row>
    <row r="9036" spans="1:25" x14ac:dyDescent="0.25">
      <c r="A9036">
        <v>-111.97752383</v>
      </c>
      <c r="B9036">
        <v>33.07925522</v>
      </c>
      <c r="C9036">
        <v>13</v>
      </c>
      <c r="D9036" t="s">
        <v>371</v>
      </c>
      <c r="E9036" t="s">
        <v>370</v>
      </c>
      <c r="F9036">
        <v>9035</v>
      </c>
      <c r="G9036">
        <v>181</v>
      </c>
      <c r="H9036">
        <v>13.33</v>
      </c>
      <c r="I9036">
        <v>2.395</v>
      </c>
      <c r="J9036">
        <v>1</v>
      </c>
      <c r="K9036">
        <v>1167.4000000000001</v>
      </c>
      <c r="L9036" t="s">
        <v>369</v>
      </c>
      <c r="M9036" t="s">
        <v>368</v>
      </c>
      <c r="N9036" s="8">
        <v>41962</v>
      </c>
      <c r="O9036">
        <v>0</v>
      </c>
      <c r="P9036">
        <v>0</v>
      </c>
      <c r="Q9036">
        <v>10621</v>
      </c>
      <c r="R9036">
        <v>1328</v>
      </c>
      <c r="S9036">
        <v>2.7669999999999999</v>
      </c>
      <c r="T9036">
        <v>33</v>
      </c>
      <c r="U9036">
        <v>4024.3</v>
      </c>
      <c r="V9036">
        <v>19</v>
      </c>
      <c r="W9036">
        <v>1.633</v>
      </c>
      <c r="X9036">
        <v>2.6389999999999998</v>
      </c>
      <c r="Y9036" s="8">
        <v>41962</v>
      </c>
    </row>
    <row r="9037" spans="1:25" x14ac:dyDescent="0.25">
      <c r="A9037">
        <v>-111.97752332</v>
      </c>
      <c r="B9037">
        <v>33.079248210000003</v>
      </c>
      <c r="C9037">
        <v>13</v>
      </c>
      <c r="D9037" t="s">
        <v>371</v>
      </c>
      <c r="E9037" t="s">
        <v>370</v>
      </c>
      <c r="F9037">
        <v>9036</v>
      </c>
      <c r="G9037">
        <v>184</v>
      </c>
      <c r="H9037">
        <v>13.33</v>
      </c>
      <c r="I9037">
        <v>2.395</v>
      </c>
      <c r="J9037">
        <v>1</v>
      </c>
      <c r="K9037">
        <v>1167.4000000000001</v>
      </c>
      <c r="L9037" t="s">
        <v>369</v>
      </c>
      <c r="M9037" t="s">
        <v>368</v>
      </c>
      <c r="N9037" s="8">
        <v>41962</v>
      </c>
      <c r="O9037">
        <v>0</v>
      </c>
      <c r="P9037">
        <v>0</v>
      </c>
      <c r="Q9037">
        <v>10328</v>
      </c>
      <c r="R9037">
        <v>1291.4000000000001</v>
      </c>
      <c r="S9037">
        <v>2.69</v>
      </c>
      <c r="T9037">
        <v>33</v>
      </c>
      <c r="U9037">
        <v>3913.4</v>
      </c>
      <c r="V9037">
        <v>19</v>
      </c>
      <c r="W9037">
        <v>1.633</v>
      </c>
      <c r="X9037">
        <v>2.6389999999999998</v>
      </c>
      <c r="Y9037" s="8">
        <v>41962</v>
      </c>
    </row>
    <row r="9038" spans="1:25" x14ac:dyDescent="0.25">
      <c r="A9038">
        <v>-111.97752450999999</v>
      </c>
      <c r="B9038">
        <v>33.079242209999997</v>
      </c>
      <c r="C9038">
        <v>13</v>
      </c>
      <c r="D9038" t="s">
        <v>371</v>
      </c>
      <c r="E9038" t="s">
        <v>370</v>
      </c>
      <c r="F9038">
        <v>9037</v>
      </c>
      <c r="G9038">
        <v>177</v>
      </c>
      <c r="H9038">
        <v>13.33</v>
      </c>
      <c r="I9038">
        <v>2.4279999999999999</v>
      </c>
      <c r="J9038">
        <v>1</v>
      </c>
      <c r="K9038">
        <v>1167.4000000000001</v>
      </c>
      <c r="L9038" t="s">
        <v>369</v>
      </c>
      <c r="M9038" t="s">
        <v>368</v>
      </c>
      <c r="N9038" s="8">
        <v>41962</v>
      </c>
      <c r="O9038">
        <v>0</v>
      </c>
      <c r="P9038">
        <v>0</v>
      </c>
      <c r="Q9038">
        <v>10457</v>
      </c>
      <c r="R9038">
        <v>1289.9000000000001</v>
      </c>
      <c r="S9038">
        <v>2.6869999999999998</v>
      </c>
      <c r="T9038">
        <v>33</v>
      </c>
      <c r="U9038">
        <v>3908.9</v>
      </c>
      <c r="V9038">
        <v>19</v>
      </c>
      <c r="W9038">
        <v>1.655</v>
      </c>
      <c r="X9038">
        <v>2.6749999999999998</v>
      </c>
      <c r="Y9038" s="8">
        <v>41962</v>
      </c>
    </row>
    <row r="9039" spans="1:25" x14ac:dyDescent="0.25">
      <c r="A9039">
        <v>-111.97752417</v>
      </c>
      <c r="B9039">
        <v>33.079235220000001</v>
      </c>
      <c r="C9039">
        <v>13</v>
      </c>
      <c r="D9039" t="s">
        <v>371</v>
      </c>
      <c r="E9039" t="s">
        <v>370</v>
      </c>
      <c r="F9039">
        <v>9038</v>
      </c>
      <c r="G9039">
        <v>179</v>
      </c>
      <c r="H9039">
        <v>13.33</v>
      </c>
      <c r="I9039">
        <v>2.4929999999999999</v>
      </c>
      <c r="J9039">
        <v>1</v>
      </c>
      <c r="K9039">
        <v>1167.4000000000001</v>
      </c>
      <c r="L9039" t="s">
        <v>369</v>
      </c>
      <c r="M9039" t="s">
        <v>368</v>
      </c>
      <c r="N9039" s="8">
        <v>41962</v>
      </c>
      <c r="O9039">
        <v>0</v>
      </c>
      <c r="P9039">
        <v>0</v>
      </c>
      <c r="Q9039">
        <v>9317.7999999999993</v>
      </c>
      <c r="R9039">
        <v>1119.0999999999999</v>
      </c>
      <c r="S9039">
        <v>2.331</v>
      </c>
      <c r="T9039">
        <v>33</v>
      </c>
      <c r="U9039">
        <v>3391.3</v>
      </c>
      <c r="V9039">
        <v>19</v>
      </c>
      <c r="W9039">
        <v>1.7</v>
      </c>
      <c r="X9039">
        <v>2.7480000000000002</v>
      </c>
      <c r="Y9039" s="8">
        <v>41962</v>
      </c>
    </row>
    <row r="9040" spans="1:25" x14ac:dyDescent="0.25">
      <c r="A9040">
        <v>-111.97752396999999</v>
      </c>
      <c r="B9040">
        <v>33.079228180000001</v>
      </c>
      <c r="C9040">
        <v>13</v>
      </c>
      <c r="D9040" t="s">
        <v>371</v>
      </c>
      <c r="E9040" t="s">
        <v>370</v>
      </c>
      <c r="F9040">
        <v>9039</v>
      </c>
      <c r="G9040">
        <v>186</v>
      </c>
      <c r="H9040">
        <v>13.33</v>
      </c>
      <c r="I9040">
        <v>2.3620000000000001</v>
      </c>
      <c r="J9040">
        <v>1</v>
      </c>
      <c r="K9040">
        <v>1167.4000000000001</v>
      </c>
      <c r="L9040" t="s">
        <v>369</v>
      </c>
      <c r="M9040" t="s">
        <v>368</v>
      </c>
      <c r="N9040" s="8">
        <v>41962</v>
      </c>
      <c r="O9040">
        <v>0</v>
      </c>
      <c r="P9040">
        <v>0</v>
      </c>
      <c r="Q9040">
        <v>8220.2000000000007</v>
      </c>
      <c r="R9040">
        <v>1042.0999999999999</v>
      </c>
      <c r="S9040">
        <v>2.1709999999999998</v>
      </c>
      <c r="T9040">
        <v>33</v>
      </c>
      <c r="U9040">
        <v>3158</v>
      </c>
      <c r="V9040">
        <v>19</v>
      </c>
      <c r="W9040">
        <v>1.611</v>
      </c>
      <c r="X9040">
        <v>2.6030000000000002</v>
      </c>
      <c r="Y9040" s="8">
        <v>41962</v>
      </c>
    </row>
    <row r="9041" spans="1:25" x14ac:dyDescent="0.25">
      <c r="A9041">
        <v>-111.97752448999999</v>
      </c>
      <c r="B9041">
        <v>33.079222209999998</v>
      </c>
      <c r="C9041">
        <v>13</v>
      </c>
      <c r="D9041" t="s">
        <v>371</v>
      </c>
      <c r="E9041" t="s">
        <v>370</v>
      </c>
      <c r="F9041">
        <v>9040</v>
      </c>
      <c r="G9041">
        <v>183</v>
      </c>
      <c r="H9041">
        <v>13.33</v>
      </c>
      <c r="I9041">
        <v>2.4609999999999999</v>
      </c>
      <c r="J9041">
        <v>1</v>
      </c>
      <c r="K9041">
        <v>1167.3</v>
      </c>
      <c r="L9041" t="s">
        <v>369</v>
      </c>
      <c r="M9041" t="s">
        <v>368</v>
      </c>
      <c r="N9041" s="8">
        <v>41962</v>
      </c>
      <c r="O9041">
        <v>0</v>
      </c>
      <c r="P9041">
        <v>0</v>
      </c>
      <c r="Q9041">
        <v>8599.6</v>
      </c>
      <c r="R9041">
        <v>1046.5999999999999</v>
      </c>
      <c r="S9041">
        <v>2.1800000000000002</v>
      </c>
      <c r="T9041">
        <v>33</v>
      </c>
      <c r="U9041">
        <v>3171.6</v>
      </c>
      <c r="V9041">
        <v>19</v>
      </c>
      <c r="W9041">
        <v>1.6779999999999999</v>
      </c>
      <c r="X9041">
        <v>2.7109999999999999</v>
      </c>
      <c r="Y9041" s="8">
        <v>41962</v>
      </c>
    </row>
    <row r="9042" spans="1:25" x14ac:dyDescent="0.25">
      <c r="A9042">
        <v>-111.97752466</v>
      </c>
      <c r="B9042">
        <v>33.079215220000002</v>
      </c>
      <c r="C9042">
        <v>13</v>
      </c>
      <c r="D9042" t="s">
        <v>371</v>
      </c>
      <c r="E9042" t="s">
        <v>370</v>
      </c>
      <c r="F9042">
        <v>9041</v>
      </c>
      <c r="G9042">
        <v>182</v>
      </c>
      <c r="H9042">
        <v>13.33</v>
      </c>
      <c r="I9042">
        <v>2.3290000000000002</v>
      </c>
      <c r="J9042">
        <v>1</v>
      </c>
      <c r="K9042">
        <v>1167.3</v>
      </c>
      <c r="L9042" t="s">
        <v>369</v>
      </c>
      <c r="M9042" t="s">
        <v>368</v>
      </c>
      <c r="N9042" s="8">
        <v>41962</v>
      </c>
      <c r="O9042">
        <v>0</v>
      </c>
      <c r="P9042">
        <v>0</v>
      </c>
      <c r="Q9042">
        <v>9033.5</v>
      </c>
      <c r="R9042">
        <v>1161.4000000000001</v>
      </c>
      <c r="S9042">
        <v>2.42</v>
      </c>
      <c r="T9042">
        <v>33</v>
      </c>
      <c r="U9042">
        <v>3519.4</v>
      </c>
      <c r="V9042">
        <v>19</v>
      </c>
      <c r="W9042">
        <v>1.5880000000000001</v>
      </c>
      <c r="X9042">
        <v>2.5670000000000002</v>
      </c>
      <c r="Y9042" s="8">
        <v>41962</v>
      </c>
    </row>
    <row r="9043" spans="1:25" x14ac:dyDescent="0.25">
      <c r="A9043">
        <v>-111.97752534</v>
      </c>
      <c r="B9043">
        <v>33.079208219999998</v>
      </c>
      <c r="C9043">
        <v>13</v>
      </c>
      <c r="D9043" t="s">
        <v>371</v>
      </c>
      <c r="E9043" t="s">
        <v>370</v>
      </c>
      <c r="F9043">
        <v>9042</v>
      </c>
      <c r="G9043">
        <v>178</v>
      </c>
      <c r="H9043">
        <v>13.33</v>
      </c>
      <c r="I9043">
        <v>2.395</v>
      </c>
      <c r="J9043">
        <v>1</v>
      </c>
      <c r="K9043">
        <v>1167.3</v>
      </c>
      <c r="L9043" t="s">
        <v>369</v>
      </c>
      <c r="M9043" t="s">
        <v>368</v>
      </c>
      <c r="N9043" s="8">
        <v>41962</v>
      </c>
      <c r="O9043">
        <v>0</v>
      </c>
      <c r="P9043">
        <v>0</v>
      </c>
      <c r="Q9043">
        <v>10704</v>
      </c>
      <c r="R9043">
        <v>1338.4</v>
      </c>
      <c r="S9043">
        <v>2.7879999999999998</v>
      </c>
      <c r="T9043">
        <v>33</v>
      </c>
      <c r="U9043">
        <v>4055.7</v>
      </c>
      <c r="V9043">
        <v>19</v>
      </c>
      <c r="W9043">
        <v>1.633</v>
      </c>
      <c r="X9043">
        <v>2.6389999999999998</v>
      </c>
      <c r="Y9043" s="8">
        <v>41962</v>
      </c>
    </row>
    <row r="9044" spans="1:25" x14ac:dyDescent="0.25">
      <c r="A9044">
        <v>-111.97752482999999</v>
      </c>
      <c r="B9044">
        <v>33.079202219999999</v>
      </c>
      <c r="C9044">
        <v>13</v>
      </c>
      <c r="D9044" t="s">
        <v>371</v>
      </c>
      <c r="E9044" t="s">
        <v>370</v>
      </c>
      <c r="F9044">
        <v>9043</v>
      </c>
      <c r="G9044">
        <v>181</v>
      </c>
      <c r="H9044">
        <v>13.33</v>
      </c>
      <c r="I9044">
        <v>2.3620000000000001</v>
      </c>
      <c r="J9044">
        <v>1</v>
      </c>
      <c r="K9044">
        <v>1167.3</v>
      </c>
      <c r="L9044" t="s">
        <v>369</v>
      </c>
      <c r="M9044" t="s">
        <v>368</v>
      </c>
      <c r="N9044" s="8">
        <v>41962</v>
      </c>
      <c r="O9044">
        <v>0</v>
      </c>
      <c r="P9044">
        <v>0</v>
      </c>
      <c r="Q9044">
        <v>9252.5</v>
      </c>
      <c r="R9044">
        <v>1173</v>
      </c>
      <c r="S9044">
        <v>2.444</v>
      </c>
      <c r="T9044">
        <v>33</v>
      </c>
      <c r="U9044">
        <v>3554.6</v>
      </c>
      <c r="V9044">
        <v>19</v>
      </c>
      <c r="W9044">
        <v>1.611</v>
      </c>
      <c r="X9044">
        <v>2.6030000000000002</v>
      </c>
      <c r="Y9044" s="8">
        <v>41962</v>
      </c>
    </row>
    <row r="9045" spans="1:25" x14ac:dyDescent="0.25">
      <c r="A9045">
        <v>-111.97752466</v>
      </c>
      <c r="B9045">
        <v>33.079195220000003</v>
      </c>
      <c r="C9045">
        <v>13</v>
      </c>
      <c r="D9045" t="s">
        <v>371</v>
      </c>
      <c r="E9045" t="s">
        <v>370</v>
      </c>
      <c r="F9045">
        <v>9044</v>
      </c>
      <c r="G9045">
        <v>182</v>
      </c>
      <c r="H9045">
        <v>13.33</v>
      </c>
      <c r="I9045">
        <v>2.4929999999999999</v>
      </c>
      <c r="J9045">
        <v>1</v>
      </c>
      <c r="K9045">
        <v>1167.3</v>
      </c>
      <c r="L9045" t="s">
        <v>369</v>
      </c>
      <c r="M9045" t="s">
        <v>368</v>
      </c>
      <c r="N9045" s="8">
        <v>41962</v>
      </c>
      <c r="O9045">
        <v>0</v>
      </c>
      <c r="P9045">
        <v>0</v>
      </c>
      <c r="Q9045">
        <v>10249</v>
      </c>
      <c r="R9045">
        <v>1231</v>
      </c>
      <c r="S9045">
        <v>2.5640000000000001</v>
      </c>
      <c r="T9045">
        <v>33</v>
      </c>
      <c r="U9045">
        <v>3730.2</v>
      </c>
      <c r="V9045">
        <v>19</v>
      </c>
      <c r="W9045">
        <v>1.7</v>
      </c>
      <c r="X9045">
        <v>2.7480000000000002</v>
      </c>
      <c r="Y9045" s="8">
        <v>41962</v>
      </c>
    </row>
    <row r="9046" spans="1:25" x14ac:dyDescent="0.25">
      <c r="A9046">
        <v>-111.97752432</v>
      </c>
      <c r="B9046">
        <v>33.079188209999998</v>
      </c>
      <c r="C9046">
        <v>13</v>
      </c>
      <c r="D9046" t="s">
        <v>371</v>
      </c>
      <c r="E9046" t="s">
        <v>370</v>
      </c>
      <c r="F9046">
        <v>9045</v>
      </c>
      <c r="G9046">
        <v>184</v>
      </c>
      <c r="H9046">
        <v>13.33</v>
      </c>
      <c r="I9046">
        <v>2.5590000000000002</v>
      </c>
      <c r="J9046">
        <v>1</v>
      </c>
      <c r="K9046">
        <v>1167.2</v>
      </c>
      <c r="L9046" t="s">
        <v>369</v>
      </c>
      <c r="M9046" t="s">
        <v>368</v>
      </c>
      <c r="N9046" s="8">
        <v>41962</v>
      </c>
      <c r="O9046">
        <v>0</v>
      </c>
      <c r="P9046">
        <v>0</v>
      </c>
      <c r="Q9046">
        <v>9934.4</v>
      </c>
      <c r="R9046">
        <v>1162.5999999999999</v>
      </c>
      <c r="S9046">
        <v>2.4220000000000002</v>
      </c>
      <c r="T9046">
        <v>33</v>
      </c>
      <c r="U9046">
        <v>3523</v>
      </c>
      <c r="V9046">
        <v>19</v>
      </c>
      <c r="W9046">
        <v>1.7450000000000001</v>
      </c>
      <c r="X9046">
        <v>2.82</v>
      </c>
      <c r="Y9046" s="8">
        <v>41962</v>
      </c>
    </row>
    <row r="9047" spans="1:25" x14ac:dyDescent="0.25">
      <c r="A9047">
        <v>-111.97752432</v>
      </c>
      <c r="B9047">
        <v>33.079182209999999</v>
      </c>
      <c r="C9047">
        <v>13</v>
      </c>
      <c r="D9047" t="s">
        <v>371</v>
      </c>
      <c r="E9047" t="s">
        <v>370</v>
      </c>
      <c r="F9047">
        <v>9046</v>
      </c>
      <c r="G9047">
        <v>184</v>
      </c>
      <c r="H9047">
        <v>13.33</v>
      </c>
      <c r="I9047">
        <v>2.4609999999999999</v>
      </c>
      <c r="J9047">
        <v>1</v>
      </c>
      <c r="K9047">
        <v>1167.3</v>
      </c>
      <c r="L9047" t="s">
        <v>369</v>
      </c>
      <c r="M9047" t="s">
        <v>368</v>
      </c>
      <c r="N9047" s="8">
        <v>41962</v>
      </c>
      <c r="O9047">
        <v>0</v>
      </c>
      <c r="P9047">
        <v>0</v>
      </c>
      <c r="Q9047">
        <v>9986.1</v>
      </c>
      <c r="R9047">
        <v>1215.4000000000001</v>
      </c>
      <c r="S9047">
        <v>2.532</v>
      </c>
      <c r="T9047">
        <v>33</v>
      </c>
      <c r="U9047">
        <v>3683</v>
      </c>
      <c r="V9047">
        <v>19</v>
      </c>
      <c r="W9047">
        <v>1.6779999999999999</v>
      </c>
      <c r="X9047">
        <v>2.7109999999999999</v>
      </c>
      <c r="Y9047" s="8">
        <v>41962</v>
      </c>
    </row>
    <row r="9048" spans="1:25" x14ac:dyDescent="0.25">
      <c r="A9048">
        <v>-111.97752482999999</v>
      </c>
      <c r="B9048">
        <v>33.079175220000003</v>
      </c>
      <c r="C9048">
        <v>13</v>
      </c>
      <c r="D9048" t="s">
        <v>371</v>
      </c>
      <c r="E9048" t="s">
        <v>370</v>
      </c>
      <c r="F9048">
        <v>9047</v>
      </c>
      <c r="G9048">
        <v>181</v>
      </c>
      <c r="H9048">
        <v>13.33</v>
      </c>
      <c r="I9048">
        <v>2.2970000000000002</v>
      </c>
      <c r="J9048">
        <v>1</v>
      </c>
      <c r="K9048">
        <v>1167.3</v>
      </c>
      <c r="L9048" t="s">
        <v>369</v>
      </c>
      <c r="M9048" t="s">
        <v>368</v>
      </c>
      <c r="N9048" s="8">
        <v>41962</v>
      </c>
      <c r="O9048">
        <v>0</v>
      </c>
      <c r="P9048">
        <v>0</v>
      </c>
      <c r="Q9048">
        <v>10923</v>
      </c>
      <c r="R9048">
        <v>1424.3</v>
      </c>
      <c r="S9048">
        <v>2.9670000000000001</v>
      </c>
      <c r="T9048">
        <v>33</v>
      </c>
      <c r="U9048">
        <v>4316.2</v>
      </c>
      <c r="V9048">
        <v>19</v>
      </c>
      <c r="W9048">
        <v>1.5660000000000001</v>
      </c>
      <c r="X9048">
        <v>2.5310000000000001</v>
      </c>
      <c r="Y9048" s="8">
        <v>41962</v>
      </c>
    </row>
    <row r="9049" spans="1:25" x14ac:dyDescent="0.25">
      <c r="A9049">
        <v>-111.97752517000001</v>
      </c>
      <c r="B9049">
        <v>33.07916822</v>
      </c>
      <c r="C9049">
        <v>13</v>
      </c>
      <c r="D9049" t="s">
        <v>371</v>
      </c>
      <c r="E9049" t="s">
        <v>370</v>
      </c>
      <c r="F9049">
        <v>9048</v>
      </c>
      <c r="G9049">
        <v>179</v>
      </c>
      <c r="H9049">
        <v>13.33</v>
      </c>
      <c r="I9049">
        <v>2.395</v>
      </c>
      <c r="J9049">
        <v>1</v>
      </c>
      <c r="K9049">
        <v>1167.4000000000001</v>
      </c>
      <c r="L9049" t="s">
        <v>369</v>
      </c>
      <c r="M9049" t="s">
        <v>368</v>
      </c>
      <c r="N9049" s="8">
        <v>41962</v>
      </c>
      <c r="O9049">
        <v>0</v>
      </c>
      <c r="P9049">
        <v>0</v>
      </c>
      <c r="Q9049">
        <v>9402.7000000000007</v>
      </c>
      <c r="R9049">
        <v>1175.7</v>
      </c>
      <c r="S9049">
        <v>2.4489999999999998</v>
      </c>
      <c r="T9049">
        <v>33</v>
      </c>
      <c r="U9049">
        <v>3562.8</v>
      </c>
      <c r="V9049">
        <v>19</v>
      </c>
      <c r="W9049">
        <v>1.633</v>
      </c>
      <c r="X9049">
        <v>2.6389999999999998</v>
      </c>
      <c r="Y9049" s="8">
        <v>41962</v>
      </c>
    </row>
    <row r="9050" spans="1:25" x14ac:dyDescent="0.25">
      <c r="A9050">
        <v>-111.97752549</v>
      </c>
      <c r="B9050">
        <v>33.079161210000002</v>
      </c>
      <c r="C9050">
        <v>13</v>
      </c>
      <c r="D9050" t="s">
        <v>371</v>
      </c>
      <c r="E9050" t="s">
        <v>370</v>
      </c>
      <c r="F9050">
        <v>9049</v>
      </c>
      <c r="G9050">
        <v>183</v>
      </c>
      <c r="H9050">
        <v>13.33</v>
      </c>
      <c r="I9050">
        <v>2.4609999999999999</v>
      </c>
      <c r="J9050">
        <v>1</v>
      </c>
      <c r="K9050">
        <v>1167.3</v>
      </c>
      <c r="L9050" t="s">
        <v>369</v>
      </c>
      <c r="M9050" t="s">
        <v>368</v>
      </c>
      <c r="N9050" s="8">
        <v>41962</v>
      </c>
      <c r="O9050">
        <v>0</v>
      </c>
      <c r="P9050">
        <v>0</v>
      </c>
      <c r="Q9050">
        <v>8567.2000000000007</v>
      </c>
      <c r="R9050">
        <v>1042.7</v>
      </c>
      <c r="S9050">
        <v>2.1720000000000002</v>
      </c>
      <c r="T9050">
        <v>33</v>
      </c>
      <c r="U9050">
        <v>3159.7</v>
      </c>
      <c r="V9050">
        <v>19</v>
      </c>
      <c r="W9050">
        <v>1.6779999999999999</v>
      </c>
      <c r="X9050">
        <v>2.7109999999999999</v>
      </c>
      <c r="Y9050" s="8">
        <v>41962</v>
      </c>
    </row>
    <row r="9051" spans="1:25" x14ac:dyDescent="0.25">
      <c r="A9051">
        <v>-111.97752583</v>
      </c>
      <c r="B9051">
        <v>33.079155219999997</v>
      </c>
      <c r="C9051">
        <v>13</v>
      </c>
      <c r="D9051" t="s">
        <v>371</v>
      </c>
      <c r="E9051" t="s">
        <v>370</v>
      </c>
      <c r="F9051">
        <v>9050</v>
      </c>
      <c r="G9051">
        <v>181</v>
      </c>
      <c r="H9051">
        <v>13.33</v>
      </c>
      <c r="I9051">
        <v>2.4609999999999999</v>
      </c>
      <c r="J9051">
        <v>1</v>
      </c>
      <c r="K9051">
        <v>1167.4000000000001</v>
      </c>
      <c r="L9051" t="s">
        <v>369</v>
      </c>
      <c r="M9051" t="s">
        <v>368</v>
      </c>
      <c r="N9051" s="8">
        <v>41962</v>
      </c>
      <c r="O9051">
        <v>0</v>
      </c>
      <c r="P9051">
        <v>0</v>
      </c>
      <c r="Q9051">
        <v>9550.9</v>
      </c>
      <c r="R9051">
        <v>1162.4000000000001</v>
      </c>
      <c r="S9051">
        <v>2.4220000000000002</v>
      </c>
      <c r="T9051">
        <v>33</v>
      </c>
      <c r="U9051">
        <v>3522.5</v>
      </c>
      <c r="V9051">
        <v>19</v>
      </c>
      <c r="W9051">
        <v>1.6779999999999999</v>
      </c>
      <c r="X9051">
        <v>2.7109999999999999</v>
      </c>
      <c r="Y9051" s="8">
        <v>41962</v>
      </c>
    </row>
    <row r="9052" spans="1:25" x14ac:dyDescent="0.25">
      <c r="A9052">
        <v>-111.97752532</v>
      </c>
      <c r="B9052">
        <v>33.07914821</v>
      </c>
      <c r="C9052">
        <v>13</v>
      </c>
      <c r="D9052" t="s">
        <v>371</v>
      </c>
      <c r="E9052" t="s">
        <v>370</v>
      </c>
      <c r="F9052">
        <v>9051</v>
      </c>
      <c r="G9052">
        <v>184</v>
      </c>
      <c r="H9052">
        <v>13.33</v>
      </c>
      <c r="I9052">
        <v>2.4279999999999999</v>
      </c>
      <c r="J9052">
        <v>1</v>
      </c>
      <c r="K9052">
        <v>1167.3</v>
      </c>
      <c r="L9052" t="s">
        <v>369</v>
      </c>
      <c r="M9052" t="s">
        <v>368</v>
      </c>
      <c r="N9052" s="8">
        <v>41962</v>
      </c>
      <c r="O9052">
        <v>0</v>
      </c>
      <c r="P9052">
        <v>0</v>
      </c>
      <c r="Q9052">
        <v>10083</v>
      </c>
      <c r="R9052">
        <v>1243.8</v>
      </c>
      <c r="S9052">
        <v>2.5910000000000002</v>
      </c>
      <c r="T9052">
        <v>33</v>
      </c>
      <c r="U9052">
        <v>3769.1</v>
      </c>
      <c r="V9052">
        <v>19</v>
      </c>
      <c r="W9052">
        <v>1.655</v>
      </c>
      <c r="X9052">
        <v>2.6749999999999998</v>
      </c>
      <c r="Y9052" s="8">
        <v>41962</v>
      </c>
    </row>
    <row r="9053" spans="1:25" x14ac:dyDescent="0.25">
      <c r="A9053">
        <v>-111.97752634</v>
      </c>
      <c r="B9053">
        <v>33.079141219999997</v>
      </c>
      <c r="C9053">
        <v>13</v>
      </c>
      <c r="D9053" t="s">
        <v>371</v>
      </c>
      <c r="E9053" t="s">
        <v>370</v>
      </c>
      <c r="F9053">
        <v>9052</v>
      </c>
      <c r="G9053">
        <v>178</v>
      </c>
      <c r="H9053">
        <v>13.33</v>
      </c>
      <c r="I9053">
        <v>2.2970000000000002</v>
      </c>
      <c r="J9053">
        <v>1</v>
      </c>
      <c r="K9053">
        <v>1167.3</v>
      </c>
      <c r="L9053" t="s">
        <v>369</v>
      </c>
      <c r="M9053" t="s">
        <v>368</v>
      </c>
      <c r="N9053" s="8">
        <v>41962</v>
      </c>
      <c r="O9053">
        <v>0</v>
      </c>
      <c r="P9053">
        <v>0</v>
      </c>
      <c r="Q9053">
        <v>9478.6</v>
      </c>
      <c r="R9053">
        <v>1236</v>
      </c>
      <c r="S9053">
        <v>2.5750000000000002</v>
      </c>
      <c r="T9053">
        <v>33</v>
      </c>
      <c r="U9053">
        <v>3745.5</v>
      </c>
      <c r="V9053">
        <v>19</v>
      </c>
      <c r="W9053">
        <v>1.5660000000000001</v>
      </c>
      <c r="X9053">
        <v>2.5310000000000001</v>
      </c>
      <c r="Y9053" s="8">
        <v>41962</v>
      </c>
    </row>
    <row r="9054" spans="1:25" x14ac:dyDescent="0.25">
      <c r="A9054">
        <v>-111.97752532</v>
      </c>
      <c r="B9054">
        <v>33.079134209999999</v>
      </c>
      <c r="C9054">
        <v>13</v>
      </c>
      <c r="D9054" t="s">
        <v>371</v>
      </c>
      <c r="E9054" t="s">
        <v>370</v>
      </c>
      <c r="F9054">
        <v>9053</v>
      </c>
      <c r="G9054">
        <v>184</v>
      </c>
      <c r="H9054">
        <v>13.33</v>
      </c>
      <c r="I9054">
        <v>2.5590000000000002</v>
      </c>
      <c r="J9054">
        <v>1</v>
      </c>
      <c r="K9054">
        <v>1167.2</v>
      </c>
      <c r="L9054" t="s">
        <v>369</v>
      </c>
      <c r="M9054" t="s">
        <v>368</v>
      </c>
      <c r="N9054" s="8">
        <v>41962</v>
      </c>
      <c r="O9054">
        <v>0</v>
      </c>
      <c r="P9054">
        <v>0</v>
      </c>
      <c r="Q9054">
        <v>9018.7999999999993</v>
      </c>
      <c r="R9054">
        <v>1055.4000000000001</v>
      </c>
      <c r="S9054">
        <v>2.1989999999999998</v>
      </c>
      <c r="T9054">
        <v>33</v>
      </c>
      <c r="U9054">
        <v>3198.3</v>
      </c>
      <c r="V9054">
        <v>19</v>
      </c>
      <c r="W9054">
        <v>1.7450000000000001</v>
      </c>
      <c r="X9054">
        <v>2.82</v>
      </c>
      <c r="Y9054" s="8">
        <v>41962</v>
      </c>
    </row>
    <row r="9055" spans="1:25" x14ac:dyDescent="0.25">
      <c r="A9055">
        <v>-111.97752617</v>
      </c>
      <c r="B9055">
        <v>33.079128220000001</v>
      </c>
      <c r="C9055">
        <v>13</v>
      </c>
      <c r="D9055" t="s">
        <v>371</v>
      </c>
      <c r="E9055" t="s">
        <v>370</v>
      </c>
      <c r="F9055">
        <v>9054</v>
      </c>
      <c r="G9055">
        <v>179</v>
      </c>
      <c r="H9055">
        <v>13.33</v>
      </c>
      <c r="I9055">
        <v>2.4609999999999999</v>
      </c>
      <c r="J9055">
        <v>1</v>
      </c>
      <c r="K9055">
        <v>1167.2</v>
      </c>
      <c r="L9055" t="s">
        <v>369</v>
      </c>
      <c r="M9055" t="s">
        <v>368</v>
      </c>
      <c r="N9055" s="8">
        <v>41962</v>
      </c>
      <c r="O9055">
        <v>0</v>
      </c>
      <c r="P9055">
        <v>0</v>
      </c>
      <c r="Q9055">
        <v>9713.7999999999993</v>
      </c>
      <c r="R9055">
        <v>1182.2</v>
      </c>
      <c r="S9055">
        <v>2.4630000000000001</v>
      </c>
      <c r="T9055">
        <v>33</v>
      </c>
      <c r="U9055">
        <v>3582.6</v>
      </c>
      <c r="V9055">
        <v>19</v>
      </c>
      <c r="W9055">
        <v>1.6779999999999999</v>
      </c>
      <c r="X9055">
        <v>2.7109999999999999</v>
      </c>
      <c r="Y9055" s="8">
        <v>41962</v>
      </c>
    </row>
    <row r="9056" spans="1:25" x14ac:dyDescent="0.25">
      <c r="A9056">
        <v>-111.977526</v>
      </c>
      <c r="B9056">
        <v>33.079121229999998</v>
      </c>
      <c r="C9056">
        <v>13</v>
      </c>
      <c r="D9056" t="s">
        <v>371</v>
      </c>
      <c r="E9056" t="s">
        <v>370</v>
      </c>
      <c r="F9056">
        <v>9055</v>
      </c>
      <c r="G9056">
        <v>180</v>
      </c>
      <c r="H9056">
        <v>13.33</v>
      </c>
      <c r="I9056">
        <v>2.4609999999999999</v>
      </c>
      <c r="J9056">
        <v>1</v>
      </c>
      <c r="K9056">
        <v>1167.3</v>
      </c>
      <c r="L9056" t="s">
        <v>369</v>
      </c>
      <c r="M9056" t="s">
        <v>368</v>
      </c>
      <c r="N9056" s="8">
        <v>41962</v>
      </c>
      <c r="O9056">
        <v>0</v>
      </c>
      <c r="P9056">
        <v>0</v>
      </c>
      <c r="Q9056">
        <v>8638</v>
      </c>
      <c r="R9056">
        <v>1051.3</v>
      </c>
      <c r="S9056">
        <v>2.19</v>
      </c>
      <c r="T9056">
        <v>33</v>
      </c>
      <c r="U9056">
        <v>3185.8</v>
      </c>
      <c r="V9056">
        <v>19</v>
      </c>
      <c r="W9056">
        <v>1.6779999999999999</v>
      </c>
      <c r="X9056">
        <v>2.7109999999999999</v>
      </c>
      <c r="Y9056" s="8">
        <v>41962</v>
      </c>
    </row>
    <row r="9057" spans="1:25" x14ac:dyDescent="0.25">
      <c r="A9057">
        <v>-111.97752634</v>
      </c>
      <c r="B9057">
        <v>33.079115219999998</v>
      </c>
      <c r="C9057">
        <v>13</v>
      </c>
      <c r="D9057" t="s">
        <v>371</v>
      </c>
      <c r="E9057" t="s">
        <v>370</v>
      </c>
      <c r="F9057">
        <v>9056</v>
      </c>
      <c r="G9057">
        <v>178</v>
      </c>
      <c r="H9057">
        <v>13.33</v>
      </c>
      <c r="I9057">
        <v>2.4279999999999999</v>
      </c>
      <c r="J9057">
        <v>1</v>
      </c>
      <c r="K9057">
        <v>1167.4000000000001</v>
      </c>
      <c r="L9057" t="s">
        <v>369</v>
      </c>
      <c r="M9057" t="s">
        <v>368</v>
      </c>
      <c r="N9057" s="8">
        <v>41962</v>
      </c>
      <c r="O9057">
        <v>0</v>
      </c>
      <c r="P9057">
        <v>0</v>
      </c>
      <c r="Q9057">
        <v>8894.7000000000007</v>
      </c>
      <c r="R9057">
        <v>1097.2</v>
      </c>
      <c r="S9057">
        <v>2.286</v>
      </c>
      <c r="T9057">
        <v>33</v>
      </c>
      <c r="U9057">
        <v>3324.8</v>
      </c>
      <c r="V9057">
        <v>19</v>
      </c>
      <c r="W9057">
        <v>1.655</v>
      </c>
      <c r="X9057">
        <v>2.6749999999999998</v>
      </c>
      <c r="Y9057" s="8">
        <v>41962</v>
      </c>
    </row>
    <row r="9058" spans="1:25" x14ac:dyDescent="0.25">
      <c r="A9058">
        <v>-111.97752583</v>
      </c>
      <c r="B9058">
        <v>33.079108220000002</v>
      </c>
      <c r="C9058">
        <v>13</v>
      </c>
      <c r="D9058" t="s">
        <v>371</v>
      </c>
      <c r="E9058" t="s">
        <v>370</v>
      </c>
      <c r="F9058">
        <v>9057</v>
      </c>
      <c r="G9058">
        <v>181</v>
      </c>
      <c r="H9058">
        <v>13.33</v>
      </c>
      <c r="I9058">
        <v>2.4929999999999999</v>
      </c>
      <c r="J9058">
        <v>1</v>
      </c>
      <c r="K9058">
        <v>1167.3</v>
      </c>
      <c r="L9058" t="s">
        <v>369</v>
      </c>
      <c r="M9058" t="s">
        <v>368</v>
      </c>
      <c r="N9058" s="8">
        <v>41962</v>
      </c>
      <c r="O9058">
        <v>0</v>
      </c>
      <c r="P9058">
        <v>0</v>
      </c>
      <c r="Q9058">
        <v>8833.4</v>
      </c>
      <c r="R9058">
        <v>1060.9000000000001</v>
      </c>
      <c r="S9058">
        <v>2.21</v>
      </c>
      <c r="T9058">
        <v>33</v>
      </c>
      <c r="U9058">
        <v>3215</v>
      </c>
      <c r="V9058">
        <v>19</v>
      </c>
      <c r="W9058">
        <v>1.7</v>
      </c>
      <c r="X9058">
        <v>2.7480000000000002</v>
      </c>
      <c r="Y9058" s="8">
        <v>41962</v>
      </c>
    </row>
    <row r="9059" spans="1:25" x14ac:dyDescent="0.25">
      <c r="A9059">
        <v>-111.97752551000001</v>
      </c>
      <c r="B9059">
        <v>33.079101209999997</v>
      </c>
      <c r="C9059">
        <v>13</v>
      </c>
      <c r="D9059" t="s">
        <v>371</v>
      </c>
      <c r="E9059" t="s">
        <v>370</v>
      </c>
      <c r="F9059">
        <v>9058</v>
      </c>
      <c r="G9059">
        <v>177</v>
      </c>
      <c r="H9059">
        <v>13.33</v>
      </c>
      <c r="I9059">
        <v>2.5920000000000001</v>
      </c>
      <c r="J9059">
        <v>1</v>
      </c>
      <c r="K9059">
        <v>1167.3</v>
      </c>
      <c r="L9059" t="s">
        <v>369</v>
      </c>
      <c r="M9059" t="s">
        <v>368</v>
      </c>
      <c r="N9059" s="8">
        <v>41962</v>
      </c>
      <c r="O9059">
        <v>0</v>
      </c>
      <c r="P9059">
        <v>0</v>
      </c>
      <c r="Q9059">
        <v>9045</v>
      </c>
      <c r="R9059">
        <v>1045.0999999999999</v>
      </c>
      <c r="S9059">
        <v>2.177</v>
      </c>
      <c r="T9059">
        <v>33</v>
      </c>
      <c r="U9059">
        <v>3167</v>
      </c>
      <c r="V9059">
        <v>19</v>
      </c>
      <c r="W9059">
        <v>1.7669999999999999</v>
      </c>
      <c r="X9059">
        <v>2.8559999999999999</v>
      </c>
      <c r="Y9059" s="8">
        <v>41962</v>
      </c>
    </row>
    <row r="9060" spans="1:25" x14ac:dyDescent="0.25">
      <c r="A9060">
        <v>-111.97752517000001</v>
      </c>
      <c r="B9060">
        <v>33.079094220000002</v>
      </c>
      <c r="C9060">
        <v>13</v>
      </c>
      <c r="D9060" t="s">
        <v>371</v>
      </c>
      <c r="E9060" t="s">
        <v>370</v>
      </c>
      <c r="F9060">
        <v>9059</v>
      </c>
      <c r="G9060">
        <v>179</v>
      </c>
      <c r="H9060">
        <v>13.33</v>
      </c>
      <c r="I9060">
        <v>2.4609999999999999</v>
      </c>
      <c r="J9060">
        <v>1</v>
      </c>
      <c r="K9060">
        <v>1167.2</v>
      </c>
      <c r="L9060" t="s">
        <v>369</v>
      </c>
      <c r="M9060" t="s">
        <v>368</v>
      </c>
      <c r="N9060" s="8">
        <v>41962</v>
      </c>
      <c r="O9060">
        <v>0</v>
      </c>
      <c r="P9060">
        <v>0</v>
      </c>
      <c r="Q9060">
        <v>10378</v>
      </c>
      <c r="R9060">
        <v>1263.0999999999999</v>
      </c>
      <c r="S9060">
        <v>2.6320000000000001</v>
      </c>
      <c r="T9060">
        <v>33</v>
      </c>
      <c r="U9060">
        <v>3827.7</v>
      </c>
      <c r="V9060">
        <v>19</v>
      </c>
      <c r="W9060">
        <v>1.6779999999999999</v>
      </c>
      <c r="X9060">
        <v>2.7109999999999999</v>
      </c>
      <c r="Y9060" s="8">
        <v>41962</v>
      </c>
    </row>
    <row r="9061" spans="1:25" x14ac:dyDescent="0.25">
      <c r="A9061">
        <v>-111.97752514</v>
      </c>
      <c r="B9061">
        <v>33.07908819</v>
      </c>
      <c r="C9061">
        <v>13</v>
      </c>
      <c r="D9061" t="s">
        <v>371</v>
      </c>
      <c r="E9061" t="s">
        <v>370</v>
      </c>
      <c r="F9061">
        <v>9060</v>
      </c>
      <c r="G9061">
        <v>185</v>
      </c>
      <c r="H9061">
        <v>13.33</v>
      </c>
      <c r="I9061">
        <v>2.3620000000000001</v>
      </c>
      <c r="J9061">
        <v>1</v>
      </c>
      <c r="K9061">
        <v>1167.2</v>
      </c>
      <c r="L9061" t="s">
        <v>369</v>
      </c>
      <c r="M9061" t="s">
        <v>368</v>
      </c>
      <c r="N9061" s="8">
        <v>41962</v>
      </c>
      <c r="O9061">
        <v>0</v>
      </c>
      <c r="P9061">
        <v>0</v>
      </c>
      <c r="Q9061">
        <v>9209.1</v>
      </c>
      <c r="R9061">
        <v>1167.5</v>
      </c>
      <c r="S9061">
        <v>2.4319999999999999</v>
      </c>
      <c r="T9061">
        <v>33</v>
      </c>
      <c r="U9061">
        <v>3537.9</v>
      </c>
      <c r="V9061">
        <v>19</v>
      </c>
      <c r="W9061">
        <v>1.611</v>
      </c>
      <c r="X9061">
        <v>2.6030000000000002</v>
      </c>
      <c r="Y9061" s="8">
        <v>41962</v>
      </c>
    </row>
    <row r="9062" spans="1:25" x14ac:dyDescent="0.25">
      <c r="A9062">
        <v>-111.97752617</v>
      </c>
      <c r="B9062">
        <v>33.079081219999999</v>
      </c>
      <c r="C9062">
        <v>13</v>
      </c>
      <c r="D9062" t="s">
        <v>371</v>
      </c>
      <c r="E9062" t="s">
        <v>370</v>
      </c>
      <c r="F9062">
        <v>9061</v>
      </c>
      <c r="G9062">
        <v>179</v>
      </c>
      <c r="H9062">
        <v>13.33</v>
      </c>
      <c r="I9062">
        <v>2.4609999999999999</v>
      </c>
      <c r="J9062">
        <v>1</v>
      </c>
      <c r="K9062">
        <v>1167.3</v>
      </c>
      <c r="L9062" t="s">
        <v>369</v>
      </c>
      <c r="M9062" t="s">
        <v>368</v>
      </c>
      <c r="N9062" s="8">
        <v>41962</v>
      </c>
      <c r="O9062">
        <v>0</v>
      </c>
      <c r="P9062">
        <v>0</v>
      </c>
      <c r="Q9062">
        <v>8303.2000000000007</v>
      </c>
      <c r="R9062">
        <v>1010.6</v>
      </c>
      <c r="S9062">
        <v>2.105</v>
      </c>
      <c r="T9062">
        <v>33</v>
      </c>
      <c r="U9062">
        <v>3062.3</v>
      </c>
      <c r="V9062">
        <v>19</v>
      </c>
      <c r="W9062">
        <v>1.6779999999999999</v>
      </c>
      <c r="X9062">
        <v>2.7109999999999999</v>
      </c>
      <c r="Y9062" s="8">
        <v>41962</v>
      </c>
    </row>
    <row r="9063" spans="1:25" x14ac:dyDescent="0.25">
      <c r="A9063">
        <v>-111.97752566</v>
      </c>
      <c r="B9063">
        <v>33.079074220000003</v>
      </c>
      <c r="C9063">
        <v>13</v>
      </c>
      <c r="D9063" t="s">
        <v>371</v>
      </c>
      <c r="E9063" t="s">
        <v>370</v>
      </c>
      <c r="F9063">
        <v>9062</v>
      </c>
      <c r="G9063">
        <v>182</v>
      </c>
      <c r="H9063">
        <v>13.33</v>
      </c>
      <c r="I9063">
        <v>2.395</v>
      </c>
      <c r="J9063">
        <v>1</v>
      </c>
      <c r="K9063">
        <v>1167.3</v>
      </c>
      <c r="L9063" t="s">
        <v>369</v>
      </c>
      <c r="M9063" t="s">
        <v>368</v>
      </c>
      <c r="N9063" s="8">
        <v>41962</v>
      </c>
      <c r="O9063">
        <v>0</v>
      </c>
      <c r="P9063">
        <v>0</v>
      </c>
      <c r="Q9063">
        <v>9107.5</v>
      </c>
      <c r="R9063">
        <v>1138.8</v>
      </c>
      <c r="S9063">
        <v>2.3730000000000002</v>
      </c>
      <c r="T9063">
        <v>33</v>
      </c>
      <c r="U9063">
        <v>3451</v>
      </c>
      <c r="V9063">
        <v>19</v>
      </c>
      <c r="W9063">
        <v>1.633</v>
      </c>
      <c r="X9063">
        <v>2.6389999999999998</v>
      </c>
      <c r="Y9063" s="8">
        <v>41962</v>
      </c>
    </row>
    <row r="9064" spans="1:25" x14ac:dyDescent="0.25">
      <c r="A9064">
        <v>-111.977526</v>
      </c>
      <c r="B9064">
        <v>33.079068229999997</v>
      </c>
      <c r="C9064">
        <v>13</v>
      </c>
      <c r="D9064" t="s">
        <v>371</v>
      </c>
      <c r="E9064" t="s">
        <v>370</v>
      </c>
      <c r="F9064">
        <v>9063</v>
      </c>
      <c r="G9064">
        <v>180</v>
      </c>
      <c r="H9064">
        <v>13.33</v>
      </c>
      <c r="I9064">
        <v>2.2970000000000002</v>
      </c>
      <c r="J9064">
        <v>1</v>
      </c>
      <c r="K9064">
        <v>1167.3</v>
      </c>
      <c r="L9064" t="s">
        <v>369</v>
      </c>
      <c r="M9064" t="s">
        <v>368</v>
      </c>
      <c r="N9064" s="8">
        <v>41962</v>
      </c>
      <c r="O9064">
        <v>0</v>
      </c>
      <c r="P9064">
        <v>0</v>
      </c>
      <c r="Q9064">
        <v>10615</v>
      </c>
      <c r="R9064">
        <v>1384.2</v>
      </c>
      <c r="S9064">
        <v>2.8839999999999999</v>
      </c>
      <c r="T9064">
        <v>33</v>
      </c>
      <c r="U9064">
        <v>4194.5</v>
      </c>
      <c r="V9064">
        <v>19</v>
      </c>
      <c r="W9064">
        <v>1.5660000000000001</v>
      </c>
      <c r="X9064">
        <v>2.5310000000000001</v>
      </c>
      <c r="Y9064" s="8">
        <v>41962</v>
      </c>
    </row>
    <row r="9065" spans="1:25" x14ac:dyDescent="0.25">
      <c r="A9065">
        <v>-111.97752583</v>
      </c>
      <c r="B9065">
        <v>33.07906122</v>
      </c>
      <c r="C9065">
        <v>13</v>
      </c>
      <c r="D9065" t="s">
        <v>371</v>
      </c>
      <c r="E9065" t="s">
        <v>370</v>
      </c>
      <c r="F9065">
        <v>9064</v>
      </c>
      <c r="G9065">
        <v>181</v>
      </c>
      <c r="H9065">
        <v>13.33</v>
      </c>
      <c r="I9065">
        <v>2.395</v>
      </c>
      <c r="J9065">
        <v>1</v>
      </c>
      <c r="K9065">
        <v>1167.3</v>
      </c>
      <c r="L9065" t="s">
        <v>369</v>
      </c>
      <c r="M9065" t="s">
        <v>368</v>
      </c>
      <c r="N9065" s="8">
        <v>41962</v>
      </c>
      <c r="O9065">
        <v>0</v>
      </c>
      <c r="P9065">
        <v>0</v>
      </c>
      <c r="Q9065">
        <v>11808</v>
      </c>
      <c r="R9065">
        <v>1476.5</v>
      </c>
      <c r="S9065">
        <v>3.0760000000000001</v>
      </c>
      <c r="T9065">
        <v>33</v>
      </c>
      <c r="U9065">
        <v>4474.2</v>
      </c>
      <c r="V9065">
        <v>19</v>
      </c>
      <c r="W9065">
        <v>1.633</v>
      </c>
      <c r="X9065">
        <v>2.6389999999999998</v>
      </c>
      <c r="Y9065" s="8">
        <v>41962</v>
      </c>
    </row>
    <row r="9066" spans="1:25" x14ac:dyDescent="0.25">
      <c r="A9066">
        <v>-111.97752583</v>
      </c>
      <c r="B9066">
        <v>33.079054220000003</v>
      </c>
      <c r="C9066">
        <v>13</v>
      </c>
      <c r="D9066" t="s">
        <v>371</v>
      </c>
      <c r="E9066" t="s">
        <v>370</v>
      </c>
      <c r="F9066">
        <v>9065</v>
      </c>
      <c r="G9066">
        <v>181</v>
      </c>
      <c r="H9066">
        <v>13.33</v>
      </c>
      <c r="I9066">
        <v>2.4609999999999999</v>
      </c>
      <c r="J9066">
        <v>1</v>
      </c>
      <c r="K9066">
        <v>1167.2</v>
      </c>
      <c r="L9066" t="s">
        <v>369</v>
      </c>
      <c r="M9066" t="s">
        <v>368</v>
      </c>
      <c r="N9066" s="8">
        <v>41962</v>
      </c>
      <c r="O9066">
        <v>0</v>
      </c>
      <c r="P9066">
        <v>0</v>
      </c>
      <c r="Q9066">
        <v>12582</v>
      </c>
      <c r="R9066">
        <v>1531.3</v>
      </c>
      <c r="S9066">
        <v>3.19</v>
      </c>
      <c r="T9066">
        <v>33</v>
      </c>
      <c r="U9066">
        <v>4640.2</v>
      </c>
      <c r="V9066">
        <v>19</v>
      </c>
      <c r="W9066">
        <v>1.6779999999999999</v>
      </c>
      <c r="X9066">
        <v>2.7109999999999999</v>
      </c>
      <c r="Y9066" s="8">
        <v>41962</v>
      </c>
    </row>
    <row r="9067" spans="1:25" x14ac:dyDescent="0.25">
      <c r="A9067">
        <v>-111.97752617</v>
      </c>
      <c r="B9067">
        <v>33.07904722</v>
      </c>
      <c r="C9067">
        <v>13</v>
      </c>
      <c r="D9067" t="s">
        <v>371</v>
      </c>
      <c r="E9067" t="s">
        <v>370</v>
      </c>
      <c r="F9067">
        <v>9066</v>
      </c>
      <c r="G9067">
        <v>179</v>
      </c>
      <c r="H9067">
        <v>13.33</v>
      </c>
      <c r="I9067">
        <v>2.4279999999999999</v>
      </c>
      <c r="J9067">
        <v>1</v>
      </c>
      <c r="K9067">
        <v>1167.2</v>
      </c>
      <c r="L9067" t="s">
        <v>369</v>
      </c>
      <c r="M9067" t="s">
        <v>368</v>
      </c>
      <c r="N9067" s="8">
        <v>41962</v>
      </c>
      <c r="O9067">
        <v>0</v>
      </c>
      <c r="P9067">
        <v>0</v>
      </c>
      <c r="Q9067">
        <v>11418</v>
      </c>
      <c r="R9067">
        <v>1408.4</v>
      </c>
      <c r="S9067">
        <v>2.9340000000000002</v>
      </c>
      <c r="T9067">
        <v>33</v>
      </c>
      <c r="U9067">
        <v>4268</v>
      </c>
      <c r="V9067">
        <v>19</v>
      </c>
      <c r="W9067">
        <v>1.655</v>
      </c>
      <c r="X9067">
        <v>2.6749999999999998</v>
      </c>
      <c r="Y9067" s="8">
        <v>41962</v>
      </c>
    </row>
    <row r="9068" spans="1:25" x14ac:dyDescent="0.25">
      <c r="A9068">
        <v>-111.97752617</v>
      </c>
      <c r="B9068">
        <v>33.079041220000001</v>
      </c>
      <c r="C9068">
        <v>13</v>
      </c>
      <c r="D9068" t="s">
        <v>371</v>
      </c>
      <c r="E9068" t="s">
        <v>370</v>
      </c>
      <c r="F9068">
        <v>9067</v>
      </c>
      <c r="G9068">
        <v>179</v>
      </c>
      <c r="H9068">
        <v>13.33</v>
      </c>
      <c r="I9068">
        <v>2.4929999999999999</v>
      </c>
      <c r="J9068">
        <v>1</v>
      </c>
      <c r="K9068">
        <v>1167.2</v>
      </c>
      <c r="L9068" t="s">
        <v>369</v>
      </c>
      <c r="M9068" t="s">
        <v>368</v>
      </c>
      <c r="N9068" s="8">
        <v>41962</v>
      </c>
      <c r="O9068">
        <v>0</v>
      </c>
      <c r="P9068">
        <v>0</v>
      </c>
      <c r="Q9068">
        <v>13277</v>
      </c>
      <c r="R9068">
        <v>1594.7</v>
      </c>
      <c r="S9068">
        <v>3.3220000000000001</v>
      </c>
      <c r="T9068">
        <v>33</v>
      </c>
      <c r="U9068">
        <v>4832.3999999999996</v>
      </c>
      <c r="V9068">
        <v>19</v>
      </c>
      <c r="W9068">
        <v>1.7</v>
      </c>
      <c r="X9068">
        <v>2.7480000000000002</v>
      </c>
      <c r="Y9068" s="8">
        <v>41962</v>
      </c>
    </row>
    <row r="9069" spans="1:25" x14ac:dyDescent="0.25">
      <c r="A9069">
        <v>-111.97752532</v>
      </c>
      <c r="B9069">
        <v>33.079034210000003</v>
      </c>
      <c r="C9069">
        <v>13</v>
      </c>
      <c r="D9069" t="s">
        <v>371</v>
      </c>
      <c r="E9069" t="s">
        <v>370</v>
      </c>
      <c r="F9069">
        <v>9068</v>
      </c>
      <c r="G9069">
        <v>184</v>
      </c>
      <c r="H9069">
        <v>13.33</v>
      </c>
      <c r="I9069">
        <v>2.3290000000000002</v>
      </c>
      <c r="J9069">
        <v>1</v>
      </c>
      <c r="K9069">
        <v>1167.2</v>
      </c>
      <c r="L9069" t="s">
        <v>369</v>
      </c>
      <c r="M9069" t="s">
        <v>368</v>
      </c>
      <c r="N9069" s="8">
        <v>41962</v>
      </c>
      <c r="O9069">
        <v>0</v>
      </c>
      <c r="P9069">
        <v>0</v>
      </c>
      <c r="Q9069">
        <v>12863</v>
      </c>
      <c r="R9069">
        <v>1653.7</v>
      </c>
      <c r="S9069">
        <v>3.4449999999999998</v>
      </c>
      <c r="T9069">
        <v>33</v>
      </c>
      <c r="U9069">
        <v>5011.3</v>
      </c>
      <c r="V9069">
        <v>19</v>
      </c>
      <c r="W9069">
        <v>1.5880000000000001</v>
      </c>
      <c r="X9069">
        <v>2.5670000000000002</v>
      </c>
      <c r="Y9069" s="8">
        <v>41962</v>
      </c>
    </row>
    <row r="9070" spans="1:25" x14ac:dyDescent="0.25">
      <c r="A9070">
        <v>-111.97752651</v>
      </c>
      <c r="B9070">
        <v>33.07902721</v>
      </c>
      <c r="C9070">
        <v>13</v>
      </c>
      <c r="D9070" t="s">
        <v>371</v>
      </c>
      <c r="E9070" t="s">
        <v>370</v>
      </c>
      <c r="F9070">
        <v>9069</v>
      </c>
      <c r="G9070">
        <v>177</v>
      </c>
      <c r="H9070">
        <v>13.33</v>
      </c>
      <c r="I9070">
        <v>2.4609999999999999</v>
      </c>
      <c r="J9070">
        <v>1</v>
      </c>
      <c r="K9070">
        <v>1167.2</v>
      </c>
      <c r="L9070" t="s">
        <v>369</v>
      </c>
      <c r="M9070" t="s">
        <v>368</v>
      </c>
      <c r="N9070" s="8">
        <v>41962</v>
      </c>
      <c r="O9070">
        <v>0</v>
      </c>
      <c r="P9070">
        <v>0</v>
      </c>
      <c r="Q9070">
        <v>11722</v>
      </c>
      <c r="R9070">
        <v>1426.7</v>
      </c>
      <c r="S9070">
        <v>2.972</v>
      </c>
      <c r="T9070">
        <v>33</v>
      </c>
      <c r="U9070">
        <v>4323.3</v>
      </c>
      <c r="V9070">
        <v>19</v>
      </c>
      <c r="W9070">
        <v>1.6779999999999999</v>
      </c>
      <c r="X9070">
        <v>2.7109999999999999</v>
      </c>
      <c r="Y9070" s="8">
        <v>41962</v>
      </c>
    </row>
    <row r="9071" spans="1:25" x14ac:dyDescent="0.25">
      <c r="A9071">
        <v>-111.97752617</v>
      </c>
      <c r="B9071">
        <v>33.079021220000001</v>
      </c>
      <c r="C9071">
        <v>13</v>
      </c>
      <c r="D9071" t="s">
        <v>371</v>
      </c>
      <c r="E9071" t="s">
        <v>370</v>
      </c>
      <c r="F9071">
        <v>9070</v>
      </c>
      <c r="G9071">
        <v>179</v>
      </c>
      <c r="H9071">
        <v>13.33</v>
      </c>
      <c r="I9071">
        <v>2.395</v>
      </c>
      <c r="J9071">
        <v>1</v>
      </c>
      <c r="K9071">
        <v>1167.2</v>
      </c>
      <c r="L9071" t="s">
        <v>369</v>
      </c>
      <c r="M9071" t="s">
        <v>368</v>
      </c>
      <c r="N9071" s="8">
        <v>41962</v>
      </c>
      <c r="O9071">
        <v>0</v>
      </c>
      <c r="P9071">
        <v>0</v>
      </c>
      <c r="Q9071">
        <v>11500</v>
      </c>
      <c r="R9071">
        <v>1437.9</v>
      </c>
      <c r="S9071">
        <v>2.996</v>
      </c>
      <c r="T9071">
        <v>33</v>
      </c>
      <c r="U9071">
        <v>4357.3</v>
      </c>
      <c r="V9071">
        <v>19</v>
      </c>
      <c r="W9071">
        <v>1.633</v>
      </c>
      <c r="X9071">
        <v>2.6389999999999998</v>
      </c>
      <c r="Y9071" s="8">
        <v>41962</v>
      </c>
    </row>
    <row r="9072" spans="1:25" x14ac:dyDescent="0.25">
      <c r="A9072">
        <v>-111.97752617</v>
      </c>
      <c r="B9072">
        <v>33.079014219999998</v>
      </c>
      <c r="C9072">
        <v>13</v>
      </c>
      <c r="D9072" t="s">
        <v>371</v>
      </c>
      <c r="E9072" t="s">
        <v>370</v>
      </c>
      <c r="F9072">
        <v>9071</v>
      </c>
      <c r="G9072">
        <v>179</v>
      </c>
      <c r="H9072">
        <v>13.33</v>
      </c>
      <c r="I9072">
        <v>2.395</v>
      </c>
      <c r="J9072">
        <v>1</v>
      </c>
      <c r="K9072">
        <v>1167.2</v>
      </c>
      <c r="L9072" t="s">
        <v>369</v>
      </c>
      <c r="M9072" t="s">
        <v>368</v>
      </c>
      <c r="N9072" s="8">
        <v>41962</v>
      </c>
      <c r="O9072">
        <v>0</v>
      </c>
      <c r="P9072">
        <v>0</v>
      </c>
      <c r="Q9072">
        <v>13587</v>
      </c>
      <c r="R9072">
        <v>1699</v>
      </c>
      <c r="S9072">
        <v>3.54</v>
      </c>
      <c r="T9072">
        <v>33</v>
      </c>
      <c r="U9072">
        <v>5148.3999999999996</v>
      </c>
      <c r="V9072">
        <v>19</v>
      </c>
      <c r="W9072">
        <v>1.633</v>
      </c>
      <c r="X9072">
        <v>2.6389999999999998</v>
      </c>
      <c r="Y9072" s="8">
        <v>41962</v>
      </c>
    </row>
    <row r="9073" spans="1:25" x14ac:dyDescent="0.25">
      <c r="A9073">
        <v>-111.97752566</v>
      </c>
      <c r="B9073">
        <v>33.079007220000001</v>
      </c>
      <c r="C9073">
        <v>13</v>
      </c>
      <c r="D9073" t="s">
        <v>371</v>
      </c>
      <c r="E9073" t="s">
        <v>370</v>
      </c>
      <c r="F9073">
        <v>9072</v>
      </c>
      <c r="G9073">
        <v>182</v>
      </c>
      <c r="H9073">
        <v>13.33</v>
      </c>
      <c r="I9073">
        <v>2.2970000000000002</v>
      </c>
      <c r="J9073">
        <v>1</v>
      </c>
      <c r="K9073">
        <v>1167.2</v>
      </c>
      <c r="L9073" t="s">
        <v>369</v>
      </c>
      <c r="M9073" t="s">
        <v>368</v>
      </c>
      <c r="N9073" s="8">
        <v>41962</v>
      </c>
      <c r="O9073">
        <v>0</v>
      </c>
      <c r="P9073">
        <v>0</v>
      </c>
      <c r="Q9073">
        <v>11457</v>
      </c>
      <c r="R9073">
        <v>1494</v>
      </c>
      <c r="S9073">
        <v>3.113</v>
      </c>
      <c r="T9073">
        <v>33</v>
      </c>
      <c r="U9073">
        <v>4527.3</v>
      </c>
      <c r="V9073">
        <v>19</v>
      </c>
      <c r="W9073">
        <v>1.5660000000000001</v>
      </c>
      <c r="X9073">
        <v>2.5310000000000001</v>
      </c>
      <c r="Y9073" s="8">
        <v>41962</v>
      </c>
    </row>
    <row r="9074" spans="1:25" x14ac:dyDescent="0.25">
      <c r="A9074">
        <v>-111.97752634</v>
      </c>
      <c r="B9074">
        <v>33.079000219999998</v>
      </c>
      <c r="C9074">
        <v>13</v>
      </c>
      <c r="D9074" t="s">
        <v>371</v>
      </c>
      <c r="E9074" t="s">
        <v>370</v>
      </c>
      <c r="F9074">
        <v>9073</v>
      </c>
      <c r="G9074">
        <v>178</v>
      </c>
      <c r="H9074">
        <v>13.33</v>
      </c>
      <c r="I9074">
        <v>2.4609999999999999</v>
      </c>
      <c r="J9074">
        <v>1</v>
      </c>
      <c r="K9074">
        <v>1167.0999999999999</v>
      </c>
      <c r="L9074" t="s">
        <v>369</v>
      </c>
      <c r="M9074" t="s">
        <v>368</v>
      </c>
      <c r="N9074" s="8">
        <v>41962</v>
      </c>
      <c r="O9074">
        <v>0</v>
      </c>
      <c r="P9074">
        <v>0</v>
      </c>
      <c r="Q9074">
        <v>12170</v>
      </c>
      <c r="R9074">
        <v>1481.2</v>
      </c>
      <c r="S9074">
        <v>3.0859999999999999</v>
      </c>
      <c r="T9074">
        <v>33</v>
      </c>
      <c r="U9074">
        <v>4488.3999999999996</v>
      </c>
      <c r="V9074">
        <v>19</v>
      </c>
      <c r="W9074">
        <v>1.6779999999999999</v>
      </c>
      <c r="X9074">
        <v>2.7109999999999999</v>
      </c>
      <c r="Y9074" s="8">
        <v>41962</v>
      </c>
    </row>
    <row r="9075" spans="1:25" x14ac:dyDescent="0.25">
      <c r="A9075">
        <v>-111.97752532</v>
      </c>
      <c r="B9075">
        <v>33.078994209999998</v>
      </c>
      <c r="C9075">
        <v>13</v>
      </c>
      <c r="D9075" t="s">
        <v>371</v>
      </c>
      <c r="E9075" t="s">
        <v>370</v>
      </c>
      <c r="F9075">
        <v>9074</v>
      </c>
      <c r="G9075">
        <v>184</v>
      </c>
      <c r="H9075">
        <v>13.33</v>
      </c>
      <c r="I9075">
        <v>2.4279999999999999</v>
      </c>
      <c r="J9075">
        <v>1</v>
      </c>
      <c r="K9075">
        <v>1167.0999999999999</v>
      </c>
      <c r="L9075" t="s">
        <v>369</v>
      </c>
      <c r="M9075" t="s">
        <v>368</v>
      </c>
      <c r="N9075" s="8">
        <v>41962</v>
      </c>
      <c r="O9075">
        <v>0</v>
      </c>
      <c r="P9075">
        <v>0</v>
      </c>
      <c r="Q9075">
        <v>12642</v>
      </c>
      <c r="R9075">
        <v>1559.4</v>
      </c>
      <c r="S9075">
        <v>3.2490000000000001</v>
      </c>
      <c r="T9075">
        <v>33</v>
      </c>
      <c r="U9075">
        <v>4725.3999999999996</v>
      </c>
      <c r="V9075">
        <v>19</v>
      </c>
      <c r="W9075">
        <v>1.655</v>
      </c>
      <c r="X9075">
        <v>2.6749999999999998</v>
      </c>
      <c r="Y9075" s="8">
        <v>41962</v>
      </c>
    </row>
    <row r="9076" spans="1:25" x14ac:dyDescent="0.25">
      <c r="A9076">
        <v>-111.97752634</v>
      </c>
      <c r="B9076">
        <v>33.078987220000002</v>
      </c>
      <c r="C9076">
        <v>13</v>
      </c>
      <c r="D9076" t="s">
        <v>371</v>
      </c>
      <c r="E9076" t="s">
        <v>370</v>
      </c>
      <c r="F9076">
        <v>9075</v>
      </c>
      <c r="G9076">
        <v>178</v>
      </c>
      <c r="H9076">
        <v>13.33</v>
      </c>
      <c r="I9076">
        <v>2.395</v>
      </c>
      <c r="J9076">
        <v>1</v>
      </c>
      <c r="K9076">
        <v>1167.0999999999999</v>
      </c>
      <c r="L9076" t="s">
        <v>369</v>
      </c>
      <c r="M9076" t="s">
        <v>368</v>
      </c>
      <c r="N9076" s="8">
        <v>41962</v>
      </c>
      <c r="O9076">
        <v>0</v>
      </c>
      <c r="P9076">
        <v>0</v>
      </c>
      <c r="Q9076">
        <v>12668</v>
      </c>
      <c r="R9076">
        <v>1584</v>
      </c>
      <c r="S9076">
        <v>3.3</v>
      </c>
      <c r="T9076">
        <v>33</v>
      </c>
      <c r="U9076">
        <v>4800</v>
      </c>
      <c r="V9076">
        <v>19</v>
      </c>
      <c r="W9076">
        <v>1.633</v>
      </c>
      <c r="X9076">
        <v>2.6389999999999998</v>
      </c>
      <c r="Y9076" s="8">
        <v>41962</v>
      </c>
    </row>
    <row r="9077" spans="1:25" x14ac:dyDescent="0.25">
      <c r="A9077">
        <v>-111.97752566</v>
      </c>
      <c r="B9077">
        <v>33.078981220000003</v>
      </c>
      <c r="C9077">
        <v>13</v>
      </c>
      <c r="D9077" t="s">
        <v>371</v>
      </c>
      <c r="E9077" t="s">
        <v>370</v>
      </c>
      <c r="F9077">
        <v>9076</v>
      </c>
      <c r="G9077">
        <v>182</v>
      </c>
      <c r="H9077">
        <v>13.33</v>
      </c>
      <c r="I9077">
        <v>2.3620000000000001</v>
      </c>
      <c r="J9077">
        <v>1</v>
      </c>
      <c r="K9077">
        <v>1167.0999999999999</v>
      </c>
      <c r="L9077" t="s">
        <v>369</v>
      </c>
      <c r="M9077" t="s">
        <v>368</v>
      </c>
      <c r="N9077" s="8">
        <v>41962</v>
      </c>
      <c r="O9077">
        <v>0</v>
      </c>
      <c r="P9077">
        <v>0</v>
      </c>
      <c r="Q9077">
        <v>12135</v>
      </c>
      <c r="R9077">
        <v>1538.4</v>
      </c>
      <c r="S9077">
        <v>3.2050000000000001</v>
      </c>
      <c r="T9077">
        <v>33</v>
      </c>
      <c r="U9077">
        <v>4661.8999999999996</v>
      </c>
      <c r="V9077">
        <v>19</v>
      </c>
      <c r="W9077">
        <v>1.611</v>
      </c>
      <c r="X9077">
        <v>2.6030000000000002</v>
      </c>
      <c r="Y9077" s="8">
        <v>41962</v>
      </c>
    </row>
    <row r="9078" spans="1:25" x14ac:dyDescent="0.25">
      <c r="A9078">
        <v>-111.97752583</v>
      </c>
      <c r="B9078">
        <v>33.078974219999999</v>
      </c>
      <c r="C9078">
        <v>13</v>
      </c>
      <c r="D9078" t="s">
        <v>371</v>
      </c>
      <c r="E9078" t="s">
        <v>370</v>
      </c>
      <c r="F9078">
        <v>9077</v>
      </c>
      <c r="G9078">
        <v>181</v>
      </c>
      <c r="H9078">
        <v>13.33</v>
      </c>
      <c r="I9078">
        <v>2.3620000000000001</v>
      </c>
      <c r="J9078">
        <v>1</v>
      </c>
      <c r="K9078">
        <v>1167</v>
      </c>
      <c r="L9078" t="s">
        <v>369</v>
      </c>
      <c r="M9078" t="s">
        <v>368</v>
      </c>
      <c r="N9078" s="8">
        <v>41962</v>
      </c>
      <c r="O9078">
        <v>0</v>
      </c>
      <c r="P9078">
        <v>0</v>
      </c>
      <c r="Q9078">
        <v>14001</v>
      </c>
      <c r="R9078">
        <v>1775.1</v>
      </c>
      <c r="S9078">
        <v>3.698</v>
      </c>
      <c r="T9078">
        <v>33</v>
      </c>
      <c r="U9078">
        <v>5378.9</v>
      </c>
      <c r="V9078">
        <v>19</v>
      </c>
      <c r="W9078">
        <v>1.611</v>
      </c>
      <c r="X9078">
        <v>2.6030000000000002</v>
      </c>
      <c r="Y9078" s="8">
        <v>41962</v>
      </c>
    </row>
    <row r="9079" spans="1:25" x14ac:dyDescent="0.25">
      <c r="A9079">
        <v>-111.97752583</v>
      </c>
      <c r="B9079">
        <v>33.078967220000003</v>
      </c>
      <c r="C9079">
        <v>13</v>
      </c>
      <c r="D9079" t="s">
        <v>371</v>
      </c>
      <c r="E9079" t="s">
        <v>370</v>
      </c>
      <c r="F9079">
        <v>9078</v>
      </c>
      <c r="G9079">
        <v>181</v>
      </c>
      <c r="H9079">
        <v>13.33</v>
      </c>
      <c r="I9079">
        <v>2.4929999999999999</v>
      </c>
      <c r="J9079">
        <v>1</v>
      </c>
      <c r="K9079">
        <v>1167</v>
      </c>
      <c r="L9079" t="s">
        <v>369</v>
      </c>
      <c r="M9079" t="s">
        <v>368</v>
      </c>
      <c r="N9079" s="8">
        <v>41962</v>
      </c>
      <c r="O9079">
        <v>0</v>
      </c>
      <c r="P9079">
        <v>0</v>
      </c>
      <c r="Q9079">
        <v>13634</v>
      </c>
      <c r="R9079">
        <v>1637.5</v>
      </c>
      <c r="S9079">
        <v>3.4119999999999999</v>
      </c>
      <c r="T9079">
        <v>33</v>
      </c>
      <c r="U9079">
        <v>4962.2</v>
      </c>
      <c r="V9079">
        <v>19</v>
      </c>
      <c r="W9079">
        <v>1.7</v>
      </c>
      <c r="X9079">
        <v>2.7480000000000002</v>
      </c>
      <c r="Y9079" s="8">
        <v>41962</v>
      </c>
    </row>
    <row r="9080" spans="1:25" x14ac:dyDescent="0.25">
      <c r="A9080">
        <v>-111.97752634</v>
      </c>
      <c r="B9080">
        <v>33.078961219999997</v>
      </c>
      <c r="C9080">
        <v>13</v>
      </c>
      <c r="D9080" t="s">
        <v>371</v>
      </c>
      <c r="E9080" t="s">
        <v>370</v>
      </c>
      <c r="F9080">
        <v>9079</v>
      </c>
      <c r="G9080">
        <v>178</v>
      </c>
      <c r="H9080">
        <v>13.33</v>
      </c>
      <c r="I9080">
        <v>2.3290000000000002</v>
      </c>
      <c r="J9080">
        <v>1</v>
      </c>
      <c r="K9080">
        <v>1167.0999999999999</v>
      </c>
      <c r="L9080" t="s">
        <v>369</v>
      </c>
      <c r="M9080" t="s">
        <v>368</v>
      </c>
      <c r="N9080" s="8">
        <v>41962</v>
      </c>
      <c r="O9080">
        <v>0</v>
      </c>
      <c r="P9080">
        <v>0</v>
      </c>
      <c r="Q9080">
        <v>13694</v>
      </c>
      <c r="R9080">
        <v>1760.5</v>
      </c>
      <c r="S9080">
        <v>3.6680000000000001</v>
      </c>
      <c r="T9080">
        <v>33</v>
      </c>
      <c r="U9080">
        <v>5335</v>
      </c>
      <c r="V9080">
        <v>19</v>
      </c>
      <c r="W9080">
        <v>1.5880000000000001</v>
      </c>
      <c r="X9080">
        <v>2.5670000000000002</v>
      </c>
      <c r="Y9080" s="8">
        <v>41962</v>
      </c>
    </row>
    <row r="9081" spans="1:25" x14ac:dyDescent="0.25">
      <c r="A9081">
        <v>-111.977526</v>
      </c>
      <c r="B9081">
        <v>33.078954230000001</v>
      </c>
      <c r="C9081">
        <v>13</v>
      </c>
      <c r="D9081" t="s">
        <v>371</v>
      </c>
      <c r="E9081" t="s">
        <v>370</v>
      </c>
      <c r="F9081">
        <v>9080</v>
      </c>
      <c r="G9081">
        <v>180</v>
      </c>
      <c r="H9081">
        <v>13.33</v>
      </c>
      <c r="I9081">
        <v>2.4279999999999999</v>
      </c>
      <c r="J9081">
        <v>1</v>
      </c>
      <c r="K9081">
        <v>1167</v>
      </c>
      <c r="L9081" t="s">
        <v>369</v>
      </c>
      <c r="M9081" t="s">
        <v>368</v>
      </c>
      <c r="N9081" s="8">
        <v>41962</v>
      </c>
      <c r="O9081">
        <v>0</v>
      </c>
      <c r="P9081">
        <v>0</v>
      </c>
      <c r="Q9081">
        <v>11684</v>
      </c>
      <c r="R9081">
        <v>1441.2</v>
      </c>
      <c r="S9081">
        <v>3.0030000000000001</v>
      </c>
      <c r="T9081">
        <v>33</v>
      </c>
      <c r="U9081">
        <v>4367.3</v>
      </c>
      <c r="V9081">
        <v>19</v>
      </c>
      <c r="W9081">
        <v>1.655</v>
      </c>
      <c r="X9081">
        <v>2.6749999999999998</v>
      </c>
      <c r="Y9081" s="8">
        <v>41962</v>
      </c>
    </row>
    <row r="9082" spans="1:25" x14ac:dyDescent="0.25">
      <c r="A9082">
        <v>-111.97752532</v>
      </c>
      <c r="B9082">
        <v>33.078947210000003</v>
      </c>
      <c r="C9082">
        <v>13</v>
      </c>
      <c r="D9082" t="s">
        <v>371</v>
      </c>
      <c r="E9082" t="s">
        <v>370</v>
      </c>
      <c r="F9082">
        <v>9081</v>
      </c>
      <c r="G9082">
        <v>184</v>
      </c>
      <c r="H9082">
        <v>13.33</v>
      </c>
      <c r="I9082">
        <v>2.3290000000000002</v>
      </c>
      <c r="J9082">
        <v>1</v>
      </c>
      <c r="K9082">
        <v>1167</v>
      </c>
      <c r="L9082" t="s">
        <v>369</v>
      </c>
      <c r="M9082" t="s">
        <v>368</v>
      </c>
      <c r="N9082" s="8">
        <v>41962</v>
      </c>
      <c r="O9082">
        <v>0</v>
      </c>
      <c r="P9082">
        <v>0</v>
      </c>
      <c r="Q9082">
        <v>9110.4</v>
      </c>
      <c r="R9082">
        <v>1171.3</v>
      </c>
      <c r="S9082">
        <v>2.44</v>
      </c>
      <c r="T9082">
        <v>33</v>
      </c>
      <c r="U9082">
        <v>3549.3</v>
      </c>
      <c r="V9082">
        <v>19</v>
      </c>
      <c r="W9082">
        <v>1.5880000000000001</v>
      </c>
      <c r="X9082">
        <v>2.5670000000000002</v>
      </c>
      <c r="Y9082" s="8">
        <v>41962</v>
      </c>
    </row>
    <row r="9083" spans="1:25" x14ac:dyDescent="0.25">
      <c r="A9083">
        <v>-111.97752634</v>
      </c>
      <c r="B9083">
        <v>33.078941219999997</v>
      </c>
      <c r="C9083">
        <v>13</v>
      </c>
      <c r="D9083" t="s">
        <v>371</v>
      </c>
      <c r="E9083" t="s">
        <v>370</v>
      </c>
      <c r="F9083">
        <v>9082</v>
      </c>
      <c r="G9083">
        <v>178</v>
      </c>
      <c r="H9083">
        <v>13.33</v>
      </c>
      <c r="I9083">
        <v>2.3620000000000001</v>
      </c>
      <c r="J9083">
        <v>1</v>
      </c>
      <c r="K9083">
        <v>1167.0999999999999</v>
      </c>
      <c r="L9083" t="s">
        <v>369</v>
      </c>
      <c r="M9083" t="s">
        <v>368</v>
      </c>
      <c r="N9083" s="8">
        <v>41962</v>
      </c>
      <c r="O9083">
        <v>0</v>
      </c>
      <c r="P9083">
        <v>0</v>
      </c>
      <c r="Q9083">
        <v>10126</v>
      </c>
      <c r="R9083">
        <v>1283.7</v>
      </c>
      <c r="S9083">
        <v>2.6739999999999999</v>
      </c>
      <c r="T9083">
        <v>33</v>
      </c>
      <c r="U9083">
        <v>3890</v>
      </c>
      <c r="V9083">
        <v>19</v>
      </c>
      <c r="W9083">
        <v>1.611</v>
      </c>
      <c r="X9083">
        <v>2.6030000000000002</v>
      </c>
      <c r="Y9083" s="8">
        <v>41962</v>
      </c>
    </row>
    <row r="9084" spans="1:25" x14ac:dyDescent="0.25">
      <c r="A9084">
        <v>-111.97752632</v>
      </c>
      <c r="B9084">
        <v>33.07893421</v>
      </c>
      <c r="C9084">
        <v>13</v>
      </c>
      <c r="D9084" t="s">
        <v>371</v>
      </c>
      <c r="E9084" t="s">
        <v>370</v>
      </c>
      <c r="F9084">
        <v>9083</v>
      </c>
      <c r="G9084">
        <v>184</v>
      </c>
      <c r="H9084">
        <v>13.33</v>
      </c>
      <c r="I9084">
        <v>2.395</v>
      </c>
      <c r="J9084">
        <v>1</v>
      </c>
      <c r="K9084">
        <v>1167.0999999999999</v>
      </c>
      <c r="L9084" t="s">
        <v>369</v>
      </c>
      <c r="M9084" t="s">
        <v>368</v>
      </c>
      <c r="N9084" s="8">
        <v>41962</v>
      </c>
      <c r="O9084">
        <v>0</v>
      </c>
      <c r="P9084">
        <v>0</v>
      </c>
      <c r="Q9084">
        <v>12128</v>
      </c>
      <c r="R9084">
        <v>1516.5</v>
      </c>
      <c r="S9084">
        <v>3.1589999999999998</v>
      </c>
      <c r="T9084">
        <v>33</v>
      </c>
      <c r="U9084">
        <v>4595.3999999999996</v>
      </c>
      <c r="V9084">
        <v>19</v>
      </c>
      <c r="W9084">
        <v>1.633</v>
      </c>
      <c r="X9084">
        <v>2.6389999999999998</v>
      </c>
      <c r="Y9084" s="8">
        <v>41962</v>
      </c>
    </row>
    <row r="9085" spans="1:25" x14ac:dyDescent="0.25">
      <c r="A9085">
        <v>-111.97752699999999</v>
      </c>
      <c r="B9085">
        <v>33.078927229999998</v>
      </c>
      <c r="C9085">
        <v>13</v>
      </c>
      <c r="D9085" t="s">
        <v>371</v>
      </c>
      <c r="E9085" t="s">
        <v>370</v>
      </c>
      <c r="F9085">
        <v>9084</v>
      </c>
      <c r="G9085">
        <v>180</v>
      </c>
      <c r="H9085">
        <v>13.33</v>
      </c>
      <c r="I9085">
        <v>2.395</v>
      </c>
      <c r="J9085">
        <v>1</v>
      </c>
      <c r="K9085">
        <v>1167.2</v>
      </c>
      <c r="L9085" t="s">
        <v>369</v>
      </c>
      <c r="M9085" t="s">
        <v>368</v>
      </c>
      <c r="N9085" s="8">
        <v>41962</v>
      </c>
      <c r="O9085">
        <v>0</v>
      </c>
      <c r="P9085">
        <v>0</v>
      </c>
      <c r="Q9085">
        <v>11785</v>
      </c>
      <c r="R9085">
        <v>1473.7</v>
      </c>
      <c r="S9085">
        <v>3.07</v>
      </c>
      <c r="T9085">
        <v>33</v>
      </c>
      <c r="U9085">
        <v>4465.6000000000004</v>
      </c>
      <c r="V9085">
        <v>19</v>
      </c>
      <c r="W9085">
        <v>1.633</v>
      </c>
      <c r="X9085">
        <v>2.6389999999999998</v>
      </c>
      <c r="Y9085" s="8">
        <v>41962</v>
      </c>
    </row>
    <row r="9086" spans="1:25" x14ac:dyDescent="0.25">
      <c r="A9086">
        <v>-111.97752683</v>
      </c>
      <c r="B9086">
        <v>33.078921219999998</v>
      </c>
      <c r="C9086">
        <v>13</v>
      </c>
      <c r="D9086" t="s">
        <v>371</v>
      </c>
      <c r="E9086" t="s">
        <v>370</v>
      </c>
      <c r="F9086">
        <v>9085</v>
      </c>
      <c r="G9086">
        <v>181</v>
      </c>
      <c r="H9086">
        <v>13.33</v>
      </c>
      <c r="I9086">
        <v>2.4279999999999999</v>
      </c>
      <c r="J9086">
        <v>1</v>
      </c>
      <c r="K9086">
        <v>1167.0999999999999</v>
      </c>
      <c r="L9086" t="s">
        <v>369</v>
      </c>
      <c r="M9086" t="s">
        <v>368</v>
      </c>
      <c r="N9086" s="8">
        <v>41962</v>
      </c>
      <c r="O9086">
        <v>0</v>
      </c>
      <c r="P9086">
        <v>0</v>
      </c>
      <c r="Q9086">
        <v>11150</v>
      </c>
      <c r="R9086">
        <v>1375.3</v>
      </c>
      <c r="S9086">
        <v>2.8650000000000002</v>
      </c>
      <c r="T9086">
        <v>33</v>
      </c>
      <c r="U9086">
        <v>4167.7</v>
      </c>
      <c r="V9086">
        <v>19</v>
      </c>
      <c r="W9086">
        <v>1.655</v>
      </c>
      <c r="X9086">
        <v>2.6749999999999998</v>
      </c>
      <c r="Y9086" s="8">
        <v>41962</v>
      </c>
    </row>
    <row r="9087" spans="1:25" x14ac:dyDescent="0.25">
      <c r="A9087">
        <v>-111.97752597</v>
      </c>
      <c r="B9087">
        <v>33.078914179999998</v>
      </c>
      <c r="C9087">
        <v>13</v>
      </c>
      <c r="D9087" t="s">
        <v>371</v>
      </c>
      <c r="E9087" t="s">
        <v>370</v>
      </c>
      <c r="F9087">
        <v>9086</v>
      </c>
      <c r="G9087">
        <v>186</v>
      </c>
      <c r="H9087">
        <v>13.33</v>
      </c>
      <c r="I9087">
        <v>2.5590000000000002</v>
      </c>
      <c r="J9087">
        <v>1</v>
      </c>
      <c r="K9087">
        <v>1167.2</v>
      </c>
      <c r="L9087" t="s">
        <v>369</v>
      </c>
      <c r="M9087" t="s">
        <v>368</v>
      </c>
      <c r="N9087" s="8">
        <v>41962</v>
      </c>
      <c r="O9087">
        <v>0</v>
      </c>
      <c r="P9087">
        <v>0</v>
      </c>
      <c r="Q9087">
        <v>13933</v>
      </c>
      <c r="R9087">
        <v>1630.6</v>
      </c>
      <c r="S9087">
        <v>3.3969999999999998</v>
      </c>
      <c r="T9087">
        <v>33</v>
      </c>
      <c r="U9087">
        <v>4941.2</v>
      </c>
      <c r="V9087">
        <v>19</v>
      </c>
      <c r="W9087">
        <v>1.7450000000000001</v>
      </c>
      <c r="X9087">
        <v>2.82</v>
      </c>
      <c r="Y9087" s="8">
        <v>41962</v>
      </c>
    </row>
    <row r="9088" spans="1:25" x14ac:dyDescent="0.25">
      <c r="A9088">
        <v>-111.97752786</v>
      </c>
      <c r="B9088">
        <v>33.078907190000002</v>
      </c>
      <c r="C9088">
        <v>13</v>
      </c>
      <c r="D9088" t="s">
        <v>371</v>
      </c>
      <c r="E9088" t="s">
        <v>370</v>
      </c>
      <c r="F9088">
        <v>9087</v>
      </c>
      <c r="G9088">
        <v>175</v>
      </c>
      <c r="H9088">
        <v>13.33</v>
      </c>
      <c r="I9088">
        <v>2.5920000000000001</v>
      </c>
      <c r="J9088">
        <v>1</v>
      </c>
      <c r="K9088">
        <v>1167.0999999999999</v>
      </c>
      <c r="L9088" t="s">
        <v>369</v>
      </c>
      <c r="M9088" t="s">
        <v>368</v>
      </c>
      <c r="N9088" s="8">
        <v>41962</v>
      </c>
      <c r="O9088">
        <v>0</v>
      </c>
      <c r="P9088">
        <v>0</v>
      </c>
      <c r="Q9088">
        <v>9740.5</v>
      </c>
      <c r="R9088">
        <v>1125.5</v>
      </c>
      <c r="S9088">
        <v>2.3450000000000002</v>
      </c>
      <c r="T9088">
        <v>33</v>
      </c>
      <c r="U9088">
        <v>3410.5</v>
      </c>
      <c r="V9088">
        <v>19</v>
      </c>
      <c r="W9088">
        <v>1.7669999999999999</v>
      </c>
      <c r="X9088">
        <v>2.8559999999999999</v>
      </c>
      <c r="Y9088" s="8">
        <v>41962</v>
      </c>
    </row>
    <row r="9089" spans="1:25" x14ac:dyDescent="0.25">
      <c r="A9089">
        <v>-111.97752613999999</v>
      </c>
      <c r="B9089">
        <v>33.078900189999999</v>
      </c>
      <c r="C9089">
        <v>13</v>
      </c>
      <c r="D9089" t="s">
        <v>371</v>
      </c>
      <c r="E9089" t="s">
        <v>370</v>
      </c>
      <c r="F9089">
        <v>9088</v>
      </c>
      <c r="G9089">
        <v>185</v>
      </c>
      <c r="H9089">
        <v>13.33</v>
      </c>
      <c r="I9089">
        <v>2.395</v>
      </c>
      <c r="J9089">
        <v>1</v>
      </c>
      <c r="K9089">
        <v>1167.0999999999999</v>
      </c>
      <c r="L9089" t="s">
        <v>369</v>
      </c>
      <c r="M9089" t="s">
        <v>368</v>
      </c>
      <c r="N9089" s="8">
        <v>41962</v>
      </c>
      <c r="O9089">
        <v>0</v>
      </c>
      <c r="P9089">
        <v>0</v>
      </c>
      <c r="Q9089">
        <v>11700</v>
      </c>
      <c r="R9089">
        <v>1463</v>
      </c>
      <c r="S9089">
        <v>3.048</v>
      </c>
      <c r="T9089">
        <v>33</v>
      </c>
      <c r="U9089">
        <v>4433.3999999999996</v>
      </c>
      <c r="V9089">
        <v>19</v>
      </c>
      <c r="W9089">
        <v>1.633</v>
      </c>
      <c r="X9089">
        <v>2.6389999999999998</v>
      </c>
      <c r="Y9089" s="8">
        <v>41962</v>
      </c>
    </row>
    <row r="9090" spans="1:25" x14ac:dyDescent="0.25">
      <c r="A9090">
        <v>-111.97752632</v>
      </c>
      <c r="B9090">
        <v>33.078894210000001</v>
      </c>
      <c r="C9090">
        <v>13</v>
      </c>
      <c r="D9090" t="s">
        <v>371</v>
      </c>
      <c r="E9090" t="s">
        <v>370</v>
      </c>
      <c r="F9090">
        <v>9089</v>
      </c>
      <c r="G9090">
        <v>184</v>
      </c>
      <c r="H9090">
        <v>13.33</v>
      </c>
      <c r="I9090">
        <v>2.4279999999999999</v>
      </c>
      <c r="J9090">
        <v>1</v>
      </c>
      <c r="K9090">
        <v>1167</v>
      </c>
      <c r="L9090" t="s">
        <v>369</v>
      </c>
      <c r="M9090" t="s">
        <v>368</v>
      </c>
      <c r="N9090" s="8">
        <v>41962</v>
      </c>
      <c r="O9090">
        <v>0</v>
      </c>
      <c r="P9090">
        <v>0</v>
      </c>
      <c r="Q9090">
        <v>10609</v>
      </c>
      <c r="R9090">
        <v>1308.5999999999999</v>
      </c>
      <c r="S9090">
        <v>2.726</v>
      </c>
      <c r="T9090">
        <v>33</v>
      </c>
      <c r="U9090">
        <v>3965.5</v>
      </c>
      <c r="V9090">
        <v>19</v>
      </c>
      <c r="W9090">
        <v>1.655</v>
      </c>
      <c r="X9090">
        <v>2.6749999999999998</v>
      </c>
      <c r="Y9090" s="8">
        <v>41962</v>
      </c>
    </row>
    <row r="9091" spans="1:25" x14ac:dyDescent="0.25">
      <c r="A9091">
        <v>-111.97752733999999</v>
      </c>
      <c r="B9091">
        <v>33.078887219999999</v>
      </c>
      <c r="C9091">
        <v>13</v>
      </c>
      <c r="D9091" t="s">
        <v>371</v>
      </c>
      <c r="E9091" t="s">
        <v>370</v>
      </c>
      <c r="F9091">
        <v>9090</v>
      </c>
      <c r="G9091">
        <v>178</v>
      </c>
      <c r="H9091">
        <v>13.33</v>
      </c>
      <c r="I9091">
        <v>2.2970000000000002</v>
      </c>
      <c r="J9091">
        <v>1</v>
      </c>
      <c r="K9091">
        <v>1167.0999999999999</v>
      </c>
      <c r="L9091" t="s">
        <v>369</v>
      </c>
      <c r="M9091" t="s">
        <v>368</v>
      </c>
      <c r="N9091" s="8">
        <v>41962</v>
      </c>
      <c r="O9091">
        <v>0</v>
      </c>
      <c r="P9091">
        <v>0</v>
      </c>
      <c r="Q9091">
        <v>11006</v>
      </c>
      <c r="R9091">
        <v>1435.2</v>
      </c>
      <c r="S9091">
        <v>2.99</v>
      </c>
      <c r="T9091">
        <v>33</v>
      </c>
      <c r="U9091">
        <v>4349</v>
      </c>
      <c r="V9091">
        <v>19</v>
      </c>
      <c r="W9091">
        <v>1.5660000000000001</v>
      </c>
      <c r="X9091">
        <v>2.5310000000000001</v>
      </c>
      <c r="Y9091" s="8">
        <v>41962</v>
      </c>
    </row>
    <row r="9092" spans="1:25" x14ac:dyDescent="0.25">
      <c r="A9092">
        <v>-111.97752649</v>
      </c>
      <c r="B9092">
        <v>33.078880210000001</v>
      </c>
      <c r="C9092">
        <v>13</v>
      </c>
      <c r="D9092" t="s">
        <v>371</v>
      </c>
      <c r="E9092" t="s">
        <v>370</v>
      </c>
      <c r="F9092">
        <v>9091</v>
      </c>
      <c r="G9092">
        <v>183</v>
      </c>
      <c r="H9092">
        <v>13.33</v>
      </c>
      <c r="I9092">
        <v>2.4609999999999999</v>
      </c>
      <c r="J9092">
        <v>1</v>
      </c>
      <c r="K9092">
        <v>1167</v>
      </c>
      <c r="L9092" t="s">
        <v>369</v>
      </c>
      <c r="M9092" t="s">
        <v>368</v>
      </c>
      <c r="N9092" s="8">
        <v>41962</v>
      </c>
      <c r="O9092">
        <v>0</v>
      </c>
      <c r="P9092">
        <v>0</v>
      </c>
      <c r="Q9092">
        <v>9464.1</v>
      </c>
      <c r="R9092">
        <v>1151.8</v>
      </c>
      <c r="S9092">
        <v>2.4</v>
      </c>
      <c r="T9092">
        <v>33</v>
      </c>
      <c r="U9092">
        <v>3490.4</v>
      </c>
      <c r="V9092">
        <v>19</v>
      </c>
      <c r="W9092">
        <v>1.6779999999999999</v>
      </c>
      <c r="X9092">
        <v>2.7109999999999999</v>
      </c>
      <c r="Y9092" s="8">
        <v>41962</v>
      </c>
    </row>
    <row r="9093" spans="1:25" x14ac:dyDescent="0.25">
      <c r="A9093">
        <v>-111.97752733999999</v>
      </c>
      <c r="B9093">
        <v>33.078874220000003</v>
      </c>
      <c r="C9093">
        <v>13</v>
      </c>
      <c r="D9093" t="s">
        <v>371</v>
      </c>
      <c r="E9093" t="s">
        <v>370</v>
      </c>
      <c r="F9093">
        <v>9092</v>
      </c>
      <c r="G9093">
        <v>178</v>
      </c>
      <c r="H9093">
        <v>13.33</v>
      </c>
      <c r="I9093">
        <v>2.3620000000000001</v>
      </c>
      <c r="J9093">
        <v>1</v>
      </c>
      <c r="K9093">
        <v>1167.0999999999999</v>
      </c>
      <c r="L9093" t="s">
        <v>369</v>
      </c>
      <c r="M9093" t="s">
        <v>368</v>
      </c>
      <c r="N9093" s="8">
        <v>41962</v>
      </c>
      <c r="O9093">
        <v>0</v>
      </c>
      <c r="P9093">
        <v>0</v>
      </c>
      <c r="Q9093">
        <v>11264</v>
      </c>
      <c r="R9093">
        <v>1428.1</v>
      </c>
      <c r="S9093">
        <v>2.9750000000000001</v>
      </c>
      <c r="T9093">
        <v>33</v>
      </c>
      <c r="U9093">
        <v>4327.5</v>
      </c>
      <c r="V9093">
        <v>19</v>
      </c>
      <c r="W9093">
        <v>1.611</v>
      </c>
      <c r="X9093">
        <v>2.6030000000000002</v>
      </c>
      <c r="Y9093" s="8">
        <v>41962</v>
      </c>
    </row>
    <row r="9094" spans="1:25" x14ac:dyDescent="0.25">
      <c r="A9094">
        <v>-111.97752683</v>
      </c>
      <c r="B9094">
        <v>33.078867219999999</v>
      </c>
      <c r="C9094">
        <v>13</v>
      </c>
      <c r="D9094" t="s">
        <v>371</v>
      </c>
      <c r="E9094" t="s">
        <v>370</v>
      </c>
      <c r="F9094">
        <v>9093</v>
      </c>
      <c r="G9094">
        <v>181</v>
      </c>
      <c r="H9094">
        <v>13.33</v>
      </c>
      <c r="I9094">
        <v>2.4279999999999999</v>
      </c>
      <c r="J9094">
        <v>1</v>
      </c>
      <c r="K9094">
        <v>1167.0999999999999</v>
      </c>
      <c r="L9094" t="s">
        <v>369</v>
      </c>
      <c r="M9094" t="s">
        <v>368</v>
      </c>
      <c r="N9094" s="8">
        <v>41962</v>
      </c>
      <c r="O9094">
        <v>0</v>
      </c>
      <c r="P9094">
        <v>0</v>
      </c>
      <c r="Q9094">
        <v>11229</v>
      </c>
      <c r="R9094">
        <v>1385.1</v>
      </c>
      <c r="S9094">
        <v>2.8860000000000001</v>
      </c>
      <c r="T9094">
        <v>33</v>
      </c>
      <c r="U9094">
        <v>4197.3999999999996</v>
      </c>
      <c r="V9094">
        <v>19</v>
      </c>
      <c r="W9094">
        <v>1.655</v>
      </c>
      <c r="X9094">
        <v>2.6749999999999998</v>
      </c>
      <c r="Y9094" s="8">
        <v>41962</v>
      </c>
    </row>
    <row r="9095" spans="1:25" x14ac:dyDescent="0.25">
      <c r="A9095">
        <v>-111.97752683</v>
      </c>
      <c r="B9095">
        <v>33.078860220000003</v>
      </c>
      <c r="C9095">
        <v>13</v>
      </c>
      <c r="D9095" t="s">
        <v>371</v>
      </c>
      <c r="E9095" t="s">
        <v>370</v>
      </c>
      <c r="F9095">
        <v>9094</v>
      </c>
      <c r="G9095">
        <v>181</v>
      </c>
      <c r="H9095">
        <v>13.33</v>
      </c>
      <c r="I9095">
        <v>2.4929999999999999</v>
      </c>
      <c r="J9095">
        <v>1</v>
      </c>
      <c r="K9095">
        <v>1167.2</v>
      </c>
      <c r="L9095" t="s">
        <v>369</v>
      </c>
      <c r="M9095" t="s">
        <v>368</v>
      </c>
      <c r="N9095" s="8">
        <v>41962</v>
      </c>
      <c r="O9095">
        <v>0</v>
      </c>
      <c r="P9095">
        <v>0</v>
      </c>
      <c r="Q9095">
        <v>10595</v>
      </c>
      <c r="R9095">
        <v>1272.5</v>
      </c>
      <c r="S9095">
        <v>2.6509999999999998</v>
      </c>
      <c r="T9095">
        <v>33</v>
      </c>
      <c r="U9095">
        <v>3856</v>
      </c>
      <c r="V9095">
        <v>19</v>
      </c>
      <c r="W9095">
        <v>1.7</v>
      </c>
      <c r="X9095">
        <v>2.7480000000000002</v>
      </c>
      <c r="Y9095" s="8">
        <v>41962</v>
      </c>
    </row>
    <row r="9096" spans="1:25" x14ac:dyDescent="0.25">
      <c r="A9096">
        <v>-111.97752666</v>
      </c>
      <c r="B9096">
        <v>33.078854219999997</v>
      </c>
      <c r="C9096">
        <v>13</v>
      </c>
      <c r="D9096" t="s">
        <v>371</v>
      </c>
      <c r="E9096" t="s">
        <v>370</v>
      </c>
      <c r="F9096">
        <v>9095</v>
      </c>
      <c r="G9096">
        <v>182</v>
      </c>
      <c r="H9096">
        <v>13.33</v>
      </c>
      <c r="I9096">
        <v>2.4609999999999999</v>
      </c>
      <c r="J9096">
        <v>1</v>
      </c>
      <c r="K9096">
        <v>1167.2</v>
      </c>
      <c r="L9096" t="s">
        <v>369</v>
      </c>
      <c r="M9096" t="s">
        <v>368</v>
      </c>
      <c r="N9096" s="8">
        <v>41962</v>
      </c>
      <c r="O9096">
        <v>0</v>
      </c>
      <c r="P9096">
        <v>0</v>
      </c>
      <c r="Q9096">
        <v>9999.7999999999993</v>
      </c>
      <c r="R9096">
        <v>1217</v>
      </c>
      <c r="S9096">
        <v>2.536</v>
      </c>
      <c r="T9096">
        <v>33</v>
      </c>
      <c r="U9096">
        <v>3688</v>
      </c>
      <c r="V9096">
        <v>19</v>
      </c>
      <c r="W9096">
        <v>1.6779999999999999</v>
      </c>
      <c r="X9096">
        <v>2.7109999999999999</v>
      </c>
      <c r="Y9096" s="8">
        <v>41962</v>
      </c>
    </row>
    <row r="9097" spans="1:25" x14ac:dyDescent="0.25">
      <c r="A9097">
        <v>-111.97752800000001</v>
      </c>
      <c r="B9097">
        <v>33.078847230000001</v>
      </c>
      <c r="C9097">
        <v>13</v>
      </c>
      <c r="D9097" t="s">
        <v>371</v>
      </c>
      <c r="E9097" t="s">
        <v>370</v>
      </c>
      <c r="F9097">
        <v>9096</v>
      </c>
      <c r="G9097">
        <v>180</v>
      </c>
      <c r="H9097">
        <v>13.33</v>
      </c>
      <c r="I9097">
        <v>2.2970000000000002</v>
      </c>
      <c r="J9097">
        <v>1</v>
      </c>
      <c r="K9097">
        <v>1167.2</v>
      </c>
      <c r="L9097" t="s">
        <v>369</v>
      </c>
      <c r="M9097" t="s">
        <v>368</v>
      </c>
      <c r="N9097" s="8">
        <v>41962</v>
      </c>
      <c r="O9097">
        <v>0</v>
      </c>
      <c r="P9097">
        <v>0</v>
      </c>
      <c r="Q9097">
        <v>10701</v>
      </c>
      <c r="R9097">
        <v>1395.4</v>
      </c>
      <c r="S9097">
        <v>2.907</v>
      </c>
      <c r="T9097">
        <v>33</v>
      </c>
      <c r="U9097">
        <v>4228.5</v>
      </c>
      <c r="V9097">
        <v>19</v>
      </c>
      <c r="W9097">
        <v>1.5660000000000001</v>
      </c>
      <c r="X9097">
        <v>2.5310000000000001</v>
      </c>
      <c r="Y9097" s="8">
        <v>41962</v>
      </c>
    </row>
    <row r="9098" spans="1:25" x14ac:dyDescent="0.25">
      <c r="A9098">
        <v>-111.97752717</v>
      </c>
      <c r="B9098">
        <v>33.078840219999996</v>
      </c>
      <c r="C9098">
        <v>13</v>
      </c>
      <c r="D9098" t="s">
        <v>371</v>
      </c>
      <c r="E9098" t="s">
        <v>370</v>
      </c>
      <c r="F9098">
        <v>9097</v>
      </c>
      <c r="G9098">
        <v>179</v>
      </c>
      <c r="H9098">
        <v>13.33</v>
      </c>
      <c r="I9098">
        <v>2.4609999999999999</v>
      </c>
      <c r="J9098">
        <v>1</v>
      </c>
      <c r="K9098">
        <v>1167.0999999999999</v>
      </c>
      <c r="L9098" t="s">
        <v>369</v>
      </c>
      <c r="M9098" t="s">
        <v>368</v>
      </c>
      <c r="N9098" s="8">
        <v>41962</v>
      </c>
      <c r="O9098">
        <v>0</v>
      </c>
      <c r="P9098">
        <v>0</v>
      </c>
      <c r="Q9098">
        <v>10384</v>
      </c>
      <c r="R9098">
        <v>1263.8</v>
      </c>
      <c r="S9098">
        <v>2.633</v>
      </c>
      <c r="T9098">
        <v>33</v>
      </c>
      <c r="U9098">
        <v>3829.6</v>
      </c>
      <c r="V9098">
        <v>19</v>
      </c>
      <c r="W9098">
        <v>1.6779999999999999</v>
      </c>
      <c r="X9098">
        <v>2.7109999999999999</v>
      </c>
      <c r="Y9098" s="8">
        <v>41962</v>
      </c>
    </row>
    <row r="9099" spans="1:25" x14ac:dyDescent="0.25">
      <c r="A9099">
        <v>-111.97752733999999</v>
      </c>
      <c r="B9099">
        <v>33.07883322</v>
      </c>
      <c r="C9099">
        <v>13</v>
      </c>
      <c r="D9099" t="s">
        <v>371</v>
      </c>
      <c r="E9099" t="s">
        <v>370</v>
      </c>
      <c r="F9099">
        <v>9098</v>
      </c>
      <c r="G9099">
        <v>178</v>
      </c>
      <c r="H9099">
        <v>13.33</v>
      </c>
      <c r="I9099">
        <v>2.395</v>
      </c>
      <c r="J9099">
        <v>1</v>
      </c>
      <c r="K9099">
        <v>1167.2</v>
      </c>
      <c r="L9099" t="s">
        <v>369</v>
      </c>
      <c r="M9099" t="s">
        <v>368</v>
      </c>
      <c r="N9099" s="8">
        <v>41962</v>
      </c>
      <c r="O9099">
        <v>0</v>
      </c>
      <c r="P9099">
        <v>0</v>
      </c>
      <c r="Q9099">
        <v>11516</v>
      </c>
      <c r="R9099">
        <v>1439.9</v>
      </c>
      <c r="S9099">
        <v>3</v>
      </c>
      <c r="T9099">
        <v>33</v>
      </c>
      <c r="U9099">
        <v>4363.3999999999996</v>
      </c>
      <c r="V9099">
        <v>19</v>
      </c>
      <c r="W9099">
        <v>1.633</v>
      </c>
      <c r="X9099">
        <v>2.6389999999999998</v>
      </c>
      <c r="Y9099" s="8">
        <v>41962</v>
      </c>
    </row>
    <row r="9100" spans="1:25" x14ac:dyDescent="0.25">
      <c r="A9100">
        <v>-111.97752699999999</v>
      </c>
      <c r="B9100">
        <v>33.078827230000002</v>
      </c>
      <c r="C9100">
        <v>13</v>
      </c>
      <c r="D9100" t="s">
        <v>371</v>
      </c>
      <c r="E9100" t="s">
        <v>370</v>
      </c>
      <c r="F9100">
        <v>9099</v>
      </c>
      <c r="G9100">
        <v>180</v>
      </c>
      <c r="H9100">
        <v>13.33</v>
      </c>
      <c r="I9100">
        <v>2.5920000000000001</v>
      </c>
      <c r="J9100">
        <v>1</v>
      </c>
      <c r="K9100">
        <v>1167.0999999999999</v>
      </c>
      <c r="L9100" t="s">
        <v>369</v>
      </c>
      <c r="M9100" t="s">
        <v>368</v>
      </c>
      <c r="N9100" s="8">
        <v>41962</v>
      </c>
      <c r="O9100">
        <v>0</v>
      </c>
      <c r="P9100">
        <v>0</v>
      </c>
      <c r="Q9100">
        <v>10301</v>
      </c>
      <c r="R9100">
        <v>1190.2</v>
      </c>
      <c r="S9100">
        <v>2.48</v>
      </c>
      <c r="T9100">
        <v>33</v>
      </c>
      <c r="U9100">
        <v>3606.8</v>
      </c>
      <c r="V9100">
        <v>19</v>
      </c>
      <c r="W9100">
        <v>1.7669999999999999</v>
      </c>
      <c r="X9100">
        <v>2.8559999999999999</v>
      </c>
      <c r="Y9100" s="8">
        <v>41962</v>
      </c>
    </row>
    <row r="9101" spans="1:25" x14ac:dyDescent="0.25">
      <c r="A9101">
        <v>-111.97752766000001</v>
      </c>
      <c r="B9101">
        <v>33.078820219999997</v>
      </c>
      <c r="C9101">
        <v>13</v>
      </c>
      <c r="D9101" t="s">
        <v>371</v>
      </c>
      <c r="E9101" t="s">
        <v>370</v>
      </c>
      <c r="F9101">
        <v>9100</v>
      </c>
      <c r="G9101">
        <v>182</v>
      </c>
      <c r="H9101">
        <v>13.33</v>
      </c>
      <c r="I9101">
        <v>2.2970000000000002</v>
      </c>
      <c r="J9101">
        <v>1</v>
      </c>
      <c r="K9101">
        <v>1167.0999999999999</v>
      </c>
      <c r="L9101" t="s">
        <v>369</v>
      </c>
      <c r="M9101" t="s">
        <v>368</v>
      </c>
      <c r="N9101" s="8">
        <v>41962</v>
      </c>
      <c r="O9101">
        <v>0</v>
      </c>
      <c r="P9101">
        <v>0</v>
      </c>
      <c r="Q9101">
        <v>9601.7999999999993</v>
      </c>
      <c r="R9101">
        <v>1252.0999999999999</v>
      </c>
      <c r="S9101">
        <v>2.609</v>
      </c>
      <c r="T9101">
        <v>33</v>
      </c>
      <c r="U9101">
        <v>3794.2</v>
      </c>
      <c r="V9101">
        <v>19</v>
      </c>
      <c r="W9101">
        <v>1.5660000000000001</v>
      </c>
      <c r="X9101">
        <v>2.5310000000000001</v>
      </c>
      <c r="Y9101" s="8">
        <v>41962</v>
      </c>
    </row>
    <row r="9102" spans="1:25" x14ac:dyDescent="0.25">
      <c r="A9102">
        <v>-111.97752800000001</v>
      </c>
      <c r="B9102">
        <v>33.078814229999999</v>
      </c>
      <c r="C9102">
        <v>13</v>
      </c>
      <c r="D9102" t="s">
        <v>371</v>
      </c>
      <c r="E9102" t="s">
        <v>370</v>
      </c>
      <c r="F9102">
        <v>9101</v>
      </c>
      <c r="G9102">
        <v>180</v>
      </c>
      <c r="H9102">
        <v>13.33</v>
      </c>
      <c r="I9102">
        <v>2.2970000000000002</v>
      </c>
      <c r="J9102">
        <v>1</v>
      </c>
      <c r="K9102">
        <v>1167</v>
      </c>
      <c r="L9102" t="s">
        <v>369</v>
      </c>
      <c r="M9102" t="s">
        <v>368</v>
      </c>
      <c r="N9102" s="8">
        <v>41962</v>
      </c>
      <c r="O9102">
        <v>0</v>
      </c>
      <c r="P9102">
        <v>0</v>
      </c>
      <c r="Q9102">
        <v>11795</v>
      </c>
      <c r="R9102">
        <v>1538.1</v>
      </c>
      <c r="S9102">
        <v>3.2040000000000002</v>
      </c>
      <c r="T9102">
        <v>33</v>
      </c>
      <c r="U9102">
        <v>4660.8</v>
      </c>
      <c r="V9102">
        <v>19</v>
      </c>
      <c r="W9102">
        <v>1.5660000000000001</v>
      </c>
      <c r="X9102">
        <v>2.5310000000000001</v>
      </c>
      <c r="Y9102" s="8">
        <v>41962</v>
      </c>
    </row>
    <row r="9103" spans="1:25" x14ac:dyDescent="0.25">
      <c r="A9103">
        <v>-111.97752749</v>
      </c>
      <c r="B9103">
        <v>33.078807210000001</v>
      </c>
      <c r="C9103">
        <v>13</v>
      </c>
      <c r="D9103" t="s">
        <v>371</v>
      </c>
      <c r="E9103" t="s">
        <v>370</v>
      </c>
      <c r="F9103">
        <v>9102</v>
      </c>
      <c r="G9103">
        <v>183</v>
      </c>
      <c r="H9103">
        <v>13.33</v>
      </c>
      <c r="I9103">
        <v>2.395</v>
      </c>
      <c r="J9103">
        <v>1</v>
      </c>
      <c r="K9103">
        <v>1167</v>
      </c>
      <c r="L9103" t="s">
        <v>369</v>
      </c>
      <c r="M9103" t="s">
        <v>368</v>
      </c>
      <c r="N9103" s="8">
        <v>41962</v>
      </c>
      <c r="O9103">
        <v>0</v>
      </c>
      <c r="P9103">
        <v>0</v>
      </c>
      <c r="Q9103">
        <v>8584.7000000000007</v>
      </c>
      <c r="R9103">
        <v>1073.4000000000001</v>
      </c>
      <c r="S9103">
        <v>2.2360000000000002</v>
      </c>
      <c r="T9103">
        <v>33</v>
      </c>
      <c r="U9103">
        <v>3252.9</v>
      </c>
      <c r="V9103">
        <v>19</v>
      </c>
      <c r="W9103">
        <v>1.633</v>
      </c>
      <c r="X9103">
        <v>2.6389999999999998</v>
      </c>
      <c r="Y9103" s="8">
        <v>41962</v>
      </c>
    </row>
    <row r="9104" spans="1:25" x14ac:dyDescent="0.25">
      <c r="A9104">
        <v>-111.97752817</v>
      </c>
      <c r="B9104">
        <v>33.078800219999998</v>
      </c>
      <c r="C9104">
        <v>13</v>
      </c>
      <c r="D9104" t="s">
        <v>371</v>
      </c>
      <c r="E9104" t="s">
        <v>370</v>
      </c>
      <c r="F9104">
        <v>9103</v>
      </c>
      <c r="G9104">
        <v>179</v>
      </c>
      <c r="H9104">
        <v>13.33</v>
      </c>
      <c r="I9104">
        <v>2.395</v>
      </c>
      <c r="J9104">
        <v>1</v>
      </c>
      <c r="K9104">
        <v>1167</v>
      </c>
      <c r="L9104" t="s">
        <v>369</v>
      </c>
      <c r="M9104" t="s">
        <v>368</v>
      </c>
      <c r="N9104" s="8">
        <v>41962</v>
      </c>
      <c r="O9104">
        <v>0</v>
      </c>
      <c r="P9104">
        <v>0</v>
      </c>
      <c r="Q9104">
        <v>9689.4</v>
      </c>
      <c r="R9104">
        <v>1211.5999999999999</v>
      </c>
      <c r="S9104">
        <v>2.524</v>
      </c>
      <c r="T9104">
        <v>33</v>
      </c>
      <c r="U9104">
        <v>3671.5</v>
      </c>
      <c r="V9104">
        <v>19</v>
      </c>
      <c r="W9104">
        <v>1.633</v>
      </c>
      <c r="X9104">
        <v>2.6389999999999998</v>
      </c>
      <c r="Y9104" s="8">
        <v>41962</v>
      </c>
    </row>
    <row r="9105" spans="1:25" x14ac:dyDescent="0.25">
      <c r="A9105">
        <v>-111.97752800000001</v>
      </c>
      <c r="B9105">
        <v>33.078793230000002</v>
      </c>
      <c r="C9105">
        <v>13</v>
      </c>
      <c r="D9105" t="s">
        <v>371</v>
      </c>
      <c r="E9105" t="s">
        <v>370</v>
      </c>
      <c r="F9105">
        <v>9104</v>
      </c>
      <c r="G9105">
        <v>180</v>
      </c>
      <c r="H9105">
        <v>13.33</v>
      </c>
      <c r="I9105">
        <v>2.4929999999999999</v>
      </c>
      <c r="J9105">
        <v>1</v>
      </c>
      <c r="K9105">
        <v>1167</v>
      </c>
      <c r="L9105" t="s">
        <v>369</v>
      </c>
      <c r="M9105" t="s">
        <v>368</v>
      </c>
      <c r="N9105" s="8">
        <v>41962</v>
      </c>
      <c r="O9105">
        <v>0</v>
      </c>
      <c r="P9105">
        <v>0</v>
      </c>
      <c r="Q9105">
        <v>8860.2999999999993</v>
      </c>
      <c r="R9105">
        <v>1064.2</v>
      </c>
      <c r="S9105">
        <v>2.2170000000000001</v>
      </c>
      <c r="T9105">
        <v>33</v>
      </c>
      <c r="U9105">
        <v>3224.8</v>
      </c>
      <c r="V9105">
        <v>19</v>
      </c>
      <c r="W9105">
        <v>1.7</v>
      </c>
      <c r="X9105">
        <v>2.7480000000000002</v>
      </c>
      <c r="Y9105" s="8">
        <v>41962</v>
      </c>
    </row>
    <row r="9106" spans="1:25" x14ac:dyDescent="0.25">
      <c r="A9106">
        <v>-111.97752817</v>
      </c>
      <c r="B9106">
        <v>33.078787220000002</v>
      </c>
      <c r="C9106">
        <v>13</v>
      </c>
      <c r="D9106" t="s">
        <v>371</v>
      </c>
      <c r="E9106" t="s">
        <v>370</v>
      </c>
      <c r="F9106">
        <v>9105</v>
      </c>
      <c r="G9106">
        <v>179</v>
      </c>
      <c r="H9106">
        <v>13.33</v>
      </c>
      <c r="I9106">
        <v>2.5590000000000002</v>
      </c>
      <c r="J9106">
        <v>1</v>
      </c>
      <c r="K9106">
        <v>1167</v>
      </c>
      <c r="L9106" t="s">
        <v>369</v>
      </c>
      <c r="M9106" t="s">
        <v>368</v>
      </c>
      <c r="N9106" s="8">
        <v>41962</v>
      </c>
      <c r="O9106">
        <v>0</v>
      </c>
      <c r="P9106">
        <v>0</v>
      </c>
      <c r="Q9106">
        <v>10140</v>
      </c>
      <c r="R9106">
        <v>1186.7</v>
      </c>
      <c r="S9106">
        <v>2.472</v>
      </c>
      <c r="T9106">
        <v>33</v>
      </c>
      <c r="U9106">
        <v>3596</v>
      </c>
      <c r="V9106">
        <v>19</v>
      </c>
      <c r="W9106">
        <v>1.7450000000000001</v>
      </c>
      <c r="X9106">
        <v>2.82</v>
      </c>
      <c r="Y9106" s="8">
        <v>41962</v>
      </c>
    </row>
    <row r="9107" spans="1:25" x14ac:dyDescent="0.25">
      <c r="A9107">
        <v>-111.97752783</v>
      </c>
      <c r="B9107">
        <v>33.078780219999999</v>
      </c>
      <c r="C9107">
        <v>13</v>
      </c>
      <c r="D9107" t="s">
        <v>371</v>
      </c>
      <c r="E9107" t="s">
        <v>370</v>
      </c>
      <c r="F9107">
        <v>9106</v>
      </c>
      <c r="G9107">
        <v>181</v>
      </c>
      <c r="H9107">
        <v>13.33</v>
      </c>
      <c r="I9107">
        <v>2.395</v>
      </c>
      <c r="J9107">
        <v>1</v>
      </c>
      <c r="K9107">
        <v>1167</v>
      </c>
      <c r="L9107" t="s">
        <v>369</v>
      </c>
      <c r="M9107" t="s">
        <v>368</v>
      </c>
      <c r="N9107" s="8">
        <v>41962</v>
      </c>
      <c r="O9107">
        <v>0</v>
      </c>
      <c r="P9107">
        <v>0</v>
      </c>
      <c r="Q9107">
        <v>9702.7999999999993</v>
      </c>
      <c r="R9107">
        <v>1213.3</v>
      </c>
      <c r="S9107">
        <v>2.528</v>
      </c>
      <c r="T9107">
        <v>33</v>
      </c>
      <c r="U9107">
        <v>3676.5</v>
      </c>
      <c r="V9107">
        <v>19</v>
      </c>
      <c r="W9107">
        <v>1.633</v>
      </c>
      <c r="X9107">
        <v>2.6389999999999998</v>
      </c>
      <c r="Y9107" s="8">
        <v>41962</v>
      </c>
    </row>
    <row r="9108" spans="1:25" x14ac:dyDescent="0.25">
      <c r="A9108">
        <v>-111.97752817</v>
      </c>
      <c r="B9108">
        <v>33.078773220000002</v>
      </c>
      <c r="C9108">
        <v>13</v>
      </c>
      <c r="D9108" t="s">
        <v>371</v>
      </c>
      <c r="E9108" t="s">
        <v>370</v>
      </c>
      <c r="F9108">
        <v>9107</v>
      </c>
      <c r="G9108">
        <v>179</v>
      </c>
      <c r="H9108">
        <v>13.33</v>
      </c>
      <c r="I9108">
        <v>2.2970000000000002</v>
      </c>
      <c r="J9108">
        <v>1</v>
      </c>
      <c r="K9108">
        <v>1167.0999999999999</v>
      </c>
      <c r="L9108" t="s">
        <v>369</v>
      </c>
      <c r="M9108" t="s">
        <v>368</v>
      </c>
      <c r="N9108" s="8">
        <v>41962</v>
      </c>
      <c r="O9108">
        <v>0</v>
      </c>
      <c r="P9108">
        <v>0</v>
      </c>
      <c r="Q9108">
        <v>10722</v>
      </c>
      <c r="R9108">
        <v>1398.2</v>
      </c>
      <c r="S9108">
        <v>2.9129999999999998</v>
      </c>
      <c r="T9108">
        <v>33</v>
      </c>
      <c r="U9108">
        <v>4236.8999999999996</v>
      </c>
      <c r="V9108">
        <v>19</v>
      </c>
      <c r="W9108">
        <v>1.5660000000000001</v>
      </c>
      <c r="X9108">
        <v>2.5310000000000001</v>
      </c>
      <c r="Y9108" s="8">
        <v>41962</v>
      </c>
    </row>
    <row r="9109" spans="1:25" x14ac:dyDescent="0.25">
      <c r="A9109">
        <v>-111.97752800000001</v>
      </c>
      <c r="B9109">
        <v>33.078767229999997</v>
      </c>
      <c r="C9109">
        <v>13</v>
      </c>
      <c r="D9109" t="s">
        <v>371</v>
      </c>
      <c r="E9109" t="s">
        <v>370</v>
      </c>
      <c r="F9109">
        <v>9108</v>
      </c>
      <c r="G9109">
        <v>180</v>
      </c>
      <c r="H9109">
        <v>13.33</v>
      </c>
      <c r="I9109">
        <v>2.4609999999999999</v>
      </c>
      <c r="J9109">
        <v>1</v>
      </c>
      <c r="K9109">
        <v>1167.0999999999999</v>
      </c>
      <c r="L9109" t="s">
        <v>369</v>
      </c>
      <c r="M9109" t="s">
        <v>368</v>
      </c>
      <c r="N9109" s="8">
        <v>41962</v>
      </c>
      <c r="O9109">
        <v>0</v>
      </c>
      <c r="P9109">
        <v>0</v>
      </c>
      <c r="Q9109">
        <v>9718.7999999999993</v>
      </c>
      <c r="R9109">
        <v>1182.8</v>
      </c>
      <c r="S9109">
        <v>2.464</v>
      </c>
      <c r="T9109">
        <v>33</v>
      </c>
      <c r="U9109">
        <v>3584.4</v>
      </c>
      <c r="V9109">
        <v>19</v>
      </c>
      <c r="W9109">
        <v>1.6779999999999999</v>
      </c>
      <c r="X9109">
        <v>2.7109999999999999</v>
      </c>
      <c r="Y9109" s="8">
        <v>41962</v>
      </c>
    </row>
    <row r="9110" spans="1:25" x14ac:dyDescent="0.25">
      <c r="A9110">
        <v>-111.97752767999999</v>
      </c>
      <c r="B9110">
        <v>33.078760209999999</v>
      </c>
      <c r="C9110">
        <v>13</v>
      </c>
      <c r="D9110" t="s">
        <v>371</v>
      </c>
      <c r="E9110" t="s">
        <v>370</v>
      </c>
      <c r="F9110">
        <v>9109</v>
      </c>
      <c r="G9110">
        <v>176</v>
      </c>
      <c r="H9110">
        <v>13.33</v>
      </c>
      <c r="I9110">
        <v>2.2970000000000002</v>
      </c>
      <c r="J9110">
        <v>1</v>
      </c>
      <c r="K9110">
        <v>1167.0999999999999</v>
      </c>
      <c r="L9110" t="s">
        <v>369</v>
      </c>
      <c r="M9110" t="s">
        <v>368</v>
      </c>
      <c r="N9110" s="8">
        <v>41962</v>
      </c>
      <c r="O9110">
        <v>0</v>
      </c>
      <c r="P9110">
        <v>0</v>
      </c>
      <c r="Q9110">
        <v>9571.9</v>
      </c>
      <c r="R9110">
        <v>1248.2</v>
      </c>
      <c r="S9110">
        <v>2.6</v>
      </c>
      <c r="T9110">
        <v>33</v>
      </c>
      <c r="U9110">
        <v>3782.4</v>
      </c>
      <c r="V9110">
        <v>19</v>
      </c>
      <c r="W9110">
        <v>1.5660000000000001</v>
      </c>
      <c r="X9110">
        <v>2.5310000000000001</v>
      </c>
      <c r="Y9110" s="8">
        <v>41962</v>
      </c>
    </row>
    <row r="9111" spans="1:25" x14ac:dyDescent="0.25">
      <c r="A9111">
        <v>-111.97752714000001</v>
      </c>
      <c r="B9111">
        <v>33.07875319</v>
      </c>
      <c r="C9111">
        <v>13</v>
      </c>
      <c r="D9111" t="s">
        <v>371</v>
      </c>
      <c r="E9111" t="s">
        <v>370</v>
      </c>
      <c r="F9111">
        <v>9110</v>
      </c>
      <c r="G9111">
        <v>185</v>
      </c>
      <c r="H9111">
        <v>13.33</v>
      </c>
      <c r="I9111">
        <v>2.4929999999999999</v>
      </c>
      <c r="J9111">
        <v>1</v>
      </c>
      <c r="K9111">
        <v>1167.0999999999999</v>
      </c>
      <c r="L9111" t="s">
        <v>369</v>
      </c>
      <c r="M9111" t="s">
        <v>368</v>
      </c>
      <c r="N9111" s="8">
        <v>41962</v>
      </c>
      <c r="O9111">
        <v>0</v>
      </c>
      <c r="P9111">
        <v>0</v>
      </c>
      <c r="Q9111">
        <v>9308.4</v>
      </c>
      <c r="R9111">
        <v>1118</v>
      </c>
      <c r="S9111">
        <v>2.3290000000000002</v>
      </c>
      <c r="T9111">
        <v>33</v>
      </c>
      <c r="U9111">
        <v>3387.9</v>
      </c>
      <c r="V9111">
        <v>19</v>
      </c>
      <c r="W9111">
        <v>1.7</v>
      </c>
      <c r="X9111">
        <v>2.7480000000000002</v>
      </c>
      <c r="Y9111" s="8">
        <v>41962</v>
      </c>
    </row>
    <row r="9112" spans="1:25" x14ac:dyDescent="0.25">
      <c r="A9112">
        <v>-111.97752783</v>
      </c>
      <c r="B9112">
        <v>33.078747219999997</v>
      </c>
      <c r="C9112">
        <v>13</v>
      </c>
      <c r="D9112" t="s">
        <v>371</v>
      </c>
      <c r="E9112" t="s">
        <v>370</v>
      </c>
      <c r="F9112">
        <v>9111</v>
      </c>
      <c r="G9112">
        <v>181</v>
      </c>
      <c r="H9112">
        <v>13.33</v>
      </c>
      <c r="I9112">
        <v>2.4279999999999999</v>
      </c>
      <c r="J9112">
        <v>1</v>
      </c>
      <c r="K9112">
        <v>1167.0999999999999</v>
      </c>
      <c r="L9112" t="s">
        <v>369</v>
      </c>
      <c r="M9112" t="s">
        <v>368</v>
      </c>
      <c r="N9112" s="8">
        <v>41962</v>
      </c>
      <c r="O9112">
        <v>0</v>
      </c>
      <c r="P9112">
        <v>0</v>
      </c>
      <c r="Q9112">
        <v>8840.9</v>
      </c>
      <c r="R9112">
        <v>1090.5</v>
      </c>
      <c r="S9112">
        <v>2.2719999999999998</v>
      </c>
      <c r="T9112">
        <v>33</v>
      </c>
      <c r="U9112">
        <v>3304.7</v>
      </c>
      <c r="V9112">
        <v>19</v>
      </c>
      <c r="W9112">
        <v>1.655</v>
      </c>
      <c r="X9112">
        <v>2.6749999999999998</v>
      </c>
      <c r="Y9112" s="8">
        <v>41962</v>
      </c>
    </row>
    <row r="9113" spans="1:25" x14ac:dyDescent="0.25">
      <c r="A9113">
        <v>-111.97752749</v>
      </c>
      <c r="B9113">
        <v>33.078740209999999</v>
      </c>
      <c r="C9113">
        <v>13</v>
      </c>
      <c r="D9113" t="s">
        <v>371</v>
      </c>
      <c r="E9113" t="s">
        <v>370</v>
      </c>
      <c r="F9113">
        <v>9112</v>
      </c>
      <c r="G9113">
        <v>183</v>
      </c>
      <c r="H9113">
        <v>13.33</v>
      </c>
      <c r="I9113">
        <v>2.3620000000000001</v>
      </c>
      <c r="J9113">
        <v>1</v>
      </c>
      <c r="K9113">
        <v>1167.0999999999999</v>
      </c>
      <c r="L9113" t="s">
        <v>369</v>
      </c>
      <c r="M9113" t="s">
        <v>368</v>
      </c>
      <c r="N9113" s="8">
        <v>41962</v>
      </c>
      <c r="O9113">
        <v>0</v>
      </c>
      <c r="P9113">
        <v>0</v>
      </c>
      <c r="Q9113">
        <v>11102</v>
      </c>
      <c r="R9113">
        <v>1407.5</v>
      </c>
      <c r="S9113">
        <v>2.9319999999999999</v>
      </c>
      <c r="T9113">
        <v>33</v>
      </c>
      <c r="U9113">
        <v>4265.3</v>
      </c>
      <c r="V9113">
        <v>19</v>
      </c>
      <c r="W9113">
        <v>1.611</v>
      </c>
      <c r="X9113">
        <v>2.6030000000000002</v>
      </c>
      <c r="Y9113" s="8">
        <v>41962</v>
      </c>
    </row>
    <row r="9114" spans="1:25" x14ac:dyDescent="0.25">
      <c r="A9114">
        <v>-111.97752903</v>
      </c>
      <c r="B9114">
        <v>33.07873318</v>
      </c>
      <c r="C9114">
        <v>13</v>
      </c>
      <c r="D9114" t="s">
        <v>371</v>
      </c>
      <c r="E9114" t="s">
        <v>370</v>
      </c>
      <c r="F9114">
        <v>9113</v>
      </c>
      <c r="G9114">
        <v>174</v>
      </c>
      <c r="H9114">
        <v>13.33</v>
      </c>
      <c r="I9114">
        <v>2.4929999999999999</v>
      </c>
      <c r="J9114">
        <v>1</v>
      </c>
      <c r="K9114">
        <v>1167</v>
      </c>
      <c r="L9114" t="s">
        <v>369</v>
      </c>
      <c r="M9114" t="s">
        <v>368</v>
      </c>
      <c r="N9114" s="8">
        <v>41962</v>
      </c>
      <c r="O9114">
        <v>0</v>
      </c>
      <c r="P9114">
        <v>0</v>
      </c>
      <c r="Q9114">
        <v>10122</v>
      </c>
      <c r="R9114">
        <v>1215.7</v>
      </c>
      <c r="S9114">
        <v>2.5329999999999999</v>
      </c>
      <c r="T9114">
        <v>33</v>
      </c>
      <c r="U9114">
        <v>3683.9</v>
      </c>
      <c r="V9114">
        <v>19</v>
      </c>
      <c r="W9114">
        <v>1.7</v>
      </c>
      <c r="X9114">
        <v>2.7480000000000002</v>
      </c>
      <c r="Y9114" s="8">
        <v>41962</v>
      </c>
    </row>
    <row r="9115" spans="1:25" x14ac:dyDescent="0.25">
      <c r="A9115">
        <v>-111.97752800000001</v>
      </c>
      <c r="B9115">
        <v>33.078727229999998</v>
      </c>
      <c r="C9115">
        <v>13</v>
      </c>
      <c r="D9115" t="s">
        <v>371</v>
      </c>
      <c r="E9115" t="s">
        <v>370</v>
      </c>
      <c r="F9115">
        <v>9114</v>
      </c>
      <c r="G9115">
        <v>180</v>
      </c>
      <c r="H9115">
        <v>13.33</v>
      </c>
      <c r="I9115">
        <v>2.3620000000000001</v>
      </c>
      <c r="J9115">
        <v>1</v>
      </c>
      <c r="K9115">
        <v>1167</v>
      </c>
      <c r="L9115" t="s">
        <v>369</v>
      </c>
      <c r="M9115" t="s">
        <v>368</v>
      </c>
      <c r="N9115" s="8">
        <v>41962</v>
      </c>
      <c r="O9115">
        <v>0</v>
      </c>
      <c r="P9115">
        <v>0</v>
      </c>
      <c r="Q9115">
        <v>9657.7000000000007</v>
      </c>
      <c r="R9115">
        <v>1224.4000000000001</v>
      </c>
      <c r="S9115">
        <v>2.5510000000000002</v>
      </c>
      <c r="T9115">
        <v>33</v>
      </c>
      <c r="U9115">
        <v>3710.2</v>
      </c>
      <c r="V9115">
        <v>19</v>
      </c>
      <c r="W9115">
        <v>1.611</v>
      </c>
      <c r="X9115">
        <v>2.6030000000000002</v>
      </c>
      <c r="Y9115" s="8">
        <v>41962</v>
      </c>
    </row>
    <row r="9116" spans="1:25" x14ac:dyDescent="0.25">
      <c r="A9116">
        <v>-111.97752714000001</v>
      </c>
      <c r="B9116">
        <v>33.078720189999999</v>
      </c>
      <c r="C9116">
        <v>13</v>
      </c>
      <c r="D9116" t="s">
        <v>371</v>
      </c>
      <c r="E9116" t="s">
        <v>370</v>
      </c>
      <c r="F9116">
        <v>9115</v>
      </c>
      <c r="G9116">
        <v>185</v>
      </c>
      <c r="H9116">
        <v>13.33</v>
      </c>
      <c r="I9116">
        <v>2.395</v>
      </c>
      <c r="J9116">
        <v>1</v>
      </c>
      <c r="K9116">
        <v>1167</v>
      </c>
      <c r="L9116" t="s">
        <v>369</v>
      </c>
      <c r="M9116" t="s">
        <v>368</v>
      </c>
      <c r="N9116" s="8">
        <v>41962</v>
      </c>
      <c r="O9116">
        <v>0</v>
      </c>
      <c r="P9116">
        <v>0</v>
      </c>
      <c r="Q9116">
        <v>10795</v>
      </c>
      <c r="R9116">
        <v>1349.9</v>
      </c>
      <c r="S9116">
        <v>2.8119999999999998</v>
      </c>
      <c r="T9116">
        <v>33</v>
      </c>
      <c r="U9116">
        <v>4090.5</v>
      </c>
      <c r="V9116">
        <v>19</v>
      </c>
      <c r="W9116">
        <v>1.633</v>
      </c>
      <c r="X9116">
        <v>2.6389999999999998</v>
      </c>
      <c r="Y9116" s="8">
        <v>41962</v>
      </c>
    </row>
    <row r="9117" spans="1:25" x14ac:dyDescent="0.25">
      <c r="A9117">
        <v>-111.97752817</v>
      </c>
      <c r="B9117">
        <v>33.078713219999997</v>
      </c>
      <c r="C9117">
        <v>13</v>
      </c>
      <c r="D9117" t="s">
        <v>371</v>
      </c>
      <c r="E9117" t="s">
        <v>370</v>
      </c>
      <c r="F9117">
        <v>9116</v>
      </c>
      <c r="G9117">
        <v>179</v>
      </c>
      <c r="H9117">
        <v>13.33</v>
      </c>
      <c r="I9117">
        <v>2.3290000000000002</v>
      </c>
      <c r="J9117">
        <v>1</v>
      </c>
      <c r="K9117">
        <v>1167</v>
      </c>
      <c r="L9117" t="s">
        <v>369</v>
      </c>
      <c r="M9117" t="s">
        <v>368</v>
      </c>
      <c r="N9117" s="8">
        <v>41962</v>
      </c>
      <c r="O9117">
        <v>0</v>
      </c>
      <c r="P9117">
        <v>0</v>
      </c>
      <c r="Q9117">
        <v>9171.1</v>
      </c>
      <c r="R9117">
        <v>1179.0999999999999</v>
      </c>
      <c r="S9117">
        <v>2.456</v>
      </c>
      <c r="T9117">
        <v>33</v>
      </c>
      <c r="U9117">
        <v>3572.9</v>
      </c>
      <c r="V9117">
        <v>19</v>
      </c>
      <c r="W9117">
        <v>1.5880000000000001</v>
      </c>
      <c r="X9117">
        <v>2.5670000000000002</v>
      </c>
      <c r="Y9117" s="8">
        <v>41962</v>
      </c>
    </row>
    <row r="9118" spans="1:25" x14ac:dyDescent="0.25">
      <c r="A9118">
        <v>-111.97752783</v>
      </c>
      <c r="B9118">
        <v>33.078707219999998</v>
      </c>
      <c r="C9118">
        <v>13</v>
      </c>
      <c r="D9118" t="s">
        <v>371</v>
      </c>
      <c r="E9118" t="s">
        <v>370</v>
      </c>
      <c r="F9118">
        <v>9117</v>
      </c>
      <c r="G9118">
        <v>181</v>
      </c>
      <c r="H9118">
        <v>13.33</v>
      </c>
      <c r="I9118">
        <v>2.5259999999999998</v>
      </c>
      <c r="J9118">
        <v>1</v>
      </c>
      <c r="K9118">
        <v>1167</v>
      </c>
      <c r="L9118" t="s">
        <v>369</v>
      </c>
      <c r="M9118" t="s">
        <v>368</v>
      </c>
      <c r="N9118" s="8">
        <v>41962</v>
      </c>
      <c r="O9118">
        <v>0</v>
      </c>
      <c r="P9118">
        <v>0</v>
      </c>
      <c r="Q9118">
        <v>8969.5</v>
      </c>
      <c r="R9118">
        <v>1063.3</v>
      </c>
      <c r="S9118">
        <v>2.2149999999999999</v>
      </c>
      <c r="T9118">
        <v>33</v>
      </c>
      <c r="U9118">
        <v>3222.1</v>
      </c>
      <c r="V9118">
        <v>19</v>
      </c>
      <c r="W9118">
        <v>1.722</v>
      </c>
      <c r="X9118">
        <v>2.7839999999999998</v>
      </c>
      <c r="Y9118" s="8">
        <v>41962</v>
      </c>
    </row>
    <row r="9119" spans="1:25" x14ac:dyDescent="0.25">
      <c r="A9119">
        <v>-111.97752766000001</v>
      </c>
      <c r="B9119">
        <v>33.078700220000002</v>
      </c>
      <c r="C9119">
        <v>13</v>
      </c>
      <c r="D9119" t="s">
        <v>371</v>
      </c>
      <c r="E9119" t="s">
        <v>370</v>
      </c>
      <c r="F9119">
        <v>9118</v>
      </c>
      <c r="G9119">
        <v>182</v>
      </c>
      <c r="H9119">
        <v>13.33</v>
      </c>
      <c r="I9119">
        <v>2.3620000000000001</v>
      </c>
      <c r="J9119">
        <v>1</v>
      </c>
      <c r="K9119">
        <v>1167.0999999999999</v>
      </c>
      <c r="L9119" t="s">
        <v>369</v>
      </c>
      <c r="M9119" t="s">
        <v>368</v>
      </c>
      <c r="N9119" s="8">
        <v>41962</v>
      </c>
      <c r="O9119">
        <v>0</v>
      </c>
      <c r="P9119">
        <v>0</v>
      </c>
      <c r="Q9119">
        <v>9716</v>
      </c>
      <c r="R9119">
        <v>1231.8</v>
      </c>
      <c r="S9119">
        <v>2.5659999999999998</v>
      </c>
      <c r="T9119">
        <v>33</v>
      </c>
      <c r="U9119">
        <v>3732.7</v>
      </c>
      <c r="V9119">
        <v>19</v>
      </c>
      <c r="W9119">
        <v>1.611</v>
      </c>
      <c r="X9119">
        <v>2.6030000000000002</v>
      </c>
      <c r="Y9119" s="8">
        <v>41962</v>
      </c>
    </row>
    <row r="9120" spans="1:25" x14ac:dyDescent="0.25">
      <c r="A9120">
        <v>-111.97752766000001</v>
      </c>
      <c r="B9120">
        <v>33.078693219999998</v>
      </c>
      <c r="C9120">
        <v>13</v>
      </c>
      <c r="D9120" t="s">
        <v>371</v>
      </c>
      <c r="E9120" t="s">
        <v>370</v>
      </c>
      <c r="F9120">
        <v>9119</v>
      </c>
      <c r="G9120">
        <v>182</v>
      </c>
      <c r="H9120">
        <v>13.33</v>
      </c>
      <c r="I9120">
        <v>2.3290000000000002</v>
      </c>
      <c r="J9120">
        <v>1</v>
      </c>
      <c r="K9120">
        <v>1167.0999999999999</v>
      </c>
      <c r="L9120" t="s">
        <v>369</v>
      </c>
      <c r="M9120" t="s">
        <v>368</v>
      </c>
      <c r="N9120" s="8">
        <v>41962</v>
      </c>
      <c r="O9120">
        <v>0</v>
      </c>
      <c r="P9120">
        <v>0</v>
      </c>
      <c r="Q9120">
        <v>7550.8</v>
      </c>
      <c r="R9120">
        <v>970.75</v>
      </c>
      <c r="S9120">
        <v>2.0219999999999998</v>
      </c>
      <c r="T9120">
        <v>33</v>
      </c>
      <c r="U9120">
        <v>2941.7</v>
      </c>
      <c r="V9120">
        <v>19</v>
      </c>
      <c r="W9120">
        <v>1.5880000000000001</v>
      </c>
      <c r="X9120">
        <v>2.5670000000000002</v>
      </c>
      <c r="Y9120" s="8">
        <v>41962</v>
      </c>
    </row>
    <row r="9121" spans="1:25" x14ac:dyDescent="0.25">
      <c r="A9121">
        <v>-111.97752800000001</v>
      </c>
      <c r="B9121">
        <v>33.078686230000002</v>
      </c>
      <c r="C9121">
        <v>13</v>
      </c>
      <c r="D9121" t="s">
        <v>371</v>
      </c>
      <c r="E9121" t="s">
        <v>370</v>
      </c>
      <c r="F9121">
        <v>9120</v>
      </c>
      <c r="G9121">
        <v>180</v>
      </c>
      <c r="H9121">
        <v>13.33</v>
      </c>
      <c r="I9121">
        <v>2.5590000000000002</v>
      </c>
      <c r="J9121">
        <v>1</v>
      </c>
      <c r="K9121">
        <v>1167.0999999999999</v>
      </c>
      <c r="L9121" t="s">
        <v>369</v>
      </c>
      <c r="M9121" t="s">
        <v>368</v>
      </c>
      <c r="N9121" s="8">
        <v>41962</v>
      </c>
      <c r="O9121">
        <v>0</v>
      </c>
      <c r="P9121">
        <v>0</v>
      </c>
      <c r="Q9121">
        <v>9501.6</v>
      </c>
      <c r="R9121">
        <v>1111.9000000000001</v>
      </c>
      <c r="S9121">
        <v>2.3170000000000002</v>
      </c>
      <c r="T9121">
        <v>33</v>
      </c>
      <c r="U9121">
        <v>3369.5</v>
      </c>
      <c r="V9121">
        <v>19</v>
      </c>
      <c r="W9121">
        <v>1.7450000000000001</v>
      </c>
      <c r="X9121">
        <v>2.82</v>
      </c>
      <c r="Y9121" s="8">
        <v>41962</v>
      </c>
    </row>
    <row r="9122" spans="1:25" x14ac:dyDescent="0.25">
      <c r="A9122">
        <v>-111.97752749</v>
      </c>
      <c r="B9122">
        <v>33.078680210000002</v>
      </c>
      <c r="C9122">
        <v>13</v>
      </c>
      <c r="D9122" t="s">
        <v>371</v>
      </c>
      <c r="E9122" t="s">
        <v>370</v>
      </c>
      <c r="F9122">
        <v>9121</v>
      </c>
      <c r="G9122">
        <v>183</v>
      </c>
      <c r="H9122">
        <v>13.33</v>
      </c>
      <c r="I9122">
        <v>2.395</v>
      </c>
      <c r="J9122">
        <v>1</v>
      </c>
      <c r="K9122">
        <v>1167</v>
      </c>
      <c r="L9122" t="s">
        <v>369</v>
      </c>
      <c r="M9122" t="s">
        <v>368</v>
      </c>
      <c r="N9122" s="8">
        <v>41962</v>
      </c>
      <c r="O9122">
        <v>0</v>
      </c>
      <c r="P9122">
        <v>0</v>
      </c>
      <c r="Q9122">
        <v>9971.4</v>
      </c>
      <c r="R9122">
        <v>1246.8</v>
      </c>
      <c r="S9122">
        <v>2.5979999999999999</v>
      </c>
      <c r="T9122">
        <v>33</v>
      </c>
      <c r="U9122">
        <v>3778.3</v>
      </c>
      <c r="V9122">
        <v>19</v>
      </c>
      <c r="W9122">
        <v>1.633</v>
      </c>
      <c r="X9122">
        <v>2.6389999999999998</v>
      </c>
      <c r="Y9122" s="8">
        <v>41962</v>
      </c>
    </row>
    <row r="9123" spans="1:25" x14ac:dyDescent="0.25">
      <c r="A9123">
        <v>-111.977529</v>
      </c>
      <c r="B9123">
        <v>33.07867323</v>
      </c>
      <c r="C9123">
        <v>13</v>
      </c>
      <c r="D9123" t="s">
        <v>371</v>
      </c>
      <c r="E9123" t="s">
        <v>370</v>
      </c>
      <c r="F9123">
        <v>9122</v>
      </c>
      <c r="G9123">
        <v>180</v>
      </c>
      <c r="H9123">
        <v>13.33</v>
      </c>
      <c r="I9123">
        <v>2.4609999999999999</v>
      </c>
      <c r="J9123">
        <v>1</v>
      </c>
      <c r="K9123">
        <v>1167</v>
      </c>
      <c r="L9123" t="s">
        <v>369</v>
      </c>
      <c r="M9123" t="s">
        <v>368</v>
      </c>
      <c r="N9123" s="8">
        <v>41962</v>
      </c>
      <c r="O9123">
        <v>0</v>
      </c>
      <c r="P9123">
        <v>0</v>
      </c>
      <c r="Q9123">
        <v>10288</v>
      </c>
      <c r="R9123">
        <v>1252.2</v>
      </c>
      <c r="S9123">
        <v>2.609</v>
      </c>
      <c r="T9123">
        <v>33</v>
      </c>
      <c r="U9123">
        <v>3794.4</v>
      </c>
      <c r="V9123">
        <v>19</v>
      </c>
      <c r="W9123">
        <v>1.6779999999999999</v>
      </c>
      <c r="X9123">
        <v>2.7109999999999999</v>
      </c>
      <c r="Y9123" s="8">
        <v>41962</v>
      </c>
    </row>
    <row r="9124" spans="1:25" x14ac:dyDescent="0.25">
      <c r="A9124">
        <v>-111.97752834000001</v>
      </c>
      <c r="B9124">
        <v>33.078666220000002</v>
      </c>
      <c r="C9124">
        <v>13</v>
      </c>
      <c r="D9124" t="s">
        <v>371</v>
      </c>
      <c r="E9124" t="s">
        <v>370</v>
      </c>
      <c r="F9124">
        <v>9123</v>
      </c>
      <c r="G9124">
        <v>178</v>
      </c>
      <c r="H9124">
        <v>13.33</v>
      </c>
      <c r="I9124">
        <v>2.4279999999999999</v>
      </c>
      <c r="J9124">
        <v>1</v>
      </c>
      <c r="K9124">
        <v>1167</v>
      </c>
      <c r="L9124" t="s">
        <v>369</v>
      </c>
      <c r="M9124" t="s">
        <v>368</v>
      </c>
      <c r="N9124" s="8">
        <v>41962</v>
      </c>
      <c r="O9124">
        <v>0</v>
      </c>
      <c r="P9124">
        <v>0</v>
      </c>
      <c r="Q9124">
        <v>9714.1</v>
      </c>
      <c r="R9124">
        <v>1198.2</v>
      </c>
      <c r="S9124">
        <v>2.496</v>
      </c>
      <c r="T9124">
        <v>33</v>
      </c>
      <c r="U9124">
        <v>3631.1</v>
      </c>
      <c r="V9124">
        <v>19</v>
      </c>
      <c r="W9124">
        <v>1.655</v>
      </c>
      <c r="X9124">
        <v>2.6749999999999998</v>
      </c>
      <c r="Y9124" s="8">
        <v>41962</v>
      </c>
    </row>
    <row r="9125" spans="1:25" x14ac:dyDescent="0.25">
      <c r="A9125">
        <v>-111.97752866</v>
      </c>
      <c r="B9125">
        <v>33.078660220000003</v>
      </c>
      <c r="C9125">
        <v>13</v>
      </c>
      <c r="D9125" t="s">
        <v>371</v>
      </c>
      <c r="E9125" t="s">
        <v>370</v>
      </c>
      <c r="F9125">
        <v>9124</v>
      </c>
      <c r="G9125">
        <v>182</v>
      </c>
      <c r="H9125">
        <v>13.33</v>
      </c>
      <c r="I9125">
        <v>2.5259999999999998</v>
      </c>
      <c r="J9125">
        <v>1</v>
      </c>
      <c r="K9125">
        <v>1167</v>
      </c>
      <c r="L9125" t="s">
        <v>369</v>
      </c>
      <c r="M9125" t="s">
        <v>368</v>
      </c>
      <c r="N9125" s="8">
        <v>41962</v>
      </c>
      <c r="O9125">
        <v>0</v>
      </c>
      <c r="P9125">
        <v>0</v>
      </c>
      <c r="Q9125">
        <v>9777.2000000000007</v>
      </c>
      <c r="R9125">
        <v>1159</v>
      </c>
      <c r="S9125">
        <v>2.415</v>
      </c>
      <c r="T9125">
        <v>33</v>
      </c>
      <c r="U9125">
        <v>3512.3</v>
      </c>
      <c r="V9125">
        <v>19</v>
      </c>
      <c r="W9125">
        <v>1.722</v>
      </c>
      <c r="X9125">
        <v>2.7839999999999998</v>
      </c>
      <c r="Y9125" s="8">
        <v>41962</v>
      </c>
    </row>
    <row r="9126" spans="1:25" x14ac:dyDescent="0.25">
      <c r="A9126">
        <v>-111.97752866</v>
      </c>
      <c r="B9126">
        <v>33.07865322</v>
      </c>
      <c r="C9126">
        <v>13</v>
      </c>
      <c r="D9126" t="s">
        <v>371</v>
      </c>
      <c r="E9126" t="s">
        <v>370</v>
      </c>
      <c r="F9126">
        <v>9125</v>
      </c>
      <c r="G9126">
        <v>182</v>
      </c>
      <c r="H9126">
        <v>13.33</v>
      </c>
      <c r="I9126">
        <v>2.4929999999999999</v>
      </c>
      <c r="J9126">
        <v>1</v>
      </c>
      <c r="K9126">
        <v>1167</v>
      </c>
      <c r="L9126" t="s">
        <v>369</v>
      </c>
      <c r="M9126" t="s">
        <v>368</v>
      </c>
      <c r="N9126" s="8">
        <v>41962</v>
      </c>
      <c r="O9126">
        <v>0</v>
      </c>
      <c r="P9126">
        <v>0</v>
      </c>
      <c r="Q9126">
        <v>9244.1</v>
      </c>
      <c r="R9126">
        <v>1110.3</v>
      </c>
      <c r="S9126">
        <v>2.3130000000000002</v>
      </c>
      <c r="T9126">
        <v>33</v>
      </c>
      <c r="U9126">
        <v>3364.5</v>
      </c>
      <c r="V9126">
        <v>19</v>
      </c>
      <c r="W9126">
        <v>1.7</v>
      </c>
      <c r="X9126">
        <v>2.7480000000000002</v>
      </c>
      <c r="Y9126" s="8">
        <v>41962</v>
      </c>
    </row>
    <row r="9127" spans="1:25" x14ac:dyDescent="0.25">
      <c r="A9127">
        <v>-111.97752951</v>
      </c>
      <c r="B9127">
        <v>33.078646210000002</v>
      </c>
      <c r="C9127">
        <v>13</v>
      </c>
      <c r="D9127" t="s">
        <v>371</v>
      </c>
      <c r="E9127" t="s">
        <v>370</v>
      </c>
      <c r="F9127">
        <v>9126</v>
      </c>
      <c r="G9127">
        <v>177</v>
      </c>
      <c r="H9127">
        <v>13.33</v>
      </c>
      <c r="I9127">
        <v>2.5590000000000002</v>
      </c>
      <c r="J9127">
        <v>1</v>
      </c>
      <c r="K9127">
        <v>1167</v>
      </c>
      <c r="L9127" t="s">
        <v>369</v>
      </c>
      <c r="M9127" t="s">
        <v>368</v>
      </c>
      <c r="N9127" s="8">
        <v>41962</v>
      </c>
      <c r="O9127">
        <v>0</v>
      </c>
      <c r="P9127">
        <v>0</v>
      </c>
      <c r="Q9127">
        <v>8622.1</v>
      </c>
      <c r="R9127">
        <v>1009</v>
      </c>
      <c r="S9127">
        <v>2.1019999999999999</v>
      </c>
      <c r="T9127">
        <v>33</v>
      </c>
      <c r="U9127">
        <v>3057.6</v>
      </c>
      <c r="V9127">
        <v>19</v>
      </c>
      <c r="W9127">
        <v>1.7450000000000001</v>
      </c>
      <c r="X9127">
        <v>2.82</v>
      </c>
      <c r="Y9127" s="8">
        <v>41962</v>
      </c>
    </row>
    <row r="9128" spans="1:25" x14ac:dyDescent="0.25">
      <c r="A9128">
        <v>-111.97752817</v>
      </c>
      <c r="B9128">
        <v>33.078639219999999</v>
      </c>
      <c r="C9128">
        <v>13</v>
      </c>
      <c r="D9128" t="s">
        <v>371</v>
      </c>
      <c r="E9128" t="s">
        <v>370</v>
      </c>
      <c r="F9128">
        <v>9127</v>
      </c>
      <c r="G9128">
        <v>179</v>
      </c>
      <c r="H9128">
        <v>13.33</v>
      </c>
      <c r="I9128">
        <v>2.5259999999999998</v>
      </c>
      <c r="J9128">
        <v>1</v>
      </c>
      <c r="K9128">
        <v>1167</v>
      </c>
      <c r="L9128" t="s">
        <v>369</v>
      </c>
      <c r="M9128" t="s">
        <v>368</v>
      </c>
      <c r="N9128" s="8">
        <v>41962</v>
      </c>
      <c r="O9128">
        <v>0</v>
      </c>
      <c r="P9128">
        <v>0</v>
      </c>
      <c r="Q9128">
        <v>9554.2000000000007</v>
      </c>
      <c r="R9128">
        <v>1132.5999999999999</v>
      </c>
      <c r="S9128">
        <v>2.36</v>
      </c>
      <c r="T9128">
        <v>33</v>
      </c>
      <c r="U9128">
        <v>3432.2</v>
      </c>
      <c r="V9128">
        <v>19</v>
      </c>
      <c r="W9128">
        <v>1.722</v>
      </c>
      <c r="X9128">
        <v>2.7839999999999998</v>
      </c>
      <c r="Y9128" s="8">
        <v>41962</v>
      </c>
    </row>
    <row r="9129" spans="1:25" x14ac:dyDescent="0.25">
      <c r="A9129">
        <v>-111.97752883</v>
      </c>
      <c r="B9129">
        <v>33.07863322</v>
      </c>
      <c r="C9129">
        <v>13</v>
      </c>
      <c r="D9129" t="s">
        <v>371</v>
      </c>
      <c r="E9129" t="s">
        <v>370</v>
      </c>
      <c r="F9129">
        <v>9128</v>
      </c>
      <c r="G9129">
        <v>181</v>
      </c>
      <c r="H9129">
        <v>13.33</v>
      </c>
      <c r="I9129">
        <v>2.2970000000000002</v>
      </c>
      <c r="J9129">
        <v>1</v>
      </c>
      <c r="K9129">
        <v>1167</v>
      </c>
      <c r="L9129" t="s">
        <v>369</v>
      </c>
      <c r="M9129" t="s">
        <v>368</v>
      </c>
      <c r="N9129" s="8">
        <v>41962</v>
      </c>
      <c r="O9129">
        <v>0</v>
      </c>
      <c r="P9129">
        <v>0</v>
      </c>
      <c r="Q9129">
        <v>8681.2999999999993</v>
      </c>
      <c r="R9129">
        <v>1132</v>
      </c>
      <c r="S9129">
        <v>2.3580000000000001</v>
      </c>
      <c r="T9129">
        <v>33</v>
      </c>
      <c r="U9129">
        <v>3430.4</v>
      </c>
      <c r="V9129">
        <v>19</v>
      </c>
      <c r="W9129">
        <v>1.5660000000000001</v>
      </c>
      <c r="X9129">
        <v>2.5310000000000001</v>
      </c>
      <c r="Y9129" s="8">
        <v>41962</v>
      </c>
    </row>
    <row r="9130" spans="1:25" x14ac:dyDescent="0.25">
      <c r="A9130">
        <v>-111.977529</v>
      </c>
      <c r="B9130">
        <v>33.078626229999998</v>
      </c>
      <c r="C9130">
        <v>13</v>
      </c>
      <c r="D9130" t="s">
        <v>371</v>
      </c>
      <c r="E9130" t="s">
        <v>370</v>
      </c>
      <c r="F9130">
        <v>9129</v>
      </c>
      <c r="G9130">
        <v>180</v>
      </c>
      <c r="H9130">
        <v>13.33</v>
      </c>
      <c r="I9130">
        <v>2.4279999999999999</v>
      </c>
      <c r="J9130">
        <v>1</v>
      </c>
      <c r="K9130">
        <v>1166.9000000000001</v>
      </c>
      <c r="L9130" t="s">
        <v>369</v>
      </c>
      <c r="M9130" t="s">
        <v>368</v>
      </c>
      <c r="N9130" s="8">
        <v>41962</v>
      </c>
      <c r="O9130">
        <v>0</v>
      </c>
      <c r="P9130">
        <v>0</v>
      </c>
      <c r="Q9130">
        <v>8060</v>
      </c>
      <c r="R9130">
        <v>994.22</v>
      </c>
      <c r="S9130">
        <v>2.0710000000000002</v>
      </c>
      <c r="T9130">
        <v>33</v>
      </c>
      <c r="U9130">
        <v>3012.8</v>
      </c>
      <c r="V9130">
        <v>19</v>
      </c>
      <c r="W9130">
        <v>1.655</v>
      </c>
      <c r="X9130">
        <v>2.6749999999999998</v>
      </c>
      <c r="Y9130" s="8">
        <v>41962</v>
      </c>
    </row>
    <row r="9131" spans="1:25" x14ac:dyDescent="0.25">
      <c r="A9131">
        <v>-111.97752866</v>
      </c>
      <c r="B9131">
        <v>33.07861922</v>
      </c>
      <c r="C9131">
        <v>13</v>
      </c>
      <c r="D9131" t="s">
        <v>371</v>
      </c>
      <c r="E9131" t="s">
        <v>370</v>
      </c>
      <c r="F9131">
        <v>9130</v>
      </c>
      <c r="G9131">
        <v>182</v>
      </c>
      <c r="H9131">
        <v>13.33</v>
      </c>
      <c r="I9131">
        <v>2.4609999999999999</v>
      </c>
      <c r="J9131">
        <v>1</v>
      </c>
      <c r="K9131">
        <v>1167</v>
      </c>
      <c r="L9131" t="s">
        <v>369</v>
      </c>
      <c r="M9131" t="s">
        <v>368</v>
      </c>
      <c r="N9131" s="8">
        <v>41962</v>
      </c>
      <c r="O9131">
        <v>0</v>
      </c>
      <c r="P9131">
        <v>0</v>
      </c>
      <c r="Q9131">
        <v>8052</v>
      </c>
      <c r="R9131">
        <v>979.98</v>
      </c>
      <c r="S9131">
        <v>2.0419999999999998</v>
      </c>
      <c r="T9131">
        <v>33</v>
      </c>
      <c r="U9131">
        <v>2969.6</v>
      </c>
      <c r="V9131">
        <v>19</v>
      </c>
      <c r="W9131">
        <v>1.6779999999999999</v>
      </c>
      <c r="X9131">
        <v>2.7109999999999999</v>
      </c>
      <c r="Y9131" s="8">
        <v>41962</v>
      </c>
    </row>
    <row r="9132" spans="1:25" x14ac:dyDescent="0.25">
      <c r="A9132">
        <v>-111.977529</v>
      </c>
      <c r="B9132">
        <v>33.078612229999997</v>
      </c>
      <c r="C9132">
        <v>13</v>
      </c>
      <c r="D9132" t="s">
        <v>371</v>
      </c>
      <c r="E9132" t="s">
        <v>370</v>
      </c>
      <c r="F9132">
        <v>9131</v>
      </c>
      <c r="G9132">
        <v>180</v>
      </c>
      <c r="H9132">
        <v>13.33</v>
      </c>
      <c r="I9132">
        <v>2.5920000000000001</v>
      </c>
      <c r="J9132">
        <v>1</v>
      </c>
      <c r="K9132">
        <v>1167</v>
      </c>
      <c r="L9132" t="s">
        <v>369</v>
      </c>
      <c r="M9132" t="s">
        <v>368</v>
      </c>
      <c r="N9132" s="8">
        <v>41962</v>
      </c>
      <c r="O9132">
        <v>0</v>
      </c>
      <c r="P9132">
        <v>0</v>
      </c>
      <c r="Q9132">
        <v>8065.1</v>
      </c>
      <c r="R9132">
        <v>931.88</v>
      </c>
      <c r="S9132">
        <v>1.9410000000000001</v>
      </c>
      <c r="T9132">
        <v>33</v>
      </c>
      <c r="U9132">
        <v>2823.9</v>
      </c>
      <c r="V9132">
        <v>19</v>
      </c>
      <c r="W9132">
        <v>1.7669999999999999</v>
      </c>
      <c r="X9132">
        <v>2.8559999999999999</v>
      </c>
      <c r="Y9132" s="8">
        <v>41962</v>
      </c>
    </row>
    <row r="9133" spans="1:25" x14ac:dyDescent="0.25">
      <c r="A9133">
        <v>-111.97752814</v>
      </c>
      <c r="B9133">
        <v>33.078606190000002</v>
      </c>
      <c r="C9133">
        <v>13</v>
      </c>
      <c r="D9133" t="s">
        <v>371</v>
      </c>
      <c r="E9133" t="s">
        <v>370</v>
      </c>
      <c r="F9133">
        <v>9132</v>
      </c>
      <c r="G9133">
        <v>185</v>
      </c>
      <c r="H9133">
        <v>13.33</v>
      </c>
      <c r="I9133">
        <v>2.3620000000000001</v>
      </c>
      <c r="J9133">
        <v>1</v>
      </c>
      <c r="K9133">
        <v>1167</v>
      </c>
      <c r="L9133" t="s">
        <v>369</v>
      </c>
      <c r="M9133" t="s">
        <v>368</v>
      </c>
      <c r="N9133" s="8">
        <v>41962</v>
      </c>
      <c r="O9133">
        <v>0</v>
      </c>
      <c r="P9133">
        <v>0</v>
      </c>
      <c r="Q9133">
        <v>7911.6</v>
      </c>
      <c r="R9133">
        <v>1003</v>
      </c>
      <c r="S9133">
        <v>2.09</v>
      </c>
      <c r="T9133">
        <v>33</v>
      </c>
      <c r="U9133">
        <v>3039.5</v>
      </c>
      <c r="V9133">
        <v>19</v>
      </c>
      <c r="W9133">
        <v>1.611</v>
      </c>
      <c r="X9133">
        <v>2.6030000000000002</v>
      </c>
      <c r="Y9133" s="8">
        <v>41962</v>
      </c>
    </row>
    <row r="9134" spans="1:25" x14ac:dyDescent="0.25">
      <c r="A9134">
        <v>-111.97752951</v>
      </c>
      <c r="B9134">
        <v>33.07859921</v>
      </c>
      <c r="C9134">
        <v>13</v>
      </c>
      <c r="D9134" t="s">
        <v>371</v>
      </c>
      <c r="E9134" t="s">
        <v>370</v>
      </c>
      <c r="F9134">
        <v>9133</v>
      </c>
      <c r="G9134">
        <v>177</v>
      </c>
      <c r="H9134">
        <v>13.33</v>
      </c>
      <c r="I9134">
        <v>2.5259999999999998</v>
      </c>
      <c r="J9134">
        <v>1</v>
      </c>
      <c r="K9134">
        <v>1167</v>
      </c>
      <c r="L9134" t="s">
        <v>369</v>
      </c>
      <c r="M9134" t="s">
        <v>368</v>
      </c>
      <c r="N9134" s="8">
        <v>41962</v>
      </c>
      <c r="O9134">
        <v>0</v>
      </c>
      <c r="P9134">
        <v>0</v>
      </c>
      <c r="Q9134">
        <v>7789.2</v>
      </c>
      <c r="R9134">
        <v>923.37</v>
      </c>
      <c r="S9134">
        <v>1.9239999999999999</v>
      </c>
      <c r="T9134">
        <v>33</v>
      </c>
      <c r="U9134">
        <v>2798.1</v>
      </c>
      <c r="V9134">
        <v>19</v>
      </c>
      <c r="W9134">
        <v>1.722</v>
      </c>
      <c r="X9134">
        <v>2.7839999999999998</v>
      </c>
      <c r="Y9134" s="8">
        <v>41962</v>
      </c>
    </row>
    <row r="9135" spans="1:25" x14ac:dyDescent="0.25">
      <c r="A9135">
        <v>-111.97752866</v>
      </c>
      <c r="B9135">
        <v>33.078592219999997</v>
      </c>
      <c r="C9135">
        <v>13</v>
      </c>
      <c r="D9135" t="s">
        <v>371</v>
      </c>
      <c r="E9135" t="s">
        <v>370</v>
      </c>
      <c r="F9135">
        <v>9134</v>
      </c>
      <c r="G9135">
        <v>182</v>
      </c>
      <c r="H9135">
        <v>13.33</v>
      </c>
      <c r="I9135">
        <v>2.4929999999999999</v>
      </c>
      <c r="J9135">
        <v>1</v>
      </c>
      <c r="K9135">
        <v>1167</v>
      </c>
      <c r="L9135" t="s">
        <v>369</v>
      </c>
      <c r="M9135" t="s">
        <v>368</v>
      </c>
      <c r="N9135" s="8">
        <v>41962</v>
      </c>
      <c r="O9135">
        <v>0</v>
      </c>
      <c r="P9135">
        <v>0</v>
      </c>
      <c r="Q9135">
        <v>8433.7999999999993</v>
      </c>
      <c r="R9135">
        <v>1012.9</v>
      </c>
      <c r="S9135">
        <v>2.11</v>
      </c>
      <c r="T9135">
        <v>33</v>
      </c>
      <c r="U9135">
        <v>3069.5</v>
      </c>
      <c r="V9135">
        <v>19</v>
      </c>
      <c r="W9135">
        <v>1.7</v>
      </c>
      <c r="X9135">
        <v>2.7480000000000002</v>
      </c>
      <c r="Y9135" s="8">
        <v>41962</v>
      </c>
    </row>
    <row r="9136" spans="1:25" x14ac:dyDescent="0.25">
      <c r="A9136">
        <v>-111.97752934</v>
      </c>
      <c r="B9136">
        <v>33.078585220000001</v>
      </c>
      <c r="C9136">
        <v>13</v>
      </c>
      <c r="D9136" t="s">
        <v>371</v>
      </c>
      <c r="E9136" t="s">
        <v>370</v>
      </c>
      <c r="F9136">
        <v>9135</v>
      </c>
      <c r="G9136">
        <v>178</v>
      </c>
      <c r="H9136">
        <v>13.33</v>
      </c>
      <c r="I9136">
        <v>2.4279999999999999</v>
      </c>
      <c r="J9136">
        <v>1</v>
      </c>
      <c r="K9136">
        <v>1167</v>
      </c>
      <c r="L9136" t="s">
        <v>369</v>
      </c>
      <c r="M9136" t="s">
        <v>368</v>
      </c>
      <c r="N9136" s="8">
        <v>41962</v>
      </c>
      <c r="O9136">
        <v>0</v>
      </c>
      <c r="P9136">
        <v>0</v>
      </c>
      <c r="Q9136">
        <v>8787.2000000000007</v>
      </c>
      <c r="R9136">
        <v>1083.9000000000001</v>
      </c>
      <c r="S9136">
        <v>2.258</v>
      </c>
      <c r="T9136">
        <v>33</v>
      </c>
      <c r="U9136">
        <v>3284.6</v>
      </c>
      <c r="V9136">
        <v>19</v>
      </c>
      <c r="W9136">
        <v>1.655</v>
      </c>
      <c r="X9136">
        <v>2.6749999999999998</v>
      </c>
      <c r="Y9136" s="8">
        <v>41962</v>
      </c>
    </row>
    <row r="9137" spans="1:25" x14ac:dyDescent="0.25">
      <c r="A9137">
        <v>-111.977529</v>
      </c>
      <c r="B9137">
        <v>33.078579230000003</v>
      </c>
      <c r="C9137">
        <v>13</v>
      </c>
      <c r="D9137" t="s">
        <v>371</v>
      </c>
      <c r="E9137" t="s">
        <v>370</v>
      </c>
      <c r="F9137">
        <v>9136</v>
      </c>
      <c r="G9137">
        <v>180</v>
      </c>
      <c r="H9137">
        <v>13.33</v>
      </c>
      <c r="I9137">
        <v>2.5259999999999998</v>
      </c>
      <c r="J9137">
        <v>1</v>
      </c>
      <c r="K9137">
        <v>1167</v>
      </c>
      <c r="L9137" t="s">
        <v>369</v>
      </c>
      <c r="M9137" t="s">
        <v>368</v>
      </c>
      <c r="N9137" s="8">
        <v>41962</v>
      </c>
      <c r="O9137">
        <v>0</v>
      </c>
      <c r="P9137">
        <v>0</v>
      </c>
      <c r="Q9137">
        <v>9089.6</v>
      </c>
      <c r="R9137">
        <v>1077.5</v>
      </c>
      <c r="S9137">
        <v>2.2450000000000001</v>
      </c>
      <c r="T9137">
        <v>33</v>
      </c>
      <c r="U9137">
        <v>3265.3</v>
      </c>
      <c r="V9137">
        <v>19</v>
      </c>
      <c r="W9137">
        <v>1.722</v>
      </c>
      <c r="X9137">
        <v>2.7839999999999998</v>
      </c>
      <c r="Y9137" s="8">
        <v>41962</v>
      </c>
    </row>
    <row r="9138" spans="1:25" x14ac:dyDescent="0.25">
      <c r="A9138">
        <v>-111.97752866</v>
      </c>
      <c r="B9138">
        <v>33.078572219999998</v>
      </c>
      <c r="C9138">
        <v>13</v>
      </c>
      <c r="D9138" t="s">
        <v>371</v>
      </c>
      <c r="E9138" t="s">
        <v>370</v>
      </c>
      <c r="F9138">
        <v>9137</v>
      </c>
      <c r="G9138">
        <v>182</v>
      </c>
      <c r="H9138">
        <v>13.33</v>
      </c>
      <c r="I9138">
        <v>2.4929999999999999</v>
      </c>
      <c r="J9138">
        <v>1</v>
      </c>
      <c r="K9138">
        <v>1167</v>
      </c>
      <c r="L9138" t="s">
        <v>369</v>
      </c>
      <c r="M9138" t="s">
        <v>368</v>
      </c>
      <c r="N9138" s="8">
        <v>41962</v>
      </c>
      <c r="O9138">
        <v>0</v>
      </c>
      <c r="P9138">
        <v>0</v>
      </c>
      <c r="Q9138">
        <v>10099</v>
      </c>
      <c r="R9138">
        <v>1213</v>
      </c>
      <c r="S9138">
        <v>2.5270000000000001</v>
      </c>
      <c r="T9138">
        <v>33</v>
      </c>
      <c r="U9138">
        <v>3675.7</v>
      </c>
      <c r="V9138">
        <v>19</v>
      </c>
      <c r="W9138">
        <v>1.7</v>
      </c>
      <c r="X9138">
        <v>2.7480000000000002</v>
      </c>
      <c r="Y9138" s="8">
        <v>41962</v>
      </c>
    </row>
    <row r="9139" spans="1:25" x14ac:dyDescent="0.25">
      <c r="A9139">
        <v>-111.97752849</v>
      </c>
      <c r="B9139">
        <v>33.078565210000001</v>
      </c>
      <c r="C9139">
        <v>13</v>
      </c>
      <c r="D9139" t="s">
        <v>371</v>
      </c>
      <c r="E9139" t="s">
        <v>370</v>
      </c>
      <c r="F9139">
        <v>9138</v>
      </c>
      <c r="G9139">
        <v>183</v>
      </c>
      <c r="H9139">
        <v>13.33</v>
      </c>
      <c r="I9139">
        <v>2.4929999999999999</v>
      </c>
      <c r="J9139">
        <v>1</v>
      </c>
      <c r="K9139">
        <v>1166.9000000000001</v>
      </c>
      <c r="L9139" t="s">
        <v>369</v>
      </c>
      <c r="M9139" t="s">
        <v>368</v>
      </c>
      <c r="N9139" s="8">
        <v>41962</v>
      </c>
      <c r="O9139">
        <v>0</v>
      </c>
      <c r="P9139">
        <v>0</v>
      </c>
      <c r="Q9139">
        <v>8047.4</v>
      </c>
      <c r="R9139">
        <v>966.53</v>
      </c>
      <c r="S9139">
        <v>2.0139999999999998</v>
      </c>
      <c r="T9139">
        <v>33</v>
      </c>
      <c r="U9139">
        <v>2928.9</v>
      </c>
      <c r="V9139">
        <v>19</v>
      </c>
      <c r="W9139">
        <v>1.7</v>
      </c>
      <c r="X9139">
        <v>2.7480000000000002</v>
      </c>
      <c r="Y9139" s="8">
        <v>41962</v>
      </c>
    </row>
    <row r="9140" spans="1:25" x14ac:dyDescent="0.25">
      <c r="A9140">
        <v>-111.97753</v>
      </c>
      <c r="B9140">
        <v>33.078559230000003</v>
      </c>
      <c r="C9140">
        <v>13</v>
      </c>
      <c r="D9140" t="s">
        <v>371</v>
      </c>
      <c r="E9140" t="s">
        <v>370</v>
      </c>
      <c r="F9140">
        <v>9139</v>
      </c>
      <c r="G9140">
        <v>180</v>
      </c>
      <c r="H9140">
        <v>13.33</v>
      </c>
      <c r="I9140">
        <v>2.4609999999999999</v>
      </c>
      <c r="J9140">
        <v>1</v>
      </c>
      <c r="K9140">
        <v>1166.9000000000001</v>
      </c>
      <c r="L9140" t="s">
        <v>369</v>
      </c>
      <c r="M9140" t="s">
        <v>368</v>
      </c>
      <c r="N9140" s="8">
        <v>41962</v>
      </c>
      <c r="O9140">
        <v>0</v>
      </c>
      <c r="P9140">
        <v>0</v>
      </c>
      <c r="Q9140">
        <v>9942.9</v>
      </c>
      <c r="R9140">
        <v>1210.0999999999999</v>
      </c>
      <c r="S9140">
        <v>2.5209999999999999</v>
      </c>
      <c r="T9140">
        <v>33</v>
      </c>
      <c r="U9140">
        <v>3667</v>
      </c>
      <c r="V9140">
        <v>19</v>
      </c>
      <c r="W9140">
        <v>1.6779999999999999</v>
      </c>
      <c r="X9140">
        <v>2.7109999999999999</v>
      </c>
      <c r="Y9140" s="8">
        <v>41962</v>
      </c>
    </row>
    <row r="9141" spans="1:25" x14ac:dyDescent="0.25">
      <c r="A9141">
        <v>-111.97752982999999</v>
      </c>
      <c r="B9141">
        <v>33.078552219999999</v>
      </c>
      <c r="C9141">
        <v>13</v>
      </c>
      <c r="D9141" t="s">
        <v>371</v>
      </c>
      <c r="E9141" t="s">
        <v>370</v>
      </c>
      <c r="F9141">
        <v>9140</v>
      </c>
      <c r="G9141">
        <v>181</v>
      </c>
      <c r="H9141">
        <v>13.33</v>
      </c>
      <c r="I9141">
        <v>2.395</v>
      </c>
      <c r="J9141">
        <v>1</v>
      </c>
      <c r="K9141">
        <v>1167</v>
      </c>
      <c r="L9141" t="s">
        <v>369</v>
      </c>
      <c r="M9141" t="s">
        <v>368</v>
      </c>
      <c r="N9141" s="8">
        <v>41962</v>
      </c>
      <c r="O9141">
        <v>0</v>
      </c>
      <c r="P9141">
        <v>0</v>
      </c>
      <c r="Q9141">
        <v>9055.2000000000007</v>
      </c>
      <c r="R9141">
        <v>1132.3</v>
      </c>
      <c r="S9141">
        <v>2.359</v>
      </c>
      <c r="T9141">
        <v>33</v>
      </c>
      <c r="U9141">
        <v>3431.2</v>
      </c>
      <c r="V9141">
        <v>19</v>
      </c>
      <c r="W9141">
        <v>1.633</v>
      </c>
      <c r="X9141">
        <v>2.6389999999999998</v>
      </c>
      <c r="Y9141" s="8">
        <v>41962</v>
      </c>
    </row>
    <row r="9142" spans="1:25" x14ac:dyDescent="0.25">
      <c r="A9142">
        <v>-111.97752948999999</v>
      </c>
      <c r="B9142">
        <v>33.078545210000001</v>
      </c>
      <c r="C9142">
        <v>13</v>
      </c>
      <c r="D9142" t="s">
        <v>371</v>
      </c>
      <c r="E9142" t="s">
        <v>370</v>
      </c>
      <c r="F9142">
        <v>9141</v>
      </c>
      <c r="G9142">
        <v>183</v>
      </c>
      <c r="H9142">
        <v>13.33</v>
      </c>
      <c r="I9142">
        <v>2.5920000000000001</v>
      </c>
      <c r="J9142">
        <v>1</v>
      </c>
      <c r="K9142">
        <v>1167</v>
      </c>
      <c r="L9142" t="s">
        <v>369</v>
      </c>
      <c r="M9142" t="s">
        <v>368</v>
      </c>
      <c r="N9142" s="8">
        <v>41962</v>
      </c>
      <c r="O9142">
        <v>0</v>
      </c>
      <c r="P9142">
        <v>0</v>
      </c>
      <c r="Q9142">
        <v>9838.2000000000007</v>
      </c>
      <c r="R9142">
        <v>1136.7</v>
      </c>
      <c r="S9142">
        <v>2.3679999999999999</v>
      </c>
      <c r="T9142">
        <v>33</v>
      </c>
      <c r="U9142">
        <v>3444.7</v>
      </c>
      <c r="V9142">
        <v>19</v>
      </c>
      <c r="W9142">
        <v>1.7669999999999999</v>
      </c>
      <c r="X9142">
        <v>2.8559999999999999</v>
      </c>
      <c r="Y9142" s="8">
        <v>41962</v>
      </c>
    </row>
    <row r="9143" spans="1:25" x14ac:dyDescent="0.25">
      <c r="A9143">
        <v>-111.97752982999999</v>
      </c>
      <c r="B9143">
        <v>33.078538219999999</v>
      </c>
      <c r="C9143">
        <v>13</v>
      </c>
      <c r="D9143" t="s">
        <v>371</v>
      </c>
      <c r="E9143" t="s">
        <v>370</v>
      </c>
      <c r="F9143">
        <v>9142</v>
      </c>
      <c r="G9143">
        <v>181</v>
      </c>
      <c r="H9143">
        <v>13.33</v>
      </c>
      <c r="I9143">
        <v>2.4609999999999999</v>
      </c>
      <c r="J9143">
        <v>1</v>
      </c>
      <c r="K9143">
        <v>1167</v>
      </c>
      <c r="L9143" t="s">
        <v>369</v>
      </c>
      <c r="M9143" t="s">
        <v>368</v>
      </c>
      <c r="N9143" s="8">
        <v>41962</v>
      </c>
      <c r="O9143">
        <v>0</v>
      </c>
      <c r="P9143">
        <v>0</v>
      </c>
      <c r="Q9143">
        <v>8029.7</v>
      </c>
      <c r="R9143">
        <v>977.27</v>
      </c>
      <c r="S9143">
        <v>2.036</v>
      </c>
      <c r="T9143">
        <v>33</v>
      </c>
      <c r="U9143">
        <v>2961.4</v>
      </c>
      <c r="V9143">
        <v>19</v>
      </c>
      <c r="W9143">
        <v>1.6779999999999999</v>
      </c>
      <c r="X9143">
        <v>2.7109999999999999</v>
      </c>
      <c r="Y9143" s="8">
        <v>41962</v>
      </c>
    </row>
    <row r="9144" spans="1:25" x14ac:dyDescent="0.25">
      <c r="A9144">
        <v>-111.97752948999999</v>
      </c>
      <c r="B9144">
        <v>33.078532209999999</v>
      </c>
      <c r="C9144">
        <v>13</v>
      </c>
      <c r="D9144" t="s">
        <v>371</v>
      </c>
      <c r="E9144" t="s">
        <v>370</v>
      </c>
      <c r="F9144">
        <v>9143</v>
      </c>
      <c r="G9144">
        <v>183</v>
      </c>
      <c r="H9144">
        <v>13.33</v>
      </c>
      <c r="I9144">
        <v>2.4609999999999999</v>
      </c>
      <c r="J9144">
        <v>1</v>
      </c>
      <c r="K9144">
        <v>1166.9000000000001</v>
      </c>
      <c r="L9144" t="s">
        <v>369</v>
      </c>
      <c r="M9144" t="s">
        <v>368</v>
      </c>
      <c r="N9144" s="8">
        <v>41962</v>
      </c>
      <c r="O9144">
        <v>0</v>
      </c>
      <c r="P9144">
        <v>0</v>
      </c>
      <c r="Q9144">
        <v>8553.6</v>
      </c>
      <c r="R9144">
        <v>1041</v>
      </c>
      <c r="S9144">
        <v>2.169</v>
      </c>
      <c r="T9144">
        <v>33</v>
      </c>
      <c r="U9144">
        <v>3154.6</v>
      </c>
      <c r="V9144">
        <v>19</v>
      </c>
      <c r="W9144">
        <v>1.6779999999999999</v>
      </c>
      <c r="X9144">
        <v>2.7109999999999999</v>
      </c>
      <c r="Y9144" s="8">
        <v>41962</v>
      </c>
    </row>
    <row r="9145" spans="1:25" x14ac:dyDescent="0.25">
      <c r="A9145">
        <v>-111.97752982999999</v>
      </c>
      <c r="B9145">
        <v>33.078525220000003</v>
      </c>
      <c r="C9145">
        <v>13</v>
      </c>
      <c r="D9145" t="s">
        <v>371</v>
      </c>
      <c r="E9145" t="s">
        <v>370</v>
      </c>
      <c r="F9145">
        <v>9144</v>
      </c>
      <c r="G9145">
        <v>181</v>
      </c>
      <c r="H9145">
        <v>13.33</v>
      </c>
      <c r="I9145">
        <v>2.5590000000000002</v>
      </c>
      <c r="J9145">
        <v>1</v>
      </c>
      <c r="K9145">
        <v>1166.9000000000001</v>
      </c>
      <c r="L9145" t="s">
        <v>369</v>
      </c>
      <c r="M9145" t="s">
        <v>368</v>
      </c>
      <c r="N9145" s="8">
        <v>41962</v>
      </c>
      <c r="O9145">
        <v>0</v>
      </c>
      <c r="P9145">
        <v>0</v>
      </c>
      <c r="Q9145">
        <v>8464.5</v>
      </c>
      <c r="R9145">
        <v>990.56</v>
      </c>
      <c r="S9145">
        <v>2.0640000000000001</v>
      </c>
      <c r="T9145">
        <v>33</v>
      </c>
      <c r="U9145">
        <v>3001.7</v>
      </c>
      <c r="V9145">
        <v>19</v>
      </c>
      <c r="W9145">
        <v>1.7450000000000001</v>
      </c>
      <c r="X9145">
        <v>2.82</v>
      </c>
      <c r="Y9145" s="8">
        <v>41962</v>
      </c>
    </row>
    <row r="9146" spans="1:25" x14ac:dyDescent="0.25">
      <c r="A9146">
        <v>-111.97753032</v>
      </c>
      <c r="B9146">
        <v>33.078518209999999</v>
      </c>
      <c r="C9146">
        <v>13</v>
      </c>
      <c r="D9146" t="s">
        <v>371</v>
      </c>
      <c r="E9146" t="s">
        <v>370</v>
      </c>
      <c r="F9146">
        <v>9145</v>
      </c>
      <c r="G9146">
        <v>184</v>
      </c>
      <c r="H9146">
        <v>13.33</v>
      </c>
      <c r="I9146">
        <v>2.5590000000000002</v>
      </c>
      <c r="J9146">
        <v>1</v>
      </c>
      <c r="K9146">
        <v>1166.9000000000001</v>
      </c>
      <c r="L9146" t="s">
        <v>369</v>
      </c>
      <c r="M9146" t="s">
        <v>368</v>
      </c>
      <c r="N9146" s="8">
        <v>41962</v>
      </c>
      <c r="O9146">
        <v>0</v>
      </c>
      <c r="P9146">
        <v>0</v>
      </c>
      <c r="Q9146">
        <v>7394.7</v>
      </c>
      <c r="R9146">
        <v>865.38</v>
      </c>
      <c r="S9146">
        <v>1.8029999999999999</v>
      </c>
      <c r="T9146">
        <v>33</v>
      </c>
      <c r="U9146">
        <v>2622.3</v>
      </c>
      <c r="V9146">
        <v>19</v>
      </c>
      <c r="W9146">
        <v>1.7450000000000001</v>
      </c>
      <c r="X9146">
        <v>2.82</v>
      </c>
      <c r="Y9146" s="8">
        <v>41962</v>
      </c>
    </row>
    <row r="9147" spans="1:25" x14ac:dyDescent="0.25">
      <c r="A9147">
        <v>-111.97753034</v>
      </c>
      <c r="B9147">
        <v>33.07851222</v>
      </c>
      <c r="C9147">
        <v>13</v>
      </c>
      <c r="D9147" t="s">
        <v>371</v>
      </c>
      <c r="E9147" t="s">
        <v>370</v>
      </c>
      <c r="F9147">
        <v>9146</v>
      </c>
      <c r="G9147">
        <v>178</v>
      </c>
      <c r="H9147">
        <v>13.33</v>
      </c>
      <c r="I9147">
        <v>2.4609999999999999</v>
      </c>
      <c r="J9147">
        <v>1</v>
      </c>
      <c r="K9147">
        <v>1166.9000000000001</v>
      </c>
      <c r="L9147" t="s">
        <v>369</v>
      </c>
      <c r="M9147" t="s">
        <v>368</v>
      </c>
      <c r="N9147" s="8">
        <v>41962</v>
      </c>
      <c r="O9147">
        <v>0</v>
      </c>
      <c r="P9147">
        <v>0</v>
      </c>
      <c r="Q9147">
        <v>8687.6</v>
      </c>
      <c r="R9147">
        <v>1057.3</v>
      </c>
      <c r="S9147">
        <v>2.2029999999999998</v>
      </c>
      <c r="T9147">
        <v>33</v>
      </c>
      <c r="U9147">
        <v>3204.1</v>
      </c>
      <c r="V9147">
        <v>19</v>
      </c>
      <c r="W9147">
        <v>1.6779999999999999</v>
      </c>
      <c r="X9147">
        <v>2.7109999999999999</v>
      </c>
      <c r="Y9147" s="8">
        <v>41962</v>
      </c>
    </row>
    <row r="9148" spans="1:25" x14ac:dyDescent="0.25">
      <c r="A9148">
        <v>-111.97753</v>
      </c>
      <c r="B9148">
        <v>33.078505229999998</v>
      </c>
      <c r="C9148">
        <v>13</v>
      </c>
      <c r="D9148" t="s">
        <v>371</v>
      </c>
      <c r="E9148" t="s">
        <v>370</v>
      </c>
      <c r="F9148">
        <v>9147</v>
      </c>
      <c r="G9148">
        <v>180</v>
      </c>
      <c r="H9148">
        <v>13.33</v>
      </c>
      <c r="I9148">
        <v>2.5259999999999998</v>
      </c>
      <c r="J9148">
        <v>1</v>
      </c>
      <c r="K9148">
        <v>1166.9000000000001</v>
      </c>
      <c r="L9148" t="s">
        <v>369</v>
      </c>
      <c r="M9148" t="s">
        <v>368</v>
      </c>
      <c r="N9148" s="8">
        <v>41962</v>
      </c>
      <c r="O9148">
        <v>0</v>
      </c>
      <c r="P9148">
        <v>0</v>
      </c>
      <c r="Q9148">
        <v>7580.7</v>
      </c>
      <c r="R9148">
        <v>898.66</v>
      </c>
      <c r="S9148">
        <v>1.8720000000000001</v>
      </c>
      <c r="T9148">
        <v>33</v>
      </c>
      <c r="U9148">
        <v>2723.2</v>
      </c>
      <c r="V9148">
        <v>19</v>
      </c>
      <c r="W9148">
        <v>1.722</v>
      </c>
      <c r="X9148">
        <v>2.7839999999999998</v>
      </c>
      <c r="Y9148" s="8">
        <v>41962</v>
      </c>
    </row>
    <row r="9149" spans="1:25" x14ac:dyDescent="0.25">
      <c r="A9149">
        <v>-111.97753016999999</v>
      </c>
      <c r="B9149">
        <v>33.07849822</v>
      </c>
      <c r="C9149">
        <v>13</v>
      </c>
      <c r="D9149" t="s">
        <v>371</v>
      </c>
      <c r="E9149" t="s">
        <v>370</v>
      </c>
      <c r="F9149">
        <v>9148</v>
      </c>
      <c r="G9149">
        <v>179</v>
      </c>
      <c r="H9149">
        <v>13.33</v>
      </c>
      <c r="I9149">
        <v>2.4929999999999999</v>
      </c>
      <c r="J9149">
        <v>1</v>
      </c>
      <c r="K9149">
        <v>1166.9000000000001</v>
      </c>
      <c r="L9149" t="s">
        <v>369</v>
      </c>
      <c r="M9149" t="s">
        <v>368</v>
      </c>
      <c r="N9149" s="8">
        <v>41962</v>
      </c>
      <c r="O9149">
        <v>0</v>
      </c>
      <c r="P9149">
        <v>0</v>
      </c>
      <c r="Q9149">
        <v>6909.2</v>
      </c>
      <c r="R9149">
        <v>829.83</v>
      </c>
      <c r="S9149">
        <v>1.7290000000000001</v>
      </c>
      <c r="T9149">
        <v>33</v>
      </c>
      <c r="U9149">
        <v>2514.6</v>
      </c>
      <c r="V9149">
        <v>19</v>
      </c>
      <c r="W9149">
        <v>1.7</v>
      </c>
      <c r="X9149">
        <v>2.7480000000000002</v>
      </c>
      <c r="Y9149" s="8">
        <v>41962</v>
      </c>
    </row>
    <row r="9150" spans="1:25" x14ac:dyDescent="0.25">
      <c r="A9150">
        <v>-111.97752982999999</v>
      </c>
      <c r="B9150">
        <v>33.078491219999997</v>
      </c>
      <c r="C9150">
        <v>13</v>
      </c>
      <c r="D9150" t="s">
        <v>371</v>
      </c>
      <c r="E9150" t="s">
        <v>370</v>
      </c>
      <c r="F9150">
        <v>9149</v>
      </c>
      <c r="G9150">
        <v>181</v>
      </c>
      <c r="H9150">
        <v>13.33</v>
      </c>
      <c r="I9150">
        <v>2.4929999999999999</v>
      </c>
      <c r="J9150">
        <v>1</v>
      </c>
      <c r="K9150">
        <v>1166.8</v>
      </c>
      <c r="L9150" t="s">
        <v>369</v>
      </c>
      <c r="M9150" t="s">
        <v>368</v>
      </c>
      <c r="N9150" s="8">
        <v>41962</v>
      </c>
      <c r="O9150">
        <v>0</v>
      </c>
      <c r="P9150">
        <v>0</v>
      </c>
      <c r="Q9150">
        <v>6959.1</v>
      </c>
      <c r="R9150">
        <v>835.83</v>
      </c>
      <c r="S9150">
        <v>1.7410000000000001</v>
      </c>
      <c r="T9150">
        <v>33</v>
      </c>
      <c r="U9150">
        <v>2532.8000000000002</v>
      </c>
      <c r="V9150">
        <v>19</v>
      </c>
      <c r="W9150">
        <v>1.7</v>
      </c>
      <c r="X9150">
        <v>2.7480000000000002</v>
      </c>
      <c r="Y9150" s="8">
        <v>41962</v>
      </c>
    </row>
    <row r="9151" spans="1:25" x14ac:dyDescent="0.25">
      <c r="A9151">
        <v>-111.97752932</v>
      </c>
      <c r="B9151">
        <v>33.078485209999997</v>
      </c>
      <c r="C9151">
        <v>13</v>
      </c>
      <c r="D9151" t="s">
        <v>371</v>
      </c>
      <c r="E9151" t="s">
        <v>370</v>
      </c>
      <c r="F9151">
        <v>9150</v>
      </c>
      <c r="G9151">
        <v>184</v>
      </c>
      <c r="H9151">
        <v>13.33</v>
      </c>
      <c r="I9151">
        <v>2.4279999999999999</v>
      </c>
      <c r="J9151">
        <v>1</v>
      </c>
      <c r="K9151">
        <v>1166.8</v>
      </c>
      <c r="L9151" t="s">
        <v>369</v>
      </c>
      <c r="M9151" t="s">
        <v>368</v>
      </c>
      <c r="N9151" s="8">
        <v>41962</v>
      </c>
      <c r="O9151">
        <v>0</v>
      </c>
      <c r="P9151">
        <v>0</v>
      </c>
      <c r="Q9151">
        <v>5177.2</v>
      </c>
      <c r="R9151">
        <v>638.62</v>
      </c>
      <c r="S9151">
        <v>1.33</v>
      </c>
      <c r="T9151">
        <v>33</v>
      </c>
      <c r="U9151">
        <v>1935.2</v>
      </c>
      <c r="V9151">
        <v>19</v>
      </c>
      <c r="W9151">
        <v>1.655</v>
      </c>
      <c r="X9151">
        <v>2.6749999999999998</v>
      </c>
      <c r="Y9151" s="8">
        <v>41962</v>
      </c>
    </row>
    <row r="9152" spans="1:25" x14ac:dyDescent="0.25">
      <c r="A9152">
        <v>-111.97753034</v>
      </c>
      <c r="B9152">
        <v>33.078478220000001</v>
      </c>
      <c r="C9152">
        <v>13</v>
      </c>
      <c r="D9152" t="s">
        <v>371</v>
      </c>
      <c r="E9152" t="s">
        <v>370</v>
      </c>
      <c r="F9152">
        <v>9151</v>
      </c>
      <c r="G9152">
        <v>178</v>
      </c>
      <c r="H9152">
        <v>13.33</v>
      </c>
      <c r="I9152">
        <v>2.4929999999999999</v>
      </c>
      <c r="J9152">
        <v>1</v>
      </c>
      <c r="K9152">
        <v>1166.8</v>
      </c>
      <c r="L9152" t="s">
        <v>369</v>
      </c>
      <c r="M9152" t="s">
        <v>368</v>
      </c>
      <c r="N9152" s="8">
        <v>41962</v>
      </c>
      <c r="O9152">
        <v>0</v>
      </c>
      <c r="P9152">
        <v>0</v>
      </c>
      <c r="Q9152">
        <v>4861.8999999999996</v>
      </c>
      <c r="R9152">
        <v>583.94000000000005</v>
      </c>
      <c r="S9152">
        <v>1.2170000000000001</v>
      </c>
      <c r="T9152">
        <v>33</v>
      </c>
      <c r="U9152">
        <v>1769.5</v>
      </c>
      <c r="V9152">
        <v>19</v>
      </c>
      <c r="W9152">
        <v>1.7</v>
      </c>
      <c r="X9152">
        <v>2.7480000000000002</v>
      </c>
      <c r="Y9152" s="8">
        <v>41962</v>
      </c>
    </row>
    <row r="9153" spans="1:25" x14ac:dyDescent="0.25">
      <c r="A9153">
        <v>-111.97753049000001</v>
      </c>
      <c r="B9153">
        <v>33.078471209999996</v>
      </c>
      <c r="C9153">
        <v>13</v>
      </c>
      <c r="D9153" t="s">
        <v>371</v>
      </c>
      <c r="E9153" t="s">
        <v>370</v>
      </c>
      <c r="F9153">
        <v>9152</v>
      </c>
      <c r="G9153">
        <v>183</v>
      </c>
      <c r="H9153">
        <v>13.33</v>
      </c>
      <c r="I9153">
        <v>2.5590000000000002</v>
      </c>
      <c r="J9153">
        <v>1</v>
      </c>
      <c r="K9153">
        <v>1166.8</v>
      </c>
      <c r="L9153" t="s">
        <v>369</v>
      </c>
      <c r="M9153" t="s">
        <v>368</v>
      </c>
      <c r="N9153" s="8">
        <v>41962</v>
      </c>
      <c r="O9153">
        <v>0</v>
      </c>
      <c r="P9153">
        <v>0</v>
      </c>
      <c r="Q9153">
        <v>7553.7</v>
      </c>
      <c r="R9153">
        <v>883.98</v>
      </c>
      <c r="S9153">
        <v>1.8420000000000001</v>
      </c>
      <c r="T9153">
        <v>33</v>
      </c>
      <c r="U9153">
        <v>2678.7</v>
      </c>
      <c r="V9153">
        <v>19</v>
      </c>
      <c r="W9153">
        <v>1.7450000000000001</v>
      </c>
      <c r="X9153">
        <v>2.82</v>
      </c>
      <c r="Y9153" s="8">
        <v>41962</v>
      </c>
    </row>
    <row r="9154" spans="1:25" x14ac:dyDescent="0.25">
      <c r="A9154">
        <v>-111.977531</v>
      </c>
      <c r="B9154">
        <v>33.078464230000002</v>
      </c>
      <c r="C9154">
        <v>13</v>
      </c>
      <c r="D9154" t="s">
        <v>371</v>
      </c>
      <c r="E9154" t="s">
        <v>370</v>
      </c>
      <c r="F9154">
        <v>9153</v>
      </c>
      <c r="G9154">
        <v>180</v>
      </c>
      <c r="H9154">
        <v>13.33</v>
      </c>
      <c r="I9154">
        <v>2.4609999999999999</v>
      </c>
      <c r="J9154">
        <v>1</v>
      </c>
      <c r="K9154">
        <v>1166.8</v>
      </c>
      <c r="L9154" t="s">
        <v>369</v>
      </c>
      <c r="M9154" t="s">
        <v>368</v>
      </c>
      <c r="N9154" s="8">
        <v>41962</v>
      </c>
      <c r="O9154">
        <v>0</v>
      </c>
      <c r="P9154">
        <v>0</v>
      </c>
      <c r="Q9154">
        <v>8991.1</v>
      </c>
      <c r="R9154">
        <v>1094.3</v>
      </c>
      <c r="S9154">
        <v>2.2799999999999998</v>
      </c>
      <c r="T9154">
        <v>33</v>
      </c>
      <c r="U9154">
        <v>3316</v>
      </c>
      <c r="V9154">
        <v>19</v>
      </c>
      <c r="W9154">
        <v>1.6779999999999999</v>
      </c>
      <c r="X9154">
        <v>2.7109999999999999</v>
      </c>
      <c r="Y9154" s="8">
        <v>41962</v>
      </c>
    </row>
    <row r="9155" spans="1:25" x14ac:dyDescent="0.25">
      <c r="A9155">
        <v>-111.97753016999999</v>
      </c>
      <c r="B9155">
        <v>33.078458220000002</v>
      </c>
      <c r="C9155">
        <v>13</v>
      </c>
      <c r="D9155" t="s">
        <v>371</v>
      </c>
      <c r="E9155" t="s">
        <v>370</v>
      </c>
      <c r="F9155">
        <v>9154</v>
      </c>
      <c r="G9155">
        <v>179</v>
      </c>
      <c r="H9155">
        <v>13.33</v>
      </c>
      <c r="I9155">
        <v>2.395</v>
      </c>
      <c r="J9155">
        <v>1</v>
      </c>
      <c r="K9155">
        <v>1166.7</v>
      </c>
      <c r="L9155" t="s">
        <v>369</v>
      </c>
      <c r="M9155" t="s">
        <v>368</v>
      </c>
      <c r="N9155" s="8">
        <v>41962</v>
      </c>
      <c r="O9155">
        <v>0</v>
      </c>
      <c r="P9155">
        <v>0</v>
      </c>
      <c r="Q9155">
        <v>7823.9</v>
      </c>
      <c r="R9155">
        <v>978.32</v>
      </c>
      <c r="S9155">
        <v>2.0379999999999998</v>
      </c>
      <c r="T9155">
        <v>33</v>
      </c>
      <c r="U9155">
        <v>2964.6</v>
      </c>
      <c r="V9155">
        <v>19</v>
      </c>
      <c r="W9155">
        <v>1.633</v>
      </c>
      <c r="X9155">
        <v>2.6389999999999998</v>
      </c>
      <c r="Y9155" s="8">
        <v>41962</v>
      </c>
    </row>
    <row r="9156" spans="1:25" x14ac:dyDescent="0.25">
      <c r="A9156">
        <v>-111.97752966</v>
      </c>
      <c r="B9156">
        <v>33.078451219999998</v>
      </c>
      <c r="C9156">
        <v>13</v>
      </c>
      <c r="D9156" t="s">
        <v>371</v>
      </c>
      <c r="E9156" t="s">
        <v>370</v>
      </c>
      <c r="F9156">
        <v>9155</v>
      </c>
      <c r="G9156">
        <v>182</v>
      </c>
      <c r="H9156">
        <v>13.33</v>
      </c>
      <c r="I9156">
        <v>2.4929999999999999</v>
      </c>
      <c r="J9156">
        <v>1</v>
      </c>
      <c r="K9156">
        <v>1166.8</v>
      </c>
      <c r="L9156" t="s">
        <v>369</v>
      </c>
      <c r="M9156" t="s">
        <v>368</v>
      </c>
      <c r="N9156" s="8">
        <v>41962</v>
      </c>
      <c r="O9156">
        <v>0</v>
      </c>
      <c r="P9156">
        <v>0</v>
      </c>
      <c r="Q9156">
        <v>8473.7000000000007</v>
      </c>
      <c r="R9156">
        <v>1017.7</v>
      </c>
      <c r="S9156">
        <v>2.12</v>
      </c>
      <c r="T9156">
        <v>33</v>
      </c>
      <c r="U9156">
        <v>3084</v>
      </c>
      <c r="V9156">
        <v>19</v>
      </c>
      <c r="W9156">
        <v>1.7</v>
      </c>
      <c r="X9156">
        <v>2.7480000000000002</v>
      </c>
      <c r="Y9156" s="8">
        <v>41962</v>
      </c>
    </row>
    <row r="9157" spans="1:25" x14ac:dyDescent="0.25">
      <c r="A9157">
        <v>-111.97753016999999</v>
      </c>
      <c r="B9157">
        <v>33.078444220000002</v>
      </c>
      <c r="C9157">
        <v>13</v>
      </c>
      <c r="D9157" t="s">
        <v>371</v>
      </c>
      <c r="E9157" t="s">
        <v>370</v>
      </c>
      <c r="F9157">
        <v>9156</v>
      </c>
      <c r="G9157">
        <v>179</v>
      </c>
      <c r="H9157">
        <v>13.33</v>
      </c>
      <c r="I9157">
        <v>2.4609999999999999</v>
      </c>
      <c r="J9157">
        <v>1</v>
      </c>
      <c r="K9157">
        <v>1166.8</v>
      </c>
      <c r="L9157" t="s">
        <v>369</v>
      </c>
      <c r="M9157" t="s">
        <v>368</v>
      </c>
      <c r="N9157" s="8">
        <v>41962</v>
      </c>
      <c r="O9157">
        <v>0</v>
      </c>
      <c r="P9157">
        <v>0</v>
      </c>
      <c r="Q9157">
        <v>8562.5</v>
      </c>
      <c r="R9157">
        <v>1042.0999999999999</v>
      </c>
      <c r="S9157">
        <v>2.1709999999999998</v>
      </c>
      <c r="T9157">
        <v>33</v>
      </c>
      <c r="U9157">
        <v>3157.9</v>
      </c>
      <c r="V9157">
        <v>19</v>
      </c>
      <c r="W9157">
        <v>1.6779999999999999</v>
      </c>
      <c r="X9157">
        <v>2.7109999999999999</v>
      </c>
      <c r="Y9157" s="8">
        <v>41962</v>
      </c>
    </row>
    <row r="9158" spans="1:25" x14ac:dyDescent="0.25">
      <c r="A9158">
        <v>-111.97753066</v>
      </c>
      <c r="B9158">
        <v>33.078438220000002</v>
      </c>
      <c r="C9158">
        <v>13</v>
      </c>
      <c r="D9158" t="s">
        <v>371</v>
      </c>
      <c r="E9158" t="s">
        <v>370</v>
      </c>
      <c r="F9158">
        <v>9157</v>
      </c>
      <c r="G9158">
        <v>182</v>
      </c>
      <c r="H9158">
        <v>13.33</v>
      </c>
      <c r="I9158">
        <v>2.4279999999999999</v>
      </c>
      <c r="J9158">
        <v>1</v>
      </c>
      <c r="K9158">
        <v>1166.8</v>
      </c>
      <c r="L9158" t="s">
        <v>369</v>
      </c>
      <c r="M9158" t="s">
        <v>368</v>
      </c>
      <c r="N9158" s="8">
        <v>41962</v>
      </c>
      <c r="O9158">
        <v>0</v>
      </c>
      <c r="P9158">
        <v>0</v>
      </c>
      <c r="Q9158">
        <v>6391.8</v>
      </c>
      <c r="R9158">
        <v>788.44</v>
      </c>
      <c r="S9158">
        <v>1.643</v>
      </c>
      <c r="T9158">
        <v>33</v>
      </c>
      <c r="U9158">
        <v>2389.1999999999998</v>
      </c>
      <c r="V9158">
        <v>19</v>
      </c>
      <c r="W9158">
        <v>1.655</v>
      </c>
      <c r="X9158">
        <v>2.6749999999999998</v>
      </c>
      <c r="Y9158" s="8">
        <v>41962</v>
      </c>
    </row>
    <row r="9159" spans="1:25" x14ac:dyDescent="0.25">
      <c r="A9159">
        <v>-111.97753117000001</v>
      </c>
      <c r="B9159">
        <v>33.078431219999999</v>
      </c>
      <c r="C9159">
        <v>13</v>
      </c>
      <c r="D9159" t="s">
        <v>371</v>
      </c>
      <c r="E9159" t="s">
        <v>370</v>
      </c>
      <c r="F9159">
        <v>9158</v>
      </c>
      <c r="G9159">
        <v>179</v>
      </c>
      <c r="H9159">
        <v>13.33</v>
      </c>
      <c r="I9159">
        <v>2.3620000000000001</v>
      </c>
      <c r="J9159">
        <v>1</v>
      </c>
      <c r="K9159">
        <v>1166.8</v>
      </c>
      <c r="L9159" t="s">
        <v>369</v>
      </c>
      <c r="M9159" t="s">
        <v>368</v>
      </c>
      <c r="N9159" s="8">
        <v>41962</v>
      </c>
      <c r="O9159">
        <v>0</v>
      </c>
      <c r="P9159">
        <v>0</v>
      </c>
      <c r="Q9159">
        <v>8301.7000000000007</v>
      </c>
      <c r="R9159">
        <v>1052.5</v>
      </c>
      <c r="S9159">
        <v>2.1930000000000001</v>
      </c>
      <c r="T9159">
        <v>33</v>
      </c>
      <c r="U9159">
        <v>3189.3</v>
      </c>
      <c r="V9159">
        <v>19</v>
      </c>
      <c r="W9159">
        <v>1.611</v>
      </c>
      <c r="X9159">
        <v>2.6030000000000002</v>
      </c>
      <c r="Y9159" s="8">
        <v>41962</v>
      </c>
    </row>
    <row r="9160" spans="1:25" x14ac:dyDescent="0.25">
      <c r="A9160">
        <v>-111.97753049000001</v>
      </c>
      <c r="B9160">
        <v>33.078424210000001</v>
      </c>
      <c r="C9160">
        <v>13</v>
      </c>
      <c r="D9160" t="s">
        <v>371</v>
      </c>
      <c r="E9160" t="s">
        <v>370</v>
      </c>
      <c r="F9160">
        <v>9159</v>
      </c>
      <c r="G9160">
        <v>183</v>
      </c>
      <c r="H9160">
        <v>13.33</v>
      </c>
      <c r="I9160">
        <v>2.4609999999999999</v>
      </c>
      <c r="J9160">
        <v>1</v>
      </c>
      <c r="K9160">
        <v>1166.7</v>
      </c>
      <c r="L9160" t="s">
        <v>369</v>
      </c>
      <c r="M9160" t="s">
        <v>368</v>
      </c>
      <c r="N9160" s="8">
        <v>41962</v>
      </c>
      <c r="O9160">
        <v>0</v>
      </c>
      <c r="P9160">
        <v>0</v>
      </c>
      <c r="Q9160">
        <v>8028.2</v>
      </c>
      <c r="R9160">
        <v>977.09</v>
      </c>
      <c r="S9160">
        <v>2.036</v>
      </c>
      <c r="T9160">
        <v>33</v>
      </c>
      <c r="U9160">
        <v>2960.9</v>
      </c>
      <c r="V9160">
        <v>19</v>
      </c>
      <c r="W9160">
        <v>1.6779999999999999</v>
      </c>
      <c r="X9160">
        <v>2.7109999999999999</v>
      </c>
      <c r="Y9160" s="8">
        <v>41962</v>
      </c>
    </row>
    <row r="9161" spans="1:25" x14ac:dyDescent="0.25">
      <c r="A9161">
        <v>-111.97753134</v>
      </c>
      <c r="B9161">
        <v>33.078417219999999</v>
      </c>
      <c r="C9161">
        <v>13</v>
      </c>
      <c r="D9161" t="s">
        <v>371</v>
      </c>
      <c r="E9161" t="s">
        <v>370</v>
      </c>
      <c r="F9161">
        <v>9160</v>
      </c>
      <c r="G9161">
        <v>178</v>
      </c>
      <c r="H9161">
        <v>13.33</v>
      </c>
      <c r="I9161">
        <v>2.4609999999999999</v>
      </c>
      <c r="J9161">
        <v>1</v>
      </c>
      <c r="K9161">
        <v>1166.7</v>
      </c>
      <c r="L9161" t="s">
        <v>369</v>
      </c>
      <c r="M9161" t="s">
        <v>368</v>
      </c>
      <c r="N9161" s="8">
        <v>41962</v>
      </c>
      <c r="O9161">
        <v>0</v>
      </c>
      <c r="P9161">
        <v>0</v>
      </c>
      <c r="Q9161">
        <v>6894.5</v>
      </c>
      <c r="R9161">
        <v>839.12</v>
      </c>
      <c r="S9161">
        <v>1.748</v>
      </c>
      <c r="T9161">
        <v>33</v>
      </c>
      <c r="U9161">
        <v>2542.8000000000002</v>
      </c>
      <c r="V9161">
        <v>19</v>
      </c>
      <c r="W9161">
        <v>1.6779999999999999</v>
      </c>
      <c r="X9161">
        <v>2.7109999999999999</v>
      </c>
      <c r="Y9161" s="8">
        <v>41962</v>
      </c>
    </row>
    <row r="9162" spans="1:25" x14ac:dyDescent="0.25">
      <c r="A9162">
        <v>-111.97753066</v>
      </c>
      <c r="B9162">
        <v>33.07841122</v>
      </c>
      <c r="C9162">
        <v>13</v>
      </c>
      <c r="D9162" t="s">
        <v>371</v>
      </c>
      <c r="E9162" t="s">
        <v>370</v>
      </c>
      <c r="F9162">
        <v>9161</v>
      </c>
      <c r="G9162">
        <v>182</v>
      </c>
      <c r="H9162">
        <v>13.33</v>
      </c>
      <c r="I9162">
        <v>2.4279999999999999</v>
      </c>
      <c r="J9162">
        <v>1</v>
      </c>
      <c r="K9162">
        <v>1166.7</v>
      </c>
      <c r="L9162" t="s">
        <v>369</v>
      </c>
      <c r="M9162" t="s">
        <v>368</v>
      </c>
      <c r="N9162" s="8">
        <v>41962</v>
      </c>
      <c r="O9162">
        <v>0</v>
      </c>
      <c r="P9162">
        <v>0</v>
      </c>
      <c r="Q9162">
        <v>7355.3</v>
      </c>
      <c r="R9162">
        <v>907.29</v>
      </c>
      <c r="S9162">
        <v>1.89</v>
      </c>
      <c r="T9162">
        <v>33</v>
      </c>
      <c r="U9162">
        <v>2749.4</v>
      </c>
      <c r="V9162">
        <v>19</v>
      </c>
      <c r="W9162">
        <v>1.655</v>
      </c>
      <c r="X9162">
        <v>2.6749999999999998</v>
      </c>
      <c r="Y9162" s="8">
        <v>41962</v>
      </c>
    </row>
    <row r="9163" spans="1:25" x14ac:dyDescent="0.25">
      <c r="A9163">
        <v>-111.977531</v>
      </c>
      <c r="B9163">
        <v>33.078404229999997</v>
      </c>
      <c r="C9163">
        <v>13</v>
      </c>
      <c r="D9163" t="s">
        <v>371</v>
      </c>
      <c r="E9163" t="s">
        <v>370</v>
      </c>
      <c r="F9163">
        <v>9162</v>
      </c>
      <c r="G9163">
        <v>180</v>
      </c>
      <c r="H9163">
        <v>13.33</v>
      </c>
      <c r="I9163">
        <v>2.3620000000000001</v>
      </c>
      <c r="J9163">
        <v>1</v>
      </c>
      <c r="K9163">
        <v>1166.7</v>
      </c>
      <c r="L9163" t="s">
        <v>369</v>
      </c>
      <c r="M9163" t="s">
        <v>368</v>
      </c>
      <c r="N9163" s="8">
        <v>41962</v>
      </c>
      <c r="O9163">
        <v>0</v>
      </c>
      <c r="P9163">
        <v>0</v>
      </c>
      <c r="Q9163">
        <v>7110.1</v>
      </c>
      <c r="R9163">
        <v>901.41</v>
      </c>
      <c r="S9163">
        <v>1.8779999999999999</v>
      </c>
      <c r="T9163">
        <v>33</v>
      </c>
      <c r="U9163">
        <v>2731.5</v>
      </c>
      <c r="V9163">
        <v>19</v>
      </c>
      <c r="W9163">
        <v>1.611</v>
      </c>
      <c r="X9163">
        <v>2.6030000000000002</v>
      </c>
      <c r="Y9163" s="8">
        <v>41962</v>
      </c>
    </row>
    <row r="9164" spans="1:25" x14ac:dyDescent="0.25">
      <c r="A9164">
        <v>-111.97753083000001</v>
      </c>
      <c r="B9164">
        <v>33.078397219999999</v>
      </c>
      <c r="C9164">
        <v>13</v>
      </c>
      <c r="D9164" t="s">
        <v>371</v>
      </c>
      <c r="E9164" t="s">
        <v>370</v>
      </c>
      <c r="F9164">
        <v>9163</v>
      </c>
      <c r="G9164">
        <v>181</v>
      </c>
      <c r="H9164">
        <v>13.33</v>
      </c>
      <c r="I9164">
        <v>2.4279999999999999</v>
      </c>
      <c r="J9164">
        <v>1</v>
      </c>
      <c r="K9164">
        <v>1166.7</v>
      </c>
      <c r="L9164" t="s">
        <v>369</v>
      </c>
      <c r="M9164" t="s">
        <v>368</v>
      </c>
      <c r="N9164" s="8">
        <v>41962</v>
      </c>
      <c r="O9164">
        <v>0</v>
      </c>
      <c r="P9164">
        <v>0</v>
      </c>
      <c r="Q9164">
        <v>6805.2</v>
      </c>
      <c r="R9164">
        <v>839.44</v>
      </c>
      <c r="S9164">
        <v>1.7490000000000001</v>
      </c>
      <c r="T9164">
        <v>33</v>
      </c>
      <c r="U9164">
        <v>2543.6999999999998</v>
      </c>
      <c r="V9164">
        <v>19</v>
      </c>
      <c r="W9164">
        <v>1.655</v>
      </c>
      <c r="X9164">
        <v>2.6749999999999998</v>
      </c>
      <c r="Y9164" s="8">
        <v>41962</v>
      </c>
    </row>
    <row r="9165" spans="1:25" x14ac:dyDescent="0.25">
      <c r="A9165">
        <v>-111.97753134</v>
      </c>
      <c r="B9165">
        <v>33.078390220000003</v>
      </c>
      <c r="C9165">
        <v>13</v>
      </c>
      <c r="D9165" t="s">
        <v>371</v>
      </c>
      <c r="E9165" t="s">
        <v>370</v>
      </c>
      <c r="F9165">
        <v>9164</v>
      </c>
      <c r="G9165">
        <v>178</v>
      </c>
      <c r="H9165">
        <v>13.33</v>
      </c>
      <c r="I9165">
        <v>2.5590000000000002</v>
      </c>
      <c r="J9165">
        <v>1</v>
      </c>
      <c r="K9165">
        <v>1166.7</v>
      </c>
      <c r="L9165" t="s">
        <v>369</v>
      </c>
      <c r="M9165" t="s">
        <v>368</v>
      </c>
      <c r="N9165" s="8">
        <v>41962</v>
      </c>
      <c r="O9165">
        <v>0</v>
      </c>
      <c r="P9165">
        <v>0</v>
      </c>
      <c r="Q9165">
        <v>7423.8</v>
      </c>
      <c r="R9165">
        <v>868.77</v>
      </c>
      <c r="S9165">
        <v>1.81</v>
      </c>
      <c r="T9165">
        <v>33</v>
      </c>
      <c r="U9165">
        <v>2632.6</v>
      </c>
      <c r="V9165">
        <v>19</v>
      </c>
      <c r="W9165">
        <v>1.7450000000000001</v>
      </c>
      <c r="X9165">
        <v>2.82</v>
      </c>
      <c r="Y9165" s="8">
        <v>41962</v>
      </c>
    </row>
    <row r="9166" spans="1:25" x14ac:dyDescent="0.25">
      <c r="A9166">
        <v>-111.97753083000001</v>
      </c>
      <c r="B9166">
        <v>33.078384219999997</v>
      </c>
      <c r="C9166">
        <v>13</v>
      </c>
      <c r="D9166" t="s">
        <v>371</v>
      </c>
      <c r="E9166" t="s">
        <v>370</v>
      </c>
      <c r="F9166">
        <v>9165</v>
      </c>
      <c r="G9166">
        <v>181</v>
      </c>
      <c r="H9166">
        <v>13.33</v>
      </c>
      <c r="I9166">
        <v>2.3290000000000002</v>
      </c>
      <c r="J9166">
        <v>1</v>
      </c>
      <c r="K9166">
        <v>1166.7</v>
      </c>
      <c r="L9166" t="s">
        <v>369</v>
      </c>
      <c r="M9166" t="s">
        <v>368</v>
      </c>
      <c r="N9166" s="8">
        <v>41962</v>
      </c>
      <c r="O9166">
        <v>0</v>
      </c>
      <c r="P9166">
        <v>0</v>
      </c>
      <c r="Q9166">
        <v>5596.8</v>
      </c>
      <c r="R9166">
        <v>719.55</v>
      </c>
      <c r="S9166">
        <v>1.4990000000000001</v>
      </c>
      <c r="T9166">
        <v>33</v>
      </c>
      <c r="U9166">
        <v>2180.5</v>
      </c>
      <c r="V9166">
        <v>19</v>
      </c>
      <c r="W9166">
        <v>1.5880000000000001</v>
      </c>
      <c r="X9166">
        <v>2.5670000000000002</v>
      </c>
      <c r="Y9166" s="8">
        <v>41962</v>
      </c>
    </row>
    <row r="9167" spans="1:25" x14ac:dyDescent="0.25">
      <c r="A9167">
        <v>-111.97753083000001</v>
      </c>
      <c r="B9167">
        <v>33.07837722</v>
      </c>
      <c r="C9167">
        <v>13</v>
      </c>
      <c r="D9167" t="s">
        <v>371</v>
      </c>
      <c r="E9167" t="s">
        <v>370</v>
      </c>
      <c r="F9167">
        <v>9166</v>
      </c>
      <c r="G9167">
        <v>181</v>
      </c>
      <c r="H9167">
        <v>13.33</v>
      </c>
      <c r="I9167">
        <v>2.4609999999999999</v>
      </c>
      <c r="J9167">
        <v>1</v>
      </c>
      <c r="K9167">
        <v>1166.7</v>
      </c>
      <c r="L9167" t="s">
        <v>369</v>
      </c>
      <c r="M9167" t="s">
        <v>368</v>
      </c>
      <c r="N9167" s="8">
        <v>41962</v>
      </c>
      <c r="O9167">
        <v>0</v>
      </c>
      <c r="P9167">
        <v>0</v>
      </c>
      <c r="Q9167">
        <v>1155.3</v>
      </c>
      <c r="R9167">
        <v>140.61000000000001</v>
      </c>
      <c r="S9167">
        <v>0.29299999999999998</v>
      </c>
      <c r="T9167">
        <v>33</v>
      </c>
      <c r="U9167">
        <v>426.1</v>
      </c>
      <c r="V9167">
        <v>19</v>
      </c>
      <c r="W9167">
        <v>1.6779999999999999</v>
      </c>
      <c r="X9167">
        <v>2.7109999999999999</v>
      </c>
      <c r="Y9167" s="8">
        <v>41962</v>
      </c>
    </row>
    <row r="9168" spans="1:25" x14ac:dyDescent="0.25">
      <c r="A9168">
        <v>-111.9772768</v>
      </c>
      <c r="B9168">
        <v>33.078362220000002</v>
      </c>
      <c r="C9168">
        <v>13</v>
      </c>
      <c r="D9168" t="s">
        <v>371</v>
      </c>
      <c r="E9168" t="s">
        <v>370</v>
      </c>
      <c r="F9168">
        <v>9167</v>
      </c>
      <c r="G9168">
        <v>341</v>
      </c>
      <c r="H9168">
        <v>13.33</v>
      </c>
      <c r="I9168">
        <v>0.82</v>
      </c>
      <c r="J9168">
        <v>1</v>
      </c>
      <c r="K9168">
        <v>1166.5</v>
      </c>
      <c r="L9168" t="s">
        <v>369</v>
      </c>
      <c r="M9168" t="s">
        <v>368</v>
      </c>
      <c r="N9168" s="8">
        <v>41962</v>
      </c>
      <c r="O9168">
        <v>0</v>
      </c>
      <c r="P9168">
        <v>0</v>
      </c>
      <c r="Q9168">
        <v>217.07</v>
      </c>
      <c r="R9168">
        <v>79.260000000000005</v>
      </c>
      <c r="S9168">
        <v>0.16500000000000001</v>
      </c>
      <c r="T9168">
        <v>33</v>
      </c>
      <c r="U9168">
        <v>240.17</v>
      </c>
      <c r="V9168">
        <v>20</v>
      </c>
      <c r="W9168">
        <v>0.55900000000000005</v>
      </c>
      <c r="X9168">
        <v>0.90400000000000003</v>
      </c>
      <c r="Y9168" s="8">
        <v>41962</v>
      </c>
    </row>
    <row r="9169" spans="1:25" x14ac:dyDescent="0.25">
      <c r="A9169">
        <v>-111.97728054</v>
      </c>
      <c r="B9169">
        <v>33.078364880000002</v>
      </c>
      <c r="C9169">
        <v>13</v>
      </c>
      <c r="D9169" t="s">
        <v>371</v>
      </c>
      <c r="E9169" t="s">
        <v>370</v>
      </c>
      <c r="F9169">
        <v>9168</v>
      </c>
      <c r="G9169">
        <v>9</v>
      </c>
      <c r="H9169">
        <v>13.33</v>
      </c>
      <c r="I9169">
        <v>0.98399999999999999</v>
      </c>
      <c r="J9169">
        <v>1</v>
      </c>
      <c r="K9169">
        <v>1166.5</v>
      </c>
      <c r="L9169" t="s">
        <v>369</v>
      </c>
      <c r="M9169" t="s">
        <v>368</v>
      </c>
      <c r="N9169" s="8">
        <v>41962</v>
      </c>
      <c r="O9169">
        <v>0</v>
      </c>
      <c r="P9169">
        <v>0</v>
      </c>
      <c r="Q9169">
        <v>587.41</v>
      </c>
      <c r="R9169">
        <v>178.73</v>
      </c>
      <c r="S9169">
        <v>0.372</v>
      </c>
      <c r="T9169">
        <v>33</v>
      </c>
      <c r="U9169">
        <v>541.61</v>
      </c>
      <c r="V9169">
        <v>20</v>
      </c>
      <c r="W9169">
        <v>0.67100000000000004</v>
      </c>
      <c r="X9169">
        <v>1.085</v>
      </c>
      <c r="Y9169" s="8">
        <v>41962</v>
      </c>
    </row>
    <row r="9170" spans="1:25" x14ac:dyDescent="0.25">
      <c r="A9170">
        <v>-111.97728003</v>
      </c>
      <c r="B9170">
        <v>33.078366819999999</v>
      </c>
      <c r="C9170">
        <v>13</v>
      </c>
      <c r="D9170" t="s">
        <v>371</v>
      </c>
      <c r="E9170" t="s">
        <v>370</v>
      </c>
      <c r="F9170">
        <v>9169</v>
      </c>
      <c r="G9170">
        <v>6</v>
      </c>
      <c r="H9170">
        <v>13.33</v>
      </c>
      <c r="I9170">
        <v>0.78700000000000003</v>
      </c>
      <c r="J9170">
        <v>1</v>
      </c>
      <c r="K9170">
        <v>1166.5999999999999</v>
      </c>
      <c r="L9170" t="s">
        <v>369</v>
      </c>
      <c r="M9170" t="s">
        <v>368</v>
      </c>
      <c r="N9170" s="8">
        <v>41962</v>
      </c>
      <c r="O9170">
        <v>0</v>
      </c>
      <c r="P9170">
        <v>0</v>
      </c>
      <c r="Q9170">
        <v>2102.4</v>
      </c>
      <c r="R9170">
        <v>799.6</v>
      </c>
      <c r="S9170">
        <v>1.6659999999999999</v>
      </c>
      <c r="T9170">
        <v>33</v>
      </c>
      <c r="U9170">
        <v>2423</v>
      </c>
      <c r="V9170">
        <v>20</v>
      </c>
      <c r="W9170">
        <v>0.53700000000000003</v>
      </c>
      <c r="X9170">
        <v>0.86799999999999999</v>
      </c>
      <c r="Y9170" s="8">
        <v>41962</v>
      </c>
    </row>
    <row r="9171" spans="1:25" x14ac:dyDescent="0.25">
      <c r="A9171">
        <v>-111.97727951</v>
      </c>
      <c r="B9171">
        <v>33.078369790000004</v>
      </c>
      <c r="C9171">
        <v>13</v>
      </c>
      <c r="D9171" t="s">
        <v>371</v>
      </c>
      <c r="E9171" t="s">
        <v>370</v>
      </c>
      <c r="F9171">
        <v>9170</v>
      </c>
      <c r="G9171">
        <v>3</v>
      </c>
      <c r="H9171">
        <v>13.33</v>
      </c>
      <c r="I9171">
        <v>1.1479999999999999</v>
      </c>
      <c r="J9171">
        <v>1</v>
      </c>
      <c r="K9171">
        <v>1166.5999999999999</v>
      </c>
      <c r="L9171" t="s">
        <v>369</v>
      </c>
      <c r="M9171" t="s">
        <v>368</v>
      </c>
      <c r="N9171" s="8">
        <v>41962</v>
      </c>
      <c r="O9171">
        <v>0</v>
      </c>
      <c r="P9171">
        <v>0</v>
      </c>
      <c r="Q9171">
        <v>1368.9</v>
      </c>
      <c r="R9171">
        <v>357.01</v>
      </c>
      <c r="S9171">
        <v>0.74399999999999999</v>
      </c>
      <c r="T9171">
        <v>33</v>
      </c>
      <c r="U9171">
        <v>1081.9000000000001</v>
      </c>
      <c r="V9171">
        <v>20</v>
      </c>
      <c r="W9171">
        <v>0.78300000000000003</v>
      </c>
      <c r="X9171">
        <v>1.2649999999999999</v>
      </c>
      <c r="Y9171" s="8">
        <v>41962</v>
      </c>
    </row>
    <row r="9172" spans="1:25" x14ac:dyDescent="0.25">
      <c r="A9172">
        <v>-111.9772778</v>
      </c>
      <c r="B9172">
        <v>33.078371840000003</v>
      </c>
      <c r="C9172">
        <v>13</v>
      </c>
      <c r="D9172" t="s">
        <v>371</v>
      </c>
      <c r="E9172" t="s">
        <v>370</v>
      </c>
      <c r="F9172">
        <v>9171</v>
      </c>
      <c r="G9172">
        <v>353</v>
      </c>
      <c r="H9172">
        <v>13.33</v>
      </c>
      <c r="I9172">
        <v>1.083</v>
      </c>
      <c r="J9172">
        <v>1</v>
      </c>
      <c r="K9172">
        <v>1166.5999999999999</v>
      </c>
      <c r="L9172" t="s">
        <v>369</v>
      </c>
      <c r="M9172" t="s">
        <v>368</v>
      </c>
      <c r="N9172" s="8">
        <v>41962</v>
      </c>
      <c r="O9172">
        <v>0</v>
      </c>
      <c r="P9172">
        <v>0</v>
      </c>
      <c r="Q9172">
        <v>2180</v>
      </c>
      <c r="R9172">
        <v>602.99</v>
      </c>
      <c r="S9172">
        <v>1.256</v>
      </c>
      <c r="T9172">
        <v>33</v>
      </c>
      <c r="U9172">
        <v>1827.2</v>
      </c>
      <c r="V9172">
        <v>20</v>
      </c>
      <c r="W9172">
        <v>0.73799999999999999</v>
      </c>
      <c r="X9172">
        <v>1.1930000000000001</v>
      </c>
      <c r="Y9172" s="8">
        <v>41962</v>
      </c>
    </row>
    <row r="9173" spans="1:25" x14ac:dyDescent="0.25">
      <c r="A9173">
        <v>-111.97727934</v>
      </c>
      <c r="B9173">
        <v>33.078374779999997</v>
      </c>
      <c r="C9173">
        <v>13</v>
      </c>
      <c r="D9173" t="s">
        <v>371</v>
      </c>
      <c r="E9173" t="s">
        <v>370</v>
      </c>
      <c r="F9173">
        <v>9172</v>
      </c>
      <c r="G9173">
        <v>2</v>
      </c>
      <c r="H9173">
        <v>13.33</v>
      </c>
      <c r="I9173">
        <v>0.82</v>
      </c>
      <c r="J9173">
        <v>1</v>
      </c>
      <c r="K9173">
        <v>1166.5999999999999</v>
      </c>
      <c r="L9173" t="s">
        <v>369</v>
      </c>
      <c r="M9173" t="s">
        <v>368</v>
      </c>
      <c r="N9173" s="8">
        <v>41962</v>
      </c>
      <c r="O9173">
        <v>0</v>
      </c>
      <c r="P9173">
        <v>0</v>
      </c>
      <c r="Q9173">
        <v>2666.4</v>
      </c>
      <c r="R9173">
        <v>973.56</v>
      </c>
      <c r="S9173">
        <v>2.028</v>
      </c>
      <c r="T9173">
        <v>33</v>
      </c>
      <c r="U9173">
        <v>2950.2</v>
      </c>
      <c r="V9173">
        <v>20</v>
      </c>
      <c r="W9173">
        <v>0.55900000000000005</v>
      </c>
      <c r="X9173">
        <v>0.90400000000000003</v>
      </c>
      <c r="Y9173" s="8">
        <v>41962</v>
      </c>
    </row>
    <row r="9174" spans="1:25" x14ac:dyDescent="0.25">
      <c r="A9174">
        <v>-111.97727951</v>
      </c>
      <c r="B9174">
        <v>33.078377789999998</v>
      </c>
      <c r="C9174">
        <v>13</v>
      </c>
      <c r="D9174" t="s">
        <v>371</v>
      </c>
      <c r="E9174" t="s">
        <v>370</v>
      </c>
      <c r="F9174">
        <v>9173</v>
      </c>
      <c r="G9174">
        <v>3</v>
      </c>
      <c r="H9174">
        <v>13.33</v>
      </c>
      <c r="I9174">
        <v>0.88600000000000001</v>
      </c>
      <c r="J9174">
        <v>1</v>
      </c>
      <c r="K9174">
        <v>1166.7</v>
      </c>
      <c r="L9174" t="s">
        <v>369</v>
      </c>
      <c r="M9174" t="s">
        <v>368</v>
      </c>
      <c r="N9174" s="8">
        <v>41962</v>
      </c>
      <c r="O9174">
        <v>0</v>
      </c>
      <c r="P9174">
        <v>0</v>
      </c>
      <c r="Q9174">
        <v>2805.5</v>
      </c>
      <c r="R9174">
        <v>948.47</v>
      </c>
      <c r="S9174">
        <v>1.976</v>
      </c>
      <c r="T9174">
        <v>33</v>
      </c>
      <c r="U9174">
        <v>2874.2</v>
      </c>
      <c r="V9174">
        <v>20</v>
      </c>
      <c r="W9174">
        <v>0.60399999999999998</v>
      </c>
      <c r="X9174">
        <v>0.97599999999999998</v>
      </c>
      <c r="Y9174" s="8">
        <v>41962</v>
      </c>
    </row>
    <row r="9175" spans="1:25" x14ac:dyDescent="0.25">
      <c r="A9175">
        <v>-111.97727866</v>
      </c>
      <c r="B9175">
        <v>33.078380780000003</v>
      </c>
      <c r="C9175">
        <v>13</v>
      </c>
      <c r="D9175" t="s">
        <v>371</v>
      </c>
      <c r="E9175" t="s">
        <v>370</v>
      </c>
      <c r="F9175">
        <v>9174</v>
      </c>
      <c r="G9175">
        <v>358</v>
      </c>
      <c r="H9175">
        <v>13.33</v>
      </c>
      <c r="I9175">
        <v>0.98399999999999999</v>
      </c>
      <c r="J9175">
        <v>1</v>
      </c>
      <c r="K9175">
        <v>1166.8</v>
      </c>
      <c r="L9175" t="s">
        <v>369</v>
      </c>
      <c r="M9175" t="s">
        <v>368</v>
      </c>
      <c r="N9175" s="8">
        <v>41962</v>
      </c>
      <c r="O9175">
        <v>0</v>
      </c>
      <c r="P9175">
        <v>0</v>
      </c>
      <c r="Q9175">
        <v>2884.1</v>
      </c>
      <c r="R9175">
        <v>877.55</v>
      </c>
      <c r="S9175">
        <v>1.8280000000000001</v>
      </c>
      <c r="T9175">
        <v>33</v>
      </c>
      <c r="U9175">
        <v>2659.3</v>
      </c>
      <c r="V9175">
        <v>20</v>
      </c>
      <c r="W9175">
        <v>0.67100000000000004</v>
      </c>
      <c r="X9175">
        <v>1.085</v>
      </c>
      <c r="Y9175" s="8">
        <v>41962</v>
      </c>
    </row>
    <row r="9176" spans="1:25" x14ac:dyDescent="0.25">
      <c r="A9176">
        <v>-111.97727951</v>
      </c>
      <c r="B9176">
        <v>33.078382789999999</v>
      </c>
      <c r="C9176">
        <v>13</v>
      </c>
      <c r="D9176" t="s">
        <v>371</v>
      </c>
      <c r="E9176" t="s">
        <v>370</v>
      </c>
      <c r="F9176">
        <v>9175</v>
      </c>
      <c r="G9176">
        <v>3</v>
      </c>
      <c r="H9176">
        <v>13.33</v>
      </c>
      <c r="I9176">
        <v>0.95099999999999996</v>
      </c>
      <c r="J9176">
        <v>1</v>
      </c>
      <c r="K9176">
        <v>1166.9000000000001</v>
      </c>
      <c r="L9176" t="s">
        <v>369</v>
      </c>
      <c r="M9176" t="s">
        <v>368</v>
      </c>
      <c r="N9176" s="8">
        <v>41962</v>
      </c>
      <c r="O9176">
        <v>0</v>
      </c>
      <c r="P9176">
        <v>0</v>
      </c>
      <c r="Q9176">
        <v>2344.6</v>
      </c>
      <c r="R9176">
        <v>737.98</v>
      </c>
      <c r="S9176">
        <v>1.5369999999999999</v>
      </c>
      <c r="T9176">
        <v>33</v>
      </c>
      <c r="U9176">
        <v>2236.3000000000002</v>
      </c>
      <c r="V9176">
        <v>20</v>
      </c>
      <c r="W9176">
        <v>0.64900000000000002</v>
      </c>
      <c r="X9176">
        <v>1.048</v>
      </c>
      <c r="Y9176" s="8">
        <v>41962</v>
      </c>
    </row>
    <row r="9177" spans="1:25" x14ac:dyDescent="0.25">
      <c r="A9177">
        <v>-111.97727849</v>
      </c>
      <c r="B9177">
        <v>33.078385789999999</v>
      </c>
      <c r="C9177">
        <v>13</v>
      </c>
      <c r="D9177" t="s">
        <v>371</v>
      </c>
      <c r="E9177" t="s">
        <v>370</v>
      </c>
      <c r="F9177">
        <v>9176</v>
      </c>
      <c r="G9177">
        <v>357</v>
      </c>
      <c r="H9177">
        <v>13.33</v>
      </c>
      <c r="I9177">
        <v>1.083</v>
      </c>
      <c r="J9177">
        <v>1</v>
      </c>
      <c r="K9177">
        <v>1166.7</v>
      </c>
      <c r="L9177" t="s">
        <v>369</v>
      </c>
      <c r="M9177" t="s">
        <v>368</v>
      </c>
      <c r="N9177" s="8">
        <v>41962</v>
      </c>
      <c r="O9177">
        <v>0</v>
      </c>
      <c r="P9177">
        <v>0</v>
      </c>
      <c r="Q9177">
        <v>2671.8</v>
      </c>
      <c r="R9177">
        <v>739.03</v>
      </c>
      <c r="S9177">
        <v>1.54</v>
      </c>
      <c r="T9177">
        <v>33</v>
      </c>
      <c r="U9177">
        <v>2239.5</v>
      </c>
      <c r="V9177">
        <v>20</v>
      </c>
      <c r="W9177">
        <v>0.73799999999999999</v>
      </c>
      <c r="X9177">
        <v>1.1930000000000001</v>
      </c>
      <c r="Y9177" s="8">
        <v>41962</v>
      </c>
    </row>
    <row r="9178" spans="1:25" x14ac:dyDescent="0.25">
      <c r="A9178">
        <v>-111.97727851</v>
      </c>
      <c r="B9178">
        <v>33.078388789999998</v>
      </c>
      <c r="C9178">
        <v>13</v>
      </c>
      <c r="D9178" t="s">
        <v>371</v>
      </c>
      <c r="E9178" t="s">
        <v>370</v>
      </c>
      <c r="F9178">
        <v>9177</v>
      </c>
      <c r="G9178">
        <v>3</v>
      </c>
      <c r="H9178">
        <v>13.33</v>
      </c>
      <c r="I9178">
        <v>1.0169999999999999</v>
      </c>
      <c r="J9178">
        <v>1</v>
      </c>
      <c r="K9178">
        <v>1166.8</v>
      </c>
      <c r="L9178" t="s">
        <v>369</v>
      </c>
      <c r="M9178" t="s">
        <v>368</v>
      </c>
      <c r="N9178" s="8">
        <v>41962</v>
      </c>
      <c r="O9178">
        <v>0</v>
      </c>
      <c r="P9178">
        <v>0</v>
      </c>
      <c r="Q9178">
        <v>2790.3</v>
      </c>
      <c r="R9178">
        <v>821.6</v>
      </c>
      <c r="S9178">
        <v>1.712</v>
      </c>
      <c r="T9178">
        <v>33</v>
      </c>
      <c r="U9178">
        <v>2489.6999999999998</v>
      </c>
      <c r="V9178">
        <v>20</v>
      </c>
      <c r="W9178">
        <v>0.69299999999999995</v>
      </c>
      <c r="X9178">
        <v>1.121</v>
      </c>
      <c r="Y9178" s="8">
        <v>41962</v>
      </c>
    </row>
    <row r="9179" spans="1:25" x14ac:dyDescent="0.25">
      <c r="A9179">
        <v>-111.97727697000001</v>
      </c>
      <c r="B9179">
        <v>33.078390820000003</v>
      </c>
      <c r="C9179">
        <v>13</v>
      </c>
      <c r="D9179" t="s">
        <v>371</v>
      </c>
      <c r="E9179" t="s">
        <v>370</v>
      </c>
      <c r="F9179">
        <v>9178</v>
      </c>
      <c r="G9179">
        <v>354</v>
      </c>
      <c r="H9179">
        <v>13.33</v>
      </c>
      <c r="I9179">
        <v>0.95099999999999996</v>
      </c>
      <c r="J9179">
        <v>1</v>
      </c>
      <c r="K9179">
        <v>1166.9000000000001</v>
      </c>
      <c r="L9179" t="s">
        <v>369</v>
      </c>
      <c r="M9179" t="s">
        <v>368</v>
      </c>
      <c r="N9179" s="8">
        <v>41962</v>
      </c>
      <c r="O9179">
        <v>0</v>
      </c>
      <c r="P9179">
        <v>0</v>
      </c>
      <c r="Q9179">
        <v>2681.9</v>
      </c>
      <c r="R9179">
        <v>844.14</v>
      </c>
      <c r="S9179">
        <v>1.7589999999999999</v>
      </c>
      <c r="T9179">
        <v>33</v>
      </c>
      <c r="U9179">
        <v>2558</v>
      </c>
      <c r="V9179">
        <v>20</v>
      </c>
      <c r="W9179">
        <v>0.64900000000000002</v>
      </c>
      <c r="X9179">
        <v>1.048</v>
      </c>
      <c r="Y9179" s="8">
        <v>41962</v>
      </c>
    </row>
    <row r="9180" spans="1:25" x14ac:dyDescent="0.25">
      <c r="A9180">
        <v>-111.97727883</v>
      </c>
      <c r="B9180">
        <v>33.078393779999999</v>
      </c>
      <c r="C9180">
        <v>13</v>
      </c>
      <c r="D9180" t="s">
        <v>371</v>
      </c>
      <c r="E9180" t="s">
        <v>370</v>
      </c>
      <c r="F9180">
        <v>9179</v>
      </c>
      <c r="G9180">
        <v>359</v>
      </c>
      <c r="H9180">
        <v>13.33</v>
      </c>
      <c r="I9180">
        <v>0.91900000000000004</v>
      </c>
      <c r="J9180">
        <v>1</v>
      </c>
      <c r="K9180">
        <v>1166.8</v>
      </c>
      <c r="L9180" t="s">
        <v>369</v>
      </c>
      <c r="M9180" t="s">
        <v>368</v>
      </c>
      <c r="N9180" s="8">
        <v>41962</v>
      </c>
      <c r="O9180">
        <v>0</v>
      </c>
      <c r="P9180">
        <v>0</v>
      </c>
      <c r="Q9180">
        <v>3723.8</v>
      </c>
      <c r="R9180">
        <v>1214</v>
      </c>
      <c r="S9180">
        <v>2.5289999999999999</v>
      </c>
      <c r="T9180">
        <v>33</v>
      </c>
      <c r="U9180">
        <v>3678.7</v>
      </c>
      <c r="V9180">
        <v>20</v>
      </c>
      <c r="W9180">
        <v>0.626</v>
      </c>
      <c r="X9180">
        <v>1.012</v>
      </c>
      <c r="Y9180" s="8">
        <v>41962</v>
      </c>
    </row>
    <row r="9181" spans="1:25" x14ac:dyDescent="0.25">
      <c r="A9181">
        <v>-111.97727797</v>
      </c>
      <c r="B9181">
        <v>33.078396820000002</v>
      </c>
      <c r="C9181">
        <v>13</v>
      </c>
      <c r="D9181" t="s">
        <v>371</v>
      </c>
      <c r="E9181" t="s">
        <v>370</v>
      </c>
      <c r="F9181">
        <v>9180</v>
      </c>
      <c r="G9181">
        <v>354</v>
      </c>
      <c r="H9181">
        <v>13.33</v>
      </c>
      <c r="I9181">
        <v>0.88600000000000001</v>
      </c>
      <c r="J9181">
        <v>1</v>
      </c>
      <c r="K9181">
        <v>1166.8</v>
      </c>
      <c r="L9181" t="s">
        <v>369</v>
      </c>
      <c r="M9181" t="s">
        <v>368</v>
      </c>
      <c r="N9181" s="8">
        <v>41962</v>
      </c>
      <c r="O9181">
        <v>0</v>
      </c>
      <c r="P9181">
        <v>0</v>
      </c>
      <c r="Q9181">
        <v>3571.5</v>
      </c>
      <c r="R9181">
        <v>1207.4000000000001</v>
      </c>
      <c r="S9181">
        <v>2.5150000000000001</v>
      </c>
      <c r="T9181">
        <v>33</v>
      </c>
      <c r="U9181">
        <v>3658.9</v>
      </c>
      <c r="V9181">
        <v>20</v>
      </c>
      <c r="W9181">
        <v>0.60399999999999998</v>
      </c>
      <c r="X9181">
        <v>0.97599999999999998</v>
      </c>
      <c r="Y9181" s="8">
        <v>41962</v>
      </c>
    </row>
    <row r="9182" spans="1:25" x14ac:dyDescent="0.25">
      <c r="A9182">
        <v>-111.97727968</v>
      </c>
      <c r="B9182">
        <v>33.078398790000001</v>
      </c>
      <c r="C9182">
        <v>13</v>
      </c>
      <c r="D9182" t="s">
        <v>371</v>
      </c>
      <c r="E9182" t="s">
        <v>370</v>
      </c>
      <c r="F9182">
        <v>9181</v>
      </c>
      <c r="G9182">
        <v>4</v>
      </c>
      <c r="H9182">
        <v>13.33</v>
      </c>
      <c r="I9182">
        <v>1.083</v>
      </c>
      <c r="J9182">
        <v>1</v>
      </c>
      <c r="K9182">
        <v>1166.8</v>
      </c>
      <c r="L9182" t="s">
        <v>369</v>
      </c>
      <c r="M9182" t="s">
        <v>368</v>
      </c>
      <c r="N9182" s="8">
        <v>41962</v>
      </c>
      <c r="O9182">
        <v>0</v>
      </c>
      <c r="P9182">
        <v>0</v>
      </c>
      <c r="Q9182">
        <v>2806.8</v>
      </c>
      <c r="R9182">
        <v>776.39</v>
      </c>
      <c r="S9182">
        <v>1.617</v>
      </c>
      <c r="T9182">
        <v>33</v>
      </c>
      <c r="U9182">
        <v>2352.6999999999998</v>
      </c>
      <c r="V9182">
        <v>20</v>
      </c>
      <c r="W9182">
        <v>0.73799999999999999</v>
      </c>
      <c r="X9182">
        <v>1.1930000000000001</v>
      </c>
      <c r="Y9182" s="8">
        <v>41962</v>
      </c>
    </row>
    <row r="9183" spans="1:25" x14ac:dyDescent="0.25">
      <c r="A9183">
        <v>-111.97727832</v>
      </c>
      <c r="B9183">
        <v>33.078401790000001</v>
      </c>
      <c r="C9183">
        <v>13</v>
      </c>
      <c r="D9183" t="s">
        <v>371</v>
      </c>
      <c r="E9183" t="s">
        <v>370</v>
      </c>
      <c r="F9183">
        <v>9182</v>
      </c>
      <c r="G9183">
        <v>356</v>
      </c>
      <c r="H9183">
        <v>13.33</v>
      </c>
      <c r="I9183">
        <v>0.98399999999999999</v>
      </c>
      <c r="J9183">
        <v>1</v>
      </c>
      <c r="K9183">
        <v>1166.8</v>
      </c>
      <c r="L9183" t="s">
        <v>369</v>
      </c>
      <c r="M9183" t="s">
        <v>368</v>
      </c>
      <c r="N9183" s="8">
        <v>41962</v>
      </c>
      <c r="O9183">
        <v>0</v>
      </c>
      <c r="P9183">
        <v>0</v>
      </c>
      <c r="Q9183">
        <v>3666.3</v>
      </c>
      <c r="R9183">
        <v>1115.5</v>
      </c>
      <c r="S9183">
        <v>2.3239999999999998</v>
      </c>
      <c r="T9183">
        <v>33</v>
      </c>
      <c r="U9183">
        <v>3380.4</v>
      </c>
      <c r="V9183">
        <v>20</v>
      </c>
      <c r="W9183">
        <v>0.67100000000000004</v>
      </c>
      <c r="X9183">
        <v>1.085</v>
      </c>
      <c r="Y9183" s="8">
        <v>41962</v>
      </c>
    </row>
    <row r="9184" spans="1:25" x14ac:dyDescent="0.25">
      <c r="A9184">
        <v>-111.97727849</v>
      </c>
      <c r="B9184">
        <v>33.07840479</v>
      </c>
      <c r="C9184">
        <v>13</v>
      </c>
      <c r="D9184" t="s">
        <v>371</v>
      </c>
      <c r="E9184" t="s">
        <v>370</v>
      </c>
      <c r="F9184">
        <v>9183</v>
      </c>
      <c r="G9184">
        <v>357</v>
      </c>
      <c r="H9184">
        <v>13.33</v>
      </c>
      <c r="I9184">
        <v>0.82</v>
      </c>
      <c r="J9184">
        <v>1</v>
      </c>
      <c r="K9184">
        <v>1166.8</v>
      </c>
      <c r="L9184" t="s">
        <v>369</v>
      </c>
      <c r="M9184" t="s">
        <v>368</v>
      </c>
      <c r="N9184" s="8">
        <v>41962</v>
      </c>
      <c r="O9184">
        <v>0</v>
      </c>
      <c r="P9184">
        <v>0</v>
      </c>
      <c r="Q9184">
        <v>4007.3</v>
      </c>
      <c r="R9184">
        <v>1463.2</v>
      </c>
      <c r="S9184">
        <v>3.048</v>
      </c>
      <c r="T9184">
        <v>33</v>
      </c>
      <c r="U9184">
        <v>4433.8</v>
      </c>
      <c r="V9184">
        <v>20</v>
      </c>
      <c r="W9184">
        <v>0.55900000000000005</v>
      </c>
      <c r="X9184">
        <v>0.90400000000000003</v>
      </c>
      <c r="Y9184" s="8">
        <v>41962</v>
      </c>
    </row>
    <row r="9185" spans="1:25" x14ac:dyDescent="0.25">
      <c r="A9185">
        <v>-111.977279</v>
      </c>
      <c r="B9185">
        <v>33.078406770000001</v>
      </c>
      <c r="C9185">
        <v>13</v>
      </c>
      <c r="D9185" t="s">
        <v>371</v>
      </c>
      <c r="E9185" t="s">
        <v>370</v>
      </c>
      <c r="F9185">
        <v>9184</v>
      </c>
      <c r="G9185">
        <v>0</v>
      </c>
      <c r="H9185">
        <v>13.33</v>
      </c>
      <c r="I9185">
        <v>0.98399999999999999</v>
      </c>
      <c r="J9185">
        <v>1</v>
      </c>
      <c r="K9185">
        <v>1166.8</v>
      </c>
      <c r="L9185" t="s">
        <v>369</v>
      </c>
      <c r="M9185" t="s">
        <v>368</v>
      </c>
      <c r="N9185" s="8">
        <v>41962</v>
      </c>
      <c r="O9185">
        <v>0</v>
      </c>
      <c r="P9185">
        <v>0</v>
      </c>
      <c r="Q9185">
        <v>3351.3</v>
      </c>
      <c r="R9185">
        <v>1019.7</v>
      </c>
      <c r="S9185">
        <v>2.1240000000000001</v>
      </c>
      <c r="T9185">
        <v>33</v>
      </c>
      <c r="U9185">
        <v>3090</v>
      </c>
      <c r="V9185">
        <v>20</v>
      </c>
      <c r="W9185">
        <v>0.67100000000000004</v>
      </c>
      <c r="X9185">
        <v>1.085</v>
      </c>
      <c r="Y9185" s="8">
        <v>41962</v>
      </c>
    </row>
    <row r="9186" spans="1:25" x14ac:dyDescent="0.25">
      <c r="A9186">
        <v>-111.97727814</v>
      </c>
      <c r="B9186">
        <v>33.078409809999997</v>
      </c>
      <c r="C9186">
        <v>13</v>
      </c>
      <c r="D9186" t="s">
        <v>371</v>
      </c>
      <c r="E9186" t="s">
        <v>370</v>
      </c>
      <c r="F9186">
        <v>9185</v>
      </c>
      <c r="G9186">
        <v>355</v>
      </c>
      <c r="H9186">
        <v>13.33</v>
      </c>
      <c r="I9186">
        <v>0.98399999999999999</v>
      </c>
      <c r="J9186">
        <v>1</v>
      </c>
      <c r="K9186">
        <v>1167</v>
      </c>
      <c r="L9186" t="s">
        <v>369</v>
      </c>
      <c r="M9186" t="s">
        <v>368</v>
      </c>
      <c r="N9186" s="8">
        <v>41962</v>
      </c>
      <c r="O9186">
        <v>0</v>
      </c>
      <c r="P9186">
        <v>0</v>
      </c>
      <c r="Q9186">
        <v>3608.8</v>
      </c>
      <c r="R9186">
        <v>1098</v>
      </c>
      <c r="S9186">
        <v>2.2879999999999998</v>
      </c>
      <c r="T9186">
        <v>33</v>
      </c>
      <c r="U9186">
        <v>3327.4</v>
      </c>
      <c r="V9186">
        <v>20</v>
      </c>
      <c r="W9186">
        <v>0.67100000000000004</v>
      </c>
      <c r="X9186">
        <v>1.085</v>
      </c>
      <c r="Y9186" s="8">
        <v>41962</v>
      </c>
    </row>
    <row r="9187" spans="1:25" x14ac:dyDescent="0.25">
      <c r="A9187">
        <v>-111.97727917</v>
      </c>
      <c r="B9187">
        <v>33.078412780000001</v>
      </c>
      <c r="C9187">
        <v>13</v>
      </c>
      <c r="D9187" t="s">
        <v>371</v>
      </c>
      <c r="E9187" t="s">
        <v>370</v>
      </c>
      <c r="F9187">
        <v>9186</v>
      </c>
      <c r="G9187">
        <v>1</v>
      </c>
      <c r="H9187">
        <v>13.33</v>
      </c>
      <c r="I9187">
        <v>0.95099999999999996</v>
      </c>
      <c r="J9187">
        <v>1</v>
      </c>
      <c r="K9187">
        <v>1167</v>
      </c>
      <c r="L9187" t="s">
        <v>369</v>
      </c>
      <c r="M9187" t="s">
        <v>368</v>
      </c>
      <c r="N9187" s="8">
        <v>41962</v>
      </c>
      <c r="O9187">
        <v>0</v>
      </c>
      <c r="P9187">
        <v>0</v>
      </c>
      <c r="Q9187">
        <v>3462.3</v>
      </c>
      <c r="R9187">
        <v>1089.8</v>
      </c>
      <c r="S9187">
        <v>2.27</v>
      </c>
      <c r="T9187">
        <v>33</v>
      </c>
      <c r="U9187">
        <v>3302.4</v>
      </c>
      <c r="V9187">
        <v>20</v>
      </c>
      <c r="W9187">
        <v>0.64900000000000002</v>
      </c>
      <c r="X9187">
        <v>1.048</v>
      </c>
      <c r="Y9187" s="8">
        <v>41962</v>
      </c>
    </row>
    <row r="9188" spans="1:25" x14ac:dyDescent="0.25">
      <c r="A9188">
        <v>-111.97727968</v>
      </c>
      <c r="B9188">
        <v>33.078414789999997</v>
      </c>
      <c r="C9188">
        <v>13</v>
      </c>
      <c r="D9188" t="s">
        <v>371</v>
      </c>
      <c r="E9188" t="s">
        <v>370</v>
      </c>
      <c r="F9188">
        <v>9187</v>
      </c>
      <c r="G9188">
        <v>4</v>
      </c>
      <c r="H9188">
        <v>13.33</v>
      </c>
      <c r="I9188">
        <v>0.85299999999999998</v>
      </c>
      <c r="J9188">
        <v>1</v>
      </c>
      <c r="K9188">
        <v>1167.0999999999999</v>
      </c>
      <c r="L9188" t="s">
        <v>369</v>
      </c>
      <c r="M9188" t="s">
        <v>368</v>
      </c>
      <c r="N9188" s="8">
        <v>41962</v>
      </c>
      <c r="O9188">
        <v>0</v>
      </c>
      <c r="P9188">
        <v>0</v>
      </c>
      <c r="Q9188">
        <v>3330.3</v>
      </c>
      <c r="R9188">
        <v>1169.2</v>
      </c>
      <c r="S9188">
        <v>2.4359999999999999</v>
      </c>
      <c r="T9188">
        <v>33</v>
      </c>
      <c r="U9188">
        <v>3543</v>
      </c>
      <c r="V9188">
        <v>20</v>
      </c>
      <c r="W9188">
        <v>0.58199999999999996</v>
      </c>
      <c r="X9188">
        <v>0.94</v>
      </c>
      <c r="Y9188" s="8">
        <v>41962</v>
      </c>
    </row>
    <row r="9189" spans="1:25" x14ac:dyDescent="0.25">
      <c r="A9189">
        <v>-111.97728054</v>
      </c>
      <c r="B9189">
        <v>33.078417880000003</v>
      </c>
      <c r="C9189">
        <v>13</v>
      </c>
      <c r="D9189" t="s">
        <v>371</v>
      </c>
      <c r="E9189" t="s">
        <v>370</v>
      </c>
      <c r="F9189">
        <v>9188</v>
      </c>
      <c r="G9189">
        <v>9</v>
      </c>
      <c r="H9189">
        <v>13.33</v>
      </c>
      <c r="I9189">
        <v>0.91900000000000004</v>
      </c>
      <c r="J9189">
        <v>1</v>
      </c>
      <c r="K9189">
        <v>1167.2</v>
      </c>
      <c r="L9189" t="s">
        <v>369</v>
      </c>
      <c r="M9189" t="s">
        <v>368</v>
      </c>
      <c r="N9189" s="8">
        <v>41962</v>
      </c>
      <c r="O9189">
        <v>0</v>
      </c>
      <c r="P9189">
        <v>0</v>
      </c>
      <c r="Q9189">
        <v>3789.3</v>
      </c>
      <c r="R9189">
        <v>1235.3</v>
      </c>
      <c r="S9189">
        <v>2.5739999999999998</v>
      </c>
      <c r="T9189">
        <v>33</v>
      </c>
      <c r="U9189">
        <v>3743.4</v>
      </c>
      <c r="V9189">
        <v>20</v>
      </c>
      <c r="W9189">
        <v>0.626</v>
      </c>
      <c r="X9189">
        <v>1.012</v>
      </c>
      <c r="Y9189" s="8">
        <v>41962</v>
      </c>
    </row>
    <row r="9190" spans="1:25" x14ac:dyDescent="0.25">
      <c r="A9190">
        <v>-111.97727934</v>
      </c>
      <c r="B9190">
        <v>33.078420780000002</v>
      </c>
      <c r="C9190">
        <v>13</v>
      </c>
      <c r="D9190" t="s">
        <v>371</v>
      </c>
      <c r="E9190" t="s">
        <v>370</v>
      </c>
      <c r="F9190">
        <v>9189</v>
      </c>
      <c r="G9190">
        <v>2</v>
      </c>
      <c r="H9190">
        <v>13.33</v>
      </c>
      <c r="I9190">
        <v>0.95099999999999996</v>
      </c>
      <c r="J9190">
        <v>1</v>
      </c>
      <c r="K9190">
        <v>1167.0999999999999</v>
      </c>
      <c r="L9190" t="s">
        <v>369</v>
      </c>
      <c r="M9190" t="s">
        <v>368</v>
      </c>
      <c r="N9190" s="8">
        <v>41962</v>
      </c>
      <c r="O9190">
        <v>0</v>
      </c>
      <c r="P9190">
        <v>0</v>
      </c>
      <c r="Q9190">
        <v>4360.6000000000004</v>
      </c>
      <c r="R9190">
        <v>1372.5</v>
      </c>
      <c r="S9190">
        <v>2.859</v>
      </c>
      <c r="T9190">
        <v>33</v>
      </c>
      <c r="U9190">
        <v>4159.2</v>
      </c>
      <c r="V9190">
        <v>20</v>
      </c>
      <c r="W9190">
        <v>0.64900000000000002</v>
      </c>
      <c r="X9190">
        <v>1.048</v>
      </c>
      <c r="Y9190" s="8">
        <v>41962</v>
      </c>
    </row>
    <row r="9191" spans="1:25" x14ac:dyDescent="0.25">
      <c r="A9191">
        <v>-111.97727883</v>
      </c>
      <c r="B9191">
        <v>33.078422779999997</v>
      </c>
      <c r="C9191">
        <v>13</v>
      </c>
      <c r="D9191" t="s">
        <v>371</v>
      </c>
      <c r="E9191" t="s">
        <v>370</v>
      </c>
      <c r="F9191">
        <v>9190</v>
      </c>
      <c r="G9191">
        <v>359</v>
      </c>
      <c r="H9191">
        <v>13.33</v>
      </c>
      <c r="I9191">
        <v>0.98399999999999999</v>
      </c>
      <c r="J9191">
        <v>1</v>
      </c>
      <c r="K9191">
        <v>1167.2</v>
      </c>
      <c r="L9191" t="s">
        <v>369</v>
      </c>
      <c r="M9191" t="s">
        <v>368</v>
      </c>
      <c r="N9191" s="8">
        <v>41962</v>
      </c>
      <c r="O9191">
        <v>0</v>
      </c>
      <c r="P9191">
        <v>0</v>
      </c>
      <c r="Q9191">
        <v>3906</v>
      </c>
      <c r="R9191">
        <v>1188.5</v>
      </c>
      <c r="S9191">
        <v>2.476</v>
      </c>
      <c r="T9191">
        <v>33</v>
      </c>
      <c r="U9191">
        <v>3601.4</v>
      </c>
      <c r="V9191">
        <v>20</v>
      </c>
      <c r="W9191">
        <v>0.67100000000000004</v>
      </c>
      <c r="X9191">
        <v>1.085</v>
      </c>
      <c r="Y9191" s="8">
        <v>41962</v>
      </c>
    </row>
    <row r="9192" spans="1:25" x14ac:dyDescent="0.25">
      <c r="A9192">
        <v>-111.97727866</v>
      </c>
      <c r="B9192">
        <v>33.078427779999998</v>
      </c>
      <c r="C9192">
        <v>13</v>
      </c>
      <c r="D9192" t="s">
        <v>371</v>
      </c>
      <c r="E9192" t="s">
        <v>370</v>
      </c>
      <c r="F9192">
        <v>9191</v>
      </c>
      <c r="G9192">
        <v>358</v>
      </c>
      <c r="H9192">
        <v>13.33</v>
      </c>
      <c r="I9192">
        <v>1.706</v>
      </c>
      <c r="J9192">
        <v>1</v>
      </c>
      <c r="K9192">
        <v>1167.0999999999999</v>
      </c>
      <c r="L9192" t="s">
        <v>369</v>
      </c>
      <c r="M9192" t="s">
        <v>368</v>
      </c>
      <c r="N9192" s="8">
        <v>41962</v>
      </c>
      <c r="O9192">
        <v>0</v>
      </c>
      <c r="P9192">
        <v>0</v>
      </c>
      <c r="Q9192">
        <v>7476.7</v>
      </c>
      <c r="R9192">
        <v>1312.4</v>
      </c>
      <c r="S9192">
        <v>2.734</v>
      </c>
      <c r="T9192">
        <v>33</v>
      </c>
      <c r="U9192">
        <v>3977.1</v>
      </c>
      <c r="V9192">
        <v>20</v>
      </c>
      <c r="W9192">
        <v>1.163</v>
      </c>
      <c r="X9192">
        <v>1.88</v>
      </c>
      <c r="Y9192" s="8">
        <v>41962</v>
      </c>
    </row>
    <row r="9193" spans="1:25" x14ac:dyDescent="0.25">
      <c r="A9193">
        <v>-111.97727866</v>
      </c>
      <c r="B9193">
        <v>33.078431780000003</v>
      </c>
      <c r="C9193">
        <v>13</v>
      </c>
      <c r="D9193" t="s">
        <v>371</v>
      </c>
      <c r="E9193" t="s">
        <v>370</v>
      </c>
      <c r="F9193">
        <v>9192</v>
      </c>
      <c r="G9193">
        <v>358</v>
      </c>
      <c r="H9193">
        <v>13.33</v>
      </c>
      <c r="I9193">
        <v>1.7390000000000001</v>
      </c>
      <c r="J9193">
        <v>1</v>
      </c>
      <c r="K9193">
        <v>1167.2</v>
      </c>
      <c r="L9193" t="s">
        <v>369</v>
      </c>
      <c r="M9193" t="s">
        <v>368</v>
      </c>
      <c r="N9193" s="8">
        <v>41962</v>
      </c>
      <c r="O9193">
        <v>0</v>
      </c>
      <c r="P9193">
        <v>0</v>
      </c>
      <c r="Q9193">
        <v>7352.1</v>
      </c>
      <c r="R9193">
        <v>1266.2</v>
      </c>
      <c r="S9193">
        <v>2.6379999999999999</v>
      </c>
      <c r="T9193">
        <v>33</v>
      </c>
      <c r="U9193">
        <v>3837.1</v>
      </c>
      <c r="V9193">
        <v>20</v>
      </c>
      <c r="W9193">
        <v>1.1859999999999999</v>
      </c>
      <c r="X9193">
        <v>1.9159999999999999</v>
      </c>
      <c r="Y9193" s="8">
        <v>41962</v>
      </c>
    </row>
    <row r="9194" spans="1:25" x14ac:dyDescent="0.25">
      <c r="A9194">
        <v>-111.97727814</v>
      </c>
      <c r="B9194">
        <v>33.078436809999999</v>
      </c>
      <c r="C9194">
        <v>13</v>
      </c>
      <c r="D9194" t="s">
        <v>371</v>
      </c>
      <c r="E9194" t="s">
        <v>370</v>
      </c>
      <c r="F9194">
        <v>9193</v>
      </c>
      <c r="G9194">
        <v>355</v>
      </c>
      <c r="H9194">
        <v>13.33</v>
      </c>
      <c r="I9194">
        <v>1.7390000000000001</v>
      </c>
      <c r="J9194">
        <v>1</v>
      </c>
      <c r="K9194">
        <v>1167.3</v>
      </c>
      <c r="L9194" t="s">
        <v>369</v>
      </c>
      <c r="M9194" t="s">
        <v>368</v>
      </c>
      <c r="N9194" s="8">
        <v>41962</v>
      </c>
      <c r="O9194">
        <v>0</v>
      </c>
      <c r="P9194">
        <v>0</v>
      </c>
      <c r="Q9194">
        <v>7776.8</v>
      </c>
      <c r="R9194">
        <v>1339.4</v>
      </c>
      <c r="S9194">
        <v>2.79</v>
      </c>
      <c r="T9194">
        <v>33</v>
      </c>
      <c r="U9194">
        <v>4058.7</v>
      </c>
      <c r="V9194">
        <v>20</v>
      </c>
      <c r="W9194">
        <v>1.1859999999999999</v>
      </c>
      <c r="X9194">
        <v>1.9159999999999999</v>
      </c>
      <c r="Y9194" s="8">
        <v>41962</v>
      </c>
    </row>
    <row r="9195" spans="1:25" x14ac:dyDescent="0.25">
      <c r="A9195">
        <v>-111.97727866</v>
      </c>
      <c r="B9195">
        <v>33.078441779999999</v>
      </c>
      <c r="C9195">
        <v>13</v>
      </c>
      <c r="D9195" t="s">
        <v>371</v>
      </c>
      <c r="E9195" t="s">
        <v>370</v>
      </c>
      <c r="F9195">
        <v>9194</v>
      </c>
      <c r="G9195">
        <v>358</v>
      </c>
      <c r="H9195">
        <v>13.33</v>
      </c>
      <c r="I9195">
        <v>1.772</v>
      </c>
      <c r="J9195">
        <v>1</v>
      </c>
      <c r="K9195">
        <v>1167.2</v>
      </c>
      <c r="L9195" t="s">
        <v>369</v>
      </c>
      <c r="M9195" t="s">
        <v>368</v>
      </c>
      <c r="N9195" s="8">
        <v>41962</v>
      </c>
      <c r="O9195">
        <v>0</v>
      </c>
      <c r="P9195">
        <v>0</v>
      </c>
      <c r="Q9195">
        <v>7495.4</v>
      </c>
      <c r="R9195">
        <v>1267</v>
      </c>
      <c r="S9195">
        <v>2.64</v>
      </c>
      <c r="T9195">
        <v>33</v>
      </c>
      <c r="U9195">
        <v>3839.4</v>
      </c>
      <c r="V9195">
        <v>20</v>
      </c>
      <c r="W9195">
        <v>1.208</v>
      </c>
      <c r="X9195">
        <v>1.952</v>
      </c>
      <c r="Y9195" s="8">
        <v>41962</v>
      </c>
    </row>
    <row r="9196" spans="1:25" x14ac:dyDescent="0.25">
      <c r="A9196">
        <v>-111.97727749000001</v>
      </c>
      <c r="B9196">
        <v>33.078446790000001</v>
      </c>
      <c r="C9196">
        <v>13</v>
      </c>
      <c r="D9196" t="s">
        <v>371</v>
      </c>
      <c r="E9196" t="s">
        <v>370</v>
      </c>
      <c r="F9196">
        <v>9195</v>
      </c>
      <c r="G9196">
        <v>357</v>
      </c>
      <c r="H9196">
        <v>13.33</v>
      </c>
      <c r="I9196">
        <v>1.837</v>
      </c>
      <c r="J9196">
        <v>1</v>
      </c>
      <c r="K9196">
        <v>1166.7</v>
      </c>
      <c r="L9196" t="s">
        <v>369</v>
      </c>
      <c r="M9196" t="s">
        <v>368</v>
      </c>
      <c r="N9196" s="8">
        <v>41962</v>
      </c>
      <c r="O9196">
        <v>0</v>
      </c>
      <c r="P9196">
        <v>0</v>
      </c>
      <c r="Q9196">
        <v>7086.2</v>
      </c>
      <c r="R9196">
        <v>1155.0999999999999</v>
      </c>
      <c r="S9196">
        <v>2.4060000000000001</v>
      </c>
      <c r="T9196">
        <v>33</v>
      </c>
      <c r="U9196">
        <v>3500.2</v>
      </c>
      <c r="V9196">
        <v>20</v>
      </c>
      <c r="W9196">
        <v>1.2529999999999999</v>
      </c>
      <c r="X9196">
        <v>2.0249999999999999</v>
      </c>
      <c r="Y9196" s="8">
        <v>41962</v>
      </c>
    </row>
    <row r="9197" spans="1:25" x14ac:dyDescent="0.25">
      <c r="A9197">
        <v>-111.97727834</v>
      </c>
      <c r="B9197">
        <v>33.078450779999997</v>
      </c>
      <c r="C9197">
        <v>13</v>
      </c>
      <c r="D9197" t="s">
        <v>371</v>
      </c>
      <c r="E9197" t="s">
        <v>370</v>
      </c>
      <c r="F9197">
        <v>9196</v>
      </c>
      <c r="G9197">
        <v>2</v>
      </c>
      <c r="H9197">
        <v>13.33</v>
      </c>
      <c r="I9197">
        <v>1.7390000000000001</v>
      </c>
      <c r="J9197">
        <v>1</v>
      </c>
      <c r="K9197">
        <v>1166.7</v>
      </c>
      <c r="L9197" t="s">
        <v>369</v>
      </c>
      <c r="M9197" t="s">
        <v>368</v>
      </c>
      <c r="N9197" s="8">
        <v>41962</v>
      </c>
      <c r="O9197">
        <v>0</v>
      </c>
      <c r="P9197">
        <v>0</v>
      </c>
      <c r="Q9197">
        <v>6894.4</v>
      </c>
      <c r="R9197">
        <v>1187.4000000000001</v>
      </c>
      <c r="S9197">
        <v>2.4740000000000002</v>
      </c>
      <c r="T9197">
        <v>33</v>
      </c>
      <c r="U9197">
        <v>3598.2</v>
      </c>
      <c r="V9197">
        <v>20</v>
      </c>
      <c r="W9197">
        <v>1.1859999999999999</v>
      </c>
      <c r="X9197">
        <v>1.9159999999999999</v>
      </c>
      <c r="Y9197" s="8">
        <v>41962</v>
      </c>
    </row>
    <row r="9198" spans="1:25" x14ac:dyDescent="0.25">
      <c r="A9198">
        <v>-111.97727851</v>
      </c>
      <c r="B9198">
        <v>33.07845579</v>
      </c>
      <c r="C9198">
        <v>13</v>
      </c>
      <c r="D9198" t="s">
        <v>371</v>
      </c>
      <c r="E9198" t="s">
        <v>370</v>
      </c>
      <c r="F9198">
        <v>9197</v>
      </c>
      <c r="G9198">
        <v>3</v>
      </c>
      <c r="H9198">
        <v>13.33</v>
      </c>
      <c r="I9198">
        <v>1.706</v>
      </c>
      <c r="J9198">
        <v>1</v>
      </c>
      <c r="K9198">
        <v>1166.8</v>
      </c>
      <c r="L9198" t="s">
        <v>369</v>
      </c>
      <c r="M9198" t="s">
        <v>368</v>
      </c>
      <c r="N9198" s="8">
        <v>41962</v>
      </c>
      <c r="O9198">
        <v>0</v>
      </c>
      <c r="P9198">
        <v>0</v>
      </c>
      <c r="Q9198">
        <v>6990.1</v>
      </c>
      <c r="R9198">
        <v>1227</v>
      </c>
      <c r="S9198">
        <v>2.556</v>
      </c>
      <c r="T9198">
        <v>33</v>
      </c>
      <c r="U9198">
        <v>3718.3</v>
      </c>
      <c r="V9198">
        <v>20</v>
      </c>
      <c r="W9198">
        <v>1.163</v>
      </c>
      <c r="X9198">
        <v>1.88</v>
      </c>
      <c r="Y9198" s="8">
        <v>41962</v>
      </c>
    </row>
    <row r="9199" spans="1:25" x14ac:dyDescent="0.25">
      <c r="A9199">
        <v>-111.97727851</v>
      </c>
      <c r="B9199">
        <v>33.078460790000001</v>
      </c>
      <c r="C9199">
        <v>13</v>
      </c>
      <c r="D9199" t="s">
        <v>371</v>
      </c>
      <c r="E9199" t="s">
        <v>370</v>
      </c>
      <c r="F9199">
        <v>9198</v>
      </c>
      <c r="G9199">
        <v>3</v>
      </c>
      <c r="H9199">
        <v>13.33</v>
      </c>
      <c r="I9199">
        <v>1.706</v>
      </c>
      <c r="J9199">
        <v>1</v>
      </c>
      <c r="K9199">
        <v>1166.9000000000001</v>
      </c>
      <c r="L9199" t="s">
        <v>369</v>
      </c>
      <c r="M9199" t="s">
        <v>368</v>
      </c>
      <c r="N9199" s="8">
        <v>41962</v>
      </c>
      <c r="O9199">
        <v>0</v>
      </c>
      <c r="P9199">
        <v>0</v>
      </c>
      <c r="Q9199">
        <v>7044.4</v>
      </c>
      <c r="R9199">
        <v>1236.5999999999999</v>
      </c>
      <c r="S9199">
        <v>2.5760000000000001</v>
      </c>
      <c r="T9199">
        <v>33</v>
      </c>
      <c r="U9199">
        <v>3747.2</v>
      </c>
      <c r="V9199">
        <v>20</v>
      </c>
      <c r="W9199">
        <v>1.163</v>
      </c>
      <c r="X9199">
        <v>1.88</v>
      </c>
      <c r="Y9199" s="8">
        <v>41962</v>
      </c>
    </row>
    <row r="9200" spans="1:25" x14ac:dyDescent="0.25">
      <c r="A9200">
        <v>-111.97727834</v>
      </c>
      <c r="B9200">
        <v>33.078465780000002</v>
      </c>
      <c r="C9200">
        <v>13</v>
      </c>
      <c r="D9200" t="s">
        <v>371</v>
      </c>
      <c r="E9200" t="s">
        <v>370</v>
      </c>
      <c r="F9200">
        <v>9199</v>
      </c>
      <c r="G9200">
        <v>2</v>
      </c>
      <c r="H9200">
        <v>13.33</v>
      </c>
      <c r="I9200">
        <v>1.706</v>
      </c>
      <c r="J9200">
        <v>1</v>
      </c>
      <c r="K9200">
        <v>1167.4000000000001</v>
      </c>
      <c r="L9200" t="s">
        <v>369</v>
      </c>
      <c r="M9200" t="s">
        <v>368</v>
      </c>
      <c r="N9200" s="8">
        <v>41962</v>
      </c>
      <c r="O9200">
        <v>0</v>
      </c>
      <c r="P9200">
        <v>0</v>
      </c>
      <c r="Q9200">
        <v>6632.8</v>
      </c>
      <c r="R9200">
        <v>1164.3</v>
      </c>
      <c r="S9200">
        <v>2.4260000000000002</v>
      </c>
      <c r="T9200">
        <v>33</v>
      </c>
      <c r="U9200">
        <v>3528.3</v>
      </c>
      <c r="V9200">
        <v>20</v>
      </c>
      <c r="W9200">
        <v>1.163</v>
      </c>
      <c r="X9200">
        <v>1.88</v>
      </c>
      <c r="Y9200" s="8">
        <v>41962</v>
      </c>
    </row>
    <row r="9201" spans="1:25" x14ac:dyDescent="0.25">
      <c r="A9201">
        <v>-111.97727851</v>
      </c>
      <c r="B9201">
        <v>33.078470789999997</v>
      </c>
      <c r="C9201">
        <v>13</v>
      </c>
      <c r="D9201" t="s">
        <v>371</v>
      </c>
      <c r="E9201" t="s">
        <v>370</v>
      </c>
      <c r="F9201">
        <v>9200</v>
      </c>
      <c r="G9201">
        <v>3</v>
      </c>
      <c r="H9201">
        <v>13.33</v>
      </c>
      <c r="I9201">
        <v>1.7390000000000001</v>
      </c>
      <c r="J9201">
        <v>1</v>
      </c>
      <c r="K9201">
        <v>1167.4000000000001</v>
      </c>
      <c r="L9201" t="s">
        <v>369</v>
      </c>
      <c r="M9201" t="s">
        <v>368</v>
      </c>
      <c r="N9201" s="8">
        <v>41962</v>
      </c>
      <c r="O9201">
        <v>0</v>
      </c>
      <c r="P9201">
        <v>0</v>
      </c>
      <c r="Q9201">
        <v>6185.5</v>
      </c>
      <c r="R9201">
        <v>1065.3</v>
      </c>
      <c r="S9201">
        <v>2.2189999999999999</v>
      </c>
      <c r="T9201">
        <v>33</v>
      </c>
      <c r="U9201">
        <v>3228.2</v>
      </c>
      <c r="V9201">
        <v>20</v>
      </c>
      <c r="W9201">
        <v>1.1859999999999999</v>
      </c>
      <c r="X9201">
        <v>1.9159999999999999</v>
      </c>
      <c r="Y9201" s="8">
        <v>41962</v>
      </c>
    </row>
    <row r="9202" spans="1:25" x14ac:dyDescent="0.25">
      <c r="A9202">
        <v>-111.97727783000001</v>
      </c>
      <c r="B9202">
        <v>33.078475779999998</v>
      </c>
      <c r="C9202">
        <v>13</v>
      </c>
      <c r="D9202" t="s">
        <v>371</v>
      </c>
      <c r="E9202" t="s">
        <v>370</v>
      </c>
      <c r="F9202">
        <v>9201</v>
      </c>
      <c r="G9202">
        <v>359</v>
      </c>
      <c r="H9202">
        <v>13.33</v>
      </c>
      <c r="I9202">
        <v>1.673</v>
      </c>
      <c r="J9202">
        <v>1</v>
      </c>
      <c r="K9202">
        <v>1167.5</v>
      </c>
      <c r="L9202" t="s">
        <v>369</v>
      </c>
      <c r="M9202" t="s">
        <v>368</v>
      </c>
      <c r="N9202" s="8">
        <v>41962</v>
      </c>
      <c r="O9202">
        <v>0</v>
      </c>
      <c r="P9202">
        <v>0</v>
      </c>
      <c r="Q9202">
        <v>6559.2</v>
      </c>
      <c r="R9202">
        <v>1174</v>
      </c>
      <c r="S9202">
        <v>2.4460000000000002</v>
      </c>
      <c r="T9202">
        <v>33</v>
      </c>
      <c r="U9202">
        <v>3557.5</v>
      </c>
      <c r="V9202">
        <v>20</v>
      </c>
      <c r="W9202">
        <v>1.141</v>
      </c>
      <c r="X9202">
        <v>1.8440000000000001</v>
      </c>
      <c r="Y9202" s="8">
        <v>41962</v>
      </c>
    </row>
    <row r="9203" spans="1:25" x14ac:dyDescent="0.25">
      <c r="A9203">
        <v>-111.977278</v>
      </c>
      <c r="B9203">
        <v>33.078480769999999</v>
      </c>
      <c r="C9203">
        <v>13</v>
      </c>
      <c r="D9203" t="s">
        <v>371</v>
      </c>
      <c r="E9203" t="s">
        <v>370</v>
      </c>
      <c r="F9203">
        <v>9202</v>
      </c>
      <c r="G9203">
        <v>0</v>
      </c>
      <c r="H9203">
        <v>13.33</v>
      </c>
      <c r="I9203">
        <v>1.64</v>
      </c>
      <c r="J9203">
        <v>1</v>
      </c>
      <c r="K9203">
        <v>1167.4000000000001</v>
      </c>
      <c r="L9203" t="s">
        <v>369</v>
      </c>
      <c r="M9203" t="s">
        <v>368</v>
      </c>
      <c r="N9203" s="8">
        <v>41962</v>
      </c>
      <c r="O9203">
        <v>0</v>
      </c>
      <c r="P9203">
        <v>0</v>
      </c>
      <c r="Q9203">
        <v>6571.3</v>
      </c>
      <c r="R9203">
        <v>1199.7</v>
      </c>
      <c r="S9203">
        <v>2.4990000000000001</v>
      </c>
      <c r="T9203">
        <v>33</v>
      </c>
      <c r="U9203">
        <v>3635.3</v>
      </c>
      <c r="V9203">
        <v>20</v>
      </c>
      <c r="W9203">
        <v>1.1180000000000001</v>
      </c>
      <c r="X9203">
        <v>1.8080000000000001</v>
      </c>
      <c r="Y9203" s="8">
        <v>41962</v>
      </c>
    </row>
    <row r="9204" spans="1:25" x14ac:dyDescent="0.25">
      <c r="A9204">
        <v>-111.97727834</v>
      </c>
      <c r="B9204">
        <v>33.078485780000001</v>
      </c>
      <c r="C9204">
        <v>13</v>
      </c>
      <c r="D9204" t="s">
        <v>371</v>
      </c>
      <c r="E9204" t="s">
        <v>370</v>
      </c>
      <c r="F9204">
        <v>9203</v>
      </c>
      <c r="G9204">
        <v>2</v>
      </c>
      <c r="H9204">
        <v>13.33</v>
      </c>
      <c r="I9204">
        <v>1.772</v>
      </c>
      <c r="J9204">
        <v>1</v>
      </c>
      <c r="K9204">
        <v>1167.3</v>
      </c>
      <c r="L9204" t="s">
        <v>369</v>
      </c>
      <c r="M9204" t="s">
        <v>368</v>
      </c>
      <c r="N9204" s="8">
        <v>41962</v>
      </c>
      <c r="O9204">
        <v>0</v>
      </c>
      <c r="P9204">
        <v>0</v>
      </c>
      <c r="Q9204">
        <v>5709.3</v>
      </c>
      <c r="R9204">
        <v>965.1</v>
      </c>
      <c r="S9204">
        <v>2.0110000000000001</v>
      </c>
      <c r="T9204">
        <v>33</v>
      </c>
      <c r="U9204">
        <v>2924.5</v>
      </c>
      <c r="V9204">
        <v>20</v>
      </c>
      <c r="W9204">
        <v>1.208</v>
      </c>
      <c r="X9204">
        <v>1.952</v>
      </c>
      <c r="Y9204" s="8">
        <v>41962</v>
      </c>
    </row>
    <row r="9205" spans="1:25" x14ac:dyDescent="0.25">
      <c r="A9205">
        <v>-111.977278</v>
      </c>
      <c r="B9205">
        <v>33.078490770000002</v>
      </c>
      <c r="C9205">
        <v>13</v>
      </c>
      <c r="D9205" t="s">
        <v>371</v>
      </c>
      <c r="E9205" t="s">
        <v>370</v>
      </c>
      <c r="F9205">
        <v>9204</v>
      </c>
      <c r="G9205">
        <v>0</v>
      </c>
      <c r="H9205">
        <v>13.33</v>
      </c>
      <c r="I9205">
        <v>1.7390000000000001</v>
      </c>
      <c r="J9205">
        <v>1</v>
      </c>
      <c r="K9205">
        <v>1167.3</v>
      </c>
      <c r="L9205" t="s">
        <v>369</v>
      </c>
      <c r="M9205" t="s">
        <v>368</v>
      </c>
      <c r="N9205" s="8">
        <v>41962</v>
      </c>
      <c r="O9205">
        <v>0</v>
      </c>
      <c r="P9205">
        <v>0</v>
      </c>
      <c r="Q9205">
        <v>6827.6</v>
      </c>
      <c r="R9205">
        <v>1175.9000000000001</v>
      </c>
      <c r="S9205">
        <v>2.4500000000000002</v>
      </c>
      <c r="T9205">
        <v>33</v>
      </c>
      <c r="U9205">
        <v>3563.3</v>
      </c>
      <c r="V9205">
        <v>20</v>
      </c>
      <c r="W9205">
        <v>1.1859999999999999</v>
      </c>
      <c r="X9205">
        <v>1.9159999999999999</v>
      </c>
      <c r="Y9205" s="8">
        <v>41962</v>
      </c>
    </row>
    <row r="9206" spans="1:25" x14ac:dyDescent="0.25">
      <c r="A9206">
        <v>-111.97727868</v>
      </c>
      <c r="B9206">
        <v>33.078495789999998</v>
      </c>
      <c r="C9206">
        <v>13</v>
      </c>
      <c r="D9206" t="s">
        <v>371</v>
      </c>
      <c r="E9206" t="s">
        <v>370</v>
      </c>
      <c r="F9206">
        <v>9205</v>
      </c>
      <c r="G9206">
        <v>4</v>
      </c>
      <c r="H9206">
        <v>13.33</v>
      </c>
      <c r="I9206">
        <v>1.706</v>
      </c>
      <c r="J9206">
        <v>1</v>
      </c>
      <c r="K9206">
        <v>1167.3</v>
      </c>
      <c r="L9206" t="s">
        <v>369</v>
      </c>
      <c r="M9206" t="s">
        <v>368</v>
      </c>
      <c r="N9206" s="8">
        <v>41962</v>
      </c>
      <c r="O9206">
        <v>0</v>
      </c>
      <c r="P9206">
        <v>0</v>
      </c>
      <c r="Q9206">
        <v>6204.7</v>
      </c>
      <c r="R9206">
        <v>1089.2</v>
      </c>
      <c r="S9206">
        <v>2.2690000000000001</v>
      </c>
      <c r="T9206">
        <v>33</v>
      </c>
      <c r="U9206">
        <v>3300.5</v>
      </c>
      <c r="V9206">
        <v>20</v>
      </c>
      <c r="W9206">
        <v>1.163</v>
      </c>
      <c r="X9206">
        <v>1.88</v>
      </c>
      <c r="Y9206" s="8">
        <v>41962</v>
      </c>
    </row>
    <row r="9207" spans="1:25" x14ac:dyDescent="0.25">
      <c r="A9207">
        <v>-111.97727749000001</v>
      </c>
      <c r="B9207">
        <v>33.07850079</v>
      </c>
      <c r="C9207">
        <v>13</v>
      </c>
      <c r="D9207" t="s">
        <v>371</v>
      </c>
      <c r="E9207" t="s">
        <v>370</v>
      </c>
      <c r="F9207">
        <v>9206</v>
      </c>
      <c r="G9207">
        <v>357</v>
      </c>
      <c r="H9207">
        <v>13.33</v>
      </c>
      <c r="I9207">
        <v>1.706</v>
      </c>
      <c r="J9207">
        <v>1</v>
      </c>
      <c r="K9207">
        <v>1167.3</v>
      </c>
      <c r="L9207" t="s">
        <v>369</v>
      </c>
      <c r="M9207" t="s">
        <v>368</v>
      </c>
      <c r="N9207" s="8">
        <v>41962</v>
      </c>
      <c r="O9207">
        <v>0</v>
      </c>
      <c r="P9207">
        <v>0</v>
      </c>
      <c r="Q9207">
        <v>7974.3</v>
      </c>
      <c r="R9207">
        <v>1399.8</v>
      </c>
      <c r="S9207">
        <v>2.9159999999999999</v>
      </c>
      <c r="T9207">
        <v>33</v>
      </c>
      <c r="U9207">
        <v>4241.8</v>
      </c>
      <c r="V9207">
        <v>20</v>
      </c>
      <c r="W9207">
        <v>1.163</v>
      </c>
      <c r="X9207">
        <v>1.88</v>
      </c>
      <c r="Y9207" s="8">
        <v>41962</v>
      </c>
    </row>
    <row r="9208" spans="1:25" x14ac:dyDescent="0.25">
      <c r="A9208">
        <v>-111.97727714</v>
      </c>
      <c r="B9208">
        <v>33.078505810000003</v>
      </c>
      <c r="C9208">
        <v>13</v>
      </c>
      <c r="D9208" t="s">
        <v>371</v>
      </c>
      <c r="E9208" t="s">
        <v>370</v>
      </c>
      <c r="F9208">
        <v>9207</v>
      </c>
      <c r="G9208">
        <v>355</v>
      </c>
      <c r="H9208">
        <v>13.33</v>
      </c>
      <c r="I9208">
        <v>1.837</v>
      </c>
      <c r="J9208">
        <v>1</v>
      </c>
      <c r="K9208">
        <v>1167.3</v>
      </c>
      <c r="L9208" t="s">
        <v>369</v>
      </c>
      <c r="M9208" t="s">
        <v>368</v>
      </c>
      <c r="N9208" s="8">
        <v>41962</v>
      </c>
      <c r="O9208">
        <v>0</v>
      </c>
      <c r="P9208">
        <v>0</v>
      </c>
      <c r="Q9208">
        <v>7350.8</v>
      </c>
      <c r="R9208">
        <v>1198.2</v>
      </c>
      <c r="S9208">
        <v>2.496</v>
      </c>
      <c r="T9208">
        <v>33</v>
      </c>
      <c r="U9208">
        <v>3630.9</v>
      </c>
      <c r="V9208">
        <v>20</v>
      </c>
      <c r="W9208">
        <v>1.2529999999999999</v>
      </c>
      <c r="X9208">
        <v>2.0249999999999999</v>
      </c>
      <c r="Y9208" s="8">
        <v>41962</v>
      </c>
    </row>
    <row r="9209" spans="1:25" x14ac:dyDescent="0.25">
      <c r="A9209">
        <v>-111.97727766</v>
      </c>
      <c r="B9209">
        <v>33.078510780000002</v>
      </c>
      <c r="C9209">
        <v>13</v>
      </c>
      <c r="D9209" t="s">
        <v>371</v>
      </c>
      <c r="E9209" t="s">
        <v>370</v>
      </c>
      <c r="F9209">
        <v>9208</v>
      </c>
      <c r="G9209">
        <v>358</v>
      </c>
      <c r="H9209">
        <v>13.33</v>
      </c>
      <c r="I9209">
        <v>1.804</v>
      </c>
      <c r="J9209">
        <v>1</v>
      </c>
      <c r="K9209">
        <v>1167.3</v>
      </c>
      <c r="L9209" t="s">
        <v>369</v>
      </c>
      <c r="M9209" t="s">
        <v>368</v>
      </c>
      <c r="N9209" s="8">
        <v>41962</v>
      </c>
      <c r="O9209">
        <v>0</v>
      </c>
      <c r="P9209">
        <v>0</v>
      </c>
      <c r="Q9209">
        <v>6849.6</v>
      </c>
      <c r="R9209">
        <v>1136.8</v>
      </c>
      <c r="S9209">
        <v>2.3679999999999999</v>
      </c>
      <c r="T9209">
        <v>33</v>
      </c>
      <c r="U9209">
        <v>3444.8</v>
      </c>
      <c r="V9209">
        <v>20</v>
      </c>
      <c r="W9209">
        <v>1.23</v>
      </c>
      <c r="X9209">
        <v>1.988</v>
      </c>
      <c r="Y9209" s="8">
        <v>41962</v>
      </c>
    </row>
    <row r="9210" spans="1:25" x14ac:dyDescent="0.25">
      <c r="A9210">
        <v>-111.97727632</v>
      </c>
      <c r="B9210">
        <v>33.078515789999997</v>
      </c>
      <c r="C9210">
        <v>13</v>
      </c>
      <c r="D9210" t="s">
        <v>371</v>
      </c>
      <c r="E9210" t="s">
        <v>370</v>
      </c>
      <c r="F9210">
        <v>9209</v>
      </c>
      <c r="G9210">
        <v>356</v>
      </c>
      <c r="H9210">
        <v>13.33</v>
      </c>
      <c r="I9210">
        <v>1.837</v>
      </c>
      <c r="J9210">
        <v>1</v>
      </c>
      <c r="K9210">
        <v>1167.0999999999999</v>
      </c>
      <c r="L9210" t="s">
        <v>369</v>
      </c>
      <c r="M9210" t="s">
        <v>368</v>
      </c>
      <c r="N9210" s="8">
        <v>41962</v>
      </c>
      <c r="O9210">
        <v>0</v>
      </c>
      <c r="P9210">
        <v>0</v>
      </c>
      <c r="Q9210">
        <v>8547.2000000000007</v>
      </c>
      <c r="R9210">
        <v>1393.2</v>
      </c>
      <c r="S9210">
        <v>2.9020000000000001</v>
      </c>
      <c r="T9210">
        <v>33</v>
      </c>
      <c r="U9210">
        <v>4221.8</v>
      </c>
      <c r="V9210">
        <v>20</v>
      </c>
      <c r="W9210">
        <v>1.2529999999999999</v>
      </c>
      <c r="X9210">
        <v>2.0249999999999999</v>
      </c>
      <c r="Y9210" s="8">
        <v>41962</v>
      </c>
    </row>
    <row r="9211" spans="1:25" x14ac:dyDescent="0.25">
      <c r="A9211">
        <v>-111.97727768</v>
      </c>
      <c r="B9211">
        <v>33.078520789999999</v>
      </c>
      <c r="C9211">
        <v>13</v>
      </c>
      <c r="D9211" t="s">
        <v>371</v>
      </c>
      <c r="E9211" t="s">
        <v>370</v>
      </c>
      <c r="F9211">
        <v>9210</v>
      </c>
      <c r="G9211">
        <v>4</v>
      </c>
      <c r="H9211">
        <v>13.33</v>
      </c>
      <c r="I9211">
        <v>1.804</v>
      </c>
      <c r="J9211">
        <v>1</v>
      </c>
      <c r="K9211">
        <v>1167.0999999999999</v>
      </c>
      <c r="L9211" t="s">
        <v>369</v>
      </c>
      <c r="M9211" t="s">
        <v>368</v>
      </c>
      <c r="N9211" s="8">
        <v>41962</v>
      </c>
      <c r="O9211">
        <v>0</v>
      </c>
      <c r="P9211">
        <v>0</v>
      </c>
      <c r="Q9211">
        <v>8479.5</v>
      </c>
      <c r="R9211">
        <v>1407.3</v>
      </c>
      <c r="S9211">
        <v>2.9319999999999999</v>
      </c>
      <c r="T9211">
        <v>33</v>
      </c>
      <c r="U9211">
        <v>4264.5</v>
      </c>
      <c r="V9211">
        <v>20</v>
      </c>
      <c r="W9211">
        <v>1.23</v>
      </c>
      <c r="X9211">
        <v>1.988</v>
      </c>
      <c r="Y9211" s="8">
        <v>41962</v>
      </c>
    </row>
    <row r="9212" spans="1:25" x14ac:dyDescent="0.25">
      <c r="A9212">
        <v>-111.977277</v>
      </c>
      <c r="B9212">
        <v>33.078525769999999</v>
      </c>
      <c r="C9212">
        <v>13</v>
      </c>
      <c r="D9212" t="s">
        <v>371</v>
      </c>
      <c r="E9212" t="s">
        <v>370</v>
      </c>
      <c r="F9212">
        <v>9211</v>
      </c>
      <c r="G9212">
        <v>0</v>
      </c>
      <c r="H9212">
        <v>13.33</v>
      </c>
      <c r="I9212">
        <v>1.837</v>
      </c>
      <c r="J9212">
        <v>1</v>
      </c>
      <c r="K9212">
        <v>1167.0999999999999</v>
      </c>
      <c r="L9212" t="s">
        <v>369</v>
      </c>
      <c r="M9212" t="s">
        <v>368</v>
      </c>
      <c r="N9212" s="8">
        <v>41962</v>
      </c>
      <c r="O9212">
        <v>0</v>
      </c>
      <c r="P9212">
        <v>0</v>
      </c>
      <c r="Q9212">
        <v>8077.8</v>
      </c>
      <c r="R9212">
        <v>1316.7</v>
      </c>
      <c r="S9212">
        <v>2.7429999999999999</v>
      </c>
      <c r="T9212">
        <v>33</v>
      </c>
      <c r="U9212">
        <v>3990</v>
      </c>
      <c r="V9212">
        <v>20</v>
      </c>
      <c r="W9212">
        <v>1.2529999999999999</v>
      </c>
      <c r="X9212">
        <v>2.0249999999999999</v>
      </c>
      <c r="Y9212" s="8">
        <v>41962</v>
      </c>
    </row>
    <row r="9213" spans="1:25" x14ac:dyDescent="0.25">
      <c r="A9213">
        <v>-111.97727768</v>
      </c>
      <c r="B9213">
        <v>33.07853179</v>
      </c>
      <c r="C9213">
        <v>13</v>
      </c>
      <c r="D9213" t="s">
        <v>371</v>
      </c>
      <c r="E9213" t="s">
        <v>370</v>
      </c>
      <c r="F9213">
        <v>9212</v>
      </c>
      <c r="G9213">
        <v>4</v>
      </c>
      <c r="H9213">
        <v>13.33</v>
      </c>
      <c r="I9213">
        <v>2.3290000000000002</v>
      </c>
      <c r="J9213">
        <v>1</v>
      </c>
      <c r="K9213">
        <v>1167.0999999999999</v>
      </c>
      <c r="L9213" t="s">
        <v>369</v>
      </c>
      <c r="M9213" t="s">
        <v>368</v>
      </c>
      <c r="N9213" s="8">
        <v>41962</v>
      </c>
      <c r="O9213">
        <v>0</v>
      </c>
      <c r="P9213">
        <v>0</v>
      </c>
      <c r="Q9213">
        <v>11119</v>
      </c>
      <c r="R9213">
        <v>1429.5</v>
      </c>
      <c r="S9213">
        <v>2.9780000000000002</v>
      </c>
      <c r="T9213">
        <v>33</v>
      </c>
      <c r="U9213">
        <v>4331.8</v>
      </c>
      <c r="V9213">
        <v>20</v>
      </c>
      <c r="W9213">
        <v>1.5880000000000001</v>
      </c>
      <c r="X9213">
        <v>2.5670000000000002</v>
      </c>
      <c r="Y9213" s="8">
        <v>41962</v>
      </c>
    </row>
    <row r="9214" spans="1:25" x14ac:dyDescent="0.25">
      <c r="A9214">
        <v>-111.97727697000001</v>
      </c>
      <c r="B9214">
        <v>33.078538819999999</v>
      </c>
      <c r="C9214">
        <v>13</v>
      </c>
      <c r="D9214" t="s">
        <v>371</v>
      </c>
      <c r="E9214" t="s">
        <v>370</v>
      </c>
      <c r="F9214">
        <v>9213</v>
      </c>
      <c r="G9214">
        <v>354</v>
      </c>
      <c r="H9214">
        <v>13.33</v>
      </c>
      <c r="I9214">
        <v>2.3290000000000002</v>
      </c>
      <c r="J9214">
        <v>1</v>
      </c>
      <c r="K9214">
        <v>1167.0999999999999</v>
      </c>
      <c r="L9214" t="s">
        <v>369</v>
      </c>
      <c r="M9214" t="s">
        <v>368</v>
      </c>
      <c r="N9214" s="8">
        <v>41962</v>
      </c>
      <c r="O9214">
        <v>0</v>
      </c>
      <c r="P9214">
        <v>0</v>
      </c>
      <c r="Q9214">
        <v>11479</v>
      </c>
      <c r="R9214">
        <v>1475.8</v>
      </c>
      <c r="S9214">
        <v>3.0739999999999998</v>
      </c>
      <c r="T9214">
        <v>33</v>
      </c>
      <c r="U9214">
        <v>4472</v>
      </c>
      <c r="V9214">
        <v>20</v>
      </c>
      <c r="W9214">
        <v>1.5880000000000001</v>
      </c>
      <c r="X9214">
        <v>2.5670000000000002</v>
      </c>
      <c r="Y9214" s="8">
        <v>41962</v>
      </c>
    </row>
    <row r="9215" spans="1:25" x14ac:dyDescent="0.25">
      <c r="A9215">
        <v>-111.97727768</v>
      </c>
      <c r="B9215">
        <v>33.078544790000002</v>
      </c>
      <c r="C9215">
        <v>13</v>
      </c>
      <c r="D9215" t="s">
        <v>371</v>
      </c>
      <c r="E9215" t="s">
        <v>370</v>
      </c>
      <c r="F9215">
        <v>9214</v>
      </c>
      <c r="G9215">
        <v>4</v>
      </c>
      <c r="H9215">
        <v>13.33</v>
      </c>
      <c r="I9215">
        <v>2.5590000000000002</v>
      </c>
      <c r="J9215">
        <v>1</v>
      </c>
      <c r="K9215">
        <v>1167</v>
      </c>
      <c r="L9215" t="s">
        <v>369</v>
      </c>
      <c r="M9215" t="s">
        <v>368</v>
      </c>
      <c r="N9215" s="8">
        <v>41962</v>
      </c>
      <c r="O9215">
        <v>0</v>
      </c>
      <c r="P9215">
        <v>0</v>
      </c>
      <c r="Q9215">
        <v>10207</v>
      </c>
      <c r="R9215">
        <v>1194.5</v>
      </c>
      <c r="S9215">
        <v>2.4889999999999999</v>
      </c>
      <c r="T9215">
        <v>33</v>
      </c>
      <c r="U9215">
        <v>3619.8</v>
      </c>
      <c r="V9215">
        <v>20</v>
      </c>
      <c r="W9215">
        <v>1.7450000000000001</v>
      </c>
      <c r="X9215">
        <v>2.82</v>
      </c>
      <c r="Y9215" s="8">
        <v>41962</v>
      </c>
    </row>
    <row r="9216" spans="1:25" x14ac:dyDescent="0.25">
      <c r="A9216">
        <v>-111.97727614</v>
      </c>
      <c r="B9216">
        <v>33.07855181</v>
      </c>
      <c r="C9216">
        <v>13</v>
      </c>
      <c r="D9216" t="s">
        <v>371</v>
      </c>
      <c r="E9216" t="s">
        <v>370</v>
      </c>
      <c r="F9216">
        <v>9215</v>
      </c>
      <c r="G9216">
        <v>355</v>
      </c>
      <c r="H9216">
        <v>13.33</v>
      </c>
      <c r="I9216">
        <v>2.4279999999999999</v>
      </c>
      <c r="J9216">
        <v>1</v>
      </c>
      <c r="K9216">
        <v>1166.9000000000001</v>
      </c>
      <c r="L9216" t="s">
        <v>369</v>
      </c>
      <c r="M9216" t="s">
        <v>368</v>
      </c>
      <c r="N9216" s="8">
        <v>41962</v>
      </c>
      <c r="O9216">
        <v>0</v>
      </c>
      <c r="P9216">
        <v>0</v>
      </c>
      <c r="Q9216">
        <v>11361</v>
      </c>
      <c r="R9216">
        <v>1401.3</v>
      </c>
      <c r="S9216">
        <v>2.919</v>
      </c>
      <c r="T9216">
        <v>33</v>
      </c>
      <c r="U9216">
        <v>4246.5</v>
      </c>
      <c r="V9216">
        <v>20</v>
      </c>
      <c r="W9216">
        <v>1.655</v>
      </c>
      <c r="X9216">
        <v>2.6749999999999998</v>
      </c>
      <c r="Y9216" s="8">
        <v>41962</v>
      </c>
    </row>
    <row r="9217" spans="1:25" x14ac:dyDescent="0.25">
      <c r="A9217">
        <v>-111.97727666</v>
      </c>
      <c r="B9217">
        <v>33.078558780000002</v>
      </c>
      <c r="C9217">
        <v>13</v>
      </c>
      <c r="D9217" t="s">
        <v>371</v>
      </c>
      <c r="E9217" t="s">
        <v>370</v>
      </c>
      <c r="F9217">
        <v>9216</v>
      </c>
      <c r="G9217">
        <v>358</v>
      </c>
      <c r="H9217">
        <v>13.33</v>
      </c>
      <c r="I9217">
        <v>2.395</v>
      </c>
      <c r="J9217">
        <v>1</v>
      </c>
      <c r="K9217">
        <v>1167.0999999999999</v>
      </c>
      <c r="L9217" t="s">
        <v>369</v>
      </c>
      <c r="M9217" t="s">
        <v>368</v>
      </c>
      <c r="N9217" s="8">
        <v>41962</v>
      </c>
      <c r="O9217">
        <v>0</v>
      </c>
      <c r="P9217">
        <v>0</v>
      </c>
      <c r="Q9217">
        <v>10608</v>
      </c>
      <c r="R9217">
        <v>1326.5</v>
      </c>
      <c r="S9217">
        <v>2.7629999999999999</v>
      </c>
      <c r="T9217">
        <v>33</v>
      </c>
      <c r="U9217">
        <v>4019.6</v>
      </c>
      <c r="V9217">
        <v>20</v>
      </c>
      <c r="W9217">
        <v>1.633</v>
      </c>
      <c r="X9217">
        <v>2.6389999999999998</v>
      </c>
      <c r="Y9217" s="8">
        <v>41962</v>
      </c>
    </row>
    <row r="9218" spans="1:25" x14ac:dyDescent="0.25">
      <c r="A9218">
        <v>-111.97727750999999</v>
      </c>
      <c r="B9218">
        <v>33.078564790000001</v>
      </c>
      <c r="C9218">
        <v>13</v>
      </c>
      <c r="D9218" t="s">
        <v>371</v>
      </c>
      <c r="E9218" t="s">
        <v>370</v>
      </c>
      <c r="F9218">
        <v>9217</v>
      </c>
      <c r="G9218">
        <v>3</v>
      </c>
      <c r="H9218">
        <v>13.33</v>
      </c>
      <c r="I9218">
        <v>2.4279999999999999</v>
      </c>
      <c r="J9218">
        <v>1</v>
      </c>
      <c r="K9218">
        <v>1167.0999999999999</v>
      </c>
      <c r="L9218" t="s">
        <v>369</v>
      </c>
      <c r="M9218" t="s">
        <v>368</v>
      </c>
      <c r="N9218" s="8">
        <v>41962</v>
      </c>
      <c r="O9218">
        <v>0</v>
      </c>
      <c r="P9218">
        <v>0</v>
      </c>
      <c r="Q9218">
        <v>11565</v>
      </c>
      <c r="R9218">
        <v>1426.6</v>
      </c>
      <c r="S9218">
        <v>2.972</v>
      </c>
      <c r="T9218">
        <v>33</v>
      </c>
      <c r="U9218">
        <v>4322.8999999999996</v>
      </c>
      <c r="V9218">
        <v>20</v>
      </c>
      <c r="W9218">
        <v>1.655</v>
      </c>
      <c r="X9218">
        <v>2.6749999999999998</v>
      </c>
      <c r="Y9218" s="8">
        <v>41962</v>
      </c>
    </row>
    <row r="9219" spans="1:25" x14ac:dyDescent="0.25">
      <c r="A9219">
        <v>-111.97727648999999</v>
      </c>
      <c r="B9219">
        <v>33.078571789999998</v>
      </c>
      <c r="C9219">
        <v>13</v>
      </c>
      <c r="D9219" t="s">
        <v>371</v>
      </c>
      <c r="E9219" t="s">
        <v>370</v>
      </c>
      <c r="F9219">
        <v>9218</v>
      </c>
      <c r="G9219">
        <v>357</v>
      </c>
      <c r="H9219">
        <v>13.33</v>
      </c>
      <c r="I9219">
        <v>2.4279999999999999</v>
      </c>
      <c r="J9219">
        <v>1</v>
      </c>
      <c r="K9219">
        <v>1167.0999999999999</v>
      </c>
      <c r="L9219" t="s">
        <v>369</v>
      </c>
      <c r="M9219" t="s">
        <v>368</v>
      </c>
      <c r="N9219" s="8">
        <v>41962</v>
      </c>
      <c r="O9219">
        <v>0</v>
      </c>
      <c r="P9219">
        <v>0</v>
      </c>
      <c r="Q9219">
        <v>10160</v>
      </c>
      <c r="R9219">
        <v>1253.2</v>
      </c>
      <c r="S9219">
        <v>2.6110000000000002</v>
      </c>
      <c r="T9219">
        <v>33</v>
      </c>
      <c r="U9219">
        <v>3797.6</v>
      </c>
      <c r="V9219">
        <v>20</v>
      </c>
      <c r="W9219">
        <v>1.655</v>
      </c>
      <c r="X9219">
        <v>2.6749999999999998</v>
      </c>
      <c r="Y9219" s="8">
        <v>41962</v>
      </c>
    </row>
    <row r="9220" spans="1:25" x14ac:dyDescent="0.25">
      <c r="A9220">
        <v>-111.977277</v>
      </c>
      <c r="B9220">
        <v>33.07857877</v>
      </c>
      <c r="C9220">
        <v>13</v>
      </c>
      <c r="D9220" t="s">
        <v>371</v>
      </c>
      <c r="E9220" t="s">
        <v>370</v>
      </c>
      <c r="F9220">
        <v>9219</v>
      </c>
      <c r="G9220">
        <v>0</v>
      </c>
      <c r="H9220">
        <v>13.33</v>
      </c>
      <c r="I9220">
        <v>2.4609999999999999</v>
      </c>
      <c r="J9220">
        <v>1</v>
      </c>
      <c r="K9220">
        <v>1167.0999999999999</v>
      </c>
      <c r="L9220" t="s">
        <v>369</v>
      </c>
      <c r="M9220" t="s">
        <v>368</v>
      </c>
      <c r="N9220" s="8">
        <v>41962</v>
      </c>
      <c r="O9220">
        <v>0</v>
      </c>
      <c r="P9220">
        <v>0</v>
      </c>
      <c r="Q9220">
        <v>11801</v>
      </c>
      <c r="R9220">
        <v>1436.3</v>
      </c>
      <c r="S9220">
        <v>2.992</v>
      </c>
      <c r="T9220">
        <v>33</v>
      </c>
      <c r="U9220">
        <v>4352.3999999999996</v>
      </c>
      <c r="V9220">
        <v>20</v>
      </c>
      <c r="W9220">
        <v>1.6779999999999999</v>
      </c>
      <c r="X9220">
        <v>2.7109999999999999</v>
      </c>
      <c r="Y9220" s="8">
        <v>41962</v>
      </c>
    </row>
    <row r="9221" spans="1:25" x14ac:dyDescent="0.25">
      <c r="A9221">
        <v>-111.977277</v>
      </c>
      <c r="B9221">
        <v>33.078585769999997</v>
      </c>
      <c r="C9221">
        <v>13</v>
      </c>
      <c r="D9221" t="s">
        <v>371</v>
      </c>
      <c r="E9221" t="s">
        <v>370</v>
      </c>
      <c r="F9221">
        <v>9220</v>
      </c>
      <c r="G9221">
        <v>0</v>
      </c>
      <c r="H9221">
        <v>13.33</v>
      </c>
      <c r="I9221">
        <v>2.395</v>
      </c>
      <c r="J9221">
        <v>1</v>
      </c>
      <c r="K9221">
        <v>1167</v>
      </c>
      <c r="L9221" t="s">
        <v>369</v>
      </c>
      <c r="M9221" t="s">
        <v>368</v>
      </c>
      <c r="N9221" s="8">
        <v>41962</v>
      </c>
      <c r="O9221">
        <v>0</v>
      </c>
      <c r="P9221">
        <v>0</v>
      </c>
      <c r="Q9221">
        <v>10590</v>
      </c>
      <c r="R9221">
        <v>1324.1</v>
      </c>
      <c r="S9221">
        <v>2.7589999999999999</v>
      </c>
      <c r="T9221">
        <v>33</v>
      </c>
      <c r="U9221">
        <v>4012.5</v>
      </c>
      <c r="V9221">
        <v>20</v>
      </c>
      <c r="W9221">
        <v>1.633</v>
      </c>
      <c r="X9221">
        <v>2.6389999999999998</v>
      </c>
      <c r="Y9221" s="8">
        <v>41962</v>
      </c>
    </row>
    <row r="9222" spans="1:25" x14ac:dyDescent="0.25">
      <c r="A9222">
        <v>-111.97727666</v>
      </c>
      <c r="B9222">
        <v>33.078591779999996</v>
      </c>
      <c r="C9222">
        <v>13</v>
      </c>
      <c r="D9222" t="s">
        <v>371</v>
      </c>
      <c r="E9222" t="s">
        <v>370</v>
      </c>
      <c r="F9222">
        <v>9221</v>
      </c>
      <c r="G9222">
        <v>358</v>
      </c>
      <c r="H9222">
        <v>13.33</v>
      </c>
      <c r="I9222">
        <v>2.3290000000000002</v>
      </c>
      <c r="J9222">
        <v>1</v>
      </c>
      <c r="K9222">
        <v>1167.2</v>
      </c>
      <c r="L9222" t="s">
        <v>369</v>
      </c>
      <c r="M9222" t="s">
        <v>368</v>
      </c>
      <c r="N9222" s="8">
        <v>41962</v>
      </c>
      <c r="O9222">
        <v>0</v>
      </c>
      <c r="P9222">
        <v>0</v>
      </c>
      <c r="Q9222">
        <v>9083.7000000000007</v>
      </c>
      <c r="R9222">
        <v>1167.8</v>
      </c>
      <c r="S9222">
        <v>2.4329999999999998</v>
      </c>
      <c r="T9222">
        <v>33</v>
      </c>
      <c r="U9222">
        <v>3538.9</v>
      </c>
      <c r="V9222">
        <v>20</v>
      </c>
      <c r="W9222">
        <v>1.5880000000000001</v>
      </c>
      <c r="X9222">
        <v>2.5670000000000002</v>
      </c>
      <c r="Y9222" s="8">
        <v>41962</v>
      </c>
    </row>
    <row r="9223" spans="1:25" x14ac:dyDescent="0.25">
      <c r="A9223">
        <v>-111.97727750999999</v>
      </c>
      <c r="B9223">
        <v>33.078598790000001</v>
      </c>
      <c r="C9223">
        <v>13</v>
      </c>
      <c r="D9223" t="s">
        <v>371</v>
      </c>
      <c r="E9223" t="s">
        <v>370</v>
      </c>
      <c r="F9223">
        <v>9222</v>
      </c>
      <c r="G9223">
        <v>3</v>
      </c>
      <c r="H9223">
        <v>13.33</v>
      </c>
      <c r="I9223">
        <v>2.3620000000000001</v>
      </c>
      <c r="J9223">
        <v>1</v>
      </c>
      <c r="K9223">
        <v>1167.0999999999999</v>
      </c>
      <c r="L9223" t="s">
        <v>369</v>
      </c>
      <c r="M9223" t="s">
        <v>368</v>
      </c>
      <c r="N9223" s="8">
        <v>41962</v>
      </c>
      <c r="O9223">
        <v>0</v>
      </c>
      <c r="P9223">
        <v>0</v>
      </c>
      <c r="Q9223">
        <v>8848.2999999999993</v>
      </c>
      <c r="R9223">
        <v>1121.8</v>
      </c>
      <c r="S9223">
        <v>2.3370000000000002</v>
      </c>
      <c r="T9223">
        <v>33</v>
      </c>
      <c r="U9223">
        <v>3399.3</v>
      </c>
      <c r="V9223">
        <v>20</v>
      </c>
      <c r="W9223">
        <v>1.611</v>
      </c>
      <c r="X9223">
        <v>2.6030000000000002</v>
      </c>
      <c r="Y9223" s="8">
        <v>41962</v>
      </c>
    </row>
    <row r="9224" spans="1:25" x14ac:dyDescent="0.25">
      <c r="A9224">
        <v>-111.97727617</v>
      </c>
      <c r="B9224">
        <v>33.078604779999999</v>
      </c>
      <c r="C9224">
        <v>13</v>
      </c>
      <c r="D9224" t="s">
        <v>371</v>
      </c>
      <c r="E9224" t="s">
        <v>370</v>
      </c>
      <c r="F9224">
        <v>9223</v>
      </c>
      <c r="G9224">
        <v>1</v>
      </c>
      <c r="H9224">
        <v>13.33</v>
      </c>
      <c r="I9224">
        <v>2.395</v>
      </c>
      <c r="J9224">
        <v>1</v>
      </c>
      <c r="K9224">
        <v>1167.2</v>
      </c>
      <c r="L9224" t="s">
        <v>369</v>
      </c>
      <c r="M9224" t="s">
        <v>368</v>
      </c>
      <c r="N9224" s="8">
        <v>41962</v>
      </c>
      <c r="O9224">
        <v>0</v>
      </c>
      <c r="P9224">
        <v>0</v>
      </c>
      <c r="Q9224">
        <v>9021.7999999999993</v>
      </c>
      <c r="R9224">
        <v>1128.0999999999999</v>
      </c>
      <c r="S9224">
        <v>2.35</v>
      </c>
      <c r="T9224">
        <v>33</v>
      </c>
      <c r="U9224">
        <v>3418.5</v>
      </c>
      <c r="V9224">
        <v>20</v>
      </c>
      <c r="W9224">
        <v>1.633</v>
      </c>
      <c r="X9224">
        <v>2.6389999999999998</v>
      </c>
      <c r="Y9224" s="8">
        <v>41962</v>
      </c>
    </row>
    <row r="9225" spans="1:25" x14ac:dyDescent="0.25">
      <c r="A9225">
        <v>-111.977277</v>
      </c>
      <c r="B9225">
        <v>33.078611770000002</v>
      </c>
      <c r="C9225">
        <v>13</v>
      </c>
      <c r="D9225" t="s">
        <v>371</v>
      </c>
      <c r="E9225" t="s">
        <v>370</v>
      </c>
      <c r="F9225">
        <v>9224</v>
      </c>
      <c r="G9225">
        <v>0</v>
      </c>
      <c r="H9225">
        <v>13.33</v>
      </c>
      <c r="I9225">
        <v>2.5590000000000002</v>
      </c>
      <c r="J9225">
        <v>1</v>
      </c>
      <c r="K9225">
        <v>1167.2</v>
      </c>
      <c r="L9225" t="s">
        <v>369</v>
      </c>
      <c r="M9225" t="s">
        <v>368</v>
      </c>
      <c r="N9225" s="8">
        <v>41962</v>
      </c>
      <c r="O9225">
        <v>0</v>
      </c>
      <c r="P9225">
        <v>0</v>
      </c>
      <c r="Q9225">
        <v>7550.5</v>
      </c>
      <c r="R9225">
        <v>883.6</v>
      </c>
      <c r="S9225">
        <v>1.841</v>
      </c>
      <c r="T9225">
        <v>33</v>
      </c>
      <c r="U9225">
        <v>2677.6</v>
      </c>
      <c r="V9225">
        <v>20</v>
      </c>
      <c r="W9225">
        <v>1.7450000000000001</v>
      </c>
      <c r="X9225">
        <v>2.82</v>
      </c>
      <c r="Y9225" s="8">
        <v>41962</v>
      </c>
    </row>
    <row r="9226" spans="1:25" x14ac:dyDescent="0.25">
      <c r="A9226">
        <v>-111.97727634</v>
      </c>
      <c r="B9226">
        <v>33.078618779999999</v>
      </c>
      <c r="C9226">
        <v>13</v>
      </c>
      <c r="D9226" t="s">
        <v>371</v>
      </c>
      <c r="E9226" t="s">
        <v>370</v>
      </c>
      <c r="F9226">
        <v>9225</v>
      </c>
      <c r="G9226">
        <v>2</v>
      </c>
      <c r="H9226">
        <v>13.33</v>
      </c>
      <c r="I9226">
        <v>2.4609999999999999</v>
      </c>
      <c r="J9226">
        <v>1</v>
      </c>
      <c r="K9226">
        <v>1167.2</v>
      </c>
      <c r="L9226" t="s">
        <v>369</v>
      </c>
      <c r="M9226" t="s">
        <v>368</v>
      </c>
      <c r="N9226" s="8">
        <v>41962</v>
      </c>
      <c r="O9226">
        <v>0</v>
      </c>
      <c r="P9226">
        <v>0</v>
      </c>
      <c r="Q9226">
        <v>7760.4</v>
      </c>
      <c r="R9226">
        <v>944.5</v>
      </c>
      <c r="S9226">
        <v>1.968</v>
      </c>
      <c r="T9226">
        <v>33</v>
      </c>
      <c r="U9226">
        <v>2862.1</v>
      </c>
      <c r="V9226">
        <v>20</v>
      </c>
      <c r="W9226">
        <v>1.6779999999999999</v>
      </c>
      <c r="X9226">
        <v>2.7109999999999999</v>
      </c>
      <c r="Y9226" s="8">
        <v>41962</v>
      </c>
    </row>
    <row r="9227" spans="1:25" x14ac:dyDescent="0.25">
      <c r="A9227">
        <v>-111.97727617</v>
      </c>
      <c r="B9227">
        <v>33.078625780000003</v>
      </c>
      <c r="C9227">
        <v>13</v>
      </c>
      <c r="D9227" t="s">
        <v>371</v>
      </c>
      <c r="E9227" t="s">
        <v>370</v>
      </c>
      <c r="F9227">
        <v>9226</v>
      </c>
      <c r="G9227">
        <v>1</v>
      </c>
      <c r="H9227">
        <v>13.33</v>
      </c>
      <c r="I9227">
        <v>2.4929999999999999</v>
      </c>
      <c r="J9227">
        <v>1</v>
      </c>
      <c r="K9227">
        <v>1167.0999999999999</v>
      </c>
      <c r="L9227" t="s">
        <v>369</v>
      </c>
      <c r="M9227" t="s">
        <v>368</v>
      </c>
      <c r="N9227" s="8">
        <v>41962</v>
      </c>
      <c r="O9227">
        <v>0</v>
      </c>
      <c r="P9227">
        <v>0</v>
      </c>
      <c r="Q9227">
        <v>7280.6</v>
      </c>
      <c r="R9227">
        <v>874.45</v>
      </c>
      <c r="S9227">
        <v>1.8220000000000001</v>
      </c>
      <c r="T9227">
        <v>33</v>
      </c>
      <c r="U9227">
        <v>2649.8</v>
      </c>
      <c r="V9227">
        <v>20</v>
      </c>
      <c r="W9227">
        <v>1.7</v>
      </c>
      <c r="X9227">
        <v>2.7480000000000002</v>
      </c>
      <c r="Y9227" s="8">
        <v>41962</v>
      </c>
    </row>
    <row r="9228" spans="1:25" x14ac:dyDescent="0.25">
      <c r="A9228">
        <v>-111.97727532</v>
      </c>
      <c r="B9228">
        <v>33.078631790000003</v>
      </c>
      <c r="C9228">
        <v>13</v>
      </c>
      <c r="D9228" t="s">
        <v>371</v>
      </c>
      <c r="E9228" t="s">
        <v>370</v>
      </c>
      <c r="F9228">
        <v>9227</v>
      </c>
      <c r="G9228">
        <v>356</v>
      </c>
      <c r="H9228">
        <v>13.33</v>
      </c>
      <c r="I9228">
        <v>2.3620000000000001</v>
      </c>
      <c r="J9228">
        <v>1</v>
      </c>
      <c r="K9228">
        <v>1167.2</v>
      </c>
      <c r="L9228" t="s">
        <v>369</v>
      </c>
      <c r="M9228" t="s">
        <v>368</v>
      </c>
      <c r="N9228" s="8">
        <v>41962</v>
      </c>
      <c r="O9228">
        <v>0</v>
      </c>
      <c r="P9228">
        <v>0</v>
      </c>
      <c r="Q9228">
        <v>9210.7999999999993</v>
      </c>
      <c r="R9228">
        <v>1167.7</v>
      </c>
      <c r="S9228">
        <v>2.4329999999999998</v>
      </c>
      <c r="T9228">
        <v>33</v>
      </c>
      <c r="U9228">
        <v>3538.6</v>
      </c>
      <c r="V9228">
        <v>20</v>
      </c>
      <c r="W9228">
        <v>1.611</v>
      </c>
      <c r="X9228">
        <v>2.6030000000000002</v>
      </c>
      <c r="Y9228" s="8">
        <v>41962</v>
      </c>
    </row>
    <row r="9229" spans="1:25" x14ac:dyDescent="0.25">
      <c r="A9229">
        <v>-111.97727651</v>
      </c>
      <c r="B9229">
        <v>33.078638789999999</v>
      </c>
      <c r="C9229">
        <v>13</v>
      </c>
      <c r="D9229" t="s">
        <v>371</v>
      </c>
      <c r="E9229" t="s">
        <v>370</v>
      </c>
      <c r="F9229">
        <v>9228</v>
      </c>
      <c r="G9229">
        <v>3</v>
      </c>
      <c r="H9229">
        <v>13.33</v>
      </c>
      <c r="I9229">
        <v>2.5920000000000001</v>
      </c>
      <c r="J9229">
        <v>1</v>
      </c>
      <c r="K9229">
        <v>1167.2</v>
      </c>
      <c r="L9229" t="s">
        <v>369</v>
      </c>
      <c r="M9229" t="s">
        <v>368</v>
      </c>
      <c r="N9229" s="8">
        <v>41962</v>
      </c>
      <c r="O9229">
        <v>0</v>
      </c>
      <c r="P9229">
        <v>0</v>
      </c>
      <c r="Q9229">
        <v>8376.4</v>
      </c>
      <c r="R9229">
        <v>967.85</v>
      </c>
      <c r="S9229">
        <v>2.016</v>
      </c>
      <c r="T9229">
        <v>33</v>
      </c>
      <c r="U9229">
        <v>2932.9</v>
      </c>
      <c r="V9229">
        <v>20</v>
      </c>
      <c r="W9229">
        <v>1.7669999999999999</v>
      </c>
      <c r="X9229">
        <v>2.8559999999999999</v>
      </c>
      <c r="Y9229" s="8">
        <v>41962</v>
      </c>
    </row>
    <row r="9230" spans="1:25" x14ac:dyDescent="0.25">
      <c r="A9230">
        <v>-111.977276</v>
      </c>
      <c r="B9230">
        <v>33.078645770000001</v>
      </c>
      <c r="C9230">
        <v>13</v>
      </c>
      <c r="D9230" t="s">
        <v>371</v>
      </c>
      <c r="E9230" t="s">
        <v>370</v>
      </c>
      <c r="F9230">
        <v>9229</v>
      </c>
      <c r="G9230">
        <v>0</v>
      </c>
      <c r="H9230">
        <v>13.33</v>
      </c>
      <c r="I9230">
        <v>2.395</v>
      </c>
      <c r="J9230">
        <v>1</v>
      </c>
      <c r="K9230">
        <v>1167.2</v>
      </c>
      <c r="L9230" t="s">
        <v>369</v>
      </c>
      <c r="M9230" t="s">
        <v>368</v>
      </c>
      <c r="N9230" s="8">
        <v>41962</v>
      </c>
      <c r="O9230">
        <v>0</v>
      </c>
      <c r="P9230">
        <v>0</v>
      </c>
      <c r="Q9230">
        <v>8698.4</v>
      </c>
      <c r="R9230">
        <v>1087.7</v>
      </c>
      <c r="S9230">
        <v>2.266</v>
      </c>
      <c r="T9230">
        <v>33</v>
      </c>
      <c r="U9230">
        <v>3295.9</v>
      </c>
      <c r="V9230">
        <v>20</v>
      </c>
      <c r="W9230">
        <v>1.633</v>
      </c>
      <c r="X9230">
        <v>2.6389999999999998</v>
      </c>
      <c r="Y9230" s="8">
        <v>41962</v>
      </c>
    </row>
    <row r="9231" spans="1:25" x14ac:dyDescent="0.25">
      <c r="A9231">
        <v>-111.97727583</v>
      </c>
      <c r="B9231">
        <v>33.078651780000001</v>
      </c>
      <c r="C9231">
        <v>13</v>
      </c>
      <c r="D9231" t="s">
        <v>371</v>
      </c>
      <c r="E9231" t="s">
        <v>370</v>
      </c>
      <c r="F9231">
        <v>9230</v>
      </c>
      <c r="G9231">
        <v>359</v>
      </c>
      <c r="H9231">
        <v>13.33</v>
      </c>
      <c r="I9231">
        <v>2.4279999999999999</v>
      </c>
      <c r="J9231">
        <v>1</v>
      </c>
      <c r="K9231">
        <v>1167.2</v>
      </c>
      <c r="L9231" t="s">
        <v>369</v>
      </c>
      <c r="M9231" t="s">
        <v>368</v>
      </c>
      <c r="N9231" s="8">
        <v>41962</v>
      </c>
      <c r="O9231">
        <v>0</v>
      </c>
      <c r="P9231">
        <v>0</v>
      </c>
      <c r="Q9231">
        <v>8578.1</v>
      </c>
      <c r="R9231">
        <v>1058.0999999999999</v>
      </c>
      <c r="S9231">
        <v>2.2040000000000002</v>
      </c>
      <c r="T9231">
        <v>33</v>
      </c>
      <c r="U9231">
        <v>3206.4</v>
      </c>
      <c r="V9231">
        <v>20</v>
      </c>
      <c r="W9231">
        <v>1.655</v>
      </c>
      <c r="X9231">
        <v>2.6749999999999998</v>
      </c>
      <c r="Y9231" s="8">
        <v>41962</v>
      </c>
    </row>
    <row r="9232" spans="1:25" x14ac:dyDescent="0.25">
      <c r="A9232">
        <v>-111.97727532</v>
      </c>
      <c r="B9232">
        <v>33.078658789999999</v>
      </c>
      <c r="C9232">
        <v>13</v>
      </c>
      <c r="D9232" t="s">
        <v>371</v>
      </c>
      <c r="E9232" t="s">
        <v>370</v>
      </c>
      <c r="F9232">
        <v>9231</v>
      </c>
      <c r="G9232">
        <v>356</v>
      </c>
      <c r="H9232">
        <v>13.33</v>
      </c>
      <c r="I9232">
        <v>2.3290000000000002</v>
      </c>
      <c r="J9232">
        <v>1</v>
      </c>
      <c r="K9232">
        <v>1167.3</v>
      </c>
      <c r="L9232" t="s">
        <v>369</v>
      </c>
      <c r="M9232" t="s">
        <v>368</v>
      </c>
      <c r="N9232" s="8">
        <v>41962</v>
      </c>
      <c r="O9232">
        <v>0</v>
      </c>
      <c r="P9232">
        <v>0</v>
      </c>
      <c r="Q9232">
        <v>9353.7000000000007</v>
      </c>
      <c r="R9232">
        <v>1202.5</v>
      </c>
      <c r="S9232">
        <v>2.5049999999999999</v>
      </c>
      <c r="T9232">
        <v>33</v>
      </c>
      <c r="U9232">
        <v>3644.1</v>
      </c>
      <c r="V9232">
        <v>20</v>
      </c>
      <c r="W9232">
        <v>1.5880000000000001</v>
      </c>
      <c r="X9232">
        <v>2.5670000000000002</v>
      </c>
      <c r="Y9232" s="8">
        <v>41962</v>
      </c>
    </row>
    <row r="9233" spans="1:25" x14ac:dyDescent="0.25">
      <c r="A9233">
        <v>-111.97727583</v>
      </c>
      <c r="B9233">
        <v>33.078665780000001</v>
      </c>
      <c r="C9233">
        <v>13</v>
      </c>
      <c r="D9233" t="s">
        <v>371</v>
      </c>
      <c r="E9233" t="s">
        <v>370</v>
      </c>
      <c r="F9233">
        <v>9232</v>
      </c>
      <c r="G9233">
        <v>359</v>
      </c>
      <c r="H9233">
        <v>13.33</v>
      </c>
      <c r="I9233">
        <v>2.5259999999999998</v>
      </c>
      <c r="J9233">
        <v>1</v>
      </c>
      <c r="K9233">
        <v>1167.2</v>
      </c>
      <c r="L9233" t="s">
        <v>369</v>
      </c>
      <c r="M9233" t="s">
        <v>368</v>
      </c>
      <c r="N9233" s="8">
        <v>41962</v>
      </c>
      <c r="O9233">
        <v>0</v>
      </c>
      <c r="P9233">
        <v>0</v>
      </c>
      <c r="Q9233">
        <v>11180</v>
      </c>
      <c r="R9233">
        <v>1325.3</v>
      </c>
      <c r="S9233">
        <v>2.7610000000000001</v>
      </c>
      <c r="T9233">
        <v>33</v>
      </c>
      <c r="U9233">
        <v>4016.2</v>
      </c>
      <c r="V9233">
        <v>20</v>
      </c>
      <c r="W9233">
        <v>1.722</v>
      </c>
      <c r="X9233">
        <v>2.7839999999999998</v>
      </c>
      <c r="Y9233" s="8">
        <v>41962</v>
      </c>
    </row>
    <row r="9234" spans="1:25" x14ac:dyDescent="0.25">
      <c r="A9234">
        <v>-111.97727634</v>
      </c>
      <c r="B9234">
        <v>33.078672779999998</v>
      </c>
      <c r="C9234">
        <v>13</v>
      </c>
      <c r="D9234" t="s">
        <v>371</v>
      </c>
      <c r="E9234" t="s">
        <v>370</v>
      </c>
      <c r="F9234">
        <v>9233</v>
      </c>
      <c r="G9234">
        <v>2</v>
      </c>
      <c r="H9234">
        <v>13.33</v>
      </c>
      <c r="I9234">
        <v>2.3290000000000002</v>
      </c>
      <c r="J9234">
        <v>1</v>
      </c>
      <c r="K9234">
        <v>1167.3</v>
      </c>
      <c r="L9234" t="s">
        <v>369</v>
      </c>
      <c r="M9234" t="s">
        <v>368</v>
      </c>
      <c r="N9234" s="8">
        <v>41962</v>
      </c>
      <c r="O9234">
        <v>0</v>
      </c>
      <c r="P9234">
        <v>0</v>
      </c>
      <c r="Q9234">
        <v>11613</v>
      </c>
      <c r="R9234">
        <v>1493</v>
      </c>
      <c r="S9234">
        <v>3.11</v>
      </c>
      <c r="T9234">
        <v>33</v>
      </c>
      <c r="U9234">
        <v>4524.2</v>
      </c>
      <c r="V9234">
        <v>20</v>
      </c>
      <c r="W9234">
        <v>1.5880000000000001</v>
      </c>
      <c r="X9234">
        <v>2.5670000000000002</v>
      </c>
      <c r="Y9234" s="8">
        <v>41962</v>
      </c>
    </row>
    <row r="9235" spans="1:25" x14ac:dyDescent="0.25">
      <c r="A9235">
        <v>-111.97727583</v>
      </c>
      <c r="B9235">
        <v>33.078679780000002</v>
      </c>
      <c r="C9235">
        <v>13</v>
      </c>
      <c r="D9235" t="s">
        <v>371</v>
      </c>
      <c r="E9235" t="s">
        <v>370</v>
      </c>
      <c r="F9235">
        <v>9234</v>
      </c>
      <c r="G9235">
        <v>359</v>
      </c>
      <c r="H9235">
        <v>13.33</v>
      </c>
      <c r="I9235">
        <v>2.2970000000000002</v>
      </c>
      <c r="J9235">
        <v>1</v>
      </c>
      <c r="K9235">
        <v>1167.3</v>
      </c>
      <c r="L9235" t="s">
        <v>369</v>
      </c>
      <c r="M9235" t="s">
        <v>368</v>
      </c>
      <c r="N9235" s="8">
        <v>41962</v>
      </c>
      <c r="O9235">
        <v>0</v>
      </c>
      <c r="P9235">
        <v>0</v>
      </c>
      <c r="Q9235">
        <v>10550</v>
      </c>
      <c r="R9235">
        <v>1375.8</v>
      </c>
      <c r="S9235">
        <v>2.8660000000000001</v>
      </c>
      <c r="T9235">
        <v>33</v>
      </c>
      <c r="U9235">
        <v>4169.1000000000004</v>
      </c>
      <c r="V9235">
        <v>20</v>
      </c>
      <c r="W9235">
        <v>1.5660000000000001</v>
      </c>
      <c r="X9235">
        <v>2.5310000000000001</v>
      </c>
      <c r="Y9235" s="8">
        <v>41962</v>
      </c>
    </row>
    <row r="9236" spans="1:25" x14ac:dyDescent="0.25">
      <c r="A9236">
        <v>-111.97727651</v>
      </c>
      <c r="B9236">
        <v>33.078685790000002</v>
      </c>
      <c r="C9236">
        <v>13</v>
      </c>
      <c r="D9236" t="s">
        <v>371</v>
      </c>
      <c r="E9236" t="s">
        <v>370</v>
      </c>
      <c r="F9236">
        <v>9235</v>
      </c>
      <c r="G9236">
        <v>3</v>
      </c>
      <c r="H9236">
        <v>13.33</v>
      </c>
      <c r="I9236">
        <v>2.4609999999999999</v>
      </c>
      <c r="J9236">
        <v>1</v>
      </c>
      <c r="K9236">
        <v>1167.2</v>
      </c>
      <c r="L9236" t="s">
        <v>369</v>
      </c>
      <c r="M9236" t="s">
        <v>368</v>
      </c>
      <c r="N9236" s="8">
        <v>41962</v>
      </c>
      <c r="O9236">
        <v>0</v>
      </c>
      <c r="P9236">
        <v>0</v>
      </c>
      <c r="Q9236">
        <v>12034</v>
      </c>
      <c r="R9236">
        <v>1464.6</v>
      </c>
      <c r="S9236">
        <v>3.0510000000000002</v>
      </c>
      <c r="T9236">
        <v>33</v>
      </c>
      <c r="U9236">
        <v>4438.3</v>
      </c>
      <c r="V9236">
        <v>20</v>
      </c>
      <c r="W9236">
        <v>1.6779999999999999</v>
      </c>
      <c r="X9236">
        <v>2.7109999999999999</v>
      </c>
      <c r="Y9236" s="8">
        <v>41962</v>
      </c>
    </row>
    <row r="9237" spans="1:25" x14ac:dyDescent="0.25">
      <c r="A9237">
        <v>-111.97727532</v>
      </c>
      <c r="B9237">
        <v>33.078692789999998</v>
      </c>
      <c r="C9237">
        <v>13</v>
      </c>
      <c r="D9237" t="s">
        <v>371</v>
      </c>
      <c r="E9237" t="s">
        <v>370</v>
      </c>
      <c r="F9237">
        <v>9236</v>
      </c>
      <c r="G9237">
        <v>356</v>
      </c>
      <c r="H9237">
        <v>13.33</v>
      </c>
      <c r="I9237">
        <v>2.3620000000000001</v>
      </c>
      <c r="J9237">
        <v>1</v>
      </c>
      <c r="K9237">
        <v>1167.2</v>
      </c>
      <c r="L9237" t="s">
        <v>369</v>
      </c>
      <c r="M9237" t="s">
        <v>368</v>
      </c>
      <c r="N9237" s="8">
        <v>41962</v>
      </c>
      <c r="O9237">
        <v>0</v>
      </c>
      <c r="P9237">
        <v>0</v>
      </c>
      <c r="Q9237">
        <v>10366</v>
      </c>
      <c r="R9237">
        <v>1314.2</v>
      </c>
      <c r="S9237">
        <v>2.738</v>
      </c>
      <c r="T9237">
        <v>33</v>
      </c>
      <c r="U9237">
        <v>3982.4</v>
      </c>
      <c r="V9237">
        <v>20</v>
      </c>
      <c r="W9237">
        <v>1.611</v>
      </c>
      <c r="X9237">
        <v>2.6030000000000002</v>
      </c>
      <c r="Y9237" s="8">
        <v>41962</v>
      </c>
    </row>
    <row r="9238" spans="1:25" x14ac:dyDescent="0.25">
      <c r="A9238">
        <v>-111.977276</v>
      </c>
      <c r="B9238">
        <v>33.07869977</v>
      </c>
      <c r="C9238">
        <v>13</v>
      </c>
      <c r="D9238" t="s">
        <v>371</v>
      </c>
      <c r="E9238" t="s">
        <v>370</v>
      </c>
      <c r="F9238">
        <v>9237</v>
      </c>
      <c r="G9238">
        <v>0</v>
      </c>
      <c r="H9238">
        <v>13.33</v>
      </c>
      <c r="I9238">
        <v>2.4279999999999999</v>
      </c>
      <c r="J9238">
        <v>1</v>
      </c>
      <c r="K9238">
        <v>1167.2</v>
      </c>
      <c r="L9238" t="s">
        <v>369</v>
      </c>
      <c r="M9238" t="s">
        <v>368</v>
      </c>
      <c r="N9238" s="8">
        <v>41962</v>
      </c>
      <c r="O9238">
        <v>0</v>
      </c>
      <c r="P9238">
        <v>0</v>
      </c>
      <c r="Q9238">
        <v>10312</v>
      </c>
      <c r="R9238">
        <v>1272</v>
      </c>
      <c r="S9238">
        <v>2.65</v>
      </c>
      <c r="T9238">
        <v>33</v>
      </c>
      <c r="U9238">
        <v>3854.5</v>
      </c>
      <c r="V9238">
        <v>20</v>
      </c>
      <c r="W9238">
        <v>1.655</v>
      </c>
      <c r="X9238">
        <v>2.6749999999999998</v>
      </c>
      <c r="Y9238" s="8">
        <v>41962</v>
      </c>
    </row>
    <row r="9239" spans="1:25" x14ac:dyDescent="0.25">
      <c r="A9239">
        <v>-111.97727634</v>
      </c>
      <c r="B9239">
        <v>33.078706779999997</v>
      </c>
      <c r="C9239">
        <v>13</v>
      </c>
      <c r="D9239" t="s">
        <v>371</v>
      </c>
      <c r="E9239" t="s">
        <v>370</v>
      </c>
      <c r="F9239">
        <v>9238</v>
      </c>
      <c r="G9239">
        <v>2</v>
      </c>
      <c r="H9239">
        <v>13.33</v>
      </c>
      <c r="I9239">
        <v>2.5259999999999998</v>
      </c>
      <c r="J9239">
        <v>1</v>
      </c>
      <c r="K9239">
        <v>1167.2</v>
      </c>
      <c r="L9239" t="s">
        <v>369</v>
      </c>
      <c r="M9239" t="s">
        <v>368</v>
      </c>
      <c r="N9239" s="8">
        <v>41962</v>
      </c>
      <c r="O9239">
        <v>0</v>
      </c>
      <c r="P9239">
        <v>0</v>
      </c>
      <c r="Q9239">
        <v>9710</v>
      </c>
      <c r="R9239">
        <v>1151.0999999999999</v>
      </c>
      <c r="S9239">
        <v>2.3980000000000001</v>
      </c>
      <c r="T9239">
        <v>33</v>
      </c>
      <c r="U9239">
        <v>3488.1</v>
      </c>
      <c r="V9239">
        <v>20</v>
      </c>
      <c r="W9239">
        <v>1.722</v>
      </c>
      <c r="X9239">
        <v>2.7839999999999998</v>
      </c>
      <c r="Y9239" s="8">
        <v>41962</v>
      </c>
    </row>
    <row r="9240" spans="1:25" x14ac:dyDescent="0.25">
      <c r="A9240">
        <v>-111.97727449</v>
      </c>
      <c r="B9240">
        <v>33.078713790000002</v>
      </c>
      <c r="C9240">
        <v>13</v>
      </c>
      <c r="D9240" t="s">
        <v>371</v>
      </c>
      <c r="E9240" t="s">
        <v>370</v>
      </c>
      <c r="F9240">
        <v>9239</v>
      </c>
      <c r="G9240">
        <v>357</v>
      </c>
      <c r="H9240">
        <v>13.33</v>
      </c>
      <c r="I9240">
        <v>2.3620000000000001</v>
      </c>
      <c r="J9240">
        <v>1</v>
      </c>
      <c r="K9240">
        <v>1166.5999999999999</v>
      </c>
      <c r="L9240" t="s">
        <v>369</v>
      </c>
      <c r="M9240" t="s">
        <v>368</v>
      </c>
      <c r="N9240" s="8">
        <v>41962</v>
      </c>
      <c r="O9240">
        <v>0</v>
      </c>
      <c r="P9240">
        <v>0</v>
      </c>
      <c r="Q9240">
        <v>9506.2999999999993</v>
      </c>
      <c r="R9240">
        <v>1205.2</v>
      </c>
      <c r="S9240">
        <v>2.5110000000000001</v>
      </c>
      <c r="T9240">
        <v>33</v>
      </c>
      <c r="U9240">
        <v>3652.1</v>
      </c>
      <c r="V9240">
        <v>20</v>
      </c>
      <c r="W9240">
        <v>1.611</v>
      </c>
      <c r="X9240">
        <v>2.6030000000000002</v>
      </c>
      <c r="Y9240" s="8">
        <v>41962</v>
      </c>
    </row>
    <row r="9241" spans="1:25" x14ac:dyDescent="0.25">
      <c r="A9241">
        <v>-111.97727551</v>
      </c>
      <c r="B9241">
        <v>33.078720789999998</v>
      </c>
      <c r="C9241">
        <v>13</v>
      </c>
      <c r="D9241" t="s">
        <v>371</v>
      </c>
      <c r="E9241" t="s">
        <v>370</v>
      </c>
      <c r="F9241">
        <v>9240</v>
      </c>
      <c r="G9241">
        <v>3</v>
      </c>
      <c r="H9241">
        <v>13.33</v>
      </c>
      <c r="I9241">
        <v>2.4609999999999999</v>
      </c>
      <c r="J9241">
        <v>1</v>
      </c>
      <c r="K9241">
        <v>1166.5999999999999</v>
      </c>
      <c r="L9241" t="s">
        <v>369</v>
      </c>
      <c r="M9241" t="s">
        <v>368</v>
      </c>
      <c r="N9241" s="8">
        <v>41962</v>
      </c>
      <c r="O9241">
        <v>0</v>
      </c>
      <c r="P9241">
        <v>0</v>
      </c>
      <c r="Q9241">
        <v>10481</v>
      </c>
      <c r="R9241">
        <v>1275.7</v>
      </c>
      <c r="S9241">
        <v>2.6579999999999999</v>
      </c>
      <c r="T9241">
        <v>33</v>
      </c>
      <c r="U9241">
        <v>3865.7</v>
      </c>
      <c r="V9241">
        <v>20</v>
      </c>
      <c r="W9241">
        <v>1.6779999999999999</v>
      </c>
      <c r="X9241">
        <v>2.7109999999999999</v>
      </c>
      <c r="Y9241" s="8">
        <v>41962</v>
      </c>
    </row>
    <row r="9242" spans="1:25" x14ac:dyDescent="0.25">
      <c r="A9242">
        <v>-111.97727483</v>
      </c>
      <c r="B9242">
        <v>33.078726779999997</v>
      </c>
      <c r="C9242">
        <v>13</v>
      </c>
      <c r="D9242" t="s">
        <v>371</v>
      </c>
      <c r="E9242" t="s">
        <v>370</v>
      </c>
      <c r="F9242">
        <v>9241</v>
      </c>
      <c r="G9242">
        <v>359</v>
      </c>
      <c r="H9242">
        <v>13.33</v>
      </c>
      <c r="I9242">
        <v>2.4929999999999999</v>
      </c>
      <c r="J9242">
        <v>1</v>
      </c>
      <c r="K9242">
        <v>1166.5999999999999</v>
      </c>
      <c r="L9242" t="s">
        <v>369</v>
      </c>
      <c r="M9242" t="s">
        <v>368</v>
      </c>
      <c r="N9242" s="8">
        <v>41962</v>
      </c>
      <c r="O9242">
        <v>0</v>
      </c>
      <c r="P9242">
        <v>0</v>
      </c>
      <c r="Q9242">
        <v>8616.9</v>
      </c>
      <c r="R9242">
        <v>1034.9000000000001</v>
      </c>
      <c r="S9242">
        <v>2.1560000000000001</v>
      </c>
      <c r="T9242">
        <v>33</v>
      </c>
      <c r="U9242">
        <v>3136.2</v>
      </c>
      <c r="V9242">
        <v>20</v>
      </c>
      <c r="W9242">
        <v>1.7</v>
      </c>
      <c r="X9242">
        <v>2.7480000000000002</v>
      </c>
      <c r="Y9242" s="8">
        <v>41962</v>
      </c>
    </row>
    <row r="9243" spans="1:25" x14ac:dyDescent="0.25">
      <c r="A9243">
        <v>-111.97727466000001</v>
      </c>
      <c r="B9243">
        <v>33.07873378</v>
      </c>
      <c r="C9243">
        <v>13</v>
      </c>
      <c r="D9243" t="s">
        <v>371</v>
      </c>
      <c r="E9243" t="s">
        <v>370</v>
      </c>
      <c r="F9243">
        <v>9242</v>
      </c>
      <c r="G9243">
        <v>358</v>
      </c>
      <c r="H9243">
        <v>13.33</v>
      </c>
      <c r="I9243">
        <v>2.4279999999999999</v>
      </c>
      <c r="J9243">
        <v>1</v>
      </c>
      <c r="K9243">
        <v>1166.5999999999999</v>
      </c>
      <c r="L9243" t="s">
        <v>369</v>
      </c>
      <c r="M9243" t="s">
        <v>368</v>
      </c>
      <c r="N9243" s="8">
        <v>41962</v>
      </c>
      <c r="O9243">
        <v>0</v>
      </c>
      <c r="P9243">
        <v>0</v>
      </c>
      <c r="Q9243">
        <v>9510.5</v>
      </c>
      <c r="R9243">
        <v>1173.0999999999999</v>
      </c>
      <c r="S9243">
        <v>2.444</v>
      </c>
      <c r="T9243">
        <v>33</v>
      </c>
      <c r="U9243">
        <v>3555</v>
      </c>
      <c r="V9243">
        <v>20</v>
      </c>
      <c r="W9243">
        <v>1.655</v>
      </c>
      <c r="X9243">
        <v>2.6749999999999998</v>
      </c>
      <c r="Y9243" s="8">
        <v>41962</v>
      </c>
    </row>
    <row r="9244" spans="1:25" x14ac:dyDescent="0.25">
      <c r="A9244">
        <v>-111.97727517</v>
      </c>
      <c r="B9244">
        <v>33.078740779999997</v>
      </c>
      <c r="C9244">
        <v>13</v>
      </c>
      <c r="D9244" t="s">
        <v>371</v>
      </c>
      <c r="E9244" t="s">
        <v>370</v>
      </c>
      <c r="F9244">
        <v>9243</v>
      </c>
      <c r="G9244">
        <v>1</v>
      </c>
      <c r="H9244">
        <v>13.33</v>
      </c>
      <c r="I9244">
        <v>2.3620000000000001</v>
      </c>
      <c r="J9244">
        <v>1</v>
      </c>
      <c r="K9244">
        <v>1166.5999999999999</v>
      </c>
      <c r="L9244" t="s">
        <v>369</v>
      </c>
      <c r="M9244" t="s">
        <v>368</v>
      </c>
      <c r="N9244" s="8">
        <v>41962</v>
      </c>
      <c r="O9244">
        <v>0</v>
      </c>
      <c r="P9244">
        <v>0</v>
      </c>
      <c r="Q9244">
        <v>10369</v>
      </c>
      <c r="R9244">
        <v>1314.6</v>
      </c>
      <c r="S9244">
        <v>2.7389999999999999</v>
      </c>
      <c r="T9244">
        <v>33</v>
      </c>
      <c r="U9244">
        <v>3983.6</v>
      </c>
      <c r="V9244">
        <v>20</v>
      </c>
      <c r="W9244">
        <v>1.611</v>
      </c>
      <c r="X9244">
        <v>2.6030000000000002</v>
      </c>
      <c r="Y9244" s="8">
        <v>41962</v>
      </c>
    </row>
    <row r="9245" spans="1:25" x14ac:dyDescent="0.25">
      <c r="A9245">
        <v>-111.97727466000001</v>
      </c>
      <c r="B9245">
        <v>33.078746780000003</v>
      </c>
      <c r="C9245">
        <v>13</v>
      </c>
      <c r="D9245" t="s">
        <v>371</v>
      </c>
      <c r="E9245" t="s">
        <v>370</v>
      </c>
      <c r="F9245">
        <v>9244</v>
      </c>
      <c r="G9245">
        <v>358</v>
      </c>
      <c r="H9245">
        <v>13.33</v>
      </c>
      <c r="I9245">
        <v>2.4279999999999999</v>
      </c>
      <c r="J9245">
        <v>1</v>
      </c>
      <c r="K9245">
        <v>1166.7</v>
      </c>
      <c r="L9245" t="s">
        <v>369</v>
      </c>
      <c r="M9245" t="s">
        <v>368</v>
      </c>
      <c r="N9245" s="8">
        <v>41962</v>
      </c>
      <c r="O9245">
        <v>0</v>
      </c>
      <c r="P9245">
        <v>0</v>
      </c>
      <c r="Q9245">
        <v>7989.7</v>
      </c>
      <c r="R9245">
        <v>985.55</v>
      </c>
      <c r="S9245">
        <v>2.0529999999999999</v>
      </c>
      <c r="T9245">
        <v>33</v>
      </c>
      <c r="U9245">
        <v>2986.5</v>
      </c>
      <c r="V9245">
        <v>20</v>
      </c>
      <c r="W9245">
        <v>1.655</v>
      </c>
      <c r="X9245">
        <v>2.6749999999999998</v>
      </c>
      <c r="Y9245" s="8">
        <v>41962</v>
      </c>
    </row>
    <row r="9246" spans="1:25" x14ac:dyDescent="0.25">
      <c r="A9246">
        <v>-111.97727500000001</v>
      </c>
      <c r="B9246">
        <v>33.078753769999999</v>
      </c>
      <c r="C9246">
        <v>13</v>
      </c>
      <c r="D9246" t="s">
        <v>371</v>
      </c>
      <c r="E9246" t="s">
        <v>370</v>
      </c>
      <c r="F9246">
        <v>9245</v>
      </c>
      <c r="G9246">
        <v>0</v>
      </c>
      <c r="H9246">
        <v>13.33</v>
      </c>
      <c r="I9246">
        <v>2.4279999999999999</v>
      </c>
      <c r="J9246">
        <v>1</v>
      </c>
      <c r="K9246">
        <v>1166.7</v>
      </c>
      <c r="L9246" t="s">
        <v>369</v>
      </c>
      <c r="M9246" t="s">
        <v>368</v>
      </c>
      <c r="N9246" s="8">
        <v>41962</v>
      </c>
      <c r="O9246">
        <v>0</v>
      </c>
      <c r="P9246">
        <v>0</v>
      </c>
      <c r="Q9246">
        <v>8217.6</v>
      </c>
      <c r="R9246">
        <v>1013.7</v>
      </c>
      <c r="S9246">
        <v>2.1120000000000001</v>
      </c>
      <c r="T9246">
        <v>33</v>
      </c>
      <c r="U9246">
        <v>3071.7</v>
      </c>
      <c r="V9246">
        <v>20</v>
      </c>
      <c r="W9246">
        <v>1.655</v>
      </c>
      <c r="X9246">
        <v>2.6749999999999998</v>
      </c>
      <c r="Y9246" s="8">
        <v>41962</v>
      </c>
    </row>
    <row r="9247" spans="1:25" x14ac:dyDescent="0.25">
      <c r="A9247">
        <v>-111.97727449</v>
      </c>
      <c r="B9247">
        <v>33.078760789999997</v>
      </c>
      <c r="C9247">
        <v>13</v>
      </c>
      <c r="D9247" t="s">
        <v>371</v>
      </c>
      <c r="E9247" t="s">
        <v>370</v>
      </c>
      <c r="F9247">
        <v>9246</v>
      </c>
      <c r="G9247">
        <v>357</v>
      </c>
      <c r="H9247">
        <v>13.33</v>
      </c>
      <c r="I9247">
        <v>2.4279999999999999</v>
      </c>
      <c r="J9247">
        <v>1</v>
      </c>
      <c r="K9247">
        <v>1166.5999999999999</v>
      </c>
      <c r="L9247" t="s">
        <v>369</v>
      </c>
      <c r="M9247" t="s">
        <v>368</v>
      </c>
      <c r="N9247" s="8">
        <v>41962</v>
      </c>
      <c r="O9247">
        <v>0</v>
      </c>
      <c r="P9247">
        <v>0</v>
      </c>
      <c r="Q9247">
        <v>9763.5</v>
      </c>
      <c r="R9247">
        <v>1204.4000000000001</v>
      </c>
      <c r="S9247">
        <v>2.5089999999999999</v>
      </c>
      <c r="T9247">
        <v>33</v>
      </c>
      <c r="U9247">
        <v>3649.5</v>
      </c>
      <c r="V9247">
        <v>20</v>
      </c>
      <c r="W9247">
        <v>1.655</v>
      </c>
      <c r="X9247">
        <v>2.6749999999999998</v>
      </c>
      <c r="Y9247" s="8">
        <v>41962</v>
      </c>
    </row>
    <row r="9248" spans="1:25" x14ac:dyDescent="0.25">
      <c r="A9248">
        <v>-111.97727568000001</v>
      </c>
      <c r="B9248">
        <v>33.078767790000001</v>
      </c>
      <c r="C9248">
        <v>13</v>
      </c>
      <c r="D9248" t="s">
        <v>371</v>
      </c>
      <c r="E9248" t="s">
        <v>370</v>
      </c>
      <c r="F9248">
        <v>9247</v>
      </c>
      <c r="G9248">
        <v>4</v>
      </c>
      <c r="H9248">
        <v>13.33</v>
      </c>
      <c r="I9248">
        <v>2.4609999999999999</v>
      </c>
      <c r="J9248">
        <v>1</v>
      </c>
      <c r="K9248">
        <v>1166.5999999999999</v>
      </c>
      <c r="L9248" t="s">
        <v>369</v>
      </c>
      <c r="M9248" t="s">
        <v>368</v>
      </c>
      <c r="N9248" s="8">
        <v>41962</v>
      </c>
      <c r="O9248">
        <v>0</v>
      </c>
      <c r="P9248">
        <v>0</v>
      </c>
      <c r="Q9248">
        <v>10532</v>
      </c>
      <c r="R9248">
        <v>1281.8</v>
      </c>
      <c r="S9248">
        <v>2.67</v>
      </c>
      <c r="T9248">
        <v>33</v>
      </c>
      <c r="U9248">
        <v>3884.4</v>
      </c>
      <c r="V9248">
        <v>20</v>
      </c>
      <c r="W9248">
        <v>1.6779999999999999</v>
      </c>
      <c r="X9248">
        <v>2.7109999999999999</v>
      </c>
      <c r="Y9248" s="8">
        <v>41962</v>
      </c>
    </row>
    <row r="9249" spans="1:25" x14ac:dyDescent="0.25">
      <c r="A9249">
        <v>-111.97727466000001</v>
      </c>
      <c r="B9249">
        <v>33.078773779999999</v>
      </c>
      <c r="C9249">
        <v>13</v>
      </c>
      <c r="D9249" t="s">
        <v>371</v>
      </c>
      <c r="E9249" t="s">
        <v>370</v>
      </c>
      <c r="F9249">
        <v>9248</v>
      </c>
      <c r="G9249">
        <v>358</v>
      </c>
      <c r="H9249">
        <v>13.33</v>
      </c>
      <c r="I9249">
        <v>2.4609999999999999</v>
      </c>
      <c r="J9249">
        <v>1</v>
      </c>
      <c r="K9249">
        <v>1166.5999999999999</v>
      </c>
      <c r="L9249" t="s">
        <v>369</v>
      </c>
      <c r="M9249" t="s">
        <v>368</v>
      </c>
      <c r="N9249" s="8">
        <v>41962</v>
      </c>
      <c r="O9249">
        <v>0</v>
      </c>
      <c r="P9249">
        <v>0</v>
      </c>
      <c r="Q9249">
        <v>11797</v>
      </c>
      <c r="R9249">
        <v>1435.7</v>
      </c>
      <c r="S9249">
        <v>2.9910000000000001</v>
      </c>
      <c r="T9249">
        <v>33</v>
      </c>
      <c r="U9249">
        <v>4350.7</v>
      </c>
      <c r="V9249">
        <v>20</v>
      </c>
      <c r="W9249">
        <v>1.6779999999999999</v>
      </c>
      <c r="X9249">
        <v>2.7109999999999999</v>
      </c>
      <c r="Y9249" s="8">
        <v>41962</v>
      </c>
    </row>
    <row r="9250" spans="1:25" x14ac:dyDescent="0.25">
      <c r="A9250">
        <v>-111.97727433999999</v>
      </c>
      <c r="B9250">
        <v>33.078780780000002</v>
      </c>
      <c r="C9250">
        <v>13</v>
      </c>
      <c r="D9250" t="s">
        <v>371</v>
      </c>
      <c r="E9250" t="s">
        <v>370</v>
      </c>
      <c r="F9250">
        <v>9249</v>
      </c>
      <c r="G9250">
        <v>2</v>
      </c>
      <c r="H9250">
        <v>13.33</v>
      </c>
      <c r="I9250">
        <v>2.395</v>
      </c>
      <c r="J9250">
        <v>1</v>
      </c>
      <c r="K9250">
        <v>1166.5999999999999</v>
      </c>
      <c r="L9250" t="s">
        <v>369</v>
      </c>
      <c r="M9250" t="s">
        <v>368</v>
      </c>
      <c r="N9250" s="8">
        <v>41962</v>
      </c>
      <c r="O9250">
        <v>0</v>
      </c>
      <c r="P9250">
        <v>0</v>
      </c>
      <c r="Q9250">
        <v>11424</v>
      </c>
      <c r="R9250">
        <v>1428.4</v>
      </c>
      <c r="S9250">
        <v>2.976</v>
      </c>
      <c r="T9250">
        <v>33</v>
      </c>
      <c r="U9250">
        <v>4328.6000000000004</v>
      </c>
      <c r="V9250">
        <v>20</v>
      </c>
      <c r="W9250">
        <v>1.633</v>
      </c>
      <c r="X9250">
        <v>2.6389999999999998</v>
      </c>
      <c r="Y9250" s="8">
        <v>41962</v>
      </c>
    </row>
    <row r="9251" spans="1:25" x14ac:dyDescent="0.25">
      <c r="A9251">
        <v>-111.97727331999999</v>
      </c>
      <c r="B9251">
        <v>33.07878779</v>
      </c>
      <c r="C9251">
        <v>13</v>
      </c>
      <c r="D9251" t="s">
        <v>371</v>
      </c>
      <c r="E9251" t="s">
        <v>370</v>
      </c>
      <c r="F9251">
        <v>9250</v>
      </c>
      <c r="G9251">
        <v>356</v>
      </c>
      <c r="H9251">
        <v>13.33</v>
      </c>
      <c r="I9251">
        <v>2.3290000000000002</v>
      </c>
      <c r="J9251">
        <v>1</v>
      </c>
      <c r="K9251">
        <v>1166.5999999999999</v>
      </c>
      <c r="L9251" t="s">
        <v>369</v>
      </c>
      <c r="M9251" t="s">
        <v>368</v>
      </c>
      <c r="N9251" s="8">
        <v>41962</v>
      </c>
      <c r="O9251">
        <v>0</v>
      </c>
      <c r="P9251">
        <v>0</v>
      </c>
      <c r="Q9251">
        <v>12168</v>
      </c>
      <c r="R9251">
        <v>1564.3</v>
      </c>
      <c r="S9251">
        <v>3.2589999999999999</v>
      </c>
      <c r="T9251">
        <v>33</v>
      </c>
      <c r="U9251">
        <v>4740.3999999999996</v>
      </c>
      <c r="V9251">
        <v>20</v>
      </c>
      <c r="W9251">
        <v>1.5880000000000001</v>
      </c>
      <c r="X9251">
        <v>2.5670000000000002</v>
      </c>
      <c r="Y9251" s="8">
        <v>41962</v>
      </c>
    </row>
    <row r="9252" spans="1:25" x14ac:dyDescent="0.25">
      <c r="A9252">
        <v>-111.97727349</v>
      </c>
      <c r="B9252">
        <v>33.078793789999999</v>
      </c>
      <c r="C9252">
        <v>13</v>
      </c>
      <c r="D9252" t="s">
        <v>371</v>
      </c>
      <c r="E9252" t="s">
        <v>370</v>
      </c>
      <c r="F9252">
        <v>9251</v>
      </c>
      <c r="G9252">
        <v>357</v>
      </c>
      <c r="H9252">
        <v>13.33</v>
      </c>
      <c r="I9252">
        <v>2.3290000000000002</v>
      </c>
      <c r="J9252">
        <v>1</v>
      </c>
      <c r="K9252">
        <v>1166.5</v>
      </c>
      <c r="L9252" t="s">
        <v>369</v>
      </c>
      <c r="M9252" t="s">
        <v>368</v>
      </c>
      <c r="N9252" s="8">
        <v>41962</v>
      </c>
      <c r="O9252">
        <v>0</v>
      </c>
      <c r="P9252">
        <v>0</v>
      </c>
      <c r="Q9252">
        <v>13319</v>
      </c>
      <c r="R9252">
        <v>1712.3</v>
      </c>
      <c r="S9252">
        <v>3.5670000000000002</v>
      </c>
      <c r="T9252">
        <v>33</v>
      </c>
      <c r="U9252">
        <v>5188.8</v>
      </c>
      <c r="V9252">
        <v>20</v>
      </c>
      <c r="W9252">
        <v>1.5880000000000001</v>
      </c>
      <c r="X9252">
        <v>2.5670000000000002</v>
      </c>
      <c r="Y9252" s="8">
        <v>41962</v>
      </c>
    </row>
    <row r="9253" spans="1:25" x14ac:dyDescent="0.25">
      <c r="A9253">
        <v>-111.97727466000001</v>
      </c>
      <c r="B9253">
        <v>33.078800780000002</v>
      </c>
      <c r="C9253">
        <v>13</v>
      </c>
      <c r="D9253" t="s">
        <v>371</v>
      </c>
      <c r="E9253" t="s">
        <v>370</v>
      </c>
      <c r="F9253">
        <v>9252</v>
      </c>
      <c r="G9253">
        <v>358</v>
      </c>
      <c r="H9253">
        <v>13.33</v>
      </c>
      <c r="I9253">
        <v>2.395</v>
      </c>
      <c r="J9253">
        <v>1</v>
      </c>
      <c r="K9253">
        <v>1166.5999999999999</v>
      </c>
      <c r="L9253" t="s">
        <v>369</v>
      </c>
      <c r="M9253" t="s">
        <v>368</v>
      </c>
      <c r="N9253" s="8">
        <v>41962</v>
      </c>
      <c r="O9253">
        <v>0</v>
      </c>
      <c r="P9253">
        <v>0</v>
      </c>
      <c r="Q9253">
        <v>13322</v>
      </c>
      <c r="R9253">
        <v>1665.9</v>
      </c>
      <c r="S9253">
        <v>3.4710000000000001</v>
      </c>
      <c r="T9253">
        <v>33</v>
      </c>
      <c r="U9253">
        <v>5048</v>
      </c>
      <c r="V9253">
        <v>20</v>
      </c>
      <c r="W9253">
        <v>1.633</v>
      </c>
      <c r="X9253">
        <v>2.6389999999999998</v>
      </c>
      <c r="Y9253" s="8">
        <v>41962</v>
      </c>
    </row>
    <row r="9254" spans="1:25" x14ac:dyDescent="0.25">
      <c r="A9254">
        <v>-111.97727483</v>
      </c>
      <c r="B9254">
        <v>33.078807779999998</v>
      </c>
      <c r="C9254">
        <v>13</v>
      </c>
      <c r="D9254" t="s">
        <v>371</v>
      </c>
      <c r="E9254" t="s">
        <v>370</v>
      </c>
      <c r="F9254">
        <v>9253</v>
      </c>
      <c r="G9254">
        <v>359</v>
      </c>
      <c r="H9254">
        <v>13.33</v>
      </c>
      <c r="I9254">
        <v>2.395</v>
      </c>
      <c r="J9254">
        <v>1</v>
      </c>
      <c r="K9254">
        <v>1166.5999999999999</v>
      </c>
      <c r="L9254" t="s">
        <v>369</v>
      </c>
      <c r="M9254" t="s">
        <v>368</v>
      </c>
      <c r="N9254" s="8">
        <v>41962</v>
      </c>
      <c r="O9254">
        <v>0</v>
      </c>
      <c r="P9254">
        <v>0</v>
      </c>
      <c r="Q9254">
        <v>12979</v>
      </c>
      <c r="R9254">
        <v>1623</v>
      </c>
      <c r="S9254">
        <v>3.3809999999999998</v>
      </c>
      <c r="T9254">
        <v>33</v>
      </c>
      <c r="U9254">
        <v>4918.1000000000004</v>
      </c>
      <c r="V9254">
        <v>20</v>
      </c>
      <c r="W9254">
        <v>1.633</v>
      </c>
      <c r="X9254">
        <v>2.6389999999999998</v>
      </c>
      <c r="Y9254" s="8">
        <v>41962</v>
      </c>
    </row>
    <row r="9255" spans="1:25" x14ac:dyDescent="0.25">
      <c r="A9255">
        <v>-111.97727433999999</v>
      </c>
      <c r="B9255">
        <v>33.078813779999997</v>
      </c>
      <c r="C9255">
        <v>13</v>
      </c>
      <c r="D9255" t="s">
        <v>371</v>
      </c>
      <c r="E9255" t="s">
        <v>370</v>
      </c>
      <c r="F9255">
        <v>9254</v>
      </c>
      <c r="G9255">
        <v>2</v>
      </c>
      <c r="H9255">
        <v>13.33</v>
      </c>
      <c r="I9255">
        <v>2.4609999999999999</v>
      </c>
      <c r="J9255">
        <v>1</v>
      </c>
      <c r="K9255">
        <v>1166.5999999999999</v>
      </c>
      <c r="L9255" t="s">
        <v>369</v>
      </c>
      <c r="M9255" t="s">
        <v>368</v>
      </c>
      <c r="N9255" s="8">
        <v>41962</v>
      </c>
      <c r="O9255">
        <v>0</v>
      </c>
      <c r="P9255">
        <v>0</v>
      </c>
      <c r="Q9255">
        <v>12711</v>
      </c>
      <c r="R9255">
        <v>1547</v>
      </c>
      <c r="S9255">
        <v>3.2229999999999999</v>
      </c>
      <c r="T9255">
        <v>33</v>
      </c>
      <c r="U9255">
        <v>4688</v>
      </c>
      <c r="V9255">
        <v>20</v>
      </c>
      <c r="W9255">
        <v>1.6779999999999999</v>
      </c>
      <c r="X9255">
        <v>2.7109999999999999</v>
      </c>
      <c r="Y9255" s="8">
        <v>41962</v>
      </c>
    </row>
    <row r="9256" spans="1:25" x14ac:dyDescent="0.25">
      <c r="A9256">
        <v>-111.97727365999999</v>
      </c>
      <c r="B9256">
        <v>33.078820780000001</v>
      </c>
      <c r="C9256">
        <v>13</v>
      </c>
      <c r="D9256" t="s">
        <v>371</v>
      </c>
      <c r="E9256" t="s">
        <v>370</v>
      </c>
      <c r="F9256">
        <v>9255</v>
      </c>
      <c r="G9256">
        <v>358</v>
      </c>
      <c r="H9256">
        <v>13.33</v>
      </c>
      <c r="I9256">
        <v>2.395</v>
      </c>
      <c r="J9256">
        <v>1</v>
      </c>
      <c r="K9256">
        <v>1166.5999999999999</v>
      </c>
      <c r="L9256" t="s">
        <v>369</v>
      </c>
      <c r="M9256" t="s">
        <v>368</v>
      </c>
      <c r="N9256" s="8">
        <v>41962</v>
      </c>
      <c r="O9256">
        <v>0</v>
      </c>
      <c r="P9256">
        <v>0</v>
      </c>
      <c r="Q9256">
        <v>13393</v>
      </c>
      <c r="R9256">
        <v>1674.7</v>
      </c>
      <c r="S9256">
        <v>3.4889999999999999</v>
      </c>
      <c r="T9256">
        <v>33</v>
      </c>
      <c r="U9256">
        <v>5074.8999999999996</v>
      </c>
      <c r="V9256">
        <v>20</v>
      </c>
      <c r="W9256">
        <v>1.633</v>
      </c>
      <c r="X9256">
        <v>2.6389999999999998</v>
      </c>
      <c r="Y9256" s="8">
        <v>41962</v>
      </c>
    </row>
    <row r="9257" spans="1:25" x14ac:dyDescent="0.25">
      <c r="A9257">
        <v>-111.97727433999999</v>
      </c>
      <c r="B9257">
        <v>33.078827779999997</v>
      </c>
      <c r="C9257">
        <v>13</v>
      </c>
      <c r="D9257" t="s">
        <v>371</v>
      </c>
      <c r="E9257" t="s">
        <v>370</v>
      </c>
      <c r="F9257">
        <v>9256</v>
      </c>
      <c r="G9257">
        <v>2</v>
      </c>
      <c r="H9257">
        <v>13.33</v>
      </c>
      <c r="I9257">
        <v>2.2970000000000002</v>
      </c>
      <c r="J9257">
        <v>1</v>
      </c>
      <c r="K9257">
        <v>1166.5999999999999</v>
      </c>
      <c r="L9257" t="s">
        <v>369</v>
      </c>
      <c r="M9257" t="s">
        <v>368</v>
      </c>
      <c r="N9257" s="8">
        <v>41962</v>
      </c>
      <c r="O9257">
        <v>0</v>
      </c>
      <c r="P9257">
        <v>0</v>
      </c>
      <c r="Q9257">
        <v>15164</v>
      </c>
      <c r="R9257">
        <v>1977.4</v>
      </c>
      <c r="S9257">
        <v>4.12</v>
      </c>
      <c r="T9257">
        <v>33</v>
      </c>
      <c r="U9257">
        <v>5992.2</v>
      </c>
      <c r="V9257">
        <v>20</v>
      </c>
      <c r="W9257">
        <v>1.5660000000000001</v>
      </c>
      <c r="X9257">
        <v>2.5310000000000001</v>
      </c>
      <c r="Y9257" s="8">
        <v>41962</v>
      </c>
    </row>
    <row r="9258" spans="1:25" x14ac:dyDescent="0.25">
      <c r="A9258">
        <v>-111.97727417</v>
      </c>
      <c r="B9258">
        <v>33.078833779999997</v>
      </c>
      <c r="C9258">
        <v>13</v>
      </c>
      <c r="D9258" t="s">
        <v>371</v>
      </c>
      <c r="E9258" t="s">
        <v>370</v>
      </c>
      <c r="F9258">
        <v>9257</v>
      </c>
      <c r="G9258">
        <v>1</v>
      </c>
      <c r="H9258">
        <v>13.33</v>
      </c>
      <c r="I9258">
        <v>2.4279999999999999</v>
      </c>
      <c r="J9258">
        <v>1</v>
      </c>
      <c r="K9258">
        <v>1166.5</v>
      </c>
      <c r="L9258" t="s">
        <v>369</v>
      </c>
      <c r="M9258" t="s">
        <v>368</v>
      </c>
      <c r="N9258" s="8">
        <v>41962</v>
      </c>
      <c r="O9258">
        <v>0</v>
      </c>
      <c r="P9258">
        <v>0</v>
      </c>
      <c r="Q9258">
        <v>14083</v>
      </c>
      <c r="R9258">
        <v>1737.2</v>
      </c>
      <c r="S9258">
        <v>3.6190000000000002</v>
      </c>
      <c r="T9258">
        <v>33</v>
      </c>
      <c r="U9258">
        <v>5264.2</v>
      </c>
      <c r="V9258">
        <v>20</v>
      </c>
      <c r="W9258">
        <v>1.655</v>
      </c>
      <c r="X9258">
        <v>2.6749999999999998</v>
      </c>
      <c r="Y9258" s="8">
        <v>41962</v>
      </c>
    </row>
    <row r="9259" spans="1:25" x14ac:dyDescent="0.25">
      <c r="A9259">
        <v>-111.97727433999999</v>
      </c>
      <c r="B9259">
        <v>33.07884078</v>
      </c>
      <c r="C9259">
        <v>13</v>
      </c>
      <c r="D9259" t="s">
        <v>371</v>
      </c>
      <c r="E9259" t="s">
        <v>370</v>
      </c>
      <c r="F9259">
        <v>9258</v>
      </c>
      <c r="G9259">
        <v>2</v>
      </c>
      <c r="H9259">
        <v>13.33</v>
      </c>
      <c r="I9259">
        <v>2.4929999999999999</v>
      </c>
      <c r="J9259">
        <v>1</v>
      </c>
      <c r="K9259">
        <v>1166.5</v>
      </c>
      <c r="L9259" t="s">
        <v>369</v>
      </c>
      <c r="M9259" t="s">
        <v>368</v>
      </c>
      <c r="N9259" s="8">
        <v>41962</v>
      </c>
      <c r="O9259">
        <v>0</v>
      </c>
      <c r="P9259">
        <v>0</v>
      </c>
      <c r="Q9259">
        <v>14112</v>
      </c>
      <c r="R9259">
        <v>1694.9</v>
      </c>
      <c r="S9259">
        <v>3.5310000000000001</v>
      </c>
      <c r="T9259">
        <v>33</v>
      </c>
      <c r="U9259">
        <v>5136.1000000000004</v>
      </c>
      <c r="V9259">
        <v>20</v>
      </c>
      <c r="W9259">
        <v>1.7</v>
      </c>
      <c r="X9259">
        <v>2.7480000000000002</v>
      </c>
      <c r="Y9259" s="8">
        <v>41962</v>
      </c>
    </row>
    <row r="9260" spans="1:25" x14ac:dyDescent="0.25">
      <c r="A9260">
        <v>-111.97727417</v>
      </c>
      <c r="B9260">
        <v>33.078846779999999</v>
      </c>
      <c r="C9260">
        <v>13</v>
      </c>
      <c r="D9260" t="s">
        <v>371</v>
      </c>
      <c r="E9260" t="s">
        <v>370</v>
      </c>
      <c r="F9260">
        <v>9259</v>
      </c>
      <c r="G9260">
        <v>1</v>
      </c>
      <c r="H9260">
        <v>13.33</v>
      </c>
      <c r="I9260">
        <v>2.3290000000000002</v>
      </c>
      <c r="J9260">
        <v>1</v>
      </c>
      <c r="K9260">
        <v>1166.5</v>
      </c>
      <c r="L9260" t="s">
        <v>369</v>
      </c>
      <c r="M9260" t="s">
        <v>368</v>
      </c>
      <c r="N9260" s="8">
        <v>41962</v>
      </c>
      <c r="O9260">
        <v>0</v>
      </c>
      <c r="P9260">
        <v>0</v>
      </c>
      <c r="Q9260">
        <v>13399</v>
      </c>
      <c r="R9260">
        <v>1722.7</v>
      </c>
      <c r="S9260">
        <v>3.589</v>
      </c>
      <c r="T9260">
        <v>33</v>
      </c>
      <c r="U9260">
        <v>5220.2</v>
      </c>
      <c r="V9260">
        <v>20</v>
      </c>
      <c r="W9260">
        <v>1.5880000000000001</v>
      </c>
      <c r="X9260">
        <v>2.5670000000000002</v>
      </c>
      <c r="Y9260" s="8">
        <v>41962</v>
      </c>
    </row>
    <row r="9261" spans="1:25" x14ac:dyDescent="0.25">
      <c r="A9261">
        <v>-111.97727349</v>
      </c>
      <c r="B9261">
        <v>33.078853789999997</v>
      </c>
      <c r="C9261">
        <v>13</v>
      </c>
      <c r="D9261" t="s">
        <v>371</v>
      </c>
      <c r="E9261" t="s">
        <v>370</v>
      </c>
      <c r="F9261">
        <v>9260</v>
      </c>
      <c r="G9261">
        <v>357</v>
      </c>
      <c r="H9261">
        <v>13.33</v>
      </c>
      <c r="I9261">
        <v>2.4929999999999999</v>
      </c>
      <c r="J9261">
        <v>1</v>
      </c>
      <c r="K9261">
        <v>1166.5</v>
      </c>
      <c r="L9261" t="s">
        <v>369</v>
      </c>
      <c r="M9261" t="s">
        <v>368</v>
      </c>
      <c r="N9261" s="8">
        <v>41962</v>
      </c>
      <c r="O9261">
        <v>0</v>
      </c>
      <c r="P9261">
        <v>0</v>
      </c>
      <c r="Q9261">
        <v>13909</v>
      </c>
      <c r="R9261">
        <v>1670.5</v>
      </c>
      <c r="S9261">
        <v>3.48</v>
      </c>
      <c r="T9261">
        <v>33</v>
      </c>
      <c r="U9261">
        <v>5062.2</v>
      </c>
      <c r="V9261">
        <v>20</v>
      </c>
      <c r="W9261">
        <v>1.7</v>
      </c>
      <c r="X9261">
        <v>2.7480000000000002</v>
      </c>
      <c r="Y9261" s="8">
        <v>41962</v>
      </c>
    </row>
    <row r="9262" spans="1:25" x14ac:dyDescent="0.25">
      <c r="A9262">
        <v>-111.97727417</v>
      </c>
      <c r="B9262">
        <v>33.078860779999999</v>
      </c>
      <c r="C9262">
        <v>13</v>
      </c>
      <c r="D9262" t="s">
        <v>371</v>
      </c>
      <c r="E9262" t="s">
        <v>370</v>
      </c>
      <c r="F9262">
        <v>9261</v>
      </c>
      <c r="G9262">
        <v>1</v>
      </c>
      <c r="H9262">
        <v>13.33</v>
      </c>
      <c r="I9262">
        <v>2.395</v>
      </c>
      <c r="J9262">
        <v>1</v>
      </c>
      <c r="K9262">
        <v>1166.5999999999999</v>
      </c>
      <c r="L9262" t="s">
        <v>369</v>
      </c>
      <c r="M9262" t="s">
        <v>368</v>
      </c>
      <c r="N9262" s="8">
        <v>41962</v>
      </c>
      <c r="O9262">
        <v>0</v>
      </c>
      <c r="P9262">
        <v>0</v>
      </c>
      <c r="Q9262">
        <v>13913</v>
      </c>
      <c r="R9262">
        <v>1739.6</v>
      </c>
      <c r="S9262">
        <v>3.6240000000000001</v>
      </c>
      <c r="T9262">
        <v>33</v>
      </c>
      <c r="U9262">
        <v>5271.6</v>
      </c>
      <c r="V9262">
        <v>20</v>
      </c>
      <c r="W9262">
        <v>1.633</v>
      </c>
      <c r="X9262">
        <v>2.6389999999999998</v>
      </c>
      <c r="Y9262" s="8">
        <v>41962</v>
      </c>
    </row>
    <row r="9263" spans="1:25" x14ac:dyDescent="0.25">
      <c r="A9263">
        <v>-111.97727433999999</v>
      </c>
      <c r="B9263">
        <v>33.078866779999998</v>
      </c>
      <c r="C9263">
        <v>13</v>
      </c>
      <c r="D9263" t="s">
        <v>371</v>
      </c>
      <c r="E9263" t="s">
        <v>370</v>
      </c>
      <c r="F9263">
        <v>9262</v>
      </c>
      <c r="G9263">
        <v>2</v>
      </c>
      <c r="H9263">
        <v>13.33</v>
      </c>
      <c r="I9263">
        <v>2.2970000000000002</v>
      </c>
      <c r="J9263">
        <v>1</v>
      </c>
      <c r="K9263">
        <v>1166.5999999999999</v>
      </c>
      <c r="L9263" t="s">
        <v>369</v>
      </c>
      <c r="M9263" t="s">
        <v>368</v>
      </c>
      <c r="N9263" s="8">
        <v>41962</v>
      </c>
      <c r="O9263">
        <v>0</v>
      </c>
      <c r="P9263">
        <v>0</v>
      </c>
      <c r="Q9263">
        <v>13783</v>
      </c>
      <c r="R9263">
        <v>1797.3</v>
      </c>
      <c r="S9263">
        <v>3.7440000000000002</v>
      </c>
      <c r="T9263">
        <v>33</v>
      </c>
      <c r="U9263">
        <v>5446.4</v>
      </c>
      <c r="V9263">
        <v>20</v>
      </c>
      <c r="W9263">
        <v>1.5660000000000001</v>
      </c>
      <c r="X9263">
        <v>2.5310000000000001</v>
      </c>
      <c r="Y9263" s="8">
        <v>41962</v>
      </c>
    </row>
    <row r="9264" spans="1:25" x14ac:dyDescent="0.25">
      <c r="A9264">
        <v>-111.97727365999999</v>
      </c>
      <c r="B9264">
        <v>33.078873780000002</v>
      </c>
      <c r="C9264">
        <v>13</v>
      </c>
      <c r="D9264" t="s">
        <v>371</v>
      </c>
      <c r="E9264" t="s">
        <v>370</v>
      </c>
      <c r="F9264">
        <v>9263</v>
      </c>
      <c r="G9264">
        <v>358</v>
      </c>
      <c r="H9264">
        <v>13.33</v>
      </c>
      <c r="I9264">
        <v>2.395</v>
      </c>
      <c r="J9264">
        <v>1</v>
      </c>
      <c r="K9264">
        <v>1166.7</v>
      </c>
      <c r="L9264" t="s">
        <v>369</v>
      </c>
      <c r="M9264" t="s">
        <v>368</v>
      </c>
      <c r="N9264" s="8">
        <v>41962</v>
      </c>
      <c r="O9264">
        <v>0</v>
      </c>
      <c r="P9264">
        <v>0</v>
      </c>
      <c r="Q9264">
        <v>13437</v>
      </c>
      <c r="R9264">
        <v>1680.2</v>
      </c>
      <c r="S9264">
        <v>3.5</v>
      </c>
      <c r="T9264">
        <v>33</v>
      </c>
      <c r="U9264">
        <v>5091.3999999999996</v>
      </c>
      <c r="V9264">
        <v>20</v>
      </c>
      <c r="W9264">
        <v>1.633</v>
      </c>
      <c r="X9264">
        <v>2.6389999999999998</v>
      </c>
      <c r="Y9264" s="8">
        <v>41962</v>
      </c>
    </row>
    <row r="9265" spans="1:25" x14ac:dyDescent="0.25">
      <c r="A9265">
        <v>-111.97727417</v>
      </c>
      <c r="B9265">
        <v>33.078880779999999</v>
      </c>
      <c r="C9265">
        <v>13</v>
      </c>
      <c r="D9265" t="s">
        <v>371</v>
      </c>
      <c r="E9265" t="s">
        <v>370</v>
      </c>
      <c r="F9265">
        <v>9264</v>
      </c>
      <c r="G9265">
        <v>1</v>
      </c>
      <c r="H9265">
        <v>13.33</v>
      </c>
      <c r="I9265">
        <v>2.395</v>
      </c>
      <c r="J9265">
        <v>1</v>
      </c>
      <c r="K9265">
        <v>1166.8</v>
      </c>
      <c r="L9265" t="s">
        <v>369</v>
      </c>
      <c r="M9265" t="s">
        <v>368</v>
      </c>
      <c r="N9265" s="8">
        <v>41962</v>
      </c>
      <c r="O9265">
        <v>0</v>
      </c>
      <c r="P9265">
        <v>0</v>
      </c>
      <c r="Q9265">
        <v>15859</v>
      </c>
      <c r="R9265">
        <v>1983</v>
      </c>
      <c r="S9265">
        <v>4.1310000000000002</v>
      </c>
      <c r="T9265">
        <v>33</v>
      </c>
      <c r="U9265">
        <v>6009</v>
      </c>
      <c r="V9265">
        <v>20</v>
      </c>
      <c r="W9265">
        <v>1.633</v>
      </c>
      <c r="X9265">
        <v>2.6389999999999998</v>
      </c>
      <c r="Y9265" s="8">
        <v>41962</v>
      </c>
    </row>
    <row r="9266" spans="1:25" x14ac:dyDescent="0.25">
      <c r="A9266">
        <v>-111.977273</v>
      </c>
      <c r="B9266">
        <v>33.078886769999997</v>
      </c>
      <c r="C9266">
        <v>13</v>
      </c>
      <c r="D9266" t="s">
        <v>371</v>
      </c>
      <c r="E9266" t="s">
        <v>370</v>
      </c>
      <c r="F9266">
        <v>9265</v>
      </c>
      <c r="G9266">
        <v>0</v>
      </c>
      <c r="H9266">
        <v>13.33</v>
      </c>
      <c r="I9266">
        <v>2.3620000000000001</v>
      </c>
      <c r="J9266">
        <v>1</v>
      </c>
      <c r="K9266">
        <v>1166.8</v>
      </c>
      <c r="L9266" t="s">
        <v>369</v>
      </c>
      <c r="M9266" t="s">
        <v>368</v>
      </c>
      <c r="N9266" s="8">
        <v>41962</v>
      </c>
      <c r="O9266">
        <v>0</v>
      </c>
      <c r="P9266">
        <v>0</v>
      </c>
      <c r="Q9266">
        <v>15006</v>
      </c>
      <c r="R9266">
        <v>1902.4</v>
      </c>
      <c r="S9266">
        <v>3.9630000000000001</v>
      </c>
      <c r="T9266">
        <v>33</v>
      </c>
      <c r="U9266">
        <v>5764.9</v>
      </c>
      <c r="V9266">
        <v>20</v>
      </c>
      <c r="W9266">
        <v>1.611</v>
      </c>
      <c r="X9266">
        <v>2.6030000000000002</v>
      </c>
      <c r="Y9266" s="8">
        <v>41962</v>
      </c>
    </row>
    <row r="9267" spans="1:25" x14ac:dyDescent="0.25">
      <c r="A9267">
        <v>-111.97727317</v>
      </c>
      <c r="B9267">
        <v>33.078893780000001</v>
      </c>
      <c r="C9267">
        <v>13</v>
      </c>
      <c r="D9267" t="s">
        <v>371</v>
      </c>
      <c r="E9267" t="s">
        <v>370</v>
      </c>
      <c r="F9267">
        <v>9266</v>
      </c>
      <c r="G9267">
        <v>1</v>
      </c>
      <c r="H9267">
        <v>13.33</v>
      </c>
      <c r="I9267">
        <v>2.395</v>
      </c>
      <c r="J9267">
        <v>1</v>
      </c>
      <c r="K9267">
        <v>1166.8</v>
      </c>
      <c r="L9267" t="s">
        <v>369</v>
      </c>
      <c r="M9267" t="s">
        <v>368</v>
      </c>
      <c r="N9267" s="8">
        <v>41962</v>
      </c>
      <c r="O9267">
        <v>0</v>
      </c>
      <c r="P9267">
        <v>0</v>
      </c>
      <c r="Q9267">
        <v>15855</v>
      </c>
      <c r="R9267">
        <v>1982.5</v>
      </c>
      <c r="S9267">
        <v>4.13</v>
      </c>
      <c r="T9267">
        <v>33</v>
      </c>
      <c r="U9267">
        <v>6007.6</v>
      </c>
      <c r="V9267">
        <v>20</v>
      </c>
      <c r="W9267">
        <v>1.633</v>
      </c>
      <c r="X9267">
        <v>2.6389999999999998</v>
      </c>
      <c r="Y9267" s="8">
        <v>41962</v>
      </c>
    </row>
    <row r="9268" spans="1:25" x14ac:dyDescent="0.25">
      <c r="A9268">
        <v>-111.97727383</v>
      </c>
      <c r="B9268">
        <v>33.07889978</v>
      </c>
      <c r="C9268">
        <v>13</v>
      </c>
      <c r="D9268" t="s">
        <v>371</v>
      </c>
      <c r="E9268" t="s">
        <v>370</v>
      </c>
      <c r="F9268">
        <v>9267</v>
      </c>
      <c r="G9268">
        <v>359</v>
      </c>
      <c r="H9268">
        <v>13.33</v>
      </c>
      <c r="I9268">
        <v>2.3290000000000002</v>
      </c>
      <c r="J9268">
        <v>1</v>
      </c>
      <c r="K9268">
        <v>1166.9000000000001</v>
      </c>
      <c r="L9268" t="s">
        <v>369</v>
      </c>
      <c r="M9268" t="s">
        <v>368</v>
      </c>
      <c r="N9268" s="8">
        <v>41962</v>
      </c>
      <c r="O9268">
        <v>0</v>
      </c>
      <c r="P9268">
        <v>0</v>
      </c>
      <c r="Q9268">
        <v>14884</v>
      </c>
      <c r="R9268">
        <v>1913.5</v>
      </c>
      <c r="S9268">
        <v>3.9860000000000002</v>
      </c>
      <c r="T9268">
        <v>33</v>
      </c>
      <c r="U9268">
        <v>5798.5</v>
      </c>
      <c r="V9268">
        <v>20</v>
      </c>
      <c r="W9268">
        <v>1.5880000000000001</v>
      </c>
      <c r="X9268">
        <v>2.5670000000000002</v>
      </c>
      <c r="Y9268" s="8">
        <v>41962</v>
      </c>
    </row>
    <row r="9269" spans="1:25" x14ac:dyDescent="0.25">
      <c r="A9269">
        <v>-111.97727365999999</v>
      </c>
      <c r="B9269">
        <v>33.078906779999997</v>
      </c>
      <c r="C9269">
        <v>13</v>
      </c>
      <c r="D9269" t="s">
        <v>371</v>
      </c>
      <c r="E9269" t="s">
        <v>370</v>
      </c>
      <c r="F9269">
        <v>9268</v>
      </c>
      <c r="G9269">
        <v>358</v>
      </c>
      <c r="H9269">
        <v>13.33</v>
      </c>
      <c r="I9269">
        <v>2.3290000000000002</v>
      </c>
      <c r="J9269">
        <v>1</v>
      </c>
      <c r="K9269">
        <v>1166.8</v>
      </c>
      <c r="L9269" t="s">
        <v>369</v>
      </c>
      <c r="M9269" t="s">
        <v>368</v>
      </c>
      <c r="N9269" s="8">
        <v>41962</v>
      </c>
      <c r="O9269">
        <v>0</v>
      </c>
      <c r="P9269">
        <v>0</v>
      </c>
      <c r="Q9269">
        <v>15279</v>
      </c>
      <c r="R9269">
        <v>1964.3</v>
      </c>
      <c r="S9269">
        <v>4.0919999999999996</v>
      </c>
      <c r="T9269">
        <v>33</v>
      </c>
      <c r="U9269">
        <v>5952.5</v>
      </c>
      <c r="V9269">
        <v>20</v>
      </c>
      <c r="W9269">
        <v>1.5880000000000001</v>
      </c>
      <c r="X9269">
        <v>2.5670000000000002</v>
      </c>
      <c r="Y9269" s="8">
        <v>41962</v>
      </c>
    </row>
    <row r="9270" spans="1:25" x14ac:dyDescent="0.25">
      <c r="A9270">
        <v>-111.97727331999999</v>
      </c>
      <c r="B9270">
        <v>33.078913790000001</v>
      </c>
      <c r="C9270">
        <v>13</v>
      </c>
      <c r="D9270" t="s">
        <v>371</v>
      </c>
      <c r="E9270" t="s">
        <v>370</v>
      </c>
      <c r="F9270">
        <v>9269</v>
      </c>
      <c r="G9270">
        <v>356</v>
      </c>
      <c r="H9270">
        <v>13.33</v>
      </c>
      <c r="I9270">
        <v>2.395</v>
      </c>
      <c r="J9270">
        <v>1</v>
      </c>
      <c r="K9270">
        <v>1166.8</v>
      </c>
      <c r="L9270" t="s">
        <v>369</v>
      </c>
      <c r="M9270" t="s">
        <v>368</v>
      </c>
      <c r="N9270" s="8">
        <v>41962</v>
      </c>
      <c r="O9270">
        <v>0</v>
      </c>
      <c r="P9270">
        <v>0</v>
      </c>
      <c r="Q9270">
        <v>14782</v>
      </c>
      <c r="R9270">
        <v>1848.4</v>
      </c>
      <c r="S9270">
        <v>3.851</v>
      </c>
      <c r="T9270">
        <v>33</v>
      </c>
      <c r="U9270">
        <v>5601.2</v>
      </c>
      <c r="V9270">
        <v>20</v>
      </c>
      <c r="W9270">
        <v>1.633</v>
      </c>
      <c r="X9270">
        <v>2.6389999999999998</v>
      </c>
      <c r="Y9270" s="8">
        <v>41962</v>
      </c>
    </row>
    <row r="9271" spans="1:25" x14ac:dyDescent="0.25">
      <c r="A9271">
        <v>-111.97727433999999</v>
      </c>
      <c r="B9271">
        <v>33.07891978</v>
      </c>
      <c r="C9271">
        <v>13</v>
      </c>
      <c r="D9271" t="s">
        <v>371</v>
      </c>
      <c r="E9271" t="s">
        <v>370</v>
      </c>
      <c r="F9271">
        <v>9270</v>
      </c>
      <c r="G9271">
        <v>2</v>
      </c>
      <c r="H9271">
        <v>13.33</v>
      </c>
      <c r="I9271">
        <v>2.3290000000000002</v>
      </c>
      <c r="J9271">
        <v>1</v>
      </c>
      <c r="K9271">
        <v>1166.7</v>
      </c>
      <c r="L9271" t="s">
        <v>369</v>
      </c>
      <c r="M9271" t="s">
        <v>368</v>
      </c>
      <c r="N9271" s="8">
        <v>41962</v>
      </c>
      <c r="O9271">
        <v>0</v>
      </c>
      <c r="P9271">
        <v>0</v>
      </c>
      <c r="Q9271">
        <v>15503</v>
      </c>
      <c r="R9271">
        <v>1993.1</v>
      </c>
      <c r="S9271">
        <v>4.1520000000000001</v>
      </c>
      <c r="T9271">
        <v>33</v>
      </c>
      <c r="U9271">
        <v>6039.8</v>
      </c>
      <c r="V9271">
        <v>20</v>
      </c>
      <c r="W9271">
        <v>1.5880000000000001</v>
      </c>
      <c r="X9271">
        <v>2.5670000000000002</v>
      </c>
      <c r="Y9271" s="8">
        <v>41962</v>
      </c>
    </row>
    <row r="9272" spans="1:25" x14ac:dyDescent="0.25">
      <c r="A9272">
        <v>-111.97727351</v>
      </c>
      <c r="B9272">
        <v>33.078926789999997</v>
      </c>
      <c r="C9272">
        <v>13</v>
      </c>
      <c r="D9272" t="s">
        <v>371</v>
      </c>
      <c r="E9272" t="s">
        <v>370</v>
      </c>
      <c r="F9272">
        <v>9271</v>
      </c>
      <c r="G9272">
        <v>3</v>
      </c>
      <c r="H9272">
        <v>13.33</v>
      </c>
      <c r="I9272">
        <v>2.3290000000000002</v>
      </c>
      <c r="J9272">
        <v>1</v>
      </c>
      <c r="K9272">
        <v>1166.8</v>
      </c>
      <c r="L9272" t="s">
        <v>369</v>
      </c>
      <c r="M9272" t="s">
        <v>368</v>
      </c>
      <c r="N9272" s="8">
        <v>41962</v>
      </c>
      <c r="O9272">
        <v>0</v>
      </c>
      <c r="P9272">
        <v>0</v>
      </c>
      <c r="Q9272">
        <v>12615</v>
      </c>
      <c r="R9272">
        <v>1621.8</v>
      </c>
      <c r="S9272">
        <v>3.379</v>
      </c>
      <c r="T9272">
        <v>33</v>
      </c>
      <c r="U9272">
        <v>4914.6000000000004</v>
      </c>
      <c r="V9272">
        <v>20</v>
      </c>
      <c r="W9272">
        <v>1.5880000000000001</v>
      </c>
      <c r="X9272">
        <v>2.5670000000000002</v>
      </c>
      <c r="Y9272" s="8">
        <v>41962</v>
      </c>
    </row>
    <row r="9273" spans="1:25" x14ac:dyDescent="0.25">
      <c r="A9273">
        <v>-111.97727383</v>
      </c>
      <c r="B9273">
        <v>33.07893378</v>
      </c>
      <c r="C9273">
        <v>13</v>
      </c>
      <c r="D9273" t="s">
        <v>371</v>
      </c>
      <c r="E9273" t="s">
        <v>370</v>
      </c>
      <c r="F9273">
        <v>9272</v>
      </c>
      <c r="G9273">
        <v>359</v>
      </c>
      <c r="H9273">
        <v>13.33</v>
      </c>
      <c r="I9273">
        <v>2.4279999999999999</v>
      </c>
      <c r="J9273">
        <v>1</v>
      </c>
      <c r="K9273">
        <v>1166.8</v>
      </c>
      <c r="L9273" t="s">
        <v>369</v>
      </c>
      <c r="M9273" t="s">
        <v>368</v>
      </c>
      <c r="N9273" s="8">
        <v>41962</v>
      </c>
      <c r="O9273">
        <v>0</v>
      </c>
      <c r="P9273">
        <v>0</v>
      </c>
      <c r="Q9273">
        <v>12669</v>
      </c>
      <c r="R9273">
        <v>1562.7</v>
      </c>
      <c r="S9273">
        <v>3.2559999999999998</v>
      </c>
      <c r="T9273">
        <v>33</v>
      </c>
      <c r="U9273">
        <v>4735.3999999999996</v>
      </c>
      <c r="V9273">
        <v>20</v>
      </c>
      <c r="W9273">
        <v>1.655</v>
      </c>
      <c r="X9273">
        <v>2.6749999999999998</v>
      </c>
      <c r="Y9273" s="8">
        <v>41962</v>
      </c>
    </row>
    <row r="9274" spans="1:25" x14ac:dyDescent="0.25">
      <c r="A9274">
        <v>-111.97727433999999</v>
      </c>
      <c r="B9274">
        <v>33.078939779999999</v>
      </c>
      <c r="C9274">
        <v>13</v>
      </c>
      <c r="D9274" t="s">
        <v>371</v>
      </c>
      <c r="E9274" t="s">
        <v>370</v>
      </c>
      <c r="F9274">
        <v>9273</v>
      </c>
      <c r="G9274">
        <v>2</v>
      </c>
      <c r="H9274">
        <v>13.33</v>
      </c>
      <c r="I9274">
        <v>2.2639999999999998</v>
      </c>
      <c r="J9274">
        <v>1</v>
      </c>
      <c r="K9274">
        <v>1166.9000000000001</v>
      </c>
      <c r="L9274" t="s">
        <v>369</v>
      </c>
      <c r="M9274" t="s">
        <v>368</v>
      </c>
      <c r="N9274" s="8">
        <v>41962</v>
      </c>
      <c r="O9274">
        <v>0</v>
      </c>
      <c r="P9274">
        <v>0</v>
      </c>
      <c r="Q9274">
        <v>13118</v>
      </c>
      <c r="R9274">
        <v>1735.3</v>
      </c>
      <c r="S9274">
        <v>3.6150000000000002</v>
      </c>
      <c r="T9274">
        <v>33</v>
      </c>
      <c r="U9274">
        <v>5258.6</v>
      </c>
      <c r="V9274">
        <v>20</v>
      </c>
      <c r="W9274">
        <v>1.5429999999999999</v>
      </c>
      <c r="X9274">
        <v>2.4950000000000001</v>
      </c>
      <c r="Y9274" s="8">
        <v>41962</v>
      </c>
    </row>
    <row r="9275" spans="1:25" x14ac:dyDescent="0.25">
      <c r="A9275">
        <v>-111.97727317</v>
      </c>
      <c r="B9275">
        <v>33.078946780000003</v>
      </c>
      <c r="C9275">
        <v>13</v>
      </c>
      <c r="D9275" t="s">
        <v>371</v>
      </c>
      <c r="E9275" t="s">
        <v>370</v>
      </c>
      <c r="F9275">
        <v>9274</v>
      </c>
      <c r="G9275">
        <v>1</v>
      </c>
      <c r="H9275">
        <v>13.33</v>
      </c>
      <c r="I9275">
        <v>2.625</v>
      </c>
      <c r="J9275">
        <v>1</v>
      </c>
      <c r="K9275">
        <v>1166.9000000000001</v>
      </c>
      <c r="L9275" t="s">
        <v>369</v>
      </c>
      <c r="M9275" t="s">
        <v>368</v>
      </c>
      <c r="N9275" s="8">
        <v>41962</v>
      </c>
      <c r="O9275">
        <v>0</v>
      </c>
      <c r="P9275">
        <v>0</v>
      </c>
      <c r="Q9275">
        <v>12412</v>
      </c>
      <c r="R9275">
        <v>1416.2</v>
      </c>
      <c r="S9275">
        <v>2.95</v>
      </c>
      <c r="T9275">
        <v>33</v>
      </c>
      <c r="U9275">
        <v>4291.5</v>
      </c>
      <c r="V9275">
        <v>20</v>
      </c>
      <c r="W9275">
        <v>1.79</v>
      </c>
      <c r="X9275">
        <v>2.8919999999999999</v>
      </c>
      <c r="Y9275" s="8">
        <v>41962</v>
      </c>
    </row>
    <row r="9276" spans="1:25" x14ac:dyDescent="0.25">
      <c r="A9276">
        <v>-111.97727365999999</v>
      </c>
      <c r="B9276">
        <v>33.078953779999999</v>
      </c>
      <c r="C9276">
        <v>13</v>
      </c>
      <c r="D9276" t="s">
        <v>371</v>
      </c>
      <c r="E9276" t="s">
        <v>370</v>
      </c>
      <c r="F9276">
        <v>9275</v>
      </c>
      <c r="G9276">
        <v>358</v>
      </c>
      <c r="H9276">
        <v>13.33</v>
      </c>
      <c r="I9276">
        <v>2.3290000000000002</v>
      </c>
      <c r="J9276">
        <v>1</v>
      </c>
      <c r="K9276">
        <v>1166.9000000000001</v>
      </c>
      <c r="L9276" t="s">
        <v>369</v>
      </c>
      <c r="M9276" t="s">
        <v>368</v>
      </c>
      <c r="N9276" s="8">
        <v>41962</v>
      </c>
      <c r="O9276">
        <v>0</v>
      </c>
      <c r="P9276">
        <v>0</v>
      </c>
      <c r="Q9276">
        <v>13565</v>
      </c>
      <c r="R9276">
        <v>1743.9</v>
      </c>
      <c r="S9276">
        <v>3.633</v>
      </c>
      <c r="T9276">
        <v>33</v>
      </c>
      <c r="U9276">
        <v>5284.7</v>
      </c>
      <c r="V9276">
        <v>20</v>
      </c>
      <c r="W9276">
        <v>1.5880000000000001</v>
      </c>
      <c r="X9276">
        <v>2.5670000000000002</v>
      </c>
      <c r="Y9276" s="8">
        <v>41962</v>
      </c>
    </row>
    <row r="9277" spans="1:25" x14ac:dyDescent="0.25">
      <c r="A9277">
        <v>-111.977273</v>
      </c>
      <c r="B9277">
        <v>33.078959769999997</v>
      </c>
      <c r="C9277">
        <v>13</v>
      </c>
      <c r="D9277" t="s">
        <v>371</v>
      </c>
      <c r="E9277" t="s">
        <v>370</v>
      </c>
      <c r="F9277">
        <v>9276</v>
      </c>
      <c r="G9277">
        <v>0</v>
      </c>
      <c r="H9277">
        <v>13.33</v>
      </c>
      <c r="I9277">
        <v>2.3290000000000002</v>
      </c>
      <c r="J9277">
        <v>1</v>
      </c>
      <c r="K9277">
        <v>1166.9000000000001</v>
      </c>
      <c r="L9277" t="s">
        <v>369</v>
      </c>
      <c r="M9277" t="s">
        <v>368</v>
      </c>
      <c r="N9277" s="8">
        <v>41962</v>
      </c>
      <c r="O9277">
        <v>0</v>
      </c>
      <c r="P9277">
        <v>0</v>
      </c>
      <c r="Q9277">
        <v>14337</v>
      </c>
      <c r="R9277">
        <v>1843.3</v>
      </c>
      <c r="S9277">
        <v>3.84</v>
      </c>
      <c r="T9277">
        <v>33</v>
      </c>
      <c r="U9277">
        <v>5585.6</v>
      </c>
      <c r="V9277">
        <v>20</v>
      </c>
      <c r="W9277">
        <v>1.5880000000000001</v>
      </c>
      <c r="X9277">
        <v>2.5670000000000002</v>
      </c>
      <c r="Y9277" s="8">
        <v>41962</v>
      </c>
    </row>
    <row r="9278" spans="1:25" x14ac:dyDescent="0.25">
      <c r="A9278">
        <v>-111.97727214</v>
      </c>
      <c r="B9278">
        <v>33.078966809999997</v>
      </c>
      <c r="C9278">
        <v>13</v>
      </c>
      <c r="D9278" t="s">
        <v>371</v>
      </c>
      <c r="E9278" t="s">
        <v>370</v>
      </c>
      <c r="F9278">
        <v>9277</v>
      </c>
      <c r="G9278">
        <v>355</v>
      </c>
      <c r="H9278">
        <v>13.33</v>
      </c>
      <c r="I9278">
        <v>2.395</v>
      </c>
      <c r="J9278">
        <v>1</v>
      </c>
      <c r="K9278">
        <v>1167</v>
      </c>
      <c r="L9278" t="s">
        <v>369</v>
      </c>
      <c r="M9278" t="s">
        <v>368</v>
      </c>
      <c r="N9278" s="8">
        <v>41962</v>
      </c>
      <c r="O9278">
        <v>0</v>
      </c>
      <c r="P9278">
        <v>0</v>
      </c>
      <c r="Q9278">
        <v>12787</v>
      </c>
      <c r="R9278">
        <v>1598.9</v>
      </c>
      <c r="S9278">
        <v>3.331</v>
      </c>
      <c r="T9278">
        <v>33</v>
      </c>
      <c r="U9278">
        <v>4845.2</v>
      </c>
      <c r="V9278">
        <v>20</v>
      </c>
      <c r="W9278">
        <v>1.633</v>
      </c>
      <c r="X9278">
        <v>2.6389999999999998</v>
      </c>
      <c r="Y9278" s="8">
        <v>41962</v>
      </c>
    </row>
    <row r="9279" spans="1:25" x14ac:dyDescent="0.25">
      <c r="A9279">
        <v>-111.97727368</v>
      </c>
      <c r="B9279">
        <v>33.078973789999999</v>
      </c>
      <c r="C9279">
        <v>13</v>
      </c>
      <c r="D9279" t="s">
        <v>371</v>
      </c>
      <c r="E9279" t="s">
        <v>370</v>
      </c>
      <c r="F9279">
        <v>9278</v>
      </c>
      <c r="G9279">
        <v>4</v>
      </c>
      <c r="H9279">
        <v>13.33</v>
      </c>
      <c r="I9279">
        <v>2.4279999999999999</v>
      </c>
      <c r="J9279">
        <v>1</v>
      </c>
      <c r="K9279">
        <v>1166.9000000000001</v>
      </c>
      <c r="L9279" t="s">
        <v>369</v>
      </c>
      <c r="M9279" t="s">
        <v>368</v>
      </c>
      <c r="N9279" s="8">
        <v>41962</v>
      </c>
      <c r="O9279">
        <v>0</v>
      </c>
      <c r="P9279">
        <v>0</v>
      </c>
      <c r="Q9279">
        <v>12210</v>
      </c>
      <c r="R9279">
        <v>1506.1</v>
      </c>
      <c r="S9279">
        <v>3.1379999999999999</v>
      </c>
      <c r="T9279">
        <v>33</v>
      </c>
      <c r="U9279">
        <v>4563.8999999999996</v>
      </c>
      <c r="V9279">
        <v>20</v>
      </c>
      <c r="W9279">
        <v>1.655</v>
      </c>
      <c r="X9279">
        <v>2.6749999999999998</v>
      </c>
      <c r="Y9279" s="8">
        <v>41962</v>
      </c>
    </row>
    <row r="9280" spans="1:25" x14ac:dyDescent="0.25">
      <c r="A9280">
        <v>-111.97727249</v>
      </c>
      <c r="B9280">
        <v>33.078979789999998</v>
      </c>
      <c r="C9280">
        <v>13</v>
      </c>
      <c r="D9280" t="s">
        <v>371</v>
      </c>
      <c r="E9280" t="s">
        <v>370</v>
      </c>
      <c r="F9280">
        <v>9279</v>
      </c>
      <c r="G9280">
        <v>357</v>
      </c>
      <c r="H9280">
        <v>13.33</v>
      </c>
      <c r="I9280">
        <v>2.3290000000000002</v>
      </c>
      <c r="J9280">
        <v>1</v>
      </c>
      <c r="K9280">
        <v>1166.9000000000001</v>
      </c>
      <c r="L9280" t="s">
        <v>369</v>
      </c>
      <c r="M9280" t="s">
        <v>368</v>
      </c>
      <c r="N9280" s="8">
        <v>41962</v>
      </c>
      <c r="O9280">
        <v>0</v>
      </c>
      <c r="P9280">
        <v>0</v>
      </c>
      <c r="Q9280">
        <v>15152</v>
      </c>
      <c r="R9280">
        <v>1948</v>
      </c>
      <c r="S9280">
        <v>4.0579999999999998</v>
      </c>
      <c r="T9280">
        <v>33</v>
      </c>
      <c r="U9280">
        <v>5903</v>
      </c>
      <c r="V9280">
        <v>20</v>
      </c>
      <c r="W9280">
        <v>1.5880000000000001</v>
      </c>
      <c r="X9280">
        <v>2.5670000000000002</v>
      </c>
      <c r="Y9280" s="8">
        <v>41962</v>
      </c>
    </row>
    <row r="9281" spans="1:25" x14ac:dyDescent="0.25">
      <c r="A9281">
        <v>-111.97727317</v>
      </c>
      <c r="B9281">
        <v>33.078986780000001</v>
      </c>
      <c r="C9281">
        <v>13</v>
      </c>
      <c r="D9281" t="s">
        <v>371</v>
      </c>
      <c r="E9281" t="s">
        <v>370</v>
      </c>
      <c r="F9281">
        <v>9280</v>
      </c>
      <c r="G9281">
        <v>1</v>
      </c>
      <c r="H9281">
        <v>13.33</v>
      </c>
      <c r="I9281">
        <v>2.198</v>
      </c>
      <c r="J9281">
        <v>1</v>
      </c>
      <c r="K9281">
        <v>1166.9000000000001</v>
      </c>
      <c r="L9281" t="s">
        <v>369</v>
      </c>
      <c r="M9281" t="s">
        <v>368</v>
      </c>
      <c r="N9281" s="8">
        <v>41962</v>
      </c>
      <c r="O9281">
        <v>0</v>
      </c>
      <c r="P9281">
        <v>0</v>
      </c>
      <c r="Q9281">
        <v>14311</v>
      </c>
      <c r="R9281">
        <v>1949.7</v>
      </c>
      <c r="S9281">
        <v>4.0620000000000003</v>
      </c>
      <c r="T9281">
        <v>33</v>
      </c>
      <c r="U9281">
        <v>5908.2</v>
      </c>
      <c r="V9281">
        <v>20</v>
      </c>
      <c r="W9281">
        <v>1.4990000000000001</v>
      </c>
      <c r="X9281">
        <v>2.4220000000000002</v>
      </c>
      <c r="Y9281" s="8">
        <v>41962</v>
      </c>
    </row>
    <row r="9282" spans="1:25" x14ac:dyDescent="0.25">
      <c r="A9282">
        <v>-111.977273</v>
      </c>
      <c r="B9282">
        <v>33.078993769999997</v>
      </c>
      <c r="C9282">
        <v>13</v>
      </c>
      <c r="D9282" t="s">
        <v>371</v>
      </c>
      <c r="E9282" t="s">
        <v>370</v>
      </c>
      <c r="F9282">
        <v>9281</v>
      </c>
      <c r="G9282">
        <v>0</v>
      </c>
      <c r="H9282">
        <v>13.33</v>
      </c>
      <c r="I9282">
        <v>2.4609999999999999</v>
      </c>
      <c r="J9282">
        <v>1</v>
      </c>
      <c r="K9282">
        <v>1166.9000000000001</v>
      </c>
      <c r="L9282" t="s">
        <v>369</v>
      </c>
      <c r="M9282" t="s">
        <v>368</v>
      </c>
      <c r="N9282" s="8">
        <v>41962</v>
      </c>
      <c r="O9282">
        <v>0</v>
      </c>
      <c r="P9282">
        <v>0</v>
      </c>
      <c r="Q9282">
        <v>17281</v>
      </c>
      <c r="R9282">
        <v>2103.3000000000002</v>
      </c>
      <c r="S9282">
        <v>4.3819999999999997</v>
      </c>
      <c r="T9282">
        <v>33</v>
      </c>
      <c r="U9282">
        <v>6373.5</v>
      </c>
      <c r="V9282">
        <v>20</v>
      </c>
      <c r="W9282">
        <v>1.6779999999999999</v>
      </c>
      <c r="X9282">
        <v>2.7109999999999999</v>
      </c>
      <c r="Y9282" s="8">
        <v>41962</v>
      </c>
    </row>
    <row r="9283" spans="1:25" x14ac:dyDescent="0.25">
      <c r="A9283">
        <v>-111.97727266</v>
      </c>
      <c r="B9283">
        <v>33.078999779999997</v>
      </c>
      <c r="C9283">
        <v>13</v>
      </c>
      <c r="D9283" t="s">
        <v>371</v>
      </c>
      <c r="E9283" t="s">
        <v>370</v>
      </c>
      <c r="F9283">
        <v>9282</v>
      </c>
      <c r="G9283">
        <v>358</v>
      </c>
      <c r="H9283">
        <v>13.33</v>
      </c>
      <c r="I9283">
        <v>2.2970000000000002</v>
      </c>
      <c r="J9283">
        <v>1</v>
      </c>
      <c r="K9283">
        <v>1166.9000000000001</v>
      </c>
      <c r="L9283" t="s">
        <v>369</v>
      </c>
      <c r="M9283" t="s">
        <v>368</v>
      </c>
      <c r="N9283" s="8">
        <v>41962</v>
      </c>
      <c r="O9283">
        <v>0</v>
      </c>
      <c r="P9283">
        <v>0</v>
      </c>
      <c r="Q9283">
        <v>14587</v>
      </c>
      <c r="R9283">
        <v>1902.2</v>
      </c>
      <c r="S9283">
        <v>3.9630000000000001</v>
      </c>
      <c r="T9283">
        <v>33</v>
      </c>
      <c r="U9283">
        <v>5764.2</v>
      </c>
      <c r="V9283">
        <v>20</v>
      </c>
      <c r="W9283">
        <v>1.5660000000000001</v>
      </c>
      <c r="X9283">
        <v>2.5310000000000001</v>
      </c>
      <c r="Y9283" s="8">
        <v>41962</v>
      </c>
    </row>
    <row r="9284" spans="1:25" x14ac:dyDescent="0.25">
      <c r="A9284">
        <v>-111.97727334</v>
      </c>
      <c r="B9284">
        <v>33.07900678</v>
      </c>
      <c r="C9284">
        <v>13</v>
      </c>
      <c r="D9284" t="s">
        <v>371</v>
      </c>
      <c r="E9284" t="s">
        <v>370</v>
      </c>
      <c r="F9284">
        <v>9283</v>
      </c>
      <c r="G9284">
        <v>2</v>
      </c>
      <c r="H9284">
        <v>13.33</v>
      </c>
      <c r="I9284">
        <v>2.2639999999999998</v>
      </c>
      <c r="J9284">
        <v>1</v>
      </c>
      <c r="K9284">
        <v>1166.9000000000001</v>
      </c>
      <c r="L9284" t="s">
        <v>369</v>
      </c>
      <c r="M9284" t="s">
        <v>368</v>
      </c>
      <c r="N9284" s="8">
        <v>41962</v>
      </c>
      <c r="O9284">
        <v>0</v>
      </c>
      <c r="P9284">
        <v>0</v>
      </c>
      <c r="Q9284">
        <v>15769</v>
      </c>
      <c r="R9284">
        <v>2086.1</v>
      </c>
      <c r="S9284">
        <v>4.3460000000000001</v>
      </c>
      <c r="T9284">
        <v>33</v>
      </c>
      <c r="U9284">
        <v>6321.4</v>
      </c>
      <c r="V9284">
        <v>20</v>
      </c>
      <c r="W9284">
        <v>1.5429999999999999</v>
      </c>
      <c r="X9284">
        <v>2.4950000000000001</v>
      </c>
      <c r="Y9284" s="8">
        <v>41962</v>
      </c>
    </row>
    <row r="9285" spans="1:25" x14ac:dyDescent="0.25">
      <c r="A9285">
        <v>-111.97727313999999</v>
      </c>
      <c r="B9285">
        <v>33.079013809999999</v>
      </c>
      <c r="C9285">
        <v>13</v>
      </c>
      <c r="D9285" t="s">
        <v>371</v>
      </c>
      <c r="E9285" t="s">
        <v>370</v>
      </c>
      <c r="F9285">
        <v>9284</v>
      </c>
      <c r="G9285">
        <v>355</v>
      </c>
      <c r="H9285">
        <v>13.33</v>
      </c>
      <c r="I9285">
        <v>2.4279999999999999</v>
      </c>
      <c r="J9285">
        <v>1</v>
      </c>
      <c r="K9285">
        <v>1166.9000000000001</v>
      </c>
      <c r="L9285" t="s">
        <v>369</v>
      </c>
      <c r="M9285" t="s">
        <v>368</v>
      </c>
      <c r="N9285" s="8">
        <v>41962</v>
      </c>
      <c r="O9285">
        <v>0</v>
      </c>
      <c r="P9285">
        <v>0</v>
      </c>
      <c r="Q9285">
        <v>16141</v>
      </c>
      <c r="R9285">
        <v>1991</v>
      </c>
      <c r="S9285">
        <v>4.1479999999999997</v>
      </c>
      <c r="T9285">
        <v>33</v>
      </c>
      <c r="U9285">
        <v>6033.2</v>
      </c>
      <c r="V9285">
        <v>20</v>
      </c>
      <c r="W9285">
        <v>1.655</v>
      </c>
      <c r="X9285">
        <v>2.6749999999999998</v>
      </c>
      <c r="Y9285" s="8">
        <v>41962</v>
      </c>
    </row>
    <row r="9286" spans="1:25" x14ac:dyDescent="0.25">
      <c r="A9286">
        <v>-111.97727386</v>
      </c>
      <c r="B9286">
        <v>33.079019809999998</v>
      </c>
      <c r="C9286">
        <v>13</v>
      </c>
      <c r="D9286" t="s">
        <v>371</v>
      </c>
      <c r="E9286" t="s">
        <v>370</v>
      </c>
      <c r="F9286">
        <v>9285</v>
      </c>
      <c r="G9286">
        <v>5</v>
      </c>
      <c r="H9286">
        <v>13.33</v>
      </c>
      <c r="I9286">
        <v>2.3620000000000001</v>
      </c>
      <c r="J9286">
        <v>1</v>
      </c>
      <c r="K9286">
        <v>1166.9000000000001</v>
      </c>
      <c r="L9286" t="s">
        <v>369</v>
      </c>
      <c r="M9286" t="s">
        <v>368</v>
      </c>
      <c r="N9286" s="8">
        <v>41962</v>
      </c>
      <c r="O9286">
        <v>0</v>
      </c>
      <c r="P9286">
        <v>0</v>
      </c>
      <c r="Q9286">
        <v>13451</v>
      </c>
      <c r="R9286">
        <v>1705.3</v>
      </c>
      <c r="S9286">
        <v>3.5529999999999999</v>
      </c>
      <c r="T9286">
        <v>33</v>
      </c>
      <c r="U9286">
        <v>5167.6000000000004</v>
      </c>
      <c r="V9286">
        <v>20</v>
      </c>
      <c r="W9286">
        <v>1.611</v>
      </c>
      <c r="X9286">
        <v>2.6030000000000002</v>
      </c>
      <c r="Y9286" s="8">
        <v>41962</v>
      </c>
    </row>
    <row r="9287" spans="1:25" x14ac:dyDescent="0.25">
      <c r="A9287">
        <v>-111.97727197</v>
      </c>
      <c r="B9287">
        <v>33.079026820000003</v>
      </c>
      <c r="C9287">
        <v>13</v>
      </c>
      <c r="D9287" t="s">
        <v>371</v>
      </c>
      <c r="E9287" t="s">
        <v>370</v>
      </c>
      <c r="F9287">
        <v>9286</v>
      </c>
      <c r="G9287">
        <v>354</v>
      </c>
      <c r="H9287">
        <v>13.33</v>
      </c>
      <c r="I9287">
        <v>2.4279999999999999</v>
      </c>
      <c r="J9287">
        <v>1</v>
      </c>
      <c r="K9287">
        <v>1166.9000000000001</v>
      </c>
      <c r="L9287" t="s">
        <v>369</v>
      </c>
      <c r="M9287" t="s">
        <v>368</v>
      </c>
      <c r="N9287" s="8">
        <v>41962</v>
      </c>
      <c r="O9287">
        <v>0</v>
      </c>
      <c r="P9287">
        <v>0</v>
      </c>
      <c r="Q9287">
        <v>13224</v>
      </c>
      <c r="R9287">
        <v>1631.2</v>
      </c>
      <c r="S9287">
        <v>3.3980000000000001</v>
      </c>
      <c r="T9287">
        <v>33</v>
      </c>
      <c r="U9287">
        <v>4942.8999999999996</v>
      </c>
      <c r="V9287">
        <v>20</v>
      </c>
      <c r="W9287">
        <v>1.655</v>
      </c>
      <c r="X9287">
        <v>2.6749999999999998</v>
      </c>
      <c r="Y9287" s="8">
        <v>41962</v>
      </c>
    </row>
    <row r="9288" spans="1:25" x14ac:dyDescent="0.25">
      <c r="A9288">
        <v>-111.977273</v>
      </c>
      <c r="B9288">
        <v>33.079033770000002</v>
      </c>
      <c r="C9288">
        <v>13</v>
      </c>
      <c r="D9288" t="s">
        <v>371</v>
      </c>
      <c r="E9288" t="s">
        <v>370</v>
      </c>
      <c r="F9288">
        <v>9287</v>
      </c>
      <c r="G9288">
        <v>0</v>
      </c>
      <c r="H9288">
        <v>13.33</v>
      </c>
      <c r="I9288">
        <v>2.3290000000000002</v>
      </c>
      <c r="J9288">
        <v>1</v>
      </c>
      <c r="K9288">
        <v>1167</v>
      </c>
      <c r="L9288" t="s">
        <v>369</v>
      </c>
      <c r="M9288" t="s">
        <v>368</v>
      </c>
      <c r="N9288" s="8">
        <v>41962</v>
      </c>
      <c r="O9288">
        <v>0</v>
      </c>
      <c r="P9288">
        <v>0</v>
      </c>
      <c r="Q9288">
        <v>12212</v>
      </c>
      <c r="R9288">
        <v>1570</v>
      </c>
      <c r="S9288">
        <v>3.2709999999999999</v>
      </c>
      <c r="T9288">
        <v>33</v>
      </c>
      <c r="U9288">
        <v>4757.7</v>
      </c>
      <c r="V9288">
        <v>20</v>
      </c>
      <c r="W9288">
        <v>1.5880000000000001</v>
      </c>
      <c r="X9288">
        <v>2.5670000000000002</v>
      </c>
      <c r="Y9288" s="8">
        <v>41962</v>
      </c>
    </row>
    <row r="9289" spans="1:25" x14ac:dyDescent="0.25">
      <c r="A9289">
        <v>-111.97727386</v>
      </c>
      <c r="B9289">
        <v>33.079039809999998</v>
      </c>
      <c r="C9289">
        <v>13</v>
      </c>
      <c r="D9289" t="s">
        <v>371</v>
      </c>
      <c r="E9289" t="s">
        <v>370</v>
      </c>
      <c r="F9289">
        <v>9288</v>
      </c>
      <c r="G9289">
        <v>5</v>
      </c>
      <c r="H9289">
        <v>13.33</v>
      </c>
      <c r="I9289">
        <v>2.395</v>
      </c>
      <c r="J9289">
        <v>1</v>
      </c>
      <c r="K9289">
        <v>1167</v>
      </c>
      <c r="L9289" t="s">
        <v>369</v>
      </c>
      <c r="M9289" t="s">
        <v>368</v>
      </c>
      <c r="N9289" s="8">
        <v>41962</v>
      </c>
      <c r="O9289">
        <v>0</v>
      </c>
      <c r="P9289">
        <v>0</v>
      </c>
      <c r="Q9289">
        <v>14063</v>
      </c>
      <c r="R9289">
        <v>1758.4</v>
      </c>
      <c r="S9289">
        <v>3.6629999999999998</v>
      </c>
      <c r="T9289">
        <v>33</v>
      </c>
      <c r="U9289">
        <v>5328.6</v>
      </c>
      <c r="V9289">
        <v>20</v>
      </c>
      <c r="W9289">
        <v>1.633</v>
      </c>
      <c r="X9289">
        <v>2.6389999999999998</v>
      </c>
      <c r="Y9289" s="8">
        <v>41962</v>
      </c>
    </row>
    <row r="9290" spans="1:25" x14ac:dyDescent="0.25">
      <c r="A9290">
        <v>-111.97727283</v>
      </c>
      <c r="B9290">
        <v>33.079046779999999</v>
      </c>
      <c r="C9290">
        <v>13</v>
      </c>
      <c r="D9290" t="s">
        <v>371</v>
      </c>
      <c r="E9290" t="s">
        <v>370</v>
      </c>
      <c r="F9290">
        <v>9289</v>
      </c>
      <c r="G9290">
        <v>359</v>
      </c>
      <c r="H9290">
        <v>13.33</v>
      </c>
      <c r="I9290">
        <v>2.395</v>
      </c>
      <c r="J9290">
        <v>1</v>
      </c>
      <c r="K9290">
        <v>1167.0999999999999</v>
      </c>
      <c r="L9290" t="s">
        <v>369</v>
      </c>
      <c r="M9290" t="s">
        <v>368</v>
      </c>
      <c r="N9290" s="8">
        <v>41962</v>
      </c>
      <c r="O9290">
        <v>0</v>
      </c>
      <c r="P9290">
        <v>0</v>
      </c>
      <c r="Q9290">
        <v>14904</v>
      </c>
      <c r="R9290">
        <v>1863.7</v>
      </c>
      <c r="S9290">
        <v>3.883</v>
      </c>
      <c r="T9290">
        <v>33</v>
      </c>
      <c r="U9290">
        <v>5647.5</v>
      </c>
      <c r="V9290">
        <v>20</v>
      </c>
      <c r="W9290">
        <v>1.633</v>
      </c>
      <c r="X9290">
        <v>2.6389999999999998</v>
      </c>
      <c r="Y9290" s="8">
        <v>41962</v>
      </c>
    </row>
    <row r="9291" spans="1:25" x14ac:dyDescent="0.25">
      <c r="A9291">
        <v>-111.97727351</v>
      </c>
      <c r="B9291">
        <v>33.079053790000003</v>
      </c>
      <c r="C9291">
        <v>13</v>
      </c>
      <c r="D9291" t="s">
        <v>371</v>
      </c>
      <c r="E9291" t="s">
        <v>370</v>
      </c>
      <c r="F9291">
        <v>9290</v>
      </c>
      <c r="G9291">
        <v>3</v>
      </c>
      <c r="H9291">
        <v>13.33</v>
      </c>
      <c r="I9291">
        <v>2.4609999999999999</v>
      </c>
      <c r="J9291">
        <v>1</v>
      </c>
      <c r="K9291">
        <v>1167.0999999999999</v>
      </c>
      <c r="L9291" t="s">
        <v>369</v>
      </c>
      <c r="M9291" t="s">
        <v>368</v>
      </c>
      <c r="N9291" s="8">
        <v>41962</v>
      </c>
      <c r="O9291">
        <v>0</v>
      </c>
      <c r="P9291">
        <v>0</v>
      </c>
      <c r="Q9291">
        <v>13157</v>
      </c>
      <c r="R9291">
        <v>1601.3</v>
      </c>
      <c r="S9291">
        <v>3.3359999999999999</v>
      </c>
      <c r="T9291">
        <v>33</v>
      </c>
      <c r="U9291">
        <v>4852.5</v>
      </c>
      <c r="V9291">
        <v>20</v>
      </c>
      <c r="W9291">
        <v>1.6779999999999999</v>
      </c>
      <c r="X9291">
        <v>2.7109999999999999</v>
      </c>
      <c r="Y9291" s="8">
        <v>41962</v>
      </c>
    </row>
    <row r="9292" spans="1:25" x14ac:dyDescent="0.25">
      <c r="A9292">
        <v>-111.97727249</v>
      </c>
      <c r="B9292">
        <v>33.079059790000002</v>
      </c>
      <c r="C9292">
        <v>13</v>
      </c>
      <c r="D9292" t="s">
        <v>371</v>
      </c>
      <c r="E9292" t="s">
        <v>370</v>
      </c>
      <c r="F9292">
        <v>9291</v>
      </c>
      <c r="G9292">
        <v>357</v>
      </c>
      <c r="H9292">
        <v>13.33</v>
      </c>
      <c r="I9292">
        <v>2.5259999999999998</v>
      </c>
      <c r="J9292">
        <v>1</v>
      </c>
      <c r="K9292">
        <v>1167</v>
      </c>
      <c r="L9292" t="s">
        <v>369</v>
      </c>
      <c r="M9292" t="s">
        <v>368</v>
      </c>
      <c r="N9292" s="8">
        <v>41962</v>
      </c>
      <c r="O9292">
        <v>0</v>
      </c>
      <c r="P9292">
        <v>0</v>
      </c>
      <c r="Q9292">
        <v>10838</v>
      </c>
      <c r="R9292">
        <v>1284.8</v>
      </c>
      <c r="S9292">
        <v>2.677</v>
      </c>
      <c r="T9292">
        <v>33</v>
      </c>
      <c r="U9292">
        <v>3893.3</v>
      </c>
      <c r="V9292">
        <v>20</v>
      </c>
      <c r="W9292">
        <v>1.722</v>
      </c>
      <c r="X9292">
        <v>2.7839999999999998</v>
      </c>
      <c r="Y9292" s="8">
        <v>41962</v>
      </c>
    </row>
    <row r="9293" spans="1:25" x14ac:dyDescent="0.25">
      <c r="A9293">
        <v>-111.97727386</v>
      </c>
      <c r="B9293">
        <v>33.07906681</v>
      </c>
      <c r="C9293">
        <v>13</v>
      </c>
      <c r="D9293" t="s">
        <v>371</v>
      </c>
      <c r="E9293" t="s">
        <v>370</v>
      </c>
      <c r="F9293">
        <v>9292</v>
      </c>
      <c r="G9293">
        <v>5</v>
      </c>
      <c r="H9293">
        <v>13.33</v>
      </c>
      <c r="I9293">
        <v>2.4279999999999999</v>
      </c>
      <c r="J9293">
        <v>1</v>
      </c>
      <c r="K9293">
        <v>1167</v>
      </c>
      <c r="L9293" t="s">
        <v>369</v>
      </c>
      <c r="M9293" t="s">
        <v>368</v>
      </c>
      <c r="N9293" s="8">
        <v>41962</v>
      </c>
      <c r="O9293">
        <v>0</v>
      </c>
      <c r="P9293">
        <v>0</v>
      </c>
      <c r="Q9293">
        <v>12424</v>
      </c>
      <c r="R9293">
        <v>1532.5</v>
      </c>
      <c r="S9293">
        <v>3.1930000000000001</v>
      </c>
      <c r="T9293">
        <v>33</v>
      </c>
      <c r="U9293">
        <v>4644</v>
      </c>
      <c r="V9293">
        <v>20</v>
      </c>
      <c r="W9293">
        <v>1.655</v>
      </c>
      <c r="X9293">
        <v>2.6749999999999998</v>
      </c>
      <c r="Y9293" s="8">
        <v>41962</v>
      </c>
    </row>
    <row r="9294" spans="1:25" x14ac:dyDescent="0.25">
      <c r="A9294">
        <v>-111.97727266</v>
      </c>
      <c r="B9294">
        <v>33.079073780000002</v>
      </c>
      <c r="C9294">
        <v>13</v>
      </c>
      <c r="D9294" t="s">
        <v>371</v>
      </c>
      <c r="E9294" t="s">
        <v>370</v>
      </c>
      <c r="F9294">
        <v>9293</v>
      </c>
      <c r="G9294">
        <v>358</v>
      </c>
      <c r="H9294">
        <v>13.33</v>
      </c>
      <c r="I9294">
        <v>2.4279999999999999</v>
      </c>
      <c r="J9294">
        <v>1</v>
      </c>
      <c r="K9294">
        <v>1166.9000000000001</v>
      </c>
      <c r="L9294" t="s">
        <v>369</v>
      </c>
      <c r="M9294" t="s">
        <v>368</v>
      </c>
      <c r="N9294" s="8">
        <v>41962</v>
      </c>
      <c r="O9294">
        <v>0</v>
      </c>
      <c r="P9294">
        <v>0</v>
      </c>
      <c r="Q9294">
        <v>12906</v>
      </c>
      <c r="R9294">
        <v>1592</v>
      </c>
      <c r="S9294">
        <v>3.3170000000000002</v>
      </c>
      <c r="T9294">
        <v>33</v>
      </c>
      <c r="U9294">
        <v>4824.3</v>
      </c>
      <c r="V9294">
        <v>20</v>
      </c>
      <c r="W9294">
        <v>1.655</v>
      </c>
      <c r="X9294">
        <v>2.6749999999999998</v>
      </c>
      <c r="Y9294" s="8">
        <v>41962</v>
      </c>
    </row>
    <row r="9295" spans="1:25" x14ac:dyDescent="0.25">
      <c r="A9295">
        <v>-111.97727386</v>
      </c>
      <c r="B9295">
        <v>33.079080810000001</v>
      </c>
      <c r="C9295">
        <v>13</v>
      </c>
      <c r="D9295" t="s">
        <v>371</v>
      </c>
      <c r="E9295" t="s">
        <v>370</v>
      </c>
      <c r="F9295">
        <v>9294</v>
      </c>
      <c r="G9295">
        <v>5</v>
      </c>
      <c r="H9295">
        <v>13.33</v>
      </c>
      <c r="I9295">
        <v>2.3290000000000002</v>
      </c>
      <c r="J9295">
        <v>1</v>
      </c>
      <c r="K9295">
        <v>1166.9000000000001</v>
      </c>
      <c r="L9295" t="s">
        <v>369</v>
      </c>
      <c r="M9295" t="s">
        <v>368</v>
      </c>
      <c r="N9295" s="8">
        <v>41962</v>
      </c>
      <c r="O9295">
        <v>0</v>
      </c>
      <c r="P9295">
        <v>0</v>
      </c>
      <c r="Q9295">
        <v>14501</v>
      </c>
      <c r="R9295">
        <v>1864.3</v>
      </c>
      <c r="S9295">
        <v>3.8839999999999999</v>
      </c>
      <c r="T9295">
        <v>33</v>
      </c>
      <c r="U9295">
        <v>5649.5</v>
      </c>
      <c r="V9295">
        <v>20</v>
      </c>
      <c r="W9295">
        <v>1.5880000000000001</v>
      </c>
      <c r="X9295">
        <v>2.5670000000000002</v>
      </c>
      <c r="Y9295" s="8">
        <v>41962</v>
      </c>
    </row>
    <row r="9296" spans="1:25" x14ac:dyDescent="0.25">
      <c r="A9296">
        <v>-111.97727334</v>
      </c>
      <c r="B9296">
        <v>33.079086779999997</v>
      </c>
      <c r="C9296">
        <v>13</v>
      </c>
      <c r="D9296" t="s">
        <v>371</v>
      </c>
      <c r="E9296" t="s">
        <v>370</v>
      </c>
      <c r="F9296">
        <v>9295</v>
      </c>
      <c r="G9296">
        <v>2</v>
      </c>
      <c r="H9296">
        <v>13.33</v>
      </c>
      <c r="I9296">
        <v>2.4279999999999999</v>
      </c>
      <c r="J9296">
        <v>1</v>
      </c>
      <c r="K9296">
        <v>1166.9000000000001</v>
      </c>
      <c r="L9296" t="s">
        <v>369</v>
      </c>
      <c r="M9296" t="s">
        <v>368</v>
      </c>
      <c r="N9296" s="8">
        <v>41962</v>
      </c>
      <c r="O9296">
        <v>0</v>
      </c>
      <c r="P9296">
        <v>0</v>
      </c>
      <c r="Q9296">
        <v>11631</v>
      </c>
      <c r="R9296">
        <v>1434.7</v>
      </c>
      <c r="S9296">
        <v>2.9889999999999999</v>
      </c>
      <c r="T9296">
        <v>33</v>
      </c>
      <c r="U9296">
        <v>4347.7</v>
      </c>
      <c r="V9296">
        <v>20</v>
      </c>
      <c r="W9296">
        <v>1.655</v>
      </c>
      <c r="X9296">
        <v>2.6749999999999998</v>
      </c>
      <c r="Y9296" s="8">
        <v>41962</v>
      </c>
    </row>
    <row r="9297" spans="1:25" x14ac:dyDescent="0.25">
      <c r="A9297">
        <v>-111.97727249</v>
      </c>
      <c r="B9297">
        <v>33.079093790000002</v>
      </c>
      <c r="C9297">
        <v>13</v>
      </c>
      <c r="D9297" t="s">
        <v>371</v>
      </c>
      <c r="E9297" t="s">
        <v>370</v>
      </c>
      <c r="F9297">
        <v>9296</v>
      </c>
      <c r="G9297">
        <v>357</v>
      </c>
      <c r="H9297">
        <v>13.33</v>
      </c>
      <c r="I9297">
        <v>2.4279999999999999</v>
      </c>
      <c r="J9297">
        <v>1</v>
      </c>
      <c r="K9297">
        <v>1166.9000000000001</v>
      </c>
      <c r="L9297" t="s">
        <v>369</v>
      </c>
      <c r="M9297" t="s">
        <v>368</v>
      </c>
      <c r="N9297" s="8">
        <v>41962</v>
      </c>
      <c r="O9297">
        <v>0</v>
      </c>
      <c r="P9297">
        <v>0</v>
      </c>
      <c r="Q9297">
        <v>9450.7000000000007</v>
      </c>
      <c r="R9297">
        <v>1165.8</v>
      </c>
      <c r="S9297">
        <v>2.4289999999999998</v>
      </c>
      <c r="T9297">
        <v>33</v>
      </c>
      <c r="U9297">
        <v>3532.6</v>
      </c>
      <c r="V9297">
        <v>20</v>
      </c>
      <c r="W9297">
        <v>1.655</v>
      </c>
      <c r="X9297">
        <v>2.6749999999999998</v>
      </c>
      <c r="Y9297" s="8">
        <v>41962</v>
      </c>
    </row>
    <row r="9298" spans="1:25" x14ac:dyDescent="0.25">
      <c r="A9298">
        <v>-111.97727232</v>
      </c>
      <c r="B9298">
        <v>33.079100789999998</v>
      </c>
      <c r="C9298">
        <v>13</v>
      </c>
      <c r="D9298" t="s">
        <v>371</v>
      </c>
      <c r="E9298" t="s">
        <v>370</v>
      </c>
      <c r="F9298">
        <v>9297</v>
      </c>
      <c r="G9298">
        <v>356</v>
      </c>
      <c r="H9298">
        <v>13.33</v>
      </c>
      <c r="I9298">
        <v>2.395</v>
      </c>
      <c r="J9298">
        <v>1</v>
      </c>
      <c r="K9298">
        <v>1166.9000000000001</v>
      </c>
      <c r="L9298" t="s">
        <v>369</v>
      </c>
      <c r="M9298" t="s">
        <v>368</v>
      </c>
      <c r="N9298" s="8">
        <v>41962</v>
      </c>
      <c r="O9298">
        <v>0</v>
      </c>
      <c r="P9298">
        <v>0</v>
      </c>
      <c r="Q9298">
        <v>10917</v>
      </c>
      <c r="R9298">
        <v>1365.1</v>
      </c>
      <c r="S9298">
        <v>2.8439999999999999</v>
      </c>
      <c r="T9298">
        <v>33</v>
      </c>
      <c r="U9298">
        <v>4136.7</v>
      </c>
      <c r="V9298">
        <v>20</v>
      </c>
      <c r="W9298">
        <v>1.633</v>
      </c>
      <c r="X9298">
        <v>2.6389999999999998</v>
      </c>
      <c r="Y9298" s="8">
        <v>41962</v>
      </c>
    </row>
    <row r="9299" spans="1:25" x14ac:dyDescent="0.25">
      <c r="A9299">
        <v>-111.97727334</v>
      </c>
      <c r="B9299">
        <v>33.079106779999996</v>
      </c>
      <c r="C9299">
        <v>13</v>
      </c>
      <c r="D9299" t="s">
        <v>371</v>
      </c>
      <c r="E9299" t="s">
        <v>370</v>
      </c>
      <c r="F9299">
        <v>9298</v>
      </c>
      <c r="G9299">
        <v>2</v>
      </c>
      <c r="H9299">
        <v>13.33</v>
      </c>
      <c r="I9299">
        <v>2.395</v>
      </c>
      <c r="J9299">
        <v>1</v>
      </c>
      <c r="K9299">
        <v>1166.9000000000001</v>
      </c>
      <c r="L9299" t="s">
        <v>369</v>
      </c>
      <c r="M9299" t="s">
        <v>368</v>
      </c>
      <c r="N9299" s="8">
        <v>41962</v>
      </c>
      <c r="O9299">
        <v>0</v>
      </c>
      <c r="P9299">
        <v>0</v>
      </c>
      <c r="Q9299">
        <v>12065</v>
      </c>
      <c r="R9299">
        <v>1508.6</v>
      </c>
      <c r="S9299">
        <v>3.1429999999999998</v>
      </c>
      <c r="T9299">
        <v>33</v>
      </c>
      <c r="U9299">
        <v>4571.5</v>
      </c>
      <c r="V9299">
        <v>20</v>
      </c>
      <c r="W9299">
        <v>1.633</v>
      </c>
      <c r="X9299">
        <v>2.6389999999999998</v>
      </c>
      <c r="Y9299" s="8">
        <v>41962</v>
      </c>
    </row>
    <row r="9300" spans="1:25" x14ac:dyDescent="0.25">
      <c r="A9300">
        <v>-111.97727266</v>
      </c>
      <c r="B9300">
        <v>33.07911378</v>
      </c>
      <c r="C9300">
        <v>13</v>
      </c>
      <c r="D9300" t="s">
        <v>371</v>
      </c>
      <c r="E9300" t="s">
        <v>370</v>
      </c>
      <c r="F9300">
        <v>9299</v>
      </c>
      <c r="G9300">
        <v>358</v>
      </c>
      <c r="H9300">
        <v>13.33</v>
      </c>
      <c r="I9300">
        <v>2.4609999999999999</v>
      </c>
      <c r="J9300">
        <v>1</v>
      </c>
      <c r="K9300">
        <v>1167</v>
      </c>
      <c r="L9300" t="s">
        <v>369</v>
      </c>
      <c r="M9300" t="s">
        <v>368</v>
      </c>
      <c r="N9300" s="8">
        <v>41962</v>
      </c>
      <c r="O9300">
        <v>0</v>
      </c>
      <c r="P9300">
        <v>0</v>
      </c>
      <c r="Q9300">
        <v>10308</v>
      </c>
      <c r="R9300">
        <v>1254.5999999999999</v>
      </c>
      <c r="S9300">
        <v>2.6139999999999999</v>
      </c>
      <c r="T9300">
        <v>33</v>
      </c>
      <c r="U9300">
        <v>3801.8</v>
      </c>
      <c r="V9300">
        <v>20</v>
      </c>
      <c r="W9300">
        <v>1.6779999999999999</v>
      </c>
      <c r="X9300">
        <v>2.7109999999999999</v>
      </c>
      <c r="Y9300" s="8">
        <v>41962</v>
      </c>
    </row>
    <row r="9301" spans="1:25" x14ac:dyDescent="0.25">
      <c r="A9301">
        <v>-111.97727334</v>
      </c>
      <c r="B9301">
        <v>33.079120779999997</v>
      </c>
      <c r="C9301">
        <v>13</v>
      </c>
      <c r="D9301" t="s">
        <v>371</v>
      </c>
      <c r="E9301" t="s">
        <v>370</v>
      </c>
      <c r="F9301">
        <v>9300</v>
      </c>
      <c r="G9301">
        <v>2</v>
      </c>
      <c r="H9301">
        <v>13.33</v>
      </c>
      <c r="I9301">
        <v>2.4609999999999999</v>
      </c>
      <c r="J9301">
        <v>1</v>
      </c>
      <c r="K9301">
        <v>1167</v>
      </c>
      <c r="L9301" t="s">
        <v>369</v>
      </c>
      <c r="M9301" t="s">
        <v>368</v>
      </c>
      <c r="N9301" s="8">
        <v>41962</v>
      </c>
      <c r="O9301">
        <v>0</v>
      </c>
      <c r="P9301">
        <v>0</v>
      </c>
      <c r="Q9301">
        <v>11769</v>
      </c>
      <c r="R9301">
        <v>1432.3</v>
      </c>
      <c r="S9301">
        <v>2.984</v>
      </c>
      <c r="T9301">
        <v>33</v>
      </c>
      <c r="U9301">
        <v>4340.3999999999996</v>
      </c>
      <c r="V9301">
        <v>20</v>
      </c>
      <c r="W9301">
        <v>1.6779999999999999</v>
      </c>
      <c r="X9301">
        <v>2.7109999999999999</v>
      </c>
      <c r="Y9301" s="8">
        <v>41962</v>
      </c>
    </row>
    <row r="9302" spans="1:25" x14ac:dyDescent="0.25">
      <c r="A9302">
        <v>-111.97727217000001</v>
      </c>
      <c r="B9302">
        <v>33.079126780000003</v>
      </c>
      <c r="C9302">
        <v>13</v>
      </c>
      <c r="D9302" t="s">
        <v>371</v>
      </c>
      <c r="E9302" t="s">
        <v>370</v>
      </c>
      <c r="F9302">
        <v>9301</v>
      </c>
      <c r="G9302">
        <v>1</v>
      </c>
      <c r="H9302">
        <v>13.33</v>
      </c>
      <c r="I9302">
        <v>2.3290000000000002</v>
      </c>
      <c r="J9302">
        <v>1</v>
      </c>
      <c r="K9302">
        <v>1167</v>
      </c>
      <c r="L9302" t="s">
        <v>369</v>
      </c>
      <c r="M9302" t="s">
        <v>368</v>
      </c>
      <c r="N9302" s="8">
        <v>41962</v>
      </c>
      <c r="O9302">
        <v>0</v>
      </c>
      <c r="P9302">
        <v>0</v>
      </c>
      <c r="Q9302">
        <v>10935</v>
      </c>
      <c r="R9302">
        <v>1405.8</v>
      </c>
      <c r="S9302">
        <v>2.9289999999999998</v>
      </c>
      <c r="T9302">
        <v>33</v>
      </c>
      <c r="U9302">
        <v>4260</v>
      </c>
      <c r="V9302">
        <v>20</v>
      </c>
      <c r="W9302">
        <v>1.5880000000000001</v>
      </c>
      <c r="X9302">
        <v>2.5670000000000002</v>
      </c>
      <c r="Y9302" s="8">
        <v>41962</v>
      </c>
    </row>
    <row r="9303" spans="1:25" x14ac:dyDescent="0.25">
      <c r="A9303">
        <v>-111.97727283</v>
      </c>
      <c r="B9303">
        <v>33.079133779999999</v>
      </c>
      <c r="C9303">
        <v>13</v>
      </c>
      <c r="D9303" t="s">
        <v>371</v>
      </c>
      <c r="E9303" t="s">
        <v>370</v>
      </c>
      <c r="F9303">
        <v>9302</v>
      </c>
      <c r="G9303">
        <v>359</v>
      </c>
      <c r="H9303">
        <v>13.33</v>
      </c>
      <c r="I9303">
        <v>2.4609999999999999</v>
      </c>
      <c r="J9303">
        <v>1</v>
      </c>
      <c r="K9303">
        <v>1166.9000000000001</v>
      </c>
      <c r="L9303" t="s">
        <v>369</v>
      </c>
      <c r="M9303" t="s">
        <v>368</v>
      </c>
      <c r="N9303" s="8">
        <v>41962</v>
      </c>
      <c r="O9303">
        <v>0</v>
      </c>
      <c r="P9303">
        <v>0</v>
      </c>
      <c r="Q9303">
        <v>11258</v>
      </c>
      <c r="R9303">
        <v>1370.2</v>
      </c>
      <c r="S9303">
        <v>2.855</v>
      </c>
      <c r="T9303">
        <v>33</v>
      </c>
      <c r="U9303">
        <v>4152.1000000000004</v>
      </c>
      <c r="V9303">
        <v>20</v>
      </c>
      <c r="W9303">
        <v>1.6779999999999999</v>
      </c>
      <c r="X9303">
        <v>2.7109999999999999</v>
      </c>
      <c r="Y9303" s="8">
        <v>41962</v>
      </c>
    </row>
    <row r="9304" spans="1:25" x14ac:dyDescent="0.25">
      <c r="A9304">
        <v>-111.977272</v>
      </c>
      <c r="B9304">
        <v>33.079140770000002</v>
      </c>
      <c r="C9304">
        <v>13</v>
      </c>
      <c r="D9304" t="s">
        <v>371</v>
      </c>
      <c r="E9304" t="s">
        <v>370</v>
      </c>
      <c r="F9304">
        <v>9303</v>
      </c>
      <c r="G9304">
        <v>0</v>
      </c>
      <c r="H9304">
        <v>13.33</v>
      </c>
      <c r="I9304">
        <v>2.4929999999999999</v>
      </c>
      <c r="J9304">
        <v>1</v>
      </c>
      <c r="K9304">
        <v>1166.9000000000001</v>
      </c>
      <c r="L9304" t="s">
        <v>369</v>
      </c>
      <c r="M9304" t="s">
        <v>368</v>
      </c>
      <c r="N9304" s="8">
        <v>41962</v>
      </c>
      <c r="O9304">
        <v>0</v>
      </c>
      <c r="P9304">
        <v>0</v>
      </c>
      <c r="Q9304">
        <v>11747</v>
      </c>
      <c r="R9304">
        <v>1410.9</v>
      </c>
      <c r="S9304">
        <v>2.9390000000000001</v>
      </c>
      <c r="T9304">
        <v>33</v>
      </c>
      <c r="U9304">
        <v>4275.3999999999996</v>
      </c>
      <c r="V9304">
        <v>20</v>
      </c>
      <c r="W9304">
        <v>1.7</v>
      </c>
      <c r="X9304">
        <v>2.7480000000000002</v>
      </c>
      <c r="Y9304" s="8">
        <v>41962</v>
      </c>
    </row>
    <row r="9305" spans="1:25" x14ac:dyDescent="0.25">
      <c r="A9305">
        <v>-111.97727234</v>
      </c>
      <c r="B9305">
        <v>33.07914778</v>
      </c>
      <c r="C9305">
        <v>13</v>
      </c>
      <c r="D9305" t="s">
        <v>371</v>
      </c>
      <c r="E9305" t="s">
        <v>370</v>
      </c>
      <c r="F9305">
        <v>9304</v>
      </c>
      <c r="G9305">
        <v>2</v>
      </c>
      <c r="H9305">
        <v>13.33</v>
      </c>
      <c r="I9305">
        <v>2.4279999999999999</v>
      </c>
      <c r="J9305">
        <v>1</v>
      </c>
      <c r="K9305">
        <v>1166.9000000000001</v>
      </c>
      <c r="L9305" t="s">
        <v>369</v>
      </c>
      <c r="M9305" t="s">
        <v>368</v>
      </c>
      <c r="N9305" s="8">
        <v>41962</v>
      </c>
      <c r="O9305">
        <v>0</v>
      </c>
      <c r="P9305">
        <v>0</v>
      </c>
      <c r="Q9305">
        <v>10834</v>
      </c>
      <c r="R9305">
        <v>1336.4</v>
      </c>
      <c r="S9305">
        <v>2.7839999999999998</v>
      </c>
      <c r="T9305">
        <v>33</v>
      </c>
      <c r="U9305">
        <v>4049.6</v>
      </c>
      <c r="V9305">
        <v>20</v>
      </c>
      <c r="W9305">
        <v>1.655</v>
      </c>
      <c r="X9305">
        <v>2.6749999999999998</v>
      </c>
      <c r="Y9305" s="8">
        <v>41962</v>
      </c>
    </row>
    <row r="9306" spans="1:25" x14ac:dyDescent="0.25">
      <c r="A9306">
        <v>-111.97727234</v>
      </c>
      <c r="B9306">
        <v>33.079153779999999</v>
      </c>
      <c r="C9306">
        <v>13</v>
      </c>
      <c r="D9306" t="s">
        <v>371</v>
      </c>
      <c r="E9306" t="s">
        <v>370</v>
      </c>
      <c r="F9306">
        <v>9305</v>
      </c>
      <c r="G9306">
        <v>2</v>
      </c>
      <c r="H9306">
        <v>13.33</v>
      </c>
      <c r="I9306">
        <v>2.4609999999999999</v>
      </c>
      <c r="J9306">
        <v>1</v>
      </c>
      <c r="K9306">
        <v>1167</v>
      </c>
      <c r="L9306" t="s">
        <v>369</v>
      </c>
      <c r="M9306" t="s">
        <v>368</v>
      </c>
      <c r="N9306" s="8">
        <v>41962</v>
      </c>
      <c r="O9306">
        <v>0</v>
      </c>
      <c r="P9306">
        <v>0</v>
      </c>
      <c r="Q9306">
        <v>12145</v>
      </c>
      <c r="R9306">
        <v>1478.1</v>
      </c>
      <c r="S9306">
        <v>3.0790000000000002</v>
      </c>
      <c r="T9306">
        <v>33</v>
      </c>
      <c r="U9306">
        <v>4479.2</v>
      </c>
      <c r="V9306">
        <v>20</v>
      </c>
      <c r="W9306">
        <v>1.6779999999999999</v>
      </c>
      <c r="X9306">
        <v>2.7109999999999999</v>
      </c>
      <c r="Y9306" s="8">
        <v>41962</v>
      </c>
    </row>
    <row r="9307" spans="1:25" x14ac:dyDescent="0.25">
      <c r="A9307">
        <v>-111.97727286</v>
      </c>
      <c r="B9307">
        <v>33.079160809999998</v>
      </c>
      <c r="C9307">
        <v>13</v>
      </c>
      <c r="D9307" t="s">
        <v>371</v>
      </c>
      <c r="E9307" t="s">
        <v>370</v>
      </c>
      <c r="F9307">
        <v>9306</v>
      </c>
      <c r="G9307">
        <v>5</v>
      </c>
      <c r="H9307">
        <v>13.33</v>
      </c>
      <c r="I9307">
        <v>2.3290000000000002</v>
      </c>
      <c r="J9307">
        <v>1</v>
      </c>
      <c r="K9307">
        <v>1167</v>
      </c>
      <c r="L9307" t="s">
        <v>369</v>
      </c>
      <c r="M9307" t="s">
        <v>368</v>
      </c>
      <c r="N9307" s="8">
        <v>41962</v>
      </c>
      <c r="O9307">
        <v>0</v>
      </c>
      <c r="P9307">
        <v>0</v>
      </c>
      <c r="Q9307">
        <v>11561</v>
      </c>
      <c r="R9307">
        <v>1486.3</v>
      </c>
      <c r="S9307">
        <v>3.0960000000000001</v>
      </c>
      <c r="T9307">
        <v>33</v>
      </c>
      <c r="U9307">
        <v>4503.8999999999996</v>
      </c>
      <c r="V9307">
        <v>20</v>
      </c>
      <c r="W9307">
        <v>1.5880000000000001</v>
      </c>
      <c r="X9307">
        <v>2.5670000000000002</v>
      </c>
      <c r="Y9307" s="8">
        <v>41962</v>
      </c>
    </row>
    <row r="9308" spans="1:25" x14ac:dyDescent="0.25">
      <c r="A9308">
        <v>-111.97727166</v>
      </c>
      <c r="B9308">
        <v>33.079167779999999</v>
      </c>
      <c r="C9308">
        <v>13</v>
      </c>
      <c r="D9308" t="s">
        <v>371</v>
      </c>
      <c r="E9308" t="s">
        <v>370</v>
      </c>
      <c r="F9308">
        <v>9307</v>
      </c>
      <c r="G9308">
        <v>358</v>
      </c>
      <c r="H9308">
        <v>13.33</v>
      </c>
      <c r="I9308">
        <v>2.4279999999999999</v>
      </c>
      <c r="J9308">
        <v>1</v>
      </c>
      <c r="K9308">
        <v>1167</v>
      </c>
      <c r="L9308" t="s">
        <v>369</v>
      </c>
      <c r="M9308" t="s">
        <v>368</v>
      </c>
      <c r="N9308" s="8">
        <v>41962</v>
      </c>
      <c r="O9308">
        <v>0</v>
      </c>
      <c r="P9308">
        <v>0</v>
      </c>
      <c r="Q9308">
        <v>10942</v>
      </c>
      <c r="R9308">
        <v>1349.7</v>
      </c>
      <c r="S9308">
        <v>2.8119999999999998</v>
      </c>
      <c r="T9308">
        <v>33</v>
      </c>
      <c r="U9308">
        <v>4090</v>
      </c>
      <c r="V9308">
        <v>20</v>
      </c>
      <c r="W9308">
        <v>1.655</v>
      </c>
      <c r="X9308">
        <v>2.6749999999999998</v>
      </c>
      <c r="Y9308" s="8">
        <v>41962</v>
      </c>
    </row>
    <row r="9309" spans="1:25" x14ac:dyDescent="0.25">
      <c r="A9309">
        <v>-111.97727234</v>
      </c>
      <c r="B9309">
        <v>33.079173779999998</v>
      </c>
      <c r="C9309">
        <v>13</v>
      </c>
      <c r="D9309" t="s">
        <v>371</v>
      </c>
      <c r="E9309" t="s">
        <v>370</v>
      </c>
      <c r="F9309">
        <v>9308</v>
      </c>
      <c r="G9309">
        <v>2</v>
      </c>
      <c r="H9309">
        <v>13.33</v>
      </c>
      <c r="I9309">
        <v>2.3620000000000001</v>
      </c>
      <c r="J9309">
        <v>1</v>
      </c>
      <c r="K9309">
        <v>1167</v>
      </c>
      <c r="L9309" t="s">
        <v>369</v>
      </c>
      <c r="M9309" t="s">
        <v>368</v>
      </c>
      <c r="N9309" s="8">
        <v>41962</v>
      </c>
      <c r="O9309">
        <v>0</v>
      </c>
      <c r="P9309">
        <v>0</v>
      </c>
      <c r="Q9309">
        <v>10044</v>
      </c>
      <c r="R9309">
        <v>1273.4000000000001</v>
      </c>
      <c r="S9309">
        <v>2.653</v>
      </c>
      <c r="T9309">
        <v>33</v>
      </c>
      <c r="U9309">
        <v>3858.7</v>
      </c>
      <c r="V9309">
        <v>20</v>
      </c>
      <c r="W9309">
        <v>1.611</v>
      </c>
      <c r="X9309">
        <v>2.6030000000000002</v>
      </c>
      <c r="Y9309" s="8">
        <v>41962</v>
      </c>
    </row>
    <row r="9310" spans="1:25" x14ac:dyDescent="0.25">
      <c r="A9310">
        <v>-111.97727166</v>
      </c>
      <c r="B9310">
        <v>33.079180780000002</v>
      </c>
      <c r="C9310">
        <v>13</v>
      </c>
      <c r="D9310" t="s">
        <v>371</v>
      </c>
      <c r="E9310" t="s">
        <v>370</v>
      </c>
      <c r="F9310">
        <v>9309</v>
      </c>
      <c r="G9310">
        <v>358</v>
      </c>
      <c r="H9310">
        <v>13.33</v>
      </c>
      <c r="I9310">
        <v>2.395</v>
      </c>
      <c r="J9310">
        <v>1</v>
      </c>
      <c r="K9310">
        <v>1167</v>
      </c>
      <c r="L9310" t="s">
        <v>369</v>
      </c>
      <c r="M9310" t="s">
        <v>368</v>
      </c>
      <c r="N9310" s="8">
        <v>41962</v>
      </c>
      <c r="O9310">
        <v>0</v>
      </c>
      <c r="P9310">
        <v>0</v>
      </c>
      <c r="Q9310">
        <v>9913.2000000000007</v>
      </c>
      <c r="R9310">
        <v>1239.5999999999999</v>
      </c>
      <c r="S9310">
        <v>2.5819999999999999</v>
      </c>
      <c r="T9310">
        <v>33</v>
      </c>
      <c r="U9310">
        <v>3756.3</v>
      </c>
      <c r="V9310">
        <v>20</v>
      </c>
      <c r="W9310">
        <v>1.633</v>
      </c>
      <c r="X9310">
        <v>2.6389999999999998</v>
      </c>
      <c r="Y9310" s="8">
        <v>41962</v>
      </c>
    </row>
    <row r="9311" spans="1:25" x14ac:dyDescent="0.25">
      <c r="A9311">
        <v>-111.97727166</v>
      </c>
      <c r="B9311">
        <v>33.079187779999998</v>
      </c>
      <c r="C9311">
        <v>13</v>
      </c>
      <c r="D9311" t="s">
        <v>371</v>
      </c>
      <c r="E9311" t="s">
        <v>370</v>
      </c>
      <c r="F9311">
        <v>9310</v>
      </c>
      <c r="G9311">
        <v>358</v>
      </c>
      <c r="H9311">
        <v>13.33</v>
      </c>
      <c r="I9311">
        <v>2.4279999999999999</v>
      </c>
      <c r="J9311">
        <v>1</v>
      </c>
      <c r="K9311">
        <v>1167</v>
      </c>
      <c r="L9311" t="s">
        <v>369</v>
      </c>
      <c r="M9311" t="s">
        <v>368</v>
      </c>
      <c r="N9311" s="8">
        <v>41962</v>
      </c>
      <c r="O9311">
        <v>0</v>
      </c>
      <c r="P9311">
        <v>0</v>
      </c>
      <c r="Q9311">
        <v>10289</v>
      </c>
      <c r="R9311">
        <v>1269.0999999999999</v>
      </c>
      <c r="S9311">
        <v>2.6440000000000001</v>
      </c>
      <c r="T9311">
        <v>33</v>
      </c>
      <c r="U9311">
        <v>3845.8</v>
      </c>
      <c r="V9311">
        <v>20</v>
      </c>
      <c r="W9311">
        <v>1.655</v>
      </c>
      <c r="X9311">
        <v>2.6749999999999998</v>
      </c>
      <c r="Y9311" s="8">
        <v>41962</v>
      </c>
    </row>
    <row r="9312" spans="1:25" x14ac:dyDescent="0.25">
      <c r="A9312">
        <v>-111.97727186</v>
      </c>
      <c r="B9312">
        <v>33.079194809999997</v>
      </c>
      <c r="C9312">
        <v>13</v>
      </c>
      <c r="D9312" t="s">
        <v>371</v>
      </c>
      <c r="E9312" t="s">
        <v>370</v>
      </c>
      <c r="F9312">
        <v>9311</v>
      </c>
      <c r="G9312">
        <v>5</v>
      </c>
      <c r="H9312">
        <v>13.33</v>
      </c>
      <c r="I9312">
        <v>2.4279999999999999</v>
      </c>
      <c r="J9312">
        <v>1</v>
      </c>
      <c r="K9312">
        <v>1167</v>
      </c>
      <c r="L9312" t="s">
        <v>369</v>
      </c>
      <c r="M9312" t="s">
        <v>368</v>
      </c>
      <c r="N9312" s="8">
        <v>41962</v>
      </c>
      <c r="O9312">
        <v>0</v>
      </c>
      <c r="P9312">
        <v>0</v>
      </c>
      <c r="Q9312">
        <v>9935.7999999999993</v>
      </c>
      <c r="R9312">
        <v>1225.5999999999999</v>
      </c>
      <c r="S9312">
        <v>2.5529999999999999</v>
      </c>
      <c r="T9312">
        <v>33</v>
      </c>
      <c r="U9312">
        <v>3713.9</v>
      </c>
      <c r="V9312">
        <v>20</v>
      </c>
      <c r="W9312">
        <v>1.655</v>
      </c>
      <c r="X9312">
        <v>2.6749999999999998</v>
      </c>
      <c r="Y9312" s="8">
        <v>41962</v>
      </c>
    </row>
    <row r="9313" spans="1:25" x14ac:dyDescent="0.25">
      <c r="A9313">
        <v>-111.97727149000001</v>
      </c>
      <c r="B9313">
        <v>33.079200790000002</v>
      </c>
      <c r="C9313">
        <v>13</v>
      </c>
      <c r="D9313" t="s">
        <v>371</v>
      </c>
      <c r="E9313" t="s">
        <v>370</v>
      </c>
      <c r="F9313">
        <v>9312</v>
      </c>
      <c r="G9313">
        <v>357</v>
      </c>
      <c r="H9313">
        <v>13.33</v>
      </c>
      <c r="I9313">
        <v>2.4279999999999999</v>
      </c>
      <c r="J9313">
        <v>1</v>
      </c>
      <c r="K9313">
        <v>1167.0999999999999</v>
      </c>
      <c r="L9313" t="s">
        <v>369</v>
      </c>
      <c r="M9313" t="s">
        <v>368</v>
      </c>
      <c r="N9313" s="8">
        <v>41962</v>
      </c>
      <c r="O9313">
        <v>0</v>
      </c>
      <c r="P9313">
        <v>0</v>
      </c>
      <c r="Q9313">
        <v>9340.9</v>
      </c>
      <c r="R9313">
        <v>1152.2</v>
      </c>
      <c r="S9313">
        <v>2.4</v>
      </c>
      <c r="T9313">
        <v>33</v>
      </c>
      <c r="U9313">
        <v>3491.6</v>
      </c>
      <c r="V9313">
        <v>20</v>
      </c>
      <c r="W9313">
        <v>1.655</v>
      </c>
      <c r="X9313">
        <v>2.6749999999999998</v>
      </c>
      <c r="Y9313" s="8">
        <v>41962</v>
      </c>
    </row>
    <row r="9314" spans="1:25" x14ac:dyDescent="0.25">
      <c r="A9314">
        <v>-111.977271</v>
      </c>
      <c r="B9314">
        <v>33.079207769999996</v>
      </c>
      <c r="C9314">
        <v>13</v>
      </c>
      <c r="D9314" t="s">
        <v>371</v>
      </c>
      <c r="E9314" t="s">
        <v>370</v>
      </c>
      <c r="F9314">
        <v>9313</v>
      </c>
      <c r="G9314">
        <v>0</v>
      </c>
      <c r="H9314">
        <v>13.33</v>
      </c>
      <c r="I9314">
        <v>2.2970000000000002</v>
      </c>
      <c r="J9314">
        <v>1</v>
      </c>
      <c r="K9314">
        <v>1167.0999999999999</v>
      </c>
      <c r="L9314" t="s">
        <v>369</v>
      </c>
      <c r="M9314" t="s">
        <v>368</v>
      </c>
      <c r="N9314" s="8">
        <v>41962</v>
      </c>
      <c r="O9314">
        <v>0</v>
      </c>
      <c r="P9314">
        <v>0</v>
      </c>
      <c r="Q9314">
        <v>7895.6</v>
      </c>
      <c r="R9314">
        <v>1029.5999999999999</v>
      </c>
      <c r="S9314">
        <v>2.145</v>
      </c>
      <c r="T9314">
        <v>33</v>
      </c>
      <c r="U9314">
        <v>3120</v>
      </c>
      <c r="V9314">
        <v>20</v>
      </c>
      <c r="W9314">
        <v>1.5660000000000001</v>
      </c>
      <c r="X9314">
        <v>2.5310000000000001</v>
      </c>
      <c r="Y9314" s="8">
        <v>41962</v>
      </c>
    </row>
    <row r="9315" spans="1:25" x14ac:dyDescent="0.25">
      <c r="A9315">
        <v>-111.97727116999999</v>
      </c>
      <c r="B9315">
        <v>33.079214780000001</v>
      </c>
      <c r="C9315">
        <v>13</v>
      </c>
      <c r="D9315" t="s">
        <v>371</v>
      </c>
      <c r="E9315" t="s">
        <v>370</v>
      </c>
      <c r="F9315">
        <v>9314</v>
      </c>
      <c r="G9315">
        <v>1</v>
      </c>
      <c r="H9315">
        <v>13.33</v>
      </c>
      <c r="I9315">
        <v>2.3620000000000001</v>
      </c>
      <c r="J9315">
        <v>1</v>
      </c>
      <c r="K9315">
        <v>1167</v>
      </c>
      <c r="L9315" t="s">
        <v>369</v>
      </c>
      <c r="M9315" t="s">
        <v>368</v>
      </c>
      <c r="N9315" s="8">
        <v>41962</v>
      </c>
      <c r="O9315">
        <v>0</v>
      </c>
      <c r="P9315">
        <v>0</v>
      </c>
      <c r="Q9315">
        <v>10943</v>
      </c>
      <c r="R9315">
        <v>1387.3</v>
      </c>
      <c r="S9315">
        <v>2.89</v>
      </c>
      <c r="T9315">
        <v>33</v>
      </c>
      <c r="U9315">
        <v>4203.8999999999996</v>
      </c>
      <c r="V9315">
        <v>20</v>
      </c>
      <c r="W9315">
        <v>1.611</v>
      </c>
      <c r="X9315">
        <v>2.6030000000000002</v>
      </c>
      <c r="Y9315" s="8">
        <v>41962</v>
      </c>
    </row>
    <row r="9316" spans="1:25" x14ac:dyDescent="0.25">
      <c r="A9316">
        <v>-111.97727049</v>
      </c>
      <c r="B9316">
        <v>33.079220790000001</v>
      </c>
      <c r="C9316">
        <v>13</v>
      </c>
      <c r="D9316" t="s">
        <v>371</v>
      </c>
      <c r="E9316" t="s">
        <v>370</v>
      </c>
      <c r="F9316">
        <v>9315</v>
      </c>
      <c r="G9316">
        <v>357</v>
      </c>
      <c r="H9316">
        <v>13.33</v>
      </c>
      <c r="I9316">
        <v>2.3290000000000002</v>
      </c>
      <c r="J9316">
        <v>1</v>
      </c>
      <c r="K9316">
        <v>1167.0999999999999</v>
      </c>
      <c r="L9316" t="s">
        <v>369</v>
      </c>
      <c r="M9316" t="s">
        <v>368</v>
      </c>
      <c r="N9316" s="8">
        <v>41962</v>
      </c>
      <c r="O9316">
        <v>0</v>
      </c>
      <c r="P9316">
        <v>0</v>
      </c>
      <c r="Q9316">
        <v>11802</v>
      </c>
      <c r="R9316">
        <v>1517.3</v>
      </c>
      <c r="S9316">
        <v>3.161</v>
      </c>
      <c r="T9316">
        <v>33</v>
      </c>
      <c r="U9316">
        <v>4597.8</v>
      </c>
      <c r="V9316">
        <v>20</v>
      </c>
      <c r="W9316">
        <v>1.5880000000000001</v>
      </c>
      <c r="X9316">
        <v>2.5670000000000002</v>
      </c>
      <c r="Y9316" s="8">
        <v>41962</v>
      </c>
    </row>
    <row r="9317" spans="1:25" x14ac:dyDescent="0.25">
      <c r="A9317">
        <v>-111.977271</v>
      </c>
      <c r="B9317">
        <v>33.079227770000003</v>
      </c>
      <c r="C9317">
        <v>13</v>
      </c>
      <c r="D9317" t="s">
        <v>371</v>
      </c>
      <c r="E9317" t="s">
        <v>370</v>
      </c>
      <c r="F9317">
        <v>9316</v>
      </c>
      <c r="G9317">
        <v>0</v>
      </c>
      <c r="H9317">
        <v>13.33</v>
      </c>
      <c r="I9317">
        <v>2.3620000000000001</v>
      </c>
      <c r="J9317">
        <v>1</v>
      </c>
      <c r="K9317">
        <v>1167.0999999999999</v>
      </c>
      <c r="L9317" t="s">
        <v>369</v>
      </c>
      <c r="M9317" t="s">
        <v>368</v>
      </c>
      <c r="N9317" s="8">
        <v>41962</v>
      </c>
      <c r="O9317">
        <v>0</v>
      </c>
      <c r="P9317">
        <v>0</v>
      </c>
      <c r="Q9317">
        <v>11082</v>
      </c>
      <c r="R9317">
        <v>1404.9</v>
      </c>
      <c r="S9317">
        <v>2.927</v>
      </c>
      <c r="T9317">
        <v>33</v>
      </c>
      <c r="U9317">
        <v>4257.3999999999996</v>
      </c>
      <c r="V9317">
        <v>20</v>
      </c>
      <c r="W9317">
        <v>1.611</v>
      </c>
      <c r="X9317">
        <v>2.6030000000000002</v>
      </c>
      <c r="Y9317" s="8">
        <v>41962</v>
      </c>
    </row>
    <row r="9318" spans="1:25" x14ac:dyDescent="0.25">
      <c r="A9318">
        <v>-111.97727082999999</v>
      </c>
      <c r="B9318">
        <v>33.07923478</v>
      </c>
      <c r="C9318">
        <v>13</v>
      </c>
      <c r="D9318" t="s">
        <v>371</v>
      </c>
      <c r="E9318" t="s">
        <v>370</v>
      </c>
      <c r="F9318">
        <v>9317</v>
      </c>
      <c r="G9318">
        <v>359</v>
      </c>
      <c r="H9318">
        <v>13.33</v>
      </c>
      <c r="I9318">
        <v>2.3620000000000001</v>
      </c>
      <c r="J9318">
        <v>1</v>
      </c>
      <c r="K9318">
        <v>1167.2</v>
      </c>
      <c r="L9318" t="s">
        <v>369</v>
      </c>
      <c r="M9318" t="s">
        <v>368</v>
      </c>
      <c r="N9318" s="8">
        <v>41962</v>
      </c>
      <c r="O9318">
        <v>0</v>
      </c>
      <c r="P9318">
        <v>0</v>
      </c>
      <c r="Q9318">
        <v>10154</v>
      </c>
      <c r="R9318">
        <v>1287.2</v>
      </c>
      <c r="S9318">
        <v>2.6819999999999999</v>
      </c>
      <c r="T9318">
        <v>33</v>
      </c>
      <c r="U9318">
        <v>3900.7</v>
      </c>
      <c r="V9318">
        <v>20</v>
      </c>
      <c r="W9318">
        <v>1.611</v>
      </c>
      <c r="X9318">
        <v>2.6030000000000002</v>
      </c>
      <c r="Y9318" s="8">
        <v>41962</v>
      </c>
    </row>
    <row r="9319" spans="1:25" x14ac:dyDescent="0.25">
      <c r="A9319">
        <v>-111.97727116999999</v>
      </c>
      <c r="B9319">
        <v>33.079241779999997</v>
      </c>
      <c r="C9319">
        <v>13</v>
      </c>
      <c r="D9319" t="s">
        <v>371</v>
      </c>
      <c r="E9319" t="s">
        <v>370</v>
      </c>
      <c r="F9319">
        <v>9318</v>
      </c>
      <c r="G9319">
        <v>1</v>
      </c>
      <c r="H9319">
        <v>13.33</v>
      </c>
      <c r="I9319">
        <v>2.4279999999999999</v>
      </c>
      <c r="J9319">
        <v>1</v>
      </c>
      <c r="K9319">
        <v>1167.0999999999999</v>
      </c>
      <c r="L9319" t="s">
        <v>369</v>
      </c>
      <c r="M9319" t="s">
        <v>368</v>
      </c>
      <c r="N9319" s="8">
        <v>41962</v>
      </c>
      <c r="O9319">
        <v>0</v>
      </c>
      <c r="P9319">
        <v>0</v>
      </c>
      <c r="Q9319">
        <v>11057</v>
      </c>
      <c r="R9319">
        <v>1363.9</v>
      </c>
      <c r="S9319">
        <v>2.8410000000000002</v>
      </c>
      <c r="T9319">
        <v>33</v>
      </c>
      <c r="U9319">
        <v>4133</v>
      </c>
      <c r="V9319">
        <v>20</v>
      </c>
      <c r="W9319">
        <v>1.655</v>
      </c>
      <c r="X9319">
        <v>2.6749999999999998</v>
      </c>
      <c r="Y9319" s="8">
        <v>41962</v>
      </c>
    </row>
    <row r="9320" spans="1:25" x14ac:dyDescent="0.25">
      <c r="A9320">
        <v>-111.97727049</v>
      </c>
      <c r="B9320">
        <v>33.079247789999997</v>
      </c>
      <c r="C9320">
        <v>13</v>
      </c>
      <c r="D9320" t="s">
        <v>371</v>
      </c>
      <c r="E9320" t="s">
        <v>370</v>
      </c>
      <c r="F9320">
        <v>9319</v>
      </c>
      <c r="G9320">
        <v>357</v>
      </c>
      <c r="H9320">
        <v>13.33</v>
      </c>
      <c r="I9320">
        <v>2.3620000000000001</v>
      </c>
      <c r="J9320">
        <v>1</v>
      </c>
      <c r="K9320">
        <v>1167.0999999999999</v>
      </c>
      <c r="L9320" t="s">
        <v>369</v>
      </c>
      <c r="M9320" t="s">
        <v>368</v>
      </c>
      <c r="N9320" s="8">
        <v>41962</v>
      </c>
      <c r="O9320">
        <v>0</v>
      </c>
      <c r="P9320">
        <v>0</v>
      </c>
      <c r="Q9320">
        <v>9828.5</v>
      </c>
      <c r="R9320">
        <v>1246</v>
      </c>
      <c r="S9320">
        <v>2.5960000000000001</v>
      </c>
      <c r="T9320">
        <v>33</v>
      </c>
      <c r="U9320">
        <v>3775.9</v>
      </c>
      <c r="V9320">
        <v>20</v>
      </c>
      <c r="W9320">
        <v>1.611</v>
      </c>
      <c r="X9320">
        <v>2.6030000000000002</v>
      </c>
      <c r="Y9320" s="8">
        <v>41962</v>
      </c>
    </row>
    <row r="9321" spans="1:25" x14ac:dyDescent="0.25">
      <c r="A9321">
        <v>-111.97727116999999</v>
      </c>
      <c r="B9321">
        <v>33.079254779999999</v>
      </c>
      <c r="C9321">
        <v>13</v>
      </c>
      <c r="D9321" t="s">
        <v>371</v>
      </c>
      <c r="E9321" t="s">
        <v>370</v>
      </c>
      <c r="F9321">
        <v>9320</v>
      </c>
      <c r="G9321">
        <v>1</v>
      </c>
      <c r="H9321">
        <v>13.33</v>
      </c>
      <c r="I9321">
        <v>2.3290000000000002</v>
      </c>
      <c r="J9321">
        <v>1</v>
      </c>
      <c r="K9321">
        <v>1167.0999999999999</v>
      </c>
      <c r="L9321" t="s">
        <v>369</v>
      </c>
      <c r="M9321" t="s">
        <v>368</v>
      </c>
      <c r="N9321" s="8">
        <v>41962</v>
      </c>
      <c r="O9321">
        <v>0</v>
      </c>
      <c r="P9321">
        <v>0</v>
      </c>
      <c r="Q9321">
        <v>10345</v>
      </c>
      <c r="R9321">
        <v>1330</v>
      </c>
      <c r="S9321">
        <v>2.7709999999999999</v>
      </c>
      <c r="T9321">
        <v>33</v>
      </c>
      <c r="U9321">
        <v>4030.4</v>
      </c>
      <c r="V9321">
        <v>20</v>
      </c>
      <c r="W9321">
        <v>1.5880000000000001</v>
      </c>
      <c r="X9321">
        <v>2.5670000000000002</v>
      </c>
      <c r="Y9321" s="8">
        <v>41962</v>
      </c>
    </row>
    <row r="9322" spans="1:25" x14ac:dyDescent="0.25">
      <c r="A9322">
        <v>-111.97727066</v>
      </c>
      <c r="B9322">
        <v>33.079261780000003</v>
      </c>
      <c r="C9322">
        <v>13</v>
      </c>
      <c r="D9322" t="s">
        <v>371</v>
      </c>
      <c r="E9322" t="s">
        <v>370</v>
      </c>
      <c r="F9322">
        <v>9321</v>
      </c>
      <c r="G9322">
        <v>358</v>
      </c>
      <c r="H9322">
        <v>13.33</v>
      </c>
      <c r="I9322">
        <v>2.3290000000000002</v>
      </c>
      <c r="J9322">
        <v>1</v>
      </c>
      <c r="K9322">
        <v>1167.0999999999999</v>
      </c>
      <c r="L9322" t="s">
        <v>369</v>
      </c>
      <c r="M9322" t="s">
        <v>368</v>
      </c>
      <c r="N9322" s="8">
        <v>41962</v>
      </c>
      <c r="O9322">
        <v>0</v>
      </c>
      <c r="P9322">
        <v>0</v>
      </c>
      <c r="Q9322">
        <v>11493</v>
      </c>
      <c r="R9322">
        <v>1477.6</v>
      </c>
      <c r="S9322">
        <v>3.0779999999999998</v>
      </c>
      <c r="T9322">
        <v>33</v>
      </c>
      <c r="U9322">
        <v>4477.7</v>
      </c>
      <c r="V9322">
        <v>20</v>
      </c>
      <c r="W9322">
        <v>1.5880000000000001</v>
      </c>
      <c r="X9322">
        <v>2.5670000000000002</v>
      </c>
      <c r="Y9322" s="8">
        <v>41962</v>
      </c>
    </row>
    <row r="9323" spans="1:25" x14ac:dyDescent="0.25">
      <c r="A9323">
        <v>-111.97727066</v>
      </c>
      <c r="B9323">
        <v>33.079267780000002</v>
      </c>
      <c r="C9323">
        <v>13</v>
      </c>
      <c r="D9323" t="s">
        <v>371</v>
      </c>
      <c r="E9323" t="s">
        <v>370</v>
      </c>
      <c r="F9323">
        <v>9322</v>
      </c>
      <c r="G9323">
        <v>358</v>
      </c>
      <c r="H9323">
        <v>13.33</v>
      </c>
      <c r="I9323">
        <v>2.3620000000000001</v>
      </c>
      <c r="J9323">
        <v>1</v>
      </c>
      <c r="K9323">
        <v>1167.0999999999999</v>
      </c>
      <c r="L9323" t="s">
        <v>369</v>
      </c>
      <c r="M9323" t="s">
        <v>368</v>
      </c>
      <c r="N9323" s="8">
        <v>41962</v>
      </c>
      <c r="O9323">
        <v>0</v>
      </c>
      <c r="P9323">
        <v>0</v>
      </c>
      <c r="Q9323">
        <v>11106</v>
      </c>
      <c r="R9323">
        <v>1407.9</v>
      </c>
      <c r="S9323">
        <v>2.9329999999999998</v>
      </c>
      <c r="T9323">
        <v>33</v>
      </c>
      <c r="U9323">
        <v>4266.5</v>
      </c>
      <c r="V9323">
        <v>20</v>
      </c>
      <c r="W9323">
        <v>1.611</v>
      </c>
      <c r="X9323">
        <v>2.6030000000000002</v>
      </c>
      <c r="Y9323" s="8">
        <v>41962</v>
      </c>
    </row>
    <row r="9324" spans="1:25" x14ac:dyDescent="0.25">
      <c r="A9324">
        <v>-111.97727202999999</v>
      </c>
      <c r="B9324">
        <v>33.079274820000002</v>
      </c>
      <c r="C9324">
        <v>13</v>
      </c>
      <c r="D9324" t="s">
        <v>371</v>
      </c>
      <c r="E9324" t="s">
        <v>370</v>
      </c>
      <c r="F9324">
        <v>9323</v>
      </c>
      <c r="G9324">
        <v>6</v>
      </c>
      <c r="H9324">
        <v>13.33</v>
      </c>
      <c r="I9324">
        <v>2.3290000000000002</v>
      </c>
      <c r="J9324">
        <v>1</v>
      </c>
      <c r="K9324">
        <v>1167.0999999999999</v>
      </c>
      <c r="L9324" t="s">
        <v>369</v>
      </c>
      <c r="M9324" t="s">
        <v>368</v>
      </c>
      <c r="N9324" s="8">
        <v>41962</v>
      </c>
      <c r="O9324">
        <v>0</v>
      </c>
      <c r="P9324">
        <v>0</v>
      </c>
      <c r="Q9324">
        <v>12870</v>
      </c>
      <c r="R9324">
        <v>1654.7</v>
      </c>
      <c r="S9324">
        <v>3.4470000000000001</v>
      </c>
      <c r="T9324">
        <v>33</v>
      </c>
      <c r="U9324">
        <v>5014.1000000000004</v>
      </c>
      <c r="V9324">
        <v>20</v>
      </c>
      <c r="W9324">
        <v>1.5880000000000001</v>
      </c>
      <c r="X9324">
        <v>2.5670000000000002</v>
      </c>
      <c r="Y9324" s="8">
        <v>41962</v>
      </c>
    </row>
    <row r="9325" spans="1:25" x14ac:dyDescent="0.25">
      <c r="A9325">
        <v>-111.97727066</v>
      </c>
      <c r="B9325">
        <v>33.079281780000002</v>
      </c>
      <c r="C9325">
        <v>13</v>
      </c>
      <c r="D9325" t="s">
        <v>371</v>
      </c>
      <c r="E9325" t="s">
        <v>370</v>
      </c>
      <c r="F9325">
        <v>9324</v>
      </c>
      <c r="G9325">
        <v>358</v>
      </c>
      <c r="H9325">
        <v>13.33</v>
      </c>
      <c r="I9325">
        <v>2.395</v>
      </c>
      <c r="J9325">
        <v>1</v>
      </c>
      <c r="K9325">
        <v>1167.0999999999999</v>
      </c>
      <c r="L9325" t="s">
        <v>369</v>
      </c>
      <c r="M9325" t="s">
        <v>368</v>
      </c>
      <c r="N9325" s="8">
        <v>41962</v>
      </c>
      <c r="O9325">
        <v>0</v>
      </c>
      <c r="P9325">
        <v>0</v>
      </c>
      <c r="Q9325">
        <v>13753</v>
      </c>
      <c r="R9325">
        <v>1719.7</v>
      </c>
      <c r="S9325">
        <v>3.5830000000000002</v>
      </c>
      <c r="T9325">
        <v>33</v>
      </c>
      <c r="U9325">
        <v>5211.3</v>
      </c>
      <c r="V9325">
        <v>20</v>
      </c>
      <c r="W9325">
        <v>1.633</v>
      </c>
      <c r="X9325">
        <v>2.6389999999999998</v>
      </c>
      <c r="Y9325" s="8">
        <v>41962</v>
      </c>
    </row>
    <row r="9326" spans="1:25" x14ac:dyDescent="0.25">
      <c r="A9326">
        <v>-111.977271</v>
      </c>
      <c r="B9326">
        <v>33.079287770000001</v>
      </c>
      <c r="C9326">
        <v>13</v>
      </c>
      <c r="D9326" t="s">
        <v>371</v>
      </c>
      <c r="E9326" t="s">
        <v>370</v>
      </c>
      <c r="F9326">
        <v>9325</v>
      </c>
      <c r="G9326">
        <v>0</v>
      </c>
      <c r="H9326">
        <v>13.33</v>
      </c>
      <c r="I9326">
        <v>2.4609999999999999</v>
      </c>
      <c r="J9326">
        <v>1</v>
      </c>
      <c r="K9326">
        <v>1167.0999999999999</v>
      </c>
      <c r="L9326" t="s">
        <v>369</v>
      </c>
      <c r="M9326" t="s">
        <v>368</v>
      </c>
      <c r="N9326" s="8">
        <v>41962</v>
      </c>
      <c r="O9326">
        <v>0</v>
      </c>
      <c r="P9326">
        <v>0</v>
      </c>
      <c r="Q9326">
        <v>12097</v>
      </c>
      <c r="R9326">
        <v>1472.2</v>
      </c>
      <c r="S9326">
        <v>3.0670000000000002</v>
      </c>
      <c r="T9326">
        <v>33</v>
      </c>
      <c r="U9326">
        <v>4461.3</v>
      </c>
      <c r="V9326">
        <v>20</v>
      </c>
      <c r="W9326">
        <v>1.6779999999999999</v>
      </c>
      <c r="X9326">
        <v>2.7109999999999999</v>
      </c>
      <c r="Y9326" s="8">
        <v>41962</v>
      </c>
    </row>
    <row r="9327" spans="1:25" x14ac:dyDescent="0.25">
      <c r="A9327">
        <v>-111.97727082999999</v>
      </c>
      <c r="B9327">
        <v>33.079294779999998</v>
      </c>
      <c r="C9327">
        <v>13</v>
      </c>
      <c r="D9327" t="s">
        <v>371</v>
      </c>
      <c r="E9327" t="s">
        <v>370</v>
      </c>
      <c r="F9327">
        <v>9326</v>
      </c>
      <c r="G9327">
        <v>359</v>
      </c>
      <c r="H9327">
        <v>13.33</v>
      </c>
      <c r="I9327">
        <v>2.3620000000000001</v>
      </c>
      <c r="J9327">
        <v>1</v>
      </c>
      <c r="K9327">
        <v>1167.0999999999999</v>
      </c>
      <c r="L9327" t="s">
        <v>369</v>
      </c>
      <c r="M9327" t="s">
        <v>368</v>
      </c>
      <c r="N9327" s="8">
        <v>41962</v>
      </c>
      <c r="O9327">
        <v>0</v>
      </c>
      <c r="P9327">
        <v>0</v>
      </c>
      <c r="Q9327">
        <v>14160</v>
      </c>
      <c r="R9327">
        <v>1795.2</v>
      </c>
      <c r="S9327">
        <v>3.74</v>
      </c>
      <c r="T9327">
        <v>33</v>
      </c>
      <c r="U9327">
        <v>5440.1</v>
      </c>
      <c r="V9327">
        <v>20</v>
      </c>
      <c r="W9327">
        <v>1.611</v>
      </c>
      <c r="X9327">
        <v>2.6030000000000002</v>
      </c>
      <c r="Y9327" s="8">
        <v>41962</v>
      </c>
    </row>
    <row r="9328" spans="1:25" x14ac:dyDescent="0.25">
      <c r="A9328">
        <v>-111.97727049</v>
      </c>
      <c r="B9328">
        <v>33.079300789999998</v>
      </c>
      <c r="C9328">
        <v>13</v>
      </c>
      <c r="D9328" t="s">
        <v>371</v>
      </c>
      <c r="E9328" t="s">
        <v>370</v>
      </c>
      <c r="F9328">
        <v>9327</v>
      </c>
      <c r="G9328">
        <v>357</v>
      </c>
      <c r="H9328">
        <v>13.33</v>
      </c>
      <c r="I9328">
        <v>2.2970000000000002</v>
      </c>
      <c r="J9328">
        <v>1</v>
      </c>
      <c r="K9328">
        <v>1167.2</v>
      </c>
      <c r="L9328" t="s">
        <v>369</v>
      </c>
      <c r="M9328" t="s">
        <v>368</v>
      </c>
      <c r="N9328" s="8">
        <v>41962</v>
      </c>
      <c r="O9328">
        <v>0</v>
      </c>
      <c r="P9328">
        <v>0</v>
      </c>
      <c r="Q9328">
        <v>15089</v>
      </c>
      <c r="R9328">
        <v>1967.6</v>
      </c>
      <c r="S9328">
        <v>4.0990000000000002</v>
      </c>
      <c r="T9328">
        <v>33</v>
      </c>
      <c r="U9328">
        <v>5962.5</v>
      </c>
      <c r="V9328">
        <v>20</v>
      </c>
      <c r="W9328">
        <v>1.5660000000000001</v>
      </c>
      <c r="X9328">
        <v>2.5310000000000001</v>
      </c>
      <c r="Y9328" s="8">
        <v>41962</v>
      </c>
    </row>
    <row r="9329" spans="1:25" x14ac:dyDescent="0.25">
      <c r="A9329">
        <v>-111.97727186</v>
      </c>
      <c r="B9329">
        <v>33.079307810000003</v>
      </c>
      <c r="C9329">
        <v>13</v>
      </c>
      <c r="D9329" t="s">
        <v>371</v>
      </c>
      <c r="E9329" t="s">
        <v>370</v>
      </c>
      <c r="F9329">
        <v>9328</v>
      </c>
      <c r="G9329">
        <v>5</v>
      </c>
      <c r="H9329">
        <v>13.33</v>
      </c>
      <c r="I9329">
        <v>2.3290000000000002</v>
      </c>
      <c r="J9329">
        <v>1</v>
      </c>
      <c r="K9329">
        <v>1167.2</v>
      </c>
      <c r="L9329" t="s">
        <v>369</v>
      </c>
      <c r="M9329" t="s">
        <v>368</v>
      </c>
      <c r="N9329" s="8">
        <v>41962</v>
      </c>
      <c r="O9329">
        <v>0</v>
      </c>
      <c r="P9329">
        <v>0</v>
      </c>
      <c r="Q9329">
        <v>14504</v>
      </c>
      <c r="R9329">
        <v>1864.7</v>
      </c>
      <c r="S9329">
        <v>3.8849999999999998</v>
      </c>
      <c r="T9329">
        <v>33</v>
      </c>
      <c r="U9329">
        <v>5650.7</v>
      </c>
      <c r="V9329">
        <v>20</v>
      </c>
      <c r="W9329">
        <v>1.5880000000000001</v>
      </c>
      <c r="X9329">
        <v>2.5670000000000002</v>
      </c>
      <c r="Y9329" s="8">
        <v>41962</v>
      </c>
    </row>
    <row r="9330" spans="1:25" x14ac:dyDescent="0.25">
      <c r="A9330">
        <v>-111.97727017</v>
      </c>
      <c r="B9330">
        <v>33.079314779999997</v>
      </c>
      <c r="C9330">
        <v>13</v>
      </c>
      <c r="D9330" t="s">
        <v>371</v>
      </c>
      <c r="E9330" t="s">
        <v>370</v>
      </c>
      <c r="F9330">
        <v>9329</v>
      </c>
      <c r="G9330">
        <v>1</v>
      </c>
      <c r="H9330">
        <v>13.33</v>
      </c>
      <c r="I9330">
        <v>2.395</v>
      </c>
      <c r="J9330">
        <v>1</v>
      </c>
      <c r="K9330">
        <v>1167.2</v>
      </c>
      <c r="L9330" t="s">
        <v>369</v>
      </c>
      <c r="M9330" t="s">
        <v>368</v>
      </c>
      <c r="N9330" s="8">
        <v>41962</v>
      </c>
      <c r="O9330">
        <v>0</v>
      </c>
      <c r="P9330">
        <v>0</v>
      </c>
      <c r="Q9330">
        <v>13066</v>
      </c>
      <c r="R9330">
        <v>1633.8</v>
      </c>
      <c r="S9330">
        <v>3.4039999999999999</v>
      </c>
      <c r="T9330">
        <v>33</v>
      </c>
      <c r="U9330">
        <v>4950.8</v>
      </c>
      <c r="V9330">
        <v>20</v>
      </c>
      <c r="W9330">
        <v>1.633</v>
      </c>
      <c r="X9330">
        <v>2.6389999999999998</v>
      </c>
      <c r="Y9330" s="8">
        <v>41962</v>
      </c>
    </row>
    <row r="9331" spans="1:25" x14ac:dyDescent="0.25">
      <c r="A9331">
        <v>-111.97727068</v>
      </c>
      <c r="B9331">
        <v>33.079320789999997</v>
      </c>
      <c r="C9331">
        <v>13</v>
      </c>
      <c r="D9331" t="s">
        <v>371</v>
      </c>
      <c r="E9331" t="s">
        <v>370</v>
      </c>
      <c r="F9331">
        <v>9330</v>
      </c>
      <c r="G9331">
        <v>4</v>
      </c>
      <c r="H9331">
        <v>13.33</v>
      </c>
      <c r="I9331">
        <v>2.2639999999999998</v>
      </c>
      <c r="J9331">
        <v>1</v>
      </c>
      <c r="K9331">
        <v>1167.2</v>
      </c>
      <c r="L9331" t="s">
        <v>369</v>
      </c>
      <c r="M9331" t="s">
        <v>368</v>
      </c>
      <c r="N9331" s="8">
        <v>41962</v>
      </c>
      <c r="O9331">
        <v>0</v>
      </c>
      <c r="P9331">
        <v>0</v>
      </c>
      <c r="Q9331">
        <v>14164</v>
      </c>
      <c r="R9331">
        <v>1873.7</v>
      </c>
      <c r="S9331">
        <v>3.9039999999999999</v>
      </c>
      <c r="T9331">
        <v>33</v>
      </c>
      <c r="U9331">
        <v>5678</v>
      </c>
      <c r="V9331">
        <v>20</v>
      </c>
      <c r="W9331">
        <v>1.5429999999999999</v>
      </c>
      <c r="X9331">
        <v>2.4950000000000001</v>
      </c>
      <c r="Y9331" s="8">
        <v>41962</v>
      </c>
    </row>
    <row r="9332" spans="1:25" x14ac:dyDescent="0.25">
      <c r="A9332">
        <v>-111.97726949</v>
      </c>
      <c r="B9332">
        <v>33.079327790000001</v>
      </c>
      <c r="C9332">
        <v>13</v>
      </c>
      <c r="D9332" t="s">
        <v>371</v>
      </c>
      <c r="E9332" t="s">
        <v>370</v>
      </c>
      <c r="F9332">
        <v>9331</v>
      </c>
      <c r="G9332">
        <v>357</v>
      </c>
      <c r="H9332">
        <v>13.33</v>
      </c>
      <c r="I9332">
        <v>2.395</v>
      </c>
      <c r="J9332">
        <v>1</v>
      </c>
      <c r="K9332">
        <v>1167.2</v>
      </c>
      <c r="L9332" t="s">
        <v>369</v>
      </c>
      <c r="M9332" t="s">
        <v>368</v>
      </c>
      <c r="N9332" s="8">
        <v>41962</v>
      </c>
      <c r="O9332">
        <v>0</v>
      </c>
      <c r="P9332">
        <v>0</v>
      </c>
      <c r="Q9332">
        <v>14265</v>
      </c>
      <c r="R9332">
        <v>1783.7</v>
      </c>
      <c r="S9332">
        <v>3.7160000000000002</v>
      </c>
      <c r="T9332">
        <v>33</v>
      </c>
      <c r="U9332">
        <v>5405</v>
      </c>
      <c r="V9332">
        <v>20</v>
      </c>
      <c r="W9332">
        <v>1.633</v>
      </c>
      <c r="X9332">
        <v>2.6389999999999998</v>
      </c>
      <c r="Y9332" s="8">
        <v>41962</v>
      </c>
    </row>
    <row r="9333" spans="1:25" x14ac:dyDescent="0.25">
      <c r="A9333">
        <v>-111.97727034</v>
      </c>
      <c r="B9333">
        <v>33.079333779999999</v>
      </c>
      <c r="C9333">
        <v>13</v>
      </c>
      <c r="D9333" t="s">
        <v>371</v>
      </c>
      <c r="E9333" t="s">
        <v>370</v>
      </c>
      <c r="F9333">
        <v>9332</v>
      </c>
      <c r="G9333">
        <v>2</v>
      </c>
      <c r="H9333">
        <v>13.33</v>
      </c>
      <c r="I9333">
        <v>2.3620000000000001</v>
      </c>
      <c r="J9333">
        <v>1</v>
      </c>
      <c r="K9333">
        <v>1167.3</v>
      </c>
      <c r="L9333" t="s">
        <v>369</v>
      </c>
      <c r="M9333" t="s">
        <v>368</v>
      </c>
      <c r="N9333" s="8">
        <v>41962</v>
      </c>
      <c r="O9333">
        <v>0</v>
      </c>
      <c r="P9333">
        <v>0</v>
      </c>
      <c r="Q9333">
        <v>12971</v>
      </c>
      <c r="R9333">
        <v>1644.4</v>
      </c>
      <c r="S9333">
        <v>3.4260000000000002</v>
      </c>
      <c r="T9333">
        <v>33</v>
      </c>
      <c r="U9333">
        <v>4983</v>
      </c>
      <c r="V9333">
        <v>20</v>
      </c>
      <c r="W9333">
        <v>1.611</v>
      </c>
      <c r="X9333">
        <v>2.6030000000000002</v>
      </c>
      <c r="Y9333" s="8">
        <v>41962</v>
      </c>
    </row>
    <row r="9334" spans="1:25" x14ac:dyDescent="0.25">
      <c r="A9334">
        <v>-111.97727034</v>
      </c>
      <c r="B9334">
        <v>33.079340780000003</v>
      </c>
      <c r="C9334">
        <v>13</v>
      </c>
      <c r="D9334" t="s">
        <v>371</v>
      </c>
      <c r="E9334" t="s">
        <v>370</v>
      </c>
      <c r="F9334">
        <v>9333</v>
      </c>
      <c r="G9334">
        <v>2</v>
      </c>
      <c r="H9334">
        <v>13.33</v>
      </c>
      <c r="I9334">
        <v>2.3620000000000001</v>
      </c>
      <c r="J9334">
        <v>1</v>
      </c>
      <c r="K9334">
        <v>1167.3</v>
      </c>
      <c r="L9334" t="s">
        <v>369</v>
      </c>
      <c r="M9334" t="s">
        <v>368</v>
      </c>
      <c r="N9334" s="8">
        <v>41962</v>
      </c>
      <c r="O9334">
        <v>0</v>
      </c>
      <c r="P9334">
        <v>0</v>
      </c>
      <c r="Q9334">
        <v>14176</v>
      </c>
      <c r="R9334">
        <v>1797.2</v>
      </c>
      <c r="S9334">
        <v>3.7440000000000002</v>
      </c>
      <c r="T9334">
        <v>33</v>
      </c>
      <c r="U9334">
        <v>5446.1</v>
      </c>
      <c r="V9334">
        <v>20</v>
      </c>
      <c r="W9334">
        <v>1.611</v>
      </c>
      <c r="X9334">
        <v>2.6030000000000002</v>
      </c>
      <c r="Y9334" s="8">
        <v>41962</v>
      </c>
    </row>
    <row r="9335" spans="1:25" x14ac:dyDescent="0.25">
      <c r="A9335">
        <v>-111.97726966</v>
      </c>
      <c r="B9335">
        <v>33.079347779999999</v>
      </c>
      <c r="C9335">
        <v>13</v>
      </c>
      <c r="D9335" t="s">
        <v>371</v>
      </c>
      <c r="E9335" t="s">
        <v>370</v>
      </c>
      <c r="F9335">
        <v>9334</v>
      </c>
      <c r="G9335">
        <v>358</v>
      </c>
      <c r="H9335">
        <v>13.33</v>
      </c>
      <c r="I9335">
        <v>2.395</v>
      </c>
      <c r="J9335">
        <v>1</v>
      </c>
      <c r="K9335">
        <v>1167.3</v>
      </c>
      <c r="L9335" t="s">
        <v>369</v>
      </c>
      <c r="M9335" t="s">
        <v>368</v>
      </c>
      <c r="N9335" s="8">
        <v>41962</v>
      </c>
      <c r="O9335">
        <v>0</v>
      </c>
      <c r="P9335">
        <v>0</v>
      </c>
      <c r="Q9335">
        <v>15786</v>
      </c>
      <c r="R9335">
        <v>1973.9</v>
      </c>
      <c r="S9335">
        <v>4.1120000000000001</v>
      </c>
      <c r="T9335">
        <v>33</v>
      </c>
      <c r="U9335">
        <v>5981.4</v>
      </c>
      <c r="V9335">
        <v>20</v>
      </c>
      <c r="W9335">
        <v>1.633</v>
      </c>
      <c r="X9335">
        <v>2.6389999999999998</v>
      </c>
      <c r="Y9335" s="8">
        <v>41962</v>
      </c>
    </row>
    <row r="9336" spans="1:25" x14ac:dyDescent="0.25">
      <c r="A9336">
        <v>-111.97727017</v>
      </c>
      <c r="B9336">
        <v>33.079353779999998</v>
      </c>
      <c r="C9336">
        <v>13</v>
      </c>
      <c r="D9336" t="s">
        <v>371</v>
      </c>
      <c r="E9336" t="s">
        <v>370</v>
      </c>
      <c r="F9336">
        <v>9335</v>
      </c>
      <c r="G9336">
        <v>1</v>
      </c>
      <c r="H9336">
        <v>13.33</v>
      </c>
      <c r="I9336">
        <v>2.4279999999999999</v>
      </c>
      <c r="J9336">
        <v>1</v>
      </c>
      <c r="K9336">
        <v>1167.2</v>
      </c>
      <c r="L9336" t="s">
        <v>369</v>
      </c>
      <c r="M9336" t="s">
        <v>368</v>
      </c>
      <c r="N9336" s="8">
        <v>41962</v>
      </c>
      <c r="O9336">
        <v>0</v>
      </c>
      <c r="P9336">
        <v>0</v>
      </c>
      <c r="Q9336">
        <v>16396</v>
      </c>
      <c r="R9336">
        <v>2022.5</v>
      </c>
      <c r="S9336">
        <v>4.2140000000000004</v>
      </c>
      <c r="T9336">
        <v>33</v>
      </c>
      <c r="U9336">
        <v>6128.7</v>
      </c>
      <c r="V9336">
        <v>20</v>
      </c>
      <c r="W9336">
        <v>1.655</v>
      </c>
      <c r="X9336">
        <v>2.6749999999999998</v>
      </c>
      <c r="Y9336" s="8">
        <v>41962</v>
      </c>
    </row>
    <row r="9337" spans="1:25" x14ac:dyDescent="0.25">
      <c r="A9337">
        <v>-111.97727068</v>
      </c>
      <c r="B9337">
        <v>33.079360790000003</v>
      </c>
      <c r="C9337">
        <v>13</v>
      </c>
      <c r="D9337" t="s">
        <v>371</v>
      </c>
      <c r="E9337" t="s">
        <v>370</v>
      </c>
      <c r="F9337">
        <v>9336</v>
      </c>
      <c r="G9337">
        <v>4</v>
      </c>
      <c r="H9337">
        <v>13.33</v>
      </c>
      <c r="I9337">
        <v>2.4929999999999999</v>
      </c>
      <c r="J9337">
        <v>1</v>
      </c>
      <c r="K9337">
        <v>1167.3</v>
      </c>
      <c r="L9337" t="s">
        <v>369</v>
      </c>
      <c r="M9337" t="s">
        <v>368</v>
      </c>
      <c r="N9337" s="8">
        <v>41962</v>
      </c>
      <c r="O9337">
        <v>0</v>
      </c>
      <c r="P9337">
        <v>0</v>
      </c>
      <c r="Q9337">
        <v>13254</v>
      </c>
      <c r="R9337">
        <v>1591.9</v>
      </c>
      <c r="S9337">
        <v>3.3159999999999998</v>
      </c>
      <c r="T9337">
        <v>33</v>
      </c>
      <c r="U9337">
        <v>4823.8999999999996</v>
      </c>
      <c r="V9337">
        <v>20</v>
      </c>
      <c r="W9337">
        <v>1.7</v>
      </c>
      <c r="X9337">
        <v>2.7480000000000002</v>
      </c>
      <c r="Y9337" s="8">
        <v>41962</v>
      </c>
    </row>
    <row r="9338" spans="1:25" x14ac:dyDescent="0.25">
      <c r="A9338">
        <v>-111.97726966</v>
      </c>
      <c r="B9338">
        <v>33.079367779999998</v>
      </c>
      <c r="C9338">
        <v>13</v>
      </c>
      <c r="D9338" t="s">
        <v>371</v>
      </c>
      <c r="E9338" t="s">
        <v>370</v>
      </c>
      <c r="F9338">
        <v>9337</v>
      </c>
      <c r="G9338">
        <v>358</v>
      </c>
      <c r="H9338">
        <v>13.33</v>
      </c>
      <c r="I9338">
        <v>2.4609999999999999</v>
      </c>
      <c r="J9338">
        <v>1</v>
      </c>
      <c r="K9338">
        <v>1167.2</v>
      </c>
      <c r="L9338" t="s">
        <v>369</v>
      </c>
      <c r="M9338" t="s">
        <v>368</v>
      </c>
      <c r="N9338" s="8">
        <v>41962</v>
      </c>
      <c r="O9338">
        <v>0</v>
      </c>
      <c r="P9338">
        <v>0</v>
      </c>
      <c r="Q9338">
        <v>14420</v>
      </c>
      <c r="R9338">
        <v>1755</v>
      </c>
      <c r="S9338">
        <v>3.6560000000000001</v>
      </c>
      <c r="T9338">
        <v>33</v>
      </c>
      <c r="U9338">
        <v>5318.1</v>
      </c>
      <c r="V9338">
        <v>20</v>
      </c>
      <c r="W9338">
        <v>1.6779999999999999</v>
      </c>
      <c r="X9338">
        <v>2.7109999999999999</v>
      </c>
      <c r="Y9338" s="8">
        <v>41962</v>
      </c>
    </row>
    <row r="9339" spans="1:25" x14ac:dyDescent="0.25">
      <c r="A9339">
        <v>-111.97727034</v>
      </c>
      <c r="B9339">
        <v>33.079373779999997</v>
      </c>
      <c r="C9339">
        <v>13</v>
      </c>
      <c r="D9339" t="s">
        <v>371</v>
      </c>
      <c r="E9339" t="s">
        <v>370</v>
      </c>
      <c r="F9339">
        <v>9338</v>
      </c>
      <c r="G9339">
        <v>2</v>
      </c>
      <c r="H9339">
        <v>13.33</v>
      </c>
      <c r="I9339">
        <v>2.3620000000000001</v>
      </c>
      <c r="J9339">
        <v>1</v>
      </c>
      <c r="K9339">
        <v>1167.2</v>
      </c>
      <c r="L9339" t="s">
        <v>369</v>
      </c>
      <c r="M9339" t="s">
        <v>368</v>
      </c>
      <c r="N9339" s="8">
        <v>41962</v>
      </c>
      <c r="O9339">
        <v>0</v>
      </c>
      <c r="P9339">
        <v>0</v>
      </c>
      <c r="Q9339">
        <v>16953</v>
      </c>
      <c r="R9339">
        <v>2149.1999999999998</v>
      </c>
      <c r="S9339">
        <v>4.4779999999999998</v>
      </c>
      <c r="T9339">
        <v>33</v>
      </c>
      <c r="U9339">
        <v>6512.9</v>
      </c>
      <c r="V9339">
        <v>20</v>
      </c>
      <c r="W9339">
        <v>1.611</v>
      </c>
      <c r="X9339">
        <v>2.6030000000000002</v>
      </c>
      <c r="Y9339" s="8">
        <v>41962</v>
      </c>
    </row>
    <row r="9340" spans="1:25" x14ac:dyDescent="0.25">
      <c r="A9340">
        <v>-111.97727034</v>
      </c>
      <c r="B9340">
        <v>33.079380780000001</v>
      </c>
      <c r="C9340">
        <v>13</v>
      </c>
      <c r="D9340" t="s">
        <v>371</v>
      </c>
      <c r="E9340" t="s">
        <v>370</v>
      </c>
      <c r="F9340">
        <v>9339</v>
      </c>
      <c r="G9340">
        <v>2</v>
      </c>
      <c r="H9340">
        <v>13.33</v>
      </c>
      <c r="I9340">
        <v>2.395</v>
      </c>
      <c r="J9340">
        <v>1</v>
      </c>
      <c r="K9340">
        <v>1167.2</v>
      </c>
      <c r="L9340" t="s">
        <v>369</v>
      </c>
      <c r="M9340" t="s">
        <v>368</v>
      </c>
      <c r="N9340" s="8">
        <v>41962</v>
      </c>
      <c r="O9340">
        <v>0</v>
      </c>
      <c r="P9340">
        <v>0</v>
      </c>
      <c r="Q9340">
        <v>12840</v>
      </c>
      <c r="R9340">
        <v>1605.6</v>
      </c>
      <c r="S9340">
        <v>3.3450000000000002</v>
      </c>
      <c r="T9340">
        <v>33</v>
      </c>
      <c r="U9340">
        <v>4865.3999999999996</v>
      </c>
      <c r="V9340">
        <v>20</v>
      </c>
      <c r="W9340">
        <v>1.633</v>
      </c>
      <c r="X9340">
        <v>2.6389999999999998</v>
      </c>
      <c r="Y9340" s="8">
        <v>41962</v>
      </c>
    </row>
    <row r="9341" spans="1:25" x14ac:dyDescent="0.25">
      <c r="A9341">
        <v>-111.97726983</v>
      </c>
      <c r="B9341">
        <v>33.079387779999998</v>
      </c>
      <c r="C9341">
        <v>13</v>
      </c>
      <c r="D9341" t="s">
        <v>371</v>
      </c>
      <c r="E9341" t="s">
        <v>370</v>
      </c>
      <c r="F9341">
        <v>9340</v>
      </c>
      <c r="G9341">
        <v>359</v>
      </c>
      <c r="H9341">
        <v>13.33</v>
      </c>
      <c r="I9341">
        <v>2.4279999999999999</v>
      </c>
      <c r="J9341">
        <v>1</v>
      </c>
      <c r="K9341">
        <v>1167.2</v>
      </c>
      <c r="L9341" t="s">
        <v>369</v>
      </c>
      <c r="M9341" t="s">
        <v>368</v>
      </c>
      <c r="N9341" s="8">
        <v>41962</v>
      </c>
      <c r="O9341">
        <v>0</v>
      </c>
      <c r="P9341">
        <v>0</v>
      </c>
      <c r="Q9341">
        <v>15096</v>
      </c>
      <c r="R9341">
        <v>1862.1</v>
      </c>
      <c r="S9341">
        <v>3.879</v>
      </c>
      <c r="T9341">
        <v>33</v>
      </c>
      <c r="U9341">
        <v>5642.8</v>
      </c>
      <c r="V9341">
        <v>20</v>
      </c>
      <c r="W9341">
        <v>1.655</v>
      </c>
      <c r="X9341">
        <v>2.6749999999999998</v>
      </c>
      <c r="Y9341" s="8">
        <v>41962</v>
      </c>
    </row>
    <row r="9342" spans="1:25" x14ac:dyDescent="0.25">
      <c r="A9342">
        <v>-111.97726949</v>
      </c>
      <c r="B9342">
        <v>33.079393789999997</v>
      </c>
      <c r="C9342">
        <v>13</v>
      </c>
      <c r="D9342" t="s">
        <v>371</v>
      </c>
      <c r="E9342" t="s">
        <v>370</v>
      </c>
      <c r="F9342">
        <v>9341</v>
      </c>
      <c r="G9342">
        <v>357</v>
      </c>
      <c r="H9342">
        <v>13.33</v>
      </c>
      <c r="I9342">
        <v>2.4609999999999999</v>
      </c>
      <c r="J9342">
        <v>1</v>
      </c>
      <c r="K9342">
        <v>1167.3</v>
      </c>
      <c r="L9342" t="s">
        <v>369</v>
      </c>
      <c r="M9342" t="s">
        <v>368</v>
      </c>
      <c r="N9342" s="8">
        <v>41962</v>
      </c>
      <c r="O9342">
        <v>0</v>
      </c>
      <c r="P9342">
        <v>0</v>
      </c>
      <c r="Q9342">
        <v>14634</v>
      </c>
      <c r="R9342">
        <v>1781.1</v>
      </c>
      <c r="S9342">
        <v>3.7109999999999999</v>
      </c>
      <c r="T9342">
        <v>33</v>
      </c>
      <c r="U9342">
        <v>5397.2</v>
      </c>
      <c r="V9342">
        <v>20</v>
      </c>
      <c r="W9342">
        <v>1.6779999999999999</v>
      </c>
      <c r="X9342">
        <v>2.7109999999999999</v>
      </c>
      <c r="Y9342" s="8">
        <v>41962</v>
      </c>
    </row>
    <row r="9343" spans="1:25" x14ac:dyDescent="0.25">
      <c r="A9343">
        <v>-111.97727034</v>
      </c>
      <c r="B9343">
        <v>33.07940078</v>
      </c>
      <c r="C9343">
        <v>13</v>
      </c>
      <c r="D9343" t="s">
        <v>371</v>
      </c>
      <c r="E9343" t="s">
        <v>370</v>
      </c>
      <c r="F9343">
        <v>9342</v>
      </c>
      <c r="G9343">
        <v>2</v>
      </c>
      <c r="H9343">
        <v>13.33</v>
      </c>
      <c r="I9343">
        <v>2.2970000000000002</v>
      </c>
      <c r="J9343">
        <v>1</v>
      </c>
      <c r="K9343">
        <v>1167.3</v>
      </c>
      <c r="L9343" t="s">
        <v>369</v>
      </c>
      <c r="M9343" t="s">
        <v>368</v>
      </c>
      <c r="N9343" s="8">
        <v>41962</v>
      </c>
      <c r="O9343">
        <v>0</v>
      </c>
      <c r="P9343">
        <v>0</v>
      </c>
      <c r="Q9343">
        <v>15354</v>
      </c>
      <c r="R9343">
        <v>2002.1</v>
      </c>
      <c r="S9343">
        <v>4.1710000000000003</v>
      </c>
      <c r="T9343">
        <v>33</v>
      </c>
      <c r="U9343">
        <v>6067</v>
      </c>
      <c r="V9343">
        <v>20</v>
      </c>
      <c r="W9343">
        <v>1.5660000000000001</v>
      </c>
      <c r="X9343">
        <v>2.5310000000000001</v>
      </c>
      <c r="Y9343" s="8">
        <v>41962</v>
      </c>
    </row>
    <row r="9344" spans="1:25" x14ac:dyDescent="0.25">
      <c r="A9344">
        <v>-111.97727051</v>
      </c>
      <c r="B9344">
        <v>33.07940679</v>
      </c>
      <c r="C9344">
        <v>13</v>
      </c>
      <c r="D9344" t="s">
        <v>371</v>
      </c>
      <c r="E9344" t="s">
        <v>370</v>
      </c>
      <c r="F9344">
        <v>9343</v>
      </c>
      <c r="G9344">
        <v>3</v>
      </c>
      <c r="H9344">
        <v>13.33</v>
      </c>
      <c r="I9344">
        <v>2.3620000000000001</v>
      </c>
      <c r="J9344">
        <v>1</v>
      </c>
      <c r="K9344">
        <v>1167.3</v>
      </c>
      <c r="L9344" t="s">
        <v>369</v>
      </c>
      <c r="M9344" t="s">
        <v>368</v>
      </c>
      <c r="N9344" s="8">
        <v>41962</v>
      </c>
      <c r="O9344">
        <v>0</v>
      </c>
      <c r="P9344">
        <v>0</v>
      </c>
      <c r="Q9344">
        <v>15962</v>
      </c>
      <c r="R9344">
        <v>2023.6</v>
      </c>
      <c r="S9344">
        <v>4.2160000000000002</v>
      </c>
      <c r="T9344">
        <v>33</v>
      </c>
      <c r="U9344">
        <v>6132.1</v>
      </c>
      <c r="V9344">
        <v>20</v>
      </c>
      <c r="W9344">
        <v>1.611</v>
      </c>
      <c r="X9344">
        <v>2.6030000000000002</v>
      </c>
      <c r="Y9344" s="8">
        <v>41962</v>
      </c>
    </row>
    <row r="9345" spans="1:25" x14ac:dyDescent="0.25">
      <c r="A9345">
        <v>-111.97726932</v>
      </c>
      <c r="B9345">
        <v>33.079413789999997</v>
      </c>
      <c r="C9345">
        <v>13</v>
      </c>
      <c r="D9345" t="s">
        <v>371</v>
      </c>
      <c r="E9345" t="s">
        <v>370</v>
      </c>
      <c r="F9345">
        <v>9344</v>
      </c>
      <c r="G9345">
        <v>356</v>
      </c>
      <c r="H9345">
        <v>13.33</v>
      </c>
      <c r="I9345">
        <v>2.2970000000000002</v>
      </c>
      <c r="J9345">
        <v>1</v>
      </c>
      <c r="K9345">
        <v>1167.3</v>
      </c>
      <c r="L9345" t="s">
        <v>369</v>
      </c>
      <c r="M9345" t="s">
        <v>368</v>
      </c>
      <c r="N9345" s="8">
        <v>41962</v>
      </c>
      <c r="O9345">
        <v>0</v>
      </c>
      <c r="P9345">
        <v>0</v>
      </c>
      <c r="Q9345">
        <v>13596</v>
      </c>
      <c r="R9345">
        <v>1772.9</v>
      </c>
      <c r="S9345">
        <v>3.694</v>
      </c>
      <c r="T9345">
        <v>33</v>
      </c>
      <c r="U9345">
        <v>5372.4</v>
      </c>
      <c r="V9345">
        <v>20</v>
      </c>
      <c r="W9345">
        <v>1.5660000000000001</v>
      </c>
      <c r="X9345">
        <v>2.5310000000000001</v>
      </c>
      <c r="Y9345" s="8">
        <v>41962</v>
      </c>
    </row>
    <row r="9346" spans="1:25" x14ac:dyDescent="0.25">
      <c r="A9346">
        <v>-111.97726932</v>
      </c>
      <c r="B9346">
        <v>33.07942079</v>
      </c>
      <c r="C9346">
        <v>13</v>
      </c>
      <c r="D9346" t="s">
        <v>371</v>
      </c>
      <c r="E9346" t="s">
        <v>370</v>
      </c>
      <c r="F9346">
        <v>9345</v>
      </c>
      <c r="G9346">
        <v>356</v>
      </c>
      <c r="H9346">
        <v>13.33</v>
      </c>
      <c r="I9346">
        <v>2.4929999999999999</v>
      </c>
      <c r="J9346">
        <v>1</v>
      </c>
      <c r="K9346">
        <v>1167.3</v>
      </c>
      <c r="L9346" t="s">
        <v>369</v>
      </c>
      <c r="M9346" t="s">
        <v>368</v>
      </c>
      <c r="N9346" s="8">
        <v>41962</v>
      </c>
      <c r="O9346">
        <v>0</v>
      </c>
      <c r="P9346">
        <v>0</v>
      </c>
      <c r="Q9346">
        <v>14900</v>
      </c>
      <c r="R9346">
        <v>1789.5</v>
      </c>
      <c r="S9346">
        <v>3.7280000000000002</v>
      </c>
      <c r="T9346">
        <v>33</v>
      </c>
      <c r="U9346">
        <v>5422.8</v>
      </c>
      <c r="V9346">
        <v>20</v>
      </c>
      <c r="W9346">
        <v>1.7</v>
      </c>
      <c r="X9346">
        <v>2.7480000000000002</v>
      </c>
      <c r="Y9346" s="8">
        <v>41962</v>
      </c>
    </row>
    <row r="9347" spans="1:25" x14ac:dyDescent="0.25">
      <c r="A9347">
        <v>-111.97727017</v>
      </c>
      <c r="B9347">
        <v>33.079426779999999</v>
      </c>
      <c r="C9347">
        <v>13</v>
      </c>
      <c r="D9347" t="s">
        <v>371</v>
      </c>
      <c r="E9347" t="s">
        <v>370</v>
      </c>
      <c r="F9347">
        <v>9346</v>
      </c>
      <c r="G9347">
        <v>1</v>
      </c>
      <c r="H9347">
        <v>13.33</v>
      </c>
      <c r="I9347">
        <v>2.4279999999999999</v>
      </c>
      <c r="J9347">
        <v>1</v>
      </c>
      <c r="K9347">
        <v>1167.3</v>
      </c>
      <c r="L9347" t="s">
        <v>369</v>
      </c>
      <c r="M9347" t="s">
        <v>368</v>
      </c>
      <c r="N9347" s="8">
        <v>41962</v>
      </c>
      <c r="O9347">
        <v>0</v>
      </c>
      <c r="P9347">
        <v>0</v>
      </c>
      <c r="Q9347">
        <v>15118</v>
      </c>
      <c r="R9347">
        <v>1864.8</v>
      </c>
      <c r="S9347">
        <v>3.8849999999999998</v>
      </c>
      <c r="T9347">
        <v>33</v>
      </c>
      <c r="U9347">
        <v>5651</v>
      </c>
      <c r="V9347">
        <v>20</v>
      </c>
      <c r="W9347">
        <v>1.655</v>
      </c>
      <c r="X9347">
        <v>2.6749999999999998</v>
      </c>
      <c r="Y9347" s="8">
        <v>41962</v>
      </c>
    </row>
    <row r="9348" spans="1:25" x14ac:dyDescent="0.25">
      <c r="A9348">
        <v>-111.97727051</v>
      </c>
      <c r="B9348">
        <v>33.079433790000003</v>
      </c>
      <c r="C9348">
        <v>13</v>
      </c>
      <c r="D9348" t="s">
        <v>371</v>
      </c>
      <c r="E9348" t="s">
        <v>370</v>
      </c>
      <c r="F9348">
        <v>9347</v>
      </c>
      <c r="G9348">
        <v>3</v>
      </c>
      <c r="H9348">
        <v>13.33</v>
      </c>
      <c r="I9348">
        <v>2.4609999999999999</v>
      </c>
      <c r="J9348">
        <v>1</v>
      </c>
      <c r="K9348">
        <v>1167.3</v>
      </c>
      <c r="L9348" t="s">
        <v>369</v>
      </c>
      <c r="M9348" t="s">
        <v>368</v>
      </c>
      <c r="N9348" s="8">
        <v>41962</v>
      </c>
      <c r="O9348">
        <v>0</v>
      </c>
      <c r="P9348">
        <v>0</v>
      </c>
      <c r="Q9348">
        <v>15069</v>
      </c>
      <c r="R9348">
        <v>1834</v>
      </c>
      <c r="S9348">
        <v>3.8210000000000002</v>
      </c>
      <c r="T9348">
        <v>33</v>
      </c>
      <c r="U9348">
        <v>5557.6</v>
      </c>
      <c r="V9348">
        <v>20</v>
      </c>
      <c r="W9348">
        <v>1.6779999999999999</v>
      </c>
      <c r="X9348">
        <v>2.7109999999999999</v>
      </c>
      <c r="Y9348" s="8">
        <v>41962</v>
      </c>
    </row>
    <row r="9349" spans="1:25" x14ac:dyDescent="0.25">
      <c r="A9349">
        <v>-111.97727034</v>
      </c>
      <c r="B9349">
        <v>33.079439780000001</v>
      </c>
      <c r="C9349">
        <v>13</v>
      </c>
      <c r="D9349" t="s">
        <v>371</v>
      </c>
      <c r="E9349" t="s">
        <v>370</v>
      </c>
      <c r="F9349">
        <v>9348</v>
      </c>
      <c r="G9349">
        <v>2</v>
      </c>
      <c r="H9349">
        <v>13.33</v>
      </c>
      <c r="I9349">
        <v>2.3620000000000001</v>
      </c>
      <c r="J9349">
        <v>1</v>
      </c>
      <c r="K9349">
        <v>1167.3</v>
      </c>
      <c r="L9349" t="s">
        <v>369</v>
      </c>
      <c r="M9349" t="s">
        <v>368</v>
      </c>
      <c r="N9349" s="8">
        <v>41962</v>
      </c>
      <c r="O9349">
        <v>0</v>
      </c>
      <c r="P9349">
        <v>0</v>
      </c>
      <c r="Q9349">
        <v>14246</v>
      </c>
      <c r="R9349">
        <v>1806.1</v>
      </c>
      <c r="S9349">
        <v>3.7629999999999999</v>
      </c>
      <c r="T9349">
        <v>33</v>
      </c>
      <c r="U9349">
        <v>5473</v>
      </c>
      <c r="V9349">
        <v>20</v>
      </c>
      <c r="W9349">
        <v>1.611</v>
      </c>
      <c r="X9349">
        <v>2.6030000000000002</v>
      </c>
      <c r="Y9349" s="8">
        <v>41962</v>
      </c>
    </row>
    <row r="9350" spans="1:25" x14ac:dyDescent="0.25">
      <c r="A9350">
        <v>-111.97727034</v>
      </c>
      <c r="B9350">
        <v>33.079446779999998</v>
      </c>
      <c r="C9350">
        <v>13</v>
      </c>
      <c r="D9350" t="s">
        <v>371</v>
      </c>
      <c r="E9350" t="s">
        <v>370</v>
      </c>
      <c r="F9350">
        <v>9349</v>
      </c>
      <c r="G9350">
        <v>2</v>
      </c>
      <c r="H9350">
        <v>13.33</v>
      </c>
      <c r="I9350">
        <v>2.3290000000000002</v>
      </c>
      <c r="J9350">
        <v>1</v>
      </c>
      <c r="K9350">
        <v>1167.4000000000001</v>
      </c>
      <c r="L9350" t="s">
        <v>369</v>
      </c>
      <c r="M9350" t="s">
        <v>368</v>
      </c>
      <c r="N9350" s="8">
        <v>41962</v>
      </c>
      <c r="O9350">
        <v>0</v>
      </c>
      <c r="P9350">
        <v>0</v>
      </c>
      <c r="Q9350">
        <v>15388</v>
      </c>
      <c r="R9350">
        <v>1978.3</v>
      </c>
      <c r="S9350">
        <v>4.1219999999999999</v>
      </c>
      <c r="T9350">
        <v>33</v>
      </c>
      <c r="U9350">
        <v>5994.9</v>
      </c>
      <c r="V9350">
        <v>20</v>
      </c>
      <c r="W9350">
        <v>1.5880000000000001</v>
      </c>
      <c r="X9350">
        <v>2.5670000000000002</v>
      </c>
      <c r="Y9350" s="8">
        <v>41962</v>
      </c>
    </row>
    <row r="9351" spans="1:25" x14ac:dyDescent="0.25">
      <c r="A9351">
        <v>-111.97726932</v>
      </c>
      <c r="B9351">
        <v>33.079453790000002</v>
      </c>
      <c r="C9351">
        <v>13</v>
      </c>
      <c r="D9351" t="s">
        <v>371</v>
      </c>
      <c r="E9351" t="s">
        <v>370</v>
      </c>
      <c r="F9351">
        <v>9350</v>
      </c>
      <c r="G9351">
        <v>356</v>
      </c>
      <c r="H9351">
        <v>13.33</v>
      </c>
      <c r="I9351">
        <v>2.4609999999999999</v>
      </c>
      <c r="J9351">
        <v>1</v>
      </c>
      <c r="K9351">
        <v>1167.4000000000001</v>
      </c>
      <c r="L9351" t="s">
        <v>369</v>
      </c>
      <c r="M9351" t="s">
        <v>368</v>
      </c>
      <c r="N9351" s="8">
        <v>41962</v>
      </c>
      <c r="O9351">
        <v>0</v>
      </c>
      <c r="P9351">
        <v>0</v>
      </c>
      <c r="Q9351">
        <v>15671</v>
      </c>
      <c r="R9351">
        <v>1907.3</v>
      </c>
      <c r="S9351">
        <v>3.9729999999999999</v>
      </c>
      <c r="T9351">
        <v>33</v>
      </c>
      <c r="U9351">
        <v>5779.6</v>
      </c>
      <c r="V9351">
        <v>20</v>
      </c>
      <c r="W9351">
        <v>1.6779999999999999</v>
      </c>
      <c r="X9351">
        <v>2.7109999999999999</v>
      </c>
      <c r="Y9351" s="8">
        <v>41962</v>
      </c>
    </row>
    <row r="9352" spans="1:25" x14ac:dyDescent="0.25">
      <c r="A9352">
        <v>-111.97726968000001</v>
      </c>
      <c r="B9352">
        <v>33.079459790000001</v>
      </c>
      <c r="C9352">
        <v>13</v>
      </c>
      <c r="D9352" t="s">
        <v>371</v>
      </c>
      <c r="E9352" t="s">
        <v>370</v>
      </c>
      <c r="F9352">
        <v>9351</v>
      </c>
      <c r="G9352">
        <v>4</v>
      </c>
      <c r="H9352">
        <v>13.33</v>
      </c>
      <c r="I9352">
        <v>2.3290000000000002</v>
      </c>
      <c r="J9352">
        <v>1</v>
      </c>
      <c r="K9352">
        <v>1167.3</v>
      </c>
      <c r="L9352" t="s">
        <v>369</v>
      </c>
      <c r="M9352" t="s">
        <v>368</v>
      </c>
      <c r="N9352" s="8">
        <v>41962</v>
      </c>
      <c r="O9352">
        <v>0</v>
      </c>
      <c r="P9352">
        <v>0</v>
      </c>
      <c r="Q9352">
        <v>16086</v>
      </c>
      <c r="R9352">
        <v>2068</v>
      </c>
      <c r="S9352">
        <v>4.3079999999999998</v>
      </c>
      <c r="T9352">
        <v>33</v>
      </c>
      <c r="U9352">
        <v>6266.7</v>
      </c>
      <c r="V9352">
        <v>20</v>
      </c>
      <c r="W9352">
        <v>1.5880000000000001</v>
      </c>
      <c r="X9352">
        <v>2.5670000000000002</v>
      </c>
      <c r="Y9352" s="8">
        <v>41962</v>
      </c>
    </row>
    <row r="9353" spans="1:25" x14ac:dyDescent="0.25">
      <c r="A9353">
        <v>-111.97726917</v>
      </c>
      <c r="B9353">
        <v>33.079466779999997</v>
      </c>
      <c r="C9353">
        <v>13</v>
      </c>
      <c r="D9353" t="s">
        <v>371</v>
      </c>
      <c r="E9353" t="s">
        <v>370</v>
      </c>
      <c r="F9353">
        <v>9352</v>
      </c>
      <c r="G9353">
        <v>1</v>
      </c>
      <c r="H9353">
        <v>13.33</v>
      </c>
      <c r="I9353">
        <v>2.3620000000000001</v>
      </c>
      <c r="J9353">
        <v>1</v>
      </c>
      <c r="K9353">
        <v>1167.4000000000001</v>
      </c>
      <c r="L9353" t="s">
        <v>369</v>
      </c>
      <c r="M9353" t="s">
        <v>368</v>
      </c>
      <c r="N9353" s="8">
        <v>41962</v>
      </c>
      <c r="O9353">
        <v>0</v>
      </c>
      <c r="P9353">
        <v>0</v>
      </c>
      <c r="Q9353">
        <v>17083</v>
      </c>
      <c r="R9353">
        <v>2165.6999999999998</v>
      </c>
      <c r="S9353">
        <v>4.5119999999999996</v>
      </c>
      <c r="T9353">
        <v>33</v>
      </c>
      <c r="U9353">
        <v>6562.8</v>
      </c>
      <c r="V9353">
        <v>20</v>
      </c>
      <c r="W9353">
        <v>1.611</v>
      </c>
      <c r="X9353">
        <v>2.6030000000000002</v>
      </c>
      <c r="Y9353" s="8">
        <v>41962</v>
      </c>
    </row>
    <row r="9354" spans="1:25" x14ac:dyDescent="0.25">
      <c r="A9354">
        <v>-111.97726983</v>
      </c>
      <c r="B9354">
        <v>33.079472780000003</v>
      </c>
      <c r="C9354">
        <v>13</v>
      </c>
      <c r="D9354" t="s">
        <v>371</v>
      </c>
      <c r="E9354" t="s">
        <v>370</v>
      </c>
      <c r="F9354">
        <v>9353</v>
      </c>
      <c r="G9354">
        <v>359</v>
      </c>
      <c r="H9354">
        <v>13.33</v>
      </c>
      <c r="I9354">
        <v>2.5259999999999998</v>
      </c>
      <c r="J9354">
        <v>1</v>
      </c>
      <c r="K9354">
        <v>1167.4000000000001</v>
      </c>
      <c r="L9354" t="s">
        <v>369</v>
      </c>
      <c r="M9354" t="s">
        <v>368</v>
      </c>
      <c r="N9354" s="8">
        <v>41962</v>
      </c>
      <c r="O9354">
        <v>0</v>
      </c>
      <c r="P9354">
        <v>0</v>
      </c>
      <c r="Q9354">
        <v>17055</v>
      </c>
      <c r="R9354">
        <v>2021.8</v>
      </c>
      <c r="S9354">
        <v>4.2119999999999997</v>
      </c>
      <c r="T9354">
        <v>33</v>
      </c>
      <c r="U9354">
        <v>6126.5</v>
      </c>
      <c r="V9354">
        <v>20</v>
      </c>
      <c r="W9354">
        <v>1.722</v>
      </c>
      <c r="X9354">
        <v>2.7839999999999998</v>
      </c>
      <c r="Y9354" s="8">
        <v>41962</v>
      </c>
    </row>
    <row r="9355" spans="1:25" x14ac:dyDescent="0.25">
      <c r="A9355">
        <v>-111.97726917</v>
      </c>
      <c r="B9355">
        <v>33.07947978</v>
      </c>
      <c r="C9355">
        <v>13</v>
      </c>
      <c r="D9355" t="s">
        <v>371</v>
      </c>
      <c r="E9355" t="s">
        <v>370</v>
      </c>
      <c r="F9355">
        <v>9354</v>
      </c>
      <c r="G9355">
        <v>1</v>
      </c>
      <c r="H9355">
        <v>13.33</v>
      </c>
      <c r="I9355">
        <v>2.3620000000000001</v>
      </c>
      <c r="J9355">
        <v>1</v>
      </c>
      <c r="K9355">
        <v>1167.4000000000001</v>
      </c>
      <c r="L9355" t="s">
        <v>369</v>
      </c>
      <c r="M9355" t="s">
        <v>368</v>
      </c>
      <c r="N9355" s="8">
        <v>41962</v>
      </c>
      <c r="O9355">
        <v>0</v>
      </c>
      <c r="P9355">
        <v>0</v>
      </c>
      <c r="Q9355">
        <v>15471</v>
      </c>
      <c r="R9355">
        <v>1961.4</v>
      </c>
      <c r="S9355">
        <v>4.0860000000000003</v>
      </c>
      <c r="T9355">
        <v>33</v>
      </c>
      <c r="U9355">
        <v>5943.7</v>
      </c>
      <c r="V9355">
        <v>20</v>
      </c>
      <c r="W9355">
        <v>1.611</v>
      </c>
      <c r="X9355">
        <v>2.6030000000000002</v>
      </c>
      <c r="Y9355" s="8">
        <v>41962</v>
      </c>
    </row>
    <row r="9356" spans="1:25" x14ac:dyDescent="0.25">
      <c r="A9356">
        <v>-111.97726917</v>
      </c>
      <c r="B9356">
        <v>33.079486780000003</v>
      </c>
      <c r="C9356">
        <v>13</v>
      </c>
      <c r="D9356" t="s">
        <v>371</v>
      </c>
      <c r="E9356" t="s">
        <v>370</v>
      </c>
      <c r="F9356">
        <v>9355</v>
      </c>
      <c r="G9356">
        <v>1</v>
      </c>
      <c r="H9356">
        <v>13.33</v>
      </c>
      <c r="I9356">
        <v>2.395</v>
      </c>
      <c r="J9356">
        <v>1</v>
      </c>
      <c r="K9356">
        <v>1167.4000000000001</v>
      </c>
      <c r="L9356" t="s">
        <v>369</v>
      </c>
      <c r="M9356" t="s">
        <v>368</v>
      </c>
      <c r="N9356" s="8">
        <v>41962</v>
      </c>
      <c r="O9356">
        <v>0</v>
      </c>
      <c r="P9356">
        <v>0</v>
      </c>
      <c r="Q9356">
        <v>14902</v>
      </c>
      <c r="R9356">
        <v>1863.4</v>
      </c>
      <c r="S9356">
        <v>3.8820000000000001</v>
      </c>
      <c r="T9356">
        <v>33</v>
      </c>
      <c r="U9356">
        <v>5646.5</v>
      </c>
      <c r="V9356">
        <v>20</v>
      </c>
      <c r="W9356">
        <v>1.633</v>
      </c>
      <c r="X9356">
        <v>2.6389999999999998</v>
      </c>
      <c r="Y9356" s="8">
        <v>41962</v>
      </c>
    </row>
    <row r="9357" spans="1:25" x14ac:dyDescent="0.25">
      <c r="A9357">
        <v>-111.97726934000001</v>
      </c>
      <c r="B9357">
        <v>33.079492780000002</v>
      </c>
      <c r="C9357">
        <v>13</v>
      </c>
      <c r="D9357" t="s">
        <v>371</v>
      </c>
      <c r="E9357" t="s">
        <v>370</v>
      </c>
      <c r="F9357">
        <v>9356</v>
      </c>
      <c r="G9357">
        <v>2</v>
      </c>
      <c r="H9357">
        <v>13.33</v>
      </c>
      <c r="I9357">
        <v>2.4609999999999999</v>
      </c>
      <c r="J9357">
        <v>1</v>
      </c>
      <c r="K9357">
        <v>1167.4000000000001</v>
      </c>
      <c r="L9357" t="s">
        <v>369</v>
      </c>
      <c r="M9357" t="s">
        <v>368</v>
      </c>
      <c r="N9357" s="8">
        <v>41962</v>
      </c>
      <c r="O9357">
        <v>0</v>
      </c>
      <c r="P9357">
        <v>0</v>
      </c>
      <c r="Q9357">
        <v>15655</v>
      </c>
      <c r="R9357">
        <v>1905.3</v>
      </c>
      <c r="S9357">
        <v>3.9689999999999999</v>
      </c>
      <c r="T9357">
        <v>33</v>
      </c>
      <c r="U9357">
        <v>5773.7</v>
      </c>
      <c r="V9357">
        <v>20</v>
      </c>
      <c r="W9357">
        <v>1.6779999999999999</v>
      </c>
      <c r="X9357">
        <v>2.7109999999999999</v>
      </c>
      <c r="Y9357" s="8">
        <v>41962</v>
      </c>
    </row>
    <row r="9358" spans="1:25" x14ac:dyDescent="0.25">
      <c r="A9358">
        <v>-111.97726968000001</v>
      </c>
      <c r="B9358">
        <v>33.07949979</v>
      </c>
      <c r="C9358">
        <v>13</v>
      </c>
      <c r="D9358" t="s">
        <v>371</v>
      </c>
      <c r="E9358" t="s">
        <v>370</v>
      </c>
      <c r="F9358">
        <v>9357</v>
      </c>
      <c r="G9358">
        <v>4</v>
      </c>
      <c r="H9358">
        <v>13.33</v>
      </c>
      <c r="I9358">
        <v>2.4279999999999999</v>
      </c>
      <c r="J9358">
        <v>1</v>
      </c>
      <c r="K9358">
        <v>1167.4000000000001</v>
      </c>
      <c r="L9358" t="s">
        <v>369</v>
      </c>
      <c r="M9358" t="s">
        <v>368</v>
      </c>
      <c r="N9358" s="8">
        <v>41962</v>
      </c>
      <c r="O9358">
        <v>0</v>
      </c>
      <c r="P9358">
        <v>0</v>
      </c>
      <c r="Q9358">
        <v>13902</v>
      </c>
      <c r="R9358">
        <v>1714.8</v>
      </c>
      <c r="S9358">
        <v>3.5720000000000001</v>
      </c>
      <c r="T9358">
        <v>33</v>
      </c>
      <c r="U9358">
        <v>5196.3999999999996</v>
      </c>
      <c r="V9358">
        <v>20</v>
      </c>
      <c r="W9358">
        <v>1.655</v>
      </c>
      <c r="X9358">
        <v>2.6749999999999998</v>
      </c>
      <c r="Y9358" s="8">
        <v>41962</v>
      </c>
    </row>
    <row r="9359" spans="1:25" x14ac:dyDescent="0.25">
      <c r="A9359">
        <v>-111.97726865999999</v>
      </c>
      <c r="B9359">
        <v>33.079505779999998</v>
      </c>
      <c r="C9359">
        <v>13</v>
      </c>
      <c r="D9359" t="s">
        <v>371</v>
      </c>
      <c r="E9359" t="s">
        <v>370</v>
      </c>
      <c r="F9359">
        <v>9358</v>
      </c>
      <c r="G9359">
        <v>358</v>
      </c>
      <c r="H9359">
        <v>13.33</v>
      </c>
      <c r="I9359">
        <v>2.3620000000000001</v>
      </c>
      <c r="J9359">
        <v>1</v>
      </c>
      <c r="K9359">
        <v>1167.4000000000001</v>
      </c>
      <c r="L9359" t="s">
        <v>369</v>
      </c>
      <c r="M9359" t="s">
        <v>368</v>
      </c>
      <c r="N9359" s="8">
        <v>41962</v>
      </c>
      <c r="O9359">
        <v>0</v>
      </c>
      <c r="P9359">
        <v>0</v>
      </c>
      <c r="Q9359">
        <v>17087</v>
      </c>
      <c r="R9359">
        <v>2166.3000000000002</v>
      </c>
      <c r="S9359">
        <v>4.5129999999999999</v>
      </c>
      <c r="T9359">
        <v>33</v>
      </c>
      <c r="U9359">
        <v>6564.5</v>
      </c>
      <c r="V9359">
        <v>20</v>
      </c>
      <c r="W9359">
        <v>1.611</v>
      </c>
      <c r="X9359">
        <v>2.6030000000000002</v>
      </c>
      <c r="Y9359" s="8">
        <v>41962</v>
      </c>
    </row>
    <row r="9360" spans="1:25" x14ac:dyDescent="0.25">
      <c r="A9360">
        <v>-111.97726917</v>
      </c>
      <c r="B9360">
        <v>33.079512780000002</v>
      </c>
      <c r="C9360">
        <v>13</v>
      </c>
      <c r="D9360" t="s">
        <v>371</v>
      </c>
      <c r="E9360" t="s">
        <v>370</v>
      </c>
      <c r="F9360">
        <v>9359</v>
      </c>
      <c r="G9360">
        <v>1</v>
      </c>
      <c r="H9360">
        <v>13.33</v>
      </c>
      <c r="I9360">
        <v>2.4279999999999999</v>
      </c>
      <c r="J9360">
        <v>1</v>
      </c>
      <c r="K9360">
        <v>1167.4000000000001</v>
      </c>
      <c r="L9360" t="s">
        <v>369</v>
      </c>
      <c r="M9360" t="s">
        <v>368</v>
      </c>
      <c r="N9360" s="8">
        <v>41962</v>
      </c>
      <c r="O9360">
        <v>0</v>
      </c>
      <c r="P9360">
        <v>0</v>
      </c>
      <c r="Q9360">
        <v>16023</v>
      </c>
      <c r="R9360">
        <v>1976.5</v>
      </c>
      <c r="S9360">
        <v>4.1180000000000003</v>
      </c>
      <c r="T9360">
        <v>33</v>
      </c>
      <c r="U9360">
        <v>5989.4</v>
      </c>
      <c r="V9360">
        <v>20</v>
      </c>
      <c r="W9360">
        <v>1.655</v>
      </c>
      <c r="X9360">
        <v>2.6749999999999998</v>
      </c>
      <c r="Y9360" s="8">
        <v>41962</v>
      </c>
    </row>
    <row r="9361" spans="1:25" x14ac:dyDescent="0.25">
      <c r="A9361">
        <v>-111.97726797</v>
      </c>
      <c r="B9361">
        <v>33.079519820000002</v>
      </c>
      <c r="C9361">
        <v>13</v>
      </c>
      <c r="D9361" t="s">
        <v>371</v>
      </c>
      <c r="E9361" t="s">
        <v>370</v>
      </c>
      <c r="F9361">
        <v>9360</v>
      </c>
      <c r="G9361">
        <v>354</v>
      </c>
      <c r="H9361">
        <v>13.33</v>
      </c>
      <c r="I9361">
        <v>2.4279999999999999</v>
      </c>
      <c r="J9361">
        <v>1</v>
      </c>
      <c r="K9361">
        <v>1167.4000000000001</v>
      </c>
      <c r="L9361" t="s">
        <v>369</v>
      </c>
      <c r="M9361" t="s">
        <v>368</v>
      </c>
      <c r="N9361" s="8">
        <v>41962</v>
      </c>
      <c r="O9361">
        <v>0</v>
      </c>
      <c r="P9361">
        <v>0</v>
      </c>
      <c r="Q9361">
        <v>14914</v>
      </c>
      <c r="R9361">
        <v>1839.7</v>
      </c>
      <c r="S9361">
        <v>3.8330000000000002</v>
      </c>
      <c r="T9361">
        <v>33</v>
      </c>
      <c r="U9361">
        <v>5574.8</v>
      </c>
      <c r="V9361">
        <v>20</v>
      </c>
      <c r="W9361">
        <v>1.655</v>
      </c>
      <c r="X9361">
        <v>2.6749999999999998</v>
      </c>
      <c r="Y9361" s="8">
        <v>41962</v>
      </c>
    </row>
    <row r="9362" spans="1:25" x14ac:dyDescent="0.25">
      <c r="A9362">
        <v>-111.97726951</v>
      </c>
      <c r="B9362">
        <v>33.079525789999998</v>
      </c>
      <c r="C9362">
        <v>13</v>
      </c>
      <c r="D9362" t="s">
        <v>371</v>
      </c>
      <c r="E9362" t="s">
        <v>370</v>
      </c>
      <c r="F9362">
        <v>9361</v>
      </c>
      <c r="G9362">
        <v>3</v>
      </c>
      <c r="H9362">
        <v>13.33</v>
      </c>
      <c r="I9362">
        <v>2.3620000000000001</v>
      </c>
      <c r="J9362">
        <v>1</v>
      </c>
      <c r="K9362">
        <v>1167.4000000000001</v>
      </c>
      <c r="L9362" t="s">
        <v>369</v>
      </c>
      <c r="M9362" t="s">
        <v>368</v>
      </c>
      <c r="N9362" s="8">
        <v>41962</v>
      </c>
      <c r="O9362">
        <v>0</v>
      </c>
      <c r="P9362">
        <v>0</v>
      </c>
      <c r="Q9362">
        <v>16396</v>
      </c>
      <c r="R9362">
        <v>2078.6</v>
      </c>
      <c r="S9362">
        <v>4.33</v>
      </c>
      <c r="T9362">
        <v>33</v>
      </c>
      <c r="U9362">
        <v>6298.9</v>
      </c>
      <c r="V9362">
        <v>20</v>
      </c>
      <c r="W9362">
        <v>1.611</v>
      </c>
      <c r="X9362">
        <v>2.6030000000000002</v>
      </c>
      <c r="Y9362" s="8">
        <v>41962</v>
      </c>
    </row>
    <row r="9363" spans="1:25" x14ac:dyDescent="0.25">
      <c r="A9363">
        <v>-111.97726900000001</v>
      </c>
      <c r="B9363">
        <v>33.07953277</v>
      </c>
      <c r="C9363">
        <v>13</v>
      </c>
      <c r="D9363" t="s">
        <v>371</v>
      </c>
      <c r="E9363" t="s">
        <v>370</v>
      </c>
      <c r="F9363">
        <v>9362</v>
      </c>
      <c r="G9363">
        <v>0</v>
      </c>
      <c r="H9363">
        <v>13.33</v>
      </c>
      <c r="I9363">
        <v>2.395</v>
      </c>
      <c r="J9363">
        <v>1</v>
      </c>
      <c r="K9363">
        <v>1167.5</v>
      </c>
      <c r="L9363" t="s">
        <v>369</v>
      </c>
      <c r="M9363" t="s">
        <v>368</v>
      </c>
      <c r="N9363" s="8">
        <v>41962</v>
      </c>
      <c r="O9363">
        <v>0</v>
      </c>
      <c r="P9363">
        <v>0</v>
      </c>
      <c r="Q9363">
        <v>16937</v>
      </c>
      <c r="R9363">
        <v>2117.8000000000002</v>
      </c>
      <c r="S9363">
        <v>4.4119999999999999</v>
      </c>
      <c r="T9363">
        <v>33</v>
      </c>
      <c r="U9363">
        <v>6417.6</v>
      </c>
      <c r="V9363">
        <v>20</v>
      </c>
      <c r="W9363">
        <v>1.633</v>
      </c>
      <c r="X9363">
        <v>2.6389999999999998</v>
      </c>
      <c r="Y9363" s="8">
        <v>41962</v>
      </c>
    </row>
    <row r="9364" spans="1:25" x14ac:dyDescent="0.25">
      <c r="A9364">
        <v>-111.97726865999999</v>
      </c>
      <c r="B9364">
        <v>33.07953878</v>
      </c>
      <c r="C9364">
        <v>13</v>
      </c>
      <c r="D9364" t="s">
        <v>371</v>
      </c>
      <c r="E9364" t="s">
        <v>370</v>
      </c>
      <c r="F9364">
        <v>9363</v>
      </c>
      <c r="G9364">
        <v>358</v>
      </c>
      <c r="H9364">
        <v>13.33</v>
      </c>
      <c r="I9364">
        <v>2.3620000000000001</v>
      </c>
      <c r="J9364">
        <v>1</v>
      </c>
      <c r="K9364">
        <v>1167.5</v>
      </c>
      <c r="L9364" t="s">
        <v>369</v>
      </c>
      <c r="M9364" t="s">
        <v>368</v>
      </c>
      <c r="N9364" s="8">
        <v>41962</v>
      </c>
      <c r="O9364">
        <v>0</v>
      </c>
      <c r="P9364">
        <v>0</v>
      </c>
      <c r="Q9364">
        <v>16396</v>
      </c>
      <c r="R9364">
        <v>2078.6</v>
      </c>
      <c r="S9364">
        <v>4.3310000000000004</v>
      </c>
      <c r="T9364">
        <v>33</v>
      </c>
      <c r="U9364">
        <v>6298.9</v>
      </c>
      <c r="V9364">
        <v>20</v>
      </c>
      <c r="W9364">
        <v>1.611</v>
      </c>
      <c r="X9364">
        <v>2.6030000000000002</v>
      </c>
      <c r="Y9364" s="8">
        <v>41962</v>
      </c>
    </row>
    <row r="9365" spans="1:25" x14ac:dyDescent="0.25">
      <c r="A9365">
        <v>-111.97726900000001</v>
      </c>
      <c r="B9365">
        <v>33.079545770000003</v>
      </c>
      <c r="C9365">
        <v>13</v>
      </c>
      <c r="D9365" t="s">
        <v>371</v>
      </c>
      <c r="E9365" t="s">
        <v>370</v>
      </c>
      <c r="F9365">
        <v>9364</v>
      </c>
      <c r="G9365">
        <v>0</v>
      </c>
      <c r="H9365">
        <v>13.33</v>
      </c>
      <c r="I9365">
        <v>2.2970000000000002</v>
      </c>
      <c r="J9365">
        <v>1</v>
      </c>
      <c r="K9365">
        <v>1167.5</v>
      </c>
      <c r="L9365" t="s">
        <v>369</v>
      </c>
      <c r="M9365" t="s">
        <v>368</v>
      </c>
      <c r="N9365" s="8">
        <v>41962</v>
      </c>
      <c r="O9365">
        <v>0</v>
      </c>
      <c r="P9365">
        <v>0</v>
      </c>
      <c r="Q9365">
        <v>17294</v>
      </c>
      <c r="R9365">
        <v>2255.1</v>
      </c>
      <c r="S9365">
        <v>4.6980000000000004</v>
      </c>
      <c r="T9365">
        <v>33</v>
      </c>
      <c r="U9365">
        <v>6833.6</v>
      </c>
      <c r="V9365">
        <v>20</v>
      </c>
      <c r="W9365">
        <v>1.5660000000000001</v>
      </c>
      <c r="X9365">
        <v>2.5310000000000001</v>
      </c>
      <c r="Y9365" s="8">
        <v>41962</v>
      </c>
    </row>
    <row r="9366" spans="1:25" x14ac:dyDescent="0.25">
      <c r="A9366">
        <v>-111.97726865999999</v>
      </c>
      <c r="B9366">
        <v>33.07955278</v>
      </c>
      <c r="C9366">
        <v>13</v>
      </c>
      <c r="D9366" t="s">
        <v>371</v>
      </c>
      <c r="E9366" t="s">
        <v>370</v>
      </c>
      <c r="F9366">
        <v>9365</v>
      </c>
      <c r="G9366">
        <v>358</v>
      </c>
      <c r="H9366">
        <v>13.33</v>
      </c>
      <c r="I9366">
        <v>2.4279999999999999</v>
      </c>
      <c r="J9366">
        <v>1</v>
      </c>
      <c r="K9366">
        <v>1167.5</v>
      </c>
      <c r="L9366" t="s">
        <v>369</v>
      </c>
      <c r="M9366" t="s">
        <v>368</v>
      </c>
      <c r="N9366" s="8">
        <v>41962</v>
      </c>
      <c r="O9366">
        <v>0</v>
      </c>
      <c r="P9366">
        <v>0</v>
      </c>
      <c r="Q9366">
        <v>15883</v>
      </c>
      <c r="R9366">
        <v>1959.1</v>
      </c>
      <c r="S9366">
        <v>4.0819999999999999</v>
      </c>
      <c r="T9366">
        <v>33</v>
      </c>
      <c r="U9366">
        <v>5936.8</v>
      </c>
      <c r="V9366">
        <v>20</v>
      </c>
      <c r="W9366">
        <v>1.655</v>
      </c>
      <c r="X9366">
        <v>2.6749999999999998</v>
      </c>
      <c r="Y9366" s="8">
        <v>41962</v>
      </c>
    </row>
    <row r="9367" spans="1:25" x14ac:dyDescent="0.25">
      <c r="A9367">
        <v>-111.97726934000001</v>
      </c>
      <c r="B9367">
        <v>33.079558779999999</v>
      </c>
      <c r="C9367">
        <v>13</v>
      </c>
      <c r="D9367" t="s">
        <v>371</v>
      </c>
      <c r="E9367" t="s">
        <v>370</v>
      </c>
      <c r="F9367">
        <v>9366</v>
      </c>
      <c r="G9367">
        <v>2</v>
      </c>
      <c r="H9367">
        <v>13.33</v>
      </c>
      <c r="I9367">
        <v>2.395</v>
      </c>
      <c r="J9367">
        <v>1</v>
      </c>
      <c r="K9367">
        <v>1167.4000000000001</v>
      </c>
      <c r="L9367" t="s">
        <v>369</v>
      </c>
      <c r="M9367" t="s">
        <v>368</v>
      </c>
      <c r="N9367" s="8">
        <v>41962</v>
      </c>
      <c r="O9367">
        <v>0</v>
      </c>
      <c r="P9367">
        <v>0</v>
      </c>
      <c r="Q9367">
        <v>16527</v>
      </c>
      <c r="R9367">
        <v>2066.5</v>
      </c>
      <c r="S9367">
        <v>4.3049999999999997</v>
      </c>
      <c r="T9367">
        <v>33</v>
      </c>
      <c r="U9367">
        <v>6262.1</v>
      </c>
      <c r="V9367">
        <v>20</v>
      </c>
      <c r="W9367">
        <v>1.633</v>
      </c>
      <c r="X9367">
        <v>2.6389999999999998</v>
      </c>
      <c r="Y9367" s="8">
        <v>41962</v>
      </c>
    </row>
    <row r="9368" spans="1:25" x14ac:dyDescent="0.25">
      <c r="A9368">
        <v>-111.97726934000001</v>
      </c>
      <c r="B9368">
        <v>33.079565780000003</v>
      </c>
      <c r="C9368">
        <v>13</v>
      </c>
      <c r="D9368" t="s">
        <v>371</v>
      </c>
      <c r="E9368" t="s">
        <v>370</v>
      </c>
      <c r="F9368">
        <v>9367</v>
      </c>
      <c r="G9368">
        <v>2</v>
      </c>
      <c r="H9368">
        <v>13.33</v>
      </c>
      <c r="I9368">
        <v>2.395</v>
      </c>
      <c r="J9368">
        <v>1</v>
      </c>
      <c r="K9368">
        <v>1167.5</v>
      </c>
      <c r="L9368" t="s">
        <v>369</v>
      </c>
      <c r="M9368" t="s">
        <v>368</v>
      </c>
      <c r="N9368" s="8">
        <v>41962</v>
      </c>
      <c r="O9368">
        <v>0</v>
      </c>
      <c r="P9368">
        <v>0</v>
      </c>
      <c r="Q9368">
        <v>14068</v>
      </c>
      <c r="R9368">
        <v>1759.1</v>
      </c>
      <c r="S9368">
        <v>3.665</v>
      </c>
      <c r="T9368">
        <v>33</v>
      </c>
      <c r="U9368">
        <v>5330.5</v>
      </c>
      <c r="V9368">
        <v>20</v>
      </c>
      <c r="W9368">
        <v>1.633</v>
      </c>
      <c r="X9368">
        <v>2.6389999999999998</v>
      </c>
      <c r="Y9368" s="8">
        <v>41962</v>
      </c>
    </row>
    <row r="9369" spans="1:25" x14ac:dyDescent="0.25">
      <c r="A9369">
        <v>-111.97726851</v>
      </c>
      <c r="B9369">
        <v>33.07957279</v>
      </c>
      <c r="C9369">
        <v>13</v>
      </c>
      <c r="D9369" t="s">
        <v>371</v>
      </c>
      <c r="E9369" t="s">
        <v>370</v>
      </c>
      <c r="F9369">
        <v>9368</v>
      </c>
      <c r="G9369">
        <v>3</v>
      </c>
      <c r="H9369">
        <v>13.33</v>
      </c>
      <c r="I9369">
        <v>2.4929999999999999</v>
      </c>
      <c r="J9369">
        <v>1</v>
      </c>
      <c r="K9369">
        <v>1167.5</v>
      </c>
      <c r="L9369" t="s">
        <v>369</v>
      </c>
      <c r="M9369" t="s">
        <v>368</v>
      </c>
      <c r="N9369" s="8">
        <v>41962</v>
      </c>
      <c r="O9369">
        <v>0</v>
      </c>
      <c r="P9369">
        <v>0</v>
      </c>
      <c r="Q9369">
        <v>16179</v>
      </c>
      <c r="R9369">
        <v>1943.2</v>
      </c>
      <c r="S9369">
        <v>4.048</v>
      </c>
      <c r="T9369">
        <v>33</v>
      </c>
      <c r="U9369">
        <v>5888.4</v>
      </c>
      <c r="V9369">
        <v>20</v>
      </c>
      <c r="W9369">
        <v>1.7</v>
      </c>
      <c r="X9369">
        <v>2.7480000000000002</v>
      </c>
      <c r="Y9369" s="8">
        <v>41962</v>
      </c>
    </row>
    <row r="9370" spans="1:25" x14ac:dyDescent="0.25">
      <c r="A9370">
        <v>-111.977268</v>
      </c>
      <c r="B9370">
        <v>33.079578769999998</v>
      </c>
      <c r="C9370">
        <v>13</v>
      </c>
      <c r="D9370" t="s">
        <v>371</v>
      </c>
      <c r="E9370" t="s">
        <v>370</v>
      </c>
      <c r="F9370">
        <v>9369</v>
      </c>
      <c r="G9370">
        <v>0</v>
      </c>
      <c r="H9370">
        <v>13.33</v>
      </c>
      <c r="I9370">
        <v>2.5259999999999998</v>
      </c>
      <c r="J9370">
        <v>1</v>
      </c>
      <c r="K9370">
        <v>1167.5</v>
      </c>
      <c r="L9370" t="s">
        <v>369</v>
      </c>
      <c r="M9370" t="s">
        <v>368</v>
      </c>
      <c r="N9370" s="8">
        <v>41962</v>
      </c>
      <c r="O9370">
        <v>0</v>
      </c>
      <c r="P9370">
        <v>0</v>
      </c>
      <c r="Q9370">
        <v>17312</v>
      </c>
      <c r="R9370">
        <v>2052.1999999999998</v>
      </c>
      <c r="S9370">
        <v>4.2759999999999998</v>
      </c>
      <c r="T9370">
        <v>33</v>
      </c>
      <c r="U9370">
        <v>6218.9</v>
      </c>
      <c r="V9370">
        <v>20</v>
      </c>
      <c r="W9370">
        <v>1.722</v>
      </c>
      <c r="X9370">
        <v>2.7839999999999998</v>
      </c>
      <c r="Y9370" s="8">
        <v>41962</v>
      </c>
    </row>
    <row r="9371" spans="1:25" x14ac:dyDescent="0.25">
      <c r="A9371">
        <v>-111.97726849</v>
      </c>
      <c r="B9371">
        <v>33.079585790000003</v>
      </c>
      <c r="C9371">
        <v>13</v>
      </c>
      <c r="D9371" t="s">
        <v>371</v>
      </c>
      <c r="E9371" t="s">
        <v>370</v>
      </c>
      <c r="F9371">
        <v>9370</v>
      </c>
      <c r="G9371">
        <v>357</v>
      </c>
      <c r="H9371">
        <v>13.33</v>
      </c>
      <c r="I9371">
        <v>2.395</v>
      </c>
      <c r="J9371">
        <v>1</v>
      </c>
      <c r="K9371">
        <v>1167.5</v>
      </c>
      <c r="L9371" t="s">
        <v>369</v>
      </c>
      <c r="M9371" t="s">
        <v>368</v>
      </c>
      <c r="N9371" s="8">
        <v>41962</v>
      </c>
      <c r="O9371">
        <v>0</v>
      </c>
      <c r="P9371">
        <v>0</v>
      </c>
      <c r="Q9371">
        <v>13241</v>
      </c>
      <c r="R9371">
        <v>1655.7</v>
      </c>
      <c r="S9371">
        <v>3.4489999999999998</v>
      </c>
      <c r="T9371">
        <v>33</v>
      </c>
      <c r="U9371">
        <v>5017.2</v>
      </c>
      <c r="V9371">
        <v>20</v>
      </c>
      <c r="W9371">
        <v>1.633</v>
      </c>
      <c r="X9371">
        <v>2.6389999999999998</v>
      </c>
      <c r="Y9371" s="8">
        <v>41962</v>
      </c>
    </row>
    <row r="9372" spans="1:25" x14ac:dyDescent="0.25">
      <c r="A9372">
        <v>-111.97726833999999</v>
      </c>
      <c r="B9372">
        <v>33.079591780000001</v>
      </c>
      <c r="C9372">
        <v>13</v>
      </c>
      <c r="D9372" t="s">
        <v>371</v>
      </c>
      <c r="E9372" t="s">
        <v>370</v>
      </c>
      <c r="F9372">
        <v>9371</v>
      </c>
      <c r="G9372">
        <v>2</v>
      </c>
      <c r="H9372">
        <v>13.33</v>
      </c>
      <c r="I9372">
        <v>2.4929999999999999</v>
      </c>
      <c r="J9372">
        <v>1</v>
      </c>
      <c r="K9372">
        <v>1167.3</v>
      </c>
      <c r="L9372" t="s">
        <v>369</v>
      </c>
      <c r="M9372" t="s">
        <v>368</v>
      </c>
      <c r="N9372" s="8">
        <v>41962</v>
      </c>
      <c r="O9372">
        <v>0</v>
      </c>
      <c r="P9372">
        <v>0</v>
      </c>
      <c r="Q9372">
        <v>14078</v>
      </c>
      <c r="R9372">
        <v>1690.8</v>
      </c>
      <c r="S9372">
        <v>3.5230000000000001</v>
      </c>
      <c r="T9372">
        <v>33</v>
      </c>
      <c r="U9372">
        <v>5123.8</v>
      </c>
      <c r="V9372">
        <v>20</v>
      </c>
      <c r="W9372">
        <v>1.7</v>
      </c>
      <c r="X9372">
        <v>2.7480000000000002</v>
      </c>
      <c r="Y9372" s="8">
        <v>41962</v>
      </c>
    </row>
    <row r="9373" spans="1:25" x14ac:dyDescent="0.25">
      <c r="A9373">
        <v>-111.97726865999999</v>
      </c>
      <c r="B9373">
        <v>33.079598779999998</v>
      </c>
      <c r="C9373">
        <v>13</v>
      </c>
      <c r="D9373" t="s">
        <v>371</v>
      </c>
      <c r="E9373" t="s">
        <v>370</v>
      </c>
      <c r="F9373">
        <v>9372</v>
      </c>
      <c r="G9373">
        <v>358</v>
      </c>
      <c r="H9373">
        <v>13.33</v>
      </c>
      <c r="I9373">
        <v>2.5590000000000002</v>
      </c>
      <c r="J9373">
        <v>1</v>
      </c>
      <c r="K9373">
        <v>1167.3</v>
      </c>
      <c r="L9373" t="s">
        <v>369</v>
      </c>
      <c r="M9373" t="s">
        <v>368</v>
      </c>
      <c r="N9373" s="8">
        <v>41962</v>
      </c>
      <c r="O9373">
        <v>0</v>
      </c>
      <c r="P9373">
        <v>0</v>
      </c>
      <c r="Q9373">
        <v>13700</v>
      </c>
      <c r="R9373">
        <v>1603.3</v>
      </c>
      <c r="S9373">
        <v>3.34</v>
      </c>
      <c r="T9373">
        <v>33</v>
      </c>
      <c r="U9373">
        <v>4858.5</v>
      </c>
      <c r="V9373">
        <v>20</v>
      </c>
      <c r="W9373">
        <v>1.7450000000000001</v>
      </c>
      <c r="X9373">
        <v>2.82</v>
      </c>
      <c r="Y9373" s="8">
        <v>41962</v>
      </c>
    </row>
    <row r="9374" spans="1:25" x14ac:dyDescent="0.25">
      <c r="A9374">
        <v>-111.97726867999999</v>
      </c>
      <c r="B9374">
        <v>33.079605790000002</v>
      </c>
      <c r="C9374">
        <v>13</v>
      </c>
      <c r="D9374" t="s">
        <v>371</v>
      </c>
      <c r="E9374" t="s">
        <v>370</v>
      </c>
      <c r="F9374">
        <v>9373</v>
      </c>
      <c r="G9374">
        <v>4</v>
      </c>
      <c r="H9374">
        <v>13.33</v>
      </c>
      <c r="I9374">
        <v>2.3290000000000002</v>
      </c>
      <c r="J9374">
        <v>1</v>
      </c>
      <c r="K9374">
        <v>1167.4000000000001</v>
      </c>
      <c r="L9374" t="s">
        <v>369</v>
      </c>
      <c r="M9374" t="s">
        <v>368</v>
      </c>
      <c r="N9374" s="8">
        <v>41962</v>
      </c>
      <c r="O9374">
        <v>0</v>
      </c>
      <c r="P9374">
        <v>0</v>
      </c>
      <c r="Q9374">
        <v>12888</v>
      </c>
      <c r="R9374">
        <v>1656.9</v>
      </c>
      <c r="S9374">
        <v>3.452</v>
      </c>
      <c r="T9374">
        <v>33</v>
      </c>
      <c r="U9374">
        <v>5020.8999999999996</v>
      </c>
      <c r="V9374">
        <v>20</v>
      </c>
      <c r="W9374">
        <v>1.5880000000000001</v>
      </c>
      <c r="X9374">
        <v>2.5670000000000002</v>
      </c>
      <c r="Y9374" s="8">
        <v>41962</v>
      </c>
    </row>
    <row r="9375" spans="1:25" x14ac:dyDescent="0.25">
      <c r="A9375">
        <v>-111.97726814000001</v>
      </c>
      <c r="B9375">
        <v>33.079611810000003</v>
      </c>
      <c r="C9375">
        <v>13</v>
      </c>
      <c r="D9375" t="s">
        <v>371</v>
      </c>
      <c r="E9375" t="s">
        <v>370</v>
      </c>
      <c r="F9375">
        <v>9374</v>
      </c>
      <c r="G9375">
        <v>355</v>
      </c>
      <c r="H9375">
        <v>13.33</v>
      </c>
      <c r="I9375">
        <v>2.2970000000000002</v>
      </c>
      <c r="J9375">
        <v>1</v>
      </c>
      <c r="K9375">
        <v>1167.4000000000001</v>
      </c>
      <c r="L9375" t="s">
        <v>369</v>
      </c>
      <c r="M9375" t="s">
        <v>368</v>
      </c>
      <c r="N9375" s="8">
        <v>41962</v>
      </c>
      <c r="O9375">
        <v>0</v>
      </c>
      <c r="P9375">
        <v>0</v>
      </c>
      <c r="Q9375">
        <v>12795</v>
      </c>
      <c r="R9375">
        <v>1668.5</v>
      </c>
      <c r="S9375">
        <v>3.476</v>
      </c>
      <c r="T9375">
        <v>33</v>
      </c>
      <c r="U9375">
        <v>5055.8999999999996</v>
      </c>
      <c r="V9375">
        <v>20</v>
      </c>
      <c r="W9375">
        <v>1.5660000000000001</v>
      </c>
      <c r="X9375">
        <v>2.5310000000000001</v>
      </c>
      <c r="Y9375" s="8">
        <v>41962</v>
      </c>
    </row>
    <row r="9376" spans="1:25" x14ac:dyDescent="0.25">
      <c r="A9376">
        <v>-111.97726903</v>
      </c>
      <c r="B9376">
        <v>33.07961882</v>
      </c>
      <c r="C9376">
        <v>13</v>
      </c>
      <c r="D9376" t="s">
        <v>371</v>
      </c>
      <c r="E9376" t="s">
        <v>370</v>
      </c>
      <c r="F9376">
        <v>9375</v>
      </c>
      <c r="G9376">
        <v>6</v>
      </c>
      <c r="H9376">
        <v>13.33</v>
      </c>
      <c r="I9376">
        <v>2.4609999999999999</v>
      </c>
      <c r="J9376">
        <v>1</v>
      </c>
      <c r="K9376">
        <v>1167.4000000000001</v>
      </c>
      <c r="L9376" t="s">
        <v>369</v>
      </c>
      <c r="M9376" t="s">
        <v>368</v>
      </c>
      <c r="N9376" s="8">
        <v>41962</v>
      </c>
      <c r="O9376">
        <v>0</v>
      </c>
      <c r="P9376">
        <v>0</v>
      </c>
      <c r="Q9376">
        <v>11587</v>
      </c>
      <c r="R9376">
        <v>1410.2</v>
      </c>
      <c r="S9376">
        <v>2.9380000000000002</v>
      </c>
      <c r="T9376">
        <v>33</v>
      </c>
      <c r="U9376">
        <v>4273.3</v>
      </c>
      <c r="V9376">
        <v>20</v>
      </c>
      <c r="W9376">
        <v>1.6779999999999999</v>
      </c>
      <c r="X9376">
        <v>2.7109999999999999</v>
      </c>
      <c r="Y9376" s="8">
        <v>41962</v>
      </c>
    </row>
    <row r="9377" spans="1:25" x14ac:dyDescent="0.25">
      <c r="A9377">
        <v>-111.97726817</v>
      </c>
      <c r="B9377">
        <v>33.079624780000003</v>
      </c>
      <c r="C9377">
        <v>13</v>
      </c>
      <c r="D9377" t="s">
        <v>371</v>
      </c>
      <c r="E9377" t="s">
        <v>370</v>
      </c>
      <c r="F9377">
        <v>9376</v>
      </c>
      <c r="G9377">
        <v>1</v>
      </c>
      <c r="H9377">
        <v>13.33</v>
      </c>
      <c r="I9377">
        <v>2.4609999999999999</v>
      </c>
      <c r="J9377">
        <v>1</v>
      </c>
      <c r="K9377">
        <v>1167.4000000000001</v>
      </c>
      <c r="L9377" t="s">
        <v>369</v>
      </c>
      <c r="M9377" t="s">
        <v>368</v>
      </c>
      <c r="N9377" s="8">
        <v>41962</v>
      </c>
      <c r="O9377">
        <v>0</v>
      </c>
      <c r="P9377">
        <v>0</v>
      </c>
      <c r="Q9377">
        <v>11424</v>
      </c>
      <c r="R9377">
        <v>1390.3</v>
      </c>
      <c r="S9377">
        <v>2.8969999999999998</v>
      </c>
      <c r="T9377">
        <v>33</v>
      </c>
      <c r="U9377">
        <v>4213.1000000000004</v>
      </c>
      <c r="V9377">
        <v>20</v>
      </c>
      <c r="W9377">
        <v>1.6779999999999999</v>
      </c>
      <c r="X9377">
        <v>2.7109999999999999</v>
      </c>
      <c r="Y9377" s="8">
        <v>41962</v>
      </c>
    </row>
    <row r="9378" spans="1:25" x14ac:dyDescent="0.25">
      <c r="A9378">
        <v>-111.97726851</v>
      </c>
      <c r="B9378">
        <v>33.079631790000001</v>
      </c>
      <c r="C9378">
        <v>13</v>
      </c>
      <c r="D9378" t="s">
        <v>371</v>
      </c>
      <c r="E9378" t="s">
        <v>370</v>
      </c>
      <c r="F9378">
        <v>9377</v>
      </c>
      <c r="G9378">
        <v>3</v>
      </c>
      <c r="H9378">
        <v>13.33</v>
      </c>
      <c r="I9378">
        <v>2.3290000000000002</v>
      </c>
      <c r="J9378">
        <v>1</v>
      </c>
      <c r="K9378">
        <v>1167.3</v>
      </c>
      <c r="L9378" t="s">
        <v>369</v>
      </c>
      <c r="M9378" t="s">
        <v>368</v>
      </c>
      <c r="N9378" s="8">
        <v>41962</v>
      </c>
      <c r="O9378">
        <v>0</v>
      </c>
      <c r="P9378">
        <v>0</v>
      </c>
      <c r="Q9378">
        <v>12197</v>
      </c>
      <c r="R9378">
        <v>1568.1</v>
      </c>
      <c r="S9378">
        <v>3.2669999999999999</v>
      </c>
      <c r="T9378">
        <v>33</v>
      </c>
      <c r="U9378">
        <v>4751.7</v>
      </c>
      <c r="V9378">
        <v>20</v>
      </c>
      <c r="W9378">
        <v>1.5880000000000001</v>
      </c>
      <c r="X9378">
        <v>2.5670000000000002</v>
      </c>
      <c r="Y9378" s="8">
        <v>41962</v>
      </c>
    </row>
    <row r="9379" spans="1:25" x14ac:dyDescent="0.25">
      <c r="A9379">
        <v>-111.97726851</v>
      </c>
      <c r="B9379">
        <v>33.07963779</v>
      </c>
      <c r="C9379">
        <v>13</v>
      </c>
      <c r="D9379" t="s">
        <v>371</v>
      </c>
      <c r="E9379" t="s">
        <v>370</v>
      </c>
      <c r="F9379">
        <v>9378</v>
      </c>
      <c r="G9379">
        <v>3</v>
      </c>
      <c r="H9379">
        <v>13.33</v>
      </c>
      <c r="I9379">
        <v>2.3290000000000002</v>
      </c>
      <c r="J9379">
        <v>1</v>
      </c>
      <c r="K9379">
        <v>1167.4000000000001</v>
      </c>
      <c r="L9379" t="s">
        <v>369</v>
      </c>
      <c r="M9379" t="s">
        <v>368</v>
      </c>
      <c r="N9379" s="8">
        <v>41962</v>
      </c>
      <c r="O9379">
        <v>0</v>
      </c>
      <c r="P9379">
        <v>0</v>
      </c>
      <c r="Q9379">
        <v>13454</v>
      </c>
      <c r="R9379">
        <v>1729.7</v>
      </c>
      <c r="S9379">
        <v>3.6030000000000002</v>
      </c>
      <c r="T9379">
        <v>33</v>
      </c>
      <c r="U9379">
        <v>5241.3999999999996</v>
      </c>
      <c r="V9379">
        <v>20</v>
      </c>
      <c r="W9379">
        <v>1.5880000000000001</v>
      </c>
      <c r="X9379">
        <v>2.5670000000000002</v>
      </c>
      <c r="Y9379" s="8">
        <v>41962</v>
      </c>
    </row>
    <row r="9380" spans="1:25" x14ac:dyDescent="0.25">
      <c r="A9380">
        <v>-111.97726833999999</v>
      </c>
      <c r="B9380">
        <v>33.079644780000002</v>
      </c>
      <c r="C9380">
        <v>13</v>
      </c>
      <c r="D9380" t="s">
        <v>371</v>
      </c>
      <c r="E9380" t="s">
        <v>370</v>
      </c>
      <c r="F9380">
        <v>9379</v>
      </c>
      <c r="G9380">
        <v>2</v>
      </c>
      <c r="H9380">
        <v>13.33</v>
      </c>
      <c r="I9380">
        <v>2.4929999999999999</v>
      </c>
      <c r="J9380">
        <v>1</v>
      </c>
      <c r="K9380">
        <v>1167.4000000000001</v>
      </c>
      <c r="L9380" t="s">
        <v>369</v>
      </c>
      <c r="M9380" t="s">
        <v>368</v>
      </c>
      <c r="N9380" s="8">
        <v>41962</v>
      </c>
      <c r="O9380">
        <v>0</v>
      </c>
      <c r="P9380">
        <v>0</v>
      </c>
      <c r="Q9380">
        <v>15102</v>
      </c>
      <c r="R9380">
        <v>1813.8</v>
      </c>
      <c r="S9380">
        <v>3.7789999999999999</v>
      </c>
      <c r="T9380">
        <v>33</v>
      </c>
      <c r="U9380">
        <v>5496.3</v>
      </c>
      <c r="V9380">
        <v>20</v>
      </c>
      <c r="W9380">
        <v>1.7</v>
      </c>
      <c r="X9380">
        <v>2.7480000000000002</v>
      </c>
      <c r="Y9380" s="8">
        <v>41962</v>
      </c>
    </row>
    <row r="9381" spans="1:25" x14ac:dyDescent="0.25">
      <c r="A9381">
        <v>-111.97726749</v>
      </c>
      <c r="B9381">
        <v>33.07965179</v>
      </c>
      <c r="C9381">
        <v>13</v>
      </c>
      <c r="D9381" t="s">
        <v>371</v>
      </c>
      <c r="E9381" t="s">
        <v>370</v>
      </c>
      <c r="F9381">
        <v>9380</v>
      </c>
      <c r="G9381">
        <v>357</v>
      </c>
      <c r="H9381">
        <v>13.33</v>
      </c>
      <c r="I9381">
        <v>2.4609999999999999</v>
      </c>
      <c r="J9381">
        <v>1</v>
      </c>
      <c r="K9381">
        <v>1167.3</v>
      </c>
      <c r="L9381" t="s">
        <v>369</v>
      </c>
      <c r="M9381" t="s">
        <v>368</v>
      </c>
      <c r="N9381" s="8">
        <v>41962</v>
      </c>
      <c r="O9381">
        <v>0</v>
      </c>
      <c r="P9381">
        <v>0</v>
      </c>
      <c r="Q9381">
        <v>12923</v>
      </c>
      <c r="R9381">
        <v>1572.8</v>
      </c>
      <c r="S9381">
        <v>3.2770000000000001</v>
      </c>
      <c r="T9381">
        <v>33</v>
      </c>
      <c r="U9381">
        <v>4765.8999999999996</v>
      </c>
      <c r="V9381">
        <v>20</v>
      </c>
      <c r="W9381">
        <v>1.6779999999999999</v>
      </c>
      <c r="X9381">
        <v>2.7109999999999999</v>
      </c>
      <c r="Y9381" s="8">
        <v>41962</v>
      </c>
    </row>
    <row r="9382" spans="1:25" x14ac:dyDescent="0.25">
      <c r="A9382">
        <v>-111.97726867999999</v>
      </c>
      <c r="B9382">
        <v>33.079657789999999</v>
      </c>
      <c r="C9382">
        <v>13</v>
      </c>
      <c r="D9382" t="s">
        <v>371</v>
      </c>
      <c r="E9382" t="s">
        <v>370</v>
      </c>
      <c r="F9382">
        <v>9381</v>
      </c>
      <c r="G9382">
        <v>4</v>
      </c>
      <c r="H9382">
        <v>13.33</v>
      </c>
      <c r="I9382">
        <v>2.3620000000000001</v>
      </c>
      <c r="J9382">
        <v>1</v>
      </c>
      <c r="K9382">
        <v>1167.4000000000001</v>
      </c>
      <c r="L9382" t="s">
        <v>369</v>
      </c>
      <c r="M9382" t="s">
        <v>368</v>
      </c>
      <c r="N9382" s="8">
        <v>41962</v>
      </c>
      <c r="O9382">
        <v>0</v>
      </c>
      <c r="P9382">
        <v>0</v>
      </c>
      <c r="Q9382">
        <v>14109</v>
      </c>
      <c r="R9382">
        <v>1788.7</v>
      </c>
      <c r="S9382">
        <v>3.7269999999999999</v>
      </c>
      <c r="T9382">
        <v>33</v>
      </c>
      <c r="U9382">
        <v>5420.4</v>
      </c>
      <c r="V9382">
        <v>20</v>
      </c>
      <c r="W9382">
        <v>1.611</v>
      </c>
      <c r="X9382">
        <v>2.6030000000000002</v>
      </c>
      <c r="Y9382" s="8">
        <v>41962</v>
      </c>
    </row>
    <row r="9383" spans="1:25" x14ac:dyDescent="0.25">
      <c r="A9383">
        <v>-111.97726749</v>
      </c>
      <c r="B9383">
        <v>33.079664790000002</v>
      </c>
      <c r="C9383">
        <v>13</v>
      </c>
      <c r="D9383" t="s">
        <v>371</v>
      </c>
      <c r="E9383" t="s">
        <v>370</v>
      </c>
      <c r="F9383">
        <v>9382</v>
      </c>
      <c r="G9383">
        <v>357</v>
      </c>
      <c r="H9383">
        <v>13.33</v>
      </c>
      <c r="I9383">
        <v>2.4929999999999999</v>
      </c>
      <c r="J9383">
        <v>1</v>
      </c>
      <c r="K9383">
        <v>1167.4000000000001</v>
      </c>
      <c r="L9383" t="s">
        <v>369</v>
      </c>
      <c r="M9383" t="s">
        <v>368</v>
      </c>
      <c r="N9383" s="8">
        <v>41962</v>
      </c>
      <c r="O9383">
        <v>0</v>
      </c>
      <c r="P9383">
        <v>0</v>
      </c>
      <c r="Q9383">
        <v>11521</v>
      </c>
      <c r="R9383">
        <v>1383.8</v>
      </c>
      <c r="S9383">
        <v>2.883</v>
      </c>
      <c r="T9383">
        <v>33</v>
      </c>
      <c r="U9383">
        <v>4193.2</v>
      </c>
      <c r="V9383">
        <v>20</v>
      </c>
      <c r="W9383">
        <v>1.7</v>
      </c>
      <c r="X9383">
        <v>2.7480000000000002</v>
      </c>
      <c r="Y9383" s="8">
        <v>41962</v>
      </c>
    </row>
    <row r="9384" spans="1:25" x14ac:dyDescent="0.25">
      <c r="A9384">
        <v>-111.97726833999999</v>
      </c>
      <c r="B9384">
        <v>33.079671779999998</v>
      </c>
      <c r="C9384">
        <v>13</v>
      </c>
      <c r="D9384" t="s">
        <v>371</v>
      </c>
      <c r="E9384" t="s">
        <v>370</v>
      </c>
      <c r="F9384">
        <v>9383</v>
      </c>
      <c r="G9384">
        <v>2</v>
      </c>
      <c r="H9384">
        <v>13.33</v>
      </c>
      <c r="I9384">
        <v>2.395</v>
      </c>
      <c r="J9384">
        <v>1</v>
      </c>
      <c r="K9384">
        <v>1167.3</v>
      </c>
      <c r="L9384" t="s">
        <v>369</v>
      </c>
      <c r="M9384" t="s">
        <v>368</v>
      </c>
      <c r="N9384" s="8">
        <v>41962</v>
      </c>
      <c r="O9384">
        <v>0</v>
      </c>
      <c r="P9384">
        <v>0</v>
      </c>
      <c r="Q9384">
        <v>13381</v>
      </c>
      <c r="R9384">
        <v>1673.1</v>
      </c>
      <c r="S9384">
        <v>3.4860000000000002</v>
      </c>
      <c r="T9384">
        <v>33</v>
      </c>
      <c r="U9384">
        <v>5070.1000000000004</v>
      </c>
      <c r="V9384">
        <v>20</v>
      </c>
      <c r="W9384">
        <v>1.633</v>
      </c>
      <c r="X9384">
        <v>2.6389999999999998</v>
      </c>
      <c r="Y9384" s="8">
        <v>41962</v>
      </c>
    </row>
    <row r="9385" spans="1:25" x14ac:dyDescent="0.25">
      <c r="A9385">
        <v>-111.97726766</v>
      </c>
      <c r="B9385">
        <v>33.079677779999997</v>
      </c>
      <c r="C9385">
        <v>13</v>
      </c>
      <c r="D9385" t="s">
        <v>371</v>
      </c>
      <c r="E9385" t="s">
        <v>370</v>
      </c>
      <c r="F9385">
        <v>9384</v>
      </c>
      <c r="G9385">
        <v>358</v>
      </c>
      <c r="H9385">
        <v>13.33</v>
      </c>
      <c r="I9385">
        <v>2.3290000000000002</v>
      </c>
      <c r="J9385">
        <v>1</v>
      </c>
      <c r="K9385">
        <v>1167.2</v>
      </c>
      <c r="L9385" t="s">
        <v>369</v>
      </c>
      <c r="M9385" t="s">
        <v>368</v>
      </c>
      <c r="N9385" s="8">
        <v>41962</v>
      </c>
      <c r="O9385">
        <v>0</v>
      </c>
      <c r="P9385">
        <v>0</v>
      </c>
      <c r="Q9385">
        <v>11745</v>
      </c>
      <c r="R9385">
        <v>1510</v>
      </c>
      <c r="S9385">
        <v>3.1459999999999999</v>
      </c>
      <c r="T9385">
        <v>33</v>
      </c>
      <c r="U9385">
        <v>4575.8</v>
      </c>
      <c r="V9385">
        <v>20</v>
      </c>
      <c r="W9385">
        <v>1.5880000000000001</v>
      </c>
      <c r="X9385">
        <v>2.5670000000000002</v>
      </c>
      <c r="Y9385" s="8">
        <v>41962</v>
      </c>
    </row>
    <row r="9386" spans="1:25" x14ac:dyDescent="0.25">
      <c r="A9386">
        <v>-111.97726817</v>
      </c>
      <c r="B9386">
        <v>33.079684780000001</v>
      </c>
      <c r="C9386">
        <v>13</v>
      </c>
      <c r="D9386" t="s">
        <v>371</v>
      </c>
      <c r="E9386" t="s">
        <v>370</v>
      </c>
      <c r="F9386">
        <v>9385</v>
      </c>
      <c r="G9386">
        <v>1</v>
      </c>
      <c r="H9386">
        <v>13.33</v>
      </c>
      <c r="I9386">
        <v>2.395</v>
      </c>
      <c r="J9386">
        <v>1</v>
      </c>
      <c r="K9386">
        <v>1167.2</v>
      </c>
      <c r="L9386" t="s">
        <v>369</v>
      </c>
      <c r="M9386" t="s">
        <v>368</v>
      </c>
      <c r="N9386" s="8">
        <v>41962</v>
      </c>
      <c r="O9386">
        <v>0</v>
      </c>
      <c r="P9386">
        <v>0</v>
      </c>
      <c r="Q9386">
        <v>10179</v>
      </c>
      <c r="R9386">
        <v>1272.8</v>
      </c>
      <c r="S9386">
        <v>2.6520000000000001</v>
      </c>
      <c r="T9386">
        <v>33</v>
      </c>
      <c r="U9386">
        <v>3856.9</v>
      </c>
      <c r="V9386">
        <v>20</v>
      </c>
      <c r="W9386">
        <v>1.633</v>
      </c>
      <c r="X9386">
        <v>2.6389999999999998</v>
      </c>
      <c r="Y9386" s="8">
        <v>41962</v>
      </c>
    </row>
    <row r="9387" spans="1:25" x14ac:dyDescent="0.25">
      <c r="A9387">
        <v>-111.977268</v>
      </c>
      <c r="B9387">
        <v>33.079691769999997</v>
      </c>
      <c r="C9387">
        <v>13</v>
      </c>
      <c r="D9387" t="s">
        <v>371</v>
      </c>
      <c r="E9387" t="s">
        <v>370</v>
      </c>
      <c r="F9387">
        <v>9386</v>
      </c>
      <c r="G9387">
        <v>0</v>
      </c>
      <c r="H9387">
        <v>13.33</v>
      </c>
      <c r="I9387">
        <v>2.4609999999999999</v>
      </c>
      <c r="J9387">
        <v>1</v>
      </c>
      <c r="K9387">
        <v>1167.3</v>
      </c>
      <c r="L9387" t="s">
        <v>369</v>
      </c>
      <c r="M9387" t="s">
        <v>368</v>
      </c>
      <c r="N9387" s="8">
        <v>41962</v>
      </c>
      <c r="O9387">
        <v>0</v>
      </c>
      <c r="P9387">
        <v>0</v>
      </c>
      <c r="Q9387">
        <v>10916</v>
      </c>
      <c r="R9387">
        <v>1328.6</v>
      </c>
      <c r="S9387">
        <v>2.7679999999999998</v>
      </c>
      <c r="T9387">
        <v>33</v>
      </c>
      <c r="U9387">
        <v>4025.9</v>
      </c>
      <c r="V9387">
        <v>20</v>
      </c>
      <c r="W9387">
        <v>1.6779999999999999</v>
      </c>
      <c r="X9387">
        <v>2.7109999999999999</v>
      </c>
      <c r="Y9387" s="8">
        <v>41962</v>
      </c>
    </row>
    <row r="9388" spans="1:25" x14ac:dyDescent="0.25">
      <c r="A9388">
        <v>-111.97726786</v>
      </c>
      <c r="B9388">
        <v>33.079697809999999</v>
      </c>
      <c r="C9388">
        <v>13</v>
      </c>
      <c r="D9388" t="s">
        <v>371</v>
      </c>
      <c r="E9388" t="s">
        <v>370</v>
      </c>
      <c r="F9388">
        <v>9387</v>
      </c>
      <c r="G9388">
        <v>5</v>
      </c>
      <c r="H9388">
        <v>13.33</v>
      </c>
      <c r="I9388">
        <v>2.4929999999999999</v>
      </c>
      <c r="J9388">
        <v>1</v>
      </c>
      <c r="K9388">
        <v>1167.3</v>
      </c>
      <c r="L9388" t="s">
        <v>369</v>
      </c>
      <c r="M9388" t="s">
        <v>368</v>
      </c>
      <c r="N9388" s="8">
        <v>41962</v>
      </c>
      <c r="O9388">
        <v>0</v>
      </c>
      <c r="P9388">
        <v>0</v>
      </c>
      <c r="Q9388">
        <v>9242</v>
      </c>
      <c r="R9388">
        <v>1110</v>
      </c>
      <c r="S9388">
        <v>2.3130000000000002</v>
      </c>
      <c r="T9388">
        <v>33</v>
      </c>
      <c r="U9388">
        <v>3363.7</v>
      </c>
      <c r="V9388">
        <v>20</v>
      </c>
      <c r="W9388">
        <v>1.7</v>
      </c>
      <c r="X9388">
        <v>2.7480000000000002</v>
      </c>
      <c r="Y9388" s="8">
        <v>41962</v>
      </c>
    </row>
    <row r="9389" spans="1:25" x14ac:dyDescent="0.25">
      <c r="A9389">
        <v>-111.97726766</v>
      </c>
      <c r="B9389">
        <v>33.07970478</v>
      </c>
      <c r="C9389">
        <v>13</v>
      </c>
      <c r="D9389" t="s">
        <v>371</v>
      </c>
      <c r="E9389" t="s">
        <v>370</v>
      </c>
      <c r="F9389">
        <v>9388</v>
      </c>
      <c r="G9389">
        <v>358</v>
      </c>
      <c r="H9389">
        <v>13.33</v>
      </c>
      <c r="I9389">
        <v>2.395</v>
      </c>
      <c r="J9389">
        <v>1</v>
      </c>
      <c r="K9389">
        <v>1167.3</v>
      </c>
      <c r="L9389" t="s">
        <v>369</v>
      </c>
      <c r="M9389" t="s">
        <v>368</v>
      </c>
      <c r="N9389" s="8">
        <v>41962</v>
      </c>
      <c r="O9389">
        <v>0</v>
      </c>
      <c r="P9389">
        <v>0</v>
      </c>
      <c r="Q9389">
        <v>8862.1</v>
      </c>
      <c r="R9389">
        <v>1108.0999999999999</v>
      </c>
      <c r="S9389">
        <v>2.3090000000000002</v>
      </c>
      <c r="T9389">
        <v>33</v>
      </c>
      <c r="U9389">
        <v>3358</v>
      </c>
      <c r="V9389">
        <v>20</v>
      </c>
      <c r="W9389">
        <v>1.633</v>
      </c>
      <c r="X9389">
        <v>2.6389999999999998</v>
      </c>
      <c r="Y9389" s="8">
        <v>41962</v>
      </c>
    </row>
    <row r="9390" spans="1:25" x14ac:dyDescent="0.25">
      <c r="A9390">
        <v>-111.97726783</v>
      </c>
      <c r="B9390">
        <v>33.079711779999997</v>
      </c>
      <c r="C9390">
        <v>13</v>
      </c>
      <c r="D9390" t="s">
        <v>371</v>
      </c>
      <c r="E9390" t="s">
        <v>370</v>
      </c>
      <c r="F9390">
        <v>9389</v>
      </c>
      <c r="G9390">
        <v>359</v>
      </c>
      <c r="H9390">
        <v>13.33</v>
      </c>
      <c r="I9390">
        <v>2.2639999999999998</v>
      </c>
      <c r="J9390">
        <v>1</v>
      </c>
      <c r="K9390">
        <v>1167.4000000000001</v>
      </c>
      <c r="L9390" t="s">
        <v>369</v>
      </c>
      <c r="M9390" t="s">
        <v>368</v>
      </c>
      <c r="N9390" s="8">
        <v>41962</v>
      </c>
      <c r="O9390">
        <v>0</v>
      </c>
      <c r="P9390">
        <v>0</v>
      </c>
      <c r="Q9390">
        <v>7438.7</v>
      </c>
      <c r="R9390">
        <v>984.07</v>
      </c>
      <c r="S9390">
        <v>2.0499999999999998</v>
      </c>
      <c r="T9390">
        <v>33</v>
      </c>
      <c r="U9390">
        <v>2982</v>
      </c>
      <c r="V9390">
        <v>20</v>
      </c>
      <c r="W9390">
        <v>1.5429999999999999</v>
      </c>
      <c r="X9390">
        <v>2.4950000000000001</v>
      </c>
      <c r="Y9390" s="8">
        <v>41962</v>
      </c>
    </row>
    <row r="9391" spans="1:25" x14ac:dyDescent="0.25">
      <c r="A9391">
        <v>-111.97726803</v>
      </c>
      <c r="B9391">
        <v>33.079718819999997</v>
      </c>
      <c r="C9391">
        <v>13</v>
      </c>
      <c r="D9391" t="s">
        <v>371</v>
      </c>
      <c r="E9391" t="s">
        <v>370</v>
      </c>
      <c r="F9391">
        <v>9390</v>
      </c>
      <c r="G9391">
        <v>6</v>
      </c>
      <c r="H9391">
        <v>13.33</v>
      </c>
      <c r="I9391">
        <v>2.4279999999999999</v>
      </c>
      <c r="J9391">
        <v>1</v>
      </c>
      <c r="K9391">
        <v>1167.3</v>
      </c>
      <c r="L9391" t="s">
        <v>369</v>
      </c>
      <c r="M9391" t="s">
        <v>368</v>
      </c>
      <c r="N9391" s="8">
        <v>41962</v>
      </c>
      <c r="O9391">
        <v>0</v>
      </c>
      <c r="P9391">
        <v>0</v>
      </c>
      <c r="Q9391">
        <v>8066.3</v>
      </c>
      <c r="R9391">
        <v>994.99</v>
      </c>
      <c r="S9391">
        <v>2.073</v>
      </c>
      <c r="T9391">
        <v>33</v>
      </c>
      <c r="U9391">
        <v>3015.1</v>
      </c>
      <c r="V9391">
        <v>20</v>
      </c>
      <c r="W9391">
        <v>1.655</v>
      </c>
      <c r="X9391">
        <v>2.6749999999999998</v>
      </c>
      <c r="Y9391" s="8">
        <v>41962</v>
      </c>
    </row>
    <row r="9392" spans="1:25" x14ac:dyDescent="0.25">
      <c r="A9392">
        <v>-111.97726649000001</v>
      </c>
      <c r="B9392">
        <v>33.07972479</v>
      </c>
      <c r="C9392">
        <v>13</v>
      </c>
      <c r="D9392" t="s">
        <v>371</v>
      </c>
      <c r="E9392" t="s">
        <v>370</v>
      </c>
      <c r="F9392">
        <v>9391</v>
      </c>
      <c r="G9392">
        <v>357</v>
      </c>
      <c r="H9392">
        <v>13.33</v>
      </c>
      <c r="I9392">
        <v>2.4279999999999999</v>
      </c>
      <c r="J9392">
        <v>1</v>
      </c>
      <c r="K9392">
        <v>1167.3</v>
      </c>
      <c r="L9392" t="s">
        <v>369</v>
      </c>
      <c r="M9392" t="s">
        <v>368</v>
      </c>
      <c r="N9392" s="8">
        <v>41962</v>
      </c>
      <c r="O9392">
        <v>0</v>
      </c>
      <c r="P9392">
        <v>0</v>
      </c>
      <c r="Q9392">
        <v>7776.3</v>
      </c>
      <c r="R9392">
        <v>959.22</v>
      </c>
      <c r="S9392">
        <v>1.998</v>
      </c>
      <c r="T9392">
        <v>33</v>
      </c>
      <c r="U9392">
        <v>2906.7</v>
      </c>
      <c r="V9392">
        <v>20</v>
      </c>
      <c r="W9392">
        <v>1.655</v>
      </c>
      <c r="X9392">
        <v>2.6749999999999998</v>
      </c>
      <c r="Y9392" s="8">
        <v>41962</v>
      </c>
    </row>
    <row r="9393" spans="1:25" x14ac:dyDescent="0.25">
      <c r="A9393">
        <v>-111.977267</v>
      </c>
      <c r="B9393">
        <v>33.079731770000002</v>
      </c>
      <c r="C9393">
        <v>13</v>
      </c>
      <c r="D9393" t="s">
        <v>371</v>
      </c>
      <c r="E9393" t="s">
        <v>370</v>
      </c>
      <c r="F9393">
        <v>9392</v>
      </c>
      <c r="G9393">
        <v>0</v>
      </c>
      <c r="H9393">
        <v>13.33</v>
      </c>
      <c r="I9393">
        <v>2.4609999999999999</v>
      </c>
      <c r="J9393">
        <v>1</v>
      </c>
      <c r="K9393">
        <v>1167.3</v>
      </c>
      <c r="L9393" t="s">
        <v>369</v>
      </c>
      <c r="M9393" t="s">
        <v>368</v>
      </c>
      <c r="N9393" s="8">
        <v>41962</v>
      </c>
      <c r="O9393">
        <v>0</v>
      </c>
      <c r="P9393">
        <v>0</v>
      </c>
      <c r="Q9393">
        <v>7883.4</v>
      </c>
      <c r="R9393">
        <v>959.47</v>
      </c>
      <c r="S9393">
        <v>1.9990000000000001</v>
      </c>
      <c r="T9393">
        <v>33</v>
      </c>
      <c r="U9393">
        <v>2907.5</v>
      </c>
      <c r="V9393">
        <v>20</v>
      </c>
      <c r="W9393">
        <v>1.6779999999999999</v>
      </c>
      <c r="X9393">
        <v>2.7109999999999999</v>
      </c>
      <c r="Y9393" s="8">
        <v>41962</v>
      </c>
    </row>
    <row r="9394" spans="1:25" x14ac:dyDescent="0.25">
      <c r="A9394">
        <v>-111.97726717</v>
      </c>
      <c r="B9394">
        <v>33.07973878</v>
      </c>
      <c r="C9394">
        <v>13</v>
      </c>
      <c r="D9394" t="s">
        <v>371</v>
      </c>
      <c r="E9394" t="s">
        <v>370</v>
      </c>
      <c r="F9394">
        <v>9393</v>
      </c>
      <c r="G9394">
        <v>1</v>
      </c>
      <c r="H9394">
        <v>13.33</v>
      </c>
      <c r="I9394">
        <v>2.3290000000000002</v>
      </c>
      <c r="J9394">
        <v>1</v>
      </c>
      <c r="K9394">
        <v>1167.4000000000001</v>
      </c>
      <c r="L9394" t="s">
        <v>369</v>
      </c>
      <c r="M9394" t="s">
        <v>368</v>
      </c>
      <c r="N9394" s="8">
        <v>41962</v>
      </c>
      <c r="O9394">
        <v>0</v>
      </c>
      <c r="P9394">
        <v>0</v>
      </c>
      <c r="Q9394">
        <v>8187.8</v>
      </c>
      <c r="R9394">
        <v>1052.7</v>
      </c>
      <c r="S9394">
        <v>2.1930000000000001</v>
      </c>
      <c r="T9394">
        <v>33</v>
      </c>
      <c r="U9394">
        <v>3189.9</v>
      </c>
      <c r="V9394">
        <v>20</v>
      </c>
      <c r="W9394">
        <v>1.5880000000000001</v>
      </c>
      <c r="X9394">
        <v>2.5670000000000002</v>
      </c>
      <c r="Y9394" s="8">
        <v>41962</v>
      </c>
    </row>
    <row r="9395" spans="1:25" x14ac:dyDescent="0.25">
      <c r="A9395">
        <v>-111.97726786</v>
      </c>
      <c r="B9395">
        <v>33.079744810000001</v>
      </c>
      <c r="C9395">
        <v>13</v>
      </c>
      <c r="D9395" t="s">
        <v>371</v>
      </c>
      <c r="E9395" t="s">
        <v>370</v>
      </c>
      <c r="F9395">
        <v>9394</v>
      </c>
      <c r="G9395">
        <v>5</v>
      </c>
      <c r="H9395">
        <v>13.33</v>
      </c>
      <c r="I9395">
        <v>2.395</v>
      </c>
      <c r="J9395">
        <v>1</v>
      </c>
      <c r="K9395">
        <v>1167.4000000000001</v>
      </c>
      <c r="L9395" t="s">
        <v>369</v>
      </c>
      <c r="M9395" t="s">
        <v>368</v>
      </c>
      <c r="N9395" s="8">
        <v>41962</v>
      </c>
      <c r="O9395">
        <v>0</v>
      </c>
      <c r="P9395">
        <v>0</v>
      </c>
      <c r="Q9395">
        <v>7788.4</v>
      </c>
      <c r="R9395">
        <v>973.88</v>
      </c>
      <c r="S9395">
        <v>2.0289999999999999</v>
      </c>
      <c r="T9395">
        <v>33</v>
      </c>
      <c r="U9395">
        <v>2951.1</v>
      </c>
      <c r="V9395">
        <v>20</v>
      </c>
      <c r="W9395">
        <v>1.633</v>
      </c>
      <c r="X9395">
        <v>2.6389999999999998</v>
      </c>
      <c r="Y9395" s="8">
        <v>41962</v>
      </c>
    </row>
    <row r="9396" spans="1:25" x14ac:dyDescent="0.25">
      <c r="A9396">
        <v>-111.97726597</v>
      </c>
      <c r="B9396">
        <v>33.079751819999998</v>
      </c>
      <c r="C9396">
        <v>13</v>
      </c>
      <c r="D9396" t="s">
        <v>371</v>
      </c>
      <c r="E9396" t="s">
        <v>370</v>
      </c>
      <c r="F9396">
        <v>9395</v>
      </c>
      <c r="G9396">
        <v>354</v>
      </c>
      <c r="H9396">
        <v>13.33</v>
      </c>
      <c r="I9396">
        <v>2.4609999999999999</v>
      </c>
      <c r="J9396">
        <v>1</v>
      </c>
      <c r="K9396">
        <v>1167.4000000000001</v>
      </c>
      <c r="L9396" t="s">
        <v>369</v>
      </c>
      <c r="M9396" t="s">
        <v>368</v>
      </c>
      <c r="N9396" s="8">
        <v>41962</v>
      </c>
      <c r="O9396">
        <v>0</v>
      </c>
      <c r="P9396">
        <v>0</v>
      </c>
      <c r="Q9396">
        <v>7260.8</v>
      </c>
      <c r="R9396">
        <v>883.69</v>
      </c>
      <c r="S9396">
        <v>1.841</v>
      </c>
      <c r="T9396">
        <v>33</v>
      </c>
      <c r="U9396">
        <v>2677.8</v>
      </c>
      <c r="V9396">
        <v>20</v>
      </c>
      <c r="W9396">
        <v>1.6779999999999999</v>
      </c>
      <c r="X9396">
        <v>2.7109999999999999</v>
      </c>
      <c r="Y9396" s="8">
        <v>41962</v>
      </c>
    </row>
    <row r="9397" spans="1:25" x14ac:dyDescent="0.25">
      <c r="A9397">
        <v>-111.97726803</v>
      </c>
      <c r="B9397">
        <v>33.079758820000002</v>
      </c>
      <c r="C9397">
        <v>13</v>
      </c>
      <c r="D9397" t="s">
        <v>371</v>
      </c>
      <c r="E9397" t="s">
        <v>370</v>
      </c>
      <c r="F9397">
        <v>9396</v>
      </c>
      <c r="G9397">
        <v>6</v>
      </c>
      <c r="H9397">
        <v>13.33</v>
      </c>
      <c r="I9397">
        <v>2.657</v>
      </c>
      <c r="J9397">
        <v>1</v>
      </c>
      <c r="K9397">
        <v>1167.5</v>
      </c>
      <c r="L9397" t="s">
        <v>369</v>
      </c>
      <c r="M9397" t="s">
        <v>368</v>
      </c>
      <c r="N9397" s="8">
        <v>41962</v>
      </c>
      <c r="O9397">
        <v>0</v>
      </c>
      <c r="P9397">
        <v>0</v>
      </c>
      <c r="Q9397">
        <v>5775</v>
      </c>
      <c r="R9397">
        <v>650.79999999999995</v>
      </c>
      <c r="S9397">
        <v>1.3560000000000001</v>
      </c>
      <c r="T9397">
        <v>33</v>
      </c>
      <c r="U9397">
        <v>1972.1</v>
      </c>
      <c r="V9397">
        <v>20</v>
      </c>
      <c r="W9397">
        <v>1.8120000000000001</v>
      </c>
      <c r="X9397">
        <v>2.9279999999999999</v>
      </c>
      <c r="Y9397" s="8">
        <v>41962</v>
      </c>
    </row>
    <row r="9398" spans="1:25" x14ac:dyDescent="0.25">
      <c r="A9398">
        <v>-111.97726734</v>
      </c>
      <c r="B9398">
        <v>33.079765780000002</v>
      </c>
      <c r="C9398">
        <v>13</v>
      </c>
      <c r="D9398" t="s">
        <v>371</v>
      </c>
      <c r="E9398" t="s">
        <v>370</v>
      </c>
      <c r="F9398">
        <v>9397</v>
      </c>
      <c r="G9398">
        <v>2</v>
      </c>
      <c r="H9398">
        <v>13.33</v>
      </c>
      <c r="I9398">
        <v>2.395</v>
      </c>
      <c r="J9398">
        <v>1</v>
      </c>
      <c r="K9398">
        <v>1167.0999999999999</v>
      </c>
      <c r="L9398" t="s">
        <v>369</v>
      </c>
      <c r="M9398" t="s">
        <v>368</v>
      </c>
      <c r="N9398" s="8">
        <v>41962</v>
      </c>
      <c r="O9398">
        <v>0</v>
      </c>
      <c r="P9398">
        <v>0</v>
      </c>
      <c r="Q9398">
        <v>4972.3999999999996</v>
      </c>
      <c r="R9398">
        <v>621.76</v>
      </c>
      <c r="S9398">
        <v>1.2949999999999999</v>
      </c>
      <c r="T9398">
        <v>33</v>
      </c>
      <c r="U9398">
        <v>1884.1</v>
      </c>
      <c r="V9398">
        <v>20</v>
      </c>
      <c r="W9398">
        <v>1.633</v>
      </c>
      <c r="X9398">
        <v>2.6389999999999998</v>
      </c>
      <c r="Y9398" s="8">
        <v>41962</v>
      </c>
    </row>
    <row r="9399" spans="1:25" x14ac:dyDescent="0.25">
      <c r="A9399">
        <v>-111.97726666</v>
      </c>
      <c r="B9399">
        <v>33.079772779999999</v>
      </c>
      <c r="C9399">
        <v>13</v>
      </c>
      <c r="D9399" t="s">
        <v>371</v>
      </c>
      <c r="E9399" t="s">
        <v>370</v>
      </c>
      <c r="F9399">
        <v>9398</v>
      </c>
      <c r="G9399">
        <v>358</v>
      </c>
      <c r="H9399">
        <v>13.33</v>
      </c>
      <c r="I9399">
        <v>2.3290000000000002</v>
      </c>
      <c r="J9399">
        <v>1</v>
      </c>
      <c r="K9399">
        <v>1167.0999999999999</v>
      </c>
      <c r="L9399" t="s">
        <v>369</v>
      </c>
      <c r="M9399" t="s">
        <v>368</v>
      </c>
      <c r="N9399" s="8">
        <v>41962</v>
      </c>
      <c r="O9399">
        <v>0</v>
      </c>
      <c r="P9399">
        <v>0</v>
      </c>
      <c r="Q9399">
        <v>6815.6</v>
      </c>
      <c r="R9399">
        <v>876.24</v>
      </c>
      <c r="S9399">
        <v>1.825</v>
      </c>
      <c r="T9399">
        <v>33</v>
      </c>
      <c r="U9399">
        <v>2655.3</v>
      </c>
      <c r="V9399">
        <v>20</v>
      </c>
      <c r="W9399">
        <v>1.5880000000000001</v>
      </c>
      <c r="X9399">
        <v>2.5670000000000002</v>
      </c>
      <c r="Y9399" s="8">
        <v>41962</v>
      </c>
    </row>
    <row r="9400" spans="1:25" x14ac:dyDescent="0.25">
      <c r="A9400">
        <v>-111.97726821000001</v>
      </c>
      <c r="B9400">
        <v>33.079778990000001</v>
      </c>
      <c r="C9400">
        <v>13</v>
      </c>
      <c r="D9400" t="s">
        <v>371</v>
      </c>
      <c r="E9400" t="s">
        <v>370</v>
      </c>
      <c r="F9400">
        <v>9399</v>
      </c>
      <c r="G9400">
        <v>13</v>
      </c>
      <c r="H9400">
        <v>13.33</v>
      </c>
      <c r="I9400">
        <v>2.4929999999999999</v>
      </c>
      <c r="J9400">
        <v>1</v>
      </c>
      <c r="K9400">
        <v>1167.4000000000001</v>
      </c>
      <c r="L9400" t="s">
        <v>369</v>
      </c>
      <c r="M9400" t="s">
        <v>368</v>
      </c>
      <c r="N9400" s="8">
        <v>41962</v>
      </c>
      <c r="O9400">
        <v>0</v>
      </c>
      <c r="P9400">
        <v>0</v>
      </c>
      <c r="Q9400">
        <v>6866.8</v>
      </c>
      <c r="R9400">
        <v>824.74</v>
      </c>
      <c r="S9400">
        <v>1.718</v>
      </c>
      <c r="T9400">
        <v>33</v>
      </c>
      <c r="U9400">
        <v>2499.1999999999998</v>
      </c>
      <c r="V9400">
        <v>20</v>
      </c>
      <c r="W9400">
        <v>1.7</v>
      </c>
      <c r="X9400">
        <v>2.7480000000000002</v>
      </c>
      <c r="Y9400" s="8">
        <v>41962</v>
      </c>
    </row>
    <row r="9401" spans="1:25" x14ac:dyDescent="0.25">
      <c r="A9401">
        <v>-111.97726566</v>
      </c>
      <c r="B9401">
        <v>33.079785780000002</v>
      </c>
      <c r="C9401">
        <v>13</v>
      </c>
      <c r="D9401" t="s">
        <v>371</v>
      </c>
      <c r="E9401" t="s">
        <v>370</v>
      </c>
      <c r="F9401">
        <v>9400</v>
      </c>
      <c r="G9401">
        <v>358</v>
      </c>
      <c r="H9401">
        <v>13.33</v>
      </c>
      <c r="I9401">
        <v>2.4279999999999999</v>
      </c>
      <c r="J9401">
        <v>1</v>
      </c>
      <c r="K9401">
        <v>1167.4000000000001</v>
      </c>
      <c r="L9401" t="s">
        <v>369</v>
      </c>
      <c r="M9401" t="s">
        <v>368</v>
      </c>
      <c r="N9401" s="8">
        <v>41962</v>
      </c>
      <c r="O9401">
        <v>0</v>
      </c>
      <c r="P9401">
        <v>0</v>
      </c>
      <c r="Q9401">
        <v>6729</v>
      </c>
      <c r="R9401">
        <v>830.03</v>
      </c>
      <c r="S9401">
        <v>1.7290000000000001</v>
      </c>
      <c r="T9401">
        <v>33</v>
      </c>
      <c r="U9401">
        <v>2515.1999999999998</v>
      </c>
      <c r="V9401">
        <v>20</v>
      </c>
      <c r="W9401">
        <v>1.655</v>
      </c>
      <c r="X9401">
        <v>2.6749999999999998</v>
      </c>
      <c r="Y9401" s="8">
        <v>41962</v>
      </c>
    </row>
    <row r="9402" spans="1:25" x14ac:dyDescent="0.25">
      <c r="A9402">
        <v>-111.97726634</v>
      </c>
      <c r="B9402">
        <v>33.079791780000001</v>
      </c>
      <c r="C9402">
        <v>13</v>
      </c>
      <c r="D9402" t="s">
        <v>371</v>
      </c>
      <c r="E9402" t="s">
        <v>370</v>
      </c>
      <c r="F9402">
        <v>9401</v>
      </c>
      <c r="G9402">
        <v>2</v>
      </c>
      <c r="H9402">
        <v>13.33</v>
      </c>
      <c r="I9402">
        <v>2.4609999999999999</v>
      </c>
      <c r="J9402">
        <v>1</v>
      </c>
      <c r="K9402">
        <v>1167.4000000000001</v>
      </c>
      <c r="L9402" t="s">
        <v>369</v>
      </c>
      <c r="M9402" t="s">
        <v>368</v>
      </c>
      <c r="N9402" s="8">
        <v>41962</v>
      </c>
      <c r="O9402">
        <v>0</v>
      </c>
      <c r="P9402">
        <v>0</v>
      </c>
      <c r="Q9402">
        <v>6607.7</v>
      </c>
      <c r="R9402">
        <v>804.2</v>
      </c>
      <c r="S9402">
        <v>1.675</v>
      </c>
      <c r="T9402">
        <v>33</v>
      </c>
      <c r="U9402">
        <v>2437</v>
      </c>
      <c r="V9402">
        <v>20</v>
      </c>
      <c r="W9402">
        <v>1.6779999999999999</v>
      </c>
      <c r="X9402">
        <v>2.7109999999999999</v>
      </c>
      <c r="Y9402" s="8">
        <v>41962</v>
      </c>
    </row>
    <row r="9403" spans="1:25" x14ac:dyDescent="0.25">
      <c r="A9403">
        <v>-111.97726514</v>
      </c>
      <c r="B9403">
        <v>33.07979881</v>
      </c>
      <c r="C9403">
        <v>13</v>
      </c>
      <c r="D9403" t="s">
        <v>371</v>
      </c>
      <c r="E9403" t="s">
        <v>370</v>
      </c>
      <c r="F9403">
        <v>9402</v>
      </c>
      <c r="G9403">
        <v>355</v>
      </c>
      <c r="H9403">
        <v>13.33</v>
      </c>
      <c r="I9403">
        <v>2.395</v>
      </c>
      <c r="J9403">
        <v>1</v>
      </c>
      <c r="K9403">
        <v>1167.4000000000001</v>
      </c>
      <c r="L9403" t="s">
        <v>369</v>
      </c>
      <c r="M9403" t="s">
        <v>368</v>
      </c>
      <c r="N9403" s="8">
        <v>41962</v>
      </c>
      <c r="O9403">
        <v>0</v>
      </c>
      <c r="P9403">
        <v>0</v>
      </c>
      <c r="Q9403">
        <v>7564.3</v>
      </c>
      <c r="R9403">
        <v>945.85</v>
      </c>
      <c r="S9403">
        <v>1.9710000000000001</v>
      </c>
      <c r="T9403">
        <v>33</v>
      </c>
      <c r="U9403">
        <v>2866.2</v>
      </c>
      <c r="V9403">
        <v>20</v>
      </c>
      <c r="W9403">
        <v>1.633</v>
      </c>
      <c r="X9403">
        <v>2.6389999999999998</v>
      </c>
      <c r="Y9403" s="8">
        <v>41962</v>
      </c>
    </row>
    <row r="9404" spans="1:25" x14ac:dyDescent="0.25">
      <c r="A9404">
        <v>-111.97726616999999</v>
      </c>
      <c r="B9404">
        <v>33.079805780000001</v>
      </c>
      <c r="C9404">
        <v>13</v>
      </c>
      <c r="D9404" t="s">
        <v>371</v>
      </c>
      <c r="E9404" t="s">
        <v>370</v>
      </c>
      <c r="F9404">
        <v>9403</v>
      </c>
      <c r="G9404">
        <v>1</v>
      </c>
      <c r="H9404">
        <v>13.33</v>
      </c>
      <c r="I9404">
        <v>2.4279999999999999</v>
      </c>
      <c r="J9404">
        <v>1</v>
      </c>
      <c r="K9404">
        <v>1167.3</v>
      </c>
      <c r="L9404" t="s">
        <v>369</v>
      </c>
      <c r="M9404" t="s">
        <v>368</v>
      </c>
      <c r="N9404" s="8">
        <v>41962</v>
      </c>
      <c r="O9404">
        <v>0</v>
      </c>
      <c r="P9404">
        <v>0</v>
      </c>
      <c r="Q9404">
        <v>8650.6</v>
      </c>
      <c r="R9404">
        <v>1067.0999999999999</v>
      </c>
      <c r="S9404">
        <v>2.2229999999999999</v>
      </c>
      <c r="T9404">
        <v>33</v>
      </c>
      <c r="U9404">
        <v>3233.5</v>
      </c>
      <c r="V9404">
        <v>20</v>
      </c>
      <c r="W9404">
        <v>1.655</v>
      </c>
      <c r="X9404">
        <v>2.6749999999999998</v>
      </c>
      <c r="Y9404" s="8">
        <v>41962</v>
      </c>
    </row>
    <row r="9405" spans="1:25" x14ac:dyDescent="0.25">
      <c r="A9405">
        <v>-111.97726566</v>
      </c>
      <c r="B9405">
        <v>33.079812779999997</v>
      </c>
      <c r="C9405">
        <v>13</v>
      </c>
      <c r="D9405" t="s">
        <v>371</v>
      </c>
      <c r="E9405" t="s">
        <v>370</v>
      </c>
      <c r="F9405">
        <v>9404</v>
      </c>
      <c r="G9405">
        <v>358</v>
      </c>
      <c r="H9405">
        <v>13.33</v>
      </c>
      <c r="I9405">
        <v>2.2970000000000002</v>
      </c>
      <c r="J9405">
        <v>1</v>
      </c>
      <c r="K9405">
        <v>1167.3</v>
      </c>
      <c r="L9405" t="s">
        <v>369</v>
      </c>
      <c r="M9405" t="s">
        <v>368</v>
      </c>
      <c r="N9405" s="8">
        <v>41962</v>
      </c>
      <c r="O9405">
        <v>0</v>
      </c>
      <c r="P9405">
        <v>0</v>
      </c>
      <c r="Q9405">
        <v>10282</v>
      </c>
      <c r="R9405">
        <v>1340.8</v>
      </c>
      <c r="S9405">
        <v>2.7930000000000001</v>
      </c>
      <c r="T9405">
        <v>33</v>
      </c>
      <c r="U9405">
        <v>4062.9</v>
      </c>
      <c r="V9405">
        <v>20</v>
      </c>
      <c r="W9405">
        <v>1.5660000000000001</v>
      </c>
      <c r="X9405">
        <v>2.5310000000000001</v>
      </c>
      <c r="Y9405" s="8">
        <v>41962</v>
      </c>
    </row>
    <row r="9406" spans="1:25" x14ac:dyDescent="0.25">
      <c r="A9406">
        <v>-111.977266</v>
      </c>
      <c r="B9406">
        <v>33.079818770000003</v>
      </c>
      <c r="C9406">
        <v>13</v>
      </c>
      <c r="D9406" t="s">
        <v>371</v>
      </c>
      <c r="E9406" t="s">
        <v>370</v>
      </c>
      <c r="F9406">
        <v>9405</v>
      </c>
      <c r="G9406">
        <v>0</v>
      </c>
      <c r="H9406">
        <v>13.33</v>
      </c>
      <c r="I9406">
        <v>2.5259999999999998</v>
      </c>
      <c r="J9406">
        <v>1</v>
      </c>
      <c r="K9406">
        <v>1167.3</v>
      </c>
      <c r="L9406" t="s">
        <v>369</v>
      </c>
      <c r="M9406" t="s">
        <v>368</v>
      </c>
      <c r="N9406" s="8">
        <v>41962</v>
      </c>
      <c r="O9406">
        <v>0</v>
      </c>
      <c r="P9406">
        <v>0</v>
      </c>
      <c r="Q9406">
        <v>8751.2000000000007</v>
      </c>
      <c r="R9406">
        <v>1037.4000000000001</v>
      </c>
      <c r="S9406">
        <v>2.161</v>
      </c>
      <c r="T9406">
        <v>33</v>
      </c>
      <c r="U9406">
        <v>3143.7</v>
      </c>
      <c r="V9406">
        <v>20</v>
      </c>
      <c r="W9406">
        <v>1.722</v>
      </c>
      <c r="X9406">
        <v>2.7839999999999998</v>
      </c>
      <c r="Y9406" s="8">
        <v>41962</v>
      </c>
    </row>
    <row r="9407" spans="1:25" x14ac:dyDescent="0.25">
      <c r="A9407">
        <v>-111.97726651000001</v>
      </c>
      <c r="B9407">
        <v>33.079825790000001</v>
      </c>
      <c r="C9407">
        <v>13</v>
      </c>
      <c r="D9407" t="s">
        <v>371</v>
      </c>
      <c r="E9407" t="s">
        <v>370</v>
      </c>
      <c r="F9407">
        <v>9406</v>
      </c>
      <c r="G9407">
        <v>3</v>
      </c>
      <c r="H9407">
        <v>13.33</v>
      </c>
      <c r="I9407">
        <v>2.3290000000000002</v>
      </c>
      <c r="J9407">
        <v>1</v>
      </c>
      <c r="K9407">
        <v>1167.4000000000001</v>
      </c>
      <c r="L9407" t="s">
        <v>369</v>
      </c>
      <c r="M9407" t="s">
        <v>368</v>
      </c>
      <c r="N9407" s="8">
        <v>41962</v>
      </c>
      <c r="O9407">
        <v>0</v>
      </c>
      <c r="P9407">
        <v>0</v>
      </c>
      <c r="Q9407">
        <v>10782</v>
      </c>
      <c r="R9407">
        <v>1386.1</v>
      </c>
      <c r="S9407">
        <v>2.8879999999999999</v>
      </c>
      <c r="T9407">
        <v>33</v>
      </c>
      <c r="U9407">
        <v>4200.3999999999996</v>
      </c>
      <c r="V9407">
        <v>20</v>
      </c>
      <c r="W9407">
        <v>1.5880000000000001</v>
      </c>
      <c r="X9407">
        <v>2.5670000000000002</v>
      </c>
      <c r="Y9407" s="8">
        <v>41962</v>
      </c>
    </row>
    <row r="9408" spans="1:25" x14ac:dyDescent="0.25">
      <c r="A9408">
        <v>-111.97726532</v>
      </c>
      <c r="B9408">
        <v>33.079832789999998</v>
      </c>
      <c r="C9408">
        <v>13</v>
      </c>
      <c r="D9408" t="s">
        <v>371</v>
      </c>
      <c r="E9408" t="s">
        <v>370</v>
      </c>
      <c r="F9408">
        <v>9407</v>
      </c>
      <c r="G9408">
        <v>356</v>
      </c>
      <c r="H9408">
        <v>13.33</v>
      </c>
      <c r="I9408">
        <v>2.4609999999999999</v>
      </c>
      <c r="J9408">
        <v>1</v>
      </c>
      <c r="K9408">
        <v>1167.3</v>
      </c>
      <c r="L9408" t="s">
        <v>369</v>
      </c>
      <c r="M9408" t="s">
        <v>368</v>
      </c>
      <c r="N9408" s="8">
        <v>41962</v>
      </c>
      <c r="O9408">
        <v>0</v>
      </c>
      <c r="P9408">
        <v>0</v>
      </c>
      <c r="Q9408">
        <v>9500.7999999999993</v>
      </c>
      <c r="R9408">
        <v>1156.3</v>
      </c>
      <c r="S9408">
        <v>2.4089999999999998</v>
      </c>
      <c r="T9408">
        <v>33</v>
      </c>
      <c r="U9408">
        <v>3504</v>
      </c>
      <c r="V9408">
        <v>20</v>
      </c>
      <c r="W9408">
        <v>1.6779999999999999</v>
      </c>
      <c r="X9408">
        <v>2.7109999999999999</v>
      </c>
      <c r="Y9408" s="8">
        <v>41962</v>
      </c>
    </row>
    <row r="9409" spans="1:25" x14ac:dyDescent="0.25">
      <c r="A9409">
        <v>-111.97726603</v>
      </c>
      <c r="B9409">
        <v>33.079838819999999</v>
      </c>
      <c r="C9409">
        <v>13</v>
      </c>
      <c r="D9409" t="s">
        <v>371</v>
      </c>
      <c r="E9409" t="s">
        <v>370</v>
      </c>
      <c r="F9409">
        <v>9408</v>
      </c>
      <c r="G9409">
        <v>6</v>
      </c>
      <c r="H9409">
        <v>13.33</v>
      </c>
      <c r="I9409">
        <v>2.3290000000000002</v>
      </c>
      <c r="J9409">
        <v>1</v>
      </c>
      <c r="K9409">
        <v>1167.4000000000001</v>
      </c>
      <c r="L9409" t="s">
        <v>369</v>
      </c>
      <c r="M9409" t="s">
        <v>368</v>
      </c>
      <c r="N9409" s="8">
        <v>41962</v>
      </c>
      <c r="O9409">
        <v>0</v>
      </c>
      <c r="P9409">
        <v>0</v>
      </c>
      <c r="Q9409">
        <v>10303</v>
      </c>
      <c r="R9409">
        <v>1324.5</v>
      </c>
      <c r="S9409">
        <v>2.7589999999999999</v>
      </c>
      <c r="T9409">
        <v>33</v>
      </c>
      <c r="U9409">
        <v>4013.8</v>
      </c>
      <c r="V9409">
        <v>20</v>
      </c>
      <c r="W9409">
        <v>1.5880000000000001</v>
      </c>
      <c r="X9409">
        <v>2.5670000000000002</v>
      </c>
      <c r="Y9409" s="8">
        <v>41962</v>
      </c>
    </row>
    <row r="9410" spans="1:25" x14ac:dyDescent="0.25">
      <c r="A9410">
        <v>-111.9772648</v>
      </c>
      <c r="B9410">
        <v>33.079845839999997</v>
      </c>
      <c r="C9410">
        <v>13</v>
      </c>
      <c r="D9410" t="s">
        <v>371</v>
      </c>
      <c r="E9410" t="s">
        <v>370</v>
      </c>
      <c r="F9410">
        <v>9409</v>
      </c>
      <c r="G9410">
        <v>353</v>
      </c>
      <c r="H9410">
        <v>13.33</v>
      </c>
      <c r="I9410">
        <v>2.2970000000000002</v>
      </c>
      <c r="J9410">
        <v>1</v>
      </c>
      <c r="K9410">
        <v>1167.4000000000001</v>
      </c>
      <c r="L9410" t="s">
        <v>369</v>
      </c>
      <c r="M9410" t="s">
        <v>368</v>
      </c>
      <c r="N9410" s="8">
        <v>41962</v>
      </c>
      <c r="O9410">
        <v>0</v>
      </c>
      <c r="P9410">
        <v>0</v>
      </c>
      <c r="Q9410">
        <v>12135</v>
      </c>
      <c r="R9410">
        <v>1582.4</v>
      </c>
      <c r="S9410">
        <v>3.2970000000000002</v>
      </c>
      <c r="T9410">
        <v>33</v>
      </c>
      <c r="U9410">
        <v>4795.2</v>
      </c>
      <c r="V9410">
        <v>20</v>
      </c>
      <c r="W9410">
        <v>1.5660000000000001</v>
      </c>
      <c r="X9410">
        <v>2.5310000000000001</v>
      </c>
      <c r="Y9410" s="8">
        <v>41962</v>
      </c>
    </row>
    <row r="9411" spans="1:25" x14ac:dyDescent="0.25">
      <c r="A9411">
        <v>-111.97726651000001</v>
      </c>
      <c r="B9411">
        <v>33.079851789999999</v>
      </c>
      <c r="C9411">
        <v>13</v>
      </c>
      <c r="D9411" t="s">
        <v>371</v>
      </c>
      <c r="E9411" t="s">
        <v>370</v>
      </c>
      <c r="F9411">
        <v>9410</v>
      </c>
      <c r="G9411">
        <v>3</v>
      </c>
      <c r="H9411">
        <v>13.33</v>
      </c>
      <c r="I9411">
        <v>2.4279999999999999</v>
      </c>
      <c r="J9411">
        <v>1</v>
      </c>
      <c r="K9411">
        <v>1167.4000000000001</v>
      </c>
      <c r="L9411" t="s">
        <v>369</v>
      </c>
      <c r="M9411" t="s">
        <v>368</v>
      </c>
      <c r="N9411" s="8">
        <v>41962</v>
      </c>
      <c r="O9411">
        <v>0</v>
      </c>
      <c r="P9411">
        <v>0</v>
      </c>
      <c r="Q9411">
        <v>10742</v>
      </c>
      <c r="R9411">
        <v>1325</v>
      </c>
      <c r="S9411">
        <v>2.76</v>
      </c>
      <c r="T9411">
        <v>33</v>
      </c>
      <c r="U9411">
        <v>4015.2</v>
      </c>
      <c r="V9411">
        <v>20</v>
      </c>
      <c r="W9411">
        <v>1.655</v>
      </c>
      <c r="X9411">
        <v>2.6749999999999998</v>
      </c>
      <c r="Y9411" s="8">
        <v>41962</v>
      </c>
    </row>
    <row r="9412" spans="1:25" x14ac:dyDescent="0.25">
      <c r="A9412">
        <v>-111.977266</v>
      </c>
      <c r="B9412">
        <v>33.079858770000001</v>
      </c>
      <c r="C9412">
        <v>13</v>
      </c>
      <c r="D9412" t="s">
        <v>371</v>
      </c>
      <c r="E9412" t="s">
        <v>370</v>
      </c>
      <c r="F9412">
        <v>9411</v>
      </c>
      <c r="G9412">
        <v>0</v>
      </c>
      <c r="H9412">
        <v>13.33</v>
      </c>
      <c r="I9412">
        <v>2.5920000000000001</v>
      </c>
      <c r="J9412">
        <v>1</v>
      </c>
      <c r="K9412">
        <v>1167.3</v>
      </c>
      <c r="L9412" t="s">
        <v>369</v>
      </c>
      <c r="M9412" t="s">
        <v>368</v>
      </c>
      <c r="N9412" s="8">
        <v>41962</v>
      </c>
      <c r="O9412">
        <v>0</v>
      </c>
      <c r="P9412">
        <v>0</v>
      </c>
      <c r="Q9412">
        <v>14089</v>
      </c>
      <c r="R9412">
        <v>1627.9</v>
      </c>
      <c r="S9412">
        <v>3.3919999999999999</v>
      </c>
      <c r="T9412">
        <v>33</v>
      </c>
      <c r="U9412">
        <v>4933.1000000000004</v>
      </c>
      <c r="V9412">
        <v>20</v>
      </c>
      <c r="W9412">
        <v>1.7669999999999999</v>
      </c>
      <c r="X9412">
        <v>2.8559999999999999</v>
      </c>
      <c r="Y9412" s="8">
        <v>41962</v>
      </c>
    </row>
    <row r="9413" spans="1:25" x14ac:dyDescent="0.25">
      <c r="A9413">
        <v>-111.97726532</v>
      </c>
      <c r="B9413">
        <v>33.079865789999999</v>
      </c>
      <c r="C9413">
        <v>13</v>
      </c>
      <c r="D9413" t="s">
        <v>371</v>
      </c>
      <c r="E9413" t="s">
        <v>370</v>
      </c>
      <c r="F9413">
        <v>9412</v>
      </c>
      <c r="G9413">
        <v>356</v>
      </c>
      <c r="H9413">
        <v>13.33</v>
      </c>
      <c r="I9413">
        <v>2.4929999999999999</v>
      </c>
      <c r="J9413">
        <v>1</v>
      </c>
      <c r="K9413">
        <v>1167.3</v>
      </c>
      <c r="L9413" t="s">
        <v>369</v>
      </c>
      <c r="M9413" t="s">
        <v>368</v>
      </c>
      <c r="N9413" s="8">
        <v>41962</v>
      </c>
      <c r="O9413">
        <v>0</v>
      </c>
      <c r="P9413">
        <v>0</v>
      </c>
      <c r="Q9413">
        <v>13999</v>
      </c>
      <c r="R9413">
        <v>1681.4</v>
      </c>
      <c r="S9413">
        <v>3.5030000000000001</v>
      </c>
      <c r="T9413">
        <v>33</v>
      </c>
      <c r="U9413">
        <v>5095.2</v>
      </c>
      <c r="V9413">
        <v>20</v>
      </c>
      <c r="W9413">
        <v>1.7</v>
      </c>
      <c r="X9413">
        <v>2.7480000000000002</v>
      </c>
      <c r="Y9413" s="8">
        <v>41962</v>
      </c>
    </row>
    <row r="9414" spans="1:25" x14ac:dyDescent="0.25">
      <c r="A9414">
        <v>-111.97726563000001</v>
      </c>
      <c r="B9414">
        <v>33.079871850000004</v>
      </c>
      <c r="C9414">
        <v>13</v>
      </c>
      <c r="D9414" t="s">
        <v>371</v>
      </c>
      <c r="E9414" t="s">
        <v>370</v>
      </c>
      <c r="F9414">
        <v>9413</v>
      </c>
      <c r="G9414">
        <v>352</v>
      </c>
      <c r="H9414">
        <v>13.33</v>
      </c>
      <c r="I9414">
        <v>2.2639999999999998</v>
      </c>
      <c r="J9414">
        <v>1</v>
      </c>
      <c r="K9414">
        <v>1167.3</v>
      </c>
      <c r="L9414" t="s">
        <v>369</v>
      </c>
      <c r="M9414" t="s">
        <v>368</v>
      </c>
      <c r="N9414" s="8">
        <v>41962</v>
      </c>
      <c r="O9414">
        <v>0</v>
      </c>
      <c r="P9414">
        <v>0</v>
      </c>
      <c r="Q9414">
        <v>15123</v>
      </c>
      <c r="R9414">
        <v>2000.7</v>
      </c>
      <c r="S9414">
        <v>4.1680000000000001</v>
      </c>
      <c r="T9414">
        <v>33</v>
      </c>
      <c r="U9414">
        <v>6062.7</v>
      </c>
      <c r="V9414">
        <v>20</v>
      </c>
      <c r="W9414">
        <v>1.5429999999999999</v>
      </c>
      <c r="X9414">
        <v>2.4950000000000001</v>
      </c>
      <c r="Y9414" s="8">
        <v>41962</v>
      </c>
    </row>
    <row r="9415" spans="1:25" x14ac:dyDescent="0.25">
      <c r="A9415">
        <v>-111.97726804</v>
      </c>
      <c r="B9415">
        <v>33.079878950000001</v>
      </c>
      <c r="C9415">
        <v>13</v>
      </c>
      <c r="D9415" t="s">
        <v>371</v>
      </c>
      <c r="E9415" t="s">
        <v>370</v>
      </c>
      <c r="F9415">
        <v>9414</v>
      </c>
      <c r="G9415">
        <v>12</v>
      </c>
      <c r="H9415">
        <v>13.33</v>
      </c>
      <c r="I9415">
        <v>2.5590000000000002</v>
      </c>
      <c r="J9415">
        <v>1</v>
      </c>
      <c r="K9415">
        <v>1167.3</v>
      </c>
      <c r="L9415" t="s">
        <v>369</v>
      </c>
      <c r="M9415" t="s">
        <v>368</v>
      </c>
      <c r="N9415" s="8">
        <v>41962</v>
      </c>
      <c r="O9415">
        <v>0</v>
      </c>
      <c r="P9415">
        <v>0</v>
      </c>
      <c r="Q9415">
        <v>12957</v>
      </c>
      <c r="R9415">
        <v>1516.3</v>
      </c>
      <c r="S9415">
        <v>3.1589999999999998</v>
      </c>
      <c r="T9415">
        <v>33</v>
      </c>
      <c r="U9415">
        <v>4594.7</v>
      </c>
      <c r="V9415">
        <v>20</v>
      </c>
      <c r="W9415">
        <v>1.7450000000000001</v>
      </c>
      <c r="X9415">
        <v>2.82</v>
      </c>
      <c r="Y9415" s="8">
        <v>41962</v>
      </c>
    </row>
    <row r="9416" spans="1:25" x14ac:dyDescent="0.25">
      <c r="A9416">
        <v>-111.97726634</v>
      </c>
      <c r="B9416">
        <v>33.079885779999998</v>
      </c>
      <c r="C9416">
        <v>13</v>
      </c>
      <c r="D9416" t="s">
        <v>371</v>
      </c>
      <c r="E9416" t="s">
        <v>370</v>
      </c>
      <c r="F9416">
        <v>9415</v>
      </c>
      <c r="G9416">
        <v>2</v>
      </c>
      <c r="H9416">
        <v>13.33</v>
      </c>
      <c r="I9416">
        <v>2.2970000000000002</v>
      </c>
      <c r="J9416">
        <v>1</v>
      </c>
      <c r="K9416">
        <v>1167.3</v>
      </c>
      <c r="L9416" t="s">
        <v>369</v>
      </c>
      <c r="M9416" t="s">
        <v>368</v>
      </c>
      <c r="N9416" s="8">
        <v>41962</v>
      </c>
      <c r="O9416">
        <v>0</v>
      </c>
      <c r="P9416">
        <v>0</v>
      </c>
      <c r="Q9416">
        <v>13976</v>
      </c>
      <c r="R9416">
        <v>1822.4</v>
      </c>
      <c r="S9416">
        <v>3.7970000000000002</v>
      </c>
      <c r="T9416">
        <v>33</v>
      </c>
      <c r="U9416">
        <v>5522.5</v>
      </c>
      <c r="V9416">
        <v>20</v>
      </c>
      <c r="W9416">
        <v>1.5660000000000001</v>
      </c>
      <c r="X9416">
        <v>2.5310000000000001</v>
      </c>
      <c r="Y9416" s="8">
        <v>41962</v>
      </c>
    </row>
    <row r="9417" spans="1:25" x14ac:dyDescent="0.25">
      <c r="A9417">
        <v>-111.977266</v>
      </c>
      <c r="B9417">
        <v>33.079891770000003</v>
      </c>
      <c r="C9417">
        <v>13</v>
      </c>
      <c r="D9417" t="s">
        <v>371</v>
      </c>
      <c r="E9417" t="s">
        <v>370</v>
      </c>
      <c r="F9417">
        <v>9416</v>
      </c>
      <c r="G9417">
        <v>0</v>
      </c>
      <c r="H9417">
        <v>13.33</v>
      </c>
      <c r="I9417">
        <v>2.5590000000000002</v>
      </c>
      <c r="J9417">
        <v>1</v>
      </c>
      <c r="K9417">
        <v>1167.3</v>
      </c>
      <c r="L9417" t="s">
        <v>369</v>
      </c>
      <c r="M9417" t="s">
        <v>368</v>
      </c>
      <c r="N9417" s="8">
        <v>41962</v>
      </c>
      <c r="O9417">
        <v>0</v>
      </c>
      <c r="P9417">
        <v>0</v>
      </c>
      <c r="Q9417">
        <v>13788</v>
      </c>
      <c r="R9417">
        <v>1613.6</v>
      </c>
      <c r="S9417">
        <v>3.3620000000000001</v>
      </c>
      <c r="T9417">
        <v>33</v>
      </c>
      <c r="U9417">
        <v>4889.7</v>
      </c>
      <c r="V9417">
        <v>20</v>
      </c>
      <c r="W9417">
        <v>1.7450000000000001</v>
      </c>
      <c r="X9417">
        <v>2.82</v>
      </c>
      <c r="Y9417" s="8">
        <v>41962</v>
      </c>
    </row>
    <row r="9418" spans="1:25" x14ac:dyDescent="0.25">
      <c r="A9418">
        <v>-111.97726548999999</v>
      </c>
      <c r="B9418">
        <v>33.079898790000001</v>
      </c>
      <c r="C9418">
        <v>13</v>
      </c>
      <c r="D9418" t="s">
        <v>371</v>
      </c>
      <c r="E9418" t="s">
        <v>370</v>
      </c>
      <c r="F9418">
        <v>9417</v>
      </c>
      <c r="G9418">
        <v>357</v>
      </c>
      <c r="H9418">
        <v>13.33</v>
      </c>
      <c r="I9418">
        <v>2.3290000000000002</v>
      </c>
      <c r="J9418">
        <v>1</v>
      </c>
      <c r="K9418">
        <v>1167.3</v>
      </c>
      <c r="L9418" t="s">
        <v>369</v>
      </c>
      <c r="M9418" t="s">
        <v>368</v>
      </c>
      <c r="N9418" s="8">
        <v>41962</v>
      </c>
      <c r="O9418">
        <v>0</v>
      </c>
      <c r="P9418">
        <v>0</v>
      </c>
      <c r="Q9418">
        <v>11452</v>
      </c>
      <c r="R9418">
        <v>1472.3</v>
      </c>
      <c r="S9418">
        <v>3.0670000000000002</v>
      </c>
      <c r="T9418">
        <v>33</v>
      </c>
      <c r="U9418">
        <v>4461.5</v>
      </c>
      <c r="V9418">
        <v>20</v>
      </c>
      <c r="W9418">
        <v>1.5880000000000001</v>
      </c>
      <c r="X9418">
        <v>2.5670000000000002</v>
      </c>
      <c r="Y9418" s="8">
        <v>41962</v>
      </c>
    </row>
    <row r="9419" spans="1:25" x14ac:dyDescent="0.25">
      <c r="A9419">
        <v>-111.977266</v>
      </c>
      <c r="B9419">
        <v>33.079904769999999</v>
      </c>
      <c r="C9419">
        <v>13</v>
      </c>
      <c r="D9419" t="s">
        <v>371</v>
      </c>
      <c r="E9419" t="s">
        <v>370</v>
      </c>
      <c r="F9419">
        <v>9418</v>
      </c>
      <c r="G9419">
        <v>360</v>
      </c>
      <c r="H9419">
        <v>13.33</v>
      </c>
      <c r="I9419">
        <v>2.395</v>
      </c>
      <c r="J9419">
        <v>1</v>
      </c>
      <c r="K9419">
        <v>1167.3</v>
      </c>
      <c r="L9419" t="s">
        <v>369</v>
      </c>
      <c r="M9419" t="s">
        <v>368</v>
      </c>
      <c r="N9419" s="8">
        <v>41962</v>
      </c>
      <c r="O9419">
        <v>0</v>
      </c>
      <c r="P9419">
        <v>0</v>
      </c>
      <c r="Q9419">
        <v>12012</v>
      </c>
      <c r="R9419">
        <v>1502</v>
      </c>
      <c r="S9419">
        <v>3.129</v>
      </c>
      <c r="T9419">
        <v>33</v>
      </c>
      <c r="U9419">
        <v>4551.5</v>
      </c>
      <c r="V9419">
        <v>20</v>
      </c>
      <c r="W9419">
        <v>1.633</v>
      </c>
      <c r="X9419">
        <v>2.6389999999999998</v>
      </c>
      <c r="Y9419" s="8">
        <v>41962</v>
      </c>
    </row>
    <row r="9420" spans="1:25" x14ac:dyDescent="0.25">
      <c r="A9420">
        <v>-111.97726568</v>
      </c>
      <c r="B9420">
        <v>33.079911789999997</v>
      </c>
      <c r="C9420">
        <v>13</v>
      </c>
      <c r="D9420" t="s">
        <v>371</v>
      </c>
      <c r="E9420" t="s">
        <v>370</v>
      </c>
      <c r="F9420">
        <v>9419</v>
      </c>
      <c r="G9420">
        <v>4</v>
      </c>
      <c r="H9420">
        <v>13.33</v>
      </c>
      <c r="I9420">
        <v>2.5259999999999998</v>
      </c>
      <c r="J9420">
        <v>1</v>
      </c>
      <c r="K9420">
        <v>1167.2</v>
      </c>
      <c r="L9420" t="s">
        <v>369</v>
      </c>
      <c r="M9420" t="s">
        <v>368</v>
      </c>
      <c r="N9420" s="8">
        <v>41962</v>
      </c>
      <c r="O9420">
        <v>0</v>
      </c>
      <c r="P9420">
        <v>0</v>
      </c>
      <c r="Q9420">
        <v>11309</v>
      </c>
      <c r="R9420">
        <v>1340.6</v>
      </c>
      <c r="S9420">
        <v>2.7930000000000001</v>
      </c>
      <c r="T9420">
        <v>33</v>
      </c>
      <c r="U9420">
        <v>4062.5</v>
      </c>
      <c r="V9420">
        <v>20</v>
      </c>
      <c r="W9420">
        <v>1.722</v>
      </c>
      <c r="X9420">
        <v>2.7839999999999998</v>
      </c>
      <c r="Y9420" s="8">
        <v>41962</v>
      </c>
    </row>
    <row r="9421" spans="1:25" x14ac:dyDescent="0.25">
      <c r="A9421">
        <v>-111.97726483</v>
      </c>
      <c r="B9421">
        <v>33.07991878</v>
      </c>
      <c r="C9421">
        <v>13</v>
      </c>
      <c r="D9421" t="s">
        <v>371</v>
      </c>
      <c r="E9421" t="s">
        <v>370</v>
      </c>
      <c r="F9421">
        <v>9420</v>
      </c>
      <c r="G9421">
        <v>359</v>
      </c>
      <c r="H9421">
        <v>13.33</v>
      </c>
      <c r="I9421">
        <v>2.395</v>
      </c>
      <c r="J9421">
        <v>1</v>
      </c>
      <c r="K9421">
        <v>1167.3</v>
      </c>
      <c r="L9421" t="s">
        <v>369</v>
      </c>
      <c r="M9421" t="s">
        <v>368</v>
      </c>
      <c r="N9421" s="8">
        <v>41962</v>
      </c>
      <c r="O9421">
        <v>0</v>
      </c>
      <c r="P9421">
        <v>0</v>
      </c>
      <c r="Q9421">
        <v>9709.9</v>
      </c>
      <c r="R9421">
        <v>1214.0999999999999</v>
      </c>
      <c r="S9421">
        <v>2.5289999999999999</v>
      </c>
      <c r="T9421">
        <v>33</v>
      </c>
      <c r="U9421">
        <v>3679.2</v>
      </c>
      <c r="V9421">
        <v>20</v>
      </c>
      <c r="W9421">
        <v>1.633</v>
      </c>
      <c r="X9421">
        <v>2.6389999999999998</v>
      </c>
      <c r="Y9421" s="8">
        <v>41962</v>
      </c>
    </row>
    <row r="9422" spans="1:25" x14ac:dyDescent="0.25">
      <c r="A9422">
        <v>-111.97726483</v>
      </c>
      <c r="B9422">
        <v>33.079925780000003</v>
      </c>
      <c r="C9422">
        <v>13</v>
      </c>
      <c r="D9422" t="s">
        <v>371</v>
      </c>
      <c r="E9422" t="s">
        <v>370</v>
      </c>
      <c r="F9422">
        <v>9421</v>
      </c>
      <c r="G9422">
        <v>359</v>
      </c>
      <c r="H9422">
        <v>13.33</v>
      </c>
      <c r="I9422">
        <v>2.3620000000000001</v>
      </c>
      <c r="J9422">
        <v>1</v>
      </c>
      <c r="K9422">
        <v>1167.3</v>
      </c>
      <c r="L9422" t="s">
        <v>369</v>
      </c>
      <c r="M9422" t="s">
        <v>368</v>
      </c>
      <c r="N9422" s="8">
        <v>41962</v>
      </c>
      <c r="O9422">
        <v>0</v>
      </c>
      <c r="P9422">
        <v>0</v>
      </c>
      <c r="Q9422">
        <v>11117</v>
      </c>
      <c r="R9422">
        <v>1409.4</v>
      </c>
      <c r="S9422">
        <v>2.9359999999999999</v>
      </c>
      <c r="T9422">
        <v>33</v>
      </c>
      <c r="U9422">
        <v>4270.8999999999996</v>
      </c>
      <c r="V9422">
        <v>20</v>
      </c>
      <c r="W9422">
        <v>1.611</v>
      </c>
      <c r="X9422">
        <v>2.6030000000000002</v>
      </c>
      <c r="Y9422" s="8">
        <v>41962</v>
      </c>
    </row>
    <row r="9423" spans="1:25" x14ac:dyDescent="0.25">
      <c r="A9423">
        <v>-111.97726496999999</v>
      </c>
      <c r="B9423">
        <v>33.079931819999999</v>
      </c>
      <c r="C9423">
        <v>13</v>
      </c>
      <c r="D9423" t="s">
        <v>371</v>
      </c>
      <c r="E9423" t="s">
        <v>370</v>
      </c>
      <c r="F9423">
        <v>9422</v>
      </c>
      <c r="G9423">
        <v>354</v>
      </c>
      <c r="H9423">
        <v>13.33</v>
      </c>
      <c r="I9423">
        <v>2.395</v>
      </c>
      <c r="J9423">
        <v>1</v>
      </c>
      <c r="K9423">
        <v>1167.3</v>
      </c>
      <c r="L9423" t="s">
        <v>369</v>
      </c>
      <c r="M9423" t="s">
        <v>368</v>
      </c>
      <c r="N9423" s="8">
        <v>41962</v>
      </c>
      <c r="O9423">
        <v>0</v>
      </c>
      <c r="P9423">
        <v>0</v>
      </c>
      <c r="Q9423">
        <v>11803</v>
      </c>
      <c r="R9423">
        <v>1475.9</v>
      </c>
      <c r="S9423">
        <v>3.0750000000000002</v>
      </c>
      <c r="T9423">
        <v>33</v>
      </c>
      <c r="U9423">
        <v>4472.3</v>
      </c>
      <c r="V9423">
        <v>20</v>
      </c>
      <c r="W9423">
        <v>1.633</v>
      </c>
      <c r="X9423">
        <v>2.6389999999999998</v>
      </c>
      <c r="Y9423" s="8">
        <v>41962</v>
      </c>
    </row>
    <row r="9424" spans="1:25" x14ac:dyDescent="0.25">
      <c r="A9424">
        <v>-111.97726634</v>
      </c>
      <c r="B9424">
        <v>33.079938779999999</v>
      </c>
      <c r="C9424">
        <v>13</v>
      </c>
      <c r="D9424" t="s">
        <v>371</v>
      </c>
      <c r="E9424" t="s">
        <v>370</v>
      </c>
      <c r="F9424">
        <v>9423</v>
      </c>
      <c r="G9424">
        <v>2</v>
      </c>
      <c r="H9424">
        <v>13.33</v>
      </c>
      <c r="I9424">
        <v>2.198</v>
      </c>
      <c r="J9424">
        <v>1</v>
      </c>
      <c r="K9424">
        <v>1167.3</v>
      </c>
      <c r="L9424" t="s">
        <v>369</v>
      </c>
      <c r="M9424" t="s">
        <v>368</v>
      </c>
      <c r="N9424" s="8">
        <v>41962</v>
      </c>
      <c r="O9424">
        <v>0</v>
      </c>
      <c r="P9424">
        <v>0</v>
      </c>
      <c r="Q9424">
        <v>12289</v>
      </c>
      <c r="R9424">
        <v>1674.3</v>
      </c>
      <c r="S9424">
        <v>3.488</v>
      </c>
      <c r="T9424">
        <v>33</v>
      </c>
      <c r="U9424">
        <v>5073.6000000000004</v>
      </c>
      <c r="V9424">
        <v>20</v>
      </c>
      <c r="W9424">
        <v>1.4990000000000001</v>
      </c>
      <c r="X9424">
        <v>2.4220000000000002</v>
      </c>
      <c r="Y9424" s="8">
        <v>41962</v>
      </c>
    </row>
    <row r="9425" spans="1:25" x14ac:dyDescent="0.25">
      <c r="A9425">
        <v>-111.97726634</v>
      </c>
      <c r="B9425">
        <v>33.079945780000003</v>
      </c>
      <c r="C9425">
        <v>13</v>
      </c>
      <c r="D9425" t="s">
        <v>371</v>
      </c>
      <c r="E9425" t="s">
        <v>370</v>
      </c>
      <c r="F9425">
        <v>9424</v>
      </c>
      <c r="G9425">
        <v>2</v>
      </c>
      <c r="H9425">
        <v>13.33</v>
      </c>
      <c r="I9425">
        <v>2.395</v>
      </c>
      <c r="J9425">
        <v>1</v>
      </c>
      <c r="K9425">
        <v>1167.3</v>
      </c>
      <c r="L9425" t="s">
        <v>369</v>
      </c>
      <c r="M9425" t="s">
        <v>368</v>
      </c>
      <c r="N9425" s="8">
        <v>41962</v>
      </c>
      <c r="O9425">
        <v>0</v>
      </c>
      <c r="P9425">
        <v>0</v>
      </c>
      <c r="Q9425">
        <v>11625</v>
      </c>
      <c r="R9425">
        <v>1453.7</v>
      </c>
      <c r="S9425">
        <v>3.028</v>
      </c>
      <c r="T9425">
        <v>33</v>
      </c>
      <c r="U9425">
        <v>4405</v>
      </c>
      <c r="V9425">
        <v>20</v>
      </c>
      <c r="W9425">
        <v>1.633</v>
      </c>
      <c r="X9425">
        <v>2.6389999999999998</v>
      </c>
      <c r="Y9425" s="8">
        <v>41962</v>
      </c>
    </row>
    <row r="9426" spans="1:25" x14ac:dyDescent="0.25">
      <c r="A9426">
        <v>-111.97726654</v>
      </c>
      <c r="B9426">
        <v>33.079951880000003</v>
      </c>
      <c r="C9426">
        <v>13</v>
      </c>
      <c r="D9426" t="s">
        <v>371</v>
      </c>
      <c r="E9426" t="s">
        <v>370</v>
      </c>
      <c r="F9426">
        <v>9425</v>
      </c>
      <c r="G9426">
        <v>9</v>
      </c>
      <c r="H9426">
        <v>13.33</v>
      </c>
      <c r="I9426">
        <v>2.5259999999999998</v>
      </c>
      <c r="J9426">
        <v>1</v>
      </c>
      <c r="K9426">
        <v>1167.3</v>
      </c>
      <c r="L9426" t="s">
        <v>369</v>
      </c>
      <c r="M9426" t="s">
        <v>368</v>
      </c>
      <c r="N9426" s="8">
        <v>41962</v>
      </c>
      <c r="O9426">
        <v>0</v>
      </c>
      <c r="P9426">
        <v>0</v>
      </c>
      <c r="Q9426">
        <v>2895.8</v>
      </c>
      <c r="R9426">
        <v>343.28</v>
      </c>
      <c r="S9426">
        <v>0.71499999999999997</v>
      </c>
      <c r="T9426">
        <v>33</v>
      </c>
      <c r="U9426">
        <v>1040.3</v>
      </c>
      <c r="V9426">
        <v>20</v>
      </c>
      <c r="W9426">
        <v>1.722</v>
      </c>
      <c r="X9426">
        <v>2.7839999999999998</v>
      </c>
      <c r="Y9426" s="8">
        <v>41962</v>
      </c>
    </row>
    <row r="9427" spans="1:25" x14ac:dyDescent="0.25">
      <c r="A9427">
        <v>-111.977265</v>
      </c>
      <c r="B9427">
        <v>33.079958769999998</v>
      </c>
      <c r="C9427">
        <v>13</v>
      </c>
      <c r="D9427" t="s">
        <v>371</v>
      </c>
      <c r="E9427" t="s">
        <v>370</v>
      </c>
      <c r="F9427">
        <v>9426</v>
      </c>
      <c r="G9427">
        <v>0</v>
      </c>
      <c r="H9427">
        <v>13.33</v>
      </c>
      <c r="I9427">
        <v>2.5920000000000001</v>
      </c>
      <c r="J9427">
        <v>1</v>
      </c>
      <c r="K9427">
        <v>1167.3</v>
      </c>
      <c r="L9427" t="s">
        <v>369</v>
      </c>
      <c r="M9427" t="s">
        <v>368</v>
      </c>
      <c r="N9427" s="8">
        <v>41962</v>
      </c>
      <c r="O9427">
        <v>0</v>
      </c>
      <c r="P9427">
        <v>0</v>
      </c>
      <c r="Q9427">
        <v>2352.1</v>
      </c>
      <c r="R9427">
        <v>271.77</v>
      </c>
      <c r="S9427">
        <v>0.56599999999999995</v>
      </c>
      <c r="T9427">
        <v>33</v>
      </c>
      <c r="U9427">
        <v>823.56</v>
      </c>
      <c r="V9427">
        <v>20</v>
      </c>
      <c r="W9427">
        <v>1.7669999999999999</v>
      </c>
      <c r="X9427">
        <v>2.8559999999999999</v>
      </c>
      <c r="Y9427" s="8">
        <v>41962</v>
      </c>
    </row>
    <row r="9428" spans="1:25" x14ac:dyDescent="0.25">
      <c r="A9428">
        <v>-111.97726449</v>
      </c>
      <c r="B9428">
        <v>33.079965790000003</v>
      </c>
      <c r="C9428">
        <v>13</v>
      </c>
      <c r="D9428" t="s">
        <v>371</v>
      </c>
      <c r="E9428" t="s">
        <v>370</v>
      </c>
      <c r="F9428">
        <v>9427</v>
      </c>
      <c r="G9428">
        <v>357</v>
      </c>
      <c r="H9428">
        <v>13.33</v>
      </c>
      <c r="I9428">
        <v>2.2309999999999999</v>
      </c>
      <c r="J9428">
        <v>1</v>
      </c>
      <c r="K9428">
        <v>1167.4000000000001</v>
      </c>
      <c r="L9428" t="s">
        <v>369</v>
      </c>
      <c r="M9428" t="s">
        <v>368</v>
      </c>
      <c r="N9428" s="8">
        <v>41962</v>
      </c>
      <c r="O9428">
        <v>0</v>
      </c>
      <c r="P9428">
        <v>0</v>
      </c>
      <c r="Q9428">
        <v>4447.1000000000004</v>
      </c>
      <c r="R9428">
        <v>596.97</v>
      </c>
      <c r="S9428">
        <v>1.244</v>
      </c>
      <c r="T9428">
        <v>33</v>
      </c>
      <c r="U9428">
        <v>1809</v>
      </c>
      <c r="V9428">
        <v>20</v>
      </c>
      <c r="W9428">
        <v>1.5209999999999999</v>
      </c>
      <c r="X9428">
        <v>2.4580000000000002</v>
      </c>
      <c r="Y9428" s="8">
        <v>41962</v>
      </c>
    </row>
    <row r="9429" spans="1:25" x14ac:dyDescent="0.25">
      <c r="A9429">
        <v>-111.97726517</v>
      </c>
      <c r="B9429">
        <v>33.079972779999999</v>
      </c>
      <c r="C9429">
        <v>13</v>
      </c>
      <c r="D9429" t="s">
        <v>371</v>
      </c>
      <c r="E9429" t="s">
        <v>370</v>
      </c>
      <c r="F9429">
        <v>9428</v>
      </c>
      <c r="G9429">
        <v>1</v>
      </c>
      <c r="H9429">
        <v>13.33</v>
      </c>
      <c r="I9429">
        <v>2.5590000000000002</v>
      </c>
      <c r="J9429">
        <v>1</v>
      </c>
      <c r="K9429">
        <v>1167.3</v>
      </c>
      <c r="L9429" t="s">
        <v>369</v>
      </c>
      <c r="M9429" t="s">
        <v>368</v>
      </c>
      <c r="N9429" s="8">
        <v>41962</v>
      </c>
      <c r="O9429">
        <v>0</v>
      </c>
      <c r="P9429">
        <v>0</v>
      </c>
      <c r="Q9429">
        <v>2342.9</v>
      </c>
      <c r="R9429">
        <v>274.17</v>
      </c>
      <c r="S9429">
        <v>0.57099999999999995</v>
      </c>
      <c r="T9429">
        <v>33</v>
      </c>
      <c r="U9429">
        <v>830.83</v>
      </c>
      <c r="V9429">
        <v>20</v>
      </c>
      <c r="W9429">
        <v>1.7450000000000001</v>
      </c>
      <c r="X9429">
        <v>2.82</v>
      </c>
      <c r="Y9429" s="8">
        <v>41962</v>
      </c>
    </row>
    <row r="9430" spans="1:25" x14ac:dyDescent="0.25">
      <c r="A9430">
        <v>-111.97726517</v>
      </c>
      <c r="B9430">
        <v>33.079978779999998</v>
      </c>
      <c r="C9430">
        <v>13</v>
      </c>
      <c r="D9430" t="s">
        <v>371</v>
      </c>
      <c r="E9430" t="s">
        <v>370</v>
      </c>
      <c r="F9430">
        <v>9429</v>
      </c>
      <c r="G9430">
        <v>1</v>
      </c>
      <c r="H9430">
        <v>13.33</v>
      </c>
      <c r="I9430">
        <v>2.3620000000000001</v>
      </c>
      <c r="J9430">
        <v>1</v>
      </c>
      <c r="K9430">
        <v>1167.4000000000001</v>
      </c>
      <c r="L9430" t="s">
        <v>369</v>
      </c>
      <c r="M9430" t="s">
        <v>368</v>
      </c>
      <c r="N9430" s="8">
        <v>41962</v>
      </c>
      <c r="O9430">
        <v>0</v>
      </c>
      <c r="P9430">
        <v>0</v>
      </c>
      <c r="Q9430">
        <v>2192.1999999999998</v>
      </c>
      <c r="R9430">
        <v>277.92</v>
      </c>
      <c r="S9430">
        <v>0.57899999999999996</v>
      </c>
      <c r="T9430">
        <v>33</v>
      </c>
      <c r="U9430">
        <v>842.19</v>
      </c>
      <c r="V9430">
        <v>20</v>
      </c>
      <c r="W9430">
        <v>1.611</v>
      </c>
      <c r="X9430">
        <v>2.6030000000000002</v>
      </c>
      <c r="Y9430" s="8">
        <v>41962</v>
      </c>
    </row>
    <row r="9431" spans="1:25" x14ac:dyDescent="0.25">
      <c r="A9431">
        <v>-111.97726551</v>
      </c>
      <c r="B9431">
        <v>33.079985790000002</v>
      </c>
      <c r="C9431">
        <v>13</v>
      </c>
      <c r="D9431" t="s">
        <v>371</v>
      </c>
      <c r="E9431" t="s">
        <v>370</v>
      </c>
      <c r="F9431">
        <v>9430</v>
      </c>
      <c r="G9431">
        <v>3</v>
      </c>
      <c r="H9431">
        <v>13.33</v>
      </c>
      <c r="I9431">
        <v>2.5590000000000002</v>
      </c>
      <c r="J9431">
        <v>1</v>
      </c>
      <c r="K9431">
        <v>1167.4000000000001</v>
      </c>
      <c r="L9431" t="s">
        <v>369</v>
      </c>
      <c r="M9431" t="s">
        <v>368</v>
      </c>
      <c r="N9431" s="8">
        <v>41962</v>
      </c>
      <c r="O9431">
        <v>0</v>
      </c>
      <c r="P9431">
        <v>0</v>
      </c>
      <c r="Q9431">
        <v>1027.0999999999999</v>
      </c>
      <c r="R9431">
        <v>120.2</v>
      </c>
      <c r="S9431">
        <v>0.25</v>
      </c>
      <c r="T9431">
        <v>33</v>
      </c>
      <c r="U9431">
        <v>364.25</v>
      </c>
      <c r="V9431">
        <v>20</v>
      </c>
      <c r="W9431">
        <v>1.7450000000000001</v>
      </c>
      <c r="X9431">
        <v>2.82</v>
      </c>
      <c r="Y9431" s="8">
        <v>41962</v>
      </c>
    </row>
    <row r="9432" spans="1:25" x14ac:dyDescent="0.25">
      <c r="A9432">
        <v>-111.97726483</v>
      </c>
      <c r="B9432">
        <v>33.079992779999998</v>
      </c>
      <c r="C9432">
        <v>13</v>
      </c>
      <c r="D9432" t="s">
        <v>371</v>
      </c>
      <c r="E9432" t="s">
        <v>370</v>
      </c>
      <c r="F9432">
        <v>9431</v>
      </c>
      <c r="G9432">
        <v>359</v>
      </c>
      <c r="H9432">
        <v>13.33</v>
      </c>
      <c r="I9432">
        <v>2.3620000000000001</v>
      </c>
      <c r="J9432">
        <v>1</v>
      </c>
      <c r="K9432">
        <v>1167.5</v>
      </c>
      <c r="L9432" t="s">
        <v>369</v>
      </c>
      <c r="M9432" t="s">
        <v>368</v>
      </c>
      <c r="N9432" s="8">
        <v>41962</v>
      </c>
      <c r="O9432">
        <v>0</v>
      </c>
      <c r="P9432">
        <v>0</v>
      </c>
      <c r="Q9432">
        <v>3221.4</v>
      </c>
      <c r="R9432">
        <v>408.4</v>
      </c>
      <c r="S9432">
        <v>0.85099999999999998</v>
      </c>
      <c r="T9432">
        <v>33</v>
      </c>
      <c r="U9432">
        <v>1237.5999999999999</v>
      </c>
      <c r="V9432">
        <v>20</v>
      </c>
      <c r="W9432">
        <v>1.611</v>
      </c>
      <c r="X9432">
        <v>2.6030000000000002</v>
      </c>
      <c r="Y9432" s="8">
        <v>41962</v>
      </c>
    </row>
    <row r="9433" spans="1:25" x14ac:dyDescent="0.25">
      <c r="A9433">
        <v>-111.97726517</v>
      </c>
      <c r="B9433">
        <v>33.079998779999997</v>
      </c>
      <c r="C9433">
        <v>13</v>
      </c>
      <c r="D9433" t="s">
        <v>371</v>
      </c>
      <c r="E9433" t="s">
        <v>370</v>
      </c>
      <c r="F9433">
        <v>9432</v>
      </c>
      <c r="G9433">
        <v>1</v>
      </c>
      <c r="H9433">
        <v>13.33</v>
      </c>
      <c r="I9433">
        <v>2.4609999999999999</v>
      </c>
      <c r="J9433">
        <v>1</v>
      </c>
      <c r="K9433">
        <v>1167.5</v>
      </c>
      <c r="L9433" t="s">
        <v>369</v>
      </c>
      <c r="M9433" t="s">
        <v>368</v>
      </c>
      <c r="N9433" s="8">
        <v>41962</v>
      </c>
      <c r="O9433">
        <v>0</v>
      </c>
      <c r="P9433">
        <v>0</v>
      </c>
      <c r="Q9433">
        <v>2065.4</v>
      </c>
      <c r="R9433">
        <v>251.38</v>
      </c>
      <c r="S9433">
        <v>0.52400000000000002</v>
      </c>
      <c r="T9433">
        <v>33</v>
      </c>
      <c r="U9433">
        <v>761.74</v>
      </c>
      <c r="V9433">
        <v>20</v>
      </c>
      <c r="W9433">
        <v>1.6779999999999999</v>
      </c>
      <c r="X9433">
        <v>2.7109999999999999</v>
      </c>
      <c r="Y9433" s="8">
        <v>41962</v>
      </c>
    </row>
    <row r="9434" spans="1:25" x14ac:dyDescent="0.25">
      <c r="A9434">
        <v>-111.97726466</v>
      </c>
      <c r="B9434">
        <v>33.080006779999998</v>
      </c>
      <c r="C9434">
        <v>13</v>
      </c>
      <c r="D9434" t="s">
        <v>371</v>
      </c>
      <c r="E9434" t="s">
        <v>370</v>
      </c>
      <c r="F9434">
        <v>9433</v>
      </c>
      <c r="G9434">
        <v>358</v>
      </c>
      <c r="H9434">
        <v>13.33</v>
      </c>
      <c r="I9434">
        <v>2.7890000000000001</v>
      </c>
      <c r="J9434">
        <v>1</v>
      </c>
      <c r="K9434">
        <v>1167.5</v>
      </c>
      <c r="L9434" t="s">
        <v>369</v>
      </c>
      <c r="M9434" t="s">
        <v>368</v>
      </c>
      <c r="N9434" s="8">
        <v>41962</v>
      </c>
      <c r="O9434">
        <v>0</v>
      </c>
      <c r="P9434">
        <v>0</v>
      </c>
      <c r="Q9434">
        <v>633</v>
      </c>
      <c r="R9434">
        <v>67.98</v>
      </c>
      <c r="S9434">
        <v>0.14199999999999999</v>
      </c>
      <c r="T9434">
        <v>33</v>
      </c>
      <c r="U9434">
        <v>205.99</v>
      </c>
      <c r="V9434">
        <v>20</v>
      </c>
      <c r="W9434">
        <v>1.901</v>
      </c>
      <c r="X9434">
        <v>3.073</v>
      </c>
      <c r="Y9434" s="8">
        <v>41962</v>
      </c>
    </row>
    <row r="9435" spans="1:25" x14ac:dyDescent="0.25">
      <c r="A9435">
        <v>-111.97726397</v>
      </c>
      <c r="B9435">
        <v>33.08001282</v>
      </c>
      <c r="C9435">
        <v>13</v>
      </c>
      <c r="D9435" t="s">
        <v>371</v>
      </c>
      <c r="E9435" t="s">
        <v>370</v>
      </c>
      <c r="F9435">
        <v>9434</v>
      </c>
      <c r="G9435">
        <v>354</v>
      </c>
      <c r="H9435">
        <v>13.33</v>
      </c>
      <c r="I9435">
        <v>2.2309999999999999</v>
      </c>
      <c r="J9435">
        <v>1</v>
      </c>
      <c r="K9435">
        <v>1167.4000000000001</v>
      </c>
      <c r="L9435" t="s">
        <v>369</v>
      </c>
      <c r="M9435" t="s">
        <v>368</v>
      </c>
      <c r="N9435" s="8">
        <v>41962</v>
      </c>
      <c r="O9435">
        <v>0</v>
      </c>
      <c r="P9435">
        <v>0</v>
      </c>
      <c r="Q9435">
        <v>215.43</v>
      </c>
      <c r="R9435">
        <v>28.92</v>
      </c>
      <c r="S9435">
        <v>0.06</v>
      </c>
      <c r="T9435">
        <v>33</v>
      </c>
      <c r="U9435">
        <v>87.63</v>
      </c>
      <c r="V9435">
        <v>20</v>
      </c>
      <c r="W9435">
        <v>1.5209999999999999</v>
      </c>
      <c r="X9435">
        <v>2.4580000000000002</v>
      </c>
      <c r="Y9435" s="8">
        <v>41962</v>
      </c>
    </row>
    <row r="9436" spans="1:25" x14ac:dyDescent="0.25">
      <c r="A9436">
        <v>-111.97756896999999</v>
      </c>
      <c r="B9436">
        <v>33.08002518</v>
      </c>
      <c r="C9436">
        <v>13</v>
      </c>
      <c r="D9436" t="s">
        <v>371</v>
      </c>
      <c r="E9436" t="s">
        <v>370</v>
      </c>
      <c r="F9436">
        <v>9435</v>
      </c>
      <c r="G9436">
        <v>186</v>
      </c>
      <c r="H9436">
        <v>13.33</v>
      </c>
      <c r="I9436">
        <v>0.88600000000000001</v>
      </c>
      <c r="J9436">
        <v>1</v>
      </c>
      <c r="K9436">
        <v>1166.5</v>
      </c>
      <c r="L9436" t="s">
        <v>369</v>
      </c>
      <c r="M9436" t="s">
        <v>368</v>
      </c>
      <c r="N9436" s="8">
        <v>41962</v>
      </c>
      <c r="O9436">
        <v>0</v>
      </c>
      <c r="P9436">
        <v>0</v>
      </c>
      <c r="Q9436">
        <v>142.52000000000001</v>
      </c>
      <c r="R9436">
        <v>48.18</v>
      </c>
      <c r="S9436">
        <v>0.1</v>
      </c>
      <c r="T9436">
        <v>33</v>
      </c>
      <c r="U9436">
        <v>146.01</v>
      </c>
      <c r="V9436">
        <v>21</v>
      </c>
      <c r="W9436">
        <v>0.60399999999999998</v>
      </c>
      <c r="X9436">
        <v>0.97599999999999998</v>
      </c>
      <c r="Y9436" s="8">
        <v>41962</v>
      </c>
    </row>
    <row r="9437" spans="1:25" x14ac:dyDescent="0.25">
      <c r="A9437">
        <v>-111.97756896</v>
      </c>
      <c r="B9437">
        <v>33.080021049999999</v>
      </c>
      <c r="C9437">
        <v>13</v>
      </c>
      <c r="D9437" t="s">
        <v>371</v>
      </c>
      <c r="E9437" t="s">
        <v>370</v>
      </c>
      <c r="F9437">
        <v>9436</v>
      </c>
      <c r="G9437">
        <v>192</v>
      </c>
      <c r="H9437">
        <v>13.33</v>
      </c>
      <c r="I9437">
        <v>0.88600000000000001</v>
      </c>
      <c r="J9437">
        <v>1</v>
      </c>
      <c r="K9437">
        <v>1166.3</v>
      </c>
      <c r="L9437" t="s">
        <v>369</v>
      </c>
      <c r="M9437" t="s">
        <v>368</v>
      </c>
      <c r="N9437" s="8">
        <v>41962</v>
      </c>
      <c r="O9437">
        <v>0</v>
      </c>
      <c r="P9437">
        <v>0</v>
      </c>
      <c r="Q9437">
        <v>32.46</v>
      </c>
      <c r="R9437">
        <v>10.97</v>
      </c>
      <c r="S9437">
        <v>2.3E-2</v>
      </c>
      <c r="T9437">
        <v>33</v>
      </c>
      <c r="U9437">
        <v>33.25</v>
      </c>
      <c r="V9437">
        <v>21</v>
      </c>
      <c r="W9437">
        <v>0.60399999999999998</v>
      </c>
      <c r="X9437">
        <v>0.97599999999999998</v>
      </c>
      <c r="Y9437" s="8">
        <v>41962</v>
      </c>
    </row>
    <row r="9438" spans="1:25" x14ac:dyDescent="0.25">
      <c r="A9438">
        <v>-111.97757267999999</v>
      </c>
      <c r="B9438">
        <v>33.080020210000001</v>
      </c>
      <c r="C9438">
        <v>13</v>
      </c>
      <c r="D9438" t="s">
        <v>371</v>
      </c>
      <c r="E9438" t="s">
        <v>370</v>
      </c>
      <c r="F9438">
        <v>9437</v>
      </c>
      <c r="G9438">
        <v>176</v>
      </c>
      <c r="H9438">
        <v>13.33</v>
      </c>
      <c r="I9438">
        <v>0.98399999999999999</v>
      </c>
      <c r="J9438">
        <v>1</v>
      </c>
      <c r="K9438">
        <v>1166.8</v>
      </c>
      <c r="L9438" t="s">
        <v>369</v>
      </c>
      <c r="M9438" t="s">
        <v>368</v>
      </c>
      <c r="N9438" s="8">
        <v>41962</v>
      </c>
      <c r="O9438">
        <v>0</v>
      </c>
      <c r="P9438">
        <v>0</v>
      </c>
      <c r="Q9438">
        <v>279.83</v>
      </c>
      <c r="R9438">
        <v>85.14</v>
      </c>
      <c r="S9438">
        <v>0.17699999999999999</v>
      </c>
      <c r="T9438">
        <v>33</v>
      </c>
      <c r="U9438">
        <v>258.01</v>
      </c>
      <c r="V9438">
        <v>21</v>
      </c>
      <c r="W9438">
        <v>0.67100000000000004</v>
      </c>
      <c r="X9438">
        <v>1.085</v>
      </c>
      <c r="Y9438" s="8">
        <v>41962</v>
      </c>
    </row>
    <row r="9439" spans="1:25" x14ac:dyDescent="0.25">
      <c r="A9439">
        <v>-111.97757251</v>
      </c>
      <c r="B9439">
        <v>33.079988210000003</v>
      </c>
      <c r="C9439">
        <v>13</v>
      </c>
      <c r="D9439" t="s">
        <v>371</v>
      </c>
      <c r="E9439" t="s">
        <v>370</v>
      </c>
      <c r="F9439">
        <v>9438</v>
      </c>
      <c r="G9439">
        <v>177</v>
      </c>
      <c r="H9439">
        <v>13.33</v>
      </c>
      <c r="I9439">
        <v>1.28</v>
      </c>
      <c r="J9439">
        <v>1</v>
      </c>
      <c r="K9439">
        <v>1167.0999999999999</v>
      </c>
      <c r="L9439" t="s">
        <v>369</v>
      </c>
      <c r="M9439" t="s">
        <v>368</v>
      </c>
      <c r="N9439" s="8">
        <v>41962</v>
      </c>
      <c r="O9439">
        <v>0</v>
      </c>
      <c r="P9439">
        <v>0</v>
      </c>
      <c r="Q9439">
        <v>130.44</v>
      </c>
      <c r="R9439">
        <v>30.53</v>
      </c>
      <c r="S9439">
        <v>6.4000000000000001E-2</v>
      </c>
      <c r="T9439">
        <v>33</v>
      </c>
      <c r="U9439">
        <v>92.51</v>
      </c>
      <c r="V9439">
        <v>21</v>
      </c>
      <c r="W9439">
        <v>0.872</v>
      </c>
      <c r="X9439">
        <v>1.41</v>
      </c>
      <c r="Y9439" s="8">
        <v>41962</v>
      </c>
    </row>
    <row r="9440" spans="1:25" x14ac:dyDescent="0.25">
      <c r="A9440">
        <v>-111.97757166</v>
      </c>
      <c r="B9440">
        <v>33.079978220000001</v>
      </c>
      <c r="C9440">
        <v>13</v>
      </c>
      <c r="D9440" t="s">
        <v>371</v>
      </c>
      <c r="E9440" t="s">
        <v>370</v>
      </c>
      <c r="F9440">
        <v>9439</v>
      </c>
      <c r="G9440">
        <v>182</v>
      </c>
      <c r="H9440">
        <v>13.33</v>
      </c>
      <c r="I9440">
        <v>1.28</v>
      </c>
      <c r="J9440">
        <v>1</v>
      </c>
      <c r="K9440">
        <v>1167</v>
      </c>
      <c r="L9440" t="s">
        <v>369</v>
      </c>
      <c r="M9440" t="s">
        <v>368</v>
      </c>
      <c r="N9440" s="8">
        <v>41962</v>
      </c>
      <c r="O9440">
        <v>0</v>
      </c>
      <c r="P9440">
        <v>0</v>
      </c>
      <c r="Q9440">
        <v>212.82</v>
      </c>
      <c r="R9440">
        <v>49.81</v>
      </c>
      <c r="S9440">
        <v>0.104</v>
      </c>
      <c r="T9440">
        <v>33</v>
      </c>
      <c r="U9440">
        <v>150.94</v>
      </c>
      <c r="V9440">
        <v>21</v>
      </c>
      <c r="W9440">
        <v>0.872</v>
      </c>
      <c r="X9440">
        <v>1.41</v>
      </c>
      <c r="Y9440" s="8">
        <v>41962</v>
      </c>
    </row>
    <row r="9441" spans="1:25" x14ac:dyDescent="0.25">
      <c r="A9441">
        <v>-111.97757319999999</v>
      </c>
      <c r="B9441">
        <v>33.079974159999999</v>
      </c>
      <c r="C9441">
        <v>13</v>
      </c>
      <c r="D9441" t="s">
        <v>371</v>
      </c>
      <c r="E9441" t="s">
        <v>370</v>
      </c>
      <c r="F9441">
        <v>9440</v>
      </c>
      <c r="G9441">
        <v>173</v>
      </c>
      <c r="H9441">
        <v>13.33</v>
      </c>
      <c r="I9441">
        <v>1.3779999999999999</v>
      </c>
      <c r="J9441">
        <v>1</v>
      </c>
      <c r="K9441">
        <v>1167.0999999999999</v>
      </c>
      <c r="L9441" t="s">
        <v>369</v>
      </c>
      <c r="M9441" t="s">
        <v>368</v>
      </c>
      <c r="N9441" s="8">
        <v>41962</v>
      </c>
      <c r="O9441">
        <v>0</v>
      </c>
      <c r="P9441">
        <v>0</v>
      </c>
      <c r="Q9441">
        <v>1488.3</v>
      </c>
      <c r="R9441">
        <v>323.45999999999998</v>
      </c>
      <c r="S9441">
        <v>0.67400000000000004</v>
      </c>
      <c r="T9441">
        <v>33</v>
      </c>
      <c r="U9441">
        <v>980.18</v>
      </c>
      <c r="V9441">
        <v>21</v>
      </c>
      <c r="W9441">
        <v>0.94</v>
      </c>
      <c r="X9441">
        <v>1.518</v>
      </c>
      <c r="Y9441" s="8">
        <v>41962</v>
      </c>
    </row>
    <row r="9442" spans="1:25" x14ac:dyDescent="0.25">
      <c r="A9442">
        <v>-111.97757231999999</v>
      </c>
      <c r="B9442">
        <v>33.079971209999997</v>
      </c>
      <c r="C9442">
        <v>13</v>
      </c>
      <c r="D9442" t="s">
        <v>371</v>
      </c>
      <c r="E9442" t="s">
        <v>370</v>
      </c>
      <c r="F9442">
        <v>9441</v>
      </c>
      <c r="G9442">
        <v>184</v>
      </c>
      <c r="H9442">
        <v>13.33</v>
      </c>
      <c r="I9442">
        <v>1.345</v>
      </c>
      <c r="J9442">
        <v>1</v>
      </c>
      <c r="K9442">
        <v>1167.0999999999999</v>
      </c>
      <c r="L9442" t="s">
        <v>369</v>
      </c>
      <c r="M9442" t="s">
        <v>368</v>
      </c>
      <c r="N9442" s="8">
        <v>41962</v>
      </c>
      <c r="O9442">
        <v>0</v>
      </c>
      <c r="P9442">
        <v>0</v>
      </c>
      <c r="Q9442">
        <v>1583.4</v>
      </c>
      <c r="R9442">
        <v>352.53</v>
      </c>
      <c r="S9442">
        <v>0.73399999999999999</v>
      </c>
      <c r="T9442">
        <v>33</v>
      </c>
      <c r="U9442">
        <v>1068.3</v>
      </c>
      <c r="V9442">
        <v>21</v>
      </c>
      <c r="W9442">
        <v>0.91700000000000004</v>
      </c>
      <c r="X9442">
        <v>1.482</v>
      </c>
      <c r="Y9442" s="8">
        <v>41962</v>
      </c>
    </row>
    <row r="9443" spans="1:25" x14ac:dyDescent="0.25">
      <c r="A9443">
        <v>-111.97757420000001</v>
      </c>
      <c r="B9443">
        <v>33.079967160000002</v>
      </c>
      <c r="C9443">
        <v>13</v>
      </c>
      <c r="D9443" t="s">
        <v>371</v>
      </c>
      <c r="E9443" t="s">
        <v>370</v>
      </c>
      <c r="F9443">
        <v>9442</v>
      </c>
      <c r="G9443">
        <v>173</v>
      </c>
      <c r="H9443">
        <v>13.33</v>
      </c>
      <c r="I9443">
        <v>1.05</v>
      </c>
      <c r="J9443">
        <v>1</v>
      </c>
      <c r="K9443">
        <v>1167.0999999999999</v>
      </c>
      <c r="L9443" t="s">
        <v>369</v>
      </c>
      <c r="M9443" t="s">
        <v>368</v>
      </c>
      <c r="N9443" s="8">
        <v>41962</v>
      </c>
      <c r="O9443">
        <v>0</v>
      </c>
      <c r="P9443">
        <v>0</v>
      </c>
      <c r="Q9443">
        <v>628.9</v>
      </c>
      <c r="R9443">
        <v>179.39</v>
      </c>
      <c r="S9443">
        <v>0.374</v>
      </c>
      <c r="T9443">
        <v>33</v>
      </c>
      <c r="U9443">
        <v>543.62</v>
      </c>
      <c r="V9443">
        <v>21</v>
      </c>
      <c r="W9443">
        <v>0.71599999999999997</v>
      </c>
      <c r="X9443">
        <v>1.157</v>
      </c>
      <c r="Y9443" s="8">
        <v>41962</v>
      </c>
    </row>
    <row r="9444" spans="1:25" x14ac:dyDescent="0.25">
      <c r="A9444">
        <v>-111.97757571</v>
      </c>
      <c r="B9444">
        <v>33.079963909999996</v>
      </c>
      <c r="C9444">
        <v>13</v>
      </c>
      <c r="D9444" t="s">
        <v>371</v>
      </c>
      <c r="E9444" t="s">
        <v>370</v>
      </c>
      <c r="F9444">
        <v>9443</v>
      </c>
      <c r="G9444">
        <v>164</v>
      </c>
      <c r="H9444">
        <v>13.33</v>
      </c>
      <c r="I9444">
        <v>1.0169999999999999</v>
      </c>
      <c r="J9444">
        <v>1</v>
      </c>
      <c r="K9444">
        <v>1167.0999999999999</v>
      </c>
      <c r="L9444" t="s">
        <v>369</v>
      </c>
      <c r="M9444" t="s">
        <v>368</v>
      </c>
      <c r="N9444" s="8">
        <v>41962</v>
      </c>
      <c r="O9444">
        <v>0</v>
      </c>
      <c r="P9444">
        <v>0</v>
      </c>
      <c r="Q9444">
        <v>1214.9000000000001</v>
      </c>
      <c r="R9444">
        <v>357.73</v>
      </c>
      <c r="S9444">
        <v>0.745</v>
      </c>
      <c r="T9444">
        <v>33</v>
      </c>
      <c r="U9444">
        <v>1084</v>
      </c>
      <c r="V9444">
        <v>21</v>
      </c>
      <c r="W9444">
        <v>0.69299999999999995</v>
      </c>
      <c r="X9444">
        <v>1.121</v>
      </c>
      <c r="Y9444" s="8">
        <v>41962</v>
      </c>
    </row>
    <row r="9445" spans="1:25" x14ac:dyDescent="0.25">
      <c r="A9445">
        <v>-111.97757334000001</v>
      </c>
      <c r="B9445">
        <v>33.079960219999997</v>
      </c>
      <c r="C9445">
        <v>13</v>
      </c>
      <c r="D9445" t="s">
        <v>371</v>
      </c>
      <c r="E9445" t="s">
        <v>370</v>
      </c>
      <c r="F9445">
        <v>9444</v>
      </c>
      <c r="G9445">
        <v>178</v>
      </c>
      <c r="H9445">
        <v>13.33</v>
      </c>
      <c r="I9445">
        <v>1.28</v>
      </c>
      <c r="J9445">
        <v>1</v>
      </c>
      <c r="K9445">
        <v>1167.0999999999999</v>
      </c>
      <c r="L9445" t="s">
        <v>369</v>
      </c>
      <c r="M9445" t="s">
        <v>368</v>
      </c>
      <c r="N9445" s="8">
        <v>41962</v>
      </c>
      <c r="O9445">
        <v>0</v>
      </c>
      <c r="P9445">
        <v>0</v>
      </c>
      <c r="Q9445">
        <v>618.01</v>
      </c>
      <c r="R9445">
        <v>144.65</v>
      </c>
      <c r="S9445">
        <v>0.30099999999999999</v>
      </c>
      <c r="T9445">
        <v>33</v>
      </c>
      <c r="U9445">
        <v>438.32</v>
      </c>
      <c r="V9445">
        <v>21</v>
      </c>
      <c r="W9445">
        <v>0.872</v>
      </c>
      <c r="X9445">
        <v>1.41</v>
      </c>
      <c r="Y9445" s="8">
        <v>41962</v>
      </c>
    </row>
    <row r="9446" spans="1:25" x14ac:dyDescent="0.25">
      <c r="A9446">
        <v>-111.97757249</v>
      </c>
      <c r="B9446">
        <v>33.079957210000003</v>
      </c>
      <c r="C9446">
        <v>13</v>
      </c>
      <c r="D9446" t="s">
        <v>371</v>
      </c>
      <c r="E9446" t="s">
        <v>370</v>
      </c>
      <c r="F9446">
        <v>9445</v>
      </c>
      <c r="G9446">
        <v>183</v>
      </c>
      <c r="H9446">
        <v>13.33</v>
      </c>
      <c r="I9446">
        <v>1.345</v>
      </c>
      <c r="J9446">
        <v>1</v>
      </c>
      <c r="K9446">
        <v>1167.0999999999999</v>
      </c>
      <c r="L9446" t="s">
        <v>369</v>
      </c>
      <c r="M9446" t="s">
        <v>368</v>
      </c>
      <c r="N9446" s="8">
        <v>41962</v>
      </c>
      <c r="O9446">
        <v>0</v>
      </c>
      <c r="P9446">
        <v>0</v>
      </c>
      <c r="Q9446">
        <v>1062.7</v>
      </c>
      <c r="R9446">
        <v>236.6</v>
      </c>
      <c r="S9446">
        <v>0.49299999999999999</v>
      </c>
      <c r="T9446">
        <v>33</v>
      </c>
      <c r="U9446">
        <v>716.98</v>
      </c>
      <c r="V9446">
        <v>21</v>
      </c>
      <c r="W9446">
        <v>0.91700000000000004</v>
      </c>
      <c r="X9446">
        <v>1.482</v>
      </c>
      <c r="Y9446" s="8">
        <v>41962</v>
      </c>
    </row>
    <row r="9447" spans="1:25" x14ac:dyDescent="0.25">
      <c r="A9447">
        <v>-111.97757334000001</v>
      </c>
      <c r="B9447">
        <v>33.07995322</v>
      </c>
      <c r="C9447">
        <v>13</v>
      </c>
      <c r="D9447" t="s">
        <v>371</v>
      </c>
      <c r="E9447" t="s">
        <v>370</v>
      </c>
      <c r="F9447">
        <v>9446</v>
      </c>
      <c r="G9447">
        <v>178</v>
      </c>
      <c r="H9447">
        <v>13.33</v>
      </c>
      <c r="I9447">
        <v>1.3120000000000001</v>
      </c>
      <c r="J9447">
        <v>1</v>
      </c>
      <c r="K9447">
        <v>1167.0999999999999</v>
      </c>
      <c r="L9447" t="s">
        <v>369</v>
      </c>
      <c r="M9447" t="s">
        <v>368</v>
      </c>
      <c r="N9447" s="8">
        <v>41962</v>
      </c>
      <c r="O9447">
        <v>0</v>
      </c>
      <c r="P9447">
        <v>0</v>
      </c>
      <c r="Q9447">
        <v>2038.2</v>
      </c>
      <c r="R9447">
        <v>465.11</v>
      </c>
      <c r="S9447">
        <v>0.96899999999999997</v>
      </c>
      <c r="T9447">
        <v>33</v>
      </c>
      <c r="U9447">
        <v>1409.4</v>
      </c>
      <c r="V9447">
        <v>21</v>
      </c>
      <c r="W9447">
        <v>0.89500000000000002</v>
      </c>
      <c r="X9447">
        <v>1.446</v>
      </c>
      <c r="Y9447" s="8">
        <v>41962</v>
      </c>
    </row>
    <row r="9448" spans="1:25" x14ac:dyDescent="0.25">
      <c r="A9448">
        <v>-111.97757368000001</v>
      </c>
      <c r="B9448">
        <v>33.079948209999998</v>
      </c>
      <c r="C9448">
        <v>13</v>
      </c>
      <c r="D9448" t="s">
        <v>371</v>
      </c>
      <c r="E9448" t="s">
        <v>370</v>
      </c>
      <c r="F9448">
        <v>9447</v>
      </c>
      <c r="G9448">
        <v>176</v>
      </c>
      <c r="H9448">
        <v>13.33</v>
      </c>
      <c r="I9448">
        <v>1.7390000000000001</v>
      </c>
      <c r="J9448">
        <v>1</v>
      </c>
      <c r="K9448">
        <v>1167.0999999999999</v>
      </c>
      <c r="L9448" t="s">
        <v>369</v>
      </c>
      <c r="M9448" t="s">
        <v>368</v>
      </c>
      <c r="N9448" s="8">
        <v>41962</v>
      </c>
      <c r="O9448">
        <v>0</v>
      </c>
      <c r="P9448">
        <v>0</v>
      </c>
      <c r="Q9448">
        <v>5302.1</v>
      </c>
      <c r="R9448">
        <v>913.17</v>
      </c>
      <c r="S9448">
        <v>1.9019999999999999</v>
      </c>
      <c r="T9448">
        <v>33</v>
      </c>
      <c r="U9448">
        <v>2767.2</v>
      </c>
      <c r="V9448">
        <v>21</v>
      </c>
      <c r="W9448">
        <v>1.1859999999999999</v>
      </c>
      <c r="X9448">
        <v>1.9159999999999999</v>
      </c>
      <c r="Y9448" s="8">
        <v>41962</v>
      </c>
    </row>
    <row r="9449" spans="1:25" x14ac:dyDescent="0.25">
      <c r="A9449">
        <v>-111.97757300000001</v>
      </c>
      <c r="B9449">
        <v>33.07994223</v>
      </c>
      <c r="C9449">
        <v>13</v>
      </c>
      <c r="D9449" t="s">
        <v>371</v>
      </c>
      <c r="E9449" t="s">
        <v>370</v>
      </c>
      <c r="F9449">
        <v>9448</v>
      </c>
      <c r="G9449">
        <v>180</v>
      </c>
      <c r="H9449">
        <v>13.33</v>
      </c>
      <c r="I9449">
        <v>2.165</v>
      </c>
      <c r="J9449">
        <v>1</v>
      </c>
      <c r="K9449">
        <v>1167.0999999999999</v>
      </c>
      <c r="L9449" t="s">
        <v>369</v>
      </c>
      <c r="M9449" t="s">
        <v>368</v>
      </c>
      <c r="N9449" s="8">
        <v>41962</v>
      </c>
      <c r="O9449">
        <v>0</v>
      </c>
      <c r="P9449">
        <v>0</v>
      </c>
      <c r="Q9449">
        <v>4289.8</v>
      </c>
      <c r="R9449">
        <v>593.29</v>
      </c>
      <c r="S9449">
        <v>1.236</v>
      </c>
      <c r="T9449">
        <v>33</v>
      </c>
      <c r="U9449">
        <v>1797.9</v>
      </c>
      <c r="V9449">
        <v>21</v>
      </c>
      <c r="W9449">
        <v>1.476</v>
      </c>
      <c r="X9449">
        <v>2.3860000000000001</v>
      </c>
      <c r="Y9449" s="8">
        <v>41962</v>
      </c>
    </row>
    <row r="9450" spans="1:25" x14ac:dyDescent="0.25">
      <c r="A9450">
        <v>-111.97757267999999</v>
      </c>
      <c r="B9450">
        <v>33.079937209999997</v>
      </c>
      <c r="C9450">
        <v>13</v>
      </c>
      <c r="D9450" t="s">
        <v>371</v>
      </c>
      <c r="E9450" t="s">
        <v>370</v>
      </c>
      <c r="F9450">
        <v>9449</v>
      </c>
      <c r="G9450">
        <v>176</v>
      </c>
      <c r="H9450">
        <v>13.33</v>
      </c>
      <c r="I9450">
        <v>2.0009999999999999</v>
      </c>
      <c r="J9450">
        <v>1</v>
      </c>
      <c r="K9450">
        <v>1167.2</v>
      </c>
      <c r="L9450" t="s">
        <v>369</v>
      </c>
      <c r="M9450" t="s">
        <v>368</v>
      </c>
      <c r="N9450" s="8">
        <v>41962</v>
      </c>
      <c r="O9450">
        <v>0</v>
      </c>
      <c r="P9450">
        <v>0</v>
      </c>
      <c r="Q9450">
        <v>9553.9</v>
      </c>
      <c r="R9450">
        <v>1429.6</v>
      </c>
      <c r="S9450">
        <v>2.9780000000000002</v>
      </c>
      <c r="T9450">
        <v>33</v>
      </c>
      <c r="U9450">
        <v>4332.2</v>
      </c>
      <c r="V9450">
        <v>21</v>
      </c>
      <c r="W9450">
        <v>1.365</v>
      </c>
      <c r="X9450">
        <v>2.2050000000000001</v>
      </c>
      <c r="Y9450" s="8">
        <v>41962</v>
      </c>
    </row>
    <row r="9451" spans="1:25" x14ac:dyDescent="0.25">
      <c r="A9451">
        <v>-111.97757163</v>
      </c>
      <c r="B9451">
        <v>33.07993115</v>
      </c>
      <c r="C9451">
        <v>13</v>
      </c>
      <c r="D9451" t="s">
        <v>371</v>
      </c>
      <c r="E9451" t="s">
        <v>370</v>
      </c>
      <c r="F9451">
        <v>9450</v>
      </c>
      <c r="G9451">
        <v>188</v>
      </c>
      <c r="H9451">
        <v>13.33</v>
      </c>
      <c r="I9451">
        <v>2.198</v>
      </c>
      <c r="J9451">
        <v>1</v>
      </c>
      <c r="K9451">
        <v>1167.0999999999999</v>
      </c>
      <c r="L9451" t="s">
        <v>369</v>
      </c>
      <c r="M9451" t="s">
        <v>368</v>
      </c>
      <c r="N9451" s="8">
        <v>41962</v>
      </c>
      <c r="O9451">
        <v>0</v>
      </c>
      <c r="P9451">
        <v>0</v>
      </c>
      <c r="Q9451">
        <v>7338.8</v>
      </c>
      <c r="R9451">
        <v>999.84</v>
      </c>
      <c r="S9451">
        <v>2.0830000000000002</v>
      </c>
      <c r="T9451">
        <v>33</v>
      </c>
      <c r="U9451">
        <v>3029.8</v>
      </c>
      <c r="V9451">
        <v>21</v>
      </c>
      <c r="W9451">
        <v>1.4990000000000001</v>
      </c>
      <c r="X9451">
        <v>2.4220000000000002</v>
      </c>
      <c r="Y9451" s="8">
        <v>41962</v>
      </c>
    </row>
    <row r="9452" spans="1:25" x14ac:dyDescent="0.25">
      <c r="A9452">
        <v>-111.97757314</v>
      </c>
      <c r="B9452">
        <v>33.079925189999997</v>
      </c>
      <c r="C9452">
        <v>13</v>
      </c>
      <c r="D9452" t="s">
        <v>371</v>
      </c>
      <c r="E9452" t="s">
        <v>370</v>
      </c>
      <c r="F9452">
        <v>9451</v>
      </c>
      <c r="G9452">
        <v>185</v>
      </c>
      <c r="H9452">
        <v>13.33</v>
      </c>
      <c r="I9452">
        <v>2.1</v>
      </c>
      <c r="J9452">
        <v>1</v>
      </c>
      <c r="K9452">
        <v>1167.0999999999999</v>
      </c>
      <c r="L9452" t="s">
        <v>369</v>
      </c>
      <c r="M9452" t="s">
        <v>368</v>
      </c>
      <c r="N9452" s="8">
        <v>41962</v>
      </c>
      <c r="O9452">
        <v>0</v>
      </c>
      <c r="P9452">
        <v>0</v>
      </c>
      <c r="Q9452">
        <v>10036</v>
      </c>
      <c r="R9452">
        <v>1431.4</v>
      </c>
      <c r="S9452">
        <v>2.9820000000000002</v>
      </c>
      <c r="T9452">
        <v>33</v>
      </c>
      <c r="U9452">
        <v>4337.5</v>
      </c>
      <c r="V9452">
        <v>21</v>
      </c>
      <c r="W9452">
        <v>1.4319999999999999</v>
      </c>
      <c r="X9452">
        <v>2.3140000000000001</v>
      </c>
      <c r="Y9452" s="8">
        <v>41962</v>
      </c>
    </row>
    <row r="9453" spans="1:25" x14ac:dyDescent="0.25">
      <c r="A9453">
        <v>-111.97757368000001</v>
      </c>
      <c r="B9453">
        <v>33.07991921</v>
      </c>
      <c r="C9453">
        <v>13</v>
      </c>
      <c r="D9453" t="s">
        <v>371</v>
      </c>
      <c r="E9453" t="s">
        <v>370</v>
      </c>
      <c r="F9453">
        <v>9452</v>
      </c>
      <c r="G9453">
        <v>176</v>
      </c>
      <c r="H9453">
        <v>13.33</v>
      </c>
      <c r="I9453">
        <v>2.0009999999999999</v>
      </c>
      <c r="J9453">
        <v>1</v>
      </c>
      <c r="K9453">
        <v>1167.0999999999999</v>
      </c>
      <c r="L9453" t="s">
        <v>369</v>
      </c>
      <c r="M9453" t="s">
        <v>368</v>
      </c>
      <c r="N9453" s="8">
        <v>41962</v>
      </c>
      <c r="O9453">
        <v>0</v>
      </c>
      <c r="P9453">
        <v>0</v>
      </c>
      <c r="Q9453">
        <v>11927</v>
      </c>
      <c r="R9453">
        <v>1784.8</v>
      </c>
      <c r="S9453">
        <v>3.718</v>
      </c>
      <c r="T9453">
        <v>33</v>
      </c>
      <c r="U9453">
        <v>5408.6</v>
      </c>
      <c r="V9453">
        <v>21</v>
      </c>
      <c r="W9453">
        <v>1.365</v>
      </c>
      <c r="X9453">
        <v>2.2050000000000001</v>
      </c>
      <c r="Y9453" s="8">
        <v>41962</v>
      </c>
    </row>
    <row r="9454" spans="1:25" x14ac:dyDescent="0.25">
      <c r="A9454">
        <v>-111.97757317</v>
      </c>
      <c r="B9454">
        <v>33.079913220000002</v>
      </c>
      <c r="C9454">
        <v>13</v>
      </c>
      <c r="D9454" t="s">
        <v>371</v>
      </c>
      <c r="E9454" t="s">
        <v>370</v>
      </c>
      <c r="F9454">
        <v>9453</v>
      </c>
      <c r="G9454">
        <v>179</v>
      </c>
      <c r="H9454">
        <v>13.33</v>
      </c>
      <c r="I9454">
        <v>1.9690000000000001</v>
      </c>
      <c r="J9454">
        <v>1</v>
      </c>
      <c r="K9454">
        <v>1167.0999999999999</v>
      </c>
      <c r="L9454" t="s">
        <v>369</v>
      </c>
      <c r="M9454" t="s">
        <v>368</v>
      </c>
      <c r="N9454" s="8">
        <v>41962</v>
      </c>
      <c r="O9454">
        <v>0</v>
      </c>
      <c r="P9454">
        <v>0</v>
      </c>
      <c r="Q9454">
        <v>11719</v>
      </c>
      <c r="R9454">
        <v>1782.9</v>
      </c>
      <c r="S9454">
        <v>3.714</v>
      </c>
      <c r="T9454">
        <v>33</v>
      </c>
      <c r="U9454">
        <v>5402.6</v>
      </c>
      <c r="V9454">
        <v>21</v>
      </c>
      <c r="W9454">
        <v>1.3420000000000001</v>
      </c>
      <c r="X9454">
        <v>2.169</v>
      </c>
      <c r="Y9454" s="8">
        <v>41962</v>
      </c>
    </row>
    <row r="9455" spans="1:25" x14ac:dyDescent="0.25">
      <c r="A9455">
        <v>-111.97757349</v>
      </c>
      <c r="B9455">
        <v>33.079907210000002</v>
      </c>
      <c r="C9455">
        <v>13</v>
      </c>
      <c r="D9455" t="s">
        <v>371</v>
      </c>
      <c r="E9455" t="s">
        <v>370</v>
      </c>
      <c r="F9455">
        <v>9454</v>
      </c>
      <c r="G9455">
        <v>183</v>
      </c>
      <c r="H9455">
        <v>13.33</v>
      </c>
      <c r="I9455">
        <v>2.2639999999999998</v>
      </c>
      <c r="J9455">
        <v>1</v>
      </c>
      <c r="K9455">
        <v>1167.2</v>
      </c>
      <c r="L9455" t="s">
        <v>369</v>
      </c>
      <c r="M9455" t="s">
        <v>368</v>
      </c>
      <c r="N9455" s="8">
        <v>41962</v>
      </c>
      <c r="O9455">
        <v>0</v>
      </c>
      <c r="P9455">
        <v>0</v>
      </c>
      <c r="Q9455">
        <v>11905</v>
      </c>
      <c r="R9455">
        <v>1575</v>
      </c>
      <c r="S9455">
        <v>3.2810000000000001</v>
      </c>
      <c r="T9455">
        <v>33</v>
      </c>
      <c r="U9455">
        <v>4772.6000000000004</v>
      </c>
      <c r="V9455">
        <v>21</v>
      </c>
      <c r="W9455">
        <v>1.5429999999999999</v>
      </c>
      <c r="X9455">
        <v>2.4950000000000001</v>
      </c>
      <c r="Y9455" s="8">
        <v>41962</v>
      </c>
    </row>
    <row r="9456" spans="1:25" x14ac:dyDescent="0.25">
      <c r="A9456">
        <v>-111.97757403</v>
      </c>
      <c r="B9456">
        <v>33.079900180000003</v>
      </c>
      <c r="C9456">
        <v>13</v>
      </c>
      <c r="D9456" t="s">
        <v>371</v>
      </c>
      <c r="E9456" t="s">
        <v>370</v>
      </c>
      <c r="F9456">
        <v>9455</v>
      </c>
      <c r="G9456">
        <v>174</v>
      </c>
      <c r="H9456">
        <v>13.33</v>
      </c>
      <c r="I9456">
        <v>2.198</v>
      </c>
      <c r="J9456">
        <v>1</v>
      </c>
      <c r="K9456">
        <v>1167.2</v>
      </c>
      <c r="L9456" t="s">
        <v>369</v>
      </c>
      <c r="M9456" t="s">
        <v>368</v>
      </c>
      <c r="N9456" s="8">
        <v>41962</v>
      </c>
      <c r="O9456">
        <v>0</v>
      </c>
      <c r="P9456">
        <v>0</v>
      </c>
      <c r="Q9456">
        <v>14889</v>
      </c>
      <c r="R9456">
        <v>2028.4</v>
      </c>
      <c r="S9456">
        <v>4.226</v>
      </c>
      <c r="T9456">
        <v>33</v>
      </c>
      <c r="U9456">
        <v>6146.7</v>
      </c>
      <c r="V9456">
        <v>21</v>
      </c>
      <c r="W9456">
        <v>1.4990000000000001</v>
      </c>
      <c r="X9456">
        <v>2.4220000000000002</v>
      </c>
      <c r="Y9456" s="8">
        <v>41962</v>
      </c>
    </row>
    <row r="9457" spans="1:25" x14ac:dyDescent="0.25">
      <c r="A9457">
        <v>-111.97757266000001</v>
      </c>
      <c r="B9457">
        <v>33.07989422</v>
      </c>
      <c r="C9457">
        <v>13</v>
      </c>
      <c r="D9457" t="s">
        <v>371</v>
      </c>
      <c r="E9457" t="s">
        <v>370</v>
      </c>
      <c r="F9457">
        <v>9456</v>
      </c>
      <c r="G9457">
        <v>182</v>
      </c>
      <c r="H9457">
        <v>13.33</v>
      </c>
      <c r="I9457">
        <v>2.165</v>
      </c>
      <c r="J9457">
        <v>1</v>
      </c>
      <c r="K9457">
        <v>1167.2</v>
      </c>
      <c r="L9457" t="s">
        <v>369</v>
      </c>
      <c r="M9457" t="s">
        <v>368</v>
      </c>
      <c r="N9457" s="8">
        <v>41962</v>
      </c>
      <c r="O9457">
        <v>0</v>
      </c>
      <c r="P9457">
        <v>0</v>
      </c>
      <c r="Q9457">
        <v>14083</v>
      </c>
      <c r="R9457">
        <v>1947.7</v>
      </c>
      <c r="S9457">
        <v>4.0579999999999998</v>
      </c>
      <c r="T9457">
        <v>33</v>
      </c>
      <c r="U9457">
        <v>5902.1</v>
      </c>
      <c r="V9457">
        <v>21</v>
      </c>
      <c r="W9457">
        <v>1.476</v>
      </c>
      <c r="X9457">
        <v>2.3860000000000001</v>
      </c>
      <c r="Y9457" s="8">
        <v>41962</v>
      </c>
    </row>
    <row r="9458" spans="1:25" x14ac:dyDescent="0.25">
      <c r="A9458">
        <v>-111.97757332</v>
      </c>
      <c r="B9458">
        <v>33.07988821</v>
      </c>
      <c r="C9458">
        <v>13</v>
      </c>
      <c r="D9458" t="s">
        <v>371</v>
      </c>
      <c r="E9458" t="s">
        <v>370</v>
      </c>
      <c r="F9458">
        <v>9457</v>
      </c>
      <c r="G9458">
        <v>184</v>
      </c>
      <c r="H9458">
        <v>13.33</v>
      </c>
      <c r="I9458">
        <v>2.2970000000000002</v>
      </c>
      <c r="J9458">
        <v>1</v>
      </c>
      <c r="K9458">
        <v>1167.2</v>
      </c>
      <c r="L9458" t="s">
        <v>369</v>
      </c>
      <c r="M9458" t="s">
        <v>368</v>
      </c>
      <c r="N9458" s="8">
        <v>41962</v>
      </c>
      <c r="O9458">
        <v>0</v>
      </c>
      <c r="P9458">
        <v>0</v>
      </c>
      <c r="Q9458">
        <v>13064</v>
      </c>
      <c r="R9458">
        <v>1703.5</v>
      </c>
      <c r="S9458">
        <v>3.5489999999999999</v>
      </c>
      <c r="T9458">
        <v>33</v>
      </c>
      <c r="U9458">
        <v>5162.2</v>
      </c>
      <c r="V9458">
        <v>21</v>
      </c>
      <c r="W9458">
        <v>1.5660000000000001</v>
      </c>
      <c r="X9458">
        <v>2.5310000000000001</v>
      </c>
      <c r="Y9458" s="8">
        <v>41962</v>
      </c>
    </row>
    <row r="9459" spans="1:25" x14ac:dyDescent="0.25">
      <c r="A9459">
        <v>-111.97757403</v>
      </c>
      <c r="B9459">
        <v>33.079882179999998</v>
      </c>
      <c r="C9459">
        <v>13</v>
      </c>
      <c r="D9459" t="s">
        <v>371</v>
      </c>
      <c r="E9459" t="s">
        <v>370</v>
      </c>
      <c r="F9459">
        <v>9458</v>
      </c>
      <c r="G9459">
        <v>174</v>
      </c>
      <c r="H9459">
        <v>13.33</v>
      </c>
      <c r="I9459">
        <v>2.2639999999999998</v>
      </c>
      <c r="J9459">
        <v>1</v>
      </c>
      <c r="K9459">
        <v>1167.3</v>
      </c>
      <c r="L9459" t="s">
        <v>369</v>
      </c>
      <c r="M9459" t="s">
        <v>368</v>
      </c>
      <c r="N9459" s="8">
        <v>41962</v>
      </c>
      <c r="O9459">
        <v>0</v>
      </c>
      <c r="P9459">
        <v>0</v>
      </c>
      <c r="Q9459">
        <v>13540</v>
      </c>
      <c r="R9459">
        <v>1791.3</v>
      </c>
      <c r="S9459">
        <v>3.7320000000000002</v>
      </c>
      <c r="T9459">
        <v>33</v>
      </c>
      <c r="U9459">
        <v>5428.1</v>
      </c>
      <c r="V9459">
        <v>21</v>
      </c>
      <c r="W9459">
        <v>1.5429999999999999</v>
      </c>
      <c r="X9459">
        <v>2.4950000000000001</v>
      </c>
      <c r="Y9459" s="8">
        <v>41962</v>
      </c>
    </row>
    <row r="9460" spans="1:25" x14ac:dyDescent="0.25">
      <c r="A9460">
        <v>-111.9775728</v>
      </c>
      <c r="B9460">
        <v>33.07987516</v>
      </c>
      <c r="C9460">
        <v>13</v>
      </c>
      <c r="D9460" t="s">
        <v>371</v>
      </c>
      <c r="E9460" t="s">
        <v>370</v>
      </c>
      <c r="F9460">
        <v>9459</v>
      </c>
      <c r="G9460">
        <v>187</v>
      </c>
      <c r="H9460">
        <v>13.33</v>
      </c>
      <c r="I9460">
        <v>2.5259999999999998</v>
      </c>
      <c r="J9460">
        <v>1</v>
      </c>
      <c r="K9460">
        <v>1167.2</v>
      </c>
      <c r="L9460" t="s">
        <v>369</v>
      </c>
      <c r="M9460" t="s">
        <v>368</v>
      </c>
      <c r="N9460" s="8">
        <v>41962</v>
      </c>
      <c r="O9460">
        <v>0</v>
      </c>
      <c r="P9460">
        <v>0</v>
      </c>
      <c r="Q9460">
        <v>15541</v>
      </c>
      <c r="R9460">
        <v>1842.4</v>
      </c>
      <c r="S9460">
        <v>3.8380000000000001</v>
      </c>
      <c r="T9460">
        <v>33</v>
      </c>
      <c r="U9460">
        <v>5582.9</v>
      </c>
      <c r="V9460">
        <v>21</v>
      </c>
      <c r="W9460">
        <v>1.722</v>
      </c>
      <c r="X9460">
        <v>2.7839999999999998</v>
      </c>
      <c r="Y9460" s="8">
        <v>41962</v>
      </c>
    </row>
    <row r="9461" spans="1:25" x14ac:dyDescent="0.25">
      <c r="A9461">
        <v>-111.977574</v>
      </c>
      <c r="B9461">
        <v>33.07986923</v>
      </c>
      <c r="C9461">
        <v>13</v>
      </c>
      <c r="D9461" t="s">
        <v>371</v>
      </c>
      <c r="E9461" t="s">
        <v>370</v>
      </c>
      <c r="F9461">
        <v>9460</v>
      </c>
      <c r="G9461">
        <v>180</v>
      </c>
      <c r="H9461">
        <v>13.33</v>
      </c>
      <c r="I9461">
        <v>2.3620000000000001</v>
      </c>
      <c r="J9461">
        <v>1</v>
      </c>
      <c r="K9461">
        <v>1167.0999999999999</v>
      </c>
      <c r="L9461" t="s">
        <v>369</v>
      </c>
      <c r="M9461" t="s">
        <v>368</v>
      </c>
      <c r="N9461" s="8">
        <v>41962</v>
      </c>
      <c r="O9461">
        <v>0</v>
      </c>
      <c r="P9461">
        <v>0</v>
      </c>
      <c r="Q9461">
        <v>17167</v>
      </c>
      <c r="R9461">
        <v>2176.4</v>
      </c>
      <c r="S9461">
        <v>4.5339999999999998</v>
      </c>
      <c r="T9461">
        <v>33</v>
      </c>
      <c r="U9461">
        <v>6595</v>
      </c>
      <c r="V9461">
        <v>21</v>
      </c>
      <c r="W9461">
        <v>1.611</v>
      </c>
      <c r="X9461">
        <v>2.6030000000000002</v>
      </c>
      <c r="Y9461" s="8">
        <v>41962</v>
      </c>
    </row>
    <row r="9462" spans="1:25" x14ac:dyDescent="0.25">
      <c r="A9462">
        <v>-111.97757434</v>
      </c>
      <c r="B9462">
        <v>33.07986322</v>
      </c>
      <c r="C9462">
        <v>13</v>
      </c>
      <c r="D9462" t="s">
        <v>371</v>
      </c>
      <c r="E9462" t="s">
        <v>370</v>
      </c>
      <c r="F9462">
        <v>9461</v>
      </c>
      <c r="G9462">
        <v>178</v>
      </c>
      <c r="H9462">
        <v>13.33</v>
      </c>
      <c r="I9462">
        <v>2.165</v>
      </c>
      <c r="J9462">
        <v>1</v>
      </c>
      <c r="K9462">
        <v>1167.0999999999999</v>
      </c>
      <c r="L9462" t="s">
        <v>369</v>
      </c>
      <c r="M9462" t="s">
        <v>368</v>
      </c>
      <c r="N9462" s="8">
        <v>41962</v>
      </c>
      <c r="O9462">
        <v>0</v>
      </c>
      <c r="P9462">
        <v>0</v>
      </c>
      <c r="Q9462">
        <v>17368</v>
      </c>
      <c r="R9462">
        <v>2402</v>
      </c>
      <c r="S9462">
        <v>5.0039999999999996</v>
      </c>
      <c r="T9462">
        <v>33</v>
      </c>
      <c r="U9462">
        <v>7278.8</v>
      </c>
      <c r="V9462">
        <v>21</v>
      </c>
      <c r="W9462">
        <v>1.476</v>
      </c>
      <c r="X9462">
        <v>2.3860000000000001</v>
      </c>
      <c r="Y9462" s="8">
        <v>41962</v>
      </c>
    </row>
    <row r="9463" spans="1:25" x14ac:dyDescent="0.25">
      <c r="A9463">
        <v>-111.97757349</v>
      </c>
      <c r="B9463">
        <v>33.07985721</v>
      </c>
      <c r="C9463">
        <v>13</v>
      </c>
      <c r="D9463" t="s">
        <v>371</v>
      </c>
      <c r="E9463" t="s">
        <v>370</v>
      </c>
      <c r="F9463">
        <v>9462</v>
      </c>
      <c r="G9463">
        <v>183</v>
      </c>
      <c r="H9463">
        <v>13.33</v>
      </c>
      <c r="I9463">
        <v>2.3620000000000001</v>
      </c>
      <c r="J9463">
        <v>1</v>
      </c>
      <c r="K9463">
        <v>1167</v>
      </c>
      <c r="L9463" t="s">
        <v>369</v>
      </c>
      <c r="M9463" t="s">
        <v>368</v>
      </c>
      <c r="N9463" s="8">
        <v>41962</v>
      </c>
      <c r="O9463">
        <v>0</v>
      </c>
      <c r="P9463">
        <v>0</v>
      </c>
      <c r="Q9463">
        <v>14941</v>
      </c>
      <c r="R9463">
        <v>1894.2</v>
      </c>
      <c r="S9463">
        <v>3.9460000000000002</v>
      </c>
      <c r="T9463">
        <v>33</v>
      </c>
      <c r="U9463">
        <v>5740.1</v>
      </c>
      <c r="V9463">
        <v>21</v>
      </c>
      <c r="W9463">
        <v>1.611</v>
      </c>
      <c r="X9463">
        <v>2.6030000000000002</v>
      </c>
      <c r="Y9463" s="8">
        <v>41962</v>
      </c>
    </row>
    <row r="9464" spans="1:25" x14ac:dyDescent="0.25">
      <c r="A9464">
        <v>-111.97757554</v>
      </c>
      <c r="B9464">
        <v>33.079851120000001</v>
      </c>
      <c r="C9464">
        <v>13</v>
      </c>
      <c r="D9464" t="s">
        <v>371</v>
      </c>
      <c r="E9464" t="s">
        <v>370</v>
      </c>
      <c r="F9464">
        <v>9463</v>
      </c>
      <c r="G9464">
        <v>171</v>
      </c>
      <c r="H9464">
        <v>13.33</v>
      </c>
      <c r="I9464">
        <v>2.2639999999999998</v>
      </c>
      <c r="J9464">
        <v>1</v>
      </c>
      <c r="K9464">
        <v>1167.0999999999999</v>
      </c>
      <c r="L9464" t="s">
        <v>369</v>
      </c>
      <c r="M9464" t="s">
        <v>368</v>
      </c>
      <c r="N9464" s="8">
        <v>41962</v>
      </c>
      <c r="O9464">
        <v>0</v>
      </c>
      <c r="P9464">
        <v>0</v>
      </c>
      <c r="Q9464">
        <v>15630</v>
      </c>
      <c r="R9464">
        <v>2067.6999999999998</v>
      </c>
      <c r="S9464">
        <v>4.3079999999999998</v>
      </c>
      <c r="T9464">
        <v>33</v>
      </c>
      <c r="U9464">
        <v>6265.6</v>
      </c>
      <c r="V9464">
        <v>21</v>
      </c>
      <c r="W9464">
        <v>1.5429999999999999</v>
      </c>
      <c r="X9464">
        <v>2.4950000000000001</v>
      </c>
      <c r="Y9464" s="8">
        <v>41962</v>
      </c>
    </row>
    <row r="9465" spans="1:25" x14ac:dyDescent="0.25">
      <c r="A9465">
        <v>-111.97757297</v>
      </c>
      <c r="B9465">
        <v>33.07984518</v>
      </c>
      <c r="C9465">
        <v>13</v>
      </c>
      <c r="D9465" t="s">
        <v>371</v>
      </c>
      <c r="E9465" t="s">
        <v>370</v>
      </c>
      <c r="F9465">
        <v>9464</v>
      </c>
      <c r="G9465">
        <v>186</v>
      </c>
      <c r="H9465">
        <v>13.33</v>
      </c>
      <c r="I9465">
        <v>2.2639999999999998</v>
      </c>
      <c r="J9465">
        <v>1</v>
      </c>
      <c r="K9465">
        <v>1167.0999999999999</v>
      </c>
      <c r="L9465" t="s">
        <v>369</v>
      </c>
      <c r="M9465" t="s">
        <v>368</v>
      </c>
      <c r="N9465" s="8">
        <v>41962</v>
      </c>
      <c r="O9465">
        <v>0</v>
      </c>
      <c r="P9465">
        <v>0</v>
      </c>
      <c r="Q9465">
        <v>13272</v>
      </c>
      <c r="R9465">
        <v>1755.8</v>
      </c>
      <c r="S9465">
        <v>3.6579999999999999</v>
      </c>
      <c r="T9465">
        <v>33</v>
      </c>
      <c r="U9465">
        <v>5320.7</v>
      </c>
      <c r="V9465">
        <v>21</v>
      </c>
      <c r="W9465">
        <v>1.5429999999999999</v>
      </c>
      <c r="X9465">
        <v>2.4950000000000001</v>
      </c>
      <c r="Y9465" s="8">
        <v>41962</v>
      </c>
    </row>
    <row r="9466" spans="1:25" x14ac:dyDescent="0.25">
      <c r="A9466">
        <v>-111.97757417</v>
      </c>
      <c r="B9466">
        <v>33.079839219999997</v>
      </c>
      <c r="C9466">
        <v>13</v>
      </c>
      <c r="D9466" t="s">
        <v>371</v>
      </c>
      <c r="E9466" t="s">
        <v>370</v>
      </c>
      <c r="F9466">
        <v>9465</v>
      </c>
      <c r="G9466">
        <v>179</v>
      </c>
      <c r="H9466">
        <v>13.33</v>
      </c>
      <c r="I9466">
        <v>2.198</v>
      </c>
      <c r="J9466">
        <v>1</v>
      </c>
      <c r="K9466">
        <v>1167.0999999999999</v>
      </c>
      <c r="L9466" t="s">
        <v>369</v>
      </c>
      <c r="M9466" t="s">
        <v>368</v>
      </c>
      <c r="N9466" s="8">
        <v>41962</v>
      </c>
      <c r="O9466">
        <v>0</v>
      </c>
      <c r="P9466">
        <v>0</v>
      </c>
      <c r="Q9466">
        <v>12146</v>
      </c>
      <c r="R9466">
        <v>1654.7</v>
      </c>
      <c r="S9466">
        <v>3.4470000000000001</v>
      </c>
      <c r="T9466">
        <v>33</v>
      </c>
      <c r="U9466">
        <v>5014.3</v>
      </c>
      <c r="V9466">
        <v>21</v>
      </c>
      <c r="W9466">
        <v>1.4990000000000001</v>
      </c>
      <c r="X9466">
        <v>2.4220000000000002</v>
      </c>
      <c r="Y9466" s="8">
        <v>41962</v>
      </c>
    </row>
    <row r="9467" spans="1:25" x14ac:dyDescent="0.25">
      <c r="A9467">
        <v>-111.97757297</v>
      </c>
      <c r="B9467">
        <v>33.079832179999997</v>
      </c>
      <c r="C9467">
        <v>13</v>
      </c>
      <c r="D9467" t="s">
        <v>371</v>
      </c>
      <c r="E9467" t="s">
        <v>370</v>
      </c>
      <c r="F9467">
        <v>9466</v>
      </c>
      <c r="G9467">
        <v>186</v>
      </c>
      <c r="H9467">
        <v>13.33</v>
      </c>
      <c r="I9467">
        <v>2.4279999999999999</v>
      </c>
      <c r="J9467">
        <v>1</v>
      </c>
      <c r="K9467">
        <v>1167.2</v>
      </c>
      <c r="L9467" t="s">
        <v>369</v>
      </c>
      <c r="M9467" t="s">
        <v>368</v>
      </c>
      <c r="N9467" s="8">
        <v>41962</v>
      </c>
      <c r="O9467">
        <v>0</v>
      </c>
      <c r="P9467">
        <v>0</v>
      </c>
      <c r="Q9467">
        <v>9726.7999999999993</v>
      </c>
      <c r="R9467">
        <v>1199.8</v>
      </c>
      <c r="S9467">
        <v>2.5</v>
      </c>
      <c r="T9467">
        <v>33</v>
      </c>
      <c r="U9467">
        <v>3635.8</v>
      </c>
      <c r="V9467">
        <v>21</v>
      </c>
      <c r="W9467">
        <v>1.655</v>
      </c>
      <c r="X9467">
        <v>2.6749999999999998</v>
      </c>
      <c r="Y9467" s="8">
        <v>41962</v>
      </c>
    </row>
    <row r="9468" spans="1:25" x14ac:dyDescent="0.25">
      <c r="A9468">
        <v>-111.97757349</v>
      </c>
      <c r="B9468">
        <v>33.07982621</v>
      </c>
      <c r="C9468">
        <v>13</v>
      </c>
      <c r="D9468" t="s">
        <v>371</v>
      </c>
      <c r="E9468" t="s">
        <v>370</v>
      </c>
      <c r="F9468">
        <v>9467</v>
      </c>
      <c r="G9468">
        <v>183</v>
      </c>
      <c r="H9468">
        <v>13.33</v>
      </c>
      <c r="I9468">
        <v>2.3290000000000002</v>
      </c>
      <c r="J9468">
        <v>1</v>
      </c>
      <c r="K9468">
        <v>1167.3</v>
      </c>
      <c r="L9468" t="s">
        <v>369</v>
      </c>
      <c r="M9468" t="s">
        <v>368</v>
      </c>
      <c r="N9468" s="8">
        <v>41962</v>
      </c>
      <c r="O9468">
        <v>0</v>
      </c>
      <c r="P9468">
        <v>0</v>
      </c>
      <c r="Q9468">
        <v>8721.2000000000007</v>
      </c>
      <c r="R9468">
        <v>1121.2</v>
      </c>
      <c r="S9468">
        <v>2.3359999999999999</v>
      </c>
      <c r="T9468">
        <v>33</v>
      </c>
      <c r="U9468">
        <v>3397.7</v>
      </c>
      <c r="V9468">
        <v>21</v>
      </c>
      <c r="W9468">
        <v>1.5880000000000001</v>
      </c>
      <c r="X9468">
        <v>2.5670000000000002</v>
      </c>
      <c r="Y9468" s="8">
        <v>41962</v>
      </c>
    </row>
    <row r="9469" spans="1:25" x14ac:dyDescent="0.25">
      <c r="A9469">
        <v>-111.97757366</v>
      </c>
      <c r="B9469">
        <v>33.079820220000002</v>
      </c>
      <c r="C9469">
        <v>13</v>
      </c>
      <c r="D9469" t="s">
        <v>371</v>
      </c>
      <c r="E9469" t="s">
        <v>370</v>
      </c>
      <c r="F9469">
        <v>9468</v>
      </c>
      <c r="G9469">
        <v>182</v>
      </c>
      <c r="H9469">
        <v>13.33</v>
      </c>
      <c r="I9469">
        <v>2.2309999999999999</v>
      </c>
      <c r="J9469">
        <v>1</v>
      </c>
      <c r="K9469">
        <v>1167.2</v>
      </c>
      <c r="L9469" t="s">
        <v>369</v>
      </c>
      <c r="M9469" t="s">
        <v>368</v>
      </c>
      <c r="N9469" s="8">
        <v>41962</v>
      </c>
      <c r="O9469">
        <v>0</v>
      </c>
      <c r="P9469">
        <v>0</v>
      </c>
      <c r="Q9469">
        <v>8425.9</v>
      </c>
      <c r="R9469">
        <v>1131.0999999999999</v>
      </c>
      <c r="S9469">
        <v>2.3559999999999999</v>
      </c>
      <c r="T9469">
        <v>33</v>
      </c>
      <c r="U9469">
        <v>3427.4</v>
      </c>
      <c r="V9469">
        <v>21</v>
      </c>
      <c r="W9469">
        <v>1.5209999999999999</v>
      </c>
      <c r="X9469">
        <v>2.4580000000000002</v>
      </c>
      <c r="Y9469" s="8">
        <v>41962</v>
      </c>
    </row>
    <row r="9470" spans="1:25" x14ac:dyDescent="0.25">
      <c r="A9470">
        <v>-111.97757417</v>
      </c>
      <c r="B9470">
        <v>33.079813219999998</v>
      </c>
      <c r="C9470">
        <v>13</v>
      </c>
      <c r="D9470" t="s">
        <v>371</v>
      </c>
      <c r="E9470" t="s">
        <v>370</v>
      </c>
      <c r="F9470">
        <v>9469</v>
      </c>
      <c r="G9470">
        <v>179</v>
      </c>
      <c r="H9470">
        <v>13.33</v>
      </c>
      <c r="I9470">
        <v>2.3290000000000002</v>
      </c>
      <c r="J9470">
        <v>1</v>
      </c>
      <c r="K9470">
        <v>1167.3</v>
      </c>
      <c r="L9470" t="s">
        <v>369</v>
      </c>
      <c r="M9470" t="s">
        <v>368</v>
      </c>
      <c r="N9470" s="8">
        <v>41962</v>
      </c>
      <c r="O9470">
        <v>0</v>
      </c>
      <c r="P9470">
        <v>0</v>
      </c>
      <c r="Q9470">
        <v>8587.9</v>
      </c>
      <c r="R9470">
        <v>1104.0999999999999</v>
      </c>
      <c r="S9470">
        <v>2.2999999999999998</v>
      </c>
      <c r="T9470">
        <v>33</v>
      </c>
      <c r="U9470">
        <v>3345.7</v>
      </c>
      <c r="V9470">
        <v>21</v>
      </c>
      <c r="W9470">
        <v>1.5880000000000001</v>
      </c>
      <c r="X9470">
        <v>2.5670000000000002</v>
      </c>
      <c r="Y9470" s="8">
        <v>41962</v>
      </c>
    </row>
    <row r="9471" spans="1:25" x14ac:dyDescent="0.25">
      <c r="A9471">
        <v>-111.97757466</v>
      </c>
      <c r="B9471">
        <v>33.079807219999999</v>
      </c>
      <c r="C9471">
        <v>13</v>
      </c>
      <c r="D9471" t="s">
        <v>371</v>
      </c>
      <c r="E9471" t="s">
        <v>370</v>
      </c>
      <c r="F9471">
        <v>9470</v>
      </c>
      <c r="G9471">
        <v>182</v>
      </c>
      <c r="H9471">
        <v>13.33</v>
      </c>
      <c r="I9471">
        <v>2.198</v>
      </c>
      <c r="J9471">
        <v>1</v>
      </c>
      <c r="K9471">
        <v>1167.3</v>
      </c>
      <c r="L9471" t="s">
        <v>369</v>
      </c>
      <c r="M9471" t="s">
        <v>368</v>
      </c>
      <c r="N9471" s="8">
        <v>41962</v>
      </c>
      <c r="O9471">
        <v>0</v>
      </c>
      <c r="P9471">
        <v>0</v>
      </c>
      <c r="Q9471">
        <v>8622.2999999999993</v>
      </c>
      <c r="R9471">
        <v>1174.7</v>
      </c>
      <c r="S9471">
        <v>2.4470000000000001</v>
      </c>
      <c r="T9471">
        <v>33</v>
      </c>
      <c r="U9471">
        <v>3559.7</v>
      </c>
      <c r="V9471">
        <v>21</v>
      </c>
      <c r="W9471">
        <v>1.4990000000000001</v>
      </c>
      <c r="X9471">
        <v>2.4220000000000002</v>
      </c>
      <c r="Y9471" s="8">
        <v>41962</v>
      </c>
    </row>
    <row r="9472" spans="1:25" x14ac:dyDescent="0.25">
      <c r="A9472">
        <v>-111.97757466</v>
      </c>
      <c r="B9472">
        <v>33.079800220000003</v>
      </c>
      <c r="C9472">
        <v>13</v>
      </c>
      <c r="D9472" t="s">
        <v>371</v>
      </c>
      <c r="E9472" t="s">
        <v>370</v>
      </c>
      <c r="F9472">
        <v>9471</v>
      </c>
      <c r="G9472">
        <v>182</v>
      </c>
      <c r="H9472">
        <v>13.33</v>
      </c>
      <c r="I9472">
        <v>2.395</v>
      </c>
      <c r="J9472">
        <v>1</v>
      </c>
      <c r="K9472">
        <v>1167.2</v>
      </c>
      <c r="L9472" t="s">
        <v>369</v>
      </c>
      <c r="M9472" t="s">
        <v>368</v>
      </c>
      <c r="N9472" s="8">
        <v>41962</v>
      </c>
      <c r="O9472">
        <v>0</v>
      </c>
      <c r="P9472">
        <v>0</v>
      </c>
      <c r="Q9472">
        <v>7456</v>
      </c>
      <c r="R9472">
        <v>932.31</v>
      </c>
      <c r="S9472">
        <v>1.9419999999999999</v>
      </c>
      <c r="T9472">
        <v>33</v>
      </c>
      <c r="U9472">
        <v>2825.2</v>
      </c>
      <c r="V9472">
        <v>21</v>
      </c>
      <c r="W9472">
        <v>1.633</v>
      </c>
      <c r="X9472">
        <v>2.6389999999999998</v>
      </c>
      <c r="Y9472" s="8">
        <v>41962</v>
      </c>
    </row>
    <row r="9473" spans="1:25" x14ac:dyDescent="0.25">
      <c r="A9473">
        <v>-111.97757482999999</v>
      </c>
      <c r="B9473">
        <v>33.079794219999997</v>
      </c>
      <c r="C9473">
        <v>13</v>
      </c>
      <c r="D9473" t="s">
        <v>371</v>
      </c>
      <c r="E9473" t="s">
        <v>370</v>
      </c>
      <c r="F9473">
        <v>9472</v>
      </c>
      <c r="G9473">
        <v>181</v>
      </c>
      <c r="H9473">
        <v>13.33</v>
      </c>
      <c r="I9473">
        <v>2.5590000000000002</v>
      </c>
      <c r="J9473">
        <v>1</v>
      </c>
      <c r="K9473">
        <v>1167.2</v>
      </c>
      <c r="L9473" t="s">
        <v>369</v>
      </c>
      <c r="M9473" t="s">
        <v>368</v>
      </c>
      <c r="N9473" s="8">
        <v>41962</v>
      </c>
      <c r="O9473">
        <v>0</v>
      </c>
      <c r="P9473">
        <v>0</v>
      </c>
      <c r="Q9473">
        <v>7850.4</v>
      </c>
      <c r="R9473">
        <v>918.7</v>
      </c>
      <c r="S9473">
        <v>1.9139999999999999</v>
      </c>
      <c r="T9473">
        <v>33</v>
      </c>
      <c r="U9473">
        <v>2783.9</v>
      </c>
      <c r="V9473">
        <v>21</v>
      </c>
      <c r="W9473">
        <v>1.7450000000000001</v>
      </c>
      <c r="X9473">
        <v>2.82</v>
      </c>
      <c r="Y9473" s="8">
        <v>41962</v>
      </c>
    </row>
    <row r="9474" spans="1:25" x14ac:dyDescent="0.25">
      <c r="A9474">
        <v>-111.97757550999999</v>
      </c>
      <c r="B9474">
        <v>33.079787209999999</v>
      </c>
      <c r="C9474">
        <v>13</v>
      </c>
      <c r="D9474" t="s">
        <v>371</v>
      </c>
      <c r="E9474" t="s">
        <v>370</v>
      </c>
      <c r="F9474">
        <v>9473</v>
      </c>
      <c r="G9474">
        <v>177</v>
      </c>
      <c r="H9474">
        <v>13.33</v>
      </c>
      <c r="I9474">
        <v>2.4609999999999999</v>
      </c>
      <c r="J9474">
        <v>1</v>
      </c>
      <c r="K9474">
        <v>1167.0999999999999</v>
      </c>
      <c r="L9474" t="s">
        <v>369</v>
      </c>
      <c r="M9474" t="s">
        <v>368</v>
      </c>
      <c r="N9474" s="8">
        <v>41962</v>
      </c>
      <c r="O9474">
        <v>0</v>
      </c>
      <c r="P9474">
        <v>0</v>
      </c>
      <c r="Q9474">
        <v>8105</v>
      </c>
      <c r="R9474">
        <v>986.44</v>
      </c>
      <c r="S9474">
        <v>2.0550000000000002</v>
      </c>
      <c r="T9474">
        <v>33</v>
      </c>
      <c r="U9474">
        <v>2989.2</v>
      </c>
      <c r="V9474">
        <v>21</v>
      </c>
      <c r="W9474">
        <v>1.6779999999999999</v>
      </c>
      <c r="X9474">
        <v>2.7109999999999999</v>
      </c>
      <c r="Y9474" s="8">
        <v>41962</v>
      </c>
    </row>
    <row r="9475" spans="1:25" x14ac:dyDescent="0.25">
      <c r="A9475">
        <v>-111.97757396999999</v>
      </c>
      <c r="B9475">
        <v>33.07978018</v>
      </c>
      <c r="C9475">
        <v>13</v>
      </c>
      <c r="D9475" t="s">
        <v>371</v>
      </c>
      <c r="E9475" t="s">
        <v>370</v>
      </c>
      <c r="F9475">
        <v>9474</v>
      </c>
      <c r="G9475">
        <v>186</v>
      </c>
      <c r="H9475">
        <v>13.33</v>
      </c>
      <c r="I9475">
        <v>2.4929999999999999</v>
      </c>
      <c r="J9475">
        <v>1</v>
      </c>
      <c r="K9475">
        <v>1167.0999999999999</v>
      </c>
      <c r="L9475" t="s">
        <v>369</v>
      </c>
      <c r="M9475" t="s">
        <v>368</v>
      </c>
      <c r="N9475" s="8">
        <v>41962</v>
      </c>
      <c r="O9475">
        <v>0</v>
      </c>
      <c r="P9475">
        <v>0</v>
      </c>
      <c r="Q9475">
        <v>9042.9</v>
      </c>
      <c r="R9475">
        <v>1086.0999999999999</v>
      </c>
      <c r="S9475">
        <v>2.2629999999999999</v>
      </c>
      <c r="T9475">
        <v>33</v>
      </c>
      <c r="U9475">
        <v>3291.2</v>
      </c>
      <c r="V9475">
        <v>21</v>
      </c>
      <c r="W9475">
        <v>1.7</v>
      </c>
      <c r="X9475">
        <v>2.7480000000000002</v>
      </c>
      <c r="Y9475" s="8">
        <v>41962</v>
      </c>
    </row>
    <row r="9476" spans="1:25" x14ac:dyDescent="0.25">
      <c r="A9476">
        <v>-111.977575</v>
      </c>
      <c r="B9476">
        <v>33.079773230000001</v>
      </c>
      <c r="C9476">
        <v>13</v>
      </c>
      <c r="D9476" t="s">
        <v>371</v>
      </c>
      <c r="E9476" t="s">
        <v>370</v>
      </c>
      <c r="F9476">
        <v>9475</v>
      </c>
      <c r="G9476">
        <v>180</v>
      </c>
      <c r="H9476">
        <v>13.33</v>
      </c>
      <c r="I9476">
        <v>2.657</v>
      </c>
      <c r="J9476">
        <v>1</v>
      </c>
      <c r="K9476">
        <v>1167.0999999999999</v>
      </c>
      <c r="L9476" t="s">
        <v>369</v>
      </c>
      <c r="M9476" t="s">
        <v>368</v>
      </c>
      <c r="N9476" s="8">
        <v>41962</v>
      </c>
      <c r="O9476">
        <v>0</v>
      </c>
      <c r="P9476">
        <v>0</v>
      </c>
      <c r="Q9476">
        <v>6535.9</v>
      </c>
      <c r="R9476">
        <v>736.54</v>
      </c>
      <c r="S9476">
        <v>1.534</v>
      </c>
      <c r="T9476">
        <v>33</v>
      </c>
      <c r="U9476">
        <v>2232</v>
      </c>
      <c r="V9476">
        <v>21</v>
      </c>
      <c r="W9476">
        <v>1.8120000000000001</v>
      </c>
      <c r="X9476">
        <v>2.9279999999999999</v>
      </c>
      <c r="Y9476" s="8">
        <v>41962</v>
      </c>
    </row>
    <row r="9477" spans="1:25" x14ac:dyDescent="0.25">
      <c r="A9477">
        <v>-111.977575</v>
      </c>
      <c r="B9477">
        <v>33.079766229999997</v>
      </c>
      <c r="C9477">
        <v>13</v>
      </c>
      <c r="D9477" t="s">
        <v>371</v>
      </c>
      <c r="E9477" t="s">
        <v>370</v>
      </c>
      <c r="F9477">
        <v>9476</v>
      </c>
      <c r="G9477">
        <v>180</v>
      </c>
      <c r="H9477">
        <v>13.33</v>
      </c>
      <c r="I9477">
        <v>2.5920000000000001</v>
      </c>
      <c r="J9477">
        <v>1</v>
      </c>
      <c r="K9477">
        <v>1167.0999999999999</v>
      </c>
      <c r="L9477" t="s">
        <v>369</v>
      </c>
      <c r="M9477" t="s">
        <v>368</v>
      </c>
      <c r="N9477" s="8">
        <v>41962</v>
      </c>
      <c r="O9477">
        <v>0</v>
      </c>
      <c r="P9477">
        <v>0</v>
      </c>
      <c r="Q9477">
        <v>4822.8</v>
      </c>
      <c r="R9477">
        <v>557.25</v>
      </c>
      <c r="S9477">
        <v>1.161</v>
      </c>
      <c r="T9477">
        <v>33</v>
      </c>
      <c r="U9477">
        <v>1688.6</v>
      </c>
      <c r="V9477">
        <v>21</v>
      </c>
      <c r="W9477">
        <v>1.7669999999999999</v>
      </c>
      <c r="X9477">
        <v>2.8559999999999999</v>
      </c>
      <c r="Y9477" s="8">
        <v>41962</v>
      </c>
    </row>
    <row r="9478" spans="1:25" x14ac:dyDescent="0.25">
      <c r="A9478">
        <v>-111.97757448999999</v>
      </c>
      <c r="B9478">
        <v>33.079759209999999</v>
      </c>
      <c r="C9478">
        <v>13</v>
      </c>
      <c r="D9478" t="s">
        <v>371</v>
      </c>
      <c r="E9478" t="s">
        <v>370</v>
      </c>
      <c r="F9478">
        <v>9477</v>
      </c>
      <c r="G9478">
        <v>183</v>
      </c>
      <c r="H9478">
        <v>13.33</v>
      </c>
      <c r="I9478">
        <v>2.4929999999999999</v>
      </c>
      <c r="J9478">
        <v>1</v>
      </c>
      <c r="K9478">
        <v>1167.0999999999999</v>
      </c>
      <c r="L9478" t="s">
        <v>369</v>
      </c>
      <c r="M9478" t="s">
        <v>368</v>
      </c>
      <c r="N9478" s="8">
        <v>41962</v>
      </c>
      <c r="O9478">
        <v>0</v>
      </c>
      <c r="P9478">
        <v>0</v>
      </c>
      <c r="Q9478">
        <v>3942.9</v>
      </c>
      <c r="R9478">
        <v>473.56</v>
      </c>
      <c r="S9478">
        <v>0.98699999999999999</v>
      </c>
      <c r="T9478">
        <v>33</v>
      </c>
      <c r="U9478">
        <v>1435</v>
      </c>
      <c r="V9478">
        <v>21</v>
      </c>
      <c r="W9478">
        <v>1.7</v>
      </c>
      <c r="X9478">
        <v>2.7480000000000002</v>
      </c>
      <c r="Y9478" s="8">
        <v>41962</v>
      </c>
    </row>
    <row r="9479" spans="1:25" x14ac:dyDescent="0.25">
      <c r="A9479">
        <v>-111.97757448999999</v>
      </c>
      <c r="B9479">
        <v>33.079752210000002</v>
      </c>
      <c r="C9479">
        <v>13</v>
      </c>
      <c r="D9479" t="s">
        <v>371</v>
      </c>
      <c r="E9479" t="s">
        <v>370</v>
      </c>
      <c r="F9479">
        <v>9478</v>
      </c>
      <c r="G9479">
        <v>183</v>
      </c>
      <c r="H9479">
        <v>13.33</v>
      </c>
      <c r="I9479">
        <v>2.5590000000000002</v>
      </c>
      <c r="J9479">
        <v>1</v>
      </c>
      <c r="K9479">
        <v>1167.0999999999999</v>
      </c>
      <c r="L9479" t="s">
        <v>369</v>
      </c>
      <c r="M9479" t="s">
        <v>368</v>
      </c>
      <c r="N9479" s="8">
        <v>41962</v>
      </c>
      <c r="O9479">
        <v>0</v>
      </c>
      <c r="P9479">
        <v>0</v>
      </c>
      <c r="Q9479">
        <v>5028.3999999999996</v>
      </c>
      <c r="R9479">
        <v>588.45000000000005</v>
      </c>
      <c r="S9479">
        <v>1.226</v>
      </c>
      <c r="T9479">
        <v>33</v>
      </c>
      <c r="U9479">
        <v>1783.2</v>
      </c>
      <c r="V9479">
        <v>21</v>
      </c>
      <c r="W9479">
        <v>1.7450000000000001</v>
      </c>
      <c r="X9479">
        <v>2.82</v>
      </c>
      <c r="Y9479" s="8">
        <v>41962</v>
      </c>
    </row>
    <row r="9480" spans="1:25" x14ac:dyDescent="0.25">
      <c r="A9480">
        <v>-111.97757482999999</v>
      </c>
      <c r="B9480">
        <v>33.07974522</v>
      </c>
      <c r="C9480">
        <v>13</v>
      </c>
      <c r="D9480" t="s">
        <v>371</v>
      </c>
      <c r="E9480" t="s">
        <v>370</v>
      </c>
      <c r="F9480">
        <v>9479</v>
      </c>
      <c r="G9480">
        <v>181</v>
      </c>
      <c r="H9480">
        <v>13.33</v>
      </c>
      <c r="I9480">
        <v>2.4279999999999999</v>
      </c>
      <c r="J9480">
        <v>1</v>
      </c>
      <c r="K9480">
        <v>1167.2</v>
      </c>
      <c r="L9480" t="s">
        <v>369</v>
      </c>
      <c r="M9480" t="s">
        <v>368</v>
      </c>
      <c r="N9480" s="8">
        <v>41962</v>
      </c>
      <c r="O9480">
        <v>0</v>
      </c>
      <c r="P9480">
        <v>0</v>
      </c>
      <c r="Q9480">
        <v>6474.1</v>
      </c>
      <c r="R9480">
        <v>798.59</v>
      </c>
      <c r="S9480">
        <v>1.6639999999999999</v>
      </c>
      <c r="T9480">
        <v>33</v>
      </c>
      <c r="U9480">
        <v>2420</v>
      </c>
      <c r="V9480">
        <v>21</v>
      </c>
      <c r="W9480">
        <v>1.655</v>
      </c>
      <c r="X9480">
        <v>2.6749999999999998</v>
      </c>
      <c r="Y9480" s="8">
        <v>41962</v>
      </c>
    </row>
    <row r="9481" spans="1:25" x14ac:dyDescent="0.25">
      <c r="A9481">
        <v>-111.97757568</v>
      </c>
      <c r="B9481">
        <v>33.079738210000002</v>
      </c>
      <c r="C9481">
        <v>13</v>
      </c>
      <c r="D9481" t="s">
        <v>371</v>
      </c>
      <c r="E9481" t="s">
        <v>370</v>
      </c>
      <c r="F9481">
        <v>9480</v>
      </c>
      <c r="G9481">
        <v>176</v>
      </c>
      <c r="H9481">
        <v>13.33</v>
      </c>
      <c r="I9481">
        <v>2.625</v>
      </c>
      <c r="J9481">
        <v>1</v>
      </c>
      <c r="K9481">
        <v>1167.2</v>
      </c>
      <c r="L9481" t="s">
        <v>369</v>
      </c>
      <c r="M9481" t="s">
        <v>368</v>
      </c>
      <c r="N9481" s="8">
        <v>41962</v>
      </c>
      <c r="O9481">
        <v>0</v>
      </c>
      <c r="P9481">
        <v>0</v>
      </c>
      <c r="Q9481">
        <v>6179.1</v>
      </c>
      <c r="R9481">
        <v>705.04</v>
      </c>
      <c r="S9481">
        <v>1.4690000000000001</v>
      </c>
      <c r="T9481">
        <v>33</v>
      </c>
      <c r="U9481">
        <v>2136.5</v>
      </c>
      <c r="V9481">
        <v>21</v>
      </c>
      <c r="W9481">
        <v>1.79</v>
      </c>
      <c r="X9481">
        <v>2.8919999999999999</v>
      </c>
      <c r="Y9481" s="8">
        <v>41962</v>
      </c>
    </row>
    <row r="9482" spans="1:25" x14ac:dyDescent="0.25">
      <c r="A9482">
        <v>-111.97757534</v>
      </c>
      <c r="B9482">
        <v>33.079731219999999</v>
      </c>
      <c r="C9482">
        <v>13</v>
      </c>
      <c r="D9482" t="s">
        <v>371</v>
      </c>
      <c r="E9482" t="s">
        <v>370</v>
      </c>
      <c r="F9482">
        <v>9481</v>
      </c>
      <c r="G9482">
        <v>178</v>
      </c>
      <c r="H9482">
        <v>13.33</v>
      </c>
      <c r="I9482">
        <v>2.5920000000000001</v>
      </c>
      <c r="J9482">
        <v>1</v>
      </c>
      <c r="K9482">
        <v>1167.2</v>
      </c>
      <c r="L9482" t="s">
        <v>369</v>
      </c>
      <c r="M9482" t="s">
        <v>368</v>
      </c>
      <c r="N9482" s="8">
        <v>41962</v>
      </c>
      <c r="O9482">
        <v>0</v>
      </c>
      <c r="P9482">
        <v>0</v>
      </c>
      <c r="Q9482">
        <v>6283.8</v>
      </c>
      <c r="R9482">
        <v>726.06</v>
      </c>
      <c r="S9482">
        <v>1.5129999999999999</v>
      </c>
      <c r="T9482">
        <v>33</v>
      </c>
      <c r="U9482">
        <v>2200.1999999999998</v>
      </c>
      <c r="V9482">
        <v>21</v>
      </c>
      <c r="W9482">
        <v>1.7669999999999999</v>
      </c>
      <c r="X9482">
        <v>2.8559999999999999</v>
      </c>
      <c r="Y9482" s="8">
        <v>41962</v>
      </c>
    </row>
    <row r="9483" spans="1:25" x14ac:dyDescent="0.25">
      <c r="A9483">
        <v>-111.97757448999999</v>
      </c>
      <c r="B9483">
        <v>33.079724210000002</v>
      </c>
      <c r="C9483">
        <v>13</v>
      </c>
      <c r="D9483" t="s">
        <v>371</v>
      </c>
      <c r="E9483" t="s">
        <v>370</v>
      </c>
      <c r="F9483">
        <v>9482</v>
      </c>
      <c r="G9483">
        <v>183</v>
      </c>
      <c r="H9483">
        <v>13.33</v>
      </c>
      <c r="I9483">
        <v>2.5259999999999998</v>
      </c>
      <c r="J9483">
        <v>1</v>
      </c>
      <c r="K9483">
        <v>1167.2</v>
      </c>
      <c r="L9483" t="s">
        <v>369</v>
      </c>
      <c r="M9483" t="s">
        <v>368</v>
      </c>
      <c r="N9483" s="8">
        <v>41962</v>
      </c>
      <c r="O9483">
        <v>0</v>
      </c>
      <c r="P9483">
        <v>0</v>
      </c>
      <c r="Q9483">
        <v>6940</v>
      </c>
      <c r="R9483">
        <v>822.71</v>
      </c>
      <c r="S9483">
        <v>1.714</v>
      </c>
      <c r="T9483">
        <v>33</v>
      </c>
      <c r="U9483">
        <v>2493.1</v>
      </c>
      <c r="V9483">
        <v>21</v>
      </c>
      <c r="W9483">
        <v>1.722</v>
      </c>
      <c r="X9483">
        <v>2.7839999999999998</v>
      </c>
      <c r="Y9483" s="8">
        <v>41962</v>
      </c>
    </row>
    <row r="9484" spans="1:25" x14ac:dyDescent="0.25">
      <c r="A9484">
        <v>-111.97757550999999</v>
      </c>
      <c r="B9484">
        <v>33.079717209999998</v>
      </c>
      <c r="C9484">
        <v>13</v>
      </c>
      <c r="D9484" t="s">
        <v>371</v>
      </c>
      <c r="E9484" t="s">
        <v>370</v>
      </c>
      <c r="F9484">
        <v>9483</v>
      </c>
      <c r="G9484">
        <v>177</v>
      </c>
      <c r="H9484">
        <v>13.33</v>
      </c>
      <c r="I9484">
        <v>2.5920000000000001</v>
      </c>
      <c r="J9484">
        <v>1</v>
      </c>
      <c r="K9484">
        <v>1167.3</v>
      </c>
      <c r="L9484" t="s">
        <v>369</v>
      </c>
      <c r="M9484" t="s">
        <v>368</v>
      </c>
      <c r="N9484" s="8">
        <v>41962</v>
      </c>
      <c r="O9484">
        <v>0</v>
      </c>
      <c r="P9484">
        <v>0</v>
      </c>
      <c r="Q9484">
        <v>7950</v>
      </c>
      <c r="R9484">
        <v>918.59</v>
      </c>
      <c r="S9484">
        <v>1.9139999999999999</v>
      </c>
      <c r="T9484">
        <v>33</v>
      </c>
      <c r="U9484">
        <v>2783.6</v>
      </c>
      <c r="V9484">
        <v>21</v>
      </c>
      <c r="W9484">
        <v>1.7669999999999999</v>
      </c>
      <c r="X9484">
        <v>2.8559999999999999</v>
      </c>
      <c r="Y9484" s="8">
        <v>41962</v>
      </c>
    </row>
    <row r="9485" spans="1:25" x14ac:dyDescent="0.25">
      <c r="A9485">
        <v>-111.97757550999999</v>
      </c>
      <c r="B9485">
        <v>33.079710210000002</v>
      </c>
      <c r="C9485">
        <v>13</v>
      </c>
      <c r="D9485" t="s">
        <v>371</v>
      </c>
      <c r="E9485" t="s">
        <v>370</v>
      </c>
      <c r="F9485">
        <v>9484</v>
      </c>
      <c r="G9485">
        <v>177</v>
      </c>
      <c r="H9485">
        <v>13.33</v>
      </c>
      <c r="I9485">
        <v>2.5259999999999998</v>
      </c>
      <c r="J9485">
        <v>1</v>
      </c>
      <c r="K9485">
        <v>1167.0999999999999</v>
      </c>
      <c r="L9485" t="s">
        <v>369</v>
      </c>
      <c r="M9485" t="s">
        <v>368</v>
      </c>
      <c r="N9485" s="8">
        <v>41962</v>
      </c>
      <c r="O9485">
        <v>0</v>
      </c>
      <c r="P9485">
        <v>0</v>
      </c>
      <c r="Q9485">
        <v>9093.1</v>
      </c>
      <c r="R9485">
        <v>1077.9000000000001</v>
      </c>
      <c r="S9485">
        <v>2.246</v>
      </c>
      <c r="T9485">
        <v>33</v>
      </c>
      <c r="U9485">
        <v>3266.5</v>
      </c>
      <c r="V9485">
        <v>21</v>
      </c>
      <c r="W9485">
        <v>1.722</v>
      </c>
      <c r="X9485">
        <v>2.7839999999999998</v>
      </c>
      <c r="Y9485" s="8">
        <v>41962</v>
      </c>
    </row>
    <row r="9486" spans="1:25" x14ac:dyDescent="0.25">
      <c r="A9486">
        <v>-111.977575</v>
      </c>
      <c r="B9486">
        <v>33.079704229999997</v>
      </c>
      <c r="C9486">
        <v>13</v>
      </c>
      <c r="D9486" t="s">
        <v>371</v>
      </c>
      <c r="E9486" t="s">
        <v>370</v>
      </c>
      <c r="F9486">
        <v>9485</v>
      </c>
      <c r="G9486">
        <v>180</v>
      </c>
      <c r="H9486">
        <v>13.33</v>
      </c>
      <c r="I9486">
        <v>2.5590000000000002</v>
      </c>
      <c r="J9486">
        <v>1</v>
      </c>
      <c r="K9486">
        <v>1167.0999999999999</v>
      </c>
      <c r="L9486" t="s">
        <v>369</v>
      </c>
      <c r="M9486" t="s">
        <v>368</v>
      </c>
      <c r="N9486" s="8">
        <v>41962</v>
      </c>
      <c r="O9486">
        <v>0</v>
      </c>
      <c r="P9486">
        <v>0</v>
      </c>
      <c r="Q9486">
        <v>8791.9</v>
      </c>
      <c r="R9486">
        <v>1028.9000000000001</v>
      </c>
      <c r="S9486">
        <v>2.1440000000000001</v>
      </c>
      <c r="T9486">
        <v>33</v>
      </c>
      <c r="U9486">
        <v>3117.8</v>
      </c>
      <c r="V9486">
        <v>21</v>
      </c>
      <c r="W9486">
        <v>1.7450000000000001</v>
      </c>
      <c r="X9486">
        <v>2.82</v>
      </c>
      <c r="Y9486" s="8">
        <v>41962</v>
      </c>
    </row>
    <row r="9487" spans="1:25" x14ac:dyDescent="0.25">
      <c r="A9487">
        <v>-111.97757466</v>
      </c>
      <c r="B9487">
        <v>33.07969722</v>
      </c>
      <c r="C9487">
        <v>13</v>
      </c>
      <c r="D9487" t="s">
        <v>371</v>
      </c>
      <c r="E9487" t="s">
        <v>370</v>
      </c>
      <c r="F9487">
        <v>9486</v>
      </c>
      <c r="G9487">
        <v>182</v>
      </c>
      <c r="H9487">
        <v>13.33</v>
      </c>
      <c r="I9487">
        <v>2.5590000000000002</v>
      </c>
      <c r="J9487">
        <v>1</v>
      </c>
      <c r="K9487">
        <v>1167</v>
      </c>
      <c r="L9487" t="s">
        <v>369</v>
      </c>
      <c r="M9487" t="s">
        <v>368</v>
      </c>
      <c r="N9487" s="8">
        <v>41962</v>
      </c>
      <c r="O9487">
        <v>0</v>
      </c>
      <c r="P9487">
        <v>0</v>
      </c>
      <c r="Q9487">
        <v>7544.8</v>
      </c>
      <c r="R9487">
        <v>882.94</v>
      </c>
      <c r="S9487">
        <v>1.839</v>
      </c>
      <c r="T9487">
        <v>33</v>
      </c>
      <c r="U9487">
        <v>2675.6</v>
      </c>
      <c r="V9487">
        <v>21</v>
      </c>
      <c r="W9487">
        <v>1.7450000000000001</v>
      </c>
      <c r="X9487">
        <v>2.82</v>
      </c>
      <c r="Y9487" s="8">
        <v>41962</v>
      </c>
    </row>
    <row r="9488" spans="1:25" x14ac:dyDescent="0.25">
      <c r="A9488">
        <v>-111.977575</v>
      </c>
      <c r="B9488">
        <v>33.079690229999997</v>
      </c>
      <c r="C9488">
        <v>13</v>
      </c>
      <c r="D9488" t="s">
        <v>371</v>
      </c>
      <c r="E9488" t="s">
        <v>370</v>
      </c>
      <c r="F9488">
        <v>9487</v>
      </c>
      <c r="G9488">
        <v>180</v>
      </c>
      <c r="H9488">
        <v>13.33</v>
      </c>
      <c r="I9488">
        <v>2.5920000000000001</v>
      </c>
      <c r="J9488">
        <v>1</v>
      </c>
      <c r="K9488">
        <v>1167.0999999999999</v>
      </c>
      <c r="L9488" t="s">
        <v>369</v>
      </c>
      <c r="M9488" t="s">
        <v>368</v>
      </c>
      <c r="N9488" s="8">
        <v>41962</v>
      </c>
      <c r="O9488">
        <v>0</v>
      </c>
      <c r="P9488">
        <v>0</v>
      </c>
      <c r="Q9488">
        <v>7608.7</v>
      </c>
      <c r="R9488">
        <v>879.14</v>
      </c>
      <c r="S9488">
        <v>1.8320000000000001</v>
      </c>
      <c r="T9488">
        <v>33</v>
      </c>
      <c r="U9488">
        <v>2664.1</v>
      </c>
      <c r="V9488">
        <v>21</v>
      </c>
      <c r="W9488">
        <v>1.7669999999999999</v>
      </c>
      <c r="X9488">
        <v>2.8559999999999999</v>
      </c>
      <c r="Y9488" s="8">
        <v>41962</v>
      </c>
    </row>
    <row r="9489" spans="1:25" x14ac:dyDescent="0.25">
      <c r="A9489">
        <v>-111.97757432</v>
      </c>
      <c r="B9489">
        <v>33.079683209999999</v>
      </c>
      <c r="C9489">
        <v>13</v>
      </c>
      <c r="D9489" t="s">
        <v>371</v>
      </c>
      <c r="E9489" t="s">
        <v>370</v>
      </c>
      <c r="F9489">
        <v>9488</v>
      </c>
      <c r="G9489">
        <v>184</v>
      </c>
      <c r="H9489">
        <v>13.33</v>
      </c>
      <c r="I9489">
        <v>2.4609999999999999</v>
      </c>
      <c r="J9489">
        <v>1</v>
      </c>
      <c r="K9489">
        <v>1167.0999999999999</v>
      </c>
      <c r="L9489" t="s">
        <v>369</v>
      </c>
      <c r="M9489" t="s">
        <v>368</v>
      </c>
      <c r="N9489" s="8">
        <v>41962</v>
      </c>
      <c r="O9489">
        <v>0</v>
      </c>
      <c r="P9489">
        <v>0</v>
      </c>
      <c r="Q9489">
        <v>8429.7999999999993</v>
      </c>
      <c r="R9489">
        <v>1026</v>
      </c>
      <c r="S9489">
        <v>2.137</v>
      </c>
      <c r="T9489">
        <v>33</v>
      </c>
      <c r="U9489">
        <v>3109</v>
      </c>
      <c r="V9489">
        <v>21</v>
      </c>
      <c r="W9489">
        <v>1.6779999999999999</v>
      </c>
      <c r="X9489">
        <v>2.7109999999999999</v>
      </c>
      <c r="Y9489" s="8">
        <v>41962</v>
      </c>
    </row>
    <row r="9490" spans="1:25" x14ac:dyDescent="0.25">
      <c r="A9490">
        <v>-111.97757534</v>
      </c>
      <c r="B9490">
        <v>33.079676220000003</v>
      </c>
      <c r="C9490">
        <v>13</v>
      </c>
      <c r="D9490" t="s">
        <v>371</v>
      </c>
      <c r="E9490" t="s">
        <v>370</v>
      </c>
      <c r="F9490">
        <v>9489</v>
      </c>
      <c r="G9490">
        <v>178</v>
      </c>
      <c r="H9490">
        <v>13.33</v>
      </c>
      <c r="I9490">
        <v>2.3290000000000002</v>
      </c>
      <c r="J9490">
        <v>1</v>
      </c>
      <c r="K9490">
        <v>1167.0999999999999</v>
      </c>
      <c r="L9490" t="s">
        <v>369</v>
      </c>
      <c r="M9490" t="s">
        <v>368</v>
      </c>
      <c r="N9490" s="8">
        <v>41962</v>
      </c>
      <c r="O9490">
        <v>0</v>
      </c>
      <c r="P9490">
        <v>0</v>
      </c>
      <c r="Q9490">
        <v>8229.9</v>
      </c>
      <c r="R9490">
        <v>1058.0999999999999</v>
      </c>
      <c r="S9490">
        <v>2.2040000000000002</v>
      </c>
      <c r="T9490">
        <v>33</v>
      </c>
      <c r="U9490">
        <v>3206.3</v>
      </c>
      <c r="V9490">
        <v>21</v>
      </c>
      <c r="W9490">
        <v>1.5880000000000001</v>
      </c>
      <c r="X9490">
        <v>2.5670000000000002</v>
      </c>
      <c r="Y9490" s="8">
        <v>41962</v>
      </c>
    </row>
    <row r="9491" spans="1:25" x14ac:dyDescent="0.25">
      <c r="A9491">
        <v>-111.97757482999999</v>
      </c>
      <c r="B9491">
        <v>33.07966922</v>
      </c>
      <c r="C9491">
        <v>13</v>
      </c>
      <c r="D9491" t="s">
        <v>371</v>
      </c>
      <c r="E9491" t="s">
        <v>370</v>
      </c>
      <c r="F9491">
        <v>9490</v>
      </c>
      <c r="G9491">
        <v>181</v>
      </c>
      <c r="H9491">
        <v>13.33</v>
      </c>
      <c r="I9491">
        <v>2.4279999999999999</v>
      </c>
      <c r="J9491">
        <v>1</v>
      </c>
      <c r="K9491">
        <v>1167.2</v>
      </c>
      <c r="L9491" t="s">
        <v>369</v>
      </c>
      <c r="M9491" t="s">
        <v>368</v>
      </c>
      <c r="N9491" s="8">
        <v>41962</v>
      </c>
      <c r="O9491">
        <v>0</v>
      </c>
      <c r="P9491">
        <v>0</v>
      </c>
      <c r="Q9491">
        <v>10746</v>
      </c>
      <c r="R9491">
        <v>1325.5</v>
      </c>
      <c r="S9491">
        <v>2.7610000000000001</v>
      </c>
      <c r="T9491">
        <v>33</v>
      </c>
      <c r="U9491">
        <v>4016.6</v>
      </c>
      <c r="V9491">
        <v>21</v>
      </c>
      <c r="W9491">
        <v>1.655</v>
      </c>
      <c r="X9491">
        <v>2.6749999999999998</v>
      </c>
      <c r="Y9491" s="8">
        <v>41962</v>
      </c>
    </row>
    <row r="9492" spans="1:25" x14ac:dyDescent="0.25">
      <c r="A9492">
        <v>-111.97757534</v>
      </c>
      <c r="B9492">
        <v>33.079662220000003</v>
      </c>
      <c r="C9492">
        <v>13</v>
      </c>
      <c r="D9492" t="s">
        <v>371</v>
      </c>
      <c r="E9492" t="s">
        <v>370</v>
      </c>
      <c r="F9492">
        <v>9491</v>
      </c>
      <c r="G9492">
        <v>178</v>
      </c>
      <c r="H9492">
        <v>13.33</v>
      </c>
      <c r="I9492">
        <v>2.4929999999999999</v>
      </c>
      <c r="J9492">
        <v>1</v>
      </c>
      <c r="K9492">
        <v>1167.0999999999999</v>
      </c>
      <c r="L9492" t="s">
        <v>369</v>
      </c>
      <c r="M9492" t="s">
        <v>368</v>
      </c>
      <c r="N9492" s="8">
        <v>41962</v>
      </c>
      <c r="O9492">
        <v>0</v>
      </c>
      <c r="P9492">
        <v>0</v>
      </c>
      <c r="Q9492">
        <v>10005</v>
      </c>
      <c r="R9492">
        <v>1201.7</v>
      </c>
      <c r="S9492">
        <v>2.504</v>
      </c>
      <c r="T9492">
        <v>33</v>
      </c>
      <c r="U9492">
        <v>3641.5</v>
      </c>
      <c r="V9492">
        <v>21</v>
      </c>
      <c r="W9492">
        <v>1.7</v>
      </c>
      <c r="X9492">
        <v>2.7480000000000002</v>
      </c>
      <c r="Y9492" s="8">
        <v>41962</v>
      </c>
    </row>
    <row r="9493" spans="1:25" x14ac:dyDescent="0.25">
      <c r="A9493">
        <v>-111.977575</v>
      </c>
      <c r="B9493">
        <v>33.07965523</v>
      </c>
      <c r="C9493">
        <v>13</v>
      </c>
      <c r="D9493" t="s">
        <v>371</v>
      </c>
      <c r="E9493" t="s">
        <v>370</v>
      </c>
      <c r="F9493">
        <v>9492</v>
      </c>
      <c r="G9493">
        <v>180</v>
      </c>
      <c r="H9493">
        <v>13.33</v>
      </c>
      <c r="I9493">
        <v>2.4609999999999999</v>
      </c>
      <c r="J9493">
        <v>1</v>
      </c>
      <c r="K9493">
        <v>1167.2</v>
      </c>
      <c r="L9493" t="s">
        <v>369</v>
      </c>
      <c r="M9493" t="s">
        <v>368</v>
      </c>
      <c r="N9493" s="8">
        <v>41962</v>
      </c>
      <c r="O9493">
        <v>0</v>
      </c>
      <c r="P9493">
        <v>0</v>
      </c>
      <c r="Q9493">
        <v>10074</v>
      </c>
      <c r="R9493">
        <v>1226.0999999999999</v>
      </c>
      <c r="S9493">
        <v>2.5539999999999998</v>
      </c>
      <c r="T9493">
        <v>33</v>
      </c>
      <c r="U9493">
        <v>3715.4</v>
      </c>
      <c r="V9493">
        <v>21</v>
      </c>
      <c r="W9493">
        <v>1.6779999999999999</v>
      </c>
      <c r="X9493">
        <v>2.7109999999999999</v>
      </c>
      <c r="Y9493" s="8">
        <v>41962</v>
      </c>
    </row>
    <row r="9494" spans="1:25" x14ac:dyDescent="0.25">
      <c r="A9494">
        <v>-111.97757549000001</v>
      </c>
      <c r="B9494">
        <v>33.079648210000002</v>
      </c>
      <c r="C9494">
        <v>13</v>
      </c>
      <c r="D9494" t="s">
        <v>371</v>
      </c>
      <c r="E9494" t="s">
        <v>370</v>
      </c>
      <c r="F9494">
        <v>9493</v>
      </c>
      <c r="G9494">
        <v>183</v>
      </c>
      <c r="H9494">
        <v>13.33</v>
      </c>
      <c r="I9494">
        <v>2.5920000000000001</v>
      </c>
      <c r="J9494">
        <v>1</v>
      </c>
      <c r="K9494">
        <v>1167.0999999999999</v>
      </c>
      <c r="L9494" t="s">
        <v>369</v>
      </c>
      <c r="M9494" t="s">
        <v>368</v>
      </c>
      <c r="N9494" s="8">
        <v>41962</v>
      </c>
      <c r="O9494">
        <v>0</v>
      </c>
      <c r="P9494">
        <v>0</v>
      </c>
      <c r="Q9494">
        <v>10981</v>
      </c>
      <c r="R9494">
        <v>1268.8</v>
      </c>
      <c r="S9494">
        <v>2.6429999999999998</v>
      </c>
      <c r="T9494">
        <v>33</v>
      </c>
      <c r="U9494">
        <v>3844.7</v>
      </c>
      <c r="V9494">
        <v>21</v>
      </c>
      <c r="W9494">
        <v>1.7669999999999999</v>
      </c>
      <c r="X9494">
        <v>2.8559999999999999</v>
      </c>
      <c r="Y9494" s="8">
        <v>41962</v>
      </c>
    </row>
    <row r="9495" spans="1:25" x14ac:dyDescent="0.25">
      <c r="A9495">
        <v>-111.97757617000001</v>
      </c>
      <c r="B9495">
        <v>33.079641219999999</v>
      </c>
      <c r="C9495">
        <v>13</v>
      </c>
      <c r="D9495" t="s">
        <v>371</v>
      </c>
      <c r="E9495" t="s">
        <v>370</v>
      </c>
      <c r="F9495">
        <v>9494</v>
      </c>
      <c r="G9495">
        <v>179</v>
      </c>
      <c r="H9495">
        <v>13.33</v>
      </c>
      <c r="I9495">
        <v>2.5590000000000002</v>
      </c>
      <c r="J9495">
        <v>1</v>
      </c>
      <c r="K9495">
        <v>1167.0999999999999</v>
      </c>
      <c r="L9495" t="s">
        <v>369</v>
      </c>
      <c r="M9495" t="s">
        <v>368</v>
      </c>
      <c r="N9495" s="8">
        <v>41962</v>
      </c>
      <c r="O9495">
        <v>0</v>
      </c>
      <c r="P9495">
        <v>0</v>
      </c>
      <c r="Q9495">
        <v>12846</v>
      </c>
      <c r="R9495">
        <v>1503.4</v>
      </c>
      <c r="S9495">
        <v>3.1320000000000001</v>
      </c>
      <c r="T9495">
        <v>33</v>
      </c>
      <c r="U9495">
        <v>4555.7</v>
      </c>
      <c r="V9495">
        <v>21</v>
      </c>
      <c r="W9495">
        <v>1.7450000000000001</v>
      </c>
      <c r="X9495">
        <v>2.82</v>
      </c>
      <c r="Y9495" s="8">
        <v>41962</v>
      </c>
    </row>
    <row r="9496" spans="1:25" x14ac:dyDescent="0.25">
      <c r="A9496">
        <v>-111.97757566</v>
      </c>
      <c r="B9496">
        <v>33.079634220000003</v>
      </c>
      <c r="C9496">
        <v>13</v>
      </c>
      <c r="D9496" t="s">
        <v>371</v>
      </c>
      <c r="E9496" t="s">
        <v>370</v>
      </c>
      <c r="F9496">
        <v>9495</v>
      </c>
      <c r="G9496">
        <v>182</v>
      </c>
      <c r="H9496">
        <v>13.33</v>
      </c>
      <c r="I9496">
        <v>2.5590000000000002</v>
      </c>
      <c r="J9496">
        <v>1</v>
      </c>
      <c r="K9496">
        <v>1167.0999999999999</v>
      </c>
      <c r="L9496" t="s">
        <v>369</v>
      </c>
      <c r="M9496" t="s">
        <v>368</v>
      </c>
      <c r="N9496" s="8">
        <v>41962</v>
      </c>
      <c r="O9496">
        <v>0</v>
      </c>
      <c r="P9496">
        <v>0</v>
      </c>
      <c r="Q9496">
        <v>12419</v>
      </c>
      <c r="R9496">
        <v>1453.3</v>
      </c>
      <c r="S9496">
        <v>3.028</v>
      </c>
      <c r="T9496">
        <v>33</v>
      </c>
      <c r="U9496">
        <v>4403.8999999999996</v>
      </c>
      <c r="V9496">
        <v>21</v>
      </c>
      <c r="W9496">
        <v>1.7450000000000001</v>
      </c>
      <c r="X9496">
        <v>2.82</v>
      </c>
      <c r="Y9496" s="8">
        <v>41962</v>
      </c>
    </row>
    <row r="9497" spans="1:25" x14ac:dyDescent="0.25">
      <c r="A9497">
        <v>-111.97757583000001</v>
      </c>
      <c r="B9497">
        <v>33.079628219999996</v>
      </c>
      <c r="C9497">
        <v>13</v>
      </c>
      <c r="D9497" t="s">
        <v>371</v>
      </c>
      <c r="E9497" t="s">
        <v>370</v>
      </c>
      <c r="F9497">
        <v>9496</v>
      </c>
      <c r="G9497">
        <v>181</v>
      </c>
      <c r="H9497">
        <v>13.33</v>
      </c>
      <c r="I9497">
        <v>2.4929999999999999</v>
      </c>
      <c r="J9497">
        <v>1</v>
      </c>
      <c r="K9497">
        <v>1167</v>
      </c>
      <c r="L9497" t="s">
        <v>369</v>
      </c>
      <c r="M9497" t="s">
        <v>368</v>
      </c>
      <c r="N9497" s="8">
        <v>41962</v>
      </c>
      <c r="O9497">
        <v>0</v>
      </c>
      <c r="P9497">
        <v>0</v>
      </c>
      <c r="Q9497">
        <v>10400</v>
      </c>
      <c r="R9497">
        <v>1249.0999999999999</v>
      </c>
      <c r="S9497">
        <v>2.6019999999999999</v>
      </c>
      <c r="T9497">
        <v>33</v>
      </c>
      <c r="U9497">
        <v>3785.1</v>
      </c>
      <c r="V9497">
        <v>21</v>
      </c>
      <c r="W9497">
        <v>1.7</v>
      </c>
      <c r="X9497">
        <v>2.7480000000000002</v>
      </c>
      <c r="Y9497" s="8">
        <v>41962</v>
      </c>
    </row>
    <row r="9498" spans="1:25" x14ac:dyDescent="0.25">
      <c r="A9498">
        <v>-111.97757583000001</v>
      </c>
      <c r="B9498">
        <v>33.07962122</v>
      </c>
      <c r="C9498">
        <v>13</v>
      </c>
      <c r="D9498" t="s">
        <v>371</v>
      </c>
      <c r="E9498" t="s">
        <v>370</v>
      </c>
      <c r="F9498">
        <v>9497</v>
      </c>
      <c r="G9498">
        <v>181</v>
      </c>
      <c r="H9498">
        <v>13.33</v>
      </c>
      <c r="I9498">
        <v>2.5590000000000002</v>
      </c>
      <c r="J9498">
        <v>1</v>
      </c>
      <c r="K9498">
        <v>1167</v>
      </c>
      <c r="L9498" t="s">
        <v>369</v>
      </c>
      <c r="M9498" t="s">
        <v>368</v>
      </c>
      <c r="N9498" s="8">
        <v>41962</v>
      </c>
      <c r="O9498">
        <v>0</v>
      </c>
      <c r="P9498">
        <v>0</v>
      </c>
      <c r="Q9498">
        <v>9875.1</v>
      </c>
      <c r="R9498">
        <v>1155.5999999999999</v>
      </c>
      <c r="S9498">
        <v>2.4079999999999999</v>
      </c>
      <c r="T9498">
        <v>33</v>
      </c>
      <c r="U9498">
        <v>3502</v>
      </c>
      <c r="V9498">
        <v>21</v>
      </c>
      <c r="W9498">
        <v>1.7450000000000001</v>
      </c>
      <c r="X9498">
        <v>2.82</v>
      </c>
      <c r="Y9498" s="8">
        <v>41962</v>
      </c>
    </row>
    <row r="9499" spans="1:25" x14ac:dyDescent="0.25">
      <c r="A9499">
        <v>-111.97757583000001</v>
      </c>
      <c r="B9499">
        <v>33.079614220000003</v>
      </c>
      <c r="C9499">
        <v>13</v>
      </c>
      <c r="D9499" t="s">
        <v>371</v>
      </c>
      <c r="E9499" t="s">
        <v>370</v>
      </c>
      <c r="F9499">
        <v>9498</v>
      </c>
      <c r="G9499">
        <v>181</v>
      </c>
      <c r="H9499">
        <v>13.33</v>
      </c>
      <c r="I9499">
        <v>2.5259999999999998</v>
      </c>
      <c r="J9499">
        <v>1</v>
      </c>
      <c r="K9499">
        <v>1167</v>
      </c>
      <c r="L9499" t="s">
        <v>369</v>
      </c>
      <c r="M9499" t="s">
        <v>368</v>
      </c>
      <c r="N9499" s="8">
        <v>41962</v>
      </c>
      <c r="O9499">
        <v>0</v>
      </c>
      <c r="P9499">
        <v>0</v>
      </c>
      <c r="Q9499">
        <v>11347</v>
      </c>
      <c r="R9499">
        <v>1345.2</v>
      </c>
      <c r="S9499">
        <v>2.802</v>
      </c>
      <c r="T9499">
        <v>33</v>
      </c>
      <c r="U9499">
        <v>4076.3</v>
      </c>
      <c r="V9499">
        <v>21</v>
      </c>
      <c r="W9499">
        <v>1.722</v>
      </c>
      <c r="X9499">
        <v>2.7839999999999998</v>
      </c>
      <c r="Y9499" s="8">
        <v>41962</v>
      </c>
    </row>
    <row r="9500" spans="1:25" x14ac:dyDescent="0.25">
      <c r="A9500">
        <v>-111.97757651000001</v>
      </c>
      <c r="B9500">
        <v>33.079607209999999</v>
      </c>
      <c r="C9500">
        <v>13</v>
      </c>
      <c r="D9500" t="s">
        <v>371</v>
      </c>
      <c r="E9500" t="s">
        <v>370</v>
      </c>
      <c r="F9500">
        <v>9499</v>
      </c>
      <c r="G9500">
        <v>177</v>
      </c>
      <c r="H9500">
        <v>13.33</v>
      </c>
      <c r="I9500">
        <v>2.4609999999999999</v>
      </c>
      <c r="J9500">
        <v>1</v>
      </c>
      <c r="K9500">
        <v>1167</v>
      </c>
      <c r="L9500" t="s">
        <v>369</v>
      </c>
      <c r="M9500" t="s">
        <v>368</v>
      </c>
      <c r="N9500" s="8">
        <v>41962</v>
      </c>
      <c r="O9500">
        <v>0</v>
      </c>
      <c r="P9500">
        <v>0</v>
      </c>
      <c r="Q9500">
        <v>10745</v>
      </c>
      <c r="R9500">
        <v>1307.7</v>
      </c>
      <c r="S9500">
        <v>2.7240000000000002</v>
      </c>
      <c r="T9500">
        <v>33</v>
      </c>
      <c r="U9500">
        <v>3962.7</v>
      </c>
      <c r="V9500">
        <v>21</v>
      </c>
      <c r="W9500">
        <v>1.6779999999999999</v>
      </c>
      <c r="X9500">
        <v>2.7109999999999999</v>
      </c>
      <c r="Y9500" s="8">
        <v>41962</v>
      </c>
    </row>
    <row r="9501" spans="1:25" x14ac:dyDescent="0.25">
      <c r="A9501">
        <v>-111.97757566</v>
      </c>
      <c r="B9501">
        <v>33.079600220000003</v>
      </c>
      <c r="C9501">
        <v>13</v>
      </c>
      <c r="D9501" t="s">
        <v>371</v>
      </c>
      <c r="E9501" t="s">
        <v>370</v>
      </c>
      <c r="F9501">
        <v>9500</v>
      </c>
      <c r="G9501">
        <v>182</v>
      </c>
      <c r="H9501">
        <v>13.33</v>
      </c>
      <c r="I9501">
        <v>2.4929999999999999</v>
      </c>
      <c r="J9501">
        <v>1</v>
      </c>
      <c r="K9501">
        <v>1167</v>
      </c>
      <c r="L9501" t="s">
        <v>369</v>
      </c>
      <c r="M9501" t="s">
        <v>368</v>
      </c>
      <c r="N9501" s="8">
        <v>41962</v>
      </c>
      <c r="O9501">
        <v>0</v>
      </c>
      <c r="P9501">
        <v>0</v>
      </c>
      <c r="Q9501">
        <v>12741</v>
      </c>
      <c r="R9501">
        <v>1530.2</v>
      </c>
      <c r="S9501">
        <v>3.1880000000000002</v>
      </c>
      <c r="T9501">
        <v>33</v>
      </c>
      <c r="U9501">
        <v>4637.1000000000004</v>
      </c>
      <c r="V9501">
        <v>21</v>
      </c>
      <c r="W9501">
        <v>1.7</v>
      </c>
      <c r="X9501">
        <v>2.7480000000000002</v>
      </c>
      <c r="Y9501" s="8">
        <v>41962</v>
      </c>
    </row>
    <row r="9502" spans="1:25" x14ac:dyDescent="0.25">
      <c r="A9502">
        <v>-111.97757583000001</v>
      </c>
      <c r="B9502">
        <v>33.07959322</v>
      </c>
      <c r="C9502">
        <v>13</v>
      </c>
      <c r="D9502" t="s">
        <v>371</v>
      </c>
      <c r="E9502" t="s">
        <v>370</v>
      </c>
      <c r="F9502">
        <v>9501</v>
      </c>
      <c r="G9502">
        <v>181</v>
      </c>
      <c r="H9502">
        <v>13.33</v>
      </c>
      <c r="I9502">
        <v>2.657</v>
      </c>
      <c r="J9502">
        <v>1</v>
      </c>
      <c r="K9502">
        <v>1167</v>
      </c>
      <c r="L9502" t="s">
        <v>369</v>
      </c>
      <c r="M9502" t="s">
        <v>368</v>
      </c>
      <c r="N9502" s="8">
        <v>41962</v>
      </c>
      <c r="O9502">
        <v>0</v>
      </c>
      <c r="P9502">
        <v>0</v>
      </c>
      <c r="Q9502">
        <v>11364</v>
      </c>
      <c r="R9502">
        <v>1280.5999999999999</v>
      </c>
      <c r="S9502">
        <v>2.6680000000000001</v>
      </c>
      <c r="T9502">
        <v>33</v>
      </c>
      <c r="U9502">
        <v>3880.6</v>
      </c>
      <c r="V9502">
        <v>21</v>
      </c>
      <c r="W9502">
        <v>1.8120000000000001</v>
      </c>
      <c r="X9502">
        <v>2.9279999999999999</v>
      </c>
      <c r="Y9502" s="8">
        <v>41962</v>
      </c>
    </row>
    <row r="9503" spans="1:25" x14ac:dyDescent="0.25">
      <c r="A9503">
        <v>-111.97757583000001</v>
      </c>
      <c r="B9503">
        <v>33.079586220000003</v>
      </c>
      <c r="C9503">
        <v>13</v>
      </c>
      <c r="D9503" t="s">
        <v>371</v>
      </c>
      <c r="E9503" t="s">
        <v>370</v>
      </c>
      <c r="F9503">
        <v>9502</v>
      </c>
      <c r="G9503">
        <v>181</v>
      </c>
      <c r="H9503">
        <v>13.33</v>
      </c>
      <c r="I9503">
        <v>2.5920000000000001</v>
      </c>
      <c r="J9503">
        <v>1</v>
      </c>
      <c r="K9503">
        <v>1167</v>
      </c>
      <c r="L9503" t="s">
        <v>369</v>
      </c>
      <c r="M9503" t="s">
        <v>368</v>
      </c>
      <c r="N9503" s="8">
        <v>41962</v>
      </c>
      <c r="O9503">
        <v>0</v>
      </c>
      <c r="P9503">
        <v>0</v>
      </c>
      <c r="Q9503">
        <v>12122</v>
      </c>
      <c r="R9503">
        <v>1400.6</v>
      </c>
      <c r="S9503">
        <v>2.9180000000000001</v>
      </c>
      <c r="T9503">
        <v>33</v>
      </c>
      <c r="U9503">
        <v>4244.3999999999996</v>
      </c>
      <c r="V9503">
        <v>21</v>
      </c>
      <c r="W9503">
        <v>1.7669999999999999</v>
      </c>
      <c r="X9503">
        <v>2.8559999999999999</v>
      </c>
      <c r="Y9503" s="8">
        <v>41962</v>
      </c>
    </row>
    <row r="9504" spans="1:25" x14ac:dyDescent="0.25">
      <c r="A9504">
        <v>-111.97757566</v>
      </c>
      <c r="B9504">
        <v>33.079579219999999</v>
      </c>
      <c r="C9504">
        <v>13</v>
      </c>
      <c r="D9504" t="s">
        <v>371</v>
      </c>
      <c r="E9504" t="s">
        <v>370</v>
      </c>
      <c r="F9504">
        <v>9503</v>
      </c>
      <c r="G9504">
        <v>182</v>
      </c>
      <c r="H9504">
        <v>13.33</v>
      </c>
      <c r="I9504">
        <v>2.4929999999999999</v>
      </c>
      <c r="J9504">
        <v>1</v>
      </c>
      <c r="K9504">
        <v>1167</v>
      </c>
      <c r="L9504" t="s">
        <v>369</v>
      </c>
      <c r="M9504" t="s">
        <v>368</v>
      </c>
      <c r="N9504" s="8">
        <v>41962</v>
      </c>
      <c r="O9504">
        <v>0</v>
      </c>
      <c r="P9504">
        <v>0</v>
      </c>
      <c r="Q9504">
        <v>12970</v>
      </c>
      <c r="R9504">
        <v>1557.8</v>
      </c>
      <c r="S9504">
        <v>3.2450000000000001</v>
      </c>
      <c r="T9504">
        <v>33</v>
      </c>
      <c r="U9504">
        <v>4720.7</v>
      </c>
      <c r="V9504">
        <v>21</v>
      </c>
      <c r="W9504">
        <v>1.7</v>
      </c>
      <c r="X9504">
        <v>2.7480000000000002</v>
      </c>
      <c r="Y9504" s="8">
        <v>41962</v>
      </c>
    </row>
    <row r="9505" spans="1:25" x14ac:dyDescent="0.25">
      <c r="A9505">
        <v>-111.97757634</v>
      </c>
      <c r="B9505">
        <v>33.079572220000003</v>
      </c>
      <c r="C9505">
        <v>13</v>
      </c>
      <c r="D9505" t="s">
        <v>371</v>
      </c>
      <c r="E9505" t="s">
        <v>370</v>
      </c>
      <c r="F9505">
        <v>9504</v>
      </c>
      <c r="G9505">
        <v>178</v>
      </c>
      <c r="H9505">
        <v>13.33</v>
      </c>
      <c r="I9505">
        <v>2.395</v>
      </c>
      <c r="J9505">
        <v>1</v>
      </c>
      <c r="K9505">
        <v>1167.0999999999999</v>
      </c>
      <c r="L9505" t="s">
        <v>369</v>
      </c>
      <c r="M9505" t="s">
        <v>368</v>
      </c>
      <c r="N9505" s="8">
        <v>41962</v>
      </c>
      <c r="O9505">
        <v>0</v>
      </c>
      <c r="P9505">
        <v>0</v>
      </c>
      <c r="Q9505">
        <v>11437</v>
      </c>
      <c r="R9505">
        <v>1430.1</v>
      </c>
      <c r="S9505">
        <v>2.9790000000000001</v>
      </c>
      <c r="T9505">
        <v>33</v>
      </c>
      <c r="U9505">
        <v>4333.6000000000004</v>
      </c>
      <c r="V9505">
        <v>21</v>
      </c>
      <c r="W9505">
        <v>1.633</v>
      </c>
      <c r="X9505">
        <v>2.6389999999999998</v>
      </c>
      <c r="Y9505" s="8">
        <v>41962</v>
      </c>
    </row>
    <row r="9506" spans="1:25" x14ac:dyDescent="0.25">
      <c r="A9506">
        <v>-111.97757649</v>
      </c>
      <c r="B9506">
        <v>33.079565209999998</v>
      </c>
      <c r="C9506">
        <v>13</v>
      </c>
      <c r="D9506" t="s">
        <v>371</v>
      </c>
      <c r="E9506" t="s">
        <v>370</v>
      </c>
      <c r="F9506">
        <v>9505</v>
      </c>
      <c r="G9506">
        <v>183</v>
      </c>
      <c r="H9506">
        <v>13.33</v>
      </c>
      <c r="I9506">
        <v>2.5590000000000002</v>
      </c>
      <c r="J9506">
        <v>1</v>
      </c>
      <c r="K9506">
        <v>1167.0999999999999</v>
      </c>
      <c r="L9506" t="s">
        <v>369</v>
      </c>
      <c r="M9506" t="s">
        <v>368</v>
      </c>
      <c r="N9506" s="8">
        <v>41962</v>
      </c>
      <c r="O9506">
        <v>0</v>
      </c>
      <c r="P9506">
        <v>0</v>
      </c>
      <c r="Q9506">
        <v>12578</v>
      </c>
      <c r="R9506">
        <v>1471.9</v>
      </c>
      <c r="S9506">
        <v>3.0659999999999998</v>
      </c>
      <c r="T9506">
        <v>33</v>
      </c>
      <c r="U9506">
        <v>4460.3</v>
      </c>
      <c r="V9506">
        <v>21</v>
      </c>
      <c r="W9506">
        <v>1.7450000000000001</v>
      </c>
      <c r="X9506">
        <v>2.82</v>
      </c>
      <c r="Y9506" s="8">
        <v>41962</v>
      </c>
    </row>
    <row r="9507" spans="1:25" x14ac:dyDescent="0.25">
      <c r="A9507">
        <v>-111.97757686</v>
      </c>
      <c r="B9507">
        <v>33.079559189999998</v>
      </c>
      <c r="C9507">
        <v>13</v>
      </c>
      <c r="D9507" t="s">
        <v>371</v>
      </c>
      <c r="E9507" t="s">
        <v>370</v>
      </c>
      <c r="F9507">
        <v>9506</v>
      </c>
      <c r="G9507">
        <v>175</v>
      </c>
      <c r="H9507">
        <v>13.33</v>
      </c>
      <c r="I9507">
        <v>2.4929999999999999</v>
      </c>
      <c r="J9507">
        <v>1</v>
      </c>
      <c r="K9507">
        <v>1167</v>
      </c>
      <c r="L9507" t="s">
        <v>369</v>
      </c>
      <c r="M9507" t="s">
        <v>368</v>
      </c>
      <c r="N9507" s="8">
        <v>41962</v>
      </c>
      <c r="O9507">
        <v>0</v>
      </c>
      <c r="P9507">
        <v>0</v>
      </c>
      <c r="Q9507">
        <v>12895</v>
      </c>
      <c r="R9507">
        <v>1548.8</v>
      </c>
      <c r="S9507">
        <v>3.2269999999999999</v>
      </c>
      <c r="T9507">
        <v>33</v>
      </c>
      <c r="U9507">
        <v>4693.2</v>
      </c>
      <c r="V9507">
        <v>21</v>
      </c>
      <c r="W9507">
        <v>1.7</v>
      </c>
      <c r="X9507">
        <v>2.7480000000000002</v>
      </c>
      <c r="Y9507" s="8">
        <v>41962</v>
      </c>
    </row>
    <row r="9508" spans="1:25" x14ac:dyDescent="0.25">
      <c r="A9508">
        <v>-111.97757683</v>
      </c>
      <c r="B9508">
        <v>33.079552219999997</v>
      </c>
      <c r="C9508">
        <v>13</v>
      </c>
      <c r="D9508" t="s">
        <v>371</v>
      </c>
      <c r="E9508" t="s">
        <v>370</v>
      </c>
      <c r="F9508">
        <v>9507</v>
      </c>
      <c r="G9508">
        <v>181</v>
      </c>
      <c r="H9508">
        <v>13.33</v>
      </c>
      <c r="I9508">
        <v>2.5259999999999998</v>
      </c>
      <c r="J9508">
        <v>1</v>
      </c>
      <c r="K9508">
        <v>1167</v>
      </c>
      <c r="L9508" t="s">
        <v>369</v>
      </c>
      <c r="M9508" t="s">
        <v>368</v>
      </c>
      <c r="N9508" s="8">
        <v>41962</v>
      </c>
      <c r="O9508">
        <v>0</v>
      </c>
      <c r="P9508">
        <v>0</v>
      </c>
      <c r="Q9508">
        <v>10483</v>
      </c>
      <c r="R9508">
        <v>1242.7</v>
      </c>
      <c r="S9508">
        <v>2.589</v>
      </c>
      <c r="T9508">
        <v>33</v>
      </c>
      <c r="U9508">
        <v>3765.8</v>
      </c>
      <c r="V9508">
        <v>21</v>
      </c>
      <c r="W9508">
        <v>1.722</v>
      </c>
      <c r="X9508">
        <v>2.7839999999999998</v>
      </c>
      <c r="Y9508" s="8">
        <v>41962</v>
      </c>
    </row>
    <row r="9509" spans="1:25" x14ac:dyDescent="0.25">
      <c r="A9509">
        <v>-111.977577</v>
      </c>
      <c r="B9509">
        <v>33.079545230000001</v>
      </c>
      <c r="C9509">
        <v>13</v>
      </c>
      <c r="D9509" t="s">
        <v>371</v>
      </c>
      <c r="E9509" t="s">
        <v>370</v>
      </c>
      <c r="F9509">
        <v>9508</v>
      </c>
      <c r="G9509">
        <v>180</v>
      </c>
      <c r="H9509">
        <v>13.33</v>
      </c>
      <c r="I9509">
        <v>2.4279999999999999</v>
      </c>
      <c r="J9509">
        <v>1</v>
      </c>
      <c r="K9509">
        <v>1167</v>
      </c>
      <c r="L9509" t="s">
        <v>369</v>
      </c>
      <c r="M9509" t="s">
        <v>368</v>
      </c>
      <c r="N9509" s="8">
        <v>41962</v>
      </c>
      <c r="O9509">
        <v>0</v>
      </c>
      <c r="P9509">
        <v>0</v>
      </c>
      <c r="Q9509">
        <v>10622</v>
      </c>
      <c r="R9509">
        <v>1310.3</v>
      </c>
      <c r="S9509">
        <v>2.73</v>
      </c>
      <c r="T9509">
        <v>33</v>
      </c>
      <c r="U9509">
        <v>3970.5</v>
      </c>
      <c r="V9509">
        <v>21</v>
      </c>
      <c r="W9509">
        <v>1.655</v>
      </c>
      <c r="X9509">
        <v>2.6749999999999998</v>
      </c>
      <c r="Y9509" s="8">
        <v>41962</v>
      </c>
    </row>
    <row r="9510" spans="1:25" x14ac:dyDescent="0.25">
      <c r="A9510">
        <v>-111.97757683</v>
      </c>
      <c r="B9510">
        <v>33.079539220000001</v>
      </c>
      <c r="C9510">
        <v>13</v>
      </c>
      <c r="D9510" t="s">
        <v>371</v>
      </c>
      <c r="E9510" t="s">
        <v>370</v>
      </c>
      <c r="F9510">
        <v>9509</v>
      </c>
      <c r="G9510">
        <v>181</v>
      </c>
      <c r="H9510">
        <v>13.33</v>
      </c>
      <c r="I9510">
        <v>2.625</v>
      </c>
      <c r="J9510">
        <v>1</v>
      </c>
      <c r="K9510">
        <v>1167.0999999999999</v>
      </c>
      <c r="L9510" t="s">
        <v>369</v>
      </c>
      <c r="M9510" t="s">
        <v>368</v>
      </c>
      <c r="N9510" s="8">
        <v>41962</v>
      </c>
      <c r="O9510">
        <v>0</v>
      </c>
      <c r="P9510">
        <v>0</v>
      </c>
      <c r="Q9510">
        <v>10122</v>
      </c>
      <c r="R9510">
        <v>1154.9000000000001</v>
      </c>
      <c r="S9510">
        <v>2.4060000000000001</v>
      </c>
      <c r="T9510">
        <v>33</v>
      </c>
      <c r="U9510">
        <v>3499.8</v>
      </c>
      <c r="V9510">
        <v>21</v>
      </c>
      <c r="W9510">
        <v>1.79</v>
      </c>
      <c r="X9510">
        <v>2.8919999999999999</v>
      </c>
      <c r="Y9510" s="8">
        <v>41962</v>
      </c>
    </row>
    <row r="9511" spans="1:25" x14ac:dyDescent="0.25">
      <c r="A9511">
        <v>-111.97757717</v>
      </c>
      <c r="B9511">
        <v>33.079532219999997</v>
      </c>
      <c r="C9511">
        <v>13</v>
      </c>
      <c r="D9511" t="s">
        <v>371</v>
      </c>
      <c r="E9511" t="s">
        <v>370</v>
      </c>
      <c r="F9511">
        <v>9510</v>
      </c>
      <c r="G9511">
        <v>179</v>
      </c>
      <c r="H9511">
        <v>13.33</v>
      </c>
      <c r="I9511">
        <v>2.5259999999999998</v>
      </c>
      <c r="J9511">
        <v>1</v>
      </c>
      <c r="K9511">
        <v>1167.2</v>
      </c>
      <c r="L9511" t="s">
        <v>369</v>
      </c>
      <c r="M9511" t="s">
        <v>368</v>
      </c>
      <c r="N9511" s="8">
        <v>41962</v>
      </c>
      <c r="O9511">
        <v>0</v>
      </c>
      <c r="P9511">
        <v>0</v>
      </c>
      <c r="Q9511">
        <v>11073</v>
      </c>
      <c r="R9511">
        <v>1312.6</v>
      </c>
      <c r="S9511">
        <v>2.7349999999999999</v>
      </c>
      <c r="T9511">
        <v>33</v>
      </c>
      <c r="U9511">
        <v>3977.7</v>
      </c>
      <c r="V9511">
        <v>21</v>
      </c>
      <c r="W9511">
        <v>1.722</v>
      </c>
      <c r="X9511">
        <v>2.7839999999999998</v>
      </c>
      <c r="Y9511" s="8">
        <v>41962</v>
      </c>
    </row>
    <row r="9512" spans="1:25" x14ac:dyDescent="0.25">
      <c r="A9512">
        <v>-111.97757683</v>
      </c>
      <c r="B9512">
        <v>33.079525220000001</v>
      </c>
      <c r="C9512">
        <v>13</v>
      </c>
      <c r="D9512" t="s">
        <v>371</v>
      </c>
      <c r="E9512" t="s">
        <v>370</v>
      </c>
      <c r="F9512">
        <v>9511</v>
      </c>
      <c r="G9512">
        <v>181</v>
      </c>
      <c r="H9512">
        <v>13.33</v>
      </c>
      <c r="I9512">
        <v>2.625</v>
      </c>
      <c r="J9512">
        <v>1</v>
      </c>
      <c r="K9512">
        <v>1167.0999999999999</v>
      </c>
      <c r="L9512" t="s">
        <v>369</v>
      </c>
      <c r="M9512" t="s">
        <v>368</v>
      </c>
      <c r="N9512" s="8">
        <v>41962</v>
      </c>
      <c r="O9512">
        <v>0</v>
      </c>
      <c r="P9512">
        <v>0</v>
      </c>
      <c r="Q9512">
        <v>13178</v>
      </c>
      <c r="R9512">
        <v>1503.6</v>
      </c>
      <c r="S9512">
        <v>3.133</v>
      </c>
      <c r="T9512">
        <v>33</v>
      </c>
      <c r="U9512">
        <v>4556.5</v>
      </c>
      <c r="V9512">
        <v>21</v>
      </c>
      <c r="W9512">
        <v>1.79</v>
      </c>
      <c r="X9512">
        <v>2.8919999999999999</v>
      </c>
      <c r="Y9512" s="8">
        <v>41962</v>
      </c>
    </row>
    <row r="9513" spans="1:25" x14ac:dyDescent="0.25">
      <c r="A9513">
        <v>-111.97757632</v>
      </c>
      <c r="B9513">
        <v>33.079518210000003</v>
      </c>
      <c r="C9513">
        <v>13</v>
      </c>
      <c r="D9513" t="s">
        <v>371</v>
      </c>
      <c r="E9513" t="s">
        <v>370</v>
      </c>
      <c r="F9513">
        <v>9512</v>
      </c>
      <c r="G9513">
        <v>184</v>
      </c>
      <c r="H9513">
        <v>13.33</v>
      </c>
      <c r="I9513">
        <v>2.4609999999999999</v>
      </c>
      <c r="J9513">
        <v>1</v>
      </c>
      <c r="K9513">
        <v>1167.0999999999999</v>
      </c>
      <c r="L9513" t="s">
        <v>369</v>
      </c>
      <c r="M9513" t="s">
        <v>368</v>
      </c>
      <c r="N9513" s="8">
        <v>41962</v>
      </c>
      <c r="O9513">
        <v>0</v>
      </c>
      <c r="P9513">
        <v>0</v>
      </c>
      <c r="Q9513">
        <v>12074</v>
      </c>
      <c r="R9513">
        <v>1469.5</v>
      </c>
      <c r="S9513">
        <v>3.0609999999999999</v>
      </c>
      <c r="T9513">
        <v>33</v>
      </c>
      <c r="U9513">
        <v>4452.8999999999996</v>
      </c>
      <c r="V9513">
        <v>21</v>
      </c>
      <c r="W9513">
        <v>1.6779999999999999</v>
      </c>
      <c r="X9513">
        <v>2.7109999999999999</v>
      </c>
      <c r="Y9513" s="8">
        <v>41962</v>
      </c>
    </row>
    <row r="9514" spans="1:25" x14ac:dyDescent="0.25">
      <c r="A9514">
        <v>-111.97757649</v>
      </c>
      <c r="B9514">
        <v>33.07951121</v>
      </c>
      <c r="C9514">
        <v>13</v>
      </c>
      <c r="D9514" t="s">
        <v>371</v>
      </c>
      <c r="E9514" t="s">
        <v>370</v>
      </c>
      <c r="F9514">
        <v>9513</v>
      </c>
      <c r="G9514">
        <v>183</v>
      </c>
      <c r="H9514">
        <v>13.33</v>
      </c>
      <c r="I9514">
        <v>2.5590000000000002</v>
      </c>
      <c r="J9514">
        <v>1</v>
      </c>
      <c r="K9514">
        <v>1167.2</v>
      </c>
      <c r="L9514" t="s">
        <v>369</v>
      </c>
      <c r="M9514" t="s">
        <v>368</v>
      </c>
      <c r="N9514" s="8">
        <v>41962</v>
      </c>
      <c r="O9514">
        <v>0</v>
      </c>
      <c r="P9514">
        <v>0</v>
      </c>
      <c r="Q9514">
        <v>11250</v>
      </c>
      <c r="R9514">
        <v>1316.6</v>
      </c>
      <c r="S9514">
        <v>2.7429999999999999</v>
      </c>
      <c r="T9514">
        <v>33</v>
      </c>
      <c r="U9514">
        <v>3989.7</v>
      </c>
      <c r="V9514">
        <v>21</v>
      </c>
      <c r="W9514">
        <v>1.7450000000000001</v>
      </c>
      <c r="X9514">
        <v>2.82</v>
      </c>
      <c r="Y9514" s="8">
        <v>41962</v>
      </c>
    </row>
    <row r="9515" spans="1:25" x14ac:dyDescent="0.25">
      <c r="A9515">
        <v>-111.97757649</v>
      </c>
      <c r="B9515">
        <v>33.079504210000003</v>
      </c>
      <c r="C9515">
        <v>13</v>
      </c>
      <c r="D9515" t="s">
        <v>371</v>
      </c>
      <c r="E9515" t="s">
        <v>370</v>
      </c>
      <c r="F9515">
        <v>9514</v>
      </c>
      <c r="G9515">
        <v>183</v>
      </c>
      <c r="H9515">
        <v>13.33</v>
      </c>
      <c r="I9515">
        <v>2.7229999999999999</v>
      </c>
      <c r="J9515">
        <v>1</v>
      </c>
      <c r="K9515">
        <v>1167.2</v>
      </c>
      <c r="L9515" t="s">
        <v>369</v>
      </c>
      <c r="M9515" t="s">
        <v>368</v>
      </c>
      <c r="N9515" s="8">
        <v>41962</v>
      </c>
      <c r="O9515">
        <v>0</v>
      </c>
      <c r="P9515">
        <v>0</v>
      </c>
      <c r="Q9515">
        <v>13386</v>
      </c>
      <c r="R9515">
        <v>1472.2</v>
      </c>
      <c r="S9515">
        <v>3.0670000000000002</v>
      </c>
      <c r="T9515">
        <v>33</v>
      </c>
      <c r="U9515">
        <v>4461.1000000000004</v>
      </c>
      <c r="V9515">
        <v>21</v>
      </c>
      <c r="W9515">
        <v>1.857</v>
      </c>
      <c r="X9515">
        <v>3.0009999999999999</v>
      </c>
      <c r="Y9515" s="8">
        <v>41962</v>
      </c>
    </row>
    <row r="9516" spans="1:25" x14ac:dyDescent="0.25">
      <c r="A9516">
        <v>-111.97757751</v>
      </c>
      <c r="B9516">
        <v>33.07949721</v>
      </c>
      <c r="C9516">
        <v>13</v>
      </c>
      <c r="D9516" t="s">
        <v>371</v>
      </c>
      <c r="E9516" t="s">
        <v>370</v>
      </c>
      <c r="F9516">
        <v>9515</v>
      </c>
      <c r="G9516">
        <v>177</v>
      </c>
      <c r="H9516">
        <v>13.33</v>
      </c>
      <c r="I9516">
        <v>2.4609999999999999</v>
      </c>
      <c r="J9516">
        <v>1</v>
      </c>
      <c r="K9516">
        <v>1167.3</v>
      </c>
      <c r="L9516" t="s">
        <v>369</v>
      </c>
      <c r="M9516" t="s">
        <v>368</v>
      </c>
      <c r="N9516" s="8">
        <v>41962</v>
      </c>
      <c r="O9516">
        <v>0</v>
      </c>
      <c r="P9516">
        <v>0</v>
      </c>
      <c r="Q9516">
        <v>15018</v>
      </c>
      <c r="R9516">
        <v>1827.8</v>
      </c>
      <c r="S9516">
        <v>3.8079999999999998</v>
      </c>
      <c r="T9516">
        <v>33</v>
      </c>
      <c r="U9516">
        <v>5538.9</v>
      </c>
      <c r="V9516">
        <v>21</v>
      </c>
      <c r="W9516">
        <v>1.6779999999999999</v>
      </c>
      <c r="X9516">
        <v>2.7109999999999999</v>
      </c>
      <c r="Y9516" s="8">
        <v>41962</v>
      </c>
    </row>
    <row r="9517" spans="1:25" x14ac:dyDescent="0.25">
      <c r="A9517">
        <v>-111.97757683</v>
      </c>
      <c r="B9517">
        <v>33.079490219999997</v>
      </c>
      <c r="C9517">
        <v>13</v>
      </c>
      <c r="D9517" t="s">
        <v>371</v>
      </c>
      <c r="E9517" t="s">
        <v>370</v>
      </c>
      <c r="F9517">
        <v>9516</v>
      </c>
      <c r="G9517">
        <v>181</v>
      </c>
      <c r="H9517">
        <v>13.33</v>
      </c>
      <c r="I9517">
        <v>2.4279999999999999</v>
      </c>
      <c r="J9517">
        <v>1</v>
      </c>
      <c r="K9517">
        <v>1167.3</v>
      </c>
      <c r="L9517" t="s">
        <v>369</v>
      </c>
      <c r="M9517" t="s">
        <v>368</v>
      </c>
      <c r="N9517" s="8">
        <v>41962</v>
      </c>
      <c r="O9517">
        <v>0</v>
      </c>
      <c r="P9517">
        <v>0</v>
      </c>
      <c r="Q9517">
        <v>11907</v>
      </c>
      <c r="R9517">
        <v>1468.7</v>
      </c>
      <c r="S9517">
        <v>3.06</v>
      </c>
      <c r="T9517">
        <v>33</v>
      </c>
      <c r="U9517">
        <v>4450.7</v>
      </c>
      <c r="V9517">
        <v>21</v>
      </c>
      <c r="W9517">
        <v>1.655</v>
      </c>
      <c r="X9517">
        <v>2.6749999999999998</v>
      </c>
      <c r="Y9517" s="8">
        <v>41962</v>
      </c>
    </row>
    <row r="9518" spans="1:25" x14ac:dyDescent="0.25">
      <c r="A9518">
        <v>-111.977577</v>
      </c>
      <c r="B9518">
        <v>33.079483230000001</v>
      </c>
      <c r="C9518">
        <v>13</v>
      </c>
      <c r="D9518" t="s">
        <v>371</v>
      </c>
      <c r="E9518" t="s">
        <v>370</v>
      </c>
      <c r="F9518">
        <v>9517</v>
      </c>
      <c r="G9518">
        <v>180</v>
      </c>
      <c r="H9518">
        <v>13.33</v>
      </c>
      <c r="I9518">
        <v>2.4929999999999999</v>
      </c>
      <c r="J9518">
        <v>1</v>
      </c>
      <c r="K9518">
        <v>1167.2</v>
      </c>
      <c r="L9518" t="s">
        <v>369</v>
      </c>
      <c r="M9518" t="s">
        <v>368</v>
      </c>
      <c r="N9518" s="8">
        <v>41962</v>
      </c>
      <c r="O9518">
        <v>0</v>
      </c>
      <c r="P9518">
        <v>0</v>
      </c>
      <c r="Q9518">
        <v>13402</v>
      </c>
      <c r="R9518">
        <v>1609.7</v>
      </c>
      <c r="S9518">
        <v>3.3540000000000001</v>
      </c>
      <c r="T9518">
        <v>33</v>
      </c>
      <c r="U9518">
        <v>4877.8999999999996</v>
      </c>
      <c r="V9518">
        <v>21</v>
      </c>
      <c r="W9518">
        <v>1.7</v>
      </c>
      <c r="X9518">
        <v>2.7480000000000002</v>
      </c>
      <c r="Y9518" s="8">
        <v>41962</v>
      </c>
    </row>
    <row r="9519" spans="1:25" x14ac:dyDescent="0.25">
      <c r="A9519">
        <v>-111.97757683</v>
      </c>
      <c r="B9519">
        <v>33.079476219999997</v>
      </c>
      <c r="C9519">
        <v>13</v>
      </c>
      <c r="D9519" t="s">
        <v>371</v>
      </c>
      <c r="E9519" t="s">
        <v>370</v>
      </c>
      <c r="F9519">
        <v>9518</v>
      </c>
      <c r="G9519">
        <v>181</v>
      </c>
      <c r="H9519">
        <v>13.33</v>
      </c>
      <c r="I9519">
        <v>2.4929999999999999</v>
      </c>
      <c r="J9519">
        <v>1</v>
      </c>
      <c r="K9519">
        <v>1167.3</v>
      </c>
      <c r="L9519" t="s">
        <v>369</v>
      </c>
      <c r="M9519" t="s">
        <v>368</v>
      </c>
      <c r="N9519" s="8">
        <v>41962</v>
      </c>
      <c r="O9519">
        <v>0</v>
      </c>
      <c r="P9519">
        <v>0</v>
      </c>
      <c r="Q9519">
        <v>14395</v>
      </c>
      <c r="R9519">
        <v>1728.9</v>
      </c>
      <c r="S9519">
        <v>3.6019999999999999</v>
      </c>
      <c r="T9519">
        <v>33</v>
      </c>
      <c r="U9519">
        <v>5239.1000000000004</v>
      </c>
      <c r="V9519">
        <v>21</v>
      </c>
      <c r="W9519">
        <v>1.7</v>
      </c>
      <c r="X9519">
        <v>2.7480000000000002</v>
      </c>
      <c r="Y9519" s="8">
        <v>41962</v>
      </c>
    </row>
    <row r="9520" spans="1:25" x14ac:dyDescent="0.25">
      <c r="A9520">
        <v>-111.97757734</v>
      </c>
      <c r="B9520">
        <v>33.079470219999997</v>
      </c>
      <c r="C9520">
        <v>13</v>
      </c>
      <c r="D9520" t="s">
        <v>371</v>
      </c>
      <c r="E9520" t="s">
        <v>370</v>
      </c>
      <c r="F9520">
        <v>9519</v>
      </c>
      <c r="G9520">
        <v>178</v>
      </c>
      <c r="H9520">
        <v>13.33</v>
      </c>
      <c r="I9520">
        <v>2.4929999999999999</v>
      </c>
      <c r="J9520">
        <v>1</v>
      </c>
      <c r="K9520">
        <v>1167.2</v>
      </c>
      <c r="L9520" t="s">
        <v>369</v>
      </c>
      <c r="M9520" t="s">
        <v>368</v>
      </c>
      <c r="N9520" s="8">
        <v>41962</v>
      </c>
      <c r="O9520">
        <v>0</v>
      </c>
      <c r="P9520">
        <v>0</v>
      </c>
      <c r="Q9520">
        <v>12866</v>
      </c>
      <c r="R9520">
        <v>1545.3</v>
      </c>
      <c r="S9520">
        <v>3.2189999999999999</v>
      </c>
      <c r="T9520">
        <v>33</v>
      </c>
      <c r="U9520">
        <v>4682.7</v>
      </c>
      <c r="V9520">
        <v>21</v>
      </c>
      <c r="W9520">
        <v>1.7</v>
      </c>
      <c r="X9520">
        <v>2.7480000000000002</v>
      </c>
      <c r="Y9520" s="8">
        <v>41962</v>
      </c>
    </row>
    <row r="9521" spans="1:25" x14ac:dyDescent="0.25">
      <c r="A9521">
        <v>-111.97757597</v>
      </c>
      <c r="B9521">
        <v>33.079463179999998</v>
      </c>
      <c r="C9521">
        <v>13</v>
      </c>
      <c r="D9521" t="s">
        <v>371</v>
      </c>
      <c r="E9521" t="s">
        <v>370</v>
      </c>
      <c r="F9521">
        <v>9520</v>
      </c>
      <c r="G9521">
        <v>186</v>
      </c>
      <c r="H9521">
        <v>13.33</v>
      </c>
      <c r="I9521">
        <v>2.4609999999999999</v>
      </c>
      <c r="J9521">
        <v>1</v>
      </c>
      <c r="K9521">
        <v>1167.2</v>
      </c>
      <c r="L9521" t="s">
        <v>369</v>
      </c>
      <c r="M9521" t="s">
        <v>368</v>
      </c>
      <c r="N9521" s="8">
        <v>41962</v>
      </c>
      <c r="O9521">
        <v>0</v>
      </c>
      <c r="P9521">
        <v>0</v>
      </c>
      <c r="Q9521">
        <v>14603</v>
      </c>
      <c r="R9521">
        <v>1777.3</v>
      </c>
      <c r="S9521">
        <v>3.7029999999999998</v>
      </c>
      <c r="T9521">
        <v>33</v>
      </c>
      <c r="U9521">
        <v>5385.7</v>
      </c>
      <c r="V9521">
        <v>21</v>
      </c>
      <c r="W9521">
        <v>1.6779999999999999</v>
      </c>
      <c r="X9521">
        <v>2.7109999999999999</v>
      </c>
      <c r="Y9521" s="8">
        <v>41962</v>
      </c>
    </row>
    <row r="9522" spans="1:25" x14ac:dyDescent="0.25">
      <c r="A9522">
        <v>-111.97757717</v>
      </c>
      <c r="B9522">
        <v>33.079456219999997</v>
      </c>
      <c r="C9522">
        <v>13</v>
      </c>
      <c r="D9522" t="s">
        <v>371</v>
      </c>
      <c r="E9522" t="s">
        <v>370</v>
      </c>
      <c r="F9522">
        <v>9521</v>
      </c>
      <c r="G9522">
        <v>179</v>
      </c>
      <c r="H9522">
        <v>13.33</v>
      </c>
      <c r="I9522">
        <v>2.4609999999999999</v>
      </c>
      <c r="J9522">
        <v>1</v>
      </c>
      <c r="K9522">
        <v>1167.2</v>
      </c>
      <c r="L9522" t="s">
        <v>369</v>
      </c>
      <c r="M9522" t="s">
        <v>368</v>
      </c>
      <c r="N9522" s="8">
        <v>41962</v>
      </c>
      <c r="O9522">
        <v>0</v>
      </c>
      <c r="P9522">
        <v>0</v>
      </c>
      <c r="Q9522">
        <v>12442</v>
      </c>
      <c r="R9522">
        <v>1514.3</v>
      </c>
      <c r="S9522">
        <v>3.1549999999999998</v>
      </c>
      <c r="T9522">
        <v>33</v>
      </c>
      <c r="U9522">
        <v>4588.8999999999996</v>
      </c>
      <c r="V9522">
        <v>21</v>
      </c>
      <c r="W9522">
        <v>1.6779999999999999</v>
      </c>
      <c r="X9522">
        <v>2.7109999999999999</v>
      </c>
      <c r="Y9522" s="8">
        <v>41962</v>
      </c>
    </row>
    <row r="9523" spans="1:25" x14ac:dyDescent="0.25">
      <c r="A9523">
        <v>-111.97757734</v>
      </c>
      <c r="B9523">
        <v>33.079449220000001</v>
      </c>
      <c r="C9523">
        <v>13</v>
      </c>
      <c r="D9523" t="s">
        <v>371</v>
      </c>
      <c r="E9523" t="s">
        <v>370</v>
      </c>
      <c r="F9523">
        <v>9522</v>
      </c>
      <c r="G9523">
        <v>178</v>
      </c>
      <c r="H9523">
        <v>13.33</v>
      </c>
      <c r="I9523">
        <v>2.4609999999999999</v>
      </c>
      <c r="J9523">
        <v>1</v>
      </c>
      <c r="K9523">
        <v>1167.2</v>
      </c>
      <c r="L9523" t="s">
        <v>369</v>
      </c>
      <c r="M9523" t="s">
        <v>368</v>
      </c>
      <c r="N9523" s="8">
        <v>41962</v>
      </c>
      <c r="O9523">
        <v>0</v>
      </c>
      <c r="P9523">
        <v>0</v>
      </c>
      <c r="Q9523">
        <v>14570</v>
      </c>
      <c r="R9523">
        <v>1773.3</v>
      </c>
      <c r="S9523">
        <v>3.694</v>
      </c>
      <c r="T9523">
        <v>33</v>
      </c>
      <c r="U9523">
        <v>5373.5</v>
      </c>
      <c r="V9523">
        <v>21</v>
      </c>
      <c r="W9523">
        <v>1.6779999999999999</v>
      </c>
      <c r="X9523">
        <v>2.7109999999999999</v>
      </c>
      <c r="Y9523" s="8">
        <v>41962</v>
      </c>
    </row>
    <row r="9524" spans="1:25" x14ac:dyDescent="0.25">
      <c r="A9524">
        <v>-111.97757666</v>
      </c>
      <c r="B9524">
        <v>33.079442219999997</v>
      </c>
      <c r="C9524">
        <v>13</v>
      </c>
      <c r="D9524" t="s">
        <v>371</v>
      </c>
      <c r="E9524" t="s">
        <v>370</v>
      </c>
      <c r="F9524">
        <v>9523</v>
      </c>
      <c r="G9524">
        <v>182</v>
      </c>
      <c r="H9524">
        <v>13.33</v>
      </c>
      <c r="I9524">
        <v>2.4929999999999999</v>
      </c>
      <c r="J9524">
        <v>1</v>
      </c>
      <c r="K9524">
        <v>1167.2</v>
      </c>
      <c r="L9524" t="s">
        <v>369</v>
      </c>
      <c r="M9524" t="s">
        <v>368</v>
      </c>
      <c r="N9524" s="8">
        <v>41962</v>
      </c>
      <c r="O9524">
        <v>0</v>
      </c>
      <c r="P9524">
        <v>0</v>
      </c>
      <c r="Q9524">
        <v>14559</v>
      </c>
      <c r="R9524">
        <v>1748.7</v>
      </c>
      <c r="S9524">
        <v>3.6429999999999998</v>
      </c>
      <c r="T9524">
        <v>33</v>
      </c>
      <c r="U9524">
        <v>5299</v>
      </c>
      <c r="V9524">
        <v>21</v>
      </c>
      <c r="W9524">
        <v>1.7</v>
      </c>
      <c r="X9524">
        <v>2.7480000000000002</v>
      </c>
      <c r="Y9524" s="8">
        <v>41962</v>
      </c>
    </row>
    <row r="9525" spans="1:25" x14ac:dyDescent="0.25">
      <c r="A9525">
        <v>-111.97757768</v>
      </c>
      <c r="B9525">
        <v>33.07943521</v>
      </c>
      <c r="C9525">
        <v>13</v>
      </c>
      <c r="D9525" t="s">
        <v>371</v>
      </c>
      <c r="E9525" t="s">
        <v>370</v>
      </c>
      <c r="F9525">
        <v>9524</v>
      </c>
      <c r="G9525">
        <v>176</v>
      </c>
      <c r="H9525">
        <v>13.33</v>
      </c>
      <c r="I9525">
        <v>2.395</v>
      </c>
      <c r="J9525">
        <v>1</v>
      </c>
      <c r="K9525">
        <v>1167.2</v>
      </c>
      <c r="L9525" t="s">
        <v>369</v>
      </c>
      <c r="M9525" t="s">
        <v>368</v>
      </c>
      <c r="N9525" s="8">
        <v>41962</v>
      </c>
      <c r="O9525">
        <v>0</v>
      </c>
      <c r="P9525">
        <v>0</v>
      </c>
      <c r="Q9525">
        <v>15383</v>
      </c>
      <c r="R9525">
        <v>1923.6</v>
      </c>
      <c r="S9525">
        <v>4.0069999999999997</v>
      </c>
      <c r="T9525">
        <v>33</v>
      </c>
      <c r="U9525">
        <v>5829</v>
      </c>
      <c r="V9525">
        <v>21</v>
      </c>
      <c r="W9525">
        <v>1.633</v>
      </c>
      <c r="X9525">
        <v>2.6389999999999998</v>
      </c>
      <c r="Y9525" s="8">
        <v>41962</v>
      </c>
    </row>
    <row r="9526" spans="1:25" x14ac:dyDescent="0.25">
      <c r="A9526">
        <v>-111.97757713999999</v>
      </c>
      <c r="B9526">
        <v>33.079429189999999</v>
      </c>
      <c r="C9526">
        <v>13</v>
      </c>
      <c r="D9526" t="s">
        <v>371</v>
      </c>
      <c r="E9526" t="s">
        <v>370</v>
      </c>
      <c r="F9526">
        <v>9525</v>
      </c>
      <c r="G9526">
        <v>185</v>
      </c>
      <c r="H9526">
        <v>13.33</v>
      </c>
      <c r="I9526">
        <v>2.4929999999999999</v>
      </c>
      <c r="J9526">
        <v>1</v>
      </c>
      <c r="K9526">
        <v>1167.0999999999999</v>
      </c>
      <c r="L9526" t="s">
        <v>369</v>
      </c>
      <c r="M9526" t="s">
        <v>368</v>
      </c>
      <c r="N9526" s="8">
        <v>41962</v>
      </c>
      <c r="O9526">
        <v>0</v>
      </c>
      <c r="P9526">
        <v>0</v>
      </c>
      <c r="Q9526">
        <v>13635</v>
      </c>
      <c r="R9526">
        <v>1637.6</v>
      </c>
      <c r="S9526">
        <v>3.4119999999999999</v>
      </c>
      <c r="T9526">
        <v>33</v>
      </c>
      <c r="U9526">
        <v>4962.3999999999996</v>
      </c>
      <c r="V9526">
        <v>21</v>
      </c>
      <c r="W9526">
        <v>1.7</v>
      </c>
      <c r="X9526">
        <v>2.7480000000000002</v>
      </c>
      <c r="Y9526" s="8">
        <v>41962</v>
      </c>
    </row>
    <row r="9527" spans="1:25" x14ac:dyDescent="0.25">
      <c r="A9527">
        <v>-111.97757734</v>
      </c>
      <c r="B9527">
        <v>33.079422219999998</v>
      </c>
      <c r="C9527">
        <v>13</v>
      </c>
      <c r="D9527" t="s">
        <v>371</v>
      </c>
      <c r="E9527" t="s">
        <v>370</v>
      </c>
      <c r="F9527">
        <v>9526</v>
      </c>
      <c r="G9527">
        <v>178</v>
      </c>
      <c r="H9527">
        <v>13.33</v>
      </c>
      <c r="I9527">
        <v>2.5259999999999998</v>
      </c>
      <c r="J9527">
        <v>1</v>
      </c>
      <c r="K9527">
        <v>1167.0999999999999</v>
      </c>
      <c r="L9527" t="s">
        <v>369</v>
      </c>
      <c r="M9527" t="s">
        <v>368</v>
      </c>
      <c r="N9527" s="8">
        <v>41962</v>
      </c>
      <c r="O9527">
        <v>0</v>
      </c>
      <c r="P9527">
        <v>0</v>
      </c>
      <c r="Q9527">
        <v>14301</v>
      </c>
      <c r="R9527">
        <v>1695.3</v>
      </c>
      <c r="S9527">
        <v>3.532</v>
      </c>
      <c r="T9527">
        <v>33</v>
      </c>
      <c r="U9527">
        <v>5137.3999999999996</v>
      </c>
      <c r="V9527">
        <v>21</v>
      </c>
      <c r="W9527">
        <v>1.722</v>
      </c>
      <c r="X9527">
        <v>2.7839999999999998</v>
      </c>
      <c r="Y9527" s="8">
        <v>41962</v>
      </c>
    </row>
    <row r="9528" spans="1:25" x14ac:dyDescent="0.25">
      <c r="A9528">
        <v>-111.97757717</v>
      </c>
      <c r="B9528">
        <v>33.079415220000001</v>
      </c>
      <c r="C9528">
        <v>13</v>
      </c>
      <c r="D9528" t="s">
        <v>371</v>
      </c>
      <c r="E9528" t="s">
        <v>370</v>
      </c>
      <c r="F9528">
        <v>9527</v>
      </c>
      <c r="G9528">
        <v>179</v>
      </c>
      <c r="H9528">
        <v>13.33</v>
      </c>
      <c r="I9528">
        <v>2.4279999999999999</v>
      </c>
      <c r="J9528">
        <v>1</v>
      </c>
      <c r="K9528">
        <v>1167.2</v>
      </c>
      <c r="L9528" t="s">
        <v>369</v>
      </c>
      <c r="M9528" t="s">
        <v>368</v>
      </c>
      <c r="N9528" s="8">
        <v>41962</v>
      </c>
      <c r="O9528">
        <v>0</v>
      </c>
      <c r="P9528">
        <v>0</v>
      </c>
      <c r="Q9528">
        <v>14287</v>
      </c>
      <c r="R9528">
        <v>1762.3</v>
      </c>
      <c r="S9528">
        <v>3.6709999999999998</v>
      </c>
      <c r="T9528">
        <v>33</v>
      </c>
      <c r="U9528">
        <v>5340.2</v>
      </c>
      <c r="V9528">
        <v>21</v>
      </c>
      <c r="W9528">
        <v>1.655</v>
      </c>
      <c r="X9528">
        <v>2.6749999999999998</v>
      </c>
      <c r="Y9528" s="8">
        <v>41962</v>
      </c>
    </row>
    <row r="9529" spans="1:25" x14ac:dyDescent="0.25">
      <c r="A9529">
        <v>-111.97757683</v>
      </c>
      <c r="B9529">
        <v>33.079408219999998</v>
      </c>
      <c r="C9529">
        <v>13</v>
      </c>
      <c r="D9529" t="s">
        <v>371</v>
      </c>
      <c r="E9529" t="s">
        <v>370</v>
      </c>
      <c r="F9529">
        <v>9528</v>
      </c>
      <c r="G9529">
        <v>181</v>
      </c>
      <c r="H9529">
        <v>13.33</v>
      </c>
      <c r="I9529">
        <v>2.4279999999999999</v>
      </c>
      <c r="J9529">
        <v>1</v>
      </c>
      <c r="K9529">
        <v>1167.0999999999999</v>
      </c>
      <c r="L9529" t="s">
        <v>369</v>
      </c>
      <c r="M9529" t="s">
        <v>368</v>
      </c>
      <c r="N9529" s="8">
        <v>41962</v>
      </c>
      <c r="O9529">
        <v>0</v>
      </c>
      <c r="P9529">
        <v>0</v>
      </c>
      <c r="Q9529">
        <v>14637</v>
      </c>
      <c r="R9529">
        <v>1805.5</v>
      </c>
      <c r="S9529">
        <v>3.762</v>
      </c>
      <c r="T9529">
        <v>33</v>
      </c>
      <c r="U9529">
        <v>5471.4</v>
      </c>
      <c r="V9529">
        <v>21</v>
      </c>
      <c r="W9529">
        <v>1.655</v>
      </c>
      <c r="X9529">
        <v>2.6749999999999998</v>
      </c>
      <c r="Y9529" s="8">
        <v>41962</v>
      </c>
    </row>
    <row r="9530" spans="1:25" x14ac:dyDescent="0.25">
      <c r="A9530">
        <v>-111.977577</v>
      </c>
      <c r="B9530">
        <v>33.079401230000002</v>
      </c>
      <c r="C9530">
        <v>13</v>
      </c>
      <c r="D9530" t="s">
        <v>371</v>
      </c>
      <c r="E9530" t="s">
        <v>370</v>
      </c>
      <c r="F9530">
        <v>9529</v>
      </c>
      <c r="G9530">
        <v>180</v>
      </c>
      <c r="H9530">
        <v>13.33</v>
      </c>
      <c r="I9530">
        <v>2.5259999999999998</v>
      </c>
      <c r="J9530">
        <v>1</v>
      </c>
      <c r="K9530">
        <v>1167.2</v>
      </c>
      <c r="L9530" t="s">
        <v>369</v>
      </c>
      <c r="M9530" t="s">
        <v>368</v>
      </c>
      <c r="N9530" s="8">
        <v>41962</v>
      </c>
      <c r="O9530">
        <v>0</v>
      </c>
      <c r="P9530">
        <v>0</v>
      </c>
      <c r="Q9530">
        <v>14222</v>
      </c>
      <c r="R9530">
        <v>1686</v>
      </c>
      <c r="S9530">
        <v>3.512</v>
      </c>
      <c r="T9530">
        <v>33</v>
      </c>
      <c r="U9530">
        <v>5109</v>
      </c>
      <c r="V9530">
        <v>21</v>
      </c>
      <c r="W9530">
        <v>1.722</v>
      </c>
      <c r="X9530">
        <v>2.7839999999999998</v>
      </c>
      <c r="Y9530" s="8">
        <v>41962</v>
      </c>
    </row>
    <row r="9531" spans="1:25" x14ac:dyDescent="0.25">
      <c r="A9531">
        <v>-111.977577</v>
      </c>
      <c r="B9531">
        <v>33.079394229999998</v>
      </c>
      <c r="C9531">
        <v>13</v>
      </c>
      <c r="D9531" t="s">
        <v>371</v>
      </c>
      <c r="E9531" t="s">
        <v>370</v>
      </c>
      <c r="F9531">
        <v>9530</v>
      </c>
      <c r="G9531">
        <v>180</v>
      </c>
      <c r="H9531">
        <v>13.33</v>
      </c>
      <c r="I9531">
        <v>2.4929999999999999</v>
      </c>
      <c r="J9531">
        <v>1</v>
      </c>
      <c r="K9531">
        <v>1167.2</v>
      </c>
      <c r="L9531" t="s">
        <v>369</v>
      </c>
      <c r="M9531" t="s">
        <v>368</v>
      </c>
      <c r="N9531" s="8">
        <v>41962</v>
      </c>
      <c r="O9531">
        <v>0</v>
      </c>
      <c r="P9531">
        <v>0</v>
      </c>
      <c r="Q9531">
        <v>13573</v>
      </c>
      <c r="R9531">
        <v>1630.2</v>
      </c>
      <c r="S9531">
        <v>3.3959999999999999</v>
      </c>
      <c r="T9531">
        <v>33</v>
      </c>
      <c r="U9531">
        <v>4940.1000000000004</v>
      </c>
      <c r="V9531">
        <v>21</v>
      </c>
      <c r="W9531">
        <v>1.7</v>
      </c>
      <c r="X9531">
        <v>2.7480000000000002</v>
      </c>
      <c r="Y9531" s="8">
        <v>41962</v>
      </c>
    </row>
    <row r="9532" spans="1:25" x14ac:dyDescent="0.25">
      <c r="A9532">
        <v>-111.97757817</v>
      </c>
      <c r="B9532">
        <v>33.079387220000001</v>
      </c>
      <c r="C9532">
        <v>13</v>
      </c>
      <c r="D9532" t="s">
        <v>371</v>
      </c>
      <c r="E9532" t="s">
        <v>370</v>
      </c>
      <c r="F9532">
        <v>9531</v>
      </c>
      <c r="G9532">
        <v>179</v>
      </c>
      <c r="H9532">
        <v>13.33</v>
      </c>
      <c r="I9532">
        <v>2.657</v>
      </c>
      <c r="J9532">
        <v>1</v>
      </c>
      <c r="K9532">
        <v>1167.2</v>
      </c>
      <c r="L9532" t="s">
        <v>369</v>
      </c>
      <c r="M9532" t="s">
        <v>368</v>
      </c>
      <c r="N9532" s="8">
        <v>41962</v>
      </c>
      <c r="O9532">
        <v>0</v>
      </c>
      <c r="P9532">
        <v>0</v>
      </c>
      <c r="Q9532">
        <v>12749</v>
      </c>
      <c r="R9532">
        <v>1436.8</v>
      </c>
      <c r="S9532">
        <v>2.9929999999999999</v>
      </c>
      <c r="T9532">
        <v>33</v>
      </c>
      <c r="U9532">
        <v>4353.8</v>
      </c>
      <c r="V9532">
        <v>21</v>
      </c>
      <c r="W9532">
        <v>1.8120000000000001</v>
      </c>
      <c r="X9532">
        <v>2.9279999999999999</v>
      </c>
      <c r="Y9532" s="8">
        <v>41962</v>
      </c>
    </row>
    <row r="9533" spans="1:25" x14ac:dyDescent="0.25">
      <c r="A9533">
        <v>-111.97757749</v>
      </c>
      <c r="B9533">
        <v>33.079380209999997</v>
      </c>
      <c r="C9533">
        <v>13</v>
      </c>
      <c r="D9533" t="s">
        <v>371</v>
      </c>
      <c r="E9533" t="s">
        <v>370</v>
      </c>
      <c r="F9533">
        <v>9532</v>
      </c>
      <c r="G9533">
        <v>183</v>
      </c>
      <c r="H9533">
        <v>13.33</v>
      </c>
      <c r="I9533">
        <v>2.5259999999999998</v>
      </c>
      <c r="J9533">
        <v>1</v>
      </c>
      <c r="K9533">
        <v>1167.2</v>
      </c>
      <c r="L9533" t="s">
        <v>369</v>
      </c>
      <c r="M9533" t="s">
        <v>368</v>
      </c>
      <c r="N9533" s="8">
        <v>41962</v>
      </c>
      <c r="O9533">
        <v>0</v>
      </c>
      <c r="P9533">
        <v>0</v>
      </c>
      <c r="Q9533">
        <v>11734</v>
      </c>
      <c r="R9533">
        <v>1391.1</v>
      </c>
      <c r="S9533">
        <v>2.8980000000000001</v>
      </c>
      <c r="T9533">
        <v>33</v>
      </c>
      <c r="U9533">
        <v>4215.3999999999996</v>
      </c>
      <c r="V9533">
        <v>21</v>
      </c>
      <c r="W9533">
        <v>1.722</v>
      </c>
      <c r="X9533">
        <v>2.7839999999999998</v>
      </c>
      <c r="Y9533" s="8">
        <v>41962</v>
      </c>
    </row>
    <row r="9534" spans="1:25" x14ac:dyDescent="0.25">
      <c r="A9534">
        <v>-111.97757799999999</v>
      </c>
      <c r="B9534">
        <v>33.079374229999999</v>
      </c>
      <c r="C9534">
        <v>13</v>
      </c>
      <c r="D9534" t="s">
        <v>371</v>
      </c>
      <c r="E9534" t="s">
        <v>370</v>
      </c>
      <c r="F9534">
        <v>9533</v>
      </c>
      <c r="G9534">
        <v>180</v>
      </c>
      <c r="H9534">
        <v>13.33</v>
      </c>
      <c r="I9534">
        <v>2.4609999999999999</v>
      </c>
      <c r="J9534">
        <v>1</v>
      </c>
      <c r="K9534">
        <v>1167.2</v>
      </c>
      <c r="L9534" t="s">
        <v>369</v>
      </c>
      <c r="M9534" t="s">
        <v>368</v>
      </c>
      <c r="N9534" s="8">
        <v>41962</v>
      </c>
      <c r="O9534">
        <v>0</v>
      </c>
      <c r="P9534">
        <v>0</v>
      </c>
      <c r="Q9534">
        <v>11168</v>
      </c>
      <c r="R9534">
        <v>1359.2</v>
      </c>
      <c r="S9534">
        <v>2.8319999999999999</v>
      </c>
      <c r="T9534">
        <v>33</v>
      </c>
      <c r="U9534">
        <v>4118.8</v>
      </c>
      <c r="V9534">
        <v>21</v>
      </c>
      <c r="W9534">
        <v>1.6779999999999999</v>
      </c>
      <c r="X9534">
        <v>2.7109999999999999</v>
      </c>
      <c r="Y9534" s="8">
        <v>41962</v>
      </c>
    </row>
    <row r="9535" spans="1:25" x14ac:dyDescent="0.25">
      <c r="A9535">
        <v>-111.97757799999999</v>
      </c>
      <c r="B9535">
        <v>33.079367230000003</v>
      </c>
      <c r="C9535">
        <v>13</v>
      </c>
      <c r="D9535" t="s">
        <v>371</v>
      </c>
      <c r="E9535" t="s">
        <v>370</v>
      </c>
      <c r="F9535">
        <v>9534</v>
      </c>
      <c r="G9535">
        <v>180</v>
      </c>
      <c r="H9535">
        <v>13.33</v>
      </c>
      <c r="I9535">
        <v>2.5590000000000002</v>
      </c>
      <c r="J9535">
        <v>1</v>
      </c>
      <c r="K9535">
        <v>1167.2</v>
      </c>
      <c r="L9535" t="s">
        <v>369</v>
      </c>
      <c r="M9535" t="s">
        <v>368</v>
      </c>
      <c r="N9535" s="8">
        <v>41962</v>
      </c>
      <c r="O9535">
        <v>0</v>
      </c>
      <c r="P9535">
        <v>0</v>
      </c>
      <c r="Q9535">
        <v>14827</v>
      </c>
      <c r="R9535">
        <v>1735.1</v>
      </c>
      <c r="S9535">
        <v>3.6150000000000002</v>
      </c>
      <c r="T9535">
        <v>33</v>
      </c>
      <c r="U9535">
        <v>5258</v>
      </c>
      <c r="V9535">
        <v>21</v>
      </c>
      <c r="W9535">
        <v>1.7450000000000001</v>
      </c>
      <c r="X9535">
        <v>2.82</v>
      </c>
      <c r="Y9535" s="8">
        <v>41962</v>
      </c>
    </row>
    <row r="9536" spans="1:25" x14ac:dyDescent="0.25">
      <c r="A9536">
        <v>-111.97757749</v>
      </c>
      <c r="B9536">
        <v>33.079360209999997</v>
      </c>
      <c r="C9536">
        <v>13</v>
      </c>
      <c r="D9536" t="s">
        <v>371</v>
      </c>
      <c r="E9536" t="s">
        <v>370</v>
      </c>
      <c r="F9536">
        <v>9535</v>
      </c>
      <c r="G9536">
        <v>183</v>
      </c>
      <c r="H9536">
        <v>13.33</v>
      </c>
      <c r="I9536">
        <v>2.4279999999999999</v>
      </c>
      <c r="J9536">
        <v>1</v>
      </c>
      <c r="K9536">
        <v>1167.0999999999999</v>
      </c>
      <c r="L9536" t="s">
        <v>369</v>
      </c>
      <c r="M9536" t="s">
        <v>368</v>
      </c>
      <c r="N9536" s="8">
        <v>41962</v>
      </c>
      <c r="O9536">
        <v>0</v>
      </c>
      <c r="P9536">
        <v>0</v>
      </c>
      <c r="Q9536">
        <v>12195</v>
      </c>
      <c r="R9536">
        <v>1504.3</v>
      </c>
      <c r="S9536">
        <v>3.1339999999999999</v>
      </c>
      <c r="T9536">
        <v>33</v>
      </c>
      <c r="U9536">
        <v>4558.3999999999996</v>
      </c>
      <c r="V9536">
        <v>21</v>
      </c>
      <c r="W9536">
        <v>1.655</v>
      </c>
      <c r="X9536">
        <v>2.6749999999999998</v>
      </c>
      <c r="Y9536" s="8">
        <v>41962</v>
      </c>
    </row>
    <row r="9537" spans="1:25" x14ac:dyDescent="0.25">
      <c r="A9537">
        <v>-111.97757903</v>
      </c>
      <c r="B9537">
        <v>33.079353179999998</v>
      </c>
      <c r="C9537">
        <v>13</v>
      </c>
      <c r="D9537" t="s">
        <v>371</v>
      </c>
      <c r="E9537" t="s">
        <v>370</v>
      </c>
      <c r="F9537">
        <v>9536</v>
      </c>
      <c r="G9537">
        <v>174</v>
      </c>
      <c r="H9537">
        <v>13.33</v>
      </c>
      <c r="I9537">
        <v>2.5920000000000001</v>
      </c>
      <c r="J9537">
        <v>1</v>
      </c>
      <c r="K9537">
        <v>1167.0999999999999</v>
      </c>
      <c r="L9537" t="s">
        <v>369</v>
      </c>
      <c r="M9537" t="s">
        <v>368</v>
      </c>
      <c r="N9537" s="8">
        <v>41962</v>
      </c>
      <c r="O9537">
        <v>0</v>
      </c>
      <c r="P9537">
        <v>0</v>
      </c>
      <c r="Q9537">
        <v>12742</v>
      </c>
      <c r="R9537">
        <v>1472.2</v>
      </c>
      <c r="S9537">
        <v>3.0670000000000002</v>
      </c>
      <c r="T9537">
        <v>33</v>
      </c>
      <c r="U9537">
        <v>4461.3</v>
      </c>
      <c r="V9537">
        <v>21</v>
      </c>
      <c r="W9537">
        <v>1.7669999999999999</v>
      </c>
      <c r="X9537">
        <v>2.8559999999999999</v>
      </c>
      <c r="Y9537" s="8">
        <v>41962</v>
      </c>
    </row>
    <row r="9538" spans="1:25" x14ac:dyDescent="0.25">
      <c r="A9538">
        <v>-111.97757783</v>
      </c>
      <c r="B9538">
        <v>33.079346219999998</v>
      </c>
      <c r="C9538">
        <v>13</v>
      </c>
      <c r="D9538" t="s">
        <v>371</v>
      </c>
      <c r="E9538" t="s">
        <v>370</v>
      </c>
      <c r="F9538">
        <v>9537</v>
      </c>
      <c r="G9538">
        <v>181</v>
      </c>
      <c r="H9538">
        <v>13.33</v>
      </c>
      <c r="I9538">
        <v>2.4929999999999999</v>
      </c>
      <c r="J9538">
        <v>1</v>
      </c>
      <c r="K9538">
        <v>1167.0999999999999</v>
      </c>
      <c r="L9538" t="s">
        <v>369</v>
      </c>
      <c r="M9538" t="s">
        <v>368</v>
      </c>
      <c r="N9538" s="8">
        <v>41962</v>
      </c>
      <c r="O9538">
        <v>0</v>
      </c>
      <c r="P9538">
        <v>0</v>
      </c>
      <c r="Q9538">
        <v>14242</v>
      </c>
      <c r="R9538">
        <v>1710.5</v>
      </c>
      <c r="S9538">
        <v>3.5640000000000001</v>
      </c>
      <c r="T9538">
        <v>33</v>
      </c>
      <c r="U9538">
        <v>5183.3</v>
      </c>
      <c r="V9538">
        <v>21</v>
      </c>
      <c r="W9538">
        <v>1.7</v>
      </c>
      <c r="X9538">
        <v>2.7480000000000002</v>
      </c>
      <c r="Y9538" s="8">
        <v>41962</v>
      </c>
    </row>
    <row r="9539" spans="1:25" x14ac:dyDescent="0.25">
      <c r="A9539">
        <v>-111.97757814000001</v>
      </c>
      <c r="B9539">
        <v>33.079340190000003</v>
      </c>
      <c r="C9539">
        <v>13</v>
      </c>
      <c r="D9539" t="s">
        <v>371</v>
      </c>
      <c r="E9539" t="s">
        <v>370</v>
      </c>
      <c r="F9539">
        <v>9538</v>
      </c>
      <c r="G9539">
        <v>185</v>
      </c>
      <c r="H9539">
        <v>13.33</v>
      </c>
      <c r="I9539">
        <v>2.4279999999999999</v>
      </c>
      <c r="J9539">
        <v>1</v>
      </c>
      <c r="K9539">
        <v>1167.0999999999999</v>
      </c>
      <c r="L9539" t="s">
        <v>369</v>
      </c>
      <c r="M9539" t="s">
        <v>368</v>
      </c>
      <c r="N9539" s="8">
        <v>41962</v>
      </c>
      <c r="O9539">
        <v>0</v>
      </c>
      <c r="P9539">
        <v>0</v>
      </c>
      <c r="Q9539">
        <v>15460</v>
      </c>
      <c r="R9539">
        <v>1907</v>
      </c>
      <c r="S9539">
        <v>3.9729999999999999</v>
      </c>
      <c r="T9539">
        <v>33</v>
      </c>
      <c r="U9539">
        <v>5778.8</v>
      </c>
      <c r="V9539">
        <v>21</v>
      </c>
      <c r="W9539">
        <v>1.655</v>
      </c>
      <c r="X9539">
        <v>2.6749999999999998</v>
      </c>
      <c r="Y9539" s="8">
        <v>41962</v>
      </c>
    </row>
    <row r="9540" spans="1:25" x14ac:dyDescent="0.25">
      <c r="A9540">
        <v>-111.97757883</v>
      </c>
      <c r="B9540">
        <v>33.079333220000002</v>
      </c>
      <c r="C9540">
        <v>13</v>
      </c>
      <c r="D9540" t="s">
        <v>371</v>
      </c>
      <c r="E9540" t="s">
        <v>370</v>
      </c>
      <c r="F9540">
        <v>9539</v>
      </c>
      <c r="G9540">
        <v>181</v>
      </c>
      <c r="H9540">
        <v>13.33</v>
      </c>
      <c r="I9540">
        <v>2.4929999999999999</v>
      </c>
      <c r="J9540">
        <v>1</v>
      </c>
      <c r="K9540">
        <v>1167.0999999999999</v>
      </c>
      <c r="L9540" t="s">
        <v>369</v>
      </c>
      <c r="M9540" t="s">
        <v>368</v>
      </c>
      <c r="N9540" s="8">
        <v>41962</v>
      </c>
      <c r="O9540">
        <v>0</v>
      </c>
      <c r="P9540">
        <v>0</v>
      </c>
      <c r="Q9540">
        <v>14142</v>
      </c>
      <c r="R9540">
        <v>1698.6</v>
      </c>
      <c r="S9540">
        <v>3.5390000000000001</v>
      </c>
      <c r="T9540">
        <v>33</v>
      </c>
      <c r="U9540">
        <v>5147.3</v>
      </c>
      <c r="V9540">
        <v>21</v>
      </c>
      <c r="W9540">
        <v>1.7</v>
      </c>
      <c r="X9540">
        <v>2.7480000000000002</v>
      </c>
      <c r="Y9540" s="8">
        <v>41962</v>
      </c>
    </row>
    <row r="9541" spans="1:25" x14ac:dyDescent="0.25">
      <c r="A9541">
        <v>-111.97757867999999</v>
      </c>
      <c r="B9541">
        <v>33.079326209999998</v>
      </c>
      <c r="C9541">
        <v>13</v>
      </c>
      <c r="D9541" t="s">
        <v>371</v>
      </c>
      <c r="E9541" t="s">
        <v>370</v>
      </c>
      <c r="F9541">
        <v>9540</v>
      </c>
      <c r="G9541">
        <v>176</v>
      </c>
      <c r="H9541">
        <v>13.33</v>
      </c>
      <c r="I9541">
        <v>2.5920000000000001</v>
      </c>
      <c r="J9541">
        <v>1</v>
      </c>
      <c r="K9541">
        <v>1167</v>
      </c>
      <c r="L9541" t="s">
        <v>369</v>
      </c>
      <c r="M9541" t="s">
        <v>368</v>
      </c>
      <c r="N9541" s="8">
        <v>41962</v>
      </c>
      <c r="O9541">
        <v>0</v>
      </c>
      <c r="P9541">
        <v>0</v>
      </c>
      <c r="Q9541">
        <v>13212</v>
      </c>
      <c r="R9541">
        <v>1526.6</v>
      </c>
      <c r="S9541">
        <v>3.18</v>
      </c>
      <c r="T9541">
        <v>33</v>
      </c>
      <c r="U9541">
        <v>4626.1000000000004</v>
      </c>
      <c r="V9541">
        <v>21</v>
      </c>
      <c r="W9541">
        <v>1.7669999999999999</v>
      </c>
      <c r="X9541">
        <v>2.8559999999999999</v>
      </c>
      <c r="Y9541" s="8">
        <v>41962</v>
      </c>
    </row>
    <row r="9542" spans="1:25" x14ac:dyDescent="0.25">
      <c r="A9542">
        <v>-111.97757851</v>
      </c>
      <c r="B9542">
        <v>33.079319210000001</v>
      </c>
      <c r="C9542">
        <v>13</v>
      </c>
      <c r="D9542" t="s">
        <v>371</v>
      </c>
      <c r="E9542" t="s">
        <v>370</v>
      </c>
      <c r="F9542">
        <v>9541</v>
      </c>
      <c r="G9542">
        <v>177</v>
      </c>
      <c r="H9542">
        <v>13.33</v>
      </c>
      <c r="I9542">
        <v>2.3290000000000002</v>
      </c>
      <c r="J9542">
        <v>1</v>
      </c>
      <c r="K9542">
        <v>1167.0999999999999</v>
      </c>
      <c r="L9542" t="s">
        <v>369</v>
      </c>
      <c r="M9542" t="s">
        <v>368</v>
      </c>
      <c r="N9542" s="8">
        <v>41962</v>
      </c>
      <c r="O9542">
        <v>0</v>
      </c>
      <c r="P9542">
        <v>0</v>
      </c>
      <c r="Q9542">
        <v>16561</v>
      </c>
      <c r="R9542">
        <v>2129.1</v>
      </c>
      <c r="S9542">
        <v>4.4359999999999999</v>
      </c>
      <c r="T9542">
        <v>33</v>
      </c>
      <c r="U9542">
        <v>6452</v>
      </c>
      <c r="V9542">
        <v>21</v>
      </c>
      <c r="W9542">
        <v>1.5880000000000001</v>
      </c>
      <c r="X9542">
        <v>2.5670000000000002</v>
      </c>
      <c r="Y9542" s="8">
        <v>41962</v>
      </c>
    </row>
    <row r="9543" spans="1:25" x14ac:dyDescent="0.25">
      <c r="A9543">
        <v>-111.97757783</v>
      </c>
      <c r="B9543">
        <v>33.079312219999998</v>
      </c>
      <c r="C9543">
        <v>13</v>
      </c>
      <c r="D9543" t="s">
        <v>371</v>
      </c>
      <c r="E9543" t="s">
        <v>370</v>
      </c>
      <c r="F9543">
        <v>9542</v>
      </c>
      <c r="G9543">
        <v>181</v>
      </c>
      <c r="H9543">
        <v>13.33</v>
      </c>
      <c r="I9543">
        <v>2.4929999999999999</v>
      </c>
      <c r="J9543">
        <v>1</v>
      </c>
      <c r="K9543">
        <v>1167</v>
      </c>
      <c r="L9543" t="s">
        <v>369</v>
      </c>
      <c r="M9543" t="s">
        <v>368</v>
      </c>
      <c r="N9543" s="8">
        <v>41962</v>
      </c>
      <c r="O9543">
        <v>0</v>
      </c>
      <c r="P9543">
        <v>0</v>
      </c>
      <c r="Q9543">
        <v>16495</v>
      </c>
      <c r="R9543">
        <v>1981.2</v>
      </c>
      <c r="S9543">
        <v>4.1269999999999998</v>
      </c>
      <c r="T9543">
        <v>33</v>
      </c>
      <c r="U9543">
        <v>6003.6</v>
      </c>
      <c r="V9543">
        <v>21</v>
      </c>
      <c r="W9543">
        <v>1.7</v>
      </c>
      <c r="X9543">
        <v>2.7480000000000002</v>
      </c>
      <c r="Y9543" s="8">
        <v>41962</v>
      </c>
    </row>
    <row r="9544" spans="1:25" x14ac:dyDescent="0.25">
      <c r="A9544">
        <v>-111.97757832000001</v>
      </c>
      <c r="B9544">
        <v>33.079305210000001</v>
      </c>
      <c r="C9544">
        <v>13</v>
      </c>
      <c r="D9544" t="s">
        <v>371</v>
      </c>
      <c r="E9544" t="s">
        <v>370</v>
      </c>
      <c r="F9544">
        <v>9543</v>
      </c>
      <c r="G9544">
        <v>184</v>
      </c>
      <c r="H9544">
        <v>13.33</v>
      </c>
      <c r="I9544">
        <v>2.4929999999999999</v>
      </c>
      <c r="J9544">
        <v>1</v>
      </c>
      <c r="K9544">
        <v>1167</v>
      </c>
      <c r="L9544" t="s">
        <v>369</v>
      </c>
      <c r="M9544" t="s">
        <v>368</v>
      </c>
      <c r="N9544" s="8">
        <v>41962</v>
      </c>
      <c r="O9544">
        <v>0</v>
      </c>
      <c r="P9544">
        <v>0</v>
      </c>
      <c r="Q9544">
        <v>15431</v>
      </c>
      <c r="R9544">
        <v>1853.3</v>
      </c>
      <c r="S9544">
        <v>3.8610000000000002</v>
      </c>
      <c r="T9544">
        <v>33</v>
      </c>
      <c r="U9544">
        <v>5616</v>
      </c>
      <c r="V9544">
        <v>21</v>
      </c>
      <c r="W9544">
        <v>1.7</v>
      </c>
      <c r="X9544">
        <v>2.7480000000000002</v>
      </c>
      <c r="Y9544" s="8">
        <v>41962</v>
      </c>
    </row>
    <row r="9545" spans="1:25" x14ac:dyDescent="0.25">
      <c r="A9545">
        <v>-111.97757817</v>
      </c>
      <c r="B9545">
        <v>33.079298219999998</v>
      </c>
      <c r="C9545">
        <v>13</v>
      </c>
      <c r="D9545" t="s">
        <v>371</v>
      </c>
      <c r="E9545" t="s">
        <v>370</v>
      </c>
      <c r="F9545">
        <v>9544</v>
      </c>
      <c r="G9545">
        <v>179</v>
      </c>
      <c r="H9545">
        <v>13.33</v>
      </c>
      <c r="I9545">
        <v>2.4279999999999999</v>
      </c>
      <c r="J9545">
        <v>1</v>
      </c>
      <c r="K9545">
        <v>1167</v>
      </c>
      <c r="L9545" t="s">
        <v>369</v>
      </c>
      <c r="M9545" t="s">
        <v>368</v>
      </c>
      <c r="N9545" s="8">
        <v>41962</v>
      </c>
      <c r="O9545">
        <v>0</v>
      </c>
      <c r="P9545">
        <v>0</v>
      </c>
      <c r="Q9545">
        <v>14748</v>
      </c>
      <c r="R9545">
        <v>1819.3</v>
      </c>
      <c r="S9545">
        <v>3.79</v>
      </c>
      <c r="T9545">
        <v>33</v>
      </c>
      <c r="U9545">
        <v>5512.9</v>
      </c>
      <c r="V9545">
        <v>21</v>
      </c>
      <c r="W9545">
        <v>1.655</v>
      </c>
      <c r="X9545">
        <v>2.6749999999999998</v>
      </c>
      <c r="Y9545" s="8">
        <v>41962</v>
      </c>
    </row>
    <row r="9546" spans="1:25" x14ac:dyDescent="0.25">
      <c r="A9546">
        <v>-111.97757883</v>
      </c>
      <c r="B9546">
        <v>33.079292219999999</v>
      </c>
      <c r="C9546">
        <v>13</v>
      </c>
      <c r="D9546" t="s">
        <v>371</v>
      </c>
      <c r="E9546" t="s">
        <v>370</v>
      </c>
      <c r="F9546">
        <v>9545</v>
      </c>
      <c r="G9546">
        <v>181</v>
      </c>
      <c r="H9546">
        <v>13.33</v>
      </c>
      <c r="I9546">
        <v>2.3620000000000001</v>
      </c>
      <c r="J9546">
        <v>1</v>
      </c>
      <c r="K9546">
        <v>1167</v>
      </c>
      <c r="L9546" t="s">
        <v>369</v>
      </c>
      <c r="M9546" t="s">
        <v>368</v>
      </c>
      <c r="N9546" s="8">
        <v>41962</v>
      </c>
      <c r="O9546">
        <v>0</v>
      </c>
      <c r="P9546">
        <v>0</v>
      </c>
      <c r="Q9546">
        <v>13289</v>
      </c>
      <c r="R9546">
        <v>1684.8</v>
      </c>
      <c r="S9546">
        <v>3.51</v>
      </c>
      <c r="T9546">
        <v>33</v>
      </c>
      <c r="U9546">
        <v>5105.3999999999996</v>
      </c>
      <c r="V9546">
        <v>21</v>
      </c>
      <c r="W9546">
        <v>1.611</v>
      </c>
      <c r="X9546">
        <v>2.6030000000000002</v>
      </c>
      <c r="Y9546" s="8">
        <v>41962</v>
      </c>
    </row>
    <row r="9547" spans="1:25" x14ac:dyDescent="0.25">
      <c r="A9547">
        <v>-111.97757883</v>
      </c>
      <c r="B9547">
        <v>33.079285220000003</v>
      </c>
      <c r="C9547">
        <v>13</v>
      </c>
      <c r="D9547" t="s">
        <v>371</v>
      </c>
      <c r="E9547" t="s">
        <v>370</v>
      </c>
      <c r="F9547">
        <v>9546</v>
      </c>
      <c r="G9547">
        <v>181</v>
      </c>
      <c r="H9547">
        <v>13.33</v>
      </c>
      <c r="I9547">
        <v>2.5259999999999998</v>
      </c>
      <c r="J9547">
        <v>1</v>
      </c>
      <c r="K9547">
        <v>1167</v>
      </c>
      <c r="L9547" t="s">
        <v>369</v>
      </c>
      <c r="M9547" t="s">
        <v>368</v>
      </c>
      <c r="N9547" s="8">
        <v>41962</v>
      </c>
      <c r="O9547">
        <v>0</v>
      </c>
      <c r="P9547">
        <v>0</v>
      </c>
      <c r="Q9547">
        <v>15653</v>
      </c>
      <c r="R9547">
        <v>1855.5</v>
      </c>
      <c r="S9547">
        <v>3.8660000000000001</v>
      </c>
      <c r="T9547">
        <v>33</v>
      </c>
      <c r="U9547">
        <v>5622.9</v>
      </c>
      <c r="V9547">
        <v>21</v>
      </c>
      <c r="W9547">
        <v>1.722</v>
      </c>
      <c r="X9547">
        <v>2.7839999999999998</v>
      </c>
      <c r="Y9547" s="8">
        <v>41962</v>
      </c>
    </row>
    <row r="9548" spans="1:25" x14ac:dyDescent="0.25">
      <c r="A9548">
        <v>-111.97757900000001</v>
      </c>
      <c r="B9548">
        <v>33.07927823</v>
      </c>
      <c r="C9548">
        <v>13</v>
      </c>
      <c r="D9548" t="s">
        <v>371</v>
      </c>
      <c r="E9548" t="s">
        <v>370</v>
      </c>
      <c r="F9548">
        <v>9547</v>
      </c>
      <c r="G9548">
        <v>180</v>
      </c>
      <c r="H9548">
        <v>13.33</v>
      </c>
      <c r="I9548">
        <v>2.3290000000000002</v>
      </c>
      <c r="J9548">
        <v>1</v>
      </c>
      <c r="K9548">
        <v>1167</v>
      </c>
      <c r="L9548" t="s">
        <v>369</v>
      </c>
      <c r="M9548" t="s">
        <v>368</v>
      </c>
      <c r="N9548" s="8">
        <v>41962</v>
      </c>
      <c r="O9548">
        <v>0</v>
      </c>
      <c r="P9548">
        <v>0</v>
      </c>
      <c r="Q9548">
        <v>13119</v>
      </c>
      <c r="R9548">
        <v>1686.6</v>
      </c>
      <c r="S9548">
        <v>3.5139999999999998</v>
      </c>
      <c r="T9548">
        <v>33</v>
      </c>
      <c r="U9548">
        <v>5111.1000000000004</v>
      </c>
      <c r="V9548">
        <v>21</v>
      </c>
      <c r="W9548">
        <v>1.5880000000000001</v>
      </c>
      <c r="X9548">
        <v>2.5670000000000002</v>
      </c>
      <c r="Y9548" s="8">
        <v>41962</v>
      </c>
    </row>
    <row r="9549" spans="1:25" x14ac:dyDescent="0.25">
      <c r="A9549">
        <v>-111.97757883</v>
      </c>
      <c r="B9549">
        <v>33.079271220000003</v>
      </c>
      <c r="C9549">
        <v>13</v>
      </c>
      <c r="D9549" t="s">
        <v>371</v>
      </c>
      <c r="E9549" t="s">
        <v>370</v>
      </c>
      <c r="F9549">
        <v>9548</v>
      </c>
      <c r="G9549">
        <v>181</v>
      </c>
      <c r="H9549">
        <v>13.33</v>
      </c>
      <c r="I9549">
        <v>2.2309999999999999</v>
      </c>
      <c r="J9549">
        <v>1</v>
      </c>
      <c r="K9549">
        <v>1167</v>
      </c>
      <c r="L9549" t="s">
        <v>369</v>
      </c>
      <c r="M9549" t="s">
        <v>368</v>
      </c>
      <c r="N9549" s="8">
        <v>41962</v>
      </c>
      <c r="O9549">
        <v>0</v>
      </c>
      <c r="P9549">
        <v>0</v>
      </c>
      <c r="Q9549">
        <v>13258</v>
      </c>
      <c r="R9549">
        <v>1779.6</v>
      </c>
      <c r="S9549">
        <v>3.7080000000000002</v>
      </c>
      <c r="T9549">
        <v>33</v>
      </c>
      <c r="U9549">
        <v>5392.8</v>
      </c>
      <c r="V9549">
        <v>21</v>
      </c>
      <c r="W9549">
        <v>1.5209999999999999</v>
      </c>
      <c r="X9549">
        <v>2.4580000000000002</v>
      </c>
      <c r="Y9549" s="8">
        <v>41962</v>
      </c>
    </row>
    <row r="9550" spans="1:25" x14ac:dyDescent="0.25">
      <c r="A9550">
        <v>-111.97757833999999</v>
      </c>
      <c r="B9550">
        <v>33.079264219999999</v>
      </c>
      <c r="C9550">
        <v>13</v>
      </c>
      <c r="D9550" t="s">
        <v>371</v>
      </c>
      <c r="E9550" t="s">
        <v>370</v>
      </c>
      <c r="F9550">
        <v>9549</v>
      </c>
      <c r="G9550">
        <v>178</v>
      </c>
      <c r="H9550">
        <v>13.33</v>
      </c>
      <c r="I9550">
        <v>2.4279999999999999</v>
      </c>
      <c r="J9550">
        <v>1</v>
      </c>
      <c r="K9550">
        <v>1167</v>
      </c>
      <c r="L9550" t="s">
        <v>369</v>
      </c>
      <c r="M9550" t="s">
        <v>368</v>
      </c>
      <c r="N9550" s="8">
        <v>41962</v>
      </c>
      <c r="O9550">
        <v>0</v>
      </c>
      <c r="P9550">
        <v>0</v>
      </c>
      <c r="Q9550">
        <v>13498</v>
      </c>
      <c r="R9550">
        <v>1665</v>
      </c>
      <c r="S9550">
        <v>3.4689999999999999</v>
      </c>
      <c r="T9550">
        <v>33</v>
      </c>
      <c r="U9550">
        <v>5045.6000000000004</v>
      </c>
      <c r="V9550">
        <v>21</v>
      </c>
      <c r="W9550">
        <v>1.655</v>
      </c>
      <c r="X9550">
        <v>2.6749999999999998</v>
      </c>
      <c r="Y9550" s="8">
        <v>41962</v>
      </c>
    </row>
    <row r="9551" spans="1:25" x14ac:dyDescent="0.25">
      <c r="A9551">
        <v>-111.97757866000001</v>
      </c>
      <c r="B9551">
        <v>33.079257220000002</v>
      </c>
      <c r="C9551">
        <v>13</v>
      </c>
      <c r="D9551" t="s">
        <v>371</v>
      </c>
      <c r="E9551" t="s">
        <v>370</v>
      </c>
      <c r="F9551">
        <v>9550</v>
      </c>
      <c r="G9551">
        <v>182</v>
      </c>
      <c r="H9551">
        <v>13.33</v>
      </c>
      <c r="I9551">
        <v>2.4929999999999999</v>
      </c>
      <c r="J9551">
        <v>1</v>
      </c>
      <c r="K9551">
        <v>1167</v>
      </c>
      <c r="L9551" t="s">
        <v>369</v>
      </c>
      <c r="M9551" t="s">
        <v>368</v>
      </c>
      <c r="N9551" s="8">
        <v>41962</v>
      </c>
      <c r="O9551">
        <v>0</v>
      </c>
      <c r="P9551">
        <v>0</v>
      </c>
      <c r="Q9551">
        <v>11729</v>
      </c>
      <c r="R9551">
        <v>1408.7</v>
      </c>
      <c r="S9551">
        <v>2.9350000000000001</v>
      </c>
      <c r="T9551">
        <v>33</v>
      </c>
      <c r="U9551">
        <v>4268.8</v>
      </c>
      <c r="V9551">
        <v>21</v>
      </c>
      <c r="W9551">
        <v>1.7</v>
      </c>
      <c r="X9551">
        <v>2.7480000000000002</v>
      </c>
      <c r="Y9551" s="8">
        <v>41962</v>
      </c>
    </row>
    <row r="9552" spans="1:25" x14ac:dyDescent="0.25">
      <c r="A9552">
        <v>-111.97757849</v>
      </c>
      <c r="B9552">
        <v>33.079250209999998</v>
      </c>
      <c r="C9552">
        <v>13</v>
      </c>
      <c r="D9552" t="s">
        <v>371</v>
      </c>
      <c r="E9552" t="s">
        <v>370</v>
      </c>
      <c r="F9552">
        <v>9551</v>
      </c>
      <c r="G9552">
        <v>183</v>
      </c>
      <c r="H9552">
        <v>13.33</v>
      </c>
      <c r="I9552">
        <v>2.3620000000000001</v>
      </c>
      <c r="J9552">
        <v>1</v>
      </c>
      <c r="K9552">
        <v>1167.0999999999999</v>
      </c>
      <c r="L9552" t="s">
        <v>369</v>
      </c>
      <c r="M9552" t="s">
        <v>368</v>
      </c>
      <c r="N9552" s="8">
        <v>41962</v>
      </c>
      <c r="O9552">
        <v>0</v>
      </c>
      <c r="P9552">
        <v>0</v>
      </c>
      <c r="Q9552">
        <v>11745</v>
      </c>
      <c r="R9552">
        <v>1489</v>
      </c>
      <c r="S9552">
        <v>3.1019999999999999</v>
      </c>
      <c r="T9552">
        <v>33</v>
      </c>
      <c r="U9552">
        <v>4512</v>
      </c>
      <c r="V9552">
        <v>21</v>
      </c>
      <c r="W9552">
        <v>1.611</v>
      </c>
      <c r="X9552">
        <v>2.6030000000000002</v>
      </c>
      <c r="Y9552" s="8">
        <v>41962</v>
      </c>
    </row>
    <row r="9553" spans="1:25" x14ac:dyDescent="0.25">
      <c r="A9553">
        <v>-111.97757917</v>
      </c>
      <c r="B9553">
        <v>33.07924422</v>
      </c>
      <c r="C9553">
        <v>13</v>
      </c>
      <c r="D9553" t="s">
        <v>371</v>
      </c>
      <c r="E9553" t="s">
        <v>370</v>
      </c>
      <c r="F9553">
        <v>9552</v>
      </c>
      <c r="G9553">
        <v>179</v>
      </c>
      <c r="H9553">
        <v>13.33</v>
      </c>
      <c r="I9553">
        <v>2.3620000000000001</v>
      </c>
      <c r="J9553">
        <v>1</v>
      </c>
      <c r="K9553">
        <v>1167.0999999999999</v>
      </c>
      <c r="L9553" t="s">
        <v>369</v>
      </c>
      <c r="M9553" t="s">
        <v>368</v>
      </c>
      <c r="N9553" s="8">
        <v>41962</v>
      </c>
      <c r="O9553">
        <v>0</v>
      </c>
      <c r="P9553">
        <v>0</v>
      </c>
      <c r="Q9553">
        <v>10971</v>
      </c>
      <c r="R9553">
        <v>1390.9</v>
      </c>
      <c r="S9553">
        <v>2.8980000000000001</v>
      </c>
      <c r="T9553">
        <v>33</v>
      </c>
      <c r="U9553">
        <v>4214.8999999999996</v>
      </c>
      <c r="V9553">
        <v>21</v>
      </c>
      <c r="W9553">
        <v>1.611</v>
      </c>
      <c r="X9553">
        <v>2.6030000000000002</v>
      </c>
      <c r="Y9553" s="8">
        <v>41962</v>
      </c>
    </row>
    <row r="9554" spans="1:25" x14ac:dyDescent="0.25">
      <c r="A9554">
        <v>-111.97757951</v>
      </c>
      <c r="B9554">
        <v>33.079237210000002</v>
      </c>
      <c r="C9554">
        <v>13</v>
      </c>
      <c r="D9554" t="s">
        <v>371</v>
      </c>
      <c r="E9554" t="s">
        <v>370</v>
      </c>
      <c r="F9554">
        <v>9553</v>
      </c>
      <c r="G9554">
        <v>177</v>
      </c>
      <c r="H9554">
        <v>13.33</v>
      </c>
      <c r="I9554">
        <v>2.2970000000000002</v>
      </c>
      <c r="J9554">
        <v>1</v>
      </c>
      <c r="K9554">
        <v>1167.0999999999999</v>
      </c>
      <c r="L9554" t="s">
        <v>369</v>
      </c>
      <c r="M9554" t="s">
        <v>368</v>
      </c>
      <c r="N9554" s="8">
        <v>41962</v>
      </c>
      <c r="O9554">
        <v>0</v>
      </c>
      <c r="P9554">
        <v>0</v>
      </c>
      <c r="Q9554">
        <v>9627.7000000000007</v>
      </c>
      <c r="R9554">
        <v>1255.5</v>
      </c>
      <c r="S9554">
        <v>2.6160000000000001</v>
      </c>
      <c r="T9554">
        <v>33</v>
      </c>
      <c r="U9554">
        <v>3804.4</v>
      </c>
      <c r="V9554">
        <v>21</v>
      </c>
      <c r="W9554">
        <v>1.5660000000000001</v>
      </c>
      <c r="X9554">
        <v>2.5310000000000001</v>
      </c>
      <c r="Y9554" s="8">
        <v>41962</v>
      </c>
    </row>
    <row r="9555" spans="1:25" x14ac:dyDescent="0.25">
      <c r="A9555">
        <v>-111.97757900000001</v>
      </c>
      <c r="B9555">
        <v>33.07923023</v>
      </c>
      <c r="C9555">
        <v>13</v>
      </c>
      <c r="D9555" t="s">
        <v>371</v>
      </c>
      <c r="E9555" t="s">
        <v>370</v>
      </c>
      <c r="F9555">
        <v>9554</v>
      </c>
      <c r="G9555">
        <v>180</v>
      </c>
      <c r="H9555">
        <v>13.33</v>
      </c>
      <c r="I9555">
        <v>2.4609999999999999</v>
      </c>
      <c r="J9555">
        <v>1</v>
      </c>
      <c r="K9555">
        <v>1167.0999999999999</v>
      </c>
      <c r="L9555" t="s">
        <v>369</v>
      </c>
      <c r="M9555" t="s">
        <v>368</v>
      </c>
      <c r="N9555" s="8">
        <v>41962</v>
      </c>
      <c r="O9555">
        <v>0</v>
      </c>
      <c r="P9555">
        <v>0</v>
      </c>
      <c r="Q9555">
        <v>11157</v>
      </c>
      <c r="R9555">
        <v>1357.8</v>
      </c>
      <c r="S9555">
        <v>2.8290000000000002</v>
      </c>
      <c r="T9555">
        <v>33</v>
      </c>
      <c r="U9555">
        <v>4114.7</v>
      </c>
      <c r="V9555">
        <v>21</v>
      </c>
      <c r="W9555">
        <v>1.6779999999999999</v>
      </c>
      <c r="X9555">
        <v>2.7109999999999999</v>
      </c>
      <c r="Y9555" s="8">
        <v>41962</v>
      </c>
    </row>
    <row r="9556" spans="1:25" x14ac:dyDescent="0.25">
      <c r="A9556">
        <v>-111.97757833999999</v>
      </c>
      <c r="B9556">
        <v>33.079223220000003</v>
      </c>
      <c r="C9556">
        <v>13</v>
      </c>
      <c r="D9556" t="s">
        <v>371</v>
      </c>
      <c r="E9556" t="s">
        <v>370</v>
      </c>
      <c r="F9556">
        <v>9555</v>
      </c>
      <c r="G9556">
        <v>178</v>
      </c>
      <c r="H9556">
        <v>13.33</v>
      </c>
      <c r="I9556">
        <v>2.4609999999999999</v>
      </c>
      <c r="J9556">
        <v>1</v>
      </c>
      <c r="K9556">
        <v>1167.0999999999999</v>
      </c>
      <c r="L9556" t="s">
        <v>369</v>
      </c>
      <c r="M9556" t="s">
        <v>368</v>
      </c>
      <c r="N9556" s="8">
        <v>41962</v>
      </c>
      <c r="O9556">
        <v>0</v>
      </c>
      <c r="P9556">
        <v>0</v>
      </c>
      <c r="Q9556">
        <v>11024</v>
      </c>
      <c r="R9556">
        <v>1341.7</v>
      </c>
      <c r="S9556">
        <v>2.7949999999999999</v>
      </c>
      <c r="T9556">
        <v>33</v>
      </c>
      <c r="U9556">
        <v>4065.7</v>
      </c>
      <c r="V9556">
        <v>21</v>
      </c>
      <c r="W9556">
        <v>1.6779999999999999</v>
      </c>
      <c r="X9556">
        <v>2.7109999999999999</v>
      </c>
      <c r="Y9556" s="8">
        <v>41962</v>
      </c>
    </row>
    <row r="9557" spans="1:25" x14ac:dyDescent="0.25">
      <c r="A9557">
        <v>-111.97757883</v>
      </c>
      <c r="B9557">
        <v>33.079216219999999</v>
      </c>
      <c r="C9557">
        <v>13</v>
      </c>
      <c r="D9557" t="s">
        <v>371</v>
      </c>
      <c r="E9557" t="s">
        <v>370</v>
      </c>
      <c r="F9557">
        <v>9556</v>
      </c>
      <c r="G9557">
        <v>181</v>
      </c>
      <c r="H9557">
        <v>13.33</v>
      </c>
      <c r="I9557">
        <v>2.4609999999999999</v>
      </c>
      <c r="J9557">
        <v>1</v>
      </c>
      <c r="K9557">
        <v>1167.2</v>
      </c>
      <c r="L9557" t="s">
        <v>369</v>
      </c>
      <c r="M9557" t="s">
        <v>368</v>
      </c>
      <c r="N9557" s="8">
        <v>41962</v>
      </c>
      <c r="O9557">
        <v>0</v>
      </c>
      <c r="P9557">
        <v>0</v>
      </c>
      <c r="Q9557">
        <v>11003</v>
      </c>
      <c r="R9557">
        <v>1339.1</v>
      </c>
      <c r="S9557">
        <v>2.79</v>
      </c>
      <c r="T9557">
        <v>33</v>
      </c>
      <c r="U9557">
        <v>4058</v>
      </c>
      <c r="V9557">
        <v>21</v>
      </c>
      <c r="W9557">
        <v>1.6779999999999999</v>
      </c>
      <c r="X9557">
        <v>2.7109999999999999</v>
      </c>
      <c r="Y9557" s="8">
        <v>41962</v>
      </c>
    </row>
    <row r="9558" spans="1:25" x14ac:dyDescent="0.25">
      <c r="A9558">
        <v>-111.97757797</v>
      </c>
      <c r="B9558">
        <v>33.079209179999999</v>
      </c>
      <c r="C9558">
        <v>13</v>
      </c>
      <c r="D9558" t="s">
        <v>371</v>
      </c>
      <c r="E9558" t="s">
        <v>370</v>
      </c>
      <c r="F9558">
        <v>9557</v>
      </c>
      <c r="G9558">
        <v>186</v>
      </c>
      <c r="H9558">
        <v>13.33</v>
      </c>
      <c r="I9558">
        <v>2.4609999999999999</v>
      </c>
      <c r="J9558">
        <v>1</v>
      </c>
      <c r="K9558">
        <v>1167.2</v>
      </c>
      <c r="L9558" t="s">
        <v>369</v>
      </c>
      <c r="M9558" t="s">
        <v>368</v>
      </c>
      <c r="N9558" s="8">
        <v>41962</v>
      </c>
      <c r="O9558">
        <v>0</v>
      </c>
      <c r="P9558">
        <v>0</v>
      </c>
      <c r="Q9558">
        <v>12136</v>
      </c>
      <c r="R9558">
        <v>1477</v>
      </c>
      <c r="S9558">
        <v>3.077</v>
      </c>
      <c r="T9558">
        <v>33</v>
      </c>
      <c r="U9558">
        <v>4475.8999999999996</v>
      </c>
      <c r="V9558">
        <v>21</v>
      </c>
      <c r="W9558">
        <v>1.6779999999999999</v>
      </c>
      <c r="X9558">
        <v>2.7109999999999999</v>
      </c>
      <c r="Y9558" s="8">
        <v>41962</v>
      </c>
    </row>
    <row r="9559" spans="1:25" x14ac:dyDescent="0.25">
      <c r="A9559">
        <v>-111.97757849</v>
      </c>
      <c r="B9559">
        <v>33.079202209999998</v>
      </c>
      <c r="C9559">
        <v>13</v>
      </c>
      <c r="D9559" t="s">
        <v>371</v>
      </c>
      <c r="E9559" t="s">
        <v>370</v>
      </c>
      <c r="F9559">
        <v>9558</v>
      </c>
      <c r="G9559">
        <v>183</v>
      </c>
      <c r="H9559">
        <v>13.33</v>
      </c>
      <c r="I9559">
        <v>2.395</v>
      </c>
      <c r="J9559">
        <v>1</v>
      </c>
      <c r="K9559">
        <v>1167.3</v>
      </c>
      <c r="L9559" t="s">
        <v>369</v>
      </c>
      <c r="M9559" t="s">
        <v>368</v>
      </c>
      <c r="N9559" s="8">
        <v>41962</v>
      </c>
      <c r="O9559">
        <v>0</v>
      </c>
      <c r="P9559">
        <v>0</v>
      </c>
      <c r="Q9559">
        <v>10208</v>
      </c>
      <c r="R9559">
        <v>1276.4000000000001</v>
      </c>
      <c r="S9559">
        <v>2.6589999999999998</v>
      </c>
      <c r="T9559">
        <v>33</v>
      </c>
      <c r="U9559">
        <v>3868</v>
      </c>
      <c r="V9559">
        <v>21</v>
      </c>
      <c r="W9559">
        <v>1.633</v>
      </c>
      <c r="X9559">
        <v>2.6389999999999998</v>
      </c>
      <c r="Y9559" s="8">
        <v>41962</v>
      </c>
    </row>
    <row r="9560" spans="1:25" x14ac:dyDescent="0.25">
      <c r="A9560">
        <v>-111.97758017</v>
      </c>
      <c r="B9560">
        <v>33.07919622</v>
      </c>
      <c r="C9560">
        <v>13</v>
      </c>
      <c r="D9560" t="s">
        <v>371</v>
      </c>
      <c r="E9560" t="s">
        <v>370</v>
      </c>
      <c r="F9560">
        <v>9559</v>
      </c>
      <c r="G9560">
        <v>179</v>
      </c>
      <c r="H9560">
        <v>13.33</v>
      </c>
      <c r="I9560">
        <v>2.4609999999999999</v>
      </c>
      <c r="J9560">
        <v>1</v>
      </c>
      <c r="K9560">
        <v>1167.2</v>
      </c>
      <c r="L9560" t="s">
        <v>369</v>
      </c>
      <c r="M9560" t="s">
        <v>368</v>
      </c>
      <c r="N9560" s="8">
        <v>41962</v>
      </c>
      <c r="O9560">
        <v>0</v>
      </c>
      <c r="P9560">
        <v>0</v>
      </c>
      <c r="Q9560">
        <v>10453</v>
      </c>
      <c r="R9560">
        <v>1272.2</v>
      </c>
      <c r="S9560">
        <v>2.65</v>
      </c>
      <c r="T9560">
        <v>33</v>
      </c>
      <c r="U9560">
        <v>3855.2</v>
      </c>
      <c r="V9560">
        <v>21</v>
      </c>
      <c r="W9560">
        <v>1.6779999999999999</v>
      </c>
      <c r="X9560">
        <v>2.7109999999999999</v>
      </c>
      <c r="Y9560" s="8">
        <v>41962</v>
      </c>
    </row>
    <row r="9561" spans="1:25" x14ac:dyDescent="0.25">
      <c r="A9561">
        <v>-111.97757934000001</v>
      </c>
      <c r="B9561">
        <v>33.079189220000004</v>
      </c>
      <c r="C9561">
        <v>13</v>
      </c>
      <c r="D9561" t="s">
        <v>371</v>
      </c>
      <c r="E9561" t="s">
        <v>370</v>
      </c>
      <c r="F9561">
        <v>9560</v>
      </c>
      <c r="G9561">
        <v>178</v>
      </c>
      <c r="H9561">
        <v>13.33</v>
      </c>
      <c r="I9561">
        <v>2.395</v>
      </c>
      <c r="J9561">
        <v>1</v>
      </c>
      <c r="K9561">
        <v>1167.2</v>
      </c>
      <c r="L9561" t="s">
        <v>369</v>
      </c>
      <c r="M9561" t="s">
        <v>368</v>
      </c>
      <c r="N9561" s="8">
        <v>41962</v>
      </c>
      <c r="O9561">
        <v>0</v>
      </c>
      <c r="P9561">
        <v>0</v>
      </c>
      <c r="Q9561">
        <v>10679</v>
      </c>
      <c r="R9561">
        <v>1335.3</v>
      </c>
      <c r="S9561">
        <v>2.782</v>
      </c>
      <c r="T9561">
        <v>33</v>
      </c>
      <c r="U9561">
        <v>4046.3</v>
      </c>
      <c r="V9561">
        <v>21</v>
      </c>
      <c r="W9561">
        <v>1.633</v>
      </c>
      <c r="X9561">
        <v>2.6389999999999998</v>
      </c>
      <c r="Y9561" s="8">
        <v>41962</v>
      </c>
    </row>
    <row r="9562" spans="1:25" x14ac:dyDescent="0.25">
      <c r="A9562">
        <v>-111.97757900000001</v>
      </c>
      <c r="B9562">
        <v>33.079182230000001</v>
      </c>
      <c r="C9562">
        <v>13</v>
      </c>
      <c r="D9562" t="s">
        <v>371</v>
      </c>
      <c r="E9562" t="s">
        <v>370</v>
      </c>
      <c r="F9562">
        <v>9561</v>
      </c>
      <c r="G9562">
        <v>180</v>
      </c>
      <c r="H9562">
        <v>13.33</v>
      </c>
      <c r="I9562">
        <v>2.395</v>
      </c>
      <c r="J9562">
        <v>1</v>
      </c>
      <c r="K9562">
        <v>1167.2</v>
      </c>
      <c r="L9562" t="s">
        <v>369</v>
      </c>
      <c r="M9562" t="s">
        <v>368</v>
      </c>
      <c r="N9562" s="8">
        <v>41962</v>
      </c>
      <c r="O9562">
        <v>0</v>
      </c>
      <c r="P9562">
        <v>0</v>
      </c>
      <c r="Q9562">
        <v>10274</v>
      </c>
      <c r="R9562">
        <v>1284.5999999999999</v>
      </c>
      <c r="S9562">
        <v>2.6760000000000002</v>
      </c>
      <c r="T9562">
        <v>33</v>
      </c>
      <c r="U9562">
        <v>3892.8</v>
      </c>
      <c r="V9562">
        <v>21</v>
      </c>
      <c r="W9562">
        <v>1.633</v>
      </c>
      <c r="X9562">
        <v>2.6389999999999998</v>
      </c>
      <c r="Y9562" s="8">
        <v>41962</v>
      </c>
    </row>
    <row r="9563" spans="1:25" x14ac:dyDescent="0.25">
      <c r="A9563">
        <v>-111.97758034</v>
      </c>
      <c r="B9563">
        <v>33.079175220000003</v>
      </c>
      <c r="C9563">
        <v>13</v>
      </c>
      <c r="D9563" t="s">
        <v>371</v>
      </c>
      <c r="E9563" t="s">
        <v>370</v>
      </c>
      <c r="F9563">
        <v>9562</v>
      </c>
      <c r="G9563">
        <v>178</v>
      </c>
      <c r="H9563">
        <v>13.33</v>
      </c>
      <c r="I9563">
        <v>2.5590000000000002</v>
      </c>
      <c r="J9563">
        <v>1</v>
      </c>
      <c r="K9563">
        <v>1167.2</v>
      </c>
      <c r="L9563" t="s">
        <v>369</v>
      </c>
      <c r="M9563" t="s">
        <v>368</v>
      </c>
      <c r="N9563" s="8">
        <v>41962</v>
      </c>
      <c r="O9563">
        <v>0</v>
      </c>
      <c r="P9563">
        <v>0</v>
      </c>
      <c r="Q9563">
        <v>12048</v>
      </c>
      <c r="R9563">
        <v>1409.9</v>
      </c>
      <c r="S9563">
        <v>2.9369999999999998</v>
      </c>
      <c r="T9563">
        <v>33</v>
      </c>
      <c r="U9563">
        <v>4272.3999999999996</v>
      </c>
      <c r="V9563">
        <v>21</v>
      </c>
      <c r="W9563">
        <v>1.7450000000000001</v>
      </c>
      <c r="X9563">
        <v>2.82</v>
      </c>
      <c r="Y9563" s="8">
        <v>41962</v>
      </c>
    </row>
    <row r="9564" spans="1:25" x14ac:dyDescent="0.25">
      <c r="A9564">
        <v>-111.97757966</v>
      </c>
      <c r="B9564">
        <v>33.07916822</v>
      </c>
      <c r="C9564">
        <v>13</v>
      </c>
      <c r="D9564" t="s">
        <v>371</v>
      </c>
      <c r="E9564" t="s">
        <v>370</v>
      </c>
      <c r="F9564">
        <v>9563</v>
      </c>
      <c r="G9564">
        <v>182</v>
      </c>
      <c r="H9564">
        <v>13.33</v>
      </c>
      <c r="I9564">
        <v>2.4279999999999999</v>
      </c>
      <c r="J9564">
        <v>1</v>
      </c>
      <c r="K9564">
        <v>1167.2</v>
      </c>
      <c r="L9564" t="s">
        <v>369</v>
      </c>
      <c r="M9564" t="s">
        <v>368</v>
      </c>
      <c r="N9564" s="8">
        <v>41962</v>
      </c>
      <c r="O9564">
        <v>0</v>
      </c>
      <c r="P9564">
        <v>0</v>
      </c>
      <c r="Q9564">
        <v>11760</v>
      </c>
      <c r="R9564">
        <v>1450.6</v>
      </c>
      <c r="S9564">
        <v>3.0219999999999998</v>
      </c>
      <c r="T9564">
        <v>33</v>
      </c>
      <c r="U9564">
        <v>4395.7</v>
      </c>
      <c r="V9564">
        <v>21</v>
      </c>
      <c r="W9564">
        <v>1.655</v>
      </c>
      <c r="X9564">
        <v>2.6749999999999998</v>
      </c>
      <c r="Y9564" s="8">
        <v>41962</v>
      </c>
    </row>
    <row r="9565" spans="1:25" x14ac:dyDescent="0.25">
      <c r="A9565">
        <v>-111.97758</v>
      </c>
      <c r="B9565">
        <v>33.079161229999997</v>
      </c>
      <c r="C9565">
        <v>13</v>
      </c>
      <c r="D9565" t="s">
        <v>371</v>
      </c>
      <c r="E9565" t="s">
        <v>370</v>
      </c>
      <c r="F9565">
        <v>9564</v>
      </c>
      <c r="G9565">
        <v>180</v>
      </c>
      <c r="H9565">
        <v>13.33</v>
      </c>
      <c r="I9565">
        <v>2.395</v>
      </c>
      <c r="J9565">
        <v>1</v>
      </c>
      <c r="K9565">
        <v>1167.2</v>
      </c>
      <c r="L9565" t="s">
        <v>369</v>
      </c>
      <c r="M9565" t="s">
        <v>368</v>
      </c>
      <c r="N9565" s="8">
        <v>41962</v>
      </c>
      <c r="O9565">
        <v>0</v>
      </c>
      <c r="P9565">
        <v>0</v>
      </c>
      <c r="Q9565">
        <v>11383</v>
      </c>
      <c r="R9565">
        <v>1423.3</v>
      </c>
      <c r="S9565">
        <v>2.9649999999999999</v>
      </c>
      <c r="T9565">
        <v>33</v>
      </c>
      <c r="U9565">
        <v>4313</v>
      </c>
      <c r="V9565">
        <v>21</v>
      </c>
      <c r="W9565">
        <v>1.633</v>
      </c>
      <c r="X9565">
        <v>2.6389999999999998</v>
      </c>
      <c r="Y9565" s="8">
        <v>41962</v>
      </c>
    </row>
    <row r="9566" spans="1:25" x14ac:dyDescent="0.25">
      <c r="A9566">
        <v>-111.97757932</v>
      </c>
      <c r="B9566">
        <v>33.079154209999999</v>
      </c>
      <c r="C9566">
        <v>13</v>
      </c>
      <c r="D9566" t="s">
        <v>371</v>
      </c>
      <c r="E9566" t="s">
        <v>370</v>
      </c>
      <c r="F9566">
        <v>9565</v>
      </c>
      <c r="G9566">
        <v>184</v>
      </c>
      <c r="H9566">
        <v>13.33</v>
      </c>
      <c r="I9566">
        <v>2.4929999999999999</v>
      </c>
      <c r="J9566">
        <v>1</v>
      </c>
      <c r="K9566">
        <v>1167.2</v>
      </c>
      <c r="L9566" t="s">
        <v>369</v>
      </c>
      <c r="M9566" t="s">
        <v>368</v>
      </c>
      <c r="N9566" s="8">
        <v>41962</v>
      </c>
      <c r="O9566">
        <v>0</v>
      </c>
      <c r="P9566">
        <v>0</v>
      </c>
      <c r="Q9566">
        <v>10641</v>
      </c>
      <c r="R9566">
        <v>1278.0999999999999</v>
      </c>
      <c r="S9566">
        <v>2.6629999999999998</v>
      </c>
      <c r="T9566">
        <v>33</v>
      </c>
      <c r="U9566">
        <v>3873</v>
      </c>
      <c r="V9566">
        <v>21</v>
      </c>
      <c r="W9566">
        <v>1.7</v>
      </c>
      <c r="X9566">
        <v>2.7480000000000002</v>
      </c>
      <c r="Y9566" s="8">
        <v>41962</v>
      </c>
    </row>
    <row r="9567" spans="1:25" x14ac:dyDescent="0.25">
      <c r="A9567">
        <v>-111.97757966</v>
      </c>
      <c r="B9567">
        <v>33.07914822</v>
      </c>
      <c r="C9567">
        <v>13</v>
      </c>
      <c r="D9567" t="s">
        <v>371</v>
      </c>
      <c r="E9567" t="s">
        <v>370</v>
      </c>
      <c r="F9567">
        <v>9566</v>
      </c>
      <c r="G9567">
        <v>182</v>
      </c>
      <c r="H9567">
        <v>13.33</v>
      </c>
      <c r="I9567">
        <v>2.4279999999999999</v>
      </c>
      <c r="J9567">
        <v>1</v>
      </c>
      <c r="K9567">
        <v>1167.3</v>
      </c>
      <c r="L9567" t="s">
        <v>369</v>
      </c>
      <c r="M9567" t="s">
        <v>368</v>
      </c>
      <c r="N9567" s="8">
        <v>41962</v>
      </c>
      <c r="O9567">
        <v>0</v>
      </c>
      <c r="P9567">
        <v>0</v>
      </c>
      <c r="Q9567">
        <v>12081</v>
      </c>
      <c r="R9567">
        <v>1490.3</v>
      </c>
      <c r="S9567">
        <v>3.105</v>
      </c>
      <c r="T9567">
        <v>33</v>
      </c>
      <c r="U9567">
        <v>4516</v>
      </c>
      <c r="V9567">
        <v>21</v>
      </c>
      <c r="W9567">
        <v>1.655</v>
      </c>
      <c r="X9567">
        <v>2.6749999999999998</v>
      </c>
      <c r="Y9567" s="8">
        <v>41962</v>
      </c>
    </row>
    <row r="9568" spans="1:25" x14ac:dyDescent="0.25">
      <c r="A9568">
        <v>-111.97758051</v>
      </c>
      <c r="B9568">
        <v>33.079141210000003</v>
      </c>
      <c r="C9568">
        <v>13</v>
      </c>
      <c r="D9568" t="s">
        <v>371</v>
      </c>
      <c r="E9568" t="s">
        <v>370</v>
      </c>
      <c r="F9568">
        <v>9567</v>
      </c>
      <c r="G9568">
        <v>177</v>
      </c>
      <c r="H9568">
        <v>13.33</v>
      </c>
      <c r="I9568">
        <v>2.4609999999999999</v>
      </c>
      <c r="J9568">
        <v>1</v>
      </c>
      <c r="K9568">
        <v>1167.3</v>
      </c>
      <c r="L9568" t="s">
        <v>369</v>
      </c>
      <c r="M9568" t="s">
        <v>368</v>
      </c>
      <c r="N9568" s="8">
        <v>41962</v>
      </c>
      <c r="O9568">
        <v>0</v>
      </c>
      <c r="P9568">
        <v>0</v>
      </c>
      <c r="Q9568">
        <v>9912.9</v>
      </c>
      <c r="R9568">
        <v>1206.5</v>
      </c>
      <c r="S9568">
        <v>2.5129999999999999</v>
      </c>
      <c r="T9568">
        <v>33</v>
      </c>
      <c r="U9568">
        <v>3656</v>
      </c>
      <c r="V9568">
        <v>21</v>
      </c>
      <c r="W9568">
        <v>1.6779999999999999</v>
      </c>
      <c r="X9568">
        <v>2.7109999999999999</v>
      </c>
      <c r="Y9568" s="8">
        <v>41962</v>
      </c>
    </row>
    <row r="9569" spans="1:25" x14ac:dyDescent="0.25">
      <c r="A9569">
        <v>-111.97757934000001</v>
      </c>
      <c r="B9569">
        <v>33.07913422</v>
      </c>
      <c r="C9569">
        <v>13</v>
      </c>
      <c r="D9569" t="s">
        <v>371</v>
      </c>
      <c r="E9569" t="s">
        <v>370</v>
      </c>
      <c r="F9569">
        <v>9568</v>
      </c>
      <c r="G9569">
        <v>178</v>
      </c>
      <c r="H9569">
        <v>13.33</v>
      </c>
      <c r="I9569">
        <v>2.4609999999999999</v>
      </c>
      <c r="J9569">
        <v>1</v>
      </c>
      <c r="K9569">
        <v>1167.2</v>
      </c>
      <c r="L9569" t="s">
        <v>369</v>
      </c>
      <c r="M9569" t="s">
        <v>368</v>
      </c>
      <c r="N9569" s="8">
        <v>41962</v>
      </c>
      <c r="O9569">
        <v>0</v>
      </c>
      <c r="P9569">
        <v>0</v>
      </c>
      <c r="Q9569">
        <v>12680</v>
      </c>
      <c r="R9569">
        <v>1543.3</v>
      </c>
      <c r="S9569">
        <v>3.2149999999999999</v>
      </c>
      <c r="T9569">
        <v>33</v>
      </c>
      <c r="U9569">
        <v>4676.6000000000004</v>
      </c>
      <c r="V9569">
        <v>21</v>
      </c>
      <c r="W9569">
        <v>1.6779999999999999</v>
      </c>
      <c r="X9569">
        <v>2.7109999999999999</v>
      </c>
      <c r="Y9569" s="8">
        <v>41962</v>
      </c>
    </row>
    <row r="9570" spans="1:25" x14ac:dyDescent="0.25">
      <c r="A9570">
        <v>-111.97757866000001</v>
      </c>
      <c r="B9570">
        <v>33.079127219999997</v>
      </c>
      <c r="C9570">
        <v>13</v>
      </c>
      <c r="D9570" t="s">
        <v>371</v>
      </c>
      <c r="E9570" t="s">
        <v>370</v>
      </c>
      <c r="F9570">
        <v>9569</v>
      </c>
      <c r="G9570">
        <v>182</v>
      </c>
      <c r="H9570">
        <v>13.33</v>
      </c>
      <c r="I9570">
        <v>2.3290000000000002</v>
      </c>
      <c r="J9570">
        <v>1</v>
      </c>
      <c r="K9570">
        <v>1167.2</v>
      </c>
      <c r="L9570" t="s">
        <v>369</v>
      </c>
      <c r="M9570" t="s">
        <v>368</v>
      </c>
      <c r="N9570" s="8">
        <v>41962</v>
      </c>
      <c r="O9570">
        <v>0</v>
      </c>
      <c r="P9570">
        <v>0</v>
      </c>
      <c r="Q9570">
        <v>10183</v>
      </c>
      <c r="R9570">
        <v>1309.0999999999999</v>
      </c>
      <c r="S9570">
        <v>2.7269999999999999</v>
      </c>
      <c r="T9570">
        <v>33</v>
      </c>
      <c r="U9570">
        <v>3967</v>
      </c>
      <c r="V9570">
        <v>21</v>
      </c>
      <c r="W9570">
        <v>1.5880000000000001</v>
      </c>
      <c r="X9570">
        <v>2.5670000000000002</v>
      </c>
      <c r="Y9570" s="8">
        <v>41962</v>
      </c>
    </row>
    <row r="9571" spans="1:25" x14ac:dyDescent="0.25">
      <c r="A9571">
        <v>-111.97758</v>
      </c>
      <c r="B9571">
        <v>33.079120230000001</v>
      </c>
      <c r="C9571">
        <v>13</v>
      </c>
      <c r="D9571" t="s">
        <v>371</v>
      </c>
      <c r="E9571" t="s">
        <v>370</v>
      </c>
      <c r="F9571">
        <v>9570</v>
      </c>
      <c r="G9571">
        <v>180</v>
      </c>
      <c r="H9571">
        <v>13.33</v>
      </c>
      <c r="I9571">
        <v>2.5590000000000002</v>
      </c>
      <c r="J9571">
        <v>1</v>
      </c>
      <c r="K9571">
        <v>1167.2</v>
      </c>
      <c r="L9571" t="s">
        <v>369</v>
      </c>
      <c r="M9571" t="s">
        <v>368</v>
      </c>
      <c r="N9571" s="8">
        <v>41962</v>
      </c>
      <c r="O9571">
        <v>0</v>
      </c>
      <c r="P9571">
        <v>0</v>
      </c>
      <c r="Q9571">
        <v>10577</v>
      </c>
      <c r="R9571">
        <v>1237.8</v>
      </c>
      <c r="S9571">
        <v>2.5790000000000002</v>
      </c>
      <c r="T9571">
        <v>33</v>
      </c>
      <c r="U9571">
        <v>3751</v>
      </c>
      <c r="V9571">
        <v>21</v>
      </c>
      <c r="W9571">
        <v>1.7450000000000001</v>
      </c>
      <c r="X9571">
        <v>2.82</v>
      </c>
      <c r="Y9571" s="8">
        <v>41962</v>
      </c>
    </row>
    <row r="9572" spans="1:25" x14ac:dyDescent="0.25">
      <c r="A9572">
        <v>-111.97757917</v>
      </c>
      <c r="B9572">
        <v>33.079113220000004</v>
      </c>
      <c r="C9572">
        <v>13</v>
      </c>
      <c r="D9572" t="s">
        <v>371</v>
      </c>
      <c r="E9572" t="s">
        <v>370</v>
      </c>
      <c r="F9572">
        <v>9571</v>
      </c>
      <c r="G9572">
        <v>179</v>
      </c>
      <c r="H9572">
        <v>13.33</v>
      </c>
      <c r="I9572">
        <v>2.4929999999999999</v>
      </c>
      <c r="J9572">
        <v>1</v>
      </c>
      <c r="K9572">
        <v>1167.2</v>
      </c>
      <c r="L9572" t="s">
        <v>369</v>
      </c>
      <c r="M9572" t="s">
        <v>368</v>
      </c>
      <c r="N9572" s="8">
        <v>41962</v>
      </c>
      <c r="O9572">
        <v>0</v>
      </c>
      <c r="P9572">
        <v>0</v>
      </c>
      <c r="Q9572">
        <v>11787</v>
      </c>
      <c r="R9572">
        <v>1415.7</v>
      </c>
      <c r="S9572">
        <v>2.9489999999999998</v>
      </c>
      <c r="T9572">
        <v>33</v>
      </c>
      <c r="U9572">
        <v>4290</v>
      </c>
      <c r="V9572">
        <v>21</v>
      </c>
      <c r="W9572">
        <v>1.7</v>
      </c>
      <c r="X9572">
        <v>2.7480000000000002</v>
      </c>
      <c r="Y9572" s="8">
        <v>41962</v>
      </c>
    </row>
    <row r="9573" spans="1:25" x14ac:dyDescent="0.25">
      <c r="A9573">
        <v>-111.97757983</v>
      </c>
      <c r="B9573">
        <v>33.07910622</v>
      </c>
      <c r="C9573">
        <v>13</v>
      </c>
      <c r="D9573" t="s">
        <v>371</v>
      </c>
      <c r="E9573" t="s">
        <v>370</v>
      </c>
      <c r="F9573">
        <v>9572</v>
      </c>
      <c r="G9573">
        <v>181</v>
      </c>
      <c r="H9573">
        <v>13.33</v>
      </c>
      <c r="I9573">
        <v>2.625</v>
      </c>
      <c r="J9573">
        <v>1</v>
      </c>
      <c r="K9573">
        <v>1167.2</v>
      </c>
      <c r="L9573" t="s">
        <v>369</v>
      </c>
      <c r="M9573" t="s">
        <v>368</v>
      </c>
      <c r="N9573" s="8">
        <v>41962</v>
      </c>
      <c r="O9573">
        <v>0</v>
      </c>
      <c r="P9573">
        <v>0</v>
      </c>
      <c r="Q9573">
        <v>10206</v>
      </c>
      <c r="R9573">
        <v>1164.5</v>
      </c>
      <c r="S9573">
        <v>2.4260000000000002</v>
      </c>
      <c r="T9573">
        <v>33</v>
      </c>
      <c r="U9573">
        <v>3528.8</v>
      </c>
      <c r="V9573">
        <v>21</v>
      </c>
      <c r="W9573">
        <v>1.79</v>
      </c>
      <c r="X9573">
        <v>2.8919999999999999</v>
      </c>
      <c r="Y9573" s="8">
        <v>41962</v>
      </c>
    </row>
    <row r="9574" spans="1:25" x14ac:dyDescent="0.25">
      <c r="A9574">
        <v>-111.97758</v>
      </c>
      <c r="B9574">
        <v>33.079099229999997</v>
      </c>
      <c r="C9574">
        <v>13</v>
      </c>
      <c r="D9574" t="s">
        <v>371</v>
      </c>
      <c r="E9574" t="s">
        <v>370</v>
      </c>
      <c r="F9574">
        <v>9573</v>
      </c>
      <c r="G9574">
        <v>180</v>
      </c>
      <c r="H9574">
        <v>13.33</v>
      </c>
      <c r="I9574">
        <v>2.4609999999999999</v>
      </c>
      <c r="J9574">
        <v>1</v>
      </c>
      <c r="K9574">
        <v>1167.2</v>
      </c>
      <c r="L9574" t="s">
        <v>369</v>
      </c>
      <c r="M9574" t="s">
        <v>368</v>
      </c>
      <c r="N9574" s="8">
        <v>41962</v>
      </c>
      <c r="O9574">
        <v>0</v>
      </c>
      <c r="P9574">
        <v>0</v>
      </c>
      <c r="Q9574">
        <v>12332</v>
      </c>
      <c r="R9574">
        <v>1500.9</v>
      </c>
      <c r="S9574">
        <v>3.1269999999999998</v>
      </c>
      <c r="T9574">
        <v>33</v>
      </c>
      <c r="U9574">
        <v>4548.3</v>
      </c>
      <c r="V9574">
        <v>21</v>
      </c>
      <c r="W9574">
        <v>1.6779999999999999</v>
      </c>
      <c r="X9574">
        <v>2.7109999999999999</v>
      </c>
      <c r="Y9574" s="8">
        <v>41962</v>
      </c>
    </row>
    <row r="9575" spans="1:25" x14ac:dyDescent="0.25">
      <c r="A9575">
        <v>-111.97758017</v>
      </c>
      <c r="B9575">
        <v>33.079093219999997</v>
      </c>
      <c r="C9575">
        <v>13</v>
      </c>
      <c r="D9575" t="s">
        <v>371</v>
      </c>
      <c r="E9575" t="s">
        <v>370</v>
      </c>
      <c r="F9575">
        <v>9574</v>
      </c>
      <c r="G9575">
        <v>179</v>
      </c>
      <c r="H9575">
        <v>13.33</v>
      </c>
      <c r="I9575">
        <v>2.3290000000000002</v>
      </c>
      <c r="J9575">
        <v>1</v>
      </c>
      <c r="K9575">
        <v>1167.0999999999999</v>
      </c>
      <c r="L9575" t="s">
        <v>369</v>
      </c>
      <c r="M9575" t="s">
        <v>368</v>
      </c>
      <c r="N9575" s="8">
        <v>41962</v>
      </c>
      <c r="O9575">
        <v>0</v>
      </c>
      <c r="P9575">
        <v>0</v>
      </c>
      <c r="Q9575">
        <v>12347</v>
      </c>
      <c r="R9575">
        <v>1587.4</v>
      </c>
      <c r="S9575">
        <v>3.3069999999999999</v>
      </c>
      <c r="T9575">
        <v>33</v>
      </c>
      <c r="U9575">
        <v>4810.3999999999996</v>
      </c>
      <c r="V9575">
        <v>21</v>
      </c>
      <c r="W9575">
        <v>1.5880000000000001</v>
      </c>
      <c r="X9575">
        <v>2.5670000000000002</v>
      </c>
      <c r="Y9575" s="8">
        <v>41962</v>
      </c>
    </row>
    <row r="9576" spans="1:25" x14ac:dyDescent="0.25">
      <c r="A9576">
        <v>-111.97757932</v>
      </c>
      <c r="B9576">
        <v>33.07908621</v>
      </c>
      <c r="C9576">
        <v>13</v>
      </c>
      <c r="D9576" t="s">
        <v>371</v>
      </c>
      <c r="E9576" t="s">
        <v>370</v>
      </c>
      <c r="F9576">
        <v>9575</v>
      </c>
      <c r="G9576">
        <v>184</v>
      </c>
      <c r="H9576">
        <v>13.33</v>
      </c>
      <c r="I9576">
        <v>2.4929999999999999</v>
      </c>
      <c r="J9576">
        <v>1</v>
      </c>
      <c r="K9576">
        <v>1167.0999999999999</v>
      </c>
      <c r="L9576" t="s">
        <v>369</v>
      </c>
      <c r="M9576" t="s">
        <v>368</v>
      </c>
      <c r="N9576" s="8">
        <v>41962</v>
      </c>
      <c r="O9576">
        <v>0</v>
      </c>
      <c r="P9576">
        <v>0</v>
      </c>
      <c r="Q9576">
        <v>10939</v>
      </c>
      <c r="R9576">
        <v>1313.9</v>
      </c>
      <c r="S9576">
        <v>2.7370000000000001</v>
      </c>
      <c r="T9576">
        <v>33</v>
      </c>
      <c r="U9576">
        <v>3981.4</v>
      </c>
      <c r="V9576">
        <v>21</v>
      </c>
      <c r="W9576">
        <v>1.7</v>
      </c>
      <c r="X9576">
        <v>2.7480000000000002</v>
      </c>
      <c r="Y9576" s="8">
        <v>41962</v>
      </c>
    </row>
    <row r="9577" spans="1:25" x14ac:dyDescent="0.25">
      <c r="A9577">
        <v>-111.977581</v>
      </c>
      <c r="B9577">
        <v>33.079079229999998</v>
      </c>
      <c r="C9577">
        <v>13</v>
      </c>
      <c r="D9577" t="s">
        <v>371</v>
      </c>
      <c r="E9577" t="s">
        <v>370</v>
      </c>
      <c r="F9577">
        <v>9576</v>
      </c>
      <c r="G9577">
        <v>180</v>
      </c>
      <c r="H9577">
        <v>13.33</v>
      </c>
      <c r="I9577">
        <v>2.4929999999999999</v>
      </c>
      <c r="J9577">
        <v>1</v>
      </c>
      <c r="K9577">
        <v>1167.0999999999999</v>
      </c>
      <c r="L9577" t="s">
        <v>369</v>
      </c>
      <c r="M9577" t="s">
        <v>368</v>
      </c>
      <c r="N9577" s="8">
        <v>41962</v>
      </c>
      <c r="O9577">
        <v>0</v>
      </c>
      <c r="P9577">
        <v>0</v>
      </c>
      <c r="Q9577">
        <v>12859</v>
      </c>
      <c r="R9577">
        <v>1544.4</v>
      </c>
      <c r="S9577">
        <v>3.218</v>
      </c>
      <c r="T9577">
        <v>33</v>
      </c>
      <c r="U9577">
        <v>4680</v>
      </c>
      <c r="V9577">
        <v>21</v>
      </c>
      <c r="W9577">
        <v>1.7</v>
      </c>
      <c r="X9577">
        <v>2.7480000000000002</v>
      </c>
      <c r="Y9577" s="8">
        <v>41962</v>
      </c>
    </row>
    <row r="9578" spans="1:25" x14ac:dyDescent="0.25">
      <c r="A9578">
        <v>-111.97758066</v>
      </c>
      <c r="B9578">
        <v>33.07907222</v>
      </c>
      <c r="C9578">
        <v>13</v>
      </c>
      <c r="D9578" t="s">
        <v>371</v>
      </c>
      <c r="E9578" t="s">
        <v>370</v>
      </c>
      <c r="F9578">
        <v>9577</v>
      </c>
      <c r="G9578">
        <v>182</v>
      </c>
      <c r="H9578">
        <v>13.33</v>
      </c>
      <c r="I9578">
        <v>2.5590000000000002</v>
      </c>
      <c r="J9578">
        <v>1</v>
      </c>
      <c r="K9578">
        <v>1167.0999999999999</v>
      </c>
      <c r="L9578" t="s">
        <v>369</v>
      </c>
      <c r="M9578" t="s">
        <v>368</v>
      </c>
      <c r="N9578" s="8">
        <v>41962</v>
      </c>
      <c r="O9578">
        <v>0</v>
      </c>
      <c r="P9578">
        <v>0</v>
      </c>
      <c r="Q9578">
        <v>13881</v>
      </c>
      <c r="R9578">
        <v>1624.4</v>
      </c>
      <c r="S9578">
        <v>3.3839999999999999</v>
      </c>
      <c r="T9578">
        <v>33</v>
      </c>
      <c r="U9578">
        <v>4922.5</v>
      </c>
      <c r="V9578">
        <v>21</v>
      </c>
      <c r="W9578">
        <v>1.7450000000000001</v>
      </c>
      <c r="X9578">
        <v>2.82</v>
      </c>
      <c r="Y9578" s="8">
        <v>41962</v>
      </c>
    </row>
    <row r="9579" spans="1:25" x14ac:dyDescent="0.25">
      <c r="A9579">
        <v>-111.977581</v>
      </c>
      <c r="B9579">
        <v>33.079065229999998</v>
      </c>
      <c r="C9579">
        <v>13</v>
      </c>
      <c r="D9579" t="s">
        <v>371</v>
      </c>
      <c r="E9579" t="s">
        <v>370</v>
      </c>
      <c r="F9579">
        <v>9578</v>
      </c>
      <c r="G9579">
        <v>180</v>
      </c>
      <c r="H9579">
        <v>13.33</v>
      </c>
      <c r="I9579">
        <v>2.4929999999999999</v>
      </c>
      <c r="J9579">
        <v>1</v>
      </c>
      <c r="K9579">
        <v>1167.0999999999999</v>
      </c>
      <c r="L9579" t="s">
        <v>369</v>
      </c>
      <c r="M9579" t="s">
        <v>368</v>
      </c>
      <c r="N9579" s="8">
        <v>41962</v>
      </c>
      <c r="O9579">
        <v>0</v>
      </c>
      <c r="P9579">
        <v>0</v>
      </c>
      <c r="Q9579">
        <v>12917</v>
      </c>
      <c r="R9579">
        <v>1551.5</v>
      </c>
      <c r="S9579">
        <v>3.2320000000000002</v>
      </c>
      <c r="T9579">
        <v>33</v>
      </c>
      <c r="U9579">
        <v>4701.3999999999996</v>
      </c>
      <c r="V9579">
        <v>21</v>
      </c>
      <c r="W9579">
        <v>1.7</v>
      </c>
      <c r="X9579">
        <v>2.7480000000000002</v>
      </c>
      <c r="Y9579" s="8">
        <v>41962</v>
      </c>
    </row>
    <row r="9580" spans="1:25" x14ac:dyDescent="0.25">
      <c r="A9580">
        <v>-111.977581</v>
      </c>
      <c r="B9580">
        <v>33.079058230000001</v>
      </c>
      <c r="C9580">
        <v>13</v>
      </c>
      <c r="D9580" t="s">
        <v>371</v>
      </c>
      <c r="E9580" t="s">
        <v>370</v>
      </c>
      <c r="F9580">
        <v>9579</v>
      </c>
      <c r="G9580">
        <v>180</v>
      </c>
      <c r="H9580">
        <v>13.33</v>
      </c>
      <c r="I9580">
        <v>2.5590000000000002</v>
      </c>
      <c r="J9580">
        <v>1</v>
      </c>
      <c r="K9580">
        <v>1167.0999999999999</v>
      </c>
      <c r="L9580" t="s">
        <v>369</v>
      </c>
      <c r="M9580" t="s">
        <v>368</v>
      </c>
      <c r="N9580" s="8">
        <v>41962</v>
      </c>
      <c r="O9580">
        <v>0</v>
      </c>
      <c r="P9580">
        <v>0</v>
      </c>
      <c r="Q9580">
        <v>13535</v>
      </c>
      <c r="R9580">
        <v>1583.9</v>
      </c>
      <c r="S9580">
        <v>3.3</v>
      </c>
      <c r="T9580">
        <v>33</v>
      </c>
      <c r="U9580">
        <v>4799.7</v>
      </c>
      <c r="V9580">
        <v>21</v>
      </c>
      <c r="W9580">
        <v>1.7450000000000001</v>
      </c>
      <c r="X9580">
        <v>2.82</v>
      </c>
      <c r="Y9580" s="8">
        <v>41962</v>
      </c>
    </row>
    <row r="9581" spans="1:25" x14ac:dyDescent="0.25">
      <c r="A9581">
        <v>-111.97758066</v>
      </c>
      <c r="B9581">
        <v>33.079051219999997</v>
      </c>
      <c r="C9581">
        <v>13</v>
      </c>
      <c r="D9581" t="s">
        <v>371</v>
      </c>
      <c r="E9581" t="s">
        <v>370</v>
      </c>
      <c r="F9581">
        <v>9580</v>
      </c>
      <c r="G9581">
        <v>182</v>
      </c>
      <c r="H9581">
        <v>13.33</v>
      </c>
      <c r="I9581">
        <v>2.4279999999999999</v>
      </c>
      <c r="J9581">
        <v>1</v>
      </c>
      <c r="K9581">
        <v>1167.0999999999999</v>
      </c>
      <c r="L9581" t="s">
        <v>369</v>
      </c>
      <c r="M9581" t="s">
        <v>368</v>
      </c>
      <c r="N9581" s="8">
        <v>41962</v>
      </c>
      <c r="O9581">
        <v>0</v>
      </c>
      <c r="P9581">
        <v>0</v>
      </c>
      <c r="Q9581">
        <v>13450</v>
      </c>
      <c r="R9581">
        <v>1659.1</v>
      </c>
      <c r="S9581">
        <v>3.456</v>
      </c>
      <c r="T9581">
        <v>33</v>
      </c>
      <c r="U9581">
        <v>5027.6000000000004</v>
      </c>
      <c r="V9581">
        <v>21</v>
      </c>
      <c r="W9581">
        <v>1.655</v>
      </c>
      <c r="X9581">
        <v>2.6749999999999998</v>
      </c>
      <c r="Y9581" s="8">
        <v>41962</v>
      </c>
    </row>
    <row r="9582" spans="1:25" x14ac:dyDescent="0.25">
      <c r="A9582">
        <v>-111.97758086</v>
      </c>
      <c r="B9582">
        <v>33.079045190000002</v>
      </c>
      <c r="C9582">
        <v>13</v>
      </c>
      <c r="D9582" t="s">
        <v>371</v>
      </c>
      <c r="E9582" t="s">
        <v>370</v>
      </c>
      <c r="F9582">
        <v>9581</v>
      </c>
      <c r="G9582">
        <v>175</v>
      </c>
      <c r="H9582">
        <v>13.33</v>
      </c>
      <c r="I9582">
        <v>2.5590000000000002</v>
      </c>
      <c r="J9582">
        <v>1</v>
      </c>
      <c r="K9582">
        <v>1167.0999999999999</v>
      </c>
      <c r="L9582" t="s">
        <v>369</v>
      </c>
      <c r="M9582" t="s">
        <v>368</v>
      </c>
      <c r="N9582" s="8">
        <v>41962</v>
      </c>
      <c r="O9582">
        <v>0</v>
      </c>
      <c r="P9582">
        <v>0</v>
      </c>
      <c r="Q9582">
        <v>13742</v>
      </c>
      <c r="R9582">
        <v>1608.2</v>
      </c>
      <c r="S9582">
        <v>3.35</v>
      </c>
      <c r="T9582">
        <v>33</v>
      </c>
      <c r="U9582">
        <v>4873.3999999999996</v>
      </c>
      <c r="V9582">
        <v>21</v>
      </c>
      <c r="W9582">
        <v>1.7450000000000001</v>
      </c>
      <c r="X9582">
        <v>2.82</v>
      </c>
      <c r="Y9582" s="8">
        <v>41962</v>
      </c>
    </row>
    <row r="9583" spans="1:25" x14ac:dyDescent="0.25">
      <c r="A9583">
        <v>-111.97757983</v>
      </c>
      <c r="B9583">
        <v>33.079038220000001</v>
      </c>
      <c r="C9583">
        <v>13</v>
      </c>
      <c r="D9583" t="s">
        <v>371</v>
      </c>
      <c r="E9583" t="s">
        <v>370</v>
      </c>
      <c r="F9583">
        <v>9582</v>
      </c>
      <c r="G9583">
        <v>181</v>
      </c>
      <c r="H9583">
        <v>13.33</v>
      </c>
      <c r="I9583">
        <v>2.4929999999999999</v>
      </c>
      <c r="J9583">
        <v>1</v>
      </c>
      <c r="K9583">
        <v>1167</v>
      </c>
      <c r="L9583" t="s">
        <v>369</v>
      </c>
      <c r="M9583" t="s">
        <v>368</v>
      </c>
      <c r="N9583" s="8">
        <v>41962</v>
      </c>
      <c r="O9583">
        <v>0</v>
      </c>
      <c r="P9583">
        <v>0</v>
      </c>
      <c r="Q9583">
        <v>14329</v>
      </c>
      <c r="R9583">
        <v>1720.9</v>
      </c>
      <c r="S9583">
        <v>3.585</v>
      </c>
      <c r="T9583">
        <v>33</v>
      </c>
      <c r="U9583">
        <v>5215</v>
      </c>
      <c r="V9583">
        <v>21</v>
      </c>
      <c r="W9583">
        <v>1.7</v>
      </c>
      <c r="X9583">
        <v>2.7480000000000002</v>
      </c>
      <c r="Y9583" s="8">
        <v>41962</v>
      </c>
    </row>
    <row r="9584" spans="1:25" x14ac:dyDescent="0.25">
      <c r="A9584">
        <v>-111.97758</v>
      </c>
      <c r="B9584">
        <v>33.079031229999998</v>
      </c>
      <c r="C9584">
        <v>13</v>
      </c>
      <c r="D9584" t="s">
        <v>371</v>
      </c>
      <c r="E9584" t="s">
        <v>370</v>
      </c>
      <c r="F9584">
        <v>9583</v>
      </c>
      <c r="G9584">
        <v>180</v>
      </c>
      <c r="H9584">
        <v>13.33</v>
      </c>
      <c r="I9584">
        <v>2.5590000000000002</v>
      </c>
      <c r="J9584">
        <v>1</v>
      </c>
      <c r="K9584">
        <v>1167</v>
      </c>
      <c r="L9584" t="s">
        <v>369</v>
      </c>
      <c r="M9584" t="s">
        <v>368</v>
      </c>
      <c r="N9584" s="8">
        <v>41962</v>
      </c>
      <c r="O9584">
        <v>0</v>
      </c>
      <c r="P9584">
        <v>0</v>
      </c>
      <c r="Q9584">
        <v>15664</v>
      </c>
      <c r="R9584">
        <v>1833.1</v>
      </c>
      <c r="S9584">
        <v>3.819</v>
      </c>
      <c r="T9584">
        <v>33</v>
      </c>
      <c r="U9584">
        <v>5554.8</v>
      </c>
      <c r="V9584">
        <v>21</v>
      </c>
      <c r="W9584">
        <v>1.7450000000000001</v>
      </c>
      <c r="X9584">
        <v>2.82</v>
      </c>
      <c r="Y9584" s="8">
        <v>41962</v>
      </c>
    </row>
    <row r="9585" spans="1:25" x14ac:dyDescent="0.25">
      <c r="A9585">
        <v>-111.97757966</v>
      </c>
      <c r="B9585">
        <v>33.079024220000001</v>
      </c>
      <c r="C9585">
        <v>13</v>
      </c>
      <c r="D9585" t="s">
        <v>371</v>
      </c>
      <c r="E9585" t="s">
        <v>370</v>
      </c>
      <c r="F9585">
        <v>9584</v>
      </c>
      <c r="G9585">
        <v>182</v>
      </c>
      <c r="H9585">
        <v>13.33</v>
      </c>
      <c r="I9585">
        <v>2.395</v>
      </c>
      <c r="J9585">
        <v>1</v>
      </c>
      <c r="K9585">
        <v>1167</v>
      </c>
      <c r="L9585" t="s">
        <v>369</v>
      </c>
      <c r="M9585" t="s">
        <v>368</v>
      </c>
      <c r="N9585" s="8">
        <v>41962</v>
      </c>
      <c r="O9585">
        <v>0</v>
      </c>
      <c r="P9585">
        <v>0</v>
      </c>
      <c r="Q9585">
        <v>15102</v>
      </c>
      <c r="R9585">
        <v>1888.3</v>
      </c>
      <c r="S9585">
        <v>3.9340000000000002</v>
      </c>
      <c r="T9585">
        <v>33</v>
      </c>
      <c r="U9585">
        <v>5722.2</v>
      </c>
      <c r="V9585">
        <v>21</v>
      </c>
      <c r="W9585">
        <v>1.633</v>
      </c>
      <c r="X9585">
        <v>2.6389999999999998</v>
      </c>
      <c r="Y9585" s="8">
        <v>41962</v>
      </c>
    </row>
    <row r="9586" spans="1:25" x14ac:dyDescent="0.25">
      <c r="A9586">
        <v>-111.97757966</v>
      </c>
      <c r="B9586">
        <v>33.079017219999997</v>
      </c>
      <c r="C9586">
        <v>13</v>
      </c>
      <c r="D9586" t="s">
        <v>371</v>
      </c>
      <c r="E9586" t="s">
        <v>370</v>
      </c>
      <c r="F9586">
        <v>9585</v>
      </c>
      <c r="G9586">
        <v>182</v>
      </c>
      <c r="H9586">
        <v>13.33</v>
      </c>
      <c r="I9586">
        <v>2.395</v>
      </c>
      <c r="J9586">
        <v>1</v>
      </c>
      <c r="K9586">
        <v>1167</v>
      </c>
      <c r="L9586" t="s">
        <v>369</v>
      </c>
      <c r="M9586" t="s">
        <v>368</v>
      </c>
      <c r="N9586" s="8">
        <v>41962</v>
      </c>
      <c r="O9586">
        <v>0</v>
      </c>
      <c r="P9586">
        <v>0</v>
      </c>
      <c r="Q9586">
        <v>12895</v>
      </c>
      <c r="R9586">
        <v>1612.4</v>
      </c>
      <c r="S9586">
        <v>3.359</v>
      </c>
      <c r="T9586">
        <v>33</v>
      </c>
      <c r="U9586">
        <v>4886</v>
      </c>
      <c r="V9586">
        <v>21</v>
      </c>
      <c r="W9586">
        <v>1.633</v>
      </c>
      <c r="X9586">
        <v>2.6389999999999998</v>
      </c>
      <c r="Y9586" s="8">
        <v>41962</v>
      </c>
    </row>
    <row r="9587" spans="1:25" x14ac:dyDescent="0.25">
      <c r="A9587">
        <v>-111.97758150999999</v>
      </c>
      <c r="B9587">
        <v>33.07901021</v>
      </c>
      <c r="C9587">
        <v>13</v>
      </c>
      <c r="D9587" t="s">
        <v>371</v>
      </c>
      <c r="E9587" t="s">
        <v>370</v>
      </c>
      <c r="F9587">
        <v>9586</v>
      </c>
      <c r="G9587">
        <v>177</v>
      </c>
      <c r="H9587">
        <v>13.33</v>
      </c>
      <c r="I9587">
        <v>2.395</v>
      </c>
      <c r="J9587">
        <v>1</v>
      </c>
      <c r="K9587">
        <v>1167.0999999999999</v>
      </c>
      <c r="L9587" t="s">
        <v>369</v>
      </c>
      <c r="M9587" t="s">
        <v>368</v>
      </c>
      <c r="N9587" s="8">
        <v>41962</v>
      </c>
      <c r="O9587">
        <v>0</v>
      </c>
      <c r="P9587">
        <v>0</v>
      </c>
      <c r="Q9587">
        <v>13353</v>
      </c>
      <c r="R9587">
        <v>1669.7</v>
      </c>
      <c r="S9587">
        <v>3.4790000000000001</v>
      </c>
      <c r="T9587">
        <v>33</v>
      </c>
      <c r="U9587">
        <v>5059.7</v>
      </c>
      <c r="V9587">
        <v>21</v>
      </c>
      <c r="W9587">
        <v>1.633</v>
      </c>
      <c r="X9587">
        <v>2.6389999999999998</v>
      </c>
      <c r="Y9587" s="8">
        <v>41962</v>
      </c>
    </row>
    <row r="9588" spans="1:25" x14ac:dyDescent="0.25">
      <c r="A9588">
        <v>-111.97758066</v>
      </c>
      <c r="B9588">
        <v>33.079003219999997</v>
      </c>
      <c r="C9588">
        <v>13</v>
      </c>
      <c r="D9588" t="s">
        <v>371</v>
      </c>
      <c r="E9588" t="s">
        <v>370</v>
      </c>
      <c r="F9588">
        <v>9587</v>
      </c>
      <c r="G9588">
        <v>182</v>
      </c>
      <c r="H9588">
        <v>13.33</v>
      </c>
      <c r="I9588">
        <v>2.5590000000000002</v>
      </c>
      <c r="J9588">
        <v>1</v>
      </c>
      <c r="K9588">
        <v>1167.0999999999999</v>
      </c>
      <c r="L9588" t="s">
        <v>369</v>
      </c>
      <c r="M9588" t="s">
        <v>368</v>
      </c>
      <c r="N9588" s="8">
        <v>41962</v>
      </c>
      <c r="O9588">
        <v>0</v>
      </c>
      <c r="P9588">
        <v>0</v>
      </c>
      <c r="Q9588">
        <v>14765</v>
      </c>
      <c r="R9588">
        <v>1727.9</v>
      </c>
      <c r="S9588">
        <v>3.6</v>
      </c>
      <c r="T9588">
        <v>33</v>
      </c>
      <c r="U9588">
        <v>5236.1000000000004</v>
      </c>
      <c r="V9588">
        <v>21</v>
      </c>
      <c r="W9588">
        <v>1.7450000000000001</v>
      </c>
      <c r="X9588">
        <v>2.82</v>
      </c>
      <c r="Y9588" s="8">
        <v>41962</v>
      </c>
    </row>
    <row r="9589" spans="1:25" x14ac:dyDescent="0.25">
      <c r="A9589">
        <v>-111.97758082999999</v>
      </c>
      <c r="B9589">
        <v>33.078997219999998</v>
      </c>
      <c r="C9589">
        <v>13</v>
      </c>
      <c r="D9589" t="s">
        <v>371</v>
      </c>
      <c r="E9589" t="s">
        <v>370</v>
      </c>
      <c r="F9589">
        <v>9588</v>
      </c>
      <c r="G9589">
        <v>181</v>
      </c>
      <c r="H9589">
        <v>13.33</v>
      </c>
      <c r="I9589">
        <v>2.4609999999999999</v>
      </c>
      <c r="J9589">
        <v>1</v>
      </c>
      <c r="K9589">
        <v>1167.0999999999999</v>
      </c>
      <c r="L9589" t="s">
        <v>369</v>
      </c>
      <c r="M9589" t="s">
        <v>368</v>
      </c>
      <c r="N9589" s="8">
        <v>41962</v>
      </c>
      <c r="O9589">
        <v>0</v>
      </c>
      <c r="P9589">
        <v>0</v>
      </c>
      <c r="Q9589">
        <v>13373</v>
      </c>
      <c r="R9589">
        <v>1627.6</v>
      </c>
      <c r="S9589">
        <v>3.391</v>
      </c>
      <c r="T9589">
        <v>33</v>
      </c>
      <c r="U9589">
        <v>4932.2</v>
      </c>
      <c r="V9589">
        <v>21</v>
      </c>
      <c r="W9589">
        <v>1.6779999999999999</v>
      </c>
      <c r="X9589">
        <v>2.7109999999999999</v>
      </c>
      <c r="Y9589" s="8">
        <v>41962</v>
      </c>
    </row>
    <row r="9590" spans="1:25" x14ac:dyDescent="0.25">
      <c r="A9590">
        <v>-111.97758066</v>
      </c>
      <c r="B9590">
        <v>33.078990220000001</v>
      </c>
      <c r="C9590">
        <v>13</v>
      </c>
      <c r="D9590" t="s">
        <v>371</v>
      </c>
      <c r="E9590" t="s">
        <v>370</v>
      </c>
      <c r="F9590">
        <v>9589</v>
      </c>
      <c r="G9590">
        <v>182</v>
      </c>
      <c r="H9590">
        <v>13.33</v>
      </c>
      <c r="I9590">
        <v>2.4929999999999999</v>
      </c>
      <c r="J9590">
        <v>1</v>
      </c>
      <c r="K9590">
        <v>1167.0999999999999</v>
      </c>
      <c r="L9590" t="s">
        <v>369</v>
      </c>
      <c r="M9590" t="s">
        <v>368</v>
      </c>
      <c r="N9590" s="8">
        <v>41962</v>
      </c>
      <c r="O9590">
        <v>0</v>
      </c>
      <c r="P9590">
        <v>0</v>
      </c>
      <c r="Q9590">
        <v>14191</v>
      </c>
      <c r="R9590">
        <v>1704.4</v>
      </c>
      <c r="S9590">
        <v>3.5510000000000002</v>
      </c>
      <c r="T9590">
        <v>33</v>
      </c>
      <c r="U9590">
        <v>5164.8999999999996</v>
      </c>
      <c r="V9590">
        <v>21</v>
      </c>
      <c r="W9590">
        <v>1.7</v>
      </c>
      <c r="X9590">
        <v>2.7480000000000002</v>
      </c>
      <c r="Y9590" s="8">
        <v>41962</v>
      </c>
    </row>
    <row r="9591" spans="1:25" x14ac:dyDescent="0.25">
      <c r="A9591">
        <v>-111.97758134</v>
      </c>
      <c r="B9591">
        <v>33.078983219999998</v>
      </c>
      <c r="C9591">
        <v>13</v>
      </c>
      <c r="D9591" t="s">
        <v>371</v>
      </c>
      <c r="E9591" t="s">
        <v>370</v>
      </c>
      <c r="F9591">
        <v>9590</v>
      </c>
      <c r="G9591">
        <v>178</v>
      </c>
      <c r="H9591">
        <v>13.33</v>
      </c>
      <c r="I9591">
        <v>2.657</v>
      </c>
      <c r="J9591">
        <v>1</v>
      </c>
      <c r="K9591">
        <v>1167</v>
      </c>
      <c r="L9591" t="s">
        <v>369</v>
      </c>
      <c r="M9591" t="s">
        <v>368</v>
      </c>
      <c r="N9591" s="8">
        <v>41962</v>
      </c>
      <c r="O9591">
        <v>0</v>
      </c>
      <c r="P9591">
        <v>0</v>
      </c>
      <c r="Q9591">
        <v>13461</v>
      </c>
      <c r="R9591">
        <v>1517</v>
      </c>
      <c r="S9591">
        <v>3.16</v>
      </c>
      <c r="T9591">
        <v>33</v>
      </c>
      <c r="U9591">
        <v>4596.8999999999996</v>
      </c>
      <c r="V9591">
        <v>21</v>
      </c>
      <c r="W9591">
        <v>1.8120000000000001</v>
      </c>
      <c r="X9591">
        <v>2.9279999999999999</v>
      </c>
      <c r="Y9591" s="8">
        <v>41962</v>
      </c>
    </row>
    <row r="9592" spans="1:25" x14ac:dyDescent="0.25">
      <c r="A9592">
        <v>-111.977581</v>
      </c>
      <c r="B9592">
        <v>33.078976230000002</v>
      </c>
      <c r="C9592">
        <v>13</v>
      </c>
      <c r="D9592" t="s">
        <v>371</v>
      </c>
      <c r="E9592" t="s">
        <v>370</v>
      </c>
      <c r="F9592">
        <v>9591</v>
      </c>
      <c r="G9592">
        <v>180</v>
      </c>
      <c r="H9592">
        <v>13.33</v>
      </c>
      <c r="I9592">
        <v>2.4609999999999999</v>
      </c>
      <c r="J9592">
        <v>1</v>
      </c>
      <c r="K9592">
        <v>1167.0999999999999</v>
      </c>
      <c r="L9592" t="s">
        <v>369</v>
      </c>
      <c r="M9592" t="s">
        <v>368</v>
      </c>
      <c r="N9592" s="8">
        <v>41962</v>
      </c>
      <c r="O9592">
        <v>0</v>
      </c>
      <c r="P9592">
        <v>0</v>
      </c>
      <c r="Q9592">
        <v>13958</v>
      </c>
      <c r="R9592">
        <v>1698.8</v>
      </c>
      <c r="S9592">
        <v>3.5390000000000001</v>
      </c>
      <c r="T9592">
        <v>33</v>
      </c>
      <c r="U9592">
        <v>5148</v>
      </c>
      <c r="V9592">
        <v>21</v>
      </c>
      <c r="W9592">
        <v>1.6779999999999999</v>
      </c>
      <c r="X9592">
        <v>2.7109999999999999</v>
      </c>
      <c r="Y9592" s="8">
        <v>41962</v>
      </c>
    </row>
    <row r="9593" spans="1:25" x14ac:dyDescent="0.25">
      <c r="A9593">
        <v>-111.97758048999999</v>
      </c>
      <c r="B9593">
        <v>33.078970210000001</v>
      </c>
      <c r="C9593">
        <v>13</v>
      </c>
      <c r="D9593" t="s">
        <v>371</v>
      </c>
      <c r="E9593" t="s">
        <v>370</v>
      </c>
      <c r="F9593">
        <v>9592</v>
      </c>
      <c r="G9593">
        <v>183</v>
      </c>
      <c r="H9593">
        <v>13.33</v>
      </c>
      <c r="I9593">
        <v>2.3620000000000001</v>
      </c>
      <c r="J9593">
        <v>1</v>
      </c>
      <c r="K9593">
        <v>1167</v>
      </c>
      <c r="L9593" t="s">
        <v>369</v>
      </c>
      <c r="M9593" t="s">
        <v>368</v>
      </c>
      <c r="N9593" s="8">
        <v>41962</v>
      </c>
      <c r="O9593">
        <v>0</v>
      </c>
      <c r="P9593">
        <v>0</v>
      </c>
      <c r="Q9593">
        <v>14156</v>
      </c>
      <c r="R9593">
        <v>1794.6</v>
      </c>
      <c r="S9593">
        <v>3.7389999999999999</v>
      </c>
      <c r="T9593">
        <v>33</v>
      </c>
      <c r="U9593">
        <v>5438.3</v>
      </c>
      <c r="V9593">
        <v>21</v>
      </c>
      <c r="W9593">
        <v>1.611</v>
      </c>
      <c r="X9593">
        <v>2.6030000000000002</v>
      </c>
      <c r="Y9593" s="8">
        <v>41962</v>
      </c>
    </row>
    <row r="9594" spans="1:25" x14ac:dyDescent="0.25">
      <c r="A9594">
        <v>-111.97758048999999</v>
      </c>
      <c r="B9594">
        <v>33.078963209999998</v>
      </c>
      <c r="C9594">
        <v>13</v>
      </c>
      <c r="D9594" t="s">
        <v>371</v>
      </c>
      <c r="E9594" t="s">
        <v>370</v>
      </c>
      <c r="F9594">
        <v>9593</v>
      </c>
      <c r="G9594">
        <v>183</v>
      </c>
      <c r="H9594">
        <v>13.33</v>
      </c>
      <c r="I9594">
        <v>2.4929999999999999</v>
      </c>
      <c r="J9594">
        <v>1</v>
      </c>
      <c r="K9594">
        <v>1166.9000000000001</v>
      </c>
      <c r="L9594" t="s">
        <v>369</v>
      </c>
      <c r="M9594" t="s">
        <v>368</v>
      </c>
      <c r="N9594" s="8">
        <v>41962</v>
      </c>
      <c r="O9594">
        <v>0</v>
      </c>
      <c r="P9594">
        <v>0</v>
      </c>
      <c r="Q9594">
        <v>14610</v>
      </c>
      <c r="R9594">
        <v>1754.8</v>
      </c>
      <c r="S9594">
        <v>3.6560000000000001</v>
      </c>
      <c r="T9594">
        <v>33</v>
      </c>
      <c r="U9594">
        <v>5317.4</v>
      </c>
      <c r="V9594">
        <v>21</v>
      </c>
      <c r="W9594">
        <v>1.7</v>
      </c>
      <c r="X9594">
        <v>2.7480000000000002</v>
      </c>
      <c r="Y9594" s="8">
        <v>41962</v>
      </c>
    </row>
    <row r="9595" spans="1:25" x14ac:dyDescent="0.25">
      <c r="A9595">
        <v>-111.97758048999999</v>
      </c>
      <c r="B9595">
        <v>33.078956210000001</v>
      </c>
      <c r="C9595">
        <v>13</v>
      </c>
      <c r="D9595" t="s">
        <v>371</v>
      </c>
      <c r="E9595" t="s">
        <v>370</v>
      </c>
      <c r="F9595">
        <v>9594</v>
      </c>
      <c r="G9595">
        <v>183</v>
      </c>
      <c r="H9595">
        <v>13.33</v>
      </c>
      <c r="I9595">
        <v>2.395</v>
      </c>
      <c r="J9595">
        <v>1</v>
      </c>
      <c r="K9595">
        <v>1166.9000000000001</v>
      </c>
      <c r="L9595" t="s">
        <v>369</v>
      </c>
      <c r="M9595" t="s">
        <v>368</v>
      </c>
      <c r="N9595" s="8">
        <v>41962</v>
      </c>
      <c r="O9595">
        <v>0</v>
      </c>
      <c r="P9595">
        <v>0</v>
      </c>
      <c r="Q9595">
        <v>14827</v>
      </c>
      <c r="R9595">
        <v>1854</v>
      </c>
      <c r="S9595">
        <v>3.8620000000000001</v>
      </c>
      <c r="T9595">
        <v>33</v>
      </c>
      <c r="U9595">
        <v>5618</v>
      </c>
      <c r="V9595">
        <v>21</v>
      </c>
      <c r="W9595">
        <v>1.633</v>
      </c>
      <c r="X9595">
        <v>2.6389999999999998</v>
      </c>
      <c r="Y9595" s="8">
        <v>41962</v>
      </c>
    </row>
    <row r="9596" spans="1:25" x14ac:dyDescent="0.25">
      <c r="A9596">
        <v>-111.97758134</v>
      </c>
      <c r="B9596">
        <v>33.078949219999998</v>
      </c>
      <c r="C9596">
        <v>13</v>
      </c>
      <c r="D9596" t="s">
        <v>371</v>
      </c>
      <c r="E9596" t="s">
        <v>370</v>
      </c>
      <c r="F9596">
        <v>9595</v>
      </c>
      <c r="G9596">
        <v>178</v>
      </c>
      <c r="H9596">
        <v>13.33</v>
      </c>
      <c r="I9596">
        <v>2.395</v>
      </c>
      <c r="J9596">
        <v>1</v>
      </c>
      <c r="K9596">
        <v>1166.9000000000001</v>
      </c>
      <c r="L9596" t="s">
        <v>369</v>
      </c>
      <c r="M9596" t="s">
        <v>368</v>
      </c>
      <c r="N9596" s="8">
        <v>41962</v>
      </c>
      <c r="O9596">
        <v>0</v>
      </c>
      <c r="P9596">
        <v>0</v>
      </c>
      <c r="Q9596">
        <v>12952</v>
      </c>
      <c r="R9596">
        <v>1619.5</v>
      </c>
      <c r="S9596">
        <v>3.3740000000000001</v>
      </c>
      <c r="T9596">
        <v>33</v>
      </c>
      <c r="U9596">
        <v>4907.7</v>
      </c>
      <c r="V9596">
        <v>21</v>
      </c>
      <c r="W9596">
        <v>1.633</v>
      </c>
      <c r="X9596">
        <v>2.6389999999999998</v>
      </c>
      <c r="Y9596" s="8">
        <v>41962</v>
      </c>
    </row>
    <row r="9597" spans="1:25" x14ac:dyDescent="0.25">
      <c r="A9597">
        <v>-111.977581</v>
      </c>
      <c r="B9597">
        <v>33.07894323</v>
      </c>
      <c r="C9597">
        <v>13</v>
      </c>
      <c r="D9597" t="s">
        <v>371</v>
      </c>
      <c r="E9597" t="s">
        <v>370</v>
      </c>
      <c r="F9597">
        <v>9596</v>
      </c>
      <c r="G9597">
        <v>180</v>
      </c>
      <c r="H9597">
        <v>13.33</v>
      </c>
      <c r="I9597">
        <v>2.395</v>
      </c>
      <c r="J9597">
        <v>1</v>
      </c>
      <c r="K9597">
        <v>1166.8</v>
      </c>
      <c r="L9597" t="s">
        <v>369</v>
      </c>
      <c r="M9597" t="s">
        <v>368</v>
      </c>
      <c r="N9597" s="8">
        <v>41962</v>
      </c>
      <c r="O9597">
        <v>0</v>
      </c>
      <c r="P9597">
        <v>0</v>
      </c>
      <c r="Q9597">
        <v>15968</v>
      </c>
      <c r="R9597">
        <v>1996.7</v>
      </c>
      <c r="S9597">
        <v>4.16</v>
      </c>
      <c r="T9597">
        <v>33</v>
      </c>
      <c r="U9597">
        <v>6050.5</v>
      </c>
      <c r="V9597">
        <v>21</v>
      </c>
      <c r="W9597">
        <v>1.633</v>
      </c>
      <c r="X9597">
        <v>2.6389999999999998</v>
      </c>
      <c r="Y9597" s="8">
        <v>41962</v>
      </c>
    </row>
    <row r="9598" spans="1:25" x14ac:dyDescent="0.25">
      <c r="A9598">
        <v>-111.97758082999999</v>
      </c>
      <c r="B9598">
        <v>33.078936220000003</v>
      </c>
      <c r="C9598">
        <v>13</v>
      </c>
      <c r="D9598" t="s">
        <v>371</v>
      </c>
      <c r="E9598" t="s">
        <v>370</v>
      </c>
      <c r="F9598">
        <v>9597</v>
      </c>
      <c r="G9598">
        <v>181</v>
      </c>
      <c r="H9598">
        <v>13.33</v>
      </c>
      <c r="I9598">
        <v>2.5259999999999998</v>
      </c>
      <c r="J9598">
        <v>1</v>
      </c>
      <c r="K9598">
        <v>1166.8</v>
      </c>
      <c r="L9598" t="s">
        <v>369</v>
      </c>
      <c r="M9598" t="s">
        <v>368</v>
      </c>
      <c r="N9598" s="8">
        <v>41962</v>
      </c>
      <c r="O9598">
        <v>0</v>
      </c>
      <c r="P9598">
        <v>0</v>
      </c>
      <c r="Q9598">
        <v>15458</v>
      </c>
      <c r="R9598">
        <v>1832.5</v>
      </c>
      <c r="S9598">
        <v>3.8180000000000001</v>
      </c>
      <c r="T9598">
        <v>33</v>
      </c>
      <c r="U9598">
        <v>5553</v>
      </c>
      <c r="V9598">
        <v>21</v>
      </c>
      <c r="W9598">
        <v>1.722</v>
      </c>
      <c r="X9598">
        <v>2.7839999999999998</v>
      </c>
      <c r="Y9598" s="8">
        <v>41962</v>
      </c>
    </row>
    <row r="9599" spans="1:25" x14ac:dyDescent="0.25">
      <c r="A9599">
        <v>-111.97758082999999</v>
      </c>
      <c r="B9599">
        <v>33.078929219999999</v>
      </c>
      <c r="C9599">
        <v>13</v>
      </c>
      <c r="D9599" t="s">
        <v>371</v>
      </c>
      <c r="E9599" t="s">
        <v>370</v>
      </c>
      <c r="F9599">
        <v>9598</v>
      </c>
      <c r="G9599">
        <v>181</v>
      </c>
      <c r="H9599">
        <v>13.33</v>
      </c>
      <c r="I9599">
        <v>2.4279999999999999</v>
      </c>
      <c r="J9599">
        <v>1</v>
      </c>
      <c r="K9599">
        <v>1167.2</v>
      </c>
      <c r="L9599" t="s">
        <v>369</v>
      </c>
      <c r="M9599" t="s">
        <v>368</v>
      </c>
      <c r="N9599" s="8">
        <v>41962</v>
      </c>
      <c r="O9599">
        <v>0</v>
      </c>
      <c r="P9599">
        <v>0</v>
      </c>
      <c r="Q9599">
        <v>15161</v>
      </c>
      <c r="R9599">
        <v>1870.1</v>
      </c>
      <c r="S9599">
        <v>3.8959999999999999</v>
      </c>
      <c r="T9599">
        <v>33</v>
      </c>
      <c r="U9599">
        <v>5667.1</v>
      </c>
      <c r="V9599">
        <v>21</v>
      </c>
      <c r="W9599">
        <v>1.655</v>
      </c>
      <c r="X9599">
        <v>2.6749999999999998</v>
      </c>
      <c r="Y9599" s="8">
        <v>41962</v>
      </c>
    </row>
    <row r="9600" spans="1:25" x14ac:dyDescent="0.25">
      <c r="A9600">
        <v>-111.97758116999999</v>
      </c>
      <c r="B9600">
        <v>33.078922220000003</v>
      </c>
      <c r="C9600">
        <v>13</v>
      </c>
      <c r="D9600" t="s">
        <v>371</v>
      </c>
      <c r="E9600" t="s">
        <v>370</v>
      </c>
      <c r="F9600">
        <v>9599</v>
      </c>
      <c r="G9600">
        <v>179</v>
      </c>
      <c r="H9600">
        <v>13.33</v>
      </c>
      <c r="I9600">
        <v>2.657</v>
      </c>
      <c r="J9600">
        <v>1</v>
      </c>
      <c r="K9600">
        <v>1167.2</v>
      </c>
      <c r="L9600" t="s">
        <v>369</v>
      </c>
      <c r="M9600" t="s">
        <v>368</v>
      </c>
      <c r="N9600" s="8">
        <v>41962</v>
      </c>
      <c r="O9600">
        <v>0</v>
      </c>
      <c r="P9600">
        <v>0</v>
      </c>
      <c r="Q9600">
        <v>14396</v>
      </c>
      <c r="R9600">
        <v>1622.3</v>
      </c>
      <c r="S9600">
        <v>3.38</v>
      </c>
      <c r="T9600">
        <v>33</v>
      </c>
      <c r="U9600">
        <v>4915.8999999999996</v>
      </c>
      <c r="V9600">
        <v>21</v>
      </c>
      <c r="W9600">
        <v>1.8120000000000001</v>
      </c>
      <c r="X9600">
        <v>2.9279999999999999</v>
      </c>
      <c r="Y9600" s="8">
        <v>41962</v>
      </c>
    </row>
    <row r="9601" spans="1:25" x14ac:dyDescent="0.25">
      <c r="A9601">
        <v>-111.97758066</v>
      </c>
      <c r="B9601">
        <v>33.078915219999999</v>
      </c>
      <c r="C9601">
        <v>13</v>
      </c>
      <c r="D9601" t="s">
        <v>371</v>
      </c>
      <c r="E9601" t="s">
        <v>370</v>
      </c>
      <c r="F9601">
        <v>9600</v>
      </c>
      <c r="G9601">
        <v>182</v>
      </c>
      <c r="H9601">
        <v>13.33</v>
      </c>
      <c r="I9601">
        <v>2.5259999999999998</v>
      </c>
      <c r="J9601">
        <v>1</v>
      </c>
      <c r="K9601">
        <v>1167.3</v>
      </c>
      <c r="L9601" t="s">
        <v>369</v>
      </c>
      <c r="M9601" t="s">
        <v>368</v>
      </c>
      <c r="N9601" s="8">
        <v>41962</v>
      </c>
      <c r="O9601">
        <v>0</v>
      </c>
      <c r="P9601">
        <v>0</v>
      </c>
      <c r="Q9601">
        <v>15429</v>
      </c>
      <c r="R9601">
        <v>1829</v>
      </c>
      <c r="S9601">
        <v>3.81</v>
      </c>
      <c r="T9601">
        <v>33</v>
      </c>
      <c r="U9601">
        <v>5542.5</v>
      </c>
      <c r="V9601">
        <v>21</v>
      </c>
      <c r="W9601">
        <v>1.722</v>
      </c>
      <c r="X9601">
        <v>2.7839999999999998</v>
      </c>
      <c r="Y9601" s="8">
        <v>41962</v>
      </c>
    </row>
    <row r="9602" spans="1:25" x14ac:dyDescent="0.25">
      <c r="A9602">
        <v>-111.977581</v>
      </c>
      <c r="B9602">
        <v>33.078908230000003</v>
      </c>
      <c r="C9602">
        <v>13</v>
      </c>
      <c r="D9602" t="s">
        <v>371</v>
      </c>
      <c r="E9602" t="s">
        <v>370</v>
      </c>
      <c r="F9602">
        <v>9601</v>
      </c>
      <c r="G9602">
        <v>180</v>
      </c>
      <c r="H9602">
        <v>13.33</v>
      </c>
      <c r="I9602">
        <v>2.657</v>
      </c>
      <c r="J9602">
        <v>1</v>
      </c>
      <c r="K9602">
        <v>1167.2</v>
      </c>
      <c r="L9602" t="s">
        <v>369</v>
      </c>
      <c r="M9602" t="s">
        <v>368</v>
      </c>
      <c r="N9602" s="8">
        <v>41962</v>
      </c>
      <c r="O9602">
        <v>0</v>
      </c>
      <c r="P9602">
        <v>0</v>
      </c>
      <c r="Q9602">
        <v>14579</v>
      </c>
      <c r="R9602">
        <v>1642.9</v>
      </c>
      <c r="S9602">
        <v>3.423</v>
      </c>
      <c r="T9602">
        <v>33</v>
      </c>
      <c r="U9602">
        <v>4978.5</v>
      </c>
      <c r="V9602">
        <v>21</v>
      </c>
      <c r="W9602">
        <v>1.8120000000000001</v>
      </c>
      <c r="X9602">
        <v>2.9279999999999999</v>
      </c>
      <c r="Y9602" s="8">
        <v>41962</v>
      </c>
    </row>
    <row r="9603" spans="1:25" x14ac:dyDescent="0.25">
      <c r="A9603">
        <v>-111.97758168</v>
      </c>
      <c r="B9603">
        <v>33.078901209999998</v>
      </c>
      <c r="C9603">
        <v>13</v>
      </c>
      <c r="D9603" t="s">
        <v>371</v>
      </c>
      <c r="E9603" t="s">
        <v>370</v>
      </c>
      <c r="F9603">
        <v>9602</v>
      </c>
      <c r="G9603">
        <v>176</v>
      </c>
      <c r="H9603">
        <v>13.33</v>
      </c>
      <c r="I9603">
        <v>2.4609999999999999</v>
      </c>
      <c r="J9603">
        <v>1</v>
      </c>
      <c r="K9603">
        <v>1167.2</v>
      </c>
      <c r="L9603" t="s">
        <v>369</v>
      </c>
      <c r="M9603" t="s">
        <v>368</v>
      </c>
      <c r="N9603" s="8">
        <v>41962</v>
      </c>
      <c r="O9603">
        <v>0</v>
      </c>
      <c r="P9603">
        <v>0</v>
      </c>
      <c r="Q9603">
        <v>14585</v>
      </c>
      <c r="R9603">
        <v>1775.1</v>
      </c>
      <c r="S9603">
        <v>3.698</v>
      </c>
      <c r="T9603">
        <v>33</v>
      </c>
      <c r="U9603">
        <v>5379.2</v>
      </c>
      <c r="V9603">
        <v>21</v>
      </c>
      <c r="W9603">
        <v>1.6779999999999999</v>
      </c>
      <c r="X9603">
        <v>2.7109999999999999</v>
      </c>
      <c r="Y9603" s="8">
        <v>41962</v>
      </c>
    </row>
    <row r="9604" spans="1:25" x14ac:dyDescent="0.25">
      <c r="A9604">
        <v>-111.97758048999999</v>
      </c>
      <c r="B9604">
        <v>33.078894210000001</v>
      </c>
      <c r="C9604">
        <v>13</v>
      </c>
      <c r="D9604" t="s">
        <v>371</v>
      </c>
      <c r="E9604" t="s">
        <v>370</v>
      </c>
      <c r="F9604">
        <v>9603</v>
      </c>
      <c r="G9604">
        <v>183</v>
      </c>
      <c r="H9604">
        <v>13.33</v>
      </c>
      <c r="I9604">
        <v>2.4609999999999999</v>
      </c>
      <c r="J9604">
        <v>1</v>
      </c>
      <c r="K9604">
        <v>1167.2</v>
      </c>
      <c r="L9604" t="s">
        <v>369</v>
      </c>
      <c r="M9604" t="s">
        <v>368</v>
      </c>
      <c r="N9604" s="8">
        <v>41962</v>
      </c>
      <c r="O9604">
        <v>0</v>
      </c>
      <c r="P9604">
        <v>0</v>
      </c>
      <c r="Q9604">
        <v>14522</v>
      </c>
      <c r="R9604">
        <v>1767.4</v>
      </c>
      <c r="S9604">
        <v>3.6819999999999999</v>
      </c>
      <c r="T9604">
        <v>33</v>
      </c>
      <c r="U9604">
        <v>5355.8</v>
      </c>
      <c r="V9604">
        <v>21</v>
      </c>
      <c r="W9604">
        <v>1.6779999999999999</v>
      </c>
      <c r="X9604">
        <v>2.7109999999999999</v>
      </c>
      <c r="Y9604" s="8">
        <v>41962</v>
      </c>
    </row>
    <row r="9605" spans="1:25" x14ac:dyDescent="0.25">
      <c r="A9605">
        <v>-111.977581</v>
      </c>
      <c r="B9605">
        <v>33.078887229999999</v>
      </c>
      <c r="C9605">
        <v>13</v>
      </c>
      <c r="D9605" t="s">
        <v>371</v>
      </c>
      <c r="E9605" t="s">
        <v>370</v>
      </c>
      <c r="F9605">
        <v>9604</v>
      </c>
      <c r="G9605">
        <v>180</v>
      </c>
      <c r="H9605">
        <v>13.33</v>
      </c>
      <c r="I9605">
        <v>2.4279999999999999</v>
      </c>
      <c r="J9605">
        <v>1</v>
      </c>
      <c r="K9605">
        <v>1167.4000000000001</v>
      </c>
      <c r="L9605" t="s">
        <v>369</v>
      </c>
      <c r="M9605" t="s">
        <v>368</v>
      </c>
      <c r="N9605" s="8">
        <v>41962</v>
      </c>
      <c r="O9605">
        <v>0</v>
      </c>
      <c r="P9605">
        <v>0</v>
      </c>
      <c r="Q9605">
        <v>16774</v>
      </c>
      <c r="R9605">
        <v>2069</v>
      </c>
      <c r="S9605">
        <v>4.3109999999999999</v>
      </c>
      <c r="T9605">
        <v>33</v>
      </c>
      <c r="U9605">
        <v>6269.8</v>
      </c>
      <c r="V9605">
        <v>21</v>
      </c>
      <c r="W9605">
        <v>1.655</v>
      </c>
      <c r="X9605">
        <v>2.6749999999999998</v>
      </c>
      <c r="Y9605" s="8">
        <v>41962</v>
      </c>
    </row>
    <row r="9606" spans="1:25" x14ac:dyDescent="0.25">
      <c r="A9606">
        <v>-111.977581</v>
      </c>
      <c r="B9606">
        <v>33.07888123</v>
      </c>
      <c r="C9606">
        <v>13</v>
      </c>
      <c r="D9606" t="s">
        <v>371</v>
      </c>
      <c r="E9606" t="s">
        <v>370</v>
      </c>
      <c r="F9606">
        <v>9605</v>
      </c>
      <c r="G9606">
        <v>180</v>
      </c>
      <c r="H9606">
        <v>13.33</v>
      </c>
      <c r="I9606">
        <v>2.5259999999999998</v>
      </c>
      <c r="J9606">
        <v>1</v>
      </c>
      <c r="K9606">
        <v>1167.3</v>
      </c>
      <c r="L9606" t="s">
        <v>369</v>
      </c>
      <c r="M9606" t="s">
        <v>368</v>
      </c>
      <c r="N9606" s="8">
        <v>41962</v>
      </c>
      <c r="O9606">
        <v>0</v>
      </c>
      <c r="P9606">
        <v>0</v>
      </c>
      <c r="Q9606">
        <v>14086</v>
      </c>
      <c r="R9606">
        <v>1669.9</v>
      </c>
      <c r="S9606">
        <v>3.4790000000000001</v>
      </c>
      <c r="T9606">
        <v>33</v>
      </c>
      <c r="U9606">
        <v>5060.3</v>
      </c>
      <c r="V9606">
        <v>21</v>
      </c>
      <c r="W9606">
        <v>1.722</v>
      </c>
      <c r="X9606">
        <v>2.7839999999999998</v>
      </c>
      <c r="Y9606" s="8">
        <v>41962</v>
      </c>
    </row>
    <row r="9607" spans="1:25" x14ac:dyDescent="0.25">
      <c r="A9607">
        <v>-111.97758134</v>
      </c>
      <c r="B9607">
        <v>33.078874220000003</v>
      </c>
      <c r="C9607">
        <v>13</v>
      </c>
      <c r="D9607" t="s">
        <v>371</v>
      </c>
      <c r="E9607" t="s">
        <v>370</v>
      </c>
      <c r="F9607">
        <v>9606</v>
      </c>
      <c r="G9607">
        <v>178</v>
      </c>
      <c r="H9607">
        <v>13.33</v>
      </c>
      <c r="I9607">
        <v>2.5920000000000001</v>
      </c>
      <c r="J9607">
        <v>1</v>
      </c>
      <c r="K9607">
        <v>1167.2</v>
      </c>
      <c r="L9607" t="s">
        <v>369</v>
      </c>
      <c r="M9607" t="s">
        <v>368</v>
      </c>
      <c r="N9607" s="8">
        <v>41962</v>
      </c>
      <c r="O9607">
        <v>0</v>
      </c>
      <c r="P9607">
        <v>0</v>
      </c>
      <c r="Q9607">
        <v>14028</v>
      </c>
      <c r="R9607">
        <v>1620.9</v>
      </c>
      <c r="S9607">
        <v>3.3769999999999998</v>
      </c>
      <c r="T9607">
        <v>33</v>
      </c>
      <c r="U9607">
        <v>4911.7</v>
      </c>
      <c r="V9607">
        <v>21</v>
      </c>
      <c r="W9607">
        <v>1.7669999999999999</v>
      </c>
      <c r="X9607">
        <v>2.8559999999999999</v>
      </c>
      <c r="Y9607" s="8">
        <v>41962</v>
      </c>
    </row>
    <row r="9608" spans="1:25" x14ac:dyDescent="0.25">
      <c r="A9608">
        <v>-111.97758134</v>
      </c>
      <c r="B9608">
        <v>33.078867219999999</v>
      </c>
      <c r="C9608">
        <v>13</v>
      </c>
      <c r="D9608" t="s">
        <v>371</v>
      </c>
      <c r="E9608" t="s">
        <v>370</v>
      </c>
      <c r="F9608">
        <v>9607</v>
      </c>
      <c r="G9608">
        <v>178</v>
      </c>
      <c r="H9608">
        <v>13.33</v>
      </c>
      <c r="I9608">
        <v>2.4609999999999999</v>
      </c>
      <c r="J9608">
        <v>1</v>
      </c>
      <c r="K9608">
        <v>1167.3</v>
      </c>
      <c r="L9608" t="s">
        <v>369</v>
      </c>
      <c r="M9608" t="s">
        <v>368</v>
      </c>
      <c r="N9608" s="8">
        <v>41962</v>
      </c>
      <c r="O9608">
        <v>0</v>
      </c>
      <c r="P9608">
        <v>0</v>
      </c>
      <c r="Q9608">
        <v>14574</v>
      </c>
      <c r="R9608">
        <v>1773.7</v>
      </c>
      <c r="S9608">
        <v>3.6949999999999998</v>
      </c>
      <c r="T9608">
        <v>33</v>
      </c>
      <c r="U9608">
        <v>5374.9</v>
      </c>
      <c r="V9608">
        <v>21</v>
      </c>
      <c r="W9608">
        <v>1.6779999999999999</v>
      </c>
      <c r="X9608">
        <v>2.7109999999999999</v>
      </c>
      <c r="Y9608" s="8">
        <v>41962</v>
      </c>
    </row>
    <row r="9609" spans="1:25" x14ac:dyDescent="0.25">
      <c r="A9609">
        <v>-111.97758166</v>
      </c>
      <c r="B9609">
        <v>33.078860220000003</v>
      </c>
      <c r="C9609">
        <v>13</v>
      </c>
      <c r="D9609" t="s">
        <v>371</v>
      </c>
      <c r="E9609" t="s">
        <v>370</v>
      </c>
      <c r="F9609">
        <v>9608</v>
      </c>
      <c r="G9609">
        <v>182</v>
      </c>
      <c r="H9609">
        <v>13.33</v>
      </c>
      <c r="I9609">
        <v>2.4609999999999999</v>
      </c>
      <c r="J9609">
        <v>1</v>
      </c>
      <c r="K9609">
        <v>1167.2</v>
      </c>
      <c r="L9609" t="s">
        <v>369</v>
      </c>
      <c r="M9609" t="s">
        <v>368</v>
      </c>
      <c r="N9609" s="8">
        <v>41962</v>
      </c>
      <c r="O9609">
        <v>0</v>
      </c>
      <c r="P9609">
        <v>0</v>
      </c>
      <c r="Q9609">
        <v>12615</v>
      </c>
      <c r="R9609">
        <v>1535.3</v>
      </c>
      <c r="S9609">
        <v>3.1989999999999998</v>
      </c>
      <c r="T9609">
        <v>33</v>
      </c>
      <c r="U9609">
        <v>4652.3999999999996</v>
      </c>
      <c r="V9609">
        <v>21</v>
      </c>
      <c r="W9609">
        <v>1.6779999999999999</v>
      </c>
      <c r="X9609">
        <v>2.7109999999999999</v>
      </c>
      <c r="Y9609" s="8">
        <v>41962</v>
      </c>
    </row>
    <row r="9610" spans="1:25" x14ac:dyDescent="0.25">
      <c r="A9610">
        <v>-111.97758134</v>
      </c>
      <c r="B9610">
        <v>33.078853219999999</v>
      </c>
      <c r="C9610">
        <v>13</v>
      </c>
      <c r="D9610" t="s">
        <v>371</v>
      </c>
      <c r="E9610" t="s">
        <v>370</v>
      </c>
      <c r="F9610">
        <v>9609</v>
      </c>
      <c r="G9610">
        <v>178</v>
      </c>
      <c r="H9610">
        <v>13.33</v>
      </c>
      <c r="I9610">
        <v>2.5590000000000002</v>
      </c>
      <c r="J9610">
        <v>1</v>
      </c>
      <c r="K9610">
        <v>1167.2</v>
      </c>
      <c r="L9610" t="s">
        <v>369</v>
      </c>
      <c r="M9610" t="s">
        <v>368</v>
      </c>
      <c r="N9610" s="8">
        <v>41962</v>
      </c>
      <c r="O9610">
        <v>0</v>
      </c>
      <c r="P9610">
        <v>0</v>
      </c>
      <c r="Q9610">
        <v>11463</v>
      </c>
      <c r="R9610">
        <v>1341.5</v>
      </c>
      <c r="S9610">
        <v>2.7949999999999999</v>
      </c>
      <c r="T9610">
        <v>33</v>
      </c>
      <c r="U9610">
        <v>4065.2</v>
      </c>
      <c r="V9610">
        <v>21</v>
      </c>
      <c r="W9610">
        <v>1.7450000000000001</v>
      </c>
      <c r="X9610">
        <v>2.82</v>
      </c>
      <c r="Y9610" s="8">
        <v>41962</v>
      </c>
    </row>
    <row r="9611" spans="1:25" x14ac:dyDescent="0.25">
      <c r="A9611">
        <v>-111.97758166</v>
      </c>
      <c r="B9611">
        <v>33.07884722</v>
      </c>
      <c r="C9611">
        <v>13</v>
      </c>
      <c r="D9611" t="s">
        <v>371</v>
      </c>
      <c r="E9611" t="s">
        <v>370</v>
      </c>
      <c r="F9611">
        <v>9610</v>
      </c>
      <c r="G9611">
        <v>182</v>
      </c>
      <c r="H9611">
        <v>13.33</v>
      </c>
      <c r="I9611">
        <v>2.4609999999999999</v>
      </c>
      <c r="J9611">
        <v>1</v>
      </c>
      <c r="K9611">
        <v>1167.0999999999999</v>
      </c>
      <c r="L9611" t="s">
        <v>369</v>
      </c>
      <c r="M9611" t="s">
        <v>368</v>
      </c>
      <c r="N9611" s="8">
        <v>41962</v>
      </c>
      <c r="O9611">
        <v>0</v>
      </c>
      <c r="P9611">
        <v>0</v>
      </c>
      <c r="Q9611">
        <v>15367</v>
      </c>
      <c r="R9611">
        <v>1870.3</v>
      </c>
      <c r="S9611">
        <v>3.8959999999999999</v>
      </c>
      <c r="T9611">
        <v>33</v>
      </c>
      <c r="U9611">
        <v>5667.4</v>
      </c>
      <c r="V9611">
        <v>21</v>
      </c>
      <c r="W9611">
        <v>1.6779999999999999</v>
      </c>
      <c r="X9611">
        <v>2.7109999999999999</v>
      </c>
      <c r="Y9611" s="8">
        <v>41962</v>
      </c>
    </row>
    <row r="9612" spans="1:25" x14ac:dyDescent="0.25">
      <c r="A9612">
        <v>-111.977582</v>
      </c>
      <c r="B9612">
        <v>33.078840229999997</v>
      </c>
      <c r="C9612">
        <v>13</v>
      </c>
      <c r="D9612" t="s">
        <v>371</v>
      </c>
      <c r="E9612" t="s">
        <v>370</v>
      </c>
      <c r="F9612">
        <v>9611</v>
      </c>
      <c r="G9612">
        <v>180</v>
      </c>
      <c r="H9612">
        <v>13.33</v>
      </c>
      <c r="I9612">
        <v>2.395</v>
      </c>
      <c r="J9612">
        <v>1</v>
      </c>
      <c r="K9612">
        <v>1167.0999999999999</v>
      </c>
      <c r="L9612" t="s">
        <v>369</v>
      </c>
      <c r="M9612" t="s">
        <v>368</v>
      </c>
      <c r="N9612" s="8">
        <v>41962</v>
      </c>
      <c r="O9612">
        <v>0</v>
      </c>
      <c r="P9612">
        <v>0</v>
      </c>
      <c r="Q9612">
        <v>12803</v>
      </c>
      <c r="R9612">
        <v>1600.9</v>
      </c>
      <c r="S9612">
        <v>3.335</v>
      </c>
      <c r="T9612">
        <v>33</v>
      </c>
      <c r="U9612">
        <v>4851.1000000000004</v>
      </c>
      <c r="V9612">
        <v>21</v>
      </c>
      <c r="W9612">
        <v>1.633</v>
      </c>
      <c r="X9612">
        <v>2.6389999999999998</v>
      </c>
      <c r="Y9612" s="8">
        <v>41962</v>
      </c>
    </row>
    <row r="9613" spans="1:25" x14ac:dyDescent="0.25">
      <c r="A9613">
        <v>-111.97758149000001</v>
      </c>
      <c r="B9613">
        <v>33.078833209999999</v>
      </c>
      <c r="C9613">
        <v>13</v>
      </c>
      <c r="D9613" t="s">
        <v>371</v>
      </c>
      <c r="E9613" t="s">
        <v>370</v>
      </c>
      <c r="F9613">
        <v>9612</v>
      </c>
      <c r="G9613">
        <v>183</v>
      </c>
      <c r="H9613">
        <v>13.33</v>
      </c>
      <c r="I9613">
        <v>2.4279999999999999</v>
      </c>
      <c r="J9613">
        <v>1</v>
      </c>
      <c r="K9613">
        <v>1167.0999999999999</v>
      </c>
      <c r="L9613" t="s">
        <v>369</v>
      </c>
      <c r="M9613" t="s">
        <v>368</v>
      </c>
      <c r="N9613" s="8">
        <v>41962</v>
      </c>
      <c r="O9613">
        <v>0</v>
      </c>
      <c r="P9613">
        <v>0</v>
      </c>
      <c r="Q9613">
        <v>12437</v>
      </c>
      <c r="R9613">
        <v>1534.1</v>
      </c>
      <c r="S9613">
        <v>3.1960000000000002</v>
      </c>
      <c r="T9613">
        <v>33</v>
      </c>
      <c r="U9613">
        <v>4648.8</v>
      </c>
      <c r="V9613">
        <v>21</v>
      </c>
      <c r="W9613">
        <v>1.655</v>
      </c>
      <c r="X9613">
        <v>2.6749999999999998</v>
      </c>
      <c r="Y9613" s="8">
        <v>41962</v>
      </c>
    </row>
    <row r="9614" spans="1:25" x14ac:dyDescent="0.25">
      <c r="A9614">
        <v>-111.977582</v>
      </c>
      <c r="B9614">
        <v>33.078826229999997</v>
      </c>
      <c r="C9614">
        <v>13</v>
      </c>
      <c r="D9614" t="s">
        <v>371</v>
      </c>
      <c r="E9614" t="s">
        <v>370</v>
      </c>
      <c r="F9614">
        <v>9613</v>
      </c>
      <c r="G9614">
        <v>180</v>
      </c>
      <c r="H9614">
        <v>13.33</v>
      </c>
      <c r="I9614">
        <v>2.657</v>
      </c>
      <c r="J9614">
        <v>1</v>
      </c>
      <c r="K9614">
        <v>1167.0999999999999</v>
      </c>
      <c r="L9614" t="s">
        <v>369</v>
      </c>
      <c r="M9614" t="s">
        <v>368</v>
      </c>
      <c r="N9614" s="8">
        <v>41962</v>
      </c>
      <c r="O9614">
        <v>0</v>
      </c>
      <c r="P9614">
        <v>0</v>
      </c>
      <c r="Q9614">
        <v>10735</v>
      </c>
      <c r="R9614">
        <v>1209.8</v>
      </c>
      <c r="S9614">
        <v>2.52</v>
      </c>
      <c r="T9614">
        <v>33</v>
      </c>
      <c r="U9614">
        <v>3665.9</v>
      </c>
      <c r="V9614">
        <v>21</v>
      </c>
      <c r="W9614">
        <v>1.8120000000000001</v>
      </c>
      <c r="X9614">
        <v>2.9279999999999999</v>
      </c>
      <c r="Y9614" s="8">
        <v>41962</v>
      </c>
    </row>
    <row r="9615" spans="1:25" x14ac:dyDescent="0.25">
      <c r="A9615">
        <v>-111.977582</v>
      </c>
      <c r="B9615">
        <v>33.078819230000001</v>
      </c>
      <c r="C9615">
        <v>13</v>
      </c>
      <c r="D9615" t="s">
        <v>371</v>
      </c>
      <c r="E9615" t="s">
        <v>370</v>
      </c>
      <c r="F9615">
        <v>9614</v>
      </c>
      <c r="G9615">
        <v>180</v>
      </c>
      <c r="H9615">
        <v>13.33</v>
      </c>
      <c r="I9615">
        <v>2.5590000000000002</v>
      </c>
      <c r="J9615">
        <v>1</v>
      </c>
      <c r="K9615">
        <v>1167.0999999999999</v>
      </c>
      <c r="L9615" t="s">
        <v>369</v>
      </c>
      <c r="M9615" t="s">
        <v>368</v>
      </c>
      <c r="N9615" s="8">
        <v>41962</v>
      </c>
      <c r="O9615">
        <v>0</v>
      </c>
      <c r="P9615">
        <v>0</v>
      </c>
      <c r="Q9615">
        <v>12030</v>
      </c>
      <c r="R9615">
        <v>1407.9</v>
      </c>
      <c r="S9615">
        <v>2.9329999999999998</v>
      </c>
      <c r="T9615">
        <v>33</v>
      </c>
      <c r="U9615">
        <v>4266.2</v>
      </c>
      <c r="V9615">
        <v>21</v>
      </c>
      <c r="W9615">
        <v>1.7450000000000001</v>
      </c>
      <c r="X9615">
        <v>2.82</v>
      </c>
      <c r="Y9615" s="8">
        <v>41962</v>
      </c>
    </row>
    <row r="9616" spans="1:25" x14ac:dyDescent="0.25">
      <c r="A9616">
        <v>-111.97758234</v>
      </c>
      <c r="B9616">
        <v>33.078812220000003</v>
      </c>
      <c r="C9616">
        <v>13</v>
      </c>
      <c r="D9616" t="s">
        <v>371</v>
      </c>
      <c r="E9616" t="s">
        <v>370</v>
      </c>
      <c r="F9616">
        <v>9615</v>
      </c>
      <c r="G9616">
        <v>178</v>
      </c>
      <c r="H9616">
        <v>13.33</v>
      </c>
      <c r="I9616">
        <v>2.4929999999999999</v>
      </c>
      <c r="J9616">
        <v>1</v>
      </c>
      <c r="K9616">
        <v>1167.2</v>
      </c>
      <c r="L9616" t="s">
        <v>369</v>
      </c>
      <c r="M9616" t="s">
        <v>368</v>
      </c>
      <c r="N9616" s="8">
        <v>41962</v>
      </c>
      <c r="O9616">
        <v>0</v>
      </c>
      <c r="P9616">
        <v>0</v>
      </c>
      <c r="Q9616">
        <v>11802</v>
      </c>
      <c r="R9616">
        <v>1417.5</v>
      </c>
      <c r="S9616">
        <v>2.9529999999999998</v>
      </c>
      <c r="T9616">
        <v>33</v>
      </c>
      <c r="U9616">
        <v>4295.3999999999996</v>
      </c>
      <c r="V9616">
        <v>21</v>
      </c>
      <c r="W9616">
        <v>1.7</v>
      </c>
      <c r="X9616">
        <v>2.7480000000000002</v>
      </c>
      <c r="Y9616" s="8">
        <v>41962</v>
      </c>
    </row>
    <row r="9617" spans="1:25" x14ac:dyDescent="0.25">
      <c r="A9617">
        <v>-111.97758251</v>
      </c>
      <c r="B9617">
        <v>33.078806210000003</v>
      </c>
      <c r="C9617">
        <v>13</v>
      </c>
      <c r="D9617" t="s">
        <v>371</v>
      </c>
      <c r="E9617" t="s">
        <v>370</v>
      </c>
      <c r="F9617">
        <v>9616</v>
      </c>
      <c r="G9617">
        <v>177</v>
      </c>
      <c r="H9617">
        <v>13.33</v>
      </c>
      <c r="I9617">
        <v>2.4609999999999999</v>
      </c>
      <c r="J9617">
        <v>1</v>
      </c>
      <c r="K9617">
        <v>1167.3</v>
      </c>
      <c r="L9617" t="s">
        <v>369</v>
      </c>
      <c r="M9617" t="s">
        <v>368</v>
      </c>
      <c r="N9617" s="8">
        <v>41962</v>
      </c>
      <c r="O9617">
        <v>0</v>
      </c>
      <c r="P9617">
        <v>0</v>
      </c>
      <c r="Q9617">
        <v>11503</v>
      </c>
      <c r="R9617">
        <v>1400</v>
      </c>
      <c r="S9617">
        <v>2.9169999999999998</v>
      </c>
      <c r="T9617">
        <v>33</v>
      </c>
      <c r="U9617">
        <v>4242.5</v>
      </c>
      <c r="V9617">
        <v>21</v>
      </c>
      <c r="W9617">
        <v>1.6779999999999999</v>
      </c>
      <c r="X9617">
        <v>2.7109999999999999</v>
      </c>
      <c r="Y9617" s="8">
        <v>41962</v>
      </c>
    </row>
    <row r="9618" spans="1:25" x14ac:dyDescent="0.25">
      <c r="A9618">
        <v>-111.97758166</v>
      </c>
      <c r="B9618">
        <v>33.078799220000001</v>
      </c>
      <c r="C9618">
        <v>13</v>
      </c>
      <c r="D9618" t="s">
        <v>371</v>
      </c>
      <c r="E9618" t="s">
        <v>370</v>
      </c>
      <c r="F9618">
        <v>9617</v>
      </c>
      <c r="G9618">
        <v>182</v>
      </c>
      <c r="H9618">
        <v>13.33</v>
      </c>
      <c r="I9618">
        <v>2.5590000000000002</v>
      </c>
      <c r="J9618">
        <v>1</v>
      </c>
      <c r="K9618">
        <v>1167.3</v>
      </c>
      <c r="L9618" t="s">
        <v>369</v>
      </c>
      <c r="M9618" t="s">
        <v>368</v>
      </c>
      <c r="N9618" s="8">
        <v>41962</v>
      </c>
      <c r="O9618">
        <v>0</v>
      </c>
      <c r="P9618">
        <v>0</v>
      </c>
      <c r="Q9618">
        <v>11454</v>
      </c>
      <c r="R9618">
        <v>1340.4</v>
      </c>
      <c r="S9618">
        <v>2.7930000000000001</v>
      </c>
      <c r="T9618">
        <v>33</v>
      </c>
      <c r="U9618">
        <v>4061.9</v>
      </c>
      <c r="V9618">
        <v>21</v>
      </c>
      <c r="W9618">
        <v>1.7450000000000001</v>
      </c>
      <c r="X9618">
        <v>2.82</v>
      </c>
      <c r="Y9618" s="8">
        <v>41962</v>
      </c>
    </row>
    <row r="9619" spans="1:25" x14ac:dyDescent="0.25">
      <c r="A9619">
        <v>-111.977582</v>
      </c>
      <c r="B9619">
        <v>33.078792229999998</v>
      </c>
      <c r="C9619">
        <v>13</v>
      </c>
      <c r="D9619" t="s">
        <v>371</v>
      </c>
      <c r="E9619" t="s">
        <v>370</v>
      </c>
      <c r="F9619">
        <v>9618</v>
      </c>
      <c r="G9619">
        <v>180</v>
      </c>
      <c r="H9619">
        <v>13.33</v>
      </c>
      <c r="I9619">
        <v>2.657</v>
      </c>
      <c r="J9619">
        <v>1</v>
      </c>
      <c r="K9619">
        <v>1167.3</v>
      </c>
      <c r="L9619" t="s">
        <v>369</v>
      </c>
      <c r="M9619" t="s">
        <v>368</v>
      </c>
      <c r="N9619" s="8">
        <v>41962</v>
      </c>
      <c r="O9619">
        <v>0</v>
      </c>
      <c r="P9619">
        <v>0</v>
      </c>
      <c r="Q9619">
        <v>10129</v>
      </c>
      <c r="R9619">
        <v>1141.4000000000001</v>
      </c>
      <c r="S9619">
        <v>2.3780000000000001</v>
      </c>
      <c r="T9619">
        <v>33</v>
      </c>
      <c r="U9619">
        <v>3458.8</v>
      </c>
      <c r="V9619">
        <v>21</v>
      </c>
      <c r="W9619">
        <v>1.8120000000000001</v>
      </c>
      <c r="X9619">
        <v>2.9279999999999999</v>
      </c>
      <c r="Y9619" s="8">
        <v>41962</v>
      </c>
    </row>
    <row r="9620" spans="1:25" x14ac:dyDescent="0.25">
      <c r="A9620">
        <v>-111.97758166</v>
      </c>
      <c r="B9620">
        <v>33.07878522</v>
      </c>
      <c r="C9620">
        <v>13</v>
      </c>
      <c r="D9620" t="s">
        <v>371</v>
      </c>
      <c r="E9620" t="s">
        <v>370</v>
      </c>
      <c r="F9620">
        <v>9619</v>
      </c>
      <c r="G9620">
        <v>182</v>
      </c>
      <c r="H9620">
        <v>13.33</v>
      </c>
      <c r="I9620">
        <v>2.4279999999999999</v>
      </c>
      <c r="J9620">
        <v>1</v>
      </c>
      <c r="K9620">
        <v>1167.3</v>
      </c>
      <c r="L9620" t="s">
        <v>369</v>
      </c>
      <c r="M9620" t="s">
        <v>368</v>
      </c>
      <c r="N9620" s="8">
        <v>41962</v>
      </c>
      <c r="O9620">
        <v>0</v>
      </c>
      <c r="P9620">
        <v>0</v>
      </c>
      <c r="Q9620">
        <v>11390</v>
      </c>
      <c r="R9620">
        <v>1405</v>
      </c>
      <c r="S9620">
        <v>2.927</v>
      </c>
      <c r="T9620">
        <v>33</v>
      </c>
      <c r="U9620">
        <v>4257.6000000000004</v>
      </c>
      <c r="V9620">
        <v>21</v>
      </c>
      <c r="W9620">
        <v>1.655</v>
      </c>
      <c r="X9620">
        <v>2.6749999999999998</v>
      </c>
      <c r="Y9620" s="8">
        <v>41962</v>
      </c>
    </row>
    <row r="9621" spans="1:25" x14ac:dyDescent="0.25">
      <c r="A9621">
        <v>-111.97758149000001</v>
      </c>
      <c r="B9621">
        <v>33.078778210000003</v>
      </c>
      <c r="C9621">
        <v>13</v>
      </c>
      <c r="D9621" t="s">
        <v>371</v>
      </c>
      <c r="E9621" t="s">
        <v>370</v>
      </c>
      <c r="F9621">
        <v>9620</v>
      </c>
      <c r="G9621">
        <v>183</v>
      </c>
      <c r="H9621">
        <v>13.33</v>
      </c>
      <c r="I9621">
        <v>2.4279999999999999</v>
      </c>
      <c r="J9621">
        <v>1</v>
      </c>
      <c r="K9621">
        <v>1167.4000000000001</v>
      </c>
      <c r="L9621" t="s">
        <v>369</v>
      </c>
      <c r="M9621" t="s">
        <v>368</v>
      </c>
      <c r="N9621" s="8">
        <v>41962</v>
      </c>
      <c r="O9621">
        <v>0</v>
      </c>
      <c r="P9621">
        <v>0</v>
      </c>
      <c r="Q9621">
        <v>10999</v>
      </c>
      <c r="R9621">
        <v>1356.7</v>
      </c>
      <c r="S9621">
        <v>2.8260000000000001</v>
      </c>
      <c r="T9621">
        <v>33</v>
      </c>
      <c r="U9621">
        <v>4111.3</v>
      </c>
      <c r="V9621">
        <v>21</v>
      </c>
      <c r="W9621">
        <v>1.655</v>
      </c>
      <c r="X9621">
        <v>2.6749999999999998</v>
      </c>
      <c r="Y9621" s="8">
        <v>41962</v>
      </c>
    </row>
    <row r="9622" spans="1:25" x14ac:dyDescent="0.25">
      <c r="A9622">
        <v>-111.97758183000001</v>
      </c>
      <c r="B9622">
        <v>33.07877122</v>
      </c>
      <c r="C9622">
        <v>13</v>
      </c>
      <c r="D9622" t="s">
        <v>371</v>
      </c>
      <c r="E9622" t="s">
        <v>370</v>
      </c>
      <c r="F9622">
        <v>9621</v>
      </c>
      <c r="G9622">
        <v>181</v>
      </c>
      <c r="H9622">
        <v>13.33</v>
      </c>
      <c r="I9622">
        <v>2.4609999999999999</v>
      </c>
      <c r="J9622">
        <v>1</v>
      </c>
      <c r="K9622">
        <v>1167.4000000000001</v>
      </c>
      <c r="L9622" t="s">
        <v>369</v>
      </c>
      <c r="M9622" t="s">
        <v>368</v>
      </c>
      <c r="N9622" s="8">
        <v>41962</v>
      </c>
      <c r="O9622">
        <v>0</v>
      </c>
      <c r="P9622">
        <v>0</v>
      </c>
      <c r="Q9622">
        <v>10197</v>
      </c>
      <c r="R9622">
        <v>1241</v>
      </c>
      <c r="S9622">
        <v>2.585</v>
      </c>
      <c r="T9622">
        <v>33</v>
      </c>
      <c r="U9622">
        <v>3760.6</v>
      </c>
      <c r="V9622">
        <v>21</v>
      </c>
      <c r="W9622">
        <v>1.6779999999999999</v>
      </c>
      <c r="X9622">
        <v>2.7109999999999999</v>
      </c>
      <c r="Y9622" s="8">
        <v>41962</v>
      </c>
    </row>
    <row r="9623" spans="1:25" x14ac:dyDescent="0.25">
      <c r="A9623">
        <v>-111.97758166</v>
      </c>
      <c r="B9623">
        <v>33.078764219999996</v>
      </c>
      <c r="C9623">
        <v>13</v>
      </c>
      <c r="D9623" t="s">
        <v>371</v>
      </c>
      <c r="E9623" t="s">
        <v>370</v>
      </c>
      <c r="F9623">
        <v>9622</v>
      </c>
      <c r="G9623">
        <v>182</v>
      </c>
      <c r="H9623">
        <v>13.33</v>
      </c>
      <c r="I9623">
        <v>2.5590000000000002</v>
      </c>
      <c r="J9623">
        <v>1</v>
      </c>
      <c r="K9623">
        <v>1167.2</v>
      </c>
      <c r="L9623" t="s">
        <v>369</v>
      </c>
      <c r="M9623" t="s">
        <v>368</v>
      </c>
      <c r="N9623" s="8">
        <v>41962</v>
      </c>
      <c r="O9623">
        <v>0</v>
      </c>
      <c r="P9623">
        <v>0</v>
      </c>
      <c r="Q9623">
        <v>10460</v>
      </c>
      <c r="R9623">
        <v>1224.2</v>
      </c>
      <c r="S9623">
        <v>2.5499999999999998</v>
      </c>
      <c r="T9623">
        <v>33</v>
      </c>
      <c r="U9623">
        <v>3709.5</v>
      </c>
      <c r="V9623">
        <v>21</v>
      </c>
      <c r="W9623">
        <v>1.7450000000000001</v>
      </c>
      <c r="X9623">
        <v>2.82</v>
      </c>
      <c r="Y9623" s="8">
        <v>41962</v>
      </c>
    </row>
    <row r="9624" spans="1:25" x14ac:dyDescent="0.25">
      <c r="A9624">
        <v>-111.977583</v>
      </c>
      <c r="B9624">
        <v>33.078757230000001</v>
      </c>
      <c r="C9624">
        <v>13</v>
      </c>
      <c r="D9624" t="s">
        <v>371</v>
      </c>
      <c r="E9624" t="s">
        <v>370</v>
      </c>
      <c r="F9624">
        <v>9623</v>
      </c>
      <c r="G9624">
        <v>180</v>
      </c>
      <c r="H9624">
        <v>13.33</v>
      </c>
      <c r="I9624">
        <v>2.4279999999999999</v>
      </c>
      <c r="J9624">
        <v>1</v>
      </c>
      <c r="K9624">
        <v>1167.3</v>
      </c>
      <c r="L9624" t="s">
        <v>369</v>
      </c>
      <c r="M9624" t="s">
        <v>368</v>
      </c>
      <c r="N9624" s="8">
        <v>41962</v>
      </c>
      <c r="O9624">
        <v>0</v>
      </c>
      <c r="P9624">
        <v>0</v>
      </c>
      <c r="Q9624">
        <v>10809</v>
      </c>
      <c r="R9624">
        <v>1333.3</v>
      </c>
      <c r="S9624">
        <v>2.778</v>
      </c>
      <c r="T9624">
        <v>33</v>
      </c>
      <c r="U9624">
        <v>4040.2</v>
      </c>
      <c r="V9624">
        <v>21</v>
      </c>
      <c r="W9624">
        <v>1.655</v>
      </c>
      <c r="X9624">
        <v>2.6749999999999998</v>
      </c>
      <c r="Y9624" s="8">
        <v>41962</v>
      </c>
    </row>
    <row r="9625" spans="1:25" x14ac:dyDescent="0.25">
      <c r="A9625">
        <v>-111.97758283</v>
      </c>
      <c r="B9625">
        <v>33.078750220000003</v>
      </c>
      <c r="C9625">
        <v>13</v>
      </c>
      <c r="D9625" t="s">
        <v>371</v>
      </c>
      <c r="E9625" t="s">
        <v>370</v>
      </c>
      <c r="F9625">
        <v>9624</v>
      </c>
      <c r="G9625">
        <v>181</v>
      </c>
      <c r="H9625">
        <v>13.33</v>
      </c>
      <c r="I9625">
        <v>2.4929999999999999</v>
      </c>
      <c r="J9625">
        <v>1</v>
      </c>
      <c r="K9625">
        <v>1167.3</v>
      </c>
      <c r="L9625" t="s">
        <v>369</v>
      </c>
      <c r="M9625" t="s">
        <v>368</v>
      </c>
      <c r="N9625" s="8">
        <v>41962</v>
      </c>
      <c r="O9625">
        <v>0</v>
      </c>
      <c r="P9625">
        <v>0</v>
      </c>
      <c r="Q9625">
        <v>10948</v>
      </c>
      <c r="R9625">
        <v>1314.9</v>
      </c>
      <c r="S9625">
        <v>2.7389999999999999</v>
      </c>
      <c r="T9625">
        <v>33</v>
      </c>
      <c r="U9625">
        <v>3984.6</v>
      </c>
      <c r="V9625">
        <v>21</v>
      </c>
      <c r="W9625">
        <v>1.7</v>
      </c>
      <c r="X9625">
        <v>2.7480000000000002</v>
      </c>
      <c r="Y9625" s="8">
        <v>41962</v>
      </c>
    </row>
    <row r="9626" spans="1:25" x14ac:dyDescent="0.25">
      <c r="A9626">
        <v>-111.977582</v>
      </c>
      <c r="B9626">
        <v>33.078743230000001</v>
      </c>
      <c r="C9626">
        <v>13</v>
      </c>
      <c r="D9626" t="s">
        <v>371</v>
      </c>
      <c r="E9626" t="s">
        <v>370</v>
      </c>
      <c r="F9626">
        <v>9625</v>
      </c>
      <c r="G9626">
        <v>180</v>
      </c>
      <c r="H9626">
        <v>13.33</v>
      </c>
      <c r="I9626">
        <v>2.3620000000000001</v>
      </c>
      <c r="J9626">
        <v>1</v>
      </c>
      <c r="K9626">
        <v>1167.3</v>
      </c>
      <c r="L9626" t="s">
        <v>369</v>
      </c>
      <c r="M9626" t="s">
        <v>368</v>
      </c>
      <c r="N9626" s="8">
        <v>41962</v>
      </c>
      <c r="O9626">
        <v>0</v>
      </c>
      <c r="P9626">
        <v>0</v>
      </c>
      <c r="Q9626">
        <v>9893.9</v>
      </c>
      <c r="R9626">
        <v>1254.3</v>
      </c>
      <c r="S9626">
        <v>2.613</v>
      </c>
      <c r="T9626">
        <v>33</v>
      </c>
      <c r="U9626">
        <v>3801</v>
      </c>
      <c r="V9626">
        <v>21</v>
      </c>
      <c r="W9626">
        <v>1.611</v>
      </c>
      <c r="X9626">
        <v>2.6030000000000002</v>
      </c>
      <c r="Y9626" s="8">
        <v>41962</v>
      </c>
    </row>
    <row r="9627" spans="1:25" x14ac:dyDescent="0.25">
      <c r="A9627">
        <v>-111.97758266</v>
      </c>
      <c r="B9627">
        <v>33.078737220000001</v>
      </c>
      <c r="C9627">
        <v>13</v>
      </c>
      <c r="D9627" t="s">
        <v>371</v>
      </c>
      <c r="E9627" t="s">
        <v>370</v>
      </c>
      <c r="F9627">
        <v>9626</v>
      </c>
      <c r="G9627">
        <v>182</v>
      </c>
      <c r="H9627">
        <v>13.33</v>
      </c>
      <c r="I9627">
        <v>2.4929999999999999</v>
      </c>
      <c r="J9627">
        <v>1</v>
      </c>
      <c r="K9627">
        <v>1167.3</v>
      </c>
      <c r="L9627" t="s">
        <v>369</v>
      </c>
      <c r="M9627" t="s">
        <v>368</v>
      </c>
      <c r="N9627" s="8">
        <v>41962</v>
      </c>
      <c r="O9627">
        <v>0</v>
      </c>
      <c r="P9627">
        <v>0</v>
      </c>
      <c r="Q9627">
        <v>10954</v>
      </c>
      <c r="R9627">
        <v>1315.6</v>
      </c>
      <c r="S9627">
        <v>2.7410000000000001</v>
      </c>
      <c r="T9627">
        <v>33</v>
      </c>
      <c r="U9627">
        <v>3986.7</v>
      </c>
      <c r="V9627">
        <v>21</v>
      </c>
      <c r="W9627">
        <v>1.7</v>
      </c>
      <c r="X9627">
        <v>2.7480000000000002</v>
      </c>
      <c r="Y9627" s="8">
        <v>41962</v>
      </c>
    </row>
    <row r="9628" spans="1:25" x14ac:dyDescent="0.25">
      <c r="A9628">
        <v>-111.977583</v>
      </c>
      <c r="B9628">
        <v>33.078730229999998</v>
      </c>
      <c r="C9628">
        <v>13</v>
      </c>
      <c r="D9628" t="s">
        <v>371</v>
      </c>
      <c r="E9628" t="s">
        <v>370</v>
      </c>
      <c r="F9628">
        <v>9627</v>
      </c>
      <c r="G9628">
        <v>180</v>
      </c>
      <c r="H9628">
        <v>13.33</v>
      </c>
      <c r="I9628">
        <v>2.625</v>
      </c>
      <c r="J9628">
        <v>1</v>
      </c>
      <c r="K9628">
        <v>1167.3</v>
      </c>
      <c r="L9628" t="s">
        <v>369</v>
      </c>
      <c r="M9628" t="s">
        <v>368</v>
      </c>
      <c r="N9628" s="8">
        <v>41962</v>
      </c>
      <c r="O9628">
        <v>0</v>
      </c>
      <c r="P9628">
        <v>0</v>
      </c>
      <c r="Q9628">
        <v>9743.2000000000007</v>
      </c>
      <c r="R9628">
        <v>1111.7</v>
      </c>
      <c r="S9628">
        <v>2.3159999999999998</v>
      </c>
      <c r="T9628">
        <v>33</v>
      </c>
      <c r="U9628">
        <v>3368.8</v>
      </c>
      <c r="V9628">
        <v>21</v>
      </c>
      <c r="W9628">
        <v>1.79</v>
      </c>
      <c r="X9628">
        <v>2.8919999999999999</v>
      </c>
      <c r="Y9628" s="8">
        <v>41962</v>
      </c>
    </row>
    <row r="9629" spans="1:25" x14ac:dyDescent="0.25">
      <c r="A9629">
        <v>-111.97758283</v>
      </c>
      <c r="B9629">
        <v>33.078723220000001</v>
      </c>
      <c r="C9629">
        <v>13</v>
      </c>
      <c r="D9629" t="s">
        <v>371</v>
      </c>
      <c r="E9629" t="s">
        <v>370</v>
      </c>
      <c r="F9629">
        <v>9628</v>
      </c>
      <c r="G9629">
        <v>181</v>
      </c>
      <c r="H9629">
        <v>13.33</v>
      </c>
      <c r="I9629">
        <v>2.395</v>
      </c>
      <c r="J9629">
        <v>1</v>
      </c>
      <c r="K9629">
        <v>1167.2</v>
      </c>
      <c r="L9629" t="s">
        <v>369</v>
      </c>
      <c r="M9629" t="s">
        <v>368</v>
      </c>
      <c r="N9629" s="8">
        <v>41962</v>
      </c>
      <c r="O9629">
        <v>0</v>
      </c>
      <c r="P9629">
        <v>0</v>
      </c>
      <c r="Q9629">
        <v>10537</v>
      </c>
      <c r="R9629">
        <v>1317.6</v>
      </c>
      <c r="S9629">
        <v>2.7450000000000001</v>
      </c>
      <c r="T9629">
        <v>33</v>
      </c>
      <c r="U9629">
        <v>3992.7</v>
      </c>
      <c r="V9629">
        <v>21</v>
      </c>
      <c r="W9629">
        <v>1.633</v>
      </c>
      <c r="X9629">
        <v>2.6389999999999998</v>
      </c>
      <c r="Y9629" s="8">
        <v>41962</v>
      </c>
    </row>
    <row r="9630" spans="1:25" x14ac:dyDescent="0.25">
      <c r="A9630">
        <v>-111.97758351</v>
      </c>
      <c r="B9630">
        <v>33.078716210000003</v>
      </c>
      <c r="C9630">
        <v>13</v>
      </c>
      <c r="D9630" t="s">
        <v>371</v>
      </c>
      <c r="E9630" t="s">
        <v>370</v>
      </c>
      <c r="F9630">
        <v>9629</v>
      </c>
      <c r="G9630">
        <v>177</v>
      </c>
      <c r="H9630">
        <v>13.33</v>
      </c>
      <c r="I9630">
        <v>2.3620000000000001</v>
      </c>
      <c r="J9630">
        <v>1</v>
      </c>
      <c r="K9630">
        <v>1167.2</v>
      </c>
      <c r="L9630" t="s">
        <v>369</v>
      </c>
      <c r="M9630" t="s">
        <v>368</v>
      </c>
      <c r="N9630" s="8">
        <v>41962</v>
      </c>
      <c r="O9630">
        <v>0</v>
      </c>
      <c r="P9630">
        <v>0</v>
      </c>
      <c r="Q9630">
        <v>9784.2000000000007</v>
      </c>
      <c r="R9630">
        <v>1240.4000000000001</v>
      </c>
      <c r="S9630">
        <v>2.5840000000000001</v>
      </c>
      <c r="T9630">
        <v>33</v>
      </c>
      <c r="U9630">
        <v>3758.9</v>
      </c>
      <c r="V9630">
        <v>21</v>
      </c>
      <c r="W9630">
        <v>1.611</v>
      </c>
      <c r="X9630">
        <v>2.6030000000000002</v>
      </c>
      <c r="Y9630" s="8">
        <v>41962</v>
      </c>
    </row>
    <row r="9631" spans="1:25" x14ac:dyDescent="0.25">
      <c r="A9631">
        <v>-111.97758317</v>
      </c>
      <c r="B9631">
        <v>33.07870922</v>
      </c>
      <c r="C9631">
        <v>13</v>
      </c>
      <c r="D9631" t="s">
        <v>371</v>
      </c>
      <c r="E9631" t="s">
        <v>370</v>
      </c>
      <c r="F9631">
        <v>9630</v>
      </c>
      <c r="G9631">
        <v>179</v>
      </c>
      <c r="H9631">
        <v>13.33</v>
      </c>
      <c r="I9631">
        <v>2.395</v>
      </c>
      <c r="J9631">
        <v>1</v>
      </c>
      <c r="K9631">
        <v>1167.3</v>
      </c>
      <c r="L9631" t="s">
        <v>369</v>
      </c>
      <c r="M9631" t="s">
        <v>368</v>
      </c>
      <c r="N9631" s="8">
        <v>41962</v>
      </c>
      <c r="O9631">
        <v>0</v>
      </c>
      <c r="P9631">
        <v>0</v>
      </c>
      <c r="Q9631">
        <v>8559.2000000000007</v>
      </c>
      <c r="R9631">
        <v>1070.3</v>
      </c>
      <c r="S9631">
        <v>2.23</v>
      </c>
      <c r="T9631">
        <v>33</v>
      </c>
      <c r="U9631">
        <v>3243.2</v>
      </c>
      <c r="V9631">
        <v>21</v>
      </c>
      <c r="W9631">
        <v>1.633</v>
      </c>
      <c r="X9631">
        <v>2.6389999999999998</v>
      </c>
      <c r="Y9631" s="8">
        <v>41962</v>
      </c>
    </row>
    <row r="9632" spans="1:25" x14ac:dyDescent="0.25">
      <c r="A9632">
        <v>-111.97758266</v>
      </c>
      <c r="B9632">
        <v>33.078702219999997</v>
      </c>
      <c r="C9632">
        <v>13</v>
      </c>
      <c r="D9632" t="s">
        <v>371</v>
      </c>
      <c r="E9632" t="s">
        <v>370</v>
      </c>
      <c r="F9632">
        <v>9631</v>
      </c>
      <c r="G9632">
        <v>182</v>
      </c>
      <c r="H9632">
        <v>13.33</v>
      </c>
      <c r="I9632">
        <v>2.5920000000000001</v>
      </c>
      <c r="J9632">
        <v>1</v>
      </c>
      <c r="K9632">
        <v>1167.3</v>
      </c>
      <c r="L9632" t="s">
        <v>369</v>
      </c>
      <c r="M9632" t="s">
        <v>368</v>
      </c>
      <c r="N9632" s="8">
        <v>41962</v>
      </c>
      <c r="O9632">
        <v>0</v>
      </c>
      <c r="P9632">
        <v>0</v>
      </c>
      <c r="Q9632">
        <v>9466.6</v>
      </c>
      <c r="R9632">
        <v>1093.8</v>
      </c>
      <c r="S9632">
        <v>2.2789999999999999</v>
      </c>
      <c r="T9632">
        <v>33</v>
      </c>
      <c r="U9632">
        <v>3314.6</v>
      </c>
      <c r="V9632">
        <v>21</v>
      </c>
      <c r="W9632">
        <v>1.7669999999999999</v>
      </c>
      <c r="X9632">
        <v>2.8559999999999999</v>
      </c>
      <c r="Y9632" s="8">
        <v>41962</v>
      </c>
    </row>
    <row r="9633" spans="1:25" x14ac:dyDescent="0.25">
      <c r="A9633">
        <v>-111.977583</v>
      </c>
      <c r="B9633">
        <v>33.078695230000001</v>
      </c>
      <c r="C9633">
        <v>13</v>
      </c>
      <c r="D9633" t="s">
        <v>371</v>
      </c>
      <c r="E9633" t="s">
        <v>370</v>
      </c>
      <c r="F9633">
        <v>9632</v>
      </c>
      <c r="G9633">
        <v>180</v>
      </c>
      <c r="H9633">
        <v>13.33</v>
      </c>
      <c r="I9633">
        <v>2.4929999999999999</v>
      </c>
      <c r="J9633">
        <v>1</v>
      </c>
      <c r="K9633">
        <v>1167.3</v>
      </c>
      <c r="L9633" t="s">
        <v>369</v>
      </c>
      <c r="M9633" t="s">
        <v>368</v>
      </c>
      <c r="N9633" s="8">
        <v>41962</v>
      </c>
      <c r="O9633">
        <v>0</v>
      </c>
      <c r="P9633">
        <v>0</v>
      </c>
      <c r="Q9633">
        <v>11018</v>
      </c>
      <c r="R9633">
        <v>1323.4</v>
      </c>
      <c r="S9633">
        <v>2.7570000000000001</v>
      </c>
      <c r="T9633">
        <v>33</v>
      </c>
      <c r="U9633">
        <v>4010.2</v>
      </c>
      <c r="V9633">
        <v>21</v>
      </c>
      <c r="W9633">
        <v>1.7</v>
      </c>
      <c r="X9633">
        <v>2.7480000000000002</v>
      </c>
      <c r="Y9633" s="8">
        <v>41962</v>
      </c>
    </row>
    <row r="9634" spans="1:25" x14ac:dyDescent="0.25">
      <c r="A9634">
        <v>-111.97758266</v>
      </c>
      <c r="B9634">
        <v>33.078688219999997</v>
      </c>
      <c r="C9634">
        <v>13</v>
      </c>
      <c r="D9634" t="s">
        <v>371</v>
      </c>
      <c r="E9634" t="s">
        <v>370</v>
      </c>
      <c r="F9634">
        <v>9633</v>
      </c>
      <c r="G9634">
        <v>182</v>
      </c>
      <c r="H9634">
        <v>13.33</v>
      </c>
      <c r="I9634">
        <v>2.4279999999999999</v>
      </c>
      <c r="J9634">
        <v>1</v>
      </c>
      <c r="K9634">
        <v>1167.3</v>
      </c>
      <c r="L9634" t="s">
        <v>369</v>
      </c>
      <c r="M9634" t="s">
        <v>368</v>
      </c>
      <c r="N9634" s="8">
        <v>41962</v>
      </c>
      <c r="O9634">
        <v>0</v>
      </c>
      <c r="P9634">
        <v>0</v>
      </c>
      <c r="Q9634">
        <v>10434</v>
      </c>
      <c r="R9634">
        <v>1287.0999999999999</v>
      </c>
      <c r="S9634">
        <v>2.681</v>
      </c>
      <c r="T9634">
        <v>33</v>
      </c>
      <c r="U9634">
        <v>3900.3</v>
      </c>
      <c r="V9634">
        <v>21</v>
      </c>
      <c r="W9634">
        <v>1.655</v>
      </c>
      <c r="X9634">
        <v>2.6749999999999998</v>
      </c>
      <c r="Y9634" s="8">
        <v>41962</v>
      </c>
    </row>
    <row r="9635" spans="1:25" x14ac:dyDescent="0.25">
      <c r="A9635">
        <v>-111.97758349</v>
      </c>
      <c r="B9635">
        <v>33.078681209999999</v>
      </c>
      <c r="C9635">
        <v>13</v>
      </c>
      <c r="D9635" t="s">
        <v>371</v>
      </c>
      <c r="E9635" t="s">
        <v>370</v>
      </c>
      <c r="F9635">
        <v>9634</v>
      </c>
      <c r="G9635">
        <v>183</v>
      </c>
      <c r="H9635">
        <v>13.33</v>
      </c>
      <c r="I9635">
        <v>2.5590000000000002</v>
      </c>
      <c r="J9635">
        <v>1</v>
      </c>
      <c r="K9635">
        <v>1167.4000000000001</v>
      </c>
      <c r="L9635" t="s">
        <v>369</v>
      </c>
      <c r="M9635" t="s">
        <v>368</v>
      </c>
      <c r="N9635" s="8">
        <v>41962</v>
      </c>
      <c r="O9635">
        <v>0</v>
      </c>
      <c r="P9635">
        <v>0</v>
      </c>
      <c r="Q9635">
        <v>10779</v>
      </c>
      <c r="R9635">
        <v>1261.4000000000001</v>
      </c>
      <c r="S9635">
        <v>2.6280000000000001</v>
      </c>
      <c r="T9635">
        <v>33</v>
      </c>
      <c r="U9635">
        <v>3822.5</v>
      </c>
      <c r="V9635">
        <v>21</v>
      </c>
      <c r="W9635">
        <v>1.7450000000000001</v>
      </c>
      <c r="X9635">
        <v>2.82</v>
      </c>
      <c r="Y9635" s="8">
        <v>41962</v>
      </c>
    </row>
    <row r="9636" spans="1:25" x14ac:dyDescent="0.25">
      <c r="A9636">
        <v>-111.97758383</v>
      </c>
      <c r="B9636">
        <v>33.078674220000003</v>
      </c>
      <c r="C9636">
        <v>13</v>
      </c>
      <c r="D9636" t="s">
        <v>371</v>
      </c>
      <c r="E9636" t="s">
        <v>370</v>
      </c>
      <c r="F9636">
        <v>9635</v>
      </c>
      <c r="G9636">
        <v>181</v>
      </c>
      <c r="H9636">
        <v>13.33</v>
      </c>
      <c r="I9636">
        <v>2.5590000000000002</v>
      </c>
      <c r="J9636">
        <v>1</v>
      </c>
      <c r="K9636">
        <v>1167.5</v>
      </c>
      <c r="L9636" t="s">
        <v>369</v>
      </c>
      <c r="M9636" t="s">
        <v>368</v>
      </c>
      <c r="N9636" s="8">
        <v>41962</v>
      </c>
      <c r="O9636">
        <v>0</v>
      </c>
      <c r="P9636">
        <v>0</v>
      </c>
      <c r="Q9636">
        <v>10329</v>
      </c>
      <c r="R9636">
        <v>1208.8</v>
      </c>
      <c r="S9636">
        <v>2.5179999999999998</v>
      </c>
      <c r="T9636">
        <v>33</v>
      </c>
      <c r="U9636">
        <v>3662.9</v>
      </c>
      <c r="V9636">
        <v>21</v>
      </c>
      <c r="W9636">
        <v>1.7450000000000001</v>
      </c>
      <c r="X9636">
        <v>2.82</v>
      </c>
      <c r="Y9636" s="8">
        <v>41962</v>
      </c>
    </row>
    <row r="9637" spans="1:25" x14ac:dyDescent="0.25">
      <c r="A9637">
        <v>-111.97758365999999</v>
      </c>
      <c r="B9637">
        <v>33.07866722</v>
      </c>
      <c r="C9637">
        <v>13</v>
      </c>
      <c r="D9637" t="s">
        <v>371</v>
      </c>
      <c r="E9637" t="s">
        <v>370</v>
      </c>
      <c r="F9637">
        <v>9636</v>
      </c>
      <c r="G9637">
        <v>182</v>
      </c>
      <c r="H9637">
        <v>13.33</v>
      </c>
      <c r="I9637">
        <v>2.5259999999999998</v>
      </c>
      <c r="J9637">
        <v>1</v>
      </c>
      <c r="K9637">
        <v>1167.5</v>
      </c>
      <c r="L9637" t="s">
        <v>369</v>
      </c>
      <c r="M9637" t="s">
        <v>368</v>
      </c>
      <c r="N9637" s="8">
        <v>41962</v>
      </c>
      <c r="O9637">
        <v>0</v>
      </c>
      <c r="P9637">
        <v>0</v>
      </c>
      <c r="Q9637">
        <v>10127</v>
      </c>
      <c r="R9637">
        <v>1200.5</v>
      </c>
      <c r="S9637">
        <v>2.5009999999999999</v>
      </c>
      <c r="T9637">
        <v>33</v>
      </c>
      <c r="U9637">
        <v>3637.8</v>
      </c>
      <c r="V9637">
        <v>21</v>
      </c>
      <c r="W9637">
        <v>1.722</v>
      </c>
      <c r="X9637">
        <v>2.7839999999999998</v>
      </c>
      <c r="Y9637" s="8">
        <v>41962</v>
      </c>
    </row>
    <row r="9638" spans="1:25" x14ac:dyDescent="0.25">
      <c r="A9638">
        <v>-111.97758417</v>
      </c>
      <c r="B9638">
        <v>33.078660220000003</v>
      </c>
      <c r="C9638">
        <v>13</v>
      </c>
      <c r="D9638" t="s">
        <v>371</v>
      </c>
      <c r="E9638" t="s">
        <v>370</v>
      </c>
      <c r="F9638">
        <v>9637</v>
      </c>
      <c r="G9638">
        <v>179</v>
      </c>
      <c r="H9638">
        <v>13.33</v>
      </c>
      <c r="I9638">
        <v>2.4279999999999999</v>
      </c>
      <c r="J9638">
        <v>1</v>
      </c>
      <c r="K9638">
        <v>1167.5</v>
      </c>
      <c r="L9638" t="s">
        <v>369</v>
      </c>
      <c r="M9638" t="s">
        <v>368</v>
      </c>
      <c r="N9638" s="8">
        <v>41962</v>
      </c>
      <c r="O9638">
        <v>0</v>
      </c>
      <c r="P9638">
        <v>0</v>
      </c>
      <c r="Q9638">
        <v>10914</v>
      </c>
      <c r="R9638">
        <v>1346.3</v>
      </c>
      <c r="S9638">
        <v>2.8050000000000002</v>
      </c>
      <c r="T9638">
        <v>33</v>
      </c>
      <c r="U9638">
        <v>4079.8</v>
      </c>
      <c r="V9638">
        <v>21</v>
      </c>
      <c r="W9638">
        <v>1.655</v>
      </c>
      <c r="X9638">
        <v>2.6749999999999998</v>
      </c>
      <c r="Y9638" s="8">
        <v>41962</v>
      </c>
    </row>
    <row r="9639" spans="1:25" x14ac:dyDescent="0.25">
      <c r="A9639">
        <v>-111.97758383</v>
      </c>
      <c r="B9639">
        <v>33.07865322</v>
      </c>
      <c r="C9639">
        <v>13</v>
      </c>
      <c r="D9639" t="s">
        <v>371</v>
      </c>
      <c r="E9639" t="s">
        <v>370</v>
      </c>
      <c r="F9639">
        <v>9638</v>
      </c>
      <c r="G9639">
        <v>181</v>
      </c>
      <c r="H9639">
        <v>13.33</v>
      </c>
      <c r="I9639">
        <v>2.4609999999999999</v>
      </c>
      <c r="J9639">
        <v>1</v>
      </c>
      <c r="K9639">
        <v>1167.5</v>
      </c>
      <c r="L9639" t="s">
        <v>369</v>
      </c>
      <c r="M9639" t="s">
        <v>368</v>
      </c>
      <c r="N9639" s="8">
        <v>41962</v>
      </c>
      <c r="O9639">
        <v>0</v>
      </c>
      <c r="P9639">
        <v>0</v>
      </c>
      <c r="Q9639">
        <v>9354.2999999999993</v>
      </c>
      <c r="R9639">
        <v>1138.5</v>
      </c>
      <c r="S9639">
        <v>2.3719999999999999</v>
      </c>
      <c r="T9639">
        <v>33</v>
      </c>
      <c r="U9639">
        <v>3450</v>
      </c>
      <c r="V9639">
        <v>21</v>
      </c>
      <c r="W9639">
        <v>1.6779999999999999</v>
      </c>
      <c r="X9639">
        <v>2.7109999999999999</v>
      </c>
      <c r="Y9639" s="8">
        <v>41962</v>
      </c>
    </row>
    <row r="9640" spans="1:25" x14ac:dyDescent="0.25">
      <c r="A9640">
        <v>-111.97758451</v>
      </c>
      <c r="B9640">
        <v>33.078646210000002</v>
      </c>
      <c r="C9640">
        <v>13</v>
      </c>
      <c r="D9640" t="s">
        <v>371</v>
      </c>
      <c r="E9640" t="s">
        <v>370</v>
      </c>
      <c r="F9640">
        <v>9639</v>
      </c>
      <c r="G9640">
        <v>177</v>
      </c>
      <c r="H9640">
        <v>13.33</v>
      </c>
      <c r="I9640">
        <v>2.4609999999999999</v>
      </c>
      <c r="J9640">
        <v>1</v>
      </c>
      <c r="K9640">
        <v>1167.5</v>
      </c>
      <c r="L9640" t="s">
        <v>369</v>
      </c>
      <c r="M9640" t="s">
        <v>368</v>
      </c>
      <c r="N9640" s="8">
        <v>41962</v>
      </c>
      <c r="O9640">
        <v>0</v>
      </c>
      <c r="P9640">
        <v>0</v>
      </c>
      <c r="Q9640">
        <v>10934</v>
      </c>
      <c r="R9640">
        <v>1330.8</v>
      </c>
      <c r="S9640">
        <v>2.7719999999999998</v>
      </c>
      <c r="T9640">
        <v>33</v>
      </c>
      <c r="U9640">
        <v>4032.6</v>
      </c>
      <c r="V9640">
        <v>21</v>
      </c>
      <c r="W9640">
        <v>1.6779999999999999</v>
      </c>
      <c r="X9640">
        <v>2.7109999999999999</v>
      </c>
      <c r="Y9640" s="8">
        <v>41962</v>
      </c>
    </row>
    <row r="9641" spans="1:25" x14ac:dyDescent="0.25">
      <c r="A9641">
        <v>-111.97758434000001</v>
      </c>
      <c r="B9641">
        <v>33.078639219999999</v>
      </c>
      <c r="C9641">
        <v>13</v>
      </c>
      <c r="D9641" t="s">
        <v>371</v>
      </c>
      <c r="E9641" t="s">
        <v>370</v>
      </c>
      <c r="F9641">
        <v>9640</v>
      </c>
      <c r="G9641">
        <v>178</v>
      </c>
      <c r="H9641">
        <v>13.33</v>
      </c>
      <c r="I9641">
        <v>2.4929999999999999</v>
      </c>
      <c r="J9641">
        <v>1</v>
      </c>
      <c r="K9641">
        <v>1167.2</v>
      </c>
      <c r="L9641" t="s">
        <v>369</v>
      </c>
      <c r="M9641" t="s">
        <v>368</v>
      </c>
      <c r="N9641" s="8">
        <v>41962</v>
      </c>
      <c r="O9641">
        <v>0</v>
      </c>
      <c r="P9641">
        <v>0</v>
      </c>
      <c r="Q9641">
        <v>10283</v>
      </c>
      <c r="R9641">
        <v>1235.0999999999999</v>
      </c>
      <c r="S9641">
        <v>2.573</v>
      </c>
      <c r="T9641">
        <v>33</v>
      </c>
      <c r="U9641">
        <v>3742.6</v>
      </c>
      <c r="V9641">
        <v>21</v>
      </c>
      <c r="W9641">
        <v>1.7</v>
      </c>
      <c r="X9641">
        <v>2.7480000000000002</v>
      </c>
      <c r="Y9641" s="8">
        <v>41962</v>
      </c>
    </row>
    <row r="9642" spans="1:25" x14ac:dyDescent="0.25">
      <c r="A9642">
        <v>-111.97758383</v>
      </c>
      <c r="B9642">
        <v>33.07863322</v>
      </c>
      <c r="C9642">
        <v>13</v>
      </c>
      <c r="D9642" t="s">
        <v>371</v>
      </c>
      <c r="E9642" t="s">
        <v>370</v>
      </c>
      <c r="F9642">
        <v>9641</v>
      </c>
      <c r="G9642">
        <v>181</v>
      </c>
      <c r="H9642">
        <v>13.33</v>
      </c>
      <c r="I9642">
        <v>2.395</v>
      </c>
      <c r="J9642">
        <v>1</v>
      </c>
      <c r="K9642">
        <v>1167.3</v>
      </c>
      <c r="L9642" t="s">
        <v>369</v>
      </c>
      <c r="M9642" t="s">
        <v>368</v>
      </c>
      <c r="N9642" s="8">
        <v>41962</v>
      </c>
      <c r="O9642">
        <v>0</v>
      </c>
      <c r="P9642">
        <v>0</v>
      </c>
      <c r="Q9642">
        <v>10152</v>
      </c>
      <c r="R9642">
        <v>1269.4000000000001</v>
      </c>
      <c r="S9642">
        <v>2.645</v>
      </c>
      <c r="T9642">
        <v>33</v>
      </c>
      <c r="U9642">
        <v>3846.7</v>
      </c>
      <c r="V9642">
        <v>21</v>
      </c>
      <c r="W9642">
        <v>1.633</v>
      </c>
      <c r="X9642">
        <v>2.6389999999999998</v>
      </c>
      <c r="Y9642" s="8">
        <v>41962</v>
      </c>
    </row>
    <row r="9643" spans="1:25" x14ac:dyDescent="0.25">
      <c r="A9643">
        <v>-111.97758417</v>
      </c>
      <c r="B9643">
        <v>33.078626219999997</v>
      </c>
      <c r="C9643">
        <v>13</v>
      </c>
      <c r="D9643" t="s">
        <v>371</v>
      </c>
      <c r="E9643" t="s">
        <v>370</v>
      </c>
      <c r="F9643">
        <v>9642</v>
      </c>
      <c r="G9643">
        <v>179</v>
      </c>
      <c r="H9643">
        <v>13.33</v>
      </c>
      <c r="I9643">
        <v>2.5590000000000002</v>
      </c>
      <c r="J9643">
        <v>1</v>
      </c>
      <c r="K9643">
        <v>1167.2</v>
      </c>
      <c r="L9643" t="s">
        <v>369</v>
      </c>
      <c r="M9643" t="s">
        <v>368</v>
      </c>
      <c r="N9643" s="8">
        <v>41962</v>
      </c>
      <c r="O9643">
        <v>0</v>
      </c>
      <c r="P9643">
        <v>0</v>
      </c>
      <c r="Q9643">
        <v>9254</v>
      </c>
      <c r="R9643">
        <v>1083</v>
      </c>
      <c r="S9643">
        <v>2.2559999999999998</v>
      </c>
      <c r="T9643">
        <v>33</v>
      </c>
      <c r="U9643">
        <v>3281.7</v>
      </c>
      <c r="V9643">
        <v>21</v>
      </c>
      <c r="W9643">
        <v>1.7450000000000001</v>
      </c>
      <c r="X9643">
        <v>2.82</v>
      </c>
      <c r="Y9643" s="8">
        <v>41962</v>
      </c>
    </row>
    <row r="9644" spans="1:25" x14ac:dyDescent="0.25">
      <c r="A9644">
        <v>-111.97758383</v>
      </c>
      <c r="B9644">
        <v>33.07861922</v>
      </c>
      <c r="C9644">
        <v>13</v>
      </c>
      <c r="D9644" t="s">
        <v>371</v>
      </c>
      <c r="E9644" t="s">
        <v>370</v>
      </c>
      <c r="F9644">
        <v>9643</v>
      </c>
      <c r="G9644">
        <v>181</v>
      </c>
      <c r="H9644">
        <v>13.33</v>
      </c>
      <c r="I9644">
        <v>2.5920000000000001</v>
      </c>
      <c r="J9644">
        <v>1</v>
      </c>
      <c r="K9644">
        <v>1167.2</v>
      </c>
      <c r="L9644" t="s">
        <v>369</v>
      </c>
      <c r="M9644" t="s">
        <v>368</v>
      </c>
      <c r="N9644" s="8">
        <v>41962</v>
      </c>
      <c r="O9644">
        <v>0</v>
      </c>
      <c r="P9644">
        <v>0</v>
      </c>
      <c r="Q9644">
        <v>10688</v>
      </c>
      <c r="R9644">
        <v>1235</v>
      </c>
      <c r="S9644">
        <v>2.573</v>
      </c>
      <c r="T9644">
        <v>33</v>
      </c>
      <c r="U9644">
        <v>3742.4</v>
      </c>
      <c r="V9644">
        <v>21</v>
      </c>
      <c r="W9644">
        <v>1.7669999999999999</v>
      </c>
      <c r="X9644">
        <v>2.8559999999999999</v>
      </c>
      <c r="Y9644" s="8">
        <v>41962</v>
      </c>
    </row>
    <row r="9645" spans="1:25" x14ac:dyDescent="0.25">
      <c r="A9645">
        <v>-111.97758451</v>
      </c>
      <c r="B9645">
        <v>33.078612210000003</v>
      </c>
      <c r="C9645">
        <v>13</v>
      </c>
      <c r="D9645" t="s">
        <v>371</v>
      </c>
      <c r="E9645" t="s">
        <v>370</v>
      </c>
      <c r="F9645">
        <v>9644</v>
      </c>
      <c r="G9645">
        <v>177</v>
      </c>
      <c r="H9645">
        <v>13.33</v>
      </c>
      <c r="I9645">
        <v>2.4929999999999999</v>
      </c>
      <c r="J9645">
        <v>1</v>
      </c>
      <c r="K9645">
        <v>1167.2</v>
      </c>
      <c r="L9645" t="s">
        <v>369</v>
      </c>
      <c r="M9645" t="s">
        <v>368</v>
      </c>
      <c r="N9645" s="8">
        <v>41962</v>
      </c>
      <c r="O9645">
        <v>0</v>
      </c>
      <c r="P9645">
        <v>0</v>
      </c>
      <c r="Q9645">
        <v>10398</v>
      </c>
      <c r="R9645">
        <v>1248.9000000000001</v>
      </c>
      <c r="S9645">
        <v>2.6019999999999999</v>
      </c>
      <c r="T9645">
        <v>33</v>
      </c>
      <c r="U9645">
        <v>3784.6</v>
      </c>
      <c r="V9645">
        <v>21</v>
      </c>
      <c r="W9645">
        <v>1.7</v>
      </c>
      <c r="X9645">
        <v>2.7480000000000002</v>
      </c>
      <c r="Y9645" s="8">
        <v>41962</v>
      </c>
    </row>
    <row r="9646" spans="1:25" x14ac:dyDescent="0.25">
      <c r="A9646">
        <v>-111.977583</v>
      </c>
      <c r="B9646">
        <v>33.078605230000001</v>
      </c>
      <c r="C9646">
        <v>13</v>
      </c>
      <c r="D9646" t="s">
        <v>371</v>
      </c>
      <c r="E9646" t="s">
        <v>370</v>
      </c>
      <c r="F9646">
        <v>9645</v>
      </c>
      <c r="G9646">
        <v>180</v>
      </c>
      <c r="H9646">
        <v>13.33</v>
      </c>
      <c r="I9646">
        <v>2.198</v>
      </c>
      <c r="J9646">
        <v>1</v>
      </c>
      <c r="K9646">
        <v>1167.2</v>
      </c>
      <c r="L9646" t="s">
        <v>369</v>
      </c>
      <c r="M9646" t="s">
        <v>368</v>
      </c>
      <c r="N9646" s="8">
        <v>41962</v>
      </c>
      <c r="O9646">
        <v>0</v>
      </c>
      <c r="P9646">
        <v>0</v>
      </c>
      <c r="Q9646">
        <v>9548</v>
      </c>
      <c r="R9646">
        <v>1300.8</v>
      </c>
      <c r="S9646">
        <v>2.71</v>
      </c>
      <c r="T9646">
        <v>33</v>
      </c>
      <c r="U9646">
        <v>3941.9</v>
      </c>
      <c r="V9646">
        <v>21</v>
      </c>
      <c r="W9646">
        <v>1.4990000000000001</v>
      </c>
      <c r="X9646">
        <v>2.4220000000000002</v>
      </c>
      <c r="Y9646" s="8">
        <v>41962</v>
      </c>
    </row>
    <row r="9647" spans="1:25" x14ac:dyDescent="0.25">
      <c r="A9647">
        <v>-111.97758283</v>
      </c>
      <c r="B9647">
        <v>33.078598220000003</v>
      </c>
      <c r="C9647">
        <v>13</v>
      </c>
      <c r="D9647" t="s">
        <v>371</v>
      </c>
      <c r="E9647" t="s">
        <v>370</v>
      </c>
      <c r="F9647">
        <v>9646</v>
      </c>
      <c r="G9647">
        <v>181</v>
      </c>
      <c r="H9647">
        <v>13.33</v>
      </c>
      <c r="I9647">
        <v>2.3290000000000002</v>
      </c>
      <c r="J9647">
        <v>1</v>
      </c>
      <c r="K9647">
        <v>1167.0999999999999</v>
      </c>
      <c r="L9647" t="s">
        <v>369</v>
      </c>
      <c r="M9647" t="s">
        <v>368</v>
      </c>
      <c r="N9647" s="8">
        <v>41962</v>
      </c>
      <c r="O9647">
        <v>0</v>
      </c>
      <c r="P9647">
        <v>0</v>
      </c>
      <c r="Q9647">
        <v>11472</v>
      </c>
      <c r="R9647">
        <v>1474.9</v>
      </c>
      <c r="S9647">
        <v>3.073</v>
      </c>
      <c r="T9647">
        <v>33</v>
      </c>
      <c r="U9647">
        <v>4469.5</v>
      </c>
      <c r="V9647">
        <v>21</v>
      </c>
      <c r="W9647">
        <v>1.5880000000000001</v>
      </c>
      <c r="X9647">
        <v>2.5670000000000002</v>
      </c>
      <c r="Y9647" s="8">
        <v>41962</v>
      </c>
    </row>
    <row r="9648" spans="1:25" x14ac:dyDescent="0.25">
      <c r="A9648">
        <v>-111.97758383</v>
      </c>
      <c r="B9648">
        <v>33.07859122</v>
      </c>
      <c r="C9648">
        <v>13</v>
      </c>
      <c r="D9648" t="s">
        <v>371</v>
      </c>
      <c r="E9648" t="s">
        <v>370</v>
      </c>
      <c r="F9648">
        <v>9647</v>
      </c>
      <c r="G9648">
        <v>181</v>
      </c>
      <c r="H9648">
        <v>13.33</v>
      </c>
      <c r="I9648">
        <v>2.625</v>
      </c>
      <c r="J9648">
        <v>1</v>
      </c>
      <c r="K9648">
        <v>1167.0999999999999</v>
      </c>
      <c r="L9648" t="s">
        <v>369</v>
      </c>
      <c r="M9648" t="s">
        <v>368</v>
      </c>
      <c r="N9648" s="8">
        <v>41962</v>
      </c>
      <c r="O9648">
        <v>0</v>
      </c>
      <c r="P9648">
        <v>0</v>
      </c>
      <c r="Q9648">
        <v>9995.6</v>
      </c>
      <c r="R9648">
        <v>1140.5</v>
      </c>
      <c r="S9648">
        <v>2.3759999999999999</v>
      </c>
      <c r="T9648">
        <v>33</v>
      </c>
      <c r="U9648">
        <v>3456.1</v>
      </c>
      <c r="V9648">
        <v>21</v>
      </c>
      <c r="W9648">
        <v>1.79</v>
      </c>
      <c r="X9648">
        <v>2.8919999999999999</v>
      </c>
      <c r="Y9648" s="8">
        <v>41962</v>
      </c>
    </row>
    <row r="9649" spans="1:25" x14ac:dyDescent="0.25">
      <c r="A9649">
        <v>-111.97758434000001</v>
      </c>
      <c r="B9649">
        <v>33.078584220000003</v>
      </c>
      <c r="C9649">
        <v>13</v>
      </c>
      <c r="D9649" t="s">
        <v>371</v>
      </c>
      <c r="E9649" t="s">
        <v>370</v>
      </c>
      <c r="F9649">
        <v>9648</v>
      </c>
      <c r="G9649">
        <v>178</v>
      </c>
      <c r="H9649">
        <v>13.33</v>
      </c>
      <c r="I9649">
        <v>2.625</v>
      </c>
      <c r="J9649">
        <v>1</v>
      </c>
      <c r="K9649">
        <v>1167.0999999999999</v>
      </c>
      <c r="L9649" t="s">
        <v>369</v>
      </c>
      <c r="M9649" t="s">
        <v>368</v>
      </c>
      <c r="N9649" s="8">
        <v>41962</v>
      </c>
      <c r="O9649">
        <v>0</v>
      </c>
      <c r="P9649">
        <v>0</v>
      </c>
      <c r="Q9649">
        <v>8701.5</v>
      </c>
      <c r="R9649">
        <v>992.85</v>
      </c>
      <c r="S9649">
        <v>2.0680000000000001</v>
      </c>
      <c r="T9649">
        <v>33</v>
      </c>
      <c r="U9649">
        <v>3008.6</v>
      </c>
      <c r="V9649">
        <v>21</v>
      </c>
      <c r="W9649">
        <v>1.79</v>
      </c>
      <c r="X9649">
        <v>2.8919999999999999</v>
      </c>
      <c r="Y9649" s="8">
        <v>41962</v>
      </c>
    </row>
    <row r="9650" spans="1:25" x14ac:dyDescent="0.25">
      <c r="A9650">
        <v>-111.97758399999999</v>
      </c>
      <c r="B9650">
        <v>33.07857723</v>
      </c>
      <c r="C9650">
        <v>13</v>
      </c>
      <c r="D9650" t="s">
        <v>371</v>
      </c>
      <c r="E9650" t="s">
        <v>370</v>
      </c>
      <c r="F9650">
        <v>9649</v>
      </c>
      <c r="G9650">
        <v>180</v>
      </c>
      <c r="H9650">
        <v>13.33</v>
      </c>
      <c r="I9650">
        <v>2.5259999999999998</v>
      </c>
      <c r="J9650">
        <v>1</v>
      </c>
      <c r="K9650">
        <v>1167.0999999999999</v>
      </c>
      <c r="L9650" t="s">
        <v>369</v>
      </c>
      <c r="M9650" t="s">
        <v>368</v>
      </c>
      <c r="N9650" s="8">
        <v>41962</v>
      </c>
      <c r="O9650">
        <v>0</v>
      </c>
      <c r="P9650">
        <v>0</v>
      </c>
      <c r="Q9650">
        <v>10438</v>
      </c>
      <c r="R9650">
        <v>1237.4000000000001</v>
      </c>
      <c r="S9650">
        <v>2.5779999999999998</v>
      </c>
      <c r="T9650">
        <v>33</v>
      </c>
      <c r="U9650">
        <v>3749.8</v>
      </c>
      <c r="V9650">
        <v>21</v>
      </c>
      <c r="W9650">
        <v>1.722</v>
      </c>
      <c r="X9650">
        <v>2.7839999999999998</v>
      </c>
      <c r="Y9650" s="8">
        <v>41962</v>
      </c>
    </row>
    <row r="9651" spans="1:25" x14ac:dyDescent="0.25">
      <c r="A9651">
        <v>-111.97758417</v>
      </c>
      <c r="B9651">
        <v>33.078571220000001</v>
      </c>
      <c r="C9651">
        <v>13</v>
      </c>
      <c r="D9651" t="s">
        <v>371</v>
      </c>
      <c r="E9651" t="s">
        <v>370</v>
      </c>
      <c r="F9651">
        <v>9650</v>
      </c>
      <c r="G9651">
        <v>179</v>
      </c>
      <c r="H9651">
        <v>13.33</v>
      </c>
      <c r="I9651">
        <v>2.395</v>
      </c>
      <c r="J9651">
        <v>1</v>
      </c>
      <c r="K9651">
        <v>1167.0999999999999</v>
      </c>
      <c r="L9651" t="s">
        <v>369</v>
      </c>
      <c r="M9651" t="s">
        <v>368</v>
      </c>
      <c r="N9651" s="8">
        <v>41962</v>
      </c>
      <c r="O9651">
        <v>0</v>
      </c>
      <c r="P9651">
        <v>0</v>
      </c>
      <c r="Q9651">
        <v>11262</v>
      </c>
      <c r="R9651">
        <v>1408.2</v>
      </c>
      <c r="S9651">
        <v>2.9340000000000002</v>
      </c>
      <c r="T9651">
        <v>33</v>
      </c>
      <c r="U9651">
        <v>4267.2</v>
      </c>
      <c r="V9651">
        <v>21</v>
      </c>
      <c r="W9651">
        <v>1.633</v>
      </c>
      <c r="X9651">
        <v>2.6389999999999998</v>
      </c>
      <c r="Y9651" s="8">
        <v>41962</v>
      </c>
    </row>
    <row r="9652" spans="1:25" x14ac:dyDescent="0.25">
      <c r="A9652">
        <v>-111.97758417</v>
      </c>
      <c r="B9652">
        <v>33.078564219999997</v>
      </c>
      <c r="C9652">
        <v>13</v>
      </c>
      <c r="D9652" t="s">
        <v>371</v>
      </c>
      <c r="E9652" t="s">
        <v>370</v>
      </c>
      <c r="F9652">
        <v>9651</v>
      </c>
      <c r="G9652">
        <v>179</v>
      </c>
      <c r="H9652">
        <v>13.33</v>
      </c>
      <c r="I9652">
        <v>2.4929999999999999</v>
      </c>
      <c r="J9652">
        <v>1</v>
      </c>
      <c r="K9652">
        <v>1167</v>
      </c>
      <c r="L9652" t="s">
        <v>369</v>
      </c>
      <c r="M9652" t="s">
        <v>368</v>
      </c>
      <c r="N9652" s="8">
        <v>41962</v>
      </c>
      <c r="O9652">
        <v>0</v>
      </c>
      <c r="P9652">
        <v>0</v>
      </c>
      <c r="Q9652">
        <v>11032</v>
      </c>
      <c r="R9652">
        <v>1325.1</v>
      </c>
      <c r="S9652">
        <v>2.7610000000000001</v>
      </c>
      <c r="T9652">
        <v>33</v>
      </c>
      <c r="U9652">
        <v>4015.3</v>
      </c>
      <c r="V9652">
        <v>21</v>
      </c>
      <c r="W9652">
        <v>1.7</v>
      </c>
      <c r="X9652">
        <v>2.7480000000000002</v>
      </c>
      <c r="Y9652" s="8">
        <v>41962</v>
      </c>
    </row>
    <row r="9653" spans="1:25" x14ac:dyDescent="0.25">
      <c r="A9653">
        <v>-111.97758266</v>
      </c>
      <c r="B9653">
        <v>33.07855722</v>
      </c>
      <c r="C9653">
        <v>13</v>
      </c>
      <c r="D9653" t="s">
        <v>371</v>
      </c>
      <c r="E9653" t="s">
        <v>370</v>
      </c>
      <c r="F9653">
        <v>9652</v>
      </c>
      <c r="G9653">
        <v>182</v>
      </c>
      <c r="H9653">
        <v>13.33</v>
      </c>
      <c r="I9653">
        <v>2.625</v>
      </c>
      <c r="J9653">
        <v>1</v>
      </c>
      <c r="K9653">
        <v>1167.0999999999999</v>
      </c>
      <c r="L9653" t="s">
        <v>369</v>
      </c>
      <c r="M9653" t="s">
        <v>368</v>
      </c>
      <c r="N9653" s="8">
        <v>41962</v>
      </c>
      <c r="O9653">
        <v>0</v>
      </c>
      <c r="P9653">
        <v>0</v>
      </c>
      <c r="Q9653">
        <v>10791</v>
      </c>
      <c r="R9653">
        <v>1231.2</v>
      </c>
      <c r="S9653">
        <v>2.5649999999999999</v>
      </c>
      <c r="T9653">
        <v>33</v>
      </c>
      <c r="U9653">
        <v>3731</v>
      </c>
      <c r="V9653">
        <v>21</v>
      </c>
      <c r="W9653">
        <v>1.79</v>
      </c>
      <c r="X9653">
        <v>2.8919999999999999</v>
      </c>
      <c r="Y9653" s="8">
        <v>41962</v>
      </c>
    </row>
    <row r="9654" spans="1:25" x14ac:dyDescent="0.25">
      <c r="A9654">
        <v>-111.97758365999999</v>
      </c>
      <c r="B9654">
        <v>33.078550219999997</v>
      </c>
      <c r="C9654">
        <v>13</v>
      </c>
      <c r="D9654" t="s">
        <v>371</v>
      </c>
      <c r="E9654" t="s">
        <v>370</v>
      </c>
      <c r="F9654">
        <v>9653</v>
      </c>
      <c r="G9654">
        <v>182</v>
      </c>
      <c r="H9654">
        <v>13.33</v>
      </c>
      <c r="I9654">
        <v>2.4609999999999999</v>
      </c>
      <c r="J9654">
        <v>1</v>
      </c>
      <c r="K9654">
        <v>1167.2</v>
      </c>
      <c r="L9654" t="s">
        <v>369</v>
      </c>
      <c r="M9654" t="s">
        <v>368</v>
      </c>
      <c r="N9654" s="8">
        <v>41962</v>
      </c>
      <c r="O9654">
        <v>0</v>
      </c>
      <c r="P9654">
        <v>0</v>
      </c>
      <c r="Q9654">
        <v>11900</v>
      </c>
      <c r="R9654">
        <v>1448.3</v>
      </c>
      <c r="S9654">
        <v>3.0169999999999999</v>
      </c>
      <c r="T9654">
        <v>33</v>
      </c>
      <c r="U9654">
        <v>4388.7</v>
      </c>
      <c r="V9654">
        <v>21</v>
      </c>
      <c r="W9654">
        <v>1.6779999999999999</v>
      </c>
      <c r="X9654">
        <v>2.7109999999999999</v>
      </c>
      <c r="Y9654" s="8">
        <v>41962</v>
      </c>
    </row>
    <row r="9655" spans="1:25" x14ac:dyDescent="0.25">
      <c r="A9655">
        <v>-111.977583</v>
      </c>
      <c r="B9655">
        <v>33.078543230000001</v>
      </c>
      <c r="C9655">
        <v>13</v>
      </c>
      <c r="D9655" t="s">
        <v>371</v>
      </c>
      <c r="E9655" t="s">
        <v>370</v>
      </c>
      <c r="F9655">
        <v>9654</v>
      </c>
      <c r="G9655">
        <v>180</v>
      </c>
      <c r="H9655">
        <v>13.33</v>
      </c>
      <c r="I9655">
        <v>2.395</v>
      </c>
      <c r="J9655">
        <v>1</v>
      </c>
      <c r="K9655">
        <v>1167.2</v>
      </c>
      <c r="L9655" t="s">
        <v>369</v>
      </c>
      <c r="M9655" t="s">
        <v>368</v>
      </c>
      <c r="N9655" s="8">
        <v>41962</v>
      </c>
      <c r="O9655">
        <v>0</v>
      </c>
      <c r="P9655">
        <v>0</v>
      </c>
      <c r="Q9655">
        <v>11582</v>
      </c>
      <c r="R9655">
        <v>1448.2</v>
      </c>
      <c r="S9655">
        <v>3.0169999999999999</v>
      </c>
      <c r="T9655">
        <v>33</v>
      </c>
      <c r="U9655">
        <v>4388.5</v>
      </c>
      <c r="V9655">
        <v>21</v>
      </c>
      <c r="W9655">
        <v>1.633</v>
      </c>
      <c r="X9655">
        <v>2.6389999999999998</v>
      </c>
      <c r="Y9655" s="8">
        <v>41962</v>
      </c>
    </row>
    <row r="9656" spans="1:25" x14ac:dyDescent="0.25">
      <c r="A9656">
        <v>-111.977583</v>
      </c>
      <c r="B9656">
        <v>33.078536229999997</v>
      </c>
      <c r="C9656">
        <v>13</v>
      </c>
      <c r="D9656" t="s">
        <v>371</v>
      </c>
      <c r="E9656" t="s">
        <v>370</v>
      </c>
      <c r="F9656">
        <v>9655</v>
      </c>
      <c r="G9656">
        <v>180</v>
      </c>
      <c r="H9656">
        <v>13.33</v>
      </c>
      <c r="I9656">
        <v>2.4929999999999999</v>
      </c>
      <c r="J9656">
        <v>1</v>
      </c>
      <c r="K9656">
        <v>1167.2</v>
      </c>
      <c r="L9656" t="s">
        <v>369</v>
      </c>
      <c r="M9656" t="s">
        <v>368</v>
      </c>
      <c r="N9656" s="8">
        <v>41962</v>
      </c>
      <c r="O9656">
        <v>0</v>
      </c>
      <c r="P9656">
        <v>0</v>
      </c>
      <c r="Q9656">
        <v>9835</v>
      </c>
      <c r="R9656">
        <v>1181.2</v>
      </c>
      <c r="S9656">
        <v>2.4609999999999999</v>
      </c>
      <c r="T9656">
        <v>33</v>
      </c>
      <c r="U9656">
        <v>3579.5</v>
      </c>
      <c r="V9656">
        <v>21</v>
      </c>
      <c r="W9656">
        <v>1.7</v>
      </c>
      <c r="X9656">
        <v>2.7480000000000002</v>
      </c>
      <c r="Y9656" s="8">
        <v>41962</v>
      </c>
    </row>
    <row r="9657" spans="1:25" x14ac:dyDescent="0.25">
      <c r="A9657">
        <v>-111.97758365999999</v>
      </c>
      <c r="B9657">
        <v>33.07852922</v>
      </c>
      <c r="C9657">
        <v>13</v>
      </c>
      <c r="D9657" t="s">
        <v>371</v>
      </c>
      <c r="E9657" t="s">
        <v>370</v>
      </c>
      <c r="F9657">
        <v>9656</v>
      </c>
      <c r="G9657">
        <v>182</v>
      </c>
      <c r="H9657">
        <v>13.33</v>
      </c>
      <c r="I9657">
        <v>2.4929999999999999</v>
      </c>
      <c r="J9657">
        <v>1</v>
      </c>
      <c r="K9657">
        <v>1167.0999999999999</v>
      </c>
      <c r="L9657" t="s">
        <v>369</v>
      </c>
      <c r="M9657" t="s">
        <v>368</v>
      </c>
      <c r="N9657" s="8">
        <v>41962</v>
      </c>
      <c r="O9657">
        <v>0</v>
      </c>
      <c r="P9657">
        <v>0</v>
      </c>
      <c r="Q9657">
        <v>10614</v>
      </c>
      <c r="R9657">
        <v>1274.8</v>
      </c>
      <c r="S9657">
        <v>2.6560000000000001</v>
      </c>
      <c r="T9657">
        <v>33</v>
      </c>
      <c r="U9657">
        <v>3863.1</v>
      </c>
      <c r="V9657">
        <v>21</v>
      </c>
      <c r="W9657">
        <v>1.7</v>
      </c>
      <c r="X9657">
        <v>2.7480000000000002</v>
      </c>
      <c r="Y9657" s="8">
        <v>41962</v>
      </c>
    </row>
    <row r="9658" spans="1:25" x14ac:dyDescent="0.25">
      <c r="A9658">
        <v>-111.97758368</v>
      </c>
      <c r="B9658">
        <v>33.078522210000003</v>
      </c>
      <c r="C9658">
        <v>13</v>
      </c>
      <c r="D9658" t="s">
        <v>371</v>
      </c>
      <c r="E9658" t="s">
        <v>370</v>
      </c>
      <c r="F9658">
        <v>9657</v>
      </c>
      <c r="G9658">
        <v>176</v>
      </c>
      <c r="H9658">
        <v>13.33</v>
      </c>
      <c r="I9658">
        <v>2.395</v>
      </c>
      <c r="J9658">
        <v>1</v>
      </c>
      <c r="K9658">
        <v>1167.2</v>
      </c>
      <c r="L9658" t="s">
        <v>369</v>
      </c>
      <c r="M9658" t="s">
        <v>368</v>
      </c>
      <c r="N9658" s="8">
        <v>41962</v>
      </c>
      <c r="O9658">
        <v>0</v>
      </c>
      <c r="P9658">
        <v>0</v>
      </c>
      <c r="Q9658">
        <v>10377</v>
      </c>
      <c r="R9658">
        <v>1297.5</v>
      </c>
      <c r="S9658">
        <v>2.7029999999999998</v>
      </c>
      <c r="T9658">
        <v>33</v>
      </c>
      <c r="U9658">
        <v>3931.8</v>
      </c>
      <c r="V9658">
        <v>21</v>
      </c>
      <c r="W9658">
        <v>1.633</v>
      </c>
      <c r="X9658">
        <v>2.6389999999999998</v>
      </c>
      <c r="Y9658" s="8">
        <v>41962</v>
      </c>
    </row>
    <row r="9659" spans="1:25" x14ac:dyDescent="0.25">
      <c r="A9659">
        <v>-111.97758334</v>
      </c>
      <c r="B9659">
        <v>33.078516219999997</v>
      </c>
      <c r="C9659">
        <v>13</v>
      </c>
      <c r="D9659" t="s">
        <v>371</v>
      </c>
      <c r="E9659" t="s">
        <v>370</v>
      </c>
      <c r="F9659">
        <v>9658</v>
      </c>
      <c r="G9659">
        <v>178</v>
      </c>
      <c r="H9659">
        <v>13.33</v>
      </c>
      <c r="I9659">
        <v>2.4929999999999999</v>
      </c>
      <c r="J9659">
        <v>1</v>
      </c>
      <c r="K9659">
        <v>1167.3</v>
      </c>
      <c r="L9659" t="s">
        <v>369</v>
      </c>
      <c r="M9659" t="s">
        <v>368</v>
      </c>
      <c r="N9659" s="8">
        <v>41962</v>
      </c>
      <c r="O9659">
        <v>0</v>
      </c>
      <c r="P9659">
        <v>0</v>
      </c>
      <c r="Q9659">
        <v>10250</v>
      </c>
      <c r="R9659">
        <v>1231.0999999999999</v>
      </c>
      <c r="S9659">
        <v>2.5649999999999999</v>
      </c>
      <c r="T9659">
        <v>33</v>
      </c>
      <c r="U9659">
        <v>3730.6</v>
      </c>
      <c r="V9659">
        <v>21</v>
      </c>
      <c r="W9659">
        <v>1.7</v>
      </c>
      <c r="X9659">
        <v>2.7480000000000002</v>
      </c>
      <c r="Y9659" s="8">
        <v>41962</v>
      </c>
    </row>
    <row r="9660" spans="1:25" x14ac:dyDescent="0.25">
      <c r="A9660">
        <v>-111.97758383</v>
      </c>
      <c r="B9660">
        <v>33.078509220000001</v>
      </c>
      <c r="C9660">
        <v>13</v>
      </c>
      <c r="D9660" t="s">
        <v>371</v>
      </c>
      <c r="E9660" t="s">
        <v>370</v>
      </c>
      <c r="F9660">
        <v>9659</v>
      </c>
      <c r="G9660">
        <v>181</v>
      </c>
      <c r="H9660">
        <v>13.33</v>
      </c>
      <c r="I9660">
        <v>2.625</v>
      </c>
      <c r="J9660">
        <v>1</v>
      </c>
      <c r="K9660">
        <v>1167.3</v>
      </c>
      <c r="L9660" t="s">
        <v>369</v>
      </c>
      <c r="M9660" t="s">
        <v>368</v>
      </c>
      <c r="N9660" s="8">
        <v>41962</v>
      </c>
      <c r="O9660">
        <v>0</v>
      </c>
      <c r="P9660">
        <v>0</v>
      </c>
      <c r="Q9660">
        <v>10464</v>
      </c>
      <c r="R9660">
        <v>1194</v>
      </c>
      <c r="S9660">
        <v>2.4870000000000001</v>
      </c>
      <c r="T9660">
        <v>33</v>
      </c>
      <c r="U9660">
        <v>3618.1</v>
      </c>
      <c r="V9660">
        <v>21</v>
      </c>
      <c r="W9660">
        <v>1.79</v>
      </c>
      <c r="X9660">
        <v>2.8919999999999999</v>
      </c>
      <c r="Y9660" s="8">
        <v>41962</v>
      </c>
    </row>
    <row r="9661" spans="1:25" x14ac:dyDescent="0.25">
      <c r="A9661">
        <v>-111.97758349</v>
      </c>
      <c r="B9661">
        <v>33.078502210000003</v>
      </c>
      <c r="C9661">
        <v>13</v>
      </c>
      <c r="D9661" t="s">
        <v>371</v>
      </c>
      <c r="E9661" t="s">
        <v>370</v>
      </c>
      <c r="F9661">
        <v>9660</v>
      </c>
      <c r="G9661">
        <v>183</v>
      </c>
      <c r="H9661">
        <v>13.33</v>
      </c>
      <c r="I9661">
        <v>2.395</v>
      </c>
      <c r="J9661">
        <v>1</v>
      </c>
      <c r="K9661">
        <v>1167.3</v>
      </c>
      <c r="L9661" t="s">
        <v>369</v>
      </c>
      <c r="M9661" t="s">
        <v>368</v>
      </c>
      <c r="N9661" s="8">
        <v>41962</v>
      </c>
      <c r="O9661">
        <v>0</v>
      </c>
      <c r="P9661">
        <v>0</v>
      </c>
      <c r="Q9661">
        <v>8697.4</v>
      </c>
      <c r="R9661">
        <v>1087.5</v>
      </c>
      <c r="S9661">
        <v>2.266</v>
      </c>
      <c r="T9661">
        <v>33</v>
      </c>
      <c r="U9661">
        <v>3295.6</v>
      </c>
      <c r="V9661">
        <v>21</v>
      </c>
      <c r="W9661">
        <v>1.633</v>
      </c>
      <c r="X9661">
        <v>2.6389999999999998</v>
      </c>
      <c r="Y9661" s="8">
        <v>41962</v>
      </c>
    </row>
    <row r="9662" spans="1:25" x14ac:dyDescent="0.25">
      <c r="A9662">
        <v>-111.97758417</v>
      </c>
      <c r="B9662">
        <v>33.078495220000001</v>
      </c>
      <c r="C9662">
        <v>13</v>
      </c>
      <c r="D9662" t="s">
        <v>371</v>
      </c>
      <c r="E9662" t="s">
        <v>370</v>
      </c>
      <c r="F9662">
        <v>9661</v>
      </c>
      <c r="G9662">
        <v>179</v>
      </c>
      <c r="H9662">
        <v>13.33</v>
      </c>
      <c r="I9662">
        <v>2.4609999999999999</v>
      </c>
      <c r="J9662">
        <v>1</v>
      </c>
      <c r="K9662">
        <v>1167.3</v>
      </c>
      <c r="L9662" t="s">
        <v>369</v>
      </c>
      <c r="M9662" t="s">
        <v>368</v>
      </c>
      <c r="N9662" s="8">
        <v>41962</v>
      </c>
      <c r="O9662">
        <v>0</v>
      </c>
      <c r="P9662">
        <v>0</v>
      </c>
      <c r="Q9662">
        <v>9384.5</v>
      </c>
      <c r="R9662">
        <v>1142.2</v>
      </c>
      <c r="S9662">
        <v>2.38</v>
      </c>
      <c r="T9662">
        <v>33</v>
      </c>
      <c r="U9662">
        <v>3461.1</v>
      </c>
      <c r="V9662">
        <v>21</v>
      </c>
      <c r="W9662">
        <v>1.6779999999999999</v>
      </c>
      <c r="X9662">
        <v>2.7109999999999999</v>
      </c>
      <c r="Y9662" s="8">
        <v>41962</v>
      </c>
    </row>
    <row r="9663" spans="1:25" x14ac:dyDescent="0.25">
      <c r="A9663">
        <v>-111.97758434000001</v>
      </c>
      <c r="B9663">
        <v>33.078488219999997</v>
      </c>
      <c r="C9663">
        <v>13</v>
      </c>
      <c r="D9663" t="s">
        <v>371</v>
      </c>
      <c r="E9663" t="s">
        <v>370</v>
      </c>
      <c r="F9663">
        <v>9662</v>
      </c>
      <c r="G9663">
        <v>178</v>
      </c>
      <c r="H9663">
        <v>13.33</v>
      </c>
      <c r="I9663">
        <v>2.4609999999999999</v>
      </c>
      <c r="J9663">
        <v>1</v>
      </c>
      <c r="K9663">
        <v>1167.3</v>
      </c>
      <c r="L9663" t="s">
        <v>369</v>
      </c>
      <c r="M9663" t="s">
        <v>368</v>
      </c>
      <c r="N9663" s="8">
        <v>41962</v>
      </c>
      <c r="O9663">
        <v>0</v>
      </c>
      <c r="P9663">
        <v>0</v>
      </c>
      <c r="Q9663">
        <v>8737.7999999999993</v>
      </c>
      <c r="R9663">
        <v>1063.5</v>
      </c>
      <c r="S9663">
        <v>2.2160000000000002</v>
      </c>
      <c r="T9663">
        <v>33</v>
      </c>
      <c r="U9663">
        <v>3222.6</v>
      </c>
      <c r="V9663">
        <v>21</v>
      </c>
      <c r="W9663">
        <v>1.6779999999999999</v>
      </c>
      <c r="X9663">
        <v>2.7109999999999999</v>
      </c>
      <c r="Y9663" s="8">
        <v>41962</v>
      </c>
    </row>
    <row r="9664" spans="1:25" x14ac:dyDescent="0.25">
      <c r="A9664">
        <v>-111.97758365999999</v>
      </c>
      <c r="B9664">
        <v>33.07848122</v>
      </c>
      <c r="C9664">
        <v>13</v>
      </c>
      <c r="D9664" t="s">
        <v>371</v>
      </c>
      <c r="E9664" t="s">
        <v>370</v>
      </c>
      <c r="F9664">
        <v>9663</v>
      </c>
      <c r="G9664">
        <v>182</v>
      </c>
      <c r="H9664">
        <v>13.33</v>
      </c>
      <c r="I9664">
        <v>2.395</v>
      </c>
      <c r="J9664">
        <v>1</v>
      </c>
      <c r="K9664">
        <v>1167.3</v>
      </c>
      <c r="L9664" t="s">
        <v>369</v>
      </c>
      <c r="M9664" t="s">
        <v>368</v>
      </c>
      <c r="N9664" s="8">
        <v>41962</v>
      </c>
      <c r="O9664">
        <v>0</v>
      </c>
      <c r="P9664">
        <v>0</v>
      </c>
      <c r="Q9664">
        <v>8100.9</v>
      </c>
      <c r="R9664">
        <v>1013</v>
      </c>
      <c r="S9664">
        <v>2.11</v>
      </c>
      <c r="T9664">
        <v>33</v>
      </c>
      <c r="U9664">
        <v>3069.6</v>
      </c>
      <c r="V9664">
        <v>21</v>
      </c>
      <c r="W9664">
        <v>1.633</v>
      </c>
      <c r="X9664">
        <v>2.6389999999999998</v>
      </c>
      <c r="Y9664" s="8">
        <v>41962</v>
      </c>
    </row>
    <row r="9665" spans="1:25" x14ac:dyDescent="0.25">
      <c r="A9665">
        <v>-111.97758485999999</v>
      </c>
      <c r="B9665">
        <v>33.078474190000001</v>
      </c>
      <c r="C9665">
        <v>13</v>
      </c>
      <c r="D9665" t="s">
        <v>371</v>
      </c>
      <c r="E9665" t="s">
        <v>370</v>
      </c>
      <c r="F9665">
        <v>9664</v>
      </c>
      <c r="G9665">
        <v>175</v>
      </c>
      <c r="H9665">
        <v>13.33</v>
      </c>
      <c r="I9665">
        <v>2.4929999999999999</v>
      </c>
      <c r="J9665">
        <v>1</v>
      </c>
      <c r="K9665">
        <v>1167.0999999999999</v>
      </c>
      <c r="L9665" t="s">
        <v>369</v>
      </c>
      <c r="M9665" t="s">
        <v>368</v>
      </c>
      <c r="N9665" s="8">
        <v>41962</v>
      </c>
      <c r="O9665">
        <v>0</v>
      </c>
      <c r="P9665">
        <v>0</v>
      </c>
      <c r="Q9665">
        <v>9412.7999999999993</v>
      </c>
      <c r="R9665">
        <v>1130.5</v>
      </c>
      <c r="S9665">
        <v>2.355</v>
      </c>
      <c r="T9665">
        <v>33</v>
      </c>
      <c r="U9665">
        <v>3425.8</v>
      </c>
      <c r="V9665">
        <v>21</v>
      </c>
      <c r="W9665">
        <v>1.7</v>
      </c>
      <c r="X9665">
        <v>2.7480000000000002</v>
      </c>
      <c r="Y9665" s="8">
        <v>41962</v>
      </c>
    </row>
    <row r="9666" spans="1:25" x14ac:dyDescent="0.25">
      <c r="A9666">
        <v>-111.97758331999999</v>
      </c>
      <c r="B9666">
        <v>33.078467209999999</v>
      </c>
      <c r="C9666">
        <v>13</v>
      </c>
      <c r="D9666" t="s">
        <v>371</v>
      </c>
      <c r="E9666" t="s">
        <v>370</v>
      </c>
      <c r="F9666">
        <v>9665</v>
      </c>
      <c r="G9666">
        <v>184</v>
      </c>
      <c r="H9666">
        <v>13.33</v>
      </c>
      <c r="I9666">
        <v>2.4609999999999999</v>
      </c>
      <c r="J9666">
        <v>1</v>
      </c>
      <c r="K9666">
        <v>1167.2</v>
      </c>
      <c r="L9666" t="s">
        <v>369</v>
      </c>
      <c r="M9666" t="s">
        <v>368</v>
      </c>
      <c r="N9666" s="8">
        <v>41962</v>
      </c>
      <c r="O9666">
        <v>0</v>
      </c>
      <c r="P9666">
        <v>0</v>
      </c>
      <c r="Q9666">
        <v>9851</v>
      </c>
      <c r="R9666">
        <v>1198.9000000000001</v>
      </c>
      <c r="S9666">
        <v>2.4980000000000002</v>
      </c>
      <c r="T9666">
        <v>33</v>
      </c>
      <c r="U9666">
        <v>3633.1</v>
      </c>
      <c r="V9666">
        <v>21</v>
      </c>
      <c r="W9666">
        <v>1.6779999999999999</v>
      </c>
      <c r="X9666">
        <v>2.7109999999999999</v>
      </c>
      <c r="Y9666" s="8">
        <v>41962</v>
      </c>
    </row>
    <row r="9667" spans="1:25" x14ac:dyDescent="0.25">
      <c r="A9667">
        <v>-111.97758399999999</v>
      </c>
      <c r="B9667">
        <v>33.078461230000002</v>
      </c>
      <c r="C9667">
        <v>13</v>
      </c>
      <c r="D9667" t="s">
        <v>371</v>
      </c>
      <c r="E9667" t="s">
        <v>370</v>
      </c>
      <c r="F9667">
        <v>9666</v>
      </c>
      <c r="G9667">
        <v>180</v>
      </c>
      <c r="H9667">
        <v>13.33</v>
      </c>
      <c r="I9667">
        <v>2.5259999999999998</v>
      </c>
      <c r="J9667">
        <v>1</v>
      </c>
      <c r="K9667">
        <v>1167.2</v>
      </c>
      <c r="L9667" t="s">
        <v>369</v>
      </c>
      <c r="M9667" t="s">
        <v>368</v>
      </c>
      <c r="N9667" s="8">
        <v>41962</v>
      </c>
      <c r="O9667">
        <v>0</v>
      </c>
      <c r="P9667">
        <v>0</v>
      </c>
      <c r="Q9667">
        <v>9463.5</v>
      </c>
      <c r="R9667">
        <v>1121.9000000000001</v>
      </c>
      <c r="S9667">
        <v>2.3370000000000002</v>
      </c>
      <c r="T9667">
        <v>33</v>
      </c>
      <c r="U9667">
        <v>3399.6</v>
      </c>
      <c r="V9667">
        <v>21</v>
      </c>
      <c r="W9667">
        <v>1.722</v>
      </c>
      <c r="X9667">
        <v>2.7839999999999998</v>
      </c>
      <c r="Y9667" s="8">
        <v>41962</v>
      </c>
    </row>
    <row r="9668" spans="1:25" x14ac:dyDescent="0.25">
      <c r="A9668">
        <v>-111.97758399999999</v>
      </c>
      <c r="B9668">
        <v>33.078454229999998</v>
      </c>
      <c r="C9668">
        <v>13</v>
      </c>
      <c r="D9668" t="s">
        <v>371</v>
      </c>
      <c r="E9668" t="s">
        <v>370</v>
      </c>
      <c r="F9668">
        <v>9667</v>
      </c>
      <c r="G9668">
        <v>180</v>
      </c>
      <c r="H9668">
        <v>13.33</v>
      </c>
      <c r="I9668">
        <v>2.5259999999999998</v>
      </c>
      <c r="J9668">
        <v>1</v>
      </c>
      <c r="K9668">
        <v>1167.2</v>
      </c>
      <c r="L9668" t="s">
        <v>369</v>
      </c>
      <c r="M9668" t="s">
        <v>368</v>
      </c>
      <c r="N9668" s="8">
        <v>41962</v>
      </c>
      <c r="O9668">
        <v>0</v>
      </c>
      <c r="P9668">
        <v>0</v>
      </c>
      <c r="Q9668">
        <v>10521</v>
      </c>
      <c r="R9668">
        <v>1247.3</v>
      </c>
      <c r="S9668">
        <v>2.5979999999999999</v>
      </c>
      <c r="T9668">
        <v>33</v>
      </c>
      <c r="U9668">
        <v>3779.6</v>
      </c>
      <c r="V9668">
        <v>21</v>
      </c>
      <c r="W9668">
        <v>1.722</v>
      </c>
      <c r="X9668">
        <v>2.7839999999999998</v>
      </c>
      <c r="Y9668" s="8">
        <v>41962</v>
      </c>
    </row>
    <row r="9669" spans="1:25" x14ac:dyDescent="0.25">
      <c r="A9669">
        <v>-111.97758383</v>
      </c>
      <c r="B9669">
        <v>33.078447220000001</v>
      </c>
      <c r="C9669">
        <v>13</v>
      </c>
      <c r="D9669" t="s">
        <v>371</v>
      </c>
      <c r="E9669" t="s">
        <v>370</v>
      </c>
      <c r="F9669">
        <v>9668</v>
      </c>
      <c r="G9669">
        <v>181</v>
      </c>
      <c r="H9669">
        <v>13.33</v>
      </c>
      <c r="I9669">
        <v>2.5259999999999998</v>
      </c>
      <c r="J9669">
        <v>1</v>
      </c>
      <c r="K9669">
        <v>1167.2</v>
      </c>
      <c r="L9669" t="s">
        <v>369</v>
      </c>
      <c r="M9669" t="s">
        <v>368</v>
      </c>
      <c r="N9669" s="8">
        <v>41962</v>
      </c>
      <c r="O9669">
        <v>0</v>
      </c>
      <c r="P9669">
        <v>0</v>
      </c>
      <c r="Q9669">
        <v>9296.1</v>
      </c>
      <c r="R9669">
        <v>1102</v>
      </c>
      <c r="S9669">
        <v>2.2959999999999998</v>
      </c>
      <c r="T9669">
        <v>33</v>
      </c>
      <c r="U9669">
        <v>3339.4</v>
      </c>
      <c r="V9669">
        <v>21</v>
      </c>
      <c r="W9669">
        <v>1.722</v>
      </c>
      <c r="X9669">
        <v>2.7839999999999998</v>
      </c>
      <c r="Y9669" s="8">
        <v>41962</v>
      </c>
    </row>
    <row r="9670" spans="1:25" x14ac:dyDescent="0.25">
      <c r="A9670">
        <v>-111.97758365999999</v>
      </c>
      <c r="B9670">
        <v>33.078440219999997</v>
      </c>
      <c r="C9670">
        <v>13</v>
      </c>
      <c r="D9670" t="s">
        <v>371</v>
      </c>
      <c r="E9670" t="s">
        <v>370</v>
      </c>
      <c r="F9670">
        <v>9669</v>
      </c>
      <c r="G9670">
        <v>182</v>
      </c>
      <c r="H9670">
        <v>13.33</v>
      </c>
      <c r="I9670">
        <v>2.4929999999999999</v>
      </c>
      <c r="J9670">
        <v>1</v>
      </c>
      <c r="K9670">
        <v>1167.2</v>
      </c>
      <c r="L9670" t="s">
        <v>369</v>
      </c>
      <c r="M9670" t="s">
        <v>368</v>
      </c>
      <c r="N9670" s="8">
        <v>41962</v>
      </c>
      <c r="O9670">
        <v>0</v>
      </c>
      <c r="P9670">
        <v>0</v>
      </c>
      <c r="Q9670">
        <v>8943.7999999999993</v>
      </c>
      <c r="R9670">
        <v>1074.2</v>
      </c>
      <c r="S9670">
        <v>2.238</v>
      </c>
      <c r="T9670">
        <v>33</v>
      </c>
      <c r="U9670">
        <v>3255.2</v>
      </c>
      <c r="V9670">
        <v>21</v>
      </c>
      <c r="W9670">
        <v>1.7</v>
      </c>
      <c r="X9670">
        <v>2.7480000000000002</v>
      </c>
      <c r="Y9670" s="8">
        <v>41962</v>
      </c>
    </row>
    <row r="9671" spans="1:25" x14ac:dyDescent="0.25">
      <c r="A9671">
        <v>-111.97758399999999</v>
      </c>
      <c r="B9671">
        <v>33.078433230000002</v>
      </c>
      <c r="C9671">
        <v>13</v>
      </c>
      <c r="D9671" t="s">
        <v>371</v>
      </c>
      <c r="E9671" t="s">
        <v>370</v>
      </c>
      <c r="F9671">
        <v>9670</v>
      </c>
      <c r="G9671">
        <v>180</v>
      </c>
      <c r="H9671">
        <v>13.33</v>
      </c>
      <c r="I9671">
        <v>2.69</v>
      </c>
      <c r="J9671">
        <v>1</v>
      </c>
      <c r="K9671">
        <v>1167.0999999999999</v>
      </c>
      <c r="L9671" t="s">
        <v>369</v>
      </c>
      <c r="M9671" t="s">
        <v>368</v>
      </c>
      <c r="N9671" s="8">
        <v>41962</v>
      </c>
      <c r="O9671">
        <v>0</v>
      </c>
      <c r="P9671">
        <v>0</v>
      </c>
      <c r="Q9671">
        <v>9459.5</v>
      </c>
      <c r="R9671">
        <v>1053</v>
      </c>
      <c r="S9671">
        <v>2.194</v>
      </c>
      <c r="T9671">
        <v>33</v>
      </c>
      <c r="U9671">
        <v>3190.9</v>
      </c>
      <c r="V9671">
        <v>21</v>
      </c>
      <c r="W9671">
        <v>1.8340000000000001</v>
      </c>
      <c r="X9671">
        <v>2.964</v>
      </c>
      <c r="Y9671" s="8">
        <v>41962</v>
      </c>
    </row>
    <row r="9672" spans="1:25" x14ac:dyDescent="0.25">
      <c r="A9672">
        <v>-111.97758399999999</v>
      </c>
      <c r="B9672">
        <v>33.078426229999998</v>
      </c>
      <c r="C9672">
        <v>13</v>
      </c>
      <c r="D9672" t="s">
        <v>371</v>
      </c>
      <c r="E9672" t="s">
        <v>370</v>
      </c>
      <c r="F9672">
        <v>9671</v>
      </c>
      <c r="G9672">
        <v>180</v>
      </c>
      <c r="H9672">
        <v>13.33</v>
      </c>
      <c r="I9672">
        <v>2.657</v>
      </c>
      <c r="J9672">
        <v>1</v>
      </c>
      <c r="K9672">
        <v>1167</v>
      </c>
      <c r="L9672" t="s">
        <v>369</v>
      </c>
      <c r="M9672" t="s">
        <v>368</v>
      </c>
      <c r="N9672" s="8">
        <v>41962</v>
      </c>
      <c r="O9672">
        <v>0</v>
      </c>
      <c r="P9672">
        <v>0</v>
      </c>
      <c r="Q9672">
        <v>8403.1</v>
      </c>
      <c r="R9672">
        <v>946.97</v>
      </c>
      <c r="S9672">
        <v>1.9730000000000001</v>
      </c>
      <c r="T9672">
        <v>33</v>
      </c>
      <c r="U9672">
        <v>2869.6</v>
      </c>
      <c r="V9672">
        <v>21</v>
      </c>
      <c r="W9672">
        <v>1.8120000000000001</v>
      </c>
      <c r="X9672">
        <v>2.9279999999999999</v>
      </c>
      <c r="Y9672" s="8">
        <v>41962</v>
      </c>
    </row>
    <row r="9673" spans="1:25" x14ac:dyDescent="0.25">
      <c r="A9673">
        <v>-111.97758451</v>
      </c>
      <c r="B9673">
        <v>33.07841921</v>
      </c>
      <c r="C9673">
        <v>13</v>
      </c>
      <c r="D9673" t="s">
        <v>371</v>
      </c>
      <c r="E9673" t="s">
        <v>370</v>
      </c>
      <c r="F9673">
        <v>9672</v>
      </c>
      <c r="G9673">
        <v>177</v>
      </c>
      <c r="H9673">
        <v>13.33</v>
      </c>
      <c r="I9673">
        <v>2.4609999999999999</v>
      </c>
      <c r="J9673">
        <v>1</v>
      </c>
      <c r="K9673">
        <v>1167.0999999999999</v>
      </c>
      <c r="L9673" t="s">
        <v>369</v>
      </c>
      <c r="M9673" t="s">
        <v>368</v>
      </c>
      <c r="N9673" s="8">
        <v>41962</v>
      </c>
      <c r="O9673">
        <v>0</v>
      </c>
      <c r="P9673">
        <v>0</v>
      </c>
      <c r="Q9673">
        <v>8821.7999999999993</v>
      </c>
      <c r="R9673">
        <v>1073.7</v>
      </c>
      <c r="S9673">
        <v>2.2370000000000001</v>
      </c>
      <c r="T9673">
        <v>33</v>
      </c>
      <c r="U9673">
        <v>3253.5</v>
      </c>
      <c r="V9673">
        <v>21</v>
      </c>
      <c r="W9673">
        <v>1.6779999999999999</v>
      </c>
      <c r="X9673">
        <v>2.7109999999999999</v>
      </c>
      <c r="Y9673" s="8">
        <v>41962</v>
      </c>
    </row>
    <row r="9674" spans="1:25" x14ac:dyDescent="0.25">
      <c r="A9674">
        <v>-111.97758331999999</v>
      </c>
      <c r="B9674">
        <v>33.078412210000003</v>
      </c>
      <c r="C9674">
        <v>13</v>
      </c>
      <c r="D9674" t="s">
        <v>371</v>
      </c>
      <c r="E9674" t="s">
        <v>370</v>
      </c>
      <c r="F9674">
        <v>9673</v>
      </c>
      <c r="G9674">
        <v>184</v>
      </c>
      <c r="H9674">
        <v>13.33</v>
      </c>
      <c r="I9674">
        <v>2.395</v>
      </c>
      <c r="J9674">
        <v>1</v>
      </c>
      <c r="K9674">
        <v>1167</v>
      </c>
      <c r="L9674" t="s">
        <v>369</v>
      </c>
      <c r="M9674" t="s">
        <v>368</v>
      </c>
      <c r="N9674" s="8">
        <v>41962</v>
      </c>
      <c r="O9674">
        <v>0</v>
      </c>
      <c r="P9674">
        <v>0</v>
      </c>
      <c r="Q9674">
        <v>10598</v>
      </c>
      <c r="R9674">
        <v>1325.1</v>
      </c>
      <c r="S9674">
        <v>2.7610000000000001</v>
      </c>
      <c r="T9674">
        <v>33</v>
      </c>
      <c r="U9674">
        <v>4015.5</v>
      </c>
      <c r="V9674">
        <v>21</v>
      </c>
      <c r="W9674">
        <v>1.633</v>
      </c>
      <c r="X9674">
        <v>2.6389999999999998</v>
      </c>
      <c r="Y9674" s="8">
        <v>41962</v>
      </c>
    </row>
    <row r="9675" spans="1:25" x14ac:dyDescent="0.25">
      <c r="A9675">
        <v>-111.97758399999999</v>
      </c>
      <c r="B9675">
        <v>33.078405230000001</v>
      </c>
      <c r="C9675">
        <v>13</v>
      </c>
      <c r="D9675" t="s">
        <v>371</v>
      </c>
      <c r="E9675" t="s">
        <v>370</v>
      </c>
      <c r="F9675">
        <v>9674</v>
      </c>
      <c r="G9675">
        <v>180</v>
      </c>
      <c r="H9675">
        <v>13.33</v>
      </c>
      <c r="I9675">
        <v>2.4609999999999999</v>
      </c>
      <c r="J9675">
        <v>1</v>
      </c>
      <c r="K9675">
        <v>1167</v>
      </c>
      <c r="L9675" t="s">
        <v>369</v>
      </c>
      <c r="M9675" t="s">
        <v>368</v>
      </c>
      <c r="N9675" s="8">
        <v>41962</v>
      </c>
      <c r="O9675">
        <v>0</v>
      </c>
      <c r="P9675">
        <v>0</v>
      </c>
      <c r="Q9675">
        <v>9551.2000000000007</v>
      </c>
      <c r="R9675">
        <v>1162.4000000000001</v>
      </c>
      <c r="S9675">
        <v>2.4220000000000002</v>
      </c>
      <c r="T9675">
        <v>33</v>
      </c>
      <c r="U9675">
        <v>3522.6</v>
      </c>
      <c r="V9675">
        <v>21</v>
      </c>
      <c r="W9675">
        <v>1.6779999999999999</v>
      </c>
      <c r="X9675">
        <v>2.7109999999999999</v>
      </c>
      <c r="Y9675" s="8">
        <v>41962</v>
      </c>
    </row>
    <row r="9676" spans="1:25" x14ac:dyDescent="0.25">
      <c r="A9676">
        <v>-111.97758434000001</v>
      </c>
      <c r="B9676">
        <v>33.078398219999997</v>
      </c>
      <c r="C9676">
        <v>13</v>
      </c>
      <c r="D9676" t="s">
        <v>371</v>
      </c>
      <c r="E9676" t="s">
        <v>370</v>
      </c>
      <c r="F9676">
        <v>9675</v>
      </c>
      <c r="G9676">
        <v>178</v>
      </c>
      <c r="H9676">
        <v>13.33</v>
      </c>
      <c r="I9676">
        <v>2.5920000000000001</v>
      </c>
      <c r="J9676">
        <v>1</v>
      </c>
      <c r="K9676">
        <v>1167</v>
      </c>
      <c r="L9676" t="s">
        <v>369</v>
      </c>
      <c r="M9676" t="s">
        <v>368</v>
      </c>
      <c r="N9676" s="8">
        <v>41962</v>
      </c>
      <c r="O9676">
        <v>0</v>
      </c>
      <c r="P9676">
        <v>0</v>
      </c>
      <c r="Q9676">
        <v>10081</v>
      </c>
      <c r="R9676">
        <v>1164.8</v>
      </c>
      <c r="S9676">
        <v>2.427</v>
      </c>
      <c r="T9676">
        <v>33</v>
      </c>
      <c r="U9676">
        <v>3529.6</v>
      </c>
      <c r="V9676">
        <v>21</v>
      </c>
      <c r="W9676">
        <v>1.7669999999999999</v>
      </c>
      <c r="X9676">
        <v>2.8559999999999999</v>
      </c>
      <c r="Y9676" s="8">
        <v>41962</v>
      </c>
    </row>
    <row r="9677" spans="1:25" x14ac:dyDescent="0.25">
      <c r="A9677">
        <v>-111.97758383</v>
      </c>
      <c r="B9677">
        <v>33.078392219999998</v>
      </c>
      <c r="C9677">
        <v>13</v>
      </c>
      <c r="D9677" t="s">
        <v>371</v>
      </c>
      <c r="E9677" t="s">
        <v>370</v>
      </c>
      <c r="F9677">
        <v>9676</v>
      </c>
      <c r="G9677">
        <v>181</v>
      </c>
      <c r="H9677">
        <v>13.33</v>
      </c>
      <c r="I9677">
        <v>2.4609999999999999</v>
      </c>
      <c r="J9677">
        <v>1</v>
      </c>
      <c r="K9677">
        <v>1167.0999999999999</v>
      </c>
      <c r="L9677" t="s">
        <v>369</v>
      </c>
      <c r="M9677" t="s">
        <v>368</v>
      </c>
      <c r="N9677" s="8">
        <v>41962</v>
      </c>
      <c r="O9677">
        <v>0</v>
      </c>
      <c r="P9677">
        <v>0</v>
      </c>
      <c r="Q9677">
        <v>10096</v>
      </c>
      <c r="R9677">
        <v>1228.8</v>
      </c>
      <c r="S9677">
        <v>2.56</v>
      </c>
      <c r="T9677">
        <v>33</v>
      </c>
      <c r="U9677">
        <v>3723.5</v>
      </c>
      <c r="V9677">
        <v>21</v>
      </c>
      <c r="W9677">
        <v>1.6779999999999999</v>
      </c>
      <c r="X9677">
        <v>2.7109999999999999</v>
      </c>
      <c r="Y9677" s="8">
        <v>41962</v>
      </c>
    </row>
    <row r="9678" spans="1:25" x14ac:dyDescent="0.25">
      <c r="A9678">
        <v>-111.97758449</v>
      </c>
      <c r="B9678">
        <v>33.07838521</v>
      </c>
      <c r="C9678">
        <v>13</v>
      </c>
      <c r="D9678" t="s">
        <v>371</v>
      </c>
      <c r="E9678" t="s">
        <v>370</v>
      </c>
      <c r="F9678">
        <v>9677</v>
      </c>
      <c r="G9678">
        <v>183</v>
      </c>
      <c r="H9678">
        <v>13.33</v>
      </c>
      <c r="I9678">
        <v>2.4279999999999999</v>
      </c>
      <c r="J9678">
        <v>1</v>
      </c>
      <c r="K9678">
        <v>1167.0999999999999</v>
      </c>
      <c r="L9678" t="s">
        <v>369</v>
      </c>
      <c r="M9678" t="s">
        <v>368</v>
      </c>
      <c r="N9678" s="8">
        <v>41962</v>
      </c>
      <c r="O9678">
        <v>0</v>
      </c>
      <c r="P9678">
        <v>0</v>
      </c>
      <c r="Q9678">
        <v>5638.2</v>
      </c>
      <c r="R9678">
        <v>695.48</v>
      </c>
      <c r="S9678">
        <v>1.4490000000000001</v>
      </c>
      <c r="T9678">
        <v>33</v>
      </c>
      <c r="U9678">
        <v>2107.5</v>
      </c>
      <c r="V9678">
        <v>21</v>
      </c>
      <c r="W9678">
        <v>1.655</v>
      </c>
      <c r="X9678">
        <v>2.6749999999999998</v>
      </c>
      <c r="Y9678" s="8">
        <v>41962</v>
      </c>
    </row>
    <row r="9679" spans="1:25" x14ac:dyDescent="0.25">
      <c r="A9679">
        <v>-111.9783367</v>
      </c>
      <c r="B9679">
        <v>33.078392899999997</v>
      </c>
      <c r="C9679">
        <v>13</v>
      </c>
      <c r="D9679" t="s">
        <v>371</v>
      </c>
      <c r="E9679" t="s">
        <v>370</v>
      </c>
      <c r="F9679">
        <v>9678</v>
      </c>
      <c r="G9679">
        <v>10</v>
      </c>
      <c r="H9679">
        <v>13.33</v>
      </c>
      <c r="I9679">
        <v>1.0169999999999999</v>
      </c>
      <c r="J9679">
        <v>1</v>
      </c>
      <c r="K9679">
        <v>1166.2</v>
      </c>
      <c r="L9679" t="s">
        <v>369</v>
      </c>
      <c r="M9679" t="s">
        <v>368</v>
      </c>
      <c r="N9679" s="8">
        <v>41962</v>
      </c>
      <c r="O9679">
        <v>0</v>
      </c>
      <c r="P9679">
        <v>0</v>
      </c>
      <c r="Q9679">
        <v>1368.5</v>
      </c>
      <c r="R9679">
        <v>402.95</v>
      </c>
      <c r="S9679">
        <v>0.83899999999999997</v>
      </c>
      <c r="T9679">
        <v>33</v>
      </c>
      <c r="U9679">
        <v>1221.0999999999999</v>
      </c>
      <c r="V9679">
        <v>22</v>
      </c>
      <c r="W9679">
        <v>0.69299999999999995</v>
      </c>
      <c r="X9679">
        <v>1.121</v>
      </c>
      <c r="Y9679" s="8">
        <v>41962</v>
      </c>
    </row>
    <row r="9680" spans="1:25" x14ac:dyDescent="0.25">
      <c r="A9680">
        <v>-111.97833432</v>
      </c>
      <c r="B9680">
        <v>33.078396789999999</v>
      </c>
      <c r="C9680">
        <v>13</v>
      </c>
      <c r="D9680" t="s">
        <v>371</v>
      </c>
      <c r="E9680" t="s">
        <v>370</v>
      </c>
      <c r="F9680">
        <v>9679</v>
      </c>
      <c r="G9680">
        <v>356</v>
      </c>
      <c r="H9680">
        <v>13.33</v>
      </c>
      <c r="I9680">
        <v>1.2470000000000001</v>
      </c>
      <c r="J9680">
        <v>1</v>
      </c>
      <c r="K9680">
        <v>1166.2</v>
      </c>
      <c r="L9680" t="s">
        <v>369</v>
      </c>
      <c r="M9680" t="s">
        <v>368</v>
      </c>
      <c r="N9680" s="8">
        <v>41962</v>
      </c>
      <c r="O9680">
        <v>0</v>
      </c>
      <c r="P9680">
        <v>0</v>
      </c>
      <c r="Q9680">
        <v>2108.1999999999998</v>
      </c>
      <c r="R9680">
        <v>506.41</v>
      </c>
      <c r="S9680">
        <v>1.0549999999999999</v>
      </c>
      <c r="T9680">
        <v>33</v>
      </c>
      <c r="U9680">
        <v>1534.6</v>
      </c>
      <c r="V9680">
        <v>22</v>
      </c>
      <c r="W9680">
        <v>0.85</v>
      </c>
      <c r="X9680">
        <v>1.3740000000000001</v>
      </c>
      <c r="Y9680" s="8">
        <v>41962</v>
      </c>
    </row>
    <row r="9681" spans="1:25" x14ac:dyDescent="0.25">
      <c r="A9681">
        <v>-111.97833497000001</v>
      </c>
      <c r="B9681">
        <v>33.078399820000001</v>
      </c>
      <c r="C9681">
        <v>13</v>
      </c>
      <c r="D9681" t="s">
        <v>371</v>
      </c>
      <c r="E9681" t="s">
        <v>370</v>
      </c>
      <c r="F9681">
        <v>9680</v>
      </c>
      <c r="G9681">
        <v>354</v>
      </c>
      <c r="H9681">
        <v>13.33</v>
      </c>
      <c r="I9681">
        <v>1.214</v>
      </c>
      <c r="J9681">
        <v>1</v>
      </c>
      <c r="K9681">
        <v>1166.4000000000001</v>
      </c>
      <c r="L9681" t="s">
        <v>369</v>
      </c>
      <c r="M9681" t="s">
        <v>368</v>
      </c>
      <c r="N9681" s="8">
        <v>41962</v>
      </c>
      <c r="O9681">
        <v>0</v>
      </c>
      <c r="P9681">
        <v>0</v>
      </c>
      <c r="Q9681">
        <v>3067.7</v>
      </c>
      <c r="R9681">
        <v>756.82</v>
      </c>
      <c r="S9681">
        <v>1.577</v>
      </c>
      <c r="T9681">
        <v>33</v>
      </c>
      <c r="U9681">
        <v>2293.4</v>
      </c>
      <c r="V9681">
        <v>22</v>
      </c>
      <c r="W9681">
        <v>0.82799999999999996</v>
      </c>
      <c r="X9681">
        <v>1.3380000000000001</v>
      </c>
      <c r="Y9681" s="8">
        <v>41962</v>
      </c>
    </row>
    <row r="9682" spans="1:25" x14ac:dyDescent="0.25">
      <c r="A9682">
        <v>-111.97833534</v>
      </c>
      <c r="B9682">
        <v>33.078403780000002</v>
      </c>
      <c r="C9682">
        <v>13</v>
      </c>
      <c r="D9682" t="s">
        <v>371</v>
      </c>
      <c r="E9682" t="s">
        <v>370</v>
      </c>
      <c r="F9682">
        <v>9681</v>
      </c>
      <c r="G9682">
        <v>2</v>
      </c>
      <c r="H9682">
        <v>13.33</v>
      </c>
      <c r="I9682">
        <v>1.345</v>
      </c>
      <c r="J9682">
        <v>1</v>
      </c>
      <c r="K9682">
        <v>1166.3</v>
      </c>
      <c r="L9682" t="s">
        <v>369</v>
      </c>
      <c r="M9682" t="s">
        <v>368</v>
      </c>
      <c r="N9682" s="8">
        <v>41962</v>
      </c>
      <c r="O9682">
        <v>0</v>
      </c>
      <c r="P9682">
        <v>0</v>
      </c>
      <c r="Q9682">
        <v>5244.8</v>
      </c>
      <c r="R9682">
        <v>1167.7</v>
      </c>
      <c r="S9682">
        <v>2.4329999999999998</v>
      </c>
      <c r="T9682">
        <v>33</v>
      </c>
      <c r="U9682">
        <v>3538.4</v>
      </c>
      <c r="V9682">
        <v>22</v>
      </c>
      <c r="W9682">
        <v>0.91700000000000004</v>
      </c>
      <c r="X9682">
        <v>1.482</v>
      </c>
      <c r="Y9682" s="8">
        <v>41962</v>
      </c>
    </row>
    <row r="9683" spans="1:25" x14ac:dyDescent="0.25">
      <c r="A9683">
        <v>-111.97833534</v>
      </c>
      <c r="B9683">
        <v>33.078406780000002</v>
      </c>
      <c r="C9683">
        <v>13</v>
      </c>
      <c r="D9683" t="s">
        <v>371</v>
      </c>
      <c r="E9683" t="s">
        <v>370</v>
      </c>
      <c r="F9683">
        <v>9682</v>
      </c>
      <c r="G9683">
        <v>2</v>
      </c>
      <c r="H9683">
        <v>13.33</v>
      </c>
      <c r="I9683">
        <v>1.083</v>
      </c>
      <c r="J9683">
        <v>1</v>
      </c>
      <c r="K9683">
        <v>1166.4000000000001</v>
      </c>
      <c r="L9683" t="s">
        <v>369</v>
      </c>
      <c r="M9683" t="s">
        <v>368</v>
      </c>
      <c r="N9683" s="8">
        <v>41962</v>
      </c>
      <c r="O9683">
        <v>0</v>
      </c>
      <c r="P9683">
        <v>0</v>
      </c>
      <c r="Q9683">
        <v>4167.7</v>
      </c>
      <c r="R9683">
        <v>1152.8</v>
      </c>
      <c r="S9683">
        <v>2.4020000000000001</v>
      </c>
      <c r="T9683">
        <v>33</v>
      </c>
      <c r="U9683">
        <v>3493.4</v>
      </c>
      <c r="V9683">
        <v>22</v>
      </c>
      <c r="W9683">
        <v>0.73799999999999999</v>
      </c>
      <c r="X9683">
        <v>1.1930000000000001</v>
      </c>
      <c r="Y9683" s="8">
        <v>41962</v>
      </c>
    </row>
    <row r="9684" spans="1:25" x14ac:dyDescent="0.25">
      <c r="A9684">
        <v>-111.9783362</v>
      </c>
      <c r="B9684">
        <v>33.078409839999999</v>
      </c>
      <c r="C9684">
        <v>13</v>
      </c>
      <c r="D9684" t="s">
        <v>371</v>
      </c>
      <c r="E9684" t="s">
        <v>370</v>
      </c>
      <c r="F9684">
        <v>9683</v>
      </c>
      <c r="G9684">
        <v>7</v>
      </c>
      <c r="H9684">
        <v>13.33</v>
      </c>
      <c r="I9684">
        <v>1.28</v>
      </c>
      <c r="J9684">
        <v>1</v>
      </c>
      <c r="K9684">
        <v>1166.4000000000001</v>
      </c>
      <c r="L9684" t="s">
        <v>369</v>
      </c>
      <c r="M9684" t="s">
        <v>368</v>
      </c>
      <c r="N9684" s="8">
        <v>41962</v>
      </c>
      <c r="O9684">
        <v>0</v>
      </c>
      <c r="P9684">
        <v>0</v>
      </c>
      <c r="Q9684">
        <v>3431.3</v>
      </c>
      <c r="R9684">
        <v>803.1</v>
      </c>
      <c r="S9684">
        <v>1.673</v>
      </c>
      <c r="T9684">
        <v>33</v>
      </c>
      <c r="U9684">
        <v>2433.6</v>
      </c>
      <c r="V9684">
        <v>22</v>
      </c>
      <c r="W9684">
        <v>0.872</v>
      </c>
      <c r="X9684">
        <v>1.41</v>
      </c>
      <c r="Y9684" s="8">
        <v>41962</v>
      </c>
    </row>
    <row r="9685" spans="1:25" x14ac:dyDescent="0.25">
      <c r="A9685">
        <v>-111.97833432</v>
      </c>
      <c r="B9685">
        <v>33.078413789999999</v>
      </c>
      <c r="C9685">
        <v>13</v>
      </c>
      <c r="D9685" t="s">
        <v>371</v>
      </c>
      <c r="E9685" t="s">
        <v>370</v>
      </c>
      <c r="F9685">
        <v>9684</v>
      </c>
      <c r="G9685">
        <v>356</v>
      </c>
      <c r="H9685">
        <v>13.33</v>
      </c>
      <c r="I9685">
        <v>1.345</v>
      </c>
      <c r="J9685">
        <v>1</v>
      </c>
      <c r="K9685">
        <v>1166.3</v>
      </c>
      <c r="L9685" t="s">
        <v>369</v>
      </c>
      <c r="M9685" t="s">
        <v>368</v>
      </c>
      <c r="N9685" s="8">
        <v>41962</v>
      </c>
      <c r="O9685">
        <v>0</v>
      </c>
      <c r="P9685">
        <v>0</v>
      </c>
      <c r="Q9685">
        <v>5026.3</v>
      </c>
      <c r="R9685">
        <v>1119</v>
      </c>
      <c r="S9685">
        <v>2.331</v>
      </c>
      <c r="T9685">
        <v>33</v>
      </c>
      <c r="U9685">
        <v>3391</v>
      </c>
      <c r="V9685">
        <v>22</v>
      </c>
      <c r="W9685">
        <v>0.91700000000000004</v>
      </c>
      <c r="X9685">
        <v>1.482</v>
      </c>
      <c r="Y9685" s="8">
        <v>41962</v>
      </c>
    </row>
    <row r="9686" spans="1:25" x14ac:dyDescent="0.25">
      <c r="A9686">
        <v>-111.97833516999999</v>
      </c>
      <c r="B9686">
        <v>33.078416779999998</v>
      </c>
      <c r="C9686">
        <v>13</v>
      </c>
      <c r="D9686" t="s">
        <v>371</v>
      </c>
      <c r="E9686" t="s">
        <v>370</v>
      </c>
      <c r="F9686">
        <v>9685</v>
      </c>
      <c r="G9686">
        <v>1</v>
      </c>
      <c r="H9686">
        <v>13.33</v>
      </c>
      <c r="I9686">
        <v>1.28</v>
      </c>
      <c r="J9686">
        <v>1</v>
      </c>
      <c r="K9686">
        <v>1166.3</v>
      </c>
      <c r="L9686" t="s">
        <v>369</v>
      </c>
      <c r="M9686" t="s">
        <v>368</v>
      </c>
      <c r="N9686" s="8">
        <v>41962</v>
      </c>
      <c r="O9686">
        <v>0</v>
      </c>
      <c r="P9686">
        <v>0</v>
      </c>
      <c r="Q9686">
        <v>4378.3</v>
      </c>
      <c r="R9686">
        <v>1024.8</v>
      </c>
      <c r="S9686">
        <v>2.1349999999999998</v>
      </c>
      <c r="T9686">
        <v>33</v>
      </c>
      <c r="U9686">
        <v>3105.3</v>
      </c>
      <c r="V9686">
        <v>22</v>
      </c>
      <c r="W9686">
        <v>0.872</v>
      </c>
      <c r="X9686">
        <v>1.41</v>
      </c>
      <c r="Y9686" s="8">
        <v>41962</v>
      </c>
    </row>
    <row r="9687" spans="1:25" x14ac:dyDescent="0.25">
      <c r="A9687">
        <v>-111.97833448999999</v>
      </c>
      <c r="B9687">
        <v>33.078420790000003</v>
      </c>
      <c r="C9687">
        <v>13</v>
      </c>
      <c r="D9687" t="s">
        <v>371</v>
      </c>
      <c r="E9687" t="s">
        <v>370</v>
      </c>
      <c r="F9687">
        <v>9686</v>
      </c>
      <c r="G9687">
        <v>357</v>
      </c>
      <c r="H9687">
        <v>13.33</v>
      </c>
      <c r="I9687">
        <v>1.2470000000000001</v>
      </c>
      <c r="J9687">
        <v>1</v>
      </c>
      <c r="K9687">
        <v>1166.3</v>
      </c>
      <c r="L9687" t="s">
        <v>369</v>
      </c>
      <c r="M9687" t="s">
        <v>368</v>
      </c>
      <c r="N9687" s="8">
        <v>41962</v>
      </c>
      <c r="O9687">
        <v>0</v>
      </c>
      <c r="P9687">
        <v>0</v>
      </c>
      <c r="Q9687">
        <v>7325.3</v>
      </c>
      <c r="R9687">
        <v>1759.6</v>
      </c>
      <c r="S9687">
        <v>3.6659999999999999</v>
      </c>
      <c r="T9687">
        <v>33</v>
      </c>
      <c r="U9687">
        <v>5332.1</v>
      </c>
      <c r="V9687">
        <v>22</v>
      </c>
      <c r="W9687">
        <v>0.85</v>
      </c>
      <c r="X9687">
        <v>1.3740000000000001</v>
      </c>
      <c r="Y9687" s="8">
        <v>41962</v>
      </c>
    </row>
    <row r="9688" spans="1:25" x14ac:dyDescent="0.25">
      <c r="A9688">
        <v>-111.97833550999999</v>
      </c>
      <c r="B9688">
        <v>33.078423790000002</v>
      </c>
      <c r="C9688">
        <v>13</v>
      </c>
      <c r="D9688" t="s">
        <v>371</v>
      </c>
      <c r="E9688" t="s">
        <v>370</v>
      </c>
      <c r="F9688">
        <v>9687</v>
      </c>
      <c r="G9688">
        <v>3</v>
      </c>
      <c r="H9688">
        <v>13.33</v>
      </c>
      <c r="I9688">
        <v>1.214</v>
      </c>
      <c r="J9688">
        <v>1</v>
      </c>
      <c r="K9688">
        <v>1166.3</v>
      </c>
      <c r="L9688" t="s">
        <v>369</v>
      </c>
      <c r="M9688" t="s">
        <v>368</v>
      </c>
      <c r="N9688" s="8">
        <v>41962</v>
      </c>
      <c r="O9688">
        <v>0</v>
      </c>
      <c r="P9688">
        <v>0</v>
      </c>
      <c r="Q9688">
        <v>6330.1</v>
      </c>
      <c r="R9688">
        <v>1561.7</v>
      </c>
      <c r="S9688">
        <v>3.2530000000000001</v>
      </c>
      <c r="T9688">
        <v>33</v>
      </c>
      <c r="U9688">
        <v>4732.3</v>
      </c>
      <c r="V9688">
        <v>22</v>
      </c>
      <c r="W9688">
        <v>0.82799999999999996</v>
      </c>
      <c r="X9688">
        <v>1.3380000000000001</v>
      </c>
      <c r="Y9688" s="8">
        <v>41962</v>
      </c>
    </row>
    <row r="9689" spans="1:25" x14ac:dyDescent="0.25">
      <c r="A9689">
        <v>-111.97833346</v>
      </c>
      <c r="B9689">
        <v>33.07842788</v>
      </c>
      <c r="C9689">
        <v>13</v>
      </c>
      <c r="D9689" t="s">
        <v>371</v>
      </c>
      <c r="E9689" t="s">
        <v>370</v>
      </c>
      <c r="F9689">
        <v>9688</v>
      </c>
      <c r="G9689">
        <v>351</v>
      </c>
      <c r="H9689">
        <v>13.33</v>
      </c>
      <c r="I9689">
        <v>1.3120000000000001</v>
      </c>
      <c r="J9689">
        <v>1</v>
      </c>
      <c r="K9689">
        <v>1166.3</v>
      </c>
      <c r="L9689" t="s">
        <v>369</v>
      </c>
      <c r="M9689" t="s">
        <v>368</v>
      </c>
      <c r="N9689" s="8">
        <v>41962</v>
      </c>
      <c r="O9689">
        <v>0</v>
      </c>
      <c r="P9689">
        <v>0</v>
      </c>
      <c r="Q9689">
        <v>8366.1</v>
      </c>
      <c r="R9689">
        <v>1909.1</v>
      </c>
      <c r="S9689">
        <v>3.9769999999999999</v>
      </c>
      <c r="T9689">
        <v>33</v>
      </c>
      <c r="U9689">
        <v>5785.3</v>
      </c>
      <c r="V9689">
        <v>22</v>
      </c>
      <c r="W9689">
        <v>0.89500000000000002</v>
      </c>
      <c r="X9689">
        <v>1.446</v>
      </c>
      <c r="Y9689" s="8">
        <v>41962</v>
      </c>
    </row>
    <row r="9690" spans="1:25" x14ac:dyDescent="0.25">
      <c r="A9690">
        <v>-111.97833482999999</v>
      </c>
      <c r="B9690">
        <v>33.078430779999998</v>
      </c>
      <c r="C9690">
        <v>13</v>
      </c>
      <c r="D9690" t="s">
        <v>371</v>
      </c>
      <c r="E9690" t="s">
        <v>370</v>
      </c>
      <c r="F9690">
        <v>9689</v>
      </c>
      <c r="G9690">
        <v>359</v>
      </c>
      <c r="H9690">
        <v>13.33</v>
      </c>
      <c r="I9690">
        <v>0.95099999999999996</v>
      </c>
      <c r="J9690">
        <v>1</v>
      </c>
      <c r="K9690">
        <v>1166.3</v>
      </c>
      <c r="L9690" t="s">
        <v>369</v>
      </c>
      <c r="M9690" t="s">
        <v>368</v>
      </c>
      <c r="N9690" s="8">
        <v>41962</v>
      </c>
      <c r="O9690">
        <v>0</v>
      </c>
      <c r="P9690">
        <v>0</v>
      </c>
      <c r="Q9690">
        <v>8074.3</v>
      </c>
      <c r="R9690">
        <v>2541.5</v>
      </c>
      <c r="S9690">
        <v>5.2949999999999999</v>
      </c>
      <c r="T9690">
        <v>33</v>
      </c>
      <c r="U9690">
        <v>7701.4</v>
      </c>
      <c r="V9690">
        <v>22</v>
      </c>
      <c r="W9690">
        <v>0.64900000000000002</v>
      </c>
      <c r="X9690">
        <v>1.048</v>
      </c>
      <c r="Y9690" s="8">
        <v>41962</v>
      </c>
    </row>
    <row r="9691" spans="1:25" x14ac:dyDescent="0.25">
      <c r="A9691">
        <v>-111.9783362</v>
      </c>
      <c r="B9691">
        <v>33.07843484</v>
      </c>
      <c r="C9691">
        <v>13</v>
      </c>
      <c r="D9691" t="s">
        <v>371</v>
      </c>
      <c r="E9691" t="s">
        <v>370</v>
      </c>
      <c r="F9691">
        <v>9690</v>
      </c>
      <c r="G9691">
        <v>7</v>
      </c>
      <c r="H9691">
        <v>13.33</v>
      </c>
      <c r="I9691">
        <v>1.28</v>
      </c>
      <c r="J9691">
        <v>1</v>
      </c>
      <c r="K9691">
        <v>1166.2</v>
      </c>
      <c r="L9691" t="s">
        <v>369</v>
      </c>
      <c r="M9691" t="s">
        <v>368</v>
      </c>
      <c r="N9691" s="8">
        <v>41962</v>
      </c>
      <c r="O9691">
        <v>0</v>
      </c>
      <c r="P9691">
        <v>0</v>
      </c>
      <c r="Q9691">
        <v>6005.8</v>
      </c>
      <c r="R9691">
        <v>1405.7</v>
      </c>
      <c r="S9691">
        <v>2.9279999999999999</v>
      </c>
      <c r="T9691">
        <v>33</v>
      </c>
      <c r="U9691">
        <v>4259.6000000000004</v>
      </c>
      <c r="V9691">
        <v>22</v>
      </c>
      <c r="W9691">
        <v>0.872</v>
      </c>
      <c r="X9691">
        <v>1.41</v>
      </c>
      <c r="Y9691" s="8">
        <v>41962</v>
      </c>
    </row>
    <row r="9692" spans="1:25" x14ac:dyDescent="0.25">
      <c r="A9692">
        <v>-111.97833554</v>
      </c>
      <c r="B9692">
        <v>33.078437880000003</v>
      </c>
      <c r="C9692">
        <v>13</v>
      </c>
      <c r="D9692" t="s">
        <v>371</v>
      </c>
      <c r="E9692" t="s">
        <v>370</v>
      </c>
      <c r="F9692">
        <v>9691</v>
      </c>
      <c r="G9692">
        <v>9</v>
      </c>
      <c r="H9692">
        <v>13.33</v>
      </c>
      <c r="I9692">
        <v>1.28</v>
      </c>
      <c r="J9692">
        <v>1</v>
      </c>
      <c r="K9692">
        <v>1166.0999999999999</v>
      </c>
      <c r="L9692" t="s">
        <v>369</v>
      </c>
      <c r="M9692" t="s">
        <v>368</v>
      </c>
      <c r="N9692" s="8">
        <v>41962</v>
      </c>
      <c r="O9692">
        <v>0</v>
      </c>
      <c r="P9692">
        <v>0</v>
      </c>
      <c r="Q9692">
        <v>8990</v>
      </c>
      <c r="R9692">
        <v>2104.1</v>
      </c>
      <c r="S9692">
        <v>4.3840000000000003</v>
      </c>
      <c r="T9692">
        <v>33</v>
      </c>
      <c r="U9692">
        <v>6376.1</v>
      </c>
      <c r="V9692">
        <v>22</v>
      </c>
      <c r="W9692">
        <v>0.872</v>
      </c>
      <c r="X9692">
        <v>1.41</v>
      </c>
      <c r="Y9692" s="8">
        <v>41962</v>
      </c>
    </row>
    <row r="9693" spans="1:25" x14ac:dyDescent="0.25">
      <c r="A9693">
        <v>-111.97833466</v>
      </c>
      <c r="B9693">
        <v>33.078441779999999</v>
      </c>
      <c r="C9693">
        <v>13</v>
      </c>
      <c r="D9693" t="s">
        <v>371</v>
      </c>
      <c r="E9693" t="s">
        <v>370</v>
      </c>
      <c r="F9693">
        <v>9692</v>
      </c>
      <c r="G9693">
        <v>358</v>
      </c>
      <c r="H9693">
        <v>13.33</v>
      </c>
      <c r="I9693">
        <v>1.28</v>
      </c>
      <c r="J9693">
        <v>1</v>
      </c>
      <c r="K9693">
        <v>1166.0999999999999</v>
      </c>
      <c r="L9693" t="s">
        <v>369</v>
      </c>
      <c r="M9693" t="s">
        <v>368</v>
      </c>
      <c r="N9693" s="8">
        <v>41962</v>
      </c>
      <c r="O9693">
        <v>0</v>
      </c>
      <c r="P9693">
        <v>0</v>
      </c>
      <c r="Q9693">
        <v>7422</v>
      </c>
      <c r="R9693">
        <v>1737.1</v>
      </c>
      <c r="S9693">
        <v>3.6190000000000002</v>
      </c>
      <c r="T9693">
        <v>33</v>
      </c>
      <c r="U9693">
        <v>5264.1</v>
      </c>
      <c r="V9693">
        <v>22</v>
      </c>
      <c r="W9693">
        <v>0.872</v>
      </c>
      <c r="X9693">
        <v>1.41</v>
      </c>
      <c r="Y9693" s="8">
        <v>41962</v>
      </c>
    </row>
    <row r="9694" spans="1:25" x14ac:dyDescent="0.25">
      <c r="A9694">
        <v>-111.97833432</v>
      </c>
      <c r="B9694">
        <v>33.078444789999999</v>
      </c>
      <c r="C9694">
        <v>13</v>
      </c>
      <c r="D9694" t="s">
        <v>371</v>
      </c>
      <c r="E9694" t="s">
        <v>370</v>
      </c>
      <c r="F9694">
        <v>9693</v>
      </c>
      <c r="G9694">
        <v>356</v>
      </c>
      <c r="H9694">
        <v>13.33</v>
      </c>
      <c r="I9694">
        <v>1.115</v>
      </c>
      <c r="J9694">
        <v>1</v>
      </c>
      <c r="K9694">
        <v>1166.2</v>
      </c>
      <c r="L9694" t="s">
        <v>369</v>
      </c>
      <c r="M9694" t="s">
        <v>368</v>
      </c>
      <c r="N9694" s="8">
        <v>41962</v>
      </c>
      <c r="O9694">
        <v>0</v>
      </c>
      <c r="P9694">
        <v>0</v>
      </c>
      <c r="Q9694">
        <v>7344.3</v>
      </c>
      <c r="R9694">
        <v>1971.7</v>
      </c>
      <c r="S9694">
        <v>4.1079999999999997</v>
      </c>
      <c r="T9694">
        <v>33</v>
      </c>
      <c r="U9694">
        <v>5974.9</v>
      </c>
      <c r="V9694">
        <v>22</v>
      </c>
      <c r="W9694">
        <v>0.76100000000000001</v>
      </c>
      <c r="X9694">
        <v>1.2290000000000001</v>
      </c>
      <c r="Y9694" s="8">
        <v>41962</v>
      </c>
    </row>
    <row r="9695" spans="1:25" x14ac:dyDescent="0.25">
      <c r="A9695">
        <v>-111.97833636999999</v>
      </c>
      <c r="B9695">
        <v>33.078448850000001</v>
      </c>
      <c r="C9695">
        <v>13</v>
      </c>
      <c r="D9695" t="s">
        <v>371</v>
      </c>
      <c r="E9695" t="s">
        <v>370</v>
      </c>
      <c r="F9695">
        <v>9694</v>
      </c>
      <c r="G9695">
        <v>8</v>
      </c>
      <c r="H9695">
        <v>13.33</v>
      </c>
      <c r="I9695">
        <v>1.181</v>
      </c>
      <c r="J9695">
        <v>1</v>
      </c>
      <c r="K9695">
        <v>1166.2</v>
      </c>
      <c r="L9695" t="s">
        <v>369</v>
      </c>
      <c r="M9695" t="s">
        <v>368</v>
      </c>
      <c r="N9695" s="8">
        <v>41962</v>
      </c>
      <c r="O9695">
        <v>0</v>
      </c>
      <c r="P9695">
        <v>0</v>
      </c>
      <c r="Q9695">
        <v>9331.6</v>
      </c>
      <c r="R9695">
        <v>2366.1</v>
      </c>
      <c r="S9695">
        <v>4.9290000000000003</v>
      </c>
      <c r="T9695">
        <v>33</v>
      </c>
      <c r="U9695">
        <v>7170</v>
      </c>
      <c r="V9695">
        <v>22</v>
      </c>
      <c r="W9695">
        <v>0.80500000000000005</v>
      </c>
      <c r="X9695">
        <v>1.3009999999999999</v>
      </c>
      <c r="Y9695" s="8">
        <v>41962</v>
      </c>
    </row>
    <row r="9696" spans="1:25" x14ac:dyDescent="0.25">
      <c r="A9696">
        <v>-111.97833366</v>
      </c>
      <c r="B9696">
        <v>33.078451780000002</v>
      </c>
      <c r="C9696">
        <v>13</v>
      </c>
      <c r="D9696" t="s">
        <v>371</v>
      </c>
      <c r="E9696" t="s">
        <v>370</v>
      </c>
      <c r="F9696">
        <v>9695</v>
      </c>
      <c r="G9696">
        <v>358</v>
      </c>
      <c r="H9696">
        <v>13.33</v>
      </c>
      <c r="I9696">
        <v>1.1479999999999999</v>
      </c>
      <c r="J9696">
        <v>1</v>
      </c>
      <c r="K9696">
        <v>1166.0999999999999</v>
      </c>
      <c r="L9696" t="s">
        <v>369</v>
      </c>
      <c r="M9696" t="s">
        <v>368</v>
      </c>
      <c r="N9696" s="8">
        <v>41962</v>
      </c>
      <c r="O9696">
        <v>0</v>
      </c>
      <c r="P9696">
        <v>0</v>
      </c>
      <c r="Q9696">
        <v>7947.6</v>
      </c>
      <c r="R9696">
        <v>2072.6999999999998</v>
      </c>
      <c r="S9696">
        <v>4.3179999999999996</v>
      </c>
      <c r="T9696">
        <v>33</v>
      </c>
      <c r="U9696">
        <v>6281</v>
      </c>
      <c r="V9696">
        <v>22</v>
      </c>
      <c r="W9696">
        <v>0.78300000000000003</v>
      </c>
      <c r="X9696">
        <v>1.2649999999999999</v>
      </c>
      <c r="Y9696" s="8">
        <v>41962</v>
      </c>
    </row>
    <row r="9697" spans="1:25" x14ac:dyDescent="0.25">
      <c r="A9697">
        <v>-111.9783352</v>
      </c>
      <c r="B9697">
        <v>33.078454839999999</v>
      </c>
      <c r="C9697">
        <v>13</v>
      </c>
      <c r="D9697" t="s">
        <v>371</v>
      </c>
      <c r="E9697" t="s">
        <v>370</v>
      </c>
      <c r="F9697">
        <v>9696</v>
      </c>
      <c r="G9697">
        <v>7</v>
      </c>
      <c r="H9697">
        <v>13.33</v>
      </c>
      <c r="I9697">
        <v>1.214</v>
      </c>
      <c r="J9697">
        <v>1</v>
      </c>
      <c r="K9697">
        <v>1166.0999999999999</v>
      </c>
      <c r="L9697" t="s">
        <v>369</v>
      </c>
      <c r="M9697" t="s">
        <v>368</v>
      </c>
      <c r="N9697" s="8">
        <v>41962</v>
      </c>
      <c r="O9697">
        <v>0</v>
      </c>
      <c r="P9697">
        <v>0</v>
      </c>
      <c r="Q9697">
        <v>7288.6</v>
      </c>
      <c r="R9697">
        <v>1798.1</v>
      </c>
      <c r="S9697">
        <v>3.746</v>
      </c>
      <c r="T9697">
        <v>33</v>
      </c>
      <c r="U9697">
        <v>5448.9</v>
      </c>
      <c r="V9697">
        <v>22</v>
      </c>
      <c r="W9697">
        <v>0.82799999999999996</v>
      </c>
      <c r="X9697">
        <v>1.3380000000000001</v>
      </c>
      <c r="Y9697" s="8">
        <v>41962</v>
      </c>
    </row>
    <row r="9698" spans="1:25" x14ac:dyDescent="0.25">
      <c r="A9698">
        <v>-111.97833503</v>
      </c>
      <c r="B9698">
        <v>33.078458820000002</v>
      </c>
      <c r="C9698">
        <v>13</v>
      </c>
      <c r="D9698" t="s">
        <v>371</v>
      </c>
      <c r="E9698" t="s">
        <v>370</v>
      </c>
      <c r="F9698">
        <v>9697</v>
      </c>
      <c r="G9698">
        <v>6</v>
      </c>
      <c r="H9698">
        <v>13.33</v>
      </c>
      <c r="I9698">
        <v>1.3120000000000001</v>
      </c>
      <c r="J9698">
        <v>1</v>
      </c>
      <c r="K9698">
        <v>1166.0999999999999</v>
      </c>
      <c r="L9698" t="s">
        <v>369</v>
      </c>
      <c r="M9698" t="s">
        <v>368</v>
      </c>
      <c r="N9698" s="8">
        <v>41962</v>
      </c>
      <c r="O9698">
        <v>0</v>
      </c>
      <c r="P9698">
        <v>0</v>
      </c>
      <c r="Q9698">
        <v>8670.9</v>
      </c>
      <c r="R9698">
        <v>1978.7</v>
      </c>
      <c r="S9698">
        <v>4.1219999999999999</v>
      </c>
      <c r="T9698">
        <v>33</v>
      </c>
      <c r="U9698">
        <v>5996.1</v>
      </c>
      <c r="V9698">
        <v>22</v>
      </c>
      <c r="W9698">
        <v>0.89500000000000002</v>
      </c>
      <c r="X9698">
        <v>1.446</v>
      </c>
      <c r="Y9698" s="8">
        <v>41962</v>
      </c>
    </row>
    <row r="9699" spans="1:25" x14ac:dyDescent="0.25">
      <c r="A9699">
        <v>-111.978334</v>
      </c>
      <c r="B9699">
        <v>33.078463769999999</v>
      </c>
      <c r="C9699">
        <v>13</v>
      </c>
      <c r="D9699" t="s">
        <v>371</v>
      </c>
      <c r="E9699" t="s">
        <v>370</v>
      </c>
      <c r="F9699">
        <v>9698</v>
      </c>
      <c r="G9699">
        <v>0</v>
      </c>
      <c r="H9699">
        <v>13.33</v>
      </c>
      <c r="I9699">
        <v>2.1</v>
      </c>
      <c r="J9699">
        <v>1</v>
      </c>
      <c r="K9699">
        <v>1166.0999999999999</v>
      </c>
      <c r="L9699" t="s">
        <v>369</v>
      </c>
      <c r="M9699" t="s">
        <v>368</v>
      </c>
      <c r="N9699" s="8">
        <v>41962</v>
      </c>
      <c r="O9699">
        <v>0</v>
      </c>
      <c r="P9699">
        <v>0</v>
      </c>
      <c r="Q9699">
        <v>10309</v>
      </c>
      <c r="R9699">
        <v>1470.4</v>
      </c>
      <c r="S9699">
        <v>3.0630000000000002</v>
      </c>
      <c r="T9699">
        <v>33</v>
      </c>
      <c r="U9699">
        <v>4455.6000000000004</v>
      </c>
      <c r="V9699">
        <v>22</v>
      </c>
      <c r="W9699">
        <v>1.4319999999999999</v>
      </c>
      <c r="X9699">
        <v>2.3140000000000001</v>
      </c>
      <c r="Y9699" s="8">
        <v>41962</v>
      </c>
    </row>
    <row r="9700" spans="1:25" x14ac:dyDescent="0.25">
      <c r="A9700">
        <v>-111.978334</v>
      </c>
      <c r="B9700">
        <v>33.078469769999998</v>
      </c>
      <c r="C9700">
        <v>13</v>
      </c>
      <c r="D9700" t="s">
        <v>371</v>
      </c>
      <c r="E9700" t="s">
        <v>370</v>
      </c>
      <c r="F9700">
        <v>9699</v>
      </c>
      <c r="G9700">
        <v>0</v>
      </c>
      <c r="H9700">
        <v>13.33</v>
      </c>
      <c r="I9700">
        <v>1.9359999999999999</v>
      </c>
      <c r="J9700">
        <v>1</v>
      </c>
      <c r="K9700">
        <v>1166.0999999999999</v>
      </c>
      <c r="L9700" t="s">
        <v>369</v>
      </c>
      <c r="M9700" t="s">
        <v>368</v>
      </c>
      <c r="N9700" s="8">
        <v>41962</v>
      </c>
      <c r="O9700">
        <v>0</v>
      </c>
      <c r="P9700">
        <v>0</v>
      </c>
      <c r="Q9700">
        <v>11280</v>
      </c>
      <c r="R9700">
        <v>1745.1</v>
      </c>
      <c r="S9700">
        <v>3.6360000000000001</v>
      </c>
      <c r="T9700">
        <v>33</v>
      </c>
      <c r="U9700">
        <v>5288.3</v>
      </c>
      <c r="V9700">
        <v>22</v>
      </c>
      <c r="W9700">
        <v>1.32</v>
      </c>
      <c r="X9700">
        <v>2.133</v>
      </c>
      <c r="Y9700" s="8">
        <v>41962</v>
      </c>
    </row>
    <row r="9701" spans="1:25" x14ac:dyDescent="0.25">
      <c r="A9701">
        <v>-111.978334</v>
      </c>
      <c r="B9701">
        <v>33.07847477</v>
      </c>
      <c r="C9701">
        <v>13</v>
      </c>
      <c r="D9701" t="s">
        <v>371</v>
      </c>
      <c r="E9701" t="s">
        <v>370</v>
      </c>
      <c r="F9701">
        <v>9700</v>
      </c>
      <c r="G9701">
        <v>0</v>
      </c>
      <c r="H9701">
        <v>13.33</v>
      </c>
      <c r="I9701">
        <v>1.9690000000000001</v>
      </c>
      <c r="J9701">
        <v>1</v>
      </c>
      <c r="K9701">
        <v>1166.2</v>
      </c>
      <c r="L9701" t="s">
        <v>369</v>
      </c>
      <c r="M9701" t="s">
        <v>368</v>
      </c>
      <c r="N9701" s="8">
        <v>41962</v>
      </c>
      <c r="O9701">
        <v>0</v>
      </c>
      <c r="P9701">
        <v>0</v>
      </c>
      <c r="Q9701">
        <v>11811</v>
      </c>
      <c r="R9701">
        <v>1796.9</v>
      </c>
      <c r="S9701">
        <v>3.7429999999999999</v>
      </c>
      <c r="T9701">
        <v>33</v>
      </c>
      <c r="U9701">
        <v>5445</v>
      </c>
      <c r="V9701">
        <v>22</v>
      </c>
      <c r="W9701">
        <v>1.3420000000000001</v>
      </c>
      <c r="X9701">
        <v>2.169</v>
      </c>
      <c r="Y9701" s="8">
        <v>41962</v>
      </c>
    </row>
    <row r="9702" spans="1:25" x14ac:dyDescent="0.25">
      <c r="A9702">
        <v>-111.97833334000001</v>
      </c>
      <c r="B9702">
        <v>33.078481779999997</v>
      </c>
      <c r="C9702">
        <v>13</v>
      </c>
      <c r="D9702" t="s">
        <v>371</v>
      </c>
      <c r="E9702" t="s">
        <v>370</v>
      </c>
      <c r="F9702">
        <v>9701</v>
      </c>
      <c r="G9702">
        <v>2</v>
      </c>
      <c r="H9702">
        <v>13.33</v>
      </c>
      <c r="I9702">
        <v>2.3290000000000002</v>
      </c>
      <c r="J9702">
        <v>1</v>
      </c>
      <c r="K9702">
        <v>1166.2</v>
      </c>
      <c r="L9702" t="s">
        <v>369</v>
      </c>
      <c r="M9702" t="s">
        <v>368</v>
      </c>
      <c r="N9702" s="8">
        <v>41962</v>
      </c>
      <c r="O9702">
        <v>0</v>
      </c>
      <c r="P9702">
        <v>0</v>
      </c>
      <c r="Q9702">
        <v>9496</v>
      </c>
      <c r="R9702">
        <v>1220.8</v>
      </c>
      <c r="S9702">
        <v>2.5430000000000001</v>
      </c>
      <c r="T9702">
        <v>33</v>
      </c>
      <c r="U9702">
        <v>3699.5</v>
      </c>
      <c r="V9702">
        <v>22</v>
      </c>
      <c r="W9702">
        <v>1.5880000000000001</v>
      </c>
      <c r="X9702">
        <v>2.5670000000000002</v>
      </c>
      <c r="Y9702" s="8">
        <v>41962</v>
      </c>
    </row>
    <row r="9703" spans="1:25" x14ac:dyDescent="0.25">
      <c r="A9703">
        <v>-111.97833351</v>
      </c>
      <c r="B9703">
        <v>33.078487789999997</v>
      </c>
      <c r="C9703">
        <v>13</v>
      </c>
      <c r="D9703" t="s">
        <v>371</v>
      </c>
      <c r="E9703" t="s">
        <v>370</v>
      </c>
      <c r="F9703">
        <v>9702</v>
      </c>
      <c r="G9703">
        <v>3</v>
      </c>
      <c r="H9703">
        <v>13.33</v>
      </c>
      <c r="I9703">
        <v>2.2309999999999999</v>
      </c>
      <c r="J9703">
        <v>1</v>
      </c>
      <c r="K9703">
        <v>1166.2</v>
      </c>
      <c r="L9703" t="s">
        <v>369</v>
      </c>
      <c r="M9703" t="s">
        <v>368</v>
      </c>
      <c r="N9703" s="8">
        <v>41962</v>
      </c>
      <c r="O9703">
        <v>0</v>
      </c>
      <c r="P9703">
        <v>0</v>
      </c>
      <c r="Q9703">
        <v>9040.6</v>
      </c>
      <c r="R9703">
        <v>1213.5999999999999</v>
      </c>
      <c r="S9703">
        <v>2.528</v>
      </c>
      <c r="T9703">
        <v>33</v>
      </c>
      <c r="U9703">
        <v>3677.5</v>
      </c>
      <c r="V9703">
        <v>22</v>
      </c>
      <c r="W9703">
        <v>1.5209999999999999</v>
      </c>
      <c r="X9703">
        <v>2.4580000000000002</v>
      </c>
      <c r="Y9703" s="8">
        <v>41962</v>
      </c>
    </row>
    <row r="9704" spans="1:25" x14ac:dyDescent="0.25">
      <c r="A9704">
        <v>-111.97833317</v>
      </c>
      <c r="B9704">
        <v>33.078493780000002</v>
      </c>
      <c r="C9704">
        <v>13</v>
      </c>
      <c r="D9704" t="s">
        <v>371</v>
      </c>
      <c r="E9704" t="s">
        <v>370</v>
      </c>
      <c r="F9704">
        <v>9703</v>
      </c>
      <c r="G9704">
        <v>1</v>
      </c>
      <c r="H9704">
        <v>13.33</v>
      </c>
      <c r="I9704">
        <v>2.198</v>
      </c>
      <c r="J9704">
        <v>1</v>
      </c>
      <c r="K9704">
        <v>1166.0999999999999</v>
      </c>
      <c r="L9704" t="s">
        <v>369</v>
      </c>
      <c r="M9704" t="s">
        <v>368</v>
      </c>
      <c r="N9704" s="8">
        <v>41962</v>
      </c>
      <c r="O9704">
        <v>0</v>
      </c>
      <c r="P9704">
        <v>0</v>
      </c>
      <c r="Q9704">
        <v>8682.7000000000007</v>
      </c>
      <c r="R9704">
        <v>1182.9000000000001</v>
      </c>
      <c r="S9704">
        <v>2.464</v>
      </c>
      <c r="T9704">
        <v>33</v>
      </c>
      <c r="U9704">
        <v>3584.6</v>
      </c>
      <c r="V9704">
        <v>22</v>
      </c>
      <c r="W9704">
        <v>1.4990000000000001</v>
      </c>
      <c r="X9704">
        <v>2.4220000000000002</v>
      </c>
      <c r="Y9704" s="8">
        <v>41962</v>
      </c>
    </row>
    <row r="9705" spans="1:25" x14ac:dyDescent="0.25">
      <c r="A9705">
        <v>-111.97833317</v>
      </c>
      <c r="B9705">
        <v>33.078500779999999</v>
      </c>
      <c r="C9705">
        <v>13</v>
      </c>
      <c r="D9705" t="s">
        <v>371</v>
      </c>
      <c r="E9705" t="s">
        <v>370</v>
      </c>
      <c r="F9705">
        <v>9704</v>
      </c>
      <c r="G9705">
        <v>1</v>
      </c>
      <c r="H9705">
        <v>13.33</v>
      </c>
      <c r="I9705">
        <v>2.2970000000000002</v>
      </c>
      <c r="J9705">
        <v>1</v>
      </c>
      <c r="K9705">
        <v>1166.0999999999999</v>
      </c>
      <c r="L9705" t="s">
        <v>369</v>
      </c>
      <c r="M9705" t="s">
        <v>368</v>
      </c>
      <c r="N9705" s="8">
        <v>41962</v>
      </c>
      <c r="O9705">
        <v>0</v>
      </c>
      <c r="P9705">
        <v>0</v>
      </c>
      <c r="Q9705">
        <v>9359.5</v>
      </c>
      <c r="R9705">
        <v>1220.5</v>
      </c>
      <c r="S9705">
        <v>2.5430000000000001</v>
      </c>
      <c r="T9705">
        <v>33</v>
      </c>
      <c r="U9705">
        <v>3698.5</v>
      </c>
      <c r="V9705">
        <v>22</v>
      </c>
      <c r="W9705">
        <v>1.5660000000000001</v>
      </c>
      <c r="X9705">
        <v>2.5310000000000001</v>
      </c>
      <c r="Y9705" s="8">
        <v>41962</v>
      </c>
    </row>
    <row r="9706" spans="1:25" x14ac:dyDescent="0.25">
      <c r="A9706">
        <v>-111.97833417</v>
      </c>
      <c r="B9706">
        <v>33.078506779999998</v>
      </c>
      <c r="C9706">
        <v>13</v>
      </c>
      <c r="D9706" t="s">
        <v>371</v>
      </c>
      <c r="E9706" t="s">
        <v>370</v>
      </c>
      <c r="F9706">
        <v>9705</v>
      </c>
      <c r="G9706">
        <v>1</v>
      </c>
      <c r="H9706">
        <v>13.33</v>
      </c>
      <c r="I9706">
        <v>2.2970000000000002</v>
      </c>
      <c r="J9706">
        <v>1</v>
      </c>
      <c r="K9706">
        <v>1166.4000000000001</v>
      </c>
      <c r="L9706" t="s">
        <v>369</v>
      </c>
      <c r="M9706" t="s">
        <v>368</v>
      </c>
      <c r="N9706" s="8">
        <v>41962</v>
      </c>
      <c r="O9706">
        <v>0</v>
      </c>
      <c r="P9706">
        <v>0</v>
      </c>
      <c r="Q9706">
        <v>8550.2999999999993</v>
      </c>
      <c r="R9706">
        <v>1115</v>
      </c>
      <c r="S9706">
        <v>2.323</v>
      </c>
      <c r="T9706">
        <v>33</v>
      </c>
      <c r="U9706">
        <v>3378.7</v>
      </c>
      <c r="V9706">
        <v>22</v>
      </c>
      <c r="W9706">
        <v>1.5660000000000001</v>
      </c>
      <c r="X9706">
        <v>2.5310000000000001</v>
      </c>
      <c r="Y9706" s="8">
        <v>41962</v>
      </c>
    </row>
    <row r="9707" spans="1:25" x14ac:dyDescent="0.25">
      <c r="A9707">
        <v>-111.97833368000001</v>
      </c>
      <c r="B9707">
        <v>33.078512789999998</v>
      </c>
      <c r="C9707">
        <v>13</v>
      </c>
      <c r="D9707" t="s">
        <v>371</v>
      </c>
      <c r="E9707" t="s">
        <v>370</v>
      </c>
      <c r="F9707">
        <v>9706</v>
      </c>
      <c r="G9707">
        <v>4</v>
      </c>
      <c r="H9707">
        <v>13.33</v>
      </c>
      <c r="I9707">
        <v>2.165</v>
      </c>
      <c r="J9707">
        <v>1</v>
      </c>
      <c r="K9707">
        <v>1166.3</v>
      </c>
      <c r="L9707" t="s">
        <v>369</v>
      </c>
      <c r="M9707" t="s">
        <v>368</v>
      </c>
      <c r="N9707" s="8">
        <v>41962</v>
      </c>
      <c r="O9707">
        <v>0</v>
      </c>
      <c r="P9707">
        <v>0</v>
      </c>
      <c r="Q9707">
        <v>10131</v>
      </c>
      <c r="R9707">
        <v>1401.2</v>
      </c>
      <c r="S9707">
        <v>2.919</v>
      </c>
      <c r="T9707">
        <v>33</v>
      </c>
      <c r="U9707">
        <v>4246.1000000000004</v>
      </c>
      <c r="V9707">
        <v>22</v>
      </c>
      <c r="W9707">
        <v>1.476</v>
      </c>
      <c r="X9707">
        <v>2.3860000000000001</v>
      </c>
      <c r="Y9707" s="8">
        <v>41962</v>
      </c>
    </row>
    <row r="9708" spans="1:25" x14ac:dyDescent="0.25">
      <c r="A9708">
        <v>-111.97833332</v>
      </c>
      <c r="B9708">
        <v>33.078519790000001</v>
      </c>
      <c r="C9708">
        <v>13</v>
      </c>
      <c r="D9708" t="s">
        <v>371</v>
      </c>
      <c r="E9708" t="s">
        <v>370</v>
      </c>
      <c r="F9708">
        <v>9707</v>
      </c>
      <c r="G9708">
        <v>356</v>
      </c>
      <c r="H9708">
        <v>13.33</v>
      </c>
      <c r="I9708">
        <v>2.395</v>
      </c>
      <c r="J9708">
        <v>1</v>
      </c>
      <c r="K9708">
        <v>1166.2</v>
      </c>
      <c r="L9708" t="s">
        <v>369</v>
      </c>
      <c r="M9708" t="s">
        <v>368</v>
      </c>
      <c r="N9708" s="8">
        <v>41962</v>
      </c>
      <c r="O9708">
        <v>0</v>
      </c>
      <c r="P9708">
        <v>0</v>
      </c>
      <c r="Q9708">
        <v>8634.9</v>
      </c>
      <c r="R9708">
        <v>1079.7</v>
      </c>
      <c r="S9708">
        <v>2.2490000000000001</v>
      </c>
      <c r="T9708">
        <v>33</v>
      </c>
      <c r="U9708">
        <v>3271.9</v>
      </c>
      <c r="V9708">
        <v>22</v>
      </c>
      <c r="W9708">
        <v>1.633</v>
      </c>
      <c r="X9708">
        <v>2.6389999999999998</v>
      </c>
      <c r="Y9708" s="8">
        <v>41962</v>
      </c>
    </row>
    <row r="9709" spans="1:25" x14ac:dyDescent="0.25">
      <c r="A9709">
        <v>-111.97833383</v>
      </c>
      <c r="B9709">
        <v>33.07852578</v>
      </c>
      <c r="C9709">
        <v>13</v>
      </c>
      <c r="D9709" t="s">
        <v>371</v>
      </c>
      <c r="E9709" t="s">
        <v>370</v>
      </c>
      <c r="F9709">
        <v>9708</v>
      </c>
      <c r="G9709">
        <v>359</v>
      </c>
      <c r="H9709">
        <v>13.33</v>
      </c>
      <c r="I9709">
        <v>2.395</v>
      </c>
      <c r="J9709">
        <v>1</v>
      </c>
      <c r="K9709">
        <v>1166.2</v>
      </c>
      <c r="L9709" t="s">
        <v>369</v>
      </c>
      <c r="M9709" t="s">
        <v>368</v>
      </c>
      <c r="N9709" s="8">
        <v>41962</v>
      </c>
      <c r="O9709">
        <v>0</v>
      </c>
      <c r="P9709">
        <v>0</v>
      </c>
      <c r="Q9709">
        <v>9987.6</v>
      </c>
      <c r="R9709">
        <v>1248.9000000000001</v>
      </c>
      <c r="S9709">
        <v>2.6019999999999999</v>
      </c>
      <c r="T9709">
        <v>33</v>
      </c>
      <c r="U9709">
        <v>3784.4</v>
      </c>
      <c r="V9709">
        <v>22</v>
      </c>
      <c r="W9709">
        <v>1.633</v>
      </c>
      <c r="X9709">
        <v>2.6389999999999998</v>
      </c>
      <c r="Y9709" s="8">
        <v>41962</v>
      </c>
    </row>
    <row r="9710" spans="1:25" x14ac:dyDescent="0.25">
      <c r="A9710">
        <v>-111.97833368000001</v>
      </c>
      <c r="B9710">
        <v>33.07853179</v>
      </c>
      <c r="C9710">
        <v>13</v>
      </c>
      <c r="D9710" t="s">
        <v>371</v>
      </c>
      <c r="E9710" t="s">
        <v>370</v>
      </c>
      <c r="F9710">
        <v>9709</v>
      </c>
      <c r="G9710">
        <v>4</v>
      </c>
      <c r="H9710">
        <v>13.33</v>
      </c>
      <c r="I9710">
        <v>2.2970000000000002</v>
      </c>
      <c r="J9710">
        <v>1</v>
      </c>
      <c r="K9710">
        <v>1166.2</v>
      </c>
      <c r="L9710" t="s">
        <v>369</v>
      </c>
      <c r="M9710" t="s">
        <v>368</v>
      </c>
      <c r="N9710" s="8">
        <v>41962</v>
      </c>
      <c r="O9710">
        <v>0</v>
      </c>
      <c r="P9710">
        <v>0</v>
      </c>
      <c r="Q9710">
        <v>10048</v>
      </c>
      <c r="R9710">
        <v>1310.3</v>
      </c>
      <c r="S9710">
        <v>2.73</v>
      </c>
      <c r="T9710">
        <v>33</v>
      </c>
      <c r="U9710">
        <v>3970.6</v>
      </c>
      <c r="V9710">
        <v>22</v>
      </c>
      <c r="W9710">
        <v>1.5660000000000001</v>
      </c>
      <c r="X9710">
        <v>2.5310000000000001</v>
      </c>
      <c r="Y9710" s="8">
        <v>41962</v>
      </c>
    </row>
    <row r="9711" spans="1:25" x14ac:dyDescent="0.25">
      <c r="A9711">
        <v>-111.97833332</v>
      </c>
      <c r="B9711">
        <v>33.078538790000003</v>
      </c>
      <c r="C9711">
        <v>13</v>
      </c>
      <c r="D9711" t="s">
        <v>371</v>
      </c>
      <c r="E9711" t="s">
        <v>370</v>
      </c>
      <c r="F9711">
        <v>9710</v>
      </c>
      <c r="G9711">
        <v>356</v>
      </c>
      <c r="H9711">
        <v>13.33</v>
      </c>
      <c r="I9711">
        <v>2.395</v>
      </c>
      <c r="J9711">
        <v>1</v>
      </c>
      <c r="K9711">
        <v>1166.0999999999999</v>
      </c>
      <c r="L9711" t="s">
        <v>369</v>
      </c>
      <c r="M9711" t="s">
        <v>368</v>
      </c>
      <c r="N9711" s="8">
        <v>41962</v>
      </c>
      <c r="O9711">
        <v>0</v>
      </c>
      <c r="P9711">
        <v>0</v>
      </c>
      <c r="Q9711">
        <v>10108</v>
      </c>
      <c r="R9711">
        <v>1263.9000000000001</v>
      </c>
      <c r="S9711">
        <v>2.633</v>
      </c>
      <c r="T9711">
        <v>33</v>
      </c>
      <c r="U9711">
        <v>3829.9</v>
      </c>
      <c r="V9711">
        <v>22</v>
      </c>
      <c r="W9711">
        <v>1.633</v>
      </c>
      <c r="X9711">
        <v>2.6389999999999998</v>
      </c>
      <c r="Y9711" s="8">
        <v>41962</v>
      </c>
    </row>
    <row r="9712" spans="1:25" x14ac:dyDescent="0.25">
      <c r="A9712">
        <v>-111.97833368000001</v>
      </c>
      <c r="B9712">
        <v>33.078544790000002</v>
      </c>
      <c r="C9712">
        <v>13</v>
      </c>
      <c r="D9712" t="s">
        <v>371</v>
      </c>
      <c r="E9712" t="s">
        <v>370</v>
      </c>
      <c r="F9712">
        <v>9711</v>
      </c>
      <c r="G9712">
        <v>4</v>
      </c>
      <c r="H9712">
        <v>13.33</v>
      </c>
      <c r="I9712">
        <v>2.0339999999999998</v>
      </c>
      <c r="J9712">
        <v>1</v>
      </c>
      <c r="K9712">
        <v>1166.0999999999999</v>
      </c>
      <c r="L9712" t="s">
        <v>369</v>
      </c>
      <c r="M9712" t="s">
        <v>368</v>
      </c>
      <c r="N9712" s="8">
        <v>41962</v>
      </c>
      <c r="O9712">
        <v>0</v>
      </c>
      <c r="P9712">
        <v>0</v>
      </c>
      <c r="Q9712">
        <v>10361</v>
      </c>
      <c r="R9712">
        <v>1525.5</v>
      </c>
      <c r="S9712">
        <v>3.1779999999999999</v>
      </c>
      <c r="T9712">
        <v>33</v>
      </c>
      <c r="U9712">
        <v>4622.7</v>
      </c>
      <c r="V9712">
        <v>22</v>
      </c>
      <c r="W9712">
        <v>1.387</v>
      </c>
      <c r="X9712">
        <v>2.2410000000000001</v>
      </c>
      <c r="Y9712" s="8">
        <v>41962</v>
      </c>
    </row>
    <row r="9713" spans="1:25" x14ac:dyDescent="0.25">
      <c r="A9713">
        <v>-111.97833300000001</v>
      </c>
      <c r="B9713">
        <v>33.07855077</v>
      </c>
      <c r="C9713">
        <v>13</v>
      </c>
      <c r="D9713" t="s">
        <v>371</v>
      </c>
      <c r="E9713" t="s">
        <v>370</v>
      </c>
      <c r="F9713">
        <v>9712</v>
      </c>
      <c r="G9713">
        <v>0</v>
      </c>
      <c r="H9713">
        <v>13.33</v>
      </c>
      <c r="I9713">
        <v>2.133</v>
      </c>
      <c r="J9713">
        <v>1</v>
      </c>
      <c r="K9713">
        <v>1166.2</v>
      </c>
      <c r="L9713" t="s">
        <v>369</v>
      </c>
      <c r="M9713" t="s">
        <v>368</v>
      </c>
      <c r="N9713" s="8">
        <v>41962</v>
      </c>
      <c r="O9713">
        <v>0</v>
      </c>
      <c r="P9713">
        <v>0</v>
      </c>
      <c r="Q9713">
        <v>9583.7000000000007</v>
      </c>
      <c r="R9713">
        <v>1345.9</v>
      </c>
      <c r="S9713">
        <v>2.8039999999999998</v>
      </c>
      <c r="T9713">
        <v>33</v>
      </c>
      <c r="U9713">
        <v>4078.3</v>
      </c>
      <c r="V9713">
        <v>22</v>
      </c>
      <c r="W9713">
        <v>1.454</v>
      </c>
      <c r="X9713">
        <v>2.35</v>
      </c>
      <c r="Y9713" s="8">
        <v>41962</v>
      </c>
    </row>
    <row r="9714" spans="1:25" x14ac:dyDescent="0.25">
      <c r="A9714">
        <v>-111.97833300000001</v>
      </c>
      <c r="B9714">
        <v>33.078556769999999</v>
      </c>
      <c r="C9714">
        <v>13</v>
      </c>
      <c r="D9714" t="s">
        <v>371</v>
      </c>
      <c r="E9714" t="s">
        <v>370</v>
      </c>
      <c r="F9714">
        <v>9713</v>
      </c>
      <c r="G9714">
        <v>360</v>
      </c>
      <c r="H9714">
        <v>13.33</v>
      </c>
      <c r="I9714">
        <v>2.2309999999999999</v>
      </c>
      <c r="J9714">
        <v>1</v>
      </c>
      <c r="K9714">
        <v>1166.2</v>
      </c>
      <c r="L9714" t="s">
        <v>369</v>
      </c>
      <c r="M9714" t="s">
        <v>368</v>
      </c>
      <c r="N9714" s="8">
        <v>41962</v>
      </c>
      <c r="O9714">
        <v>0</v>
      </c>
      <c r="P9714">
        <v>0</v>
      </c>
      <c r="Q9714">
        <v>10747</v>
      </c>
      <c r="R9714">
        <v>1442.7</v>
      </c>
      <c r="S9714">
        <v>3.0059999999999998</v>
      </c>
      <c r="T9714">
        <v>33</v>
      </c>
      <c r="U9714">
        <v>4371.8</v>
      </c>
      <c r="V9714">
        <v>22</v>
      </c>
      <c r="W9714">
        <v>1.5209999999999999</v>
      </c>
      <c r="X9714">
        <v>2.4580000000000002</v>
      </c>
      <c r="Y9714" s="8">
        <v>41962</v>
      </c>
    </row>
    <row r="9715" spans="1:25" x14ac:dyDescent="0.25">
      <c r="A9715">
        <v>-111.97833283</v>
      </c>
      <c r="B9715">
        <v>33.078563780000003</v>
      </c>
      <c r="C9715">
        <v>13</v>
      </c>
      <c r="D9715" t="s">
        <v>371</v>
      </c>
      <c r="E9715" t="s">
        <v>370</v>
      </c>
      <c r="F9715">
        <v>9714</v>
      </c>
      <c r="G9715">
        <v>359</v>
      </c>
      <c r="H9715">
        <v>13.33</v>
      </c>
      <c r="I9715">
        <v>2.2639999999999998</v>
      </c>
      <c r="J9715">
        <v>1</v>
      </c>
      <c r="K9715">
        <v>1166.0999999999999</v>
      </c>
      <c r="L9715" t="s">
        <v>369</v>
      </c>
      <c r="M9715" t="s">
        <v>368</v>
      </c>
      <c r="N9715" s="8">
        <v>41962</v>
      </c>
      <c r="O9715">
        <v>0</v>
      </c>
      <c r="P9715">
        <v>0</v>
      </c>
      <c r="Q9715">
        <v>11929</v>
      </c>
      <c r="R9715">
        <v>1578.1</v>
      </c>
      <c r="S9715">
        <v>3.2879999999999998</v>
      </c>
      <c r="T9715">
        <v>33</v>
      </c>
      <c r="U9715">
        <v>4782.1000000000004</v>
      </c>
      <c r="V9715">
        <v>22</v>
      </c>
      <c r="W9715">
        <v>1.5429999999999999</v>
      </c>
      <c r="X9715">
        <v>2.4950000000000001</v>
      </c>
      <c r="Y9715" s="8">
        <v>41962</v>
      </c>
    </row>
    <row r="9716" spans="1:25" x14ac:dyDescent="0.25">
      <c r="A9716">
        <v>-111.97833351</v>
      </c>
      <c r="B9716">
        <v>33.078569790000003</v>
      </c>
      <c r="C9716">
        <v>13</v>
      </c>
      <c r="D9716" t="s">
        <v>371</v>
      </c>
      <c r="E9716" t="s">
        <v>370</v>
      </c>
      <c r="F9716">
        <v>9715</v>
      </c>
      <c r="G9716">
        <v>3</v>
      </c>
      <c r="H9716">
        <v>13.33</v>
      </c>
      <c r="I9716">
        <v>2.2970000000000002</v>
      </c>
      <c r="J9716">
        <v>1</v>
      </c>
      <c r="K9716">
        <v>1166.0999999999999</v>
      </c>
      <c r="L9716" t="s">
        <v>369</v>
      </c>
      <c r="M9716" t="s">
        <v>368</v>
      </c>
      <c r="N9716" s="8">
        <v>41962</v>
      </c>
      <c r="O9716">
        <v>0</v>
      </c>
      <c r="P9716">
        <v>0</v>
      </c>
      <c r="Q9716">
        <v>9864.9</v>
      </c>
      <c r="R9716">
        <v>1286.4000000000001</v>
      </c>
      <c r="S9716">
        <v>2.68</v>
      </c>
      <c r="T9716">
        <v>33</v>
      </c>
      <c r="U9716">
        <v>3898.1</v>
      </c>
      <c r="V9716">
        <v>22</v>
      </c>
      <c r="W9716">
        <v>1.5660000000000001</v>
      </c>
      <c r="X9716">
        <v>2.5310000000000001</v>
      </c>
      <c r="Y9716" s="8">
        <v>41962</v>
      </c>
    </row>
    <row r="9717" spans="1:25" x14ac:dyDescent="0.25">
      <c r="A9717">
        <v>-111.97833283</v>
      </c>
      <c r="B9717">
        <v>33.078575780000001</v>
      </c>
      <c r="C9717">
        <v>13</v>
      </c>
      <c r="D9717" t="s">
        <v>371</v>
      </c>
      <c r="E9717" t="s">
        <v>370</v>
      </c>
      <c r="F9717">
        <v>9716</v>
      </c>
      <c r="G9717">
        <v>359</v>
      </c>
      <c r="H9717">
        <v>13.33</v>
      </c>
      <c r="I9717">
        <v>2.133</v>
      </c>
      <c r="J9717">
        <v>1</v>
      </c>
      <c r="K9717">
        <v>1166.0999999999999</v>
      </c>
      <c r="L9717" t="s">
        <v>369</v>
      </c>
      <c r="M9717" t="s">
        <v>368</v>
      </c>
      <c r="N9717" s="8">
        <v>41962</v>
      </c>
      <c r="O9717">
        <v>0</v>
      </c>
      <c r="P9717">
        <v>0</v>
      </c>
      <c r="Q9717">
        <v>9430.4</v>
      </c>
      <c r="R9717">
        <v>1324.3</v>
      </c>
      <c r="S9717">
        <v>2.7589999999999999</v>
      </c>
      <c r="T9717">
        <v>33</v>
      </c>
      <c r="U9717">
        <v>4013.1</v>
      </c>
      <c r="V9717">
        <v>22</v>
      </c>
      <c r="W9717">
        <v>1.454</v>
      </c>
      <c r="X9717">
        <v>2.35</v>
      </c>
      <c r="Y9717" s="8">
        <v>41962</v>
      </c>
    </row>
    <row r="9718" spans="1:25" x14ac:dyDescent="0.25">
      <c r="A9718">
        <v>-111.97833317</v>
      </c>
      <c r="B9718">
        <v>33.078582779999998</v>
      </c>
      <c r="C9718">
        <v>13</v>
      </c>
      <c r="D9718" t="s">
        <v>371</v>
      </c>
      <c r="E9718" t="s">
        <v>370</v>
      </c>
      <c r="F9718">
        <v>9717</v>
      </c>
      <c r="G9718">
        <v>1</v>
      </c>
      <c r="H9718">
        <v>13.33</v>
      </c>
      <c r="I9718">
        <v>2.3620000000000001</v>
      </c>
      <c r="J9718">
        <v>1</v>
      </c>
      <c r="K9718">
        <v>1166.2</v>
      </c>
      <c r="L9718" t="s">
        <v>369</v>
      </c>
      <c r="M9718" t="s">
        <v>368</v>
      </c>
      <c r="N9718" s="8">
        <v>41962</v>
      </c>
      <c r="O9718">
        <v>0</v>
      </c>
      <c r="P9718">
        <v>0</v>
      </c>
      <c r="Q9718">
        <v>7643.1</v>
      </c>
      <c r="R9718">
        <v>968.98</v>
      </c>
      <c r="S9718">
        <v>2.0190000000000001</v>
      </c>
      <c r="T9718">
        <v>33</v>
      </c>
      <c r="U9718">
        <v>2936.3</v>
      </c>
      <c r="V9718">
        <v>22</v>
      </c>
      <c r="W9718">
        <v>1.611</v>
      </c>
      <c r="X9718">
        <v>2.6030000000000002</v>
      </c>
      <c r="Y9718" s="8">
        <v>41962</v>
      </c>
    </row>
    <row r="9719" spans="1:25" x14ac:dyDescent="0.25">
      <c r="A9719">
        <v>-111.97833300000001</v>
      </c>
      <c r="B9719">
        <v>33.078588770000003</v>
      </c>
      <c r="C9719">
        <v>13</v>
      </c>
      <c r="D9719" t="s">
        <v>371</v>
      </c>
      <c r="E9719" t="s">
        <v>370</v>
      </c>
      <c r="F9719">
        <v>9718</v>
      </c>
      <c r="G9719">
        <v>360</v>
      </c>
      <c r="H9719">
        <v>13.33</v>
      </c>
      <c r="I9719">
        <v>2.2309999999999999</v>
      </c>
      <c r="J9719">
        <v>1</v>
      </c>
      <c r="K9719">
        <v>1166.2</v>
      </c>
      <c r="L9719" t="s">
        <v>369</v>
      </c>
      <c r="M9719" t="s">
        <v>368</v>
      </c>
      <c r="N9719" s="8">
        <v>41962</v>
      </c>
      <c r="O9719">
        <v>0</v>
      </c>
      <c r="P9719">
        <v>0</v>
      </c>
      <c r="Q9719">
        <v>7352.9</v>
      </c>
      <c r="R9719">
        <v>987.03</v>
      </c>
      <c r="S9719">
        <v>2.056</v>
      </c>
      <c r="T9719">
        <v>33</v>
      </c>
      <c r="U9719">
        <v>2991</v>
      </c>
      <c r="V9719">
        <v>22</v>
      </c>
      <c r="W9719">
        <v>1.5209999999999999</v>
      </c>
      <c r="X9719">
        <v>2.4580000000000002</v>
      </c>
      <c r="Y9719" s="8">
        <v>41962</v>
      </c>
    </row>
    <row r="9720" spans="1:25" x14ac:dyDescent="0.25">
      <c r="A9720">
        <v>-111.97833368000001</v>
      </c>
      <c r="B9720">
        <v>33.078594789999997</v>
      </c>
      <c r="C9720">
        <v>13</v>
      </c>
      <c r="D9720" t="s">
        <v>371</v>
      </c>
      <c r="E9720" t="s">
        <v>370</v>
      </c>
      <c r="F9720">
        <v>9719</v>
      </c>
      <c r="G9720">
        <v>4</v>
      </c>
      <c r="H9720">
        <v>13.33</v>
      </c>
      <c r="I9720">
        <v>2.198</v>
      </c>
      <c r="J9720">
        <v>1</v>
      </c>
      <c r="K9720">
        <v>1166.2</v>
      </c>
      <c r="L9720" t="s">
        <v>369</v>
      </c>
      <c r="M9720" t="s">
        <v>368</v>
      </c>
      <c r="N9720" s="8">
        <v>41962</v>
      </c>
      <c r="O9720">
        <v>0</v>
      </c>
      <c r="P9720">
        <v>0</v>
      </c>
      <c r="Q9720">
        <v>6413.2</v>
      </c>
      <c r="R9720">
        <v>873.74</v>
      </c>
      <c r="S9720">
        <v>1.82</v>
      </c>
      <c r="T9720">
        <v>33</v>
      </c>
      <c r="U9720">
        <v>2647.7</v>
      </c>
      <c r="V9720">
        <v>22</v>
      </c>
      <c r="W9720">
        <v>1.4990000000000001</v>
      </c>
      <c r="X9720">
        <v>2.4220000000000002</v>
      </c>
      <c r="Y9720" s="8">
        <v>41962</v>
      </c>
    </row>
    <row r="9721" spans="1:25" x14ac:dyDescent="0.25">
      <c r="A9721">
        <v>-111.97833197</v>
      </c>
      <c r="B9721">
        <v>33.078601820000003</v>
      </c>
      <c r="C9721">
        <v>13</v>
      </c>
      <c r="D9721" t="s">
        <v>371</v>
      </c>
      <c r="E9721" t="s">
        <v>370</v>
      </c>
      <c r="F9721">
        <v>9720</v>
      </c>
      <c r="G9721">
        <v>354</v>
      </c>
      <c r="H9721">
        <v>13.33</v>
      </c>
      <c r="I9721">
        <v>2.3290000000000002</v>
      </c>
      <c r="J9721">
        <v>1</v>
      </c>
      <c r="K9721">
        <v>1166.0999999999999</v>
      </c>
      <c r="L9721" t="s">
        <v>369</v>
      </c>
      <c r="M9721" t="s">
        <v>368</v>
      </c>
      <c r="N9721" s="8">
        <v>41962</v>
      </c>
      <c r="O9721">
        <v>0</v>
      </c>
      <c r="P9721">
        <v>0</v>
      </c>
      <c r="Q9721">
        <v>7100.6</v>
      </c>
      <c r="R9721">
        <v>912.88</v>
      </c>
      <c r="S9721">
        <v>1.9019999999999999</v>
      </c>
      <c r="T9721">
        <v>33</v>
      </c>
      <c r="U9721">
        <v>2766.3</v>
      </c>
      <c r="V9721">
        <v>22</v>
      </c>
      <c r="W9721">
        <v>1.5880000000000001</v>
      </c>
      <c r="X9721">
        <v>2.5670000000000002</v>
      </c>
      <c r="Y9721" s="8">
        <v>41962</v>
      </c>
    </row>
    <row r="9722" spans="1:25" x14ac:dyDescent="0.25">
      <c r="A9722">
        <v>-111.97833420000001</v>
      </c>
      <c r="B9722">
        <v>33.078607839999997</v>
      </c>
      <c r="C9722">
        <v>13</v>
      </c>
      <c r="D9722" t="s">
        <v>371</v>
      </c>
      <c r="E9722" t="s">
        <v>370</v>
      </c>
      <c r="F9722">
        <v>9721</v>
      </c>
      <c r="G9722">
        <v>7</v>
      </c>
      <c r="H9722">
        <v>13.33</v>
      </c>
      <c r="I9722">
        <v>2.3290000000000002</v>
      </c>
      <c r="J9722">
        <v>1</v>
      </c>
      <c r="K9722">
        <v>1166.0999999999999</v>
      </c>
      <c r="L9722" t="s">
        <v>369</v>
      </c>
      <c r="M9722" t="s">
        <v>368</v>
      </c>
      <c r="N9722" s="8">
        <v>41962</v>
      </c>
      <c r="O9722">
        <v>0</v>
      </c>
      <c r="P9722">
        <v>0</v>
      </c>
      <c r="Q9722">
        <v>8272.7999999999993</v>
      </c>
      <c r="R9722">
        <v>1063.5999999999999</v>
      </c>
      <c r="S9722">
        <v>2.2160000000000002</v>
      </c>
      <c r="T9722">
        <v>33</v>
      </c>
      <c r="U9722">
        <v>3223</v>
      </c>
      <c r="V9722">
        <v>22</v>
      </c>
      <c r="W9722">
        <v>1.5880000000000001</v>
      </c>
      <c r="X9722">
        <v>2.5670000000000002</v>
      </c>
      <c r="Y9722" s="8">
        <v>41962</v>
      </c>
    </row>
    <row r="9723" spans="1:25" x14ac:dyDescent="0.25">
      <c r="A9723">
        <v>-111.97833283</v>
      </c>
      <c r="B9723">
        <v>33.078613779999998</v>
      </c>
      <c r="C9723">
        <v>13</v>
      </c>
      <c r="D9723" t="s">
        <v>371</v>
      </c>
      <c r="E9723" t="s">
        <v>370</v>
      </c>
      <c r="F9723">
        <v>9722</v>
      </c>
      <c r="G9723">
        <v>359</v>
      </c>
      <c r="H9723">
        <v>13.33</v>
      </c>
      <c r="I9723">
        <v>2.198</v>
      </c>
      <c r="J9723">
        <v>1</v>
      </c>
      <c r="K9723">
        <v>1166.0999999999999</v>
      </c>
      <c r="L9723" t="s">
        <v>369</v>
      </c>
      <c r="M9723" t="s">
        <v>368</v>
      </c>
      <c r="N9723" s="8">
        <v>41962</v>
      </c>
      <c r="O9723">
        <v>0</v>
      </c>
      <c r="P9723">
        <v>0</v>
      </c>
      <c r="Q9723">
        <v>8797.4</v>
      </c>
      <c r="R9723">
        <v>1198.5999999999999</v>
      </c>
      <c r="S9723">
        <v>2.4969999999999999</v>
      </c>
      <c r="T9723">
        <v>33</v>
      </c>
      <c r="U9723">
        <v>3632</v>
      </c>
      <c r="V9723">
        <v>22</v>
      </c>
      <c r="W9723">
        <v>1.4990000000000001</v>
      </c>
      <c r="X9723">
        <v>2.4220000000000002</v>
      </c>
      <c r="Y9723" s="8">
        <v>41962</v>
      </c>
    </row>
    <row r="9724" spans="1:25" x14ac:dyDescent="0.25">
      <c r="A9724">
        <v>-111.97833300000001</v>
      </c>
      <c r="B9724">
        <v>33.078620770000001</v>
      </c>
      <c r="C9724">
        <v>13</v>
      </c>
      <c r="D9724" t="s">
        <v>371</v>
      </c>
      <c r="E9724" t="s">
        <v>370</v>
      </c>
      <c r="F9724">
        <v>9723</v>
      </c>
      <c r="G9724">
        <v>0</v>
      </c>
      <c r="H9724">
        <v>13.33</v>
      </c>
      <c r="I9724">
        <v>2.2639999999999998</v>
      </c>
      <c r="J9724">
        <v>1</v>
      </c>
      <c r="K9724">
        <v>1166.2</v>
      </c>
      <c r="L9724" t="s">
        <v>369</v>
      </c>
      <c r="M9724" t="s">
        <v>368</v>
      </c>
      <c r="N9724" s="8">
        <v>41962</v>
      </c>
      <c r="O9724">
        <v>0</v>
      </c>
      <c r="P9724">
        <v>0</v>
      </c>
      <c r="Q9724">
        <v>9958.6</v>
      </c>
      <c r="R9724">
        <v>1317.4</v>
      </c>
      <c r="S9724">
        <v>2.7450000000000001</v>
      </c>
      <c r="T9724">
        <v>33</v>
      </c>
      <c r="U9724">
        <v>3992.2</v>
      </c>
      <c r="V9724">
        <v>22</v>
      </c>
      <c r="W9724">
        <v>1.5429999999999999</v>
      </c>
      <c r="X9724">
        <v>2.4950000000000001</v>
      </c>
      <c r="Y9724" s="8">
        <v>41962</v>
      </c>
    </row>
    <row r="9725" spans="1:25" x14ac:dyDescent="0.25">
      <c r="A9725">
        <v>-111.97833368000001</v>
      </c>
      <c r="B9725">
        <v>33.078626790000001</v>
      </c>
      <c r="C9725">
        <v>13</v>
      </c>
      <c r="D9725" t="s">
        <v>371</v>
      </c>
      <c r="E9725" t="s">
        <v>370</v>
      </c>
      <c r="F9725">
        <v>9724</v>
      </c>
      <c r="G9725">
        <v>4</v>
      </c>
      <c r="H9725">
        <v>13.33</v>
      </c>
      <c r="I9725">
        <v>2.2970000000000002</v>
      </c>
      <c r="J9725">
        <v>1</v>
      </c>
      <c r="K9725">
        <v>1166.2</v>
      </c>
      <c r="L9725" t="s">
        <v>369</v>
      </c>
      <c r="M9725" t="s">
        <v>368</v>
      </c>
      <c r="N9725" s="8">
        <v>41962</v>
      </c>
      <c r="O9725">
        <v>0</v>
      </c>
      <c r="P9725">
        <v>0</v>
      </c>
      <c r="Q9725">
        <v>8696.2999999999993</v>
      </c>
      <c r="R9725">
        <v>1134</v>
      </c>
      <c r="S9725">
        <v>2.3620000000000001</v>
      </c>
      <c r="T9725">
        <v>33</v>
      </c>
      <c r="U9725">
        <v>3436.3</v>
      </c>
      <c r="V9725">
        <v>22</v>
      </c>
      <c r="W9725">
        <v>1.5660000000000001</v>
      </c>
      <c r="X9725">
        <v>2.5310000000000001</v>
      </c>
      <c r="Y9725" s="8">
        <v>41962</v>
      </c>
    </row>
    <row r="9726" spans="1:25" x14ac:dyDescent="0.25">
      <c r="A9726">
        <v>-111.97833283</v>
      </c>
      <c r="B9726">
        <v>33.07863278</v>
      </c>
      <c r="C9726">
        <v>13</v>
      </c>
      <c r="D9726" t="s">
        <v>371</v>
      </c>
      <c r="E9726" t="s">
        <v>370</v>
      </c>
      <c r="F9726">
        <v>9725</v>
      </c>
      <c r="G9726">
        <v>359</v>
      </c>
      <c r="H9726">
        <v>13.33</v>
      </c>
      <c r="I9726">
        <v>2.3290000000000002</v>
      </c>
      <c r="J9726">
        <v>1</v>
      </c>
      <c r="K9726">
        <v>1166.0999999999999</v>
      </c>
      <c r="L9726" t="s">
        <v>369</v>
      </c>
      <c r="M9726" t="s">
        <v>368</v>
      </c>
      <c r="N9726" s="8">
        <v>41962</v>
      </c>
      <c r="O9726">
        <v>0</v>
      </c>
      <c r="P9726">
        <v>0</v>
      </c>
      <c r="Q9726">
        <v>7896.5</v>
      </c>
      <c r="R9726">
        <v>1015.2</v>
      </c>
      <c r="S9726">
        <v>2.1150000000000002</v>
      </c>
      <c r="T9726">
        <v>33</v>
      </c>
      <c r="U9726">
        <v>3076.4</v>
      </c>
      <c r="V9726">
        <v>22</v>
      </c>
      <c r="W9726">
        <v>1.5880000000000001</v>
      </c>
      <c r="X9726">
        <v>2.5670000000000002</v>
      </c>
      <c r="Y9726" s="8">
        <v>41962</v>
      </c>
    </row>
    <row r="9727" spans="1:25" x14ac:dyDescent="0.25">
      <c r="A9727">
        <v>-111.97833300000001</v>
      </c>
      <c r="B9727">
        <v>33.078639770000002</v>
      </c>
      <c r="C9727">
        <v>13</v>
      </c>
      <c r="D9727" t="s">
        <v>371</v>
      </c>
      <c r="E9727" t="s">
        <v>370</v>
      </c>
      <c r="F9727">
        <v>9726</v>
      </c>
      <c r="G9727">
        <v>0</v>
      </c>
      <c r="H9727">
        <v>13.33</v>
      </c>
      <c r="I9727">
        <v>2.5259999999999998</v>
      </c>
      <c r="J9727">
        <v>1</v>
      </c>
      <c r="K9727">
        <v>1166.0999999999999</v>
      </c>
      <c r="L9727" t="s">
        <v>369</v>
      </c>
      <c r="M9727" t="s">
        <v>368</v>
      </c>
      <c r="N9727" s="8">
        <v>41962</v>
      </c>
      <c r="O9727">
        <v>0</v>
      </c>
      <c r="P9727">
        <v>0</v>
      </c>
      <c r="Q9727">
        <v>8492.9</v>
      </c>
      <c r="R9727">
        <v>1006.8</v>
      </c>
      <c r="S9727">
        <v>2.0979999999999999</v>
      </c>
      <c r="T9727">
        <v>33</v>
      </c>
      <c r="U9727">
        <v>3050.9</v>
      </c>
      <c r="V9727">
        <v>22</v>
      </c>
      <c r="W9727">
        <v>1.722</v>
      </c>
      <c r="X9727">
        <v>2.7839999999999998</v>
      </c>
      <c r="Y9727" s="8">
        <v>41962</v>
      </c>
    </row>
    <row r="9728" spans="1:25" x14ac:dyDescent="0.25">
      <c r="A9728">
        <v>-111.97833217</v>
      </c>
      <c r="B9728">
        <v>33.07864678</v>
      </c>
      <c r="C9728">
        <v>13</v>
      </c>
      <c r="D9728" t="s">
        <v>371</v>
      </c>
      <c r="E9728" t="s">
        <v>370</v>
      </c>
      <c r="F9728">
        <v>9727</v>
      </c>
      <c r="G9728">
        <v>1</v>
      </c>
      <c r="H9728">
        <v>13.33</v>
      </c>
      <c r="I9728">
        <v>2.4609999999999999</v>
      </c>
      <c r="J9728">
        <v>1</v>
      </c>
      <c r="K9728">
        <v>1166.2</v>
      </c>
      <c r="L9728" t="s">
        <v>369</v>
      </c>
      <c r="M9728" t="s">
        <v>368</v>
      </c>
      <c r="N9728" s="8">
        <v>41962</v>
      </c>
      <c r="O9728">
        <v>0</v>
      </c>
      <c r="P9728">
        <v>0</v>
      </c>
      <c r="Q9728">
        <v>8748.6</v>
      </c>
      <c r="R9728">
        <v>1064.8</v>
      </c>
      <c r="S9728">
        <v>2.218</v>
      </c>
      <c r="T9728">
        <v>33</v>
      </c>
      <c r="U9728">
        <v>3226.6</v>
      </c>
      <c r="V9728">
        <v>22</v>
      </c>
      <c r="W9728">
        <v>1.6779999999999999</v>
      </c>
      <c r="X9728">
        <v>2.7109999999999999</v>
      </c>
      <c r="Y9728" s="8">
        <v>41962</v>
      </c>
    </row>
    <row r="9729" spans="1:25" x14ac:dyDescent="0.25">
      <c r="A9729">
        <v>-111.97833217</v>
      </c>
      <c r="B9729">
        <v>33.078653780000003</v>
      </c>
      <c r="C9729">
        <v>13</v>
      </c>
      <c r="D9729" t="s">
        <v>371</v>
      </c>
      <c r="E9729" t="s">
        <v>370</v>
      </c>
      <c r="F9729">
        <v>9728</v>
      </c>
      <c r="G9729">
        <v>1</v>
      </c>
      <c r="H9729">
        <v>13.33</v>
      </c>
      <c r="I9729">
        <v>2.625</v>
      </c>
      <c r="J9729">
        <v>1</v>
      </c>
      <c r="K9729">
        <v>1166.0999999999999</v>
      </c>
      <c r="L9729" t="s">
        <v>369</v>
      </c>
      <c r="M9729" t="s">
        <v>368</v>
      </c>
      <c r="N9729" s="8">
        <v>41962</v>
      </c>
      <c r="O9729">
        <v>0</v>
      </c>
      <c r="P9729">
        <v>0</v>
      </c>
      <c r="Q9729">
        <v>8835.1</v>
      </c>
      <c r="R9729">
        <v>1008.1</v>
      </c>
      <c r="S9729">
        <v>2.1</v>
      </c>
      <c r="T9729">
        <v>33</v>
      </c>
      <c r="U9729">
        <v>3054.8</v>
      </c>
      <c r="V9729">
        <v>22</v>
      </c>
      <c r="W9729">
        <v>1.79</v>
      </c>
      <c r="X9729">
        <v>2.8919999999999999</v>
      </c>
      <c r="Y9729" s="8">
        <v>41962</v>
      </c>
    </row>
    <row r="9730" spans="1:25" x14ac:dyDescent="0.25">
      <c r="A9730">
        <v>-111.97833165999999</v>
      </c>
      <c r="B9730">
        <v>33.07866078</v>
      </c>
      <c r="C9730">
        <v>13</v>
      </c>
      <c r="D9730" t="s">
        <v>371</v>
      </c>
      <c r="E9730" t="s">
        <v>370</v>
      </c>
      <c r="F9730">
        <v>9729</v>
      </c>
      <c r="G9730">
        <v>358</v>
      </c>
      <c r="H9730">
        <v>13.33</v>
      </c>
      <c r="I9730">
        <v>2.4609999999999999</v>
      </c>
      <c r="J9730">
        <v>1</v>
      </c>
      <c r="K9730">
        <v>1166.2</v>
      </c>
      <c r="L9730" t="s">
        <v>369</v>
      </c>
      <c r="M9730" t="s">
        <v>368</v>
      </c>
      <c r="N9730" s="8">
        <v>41962</v>
      </c>
      <c r="O9730">
        <v>0</v>
      </c>
      <c r="P9730">
        <v>0</v>
      </c>
      <c r="Q9730">
        <v>9646.1</v>
      </c>
      <c r="R9730">
        <v>1174</v>
      </c>
      <c r="S9730">
        <v>2.4460000000000002</v>
      </c>
      <c r="T9730">
        <v>33</v>
      </c>
      <c r="U9730">
        <v>3557.6</v>
      </c>
      <c r="V9730">
        <v>22</v>
      </c>
      <c r="W9730">
        <v>1.6779999999999999</v>
      </c>
      <c r="X9730">
        <v>2.7109999999999999</v>
      </c>
      <c r="Y9730" s="8">
        <v>41962</v>
      </c>
    </row>
    <row r="9731" spans="1:25" x14ac:dyDescent="0.25">
      <c r="A9731">
        <v>-111.97833249</v>
      </c>
      <c r="B9731">
        <v>33.078667789999997</v>
      </c>
      <c r="C9731">
        <v>13</v>
      </c>
      <c r="D9731" t="s">
        <v>371</v>
      </c>
      <c r="E9731" t="s">
        <v>370</v>
      </c>
      <c r="F9731">
        <v>9730</v>
      </c>
      <c r="G9731">
        <v>357</v>
      </c>
      <c r="H9731">
        <v>13.33</v>
      </c>
      <c r="I9731">
        <v>2.5259999999999998</v>
      </c>
      <c r="J9731">
        <v>1</v>
      </c>
      <c r="K9731">
        <v>1166.0999999999999</v>
      </c>
      <c r="L9731" t="s">
        <v>369</v>
      </c>
      <c r="M9731" t="s">
        <v>368</v>
      </c>
      <c r="N9731" s="8">
        <v>41962</v>
      </c>
      <c r="O9731">
        <v>0</v>
      </c>
      <c r="P9731">
        <v>0</v>
      </c>
      <c r="Q9731">
        <v>9846.1</v>
      </c>
      <c r="R9731">
        <v>1167.2</v>
      </c>
      <c r="S9731">
        <v>2.4319999999999999</v>
      </c>
      <c r="T9731">
        <v>33</v>
      </c>
      <c r="U9731">
        <v>3537</v>
      </c>
      <c r="V9731">
        <v>22</v>
      </c>
      <c r="W9731">
        <v>1.722</v>
      </c>
      <c r="X9731">
        <v>2.7839999999999998</v>
      </c>
      <c r="Y9731" s="8">
        <v>41962</v>
      </c>
    </row>
    <row r="9732" spans="1:25" x14ac:dyDescent="0.25">
      <c r="A9732">
        <v>-111.97833386000001</v>
      </c>
      <c r="B9732">
        <v>33.078674810000003</v>
      </c>
      <c r="C9732">
        <v>13</v>
      </c>
      <c r="D9732" t="s">
        <v>371</v>
      </c>
      <c r="E9732" t="s">
        <v>370</v>
      </c>
      <c r="F9732">
        <v>9731</v>
      </c>
      <c r="G9732">
        <v>5</v>
      </c>
      <c r="H9732">
        <v>13.33</v>
      </c>
      <c r="I9732">
        <v>2.5259999999999998</v>
      </c>
      <c r="J9732">
        <v>1</v>
      </c>
      <c r="K9732">
        <v>1166.0999999999999</v>
      </c>
      <c r="L9732" t="s">
        <v>369</v>
      </c>
      <c r="M9732" t="s">
        <v>368</v>
      </c>
      <c r="N9732" s="8">
        <v>41962</v>
      </c>
      <c r="O9732">
        <v>0</v>
      </c>
      <c r="P9732">
        <v>0</v>
      </c>
      <c r="Q9732">
        <v>10072</v>
      </c>
      <c r="R9732">
        <v>1194</v>
      </c>
      <c r="S9732">
        <v>2.4870000000000001</v>
      </c>
      <c r="T9732">
        <v>33</v>
      </c>
      <c r="U9732">
        <v>3618</v>
      </c>
      <c r="V9732">
        <v>22</v>
      </c>
      <c r="W9732">
        <v>1.722</v>
      </c>
      <c r="X9732">
        <v>2.7839999999999998</v>
      </c>
      <c r="Y9732" s="8">
        <v>41962</v>
      </c>
    </row>
    <row r="9733" spans="1:25" x14ac:dyDescent="0.25">
      <c r="A9733">
        <v>-111.97833267999999</v>
      </c>
      <c r="B9733">
        <v>33.078681789999997</v>
      </c>
      <c r="C9733">
        <v>13</v>
      </c>
      <c r="D9733" t="s">
        <v>371</v>
      </c>
      <c r="E9733" t="s">
        <v>370</v>
      </c>
      <c r="F9733">
        <v>9732</v>
      </c>
      <c r="G9733">
        <v>4</v>
      </c>
      <c r="H9733">
        <v>13.33</v>
      </c>
      <c r="I9733">
        <v>2.5920000000000001</v>
      </c>
      <c r="J9733">
        <v>1</v>
      </c>
      <c r="K9733">
        <v>1166</v>
      </c>
      <c r="L9733" t="s">
        <v>369</v>
      </c>
      <c r="M9733" t="s">
        <v>368</v>
      </c>
      <c r="N9733" s="8">
        <v>41962</v>
      </c>
      <c r="O9733">
        <v>0</v>
      </c>
      <c r="P9733">
        <v>0</v>
      </c>
      <c r="Q9733">
        <v>10137</v>
      </c>
      <c r="R9733">
        <v>1171.2</v>
      </c>
      <c r="S9733">
        <v>2.44</v>
      </c>
      <c r="T9733">
        <v>33</v>
      </c>
      <c r="U9733">
        <v>3549.2</v>
      </c>
      <c r="V9733">
        <v>22</v>
      </c>
      <c r="W9733">
        <v>1.7669999999999999</v>
      </c>
      <c r="X9733">
        <v>2.8559999999999999</v>
      </c>
      <c r="Y9733" s="8">
        <v>41962</v>
      </c>
    </row>
    <row r="9734" spans="1:25" x14ac:dyDescent="0.25">
      <c r="A9734">
        <v>-111.97833165999999</v>
      </c>
      <c r="B9734">
        <v>33.07868878</v>
      </c>
      <c r="C9734">
        <v>13</v>
      </c>
      <c r="D9734" t="s">
        <v>371</v>
      </c>
      <c r="E9734" t="s">
        <v>370</v>
      </c>
      <c r="F9734">
        <v>9733</v>
      </c>
      <c r="G9734">
        <v>358</v>
      </c>
      <c r="H9734">
        <v>13.33</v>
      </c>
      <c r="I9734">
        <v>2.4929999999999999</v>
      </c>
      <c r="J9734">
        <v>1</v>
      </c>
      <c r="K9734">
        <v>1166</v>
      </c>
      <c r="L9734" t="s">
        <v>369</v>
      </c>
      <c r="M9734" t="s">
        <v>368</v>
      </c>
      <c r="N9734" s="8">
        <v>41962</v>
      </c>
      <c r="O9734">
        <v>0</v>
      </c>
      <c r="P9734">
        <v>0</v>
      </c>
      <c r="Q9734">
        <v>11631</v>
      </c>
      <c r="R9734">
        <v>1396.9</v>
      </c>
      <c r="S9734">
        <v>2.91</v>
      </c>
      <c r="T9734">
        <v>33</v>
      </c>
      <c r="U9734">
        <v>4233.2</v>
      </c>
      <c r="V9734">
        <v>22</v>
      </c>
      <c r="W9734">
        <v>1.7</v>
      </c>
      <c r="X9734">
        <v>2.7480000000000002</v>
      </c>
      <c r="Y9734" s="8">
        <v>41962</v>
      </c>
    </row>
    <row r="9735" spans="1:25" x14ac:dyDescent="0.25">
      <c r="A9735">
        <v>-111.97833267999999</v>
      </c>
      <c r="B9735">
        <v>33.078695789999998</v>
      </c>
      <c r="C9735">
        <v>13</v>
      </c>
      <c r="D9735" t="s">
        <v>371</v>
      </c>
      <c r="E9735" t="s">
        <v>370</v>
      </c>
      <c r="F9735">
        <v>9734</v>
      </c>
      <c r="G9735">
        <v>4</v>
      </c>
      <c r="H9735">
        <v>13.33</v>
      </c>
      <c r="I9735">
        <v>2.625</v>
      </c>
      <c r="J9735">
        <v>1</v>
      </c>
      <c r="K9735">
        <v>1166</v>
      </c>
      <c r="L9735" t="s">
        <v>369</v>
      </c>
      <c r="M9735" t="s">
        <v>368</v>
      </c>
      <c r="N9735" s="8">
        <v>41962</v>
      </c>
      <c r="O9735">
        <v>0</v>
      </c>
      <c r="P9735">
        <v>0</v>
      </c>
      <c r="Q9735">
        <v>11319</v>
      </c>
      <c r="R9735">
        <v>1291.5</v>
      </c>
      <c r="S9735">
        <v>2.6909999999999998</v>
      </c>
      <c r="T9735">
        <v>33</v>
      </c>
      <c r="U9735">
        <v>3913.7</v>
      </c>
      <c r="V9735">
        <v>22</v>
      </c>
      <c r="W9735">
        <v>1.79</v>
      </c>
      <c r="X9735">
        <v>2.8919999999999999</v>
      </c>
      <c r="Y9735" s="8">
        <v>41962</v>
      </c>
    </row>
    <row r="9736" spans="1:25" x14ac:dyDescent="0.25">
      <c r="A9736">
        <v>-111.97833149</v>
      </c>
      <c r="B9736">
        <v>33.078702790000001</v>
      </c>
      <c r="C9736">
        <v>13</v>
      </c>
      <c r="D9736" t="s">
        <v>371</v>
      </c>
      <c r="E9736" t="s">
        <v>370</v>
      </c>
      <c r="F9736">
        <v>9735</v>
      </c>
      <c r="G9736">
        <v>357</v>
      </c>
      <c r="H9736">
        <v>13.33</v>
      </c>
      <c r="I9736">
        <v>2.625</v>
      </c>
      <c r="J9736">
        <v>1</v>
      </c>
      <c r="K9736">
        <v>1166</v>
      </c>
      <c r="L9736" t="s">
        <v>369</v>
      </c>
      <c r="M9736" t="s">
        <v>368</v>
      </c>
      <c r="N9736" s="8">
        <v>41962</v>
      </c>
      <c r="O9736">
        <v>0</v>
      </c>
      <c r="P9736">
        <v>0</v>
      </c>
      <c r="Q9736">
        <v>11010</v>
      </c>
      <c r="R9736">
        <v>1256.3</v>
      </c>
      <c r="S9736">
        <v>2.617</v>
      </c>
      <c r="T9736">
        <v>33</v>
      </c>
      <c r="U9736">
        <v>3806.9</v>
      </c>
      <c r="V9736">
        <v>22</v>
      </c>
      <c r="W9736">
        <v>1.79</v>
      </c>
      <c r="X9736">
        <v>2.8919999999999999</v>
      </c>
      <c r="Y9736" s="8">
        <v>41962</v>
      </c>
    </row>
    <row r="9737" spans="1:25" x14ac:dyDescent="0.25">
      <c r="A9737">
        <v>-111.97833233999999</v>
      </c>
      <c r="B9737">
        <v>33.078709779999997</v>
      </c>
      <c r="C9737">
        <v>13</v>
      </c>
      <c r="D9737" t="s">
        <v>371</v>
      </c>
      <c r="E9737" t="s">
        <v>370</v>
      </c>
      <c r="F9737">
        <v>9736</v>
      </c>
      <c r="G9737">
        <v>2</v>
      </c>
      <c r="H9737">
        <v>13.33</v>
      </c>
      <c r="I9737">
        <v>2.625</v>
      </c>
      <c r="J9737">
        <v>1</v>
      </c>
      <c r="K9737">
        <v>1166</v>
      </c>
      <c r="L9737" t="s">
        <v>369</v>
      </c>
      <c r="M9737" t="s">
        <v>368</v>
      </c>
      <c r="N9737" s="8">
        <v>41962</v>
      </c>
      <c r="O9737">
        <v>0</v>
      </c>
      <c r="P9737">
        <v>0</v>
      </c>
      <c r="Q9737">
        <v>9829.1</v>
      </c>
      <c r="R9737">
        <v>1121.5</v>
      </c>
      <c r="S9737">
        <v>2.3359999999999999</v>
      </c>
      <c r="T9737">
        <v>33</v>
      </c>
      <c r="U9737">
        <v>3398.5</v>
      </c>
      <c r="V9737">
        <v>22</v>
      </c>
      <c r="W9737">
        <v>1.79</v>
      </c>
      <c r="X9737">
        <v>2.8919999999999999</v>
      </c>
      <c r="Y9737" s="8">
        <v>41962</v>
      </c>
    </row>
    <row r="9738" spans="1:25" x14ac:dyDescent="0.25">
      <c r="A9738">
        <v>-111.97833199999999</v>
      </c>
      <c r="B9738">
        <v>33.07871677</v>
      </c>
      <c r="C9738">
        <v>13</v>
      </c>
      <c r="D9738" t="s">
        <v>371</v>
      </c>
      <c r="E9738" t="s">
        <v>370</v>
      </c>
      <c r="F9738">
        <v>9737</v>
      </c>
      <c r="G9738">
        <v>0</v>
      </c>
      <c r="H9738">
        <v>13.33</v>
      </c>
      <c r="I9738">
        <v>2.395</v>
      </c>
      <c r="J9738">
        <v>1</v>
      </c>
      <c r="K9738">
        <v>1166</v>
      </c>
      <c r="L9738" t="s">
        <v>369</v>
      </c>
      <c r="M9738" t="s">
        <v>368</v>
      </c>
      <c r="N9738" s="8">
        <v>41962</v>
      </c>
      <c r="O9738">
        <v>0</v>
      </c>
      <c r="P9738">
        <v>0</v>
      </c>
      <c r="Q9738">
        <v>9522.1</v>
      </c>
      <c r="R9738">
        <v>1190.7</v>
      </c>
      <c r="S9738">
        <v>2.4809999999999999</v>
      </c>
      <c r="T9738">
        <v>33</v>
      </c>
      <c r="U9738">
        <v>3608</v>
      </c>
      <c r="V9738">
        <v>22</v>
      </c>
      <c r="W9738">
        <v>1.633</v>
      </c>
      <c r="X9738">
        <v>2.6389999999999998</v>
      </c>
      <c r="Y9738" s="8">
        <v>41962</v>
      </c>
    </row>
    <row r="9739" spans="1:25" x14ac:dyDescent="0.25">
      <c r="A9739">
        <v>-111.97833149</v>
      </c>
      <c r="B9739">
        <v>33.078723789999998</v>
      </c>
      <c r="C9739">
        <v>13</v>
      </c>
      <c r="D9739" t="s">
        <v>371</v>
      </c>
      <c r="E9739" t="s">
        <v>370</v>
      </c>
      <c r="F9739">
        <v>9738</v>
      </c>
      <c r="G9739">
        <v>357</v>
      </c>
      <c r="H9739">
        <v>13.33</v>
      </c>
      <c r="I9739">
        <v>2.4279999999999999</v>
      </c>
      <c r="J9739">
        <v>1</v>
      </c>
      <c r="K9739">
        <v>1166</v>
      </c>
      <c r="L9739" t="s">
        <v>369</v>
      </c>
      <c r="M9739" t="s">
        <v>368</v>
      </c>
      <c r="N9739" s="8">
        <v>41962</v>
      </c>
      <c r="O9739">
        <v>0</v>
      </c>
      <c r="P9739">
        <v>0</v>
      </c>
      <c r="Q9739">
        <v>9543.9</v>
      </c>
      <c r="R9739">
        <v>1177.3</v>
      </c>
      <c r="S9739">
        <v>2.4529999999999998</v>
      </c>
      <c r="T9739">
        <v>33</v>
      </c>
      <c r="U9739">
        <v>3567.5</v>
      </c>
      <c r="V9739">
        <v>22</v>
      </c>
      <c r="W9739">
        <v>1.655</v>
      </c>
      <c r="X9739">
        <v>2.6749999999999998</v>
      </c>
      <c r="Y9739" s="8">
        <v>41962</v>
      </c>
    </row>
    <row r="9740" spans="1:25" x14ac:dyDescent="0.25">
      <c r="A9740">
        <v>-111.97833251</v>
      </c>
      <c r="B9740">
        <v>33.078730790000002</v>
      </c>
      <c r="C9740">
        <v>13</v>
      </c>
      <c r="D9740" t="s">
        <v>371</v>
      </c>
      <c r="E9740" t="s">
        <v>370</v>
      </c>
      <c r="F9740">
        <v>9739</v>
      </c>
      <c r="G9740">
        <v>3</v>
      </c>
      <c r="H9740">
        <v>13.33</v>
      </c>
      <c r="I9740">
        <v>2.5590000000000002</v>
      </c>
      <c r="J9740">
        <v>1</v>
      </c>
      <c r="K9740">
        <v>1166</v>
      </c>
      <c r="L9740" t="s">
        <v>369</v>
      </c>
      <c r="M9740" t="s">
        <v>368</v>
      </c>
      <c r="N9740" s="8">
        <v>41962</v>
      </c>
      <c r="O9740">
        <v>0</v>
      </c>
      <c r="P9740">
        <v>0</v>
      </c>
      <c r="Q9740">
        <v>9373.9</v>
      </c>
      <c r="R9740">
        <v>1097</v>
      </c>
      <c r="S9740">
        <v>2.2850000000000001</v>
      </c>
      <c r="T9740">
        <v>33</v>
      </c>
      <c r="U9740">
        <v>3324.2</v>
      </c>
      <c r="V9740">
        <v>22</v>
      </c>
      <c r="W9740">
        <v>1.7450000000000001</v>
      </c>
      <c r="X9740">
        <v>2.82</v>
      </c>
      <c r="Y9740" s="8">
        <v>41962</v>
      </c>
    </row>
    <row r="9741" spans="1:25" x14ac:dyDescent="0.25">
      <c r="A9741">
        <v>-111.97833199999999</v>
      </c>
      <c r="B9741">
        <v>33.078737769999996</v>
      </c>
      <c r="C9741">
        <v>13</v>
      </c>
      <c r="D9741" t="s">
        <v>371</v>
      </c>
      <c r="E9741" t="s">
        <v>370</v>
      </c>
      <c r="F9741">
        <v>9740</v>
      </c>
      <c r="G9741">
        <v>0</v>
      </c>
      <c r="H9741">
        <v>13.33</v>
      </c>
      <c r="I9741">
        <v>2.5920000000000001</v>
      </c>
      <c r="J9741">
        <v>1</v>
      </c>
      <c r="K9741">
        <v>1166</v>
      </c>
      <c r="L9741" t="s">
        <v>369</v>
      </c>
      <c r="M9741" t="s">
        <v>368</v>
      </c>
      <c r="N9741" s="8">
        <v>41962</v>
      </c>
      <c r="O9741">
        <v>0</v>
      </c>
      <c r="P9741">
        <v>0</v>
      </c>
      <c r="Q9741">
        <v>10111</v>
      </c>
      <c r="R9741">
        <v>1168.3</v>
      </c>
      <c r="S9741">
        <v>2.4340000000000002</v>
      </c>
      <c r="T9741">
        <v>33</v>
      </c>
      <c r="U9741">
        <v>3540.3</v>
      </c>
      <c r="V9741">
        <v>22</v>
      </c>
      <c r="W9741">
        <v>1.7669999999999999</v>
      </c>
      <c r="X9741">
        <v>2.8559999999999999</v>
      </c>
      <c r="Y9741" s="8">
        <v>41962</v>
      </c>
    </row>
    <row r="9742" spans="1:25" x14ac:dyDescent="0.25">
      <c r="A9742">
        <v>-111.97833165999999</v>
      </c>
      <c r="B9742">
        <v>33.078744780000001</v>
      </c>
      <c r="C9742">
        <v>13</v>
      </c>
      <c r="D9742" t="s">
        <v>371</v>
      </c>
      <c r="E9742" t="s">
        <v>370</v>
      </c>
      <c r="F9742">
        <v>9741</v>
      </c>
      <c r="G9742">
        <v>358</v>
      </c>
      <c r="H9742">
        <v>13.33</v>
      </c>
      <c r="I9742">
        <v>2.4609999999999999</v>
      </c>
      <c r="J9742">
        <v>1</v>
      </c>
      <c r="K9742">
        <v>1166.2</v>
      </c>
      <c r="L9742" t="s">
        <v>369</v>
      </c>
      <c r="M9742" t="s">
        <v>368</v>
      </c>
      <c r="N9742" s="8">
        <v>41962</v>
      </c>
      <c r="O9742">
        <v>0</v>
      </c>
      <c r="P9742">
        <v>0</v>
      </c>
      <c r="Q9742">
        <v>10362</v>
      </c>
      <c r="R9742">
        <v>1261.0999999999999</v>
      </c>
      <c r="S9742">
        <v>2.6269999999999998</v>
      </c>
      <c r="T9742">
        <v>33</v>
      </c>
      <c r="U9742">
        <v>3821.6</v>
      </c>
      <c r="V9742">
        <v>22</v>
      </c>
      <c r="W9742">
        <v>1.6779999999999999</v>
      </c>
      <c r="X9742">
        <v>2.7109999999999999</v>
      </c>
      <c r="Y9742" s="8">
        <v>41962</v>
      </c>
    </row>
    <row r="9743" spans="1:25" x14ac:dyDescent="0.25">
      <c r="A9743">
        <v>-111.97833233999999</v>
      </c>
      <c r="B9743">
        <v>33.078751779999997</v>
      </c>
      <c r="C9743">
        <v>13</v>
      </c>
      <c r="D9743" t="s">
        <v>371</v>
      </c>
      <c r="E9743" t="s">
        <v>370</v>
      </c>
      <c r="F9743">
        <v>9742</v>
      </c>
      <c r="G9743">
        <v>2</v>
      </c>
      <c r="H9743">
        <v>13.33</v>
      </c>
      <c r="I9743">
        <v>2.4609999999999999</v>
      </c>
      <c r="J9743">
        <v>1</v>
      </c>
      <c r="K9743">
        <v>1166.0999999999999</v>
      </c>
      <c r="L9743" t="s">
        <v>369</v>
      </c>
      <c r="M9743" t="s">
        <v>368</v>
      </c>
      <c r="N9743" s="8">
        <v>41962</v>
      </c>
      <c r="O9743">
        <v>0</v>
      </c>
      <c r="P9743">
        <v>0</v>
      </c>
      <c r="Q9743">
        <v>8934.7000000000007</v>
      </c>
      <c r="R9743">
        <v>1087.4000000000001</v>
      </c>
      <c r="S9743">
        <v>2.2650000000000001</v>
      </c>
      <c r="T9743">
        <v>33</v>
      </c>
      <c r="U9743">
        <v>3295.2</v>
      </c>
      <c r="V9743">
        <v>22</v>
      </c>
      <c r="W9743">
        <v>1.6779999999999999</v>
      </c>
      <c r="X9743">
        <v>2.7109999999999999</v>
      </c>
      <c r="Y9743" s="8">
        <v>41962</v>
      </c>
    </row>
    <row r="9744" spans="1:25" x14ac:dyDescent="0.25">
      <c r="A9744">
        <v>-111.97833199999999</v>
      </c>
      <c r="B9744">
        <v>33.07875877</v>
      </c>
      <c r="C9744">
        <v>13</v>
      </c>
      <c r="D9744" t="s">
        <v>371</v>
      </c>
      <c r="E9744" t="s">
        <v>370</v>
      </c>
      <c r="F9744">
        <v>9743</v>
      </c>
      <c r="G9744">
        <v>360</v>
      </c>
      <c r="H9744">
        <v>13.33</v>
      </c>
      <c r="I9744">
        <v>2.4279999999999999</v>
      </c>
      <c r="J9744">
        <v>1</v>
      </c>
      <c r="K9744">
        <v>1166.0999999999999</v>
      </c>
      <c r="L9744" t="s">
        <v>369</v>
      </c>
      <c r="M9744" t="s">
        <v>368</v>
      </c>
      <c r="N9744" s="8">
        <v>41962</v>
      </c>
      <c r="O9744">
        <v>0</v>
      </c>
      <c r="P9744">
        <v>0</v>
      </c>
      <c r="Q9744">
        <v>11677</v>
      </c>
      <c r="R9744">
        <v>1440.4</v>
      </c>
      <c r="S9744">
        <v>3.0009999999999999</v>
      </c>
      <c r="T9744">
        <v>33</v>
      </c>
      <c r="U9744">
        <v>4364.7</v>
      </c>
      <c r="V9744">
        <v>22</v>
      </c>
      <c r="W9744">
        <v>1.655</v>
      </c>
      <c r="X9744">
        <v>2.6749999999999998</v>
      </c>
      <c r="Y9744" s="8">
        <v>41962</v>
      </c>
    </row>
    <row r="9745" spans="1:25" x14ac:dyDescent="0.25">
      <c r="A9745">
        <v>-111.97833149</v>
      </c>
      <c r="B9745">
        <v>33.078765789999999</v>
      </c>
      <c r="C9745">
        <v>13</v>
      </c>
      <c r="D9745" t="s">
        <v>371</v>
      </c>
      <c r="E9745" t="s">
        <v>370</v>
      </c>
      <c r="F9745">
        <v>9744</v>
      </c>
      <c r="G9745">
        <v>357</v>
      </c>
      <c r="H9745">
        <v>13.33</v>
      </c>
      <c r="I9745">
        <v>2.657</v>
      </c>
      <c r="J9745">
        <v>1</v>
      </c>
      <c r="K9745">
        <v>1166.0999999999999</v>
      </c>
      <c r="L9745" t="s">
        <v>369</v>
      </c>
      <c r="M9745" t="s">
        <v>368</v>
      </c>
      <c r="N9745" s="8">
        <v>41962</v>
      </c>
      <c r="O9745">
        <v>0</v>
      </c>
      <c r="P9745">
        <v>0</v>
      </c>
      <c r="Q9745">
        <v>12275</v>
      </c>
      <c r="R9745">
        <v>1383.3</v>
      </c>
      <c r="S9745">
        <v>2.8820000000000001</v>
      </c>
      <c r="T9745">
        <v>33</v>
      </c>
      <c r="U9745">
        <v>4191.8999999999996</v>
      </c>
      <c r="V9745">
        <v>22</v>
      </c>
      <c r="W9745">
        <v>1.8120000000000001</v>
      </c>
      <c r="X9745">
        <v>2.9279999999999999</v>
      </c>
      <c r="Y9745" s="8">
        <v>41962</v>
      </c>
    </row>
    <row r="9746" spans="1:25" x14ac:dyDescent="0.25">
      <c r="A9746">
        <v>-111.97833267999999</v>
      </c>
      <c r="B9746">
        <v>33.078772790000002</v>
      </c>
      <c r="C9746">
        <v>13</v>
      </c>
      <c r="D9746" t="s">
        <v>371</v>
      </c>
      <c r="E9746" t="s">
        <v>370</v>
      </c>
      <c r="F9746">
        <v>9745</v>
      </c>
      <c r="G9746">
        <v>4</v>
      </c>
      <c r="H9746">
        <v>13.33</v>
      </c>
      <c r="I9746">
        <v>2.5920000000000001</v>
      </c>
      <c r="J9746">
        <v>1</v>
      </c>
      <c r="K9746">
        <v>1166.0999999999999</v>
      </c>
      <c r="L9746" t="s">
        <v>369</v>
      </c>
      <c r="M9746" t="s">
        <v>368</v>
      </c>
      <c r="N9746" s="8">
        <v>41962</v>
      </c>
      <c r="O9746">
        <v>0</v>
      </c>
      <c r="P9746">
        <v>0</v>
      </c>
      <c r="Q9746">
        <v>10167</v>
      </c>
      <c r="R9746">
        <v>1174.8</v>
      </c>
      <c r="S9746">
        <v>2.4470000000000001</v>
      </c>
      <c r="T9746">
        <v>33</v>
      </c>
      <c r="U9746">
        <v>3559.9</v>
      </c>
      <c r="V9746">
        <v>22</v>
      </c>
      <c r="W9746">
        <v>1.7669999999999999</v>
      </c>
      <c r="X9746">
        <v>2.8559999999999999</v>
      </c>
      <c r="Y9746" s="8">
        <v>41962</v>
      </c>
    </row>
    <row r="9747" spans="1:25" x14ac:dyDescent="0.25">
      <c r="A9747">
        <v>-111.97833217</v>
      </c>
      <c r="B9747">
        <v>33.078779779999998</v>
      </c>
      <c r="C9747">
        <v>13</v>
      </c>
      <c r="D9747" t="s">
        <v>371</v>
      </c>
      <c r="E9747" t="s">
        <v>370</v>
      </c>
      <c r="F9747">
        <v>9746</v>
      </c>
      <c r="G9747">
        <v>1</v>
      </c>
      <c r="H9747">
        <v>13.33</v>
      </c>
      <c r="I9747">
        <v>2.4929999999999999</v>
      </c>
      <c r="J9747">
        <v>1</v>
      </c>
      <c r="K9747">
        <v>1166.0999999999999</v>
      </c>
      <c r="L9747" t="s">
        <v>369</v>
      </c>
      <c r="M9747" t="s">
        <v>368</v>
      </c>
      <c r="N9747" s="8">
        <v>41962</v>
      </c>
      <c r="O9747">
        <v>0</v>
      </c>
      <c r="P9747">
        <v>0</v>
      </c>
      <c r="Q9747">
        <v>11078</v>
      </c>
      <c r="R9747">
        <v>1330.6</v>
      </c>
      <c r="S9747">
        <v>2.7719999999999998</v>
      </c>
      <c r="T9747">
        <v>33</v>
      </c>
      <c r="U9747">
        <v>4032</v>
      </c>
      <c r="V9747">
        <v>22</v>
      </c>
      <c r="W9747">
        <v>1.7</v>
      </c>
      <c r="X9747">
        <v>2.7480000000000002</v>
      </c>
      <c r="Y9747" s="8">
        <v>41962</v>
      </c>
    </row>
    <row r="9748" spans="1:25" x14ac:dyDescent="0.25">
      <c r="A9748">
        <v>-111.97833165999999</v>
      </c>
      <c r="B9748">
        <v>33.078786780000001</v>
      </c>
      <c r="C9748">
        <v>13</v>
      </c>
      <c r="D9748" t="s">
        <v>371</v>
      </c>
      <c r="E9748" t="s">
        <v>370</v>
      </c>
      <c r="F9748">
        <v>9747</v>
      </c>
      <c r="G9748">
        <v>358</v>
      </c>
      <c r="H9748">
        <v>13.33</v>
      </c>
      <c r="I9748">
        <v>2.4609999999999999</v>
      </c>
      <c r="J9748">
        <v>1</v>
      </c>
      <c r="K9748">
        <v>1166.0999999999999</v>
      </c>
      <c r="L9748" t="s">
        <v>369</v>
      </c>
      <c r="M9748" t="s">
        <v>368</v>
      </c>
      <c r="N9748" s="8">
        <v>41962</v>
      </c>
      <c r="O9748">
        <v>0</v>
      </c>
      <c r="P9748">
        <v>0</v>
      </c>
      <c r="Q9748">
        <v>10456</v>
      </c>
      <c r="R9748">
        <v>1272.5999999999999</v>
      </c>
      <c r="S9748">
        <v>2.6509999999999998</v>
      </c>
      <c r="T9748">
        <v>33</v>
      </c>
      <c r="U9748">
        <v>3856.3</v>
      </c>
      <c r="V9748">
        <v>22</v>
      </c>
      <c r="W9748">
        <v>1.6779999999999999</v>
      </c>
      <c r="X9748">
        <v>2.7109999999999999</v>
      </c>
      <c r="Y9748" s="8">
        <v>41962</v>
      </c>
    </row>
    <row r="9749" spans="1:25" x14ac:dyDescent="0.25">
      <c r="A9749">
        <v>-111.97833165999999</v>
      </c>
      <c r="B9749">
        <v>33.078793779999998</v>
      </c>
      <c r="C9749">
        <v>13</v>
      </c>
      <c r="D9749" t="s">
        <v>371</v>
      </c>
      <c r="E9749" t="s">
        <v>370</v>
      </c>
      <c r="F9749">
        <v>9748</v>
      </c>
      <c r="G9749">
        <v>358</v>
      </c>
      <c r="H9749">
        <v>13.33</v>
      </c>
      <c r="I9749">
        <v>2.4279999999999999</v>
      </c>
      <c r="J9749">
        <v>1</v>
      </c>
      <c r="K9749">
        <v>1166.0999999999999</v>
      </c>
      <c r="L9749" t="s">
        <v>369</v>
      </c>
      <c r="M9749" t="s">
        <v>368</v>
      </c>
      <c r="N9749" s="8">
        <v>41962</v>
      </c>
      <c r="O9749">
        <v>0</v>
      </c>
      <c r="P9749">
        <v>0</v>
      </c>
      <c r="Q9749">
        <v>5448</v>
      </c>
      <c r="R9749">
        <v>672.02</v>
      </c>
      <c r="S9749">
        <v>1.4</v>
      </c>
      <c r="T9749">
        <v>33</v>
      </c>
      <c r="U9749">
        <v>2036.4</v>
      </c>
      <c r="V9749">
        <v>22</v>
      </c>
      <c r="W9749">
        <v>1.655</v>
      </c>
      <c r="X9749">
        <v>2.6749999999999998</v>
      </c>
      <c r="Y9749" s="8">
        <v>41962</v>
      </c>
    </row>
    <row r="9750" spans="1:25" x14ac:dyDescent="0.25">
      <c r="A9750">
        <v>-111.97833285999999</v>
      </c>
      <c r="B9750">
        <v>33.078800809999997</v>
      </c>
      <c r="C9750">
        <v>13</v>
      </c>
      <c r="D9750" t="s">
        <v>371</v>
      </c>
      <c r="E9750" t="s">
        <v>370</v>
      </c>
      <c r="F9750">
        <v>9749</v>
      </c>
      <c r="G9750">
        <v>5</v>
      </c>
      <c r="H9750">
        <v>13.33</v>
      </c>
      <c r="I9750">
        <v>2.4279999999999999</v>
      </c>
      <c r="J9750">
        <v>1</v>
      </c>
      <c r="K9750">
        <v>1166.0999999999999</v>
      </c>
      <c r="L9750" t="s">
        <v>369</v>
      </c>
      <c r="M9750" t="s">
        <v>368</v>
      </c>
      <c r="N9750" s="8">
        <v>41962</v>
      </c>
      <c r="O9750">
        <v>0</v>
      </c>
      <c r="P9750">
        <v>0</v>
      </c>
      <c r="Q9750">
        <v>5419.4</v>
      </c>
      <c r="R9750">
        <v>668.5</v>
      </c>
      <c r="S9750">
        <v>1.393</v>
      </c>
      <c r="T9750">
        <v>33</v>
      </c>
      <c r="U9750">
        <v>2025.8</v>
      </c>
      <c r="V9750">
        <v>22</v>
      </c>
      <c r="W9750">
        <v>1.655</v>
      </c>
      <c r="X9750">
        <v>2.6749999999999998</v>
      </c>
      <c r="Y9750" s="8">
        <v>41962</v>
      </c>
    </row>
    <row r="9751" spans="1:25" x14ac:dyDescent="0.25">
      <c r="A9751">
        <v>-111.97833183</v>
      </c>
      <c r="B9751">
        <v>33.078807779999998</v>
      </c>
      <c r="C9751">
        <v>13</v>
      </c>
      <c r="D9751" t="s">
        <v>371</v>
      </c>
      <c r="E9751" t="s">
        <v>370</v>
      </c>
      <c r="F9751">
        <v>9750</v>
      </c>
      <c r="G9751">
        <v>359</v>
      </c>
      <c r="H9751">
        <v>13.33</v>
      </c>
      <c r="I9751">
        <v>2.4929999999999999</v>
      </c>
      <c r="J9751">
        <v>1</v>
      </c>
      <c r="K9751">
        <v>1166.2</v>
      </c>
      <c r="L9751" t="s">
        <v>369</v>
      </c>
      <c r="M9751" t="s">
        <v>368</v>
      </c>
      <c r="N9751" s="8">
        <v>41962</v>
      </c>
      <c r="O9751">
        <v>0</v>
      </c>
      <c r="P9751">
        <v>0</v>
      </c>
      <c r="Q9751">
        <v>9373.6</v>
      </c>
      <c r="R9751">
        <v>1125.8</v>
      </c>
      <c r="S9751">
        <v>2.3450000000000002</v>
      </c>
      <c r="T9751">
        <v>33</v>
      </c>
      <c r="U9751">
        <v>3411.6</v>
      </c>
      <c r="V9751">
        <v>22</v>
      </c>
      <c r="W9751">
        <v>1.7</v>
      </c>
      <c r="X9751">
        <v>2.7480000000000002</v>
      </c>
      <c r="Y9751" s="8">
        <v>41962</v>
      </c>
    </row>
    <row r="9752" spans="1:25" x14ac:dyDescent="0.25">
      <c r="A9752">
        <v>-111.97833217</v>
      </c>
      <c r="B9752">
        <v>33.078814780000002</v>
      </c>
      <c r="C9752">
        <v>13</v>
      </c>
      <c r="D9752" t="s">
        <v>371</v>
      </c>
      <c r="E9752" t="s">
        <v>370</v>
      </c>
      <c r="F9752">
        <v>9751</v>
      </c>
      <c r="G9752">
        <v>1</v>
      </c>
      <c r="H9752">
        <v>13.33</v>
      </c>
      <c r="I9752">
        <v>2.5590000000000002</v>
      </c>
      <c r="J9752">
        <v>1</v>
      </c>
      <c r="K9752">
        <v>1166.0999999999999</v>
      </c>
      <c r="L9752" t="s">
        <v>369</v>
      </c>
      <c r="M9752" t="s">
        <v>368</v>
      </c>
      <c r="N9752" s="8">
        <v>41962</v>
      </c>
      <c r="O9752">
        <v>0</v>
      </c>
      <c r="P9752">
        <v>0</v>
      </c>
      <c r="Q9752">
        <v>10754</v>
      </c>
      <c r="R9752">
        <v>1258.5</v>
      </c>
      <c r="S9752">
        <v>2.6219999999999999</v>
      </c>
      <c r="T9752">
        <v>33</v>
      </c>
      <c r="U9752">
        <v>3813.5</v>
      </c>
      <c r="V9752">
        <v>22</v>
      </c>
      <c r="W9752">
        <v>1.7450000000000001</v>
      </c>
      <c r="X9752">
        <v>2.82</v>
      </c>
      <c r="Y9752" s="8">
        <v>41962</v>
      </c>
    </row>
    <row r="9753" spans="1:25" x14ac:dyDescent="0.25">
      <c r="A9753">
        <v>-111.97833165999999</v>
      </c>
      <c r="B9753">
        <v>33.078821779999998</v>
      </c>
      <c r="C9753">
        <v>13</v>
      </c>
      <c r="D9753" t="s">
        <v>371</v>
      </c>
      <c r="E9753" t="s">
        <v>370</v>
      </c>
      <c r="F9753">
        <v>9752</v>
      </c>
      <c r="G9753">
        <v>358</v>
      </c>
      <c r="H9753">
        <v>13.33</v>
      </c>
      <c r="I9753">
        <v>2.4929999999999999</v>
      </c>
      <c r="J9753">
        <v>1</v>
      </c>
      <c r="K9753">
        <v>1166.0999999999999</v>
      </c>
      <c r="L9753" t="s">
        <v>369</v>
      </c>
      <c r="M9753" t="s">
        <v>368</v>
      </c>
      <c r="N9753" s="8">
        <v>41962</v>
      </c>
      <c r="O9753">
        <v>0</v>
      </c>
      <c r="P9753">
        <v>0</v>
      </c>
      <c r="Q9753">
        <v>11539</v>
      </c>
      <c r="R9753">
        <v>1385.9</v>
      </c>
      <c r="S9753">
        <v>2.887</v>
      </c>
      <c r="T9753">
        <v>33</v>
      </c>
      <c r="U9753">
        <v>4199.7</v>
      </c>
      <c r="V9753">
        <v>22</v>
      </c>
      <c r="W9753">
        <v>1.7</v>
      </c>
      <c r="X9753">
        <v>2.7480000000000002</v>
      </c>
      <c r="Y9753" s="8">
        <v>41962</v>
      </c>
    </row>
    <row r="9754" spans="1:25" x14ac:dyDescent="0.25">
      <c r="A9754">
        <v>-111.97833168</v>
      </c>
      <c r="B9754">
        <v>33.078828790000003</v>
      </c>
      <c r="C9754">
        <v>13</v>
      </c>
      <c r="D9754" t="s">
        <v>371</v>
      </c>
      <c r="E9754" t="s">
        <v>370</v>
      </c>
      <c r="F9754">
        <v>9753</v>
      </c>
      <c r="G9754">
        <v>4</v>
      </c>
      <c r="H9754">
        <v>13.33</v>
      </c>
      <c r="I9754">
        <v>2.5590000000000002</v>
      </c>
      <c r="J9754">
        <v>1</v>
      </c>
      <c r="K9754">
        <v>1166.0999999999999</v>
      </c>
      <c r="L9754" t="s">
        <v>369</v>
      </c>
      <c r="M9754" t="s">
        <v>368</v>
      </c>
      <c r="N9754" s="8">
        <v>41962</v>
      </c>
      <c r="O9754">
        <v>0</v>
      </c>
      <c r="P9754">
        <v>0</v>
      </c>
      <c r="Q9754">
        <v>14268</v>
      </c>
      <c r="R9754">
        <v>1669.7</v>
      </c>
      <c r="S9754">
        <v>3.4780000000000002</v>
      </c>
      <c r="T9754">
        <v>33</v>
      </c>
      <c r="U9754">
        <v>5059.6000000000004</v>
      </c>
      <c r="V9754">
        <v>22</v>
      </c>
      <c r="W9754">
        <v>1.7450000000000001</v>
      </c>
      <c r="X9754">
        <v>2.82</v>
      </c>
      <c r="Y9754" s="8">
        <v>41962</v>
      </c>
    </row>
    <row r="9755" spans="1:25" x14ac:dyDescent="0.25">
      <c r="A9755">
        <v>-111.97833117</v>
      </c>
      <c r="B9755">
        <v>33.078835779999999</v>
      </c>
      <c r="C9755">
        <v>13</v>
      </c>
      <c r="D9755" t="s">
        <v>371</v>
      </c>
      <c r="E9755" t="s">
        <v>370</v>
      </c>
      <c r="F9755">
        <v>9754</v>
      </c>
      <c r="G9755">
        <v>1</v>
      </c>
      <c r="H9755">
        <v>13.33</v>
      </c>
      <c r="I9755">
        <v>2.5590000000000002</v>
      </c>
      <c r="J9755">
        <v>1</v>
      </c>
      <c r="K9755">
        <v>1166.0999999999999</v>
      </c>
      <c r="L9755" t="s">
        <v>369</v>
      </c>
      <c r="M9755" t="s">
        <v>368</v>
      </c>
      <c r="N9755" s="8">
        <v>41962</v>
      </c>
      <c r="O9755">
        <v>0</v>
      </c>
      <c r="P9755">
        <v>0</v>
      </c>
      <c r="Q9755">
        <v>12330</v>
      </c>
      <c r="R9755">
        <v>1442.9</v>
      </c>
      <c r="S9755">
        <v>3.0059999999999998</v>
      </c>
      <c r="T9755">
        <v>33</v>
      </c>
      <c r="U9755">
        <v>4372.5</v>
      </c>
      <c r="V9755">
        <v>22</v>
      </c>
      <c r="W9755">
        <v>1.7450000000000001</v>
      </c>
      <c r="X9755">
        <v>2.82</v>
      </c>
      <c r="Y9755" s="8">
        <v>41962</v>
      </c>
    </row>
    <row r="9756" spans="1:25" x14ac:dyDescent="0.25">
      <c r="A9756">
        <v>-111.97833183</v>
      </c>
      <c r="B9756">
        <v>33.078842780000002</v>
      </c>
      <c r="C9756">
        <v>13</v>
      </c>
      <c r="D9756" t="s">
        <v>371</v>
      </c>
      <c r="E9756" t="s">
        <v>370</v>
      </c>
      <c r="F9756">
        <v>9755</v>
      </c>
      <c r="G9756">
        <v>359</v>
      </c>
      <c r="H9756">
        <v>13.33</v>
      </c>
      <c r="I9756">
        <v>2.4609999999999999</v>
      </c>
      <c r="J9756">
        <v>1</v>
      </c>
      <c r="K9756">
        <v>1166.0999999999999</v>
      </c>
      <c r="L9756" t="s">
        <v>369</v>
      </c>
      <c r="M9756" t="s">
        <v>368</v>
      </c>
      <c r="N9756" s="8">
        <v>41962</v>
      </c>
      <c r="O9756">
        <v>0</v>
      </c>
      <c r="P9756">
        <v>0</v>
      </c>
      <c r="Q9756">
        <v>11537</v>
      </c>
      <c r="R9756">
        <v>1404.2</v>
      </c>
      <c r="S9756">
        <v>2.9249999999999998</v>
      </c>
      <c r="T9756">
        <v>33</v>
      </c>
      <c r="U9756">
        <v>4255.1000000000004</v>
      </c>
      <c r="V9756">
        <v>22</v>
      </c>
      <c r="W9756">
        <v>1.6779999999999999</v>
      </c>
      <c r="X9756">
        <v>2.7109999999999999</v>
      </c>
      <c r="Y9756" s="8">
        <v>41962</v>
      </c>
    </row>
    <row r="9757" spans="1:25" x14ac:dyDescent="0.25">
      <c r="A9757">
        <v>-111.97833134</v>
      </c>
      <c r="B9757">
        <v>33.078849779999999</v>
      </c>
      <c r="C9757">
        <v>13</v>
      </c>
      <c r="D9757" t="s">
        <v>371</v>
      </c>
      <c r="E9757" t="s">
        <v>370</v>
      </c>
      <c r="F9757">
        <v>9756</v>
      </c>
      <c r="G9757">
        <v>2</v>
      </c>
      <c r="H9757">
        <v>13.33</v>
      </c>
      <c r="I9757">
        <v>2.4929999999999999</v>
      </c>
      <c r="J9757">
        <v>1</v>
      </c>
      <c r="K9757">
        <v>1166.0999999999999</v>
      </c>
      <c r="L9757" t="s">
        <v>369</v>
      </c>
      <c r="M9757" t="s">
        <v>368</v>
      </c>
      <c r="N9757" s="8">
        <v>41962</v>
      </c>
      <c r="O9757">
        <v>0</v>
      </c>
      <c r="P9757">
        <v>0</v>
      </c>
      <c r="Q9757">
        <v>13284</v>
      </c>
      <c r="R9757">
        <v>1595.4</v>
      </c>
      <c r="S9757">
        <v>3.3239999999999998</v>
      </c>
      <c r="T9757">
        <v>33</v>
      </c>
      <c r="U9757">
        <v>4834.6000000000004</v>
      </c>
      <c r="V9757">
        <v>22</v>
      </c>
      <c r="W9757">
        <v>1.7</v>
      </c>
      <c r="X9757">
        <v>2.7480000000000002</v>
      </c>
      <c r="Y9757" s="8">
        <v>41962</v>
      </c>
    </row>
    <row r="9758" spans="1:25" x14ac:dyDescent="0.25">
      <c r="A9758">
        <v>-111.97833149</v>
      </c>
      <c r="B9758">
        <v>33.078856790000003</v>
      </c>
      <c r="C9758">
        <v>13</v>
      </c>
      <c r="D9758" t="s">
        <v>371</v>
      </c>
      <c r="E9758" t="s">
        <v>370</v>
      </c>
      <c r="F9758">
        <v>9757</v>
      </c>
      <c r="G9758">
        <v>357</v>
      </c>
      <c r="H9758">
        <v>13.33</v>
      </c>
      <c r="I9758">
        <v>2.395</v>
      </c>
      <c r="J9758">
        <v>1</v>
      </c>
      <c r="K9758">
        <v>1166.0999999999999</v>
      </c>
      <c r="L9758" t="s">
        <v>369</v>
      </c>
      <c r="M9758" t="s">
        <v>368</v>
      </c>
      <c r="N9758" s="8">
        <v>41962</v>
      </c>
      <c r="O9758">
        <v>0</v>
      </c>
      <c r="P9758">
        <v>0</v>
      </c>
      <c r="Q9758">
        <v>12834</v>
      </c>
      <c r="R9758">
        <v>1604.8</v>
      </c>
      <c r="S9758">
        <v>3.343</v>
      </c>
      <c r="T9758">
        <v>33</v>
      </c>
      <c r="U9758">
        <v>4863.2</v>
      </c>
      <c r="V9758">
        <v>22</v>
      </c>
      <c r="W9758">
        <v>1.633</v>
      </c>
      <c r="X9758">
        <v>2.6389999999999998</v>
      </c>
      <c r="Y9758" s="8">
        <v>41962</v>
      </c>
    </row>
    <row r="9759" spans="1:25" x14ac:dyDescent="0.25">
      <c r="A9759">
        <v>-111.97833233999999</v>
      </c>
      <c r="B9759">
        <v>33.078863779999999</v>
      </c>
      <c r="C9759">
        <v>13</v>
      </c>
      <c r="D9759" t="s">
        <v>371</v>
      </c>
      <c r="E9759" t="s">
        <v>370</v>
      </c>
      <c r="F9759">
        <v>9758</v>
      </c>
      <c r="G9759">
        <v>2</v>
      </c>
      <c r="H9759">
        <v>13.33</v>
      </c>
      <c r="I9759">
        <v>2.5259999999999998</v>
      </c>
      <c r="J9759">
        <v>1</v>
      </c>
      <c r="K9759">
        <v>1166</v>
      </c>
      <c r="L9759" t="s">
        <v>369</v>
      </c>
      <c r="M9759" t="s">
        <v>368</v>
      </c>
      <c r="N9759" s="8">
        <v>41962</v>
      </c>
      <c r="O9759">
        <v>0</v>
      </c>
      <c r="P9759">
        <v>0</v>
      </c>
      <c r="Q9759">
        <v>12426</v>
      </c>
      <c r="R9759">
        <v>1473.1</v>
      </c>
      <c r="S9759">
        <v>3.069</v>
      </c>
      <c r="T9759">
        <v>33</v>
      </c>
      <c r="U9759">
        <v>4463.8999999999996</v>
      </c>
      <c r="V9759">
        <v>22</v>
      </c>
      <c r="W9759">
        <v>1.722</v>
      </c>
      <c r="X9759">
        <v>2.7839999999999998</v>
      </c>
      <c r="Y9759" s="8">
        <v>41962</v>
      </c>
    </row>
    <row r="9760" spans="1:25" x14ac:dyDescent="0.25">
      <c r="A9760">
        <v>-111.97833165999999</v>
      </c>
      <c r="B9760">
        <v>33.078870780000003</v>
      </c>
      <c r="C9760">
        <v>13</v>
      </c>
      <c r="D9760" t="s">
        <v>371</v>
      </c>
      <c r="E9760" t="s">
        <v>370</v>
      </c>
      <c r="F9760">
        <v>9759</v>
      </c>
      <c r="G9760">
        <v>358</v>
      </c>
      <c r="H9760">
        <v>13.33</v>
      </c>
      <c r="I9760">
        <v>2.4609999999999999</v>
      </c>
      <c r="J9760">
        <v>1</v>
      </c>
      <c r="K9760">
        <v>1166</v>
      </c>
      <c r="L9760" t="s">
        <v>369</v>
      </c>
      <c r="M9760" t="s">
        <v>368</v>
      </c>
      <c r="N9760" s="8">
        <v>41962</v>
      </c>
      <c r="O9760">
        <v>0</v>
      </c>
      <c r="P9760">
        <v>0</v>
      </c>
      <c r="Q9760">
        <v>14461</v>
      </c>
      <c r="R9760">
        <v>1760</v>
      </c>
      <c r="S9760">
        <v>3.6669999999999998</v>
      </c>
      <c r="T9760">
        <v>33</v>
      </c>
      <c r="U9760">
        <v>5333.5</v>
      </c>
      <c r="V9760">
        <v>22</v>
      </c>
      <c r="W9760">
        <v>1.6779999999999999</v>
      </c>
      <c r="X9760">
        <v>2.7109999999999999</v>
      </c>
      <c r="Y9760" s="8">
        <v>41962</v>
      </c>
    </row>
    <row r="9761" spans="1:25" x14ac:dyDescent="0.25">
      <c r="A9761">
        <v>-111.97833151</v>
      </c>
      <c r="B9761">
        <v>33.07887779</v>
      </c>
      <c r="C9761">
        <v>13</v>
      </c>
      <c r="D9761" t="s">
        <v>371</v>
      </c>
      <c r="E9761" t="s">
        <v>370</v>
      </c>
      <c r="F9761">
        <v>9760</v>
      </c>
      <c r="G9761">
        <v>3</v>
      </c>
      <c r="H9761">
        <v>13.33</v>
      </c>
      <c r="I9761">
        <v>2.5590000000000002</v>
      </c>
      <c r="J9761">
        <v>1</v>
      </c>
      <c r="K9761">
        <v>1166.0999999999999</v>
      </c>
      <c r="L9761" t="s">
        <v>369</v>
      </c>
      <c r="M9761" t="s">
        <v>368</v>
      </c>
      <c r="N9761" s="8">
        <v>41962</v>
      </c>
      <c r="O9761">
        <v>0</v>
      </c>
      <c r="P9761">
        <v>0</v>
      </c>
      <c r="Q9761">
        <v>14061</v>
      </c>
      <c r="R9761">
        <v>1645.5</v>
      </c>
      <c r="S9761">
        <v>3.4279999999999999</v>
      </c>
      <c r="T9761">
        <v>33</v>
      </c>
      <c r="U9761">
        <v>4986.3</v>
      </c>
      <c r="V9761">
        <v>22</v>
      </c>
      <c r="W9761">
        <v>1.7450000000000001</v>
      </c>
      <c r="X9761">
        <v>2.82</v>
      </c>
      <c r="Y9761" s="8">
        <v>41962</v>
      </c>
    </row>
    <row r="9762" spans="1:25" x14ac:dyDescent="0.25">
      <c r="A9762">
        <v>-111.97833066</v>
      </c>
      <c r="B9762">
        <v>33.078884780000003</v>
      </c>
      <c r="C9762">
        <v>13</v>
      </c>
      <c r="D9762" t="s">
        <v>371</v>
      </c>
      <c r="E9762" t="s">
        <v>370</v>
      </c>
      <c r="F9762">
        <v>9761</v>
      </c>
      <c r="G9762">
        <v>358</v>
      </c>
      <c r="H9762">
        <v>13.33</v>
      </c>
      <c r="I9762">
        <v>2.657</v>
      </c>
      <c r="J9762">
        <v>1</v>
      </c>
      <c r="K9762">
        <v>1166</v>
      </c>
      <c r="L9762" t="s">
        <v>369</v>
      </c>
      <c r="M9762" t="s">
        <v>368</v>
      </c>
      <c r="N9762" s="8">
        <v>41962</v>
      </c>
      <c r="O9762">
        <v>0</v>
      </c>
      <c r="P9762">
        <v>0</v>
      </c>
      <c r="Q9762">
        <v>16603</v>
      </c>
      <c r="R9762">
        <v>1871</v>
      </c>
      <c r="S9762">
        <v>3.8980000000000001</v>
      </c>
      <c r="T9762">
        <v>33</v>
      </c>
      <c r="U9762">
        <v>5669.7</v>
      </c>
      <c r="V9762">
        <v>22</v>
      </c>
      <c r="W9762">
        <v>1.8120000000000001</v>
      </c>
      <c r="X9762">
        <v>2.9279999999999999</v>
      </c>
      <c r="Y9762" s="8">
        <v>41962</v>
      </c>
    </row>
    <row r="9763" spans="1:25" x14ac:dyDescent="0.25">
      <c r="A9763">
        <v>-111.97833049</v>
      </c>
      <c r="B9763">
        <v>33.07889179</v>
      </c>
      <c r="C9763">
        <v>13</v>
      </c>
      <c r="D9763" t="s">
        <v>371</v>
      </c>
      <c r="E9763" t="s">
        <v>370</v>
      </c>
      <c r="F9763">
        <v>9762</v>
      </c>
      <c r="G9763">
        <v>357</v>
      </c>
      <c r="H9763">
        <v>13.33</v>
      </c>
      <c r="I9763">
        <v>2.5259999999999998</v>
      </c>
      <c r="J9763">
        <v>1</v>
      </c>
      <c r="K9763">
        <v>1166</v>
      </c>
      <c r="L9763" t="s">
        <v>369</v>
      </c>
      <c r="M9763" t="s">
        <v>368</v>
      </c>
      <c r="N9763" s="8">
        <v>41962</v>
      </c>
      <c r="O9763">
        <v>0</v>
      </c>
      <c r="P9763">
        <v>0</v>
      </c>
      <c r="Q9763">
        <v>16005</v>
      </c>
      <c r="R9763">
        <v>1897.4</v>
      </c>
      <c r="S9763">
        <v>3.9529999999999998</v>
      </c>
      <c r="T9763">
        <v>33</v>
      </c>
      <c r="U9763">
        <v>5749.6</v>
      </c>
      <c r="V9763">
        <v>22</v>
      </c>
      <c r="W9763">
        <v>1.722</v>
      </c>
      <c r="X9763">
        <v>2.7839999999999998</v>
      </c>
      <c r="Y9763" s="8">
        <v>41962</v>
      </c>
    </row>
    <row r="9764" spans="1:25" x14ac:dyDescent="0.25">
      <c r="A9764">
        <v>-111.97833168</v>
      </c>
      <c r="B9764">
        <v>33.078898789999997</v>
      </c>
      <c r="C9764">
        <v>13</v>
      </c>
      <c r="D9764" t="s">
        <v>371</v>
      </c>
      <c r="E9764" t="s">
        <v>370</v>
      </c>
      <c r="F9764">
        <v>9763</v>
      </c>
      <c r="G9764">
        <v>4</v>
      </c>
      <c r="H9764">
        <v>13.33</v>
      </c>
      <c r="I9764">
        <v>2.5259999999999998</v>
      </c>
      <c r="J9764">
        <v>1</v>
      </c>
      <c r="K9764">
        <v>1166</v>
      </c>
      <c r="L9764" t="s">
        <v>369</v>
      </c>
      <c r="M9764" t="s">
        <v>368</v>
      </c>
      <c r="N9764" s="8">
        <v>41962</v>
      </c>
      <c r="O9764">
        <v>0</v>
      </c>
      <c r="P9764">
        <v>0</v>
      </c>
      <c r="Q9764">
        <v>16609</v>
      </c>
      <c r="R9764">
        <v>1968.9</v>
      </c>
      <c r="S9764">
        <v>4.1020000000000003</v>
      </c>
      <c r="T9764">
        <v>33</v>
      </c>
      <c r="U9764">
        <v>5966.3</v>
      </c>
      <c r="V9764">
        <v>22</v>
      </c>
      <c r="W9764">
        <v>1.722</v>
      </c>
      <c r="X9764">
        <v>2.7839999999999998</v>
      </c>
      <c r="Y9764" s="8">
        <v>41962</v>
      </c>
    </row>
    <row r="9765" spans="1:25" x14ac:dyDescent="0.25">
      <c r="A9765">
        <v>-111.978331</v>
      </c>
      <c r="B9765">
        <v>33.078905769999999</v>
      </c>
      <c r="C9765">
        <v>13</v>
      </c>
      <c r="D9765" t="s">
        <v>371</v>
      </c>
      <c r="E9765" t="s">
        <v>370</v>
      </c>
      <c r="F9765">
        <v>9764</v>
      </c>
      <c r="G9765">
        <v>0</v>
      </c>
      <c r="H9765">
        <v>13.33</v>
      </c>
      <c r="I9765">
        <v>2.4609999999999999</v>
      </c>
      <c r="J9765">
        <v>1</v>
      </c>
      <c r="K9765">
        <v>1166</v>
      </c>
      <c r="L9765" t="s">
        <v>369</v>
      </c>
      <c r="M9765" t="s">
        <v>368</v>
      </c>
      <c r="N9765" s="8">
        <v>41962</v>
      </c>
      <c r="O9765">
        <v>0</v>
      </c>
      <c r="P9765">
        <v>0</v>
      </c>
      <c r="Q9765">
        <v>15101</v>
      </c>
      <c r="R9765">
        <v>1837.9</v>
      </c>
      <c r="S9765">
        <v>3.8290000000000002</v>
      </c>
      <c r="T9765">
        <v>33</v>
      </c>
      <c r="U9765">
        <v>5569.5</v>
      </c>
      <c r="V9765">
        <v>22</v>
      </c>
      <c r="W9765">
        <v>1.6779999999999999</v>
      </c>
      <c r="X9765">
        <v>2.7109999999999999</v>
      </c>
      <c r="Y9765" s="8">
        <v>41962</v>
      </c>
    </row>
    <row r="9766" spans="1:25" x14ac:dyDescent="0.25">
      <c r="A9766">
        <v>-111.97833168</v>
      </c>
      <c r="B9766">
        <v>33.078912789999997</v>
      </c>
      <c r="C9766">
        <v>13</v>
      </c>
      <c r="D9766" t="s">
        <v>371</v>
      </c>
      <c r="E9766" t="s">
        <v>370</v>
      </c>
      <c r="F9766">
        <v>9765</v>
      </c>
      <c r="G9766">
        <v>4</v>
      </c>
      <c r="H9766">
        <v>13.33</v>
      </c>
      <c r="I9766">
        <v>2.4609999999999999</v>
      </c>
      <c r="J9766">
        <v>1</v>
      </c>
      <c r="K9766">
        <v>1166.0999999999999</v>
      </c>
      <c r="L9766" t="s">
        <v>369</v>
      </c>
      <c r="M9766" t="s">
        <v>368</v>
      </c>
      <c r="N9766" s="8">
        <v>41962</v>
      </c>
      <c r="O9766">
        <v>0</v>
      </c>
      <c r="P9766">
        <v>0</v>
      </c>
      <c r="Q9766">
        <v>15638</v>
      </c>
      <c r="R9766">
        <v>1903.2</v>
      </c>
      <c r="S9766">
        <v>3.9649999999999999</v>
      </c>
      <c r="T9766">
        <v>33</v>
      </c>
      <c r="U9766">
        <v>5767.3</v>
      </c>
      <c r="V9766">
        <v>22</v>
      </c>
      <c r="W9766">
        <v>1.6779999999999999</v>
      </c>
      <c r="X9766">
        <v>2.7109999999999999</v>
      </c>
      <c r="Y9766" s="8">
        <v>41962</v>
      </c>
    </row>
    <row r="9767" spans="1:25" x14ac:dyDescent="0.25">
      <c r="A9767">
        <v>-111.97833083</v>
      </c>
      <c r="B9767">
        <v>33.07891978</v>
      </c>
      <c r="C9767">
        <v>13</v>
      </c>
      <c r="D9767" t="s">
        <v>371</v>
      </c>
      <c r="E9767" t="s">
        <v>370</v>
      </c>
      <c r="F9767">
        <v>9766</v>
      </c>
      <c r="G9767">
        <v>359</v>
      </c>
      <c r="H9767">
        <v>13.33</v>
      </c>
      <c r="I9767">
        <v>2.395</v>
      </c>
      <c r="J9767">
        <v>1</v>
      </c>
      <c r="K9767">
        <v>1166.0999999999999</v>
      </c>
      <c r="L9767" t="s">
        <v>369</v>
      </c>
      <c r="M9767" t="s">
        <v>368</v>
      </c>
      <c r="N9767" s="8">
        <v>41962</v>
      </c>
      <c r="O9767">
        <v>0</v>
      </c>
      <c r="P9767">
        <v>0</v>
      </c>
      <c r="Q9767">
        <v>13982</v>
      </c>
      <c r="R9767">
        <v>1748.3</v>
      </c>
      <c r="S9767">
        <v>3.6419999999999999</v>
      </c>
      <c r="T9767">
        <v>33</v>
      </c>
      <c r="U9767">
        <v>5298</v>
      </c>
      <c r="V9767">
        <v>22</v>
      </c>
      <c r="W9767">
        <v>1.633</v>
      </c>
      <c r="X9767">
        <v>2.6389999999999998</v>
      </c>
      <c r="Y9767" s="8">
        <v>41962</v>
      </c>
    </row>
    <row r="9768" spans="1:25" x14ac:dyDescent="0.25">
      <c r="A9768">
        <v>-111.97833117</v>
      </c>
      <c r="B9768">
        <v>33.078926780000003</v>
      </c>
      <c r="C9768">
        <v>13</v>
      </c>
      <c r="D9768" t="s">
        <v>371</v>
      </c>
      <c r="E9768" t="s">
        <v>370</v>
      </c>
      <c r="F9768">
        <v>9767</v>
      </c>
      <c r="G9768">
        <v>1</v>
      </c>
      <c r="H9768">
        <v>13.33</v>
      </c>
      <c r="I9768">
        <v>2.395</v>
      </c>
      <c r="J9768">
        <v>1</v>
      </c>
      <c r="K9768">
        <v>1166.0999999999999</v>
      </c>
      <c r="L9768" t="s">
        <v>369</v>
      </c>
      <c r="M9768" t="s">
        <v>368</v>
      </c>
      <c r="N9768" s="8">
        <v>41962</v>
      </c>
      <c r="O9768">
        <v>0</v>
      </c>
      <c r="P9768">
        <v>0</v>
      </c>
      <c r="Q9768">
        <v>13236</v>
      </c>
      <c r="R9768">
        <v>1655.1</v>
      </c>
      <c r="S9768">
        <v>3.448</v>
      </c>
      <c r="T9768">
        <v>33</v>
      </c>
      <c r="U9768">
        <v>5015.3999999999996</v>
      </c>
      <c r="V9768">
        <v>22</v>
      </c>
      <c r="W9768">
        <v>1.633</v>
      </c>
      <c r="X9768">
        <v>2.6389999999999998</v>
      </c>
      <c r="Y9768" s="8">
        <v>41962</v>
      </c>
    </row>
    <row r="9769" spans="1:25" x14ac:dyDescent="0.25">
      <c r="A9769">
        <v>-111.97833117</v>
      </c>
      <c r="B9769">
        <v>33.07893378</v>
      </c>
      <c r="C9769">
        <v>13</v>
      </c>
      <c r="D9769" t="s">
        <v>371</v>
      </c>
      <c r="E9769" t="s">
        <v>370</v>
      </c>
      <c r="F9769">
        <v>9768</v>
      </c>
      <c r="G9769">
        <v>1</v>
      </c>
      <c r="H9769">
        <v>13.33</v>
      </c>
      <c r="I9769">
        <v>2.625</v>
      </c>
      <c r="J9769">
        <v>1</v>
      </c>
      <c r="K9769">
        <v>1166.0999999999999</v>
      </c>
      <c r="L9769" t="s">
        <v>369</v>
      </c>
      <c r="M9769" t="s">
        <v>368</v>
      </c>
      <c r="N9769" s="8">
        <v>41962</v>
      </c>
      <c r="O9769">
        <v>0</v>
      </c>
      <c r="P9769">
        <v>0</v>
      </c>
      <c r="Q9769">
        <v>13625</v>
      </c>
      <c r="R9769">
        <v>1554.7</v>
      </c>
      <c r="S9769">
        <v>3.2389999999999999</v>
      </c>
      <c r="T9769">
        <v>33</v>
      </c>
      <c r="U9769">
        <v>4711.1000000000004</v>
      </c>
      <c r="V9769">
        <v>22</v>
      </c>
      <c r="W9769">
        <v>1.79</v>
      </c>
      <c r="X9769">
        <v>2.8919999999999999</v>
      </c>
      <c r="Y9769" s="8">
        <v>41962</v>
      </c>
    </row>
    <row r="9770" spans="1:25" x14ac:dyDescent="0.25">
      <c r="A9770">
        <v>-111.97833083</v>
      </c>
      <c r="B9770">
        <v>33.078940780000003</v>
      </c>
      <c r="C9770">
        <v>13</v>
      </c>
      <c r="D9770" t="s">
        <v>371</v>
      </c>
      <c r="E9770" t="s">
        <v>370</v>
      </c>
      <c r="F9770">
        <v>9769</v>
      </c>
      <c r="G9770">
        <v>359</v>
      </c>
      <c r="H9770">
        <v>13.33</v>
      </c>
      <c r="I9770">
        <v>2.395</v>
      </c>
      <c r="J9770">
        <v>1</v>
      </c>
      <c r="K9770">
        <v>1166.0999999999999</v>
      </c>
      <c r="L9770" t="s">
        <v>369</v>
      </c>
      <c r="M9770" t="s">
        <v>368</v>
      </c>
      <c r="N9770" s="8">
        <v>41962</v>
      </c>
      <c r="O9770">
        <v>0</v>
      </c>
      <c r="P9770">
        <v>0</v>
      </c>
      <c r="Q9770">
        <v>13573</v>
      </c>
      <c r="R9770">
        <v>1697.2</v>
      </c>
      <c r="S9770">
        <v>3.536</v>
      </c>
      <c r="T9770">
        <v>33</v>
      </c>
      <c r="U9770">
        <v>5143.1000000000004</v>
      </c>
      <c r="V9770">
        <v>22</v>
      </c>
      <c r="W9770">
        <v>1.633</v>
      </c>
      <c r="X9770">
        <v>2.6389999999999998</v>
      </c>
      <c r="Y9770" s="8">
        <v>41962</v>
      </c>
    </row>
    <row r="9771" spans="1:25" x14ac:dyDescent="0.25">
      <c r="A9771">
        <v>-111.97833117</v>
      </c>
      <c r="B9771">
        <v>33.078946780000003</v>
      </c>
      <c r="C9771">
        <v>13</v>
      </c>
      <c r="D9771" t="s">
        <v>371</v>
      </c>
      <c r="E9771" t="s">
        <v>370</v>
      </c>
      <c r="F9771">
        <v>9770</v>
      </c>
      <c r="G9771">
        <v>1</v>
      </c>
      <c r="H9771">
        <v>13.33</v>
      </c>
      <c r="I9771">
        <v>2.4609999999999999</v>
      </c>
      <c r="J9771">
        <v>1</v>
      </c>
      <c r="K9771">
        <v>1166.0999999999999</v>
      </c>
      <c r="L9771" t="s">
        <v>369</v>
      </c>
      <c r="M9771" t="s">
        <v>368</v>
      </c>
      <c r="N9771" s="8">
        <v>41962</v>
      </c>
      <c r="O9771">
        <v>0</v>
      </c>
      <c r="P9771">
        <v>0</v>
      </c>
      <c r="Q9771">
        <v>12891</v>
      </c>
      <c r="R9771">
        <v>1569</v>
      </c>
      <c r="S9771">
        <v>3.2690000000000001</v>
      </c>
      <c r="T9771">
        <v>33</v>
      </c>
      <c r="U9771">
        <v>4754.3999999999996</v>
      </c>
      <c r="V9771">
        <v>22</v>
      </c>
      <c r="W9771">
        <v>1.6779999999999999</v>
      </c>
      <c r="X9771">
        <v>2.7109999999999999</v>
      </c>
      <c r="Y9771" s="8">
        <v>41962</v>
      </c>
    </row>
    <row r="9772" spans="1:25" x14ac:dyDescent="0.25">
      <c r="A9772">
        <v>-111.97833017000001</v>
      </c>
      <c r="B9772">
        <v>33.078954779999997</v>
      </c>
      <c r="C9772">
        <v>13</v>
      </c>
      <c r="D9772" t="s">
        <v>371</v>
      </c>
      <c r="E9772" t="s">
        <v>370</v>
      </c>
      <c r="F9772">
        <v>9771</v>
      </c>
      <c r="G9772">
        <v>1</v>
      </c>
      <c r="H9772">
        <v>13.33</v>
      </c>
      <c r="I9772">
        <v>2.4929999999999999</v>
      </c>
      <c r="J9772">
        <v>1</v>
      </c>
      <c r="K9772">
        <v>1165.8</v>
      </c>
      <c r="L9772" t="s">
        <v>369</v>
      </c>
      <c r="M9772" t="s">
        <v>368</v>
      </c>
      <c r="N9772" s="8">
        <v>41962</v>
      </c>
      <c r="O9772">
        <v>0</v>
      </c>
      <c r="P9772">
        <v>0</v>
      </c>
      <c r="Q9772">
        <v>11647</v>
      </c>
      <c r="R9772">
        <v>1398.8</v>
      </c>
      <c r="S9772">
        <v>2.9140000000000001</v>
      </c>
      <c r="T9772">
        <v>33</v>
      </c>
      <c r="U9772">
        <v>4238.8999999999996</v>
      </c>
      <c r="V9772">
        <v>22</v>
      </c>
      <c r="W9772">
        <v>1.7</v>
      </c>
      <c r="X9772">
        <v>2.7480000000000002</v>
      </c>
      <c r="Y9772" s="8">
        <v>41962</v>
      </c>
    </row>
    <row r="9773" spans="1:25" x14ac:dyDescent="0.25">
      <c r="A9773">
        <v>-111.97833</v>
      </c>
      <c r="B9773">
        <v>33.078961769999999</v>
      </c>
      <c r="C9773">
        <v>13</v>
      </c>
      <c r="D9773" t="s">
        <v>371</v>
      </c>
      <c r="E9773" t="s">
        <v>370</v>
      </c>
      <c r="F9773">
        <v>9772</v>
      </c>
      <c r="G9773">
        <v>0</v>
      </c>
      <c r="H9773">
        <v>13.33</v>
      </c>
      <c r="I9773">
        <v>2.69</v>
      </c>
      <c r="J9773">
        <v>1</v>
      </c>
      <c r="K9773">
        <v>1165.8</v>
      </c>
      <c r="L9773" t="s">
        <v>369</v>
      </c>
      <c r="M9773" t="s">
        <v>368</v>
      </c>
      <c r="N9773" s="8">
        <v>41962</v>
      </c>
      <c r="O9773">
        <v>0</v>
      </c>
      <c r="P9773">
        <v>0</v>
      </c>
      <c r="Q9773">
        <v>12229</v>
      </c>
      <c r="R9773">
        <v>1361.3</v>
      </c>
      <c r="S9773">
        <v>2.8359999999999999</v>
      </c>
      <c r="T9773">
        <v>33</v>
      </c>
      <c r="U9773">
        <v>4125.3</v>
      </c>
      <c r="V9773">
        <v>22</v>
      </c>
      <c r="W9773">
        <v>1.8340000000000001</v>
      </c>
      <c r="X9773">
        <v>2.964</v>
      </c>
      <c r="Y9773" s="8">
        <v>41962</v>
      </c>
    </row>
    <row r="9774" spans="1:25" x14ac:dyDescent="0.25">
      <c r="A9774">
        <v>-111.97832966</v>
      </c>
      <c r="B9774">
        <v>33.078968779999997</v>
      </c>
      <c r="C9774">
        <v>13</v>
      </c>
      <c r="D9774" t="s">
        <v>371</v>
      </c>
      <c r="E9774" t="s">
        <v>370</v>
      </c>
      <c r="F9774">
        <v>9773</v>
      </c>
      <c r="G9774">
        <v>358</v>
      </c>
      <c r="H9774">
        <v>13.33</v>
      </c>
      <c r="I9774">
        <v>2.625</v>
      </c>
      <c r="J9774">
        <v>1</v>
      </c>
      <c r="K9774">
        <v>1165.8</v>
      </c>
      <c r="L9774" t="s">
        <v>369</v>
      </c>
      <c r="M9774" t="s">
        <v>368</v>
      </c>
      <c r="N9774" s="8">
        <v>41962</v>
      </c>
      <c r="O9774">
        <v>0</v>
      </c>
      <c r="P9774">
        <v>0</v>
      </c>
      <c r="Q9774">
        <v>12875</v>
      </c>
      <c r="R9774">
        <v>1469</v>
      </c>
      <c r="S9774">
        <v>3.06</v>
      </c>
      <c r="T9774">
        <v>33</v>
      </c>
      <c r="U9774">
        <v>4451.5</v>
      </c>
      <c r="V9774">
        <v>22</v>
      </c>
      <c r="W9774">
        <v>1.79</v>
      </c>
      <c r="X9774">
        <v>2.8919999999999999</v>
      </c>
      <c r="Y9774" s="8">
        <v>41962</v>
      </c>
    </row>
    <row r="9775" spans="1:25" x14ac:dyDescent="0.25">
      <c r="A9775">
        <v>-111.97833068</v>
      </c>
      <c r="B9775">
        <v>33.078974789999997</v>
      </c>
      <c r="C9775">
        <v>13</v>
      </c>
      <c r="D9775" t="s">
        <v>371</v>
      </c>
      <c r="E9775" t="s">
        <v>370</v>
      </c>
      <c r="F9775">
        <v>9774</v>
      </c>
      <c r="G9775">
        <v>4</v>
      </c>
      <c r="H9775">
        <v>13.33</v>
      </c>
      <c r="I9775">
        <v>2.5590000000000002</v>
      </c>
      <c r="J9775">
        <v>1</v>
      </c>
      <c r="K9775">
        <v>1165.8</v>
      </c>
      <c r="L9775" t="s">
        <v>369</v>
      </c>
      <c r="M9775" t="s">
        <v>368</v>
      </c>
      <c r="N9775" s="8">
        <v>41962</v>
      </c>
      <c r="O9775">
        <v>0</v>
      </c>
      <c r="P9775">
        <v>0</v>
      </c>
      <c r="Q9775">
        <v>11578</v>
      </c>
      <c r="R9775">
        <v>1354.9</v>
      </c>
      <c r="S9775">
        <v>2.823</v>
      </c>
      <c r="T9775">
        <v>33</v>
      </c>
      <c r="U9775">
        <v>4105.8</v>
      </c>
      <c r="V9775">
        <v>22</v>
      </c>
      <c r="W9775">
        <v>1.7450000000000001</v>
      </c>
      <c r="X9775">
        <v>2.82</v>
      </c>
      <c r="Y9775" s="8">
        <v>41962</v>
      </c>
    </row>
    <row r="9776" spans="1:25" x14ac:dyDescent="0.25">
      <c r="A9776">
        <v>-111.97833</v>
      </c>
      <c r="B9776">
        <v>33.078981769999999</v>
      </c>
      <c r="C9776">
        <v>13</v>
      </c>
      <c r="D9776" t="s">
        <v>371</v>
      </c>
      <c r="E9776" t="s">
        <v>370</v>
      </c>
      <c r="F9776">
        <v>9775</v>
      </c>
      <c r="G9776">
        <v>0</v>
      </c>
      <c r="H9776">
        <v>13.33</v>
      </c>
      <c r="I9776">
        <v>2.5590000000000002</v>
      </c>
      <c r="J9776">
        <v>1</v>
      </c>
      <c r="K9776">
        <v>1165.9000000000001</v>
      </c>
      <c r="L9776" t="s">
        <v>369</v>
      </c>
      <c r="M9776" t="s">
        <v>368</v>
      </c>
      <c r="N9776" s="8">
        <v>41962</v>
      </c>
      <c r="O9776">
        <v>0</v>
      </c>
      <c r="P9776">
        <v>0</v>
      </c>
      <c r="Q9776">
        <v>12247</v>
      </c>
      <c r="R9776">
        <v>1433.2</v>
      </c>
      <c r="S9776">
        <v>2.9860000000000002</v>
      </c>
      <c r="T9776">
        <v>33</v>
      </c>
      <c r="U9776">
        <v>4343.1000000000004</v>
      </c>
      <c r="V9776">
        <v>22</v>
      </c>
      <c r="W9776">
        <v>1.7450000000000001</v>
      </c>
      <c r="X9776">
        <v>2.82</v>
      </c>
      <c r="Y9776" s="8">
        <v>41962</v>
      </c>
    </row>
    <row r="9777" spans="1:25" x14ac:dyDescent="0.25">
      <c r="A9777">
        <v>-111.97833</v>
      </c>
      <c r="B9777">
        <v>33.078988770000002</v>
      </c>
      <c r="C9777">
        <v>13</v>
      </c>
      <c r="D9777" t="s">
        <v>371</v>
      </c>
      <c r="E9777" t="s">
        <v>370</v>
      </c>
      <c r="F9777">
        <v>9776</v>
      </c>
      <c r="G9777">
        <v>0</v>
      </c>
      <c r="H9777">
        <v>13.33</v>
      </c>
      <c r="I9777">
        <v>2.5590000000000002</v>
      </c>
      <c r="J9777">
        <v>1</v>
      </c>
      <c r="K9777">
        <v>1165.8</v>
      </c>
      <c r="L9777" t="s">
        <v>369</v>
      </c>
      <c r="M9777" t="s">
        <v>368</v>
      </c>
      <c r="N9777" s="8">
        <v>41962</v>
      </c>
      <c r="O9777">
        <v>0</v>
      </c>
      <c r="P9777">
        <v>0</v>
      </c>
      <c r="Q9777">
        <v>12562</v>
      </c>
      <c r="R9777">
        <v>1470.1</v>
      </c>
      <c r="S9777">
        <v>3.0630000000000002</v>
      </c>
      <c r="T9777">
        <v>33</v>
      </c>
      <c r="U9777">
        <v>4454.8</v>
      </c>
      <c r="V9777">
        <v>22</v>
      </c>
      <c r="W9777">
        <v>1.7450000000000001</v>
      </c>
      <c r="X9777">
        <v>2.82</v>
      </c>
      <c r="Y9777" s="8">
        <v>41962</v>
      </c>
    </row>
    <row r="9778" spans="1:25" x14ac:dyDescent="0.25">
      <c r="A9778">
        <v>-111.97832934</v>
      </c>
      <c r="B9778">
        <v>33.078996779999997</v>
      </c>
      <c r="C9778">
        <v>13</v>
      </c>
      <c r="D9778" t="s">
        <v>371</v>
      </c>
      <c r="E9778" t="s">
        <v>370</v>
      </c>
      <c r="F9778">
        <v>9777</v>
      </c>
      <c r="G9778">
        <v>2</v>
      </c>
      <c r="H9778">
        <v>13.33</v>
      </c>
      <c r="I9778">
        <v>2.5590000000000002</v>
      </c>
      <c r="J9778">
        <v>1</v>
      </c>
      <c r="K9778">
        <v>1165.7</v>
      </c>
      <c r="L9778" t="s">
        <v>369</v>
      </c>
      <c r="M9778" t="s">
        <v>368</v>
      </c>
      <c r="N9778" s="8">
        <v>41962</v>
      </c>
      <c r="O9778">
        <v>0</v>
      </c>
      <c r="P9778">
        <v>0</v>
      </c>
      <c r="Q9778">
        <v>11958</v>
      </c>
      <c r="R9778">
        <v>1399.4</v>
      </c>
      <c r="S9778">
        <v>2.9159999999999999</v>
      </c>
      <c r="T9778">
        <v>33</v>
      </c>
      <c r="U9778">
        <v>4240.8</v>
      </c>
      <c r="V9778">
        <v>22</v>
      </c>
      <c r="W9778">
        <v>1.7450000000000001</v>
      </c>
      <c r="X9778">
        <v>2.82</v>
      </c>
      <c r="Y9778" s="8">
        <v>41962</v>
      </c>
    </row>
    <row r="9779" spans="1:25" x14ac:dyDescent="0.25">
      <c r="A9779">
        <v>-111.97832948999999</v>
      </c>
      <c r="B9779">
        <v>33.079003790000002</v>
      </c>
      <c r="C9779">
        <v>13</v>
      </c>
      <c r="D9779" t="s">
        <v>371</v>
      </c>
      <c r="E9779" t="s">
        <v>370</v>
      </c>
      <c r="F9779">
        <v>9778</v>
      </c>
      <c r="G9779">
        <v>357</v>
      </c>
      <c r="H9779">
        <v>13.33</v>
      </c>
      <c r="I9779">
        <v>2.4279999999999999</v>
      </c>
      <c r="J9779">
        <v>1</v>
      </c>
      <c r="K9779">
        <v>1165.5999999999999</v>
      </c>
      <c r="L9779" t="s">
        <v>369</v>
      </c>
      <c r="M9779" t="s">
        <v>368</v>
      </c>
      <c r="N9779" s="8">
        <v>41962</v>
      </c>
      <c r="O9779">
        <v>0</v>
      </c>
      <c r="P9779">
        <v>0</v>
      </c>
      <c r="Q9779">
        <v>12938</v>
      </c>
      <c r="R9779">
        <v>1596</v>
      </c>
      <c r="S9779">
        <v>3.3250000000000002</v>
      </c>
      <c r="T9779">
        <v>33</v>
      </c>
      <c r="U9779">
        <v>4836.3</v>
      </c>
      <c r="V9779">
        <v>22</v>
      </c>
      <c r="W9779">
        <v>1.655</v>
      </c>
      <c r="X9779">
        <v>2.6749999999999998</v>
      </c>
      <c r="Y9779" s="8">
        <v>41962</v>
      </c>
    </row>
    <row r="9780" spans="1:25" x14ac:dyDescent="0.25">
      <c r="A9780">
        <v>-111.97833034</v>
      </c>
      <c r="B9780">
        <v>33.079010779999997</v>
      </c>
      <c r="C9780">
        <v>13</v>
      </c>
      <c r="D9780" t="s">
        <v>371</v>
      </c>
      <c r="E9780" t="s">
        <v>370</v>
      </c>
      <c r="F9780">
        <v>9779</v>
      </c>
      <c r="G9780">
        <v>2</v>
      </c>
      <c r="H9780">
        <v>13.33</v>
      </c>
      <c r="I9780">
        <v>2.5259999999999998</v>
      </c>
      <c r="J9780">
        <v>1</v>
      </c>
      <c r="K9780">
        <v>1165.5999999999999</v>
      </c>
      <c r="L9780" t="s">
        <v>369</v>
      </c>
      <c r="M9780" t="s">
        <v>368</v>
      </c>
      <c r="N9780" s="8">
        <v>41962</v>
      </c>
      <c r="O9780">
        <v>0</v>
      </c>
      <c r="P9780">
        <v>0</v>
      </c>
      <c r="Q9780">
        <v>13565</v>
      </c>
      <c r="R9780">
        <v>1608.1</v>
      </c>
      <c r="S9780">
        <v>3.35</v>
      </c>
      <c r="T9780">
        <v>33</v>
      </c>
      <c r="U9780">
        <v>4873.1000000000004</v>
      </c>
      <c r="V9780">
        <v>22</v>
      </c>
      <c r="W9780">
        <v>1.722</v>
      </c>
      <c r="X9780">
        <v>2.7839999999999998</v>
      </c>
      <c r="Y9780" s="8">
        <v>41962</v>
      </c>
    </row>
    <row r="9781" spans="1:25" x14ac:dyDescent="0.25">
      <c r="A9781">
        <v>-111.97833</v>
      </c>
      <c r="B9781">
        <v>33.07901777</v>
      </c>
      <c r="C9781">
        <v>13</v>
      </c>
      <c r="D9781" t="s">
        <v>371</v>
      </c>
      <c r="E9781" t="s">
        <v>370</v>
      </c>
      <c r="F9781">
        <v>9780</v>
      </c>
      <c r="G9781">
        <v>0</v>
      </c>
      <c r="H9781">
        <v>13.33</v>
      </c>
      <c r="I9781">
        <v>2.5259999999999998</v>
      </c>
      <c r="J9781">
        <v>1</v>
      </c>
      <c r="K9781">
        <v>1165.5999999999999</v>
      </c>
      <c r="L9781" t="s">
        <v>369</v>
      </c>
      <c r="M9781" t="s">
        <v>368</v>
      </c>
      <c r="N9781" s="8">
        <v>41962</v>
      </c>
      <c r="O9781">
        <v>0</v>
      </c>
      <c r="P9781">
        <v>0</v>
      </c>
      <c r="Q9781">
        <v>12041</v>
      </c>
      <c r="R9781">
        <v>1427.4</v>
      </c>
      <c r="S9781">
        <v>2.9740000000000002</v>
      </c>
      <c r="T9781">
        <v>33</v>
      </c>
      <c r="U9781">
        <v>4325.3999999999996</v>
      </c>
      <c r="V9781">
        <v>22</v>
      </c>
      <c r="W9781">
        <v>1.722</v>
      </c>
      <c r="X9781">
        <v>2.7839999999999998</v>
      </c>
      <c r="Y9781" s="8">
        <v>41962</v>
      </c>
    </row>
    <row r="9782" spans="1:25" x14ac:dyDescent="0.25">
      <c r="A9782">
        <v>-111.97832966</v>
      </c>
      <c r="B9782">
        <v>33.07902378</v>
      </c>
      <c r="C9782">
        <v>13</v>
      </c>
      <c r="D9782" t="s">
        <v>371</v>
      </c>
      <c r="E9782" t="s">
        <v>370</v>
      </c>
      <c r="F9782">
        <v>9781</v>
      </c>
      <c r="G9782">
        <v>358</v>
      </c>
      <c r="H9782">
        <v>13.33</v>
      </c>
      <c r="I9782">
        <v>2.625</v>
      </c>
      <c r="J9782">
        <v>1</v>
      </c>
      <c r="K9782">
        <v>1165.5999999999999</v>
      </c>
      <c r="L9782" t="s">
        <v>369</v>
      </c>
      <c r="M9782" t="s">
        <v>368</v>
      </c>
      <c r="N9782" s="8">
        <v>41962</v>
      </c>
      <c r="O9782">
        <v>0</v>
      </c>
      <c r="P9782">
        <v>0</v>
      </c>
      <c r="Q9782">
        <v>11480</v>
      </c>
      <c r="R9782">
        <v>1309.9000000000001</v>
      </c>
      <c r="S9782">
        <v>2.7290000000000001</v>
      </c>
      <c r="T9782">
        <v>33</v>
      </c>
      <c r="U9782">
        <v>3969.4</v>
      </c>
      <c r="V9782">
        <v>22</v>
      </c>
      <c r="W9782">
        <v>1.79</v>
      </c>
      <c r="X9782">
        <v>2.8919999999999999</v>
      </c>
      <c r="Y9782" s="8">
        <v>41962</v>
      </c>
    </row>
    <row r="9783" spans="1:25" x14ac:dyDescent="0.25">
      <c r="A9783">
        <v>-111.97833017000001</v>
      </c>
      <c r="B9783">
        <v>33.079030779999997</v>
      </c>
      <c r="C9783">
        <v>13</v>
      </c>
      <c r="D9783" t="s">
        <v>371</v>
      </c>
      <c r="E9783" t="s">
        <v>370</v>
      </c>
      <c r="F9783">
        <v>9782</v>
      </c>
      <c r="G9783">
        <v>1</v>
      </c>
      <c r="H9783">
        <v>13.33</v>
      </c>
      <c r="I9783">
        <v>2.4929999999999999</v>
      </c>
      <c r="J9783">
        <v>1</v>
      </c>
      <c r="K9783">
        <v>1165.5</v>
      </c>
      <c r="L9783" t="s">
        <v>369</v>
      </c>
      <c r="M9783" t="s">
        <v>368</v>
      </c>
      <c r="N9783" s="8">
        <v>41962</v>
      </c>
      <c r="O9783">
        <v>0</v>
      </c>
      <c r="P9783">
        <v>0</v>
      </c>
      <c r="Q9783">
        <v>11918</v>
      </c>
      <c r="R9783">
        <v>1431.4</v>
      </c>
      <c r="S9783">
        <v>2.9820000000000002</v>
      </c>
      <c r="T9783">
        <v>33</v>
      </c>
      <c r="U9783">
        <v>4337.6000000000004</v>
      </c>
      <c r="V9783">
        <v>22</v>
      </c>
      <c r="W9783">
        <v>1.7</v>
      </c>
      <c r="X9783">
        <v>2.7480000000000002</v>
      </c>
      <c r="Y9783" s="8">
        <v>41962</v>
      </c>
    </row>
    <row r="9784" spans="1:25" x14ac:dyDescent="0.25">
      <c r="A9784">
        <v>-111.97833051000001</v>
      </c>
      <c r="B9784">
        <v>33.079038789999998</v>
      </c>
      <c r="C9784">
        <v>13</v>
      </c>
      <c r="D9784" t="s">
        <v>371</v>
      </c>
      <c r="E9784" t="s">
        <v>370</v>
      </c>
      <c r="F9784">
        <v>9783</v>
      </c>
      <c r="G9784">
        <v>3</v>
      </c>
      <c r="H9784">
        <v>13.33</v>
      </c>
      <c r="I9784">
        <v>2.7229999999999999</v>
      </c>
      <c r="J9784">
        <v>1</v>
      </c>
      <c r="K9784">
        <v>1165.4000000000001</v>
      </c>
      <c r="L9784" t="s">
        <v>369</v>
      </c>
      <c r="M9784" t="s">
        <v>368</v>
      </c>
      <c r="N9784" s="8">
        <v>41962</v>
      </c>
      <c r="O9784">
        <v>0</v>
      </c>
      <c r="P9784">
        <v>0</v>
      </c>
      <c r="Q9784">
        <v>11973</v>
      </c>
      <c r="R9784">
        <v>1316.8</v>
      </c>
      <c r="S9784">
        <v>2.7429999999999999</v>
      </c>
      <c r="T9784">
        <v>33</v>
      </c>
      <c r="U9784">
        <v>3990.2</v>
      </c>
      <c r="V9784">
        <v>22</v>
      </c>
      <c r="W9784">
        <v>1.857</v>
      </c>
      <c r="X9784">
        <v>3.0009999999999999</v>
      </c>
      <c r="Y9784" s="8">
        <v>41962</v>
      </c>
    </row>
    <row r="9785" spans="1:25" x14ac:dyDescent="0.25">
      <c r="A9785">
        <v>-111.97832932</v>
      </c>
      <c r="B9785">
        <v>33.079044789999998</v>
      </c>
      <c r="C9785">
        <v>13</v>
      </c>
      <c r="D9785" t="s">
        <v>371</v>
      </c>
      <c r="E9785" t="s">
        <v>370</v>
      </c>
      <c r="F9785">
        <v>9784</v>
      </c>
      <c r="G9785">
        <v>356</v>
      </c>
      <c r="H9785">
        <v>13.33</v>
      </c>
      <c r="I9785">
        <v>2.5590000000000002</v>
      </c>
      <c r="J9785">
        <v>1</v>
      </c>
      <c r="K9785">
        <v>1165.5</v>
      </c>
      <c r="L9785" t="s">
        <v>369</v>
      </c>
      <c r="M9785" t="s">
        <v>368</v>
      </c>
      <c r="N9785" s="8">
        <v>41962</v>
      </c>
      <c r="O9785">
        <v>0</v>
      </c>
      <c r="P9785">
        <v>0</v>
      </c>
      <c r="Q9785">
        <v>12261</v>
      </c>
      <c r="R9785">
        <v>1434.9</v>
      </c>
      <c r="S9785">
        <v>2.9889999999999999</v>
      </c>
      <c r="T9785">
        <v>33</v>
      </c>
      <c r="U9785">
        <v>4348.2</v>
      </c>
      <c r="V9785">
        <v>22</v>
      </c>
      <c r="W9785">
        <v>1.7450000000000001</v>
      </c>
      <c r="X9785">
        <v>2.82</v>
      </c>
      <c r="Y9785" s="8">
        <v>41962</v>
      </c>
    </row>
    <row r="9786" spans="1:25" x14ac:dyDescent="0.25">
      <c r="A9786">
        <v>-111.97832950999999</v>
      </c>
      <c r="B9786">
        <v>33.079051790000001</v>
      </c>
      <c r="C9786">
        <v>13</v>
      </c>
      <c r="D9786" t="s">
        <v>371</v>
      </c>
      <c r="E9786" t="s">
        <v>370</v>
      </c>
      <c r="F9786">
        <v>9785</v>
      </c>
      <c r="G9786">
        <v>3</v>
      </c>
      <c r="H9786">
        <v>13.33</v>
      </c>
      <c r="I9786">
        <v>2.5590000000000002</v>
      </c>
      <c r="J9786">
        <v>1</v>
      </c>
      <c r="K9786">
        <v>1165.5</v>
      </c>
      <c r="L9786" t="s">
        <v>369</v>
      </c>
      <c r="M9786" t="s">
        <v>368</v>
      </c>
      <c r="N9786" s="8">
        <v>41962</v>
      </c>
      <c r="O9786">
        <v>0</v>
      </c>
      <c r="P9786">
        <v>0</v>
      </c>
      <c r="Q9786">
        <v>12348</v>
      </c>
      <c r="R9786">
        <v>1445</v>
      </c>
      <c r="S9786">
        <v>3.01</v>
      </c>
      <c r="T9786">
        <v>33</v>
      </c>
      <c r="U9786">
        <v>4378.8999999999996</v>
      </c>
      <c r="V9786">
        <v>22</v>
      </c>
      <c r="W9786">
        <v>1.7450000000000001</v>
      </c>
      <c r="X9786">
        <v>2.82</v>
      </c>
      <c r="Y9786" s="8">
        <v>41962</v>
      </c>
    </row>
    <row r="9787" spans="1:25" x14ac:dyDescent="0.25">
      <c r="A9787">
        <v>-111.97832916999999</v>
      </c>
      <c r="B9787">
        <v>33.079058779999997</v>
      </c>
      <c r="C9787">
        <v>13</v>
      </c>
      <c r="D9787" t="s">
        <v>371</v>
      </c>
      <c r="E9787" t="s">
        <v>370</v>
      </c>
      <c r="F9787">
        <v>9786</v>
      </c>
      <c r="G9787">
        <v>1</v>
      </c>
      <c r="H9787">
        <v>13.33</v>
      </c>
      <c r="I9787">
        <v>2.4929999999999999</v>
      </c>
      <c r="J9787">
        <v>1</v>
      </c>
      <c r="K9787">
        <v>1165.5</v>
      </c>
      <c r="L9787" t="s">
        <v>369</v>
      </c>
      <c r="M9787" t="s">
        <v>368</v>
      </c>
      <c r="N9787" s="8">
        <v>41962</v>
      </c>
      <c r="O9787">
        <v>0</v>
      </c>
      <c r="P9787">
        <v>0</v>
      </c>
      <c r="Q9787">
        <v>10106</v>
      </c>
      <c r="R9787">
        <v>1213.8</v>
      </c>
      <c r="S9787">
        <v>2.5289999999999999</v>
      </c>
      <c r="T9787">
        <v>33</v>
      </c>
      <c r="U9787">
        <v>3678.2</v>
      </c>
      <c r="V9787">
        <v>22</v>
      </c>
      <c r="W9787">
        <v>1.7</v>
      </c>
      <c r="X9787">
        <v>2.7480000000000002</v>
      </c>
      <c r="Y9787" s="8">
        <v>41962</v>
      </c>
    </row>
    <row r="9788" spans="1:25" x14ac:dyDescent="0.25">
      <c r="A9788">
        <v>-111.97832866</v>
      </c>
      <c r="B9788">
        <v>33.079065780000001</v>
      </c>
      <c r="C9788">
        <v>13</v>
      </c>
      <c r="D9788" t="s">
        <v>371</v>
      </c>
      <c r="E9788" t="s">
        <v>370</v>
      </c>
      <c r="F9788">
        <v>9787</v>
      </c>
      <c r="G9788">
        <v>358</v>
      </c>
      <c r="H9788">
        <v>13.33</v>
      </c>
      <c r="I9788">
        <v>2.4929999999999999</v>
      </c>
      <c r="J9788">
        <v>1</v>
      </c>
      <c r="K9788">
        <v>1165.5</v>
      </c>
      <c r="L9788" t="s">
        <v>369</v>
      </c>
      <c r="M9788" t="s">
        <v>368</v>
      </c>
      <c r="N9788" s="8">
        <v>41962</v>
      </c>
      <c r="O9788">
        <v>0</v>
      </c>
      <c r="P9788">
        <v>0</v>
      </c>
      <c r="Q9788">
        <v>11083</v>
      </c>
      <c r="R9788">
        <v>1331.2</v>
      </c>
      <c r="S9788">
        <v>2.7730000000000001</v>
      </c>
      <c r="T9788">
        <v>33</v>
      </c>
      <c r="U9788">
        <v>4033.8</v>
      </c>
      <c r="V9788">
        <v>22</v>
      </c>
      <c r="W9788">
        <v>1.7</v>
      </c>
      <c r="X9788">
        <v>2.7480000000000002</v>
      </c>
      <c r="Y9788" s="8">
        <v>41962</v>
      </c>
    </row>
    <row r="9789" spans="1:25" x14ac:dyDescent="0.25">
      <c r="A9789">
        <v>-111.97832883</v>
      </c>
      <c r="B9789">
        <v>33.079072779999997</v>
      </c>
      <c r="C9789">
        <v>13</v>
      </c>
      <c r="D9789" t="s">
        <v>371</v>
      </c>
      <c r="E9789" t="s">
        <v>370</v>
      </c>
      <c r="F9789">
        <v>9788</v>
      </c>
      <c r="G9789">
        <v>359</v>
      </c>
      <c r="H9789">
        <v>13.33</v>
      </c>
      <c r="I9789">
        <v>2.4609999999999999</v>
      </c>
      <c r="J9789">
        <v>1</v>
      </c>
      <c r="K9789">
        <v>1165.5</v>
      </c>
      <c r="L9789" t="s">
        <v>369</v>
      </c>
      <c r="M9789" t="s">
        <v>368</v>
      </c>
      <c r="N9789" s="8">
        <v>41962</v>
      </c>
      <c r="O9789">
        <v>0</v>
      </c>
      <c r="P9789">
        <v>0</v>
      </c>
      <c r="Q9789">
        <v>11269</v>
      </c>
      <c r="R9789">
        <v>1371.5</v>
      </c>
      <c r="S9789">
        <v>2.8570000000000002</v>
      </c>
      <c r="T9789">
        <v>33</v>
      </c>
      <c r="U9789">
        <v>4156.1000000000004</v>
      </c>
      <c r="V9789">
        <v>22</v>
      </c>
      <c r="W9789">
        <v>1.6779999999999999</v>
      </c>
      <c r="X9789">
        <v>2.7109999999999999</v>
      </c>
      <c r="Y9789" s="8">
        <v>41962</v>
      </c>
    </row>
    <row r="9790" spans="1:25" x14ac:dyDescent="0.25">
      <c r="A9790">
        <v>-111.97832950999999</v>
      </c>
      <c r="B9790">
        <v>33.079079790000002</v>
      </c>
      <c r="C9790">
        <v>13</v>
      </c>
      <c r="D9790" t="s">
        <v>371</v>
      </c>
      <c r="E9790" t="s">
        <v>370</v>
      </c>
      <c r="F9790">
        <v>9789</v>
      </c>
      <c r="G9790">
        <v>3</v>
      </c>
      <c r="H9790">
        <v>13.33</v>
      </c>
      <c r="I9790">
        <v>2.395</v>
      </c>
      <c r="J9790">
        <v>1</v>
      </c>
      <c r="K9790">
        <v>1165.5</v>
      </c>
      <c r="L9790" t="s">
        <v>369</v>
      </c>
      <c r="M9790" t="s">
        <v>368</v>
      </c>
      <c r="N9790" s="8">
        <v>41962</v>
      </c>
      <c r="O9790">
        <v>0</v>
      </c>
      <c r="P9790">
        <v>0</v>
      </c>
      <c r="Q9790">
        <v>11051</v>
      </c>
      <c r="R9790">
        <v>1381.9</v>
      </c>
      <c r="S9790">
        <v>2.879</v>
      </c>
      <c r="T9790">
        <v>33</v>
      </c>
      <c r="U9790">
        <v>4187.5</v>
      </c>
      <c r="V9790">
        <v>22</v>
      </c>
      <c r="W9790">
        <v>1.633</v>
      </c>
      <c r="X9790">
        <v>2.6389999999999998</v>
      </c>
      <c r="Y9790" s="8">
        <v>41962</v>
      </c>
    </row>
    <row r="9791" spans="1:25" x14ac:dyDescent="0.25">
      <c r="A9791">
        <v>-111.978329</v>
      </c>
      <c r="B9791">
        <v>33.079087770000001</v>
      </c>
      <c r="C9791">
        <v>13</v>
      </c>
      <c r="D9791" t="s">
        <v>371</v>
      </c>
      <c r="E9791" t="s">
        <v>370</v>
      </c>
      <c r="F9791">
        <v>9790</v>
      </c>
      <c r="G9791">
        <v>0</v>
      </c>
      <c r="H9791">
        <v>13.33</v>
      </c>
      <c r="I9791">
        <v>2.5590000000000002</v>
      </c>
      <c r="J9791">
        <v>1</v>
      </c>
      <c r="K9791">
        <v>1165.5</v>
      </c>
      <c r="L9791" t="s">
        <v>369</v>
      </c>
      <c r="M9791" t="s">
        <v>368</v>
      </c>
      <c r="N9791" s="8">
        <v>41962</v>
      </c>
      <c r="O9791">
        <v>0</v>
      </c>
      <c r="P9791">
        <v>0</v>
      </c>
      <c r="Q9791">
        <v>8883.2000000000007</v>
      </c>
      <c r="R9791">
        <v>1039.5999999999999</v>
      </c>
      <c r="S9791">
        <v>2.1659999999999999</v>
      </c>
      <c r="T9791">
        <v>33</v>
      </c>
      <c r="U9791">
        <v>3150.2</v>
      </c>
      <c r="V9791">
        <v>22</v>
      </c>
      <c r="W9791">
        <v>1.7450000000000001</v>
      </c>
      <c r="X9791">
        <v>2.82</v>
      </c>
      <c r="Y9791" s="8">
        <v>41962</v>
      </c>
    </row>
    <row r="9792" spans="1:25" x14ac:dyDescent="0.25">
      <c r="A9792">
        <v>-111.97832866</v>
      </c>
      <c r="B9792">
        <v>33.079094779999998</v>
      </c>
      <c r="C9792">
        <v>13</v>
      </c>
      <c r="D9792" t="s">
        <v>371</v>
      </c>
      <c r="E9792" t="s">
        <v>370</v>
      </c>
      <c r="F9792">
        <v>9791</v>
      </c>
      <c r="G9792">
        <v>358</v>
      </c>
      <c r="H9792">
        <v>13.33</v>
      </c>
      <c r="I9792">
        <v>2.625</v>
      </c>
      <c r="J9792">
        <v>1</v>
      </c>
      <c r="K9792">
        <v>1165.5</v>
      </c>
      <c r="L9792" t="s">
        <v>369</v>
      </c>
      <c r="M9792" t="s">
        <v>368</v>
      </c>
      <c r="N9792" s="8">
        <v>41962</v>
      </c>
      <c r="O9792">
        <v>0</v>
      </c>
      <c r="P9792">
        <v>0</v>
      </c>
      <c r="Q9792">
        <v>8281.7000000000007</v>
      </c>
      <c r="R9792">
        <v>944.95</v>
      </c>
      <c r="S9792">
        <v>1.9690000000000001</v>
      </c>
      <c r="T9792">
        <v>33</v>
      </c>
      <c r="U9792">
        <v>2863.5</v>
      </c>
      <c r="V9792">
        <v>22</v>
      </c>
      <c r="W9792">
        <v>1.79</v>
      </c>
      <c r="X9792">
        <v>2.8919999999999999</v>
      </c>
      <c r="Y9792" s="8">
        <v>41962</v>
      </c>
    </row>
    <row r="9793" spans="1:25" x14ac:dyDescent="0.25">
      <c r="A9793">
        <v>-111.97832834</v>
      </c>
      <c r="B9793">
        <v>33.079101780000002</v>
      </c>
      <c r="C9793">
        <v>13</v>
      </c>
      <c r="D9793" t="s">
        <v>371</v>
      </c>
      <c r="E9793" t="s">
        <v>370</v>
      </c>
      <c r="F9793">
        <v>9792</v>
      </c>
      <c r="G9793">
        <v>2</v>
      </c>
      <c r="H9793">
        <v>13.33</v>
      </c>
      <c r="I9793">
        <v>2.4929999999999999</v>
      </c>
      <c r="J9793">
        <v>1</v>
      </c>
      <c r="K9793">
        <v>1165.5</v>
      </c>
      <c r="L9793" t="s">
        <v>369</v>
      </c>
      <c r="M9793" t="s">
        <v>368</v>
      </c>
      <c r="N9793" s="8">
        <v>41962</v>
      </c>
      <c r="O9793">
        <v>0</v>
      </c>
      <c r="P9793">
        <v>0</v>
      </c>
      <c r="Q9793">
        <v>8760.2000000000007</v>
      </c>
      <c r="R9793">
        <v>1052.2</v>
      </c>
      <c r="S9793">
        <v>2.1920000000000002</v>
      </c>
      <c r="T9793">
        <v>33</v>
      </c>
      <c r="U9793">
        <v>3188.3</v>
      </c>
      <c r="V9793">
        <v>22</v>
      </c>
      <c r="W9793">
        <v>1.7</v>
      </c>
      <c r="X9793">
        <v>2.7480000000000002</v>
      </c>
      <c r="Y9793" s="8">
        <v>41962</v>
      </c>
    </row>
    <row r="9794" spans="1:25" x14ac:dyDescent="0.25">
      <c r="A9794">
        <v>-111.978329</v>
      </c>
      <c r="B9794">
        <v>33.079108769999998</v>
      </c>
      <c r="C9794">
        <v>13</v>
      </c>
      <c r="D9794" t="s">
        <v>371</v>
      </c>
      <c r="E9794" t="s">
        <v>370</v>
      </c>
      <c r="F9794">
        <v>9793</v>
      </c>
      <c r="G9794">
        <v>0</v>
      </c>
      <c r="H9794">
        <v>13.33</v>
      </c>
      <c r="I9794">
        <v>2.4609999999999999</v>
      </c>
      <c r="J9794">
        <v>1</v>
      </c>
      <c r="K9794">
        <v>1165.4000000000001</v>
      </c>
      <c r="L9794" t="s">
        <v>369</v>
      </c>
      <c r="M9794" t="s">
        <v>368</v>
      </c>
      <c r="N9794" s="8">
        <v>41962</v>
      </c>
      <c r="O9794">
        <v>0</v>
      </c>
      <c r="P9794">
        <v>0</v>
      </c>
      <c r="Q9794">
        <v>7396.2</v>
      </c>
      <c r="R9794">
        <v>900.17</v>
      </c>
      <c r="S9794">
        <v>1.875</v>
      </c>
      <c r="T9794">
        <v>33</v>
      </c>
      <c r="U9794">
        <v>2727.8</v>
      </c>
      <c r="V9794">
        <v>22</v>
      </c>
      <c r="W9794">
        <v>1.6779999999999999</v>
      </c>
      <c r="X9794">
        <v>2.7109999999999999</v>
      </c>
      <c r="Y9794" s="8">
        <v>41962</v>
      </c>
    </row>
    <row r="9795" spans="1:25" x14ac:dyDescent="0.25">
      <c r="A9795">
        <v>-111.97832868</v>
      </c>
      <c r="B9795">
        <v>33.079114789999998</v>
      </c>
      <c r="C9795">
        <v>13</v>
      </c>
      <c r="D9795" t="s">
        <v>371</v>
      </c>
      <c r="E9795" t="s">
        <v>370</v>
      </c>
      <c r="F9795">
        <v>9794</v>
      </c>
      <c r="G9795">
        <v>4</v>
      </c>
      <c r="H9795">
        <v>13.33</v>
      </c>
      <c r="I9795">
        <v>2.3290000000000002</v>
      </c>
      <c r="J9795">
        <v>1</v>
      </c>
      <c r="K9795">
        <v>1165.4000000000001</v>
      </c>
      <c r="L9795" t="s">
        <v>369</v>
      </c>
      <c r="M9795" t="s">
        <v>368</v>
      </c>
      <c r="N9795" s="8">
        <v>41962</v>
      </c>
      <c r="O9795">
        <v>0</v>
      </c>
      <c r="P9795">
        <v>0</v>
      </c>
      <c r="Q9795">
        <v>9265.1</v>
      </c>
      <c r="R9795">
        <v>1191.2</v>
      </c>
      <c r="S9795">
        <v>2.4820000000000002</v>
      </c>
      <c r="T9795">
        <v>33</v>
      </c>
      <c r="U9795">
        <v>3609.6</v>
      </c>
      <c r="V9795">
        <v>22</v>
      </c>
      <c r="W9795">
        <v>1.5880000000000001</v>
      </c>
      <c r="X9795">
        <v>2.5670000000000002</v>
      </c>
      <c r="Y9795" s="8">
        <v>41962</v>
      </c>
    </row>
    <row r="9796" spans="1:25" x14ac:dyDescent="0.25">
      <c r="A9796">
        <v>-111.97832849</v>
      </c>
      <c r="B9796">
        <v>33.079121790000002</v>
      </c>
      <c r="C9796">
        <v>13</v>
      </c>
      <c r="D9796" t="s">
        <v>371</v>
      </c>
      <c r="E9796" t="s">
        <v>370</v>
      </c>
      <c r="F9796">
        <v>9795</v>
      </c>
      <c r="G9796">
        <v>357</v>
      </c>
      <c r="H9796">
        <v>13.33</v>
      </c>
      <c r="I9796">
        <v>2.4929999999999999</v>
      </c>
      <c r="J9796">
        <v>1</v>
      </c>
      <c r="K9796">
        <v>1165.4000000000001</v>
      </c>
      <c r="L9796" t="s">
        <v>369</v>
      </c>
      <c r="M9796" t="s">
        <v>368</v>
      </c>
      <c r="N9796" s="8">
        <v>41962</v>
      </c>
      <c r="O9796">
        <v>0</v>
      </c>
      <c r="P9796">
        <v>0</v>
      </c>
      <c r="Q9796">
        <v>9096.6</v>
      </c>
      <c r="R9796">
        <v>1092.5999999999999</v>
      </c>
      <c r="S9796">
        <v>2.2759999999999998</v>
      </c>
      <c r="T9796">
        <v>33</v>
      </c>
      <c r="U9796">
        <v>3310.8</v>
      </c>
      <c r="V9796">
        <v>22</v>
      </c>
      <c r="W9796">
        <v>1.7</v>
      </c>
      <c r="X9796">
        <v>2.7480000000000002</v>
      </c>
      <c r="Y9796" s="8">
        <v>41962</v>
      </c>
    </row>
    <row r="9797" spans="1:25" x14ac:dyDescent="0.25">
      <c r="A9797">
        <v>-111.978329</v>
      </c>
      <c r="B9797">
        <v>33.079128769999997</v>
      </c>
      <c r="C9797">
        <v>13</v>
      </c>
      <c r="D9797" t="s">
        <v>371</v>
      </c>
      <c r="E9797" t="s">
        <v>370</v>
      </c>
      <c r="F9797">
        <v>9796</v>
      </c>
      <c r="G9797">
        <v>0</v>
      </c>
      <c r="H9797">
        <v>13.33</v>
      </c>
      <c r="I9797">
        <v>2.5259999999999998</v>
      </c>
      <c r="J9797">
        <v>1</v>
      </c>
      <c r="K9797">
        <v>1165.4000000000001</v>
      </c>
      <c r="L9797" t="s">
        <v>369</v>
      </c>
      <c r="M9797" t="s">
        <v>368</v>
      </c>
      <c r="N9797" s="8">
        <v>41962</v>
      </c>
      <c r="O9797">
        <v>0</v>
      </c>
      <c r="P9797">
        <v>0</v>
      </c>
      <c r="Q9797">
        <v>9671.6</v>
      </c>
      <c r="R9797">
        <v>1146.5</v>
      </c>
      <c r="S9797">
        <v>2.3889999999999998</v>
      </c>
      <c r="T9797">
        <v>33</v>
      </c>
      <c r="U9797">
        <v>3474.3</v>
      </c>
      <c r="V9797">
        <v>22</v>
      </c>
      <c r="W9797">
        <v>1.722</v>
      </c>
      <c r="X9797">
        <v>2.7839999999999998</v>
      </c>
      <c r="Y9797" s="8">
        <v>41962</v>
      </c>
    </row>
    <row r="9798" spans="1:25" x14ac:dyDescent="0.25">
      <c r="A9798">
        <v>-111.97832868</v>
      </c>
      <c r="B9798">
        <v>33.07913679</v>
      </c>
      <c r="C9798">
        <v>13</v>
      </c>
      <c r="D9798" t="s">
        <v>371</v>
      </c>
      <c r="E9798" t="s">
        <v>370</v>
      </c>
      <c r="F9798">
        <v>9797</v>
      </c>
      <c r="G9798">
        <v>4</v>
      </c>
      <c r="H9798">
        <v>13.33</v>
      </c>
      <c r="I9798">
        <v>2.4929999999999999</v>
      </c>
      <c r="J9798">
        <v>1</v>
      </c>
      <c r="K9798">
        <v>1165.4000000000001</v>
      </c>
      <c r="L9798" t="s">
        <v>369</v>
      </c>
      <c r="M9798" t="s">
        <v>368</v>
      </c>
      <c r="N9798" s="8">
        <v>41962</v>
      </c>
      <c r="O9798">
        <v>0</v>
      </c>
      <c r="P9798">
        <v>0</v>
      </c>
      <c r="Q9798">
        <v>10410</v>
      </c>
      <c r="R9798">
        <v>1250.3</v>
      </c>
      <c r="S9798">
        <v>2.605</v>
      </c>
      <c r="T9798">
        <v>33</v>
      </c>
      <c r="U9798">
        <v>3788.6</v>
      </c>
      <c r="V9798">
        <v>22</v>
      </c>
      <c r="W9798">
        <v>1.7</v>
      </c>
      <c r="X9798">
        <v>2.7480000000000002</v>
      </c>
      <c r="Y9798" s="8">
        <v>41962</v>
      </c>
    </row>
    <row r="9799" spans="1:25" x14ac:dyDescent="0.25">
      <c r="A9799">
        <v>-111.97832732000001</v>
      </c>
      <c r="B9799">
        <v>33.079142789999999</v>
      </c>
      <c r="C9799">
        <v>13</v>
      </c>
      <c r="D9799" t="s">
        <v>371</v>
      </c>
      <c r="E9799" t="s">
        <v>370</v>
      </c>
      <c r="F9799">
        <v>9798</v>
      </c>
      <c r="G9799">
        <v>356</v>
      </c>
      <c r="H9799">
        <v>13.33</v>
      </c>
      <c r="I9799">
        <v>2.4609999999999999</v>
      </c>
      <c r="J9799">
        <v>1</v>
      </c>
      <c r="K9799">
        <v>1165.4000000000001</v>
      </c>
      <c r="L9799" t="s">
        <v>369</v>
      </c>
      <c r="M9799" t="s">
        <v>368</v>
      </c>
      <c r="N9799" s="8">
        <v>41962</v>
      </c>
      <c r="O9799">
        <v>0</v>
      </c>
      <c r="P9799">
        <v>0</v>
      </c>
      <c r="Q9799">
        <v>9922.7999999999993</v>
      </c>
      <c r="R9799">
        <v>1207.7</v>
      </c>
      <c r="S9799">
        <v>2.516</v>
      </c>
      <c r="T9799">
        <v>33</v>
      </c>
      <c r="U9799">
        <v>3659.6</v>
      </c>
      <c r="V9799">
        <v>22</v>
      </c>
      <c r="W9799">
        <v>1.6779999999999999</v>
      </c>
      <c r="X9799">
        <v>2.7109999999999999</v>
      </c>
      <c r="Y9799" s="8">
        <v>41962</v>
      </c>
    </row>
    <row r="9800" spans="1:25" x14ac:dyDescent="0.25">
      <c r="A9800">
        <v>-111.978329</v>
      </c>
      <c r="B9800">
        <v>33.079149770000001</v>
      </c>
      <c r="C9800">
        <v>13</v>
      </c>
      <c r="D9800" t="s">
        <v>371</v>
      </c>
      <c r="E9800" t="s">
        <v>370</v>
      </c>
      <c r="F9800">
        <v>9799</v>
      </c>
      <c r="G9800">
        <v>0</v>
      </c>
      <c r="H9800">
        <v>13.33</v>
      </c>
      <c r="I9800">
        <v>2.5920000000000001</v>
      </c>
      <c r="J9800">
        <v>1</v>
      </c>
      <c r="K9800">
        <v>1165.4000000000001</v>
      </c>
      <c r="L9800" t="s">
        <v>369</v>
      </c>
      <c r="M9800" t="s">
        <v>368</v>
      </c>
      <c r="N9800" s="8">
        <v>41962</v>
      </c>
      <c r="O9800">
        <v>0</v>
      </c>
      <c r="P9800">
        <v>0</v>
      </c>
      <c r="Q9800">
        <v>9422.2000000000007</v>
      </c>
      <c r="R9800">
        <v>1088.7</v>
      </c>
      <c r="S9800">
        <v>2.2679999999999998</v>
      </c>
      <c r="T9800">
        <v>33</v>
      </c>
      <c r="U9800">
        <v>3299</v>
      </c>
      <c r="V9800">
        <v>22</v>
      </c>
      <c r="W9800">
        <v>1.7669999999999999</v>
      </c>
      <c r="X9800">
        <v>2.8559999999999999</v>
      </c>
      <c r="Y9800" s="8">
        <v>41962</v>
      </c>
    </row>
    <row r="9801" spans="1:25" x14ac:dyDescent="0.25">
      <c r="A9801">
        <v>-111.97832883</v>
      </c>
      <c r="B9801">
        <v>33.079156779999998</v>
      </c>
      <c r="C9801">
        <v>13</v>
      </c>
      <c r="D9801" t="s">
        <v>371</v>
      </c>
      <c r="E9801" t="s">
        <v>370</v>
      </c>
      <c r="F9801">
        <v>9800</v>
      </c>
      <c r="G9801">
        <v>359</v>
      </c>
      <c r="H9801">
        <v>13.33</v>
      </c>
      <c r="I9801">
        <v>2.4609999999999999</v>
      </c>
      <c r="J9801">
        <v>1</v>
      </c>
      <c r="K9801">
        <v>1165.4000000000001</v>
      </c>
      <c r="L9801" t="s">
        <v>369</v>
      </c>
      <c r="M9801" t="s">
        <v>368</v>
      </c>
      <c r="N9801" s="8">
        <v>41962</v>
      </c>
      <c r="O9801">
        <v>0</v>
      </c>
      <c r="P9801">
        <v>0</v>
      </c>
      <c r="Q9801">
        <v>8952.2999999999993</v>
      </c>
      <c r="R9801">
        <v>1089.5999999999999</v>
      </c>
      <c r="S9801">
        <v>2.27</v>
      </c>
      <c r="T9801">
        <v>33</v>
      </c>
      <c r="U9801">
        <v>3301.7</v>
      </c>
      <c r="V9801">
        <v>22</v>
      </c>
      <c r="W9801">
        <v>1.6779999999999999</v>
      </c>
      <c r="X9801">
        <v>2.7109999999999999</v>
      </c>
      <c r="Y9801" s="8">
        <v>41962</v>
      </c>
    </row>
    <row r="9802" spans="1:25" x14ac:dyDescent="0.25">
      <c r="A9802">
        <v>-111.97832817</v>
      </c>
      <c r="B9802">
        <v>33.079164779999999</v>
      </c>
      <c r="C9802">
        <v>13</v>
      </c>
      <c r="D9802" t="s">
        <v>371</v>
      </c>
      <c r="E9802" t="s">
        <v>370</v>
      </c>
      <c r="F9802">
        <v>9801</v>
      </c>
      <c r="G9802">
        <v>1</v>
      </c>
      <c r="H9802">
        <v>13.33</v>
      </c>
      <c r="I9802">
        <v>2.5590000000000002</v>
      </c>
      <c r="J9802">
        <v>1</v>
      </c>
      <c r="K9802">
        <v>1165.3</v>
      </c>
      <c r="L9802" t="s">
        <v>369</v>
      </c>
      <c r="M9802" t="s">
        <v>368</v>
      </c>
      <c r="N9802" s="8">
        <v>41962</v>
      </c>
      <c r="O9802">
        <v>0</v>
      </c>
      <c r="P9802">
        <v>0</v>
      </c>
      <c r="Q9802">
        <v>8908.7999999999993</v>
      </c>
      <c r="R9802">
        <v>1042.5999999999999</v>
      </c>
      <c r="S9802">
        <v>2.1720000000000002</v>
      </c>
      <c r="T9802">
        <v>33</v>
      </c>
      <c r="U9802">
        <v>3159.3</v>
      </c>
      <c r="V9802">
        <v>22</v>
      </c>
      <c r="W9802">
        <v>1.7450000000000001</v>
      </c>
      <c r="X9802">
        <v>2.82</v>
      </c>
      <c r="Y9802" s="8">
        <v>41962</v>
      </c>
    </row>
    <row r="9803" spans="1:25" x14ac:dyDescent="0.25">
      <c r="A9803">
        <v>-111.978328</v>
      </c>
      <c r="B9803">
        <v>33.079171770000002</v>
      </c>
      <c r="C9803">
        <v>13</v>
      </c>
      <c r="D9803" t="s">
        <v>371</v>
      </c>
      <c r="E9803" t="s">
        <v>370</v>
      </c>
      <c r="F9803">
        <v>9802</v>
      </c>
      <c r="G9803">
        <v>360</v>
      </c>
      <c r="H9803">
        <v>13.33</v>
      </c>
      <c r="I9803">
        <v>2.4929999999999999</v>
      </c>
      <c r="J9803">
        <v>1</v>
      </c>
      <c r="K9803">
        <v>1165.3</v>
      </c>
      <c r="L9803" t="s">
        <v>369</v>
      </c>
      <c r="M9803" t="s">
        <v>368</v>
      </c>
      <c r="N9803" s="8">
        <v>41962</v>
      </c>
      <c r="O9803">
        <v>0</v>
      </c>
      <c r="P9803">
        <v>0</v>
      </c>
      <c r="Q9803">
        <v>9369.2000000000007</v>
      </c>
      <c r="R9803">
        <v>1125.3</v>
      </c>
      <c r="S9803">
        <v>2.3439999999999999</v>
      </c>
      <c r="T9803">
        <v>33</v>
      </c>
      <c r="U9803">
        <v>3410</v>
      </c>
      <c r="V9803">
        <v>22</v>
      </c>
      <c r="W9803">
        <v>1.7</v>
      </c>
      <c r="X9803">
        <v>2.7480000000000002</v>
      </c>
      <c r="Y9803" s="8">
        <v>41962</v>
      </c>
    </row>
    <row r="9804" spans="1:25" x14ac:dyDescent="0.25">
      <c r="A9804">
        <v>-111.97832817</v>
      </c>
      <c r="B9804">
        <v>33.079178779999999</v>
      </c>
      <c r="C9804">
        <v>13</v>
      </c>
      <c r="D9804" t="s">
        <v>371</v>
      </c>
      <c r="E9804" t="s">
        <v>370</v>
      </c>
      <c r="F9804">
        <v>9803</v>
      </c>
      <c r="G9804">
        <v>1</v>
      </c>
      <c r="H9804">
        <v>13.33</v>
      </c>
      <c r="I9804">
        <v>2.5259999999999998</v>
      </c>
      <c r="J9804">
        <v>1</v>
      </c>
      <c r="K9804">
        <v>1165.3</v>
      </c>
      <c r="L9804" t="s">
        <v>369</v>
      </c>
      <c r="M9804" t="s">
        <v>368</v>
      </c>
      <c r="N9804" s="8">
        <v>41962</v>
      </c>
      <c r="O9804">
        <v>0</v>
      </c>
      <c r="P9804">
        <v>0</v>
      </c>
      <c r="Q9804">
        <v>6713</v>
      </c>
      <c r="R9804">
        <v>795.8</v>
      </c>
      <c r="S9804">
        <v>1.6579999999999999</v>
      </c>
      <c r="T9804">
        <v>33</v>
      </c>
      <c r="U9804">
        <v>2411.5</v>
      </c>
      <c r="V9804">
        <v>22</v>
      </c>
      <c r="W9804">
        <v>1.722</v>
      </c>
      <c r="X9804">
        <v>2.7839999999999998</v>
      </c>
      <c r="Y9804" s="8">
        <v>41962</v>
      </c>
    </row>
    <row r="9805" spans="1:25" x14ac:dyDescent="0.25">
      <c r="A9805">
        <v>-111.97832868</v>
      </c>
      <c r="B9805">
        <v>33.079185789999997</v>
      </c>
      <c r="C9805">
        <v>13</v>
      </c>
      <c r="D9805" t="s">
        <v>371</v>
      </c>
      <c r="E9805" t="s">
        <v>370</v>
      </c>
      <c r="F9805">
        <v>9804</v>
      </c>
      <c r="G9805">
        <v>4</v>
      </c>
      <c r="H9805">
        <v>13.33</v>
      </c>
      <c r="I9805">
        <v>2.4929999999999999</v>
      </c>
      <c r="J9805">
        <v>1</v>
      </c>
      <c r="K9805">
        <v>1165.2</v>
      </c>
      <c r="L9805" t="s">
        <v>369</v>
      </c>
      <c r="M9805" t="s">
        <v>368</v>
      </c>
      <c r="N9805" s="8">
        <v>41962</v>
      </c>
      <c r="O9805">
        <v>0</v>
      </c>
      <c r="P9805">
        <v>0</v>
      </c>
      <c r="Q9805">
        <v>9574.4</v>
      </c>
      <c r="R9805">
        <v>1149.9000000000001</v>
      </c>
      <c r="S9805">
        <v>2.3959999999999999</v>
      </c>
      <c r="T9805">
        <v>33</v>
      </c>
      <c r="U9805">
        <v>3484.7</v>
      </c>
      <c r="V9805">
        <v>22</v>
      </c>
      <c r="W9805">
        <v>1.7</v>
      </c>
      <c r="X9805">
        <v>2.7480000000000002</v>
      </c>
      <c r="Y9805" s="8">
        <v>41962</v>
      </c>
    </row>
    <row r="9806" spans="1:25" x14ac:dyDescent="0.25">
      <c r="A9806">
        <v>-111.97832766000001</v>
      </c>
      <c r="B9806">
        <v>33.07919278</v>
      </c>
      <c r="C9806">
        <v>13</v>
      </c>
      <c r="D9806" t="s">
        <v>371</v>
      </c>
      <c r="E9806" t="s">
        <v>370</v>
      </c>
      <c r="F9806">
        <v>9805</v>
      </c>
      <c r="G9806">
        <v>358</v>
      </c>
      <c r="H9806">
        <v>13.33</v>
      </c>
      <c r="I9806">
        <v>2.4609999999999999</v>
      </c>
      <c r="J9806">
        <v>1</v>
      </c>
      <c r="K9806">
        <v>1165.2</v>
      </c>
      <c r="L9806" t="s">
        <v>369</v>
      </c>
      <c r="M9806" t="s">
        <v>368</v>
      </c>
      <c r="N9806" s="8">
        <v>41962</v>
      </c>
      <c r="O9806">
        <v>0</v>
      </c>
      <c r="P9806">
        <v>0</v>
      </c>
      <c r="Q9806">
        <v>8111</v>
      </c>
      <c r="R9806">
        <v>987.17</v>
      </c>
      <c r="S9806">
        <v>2.0569999999999999</v>
      </c>
      <c r="T9806">
        <v>33</v>
      </c>
      <c r="U9806">
        <v>2991.4</v>
      </c>
      <c r="V9806">
        <v>22</v>
      </c>
      <c r="W9806">
        <v>1.6779999999999999</v>
      </c>
      <c r="X9806">
        <v>2.7109999999999999</v>
      </c>
      <c r="Y9806" s="8">
        <v>41962</v>
      </c>
    </row>
    <row r="9807" spans="1:25" x14ac:dyDescent="0.25">
      <c r="A9807">
        <v>-111.97832903</v>
      </c>
      <c r="B9807">
        <v>33.079199819999999</v>
      </c>
      <c r="C9807">
        <v>13</v>
      </c>
      <c r="D9807" t="s">
        <v>371</v>
      </c>
      <c r="E9807" t="s">
        <v>370</v>
      </c>
      <c r="F9807">
        <v>9806</v>
      </c>
      <c r="G9807">
        <v>6</v>
      </c>
      <c r="H9807">
        <v>13.33</v>
      </c>
      <c r="I9807">
        <v>2.69</v>
      </c>
      <c r="J9807">
        <v>1</v>
      </c>
      <c r="K9807">
        <v>1165.2</v>
      </c>
      <c r="L9807" t="s">
        <v>369</v>
      </c>
      <c r="M9807" t="s">
        <v>368</v>
      </c>
      <c r="N9807" s="8">
        <v>41962</v>
      </c>
      <c r="O9807">
        <v>0</v>
      </c>
      <c r="P9807">
        <v>0</v>
      </c>
      <c r="Q9807">
        <v>8637.6</v>
      </c>
      <c r="R9807">
        <v>961.52</v>
      </c>
      <c r="S9807">
        <v>2.0030000000000001</v>
      </c>
      <c r="T9807">
        <v>33</v>
      </c>
      <c r="U9807">
        <v>2913.7</v>
      </c>
      <c r="V9807">
        <v>22</v>
      </c>
      <c r="W9807">
        <v>1.8340000000000001</v>
      </c>
      <c r="X9807">
        <v>2.964</v>
      </c>
      <c r="Y9807" s="8">
        <v>41962</v>
      </c>
    </row>
    <row r="9808" spans="1:25" x14ac:dyDescent="0.25">
      <c r="A9808">
        <v>-111.97832783</v>
      </c>
      <c r="B9808">
        <v>33.07920678</v>
      </c>
      <c r="C9808">
        <v>13</v>
      </c>
      <c r="D9808" t="s">
        <v>371</v>
      </c>
      <c r="E9808" t="s">
        <v>370</v>
      </c>
      <c r="F9808">
        <v>9807</v>
      </c>
      <c r="G9808">
        <v>359</v>
      </c>
      <c r="H9808">
        <v>13.33</v>
      </c>
      <c r="I9808">
        <v>2.657</v>
      </c>
      <c r="J9808">
        <v>1</v>
      </c>
      <c r="K9808">
        <v>1165.2</v>
      </c>
      <c r="L9808" t="s">
        <v>369</v>
      </c>
      <c r="M9808" t="s">
        <v>368</v>
      </c>
      <c r="N9808" s="8">
        <v>41962</v>
      </c>
      <c r="O9808">
        <v>0</v>
      </c>
      <c r="P9808">
        <v>0</v>
      </c>
      <c r="Q9808">
        <v>7799.2</v>
      </c>
      <c r="R9808">
        <v>878.9</v>
      </c>
      <c r="S9808">
        <v>1.831</v>
      </c>
      <c r="T9808">
        <v>33</v>
      </c>
      <c r="U9808">
        <v>2663.3</v>
      </c>
      <c r="V9808">
        <v>22</v>
      </c>
      <c r="W9808">
        <v>1.8120000000000001</v>
      </c>
      <c r="X9808">
        <v>2.9279999999999999</v>
      </c>
      <c r="Y9808" s="8">
        <v>41962</v>
      </c>
    </row>
    <row r="9809" spans="1:25" x14ac:dyDescent="0.25">
      <c r="A9809">
        <v>-111.978328</v>
      </c>
      <c r="B9809">
        <v>33.079213770000003</v>
      </c>
      <c r="C9809">
        <v>13</v>
      </c>
      <c r="D9809" t="s">
        <v>371</v>
      </c>
      <c r="E9809" t="s">
        <v>370</v>
      </c>
      <c r="F9809">
        <v>9808</v>
      </c>
      <c r="G9809">
        <v>0</v>
      </c>
      <c r="H9809">
        <v>13.33</v>
      </c>
      <c r="I9809">
        <v>2.5920000000000001</v>
      </c>
      <c r="J9809">
        <v>1</v>
      </c>
      <c r="K9809">
        <v>1165.3</v>
      </c>
      <c r="L9809" t="s">
        <v>369</v>
      </c>
      <c r="M9809" t="s">
        <v>368</v>
      </c>
      <c r="N9809" s="8">
        <v>41962</v>
      </c>
      <c r="O9809">
        <v>0</v>
      </c>
      <c r="P9809">
        <v>0</v>
      </c>
      <c r="Q9809">
        <v>7503.5</v>
      </c>
      <c r="R9809">
        <v>866.99</v>
      </c>
      <c r="S9809">
        <v>1.806</v>
      </c>
      <c r="T9809">
        <v>33</v>
      </c>
      <c r="U9809">
        <v>2627.2</v>
      </c>
      <c r="V9809">
        <v>22</v>
      </c>
      <c r="W9809">
        <v>1.7669999999999999</v>
      </c>
      <c r="X9809">
        <v>2.8559999999999999</v>
      </c>
      <c r="Y9809" s="8">
        <v>41962</v>
      </c>
    </row>
    <row r="9810" spans="1:25" x14ac:dyDescent="0.25">
      <c r="A9810">
        <v>-111.97832766000001</v>
      </c>
      <c r="B9810">
        <v>33.07922078</v>
      </c>
      <c r="C9810">
        <v>13</v>
      </c>
      <c r="D9810" t="s">
        <v>371</v>
      </c>
      <c r="E9810" t="s">
        <v>370</v>
      </c>
      <c r="F9810">
        <v>9809</v>
      </c>
      <c r="G9810">
        <v>358</v>
      </c>
      <c r="H9810">
        <v>13.33</v>
      </c>
      <c r="I9810">
        <v>2.5920000000000001</v>
      </c>
      <c r="J9810">
        <v>1</v>
      </c>
      <c r="K9810">
        <v>1165.2</v>
      </c>
      <c r="L9810" t="s">
        <v>369</v>
      </c>
      <c r="M9810" t="s">
        <v>368</v>
      </c>
      <c r="N9810" s="8">
        <v>41962</v>
      </c>
      <c r="O9810">
        <v>0</v>
      </c>
      <c r="P9810">
        <v>0</v>
      </c>
      <c r="Q9810">
        <v>7711</v>
      </c>
      <c r="R9810">
        <v>890.97</v>
      </c>
      <c r="S9810">
        <v>1.8560000000000001</v>
      </c>
      <c r="T9810">
        <v>33</v>
      </c>
      <c r="U9810">
        <v>2699.9</v>
      </c>
      <c r="V9810">
        <v>22</v>
      </c>
      <c r="W9810">
        <v>1.7669999999999999</v>
      </c>
      <c r="X9810">
        <v>2.8559999999999999</v>
      </c>
      <c r="Y9810" s="8">
        <v>41962</v>
      </c>
    </row>
    <row r="9811" spans="1:25" x14ac:dyDescent="0.25">
      <c r="A9811">
        <v>-111.978328</v>
      </c>
      <c r="B9811">
        <v>33.079227770000003</v>
      </c>
      <c r="C9811">
        <v>13</v>
      </c>
      <c r="D9811" t="s">
        <v>371</v>
      </c>
      <c r="E9811" t="s">
        <v>370</v>
      </c>
      <c r="F9811">
        <v>9810</v>
      </c>
      <c r="G9811">
        <v>360</v>
      </c>
      <c r="H9811">
        <v>13.33</v>
      </c>
      <c r="I9811">
        <v>2.4929999999999999</v>
      </c>
      <c r="J9811">
        <v>1</v>
      </c>
      <c r="K9811">
        <v>1165.2</v>
      </c>
      <c r="L9811" t="s">
        <v>369</v>
      </c>
      <c r="M9811" t="s">
        <v>368</v>
      </c>
      <c r="N9811" s="8">
        <v>41962</v>
      </c>
      <c r="O9811">
        <v>0</v>
      </c>
      <c r="P9811">
        <v>0</v>
      </c>
      <c r="Q9811">
        <v>9793.1</v>
      </c>
      <c r="R9811">
        <v>1176.2</v>
      </c>
      <c r="S9811">
        <v>2.4500000000000002</v>
      </c>
      <c r="T9811">
        <v>33</v>
      </c>
      <c r="U9811">
        <v>3564.3</v>
      </c>
      <c r="V9811">
        <v>22</v>
      </c>
      <c r="W9811">
        <v>1.7</v>
      </c>
      <c r="X9811">
        <v>2.7480000000000002</v>
      </c>
      <c r="Y9811" s="8">
        <v>41962</v>
      </c>
    </row>
    <row r="9812" spans="1:25" x14ac:dyDescent="0.25">
      <c r="A9812">
        <v>-111.97832803</v>
      </c>
      <c r="B9812">
        <v>33.079234820000003</v>
      </c>
      <c r="C9812">
        <v>13</v>
      </c>
      <c r="D9812" t="s">
        <v>371</v>
      </c>
      <c r="E9812" t="s">
        <v>370</v>
      </c>
      <c r="F9812">
        <v>9811</v>
      </c>
      <c r="G9812">
        <v>6</v>
      </c>
      <c r="H9812">
        <v>13.33</v>
      </c>
      <c r="I9812">
        <v>2.5590000000000002</v>
      </c>
      <c r="J9812">
        <v>1</v>
      </c>
      <c r="K9812">
        <v>1165.2</v>
      </c>
      <c r="L9812" t="s">
        <v>369</v>
      </c>
      <c r="M9812" t="s">
        <v>368</v>
      </c>
      <c r="N9812" s="8">
        <v>41962</v>
      </c>
      <c r="O9812">
        <v>0</v>
      </c>
      <c r="P9812">
        <v>0</v>
      </c>
      <c r="Q9812">
        <v>10199</v>
      </c>
      <c r="R9812">
        <v>1193.5999999999999</v>
      </c>
      <c r="S9812">
        <v>2.4870000000000001</v>
      </c>
      <c r="T9812">
        <v>33</v>
      </c>
      <c r="U9812">
        <v>3616.9</v>
      </c>
      <c r="V9812">
        <v>22</v>
      </c>
      <c r="W9812">
        <v>1.7450000000000001</v>
      </c>
      <c r="X9812">
        <v>2.82</v>
      </c>
      <c r="Y9812" s="8">
        <v>41962</v>
      </c>
    </row>
    <row r="9813" spans="1:25" x14ac:dyDescent="0.25">
      <c r="A9813">
        <v>-111.97832766000001</v>
      </c>
      <c r="B9813">
        <v>33.079241779999997</v>
      </c>
      <c r="C9813">
        <v>13</v>
      </c>
      <c r="D9813" t="s">
        <v>371</v>
      </c>
      <c r="E9813" t="s">
        <v>370</v>
      </c>
      <c r="F9813">
        <v>9812</v>
      </c>
      <c r="G9813">
        <v>358</v>
      </c>
      <c r="H9813">
        <v>13.33</v>
      </c>
      <c r="I9813">
        <v>2.5590000000000002</v>
      </c>
      <c r="J9813">
        <v>1</v>
      </c>
      <c r="K9813">
        <v>1165.3</v>
      </c>
      <c r="L9813" t="s">
        <v>369</v>
      </c>
      <c r="M9813" t="s">
        <v>368</v>
      </c>
      <c r="N9813" s="8">
        <v>41962</v>
      </c>
      <c r="O9813">
        <v>0</v>
      </c>
      <c r="P9813">
        <v>0</v>
      </c>
      <c r="Q9813">
        <v>9388.7000000000007</v>
      </c>
      <c r="R9813">
        <v>1098.7</v>
      </c>
      <c r="S9813">
        <v>2.2890000000000001</v>
      </c>
      <c r="T9813">
        <v>33</v>
      </c>
      <c r="U9813">
        <v>3329.5</v>
      </c>
      <c r="V9813">
        <v>22</v>
      </c>
      <c r="W9813">
        <v>1.7450000000000001</v>
      </c>
      <c r="X9813">
        <v>2.82</v>
      </c>
      <c r="Y9813" s="8">
        <v>41962</v>
      </c>
    </row>
    <row r="9814" spans="1:25" x14ac:dyDescent="0.25">
      <c r="A9814">
        <v>-111.97832785999999</v>
      </c>
      <c r="B9814">
        <v>33.079248810000003</v>
      </c>
      <c r="C9814">
        <v>13</v>
      </c>
      <c r="D9814" t="s">
        <v>371</v>
      </c>
      <c r="E9814" t="s">
        <v>370</v>
      </c>
      <c r="F9814">
        <v>9813</v>
      </c>
      <c r="G9814">
        <v>5</v>
      </c>
      <c r="H9814">
        <v>13.33</v>
      </c>
      <c r="I9814">
        <v>2.5259999999999998</v>
      </c>
      <c r="J9814">
        <v>1</v>
      </c>
      <c r="K9814">
        <v>1165.3</v>
      </c>
      <c r="L9814" t="s">
        <v>369</v>
      </c>
      <c r="M9814" t="s">
        <v>368</v>
      </c>
      <c r="N9814" s="8">
        <v>41962</v>
      </c>
      <c r="O9814">
        <v>0</v>
      </c>
      <c r="P9814">
        <v>0</v>
      </c>
      <c r="Q9814">
        <v>10556</v>
      </c>
      <c r="R9814">
        <v>1251.4000000000001</v>
      </c>
      <c r="S9814">
        <v>2.6070000000000002</v>
      </c>
      <c r="T9814">
        <v>33</v>
      </c>
      <c r="U9814">
        <v>3792</v>
      </c>
      <c r="V9814">
        <v>22</v>
      </c>
      <c r="W9814">
        <v>1.722</v>
      </c>
      <c r="X9814">
        <v>2.7839999999999998</v>
      </c>
      <c r="Y9814" s="8">
        <v>41962</v>
      </c>
    </row>
    <row r="9815" spans="1:25" x14ac:dyDescent="0.25">
      <c r="A9815">
        <v>-111.97832717</v>
      </c>
      <c r="B9815">
        <v>33.079255779999997</v>
      </c>
      <c r="C9815">
        <v>13</v>
      </c>
      <c r="D9815" t="s">
        <v>371</v>
      </c>
      <c r="E9815" t="s">
        <v>370</v>
      </c>
      <c r="F9815">
        <v>9814</v>
      </c>
      <c r="G9815">
        <v>1</v>
      </c>
      <c r="H9815">
        <v>13.33</v>
      </c>
      <c r="I9815">
        <v>2.5590000000000002</v>
      </c>
      <c r="J9815">
        <v>1</v>
      </c>
      <c r="K9815">
        <v>1165.2</v>
      </c>
      <c r="L9815" t="s">
        <v>369</v>
      </c>
      <c r="M9815" t="s">
        <v>368</v>
      </c>
      <c r="N9815" s="8">
        <v>41962</v>
      </c>
      <c r="O9815">
        <v>0</v>
      </c>
      <c r="P9815">
        <v>0</v>
      </c>
      <c r="Q9815">
        <v>11293</v>
      </c>
      <c r="R9815">
        <v>1321.6</v>
      </c>
      <c r="S9815">
        <v>2.7530000000000001</v>
      </c>
      <c r="T9815">
        <v>33</v>
      </c>
      <c r="U9815">
        <v>4004.9</v>
      </c>
      <c r="V9815">
        <v>22</v>
      </c>
      <c r="W9815">
        <v>1.7450000000000001</v>
      </c>
      <c r="X9815">
        <v>2.82</v>
      </c>
      <c r="Y9815" s="8">
        <v>41962</v>
      </c>
    </row>
    <row r="9816" spans="1:25" x14ac:dyDescent="0.25">
      <c r="A9816">
        <v>-111.97832683</v>
      </c>
      <c r="B9816">
        <v>33.079262780000001</v>
      </c>
      <c r="C9816">
        <v>13</v>
      </c>
      <c r="D9816" t="s">
        <v>371</v>
      </c>
      <c r="E9816" t="s">
        <v>370</v>
      </c>
      <c r="F9816">
        <v>9815</v>
      </c>
      <c r="G9816">
        <v>359</v>
      </c>
      <c r="H9816">
        <v>13.33</v>
      </c>
      <c r="I9816">
        <v>2.4929999999999999</v>
      </c>
      <c r="J9816">
        <v>1</v>
      </c>
      <c r="K9816">
        <v>1165.3</v>
      </c>
      <c r="L9816" t="s">
        <v>369</v>
      </c>
      <c r="M9816" t="s">
        <v>368</v>
      </c>
      <c r="N9816" s="8">
        <v>41962</v>
      </c>
      <c r="O9816">
        <v>0</v>
      </c>
      <c r="P9816">
        <v>0</v>
      </c>
      <c r="Q9816">
        <v>10492</v>
      </c>
      <c r="R9816">
        <v>1260.2</v>
      </c>
      <c r="S9816">
        <v>2.625</v>
      </c>
      <c r="T9816">
        <v>33</v>
      </c>
      <c r="U9816">
        <v>3818.7</v>
      </c>
      <c r="V9816">
        <v>22</v>
      </c>
      <c r="W9816">
        <v>1.7</v>
      </c>
      <c r="X9816">
        <v>2.7480000000000002</v>
      </c>
      <c r="Y9816" s="8">
        <v>41962</v>
      </c>
    </row>
    <row r="9817" spans="1:25" x14ac:dyDescent="0.25">
      <c r="A9817">
        <v>-111.97832683</v>
      </c>
      <c r="B9817">
        <v>33.079269779999997</v>
      </c>
      <c r="C9817">
        <v>13</v>
      </c>
      <c r="D9817" t="s">
        <v>371</v>
      </c>
      <c r="E9817" t="s">
        <v>370</v>
      </c>
      <c r="F9817">
        <v>9816</v>
      </c>
      <c r="G9817">
        <v>359</v>
      </c>
      <c r="H9817">
        <v>13.33</v>
      </c>
      <c r="I9817">
        <v>2.5259999999999998</v>
      </c>
      <c r="J9817">
        <v>1</v>
      </c>
      <c r="K9817">
        <v>1165.2</v>
      </c>
      <c r="L9817" t="s">
        <v>369</v>
      </c>
      <c r="M9817" t="s">
        <v>368</v>
      </c>
      <c r="N9817" s="8">
        <v>41962</v>
      </c>
      <c r="O9817">
        <v>0</v>
      </c>
      <c r="P9817">
        <v>0</v>
      </c>
      <c r="Q9817">
        <v>10486</v>
      </c>
      <c r="R9817">
        <v>1243.0999999999999</v>
      </c>
      <c r="S9817">
        <v>2.59</v>
      </c>
      <c r="T9817">
        <v>33</v>
      </c>
      <c r="U9817">
        <v>3766.8</v>
      </c>
      <c r="V9817">
        <v>22</v>
      </c>
      <c r="W9817">
        <v>1.722</v>
      </c>
      <c r="X9817">
        <v>2.7839999999999998</v>
      </c>
      <c r="Y9817" s="8">
        <v>41962</v>
      </c>
    </row>
    <row r="9818" spans="1:25" x14ac:dyDescent="0.25">
      <c r="A9818">
        <v>-111.97832717</v>
      </c>
      <c r="B9818">
        <v>33.079276780000001</v>
      </c>
      <c r="C9818">
        <v>13</v>
      </c>
      <c r="D9818" t="s">
        <v>371</v>
      </c>
      <c r="E9818" t="s">
        <v>370</v>
      </c>
      <c r="F9818">
        <v>9817</v>
      </c>
      <c r="G9818">
        <v>1</v>
      </c>
      <c r="H9818">
        <v>13.33</v>
      </c>
      <c r="I9818">
        <v>2.625</v>
      </c>
      <c r="J9818">
        <v>1</v>
      </c>
      <c r="K9818">
        <v>1165.0999999999999</v>
      </c>
      <c r="L9818" t="s">
        <v>369</v>
      </c>
      <c r="M9818" t="s">
        <v>368</v>
      </c>
      <c r="N9818" s="8">
        <v>41962</v>
      </c>
      <c r="O9818">
        <v>0</v>
      </c>
      <c r="P9818">
        <v>0</v>
      </c>
      <c r="Q9818">
        <v>11194</v>
      </c>
      <c r="R9818">
        <v>1277.3</v>
      </c>
      <c r="S9818">
        <v>2.661</v>
      </c>
      <c r="T9818">
        <v>33</v>
      </c>
      <c r="U9818">
        <v>3870.6</v>
      </c>
      <c r="V9818">
        <v>22</v>
      </c>
      <c r="W9818">
        <v>1.79</v>
      </c>
      <c r="X9818">
        <v>2.8919999999999999</v>
      </c>
      <c r="Y9818" s="8">
        <v>41962</v>
      </c>
    </row>
    <row r="9819" spans="1:25" x14ac:dyDescent="0.25">
      <c r="A9819">
        <v>-111.97832683</v>
      </c>
      <c r="B9819">
        <v>33.079283779999997</v>
      </c>
      <c r="C9819">
        <v>13</v>
      </c>
      <c r="D9819" t="s">
        <v>371</v>
      </c>
      <c r="E9819" t="s">
        <v>370</v>
      </c>
      <c r="F9819">
        <v>9818</v>
      </c>
      <c r="G9819">
        <v>359</v>
      </c>
      <c r="H9819">
        <v>13.33</v>
      </c>
      <c r="I9819">
        <v>2.4609999999999999</v>
      </c>
      <c r="J9819">
        <v>1</v>
      </c>
      <c r="K9819">
        <v>1165.0999999999999</v>
      </c>
      <c r="L9819" t="s">
        <v>369</v>
      </c>
      <c r="M9819" t="s">
        <v>368</v>
      </c>
      <c r="N9819" s="8">
        <v>41962</v>
      </c>
      <c r="O9819">
        <v>0</v>
      </c>
      <c r="P9819">
        <v>0</v>
      </c>
      <c r="Q9819">
        <v>10858</v>
      </c>
      <c r="R9819">
        <v>1321.5</v>
      </c>
      <c r="S9819">
        <v>2.7530000000000001</v>
      </c>
      <c r="T9819">
        <v>33</v>
      </c>
      <c r="U9819">
        <v>4004.6</v>
      </c>
      <c r="V9819">
        <v>22</v>
      </c>
      <c r="W9819">
        <v>1.6779999999999999</v>
      </c>
      <c r="X9819">
        <v>2.7109999999999999</v>
      </c>
      <c r="Y9819" s="8">
        <v>41962</v>
      </c>
    </row>
    <row r="9820" spans="1:25" x14ac:dyDescent="0.25">
      <c r="A9820">
        <v>-111.97832717</v>
      </c>
      <c r="B9820">
        <v>33.079290780000001</v>
      </c>
      <c r="C9820">
        <v>13</v>
      </c>
      <c r="D9820" t="s">
        <v>371</v>
      </c>
      <c r="E9820" t="s">
        <v>370</v>
      </c>
      <c r="F9820">
        <v>9819</v>
      </c>
      <c r="G9820">
        <v>1</v>
      </c>
      <c r="H9820">
        <v>13.33</v>
      </c>
      <c r="I9820">
        <v>2.4929999999999999</v>
      </c>
      <c r="J9820">
        <v>1</v>
      </c>
      <c r="K9820">
        <v>1165.0999999999999</v>
      </c>
      <c r="L9820" t="s">
        <v>369</v>
      </c>
      <c r="M9820" t="s">
        <v>368</v>
      </c>
      <c r="N9820" s="8">
        <v>41962</v>
      </c>
      <c r="O9820">
        <v>0</v>
      </c>
      <c r="P9820">
        <v>0</v>
      </c>
      <c r="Q9820">
        <v>12028</v>
      </c>
      <c r="R9820">
        <v>1444.6</v>
      </c>
      <c r="S9820">
        <v>3.01</v>
      </c>
      <c r="T9820">
        <v>33</v>
      </c>
      <c r="U9820">
        <v>4377.6000000000004</v>
      </c>
      <c r="V9820">
        <v>22</v>
      </c>
      <c r="W9820">
        <v>1.7</v>
      </c>
      <c r="X9820">
        <v>2.7480000000000002</v>
      </c>
      <c r="Y9820" s="8">
        <v>41962</v>
      </c>
    </row>
    <row r="9821" spans="1:25" x14ac:dyDescent="0.25">
      <c r="A9821">
        <v>-111.97832597</v>
      </c>
      <c r="B9821">
        <v>33.079297820000001</v>
      </c>
      <c r="C9821">
        <v>13</v>
      </c>
      <c r="D9821" t="s">
        <v>371</v>
      </c>
      <c r="E9821" t="s">
        <v>370</v>
      </c>
      <c r="F9821">
        <v>9820</v>
      </c>
      <c r="G9821">
        <v>354</v>
      </c>
      <c r="H9821">
        <v>13.33</v>
      </c>
      <c r="I9821">
        <v>2.4929999999999999</v>
      </c>
      <c r="J9821">
        <v>1</v>
      </c>
      <c r="K9821">
        <v>1165.2</v>
      </c>
      <c r="L9821" t="s">
        <v>369</v>
      </c>
      <c r="M9821" t="s">
        <v>368</v>
      </c>
      <c r="N9821" s="8">
        <v>41962</v>
      </c>
      <c r="O9821">
        <v>0</v>
      </c>
      <c r="P9821">
        <v>0</v>
      </c>
      <c r="Q9821">
        <v>12538</v>
      </c>
      <c r="R9821">
        <v>1505.9</v>
      </c>
      <c r="S9821">
        <v>3.137</v>
      </c>
      <c r="T9821">
        <v>33</v>
      </c>
      <c r="U9821">
        <v>4563.5</v>
      </c>
      <c r="V9821">
        <v>22</v>
      </c>
      <c r="W9821">
        <v>1.7</v>
      </c>
      <c r="X9821">
        <v>2.7480000000000002</v>
      </c>
      <c r="Y9821" s="8">
        <v>41962</v>
      </c>
    </row>
    <row r="9822" spans="1:25" x14ac:dyDescent="0.25">
      <c r="A9822">
        <v>-111.97832785999999</v>
      </c>
      <c r="B9822">
        <v>33.079304809999996</v>
      </c>
      <c r="C9822">
        <v>13</v>
      </c>
      <c r="D9822" t="s">
        <v>371</v>
      </c>
      <c r="E9822" t="s">
        <v>370</v>
      </c>
      <c r="F9822">
        <v>9821</v>
      </c>
      <c r="G9822">
        <v>5</v>
      </c>
      <c r="H9822">
        <v>13.33</v>
      </c>
      <c r="I9822">
        <v>2.4279999999999999</v>
      </c>
      <c r="J9822">
        <v>1</v>
      </c>
      <c r="K9822">
        <v>1165.0999999999999</v>
      </c>
      <c r="L9822" t="s">
        <v>369</v>
      </c>
      <c r="M9822" t="s">
        <v>368</v>
      </c>
      <c r="N9822" s="8">
        <v>41962</v>
      </c>
      <c r="O9822">
        <v>0</v>
      </c>
      <c r="P9822">
        <v>0</v>
      </c>
      <c r="Q9822">
        <v>13722</v>
      </c>
      <c r="R9822">
        <v>1692.7</v>
      </c>
      <c r="S9822">
        <v>3.5259999999999998</v>
      </c>
      <c r="T9822">
        <v>33</v>
      </c>
      <c r="U9822">
        <v>5129.3</v>
      </c>
      <c r="V9822">
        <v>22</v>
      </c>
      <c r="W9822">
        <v>1.655</v>
      </c>
      <c r="X9822">
        <v>2.6749999999999998</v>
      </c>
      <c r="Y9822" s="8">
        <v>41962</v>
      </c>
    </row>
    <row r="9823" spans="1:25" x14ac:dyDescent="0.25">
      <c r="A9823">
        <v>-111.97832734000001</v>
      </c>
      <c r="B9823">
        <v>33.079311779999998</v>
      </c>
      <c r="C9823">
        <v>13</v>
      </c>
      <c r="D9823" t="s">
        <v>371</v>
      </c>
      <c r="E9823" t="s">
        <v>370</v>
      </c>
      <c r="F9823">
        <v>9822</v>
      </c>
      <c r="G9823">
        <v>2</v>
      </c>
      <c r="H9823">
        <v>13.33</v>
      </c>
      <c r="I9823">
        <v>2.4929999999999999</v>
      </c>
      <c r="J9823">
        <v>1</v>
      </c>
      <c r="K9823">
        <v>1165.0999999999999</v>
      </c>
      <c r="L9823" t="s">
        <v>369</v>
      </c>
      <c r="M9823" t="s">
        <v>368</v>
      </c>
      <c r="N9823" s="8">
        <v>41962</v>
      </c>
      <c r="O9823">
        <v>0</v>
      </c>
      <c r="P9823">
        <v>0</v>
      </c>
      <c r="Q9823">
        <v>13327</v>
      </c>
      <c r="R9823">
        <v>1600.7</v>
      </c>
      <c r="S9823">
        <v>3.335</v>
      </c>
      <c r="T9823">
        <v>33</v>
      </c>
      <c r="U9823">
        <v>4850.6000000000004</v>
      </c>
      <c r="V9823">
        <v>22</v>
      </c>
      <c r="W9823">
        <v>1.7</v>
      </c>
      <c r="X9823">
        <v>2.7480000000000002</v>
      </c>
      <c r="Y9823" s="8">
        <v>41962</v>
      </c>
    </row>
    <row r="9824" spans="1:25" x14ac:dyDescent="0.25">
      <c r="A9824">
        <v>-111.97832683</v>
      </c>
      <c r="B9824">
        <v>33.079318780000001</v>
      </c>
      <c r="C9824">
        <v>13</v>
      </c>
      <c r="D9824" t="s">
        <v>371</v>
      </c>
      <c r="E9824" t="s">
        <v>370</v>
      </c>
      <c r="F9824">
        <v>9823</v>
      </c>
      <c r="G9824">
        <v>359</v>
      </c>
      <c r="H9824">
        <v>13.33</v>
      </c>
      <c r="I9824">
        <v>2.395</v>
      </c>
      <c r="J9824">
        <v>1</v>
      </c>
      <c r="K9824">
        <v>1165.0999999999999</v>
      </c>
      <c r="L9824" t="s">
        <v>369</v>
      </c>
      <c r="M9824" t="s">
        <v>368</v>
      </c>
      <c r="N9824" s="8">
        <v>41962</v>
      </c>
      <c r="O9824">
        <v>0</v>
      </c>
      <c r="P9824">
        <v>0</v>
      </c>
      <c r="Q9824">
        <v>14707</v>
      </c>
      <c r="R9824">
        <v>1839</v>
      </c>
      <c r="S9824">
        <v>3.831</v>
      </c>
      <c r="T9824">
        <v>33</v>
      </c>
      <c r="U9824">
        <v>5572.8</v>
      </c>
      <c r="V9824">
        <v>22</v>
      </c>
      <c r="W9824">
        <v>1.633</v>
      </c>
      <c r="X9824">
        <v>2.6389999999999998</v>
      </c>
      <c r="Y9824" s="8">
        <v>41962</v>
      </c>
    </row>
    <row r="9825" spans="1:25" x14ac:dyDescent="0.25">
      <c r="A9825">
        <v>-111.97832734000001</v>
      </c>
      <c r="B9825">
        <v>33.079325779999998</v>
      </c>
      <c r="C9825">
        <v>13</v>
      </c>
      <c r="D9825" t="s">
        <v>371</v>
      </c>
      <c r="E9825" t="s">
        <v>370</v>
      </c>
      <c r="F9825">
        <v>9824</v>
      </c>
      <c r="G9825">
        <v>2</v>
      </c>
      <c r="H9825">
        <v>13.33</v>
      </c>
      <c r="I9825">
        <v>2.5920000000000001</v>
      </c>
      <c r="J9825">
        <v>1</v>
      </c>
      <c r="K9825">
        <v>1165</v>
      </c>
      <c r="L9825" t="s">
        <v>369</v>
      </c>
      <c r="M9825" t="s">
        <v>368</v>
      </c>
      <c r="N9825" s="8">
        <v>41962</v>
      </c>
      <c r="O9825">
        <v>0</v>
      </c>
      <c r="P9825">
        <v>0</v>
      </c>
      <c r="Q9825">
        <v>14252</v>
      </c>
      <c r="R9825">
        <v>1646.7</v>
      </c>
      <c r="S9825">
        <v>3.431</v>
      </c>
      <c r="T9825">
        <v>33</v>
      </c>
      <c r="U9825">
        <v>4990.1000000000004</v>
      </c>
      <c r="V9825">
        <v>22</v>
      </c>
      <c r="W9825">
        <v>1.7669999999999999</v>
      </c>
      <c r="X9825">
        <v>2.8559999999999999</v>
      </c>
      <c r="Y9825" s="8">
        <v>41962</v>
      </c>
    </row>
    <row r="9826" spans="1:25" x14ac:dyDescent="0.25">
      <c r="A9826">
        <v>-111.97832734000001</v>
      </c>
      <c r="B9826">
        <v>33.079332780000001</v>
      </c>
      <c r="C9826">
        <v>13</v>
      </c>
      <c r="D9826" t="s">
        <v>371</v>
      </c>
      <c r="E9826" t="s">
        <v>370</v>
      </c>
      <c r="F9826">
        <v>9825</v>
      </c>
      <c r="G9826">
        <v>2</v>
      </c>
      <c r="H9826">
        <v>13.33</v>
      </c>
      <c r="I9826">
        <v>2.5590000000000002</v>
      </c>
      <c r="J9826">
        <v>1</v>
      </c>
      <c r="K9826">
        <v>1165</v>
      </c>
      <c r="L9826" t="s">
        <v>369</v>
      </c>
      <c r="M9826" t="s">
        <v>368</v>
      </c>
      <c r="N9826" s="8">
        <v>41962</v>
      </c>
      <c r="O9826">
        <v>0</v>
      </c>
      <c r="P9826">
        <v>0</v>
      </c>
      <c r="Q9826">
        <v>14149</v>
      </c>
      <c r="R9826">
        <v>1655.8</v>
      </c>
      <c r="S9826">
        <v>3.45</v>
      </c>
      <c r="T9826">
        <v>33</v>
      </c>
      <c r="U9826">
        <v>5017.6000000000004</v>
      </c>
      <c r="V9826">
        <v>22</v>
      </c>
      <c r="W9826">
        <v>1.7450000000000001</v>
      </c>
      <c r="X9826">
        <v>2.82</v>
      </c>
      <c r="Y9826" s="8">
        <v>41962</v>
      </c>
    </row>
    <row r="9827" spans="1:25" x14ac:dyDescent="0.25">
      <c r="A9827">
        <v>-111.97832613999999</v>
      </c>
      <c r="B9827">
        <v>33.07933981</v>
      </c>
      <c r="C9827">
        <v>13</v>
      </c>
      <c r="D9827" t="s">
        <v>371</v>
      </c>
      <c r="E9827" t="s">
        <v>370</v>
      </c>
      <c r="F9827">
        <v>9826</v>
      </c>
      <c r="G9827">
        <v>355</v>
      </c>
      <c r="H9827">
        <v>13.33</v>
      </c>
      <c r="I9827">
        <v>2.2970000000000002</v>
      </c>
      <c r="J9827">
        <v>1</v>
      </c>
      <c r="K9827">
        <v>1165</v>
      </c>
      <c r="L9827" t="s">
        <v>369</v>
      </c>
      <c r="M9827" t="s">
        <v>368</v>
      </c>
      <c r="N9827" s="8">
        <v>41962</v>
      </c>
      <c r="O9827">
        <v>0</v>
      </c>
      <c r="P9827">
        <v>0</v>
      </c>
      <c r="Q9827">
        <v>13270</v>
      </c>
      <c r="R9827">
        <v>1730.4</v>
      </c>
      <c r="S9827">
        <v>3.605</v>
      </c>
      <c r="T9827">
        <v>33</v>
      </c>
      <c r="U9827">
        <v>5243.8</v>
      </c>
      <c r="V9827">
        <v>22</v>
      </c>
      <c r="W9827">
        <v>1.5660000000000001</v>
      </c>
      <c r="X9827">
        <v>2.5310000000000001</v>
      </c>
      <c r="Y9827" s="8">
        <v>41962</v>
      </c>
    </row>
    <row r="9828" spans="1:25" x14ac:dyDescent="0.25">
      <c r="A9828">
        <v>-111.97832785999999</v>
      </c>
      <c r="B9828">
        <v>33.07934581</v>
      </c>
      <c r="C9828">
        <v>13</v>
      </c>
      <c r="D9828" t="s">
        <v>371</v>
      </c>
      <c r="E9828" t="s">
        <v>370</v>
      </c>
      <c r="F9828">
        <v>9827</v>
      </c>
      <c r="G9828">
        <v>5</v>
      </c>
      <c r="H9828">
        <v>13.33</v>
      </c>
      <c r="I9828">
        <v>2.4929999999999999</v>
      </c>
      <c r="J9828">
        <v>1</v>
      </c>
      <c r="K9828">
        <v>1165</v>
      </c>
      <c r="L9828" t="s">
        <v>369</v>
      </c>
      <c r="M9828" t="s">
        <v>368</v>
      </c>
      <c r="N9828" s="8">
        <v>41962</v>
      </c>
      <c r="O9828">
        <v>0</v>
      </c>
      <c r="P9828">
        <v>0</v>
      </c>
      <c r="Q9828">
        <v>14884</v>
      </c>
      <c r="R9828">
        <v>1787.6</v>
      </c>
      <c r="S9828">
        <v>3.7240000000000002</v>
      </c>
      <c r="T9828">
        <v>33</v>
      </c>
      <c r="U9828">
        <v>5417</v>
      </c>
      <c r="V9828">
        <v>22</v>
      </c>
      <c r="W9828">
        <v>1.7</v>
      </c>
      <c r="X9828">
        <v>2.7480000000000002</v>
      </c>
      <c r="Y9828" s="8">
        <v>41962</v>
      </c>
    </row>
    <row r="9829" spans="1:25" x14ac:dyDescent="0.25">
      <c r="A9829">
        <v>-111.97832683</v>
      </c>
      <c r="B9829">
        <v>33.079352780000001</v>
      </c>
      <c r="C9829">
        <v>13</v>
      </c>
      <c r="D9829" t="s">
        <v>371</v>
      </c>
      <c r="E9829" t="s">
        <v>370</v>
      </c>
      <c r="F9829">
        <v>9828</v>
      </c>
      <c r="G9829">
        <v>359</v>
      </c>
      <c r="H9829">
        <v>13.33</v>
      </c>
      <c r="I9829">
        <v>2.3620000000000001</v>
      </c>
      <c r="J9829">
        <v>1</v>
      </c>
      <c r="K9829">
        <v>1165</v>
      </c>
      <c r="L9829" t="s">
        <v>369</v>
      </c>
      <c r="M9829" t="s">
        <v>368</v>
      </c>
      <c r="N9829" s="8">
        <v>41962</v>
      </c>
      <c r="O9829">
        <v>0</v>
      </c>
      <c r="P9829">
        <v>0</v>
      </c>
      <c r="Q9829">
        <v>11627</v>
      </c>
      <c r="R9829">
        <v>1474</v>
      </c>
      <c r="S9829">
        <v>3.0710000000000002</v>
      </c>
      <c r="T9829">
        <v>33</v>
      </c>
      <c r="U9829">
        <v>4466.7</v>
      </c>
      <c r="V9829">
        <v>22</v>
      </c>
      <c r="W9829">
        <v>1.611</v>
      </c>
      <c r="X9829">
        <v>2.6030000000000002</v>
      </c>
      <c r="Y9829" s="8">
        <v>41962</v>
      </c>
    </row>
    <row r="9830" spans="1:25" x14ac:dyDescent="0.25">
      <c r="A9830">
        <v>-111.97832668</v>
      </c>
      <c r="B9830">
        <v>33.079359789999998</v>
      </c>
      <c r="C9830">
        <v>13</v>
      </c>
      <c r="D9830" t="s">
        <v>371</v>
      </c>
      <c r="E9830" t="s">
        <v>370</v>
      </c>
      <c r="F9830">
        <v>9829</v>
      </c>
      <c r="G9830">
        <v>4</v>
      </c>
      <c r="H9830">
        <v>13.33</v>
      </c>
      <c r="I9830">
        <v>2.4609999999999999</v>
      </c>
      <c r="J9830">
        <v>1</v>
      </c>
      <c r="K9830">
        <v>1165.0999999999999</v>
      </c>
      <c r="L9830" t="s">
        <v>369</v>
      </c>
      <c r="M9830" t="s">
        <v>368</v>
      </c>
      <c r="N9830" s="8">
        <v>41962</v>
      </c>
      <c r="O9830">
        <v>0</v>
      </c>
      <c r="P9830">
        <v>0</v>
      </c>
      <c r="Q9830">
        <v>13472</v>
      </c>
      <c r="R9830">
        <v>1639.6</v>
      </c>
      <c r="S9830">
        <v>3.4159999999999999</v>
      </c>
      <c r="T9830">
        <v>33</v>
      </c>
      <c r="U9830">
        <v>4968.5</v>
      </c>
      <c r="V9830">
        <v>22</v>
      </c>
      <c r="W9830">
        <v>1.6779999999999999</v>
      </c>
      <c r="X9830">
        <v>2.7109999999999999</v>
      </c>
      <c r="Y9830" s="8">
        <v>41962</v>
      </c>
    </row>
    <row r="9831" spans="1:25" x14ac:dyDescent="0.25">
      <c r="A9831">
        <v>-111.97832649</v>
      </c>
      <c r="B9831">
        <v>33.079366790000002</v>
      </c>
      <c r="C9831">
        <v>13</v>
      </c>
      <c r="D9831" t="s">
        <v>371</v>
      </c>
      <c r="E9831" t="s">
        <v>370</v>
      </c>
      <c r="F9831">
        <v>9830</v>
      </c>
      <c r="G9831">
        <v>357</v>
      </c>
      <c r="H9831">
        <v>13.33</v>
      </c>
      <c r="I9831">
        <v>2.625</v>
      </c>
      <c r="J9831">
        <v>1</v>
      </c>
      <c r="K9831">
        <v>1165.0999999999999</v>
      </c>
      <c r="L9831" t="s">
        <v>369</v>
      </c>
      <c r="M9831" t="s">
        <v>368</v>
      </c>
      <c r="N9831" s="8">
        <v>41962</v>
      </c>
      <c r="O9831">
        <v>0</v>
      </c>
      <c r="P9831">
        <v>0</v>
      </c>
      <c r="Q9831">
        <v>12627</v>
      </c>
      <c r="R9831">
        <v>1440.7</v>
      </c>
      <c r="S9831">
        <v>3.0009999999999999</v>
      </c>
      <c r="T9831">
        <v>33</v>
      </c>
      <c r="U9831">
        <v>4365.7</v>
      </c>
      <c r="V9831">
        <v>22</v>
      </c>
      <c r="W9831">
        <v>1.79</v>
      </c>
      <c r="X9831">
        <v>2.8919999999999999</v>
      </c>
      <c r="Y9831" s="8">
        <v>41962</v>
      </c>
    </row>
    <row r="9832" spans="1:25" x14ac:dyDescent="0.25">
      <c r="A9832">
        <v>-111.97832785999999</v>
      </c>
      <c r="B9832">
        <v>33.07937381</v>
      </c>
      <c r="C9832">
        <v>13</v>
      </c>
      <c r="D9832" t="s">
        <v>371</v>
      </c>
      <c r="E9832" t="s">
        <v>370</v>
      </c>
      <c r="F9832">
        <v>9831</v>
      </c>
      <c r="G9832">
        <v>5</v>
      </c>
      <c r="H9832">
        <v>13.33</v>
      </c>
      <c r="I9832">
        <v>2.5259999999999998</v>
      </c>
      <c r="J9832">
        <v>1</v>
      </c>
      <c r="K9832">
        <v>1165</v>
      </c>
      <c r="L9832" t="s">
        <v>369</v>
      </c>
      <c r="M9832" t="s">
        <v>368</v>
      </c>
      <c r="N9832" s="8">
        <v>41962</v>
      </c>
      <c r="O9832">
        <v>0</v>
      </c>
      <c r="P9832">
        <v>0</v>
      </c>
      <c r="Q9832">
        <v>12236</v>
      </c>
      <c r="R9832">
        <v>1450.5</v>
      </c>
      <c r="S9832">
        <v>3.0219999999999998</v>
      </c>
      <c r="T9832">
        <v>33</v>
      </c>
      <c r="U9832">
        <v>4395.5</v>
      </c>
      <c r="V9832">
        <v>22</v>
      </c>
      <c r="W9832">
        <v>1.722</v>
      </c>
      <c r="X9832">
        <v>2.7839999999999998</v>
      </c>
      <c r="Y9832" s="8">
        <v>41962</v>
      </c>
    </row>
    <row r="9833" spans="1:25" x14ac:dyDescent="0.25">
      <c r="A9833">
        <v>-111.97832665999999</v>
      </c>
      <c r="B9833">
        <v>33.079380780000001</v>
      </c>
      <c r="C9833">
        <v>13</v>
      </c>
      <c r="D9833" t="s">
        <v>371</v>
      </c>
      <c r="E9833" t="s">
        <v>370</v>
      </c>
      <c r="F9833">
        <v>9832</v>
      </c>
      <c r="G9833">
        <v>358</v>
      </c>
      <c r="H9833">
        <v>13.33</v>
      </c>
      <c r="I9833">
        <v>2.395</v>
      </c>
      <c r="J9833">
        <v>1</v>
      </c>
      <c r="K9833">
        <v>1165.0999999999999</v>
      </c>
      <c r="L9833" t="s">
        <v>369</v>
      </c>
      <c r="M9833" t="s">
        <v>368</v>
      </c>
      <c r="N9833" s="8">
        <v>41962</v>
      </c>
      <c r="O9833">
        <v>0</v>
      </c>
      <c r="P9833">
        <v>0</v>
      </c>
      <c r="Q9833">
        <v>14160</v>
      </c>
      <c r="R9833">
        <v>1770.6</v>
      </c>
      <c r="S9833">
        <v>3.6890000000000001</v>
      </c>
      <c r="T9833">
        <v>33</v>
      </c>
      <c r="U9833">
        <v>5365.4</v>
      </c>
      <c r="V9833">
        <v>22</v>
      </c>
      <c r="W9833">
        <v>1.633</v>
      </c>
      <c r="X9833">
        <v>2.6389999999999998</v>
      </c>
      <c r="Y9833" s="8">
        <v>41962</v>
      </c>
    </row>
    <row r="9834" spans="1:25" x14ac:dyDescent="0.25">
      <c r="A9834">
        <v>-111.97832751</v>
      </c>
      <c r="B9834">
        <v>33.079387789999998</v>
      </c>
      <c r="C9834">
        <v>13</v>
      </c>
      <c r="D9834" t="s">
        <v>371</v>
      </c>
      <c r="E9834" t="s">
        <v>370</v>
      </c>
      <c r="F9834">
        <v>9833</v>
      </c>
      <c r="G9834">
        <v>3</v>
      </c>
      <c r="H9834">
        <v>13.33</v>
      </c>
      <c r="I9834">
        <v>2.5259999999999998</v>
      </c>
      <c r="J9834">
        <v>1</v>
      </c>
      <c r="K9834">
        <v>1165</v>
      </c>
      <c r="L9834" t="s">
        <v>369</v>
      </c>
      <c r="M9834" t="s">
        <v>368</v>
      </c>
      <c r="N9834" s="8">
        <v>41962</v>
      </c>
      <c r="O9834">
        <v>0</v>
      </c>
      <c r="P9834">
        <v>0</v>
      </c>
      <c r="Q9834">
        <v>12565</v>
      </c>
      <c r="R9834">
        <v>1489.5</v>
      </c>
      <c r="S9834">
        <v>3.1030000000000002</v>
      </c>
      <c r="T9834">
        <v>33</v>
      </c>
      <c r="U9834">
        <v>4513.6000000000004</v>
      </c>
      <c r="V9834">
        <v>22</v>
      </c>
      <c r="W9834">
        <v>1.722</v>
      </c>
      <c r="X9834">
        <v>2.7839999999999998</v>
      </c>
      <c r="Y9834" s="8">
        <v>41962</v>
      </c>
    </row>
    <row r="9835" spans="1:25" x14ac:dyDescent="0.25">
      <c r="A9835">
        <v>-111.97832668</v>
      </c>
      <c r="B9835">
        <v>33.079394790000002</v>
      </c>
      <c r="C9835">
        <v>13</v>
      </c>
      <c r="D9835" t="s">
        <v>371</v>
      </c>
      <c r="E9835" t="s">
        <v>370</v>
      </c>
      <c r="F9835">
        <v>9834</v>
      </c>
      <c r="G9835">
        <v>4</v>
      </c>
      <c r="H9835">
        <v>13.33</v>
      </c>
      <c r="I9835">
        <v>2.5920000000000001</v>
      </c>
      <c r="J9835">
        <v>1</v>
      </c>
      <c r="K9835">
        <v>1165</v>
      </c>
      <c r="L9835" t="s">
        <v>369</v>
      </c>
      <c r="M9835" t="s">
        <v>368</v>
      </c>
      <c r="N9835" s="8">
        <v>41962</v>
      </c>
      <c r="O9835">
        <v>0</v>
      </c>
      <c r="P9835">
        <v>0</v>
      </c>
      <c r="Q9835">
        <v>14313</v>
      </c>
      <c r="R9835">
        <v>1653.8</v>
      </c>
      <c r="S9835">
        <v>3.4449999999999998</v>
      </c>
      <c r="T9835">
        <v>33</v>
      </c>
      <c r="U9835">
        <v>5011.6000000000004</v>
      </c>
      <c r="V9835">
        <v>22</v>
      </c>
      <c r="W9835">
        <v>1.7669999999999999</v>
      </c>
      <c r="X9835">
        <v>2.8559999999999999</v>
      </c>
      <c r="Y9835" s="8">
        <v>41962</v>
      </c>
    </row>
    <row r="9836" spans="1:25" x14ac:dyDescent="0.25">
      <c r="A9836">
        <v>-111.97832631999999</v>
      </c>
      <c r="B9836">
        <v>33.079401789999999</v>
      </c>
      <c r="C9836">
        <v>13</v>
      </c>
      <c r="D9836" t="s">
        <v>371</v>
      </c>
      <c r="E9836" t="s">
        <v>370</v>
      </c>
      <c r="F9836">
        <v>9835</v>
      </c>
      <c r="G9836">
        <v>356</v>
      </c>
      <c r="H9836">
        <v>13.33</v>
      </c>
      <c r="I9836">
        <v>2.4609999999999999</v>
      </c>
      <c r="J9836">
        <v>1</v>
      </c>
      <c r="K9836">
        <v>1165</v>
      </c>
      <c r="L9836" t="s">
        <v>369</v>
      </c>
      <c r="M9836" t="s">
        <v>368</v>
      </c>
      <c r="N9836" s="8">
        <v>41962</v>
      </c>
      <c r="O9836">
        <v>0</v>
      </c>
      <c r="P9836">
        <v>0</v>
      </c>
      <c r="Q9836">
        <v>14449</v>
      </c>
      <c r="R9836">
        <v>1758.5</v>
      </c>
      <c r="S9836">
        <v>3.6640000000000001</v>
      </c>
      <c r="T9836">
        <v>33</v>
      </c>
      <c r="U9836">
        <v>5328.9</v>
      </c>
      <c r="V9836">
        <v>22</v>
      </c>
      <c r="W9836">
        <v>1.6779999999999999</v>
      </c>
      <c r="X9836">
        <v>2.7109999999999999</v>
      </c>
      <c r="Y9836" s="8">
        <v>41962</v>
      </c>
    </row>
    <row r="9837" spans="1:25" x14ac:dyDescent="0.25">
      <c r="A9837">
        <v>-111.97832651</v>
      </c>
      <c r="B9837">
        <v>33.079408790000002</v>
      </c>
      <c r="C9837">
        <v>13</v>
      </c>
      <c r="D9837" t="s">
        <v>371</v>
      </c>
      <c r="E9837" t="s">
        <v>370</v>
      </c>
      <c r="F9837">
        <v>9836</v>
      </c>
      <c r="G9837">
        <v>3</v>
      </c>
      <c r="H9837">
        <v>13.33</v>
      </c>
      <c r="I9837">
        <v>2.3290000000000002</v>
      </c>
      <c r="J9837">
        <v>1</v>
      </c>
      <c r="K9837">
        <v>1165</v>
      </c>
      <c r="L9837" t="s">
        <v>369</v>
      </c>
      <c r="M9837" t="s">
        <v>368</v>
      </c>
      <c r="N9837" s="8">
        <v>41962</v>
      </c>
      <c r="O9837">
        <v>0</v>
      </c>
      <c r="P9837">
        <v>0</v>
      </c>
      <c r="Q9837">
        <v>14383</v>
      </c>
      <c r="R9837">
        <v>1849.1</v>
      </c>
      <c r="S9837">
        <v>3.8519999999999999</v>
      </c>
      <c r="T9837">
        <v>33</v>
      </c>
      <c r="U9837">
        <v>5603.4</v>
      </c>
      <c r="V9837">
        <v>22</v>
      </c>
      <c r="W9837">
        <v>1.5880000000000001</v>
      </c>
      <c r="X9837">
        <v>2.5670000000000002</v>
      </c>
      <c r="Y9837" s="8">
        <v>41962</v>
      </c>
    </row>
    <row r="9838" spans="1:25" x14ac:dyDescent="0.25">
      <c r="A9838">
        <v>-111.97832617</v>
      </c>
      <c r="B9838">
        <v>33.07941478</v>
      </c>
      <c r="C9838">
        <v>13</v>
      </c>
      <c r="D9838" t="s">
        <v>371</v>
      </c>
      <c r="E9838" t="s">
        <v>370</v>
      </c>
      <c r="F9838">
        <v>9837</v>
      </c>
      <c r="G9838">
        <v>1</v>
      </c>
      <c r="H9838">
        <v>13.33</v>
      </c>
      <c r="I9838">
        <v>2.198</v>
      </c>
      <c r="J9838">
        <v>1</v>
      </c>
      <c r="K9838">
        <v>1165.0999999999999</v>
      </c>
      <c r="L9838" t="s">
        <v>369</v>
      </c>
      <c r="M9838" t="s">
        <v>368</v>
      </c>
      <c r="N9838" s="8">
        <v>41962</v>
      </c>
      <c r="O9838">
        <v>0</v>
      </c>
      <c r="P9838">
        <v>0</v>
      </c>
      <c r="Q9838">
        <v>11383</v>
      </c>
      <c r="R9838">
        <v>1550.7</v>
      </c>
      <c r="S9838">
        <v>3.2309999999999999</v>
      </c>
      <c r="T9838">
        <v>33</v>
      </c>
      <c r="U9838">
        <v>4699.2</v>
      </c>
      <c r="V9838">
        <v>22</v>
      </c>
      <c r="W9838">
        <v>1.4990000000000001</v>
      </c>
      <c r="X9838">
        <v>2.4220000000000002</v>
      </c>
      <c r="Y9838" s="8">
        <v>41962</v>
      </c>
    </row>
    <row r="9839" spans="1:25" x14ac:dyDescent="0.25">
      <c r="A9839">
        <v>-111.97832634</v>
      </c>
      <c r="B9839">
        <v>33.079421779999997</v>
      </c>
      <c r="C9839">
        <v>13</v>
      </c>
      <c r="D9839" t="s">
        <v>371</v>
      </c>
      <c r="E9839" t="s">
        <v>370</v>
      </c>
      <c r="F9839">
        <v>9838</v>
      </c>
      <c r="G9839">
        <v>2</v>
      </c>
      <c r="H9839">
        <v>13.33</v>
      </c>
      <c r="I9839">
        <v>2.2970000000000002</v>
      </c>
      <c r="J9839">
        <v>1</v>
      </c>
      <c r="K9839">
        <v>1165.2</v>
      </c>
      <c r="L9839" t="s">
        <v>369</v>
      </c>
      <c r="M9839" t="s">
        <v>368</v>
      </c>
      <c r="N9839" s="8">
        <v>41962</v>
      </c>
      <c r="O9839">
        <v>0</v>
      </c>
      <c r="P9839">
        <v>0</v>
      </c>
      <c r="Q9839">
        <v>10779</v>
      </c>
      <c r="R9839">
        <v>1405.7</v>
      </c>
      <c r="S9839">
        <v>2.9279999999999999</v>
      </c>
      <c r="T9839">
        <v>33</v>
      </c>
      <c r="U9839">
        <v>4259.6000000000004</v>
      </c>
      <c r="V9839">
        <v>22</v>
      </c>
      <c r="W9839">
        <v>1.5660000000000001</v>
      </c>
      <c r="X9839">
        <v>2.5310000000000001</v>
      </c>
      <c r="Y9839" s="8">
        <v>41962</v>
      </c>
    </row>
    <row r="9840" spans="1:25" x14ac:dyDescent="0.25">
      <c r="A9840">
        <v>-111.97832617</v>
      </c>
      <c r="B9840">
        <v>33.079426779999999</v>
      </c>
      <c r="C9840">
        <v>13</v>
      </c>
      <c r="D9840" t="s">
        <v>371</v>
      </c>
      <c r="E9840" t="s">
        <v>370</v>
      </c>
      <c r="F9840">
        <v>9839</v>
      </c>
      <c r="G9840">
        <v>1</v>
      </c>
      <c r="H9840">
        <v>13.33</v>
      </c>
      <c r="I9840">
        <v>1.64</v>
      </c>
      <c r="J9840">
        <v>1</v>
      </c>
      <c r="K9840">
        <v>1165.2</v>
      </c>
      <c r="L9840" t="s">
        <v>369</v>
      </c>
      <c r="M9840" t="s">
        <v>368</v>
      </c>
      <c r="N9840" s="8">
        <v>41962</v>
      </c>
      <c r="O9840">
        <v>0</v>
      </c>
      <c r="P9840">
        <v>0</v>
      </c>
      <c r="Q9840">
        <v>9222.2999999999993</v>
      </c>
      <c r="R9840">
        <v>1683.6</v>
      </c>
      <c r="S9840">
        <v>3.508</v>
      </c>
      <c r="T9840">
        <v>33</v>
      </c>
      <c r="U9840">
        <v>5101.8999999999996</v>
      </c>
      <c r="V9840">
        <v>22</v>
      </c>
      <c r="W9840">
        <v>1.1180000000000001</v>
      </c>
      <c r="X9840">
        <v>1.8080000000000001</v>
      </c>
      <c r="Y9840" s="8">
        <v>41962</v>
      </c>
    </row>
    <row r="9841" spans="1:25" x14ac:dyDescent="0.25">
      <c r="A9841">
        <v>-111.97832668</v>
      </c>
      <c r="B9841">
        <v>33.079429789999999</v>
      </c>
      <c r="C9841">
        <v>13</v>
      </c>
      <c r="D9841" t="s">
        <v>371</v>
      </c>
      <c r="E9841" t="s">
        <v>370</v>
      </c>
      <c r="F9841">
        <v>9840</v>
      </c>
      <c r="G9841">
        <v>4</v>
      </c>
      <c r="H9841">
        <v>13.33</v>
      </c>
      <c r="I9841">
        <v>0.98399999999999999</v>
      </c>
      <c r="J9841">
        <v>1</v>
      </c>
      <c r="K9841">
        <v>1165.3</v>
      </c>
      <c r="L9841" t="s">
        <v>369</v>
      </c>
      <c r="M9841" t="s">
        <v>368</v>
      </c>
      <c r="N9841" s="8">
        <v>41962</v>
      </c>
      <c r="O9841">
        <v>0</v>
      </c>
      <c r="P9841">
        <v>0</v>
      </c>
      <c r="Q9841">
        <v>5941.3</v>
      </c>
      <c r="R9841">
        <v>1807.8</v>
      </c>
      <c r="S9841">
        <v>3.766</v>
      </c>
      <c r="T9841">
        <v>33</v>
      </c>
      <c r="U9841">
        <v>5478.1</v>
      </c>
      <c r="V9841">
        <v>22</v>
      </c>
      <c r="W9841">
        <v>0.67100000000000004</v>
      </c>
      <c r="X9841">
        <v>1.085</v>
      </c>
      <c r="Y9841" s="8">
        <v>41962</v>
      </c>
    </row>
    <row r="9842" spans="1:25" x14ac:dyDescent="0.25">
      <c r="A9842">
        <v>-111.978326</v>
      </c>
      <c r="B9842">
        <v>33.079435770000003</v>
      </c>
      <c r="C9842">
        <v>13</v>
      </c>
      <c r="D9842" t="s">
        <v>371</v>
      </c>
      <c r="E9842" t="s">
        <v>370</v>
      </c>
      <c r="F9842">
        <v>9841</v>
      </c>
      <c r="G9842">
        <v>0</v>
      </c>
      <c r="H9842">
        <v>13.33</v>
      </c>
      <c r="I9842">
        <v>1.411</v>
      </c>
      <c r="J9842">
        <v>1</v>
      </c>
      <c r="K9842">
        <v>1165.3</v>
      </c>
      <c r="L9842" t="s">
        <v>369</v>
      </c>
      <c r="M9842" t="s">
        <v>368</v>
      </c>
      <c r="N9842" s="8">
        <v>41962</v>
      </c>
      <c r="O9842">
        <v>0</v>
      </c>
      <c r="P9842">
        <v>0</v>
      </c>
      <c r="Q9842">
        <v>5944.3</v>
      </c>
      <c r="R9842">
        <v>1261.9000000000001</v>
      </c>
      <c r="S9842">
        <v>2.629</v>
      </c>
      <c r="T9842">
        <v>33</v>
      </c>
      <c r="U9842">
        <v>3823.8</v>
      </c>
      <c r="V9842">
        <v>22</v>
      </c>
      <c r="W9842">
        <v>0.96199999999999997</v>
      </c>
      <c r="X9842">
        <v>1.5549999999999999</v>
      </c>
      <c r="Y9842" s="8">
        <v>41962</v>
      </c>
    </row>
    <row r="9843" spans="1:25" x14ac:dyDescent="0.25">
      <c r="A9843">
        <v>-111.97832651</v>
      </c>
      <c r="B9843">
        <v>33.079439790000002</v>
      </c>
      <c r="C9843">
        <v>13</v>
      </c>
      <c r="D9843" t="s">
        <v>371</v>
      </c>
      <c r="E9843" t="s">
        <v>370</v>
      </c>
      <c r="F9843">
        <v>9842</v>
      </c>
      <c r="G9843">
        <v>3</v>
      </c>
      <c r="H9843">
        <v>13.33</v>
      </c>
      <c r="I9843">
        <v>1.181</v>
      </c>
      <c r="J9843">
        <v>1</v>
      </c>
      <c r="K9843">
        <v>1165.3</v>
      </c>
      <c r="L9843" t="s">
        <v>369</v>
      </c>
      <c r="M9843" t="s">
        <v>368</v>
      </c>
      <c r="N9843" s="8">
        <v>41962</v>
      </c>
      <c r="O9843">
        <v>0</v>
      </c>
      <c r="P9843">
        <v>0</v>
      </c>
      <c r="Q9843">
        <v>7018.3</v>
      </c>
      <c r="R9843">
        <v>1779.5</v>
      </c>
      <c r="S9843">
        <v>3.7069999999999999</v>
      </c>
      <c r="T9843">
        <v>33</v>
      </c>
      <c r="U9843">
        <v>5392.5</v>
      </c>
      <c r="V9843">
        <v>22</v>
      </c>
      <c r="W9843">
        <v>0.80500000000000005</v>
      </c>
      <c r="X9843">
        <v>1.3009999999999999</v>
      </c>
      <c r="Y9843" s="8">
        <v>41962</v>
      </c>
    </row>
    <row r="9844" spans="1:25" x14ac:dyDescent="0.25">
      <c r="A9844">
        <v>-111.97832634</v>
      </c>
      <c r="B9844">
        <v>33.079442780000001</v>
      </c>
      <c r="C9844">
        <v>13</v>
      </c>
      <c r="D9844" t="s">
        <v>371</v>
      </c>
      <c r="E9844" t="s">
        <v>370</v>
      </c>
      <c r="F9844">
        <v>9843</v>
      </c>
      <c r="G9844">
        <v>2</v>
      </c>
      <c r="H9844">
        <v>13.33</v>
      </c>
      <c r="I9844">
        <v>1.3120000000000001</v>
      </c>
      <c r="J9844">
        <v>1</v>
      </c>
      <c r="K9844">
        <v>1165.3</v>
      </c>
      <c r="L9844" t="s">
        <v>369</v>
      </c>
      <c r="M9844" t="s">
        <v>368</v>
      </c>
      <c r="N9844" s="8">
        <v>41962</v>
      </c>
      <c r="O9844">
        <v>0</v>
      </c>
      <c r="P9844">
        <v>0</v>
      </c>
      <c r="Q9844">
        <v>6535</v>
      </c>
      <c r="R9844">
        <v>1491.3</v>
      </c>
      <c r="S9844">
        <v>3.1070000000000002</v>
      </c>
      <c r="T9844">
        <v>33</v>
      </c>
      <c r="U9844">
        <v>4519.1000000000004</v>
      </c>
      <c r="V9844">
        <v>22</v>
      </c>
      <c r="W9844">
        <v>0.89500000000000002</v>
      </c>
      <c r="X9844">
        <v>1.446</v>
      </c>
      <c r="Y9844" s="8">
        <v>41962</v>
      </c>
    </row>
    <row r="9845" spans="1:25" x14ac:dyDescent="0.25">
      <c r="A9845">
        <v>-111.97832549</v>
      </c>
      <c r="B9845">
        <v>33.079445790000001</v>
      </c>
      <c r="C9845">
        <v>13</v>
      </c>
      <c r="D9845" t="s">
        <v>371</v>
      </c>
      <c r="E9845" t="s">
        <v>370</v>
      </c>
      <c r="F9845">
        <v>9844</v>
      </c>
      <c r="G9845">
        <v>357</v>
      </c>
      <c r="H9845">
        <v>13.33</v>
      </c>
      <c r="I9845">
        <v>0.85299999999999998</v>
      </c>
      <c r="J9845">
        <v>1</v>
      </c>
      <c r="K9845">
        <v>1165.3</v>
      </c>
      <c r="L9845" t="s">
        <v>369</v>
      </c>
      <c r="M9845" t="s">
        <v>368</v>
      </c>
      <c r="N9845" s="8">
        <v>41962</v>
      </c>
      <c r="O9845">
        <v>0</v>
      </c>
      <c r="P9845">
        <v>0</v>
      </c>
      <c r="Q9845">
        <v>5357.7</v>
      </c>
      <c r="R9845">
        <v>1881</v>
      </c>
      <c r="S9845">
        <v>3.919</v>
      </c>
      <c r="T9845">
        <v>33</v>
      </c>
      <c r="U9845">
        <v>5700</v>
      </c>
      <c r="V9845">
        <v>22</v>
      </c>
      <c r="W9845">
        <v>0.58199999999999996</v>
      </c>
      <c r="X9845">
        <v>0.94</v>
      </c>
      <c r="Y9845" s="8">
        <v>41962</v>
      </c>
    </row>
    <row r="9846" spans="1:25" x14ac:dyDescent="0.25">
      <c r="A9846">
        <v>-111.97832651</v>
      </c>
      <c r="B9846">
        <v>33.079447790000003</v>
      </c>
      <c r="C9846">
        <v>13</v>
      </c>
      <c r="D9846" t="s">
        <v>371</v>
      </c>
      <c r="E9846" t="s">
        <v>370</v>
      </c>
      <c r="F9846">
        <v>9845</v>
      </c>
      <c r="G9846">
        <v>3</v>
      </c>
      <c r="H9846">
        <v>13.33</v>
      </c>
      <c r="I9846">
        <v>0.95099999999999996</v>
      </c>
      <c r="J9846">
        <v>1</v>
      </c>
      <c r="K9846">
        <v>1165.2</v>
      </c>
      <c r="L9846" t="s">
        <v>369</v>
      </c>
      <c r="M9846" t="s">
        <v>368</v>
      </c>
      <c r="N9846" s="8">
        <v>41962</v>
      </c>
      <c r="O9846">
        <v>0</v>
      </c>
      <c r="P9846">
        <v>0</v>
      </c>
      <c r="Q9846">
        <v>4233.3999999999996</v>
      </c>
      <c r="R9846">
        <v>1332.5</v>
      </c>
      <c r="S9846">
        <v>2.7759999999999998</v>
      </c>
      <c r="T9846">
        <v>33</v>
      </c>
      <c r="U9846">
        <v>4037.9</v>
      </c>
      <c r="V9846">
        <v>22</v>
      </c>
      <c r="W9846">
        <v>0.64900000000000002</v>
      </c>
      <c r="X9846">
        <v>1.048</v>
      </c>
      <c r="Y9846" s="8">
        <v>41962</v>
      </c>
    </row>
    <row r="9847" spans="1:25" x14ac:dyDescent="0.25">
      <c r="A9847">
        <v>-111.97832854000001</v>
      </c>
      <c r="B9847">
        <v>33.079449050000001</v>
      </c>
      <c r="C9847">
        <v>13</v>
      </c>
      <c r="D9847" t="s">
        <v>371</v>
      </c>
      <c r="E9847" t="s">
        <v>370</v>
      </c>
      <c r="F9847">
        <v>9846</v>
      </c>
      <c r="G9847">
        <v>15</v>
      </c>
      <c r="H9847">
        <v>13.33</v>
      </c>
      <c r="I9847">
        <v>0.59099999999999997</v>
      </c>
      <c r="J9847">
        <v>1</v>
      </c>
      <c r="K9847">
        <v>1165.3</v>
      </c>
      <c r="L9847" t="s">
        <v>369</v>
      </c>
      <c r="M9847" t="s">
        <v>368</v>
      </c>
      <c r="N9847" s="8">
        <v>41962</v>
      </c>
      <c r="O9847">
        <v>0</v>
      </c>
      <c r="P9847">
        <v>0</v>
      </c>
      <c r="Q9847">
        <v>2472.4</v>
      </c>
      <c r="R9847">
        <v>1253.8</v>
      </c>
      <c r="S9847">
        <v>2.6120000000000001</v>
      </c>
      <c r="T9847">
        <v>33</v>
      </c>
      <c r="U9847">
        <v>3799.3</v>
      </c>
      <c r="V9847">
        <v>22</v>
      </c>
      <c r="W9847">
        <v>0.40300000000000002</v>
      </c>
      <c r="X9847">
        <v>0.65100000000000002</v>
      </c>
      <c r="Y9847" s="8">
        <v>41962</v>
      </c>
    </row>
    <row r="9848" spans="1:25" x14ac:dyDescent="0.25">
      <c r="A9848">
        <v>-111.978326</v>
      </c>
      <c r="B9848">
        <v>33.079454769999998</v>
      </c>
      <c r="C9848">
        <v>13</v>
      </c>
      <c r="D9848" t="s">
        <v>371</v>
      </c>
      <c r="E9848" t="s">
        <v>370</v>
      </c>
      <c r="F9848">
        <v>9847</v>
      </c>
      <c r="G9848">
        <v>0</v>
      </c>
      <c r="H9848">
        <v>13.33</v>
      </c>
      <c r="I9848">
        <v>1.7390000000000001</v>
      </c>
      <c r="J9848">
        <v>1</v>
      </c>
      <c r="K9848">
        <v>1165.3</v>
      </c>
      <c r="L9848" t="s">
        <v>369</v>
      </c>
      <c r="M9848" t="s">
        <v>368</v>
      </c>
      <c r="N9848" s="8">
        <v>41962</v>
      </c>
      <c r="O9848">
        <v>0</v>
      </c>
      <c r="P9848">
        <v>0</v>
      </c>
      <c r="Q9848">
        <v>7874.8</v>
      </c>
      <c r="R9848">
        <v>1356.3</v>
      </c>
      <c r="S9848">
        <v>2.8260000000000001</v>
      </c>
      <c r="T9848">
        <v>33</v>
      </c>
      <c r="U9848">
        <v>4109.8999999999996</v>
      </c>
      <c r="V9848">
        <v>22</v>
      </c>
      <c r="W9848">
        <v>1.1859999999999999</v>
      </c>
      <c r="X9848">
        <v>1.9159999999999999</v>
      </c>
      <c r="Y9848" s="8">
        <v>41962</v>
      </c>
    </row>
    <row r="9849" spans="1:25" x14ac:dyDescent="0.25">
      <c r="A9849">
        <v>-111.97832617</v>
      </c>
      <c r="B9849">
        <v>33.079461780000003</v>
      </c>
      <c r="C9849">
        <v>13</v>
      </c>
      <c r="D9849" t="s">
        <v>371</v>
      </c>
      <c r="E9849" t="s">
        <v>370</v>
      </c>
      <c r="F9849">
        <v>9848</v>
      </c>
      <c r="G9849">
        <v>1</v>
      </c>
      <c r="H9849">
        <v>13.33</v>
      </c>
      <c r="I9849">
        <v>2.2970000000000002</v>
      </c>
      <c r="J9849">
        <v>1</v>
      </c>
      <c r="K9849">
        <v>1165.2</v>
      </c>
      <c r="L9849" t="s">
        <v>369</v>
      </c>
      <c r="M9849" t="s">
        <v>368</v>
      </c>
      <c r="N9849" s="8">
        <v>41962</v>
      </c>
      <c r="O9849">
        <v>0</v>
      </c>
      <c r="P9849">
        <v>0</v>
      </c>
      <c r="Q9849">
        <v>13149</v>
      </c>
      <c r="R9849">
        <v>1714.7</v>
      </c>
      <c r="S9849">
        <v>3.5720000000000001</v>
      </c>
      <c r="T9849">
        <v>33</v>
      </c>
      <c r="U9849">
        <v>5196</v>
      </c>
      <c r="V9849">
        <v>22</v>
      </c>
      <c r="W9849">
        <v>1.5660000000000001</v>
      </c>
      <c r="X9849">
        <v>2.5310000000000001</v>
      </c>
      <c r="Y9849" s="8">
        <v>41962</v>
      </c>
    </row>
    <row r="9850" spans="1:25" x14ac:dyDescent="0.25">
      <c r="A9850">
        <v>-111.978326</v>
      </c>
      <c r="B9850">
        <v>33.079467770000001</v>
      </c>
      <c r="C9850">
        <v>13</v>
      </c>
      <c r="D9850" t="s">
        <v>371</v>
      </c>
      <c r="E9850" t="s">
        <v>370</v>
      </c>
      <c r="F9850">
        <v>9849</v>
      </c>
      <c r="G9850">
        <v>0</v>
      </c>
      <c r="H9850">
        <v>13.33</v>
      </c>
      <c r="I9850">
        <v>2.4279999999999999</v>
      </c>
      <c r="J9850">
        <v>1</v>
      </c>
      <c r="K9850">
        <v>1165.2</v>
      </c>
      <c r="L9850" t="s">
        <v>369</v>
      </c>
      <c r="M9850" t="s">
        <v>368</v>
      </c>
      <c r="N9850" s="8">
        <v>41962</v>
      </c>
      <c r="O9850">
        <v>0</v>
      </c>
      <c r="P9850">
        <v>0</v>
      </c>
      <c r="Q9850">
        <v>12305</v>
      </c>
      <c r="R9850">
        <v>1517.8</v>
      </c>
      <c r="S9850">
        <v>3.1619999999999999</v>
      </c>
      <c r="T9850">
        <v>33</v>
      </c>
      <c r="U9850">
        <v>4599.5</v>
      </c>
      <c r="V9850">
        <v>22</v>
      </c>
      <c r="W9850">
        <v>1.655</v>
      </c>
      <c r="X9850">
        <v>2.6749999999999998</v>
      </c>
      <c r="Y9850" s="8">
        <v>41962</v>
      </c>
    </row>
    <row r="9851" spans="1:25" x14ac:dyDescent="0.25">
      <c r="A9851">
        <v>-111.97832566</v>
      </c>
      <c r="B9851">
        <v>33.079474779999998</v>
      </c>
      <c r="C9851">
        <v>13</v>
      </c>
      <c r="D9851" t="s">
        <v>371</v>
      </c>
      <c r="E9851" t="s">
        <v>370</v>
      </c>
      <c r="F9851">
        <v>9850</v>
      </c>
      <c r="G9851">
        <v>358</v>
      </c>
      <c r="H9851">
        <v>13.33</v>
      </c>
      <c r="I9851">
        <v>2.4279999999999999</v>
      </c>
      <c r="J9851">
        <v>1</v>
      </c>
      <c r="K9851">
        <v>1165.2</v>
      </c>
      <c r="L9851" t="s">
        <v>369</v>
      </c>
      <c r="M9851" t="s">
        <v>368</v>
      </c>
      <c r="N9851" s="8">
        <v>41962</v>
      </c>
      <c r="O9851">
        <v>0</v>
      </c>
      <c r="P9851">
        <v>0</v>
      </c>
      <c r="Q9851">
        <v>12896</v>
      </c>
      <c r="R9851">
        <v>1590.8</v>
      </c>
      <c r="S9851">
        <v>3.3140000000000001</v>
      </c>
      <c r="T9851">
        <v>33</v>
      </c>
      <c r="U9851">
        <v>4820.6000000000004</v>
      </c>
      <c r="V9851">
        <v>22</v>
      </c>
      <c r="W9851">
        <v>1.655</v>
      </c>
      <c r="X9851">
        <v>2.6749999999999998</v>
      </c>
      <c r="Y9851" s="8">
        <v>41962</v>
      </c>
    </row>
    <row r="9852" spans="1:25" x14ac:dyDescent="0.25">
      <c r="A9852">
        <v>-111.97832583</v>
      </c>
      <c r="B9852">
        <v>33.079481780000002</v>
      </c>
      <c r="C9852">
        <v>13</v>
      </c>
      <c r="D9852" t="s">
        <v>371</v>
      </c>
      <c r="E9852" t="s">
        <v>370</v>
      </c>
      <c r="F9852">
        <v>9851</v>
      </c>
      <c r="G9852">
        <v>359</v>
      </c>
      <c r="H9852">
        <v>13.33</v>
      </c>
      <c r="I9852">
        <v>2.2970000000000002</v>
      </c>
      <c r="J9852">
        <v>1</v>
      </c>
      <c r="K9852">
        <v>1165.3</v>
      </c>
      <c r="L9852" t="s">
        <v>369</v>
      </c>
      <c r="M9852" t="s">
        <v>368</v>
      </c>
      <c r="N9852" s="8">
        <v>41962</v>
      </c>
      <c r="O9852">
        <v>0</v>
      </c>
      <c r="P9852">
        <v>0</v>
      </c>
      <c r="Q9852">
        <v>12610</v>
      </c>
      <c r="R9852">
        <v>1644.3</v>
      </c>
      <c r="S9852">
        <v>3.4260000000000002</v>
      </c>
      <c r="T9852">
        <v>33</v>
      </c>
      <c r="U9852">
        <v>4982.8</v>
      </c>
      <c r="V9852">
        <v>22</v>
      </c>
      <c r="W9852">
        <v>1.5660000000000001</v>
      </c>
      <c r="X9852">
        <v>2.5310000000000001</v>
      </c>
      <c r="Y9852" s="8">
        <v>41962</v>
      </c>
    </row>
    <row r="9853" spans="1:25" x14ac:dyDescent="0.25">
      <c r="A9853">
        <v>-111.97832583</v>
      </c>
      <c r="B9853">
        <v>33.079488779999998</v>
      </c>
      <c r="C9853">
        <v>13</v>
      </c>
      <c r="D9853" t="s">
        <v>371</v>
      </c>
      <c r="E9853" t="s">
        <v>370</v>
      </c>
      <c r="F9853">
        <v>9852</v>
      </c>
      <c r="G9853">
        <v>359</v>
      </c>
      <c r="H9853">
        <v>13.33</v>
      </c>
      <c r="I9853">
        <v>2.4279999999999999</v>
      </c>
      <c r="J9853">
        <v>1</v>
      </c>
      <c r="K9853">
        <v>1165.3</v>
      </c>
      <c r="L9853" t="s">
        <v>369</v>
      </c>
      <c r="M9853" t="s">
        <v>368</v>
      </c>
      <c r="N9853" s="8">
        <v>41962</v>
      </c>
      <c r="O9853">
        <v>0</v>
      </c>
      <c r="P9853">
        <v>0</v>
      </c>
      <c r="Q9853">
        <v>13810</v>
      </c>
      <c r="R9853">
        <v>1703.4</v>
      </c>
      <c r="S9853">
        <v>3.5489999999999999</v>
      </c>
      <c r="T9853">
        <v>33</v>
      </c>
      <c r="U9853">
        <v>5161.8999999999996</v>
      </c>
      <c r="V9853">
        <v>22</v>
      </c>
      <c r="W9853">
        <v>1.655</v>
      </c>
      <c r="X9853">
        <v>2.6749999999999998</v>
      </c>
      <c r="Y9853" s="8">
        <v>41962</v>
      </c>
    </row>
    <row r="9854" spans="1:25" x14ac:dyDescent="0.25">
      <c r="A9854">
        <v>-111.97832517000001</v>
      </c>
      <c r="B9854">
        <v>33.079494779999997</v>
      </c>
      <c r="C9854">
        <v>13</v>
      </c>
      <c r="D9854" t="s">
        <v>371</v>
      </c>
      <c r="E9854" t="s">
        <v>370</v>
      </c>
      <c r="F9854">
        <v>9853</v>
      </c>
      <c r="G9854">
        <v>1</v>
      </c>
      <c r="H9854">
        <v>13.33</v>
      </c>
      <c r="I9854">
        <v>2.5920000000000001</v>
      </c>
      <c r="J9854">
        <v>1</v>
      </c>
      <c r="K9854">
        <v>1165.3</v>
      </c>
      <c r="L9854" t="s">
        <v>369</v>
      </c>
      <c r="M9854" t="s">
        <v>368</v>
      </c>
      <c r="N9854" s="8">
        <v>41962</v>
      </c>
      <c r="O9854">
        <v>0</v>
      </c>
      <c r="P9854">
        <v>0</v>
      </c>
      <c r="Q9854">
        <v>14895</v>
      </c>
      <c r="R9854">
        <v>1721</v>
      </c>
      <c r="S9854">
        <v>3.585</v>
      </c>
      <c r="T9854">
        <v>33</v>
      </c>
      <c r="U9854">
        <v>5215.2</v>
      </c>
      <c r="V9854">
        <v>22</v>
      </c>
      <c r="W9854">
        <v>1.7669999999999999</v>
      </c>
      <c r="X9854">
        <v>2.8559999999999999</v>
      </c>
      <c r="Y9854" s="8">
        <v>41962</v>
      </c>
    </row>
    <row r="9855" spans="1:25" x14ac:dyDescent="0.25">
      <c r="A9855">
        <v>-111.97832551</v>
      </c>
      <c r="B9855">
        <v>33.079501790000002</v>
      </c>
      <c r="C9855">
        <v>13</v>
      </c>
      <c r="D9855" t="s">
        <v>371</v>
      </c>
      <c r="E9855" t="s">
        <v>370</v>
      </c>
      <c r="F9855">
        <v>9854</v>
      </c>
      <c r="G9855">
        <v>3</v>
      </c>
      <c r="H9855">
        <v>13.33</v>
      </c>
      <c r="I9855">
        <v>2.4609999999999999</v>
      </c>
      <c r="J9855">
        <v>1</v>
      </c>
      <c r="K9855">
        <v>1165.3</v>
      </c>
      <c r="L9855" t="s">
        <v>369</v>
      </c>
      <c r="M9855" t="s">
        <v>368</v>
      </c>
      <c r="N9855" s="8">
        <v>41962</v>
      </c>
      <c r="O9855">
        <v>0</v>
      </c>
      <c r="P9855">
        <v>0</v>
      </c>
      <c r="Q9855">
        <v>13009</v>
      </c>
      <c r="R9855">
        <v>1583.3</v>
      </c>
      <c r="S9855">
        <v>3.298</v>
      </c>
      <c r="T9855">
        <v>33</v>
      </c>
      <c r="U9855">
        <v>4797.8</v>
      </c>
      <c r="V9855">
        <v>22</v>
      </c>
      <c r="W9855">
        <v>1.6779999999999999</v>
      </c>
      <c r="X9855">
        <v>2.7109999999999999</v>
      </c>
      <c r="Y9855" s="8">
        <v>41962</v>
      </c>
    </row>
    <row r="9856" spans="1:25" x14ac:dyDescent="0.25">
      <c r="A9856">
        <v>-111.97832566</v>
      </c>
      <c r="B9856">
        <v>33.079508779999998</v>
      </c>
      <c r="C9856">
        <v>13</v>
      </c>
      <c r="D9856" t="s">
        <v>371</v>
      </c>
      <c r="E9856" t="s">
        <v>370</v>
      </c>
      <c r="F9856">
        <v>9855</v>
      </c>
      <c r="G9856">
        <v>358</v>
      </c>
      <c r="H9856">
        <v>13.33</v>
      </c>
      <c r="I9856">
        <v>2.4929999999999999</v>
      </c>
      <c r="J9856">
        <v>1</v>
      </c>
      <c r="K9856">
        <v>1165.4000000000001</v>
      </c>
      <c r="L9856" t="s">
        <v>369</v>
      </c>
      <c r="M9856" t="s">
        <v>368</v>
      </c>
      <c r="N9856" s="8">
        <v>41962</v>
      </c>
      <c r="O9856">
        <v>0</v>
      </c>
      <c r="P9856">
        <v>0</v>
      </c>
      <c r="Q9856">
        <v>12386</v>
      </c>
      <c r="R9856">
        <v>1487.6</v>
      </c>
      <c r="S9856">
        <v>3.0990000000000002</v>
      </c>
      <c r="T9856">
        <v>33</v>
      </c>
      <c r="U9856">
        <v>4508</v>
      </c>
      <c r="V9856">
        <v>22</v>
      </c>
      <c r="W9856">
        <v>1.7</v>
      </c>
      <c r="X9856">
        <v>2.7480000000000002</v>
      </c>
      <c r="Y9856" s="8">
        <v>41962</v>
      </c>
    </row>
    <row r="9857" spans="1:25" x14ac:dyDescent="0.25">
      <c r="A9857">
        <v>-111.97832551</v>
      </c>
      <c r="B9857">
        <v>33.079515790000002</v>
      </c>
      <c r="C9857">
        <v>13</v>
      </c>
      <c r="D9857" t="s">
        <v>371</v>
      </c>
      <c r="E9857" t="s">
        <v>370</v>
      </c>
      <c r="F9857">
        <v>9856</v>
      </c>
      <c r="G9857">
        <v>3</v>
      </c>
      <c r="H9857">
        <v>13.33</v>
      </c>
      <c r="I9857">
        <v>2.5259999999999998</v>
      </c>
      <c r="J9857">
        <v>1</v>
      </c>
      <c r="K9857">
        <v>1165.4000000000001</v>
      </c>
      <c r="L9857" t="s">
        <v>369</v>
      </c>
      <c r="M9857" t="s">
        <v>368</v>
      </c>
      <c r="N9857" s="8">
        <v>41962</v>
      </c>
      <c r="O9857">
        <v>0</v>
      </c>
      <c r="P9857">
        <v>0</v>
      </c>
      <c r="Q9857">
        <v>15103</v>
      </c>
      <c r="R9857">
        <v>1790.3</v>
      </c>
      <c r="S9857">
        <v>3.73</v>
      </c>
      <c r="T9857">
        <v>33</v>
      </c>
      <c r="U9857">
        <v>5425.3</v>
      </c>
      <c r="V9857">
        <v>22</v>
      </c>
      <c r="W9857">
        <v>1.722</v>
      </c>
      <c r="X9857">
        <v>2.7839999999999998</v>
      </c>
      <c r="Y9857" s="8">
        <v>41962</v>
      </c>
    </row>
    <row r="9858" spans="1:25" x14ac:dyDescent="0.25">
      <c r="A9858">
        <v>-111.978325</v>
      </c>
      <c r="B9858">
        <v>33.079522769999997</v>
      </c>
      <c r="C9858">
        <v>13</v>
      </c>
      <c r="D9858" t="s">
        <v>371</v>
      </c>
      <c r="E9858" t="s">
        <v>370</v>
      </c>
      <c r="F9858">
        <v>9857</v>
      </c>
      <c r="G9858">
        <v>0</v>
      </c>
      <c r="H9858">
        <v>13.33</v>
      </c>
      <c r="I9858">
        <v>2.4929999999999999</v>
      </c>
      <c r="J9858">
        <v>1</v>
      </c>
      <c r="K9858">
        <v>1165.3</v>
      </c>
      <c r="L9858" t="s">
        <v>369</v>
      </c>
      <c r="M9858" t="s">
        <v>368</v>
      </c>
      <c r="N9858" s="8">
        <v>41962</v>
      </c>
      <c r="O9858">
        <v>0</v>
      </c>
      <c r="P9858">
        <v>0</v>
      </c>
      <c r="Q9858">
        <v>15722</v>
      </c>
      <c r="R9858">
        <v>1888.4</v>
      </c>
      <c r="S9858">
        <v>3.9340000000000002</v>
      </c>
      <c r="T9858">
        <v>33</v>
      </c>
      <c r="U9858">
        <v>5722.3</v>
      </c>
      <c r="V9858">
        <v>22</v>
      </c>
      <c r="W9858">
        <v>1.7</v>
      </c>
      <c r="X9858">
        <v>2.7480000000000002</v>
      </c>
      <c r="Y9858" s="8">
        <v>41962</v>
      </c>
    </row>
    <row r="9859" spans="1:25" x14ac:dyDescent="0.25">
      <c r="A9859">
        <v>-111.97832517000001</v>
      </c>
      <c r="B9859">
        <v>33.079528779999997</v>
      </c>
      <c r="C9859">
        <v>13</v>
      </c>
      <c r="D9859" t="s">
        <v>371</v>
      </c>
      <c r="E9859" t="s">
        <v>370</v>
      </c>
      <c r="F9859">
        <v>9858</v>
      </c>
      <c r="G9859">
        <v>1</v>
      </c>
      <c r="H9859">
        <v>13.33</v>
      </c>
      <c r="I9859">
        <v>2.4609999999999999</v>
      </c>
      <c r="J9859">
        <v>1</v>
      </c>
      <c r="K9859">
        <v>1165.4000000000001</v>
      </c>
      <c r="L9859" t="s">
        <v>369</v>
      </c>
      <c r="M9859" t="s">
        <v>368</v>
      </c>
      <c r="N9859" s="8">
        <v>41962</v>
      </c>
      <c r="O9859">
        <v>0</v>
      </c>
      <c r="P9859">
        <v>0</v>
      </c>
      <c r="Q9859">
        <v>19015</v>
      </c>
      <c r="R9859">
        <v>2314.1999999999998</v>
      </c>
      <c r="S9859">
        <v>4.8209999999999997</v>
      </c>
      <c r="T9859">
        <v>33</v>
      </c>
      <c r="U9859">
        <v>7012.8</v>
      </c>
      <c r="V9859">
        <v>22</v>
      </c>
      <c r="W9859">
        <v>1.6779999999999999</v>
      </c>
      <c r="X9859">
        <v>2.7109999999999999</v>
      </c>
      <c r="Y9859" s="8">
        <v>41962</v>
      </c>
    </row>
    <row r="9860" spans="1:25" x14ac:dyDescent="0.25">
      <c r="A9860">
        <v>-111.97832483000001</v>
      </c>
      <c r="B9860">
        <v>33.07953578</v>
      </c>
      <c r="C9860">
        <v>13</v>
      </c>
      <c r="D9860" t="s">
        <v>371</v>
      </c>
      <c r="E9860" t="s">
        <v>370</v>
      </c>
      <c r="F9860">
        <v>9859</v>
      </c>
      <c r="G9860">
        <v>359</v>
      </c>
      <c r="H9860">
        <v>13.33</v>
      </c>
      <c r="I9860">
        <v>2.5920000000000001</v>
      </c>
      <c r="J9860">
        <v>1</v>
      </c>
      <c r="K9860">
        <v>1165.3</v>
      </c>
      <c r="L9860" t="s">
        <v>369</v>
      </c>
      <c r="M9860" t="s">
        <v>368</v>
      </c>
      <c r="N9860" s="8">
        <v>41962</v>
      </c>
      <c r="O9860">
        <v>0</v>
      </c>
      <c r="P9860">
        <v>0</v>
      </c>
      <c r="Q9860">
        <v>14690</v>
      </c>
      <c r="R9860">
        <v>1697.3</v>
      </c>
      <c r="S9860">
        <v>3.536</v>
      </c>
      <c r="T9860">
        <v>33</v>
      </c>
      <c r="U9860">
        <v>5143.3999999999996</v>
      </c>
      <c r="V9860">
        <v>22</v>
      </c>
      <c r="W9860">
        <v>1.7669999999999999</v>
      </c>
      <c r="X9860">
        <v>2.8559999999999999</v>
      </c>
      <c r="Y9860" s="8">
        <v>41962</v>
      </c>
    </row>
    <row r="9861" spans="1:25" x14ac:dyDescent="0.25">
      <c r="A9861">
        <v>-111.97832432</v>
      </c>
      <c r="B9861">
        <v>33.079542789999998</v>
      </c>
      <c r="C9861">
        <v>13</v>
      </c>
      <c r="D9861" t="s">
        <v>371</v>
      </c>
      <c r="E9861" t="s">
        <v>370</v>
      </c>
      <c r="F9861">
        <v>9860</v>
      </c>
      <c r="G9861">
        <v>356</v>
      </c>
      <c r="H9861">
        <v>13.33</v>
      </c>
      <c r="I9861">
        <v>2.4279999999999999</v>
      </c>
      <c r="J9861">
        <v>1</v>
      </c>
      <c r="K9861">
        <v>1165.4000000000001</v>
      </c>
      <c r="L9861" t="s">
        <v>369</v>
      </c>
      <c r="M9861" t="s">
        <v>368</v>
      </c>
      <c r="N9861" s="8">
        <v>41962</v>
      </c>
      <c r="O9861">
        <v>0</v>
      </c>
      <c r="P9861">
        <v>0</v>
      </c>
      <c r="Q9861">
        <v>12488</v>
      </c>
      <c r="R9861">
        <v>1540.4</v>
      </c>
      <c r="S9861">
        <v>3.2090000000000001</v>
      </c>
      <c r="T9861">
        <v>33</v>
      </c>
      <c r="U9861">
        <v>4668</v>
      </c>
      <c r="V9861">
        <v>22</v>
      </c>
      <c r="W9861">
        <v>1.655</v>
      </c>
      <c r="X9861">
        <v>2.6749999999999998</v>
      </c>
      <c r="Y9861" s="8">
        <v>41962</v>
      </c>
    </row>
    <row r="9862" spans="1:25" x14ac:dyDescent="0.25">
      <c r="A9862">
        <v>-111.9783262</v>
      </c>
      <c r="B9862">
        <v>33.079549839999999</v>
      </c>
      <c r="C9862">
        <v>13</v>
      </c>
      <c r="D9862" t="s">
        <v>371</v>
      </c>
      <c r="E9862" t="s">
        <v>370</v>
      </c>
      <c r="F9862">
        <v>9861</v>
      </c>
      <c r="G9862">
        <v>7</v>
      </c>
      <c r="H9862">
        <v>13.33</v>
      </c>
      <c r="I9862">
        <v>2.4609999999999999</v>
      </c>
      <c r="J9862">
        <v>1</v>
      </c>
      <c r="K9862">
        <v>1165.4000000000001</v>
      </c>
      <c r="L9862" t="s">
        <v>369</v>
      </c>
      <c r="M9862" t="s">
        <v>368</v>
      </c>
      <c r="N9862" s="8">
        <v>41962</v>
      </c>
      <c r="O9862">
        <v>0</v>
      </c>
      <c r="P9862">
        <v>0</v>
      </c>
      <c r="Q9862">
        <v>13571</v>
      </c>
      <c r="R9862">
        <v>1651.7</v>
      </c>
      <c r="S9862">
        <v>3.4409999999999998</v>
      </c>
      <c r="T9862">
        <v>33</v>
      </c>
      <c r="U9862">
        <v>5005</v>
      </c>
      <c r="V9862">
        <v>22</v>
      </c>
      <c r="W9862">
        <v>1.6779999999999999</v>
      </c>
      <c r="X9862">
        <v>2.7109999999999999</v>
      </c>
      <c r="Y9862" s="8">
        <v>41962</v>
      </c>
    </row>
    <row r="9863" spans="1:25" x14ac:dyDescent="0.25">
      <c r="A9863">
        <v>-111.97832414</v>
      </c>
      <c r="B9863">
        <v>33.07955681</v>
      </c>
      <c r="C9863">
        <v>13</v>
      </c>
      <c r="D9863" t="s">
        <v>371</v>
      </c>
      <c r="E9863" t="s">
        <v>370</v>
      </c>
      <c r="F9863">
        <v>9862</v>
      </c>
      <c r="G9863">
        <v>355</v>
      </c>
      <c r="H9863">
        <v>13.33</v>
      </c>
      <c r="I9863">
        <v>2.4929999999999999</v>
      </c>
      <c r="J9863">
        <v>1</v>
      </c>
      <c r="K9863">
        <v>1165.4000000000001</v>
      </c>
      <c r="L9863" t="s">
        <v>369</v>
      </c>
      <c r="M9863" t="s">
        <v>368</v>
      </c>
      <c r="N9863" s="8">
        <v>41962</v>
      </c>
      <c r="O9863">
        <v>0</v>
      </c>
      <c r="P9863">
        <v>0</v>
      </c>
      <c r="Q9863">
        <v>13389</v>
      </c>
      <c r="R9863">
        <v>1608.1</v>
      </c>
      <c r="S9863">
        <v>3.35</v>
      </c>
      <c r="T9863">
        <v>33</v>
      </c>
      <c r="U9863">
        <v>4873.2</v>
      </c>
      <c r="V9863">
        <v>22</v>
      </c>
      <c r="W9863">
        <v>1.7</v>
      </c>
      <c r="X9863">
        <v>2.7480000000000002</v>
      </c>
      <c r="Y9863" s="8">
        <v>41962</v>
      </c>
    </row>
    <row r="9864" spans="1:25" x14ac:dyDescent="0.25">
      <c r="A9864">
        <v>-111.97832603000001</v>
      </c>
      <c r="B9864">
        <v>33.079563819999997</v>
      </c>
      <c r="C9864">
        <v>13</v>
      </c>
      <c r="D9864" t="s">
        <v>371</v>
      </c>
      <c r="E9864" t="s">
        <v>370</v>
      </c>
      <c r="F9864">
        <v>9863</v>
      </c>
      <c r="G9864">
        <v>6</v>
      </c>
      <c r="H9864">
        <v>13.33</v>
      </c>
      <c r="I9864">
        <v>2.4929999999999999</v>
      </c>
      <c r="J9864">
        <v>1</v>
      </c>
      <c r="K9864">
        <v>1165.4000000000001</v>
      </c>
      <c r="L9864" t="s">
        <v>369</v>
      </c>
      <c r="M9864" t="s">
        <v>368</v>
      </c>
      <c r="N9864" s="8">
        <v>41962</v>
      </c>
      <c r="O9864">
        <v>0</v>
      </c>
      <c r="P9864">
        <v>0</v>
      </c>
      <c r="Q9864">
        <v>10454</v>
      </c>
      <c r="R9864">
        <v>1255.5</v>
      </c>
      <c r="S9864">
        <v>2.6160000000000001</v>
      </c>
      <c r="T9864">
        <v>33</v>
      </c>
      <c r="U9864">
        <v>3804.7</v>
      </c>
      <c r="V9864">
        <v>22</v>
      </c>
      <c r="W9864">
        <v>1.7</v>
      </c>
      <c r="X9864">
        <v>2.7480000000000002</v>
      </c>
      <c r="Y9864" s="8">
        <v>41962</v>
      </c>
    </row>
    <row r="9865" spans="1:25" x14ac:dyDescent="0.25">
      <c r="A9865">
        <v>-111.97832432</v>
      </c>
      <c r="B9865">
        <v>33.079570789999998</v>
      </c>
      <c r="C9865">
        <v>13</v>
      </c>
      <c r="D9865" t="s">
        <v>371</v>
      </c>
      <c r="E9865" t="s">
        <v>370</v>
      </c>
      <c r="F9865">
        <v>9864</v>
      </c>
      <c r="G9865">
        <v>356</v>
      </c>
      <c r="H9865">
        <v>13.33</v>
      </c>
      <c r="I9865">
        <v>2.4279999999999999</v>
      </c>
      <c r="J9865">
        <v>1</v>
      </c>
      <c r="K9865">
        <v>1165.4000000000001</v>
      </c>
      <c r="L9865" t="s">
        <v>369</v>
      </c>
      <c r="M9865" t="s">
        <v>368</v>
      </c>
      <c r="N9865" s="8">
        <v>41962</v>
      </c>
      <c r="O9865">
        <v>0</v>
      </c>
      <c r="P9865">
        <v>0</v>
      </c>
      <c r="Q9865">
        <v>11928</v>
      </c>
      <c r="R9865">
        <v>1471.3</v>
      </c>
      <c r="S9865">
        <v>3.0649999999999999</v>
      </c>
      <c r="T9865">
        <v>33</v>
      </c>
      <c r="U9865">
        <v>4458.6000000000004</v>
      </c>
      <c r="V9865">
        <v>22</v>
      </c>
      <c r="W9865">
        <v>1.655</v>
      </c>
      <c r="X9865">
        <v>2.6749999999999998</v>
      </c>
      <c r="Y9865" s="8">
        <v>41962</v>
      </c>
    </row>
    <row r="9866" spans="1:25" x14ac:dyDescent="0.25">
      <c r="A9866">
        <v>-111.97832416999999</v>
      </c>
      <c r="B9866">
        <v>33.079576779999996</v>
      </c>
      <c r="C9866">
        <v>13</v>
      </c>
      <c r="D9866" t="s">
        <v>371</v>
      </c>
      <c r="E9866" t="s">
        <v>370</v>
      </c>
      <c r="F9866">
        <v>9865</v>
      </c>
      <c r="G9866">
        <v>1</v>
      </c>
      <c r="H9866">
        <v>13.33</v>
      </c>
      <c r="I9866">
        <v>2.4929999999999999</v>
      </c>
      <c r="J9866">
        <v>1</v>
      </c>
      <c r="K9866">
        <v>1165.5</v>
      </c>
      <c r="L9866" t="s">
        <v>369</v>
      </c>
      <c r="M9866" t="s">
        <v>368</v>
      </c>
      <c r="N9866" s="8">
        <v>41962</v>
      </c>
      <c r="O9866">
        <v>0</v>
      </c>
      <c r="P9866">
        <v>0</v>
      </c>
      <c r="Q9866">
        <v>9120.6</v>
      </c>
      <c r="R9866">
        <v>1095.4000000000001</v>
      </c>
      <c r="S9866">
        <v>2.282</v>
      </c>
      <c r="T9866">
        <v>33</v>
      </c>
      <c r="U9866">
        <v>3319.5</v>
      </c>
      <c r="V9866">
        <v>22</v>
      </c>
      <c r="W9866">
        <v>1.7</v>
      </c>
      <c r="X9866">
        <v>2.7480000000000002</v>
      </c>
      <c r="Y9866" s="8">
        <v>41962</v>
      </c>
    </row>
    <row r="9867" spans="1:25" x14ac:dyDescent="0.25">
      <c r="A9867">
        <v>-111.97832432</v>
      </c>
      <c r="B9867">
        <v>33.079583790000001</v>
      </c>
      <c r="C9867">
        <v>13</v>
      </c>
      <c r="D9867" t="s">
        <v>371</v>
      </c>
      <c r="E9867" t="s">
        <v>370</v>
      </c>
      <c r="F9867">
        <v>9866</v>
      </c>
      <c r="G9867">
        <v>356</v>
      </c>
      <c r="H9867">
        <v>13.33</v>
      </c>
      <c r="I9867">
        <v>2.69</v>
      </c>
      <c r="J9867">
        <v>1</v>
      </c>
      <c r="K9867">
        <v>1165.5</v>
      </c>
      <c r="L9867" t="s">
        <v>369</v>
      </c>
      <c r="M9867" t="s">
        <v>368</v>
      </c>
      <c r="N9867" s="8">
        <v>41962</v>
      </c>
      <c r="O9867">
        <v>0</v>
      </c>
      <c r="P9867">
        <v>0</v>
      </c>
      <c r="Q9867">
        <v>8855.2999999999993</v>
      </c>
      <c r="R9867">
        <v>985.75</v>
      </c>
      <c r="S9867">
        <v>2.0539999999999998</v>
      </c>
      <c r="T9867">
        <v>33</v>
      </c>
      <c r="U9867">
        <v>2987.1</v>
      </c>
      <c r="V9867">
        <v>22</v>
      </c>
      <c r="W9867">
        <v>1.8340000000000001</v>
      </c>
      <c r="X9867">
        <v>2.964</v>
      </c>
      <c r="Y9867" s="8">
        <v>41962</v>
      </c>
    </row>
    <row r="9868" spans="1:25" x14ac:dyDescent="0.25">
      <c r="A9868">
        <v>-111.978325</v>
      </c>
      <c r="B9868">
        <v>33.079590770000003</v>
      </c>
      <c r="C9868">
        <v>13</v>
      </c>
      <c r="D9868" t="s">
        <v>371</v>
      </c>
      <c r="E9868" t="s">
        <v>370</v>
      </c>
      <c r="F9868">
        <v>9867</v>
      </c>
      <c r="G9868">
        <v>0</v>
      </c>
      <c r="H9868">
        <v>13.33</v>
      </c>
      <c r="I9868">
        <v>2.3620000000000001</v>
      </c>
      <c r="J9868">
        <v>1</v>
      </c>
      <c r="K9868">
        <v>1165.5</v>
      </c>
      <c r="L9868" t="s">
        <v>369</v>
      </c>
      <c r="M9868" t="s">
        <v>368</v>
      </c>
      <c r="N9868" s="8">
        <v>41962</v>
      </c>
      <c r="O9868">
        <v>0</v>
      </c>
      <c r="P9868">
        <v>0</v>
      </c>
      <c r="Q9868">
        <v>10064</v>
      </c>
      <c r="R9868">
        <v>1275.9000000000001</v>
      </c>
      <c r="S9868">
        <v>2.6579999999999999</v>
      </c>
      <c r="T9868">
        <v>33</v>
      </c>
      <c r="U9868">
        <v>3866.3</v>
      </c>
      <c r="V9868">
        <v>22</v>
      </c>
      <c r="W9868">
        <v>1.611</v>
      </c>
      <c r="X9868">
        <v>2.6030000000000002</v>
      </c>
      <c r="Y9868" s="8">
        <v>41962</v>
      </c>
    </row>
    <row r="9869" spans="1:25" x14ac:dyDescent="0.25">
      <c r="A9869">
        <v>-111.97832483000001</v>
      </c>
      <c r="B9869">
        <v>33.07959778</v>
      </c>
      <c r="C9869">
        <v>13</v>
      </c>
      <c r="D9869" t="s">
        <v>371</v>
      </c>
      <c r="E9869" t="s">
        <v>370</v>
      </c>
      <c r="F9869">
        <v>9868</v>
      </c>
      <c r="G9869">
        <v>359</v>
      </c>
      <c r="H9869">
        <v>13.33</v>
      </c>
      <c r="I9869">
        <v>2.4929999999999999</v>
      </c>
      <c r="J9869">
        <v>1</v>
      </c>
      <c r="K9869">
        <v>1165.5</v>
      </c>
      <c r="L9869" t="s">
        <v>369</v>
      </c>
      <c r="M9869" t="s">
        <v>368</v>
      </c>
      <c r="N9869" s="8">
        <v>41962</v>
      </c>
      <c r="O9869">
        <v>0</v>
      </c>
      <c r="P9869">
        <v>0</v>
      </c>
      <c r="Q9869">
        <v>9952.5</v>
      </c>
      <c r="R9869">
        <v>1195.4000000000001</v>
      </c>
      <c r="S9869">
        <v>2.4900000000000002</v>
      </c>
      <c r="T9869">
        <v>33</v>
      </c>
      <c r="U9869">
        <v>3622.3</v>
      </c>
      <c r="V9869">
        <v>22</v>
      </c>
      <c r="W9869">
        <v>1.7</v>
      </c>
      <c r="X9869">
        <v>2.7480000000000002</v>
      </c>
      <c r="Y9869" s="8">
        <v>41962</v>
      </c>
    </row>
    <row r="9870" spans="1:25" x14ac:dyDescent="0.25">
      <c r="A9870">
        <v>-111.97832449000001</v>
      </c>
      <c r="B9870">
        <v>33.079604789999998</v>
      </c>
      <c r="C9870">
        <v>13</v>
      </c>
      <c r="D9870" t="s">
        <v>371</v>
      </c>
      <c r="E9870" t="s">
        <v>370</v>
      </c>
      <c r="F9870">
        <v>9869</v>
      </c>
      <c r="G9870">
        <v>357</v>
      </c>
      <c r="H9870">
        <v>13.33</v>
      </c>
      <c r="I9870">
        <v>2.5259999999999998</v>
      </c>
      <c r="J9870">
        <v>1</v>
      </c>
      <c r="K9870">
        <v>1165.4000000000001</v>
      </c>
      <c r="L9870" t="s">
        <v>369</v>
      </c>
      <c r="M9870" t="s">
        <v>368</v>
      </c>
      <c r="N9870" s="8">
        <v>41962</v>
      </c>
      <c r="O9870">
        <v>0</v>
      </c>
      <c r="P9870">
        <v>0</v>
      </c>
      <c r="Q9870">
        <v>11410</v>
      </c>
      <c r="R9870">
        <v>1352.6</v>
      </c>
      <c r="S9870">
        <v>2.8180000000000001</v>
      </c>
      <c r="T9870">
        <v>33</v>
      </c>
      <c r="U9870">
        <v>4098.8999999999996</v>
      </c>
      <c r="V9870">
        <v>22</v>
      </c>
      <c r="W9870">
        <v>1.722</v>
      </c>
      <c r="X9870">
        <v>2.7839999999999998</v>
      </c>
      <c r="Y9870" s="8">
        <v>41962</v>
      </c>
    </row>
    <row r="9871" spans="1:25" x14ac:dyDescent="0.25">
      <c r="A9871">
        <v>-111.97832486</v>
      </c>
      <c r="B9871">
        <v>33.079611810000003</v>
      </c>
      <c r="C9871">
        <v>13</v>
      </c>
      <c r="D9871" t="s">
        <v>371</v>
      </c>
      <c r="E9871" t="s">
        <v>370</v>
      </c>
      <c r="F9871">
        <v>9870</v>
      </c>
      <c r="G9871">
        <v>5</v>
      </c>
      <c r="H9871">
        <v>13.33</v>
      </c>
      <c r="I9871">
        <v>2.4929999999999999</v>
      </c>
      <c r="J9871">
        <v>1</v>
      </c>
      <c r="K9871">
        <v>1165.4000000000001</v>
      </c>
      <c r="L9871" t="s">
        <v>369</v>
      </c>
      <c r="M9871" t="s">
        <v>368</v>
      </c>
      <c r="N9871" s="8">
        <v>41962</v>
      </c>
      <c r="O9871">
        <v>0</v>
      </c>
      <c r="P9871">
        <v>0</v>
      </c>
      <c r="Q9871">
        <v>12900</v>
      </c>
      <c r="R9871">
        <v>1549.4</v>
      </c>
      <c r="S9871">
        <v>3.2280000000000002</v>
      </c>
      <c r="T9871">
        <v>33</v>
      </c>
      <c r="U9871">
        <v>4695</v>
      </c>
      <c r="V9871">
        <v>22</v>
      </c>
      <c r="W9871">
        <v>1.7</v>
      </c>
      <c r="X9871">
        <v>2.7480000000000002</v>
      </c>
      <c r="Y9871" s="8">
        <v>41962</v>
      </c>
    </row>
    <row r="9872" spans="1:25" x14ac:dyDescent="0.25">
      <c r="A9872">
        <v>-111.97832416999999</v>
      </c>
      <c r="B9872">
        <v>33.079618779999997</v>
      </c>
      <c r="C9872">
        <v>13</v>
      </c>
      <c r="D9872" t="s">
        <v>371</v>
      </c>
      <c r="E9872" t="s">
        <v>370</v>
      </c>
      <c r="F9872">
        <v>9871</v>
      </c>
      <c r="G9872">
        <v>1</v>
      </c>
      <c r="H9872">
        <v>13.33</v>
      </c>
      <c r="I9872">
        <v>2.5590000000000002</v>
      </c>
      <c r="J9872">
        <v>1</v>
      </c>
      <c r="K9872">
        <v>1165.4000000000001</v>
      </c>
      <c r="L9872" t="s">
        <v>369</v>
      </c>
      <c r="M9872" t="s">
        <v>368</v>
      </c>
      <c r="N9872" s="8">
        <v>41962</v>
      </c>
      <c r="O9872">
        <v>0</v>
      </c>
      <c r="P9872">
        <v>0</v>
      </c>
      <c r="Q9872">
        <v>13063</v>
      </c>
      <c r="R9872">
        <v>1528.8</v>
      </c>
      <c r="S9872">
        <v>3.1850000000000001</v>
      </c>
      <c r="T9872">
        <v>33</v>
      </c>
      <c r="U9872">
        <v>4632.6000000000004</v>
      </c>
      <c r="V9872">
        <v>22</v>
      </c>
      <c r="W9872">
        <v>1.7450000000000001</v>
      </c>
      <c r="X9872">
        <v>2.82</v>
      </c>
      <c r="Y9872" s="8">
        <v>41962</v>
      </c>
    </row>
    <row r="9873" spans="1:25" x14ac:dyDescent="0.25">
      <c r="A9873">
        <v>-111.97832450999999</v>
      </c>
      <c r="B9873">
        <v>33.079624789999997</v>
      </c>
      <c r="C9873">
        <v>13</v>
      </c>
      <c r="D9873" t="s">
        <v>371</v>
      </c>
      <c r="E9873" t="s">
        <v>370</v>
      </c>
      <c r="F9873">
        <v>9872</v>
      </c>
      <c r="G9873">
        <v>3</v>
      </c>
      <c r="H9873">
        <v>13.33</v>
      </c>
      <c r="I9873">
        <v>2.4929999999999999</v>
      </c>
      <c r="J9873">
        <v>1</v>
      </c>
      <c r="K9873">
        <v>1165.4000000000001</v>
      </c>
      <c r="L9873" t="s">
        <v>369</v>
      </c>
      <c r="M9873" t="s">
        <v>368</v>
      </c>
      <c r="N9873" s="8">
        <v>41962</v>
      </c>
      <c r="O9873">
        <v>0</v>
      </c>
      <c r="P9873">
        <v>0</v>
      </c>
      <c r="Q9873">
        <v>12545</v>
      </c>
      <c r="R9873">
        <v>1506.7</v>
      </c>
      <c r="S9873">
        <v>3.1389999999999998</v>
      </c>
      <c r="T9873">
        <v>33</v>
      </c>
      <c r="U9873">
        <v>4565.7</v>
      </c>
      <c r="V9873">
        <v>22</v>
      </c>
      <c r="W9873">
        <v>1.7</v>
      </c>
      <c r="X9873">
        <v>2.7480000000000002</v>
      </c>
      <c r="Y9873" s="8">
        <v>41962</v>
      </c>
    </row>
    <row r="9874" spans="1:25" x14ac:dyDescent="0.25">
      <c r="A9874">
        <v>-111.97832382999999</v>
      </c>
      <c r="B9874">
        <v>33.07963178</v>
      </c>
      <c r="C9874">
        <v>13</v>
      </c>
      <c r="D9874" t="s">
        <v>371</v>
      </c>
      <c r="E9874" t="s">
        <v>370</v>
      </c>
      <c r="F9874">
        <v>9873</v>
      </c>
      <c r="G9874">
        <v>359</v>
      </c>
      <c r="H9874">
        <v>13.33</v>
      </c>
      <c r="I9874">
        <v>2.4929999999999999</v>
      </c>
      <c r="J9874">
        <v>1</v>
      </c>
      <c r="K9874">
        <v>1165.5</v>
      </c>
      <c r="L9874" t="s">
        <v>369</v>
      </c>
      <c r="M9874" t="s">
        <v>368</v>
      </c>
      <c r="N9874" s="8">
        <v>41962</v>
      </c>
      <c r="O9874">
        <v>0</v>
      </c>
      <c r="P9874">
        <v>0</v>
      </c>
      <c r="Q9874">
        <v>11062</v>
      </c>
      <c r="R9874">
        <v>1328.6</v>
      </c>
      <c r="S9874">
        <v>2.7679999999999998</v>
      </c>
      <c r="T9874">
        <v>33</v>
      </c>
      <c r="U9874">
        <v>4026.2</v>
      </c>
      <c r="V9874">
        <v>22</v>
      </c>
      <c r="W9874">
        <v>1.7</v>
      </c>
      <c r="X9874">
        <v>2.7480000000000002</v>
      </c>
      <c r="Y9874" s="8">
        <v>41962</v>
      </c>
    </row>
    <row r="9875" spans="1:25" x14ac:dyDescent="0.25">
      <c r="A9875">
        <v>-111.97832332</v>
      </c>
      <c r="B9875">
        <v>33.079638789999997</v>
      </c>
      <c r="C9875">
        <v>13</v>
      </c>
      <c r="D9875" t="s">
        <v>371</v>
      </c>
      <c r="E9875" t="s">
        <v>370</v>
      </c>
      <c r="F9875">
        <v>9874</v>
      </c>
      <c r="G9875">
        <v>356</v>
      </c>
      <c r="H9875">
        <v>13.33</v>
      </c>
      <c r="I9875">
        <v>2.5590000000000002</v>
      </c>
      <c r="J9875">
        <v>1</v>
      </c>
      <c r="K9875">
        <v>1165.5</v>
      </c>
      <c r="L9875" t="s">
        <v>369</v>
      </c>
      <c r="M9875" t="s">
        <v>368</v>
      </c>
      <c r="N9875" s="8">
        <v>41962</v>
      </c>
      <c r="O9875">
        <v>0</v>
      </c>
      <c r="P9875">
        <v>0</v>
      </c>
      <c r="Q9875">
        <v>8938.2999999999993</v>
      </c>
      <c r="R9875">
        <v>1046</v>
      </c>
      <c r="S9875">
        <v>2.1789999999999998</v>
      </c>
      <c r="T9875">
        <v>33</v>
      </c>
      <c r="U9875">
        <v>3169.7</v>
      </c>
      <c r="V9875">
        <v>22</v>
      </c>
      <c r="W9875">
        <v>1.7450000000000001</v>
      </c>
      <c r="X9875">
        <v>2.82</v>
      </c>
      <c r="Y9875" s="8">
        <v>41962</v>
      </c>
    </row>
    <row r="9876" spans="1:25" x14ac:dyDescent="0.25">
      <c r="A9876">
        <v>-111.97832434</v>
      </c>
      <c r="B9876">
        <v>33.07964578</v>
      </c>
      <c r="C9876">
        <v>13</v>
      </c>
      <c r="D9876" t="s">
        <v>371</v>
      </c>
      <c r="E9876" t="s">
        <v>370</v>
      </c>
      <c r="F9876">
        <v>9875</v>
      </c>
      <c r="G9876">
        <v>2</v>
      </c>
      <c r="H9876">
        <v>13.33</v>
      </c>
      <c r="I9876">
        <v>2.4279999999999999</v>
      </c>
      <c r="J9876">
        <v>1</v>
      </c>
      <c r="K9876">
        <v>1165.4000000000001</v>
      </c>
      <c r="L9876" t="s">
        <v>369</v>
      </c>
      <c r="M9876" t="s">
        <v>368</v>
      </c>
      <c r="N9876" s="8">
        <v>41962</v>
      </c>
      <c r="O9876">
        <v>0</v>
      </c>
      <c r="P9876">
        <v>0</v>
      </c>
      <c r="Q9876">
        <v>8909.1</v>
      </c>
      <c r="R9876">
        <v>1098.9000000000001</v>
      </c>
      <c r="S9876">
        <v>2.2890000000000001</v>
      </c>
      <c r="T9876">
        <v>33</v>
      </c>
      <c r="U9876">
        <v>3330.2</v>
      </c>
      <c r="V9876">
        <v>22</v>
      </c>
      <c r="W9876">
        <v>1.655</v>
      </c>
      <c r="X9876">
        <v>2.6749999999999998</v>
      </c>
      <c r="Y9876" s="8">
        <v>41962</v>
      </c>
    </row>
    <row r="9877" spans="1:25" x14ac:dyDescent="0.25">
      <c r="A9877">
        <v>-111.97832432</v>
      </c>
      <c r="B9877">
        <v>33.079652789999997</v>
      </c>
      <c r="C9877">
        <v>13</v>
      </c>
      <c r="D9877" t="s">
        <v>371</v>
      </c>
      <c r="E9877" t="s">
        <v>370</v>
      </c>
      <c r="F9877">
        <v>9876</v>
      </c>
      <c r="G9877">
        <v>356</v>
      </c>
      <c r="H9877">
        <v>13.33</v>
      </c>
      <c r="I9877">
        <v>2.625</v>
      </c>
      <c r="J9877">
        <v>1</v>
      </c>
      <c r="K9877">
        <v>1165.4000000000001</v>
      </c>
      <c r="L9877" t="s">
        <v>369</v>
      </c>
      <c r="M9877" t="s">
        <v>368</v>
      </c>
      <c r="N9877" s="8">
        <v>41962</v>
      </c>
      <c r="O9877">
        <v>0</v>
      </c>
      <c r="P9877">
        <v>0</v>
      </c>
      <c r="Q9877">
        <v>6579.7</v>
      </c>
      <c r="R9877">
        <v>750.75</v>
      </c>
      <c r="S9877">
        <v>1.5640000000000001</v>
      </c>
      <c r="T9877">
        <v>33</v>
      </c>
      <c r="U9877">
        <v>2275</v>
      </c>
      <c r="V9877">
        <v>22</v>
      </c>
      <c r="W9877">
        <v>1.79</v>
      </c>
      <c r="X9877">
        <v>2.8919999999999999</v>
      </c>
      <c r="Y9877" s="8">
        <v>41962</v>
      </c>
    </row>
    <row r="9878" spans="1:25" x14ac:dyDescent="0.25">
      <c r="A9878">
        <v>-111.97832468</v>
      </c>
      <c r="B9878">
        <v>33.079659790000001</v>
      </c>
      <c r="C9878">
        <v>13</v>
      </c>
      <c r="D9878" t="s">
        <v>371</v>
      </c>
      <c r="E9878" t="s">
        <v>370</v>
      </c>
      <c r="F9878">
        <v>9877</v>
      </c>
      <c r="G9878">
        <v>4</v>
      </c>
      <c r="H9878">
        <v>13.33</v>
      </c>
      <c r="I9878">
        <v>2.5590000000000002</v>
      </c>
      <c r="J9878">
        <v>1</v>
      </c>
      <c r="K9878">
        <v>1165.4000000000001</v>
      </c>
      <c r="L9878" t="s">
        <v>369</v>
      </c>
      <c r="M9878" t="s">
        <v>368</v>
      </c>
      <c r="N9878" s="8">
        <v>41962</v>
      </c>
      <c r="O9878">
        <v>0</v>
      </c>
      <c r="P9878">
        <v>0</v>
      </c>
      <c r="Q9878">
        <v>7432.9</v>
      </c>
      <c r="R9878">
        <v>869.85</v>
      </c>
      <c r="S9878">
        <v>1.8120000000000001</v>
      </c>
      <c r="T9878">
        <v>33</v>
      </c>
      <c r="U9878">
        <v>2635.9</v>
      </c>
      <c r="V9878">
        <v>22</v>
      </c>
      <c r="W9878">
        <v>1.7450000000000001</v>
      </c>
      <c r="X9878">
        <v>2.82</v>
      </c>
      <c r="Y9878" s="8">
        <v>41962</v>
      </c>
    </row>
    <row r="9879" spans="1:25" x14ac:dyDescent="0.25">
      <c r="A9879">
        <v>-111.97832416999999</v>
      </c>
      <c r="B9879">
        <v>33.079666779999997</v>
      </c>
      <c r="C9879">
        <v>13</v>
      </c>
      <c r="D9879" t="s">
        <v>371</v>
      </c>
      <c r="E9879" t="s">
        <v>370</v>
      </c>
      <c r="F9879">
        <v>9878</v>
      </c>
      <c r="G9879">
        <v>1</v>
      </c>
      <c r="H9879">
        <v>13.33</v>
      </c>
      <c r="I9879">
        <v>2.3620000000000001</v>
      </c>
      <c r="J9879">
        <v>1</v>
      </c>
      <c r="K9879">
        <v>1165.5</v>
      </c>
      <c r="L9879" t="s">
        <v>369</v>
      </c>
      <c r="M9879" t="s">
        <v>368</v>
      </c>
      <c r="N9879" s="8">
        <v>41962</v>
      </c>
      <c r="O9879">
        <v>0</v>
      </c>
      <c r="P9879">
        <v>0</v>
      </c>
      <c r="Q9879">
        <v>7550.6</v>
      </c>
      <c r="R9879">
        <v>957.25</v>
      </c>
      <c r="S9879">
        <v>1.994</v>
      </c>
      <c r="T9879">
        <v>33</v>
      </c>
      <c r="U9879">
        <v>2900.8</v>
      </c>
      <c r="V9879">
        <v>22</v>
      </c>
      <c r="W9879">
        <v>1.611</v>
      </c>
      <c r="X9879">
        <v>2.6030000000000002</v>
      </c>
      <c r="Y9879" s="8">
        <v>41962</v>
      </c>
    </row>
    <row r="9880" spans="1:25" x14ac:dyDescent="0.25">
      <c r="A9880">
        <v>-111.97832450999999</v>
      </c>
      <c r="B9880">
        <v>33.079672789999996</v>
      </c>
      <c r="C9880">
        <v>13</v>
      </c>
      <c r="D9880" t="s">
        <v>371</v>
      </c>
      <c r="E9880" t="s">
        <v>370</v>
      </c>
      <c r="F9880">
        <v>9879</v>
      </c>
      <c r="G9880">
        <v>3</v>
      </c>
      <c r="H9880">
        <v>13.33</v>
      </c>
      <c r="I9880">
        <v>2.4609999999999999</v>
      </c>
      <c r="J9880">
        <v>1</v>
      </c>
      <c r="K9880">
        <v>1165.5</v>
      </c>
      <c r="L9880" t="s">
        <v>369</v>
      </c>
      <c r="M9880" t="s">
        <v>368</v>
      </c>
      <c r="N9880" s="8">
        <v>41962</v>
      </c>
      <c r="O9880">
        <v>0</v>
      </c>
      <c r="P9880">
        <v>0</v>
      </c>
      <c r="Q9880">
        <v>10183</v>
      </c>
      <c r="R9880">
        <v>1239.4000000000001</v>
      </c>
      <c r="S9880">
        <v>2.5819999999999999</v>
      </c>
      <c r="T9880">
        <v>33</v>
      </c>
      <c r="U9880">
        <v>3755.6</v>
      </c>
      <c r="V9880">
        <v>22</v>
      </c>
      <c r="W9880">
        <v>1.6779999999999999</v>
      </c>
      <c r="X9880">
        <v>2.7109999999999999</v>
      </c>
      <c r="Y9880" s="8">
        <v>41962</v>
      </c>
    </row>
    <row r="9881" spans="1:25" x14ac:dyDescent="0.25">
      <c r="A9881">
        <v>-111.97832382999999</v>
      </c>
      <c r="B9881">
        <v>33.079679779999999</v>
      </c>
      <c r="C9881">
        <v>13</v>
      </c>
      <c r="D9881" t="s">
        <v>371</v>
      </c>
      <c r="E9881" t="s">
        <v>370</v>
      </c>
      <c r="F9881">
        <v>9880</v>
      </c>
      <c r="G9881">
        <v>359</v>
      </c>
      <c r="H9881">
        <v>13.33</v>
      </c>
      <c r="I9881">
        <v>2.4929999999999999</v>
      </c>
      <c r="J9881">
        <v>1</v>
      </c>
      <c r="K9881">
        <v>1165.5</v>
      </c>
      <c r="L9881" t="s">
        <v>369</v>
      </c>
      <c r="M9881" t="s">
        <v>368</v>
      </c>
      <c r="N9881" s="8">
        <v>41962</v>
      </c>
      <c r="O9881">
        <v>0</v>
      </c>
      <c r="P9881">
        <v>0</v>
      </c>
      <c r="Q9881">
        <v>8579.9</v>
      </c>
      <c r="R9881">
        <v>1030.5</v>
      </c>
      <c r="S9881">
        <v>2.1469999999999998</v>
      </c>
      <c r="T9881">
        <v>33</v>
      </c>
      <c r="U9881">
        <v>3122.7</v>
      </c>
      <c r="V9881">
        <v>22</v>
      </c>
      <c r="W9881">
        <v>1.7</v>
      </c>
      <c r="X9881">
        <v>2.7480000000000002</v>
      </c>
      <c r="Y9881" s="8">
        <v>41962</v>
      </c>
    </row>
    <row r="9882" spans="1:25" x14ac:dyDescent="0.25">
      <c r="A9882">
        <v>-111.97832434</v>
      </c>
      <c r="B9882">
        <v>33.079686780000003</v>
      </c>
      <c r="C9882">
        <v>13</v>
      </c>
      <c r="D9882" t="s">
        <v>371</v>
      </c>
      <c r="E9882" t="s">
        <v>370</v>
      </c>
      <c r="F9882">
        <v>9881</v>
      </c>
      <c r="G9882">
        <v>2</v>
      </c>
      <c r="H9882">
        <v>13.33</v>
      </c>
      <c r="I9882">
        <v>2.4609999999999999</v>
      </c>
      <c r="J9882">
        <v>1</v>
      </c>
      <c r="K9882">
        <v>1165.4000000000001</v>
      </c>
      <c r="L9882" t="s">
        <v>369</v>
      </c>
      <c r="M9882" t="s">
        <v>368</v>
      </c>
      <c r="N9882" s="8">
        <v>41962</v>
      </c>
      <c r="O9882">
        <v>0</v>
      </c>
      <c r="P9882">
        <v>0</v>
      </c>
      <c r="Q9882">
        <v>9843.1</v>
      </c>
      <c r="R9882">
        <v>1198</v>
      </c>
      <c r="S9882">
        <v>2.496</v>
      </c>
      <c r="T9882">
        <v>33</v>
      </c>
      <c r="U9882">
        <v>3630.2</v>
      </c>
      <c r="V9882">
        <v>22</v>
      </c>
      <c r="W9882">
        <v>1.6779999999999999</v>
      </c>
      <c r="X9882">
        <v>2.7109999999999999</v>
      </c>
      <c r="Y9882" s="8">
        <v>41962</v>
      </c>
    </row>
    <row r="9883" spans="1:25" x14ac:dyDescent="0.25">
      <c r="A9883">
        <v>-111.97832382999999</v>
      </c>
      <c r="B9883">
        <v>33.079693779999999</v>
      </c>
      <c r="C9883">
        <v>13</v>
      </c>
      <c r="D9883" t="s">
        <v>371</v>
      </c>
      <c r="E9883" t="s">
        <v>370</v>
      </c>
      <c r="F9883">
        <v>9882</v>
      </c>
      <c r="G9883">
        <v>359</v>
      </c>
      <c r="H9883">
        <v>13.33</v>
      </c>
      <c r="I9883">
        <v>2.395</v>
      </c>
      <c r="J9883">
        <v>1</v>
      </c>
      <c r="K9883">
        <v>1165.3</v>
      </c>
      <c r="L9883" t="s">
        <v>369</v>
      </c>
      <c r="M9883" t="s">
        <v>368</v>
      </c>
      <c r="N9883" s="8">
        <v>41962</v>
      </c>
      <c r="O9883">
        <v>0</v>
      </c>
      <c r="P9883">
        <v>0</v>
      </c>
      <c r="Q9883">
        <v>8890.5</v>
      </c>
      <c r="R9883">
        <v>1111.7</v>
      </c>
      <c r="S9883">
        <v>2.3159999999999998</v>
      </c>
      <c r="T9883">
        <v>33</v>
      </c>
      <c r="U9883">
        <v>3368.7</v>
      </c>
      <c r="V9883">
        <v>22</v>
      </c>
      <c r="W9883">
        <v>1.633</v>
      </c>
      <c r="X9883">
        <v>2.6389999999999998</v>
      </c>
      <c r="Y9883" s="8">
        <v>41962</v>
      </c>
    </row>
    <row r="9884" spans="1:25" x14ac:dyDescent="0.25">
      <c r="A9884">
        <v>-111.97832382999999</v>
      </c>
      <c r="B9884">
        <v>33.079700780000003</v>
      </c>
      <c r="C9884">
        <v>13</v>
      </c>
      <c r="D9884" t="s">
        <v>371</v>
      </c>
      <c r="E9884" t="s">
        <v>370</v>
      </c>
      <c r="F9884">
        <v>9883</v>
      </c>
      <c r="G9884">
        <v>359</v>
      </c>
      <c r="H9884">
        <v>13.33</v>
      </c>
      <c r="I9884">
        <v>2.4609999999999999</v>
      </c>
      <c r="J9884">
        <v>1</v>
      </c>
      <c r="K9884">
        <v>1165.3</v>
      </c>
      <c r="L9884" t="s">
        <v>369</v>
      </c>
      <c r="M9884" t="s">
        <v>368</v>
      </c>
      <c r="N9884" s="8">
        <v>41962</v>
      </c>
      <c r="O9884">
        <v>0</v>
      </c>
      <c r="P9884">
        <v>0</v>
      </c>
      <c r="Q9884">
        <v>7388.9</v>
      </c>
      <c r="R9884">
        <v>899.28</v>
      </c>
      <c r="S9884">
        <v>1.8740000000000001</v>
      </c>
      <c r="T9884">
        <v>33</v>
      </c>
      <c r="U9884">
        <v>2725.1</v>
      </c>
      <c r="V9884">
        <v>22</v>
      </c>
      <c r="W9884">
        <v>1.6779999999999999</v>
      </c>
      <c r="X9884">
        <v>2.7109999999999999</v>
      </c>
      <c r="Y9884" s="8">
        <v>41962</v>
      </c>
    </row>
    <row r="9885" spans="1:25" x14ac:dyDescent="0.25">
      <c r="A9885">
        <v>-111.97832351</v>
      </c>
      <c r="B9885">
        <v>33.079707790000001</v>
      </c>
      <c r="C9885">
        <v>13</v>
      </c>
      <c r="D9885" t="s">
        <v>371</v>
      </c>
      <c r="E9885" t="s">
        <v>370</v>
      </c>
      <c r="F9885">
        <v>9884</v>
      </c>
      <c r="G9885">
        <v>3</v>
      </c>
      <c r="H9885">
        <v>13.33</v>
      </c>
      <c r="I9885">
        <v>2.395</v>
      </c>
      <c r="J9885">
        <v>1</v>
      </c>
      <c r="K9885">
        <v>1165.3</v>
      </c>
      <c r="L9885" t="s">
        <v>369</v>
      </c>
      <c r="M9885" t="s">
        <v>368</v>
      </c>
      <c r="N9885" s="8">
        <v>41962</v>
      </c>
      <c r="O9885">
        <v>0</v>
      </c>
      <c r="P9885">
        <v>0</v>
      </c>
      <c r="Q9885">
        <v>6763.9</v>
      </c>
      <c r="R9885">
        <v>845.77</v>
      </c>
      <c r="S9885">
        <v>1.762</v>
      </c>
      <c r="T9885">
        <v>33</v>
      </c>
      <c r="U9885">
        <v>2562.9</v>
      </c>
      <c r="V9885">
        <v>22</v>
      </c>
      <c r="W9885">
        <v>1.633</v>
      </c>
      <c r="X9885">
        <v>2.6389999999999998</v>
      </c>
      <c r="Y9885" s="8">
        <v>41962</v>
      </c>
    </row>
    <row r="9886" spans="1:25" x14ac:dyDescent="0.25">
      <c r="A9886">
        <v>-111.97832314</v>
      </c>
      <c r="B9886">
        <v>33.079714809999999</v>
      </c>
      <c r="C9886">
        <v>13</v>
      </c>
      <c r="D9886" t="s">
        <v>371</v>
      </c>
      <c r="E9886" t="s">
        <v>370</v>
      </c>
      <c r="F9886">
        <v>9885</v>
      </c>
      <c r="G9886">
        <v>355</v>
      </c>
      <c r="H9886">
        <v>13.33</v>
      </c>
      <c r="I9886">
        <v>2.5920000000000001</v>
      </c>
      <c r="J9886">
        <v>1</v>
      </c>
      <c r="K9886">
        <v>1165.3</v>
      </c>
      <c r="L9886" t="s">
        <v>369</v>
      </c>
      <c r="M9886" t="s">
        <v>368</v>
      </c>
      <c r="N9886" s="8">
        <v>41962</v>
      </c>
      <c r="O9886">
        <v>0</v>
      </c>
      <c r="P9886">
        <v>0</v>
      </c>
      <c r="Q9886">
        <v>8085.7</v>
      </c>
      <c r="R9886">
        <v>934.26</v>
      </c>
      <c r="S9886">
        <v>1.946</v>
      </c>
      <c r="T9886">
        <v>33</v>
      </c>
      <c r="U9886">
        <v>2831.1</v>
      </c>
      <c r="V9886">
        <v>22</v>
      </c>
      <c r="W9886">
        <v>1.7669999999999999</v>
      </c>
      <c r="X9886">
        <v>2.8559999999999999</v>
      </c>
      <c r="Y9886" s="8">
        <v>41962</v>
      </c>
    </row>
    <row r="9887" spans="1:25" x14ac:dyDescent="0.25">
      <c r="A9887">
        <v>-111.97832386</v>
      </c>
      <c r="B9887">
        <v>33.079721810000002</v>
      </c>
      <c r="C9887">
        <v>13</v>
      </c>
      <c r="D9887" t="s">
        <v>371</v>
      </c>
      <c r="E9887" t="s">
        <v>370</v>
      </c>
      <c r="F9887">
        <v>9886</v>
      </c>
      <c r="G9887">
        <v>5</v>
      </c>
      <c r="H9887">
        <v>13.33</v>
      </c>
      <c r="I9887">
        <v>2.395</v>
      </c>
      <c r="J9887">
        <v>1</v>
      </c>
      <c r="K9887">
        <v>1165.3</v>
      </c>
      <c r="L9887" t="s">
        <v>369</v>
      </c>
      <c r="M9887" t="s">
        <v>368</v>
      </c>
      <c r="N9887" s="8">
        <v>41962</v>
      </c>
      <c r="O9887">
        <v>0</v>
      </c>
      <c r="P9887">
        <v>0</v>
      </c>
      <c r="Q9887">
        <v>6399.3</v>
      </c>
      <c r="R9887">
        <v>800.18</v>
      </c>
      <c r="S9887">
        <v>1.667</v>
      </c>
      <c r="T9887">
        <v>33</v>
      </c>
      <c r="U9887">
        <v>2424.8000000000002</v>
      </c>
      <c r="V9887">
        <v>22</v>
      </c>
      <c r="W9887">
        <v>1.633</v>
      </c>
      <c r="X9887">
        <v>2.6389999999999998</v>
      </c>
      <c r="Y9887" s="8">
        <v>41962</v>
      </c>
    </row>
    <row r="9888" spans="1:25" x14ac:dyDescent="0.25">
      <c r="A9888">
        <v>-111.978323</v>
      </c>
      <c r="B9888">
        <v>33.079728770000003</v>
      </c>
      <c r="C9888">
        <v>13</v>
      </c>
      <c r="D9888" t="s">
        <v>371</v>
      </c>
      <c r="E9888" t="s">
        <v>370</v>
      </c>
      <c r="F9888">
        <v>9887</v>
      </c>
      <c r="G9888">
        <v>0</v>
      </c>
      <c r="H9888">
        <v>13.33</v>
      </c>
      <c r="I9888">
        <v>2.4929999999999999</v>
      </c>
      <c r="J9888">
        <v>1</v>
      </c>
      <c r="K9888">
        <v>1165.3</v>
      </c>
      <c r="L9888" t="s">
        <v>369</v>
      </c>
      <c r="M9888" t="s">
        <v>368</v>
      </c>
      <c r="N9888" s="8">
        <v>41962</v>
      </c>
      <c r="O9888">
        <v>0</v>
      </c>
      <c r="P9888">
        <v>0</v>
      </c>
      <c r="Q9888">
        <v>8096.7</v>
      </c>
      <c r="R9888">
        <v>972.46</v>
      </c>
      <c r="S9888">
        <v>2.0259999999999998</v>
      </c>
      <c r="T9888">
        <v>33</v>
      </c>
      <c r="U9888">
        <v>2946.8</v>
      </c>
      <c r="V9888">
        <v>22</v>
      </c>
      <c r="W9888">
        <v>1.7</v>
      </c>
      <c r="X9888">
        <v>2.7480000000000002</v>
      </c>
      <c r="Y9888" s="8">
        <v>41962</v>
      </c>
    </row>
    <row r="9889" spans="1:25" x14ac:dyDescent="0.25">
      <c r="A9889">
        <v>-111.97832368</v>
      </c>
      <c r="B9889">
        <v>33.079735790000001</v>
      </c>
      <c r="C9889">
        <v>13</v>
      </c>
      <c r="D9889" t="s">
        <v>371</v>
      </c>
      <c r="E9889" t="s">
        <v>370</v>
      </c>
      <c r="F9889">
        <v>9888</v>
      </c>
      <c r="G9889">
        <v>4</v>
      </c>
      <c r="H9889">
        <v>13.33</v>
      </c>
      <c r="I9889">
        <v>2.4929999999999999</v>
      </c>
      <c r="J9889">
        <v>1</v>
      </c>
      <c r="K9889">
        <v>1165.4000000000001</v>
      </c>
      <c r="L9889" t="s">
        <v>369</v>
      </c>
      <c r="M9889" t="s">
        <v>368</v>
      </c>
      <c r="N9889" s="8">
        <v>41962</v>
      </c>
      <c r="O9889">
        <v>0</v>
      </c>
      <c r="P9889">
        <v>0</v>
      </c>
      <c r="Q9889">
        <v>7481.1</v>
      </c>
      <c r="R9889">
        <v>898.53</v>
      </c>
      <c r="S9889">
        <v>1.8720000000000001</v>
      </c>
      <c r="T9889">
        <v>33</v>
      </c>
      <c r="U9889">
        <v>2722.8</v>
      </c>
      <c r="V9889">
        <v>22</v>
      </c>
      <c r="W9889">
        <v>1.7</v>
      </c>
      <c r="X9889">
        <v>2.7480000000000002</v>
      </c>
      <c r="Y9889" s="8">
        <v>41962</v>
      </c>
    </row>
    <row r="9890" spans="1:25" x14ac:dyDescent="0.25">
      <c r="A9890">
        <v>-111.97832283</v>
      </c>
      <c r="B9890">
        <v>33.079741779999999</v>
      </c>
      <c r="C9890">
        <v>13</v>
      </c>
      <c r="D9890" t="s">
        <v>371</v>
      </c>
      <c r="E9890" t="s">
        <v>370</v>
      </c>
      <c r="F9890">
        <v>9889</v>
      </c>
      <c r="G9890">
        <v>359</v>
      </c>
      <c r="H9890">
        <v>13.33</v>
      </c>
      <c r="I9890">
        <v>2.625</v>
      </c>
      <c r="J9890">
        <v>1</v>
      </c>
      <c r="K9890">
        <v>1165.5</v>
      </c>
      <c r="L9890" t="s">
        <v>369</v>
      </c>
      <c r="M9890" t="s">
        <v>368</v>
      </c>
      <c r="N9890" s="8">
        <v>41962</v>
      </c>
      <c r="O9890">
        <v>0</v>
      </c>
      <c r="P9890">
        <v>0</v>
      </c>
      <c r="Q9890">
        <v>7021.1</v>
      </c>
      <c r="R9890">
        <v>801.11</v>
      </c>
      <c r="S9890">
        <v>1.669</v>
      </c>
      <c r="T9890">
        <v>33</v>
      </c>
      <c r="U9890">
        <v>2427.6</v>
      </c>
      <c r="V9890">
        <v>22</v>
      </c>
      <c r="W9890">
        <v>1.79</v>
      </c>
      <c r="X9890">
        <v>2.8919999999999999</v>
      </c>
      <c r="Y9890" s="8">
        <v>41962</v>
      </c>
    </row>
    <row r="9891" spans="1:25" x14ac:dyDescent="0.25">
      <c r="A9891">
        <v>-111.97832351</v>
      </c>
      <c r="B9891">
        <v>33.079748789999996</v>
      </c>
      <c r="C9891">
        <v>13</v>
      </c>
      <c r="D9891" t="s">
        <v>371</v>
      </c>
      <c r="E9891" t="s">
        <v>370</v>
      </c>
      <c r="F9891">
        <v>9890</v>
      </c>
      <c r="G9891">
        <v>3</v>
      </c>
      <c r="H9891">
        <v>13.33</v>
      </c>
      <c r="I9891">
        <v>2.4929999999999999</v>
      </c>
      <c r="J9891">
        <v>1</v>
      </c>
      <c r="K9891">
        <v>1165.5</v>
      </c>
      <c r="L9891" t="s">
        <v>369</v>
      </c>
      <c r="M9891" t="s">
        <v>368</v>
      </c>
      <c r="N9891" s="8">
        <v>41962</v>
      </c>
      <c r="O9891">
        <v>0</v>
      </c>
      <c r="P9891">
        <v>0</v>
      </c>
      <c r="Q9891">
        <v>8521</v>
      </c>
      <c r="R9891">
        <v>1023.4</v>
      </c>
      <c r="S9891">
        <v>2.1320000000000001</v>
      </c>
      <c r="T9891">
        <v>33</v>
      </c>
      <c r="U9891">
        <v>3101.3</v>
      </c>
      <c r="V9891">
        <v>22</v>
      </c>
      <c r="W9891">
        <v>1.7</v>
      </c>
      <c r="X9891">
        <v>2.7480000000000002</v>
      </c>
      <c r="Y9891" s="8">
        <v>41962</v>
      </c>
    </row>
    <row r="9892" spans="1:25" x14ac:dyDescent="0.25">
      <c r="A9892">
        <v>-111.9783218</v>
      </c>
      <c r="B9892">
        <v>33.079755839999997</v>
      </c>
      <c r="C9892">
        <v>13</v>
      </c>
      <c r="D9892" t="s">
        <v>371</v>
      </c>
      <c r="E9892" t="s">
        <v>370</v>
      </c>
      <c r="F9892">
        <v>9891</v>
      </c>
      <c r="G9892">
        <v>353</v>
      </c>
      <c r="H9892">
        <v>13.33</v>
      </c>
      <c r="I9892">
        <v>2.625</v>
      </c>
      <c r="J9892">
        <v>1</v>
      </c>
      <c r="K9892">
        <v>1165.5</v>
      </c>
      <c r="L9892" t="s">
        <v>369</v>
      </c>
      <c r="M9892" t="s">
        <v>368</v>
      </c>
      <c r="N9892" s="8">
        <v>41962</v>
      </c>
      <c r="O9892">
        <v>0</v>
      </c>
      <c r="P9892">
        <v>0</v>
      </c>
      <c r="Q9892">
        <v>8452.7999999999993</v>
      </c>
      <c r="R9892">
        <v>964.46</v>
      </c>
      <c r="S9892">
        <v>2.0089999999999999</v>
      </c>
      <c r="T9892">
        <v>33</v>
      </c>
      <c r="U9892">
        <v>2922.6</v>
      </c>
      <c r="V9892">
        <v>22</v>
      </c>
      <c r="W9892">
        <v>1.79</v>
      </c>
      <c r="X9892">
        <v>2.8919999999999999</v>
      </c>
      <c r="Y9892" s="8">
        <v>41962</v>
      </c>
    </row>
    <row r="9893" spans="1:25" x14ac:dyDescent="0.25">
      <c r="A9893">
        <v>-111.97832283</v>
      </c>
      <c r="B9893">
        <v>33.079762780000003</v>
      </c>
      <c r="C9893">
        <v>13</v>
      </c>
      <c r="D9893" t="s">
        <v>371</v>
      </c>
      <c r="E9893" t="s">
        <v>370</v>
      </c>
      <c r="F9893">
        <v>9892</v>
      </c>
      <c r="G9893">
        <v>359</v>
      </c>
      <c r="H9893">
        <v>13.33</v>
      </c>
      <c r="I9893">
        <v>2.4279999999999999</v>
      </c>
      <c r="J9893">
        <v>1</v>
      </c>
      <c r="K9893">
        <v>1165.5</v>
      </c>
      <c r="L9893" t="s">
        <v>369</v>
      </c>
      <c r="M9893" t="s">
        <v>368</v>
      </c>
      <c r="N9893" s="8">
        <v>41962</v>
      </c>
      <c r="O9893">
        <v>0</v>
      </c>
      <c r="P9893">
        <v>0</v>
      </c>
      <c r="Q9893">
        <v>8476.9</v>
      </c>
      <c r="R9893">
        <v>1045.5999999999999</v>
      </c>
      <c r="S9893">
        <v>2.1779999999999999</v>
      </c>
      <c r="T9893">
        <v>33</v>
      </c>
      <c r="U9893">
        <v>3168.6</v>
      </c>
      <c r="V9893">
        <v>22</v>
      </c>
      <c r="W9893">
        <v>1.655</v>
      </c>
      <c r="X9893">
        <v>2.6749999999999998</v>
      </c>
      <c r="Y9893" s="8">
        <v>41962</v>
      </c>
    </row>
    <row r="9894" spans="1:25" x14ac:dyDescent="0.25">
      <c r="A9894">
        <v>-111.97832386</v>
      </c>
      <c r="B9894">
        <v>33.079769810000002</v>
      </c>
      <c r="C9894">
        <v>13</v>
      </c>
      <c r="D9894" t="s">
        <v>371</v>
      </c>
      <c r="E9894" t="s">
        <v>370</v>
      </c>
      <c r="F9894">
        <v>9893</v>
      </c>
      <c r="G9894">
        <v>5</v>
      </c>
      <c r="H9894">
        <v>13.33</v>
      </c>
      <c r="I9894">
        <v>2.4929999999999999</v>
      </c>
      <c r="J9894">
        <v>1</v>
      </c>
      <c r="K9894">
        <v>1165.5</v>
      </c>
      <c r="L9894" t="s">
        <v>369</v>
      </c>
      <c r="M9894" t="s">
        <v>368</v>
      </c>
      <c r="N9894" s="8">
        <v>41962</v>
      </c>
      <c r="O9894">
        <v>0</v>
      </c>
      <c r="P9894">
        <v>0</v>
      </c>
      <c r="Q9894">
        <v>8021.1</v>
      </c>
      <c r="R9894">
        <v>963.38</v>
      </c>
      <c r="S9894">
        <v>2.0070000000000001</v>
      </c>
      <c r="T9894">
        <v>33</v>
      </c>
      <c r="U9894">
        <v>2919.3</v>
      </c>
      <c r="V9894">
        <v>22</v>
      </c>
      <c r="W9894">
        <v>1.7</v>
      </c>
      <c r="X9894">
        <v>2.7480000000000002</v>
      </c>
      <c r="Y9894" s="8">
        <v>41962</v>
      </c>
    </row>
    <row r="9895" spans="1:25" x14ac:dyDescent="0.25">
      <c r="A9895">
        <v>-111.97832249</v>
      </c>
      <c r="B9895">
        <v>33.079776789999997</v>
      </c>
      <c r="C9895">
        <v>13</v>
      </c>
      <c r="D9895" t="s">
        <v>371</v>
      </c>
      <c r="E9895" t="s">
        <v>370</v>
      </c>
      <c r="F9895">
        <v>9894</v>
      </c>
      <c r="G9895">
        <v>357</v>
      </c>
      <c r="H9895">
        <v>13.33</v>
      </c>
      <c r="I9895">
        <v>2.395</v>
      </c>
      <c r="J9895">
        <v>1</v>
      </c>
      <c r="K9895">
        <v>1165.5</v>
      </c>
      <c r="L9895" t="s">
        <v>369</v>
      </c>
      <c r="M9895" t="s">
        <v>368</v>
      </c>
      <c r="N9895" s="8">
        <v>41962</v>
      </c>
      <c r="O9895">
        <v>0</v>
      </c>
      <c r="P9895">
        <v>0</v>
      </c>
      <c r="Q9895">
        <v>8298</v>
      </c>
      <c r="R9895">
        <v>1037.5999999999999</v>
      </c>
      <c r="S9895">
        <v>2.1619999999999999</v>
      </c>
      <c r="T9895">
        <v>33</v>
      </c>
      <c r="U9895">
        <v>3144.2</v>
      </c>
      <c r="V9895">
        <v>22</v>
      </c>
      <c r="W9895">
        <v>1.633</v>
      </c>
      <c r="X9895">
        <v>2.6389999999999998</v>
      </c>
      <c r="Y9895" s="8">
        <v>41962</v>
      </c>
    </row>
    <row r="9896" spans="1:25" x14ac:dyDescent="0.25">
      <c r="A9896">
        <v>-111.97832403</v>
      </c>
      <c r="B9896">
        <v>33.079783820000003</v>
      </c>
      <c r="C9896">
        <v>13</v>
      </c>
      <c r="D9896" t="s">
        <v>371</v>
      </c>
      <c r="E9896" t="s">
        <v>370</v>
      </c>
      <c r="F9896">
        <v>9895</v>
      </c>
      <c r="G9896">
        <v>6</v>
      </c>
      <c r="H9896">
        <v>13.33</v>
      </c>
      <c r="I9896">
        <v>2.5590000000000002</v>
      </c>
      <c r="J9896">
        <v>1</v>
      </c>
      <c r="K9896">
        <v>1165.4000000000001</v>
      </c>
      <c r="L9896" t="s">
        <v>369</v>
      </c>
      <c r="M9896" t="s">
        <v>368</v>
      </c>
      <c r="N9896" s="8">
        <v>41962</v>
      </c>
      <c r="O9896">
        <v>0</v>
      </c>
      <c r="P9896">
        <v>0</v>
      </c>
      <c r="Q9896">
        <v>10386</v>
      </c>
      <c r="R9896">
        <v>1215.4000000000001</v>
      </c>
      <c r="S9896">
        <v>2.532</v>
      </c>
      <c r="T9896">
        <v>33</v>
      </c>
      <c r="U9896">
        <v>3683.1</v>
      </c>
      <c r="V9896">
        <v>22</v>
      </c>
      <c r="W9896">
        <v>1.7450000000000001</v>
      </c>
      <c r="X9896">
        <v>2.82</v>
      </c>
      <c r="Y9896" s="8">
        <v>41962</v>
      </c>
    </row>
    <row r="9897" spans="1:25" x14ac:dyDescent="0.25">
      <c r="A9897">
        <v>-111.97832266</v>
      </c>
      <c r="B9897">
        <v>33.079789779999999</v>
      </c>
      <c r="C9897">
        <v>13</v>
      </c>
      <c r="D9897" t="s">
        <v>371</v>
      </c>
      <c r="E9897" t="s">
        <v>370</v>
      </c>
      <c r="F9897">
        <v>9896</v>
      </c>
      <c r="G9897">
        <v>358</v>
      </c>
      <c r="H9897">
        <v>13.33</v>
      </c>
      <c r="I9897">
        <v>2.4609999999999999</v>
      </c>
      <c r="J9897">
        <v>1</v>
      </c>
      <c r="K9897">
        <v>1165.5</v>
      </c>
      <c r="L9897" t="s">
        <v>369</v>
      </c>
      <c r="M9897" t="s">
        <v>368</v>
      </c>
      <c r="N9897" s="8">
        <v>41962</v>
      </c>
      <c r="O9897">
        <v>0</v>
      </c>
      <c r="P9897">
        <v>0</v>
      </c>
      <c r="Q9897">
        <v>9372.7999999999993</v>
      </c>
      <c r="R9897">
        <v>1140.7</v>
      </c>
      <c r="S9897">
        <v>2.3769999999999998</v>
      </c>
      <c r="T9897">
        <v>33</v>
      </c>
      <c r="U9897">
        <v>3456.8</v>
      </c>
      <c r="V9897">
        <v>22</v>
      </c>
      <c r="W9897">
        <v>1.6779999999999999</v>
      </c>
      <c r="X9897">
        <v>2.7109999999999999</v>
      </c>
      <c r="Y9897" s="8">
        <v>41962</v>
      </c>
    </row>
    <row r="9898" spans="1:25" x14ac:dyDescent="0.25">
      <c r="A9898">
        <v>-111.97832351</v>
      </c>
      <c r="B9898">
        <v>33.079796790000003</v>
      </c>
      <c r="C9898">
        <v>13</v>
      </c>
      <c r="D9898" t="s">
        <v>371</v>
      </c>
      <c r="E9898" t="s">
        <v>370</v>
      </c>
      <c r="F9898">
        <v>9897</v>
      </c>
      <c r="G9898">
        <v>3</v>
      </c>
      <c r="H9898">
        <v>13.33</v>
      </c>
      <c r="I9898">
        <v>2.395</v>
      </c>
      <c r="J9898">
        <v>1</v>
      </c>
      <c r="K9898">
        <v>1165.5</v>
      </c>
      <c r="L9898" t="s">
        <v>369</v>
      </c>
      <c r="M9898" t="s">
        <v>368</v>
      </c>
      <c r="N9898" s="8">
        <v>41962</v>
      </c>
      <c r="O9898">
        <v>0</v>
      </c>
      <c r="P9898">
        <v>0</v>
      </c>
      <c r="Q9898">
        <v>9055.1</v>
      </c>
      <c r="R9898">
        <v>1132.3</v>
      </c>
      <c r="S9898">
        <v>2.359</v>
      </c>
      <c r="T9898">
        <v>33</v>
      </c>
      <c r="U9898">
        <v>3431.1</v>
      </c>
      <c r="V9898">
        <v>22</v>
      </c>
      <c r="W9898">
        <v>1.633</v>
      </c>
      <c r="X9898">
        <v>2.6389999999999998</v>
      </c>
      <c r="Y9898" s="8">
        <v>41962</v>
      </c>
    </row>
    <row r="9899" spans="1:25" x14ac:dyDescent="0.25">
      <c r="A9899">
        <v>-111.97832214</v>
      </c>
      <c r="B9899">
        <v>33.079803810000001</v>
      </c>
      <c r="C9899">
        <v>13</v>
      </c>
      <c r="D9899" t="s">
        <v>371</v>
      </c>
      <c r="E9899" t="s">
        <v>370</v>
      </c>
      <c r="F9899">
        <v>9898</v>
      </c>
      <c r="G9899">
        <v>355</v>
      </c>
      <c r="H9899">
        <v>13.33</v>
      </c>
      <c r="I9899">
        <v>2.5590000000000002</v>
      </c>
      <c r="J9899">
        <v>1</v>
      </c>
      <c r="K9899">
        <v>1165.4000000000001</v>
      </c>
      <c r="L9899" t="s">
        <v>369</v>
      </c>
      <c r="M9899" t="s">
        <v>368</v>
      </c>
      <c r="N9899" s="8">
        <v>41962</v>
      </c>
      <c r="O9899">
        <v>0</v>
      </c>
      <c r="P9899">
        <v>0</v>
      </c>
      <c r="Q9899">
        <v>11141</v>
      </c>
      <c r="R9899">
        <v>1303.8</v>
      </c>
      <c r="S9899">
        <v>2.7160000000000002</v>
      </c>
      <c r="T9899">
        <v>33</v>
      </c>
      <c r="U9899">
        <v>3950.9</v>
      </c>
      <c r="V9899">
        <v>22</v>
      </c>
      <c r="W9899">
        <v>1.7450000000000001</v>
      </c>
      <c r="X9899">
        <v>2.82</v>
      </c>
      <c r="Y9899" s="8">
        <v>41962</v>
      </c>
    </row>
    <row r="9900" spans="1:25" x14ac:dyDescent="0.25">
      <c r="A9900">
        <v>-111.97832317</v>
      </c>
      <c r="B9900">
        <v>33.079810780000003</v>
      </c>
      <c r="C9900">
        <v>13</v>
      </c>
      <c r="D9900" t="s">
        <v>371</v>
      </c>
      <c r="E9900" t="s">
        <v>370</v>
      </c>
      <c r="F9900">
        <v>9899</v>
      </c>
      <c r="G9900">
        <v>1</v>
      </c>
      <c r="H9900">
        <v>13.33</v>
      </c>
      <c r="I9900">
        <v>2.395</v>
      </c>
      <c r="J9900">
        <v>1</v>
      </c>
      <c r="K9900">
        <v>1165.5</v>
      </c>
      <c r="L9900" t="s">
        <v>369</v>
      </c>
      <c r="M9900" t="s">
        <v>368</v>
      </c>
      <c r="N9900" s="8">
        <v>41962</v>
      </c>
      <c r="O9900">
        <v>0</v>
      </c>
      <c r="P9900">
        <v>0</v>
      </c>
      <c r="Q9900">
        <v>9839.7000000000007</v>
      </c>
      <c r="R9900">
        <v>1230.4000000000001</v>
      </c>
      <c r="S9900">
        <v>2.5630000000000002</v>
      </c>
      <c r="T9900">
        <v>33</v>
      </c>
      <c r="U9900">
        <v>3728.4</v>
      </c>
      <c r="V9900">
        <v>22</v>
      </c>
      <c r="W9900">
        <v>1.633</v>
      </c>
      <c r="X9900">
        <v>2.6389999999999998</v>
      </c>
      <c r="Y9900" s="8">
        <v>41962</v>
      </c>
    </row>
    <row r="9901" spans="1:25" x14ac:dyDescent="0.25">
      <c r="A9901">
        <v>-111.97832249</v>
      </c>
      <c r="B9901">
        <v>33.07981779</v>
      </c>
      <c r="C9901">
        <v>13</v>
      </c>
      <c r="D9901" t="s">
        <v>371</v>
      </c>
      <c r="E9901" t="s">
        <v>370</v>
      </c>
      <c r="F9901">
        <v>9900</v>
      </c>
      <c r="G9901">
        <v>357</v>
      </c>
      <c r="H9901">
        <v>13.33</v>
      </c>
      <c r="I9901">
        <v>2.625</v>
      </c>
      <c r="J9901">
        <v>1</v>
      </c>
      <c r="K9901">
        <v>1165.5999999999999</v>
      </c>
      <c r="L9901" t="s">
        <v>369</v>
      </c>
      <c r="M9901" t="s">
        <v>368</v>
      </c>
      <c r="N9901" s="8">
        <v>41962</v>
      </c>
      <c r="O9901">
        <v>0</v>
      </c>
      <c r="P9901">
        <v>0</v>
      </c>
      <c r="Q9901">
        <v>10239</v>
      </c>
      <c r="R9901">
        <v>1168.2</v>
      </c>
      <c r="S9901">
        <v>2.4340000000000002</v>
      </c>
      <c r="T9901">
        <v>33</v>
      </c>
      <c r="U9901">
        <v>3540.1</v>
      </c>
      <c r="V9901">
        <v>22</v>
      </c>
      <c r="W9901">
        <v>1.79</v>
      </c>
      <c r="X9901">
        <v>2.8919999999999999</v>
      </c>
      <c r="Y9901" s="8">
        <v>41962</v>
      </c>
    </row>
    <row r="9902" spans="1:25" x14ac:dyDescent="0.25">
      <c r="A9902">
        <v>-111.97832351</v>
      </c>
      <c r="B9902">
        <v>33.079824790000004</v>
      </c>
      <c r="C9902">
        <v>13</v>
      </c>
      <c r="D9902" t="s">
        <v>371</v>
      </c>
      <c r="E9902" t="s">
        <v>370</v>
      </c>
      <c r="F9902">
        <v>9901</v>
      </c>
      <c r="G9902">
        <v>3</v>
      </c>
      <c r="H9902">
        <v>13.33</v>
      </c>
      <c r="I9902">
        <v>2.4609999999999999</v>
      </c>
      <c r="J9902">
        <v>1</v>
      </c>
      <c r="K9902">
        <v>1165.7</v>
      </c>
      <c r="L9902" t="s">
        <v>369</v>
      </c>
      <c r="M9902" t="s">
        <v>368</v>
      </c>
      <c r="N9902" s="8">
        <v>41962</v>
      </c>
      <c r="O9902">
        <v>0</v>
      </c>
      <c r="P9902">
        <v>0</v>
      </c>
      <c r="Q9902">
        <v>10666</v>
      </c>
      <c r="R9902">
        <v>1298.2</v>
      </c>
      <c r="S9902">
        <v>2.7050000000000001</v>
      </c>
      <c r="T9902">
        <v>33</v>
      </c>
      <c r="U9902">
        <v>3933.9</v>
      </c>
      <c r="V9902">
        <v>22</v>
      </c>
      <c r="W9902">
        <v>1.6779999999999999</v>
      </c>
      <c r="X9902">
        <v>2.7109999999999999</v>
      </c>
      <c r="Y9902" s="8">
        <v>41962</v>
      </c>
    </row>
    <row r="9903" spans="1:25" x14ac:dyDescent="0.25">
      <c r="A9903">
        <v>-111.978323</v>
      </c>
      <c r="B9903">
        <v>33.079830770000001</v>
      </c>
      <c r="C9903">
        <v>13</v>
      </c>
      <c r="D9903" t="s">
        <v>371</v>
      </c>
      <c r="E9903" t="s">
        <v>370</v>
      </c>
      <c r="F9903">
        <v>9902</v>
      </c>
      <c r="G9903">
        <v>0</v>
      </c>
      <c r="H9903">
        <v>13.33</v>
      </c>
      <c r="I9903">
        <v>2.5259999999999998</v>
      </c>
      <c r="J9903">
        <v>1</v>
      </c>
      <c r="K9903">
        <v>1165.7</v>
      </c>
      <c r="L9903" t="s">
        <v>369</v>
      </c>
      <c r="M9903" t="s">
        <v>368</v>
      </c>
      <c r="N9903" s="8">
        <v>41962</v>
      </c>
      <c r="O9903">
        <v>0</v>
      </c>
      <c r="P9903">
        <v>0</v>
      </c>
      <c r="Q9903">
        <v>11685</v>
      </c>
      <c r="R9903">
        <v>1385.2</v>
      </c>
      <c r="S9903">
        <v>2.8860000000000001</v>
      </c>
      <c r="T9903">
        <v>33</v>
      </c>
      <c r="U9903">
        <v>4197.7</v>
      </c>
      <c r="V9903">
        <v>22</v>
      </c>
      <c r="W9903">
        <v>1.722</v>
      </c>
      <c r="X9903">
        <v>2.7839999999999998</v>
      </c>
      <c r="Y9903" s="8">
        <v>41962</v>
      </c>
    </row>
    <row r="9904" spans="1:25" x14ac:dyDescent="0.25">
      <c r="A9904">
        <v>-111.97832317</v>
      </c>
      <c r="B9904">
        <v>33.079837779999998</v>
      </c>
      <c r="C9904">
        <v>13</v>
      </c>
      <c r="D9904" t="s">
        <v>371</v>
      </c>
      <c r="E9904" t="s">
        <v>370</v>
      </c>
      <c r="F9904">
        <v>9903</v>
      </c>
      <c r="G9904">
        <v>1</v>
      </c>
      <c r="H9904">
        <v>13.33</v>
      </c>
      <c r="I9904">
        <v>2.4929999999999999</v>
      </c>
      <c r="J9904">
        <v>1</v>
      </c>
      <c r="K9904">
        <v>1165.7</v>
      </c>
      <c r="L9904" t="s">
        <v>369</v>
      </c>
      <c r="M9904" t="s">
        <v>368</v>
      </c>
      <c r="N9904" s="8">
        <v>41962</v>
      </c>
      <c r="O9904">
        <v>0</v>
      </c>
      <c r="P9904">
        <v>0</v>
      </c>
      <c r="Q9904">
        <v>9225.4</v>
      </c>
      <c r="R9904">
        <v>1108</v>
      </c>
      <c r="S9904">
        <v>2.3079999999999998</v>
      </c>
      <c r="T9904">
        <v>33</v>
      </c>
      <c r="U9904">
        <v>3357.6</v>
      </c>
      <c r="V9904">
        <v>22</v>
      </c>
      <c r="W9904">
        <v>1.7</v>
      </c>
      <c r="X9904">
        <v>2.7480000000000002</v>
      </c>
      <c r="Y9904" s="8">
        <v>41962</v>
      </c>
    </row>
    <row r="9905" spans="1:25" x14ac:dyDescent="0.25">
      <c r="A9905">
        <v>-111.978323</v>
      </c>
      <c r="B9905">
        <v>33.079844770000001</v>
      </c>
      <c r="C9905">
        <v>13</v>
      </c>
      <c r="D9905" t="s">
        <v>371</v>
      </c>
      <c r="E9905" t="s">
        <v>370</v>
      </c>
      <c r="F9905">
        <v>9904</v>
      </c>
      <c r="G9905">
        <v>0</v>
      </c>
      <c r="H9905">
        <v>13.33</v>
      </c>
      <c r="I9905">
        <v>2.4609999999999999</v>
      </c>
      <c r="J9905">
        <v>1</v>
      </c>
      <c r="K9905">
        <v>1165.7</v>
      </c>
      <c r="L9905" t="s">
        <v>369</v>
      </c>
      <c r="M9905" t="s">
        <v>368</v>
      </c>
      <c r="N9905" s="8">
        <v>41962</v>
      </c>
      <c r="O9905">
        <v>0</v>
      </c>
      <c r="P9905">
        <v>0</v>
      </c>
      <c r="Q9905">
        <v>11132</v>
      </c>
      <c r="R9905">
        <v>1354.8</v>
      </c>
      <c r="S9905">
        <v>2.823</v>
      </c>
      <c r="T9905">
        <v>33</v>
      </c>
      <c r="U9905">
        <v>4105.6000000000004</v>
      </c>
      <c r="V9905">
        <v>22</v>
      </c>
      <c r="W9905">
        <v>1.6779999999999999</v>
      </c>
      <c r="X9905">
        <v>2.7109999999999999</v>
      </c>
      <c r="Y9905" s="8">
        <v>41962</v>
      </c>
    </row>
    <row r="9906" spans="1:25" x14ac:dyDescent="0.25">
      <c r="A9906">
        <v>-111.97832334</v>
      </c>
      <c r="B9906">
        <v>33.079851779999998</v>
      </c>
      <c r="C9906">
        <v>13</v>
      </c>
      <c r="D9906" t="s">
        <v>371</v>
      </c>
      <c r="E9906" t="s">
        <v>370</v>
      </c>
      <c r="F9906">
        <v>9905</v>
      </c>
      <c r="G9906">
        <v>2</v>
      </c>
      <c r="H9906">
        <v>13.33</v>
      </c>
      <c r="I9906">
        <v>2.4609999999999999</v>
      </c>
      <c r="J9906">
        <v>1</v>
      </c>
      <c r="K9906">
        <v>1165.7</v>
      </c>
      <c r="L9906" t="s">
        <v>369</v>
      </c>
      <c r="M9906" t="s">
        <v>368</v>
      </c>
      <c r="N9906" s="8">
        <v>41962</v>
      </c>
      <c r="O9906">
        <v>0</v>
      </c>
      <c r="P9906">
        <v>0</v>
      </c>
      <c r="Q9906">
        <v>13766</v>
      </c>
      <c r="R9906">
        <v>1675.4</v>
      </c>
      <c r="S9906">
        <v>3.49</v>
      </c>
      <c r="T9906">
        <v>33</v>
      </c>
      <c r="U9906">
        <v>5077.1000000000004</v>
      </c>
      <c r="V9906">
        <v>22</v>
      </c>
      <c r="W9906">
        <v>1.6779999999999999</v>
      </c>
      <c r="X9906">
        <v>2.7109999999999999</v>
      </c>
      <c r="Y9906" s="8">
        <v>41962</v>
      </c>
    </row>
    <row r="9907" spans="1:25" x14ac:dyDescent="0.25">
      <c r="A9907">
        <v>-111.97832249</v>
      </c>
      <c r="B9907">
        <v>33.079858790000003</v>
      </c>
      <c r="C9907">
        <v>13</v>
      </c>
      <c r="D9907" t="s">
        <v>371</v>
      </c>
      <c r="E9907" t="s">
        <v>370</v>
      </c>
      <c r="F9907">
        <v>9906</v>
      </c>
      <c r="G9907">
        <v>357</v>
      </c>
      <c r="H9907">
        <v>13.33</v>
      </c>
      <c r="I9907">
        <v>2.3290000000000002</v>
      </c>
      <c r="J9907">
        <v>1</v>
      </c>
      <c r="K9907">
        <v>1165.8</v>
      </c>
      <c r="L9907" t="s">
        <v>369</v>
      </c>
      <c r="M9907" t="s">
        <v>368</v>
      </c>
      <c r="N9907" s="8">
        <v>41962</v>
      </c>
      <c r="O9907">
        <v>0</v>
      </c>
      <c r="P9907">
        <v>0</v>
      </c>
      <c r="Q9907">
        <v>14076</v>
      </c>
      <c r="R9907">
        <v>1809.6</v>
      </c>
      <c r="S9907">
        <v>3.77</v>
      </c>
      <c r="T9907">
        <v>33</v>
      </c>
      <c r="U9907">
        <v>5483.7</v>
      </c>
      <c r="V9907">
        <v>22</v>
      </c>
      <c r="W9907">
        <v>1.5880000000000001</v>
      </c>
      <c r="X9907">
        <v>2.5670000000000002</v>
      </c>
      <c r="Y9907" s="8">
        <v>41962</v>
      </c>
    </row>
    <row r="9908" spans="1:25" x14ac:dyDescent="0.25">
      <c r="A9908">
        <v>-111.97832266</v>
      </c>
      <c r="B9908">
        <v>33.079864780000001</v>
      </c>
      <c r="C9908">
        <v>13</v>
      </c>
      <c r="D9908" t="s">
        <v>371</v>
      </c>
      <c r="E9908" t="s">
        <v>370</v>
      </c>
      <c r="F9908">
        <v>9907</v>
      </c>
      <c r="G9908">
        <v>358</v>
      </c>
      <c r="H9908">
        <v>13.33</v>
      </c>
      <c r="I9908">
        <v>2.4609999999999999</v>
      </c>
      <c r="J9908">
        <v>1</v>
      </c>
      <c r="K9908">
        <v>1165.8</v>
      </c>
      <c r="L9908" t="s">
        <v>369</v>
      </c>
      <c r="M9908" t="s">
        <v>368</v>
      </c>
      <c r="N9908" s="8">
        <v>41962</v>
      </c>
      <c r="O9908">
        <v>0</v>
      </c>
      <c r="P9908">
        <v>0</v>
      </c>
      <c r="Q9908">
        <v>14716</v>
      </c>
      <c r="R9908">
        <v>1791</v>
      </c>
      <c r="S9908">
        <v>3.7309999999999999</v>
      </c>
      <c r="T9908">
        <v>33</v>
      </c>
      <c r="U9908">
        <v>5427.4</v>
      </c>
      <c r="V9908">
        <v>22</v>
      </c>
      <c r="W9908">
        <v>1.6779999999999999</v>
      </c>
      <c r="X9908">
        <v>2.7109999999999999</v>
      </c>
      <c r="Y9908" s="8">
        <v>41962</v>
      </c>
    </row>
    <row r="9909" spans="1:25" x14ac:dyDescent="0.25">
      <c r="A9909">
        <v>-111.97832382999999</v>
      </c>
      <c r="B9909">
        <v>33.079871779999998</v>
      </c>
      <c r="C9909">
        <v>13</v>
      </c>
      <c r="D9909" t="s">
        <v>371</v>
      </c>
      <c r="E9909" t="s">
        <v>370</v>
      </c>
      <c r="F9909">
        <v>9908</v>
      </c>
      <c r="G9909">
        <v>359</v>
      </c>
      <c r="H9909">
        <v>13.33</v>
      </c>
      <c r="I9909">
        <v>2.4279999999999999</v>
      </c>
      <c r="J9909">
        <v>1</v>
      </c>
      <c r="K9909">
        <v>1165.7</v>
      </c>
      <c r="L9909" t="s">
        <v>369</v>
      </c>
      <c r="M9909" t="s">
        <v>368</v>
      </c>
      <c r="N9909" s="8">
        <v>41962</v>
      </c>
      <c r="O9909">
        <v>0</v>
      </c>
      <c r="P9909">
        <v>0</v>
      </c>
      <c r="Q9909">
        <v>15821</v>
      </c>
      <c r="R9909">
        <v>1951.6</v>
      </c>
      <c r="S9909">
        <v>4.0659999999999998</v>
      </c>
      <c r="T9909">
        <v>33</v>
      </c>
      <c r="U9909">
        <v>5913.9</v>
      </c>
      <c r="V9909">
        <v>22</v>
      </c>
      <c r="W9909">
        <v>1.655</v>
      </c>
      <c r="X9909">
        <v>2.6749999999999998</v>
      </c>
      <c r="Y9909" s="8">
        <v>41962</v>
      </c>
    </row>
    <row r="9910" spans="1:25" x14ac:dyDescent="0.25">
      <c r="A9910">
        <v>-111.97832334</v>
      </c>
      <c r="B9910">
        <v>33.079878780000001</v>
      </c>
      <c r="C9910">
        <v>13</v>
      </c>
      <c r="D9910" t="s">
        <v>371</v>
      </c>
      <c r="E9910" t="s">
        <v>370</v>
      </c>
      <c r="F9910">
        <v>9909</v>
      </c>
      <c r="G9910">
        <v>2</v>
      </c>
      <c r="H9910">
        <v>13.33</v>
      </c>
      <c r="I9910">
        <v>2.625</v>
      </c>
      <c r="J9910">
        <v>1</v>
      </c>
      <c r="K9910">
        <v>1165.7</v>
      </c>
      <c r="L9910" t="s">
        <v>369</v>
      </c>
      <c r="M9910" t="s">
        <v>368</v>
      </c>
      <c r="N9910" s="8">
        <v>41962</v>
      </c>
      <c r="O9910">
        <v>0</v>
      </c>
      <c r="P9910">
        <v>0</v>
      </c>
      <c r="Q9910">
        <v>15160</v>
      </c>
      <c r="R9910">
        <v>1729.8</v>
      </c>
      <c r="S9910">
        <v>3.6040000000000001</v>
      </c>
      <c r="T9910">
        <v>33</v>
      </c>
      <c r="U9910">
        <v>5241.8</v>
      </c>
      <c r="V9910">
        <v>22</v>
      </c>
      <c r="W9910">
        <v>1.79</v>
      </c>
      <c r="X9910">
        <v>2.8919999999999999</v>
      </c>
      <c r="Y9910" s="8">
        <v>41962</v>
      </c>
    </row>
    <row r="9911" spans="1:25" x14ac:dyDescent="0.25">
      <c r="A9911">
        <v>-111.97832266</v>
      </c>
      <c r="B9911">
        <v>33.079885779999998</v>
      </c>
      <c r="C9911">
        <v>13</v>
      </c>
      <c r="D9911" t="s">
        <v>371</v>
      </c>
      <c r="E9911" t="s">
        <v>370</v>
      </c>
      <c r="F9911">
        <v>9910</v>
      </c>
      <c r="G9911">
        <v>358</v>
      </c>
      <c r="H9911">
        <v>13.33</v>
      </c>
      <c r="I9911">
        <v>2.4609999999999999</v>
      </c>
      <c r="J9911">
        <v>1</v>
      </c>
      <c r="K9911">
        <v>1165.7</v>
      </c>
      <c r="L9911" t="s">
        <v>369</v>
      </c>
      <c r="M9911" t="s">
        <v>368</v>
      </c>
      <c r="N9911" s="8">
        <v>41962</v>
      </c>
      <c r="O9911">
        <v>0</v>
      </c>
      <c r="P9911">
        <v>0</v>
      </c>
      <c r="Q9911">
        <v>14594</v>
      </c>
      <c r="R9911">
        <v>1776.2</v>
      </c>
      <c r="S9911">
        <v>3.7</v>
      </c>
      <c r="T9911">
        <v>33</v>
      </c>
      <c r="U9911">
        <v>5382.5</v>
      </c>
      <c r="V9911">
        <v>22</v>
      </c>
      <c r="W9911">
        <v>1.6779999999999999</v>
      </c>
      <c r="X9911">
        <v>2.7109999999999999</v>
      </c>
      <c r="Y9911" s="8">
        <v>41962</v>
      </c>
    </row>
    <row r="9912" spans="1:25" x14ac:dyDescent="0.25">
      <c r="A9912">
        <v>-111.9783237</v>
      </c>
      <c r="B9912">
        <v>33.079892899999997</v>
      </c>
      <c r="C9912">
        <v>13</v>
      </c>
      <c r="D9912" t="s">
        <v>371</v>
      </c>
      <c r="E9912" t="s">
        <v>370</v>
      </c>
      <c r="F9912">
        <v>9911</v>
      </c>
      <c r="G9912">
        <v>10</v>
      </c>
      <c r="H9912">
        <v>13.33</v>
      </c>
      <c r="I9912">
        <v>2.4609999999999999</v>
      </c>
      <c r="J9912">
        <v>1</v>
      </c>
      <c r="K9912">
        <v>1165.7</v>
      </c>
      <c r="L9912" t="s">
        <v>369</v>
      </c>
      <c r="M9912" t="s">
        <v>368</v>
      </c>
      <c r="N9912" s="8">
        <v>41962</v>
      </c>
      <c r="O9912">
        <v>0</v>
      </c>
      <c r="P9912">
        <v>0</v>
      </c>
      <c r="Q9912">
        <v>10119</v>
      </c>
      <c r="R9912">
        <v>1231.5999999999999</v>
      </c>
      <c r="S9912">
        <v>2.5659999999999998</v>
      </c>
      <c r="T9912">
        <v>33</v>
      </c>
      <c r="U9912">
        <v>3732.1</v>
      </c>
      <c r="V9912">
        <v>22</v>
      </c>
      <c r="W9912">
        <v>1.6779999999999999</v>
      </c>
      <c r="X9912">
        <v>2.7109999999999999</v>
      </c>
      <c r="Y9912" s="8">
        <v>41962</v>
      </c>
    </row>
    <row r="9913" spans="1:25" x14ac:dyDescent="0.25">
      <c r="A9913">
        <v>-111.97832266</v>
      </c>
      <c r="B9913">
        <v>33.079899779999998</v>
      </c>
      <c r="C9913">
        <v>13</v>
      </c>
      <c r="D9913" t="s">
        <v>371</v>
      </c>
      <c r="E9913" t="s">
        <v>370</v>
      </c>
      <c r="F9913">
        <v>9912</v>
      </c>
      <c r="G9913">
        <v>358</v>
      </c>
      <c r="H9913">
        <v>13.33</v>
      </c>
      <c r="I9913">
        <v>2.3620000000000001</v>
      </c>
      <c r="J9913">
        <v>1</v>
      </c>
      <c r="K9913">
        <v>1165.5999999999999</v>
      </c>
      <c r="L9913" t="s">
        <v>369</v>
      </c>
      <c r="M9913" t="s">
        <v>368</v>
      </c>
      <c r="N9913" s="8">
        <v>41962</v>
      </c>
      <c r="O9913">
        <v>0</v>
      </c>
      <c r="P9913">
        <v>0</v>
      </c>
      <c r="Q9913">
        <v>15670</v>
      </c>
      <c r="R9913">
        <v>1986.6</v>
      </c>
      <c r="S9913">
        <v>4.1390000000000002</v>
      </c>
      <c r="T9913">
        <v>33</v>
      </c>
      <c r="U9913">
        <v>6019.9</v>
      </c>
      <c r="V9913">
        <v>22</v>
      </c>
      <c r="W9913">
        <v>1.611</v>
      </c>
      <c r="X9913">
        <v>2.6030000000000002</v>
      </c>
      <c r="Y9913" s="8">
        <v>41962</v>
      </c>
    </row>
    <row r="9914" spans="1:25" x14ac:dyDescent="0.25">
      <c r="A9914">
        <v>-111.97832351</v>
      </c>
      <c r="B9914">
        <v>33.079906790000003</v>
      </c>
      <c r="C9914">
        <v>13</v>
      </c>
      <c r="D9914" t="s">
        <v>371</v>
      </c>
      <c r="E9914" t="s">
        <v>370</v>
      </c>
      <c r="F9914">
        <v>9913</v>
      </c>
      <c r="G9914">
        <v>3</v>
      </c>
      <c r="H9914">
        <v>13.33</v>
      </c>
      <c r="I9914">
        <v>2.4279999999999999</v>
      </c>
      <c r="J9914">
        <v>1</v>
      </c>
      <c r="K9914">
        <v>1165.7</v>
      </c>
      <c r="L9914" t="s">
        <v>369</v>
      </c>
      <c r="M9914" t="s">
        <v>368</v>
      </c>
      <c r="N9914" s="8">
        <v>41962</v>
      </c>
      <c r="O9914">
        <v>0</v>
      </c>
      <c r="P9914">
        <v>0</v>
      </c>
      <c r="Q9914">
        <v>18753</v>
      </c>
      <c r="R9914">
        <v>2313.1999999999998</v>
      </c>
      <c r="S9914">
        <v>4.819</v>
      </c>
      <c r="T9914">
        <v>33</v>
      </c>
      <c r="U9914">
        <v>7009.7</v>
      </c>
      <c r="V9914">
        <v>22</v>
      </c>
      <c r="W9914">
        <v>1.655</v>
      </c>
      <c r="X9914">
        <v>2.6749999999999998</v>
      </c>
      <c r="Y9914" s="8">
        <v>41962</v>
      </c>
    </row>
    <row r="9915" spans="1:25" x14ac:dyDescent="0.25">
      <c r="A9915">
        <v>-111.97832214</v>
      </c>
      <c r="B9915">
        <v>33.079912810000003</v>
      </c>
      <c r="C9915">
        <v>13</v>
      </c>
      <c r="D9915" t="s">
        <v>371</v>
      </c>
      <c r="E9915" t="s">
        <v>370</v>
      </c>
      <c r="F9915">
        <v>9914</v>
      </c>
      <c r="G9915">
        <v>355</v>
      </c>
      <c r="H9915">
        <v>13.33</v>
      </c>
      <c r="I9915">
        <v>2.4279999999999999</v>
      </c>
      <c r="J9915">
        <v>1</v>
      </c>
      <c r="K9915">
        <v>1165.8</v>
      </c>
      <c r="L9915" t="s">
        <v>369</v>
      </c>
      <c r="M9915" t="s">
        <v>368</v>
      </c>
      <c r="N9915" s="8">
        <v>41962</v>
      </c>
      <c r="O9915">
        <v>0</v>
      </c>
      <c r="P9915">
        <v>0</v>
      </c>
      <c r="Q9915">
        <v>17186</v>
      </c>
      <c r="R9915">
        <v>2119.9</v>
      </c>
      <c r="S9915">
        <v>4.4169999999999998</v>
      </c>
      <c r="T9915">
        <v>33</v>
      </c>
      <c r="U9915">
        <v>6424.1</v>
      </c>
      <c r="V9915">
        <v>22</v>
      </c>
      <c r="W9915">
        <v>1.655</v>
      </c>
      <c r="X9915">
        <v>2.6749999999999998</v>
      </c>
      <c r="Y9915" s="8">
        <v>41962</v>
      </c>
    </row>
    <row r="9916" spans="1:25" x14ac:dyDescent="0.25">
      <c r="A9916">
        <v>-111.97832283</v>
      </c>
      <c r="B9916">
        <v>33.079919779999997</v>
      </c>
      <c r="C9916">
        <v>13</v>
      </c>
      <c r="D9916" t="s">
        <v>371</v>
      </c>
      <c r="E9916" t="s">
        <v>370</v>
      </c>
      <c r="F9916">
        <v>9915</v>
      </c>
      <c r="G9916">
        <v>359</v>
      </c>
      <c r="H9916">
        <v>13.33</v>
      </c>
      <c r="I9916">
        <v>2.395</v>
      </c>
      <c r="J9916">
        <v>1</v>
      </c>
      <c r="K9916">
        <v>1165.7</v>
      </c>
      <c r="L9916" t="s">
        <v>369</v>
      </c>
      <c r="M9916" t="s">
        <v>368</v>
      </c>
      <c r="N9916" s="8">
        <v>41962</v>
      </c>
      <c r="O9916">
        <v>0</v>
      </c>
      <c r="P9916">
        <v>0</v>
      </c>
      <c r="Q9916">
        <v>9644.2000000000007</v>
      </c>
      <c r="R9916">
        <v>1205.9000000000001</v>
      </c>
      <c r="S9916">
        <v>2.512</v>
      </c>
      <c r="T9916">
        <v>33</v>
      </c>
      <c r="U9916">
        <v>3654.3</v>
      </c>
      <c r="V9916">
        <v>22</v>
      </c>
      <c r="W9916">
        <v>1.633</v>
      </c>
      <c r="X9916">
        <v>2.6389999999999998</v>
      </c>
      <c r="Y9916" s="8">
        <v>41962</v>
      </c>
    </row>
    <row r="9917" spans="1:25" x14ac:dyDescent="0.25">
      <c r="A9917">
        <v>-111.97832334</v>
      </c>
      <c r="B9917">
        <v>33.079926780000001</v>
      </c>
      <c r="C9917">
        <v>13</v>
      </c>
      <c r="D9917" t="s">
        <v>371</v>
      </c>
      <c r="E9917" t="s">
        <v>370</v>
      </c>
      <c r="F9917">
        <v>9916</v>
      </c>
      <c r="G9917">
        <v>2</v>
      </c>
      <c r="H9917">
        <v>13.33</v>
      </c>
      <c r="I9917">
        <v>2.4609999999999999</v>
      </c>
      <c r="J9917">
        <v>1</v>
      </c>
      <c r="K9917">
        <v>1165.7</v>
      </c>
      <c r="L9917" t="s">
        <v>369</v>
      </c>
      <c r="M9917" t="s">
        <v>368</v>
      </c>
      <c r="N9917" s="8">
        <v>41962</v>
      </c>
      <c r="O9917">
        <v>0</v>
      </c>
      <c r="P9917">
        <v>0</v>
      </c>
      <c r="Q9917">
        <v>12183</v>
      </c>
      <c r="R9917">
        <v>1482.8</v>
      </c>
      <c r="S9917">
        <v>3.089</v>
      </c>
      <c r="T9917">
        <v>33</v>
      </c>
      <c r="U9917">
        <v>4493.3</v>
      </c>
      <c r="V9917">
        <v>22</v>
      </c>
      <c r="W9917">
        <v>1.6779999999999999</v>
      </c>
      <c r="X9917">
        <v>2.7109999999999999</v>
      </c>
      <c r="Y9917" s="8">
        <v>41962</v>
      </c>
    </row>
    <row r="9918" spans="1:25" x14ac:dyDescent="0.25">
      <c r="A9918">
        <v>-111.97832317</v>
      </c>
      <c r="B9918">
        <v>33.079933779999998</v>
      </c>
      <c r="C9918">
        <v>13</v>
      </c>
      <c r="D9918" t="s">
        <v>371</v>
      </c>
      <c r="E9918" t="s">
        <v>370</v>
      </c>
      <c r="F9918">
        <v>9917</v>
      </c>
      <c r="G9918">
        <v>1</v>
      </c>
      <c r="H9918">
        <v>13.33</v>
      </c>
      <c r="I9918">
        <v>2.4929999999999999</v>
      </c>
      <c r="J9918">
        <v>1</v>
      </c>
      <c r="K9918">
        <v>1165.7</v>
      </c>
      <c r="L9918" t="s">
        <v>369</v>
      </c>
      <c r="M9918" t="s">
        <v>368</v>
      </c>
      <c r="N9918" s="8">
        <v>41962</v>
      </c>
      <c r="O9918">
        <v>0</v>
      </c>
      <c r="P9918">
        <v>0</v>
      </c>
      <c r="Q9918">
        <v>17267</v>
      </c>
      <c r="R9918">
        <v>2073.9</v>
      </c>
      <c r="S9918">
        <v>4.3209999999999997</v>
      </c>
      <c r="T9918">
        <v>33</v>
      </c>
      <c r="U9918">
        <v>6284.5</v>
      </c>
      <c r="V9918">
        <v>22</v>
      </c>
      <c r="W9918">
        <v>1.7</v>
      </c>
      <c r="X9918">
        <v>2.7480000000000002</v>
      </c>
      <c r="Y9918" s="8">
        <v>41962</v>
      </c>
    </row>
    <row r="9919" spans="1:25" x14ac:dyDescent="0.25">
      <c r="A9919">
        <v>-111.97832234000001</v>
      </c>
      <c r="B9919">
        <v>33.079940780000001</v>
      </c>
      <c r="C9919">
        <v>13</v>
      </c>
      <c r="D9919" t="s">
        <v>371</v>
      </c>
      <c r="E9919" t="s">
        <v>370</v>
      </c>
      <c r="F9919">
        <v>9918</v>
      </c>
      <c r="G9919">
        <v>2</v>
      </c>
      <c r="H9919">
        <v>13.33</v>
      </c>
      <c r="I9919">
        <v>2.4279999999999999</v>
      </c>
      <c r="J9919">
        <v>1</v>
      </c>
      <c r="K9919">
        <v>1165.5999999999999</v>
      </c>
      <c r="L9919" t="s">
        <v>369</v>
      </c>
      <c r="M9919" t="s">
        <v>368</v>
      </c>
      <c r="N9919" s="8">
        <v>41962</v>
      </c>
      <c r="O9919">
        <v>0</v>
      </c>
      <c r="P9919">
        <v>0</v>
      </c>
      <c r="Q9919">
        <v>18092</v>
      </c>
      <c r="R9919">
        <v>2231.6</v>
      </c>
      <c r="S9919">
        <v>4.649</v>
      </c>
      <c r="T9919">
        <v>33</v>
      </c>
      <c r="U9919">
        <v>6762.5</v>
      </c>
      <c r="V9919">
        <v>22</v>
      </c>
      <c r="W9919">
        <v>1.655</v>
      </c>
      <c r="X9919">
        <v>2.6749999999999998</v>
      </c>
      <c r="Y9919" s="8">
        <v>41962</v>
      </c>
    </row>
    <row r="9920" spans="1:25" x14ac:dyDescent="0.25">
      <c r="A9920">
        <v>-111.97832251</v>
      </c>
      <c r="B9920">
        <v>33.079946790000001</v>
      </c>
      <c r="C9920">
        <v>13</v>
      </c>
      <c r="D9920" t="s">
        <v>371</v>
      </c>
      <c r="E9920" t="s">
        <v>370</v>
      </c>
      <c r="F9920">
        <v>9919</v>
      </c>
      <c r="G9920">
        <v>3</v>
      </c>
      <c r="H9920">
        <v>13.33</v>
      </c>
      <c r="I9920">
        <v>2.3290000000000002</v>
      </c>
      <c r="J9920">
        <v>1</v>
      </c>
      <c r="K9920">
        <v>1165.7</v>
      </c>
      <c r="L9920" t="s">
        <v>369</v>
      </c>
      <c r="M9920" t="s">
        <v>368</v>
      </c>
      <c r="N9920" s="8">
        <v>41962</v>
      </c>
      <c r="O9920">
        <v>0</v>
      </c>
      <c r="P9920">
        <v>0</v>
      </c>
      <c r="Q9920">
        <v>18210</v>
      </c>
      <c r="R9920">
        <v>2341.1999999999998</v>
      </c>
      <c r="S9920">
        <v>4.8780000000000001</v>
      </c>
      <c r="T9920">
        <v>33</v>
      </c>
      <c r="U9920">
        <v>7094.6</v>
      </c>
      <c r="V9920">
        <v>22</v>
      </c>
      <c r="W9920">
        <v>1.5880000000000001</v>
      </c>
      <c r="X9920">
        <v>2.5670000000000002</v>
      </c>
      <c r="Y9920" s="8">
        <v>41962</v>
      </c>
    </row>
    <row r="9921" spans="1:25" x14ac:dyDescent="0.25">
      <c r="A9921">
        <v>-111.97832217</v>
      </c>
      <c r="B9921">
        <v>33.079953779999997</v>
      </c>
      <c r="C9921">
        <v>13</v>
      </c>
      <c r="D9921" t="s">
        <v>371</v>
      </c>
      <c r="E9921" t="s">
        <v>370</v>
      </c>
      <c r="F9921">
        <v>9920</v>
      </c>
      <c r="G9921">
        <v>1</v>
      </c>
      <c r="H9921">
        <v>13.33</v>
      </c>
      <c r="I9921">
        <v>2.4279999999999999</v>
      </c>
      <c r="J9921">
        <v>1</v>
      </c>
      <c r="K9921">
        <v>1165.5999999999999</v>
      </c>
      <c r="L9921" t="s">
        <v>369</v>
      </c>
      <c r="M9921" t="s">
        <v>368</v>
      </c>
      <c r="N9921" s="8">
        <v>41962</v>
      </c>
      <c r="O9921">
        <v>0</v>
      </c>
      <c r="P9921">
        <v>0</v>
      </c>
      <c r="Q9921">
        <v>13408</v>
      </c>
      <c r="R9921">
        <v>1654</v>
      </c>
      <c r="S9921">
        <v>3.4460000000000002</v>
      </c>
      <c r="T9921">
        <v>33</v>
      </c>
      <c r="U9921">
        <v>5012</v>
      </c>
      <c r="V9921">
        <v>22</v>
      </c>
      <c r="W9921">
        <v>1.655</v>
      </c>
      <c r="X9921">
        <v>2.6749999999999998</v>
      </c>
      <c r="Y9921" s="8">
        <v>41962</v>
      </c>
    </row>
    <row r="9922" spans="1:25" x14ac:dyDescent="0.25">
      <c r="A9922">
        <v>-111.97832303</v>
      </c>
      <c r="B9922">
        <v>33.079960819999997</v>
      </c>
      <c r="C9922">
        <v>13</v>
      </c>
      <c r="D9922" t="s">
        <v>371</v>
      </c>
      <c r="E9922" t="s">
        <v>370</v>
      </c>
      <c r="F9922">
        <v>9921</v>
      </c>
      <c r="G9922">
        <v>6</v>
      </c>
      <c r="H9922">
        <v>13.33</v>
      </c>
      <c r="I9922">
        <v>2.4929999999999999</v>
      </c>
      <c r="J9922">
        <v>1</v>
      </c>
      <c r="K9922">
        <v>1165.7</v>
      </c>
      <c r="L9922" t="s">
        <v>369</v>
      </c>
      <c r="M9922" t="s">
        <v>368</v>
      </c>
      <c r="N9922" s="8">
        <v>41962</v>
      </c>
      <c r="O9922">
        <v>0</v>
      </c>
      <c r="P9922">
        <v>0</v>
      </c>
      <c r="Q9922">
        <v>6364.5</v>
      </c>
      <c r="R9922">
        <v>764.41</v>
      </c>
      <c r="S9922">
        <v>1.593</v>
      </c>
      <c r="T9922">
        <v>33</v>
      </c>
      <c r="U9922">
        <v>2316.4</v>
      </c>
      <c r="V9922">
        <v>22</v>
      </c>
      <c r="W9922">
        <v>1.7</v>
      </c>
      <c r="X9922">
        <v>2.7480000000000002</v>
      </c>
      <c r="Y9922" s="8">
        <v>41962</v>
      </c>
    </row>
    <row r="9923" spans="1:25" x14ac:dyDescent="0.25">
      <c r="A9923">
        <v>-111.97832167999999</v>
      </c>
      <c r="B9923">
        <v>33.079967789999998</v>
      </c>
      <c r="C9923">
        <v>13</v>
      </c>
      <c r="D9923" t="s">
        <v>371</v>
      </c>
      <c r="E9923" t="s">
        <v>370</v>
      </c>
      <c r="F9923">
        <v>9922</v>
      </c>
      <c r="G9923">
        <v>4</v>
      </c>
      <c r="H9923">
        <v>13.33</v>
      </c>
      <c r="I9923">
        <v>2.395</v>
      </c>
      <c r="J9923">
        <v>1</v>
      </c>
      <c r="K9923">
        <v>1165.7</v>
      </c>
      <c r="L9923" t="s">
        <v>369</v>
      </c>
      <c r="M9923" t="s">
        <v>368</v>
      </c>
      <c r="N9923" s="8">
        <v>41962</v>
      </c>
      <c r="O9923">
        <v>0</v>
      </c>
      <c r="P9923">
        <v>0</v>
      </c>
      <c r="Q9923">
        <v>959.69</v>
      </c>
      <c r="R9923">
        <v>120</v>
      </c>
      <c r="S9923">
        <v>0.25</v>
      </c>
      <c r="T9923">
        <v>33</v>
      </c>
      <c r="U9923">
        <v>363.64</v>
      </c>
      <c r="V9923">
        <v>22</v>
      </c>
      <c r="W9923">
        <v>1.633</v>
      </c>
      <c r="X9923">
        <v>2.6389999999999998</v>
      </c>
      <c r="Y9923" s="8">
        <v>41962</v>
      </c>
    </row>
    <row r="9924" spans="1:25" x14ac:dyDescent="0.25">
      <c r="A9924">
        <v>-111.97832099999999</v>
      </c>
      <c r="B9924">
        <v>33.07997477</v>
      </c>
      <c r="C9924">
        <v>13</v>
      </c>
      <c r="D9924" t="s">
        <v>371</v>
      </c>
      <c r="E9924" t="s">
        <v>370</v>
      </c>
      <c r="F9924">
        <v>9923</v>
      </c>
      <c r="G9924">
        <v>0</v>
      </c>
      <c r="H9924">
        <v>13.33</v>
      </c>
      <c r="I9924">
        <v>2.5920000000000001</v>
      </c>
      <c r="J9924">
        <v>1</v>
      </c>
      <c r="K9924">
        <v>1165.5</v>
      </c>
      <c r="L9924" t="s">
        <v>369</v>
      </c>
      <c r="M9924" t="s">
        <v>368</v>
      </c>
      <c r="N9924" s="8">
        <v>41962</v>
      </c>
      <c r="O9924">
        <v>0</v>
      </c>
      <c r="P9924">
        <v>0</v>
      </c>
      <c r="Q9924">
        <v>37.53</v>
      </c>
      <c r="R9924">
        <v>4.3369999999999997</v>
      </c>
      <c r="S9924">
        <v>8.9999999999999993E-3</v>
      </c>
      <c r="T9924">
        <v>33</v>
      </c>
      <c r="U9924">
        <v>13.14</v>
      </c>
      <c r="V9924">
        <v>22</v>
      </c>
      <c r="W9924">
        <v>1.7669999999999999</v>
      </c>
      <c r="X9924">
        <v>2.8559999999999999</v>
      </c>
      <c r="Y9924" s="8">
        <v>41962</v>
      </c>
    </row>
    <row r="9925" spans="1:25" x14ac:dyDescent="0.25">
      <c r="A9925">
        <v>-111.97832167999999</v>
      </c>
      <c r="B9925">
        <v>33.079981789999998</v>
      </c>
      <c r="C9925">
        <v>13</v>
      </c>
      <c r="D9925" t="s">
        <v>371</v>
      </c>
      <c r="E9925" t="s">
        <v>370</v>
      </c>
      <c r="F9925">
        <v>9924</v>
      </c>
      <c r="G9925">
        <v>4</v>
      </c>
      <c r="H9925">
        <v>13.33</v>
      </c>
      <c r="I9925">
        <v>2.395</v>
      </c>
      <c r="J9925">
        <v>1</v>
      </c>
      <c r="K9925">
        <v>1165.5999999999999</v>
      </c>
      <c r="L9925" t="s">
        <v>369</v>
      </c>
      <c r="M9925" t="s">
        <v>368</v>
      </c>
      <c r="N9925" s="8">
        <v>41962</v>
      </c>
      <c r="O9925">
        <v>0</v>
      </c>
      <c r="P9925">
        <v>0</v>
      </c>
      <c r="Q9925">
        <v>589.58000000000004</v>
      </c>
      <c r="R9925">
        <v>73.72</v>
      </c>
      <c r="S9925">
        <v>0.154</v>
      </c>
      <c r="T9925">
        <v>33</v>
      </c>
      <c r="U9925">
        <v>223.4</v>
      </c>
      <c r="V9925">
        <v>22</v>
      </c>
      <c r="W9925">
        <v>1.633</v>
      </c>
      <c r="X9925">
        <v>2.6389999999999998</v>
      </c>
      <c r="Y9925" s="8">
        <v>41962</v>
      </c>
    </row>
    <row r="9926" spans="1:25" x14ac:dyDescent="0.25">
      <c r="A9926">
        <v>-111.97832117</v>
      </c>
      <c r="B9926">
        <v>33.079988780000001</v>
      </c>
      <c r="C9926">
        <v>13</v>
      </c>
      <c r="D9926" t="s">
        <v>371</v>
      </c>
      <c r="E9926" t="s">
        <v>370</v>
      </c>
      <c r="F9926">
        <v>9925</v>
      </c>
      <c r="G9926">
        <v>1</v>
      </c>
      <c r="H9926">
        <v>13.33</v>
      </c>
      <c r="I9926">
        <v>2.5590000000000002</v>
      </c>
      <c r="J9926">
        <v>1</v>
      </c>
      <c r="K9926">
        <v>1165.5999999999999</v>
      </c>
      <c r="L9926" t="s">
        <v>369</v>
      </c>
      <c r="M9926" t="s">
        <v>368</v>
      </c>
      <c r="N9926" s="8">
        <v>41962</v>
      </c>
      <c r="O9926">
        <v>0</v>
      </c>
      <c r="P9926">
        <v>0</v>
      </c>
      <c r="Q9926">
        <v>78.349999999999994</v>
      </c>
      <c r="R9926">
        <v>9.1690000000000005</v>
      </c>
      <c r="S9926">
        <v>1.9E-2</v>
      </c>
      <c r="T9926">
        <v>33</v>
      </c>
      <c r="U9926">
        <v>27.79</v>
      </c>
      <c r="V9926">
        <v>22</v>
      </c>
      <c r="W9926">
        <v>1.7450000000000001</v>
      </c>
      <c r="X9926">
        <v>2.82</v>
      </c>
      <c r="Y9926" s="8">
        <v>41962</v>
      </c>
    </row>
    <row r="9927" spans="1:25" x14ac:dyDescent="0.25">
      <c r="A9927">
        <v>-111.97842983</v>
      </c>
      <c r="B9927">
        <v>33.080018219999999</v>
      </c>
      <c r="C9927">
        <v>13</v>
      </c>
      <c r="D9927" t="s">
        <v>371</v>
      </c>
      <c r="E9927" t="s">
        <v>370</v>
      </c>
      <c r="F9927">
        <v>9926</v>
      </c>
      <c r="G9927">
        <v>181</v>
      </c>
      <c r="H9927">
        <v>13.33</v>
      </c>
      <c r="I9927">
        <v>0.88600000000000001</v>
      </c>
      <c r="J9927">
        <v>1</v>
      </c>
      <c r="K9927">
        <v>1165.5999999999999</v>
      </c>
      <c r="L9927" t="s">
        <v>369</v>
      </c>
      <c r="M9927" t="s">
        <v>368</v>
      </c>
      <c r="N9927" s="8">
        <v>41962</v>
      </c>
      <c r="O9927">
        <v>0</v>
      </c>
      <c r="P9927">
        <v>0</v>
      </c>
      <c r="Q9927">
        <v>46.41</v>
      </c>
      <c r="R9927">
        <v>15.69</v>
      </c>
      <c r="S9927">
        <v>3.3000000000000002E-2</v>
      </c>
      <c r="T9927">
        <v>33</v>
      </c>
      <c r="U9927">
        <v>47.55</v>
      </c>
      <c r="V9927">
        <v>23</v>
      </c>
      <c r="W9927">
        <v>0.60399999999999998</v>
      </c>
      <c r="X9927">
        <v>0.97599999999999998</v>
      </c>
      <c r="Y9927" s="8">
        <v>41962</v>
      </c>
    </row>
    <row r="9928" spans="1:25" x14ac:dyDescent="0.25">
      <c r="A9928">
        <v>-111.97843186999999</v>
      </c>
      <c r="B9928">
        <v>33.080016069999999</v>
      </c>
      <c r="C9928">
        <v>13</v>
      </c>
      <c r="D9928" t="s">
        <v>371</v>
      </c>
      <c r="E9928" t="s">
        <v>370</v>
      </c>
      <c r="F9928">
        <v>9927</v>
      </c>
      <c r="G9928">
        <v>169</v>
      </c>
      <c r="H9928">
        <v>13.33</v>
      </c>
      <c r="I9928">
        <v>0.98399999999999999</v>
      </c>
      <c r="J9928">
        <v>1</v>
      </c>
      <c r="K9928">
        <v>1165.8</v>
      </c>
      <c r="L9928" t="s">
        <v>369</v>
      </c>
      <c r="M9928" t="s">
        <v>368</v>
      </c>
      <c r="N9928" s="8">
        <v>41962</v>
      </c>
      <c r="O9928">
        <v>0</v>
      </c>
      <c r="P9928">
        <v>0</v>
      </c>
      <c r="Q9928">
        <v>188.79</v>
      </c>
      <c r="R9928">
        <v>57.44</v>
      </c>
      <c r="S9928">
        <v>0.12</v>
      </c>
      <c r="T9928">
        <v>33</v>
      </c>
      <c r="U9928">
        <v>174.07</v>
      </c>
      <c r="V9928">
        <v>23</v>
      </c>
      <c r="W9928">
        <v>0.67100000000000004</v>
      </c>
      <c r="X9928">
        <v>1.085</v>
      </c>
      <c r="Y9928" s="8">
        <v>41962</v>
      </c>
    </row>
    <row r="9929" spans="1:25" x14ac:dyDescent="0.25">
      <c r="A9929">
        <v>-111.97842932</v>
      </c>
      <c r="B9929">
        <v>33.08001221</v>
      </c>
      <c r="C9929">
        <v>13</v>
      </c>
      <c r="D9929" t="s">
        <v>371</v>
      </c>
      <c r="E9929" t="s">
        <v>370</v>
      </c>
      <c r="F9929">
        <v>9928</v>
      </c>
      <c r="G9929">
        <v>184</v>
      </c>
      <c r="H9929">
        <v>13.33</v>
      </c>
      <c r="I9929">
        <v>1.3779999999999999</v>
      </c>
      <c r="J9929">
        <v>1</v>
      </c>
      <c r="K9929">
        <v>1165.9000000000001</v>
      </c>
      <c r="L9929" t="s">
        <v>369</v>
      </c>
      <c r="M9929" t="s">
        <v>368</v>
      </c>
      <c r="N9929" s="8">
        <v>41962</v>
      </c>
      <c r="O9929">
        <v>0</v>
      </c>
      <c r="P9929">
        <v>0</v>
      </c>
      <c r="Q9929">
        <v>278.63</v>
      </c>
      <c r="R9929">
        <v>60.56</v>
      </c>
      <c r="S9929">
        <v>0.126</v>
      </c>
      <c r="T9929">
        <v>33</v>
      </c>
      <c r="U9929">
        <v>183.5</v>
      </c>
      <c r="V9929">
        <v>23</v>
      </c>
      <c r="W9929">
        <v>0.94</v>
      </c>
      <c r="X9929">
        <v>1.518</v>
      </c>
      <c r="Y9929" s="8">
        <v>41962</v>
      </c>
    </row>
    <row r="9930" spans="1:25" x14ac:dyDescent="0.25">
      <c r="A9930">
        <v>-111.97842996999999</v>
      </c>
      <c r="B9930">
        <v>33.080009179999998</v>
      </c>
      <c r="C9930">
        <v>13</v>
      </c>
      <c r="D9930" t="s">
        <v>371</v>
      </c>
      <c r="E9930" t="s">
        <v>370</v>
      </c>
      <c r="F9930">
        <v>9929</v>
      </c>
      <c r="G9930">
        <v>186</v>
      </c>
      <c r="H9930">
        <v>13.33</v>
      </c>
      <c r="I9930">
        <v>1.083</v>
      </c>
      <c r="J9930">
        <v>1</v>
      </c>
      <c r="K9930">
        <v>1165.9000000000001</v>
      </c>
      <c r="L9930" t="s">
        <v>369</v>
      </c>
      <c r="M9930" t="s">
        <v>368</v>
      </c>
      <c r="N9930" s="8">
        <v>41962</v>
      </c>
      <c r="O9930">
        <v>0</v>
      </c>
      <c r="P9930">
        <v>0</v>
      </c>
      <c r="Q9930">
        <v>843.96</v>
      </c>
      <c r="R9930">
        <v>233.44</v>
      </c>
      <c r="S9930">
        <v>0.48599999999999999</v>
      </c>
      <c r="T9930">
        <v>33</v>
      </c>
      <c r="U9930">
        <v>707.41</v>
      </c>
      <c r="V9930">
        <v>23</v>
      </c>
      <c r="W9930">
        <v>0.73799999999999999</v>
      </c>
      <c r="X9930">
        <v>1.1930000000000001</v>
      </c>
      <c r="Y9930" s="8">
        <v>41962</v>
      </c>
    </row>
    <row r="9931" spans="1:25" x14ac:dyDescent="0.25">
      <c r="A9931">
        <v>-111.97843150999999</v>
      </c>
      <c r="B9931">
        <v>33.080005210000003</v>
      </c>
      <c r="C9931">
        <v>13</v>
      </c>
      <c r="D9931" t="s">
        <v>371</v>
      </c>
      <c r="E9931" t="s">
        <v>370</v>
      </c>
      <c r="F9931">
        <v>9930</v>
      </c>
      <c r="G9931">
        <v>177</v>
      </c>
      <c r="H9931">
        <v>13.33</v>
      </c>
      <c r="I9931">
        <v>1.2470000000000001</v>
      </c>
      <c r="J9931">
        <v>1</v>
      </c>
      <c r="K9931">
        <v>1166</v>
      </c>
      <c r="L9931" t="s">
        <v>369</v>
      </c>
      <c r="M9931" t="s">
        <v>368</v>
      </c>
      <c r="N9931" s="8">
        <v>41962</v>
      </c>
      <c r="O9931">
        <v>0</v>
      </c>
      <c r="P9931">
        <v>0</v>
      </c>
      <c r="Q9931">
        <v>851.72</v>
      </c>
      <c r="R9931">
        <v>204.59</v>
      </c>
      <c r="S9931">
        <v>0.42599999999999999</v>
      </c>
      <c r="T9931">
        <v>33</v>
      </c>
      <c r="U9931">
        <v>619.98</v>
      </c>
      <c r="V9931">
        <v>23</v>
      </c>
      <c r="W9931">
        <v>0.85</v>
      </c>
      <c r="X9931">
        <v>1.3740000000000001</v>
      </c>
      <c r="Y9931" s="8">
        <v>41962</v>
      </c>
    </row>
    <row r="9932" spans="1:25" x14ac:dyDescent="0.25">
      <c r="A9932">
        <v>-111.97843014</v>
      </c>
      <c r="B9932">
        <v>33.080002190000002</v>
      </c>
      <c r="C9932">
        <v>13</v>
      </c>
      <c r="D9932" t="s">
        <v>371</v>
      </c>
      <c r="E9932" t="s">
        <v>370</v>
      </c>
      <c r="F9932">
        <v>9931</v>
      </c>
      <c r="G9932">
        <v>185</v>
      </c>
      <c r="H9932">
        <v>13.33</v>
      </c>
      <c r="I9932">
        <v>1.3120000000000001</v>
      </c>
      <c r="J9932">
        <v>1</v>
      </c>
      <c r="K9932">
        <v>1166</v>
      </c>
      <c r="L9932" t="s">
        <v>369</v>
      </c>
      <c r="M9932" t="s">
        <v>368</v>
      </c>
      <c r="N9932" s="8">
        <v>41962</v>
      </c>
      <c r="O9932">
        <v>0</v>
      </c>
      <c r="P9932">
        <v>0</v>
      </c>
      <c r="Q9932">
        <v>1202.4000000000001</v>
      </c>
      <c r="R9932">
        <v>274.39999999999998</v>
      </c>
      <c r="S9932">
        <v>0.57199999999999995</v>
      </c>
      <c r="T9932">
        <v>33</v>
      </c>
      <c r="U9932">
        <v>831.5</v>
      </c>
      <c r="V9932">
        <v>23</v>
      </c>
      <c r="W9932">
        <v>0.89500000000000002</v>
      </c>
      <c r="X9932">
        <v>1.446</v>
      </c>
      <c r="Y9932" s="8">
        <v>41962</v>
      </c>
    </row>
    <row r="9933" spans="1:25" x14ac:dyDescent="0.25">
      <c r="A9933">
        <v>-111.978431</v>
      </c>
      <c r="B9933">
        <v>33.079998230000001</v>
      </c>
      <c r="C9933">
        <v>13</v>
      </c>
      <c r="D9933" t="s">
        <v>371</v>
      </c>
      <c r="E9933" t="s">
        <v>370</v>
      </c>
      <c r="F9933">
        <v>9932</v>
      </c>
      <c r="G9933">
        <v>180</v>
      </c>
      <c r="H9933">
        <v>13.33</v>
      </c>
      <c r="I9933">
        <v>1.214</v>
      </c>
      <c r="J9933">
        <v>1</v>
      </c>
      <c r="K9933">
        <v>1166</v>
      </c>
      <c r="L9933" t="s">
        <v>369</v>
      </c>
      <c r="M9933" t="s">
        <v>368</v>
      </c>
      <c r="N9933" s="8">
        <v>41962</v>
      </c>
      <c r="O9933">
        <v>0</v>
      </c>
      <c r="P9933">
        <v>0</v>
      </c>
      <c r="Q9933">
        <v>1225</v>
      </c>
      <c r="R9933">
        <v>302.2</v>
      </c>
      <c r="S9933">
        <v>0.63</v>
      </c>
      <c r="T9933">
        <v>33</v>
      </c>
      <c r="U9933">
        <v>915.77</v>
      </c>
      <c r="V9933">
        <v>23</v>
      </c>
      <c r="W9933">
        <v>0.82799999999999996</v>
      </c>
      <c r="X9933">
        <v>1.3380000000000001</v>
      </c>
      <c r="Y9933" s="8">
        <v>41962</v>
      </c>
    </row>
    <row r="9934" spans="1:25" x14ac:dyDescent="0.25">
      <c r="A9934">
        <v>-111.9784298</v>
      </c>
      <c r="B9934">
        <v>33.079995160000003</v>
      </c>
      <c r="C9934">
        <v>13</v>
      </c>
      <c r="D9934" t="s">
        <v>371</v>
      </c>
      <c r="E9934" t="s">
        <v>370</v>
      </c>
      <c r="F9934">
        <v>9933</v>
      </c>
      <c r="G9934">
        <v>187</v>
      </c>
      <c r="H9934">
        <v>13.33</v>
      </c>
      <c r="I9934">
        <v>1.345</v>
      </c>
      <c r="J9934">
        <v>1</v>
      </c>
      <c r="K9934">
        <v>1166.0999999999999</v>
      </c>
      <c r="L9934" t="s">
        <v>369</v>
      </c>
      <c r="M9934" t="s">
        <v>368</v>
      </c>
      <c r="N9934" s="8">
        <v>41962</v>
      </c>
      <c r="O9934">
        <v>0</v>
      </c>
      <c r="P9934">
        <v>0</v>
      </c>
      <c r="Q9934">
        <v>1096</v>
      </c>
      <c r="R9934">
        <v>244.01</v>
      </c>
      <c r="S9934">
        <v>0.50800000000000001</v>
      </c>
      <c r="T9934">
        <v>33</v>
      </c>
      <c r="U9934">
        <v>739.43</v>
      </c>
      <c r="V9934">
        <v>23</v>
      </c>
      <c r="W9934">
        <v>0.91700000000000004</v>
      </c>
      <c r="X9934">
        <v>1.482</v>
      </c>
      <c r="Y9934" s="8">
        <v>41962</v>
      </c>
    </row>
    <row r="9935" spans="1:25" x14ac:dyDescent="0.25">
      <c r="A9935">
        <v>-111.97843166</v>
      </c>
      <c r="B9935">
        <v>33.079991219999997</v>
      </c>
      <c r="C9935">
        <v>13</v>
      </c>
      <c r="D9935" t="s">
        <v>371</v>
      </c>
      <c r="E9935" t="s">
        <v>370</v>
      </c>
      <c r="F9935">
        <v>9934</v>
      </c>
      <c r="G9935">
        <v>182</v>
      </c>
      <c r="H9935">
        <v>13.33</v>
      </c>
      <c r="I9935">
        <v>1.411</v>
      </c>
      <c r="J9935">
        <v>1</v>
      </c>
      <c r="K9935">
        <v>1166</v>
      </c>
      <c r="L9935" t="s">
        <v>369</v>
      </c>
      <c r="M9935" t="s">
        <v>368</v>
      </c>
      <c r="N9935" s="8">
        <v>41962</v>
      </c>
      <c r="O9935">
        <v>0</v>
      </c>
      <c r="P9935">
        <v>0</v>
      </c>
      <c r="Q9935">
        <v>1858.5</v>
      </c>
      <c r="R9935">
        <v>394.52</v>
      </c>
      <c r="S9935">
        <v>0.82199999999999995</v>
      </c>
      <c r="T9935">
        <v>33</v>
      </c>
      <c r="U9935">
        <v>1195.5</v>
      </c>
      <c r="V9935">
        <v>23</v>
      </c>
      <c r="W9935">
        <v>0.96199999999999997</v>
      </c>
      <c r="X9935">
        <v>1.5549999999999999</v>
      </c>
      <c r="Y9935" s="8">
        <v>41962</v>
      </c>
    </row>
    <row r="9936" spans="1:25" x14ac:dyDescent="0.25">
      <c r="A9936">
        <v>-111.97843114</v>
      </c>
      <c r="B9936">
        <v>33.079987189999997</v>
      </c>
      <c r="C9936">
        <v>13</v>
      </c>
      <c r="D9936" t="s">
        <v>371</v>
      </c>
      <c r="E9936" t="s">
        <v>370</v>
      </c>
      <c r="F9936">
        <v>9935</v>
      </c>
      <c r="G9936">
        <v>185</v>
      </c>
      <c r="H9936">
        <v>13.33</v>
      </c>
      <c r="I9936">
        <v>1.411</v>
      </c>
      <c r="J9936">
        <v>1</v>
      </c>
      <c r="K9936">
        <v>1166</v>
      </c>
      <c r="L9936" t="s">
        <v>369</v>
      </c>
      <c r="M9936" t="s">
        <v>368</v>
      </c>
      <c r="N9936" s="8">
        <v>41962</v>
      </c>
      <c r="O9936">
        <v>0</v>
      </c>
      <c r="P9936">
        <v>0</v>
      </c>
      <c r="Q9936">
        <v>1863.4</v>
      </c>
      <c r="R9936">
        <v>395.57</v>
      </c>
      <c r="S9936">
        <v>0.82399999999999995</v>
      </c>
      <c r="T9936">
        <v>33</v>
      </c>
      <c r="U9936">
        <v>1198.7</v>
      </c>
      <c r="V9936">
        <v>23</v>
      </c>
      <c r="W9936">
        <v>0.96199999999999997</v>
      </c>
      <c r="X9936">
        <v>1.5549999999999999</v>
      </c>
      <c r="Y9936" s="8">
        <v>41962</v>
      </c>
    </row>
    <row r="9937" spans="1:25" x14ac:dyDescent="0.25">
      <c r="A9937">
        <v>-111.97843166</v>
      </c>
      <c r="B9937">
        <v>33.07998422</v>
      </c>
      <c r="C9937">
        <v>13</v>
      </c>
      <c r="D9937" t="s">
        <v>371</v>
      </c>
      <c r="E9937" t="s">
        <v>370</v>
      </c>
      <c r="F9937">
        <v>9936</v>
      </c>
      <c r="G9937">
        <v>182</v>
      </c>
      <c r="H9937">
        <v>13.33</v>
      </c>
      <c r="I9937">
        <v>1.345</v>
      </c>
      <c r="J9937">
        <v>1</v>
      </c>
      <c r="K9937">
        <v>1166.0999999999999</v>
      </c>
      <c r="L9937" t="s">
        <v>369</v>
      </c>
      <c r="M9937" t="s">
        <v>368</v>
      </c>
      <c r="N9937" s="8">
        <v>41962</v>
      </c>
      <c r="O9937">
        <v>0</v>
      </c>
      <c r="P9937">
        <v>0</v>
      </c>
      <c r="Q9937">
        <v>2610.9</v>
      </c>
      <c r="R9937">
        <v>581.28</v>
      </c>
      <c r="S9937">
        <v>1.2110000000000001</v>
      </c>
      <c r="T9937">
        <v>33</v>
      </c>
      <c r="U9937">
        <v>1761.4</v>
      </c>
      <c r="V9937">
        <v>23</v>
      </c>
      <c r="W9937">
        <v>0.91700000000000004</v>
      </c>
      <c r="X9937">
        <v>1.482</v>
      </c>
      <c r="Y9937" s="8">
        <v>41962</v>
      </c>
    </row>
    <row r="9938" spans="1:25" x14ac:dyDescent="0.25">
      <c r="A9938">
        <v>-111.97843354</v>
      </c>
      <c r="B9938">
        <v>33.079980120000002</v>
      </c>
      <c r="C9938">
        <v>13</v>
      </c>
      <c r="D9938" t="s">
        <v>371</v>
      </c>
      <c r="E9938" t="s">
        <v>370</v>
      </c>
      <c r="F9938">
        <v>9937</v>
      </c>
      <c r="G9938">
        <v>171</v>
      </c>
      <c r="H9938">
        <v>13.33</v>
      </c>
      <c r="I9938">
        <v>1.2470000000000001</v>
      </c>
      <c r="J9938">
        <v>1</v>
      </c>
      <c r="K9938">
        <v>1166.2</v>
      </c>
      <c r="L9938" t="s">
        <v>369</v>
      </c>
      <c r="M9938" t="s">
        <v>368</v>
      </c>
      <c r="N9938" s="8">
        <v>41962</v>
      </c>
      <c r="O9938">
        <v>0</v>
      </c>
      <c r="P9938">
        <v>0</v>
      </c>
      <c r="Q9938">
        <v>629.5</v>
      </c>
      <c r="R9938">
        <v>151.21</v>
      </c>
      <c r="S9938">
        <v>0.315</v>
      </c>
      <c r="T9938">
        <v>33</v>
      </c>
      <c r="U9938">
        <v>458.22</v>
      </c>
      <c r="V9938">
        <v>23</v>
      </c>
      <c r="W9938">
        <v>0.85</v>
      </c>
      <c r="X9938">
        <v>1.3740000000000001</v>
      </c>
      <c r="Y9938" s="8">
        <v>41962</v>
      </c>
    </row>
    <row r="9939" spans="1:25" x14ac:dyDescent="0.25">
      <c r="A9939">
        <v>-111.97843337</v>
      </c>
      <c r="B9939">
        <v>33.079977149999998</v>
      </c>
      <c r="C9939">
        <v>13</v>
      </c>
      <c r="D9939" t="s">
        <v>371</v>
      </c>
      <c r="E9939" t="s">
        <v>370</v>
      </c>
      <c r="F9939">
        <v>9938</v>
      </c>
      <c r="G9939">
        <v>172</v>
      </c>
      <c r="H9939">
        <v>13.33</v>
      </c>
      <c r="I9939">
        <v>1.1479999999999999</v>
      </c>
      <c r="J9939">
        <v>1</v>
      </c>
      <c r="K9939">
        <v>1166.2</v>
      </c>
      <c r="L9939" t="s">
        <v>369</v>
      </c>
      <c r="M9939" t="s">
        <v>368</v>
      </c>
      <c r="N9939" s="8">
        <v>41962</v>
      </c>
      <c r="O9939">
        <v>0</v>
      </c>
      <c r="P9939">
        <v>0</v>
      </c>
      <c r="Q9939">
        <v>144.91</v>
      </c>
      <c r="R9939">
        <v>37.79</v>
      </c>
      <c r="S9939">
        <v>7.9000000000000001E-2</v>
      </c>
      <c r="T9939">
        <v>33</v>
      </c>
      <c r="U9939">
        <v>114.53</v>
      </c>
      <c r="V9939">
        <v>23</v>
      </c>
      <c r="W9939">
        <v>0.78300000000000003</v>
      </c>
      <c r="X9939">
        <v>1.2649999999999999</v>
      </c>
      <c r="Y9939" s="8">
        <v>41962</v>
      </c>
    </row>
    <row r="9940" spans="1:25" x14ac:dyDescent="0.25">
      <c r="A9940">
        <v>-111.97843046</v>
      </c>
      <c r="B9940">
        <v>33.079973119999998</v>
      </c>
      <c r="C9940">
        <v>13</v>
      </c>
      <c r="D9940" t="s">
        <v>371</v>
      </c>
      <c r="E9940" t="s">
        <v>370</v>
      </c>
      <c r="F9940">
        <v>9939</v>
      </c>
      <c r="G9940">
        <v>189</v>
      </c>
      <c r="H9940">
        <v>13.33</v>
      </c>
      <c r="I9940">
        <v>1.3120000000000001</v>
      </c>
      <c r="J9940">
        <v>1</v>
      </c>
      <c r="K9940">
        <v>1166.2</v>
      </c>
      <c r="L9940" t="s">
        <v>369</v>
      </c>
      <c r="M9940" t="s">
        <v>368</v>
      </c>
      <c r="N9940" s="8">
        <v>41962</v>
      </c>
      <c r="O9940">
        <v>0</v>
      </c>
      <c r="P9940">
        <v>0</v>
      </c>
      <c r="Q9940">
        <v>27.39</v>
      </c>
      <c r="R9940">
        <v>6.2489999999999997</v>
      </c>
      <c r="S9940">
        <v>1.2999999999999999E-2</v>
      </c>
      <c r="T9940">
        <v>33</v>
      </c>
      <c r="U9940">
        <v>18.940000000000001</v>
      </c>
      <c r="V9940">
        <v>23</v>
      </c>
      <c r="W9940">
        <v>0.89500000000000002</v>
      </c>
      <c r="X9940">
        <v>1.446</v>
      </c>
      <c r="Y9940" s="8">
        <v>41962</v>
      </c>
    </row>
    <row r="9941" spans="1:25" x14ac:dyDescent="0.25">
      <c r="A9941">
        <v>-111.97843166</v>
      </c>
      <c r="B9941">
        <v>33.079969220000002</v>
      </c>
      <c r="C9941">
        <v>13</v>
      </c>
      <c r="D9941" t="s">
        <v>371</v>
      </c>
      <c r="E9941" t="s">
        <v>370</v>
      </c>
      <c r="F9941">
        <v>9940</v>
      </c>
      <c r="G9941">
        <v>182</v>
      </c>
      <c r="H9941">
        <v>13.33</v>
      </c>
      <c r="I9941">
        <v>1.2470000000000001</v>
      </c>
      <c r="J9941">
        <v>1</v>
      </c>
      <c r="K9941">
        <v>1166.3</v>
      </c>
      <c r="L9941" t="s">
        <v>369</v>
      </c>
      <c r="M9941" t="s">
        <v>368</v>
      </c>
      <c r="N9941" s="8">
        <v>41962</v>
      </c>
      <c r="O9941">
        <v>0</v>
      </c>
      <c r="P9941">
        <v>0</v>
      </c>
      <c r="Q9941">
        <v>1305</v>
      </c>
      <c r="R9941">
        <v>313.48</v>
      </c>
      <c r="S9941">
        <v>0.65300000000000002</v>
      </c>
      <c r="T9941">
        <v>33</v>
      </c>
      <c r="U9941">
        <v>949.95</v>
      </c>
      <c r="V9941">
        <v>23</v>
      </c>
      <c r="W9941">
        <v>0.85</v>
      </c>
      <c r="X9941">
        <v>1.3740000000000001</v>
      </c>
      <c r="Y9941" s="8">
        <v>41962</v>
      </c>
    </row>
    <row r="9942" spans="1:25" x14ac:dyDescent="0.25">
      <c r="A9942">
        <v>-111.97843387</v>
      </c>
      <c r="B9942">
        <v>33.079966069999998</v>
      </c>
      <c r="C9942">
        <v>13</v>
      </c>
      <c r="D9942" t="s">
        <v>371</v>
      </c>
      <c r="E9942" t="s">
        <v>370</v>
      </c>
      <c r="F9942">
        <v>9941</v>
      </c>
      <c r="G9942">
        <v>169</v>
      </c>
      <c r="H9942">
        <v>13.33</v>
      </c>
      <c r="I9942">
        <v>1.476</v>
      </c>
      <c r="J9942">
        <v>1</v>
      </c>
      <c r="K9942">
        <v>1166.3</v>
      </c>
      <c r="L9942" t="s">
        <v>369</v>
      </c>
      <c r="M9942" t="s">
        <v>368</v>
      </c>
      <c r="N9942" s="8">
        <v>41962</v>
      </c>
      <c r="O9942">
        <v>0</v>
      </c>
      <c r="P9942">
        <v>0</v>
      </c>
      <c r="Q9942">
        <v>2651.8</v>
      </c>
      <c r="R9942">
        <v>537.9</v>
      </c>
      <c r="S9942">
        <v>1.121</v>
      </c>
      <c r="T9942">
        <v>33</v>
      </c>
      <c r="U9942">
        <v>1630</v>
      </c>
      <c r="V9942">
        <v>23</v>
      </c>
      <c r="W9942">
        <v>1.0069999999999999</v>
      </c>
      <c r="X9942">
        <v>1.627</v>
      </c>
      <c r="Y9942" s="8">
        <v>41962</v>
      </c>
    </row>
    <row r="9943" spans="1:25" x14ac:dyDescent="0.25">
      <c r="A9943">
        <v>-111.97843268</v>
      </c>
      <c r="B9943">
        <v>33.079962209999998</v>
      </c>
      <c r="C9943">
        <v>13</v>
      </c>
      <c r="D9943" t="s">
        <v>371</v>
      </c>
      <c r="E9943" t="s">
        <v>370</v>
      </c>
      <c r="F9943">
        <v>9942</v>
      </c>
      <c r="G9943">
        <v>176</v>
      </c>
      <c r="H9943">
        <v>13.33</v>
      </c>
      <c r="I9943">
        <v>1.2470000000000001</v>
      </c>
      <c r="J9943">
        <v>1</v>
      </c>
      <c r="K9943">
        <v>1166.2</v>
      </c>
      <c r="L9943" t="s">
        <v>369</v>
      </c>
      <c r="M9943" t="s">
        <v>368</v>
      </c>
      <c r="N9943" s="8">
        <v>41962</v>
      </c>
      <c r="O9943">
        <v>0</v>
      </c>
      <c r="P9943">
        <v>0</v>
      </c>
      <c r="Q9943">
        <v>5679.1</v>
      </c>
      <c r="R9943">
        <v>1364.2</v>
      </c>
      <c r="S9943">
        <v>2.8420000000000001</v>
      </c>
      <c r="T9943">
        <v>33</v>
      </c>
      <c r="U9943">
        <v>4133.8999999999996</v>
      </c>
      <c r="V9943">
        <v>23</v>
      </c>
      <c r="W9943">
        <v>0.85</v>
      </c>
      <c r="X9943">
        <v>1.3740000000000001</v>
      </c>
      <c r="Y9943" s="8">
        <v>41962</v>
      </c>
    </row>
    <row r="9944" spans="1:25" x14ac:dyDescent="0.25">
      <c r="A9944">
        <v>-111.978432</v>
      </c>
      <c r="B9944">
        <v>33.07995923</v>
      </c>
      <c r="C9944">
        <v>13</v>
      </c>
      <c r="D9944" t="s">
        <v>371</v>
      </c>
      <c r="E9944" t="s">
        <v>370</v>
      </c>
      <c r="F9944">
        <v>9943</v>
      </c>
      <c r="G9944">
        <v>180</v>
      </c>
      <c r="H9944">
        <v>13.33</v>
      </c>
      <c r="I9944">
        <v>1.083</v>
      </c>
      <c r="J9944">
        <v>1</v>
      </c>
      <c r="K9944">
        <v>1166.2</v>
      </c>
      <c r="L9944" t="s">
        <v>369</v>
      </c>
      <c r="M9944" t="s">
        <v>368</v>
      </c>
      <c r="N9944" s="8">
        <v>41962</v>
      </c>
      <c r="O9944">
        <v>0</v>
      </c>
      <c r="P9944">
        <v>0</v>
      </c>
      <c r="Q9944">
        <v>3071.7</v>
      </c>
      <c r="R9944">
        <v>849.65</v>
      </c>
      <c r="S9944">
        <v>1.77</v>
      </c>
      <c r="T9944">
        <v>33</v>
      </c>
      <c r="U9944">
        <v>2574.6999999999998</v>
      </c>
      <c r="V9944">
        <v>23</v>
      </c>
      <c r="W9944">
        <v>0.73799999999999999</v>
      </c>
      <c r="X9944">
        <v>1.1930000000000001</v>
      </c>
      <c r="Y9944" s="8">
        <v>41962</v>
      </c>
    </row>
    <row r="9945" spans="1:25" x14ac:dyDescent="0.25">
      <c r="A9945">
        <v>-111.978432</v>
      </c>
      <c r="B9945">
        <v>33.079955230000003</v>
      </c>
      <c r="C9945">
        <v>13</v>
      </c>
      <c r="D9945" t="s">
        <v>371</v>
      </c>
      <c r="E9945" t="s">
        <v>370</v>
      </c>
      <c r="F9945">
        <v>9944</v>
      </c>
      <c r="G9945">
        <v>180</v>
      </c>
      <c r="H9945">
        <v>13.33</v>
      </c>
      <c r="I9945">
        <v>1.181</v>
      </c>
      <c r="J9945">
        <v>1</v>
      </c>
      <c r="K9945">
        <v>1166.3</v>
      </c>
      <c r="L9945" t="s">
        <v>369</v>
      </c>
      <c r="M9945" t="s">
        <v>368</v>
      </c>
      <c r="N9945" s="8">
        <v>41962</v>
      </c>
      <c r="O9945">
        <v>0</v>
      </c>
      <c r="P9945">
        <v>0</v>
      </c>
      <c r="Q9945">
        <v>7699</v>
      </c>
      <c r="R9945">
        <v>1952.1</v>
      </c>
      <c r="S9945">
        <v>4.0670000000000002</v>
      </c>
      <c r="T9945">
        <v>33</v>
      </c>
      <c r="U9945">
        <v>5915.6</v>
      </c>
      <c r="V9945">
        <v>23</v>
      </c>
      <c r="W9945">
        <v>0.80500000000000005</v>
      </c>
      <c r="X9945">
        <v>1.3009999999999999</v>
      </c>
      <c r="Y9945" s="8">
        <v>41962</v>
      </c>
    </row>
    <row r="9946" spans="1:25" x14ac:dyDescent="0.25">
      <c r="A9946">
        <v>-111.97843132</v>
      </c>
      <c r="B9946">
        <v>33.079952210000002</v>
      </c>
      <c r="C9946">
        <v>13</v>
      </c>
      <c r="D9946" t="s">
        <v>371</v>
      </c>
      <c r="E9946" t="s">
        <v>370</v>
      </c>
      <c r="F9946">
        <v>9945</v>
      </c>
      <c r="G9946">
        <v>184</v>
      </c>
      <c r="H9946">
        <v>13.33</v>
      </c>
      <c r="I9946">
        <v>1.3120000000000001</v>
      </c>
      <c r="J9946">
        <v>1</v>
      </c>
      <c r="K9946">
        <v>1166.3</v>
      </c>
      <c r="L9946" t="s">
        <v>369</v>
      </c>
      <c r="M9946" t="s">
        <v>368</v>
      </c>
      <c r="N9946" s="8">
        <v>41962</v>
      </c>
      <c r="O9946">
        <v>0</v>
      </c>
      <c r="P9946">
        <v>0</v>
      </c>
      <c r="Q9946">
        <v>6424.5</v>
      </c>
      <c r="R9946">
        <v>1466.1</v>
      </c>
      <c r="S9946">
        <v>3.0539999999999998</v>
      </c>
      <c r="T9946">
        <v>33</v>
      </c>
      <c r="U9946">
        <v>4442.7</v>
      </c>
      <c r="V9946">
        <v>23</v>
      </c>
      <c r="W9946">
        <v>0.89500000000000002</v>
      </c>
      <c r="X9946">
        <v>1.446</v>
      </c>
      <c r="Y9946" s="8">
        <v>41962</v>
      </c>
    </row>
    <row r="9947" spans="1:25" x14ac:dyDescent="0.25">
      <c r="A9947">
        <v>-111.97843114</v>
      </c>
      <c r="B9947">
        <v>33.079948190000003</v>
      </c>
      <c r="C9947">
        <v>13</v>
      </c>
      <c r="D9947" t="s">
        <v>371</v>
      </c>
      <c r="E9947" t="s">
        <v>370</v>
      </c>
      <c r="F9947">
        <v>9946</v>
      </c>
      <c r="G9947">
        <v>185</v>
      </c>
      <c r="H9947">
        <v>13.33</v>
      </c>
      <c r="I9947">
        <v>1.28</v>
      </c>
      <c r="J9947">
        <v>1</v>
      </c>
      <c r="K9947">
        <v>1166.3</v>
      </c>
      <c r="L9947" t="s">
        <v>369</v>
      </c>
      <c r="M9947" t="s">
        <v>368</v>
      </c>
      <c r="N9947" s="8">
        <v>41962</v>
      </c>
      <c r="O9947">
        <v>0</v>
      </c>
      <c r="P9947">
        <v>0</v>
      </c>
      <c r="Q9947">
        <v>8671.7999999999993</v>
      </c>
      <c r="R9947">
        <v>2029.7</v>
      </c>
      <c r="S9947">
        <v>4.2279999999999998</v>
      </c>
      <c r="T9947">
        <v>33</v>
      </c>
      <c r="U9947">
        <v>6150.5</v>
      </c>
      <c r="V9947">
        <v>23</v>
      </c>
      <c r="W9947">
        <v>0.872</v>
      </c>
      <c r="X9947">
        <v>1.41</v>
      </c>
      <c r="Y9947" s="8">
        <v>41962</v>
      </c>
    </row>
    <row r="9948" spans="1:25" x14ac:dyDescent="0.25">
      <c r="A9948">
        <v>-111.97843197</v>
      </c>
      <c r="B9948">
        <v>33.079945180000003</v>
      </c>
      <c r="C9948">
        <v>13</v>
      </c>
      <c r="D9948" t="s">
        <v>371</v>
      </c>
      <c r="E9948" t="s">
        <v>370</v>
      </c>
      <c r="F9948">
        <v>9947</v>
      </c>
      <c r="G9948">
        <v>186</v>
      </c>
      <c r="H9948">
        <v>13.33</v>
      </c>
      <c r="I9948">
        <v>1.28</v>
      </c>
      <c r="J9948">
        <v>1</v>
      </c>
      <c r="K9948">
        <v>1166.3</v>
      </c>
      <c r="L9948" t="s">
        <v>369</v>
      </c>
      <c r="M9948" t="s">
        <v>368</v>
      </c>
      <c r="N9948" s="8">
        <v>41962</v>
      </c>
      <c r="O9948">
        <v>0</v>
      </c>
      <c r="P9948">
        <v>0</v>
      </c>
      <c r="Q9948">
        <v>7886.4</v>
      </c>
      <c r="R9948">
        <v>1845.8</v>
      </c>
      <c r="S9948">
        <v>3.8450000000000002</v>
      </c>
      <c r="T9948">
        <v>33</v>
      </c>
      <c r="U9948">
        <v>5593.4</v>
      </c>
      <c r="V9948">
        <v>23</v>
      </c>
      <c r="W9948">
        <v>0.872</v>
      </c>
      <c r="X9948">
        <v>1.41</v>
      </c>
      <c r="Y9948" s="8">
        <v>41962</v>
      </c>
    </row>
    <row r="9949" spans="1:25" x14ac:dyDescent="0.25">
      <c r="A9949">
        <v>-111.97843386</v>
      </c>
      <c r="B9949">
        <v>33.07994119</v>
      </c>
      <c r="C9949">
        <v>13</v>
      </c>
      <c r="D9949" t="s">
        <v>371</v>
      </c>
      <c r="E9949" t="s">
        <v>370</v>
      </c>
      <c r="F9949">
        <v>9948</v>
      </c>
      <c r="G9949">
        <v>175</v>
      </c>
      <c r="H9949">
        <v>13.33</v>
      </c>
      <c r="I9949">
        <v>1.28</v>
      </c>
      <c r="J9949">
        <v>1</v>
      </c>
      <c r="K9949">
        <v>1166.3</v>
      </c>
      <c r="L9949" t="s">
        <v>369</v>
      </c>
      <c r="M9949" t="s">
        <v>368</v>
      </c>
      <c r="N9949" s="8">
        <v>41962</v>
      </c>
      <c r="O9949">
        <v>0</v>
      </c>
      <c r="P9949">
        <v>0</v>
      </c>
      <c r="Q9949">
        <v>7276.3</v>
      </c>
      <c r="R9949">
        <v>1703</v>
      </c>
      <c r="S9949">
        <v>3.548</v>
      </c>
      <c r="T9949">
        <v>33</v>
      </c>
      <c r="U9949">
        <v>5160.7</v>
      </c>
      <c r="V9949">
        <v>23</v>
      </c>
      <c r="W9949">
        <v>0.872</v>
      </c>
      <c r="X9949">
        <v>1.41</v>
      </c>
      <c r="Y9949" s="8">
        <v>41962</v>
      </c>
    </row>
    <row r="9950" spans="1:25" x14ac:dyDescent="0.25">
      <c r="A9950">
        <v>-111.97843197</v>
      </c>
      <c r="B9950">
        <v>33.079937180000002</v>
      </c>
      <c r="C9950">
        <v>13</v>
      </c>
      <c r="D9950" t="s">
        <v>371</v>
      </c>
      <c r="E9950" t="s">
        <v>370</v>
      </c>
      <c r="F9950">
        <v>9949</v>
      </c>
      <c r="G9950">
        <v>186</v>
      </c>
      <c r="H9950">
        <v>13.33</v>
      </c>
      <c r="I9950">
        <v>1.28</v>
      </c>
      <c r="J9950">
        <v>1</v>
      </c>
      <c r="K9950">
        <v>1166.4000000000001</v>
      </c>
      <c r="L9950" t="s">
        <v>369</v>
      </c>
      <c r="M9950" t="s">
        <v>368</v>
      </c>
      <c r="N9950" s="8">
        <v>41962</v>
      </c>
      <c r="O9950">
        <v>0</v>
      </c>
      <c r="P9950">
        <v>0</v>
      </c>
      <c r="Q9950">
        <v>6585.9</v>
      </c>
      <c r="R9950">
        <v>1541.4</v>
      </c>
      <c r="S9950">
        <v>3.2109999999999999</v>
      </c>
      <c r="T9950">
        <v>33</v>
      </c>
      <c r="U9950">
        <v>4671.1000000000004</v>
      </c>
      <c r="V9950">
        <v>23</v>
      </c>
      <c r="W9950">
        <v>0.872</v>
      </c>
      <c r="X9950">
        <v>1.41</v>
      </c>
      <c r="Y9950" s="8">
        <v>41962</v>
      </c>
    </row>
    <row r="9951" spans="1:25" x14ac:dyDescent="0.25">
      <c r="A9951">
        <v>-111.97843249</v>
      </c>
      <c r="B9951">
        <v>33.079934209999998</v>
      </c>
      <c r="C9951">
        <v>13</v>
      </c>
      <c r="D9951" t="s">
        <v>371</v>
      </c>
      <c r="E9951" t="s">
        <v>370</v>
      </c>
      <c r="F9951">
        <v>9950</v>
      </c>
      <c r="G9951">
        <v>183</v>
      </c>
      <c r="H9951">
        <v>13.33</v>
      </c>
      <c r="I9951">
        <v>1.3120000000000001</v>
      </c>
      <c r="J9951">
        <v>1</v>
      </c>
      <c r="K9951">
        <v>1166.4000000000001</v>
      </c>
      <c r="L9951" t="s">
        <v>369</v>
      </c>
      <c r="M9951" t="s">
        <v>368</v>
      </c>
      <c r="N9951" s="8">
        <v>41962</v>
      </c>
      <c r="O9951">
        <v>0</v>
      </c>
      <c r="P9951">
        <v>0</v>
      </c>
      <c r="Q9951">
        <v>8228.7999999999993</v>
      </c>
      <c r="R9951">
        <v>1877.8</v>
      </c>
      <c r="S9951">
        <v>3.9119999999999999</v>
      </c>
      <c r="T9951">
        <v>33</v>
      </c>
      <c r="U9951">
        <v>5690.4</v>
      </c>
      <c r="V9951">
        <v>23</v>
      </c>
      <c r="W9951">
        <v>0.89500000000000002</v>
      </c>
      <c r="X9951">
        <v>1.446</v>
      </c>
      <c r="Y9951" s="8">
        <v>41962</v>
      </c>
    </row>
    <row r="9952" spans="1:25" x14ac:dyDescent="0.25">
      <c r="A9952">
        <v>-111.97843367999999</v>
      </c>
      <c r="B9952">
        <v>33.079929210000003</v>
      </c>
      <c r="C9952">
        <v>13</v>
      </c>
      <c r="D9952" t="s">
        <v>371</v>
      </c>
      <c r="E9952" t="s">
        <v>370</v>
      </c>
      <c r="F9952">
        <v>9951</v>
      </c>
      <c r="G9952">
        <v>176</v>
      </c>
      <c r="H9952">
        <v>13.33</v>
      </c>
      <c r="I9952">
        <v>1.673</v>
      </c>
      <c r="J9952">
        <v>1</v>
      </c>
      <c r="K9952">
        <v>1166.4000000000001</v>
      </c>
      <c r="L9952" t="s">
        <v>369</v>
      </c>
      <c r="M9952" t="s">
        <v>368</v>
      </c>
      <c r="N9952" s="8">
        <v>41962</v>
      </c>
      <c r="O9952">
        <v>0</v>
      </c>
      <c r="P9952">
        <v>0</v>
      </c>
      <c r="Q9952">
        <v>13288</v>
      </c>
      <c r="R9952">
        <v>2378.4</v>
      </c>
      <c r="S9952">
        <v>4.9550000000000001</v>
      </c>
      <c r="T9952">
        <v>33</v>
      </c>
      <c r="U9952">
        <v>7207.2</v>
      </c>
      <c r="V9952">
        <v>23</v>
      </c>
      <c r="W9952">
        <v>1.141</v>
      </c>
      <c r="X9952">
        <v>1.8440000000000001</v>
      </c>
      <c r="Y9952" s="8">
        <v>41962</v>
      </c>
    </row>
    <row r="9953" spans="1:25" x14ac:dyDescent="0.25">
      <c r="A9953">
        <v>-111.97843386</v>
      </c>
      <c r="B9953">
        <v>33.079923190000002</v>
      </c>
      <c r="C9953">
        <v>13</v>
      </c>
      <c r="D9953" t="s">
        <v>371</v>
      </c>
      <c r="E9953" t="s">
        <v>370</v>
      </c>
      <c r="F9953">
        <v>9952</v>
      </c>
      <c r="G9953">
        <v>175</v>
      </c>
      <c r="H9953">
        <v>13.33</v>
      </c>
      <c r="I9953">
        <v>2.133</v>
      </c>
      <c r="J9953">
        <v>1</v>
      </c>
      <c r="K9953">
        <v>1166.4000000000001</v>
      </c>
      <c r="L9953" t="s">
        <v>369</v>
      </c>
      <c r="M9953" t="s">
        <v>368</v>
      </c>
      <c r="N9953" s="8">
        <v>41962</v>
      </c>
      <c r="O9953">
        <v>0</v>
      </c>
      <c r="P9953">
        <v>0</v>
      </c>
      <c r="Q9953">
        <v>15298</v>
      </c>
      <c r="R9953">
        <v>2148.3000000000002</v>
      </c>
      <c r="S9953">
        <v>4.476</v>
      </c>
      <c r="T9953">
        <v>33</v>
      </c>
      <c r="U9953">
        <v>6510</v>
      </c>
      <c r="V9953">
        <v>23</v>
      </c>
      <c r="W9953">
        <v>1.454</v>
      </c>
      <c r="X9953">
        <v>2.35</v>
      </c>
      <c r="Y9953" s="8">
        <v>41962</v>
      </c>
    </row>
    <row r="9954" spans="1:25" x14ac:dyDescent="0.25">
      <c r="A9954">
        <v>-111.978433</v>
      </c>
      <c r="B9954">
        <v>33.079916230000002</v>
      </c>
      <c r="C9954">
        <v>13</v>
      </c>
      <c r="D9954" t="s">
        <v>371</v>
      </c>
      <c r="E9954" t="s">
        <v>370</v>
      </c>
      <c r="F9954">
        <v>9953</v>
      </c>
      <c r="G9954">
        <v>180</v>
      </c>
      <c r="H9954">
        <v>13.33</v>
      </c>
      <c r="I9954">
        <v>2.3620000000000001</v>
      </c>
      <c r="J9954">
        <v>1</v>
      </c>
      <c r="K9954">
        <v>1166.4000000000001</v>
      </c>
      <c r="L9954" t="s">
        <v>369</v>
      </c>
      <c r="M9954" t="s">
        <v>368</v>
      </c>
      <c r="N9954" s="8">
        <v>41962</v>
      </c>
      <c r="O9954">
        <v>0</v>
      </c>
      <c r="P9954">
        <v>0</v>
      </c>
      <c r="Q9954">
        <v>15572</v>
      </c>
      <c r="R9954">
        <v>1974.2</v>
      </c>
      <c r="S9954">
        <v>4.1130000000000004</v>
      </c>
      <c r="T9954">
        <v>33</v>
      </c>
      <c r="U9954">
        <v>5982.5</v>
      </c>
      <c r="V9954">
        <v>23</v>
      </c>
      <c r="W9954">
        <v>1.611</v>
      </c>
      <c r="X9954">
        <v>2.6030000000000002</v>
      </c>
      <c r="Y9954" s="8">
        <v>41962</v>
      </c>
    </row>
    <row r="9955" spans="1:25" x14ac:dyDescent="0.25">
      <c r="A9955">
        <v>-111.978433</v>
      </c>
      <c r="B9955">
        <v>33.079910230000003</v>
      </c>
      <c r="C9955">
        <v>13</v>
      </c>
      <c r="D9955" t="s">
        <v>371</v>
      </c>
      <c r="E9955" t="s">
        <v>370</v>
      </c>
      <c r="F9955">
        <v>9954</v>
      </c>
      <c r="G9955">
        <v>180</v>
      </c>
      <c r="H9955">
        <v>13.33</v>
      </c>
      <c r="I9955">
        <v>2.3620000000000001</v>
      </c>
      <c r="J9955">
        <v>1</v>
      </c>
      <c r="K9955">
        <v>1166.5</v>
      </c>
      <c r="L9955" t="s">
        <v>369</v>
      </c>
      <c r="M9955" t="s">
        <v>368</v>
      </c>
      <c r="N9955" s="8">
        <v>41962</v>
      </c>
      <c r="O9955">
        <v>0</v>
      </c>
      <c r="P9955">
        <v>0</v>
      </c>
      <c r="Q9955">
        <v>14501</v>
      </c>
      <c r="R9955">
        <v>1838.4</v>
      </c>
      <c r="S9955">
        <v>3.83</v>
      </c>
      <c r="T9955">
        <v>33</v>
      </c>
      <c r="U9955">
        <v>5571</v>
      </c>
      <c r="V9955">
        <v>23</v>
      </c>
      <c r="W9955">
        <v>1.611</v>
      </c>
      <c r="X9955">
        <v>2.6030000000000002</v>
      </c>
      <c r="Y9955" s="8">
        <v>41962</v>
      </c>
    </row>
    <row r="9956" spans="1:25" x14ac:dyDescent="0.25">
      <c r="A9956">
        <v>-111.97843283</v>
      </c>
      <c r="B9956">
        <v>33.079903219999998</v>
      </c>
      <c r="C9956">
        <v>13</v>
      </c>
      <c r="D9956" t="s">
        <v>371</v>
      </c>
      <c r="E9956" t="s">
        <v>370</v>
      </c>
      <c r="F9956">
        <v>9955</v>
      </c>
      <c r="G9956">
        <v>181</v>
      </c>
      <c r="H9956">
        <v>13.33</v>
      </c>
      <c r="I9956">
        <v>2.4279999999999999</v>
      </c>
      <c r="J9956">
        <v>1</v>
      </c>
      <c r="K9956">
        <v>1166.4000000000001</v>
      </c>
      <c r="L9956" t="s">
        <v>369</v>
      </c>
      <c r="M9956" t="s">
        <v>368</v>
      </c>
      <c r="N9956" s="8">
        <v>41962</v>
      </c>
      <c r="O9956">
        <v>0</v>
      </c>
      <c r="P9956">
        <v>0</v>
      </c>
      <c r="Q9956">
        <v>12533</v>
      </c>
      <c r="R9956">
        <v>1545.9</v>
      </c>
      <c r="S9956">
        <v>3.2210000000000001</v>
      </c>
      <c r="T9956">
        <v>33</v>
      </c>
      <c r="U9956">
        <v>4684.7</v>
      </c>
      <c r="V9956">
        <v>23</v>
      </c>
      <c r="W9956">
        <v>1.655</v>
      </c>
      <c r="X9956">
        <v>2.6749999999999998</v>
      </c>
      <c r="Y9956" s="8">
        <v>41962</v>
      </c>
    </row>
    <row r="9957" spans="1:25" x14ac:dyDescent="0.25">
      <c r="A9957">
        <v>-111.97843283</v>
      </c>
      <c r="B9957">
        <v>33.079897219999999</v>
      </c>
      <c r="C9957">
        <v>13</v>
      </c>
      <c r="D9957" t="s">
        <v>371</v>
      </c>
      <c r="E9957" t="s">
        <v>370</v>
      </c>
      <c r="F9957">
        <v>9956</v>
      </c>
      <c r="G9957">
        <v>181</v>
      </c>
      <c r="H9957">
        <v>13.33</v>
      </c>
      <c r="I9957">
        <v>2.2970000000000002</v>
      </c>
      <c r="J9957">
        <v>1</v>
      </c>
      <c r="K9957">
        <v>1166.5</v>
      </c>
      <c r="L9957" t="s">
        <v>369</v>
      </c>
      <c r="M9957" t="s">
        <v>368</v>
      </c>
      <c r="N9957" s="8">
        <v>41962</v>
      </c>
      <c r="O9957">
        <v>0</v>
      </c>
      <c r="P9957">
        <v>0</v>
      </c>
      <c r="Q9957">
        <v>12651</v>
      </c>
      <c r="R9957">
        <v>1649.7</v>
      </c>
      <c r="S9957">
        <v>3.4369999999999998</v>
      </c>
      <c r="T9957">
        <v>33</v>
      </c>
      <c r="U9957">
        <v>4999.2</v>
      </c>
      <c r="V9957">
        <v>23</v>
      </c>
      <c r="W9957">
        <v>1.5660000000000001</v>
      </c>
      <c r="X9957">
        <v>2.5310000000000001</v>
      </c>
      <c r="Y9957" s="8">
        <v>41962</v>
      </c>
    </row>
    <row r="9958" spans="1:25" x14ac:dyDescent="0.25">
      <c r="A9958">
        <v>-111.978433</v>
      </c>
      <c r="B9958">
        <v>33.079890229999997</v>
      </c>
      <c r="C9958">
        <v>13</v>
      </c>
      <c r="D9958" t="s">
        <v>371</v>
      </c>
      <c r="E9958" t="s">
        <v>370</v>
      </c>
      <c r="F9958">
        <v>9957</v>
      </c>
      <c r="G9958">
        <v>180</v>
      </c>
      <c r="H9958">
        <v>13.33</v>
      </c>
      <c r="I9958">
        <v>2.2970000000000002</v>
      </c>
      <c r="J9958">
        <v>1</v>
      </c>
      <c r="K9958">
        <v>1166.5</v>
      </c>
      <c r="L9958" t="s">
        <v>369</v>
      </c>
      <c r="M9958" t="s">
        <v>368</v>
      </c>
      <c r="N9958" s="8">
        <v>41962</v>
      </c>
      <c r="O9958">
        <v>0</v>
      </c>
      <c r="P9958">
        <v>0</v>
      </c>
      <c r="Q9958">
        <v>10500</v>
      </c>
      <c r="R9958">
        <v>1369.3</v>
      </c>
      <c r="S9958">
        <v>2.8530000000000002</v>
      </c>
      <c r="T9958">
        <v>33</v>
      </c>
      <c r="U9958">
        <v>4149.3</v>
      </c>
      <c r="V9958">
        <v>23</v>
      </c>
      <c r="W9958">
        <v>1.5660000000000001</v>
      </c>
      <c r="X9958">
        <v>2.5310000000000001</v>
      </c>
      <c r="Y9958" s="8">
        <v>41962</v>
      </c>
    </row>
    <row r="9959" spans="1:25" x14ac:dyDescent="0.25">
      <c r="A9959">
        <v>-111.97843249</v>
      </c>
      <c r="B9959">
        <v>33.079883209999998</v>
      </c>
      <c r="C9959">
        <v>13</v>
      </c>
      <c r="D9959" t="s">
        <v>371</v>
      </c>
      <c r="E9959" t="s">
        <v>370</v>
      </c>
      <c r="F9959">
        <v>9958</v>
      </c>
      <c r="G9959">
        <v>183</v>
      </c>
      <c r="H9959">
        <v>13.33</v>
      </c>
      <c r="I9959">
        <v>2.4929999999999999</v>
      </c>
      <c r="J9959">
        <v>1</v>
      </c>
      <c r="K9959">
        <v>1166.5</v>
      </c>
      <c r="L9959" t="s">
        <v>369</v>
      </c>
      <c r="M9959" t="s">
        <v>368</v>
      </c>
      <c r="N9959" s="8">
        <v>41962</v>
      </c>
      <c r="O9959">
        <v>0</v>
      </c>
      <c r="P9959">
        <v>0</v>
      </c>
      <c r="Q9959">
        <v>13102</v>
      </c>
      <c r="R9959">
        <v>1573.6</v>
      </c>
      <c r="S9959">
        <v>3.278</v>
      </c>
      <c r="T9959">
        <v>33</v>
      </c>
      <c r="U9959">
        <v>4768.3999999999996</v>
      </c>
      <c r="V9959">
        <v>23</v>
      </c>
      <c r="W9959">
        <v>1.7</v>
      </c>
      <c r="X9959">
        <v>2.7480000000000002</v>
      </c>
      <c r="Y9959" s="8">
        <v>41962</v>
      </c>
    </row>
    <row r="9960" spans="1:25" x14ac:dyDescent="0.25">
      <c r="A9960">
        <v>-111.97843334</v>
      </c>
      <c r="B9960">
        <v>33.079876220000003</v>
      </c>
      <c r="C9960">
        <v>13</v>
      </c>
      <c r="D9960" t="s">
        <v>371</v>
      </c>
      <c r="E9960" t="s">
        <v>370</v>
      </c>
      <c r="F9960">
        <v>9959</v>
      </c>
      <c r="G9960">
        <v>178</v>
      </c>
      <c r="H9960">
        <v>13.33</v>
      </c>
      <c r="I9960">
        <v>2.5259999999999998</v>
      </c>
      <c r="J9960">
        <v>1</v>
      </c>
      <c r="K9960">
        <v>1166.4000000000001</v>
      </c>
      <c r="L9960" t="s">
        <v>369</v>
      </c>
      <c r="M9960" t="s">
        <v>368</v>
      </c>
      <c r="N9960" s="8">
        <v>41962</v>
      </c>
      <c r="O9960">
        <v>0</v>
      </c>
      <c r="P9960">
        <v>0</v>
      </c>
      <c r="Q9960">
        <v>11139</v>
      </c>
      <c r="R9960">
        <v>1320.4</v>
      </c>
      <c r="S9960">
        <v>2.7509999999999999</v>
      </c>
      <c r="T9960">
        <v>33</v>
      </c>
      <c r="U9960">
        <v>4001.4</v>
      </c>
      <c r="V9960">
        <v>23</v>
      </c>
      <c r="W9960">
        <v>1.722</v>
      </c>
      <c r="X9960">
        <v>2.7839999999999998</v>
      </c>
      <c r="Y9960" s="8">
        <v>41962</v>
      </c>
    </row>
    <row r="9961" spans="1:25" x14ac:dyDescent="0.25">
      <c r="A9961">
        <v>-111.97843249</v>
      </c>
      <c r="B9961">
        <v>33.079870210000003</v>
      </c>
      <c r="C9961">
        <v>13</v>
      </c>
      <c r="D9961" t="s">
        <v>371</v>
      </c>
      <c r="E9961" t="s">
        <v>370</v>
      </c>
      <c r="F9961">
        <v>9960</v>
      </c>
      <c r="G9961">
        <v>183</v>
      </c>
      <c r="H9961">
        <v>13.33</v>
      </c>
      <c r="I9961">
        <v>2.5259999999999998</v>
      </c>
      <c r="J9961">
        <v>1</v>
      </c>
      <c r="K9961">
        <v>1166.4000000000001</v>
      </c>
      <c r="L9961" t="s">
        <v>369</v>
      </c>
      <c r="M9961" t="s">
        <v>368</v>
      </c>
      <c r="N9961" s="8">
        <v>41962</v>
      </c>
      <c r="O9961">
        <v>0</v>
      </c>
      <c r="P9961">
        <v>0</v>
      </c>
      <c r="Q9961">
        <v>13375</v>
      </c>
      <c r="R9961">
        <v>1585.5</v>
      </c>
      <c r="S9961">
        <v>3.3029999999999999</v>
      </c>
      <c r="T9961">
        <v>33</v>
      </c>
      <c r="U9961">
        <v>4804.7</v>
      </c>
      <c r="V9961">
        <v>23</v>
      </c>
      <c r="W9961">
        <v>1.722</v>
      </c>
      <c r="X9961">
        <v>2.7839999999999998</v>
      </c>
      <c r="Y9961" s="8">
        <v>41962</v>
      </c>
    </row>
    <row r="9962" spans="1:25" x14ac:dyDescent="0.25">
      <c r="A9962">
        <v>-111.978433</v>
      </c>
      <c r="B9962">
        <v>33.079863230000001</v>
      </c>
      <c r="C9962">
        <v>13</v>
      </c>
      <c r="D9962" t="s">
        <v>371</v>
      </c>
      <c r="E9962" t="s">
        <v>370</v>
      </c>
      <c r="F9962">
        <v>9961</v>
      </c>
      <c r="G9962">
        <v>180</v>
      </c>
      <c r="H9962">
        <v>13.33</v>
      </c>
      <c r="I9962">
        <v>2.4929999999999999</v>
      </c>
      <c r="J9962">
        <v>1</v>
      </c>
      <c r="K9962">
        <v>1166.5</v>
      </c>
      <c r="L9962" t="s">
        <v>369</v>
      </c>
      <c r="M9962" t="s">
        <v>368</v>
      </c>
      <c r="N9962" s="8">
        <v>41962</v>
      </c>
      <c r="O9962">
        <v>0</v>
      </c>
      <c r="P9962">
        <v>0</v>
      </c>
      <c r="Q9962">
        <v>10619</v>
      </c>
      <c r="R9962">
        <v>1275.4000000000001</v>
      </c>
      <c r="S9962">
        <v>2.657</v>
      </c>
      <c r="T9962">
        <v>33</v>
      </c>
      <c r="U9962">
        <v>3865</v>
      </c>
      <c r="V9962">
        <v>23</v>
      </c>
      <c r="W9962">
        <v>1.7</v>
      </c>
      <c r="X9962">
        <v>2.7480000000000002</v>
      </c>
      <c r="Y9962" s="8">
        <v>41962</v>
      </c>
    </row>
    <row r="9963" spans="1:25" x14ac:dyDescent="0.25">
      <c r="A9963">
        <v>-111.97843351</v>
      </c>
      <c r="B9963">
        <v>33.079856210000003</v>
      </c>
      <c r="C9963">
        <v>13</v>
      </c>
      <c r="D9963" t="s">
        <v>371</v>
      </c>
      <c r="E9963" t="s">
        <v>370</v>
      </c>
      <c r="F9963">
        <v>9962</v>
      </c>
      <c r="G9963">
        <v>177</v>
      </c>
      <c r="H9963">
        <v>13.33</v>
      </c>
      <c r="I9963">
        <v>2.4609999999999999</v>
      </c>
      <c r="J9963">
        <v>1</v>
      </c>
      <c r="K9963">
        <v>1166.4000000000001</v>
      </c>
      <c r="L9963" t="s">
        <v>369</v>
      </c>
      <c r="M9963" t="s">
        <v>368</v>
      </c>
      <c r="N9963" s="8">
        <v>41962</v>
      </c>
      <c r="O9963">
        <v>0</v>
      </c>
      <c r="P9963">
        <v>0</v>
      </c>
      <c r="Q9963">
        <v>10707</v>
      </c>
      <c r="R9963">
        <v>1303.0999999999999</v>
      </c>
      <c r="S9963">
        <v>2.7149999999999999</v>
      </c>
      <c r="T9963">
        <v>33</v>
      </c>
      <c r="U9963">
        <v>3948.9</v>
      </c>
      <c r="V9963">
        <v>23</v>
      </c>
      <c r="W9963">
        <v>1.6779999999999999</v>
      </c>
      <c r="X9963">
        <v>2.7109999999999999</v>
      </c>
      <c r="Y9963" s="8">
        <v>41962</v>
      </c>
    </row>
    <row r="9964" spans="1:25" x14ac:dyDescent="0.25">
      <c r="A9964">
        <v>-111.97843266</v>
      </c>
      <c r="B9964">
        <v>33.079850219999997</v>
      </c>
      <c r="C9964">
        <v>13</v>
      </c>
      <c r="D9964" t="s">
        <v>371</v>
      </c>
      <c r="E9964" t="s">
        <v>370</v>
      </c>
      <c r="F9964">
        <v>9963</v>
      </c>
      <c r="G9964">
        <v>182</v>
      </c>
      <c r="H9964">
        <v>13.33</v>
      </c>
      <c r="I9964">
        <v>2.395</v>
      </c>
      <c r="J9964">
        <v>1</v>
      </c>
      <c r="K9964">
        <v>1166.4000000000001</v>
      </c>
      <c r="L9964" t="s">
        <v>369</v>
      </c>
      <c r="M9964" t="s">
        <v>368</v>
      </c>
      <c r="N9964" s="8">
        <v>41962</v>
      </c>
      <c r="O9964">
        <v>0</v>
      </c>
      <c r="P9964">
        <v>0</v>
      </c>
      <c r="Q9964">
        <v>11237</v>
      </c>
      <c r="R9964">
        <v>1405.1</v>
      </c>
      <c r="S9964">
        <v>2.927</v>
      </c>
      <c r="T9964">
        <v>33</v>
      </c>
      <c r="U9964">
        <v>4258</v>
      </c>
      <c r="V9964">
        <v>23</v>
      </c>
      <c r="W9964">
        <v>1.633</v>
      </c>
      <c r="X9964">
        <v>2.6389999999999998</v>
      </c>
      <c r="Y9964" s="8">
        <v>41962</v>
      </c>
    </row>
    <row r="9965" spans="1:25" x14ac:dyDescent="0.25">
      <c r="A9965">
        <v>-111.97843214</v>
      </c>
      <c r="B9965">
        <v>33.079843189999998</v>
      </c>
      <c r="C9965">
        <v>13</v>
      </c>
      <c r="D9965" t="s">
        <v>371</v>
      </c>
      <c r="E9965" t="s">
        <v>370</v>
      </c>
      <c r="F9965">
        <v>9964</v>
      </c>
      <c r="G9965">
        <v>185</v>
      </c>
      <c r="H9965">
        <v>13.33</v>
      </c>
      <c r="I9965">
        <v>2.3620000000000001</v>
      </c>
      <c r="J9965">
        <v>1</v>
      </c>
      <c r="K9965">
        <v>1166.4000000000001</v>
      </c>
      <c r="L9965" t="s">
        <v>369</v>
      </c>
      <c r="M9965" t="s">
        <v>368</v>
      </c>
      <c r="N9965" s="8">
        <v>41962</v>
      </c>
      <c r="O9965">
        <v>0</v>
      </c>
      <c r="P9965">
        <v>0</v>
      </c>
      <c r="Q9965">
        <v>9673.1</v>
      </c>
      <c r="R9965">
        <v>1226.3</v>
      </c>
      <c r="S9965">
        <v>2.5550000000000002</v>
      </c>
      <c r="T9965">
        <v>33</v>
      </c>
      <c r="U9965">
        <v>3716.2</v>
      </c>
      <c r="V9965">
        <v>23</v>
      </c>
      <c r="W9965">
        <v>1.611</v>
      </c>
      <c r="X9965">
        <v>2.6030000000000002</v>
      </c>
      <c r="Y9965" s="8">
        <v>41962</v>
      </c>
    </row>
    <row r="9966" spans="1:25" x14ac:dyDescent="0.25">
      <c r="A9966">
        <v>-111.97843334</v>
      </c>
      <c r="B9966">
        <v>33.079836219999997</v>
      </c>
      <c r="C9966">
        <v>13</v>
      </c>
      <c r="D9966" t="s">
        <v>371</v>
      </c>
      <c r="E9966" t="s">
        <v>370</v>
      </c>
      <c r="F9966">
        <v>9965</v>
      </c>
      <c r="G9966">
        <v>178</v>
      </c>
      <c r="H9966">
        <v>13.33</v>
      </c>
      <c r="I9966">
        <v>2.4609999999999999</v>
      </c>
      <c r="J9966">
        <v>1</v>
      </c>
      <c r="K9966">
        <v>1166.5</v>
      </c>
      <c r="L9966" t="s">
        <v>369</v>
      </c>
      <c r="M9966" t="s">
        <v>368</v>
      </c>
      <c r="N9966" s="8">
        <v>41962</v>
      </c>
      <c r="O9966">
        <v>0</v>
      </c>
      <c r="P9966">
        <v>0</v>
      </c>
      <c r="Q9966">
        <v>10642</v>
      </c>
      <c r="R9966">
        <v>1295.2</v>
      </c>
      <c r="S9966">
        <v>2.698</v>
      </c>
      <c r="T9966">
        <v>33</v>
      </c>
      <c r="U9966">
        <v>3924.8</v>
      </c>
      <c r="V9966">
        <v>23</v>
      </c>
      <c r="W9966">
        <v>1.6779999999999999</v>
      </c>
      <c r="X9966">
        <v>2.7109999999999999</v>
      </c>
      <c r="Y9966" s="8">
        <v>41962</v>
      </c>
    </row>
    <row r="9967" spans="1:25" x14ac:dyDescent="0.25">
      <c r="A9967">
        <v>-111.97843317</v>
      </c>
      <c r="B9967">
        <v>33.079830219999998</v>
      </c>
      <c r="C9967">
        <v>13</v>
      </c>
      <c r="D9967" t="s">
        <v>371</v>
      </c>
      <c r="E9967" t="s">
        <v>370</v>
      </c>
      <c r="F9967">
        <v>9966</v>
      </c>
      <c r="G9967">
        <v>179</v>
      </c>
      <c r="H9967">
        <v>13.33</v>
      </c>
      <c r="I9967">
        <v>2.395</v>
      </c>
      <c r="J9967">
        <v>1</v>
      </c>
      <c r="K9967">
        <v>1166.4000000000001</v>
      </c>
      <c r="L9967" t="s">
        <v>369</v>
      </c>
      <c r="M9967" t="s">
        <v>368</v>
      </c>
      <c r="N9967" s="8">
        <v>41962</v>
      </c>
      <c r="O9967">
        <v>0</v>
      </c>
      <c r="P9967">
        <v>0</v>
      </c>
      <c r="Q9967">
        <v>8784.5</v>
      </c>
      <c r="R9967">
        <v>1098.4000000000001</v>
      </c>
      <c r="S9967">
        <v>2.2879999999999998</v>
      </c>
      <c r="T9967">
        <v>33</v>
      </c>
      <c r="U9967">
        <v>3328.6</v>
      </c>
      <c r="V9967">
        <v>23</v>
      </c>
      <c r="W9967">
        <v>1.633</v>
      </c>
      <c r="X9967">
        <v>2.6389999999999998</v>
      </c>
      <c r="Y9967" s="8">
        <v>41962</v>
      </c>
    </row>
    <row r="9968" spans="1:25" x14ac:dyDescent="0.25">
      <c r="A9968">
        <v>-111.97843417</v>
      </c>
      <c r="B9968">
        <v>33.079823220000002</v>
      </c>
      <c r="C9968">
        <v>13</v>
      </c>
      <c r="D9968" t="s">
        <v>371</v>
      </c>
      <c r="E9968" t="s">
        <v>370</v>
      </c>
      <c r="F9968">
        <v>9967</v>
      </c>
      <c r="G9968">
        <v>179</v>
      </c>
      <c r="H9968">
        <v>13.33</v>
      </c>
      <c r="I9968">
        <v>2.4929999999999999</v>
      </c>
      <c r="J9968">
        <v>1</v>
      </c>
      <c r="K9968">
        <v>1166.4000000000001</v>
      </c>
      <c r="L9968" t="s">
        <v>369</v>
      </c>
      <c r="M9968" t="s">
        <v>368</v>
      </c>
      <c r="N9968" s="8">
        <v>41962</v>
      </c>
      <c r="O9968">
        <v>0</v>
      </c>
      <c r="P9968">
        <v>0</v>
      </c>
      <c r="Q9968">
        <v>10020</v>
      </c>
      <c r="R9968">
        <v>1203.5</v>
      </c>
      <c r="S9968">
        <v>2.5070000000000001</v>
      </c>
      <c r="T9968">
        <v>33</v>
      </c>
      <c r="U9968">
        <v>3646.9</v>
      </c>
      <c r="V9968">
        <v>23</v>
      </c>
      <c r="W9968">
        <v>1.7</v>
      </c>
      <c r="X9968">
        <v>2.7480000000000002</v>
      </c>
      <c r="Y9968" s="8">
        <v>41962</v>
      </c>
    </row>
    <row r="9969" spans="1:25" x14ac:dyDescent="0.25">
      <c r="A9969">
        <v>-111.97843383</v>
      </c>
      <c r="B9969">
        <v>33.079816219999998</v>
      </c>
      <c r="C9969">
        <v>13</v>
      </c>
      <c r="D9969" t="s">
        <v>371</v>
      </c>
      <c r="E9969" t="s">
        <v>370</v>
      </c>
      <c r="F9969">
        <v>9968</v>
      </c>
      <c r="G9969">
        <v>181</v>
      </c>
      <c r="H9969">
        <v>13.33</v>
      </c>
      <c r="I9969">
        <v>2.4279999999999999</v>
      </c>
      <c r="J9969">
        <v>1</v>
      </c>
      <c r="K9969">
        <v>1166.5</v>
      </c>
      <c r="L9969" t="s">
        <v>369</v>
      </c>
      <c r="M9969" t="s">
        <v>368</v>
      </c>
      <c r="N9969" s="8">
        <v>41962</v>
      </c>
      <c r="O9969">
        <v>0</v>
      </c>
      <c r="P9969">
        <v>0</v>
      </c>
      <c r="Q9969">
        <v>9773.2000000000007</v>
      </c>
      <c r="R9969">
        <v>1205.5</v>
      </c>
      <c r="S9969">
        <v>2.512</v>
      </c>
      <c r="T9969">
        <v>33</v>
      </c>
      <c r="U9969">
        <v>3653.1</v>
      </c>
      <c r="V9969">
        <v>23</v>
      </c>
      <c r="W9969">
        <v>1.655</v>
      </c>
      <c r="X9969">
        <v>2.6749999999999998</v>
      </c>
      <c r="Y9969" s="8">
        <v>41962</v>
      </c>
    </row>
    <row r="9970" spans="1:25" x14ac:dyDescent="0.25">
      <c r="A9970">
        <v>-111.97843314000001</v>
      </c>
      <c r="B9970">
        <v>33.079810190000003</v>
      </c>
      <c r="C9970">
        <v>13</v>
      </c>
      <c r="D9970" t="s">
        <v>371</v>
      </c>
      <c r="E9970" t="s">
        <v>370</v>
      </c>
      <c r="F9970">
        <v>9969</v>
      </c>
      <c r="G9970">
        <v>185</v>
      </c>
      <c r="H9970">
        <v>13.33</v>
      </c>
      <c r="I9970">
        <v>2.3620000000000001</v>
      </c>
      <c r="J9970">
        <v>1</v>
      </c>
      <c r="K9970">
        <v>1166.5</v>
      </c>
      <c r="L9970" t="s">
        <v>369</v>
      </c>
      <c r="M9970" t="s">
        <v>368</v>
      </c>
      <c r="N9970" s="8">
        <v>41962</v>
      </c>
      <c r="O9970">
        <v>0</v>
      </c>
      <c r="P9970">
        <v>0</v>
      </c>
      <c r="Q9970">
        <v>8526.6</v>
      </c>
      <c r="R9970">
        <v>1081</v>
      </c>
      <c r="S9970">
        <v>2.2519999999999998</v>
      </c>
      <c r="T9970">
        <v>33</v>
      </c>
      <c r="U9970">
        <v>3275.7</v>
      </c>
      <c r="V9970">
        <v>23</v>
      </c>
      <c r="W9970">
        <v>1.611</v>
      </c>
      <c r="X9970">
        <v>2.6030000000000002</v>
      </c>
      <c r="Y9970" s="8">
        <v>41962</v>
      </c>
    </row>
    <row r="9971" spans="1:25" x14ac:dyDescent="0.25">
      <c r="A9971">
        <v>-111.97843417</v>
      </c>
      <c r="B9971">
        <v>33.079803220000002</v>
      </c>
      <c r="C9971">
        <v>13</v>
      </c>
      <c r="D9971" t="s">
        <v>371</v>
      </c>
      <c r="E9971" t="s">
        <v>370</v>
      </c>
      <c r="F9971">
        <v>9970</v>
      </c>
      <c r="G9971">
        <v>179</v>
      </c>
      <c r="H9971">
        <v>13.33</v>
      </c>
      <c r="I9971">
        <v>2.4609999999999999</v>
      </c>
      <c r="J9971">
        <v>1</v>
      </c>
      <c r="K9971">
        <v>1166.5</v>
      </c>
      <c r="L9971" t="s">
        <v>369</v>
      </c>
      <c r="M9971" t="s">
        <v>368</v>
      </c>
      <c r="N9971" s="8">
        <v>41962</v>
      </c>
      <c r="O9971">
        <v>0</v>
      </c>
      <c r="P9971">
        <v>0</v>
      </c>
      <c r="Q9971">
        <v>9445.5</v>
      </c>
      <c r="R9971">
        <v>1149.5999999999999</v>
      </c>
      <c r="S9971">
        <v>2.395</v>
      </c>
      <c r="T9971">
        <v>33</v>
      </c>
      <c r="U9971">
        <v>3483.6</v>
      </c>
      <c r="V9971">
        <v>23</v>
      </c>
      <c r="W9971">
        <v>1.6779999999999999</v>
      </c>
      <c r="X9971">
        <v>2.7109999999999999</v>
      </c>
      <c r="Y9971" s="8">
        <v>41962</v>
      </c>
    </row>
    <row r="9972" spans="1:25" x14ac:dyDescent="0.25">
      <c r="A9972">
        <v>-111.97843451</v>
      </c>
      <c r="B9972">
        <v>33.079796209999998</v>
      </c>
      <c r="C9972">
        <v>13</v>
      </c>
      <c r="D9972" t="s">
        <v>371</v>
      </c>
      <c r="E9972" t="s">
        <v>370</v>
      </c>
      <c r="F9972">
        <v>9971</v>
      </c>
      <c r="G9972">
        <v>177</v>
      </c>
      <c r="H9972">
        <v>13.33</v>
      </c>
      <c r="I9972">
        <v>2.395</v>
      </c>
      <c r="J9972">
        <v>1</v>
      </c>
      <c r="K9972">
        <v>1166.5</v>
      </c>
      <c r="L9972" t="s">
        <v>369</v>
      </c>
      <c r="M9972" t="s">
        <v>368</v>
      </c>
      <c r="N9972" s="8">
        <v>41962</v>
      </c>
      <c r="O9972">
        <v>0</v>
      </c>
      <c r="P9972">
        <v>0</v>
      </c>
      <c r="Q9972">
        <v>7750.4</v>
      </c>
      <c r="R9972">
        <v>969.12</v>
      </c>
      <c r="S9972">
        <v>2.0190000000000001</v>
      </c>
      <c r="T9972">
        <v>33</v>
      </c>
      <c r="U9972">
        <v>2936.7</v>
      </c>
      <c r="V9972">
        <v>23</v>
      </c>
      <c r="W9972">
        <v>1.633</v>
      </c>
      <c r="X9972">
        <v>2.6389999999999998</v>
      </c>
      <c r="Y9972" s="8">
        <v>41962</v>
      </c>
    </row>
    <row r="9973" spans="1:25" x14ac:dyDescent="0.25">
      <c r="A9973">
        <v>-111.97843331999999</v>
      </c>
      <c r="B9973">
        <v>33.079789210000001</v>
      </c>
      <c r="C9973">
        <v>13</v>
      </c>
      <c r="D9973" t="s">
        <v>371</v>
      </c>
      <c r="E9973" t="s">
        <v>370</v>
      </c>
      <c r="F9973">
        <v>9972</v>
      </c>
      <c r="G9973">
        <v>184</v>
      </c>
      <c r="H9973">
        <v>13.33</v>
      </c>
      <c r="I9973">
        <v>2.3620000000000001</v>
      </c>
      <c r="J9973">
        <v>1</v>
      </c>
      <c r="K9973">
        <v>1166.5</v>
      </c>
      <c r="L9973" t="s">
        <v>369</v>
      </c>
      <c r="M9973" t="s">
        <v>368</v>
      </c>
      <c r="N9973" s="8">
        <v>41962</v>
      </c>
      <c r="O9973">
        <v>0</v>
      </c>
      <c r="P9973">
        <v>0</v>
      </c>
      <c r="Q9973">
        <v>8968.7999999999993</v>
      </c>
      <c r="R9973">
        <v>1137.0999999999999</v>
      </c>
      <c r="S9973">
        <v>2.3690000000000002</v>
      </c>
      <c r="T9973">
        <v>33</v>
      </c>
      <c r="U9973">
        <v>3445.6</v>
      </c>
      <c r="V9973">
        <v>23</v>
      </c>
      <c r="W9973">
        <v>1.611</v>
      </c>
      <c r="X9973">
        <v>2.6030000000000002</v>
      </c>
      <c r="Y9973" s="8">
        <v>41962</v>
      </c>
    </row>
    <row r="9974" spans="1:25" x14ac:dyDescent="0.25">
      <c r="A9974">
        <v>-111.97843399999999</v>
      </c>
      <c r="B9974">
        <v>33.079783229999997</v>
      </c>
      <c r="C9974">
        <v>13</v>
      </c>
      <c r="D9974" t="s">
        <v>371</v>
      </c>
      <c r="E9974" t="s">
        <v>370</v>
      </c>
      <c r="F9974">
        <v>9973</v>
      </c>
      <c r="G9974">
        <v>180</v>
      </c>
      <c r="H9974">
        <v>13.33</v>
      </c>
      <c r="I9974">
        <v>2.3620000000000001</v>
      </c>
      <c r="J9974">
        <v>1</v>
      </c>
      <c r="K9974">
        <v>1166.5</v>
      </c>
      <c r="L9974" t="s">
        <v>369</v>
      </c>
      <c r="M9974" t="s">
        <v>368</v>
      </c>
      <c r="N9974" s="8">
        <v>41962</v>
      </c>
      <c r="O9974">
        <v>0</v>
      </c>
      <c r="P9974">
        <v>0</v>
      </c>
      <c r="Q9974">
        <v>8179.7</v>
      </c>
      <c r="R9974">
        <v>1037</v>
      </c>
      <c r="S9974">
        <v>2.16</v>
      </c>
      <c r="T9974">
        <v>33</v>
      </c>
      <c r="U9974">
        <v>3142.4</v>
      </c>
      <c r="V9974">
        <v>23</v>
      </c>
      <c r="W9974">
        <v>1.611</v>
      </c>
      <c r="X9974">
        <v>2.6030000000000002</v>
      </c>
      <c r="Y9974" s="8">
        <v>41962</v>
      </c>
    </row>
    <row r="9975" spans="1:25" x14ac:dyDescent="0.25">
      <c r="A9975">
        <v>-111.97843383</v>
      </c>
      <c r="B9975">
        <v>33.079776219999999</v>
      </c>
      <c r="C9975">
        <v>13</v>
      </c>
      <c r="D9975" t="s">
        <v>371</v>
      </c>
      <c r="E9975" t="s">
        <v>370</v>
      </c>
      <c r="F9975">
        <v>9974</v>
      </c>
      <c r="G9975">
        <v>181</v>
      </c>
      <c r="H9975">
        <v>13.33</v>
      </c>
      <c r="I9975">
        <v>2.2970000000000002</v>
      </c>
      <c r="J9975">
        <v>1</v>
      </c>
      <c r="K9975">
        <v>1166.4000000000001</v>
      </c>
      <c r="L9975" t="s">
        <v>369</v>
      </c>
      <c r="M9975" t="s">
        <v>368</v>
      </c>
      <c r="N9975" s="8">
        <v>41962</v>
      </c>
      <c r="O9975">
        <v>0</v>
      </c>
      <c r="P9975">
        <v>0</v>
      </c>
      <c r="Q9975">
        <v>8182.8</v>
      </c>
      <c r="R9975">
        <v>1067</v>
      </c>
      <c r="S9975">
        <v>2.2229999999999999</v>
      </c>
      <c r="T9975">
        <v>33</v>
      </c>
      <c r="U9975">
        <v>3233.5</v>
      </c>
      <c r="V9975">
        <v>23</v>
      </c>
      <c r="W9975">
        <v>1.5660000000000001</v>
      </c>
      <c r="X9975">
        <v>2.5310000000000001</v>
      </c>
      <c r="Y9975" s="8">
        <v>41962</v>
      </c>
    </row>
    <row r="9976" spans="1:25" x14ac:dyDescent="0.25">
      <c r="A9976">
        <v>-111.97843417</v>
      </c>
      <c r="B9976">
        <v>33.079769220000003</v>
      </c>
      <c r="C9976">
        <v>13</v>
      </c>
      <c r="D9976" t="s">
        <v>371</v>
      </c>
      <c r="E9976" t="s">
        <v>370</v>
      </c>
      <c r="F9976">
        <v>9975</v>
      </c>
      <c r="G9976">
        <v>179</v>
      </c>
      <c r="H9976">
        <v>13.33</v>
      </c>
      <c r="I9976">
        <v>2.5920000000000001</v>
      </c>
      <c r="J9976">
        <v>1</v>
      </c>
      <c r="K9976">
        <v>1166.4000000000001</v>
      </c>
      <c r="L9976" t="s">
        <v>369</v>
      </c>
      <c r="M9976" t="s">
        <v>368</v>
      </c>
      <c r="N9976" s="8">
        <v>41962</v>
      </c>
      <c r="O9976">
        <v>0</v>
      </c>
      <c r="P9976">
        <v>0</v>
      </c>
      <c r="Q9976">
        <v>8988.6</v>
      </c>
      <c r="R9976">
        <v>1038.5999999999999</v>
      </c>
      <c r="S9976">
        <v>2.1640000000000001</v>
      </c>
      <c r="T9976">
        <v>33</v>
      </c>
      <c r="U9976">
        <v>3147.2</v>
      </c>
      <c r="V9976">
        <v>23</v>
      </c>
      <c r="W9976">
        <v>1.7669999999999999</v>
      </c>
      <c r="X9976">
        <v>2.8559999999999999</v>
      </c>
      <c r="Y9976" s="8">
        <v>41962</v>
      </c>
    </row>
    <row r="9977" spans="1:25" x14ac:dyDescent="0.25">
      <c r="A9977">
        <v>-111.97843451</v>
      </c>
      <c r="B9977">
        <v>33.079763210000003</v>
      </c>
      <c r="C9977">
        <v>13</v>
      </c>
      <c r="D9977" t="s">
        <v>371</v>
      </c>
      <c r="E9977" t="s">
        <v>370</v>
      </c>
      <c r="F9977">
        <v>9976</v>
      </c>
      <c r="G9977">
        <v>177</v>
      </c>
      <c r="H9977">
        <v>13.33</v>
      </c>
      <c r="I9977">
        <v>2.4609999999999999</v>
      </c>
      <c r="J9977">
        <v>1</v>
      </c>
      <c r="K9977">
        <v>1166.4000000000001</v>
      </c>
      <c r="L9977" t="s">
        <v>369</v>
      </c>
      <c r="M9977" t="s">
        <v>368</v>
      </c>
      <c r="N9977" s="8">
        <v>41962</v>
      </c>
      <c r="O9977">
        <v>0</v>
      </c>
      <c r="P9977">
        <v>0</v>
      </c>
      <c r="Q9977">
        <v>8805.5</v>
      </c>
      <c r="R9977">
        <v>1071.7</v>
      </c>
      <c r="S9977">
        <v>2.2330000000000001</v>
      </c>
      <c r="T9977">
        <v>33</v>
      </c>
      <c r="U9977">
        <v>3247.5</v>
      </c>
      <c r="V9977">
        <v>23</v>
      </c>
      <c r="W9977">
        <v>1.6779999999999999</v>
      </c>
      <c r="X9977">
        <v>2.7109999999999999</v>
      </c>
      <c r="Y9977" s="8">
        <v>41962</v>
      </c>
    </row>
    <row r="9978" spans="1:25" x14ac:dyDescent="0.25">
      <c r="A9978">
        <v>-111.97843365999999</v>
      </c>
      <c r="B9978">
        <v>33.07975622</v>
      </c>
      <c r="C9978">
        <v>13</v>
      </c>
      <c r="D9978" t="s">
        <v>371</v>
      </c>
      <c r="E9978" t="s">
        <v>370</v>
      </c>
      <c r="F9978">
        <v>9977</v>
      </c>
      <c r="G9978">
        <v>182</v>
      </c>
      <c r="H9978">
        <v>13.33</v>
      </c>
      <c r="I9978">
        <v>2.4609999999999999</v>
      </c>
      <c r="J9978">
        <v>1</v>
      </c>
      <c r="K9978">
        <v>1166.4000000000001</v>
      </c>
      <c r="L9978" t="s">
        <v>369</v>
      </c>
      <c r="M9978" t="s">
        <v>368</v>
      </c>
      <c r="N9978" s="8">
        <v>41962</v>
      </c>
      <c r="O9978">
        <v>0</v>
      </c>
      <c r="P9978">
        <v>0</v>
      </c>
      <c r="Q9978">
        <v>9322.2000000000007</v>
      </c>
      <c r="R9978">
        <v>1134.5999999999999</v>
      </c>
      <c r="S9978">
        <v>2.3639999999999999</v>
      </c>
      <c r="T9978">
        <v>33</v>
      </c>
      <c r="U9978">
        <v>3438.1</v>
      </c>
      <c r="V9978">
        <v>23</v>
      </c>
      <c r="W9978">
        <v>1.6779999999999999</v>
      </c>
      <c r="X9978">
        <v>2.7109999999999999</v>
      </c>
      <c r="Y9978" s="8">
        <v>41962</v>
      </c>
    </row>
    <row r="9979" spans="1:25" x14ac:dyDescent="0.25">
      <c r="A9979">
        <v>-111.97843417</v>
      </c>
      <c r="B9979">
        <v>33.079749219999997</v>
      </c>
      <c r="C9979">
        <v>13</v>
      </c>
      <c r="D9979" t="s">
        <v>371</v>
      </c>
      <c r="E9979" t="s">
        <v>370</v>
      </c>
      <c r="F9979">
        <v>9978</v>
      </c>
      <c r="G9979">
        <v>179</v>
      </c>
      <c r="H9979">
        <v>13.33</v>
      </c>
      <c r="I9979">
        <v>2.4609999999999999</v>
      </c>
      <c r="J9979">
        <v>1</v>
      </c>
      <c r="K9979">
        <v>1166.4000000000001</v>
      </c>
      <c r="L9979" t="s">
        <v>369</v>
      </c>
      <c r="M9979" t="s">
        <v>368</v>
      </c>
      <c r="N9979" s="8">
        <v>41962</v>
      </c>
      <c r="O9979">
        <v>0</v>
      </c>
      <c r="P9979">
        <v>0</v>
      </c>
      <c r="Q9979">
        <v>7714.9</v>
      </c>
      <c r="R9979">
        <v>938.96</v>
      </c>
      <c r="S9979">
        <v>1.956</v>
      </c>
      <c r="T9979">
        <v>33</v>
      </c>
      <c r="U9979">
        <v>2845.3</v>
      </c>
      <c r="V9979">
        <v>23</v>
      </c>
      <c r="W9979">
        <v>1.6779999999999999</v>
      </c>
      <c r="X9979">
        <v>2.7109999999999999</v>
      </c>
      <c r="Y9979" s="8">
        <v>41962</v>
      </c>
    </row>
    <row r="9980" spans="1:25" x14ac:dyDescent="0.25">
      <c r="A9980">
        <v>-111.97843331999999</v>
      </c>
      <c r="B9980">
        <v>33.079743209999997</v>
      </c>
      <c r="C9980">
        <v>13</v>
      </c>
      <c r="D9980" t="s">
        <v>371</v>
      </c>
      <c r="E9980" t="s">
        <v>370</v>
      </c>
      <c r="F9980">
        <v>9979</v>
      </c>
      <c r="G9980">
        <v>184</v>
      </c>
      <c r="H9980">
        <v>13.33</v>
      </c>
      <c r="I9980">
        <v>2.5259999999999998</v>
      </c>
      <c r="J9980">
        <v>1</v>
      </c>
      <c r="K9980">
        <v>1166.3</v>
      </c>
      <c r="L9980" t="s">
        <v>369</v>
      </c>
      <c r="M9980" t="s">
        <v>368</v>
      </c>
      <c r="N9980" s="8">
        <v>41962</v>
      </c>
      <c r="O9980">
        <v>0</v>
      </c>
      <c r="P9980">
        <v>0</v>
      </c>
      <c r="Q9980">
        <v>6455.6</v>
      </c>
      <c r="R9980">
        <v>765.29</v>
      </c>
      <c r="S9980">
        <v>1.5940000000000001</v>
      </c>
      <c r="T9980">
        <v>33</v>
      </c>
      <c r="U9980">
        <v>2319.1</v>
      </c>
      <c r="V9980">
        <v>23</v>
      </c>
      <c r="W9980">
        <v>1.722</v>
      </c>
      <c r="X9980">
        <v>2.7839999999999998</v>
      </c>
      <c r="Y9980" s="8">
        <v>41962</v>
      </c>
    </row>
    <row r="9981" spans="1:25" x14ac:dyDescent="0.25">
      <c r="A9981">
        <v>-111.97843468000001</v>
      </c>
      <c r="B9981">
        <v>33.07973621</v>
      </c>
      <c r="C9981">
        <v>13</v>
      </c>
      <c r="D9981" t="s">
        <v>371</v>
      </c>
      <c r="E9981" t="s">
        <v>370</v>
      </c>
      <c r="F9981">
        <v>9980</v>
      </c>
      <c r="G9981">
        <v>176</v>
      </c>
      <c r="H9981">
        <v>13.33</v>
      </c>
      <c r="I9981">
        <v>2.395</v>
      </c>
      <c r="J9981">
        <v>1</v>
      </c>
      <c r="K9981">
        <v>1166.3</v>
      </c>
      <c r="L9981" t="s">
        <v>369</v>
      </c>
      <c r="M9981" t="s">
        <v>368</v>
      </c>
      <c r="N9981" s="8">
        <v>41962</v>
      </c>
      <c r="O9981">
        <v>0</v>
      </c>
      <c r="P9981">
        <v>0</v>
      </c>
      <c r="Q9981">
        <v>5117.2</v>
      </c>
      <c r="R9981">
        <v>639.86</v>
      </c>
      <c r="S9981">
        <v>1.333</v>
      </c>
      <c r="T9981">
        <v>33</v>
      </c>
      <c r="U9981">
        <v>1939</v>
      </c>
      <c r="V9981">
        <v>23</v>
      </c>
      <c r="W9981">
        <v>1.633</v>
      </c>
      <c r="X9981">
        <v>2.6389999999999998</v>
      </c>
      <c r="Y9981" s="8">
        <v>41962</v>
      </c>
    </row>
    <row r="9982" spans="1:25" x14ac:dyDescent="0.25">
      <c r="A9982">
        <v>-111.97843365999999</v>
      </c>
      <c r="B9982">
        <v>33.079729219999997</v>
      </c>
      <c r="C9982">
        <v>13</v>
      </c>
      <c r="D9982" t="s">
        <v>371</v>
      </c>
      <c r="E9982" t="s">
        <v>370</v>
      </c>
      <c r="F9982">
        <v>9981</v>
      </c>
      <c r="G9982">
        <v>182</v>
      </c>
      <c r="H9982">
        <v>13.33</v>
      </c>
      <c r="I9982">
        <v>2.395</v>
      </c>
      <c r="J9982">
        <v>1</v>
      </c>
      <c r="K9982">
        <v>1166.3</v>
      </c>
      <c r="L9982" t="s">
        <v>369</v>
      </c>
      <c r="M9982" t="s">
        <v>368</v>
      </c>
      <c r="N9982" s="8">
        <v>41962</v>
      </c>
      <c r="O9982">
        <v>0</v>
      </c>
      <c r="P9982">
        <v>0</v>
      </c>
      <c r="Q9982">
        <v>5254.6</v>
      </c>
      <c r="R9982">
        <v>657.05</v>
      </c>
      <c r="S9982">
        <v>1.369</v>
      </c>
      <c r="T9982">
        <v>33</v>
      </c>
      <c r="U9982">
        <v>1991</v>
      </c>
      <c r="V9982">
        <v>23</v>
      </c>
      <c r="W9982">
        <v>1.633</v>
      </c>
      <c r="X9982">
        <v>2.6389999999999998</v>
      </c>
      <c r="Y9982" s="8">
        <v>41962</v>
      </c>
    </row>
    <row r="9983" spans="1:25" x14ac:dyDescent="0.25">
      <c r="A9983">
        <v>-111.97843466</v>
      </c>
      <c r="B9983">
        <v>33.079722220000001</v>
      </c>
      <c r="C9983">
        <v>13</v>
      </c>
      <c r="D9983" t="s">
        <v>371</v>
      </c>
      <c r="E9983" t="s">
        <v>370</v>
      </c>
      <c r="F9983">
        <v>9982</v>
      </c>
      <c r="G9983">
        <v>182</v>
      </c>
      <c r="H9983">
        <v>13.33</v>
      </c>
      <c r="I9983">
        <v>2.395</v>
      </c>
      <c r="J9983">
        <v>1</v>
      </c>
      <c r="K9983">
        <v>1166.4000000000001</v>
      </c>
      <c r="L9983" t="s">
        <v>369</v>
      </c>
      <c r="M9983" t="s">
        <v>368</v>
      </c>
      <c r="N9983" s="8">
        <v>41962</v>
      </c>
      <c r="O9983">
        <v>0</v>
      </c>
      <c r="P9983">
        <v>0</v>
      </c>
      <c r="Q9983">
        <v>6407.6</v>
      </c>
      <c r="R9983">
        <v>801.22</v>
      </c>
      <c r="S9983">
        <v>1.669</v>
      </c>
      <c r="T9983">
        <v>33</v>
      </c>
      <c r="U9983">
        <v>2427.9</v>
      </c>
      <c r="V9983">
        <v>23</v>
      </c>
      <c r="W9983">
        <v>1.633</v>
      </c>
      <c r="X9983">
        <v>2.6389999999999998</v>
      </c>
      <c r="Y9983" s="8">
        <v>41962</v>
      </c>
    </row>
    <row r="9984" spans="1:25" x14ac:dyDescent="0.25">
      <c r="A9984">
        <v>-111.97843434000001</v>
      </c>
      <c r="B9984">
        <v>33.079716220000002</v>
      </c>
      <c r="C9984">
        <v>13</v>
      </c>
      <c r="D9984" t="s">
        <v>371</v>
      </c>
      <c r="E9984" t="s">
        <v>370</v>
      </c>
      <c r="F9984">
        <v>9983</v>
      </c>
      <c r="G9984">
        <v>178</v>
      </c>
      <c r="H9984">
        <v>13.33</v>
      </c>
      <c r="I9984">
        <v>2.2970000000000002</v>
      </c>
      <c r="J9984">
        <v>1</v>
      </c>
      <c r="K9984">
        <v>1166.4000000000001</v>
      </c>
      <c r="L9984" t="s">
        <v>369</v>
      </c>
      <c r="M9984" t="s">
        <v>368</v>
      </c>
      <c r="N9984" s="8">
        <v>41962</v>
      </c>
      <c r="O9984">
        <v>0</v>
      </c>
      <c r="P9984">
        <v>0</v>
      </c>
      <c r="Q9984">
        <v>5801.6</v>
      </c>
      <c r="R9984">
        <v>756.53</v>
      </c>
      <c r="S9984">
        <v>1.5760000000000001</v>
      </c>
      <c r="T9984">
        <v>33</v>
      </c>
      <c r="U9984">
        <v>2292.5</v>
      </c>
      <c r="V9984">
        <v>23</v>
      </c>
      <c r="W9984">
        <v>1.5660000000000001</v>
      </c>
      <c r="X9984">
        <v>2.5310000000000001</v>
      </c>
      <c r="Y9984" s="8">
        <v>41962</v>
      </c>
    </row>
    <row r="9985" spans="1:25" x14ac:dyDescent="0.25">
      <c r="A9985">
        <v>-111.97843466</v>
      </c>
      <c r="B9985">
        <v>33.079709219999998</v>
      </c>
      <c r="C9985">
        <v>13</v>
      </c>
      <c r="D9985" t="s">
        <v>371</v>
      </c>
      <c r="E9985" t="s">
        <v>370</v>
      </c>
      <c r="F9985">
        <v>9984</v>
      </c>
      <c r="G9985">
        <v>182</v>
      </c>
      <c r="H9985">
        <v>13.33</v>
      </c>
      <c r="I9985">
        <v>2.4929999999999999</v>
      </c>
      <c r="J9985">
        <v>1</v>
      </c>
      <c r="K9985">
        <v>1166.4000000000001</v>
      </c>
      <c r="L9985" t="s">
        <v>369</v>
      </c>
      <c r="M9985" t="s">
        <v>368</v>
      </c>
      <c r="N9985" s="8">
        <v>41962</v>
      </c>
      <c r="O9985">
        <v>0</v>
      </c>
      <c r="P9985">
        <v>0</v>
      </c>
      <c r="Q9985">
        <v>6233.1</v>
      </c>
      <c r="R9985">
        <v>748.63</v>
      </c>
      <c r="S9985">
        <v>1.56</v>
      </c>
      <c r="T9985">
        <v>33</v>
      </c>
      <c r="U9985">
        <v>2268.6</v>
      </c>
      <c r="V9985">
        <v>23</v>
      </c>
      <c r="W9985">
        <v>1.7</v>
      </c>
      <c r="X9985">
        <v>2.7480000000000002</v>
      </c>
      <c r="Y9985" s="8">
        <v>41962</v>
      </c>
    </row>
    <row r="9986" spans="1:25" x14ac:dyDescent="0.25">
      <c r="A9986">
        <v>-111.978435</v>
      </c>
      <c r="B9986">
        <v>33.079702230000002</v>
      </c>
      <c r="C9986">
        <v>13</v>
      </c>
      <c r="D9986" t="s">
        <v>371</v>
      </c>
      <c r="E9986" t="s">
        <v>370</v>
      </c>
      <c r="F9986">
        <v>9985</v>
      </c>
      <c r="G9986">
        <v>180</v>
      </c>
      <c r="H9986">
        <v>13.33</v>
      </c>
      <c r="I9986">
        <v>2.625</v>
      </c>
      <c r="J9986">
        <v>1</v>
      </c>
      <c r="K9986">
        <v>1166.5</v>
      </c>
      <c r="L9986" t="s">
        <v>369</v>
      </c>
      <c r="M9986" t="s">
        <v>368</v>
      </c>
      <c r="N9986" s="8">
        <v>41962</v>
      </c>
      <c r="O9986">
        <v>0</v>
      </c>
      <c r="P9986">
        <v>0</v>
      </c>
      <c r="Q9986">
        <v>5779.2</v>
      </c>
      <c r="R9986">
        <v>659.41</v>
      </c>
      <c r="S9986">
        <v>1.3740000000000001</v>
      </c>
      <c r="T9986">
        <v>33</v>
      </c>
      <c r="U9986">
        <v>1998.2</v>
      </c>
      <c r="V9986">
        <v>23</v>
      </c>
      <c r="W9986">
        <v>1.79</v>
      </c>
      <c r="X9986">
        <v>2.8919999999999999</v>
      </c>
      <c r="Y9986" s="8">
        <v>41962</v>
      </c>
    </row>
    <row r="9987" spans="1:25" x14ac:dyDescent="0.25">
      <c r="A9987">
        <v>-111.97843483</v>
      </c>
      <c r="B9987">
        <v>33.079696220000002</v>
      </c>
      <c r="C9987">
        <v>13</v>
      </c>
      <c r="D9987" t="s">
        <v>371</v>
      </c>
      <c r="E9987" t="s">
        <v>370</v>
      </c>
      <c r="F9987">
        <v>9986</v>
      </c>
      <c r="G9987">
        <v>181</v>
      </c>
      <c r="H9987">
        <v>13.33</v>
      </c>
      <c r="I9987">
        <v>2.4279999999999999</v>
      </c>
      <c r="J9987">
        <v>1</v>
      </c>
      <c r="K9987">
        <v>1166.5</v>
      </c>
      <c r="L9987" t="s">
        <v>369</v>
      </c>
      <c r="M9987" t="s">
        <v>368</v>
      </c>
      <c r="N9987" s="8">
        <v>41962</v>
      </c>
      <c r="O9987">
        <v>0</v>
      </c>
      <c r="P9987">
        <v>0</v>
      </c>
      <c r="Q9987">
        <v>7701.9</v>
      </c>
      <c r="R9987">
        <v>950.05</v>
      </c>
      <c r="S9987">
        <v>1.9790000000000001</v>
      </c>
      <c r="T9987">
        <v>33</v>
      </c>
      <c r="U9987">
        <v>2878.9</v>
      </c>
      <c r="V9987">
        <v>23</v>
      </c>
      <c r="W9987">
        <v>1.655</v>
      </c>
      <c r="X9987">
        <v>2.6749999999999998</v>
      </c>
      <c r="Y9987" s="8">
        <v>41962</v>
      </c>
    </row>
    <row r="9988" spans="1:25" x14ac:dyDescent="0.25">
      <c r="A9988">
        <v>-111.97843551</v>
      </c>
      <c r="B9988">
        <v>33.079689209999998</v>
      </c>
      <c r="C9988">
        <v>13</v>
      </c>
      <c r="D9988" t="s">
        <v>371</v>
      </c>
      <c r="E9988" t="s">
        <v>370</v>
      </c>
      <c r="F9988">
        <v>9987</v>
      </c>
      <c r="G9988">
        <v>177</v>
      </c>
      <c r="H9988">
        <v>13.33</v>
      </c>
      <c r="I9988">
        <v>2.4279999999999999</v>
      </c>
      <c r="J9988">
        <v>1</v>
      </c>
      <c r="K9988">
        <v>1166.5</v>
      </c>
      <c r="L9988" t="s">
        <v>369</v>
      </c>
      <c r="M9988" t="s">
        <v>368</v>
      </c>
      <c r="N9988" s="8">
        <v>41962</v>
      </c>
      <c r="O9988">
        <v>0</v>
      </c>
      <c r="P9988">
        <v>0</v>
      </c>
      <c r="Q9988">
        <v>7163.3</v>
      </c>
      <c r="R9988">
        <v>883.61</v>
      </c>
      <c r="S9988">
        <v>1.841</v>
      </c>
      <c r="T9988">
        <v>33</v>
      </c>
      <c r="U9988">
        <v>2677.6</v>
      </c>
      <c r="V9988">
        <v>23</v>
      </c>
      <c r="W9988">
        <v>1.655</v>
      </c>
      <c r="X9988">
        <v>2.6749999999999998</v>
      </c>
      <c r="Y9988" s="8">
        <v>41962</v>
      </c>
    </row>
    <row r="9989" spans="1:25" x14ac:dyDescent="0.25">
      <c r="A9989">
        <v>-111.97843466</v>
      </c>
      <c r="B9989">
        <v>33.079682220000002</v>
      </c>
      <c r="C9989">
        <v>13</v>
      </c>
      <c r="D9989" t="s">
        <v>371</v>
      </c>
      <c r="E9989" t="s">
        <v>370</v>
      </c>
      <c r="F9989">
        <v>9988</v>
      </c>
      <c r="G9989">
        <v>182</v>
      </c>
      <c r="H9989">
        <v>13.33</v>
      </c>
      <c r="I9989">
        <v>2.395</v>
      </c>
      <c r="J9989">
        <v>1</v>
      </c>
      <c r="K9989">
        <v>1166.5</v>
      </c>
      <c r="L9989" t="s">
        <v>369</v>
      </c>
      <c r="M9989" t="s">
        <v>368</v>
      </c>
      <c r="N9989" s="8">
        <v>41962</v>
      </c>
      <c r="O9989">
        <v>0</v>
      </c>
      <c r="P9989">
        <v>0</v>
      </c>
      <c r="Q9989">
        <v>7265.9</v>
      </c>
      <c r="R9989">
        <v>908.54</v>
      </c>
      <c r="S9989">
        <v>1.893</v>
      </c>
      <c r="T9989">
        <v>33</v>
      </c>
      <c r="U9989">
        <v>2753.2</v>
      </c>
      <c r="V9989">
        <v>23</v>
      </c>
      <c r="W9989">
        <v>1.633</v>
      </c>
      <c r="X9989">
        <v>2.6389999999999998</v>
      </c>
      <c r="Y9989" s="8">
        <v>41962</v>
      </c>
    </row>
    <row r="9990" spans="1:25" x14ac:dyDescent="0.25">
      <c r="A9990">
        <v>-111.97843466</v>
      </c>
      <c r="B9990">
        <v>33.079675219999999</v>
      </c>
      <c r="C9990">
        <v>13</v>
      </c>
      <c r="D9990" t="s">
        <v>371</v>
      </c>
      <c r="E9990" t="s">
        <v>370</v>
      </c>
      <c r="F9990">
        <v>9989</v>
      </c>
      <c r="G9990">
        <v>182</v>
      </c>
      <c r="H9990">
        <v>13.33</v>
      </c>
      <c r="I9990">
        <v>2.4929999999999999</v>
      </c>
      <c r="J9990">
        <v>1</v>
      </c>
      <c r="K9990">
        <v>1166.5</v>
      </c>
      <c r="L9990" t="s">
        <v>369</v>
      </c>
      <c r="M9990" t="s">
        <v>368</v>
      </c>
      <c r="N9990" s="8">
        <v>41962</v>
      </c>
      <c r="O9990">
        <v>0</v>
      </c>
      <c r="P9990">
        <v>0</v>
      </c>
      <c r="Q9990">
        <v>7651.3</v>
      </c>
      <c r="R9990">
        <v>918.96</v>
      </c>
      <c r="S9990">
        <v>1.915</v>
      </c>
      <c r="T9990">
        <v>33</v>
      </c>
      <c r="U9990">
        <v>2784.7</v>
      </c>
      <c r="V9990">
        <v>23</v>
      </c>
      <c r="W9990">
        <v>1.7</v>
      </c>
      <c r="X9990">
        <v>2.7480000000000002</v>
      </c>
      <c r="Y9990" s="8">
        <v>41962</v>
      </c>
    </row>
    <row r="9991" spans="1:25" x14ac:dyDescent="0.25">
      <c r="A9991">
        <v>-111.97843517</v>
      </c>
      <c r="B9991">
        <v>33.07966922</v>
      </c>
      <c r="C9991">
        <v>13</v>
      </c>
      <c r="D9991" t="s">
        <v>371</v>
      </c>
      <c r="E9991" t="s">
        <v>370</v>
      </c>
      <c r="F9991">
        <v>9990</v>
      </c>
      <c r="G9991">
        <v>179</v>
      </c>
      <c r="H9991">
        <v>13.33</v>
      </c>
      <c r="I9991">
        <v>2.5259999999999998</v>
      </c>
      <c r="J9991">
        <v>1</v>
      </c>
      <c r="K9991">
        <v>1166.5</v>
      </c>
      <c r="L9991" t="s">
        <v>369</v>
      </c>
      <c r="M9991" t="s">
        <v>368</v>
      </c>
      <c r="N9991" s="8">
        <v>41962</v>
      </c>
      <c r="O9991">
        <v>0</v>
      </c>
      <c r="P9991">
        <v>0</v>
      </c>
      <c r="Q9991">
        <v>7572.4</v>
      </c>
      <c r="R9991">
        <v>897.68</v>
      </c>
      <c r="S9991">
        <v>1.87</v>
      </c>
      <c r="T9991">
        <v>33</v>
      </c>
      <c r="U9991">
        <v>2720.2</v>
      </c>
      <c r="V9991">
        <v>23</v>
      </c>
      <c r="W9991">
        <v>1.722</v>
      </c>
      <c r="X9991">
        <v>2.7839999999999998</v>
      </c>
      <c r="Y9991" s="8">
        <v>41962</v>
      </c>
    </row>
    <row r="9992" spans="1:25" x14ac:dyDescent="0.25">
      <c r="A9992">
        <v>-111.978435</v>
      </c>
      <c r="B9992">
        <v>33.079662229999997</v>
      </c>
      <c r="C9992">
        <v>13</v>
      </c>
      <c r="D9992" t="s">
        <v>371</v>
      </c>
      <c r="E9992" t="s">
        <v>370</v>
      </c>
      <c r="F9992">
        <v>9991</v>
      </c>
      <c r="G9992">
        <v>180</v>
      </c>
      <c r="H9992">
        <v>13.33</v>
      </c>
      <c r="I9992">
        <v>2.4609999999999999</v>
      </c>
      <c r="J9992">
        <v>1</v>
      </c>
      <c r="K9992">
        <v>1166.5</v>
      </c>
      <c r="L9992" t="s">
        <v>369</v>
      </c>
      <c r="M9992" t="s">
        <v>368</v>
      </c>
      <c r="N9992" s="8">
        <v>41962</v>
      </c>
      <c r="O9992">
        <v>0</v>
      </c>
      <c r="P9992">
        <v>0</v>
      </c>
      <c r="Q9992">
        <v>7477.6</v>
      </c>
      <c r="R9992">
        <v>910.07</v>
      </c>
      <c r="S9992">
        <v>1.8959999999999999</v>
      </c>
      <c r="T9992">
        <v>33</v>
      </c>
      <c r="U9992">
        <v>2757.8</v>
      </c>
      <c r="V9992">
        <v>23</v>
      </c>
      <c r="W9992">
        <v>1.6779999999999999</v>
      </c>
      <c r="X9992">
        <v>2.7109999999999999</v>
      </c>
      <c r="Y9992" s="8">
        <v>41962</v>
      </c>
    </row>
    <row r="9993" spans="1:25" x14ac:dyDescent="0.25">
      <c r="A9993">
        <v>-111.97843483</v>
      </c>
      <c r="B9993">
        <v>33.079655219999999</v>
      </c>
      <c r="C9993">
        <v>13</v>
      </c>
      <c r="D9993" t="s">
        <v>371</v>
      </c>
      <c r="E9993" t="s">
        <v>370</v>
      </c>
      <c r="F9993">
        <v>9992</v>
      </c>
      <c r="G9993">
        <v>181</v>
      </c>
      <c r="H9993">
        <v>13.33</v>
      </c>
      <c r="I9993">
        <v>2.3290000000000002</v>
      </c>
      <c r="J9993">
        <v>1</v>
      </c>
      <c r="K9993">
        <v>1166.5</v>
      </c>
      <c r="L9993" t="s">
        <v>369</v>
      </c>
      <c r="M9993" t="s">
        <v>368</v>
      </c>
      <c r="N9993" s="8">
        <v>41962</v>
      </c>
      <c r="O9993">
        <v>0</v>
      </c>
      <c r="P9993">
        <v>0</v>
      </c>
      <c r="Q9993">
        <v>8160.2</v>
      </c>
      <c r="R9993">
        <v>1049.0999999999999</v>
      </c>
      <c r="S9993">
        <v>2.1859999999999999</v>
      </c>
      <c r="T9993">
        <v>33</v>
      </c>
      <c r="U9993">
        <v>3179.1</v>
      </c>
      <c r="V9993">
        <v>23</v>
      </c>
      <c r="W9993">
        <v>1.5880000000000001</v>
      </c>
      <c r="X9993">
        <v>2.5670000000000002</v>
      </c>
      <c r="Y9993" s="8">
        <v>41962</v>
      </c>
    </row>
    <row r="9994" spans="1:25" x14ac:dyDescent="0.25">
      <c r="A9994">
        <v>-111.97843483</v>
      </c>
      <c r="B9994">
        <v>33.07964922</v>
      </c>
      <c r="C9994">
        <v>13</v>
      </c>
      <c r="D9994" t="s">
        <v>371</v>
      </c>
      <c r="E9994" t="s">
        <v>370</v>
      </c>
      <c r="F9994">
        <v>9993</v>
      </c>
      <c r="G9994">
        <v>181</v>
      </c>
      <c r="H9994">
        <v>13.33</v>
      </c>
      <c r="I9994">
        <v>2.395</v>
      </c>
      <c r="J9994">
        <v>1</v>
      </c>
      <c r="K9994">
        <v>1166.5</v>
      </c>
      <c r="L9994" t="s">
        <v>369</v>
      </c>
      <c r="M9994" t="s">
        <v>368</v>
      </c>
      <c r="N9994" s="8">
        <v>41962</v>
      </c>
      <c r="O9994">
        <v>0</v>
      </c>
      <c r="P9994">
        <v>0</v>
      </c>
      <c r="Q9994">
        <v>10281</v>
      </c>
      <c r="R9994">
        <v>1285.5</v>
      </c>
      <c r="S9994">
        <v>2.6779999999999999</v>
      </c>
      <c r="T9994">
        <v>33</v>
      </c>
      <c r="U9994">
        <v>3895.5</v>
      </c>
      <c r="V9994">
        <v>23</v>
      </c>
      <c r="W9994">
        <v>1.633</v>
      </c>
      <c r="X9994">
        <v>2.6389999999999998</v>
      </c>
      <c r="Y9994" s="8">
        <v>41962</v>
      </c>
    </row>
    <row r="9995" spans="1:25" x14ac:dyDescent="0.25">
      <c r="A9995">
        <v>-111.97843583</v>
      </c>
      <c r="B9995">
        <v>33.079642219999997</v>
      </c>
      <c r="C9995">
        <v>13</v>
      </c>
      <c r="D9995" t="s">
        <v>371</v>
      </c>
      <c r="E9995" t="s">
        <v>370</v>
      </c>
      <c r="F9995">
        <v>9994</v>
      </c>
      <c r="G9995">
        <v>181</v>
      </c>
      <c r="H9995">
        <v>13.33</v>
      </c>
      <c r="I9995">
        <v>2.4279999999999999</v>
      </c>
      <c r="J9995">
        <v>1</v>
      </c>
      <c r="K9995">
        <v>1166.5</v>
      </c>
      <c r="L9995" t="s">
        <v>369</v>
      </c>
      <c r="M9995" t="s">
        <v>368</v>
      </c>
      <c r="N9995" s="8">
        <v>41962</v>
      </c>
      <c r="O9995">
        <v>0</v>
      </c>
      <c r="P9995">
        <v>0</v>
      </c>
      <c r="Q9995">
        <v>10122</v>
      </c>
      <c r="R9995">
        <v>1248.5</v>
      </c>
      <c r="S9995">
        <v>2.601</v>
      </c>
      <c r="T9995">
        <v>33</v>
      </c>
      <c r="U9995">
        <v>3783.4</v>
      </c>
      <c r="V9995">
        <v>23</v>
      </c>
      <c r="W9995">
        <v>1.655</v>
      </c>
      <c r="X9995">
        <v>2.6749999999999998</v>
      </c>
      <c r="Y9995" s="8">
        <v>41962</v>
      </c>
    </row>
    <row r="9996" spans="1:25" x14ac:dyDescent="0.25">
      <c r="A9996">
        <v>-111.97843583</v>
      </c>
      <c r="B9996">
        <v>33.07963522</v>
      </c>
      <c r="C9996">
        <v>13</v>
      </c>
      <c r="D9996" t="s">
        <v>371</v>
      </c>
      <c r="E9996" t="s">
        <v>370</v>
      </c>
      <c r="F9996">
        <v>9995</v>
      </c>
      <c r="G9996">
        <v>181</v>
      </c>
      <c r="H9996">
        <v>13.33</v>
      </c>
      <c r="I9996">
        <v>2.4609999999999999</v>
      </c>
      <c r="J9996">
        <v>1</v>
      </c>
      <c r="K9996">
        <v>1166.5</v>
      </c>
      <c r="L9996" t="s">
        <v>369</v>
      </c>
      <c r="M9996" t="s">
        <v>368</v>
      </c>
      <c r="N9996" s="8">
        <v>41962</v>
      </c>
      <c r="O9996">
        <v>0</v>
      </c>
      <c r="P9996">
        <v>0</v>
      </c>
      <c r="Q9996">
        <v>9304.4</v>
      </c>
      <c r="R9996">
        <v>1132.4000000000001</v>
      </c>
      <c r="S9996">
        <v>2.359</v>
      </c>
      <c r="T9996">
        <v>33</v>
      </c>
      <c r="U9996">
        <v>3431.6</v>
      </c>
      <c r="V9996">
        <v>23</v>
      </c>
      <c r="W9996">
        <v>1.6779999999999999</v>
      </c>
      <c r="X9996">
        <v>2.7109999999999999</v>
      </c>
      <c r="Y9996" s="8">
        <v>41962</v>
      </c>
    </row>
    <row r="9997" spans="1:25" x14ac:dyDescent="0.25">
      <c r="A9997">
        <v>-111.97843514</v>
      </c>
      <c r="B9997">
        <v>33.079628190000001</v>
      </c>
      <c r="C9997">
        <v>13</v>
      </c>
      <c r="D9997" t="s">
        <v>371</v>
      </c>
      <c r="E9997" t="s">
        <v>370</v>
      </c>
      <c r="F9997">
        <v>9996</v>
      </c>
      <c r="G9997">
        <v>185</v>
      </c>
      <c r="H9997">
        <v>13.33</v>
      </c>
      <c r="I9997">
        <v>2.4279999999999999</v>
      </c>
      <c r="J9997">
        <v>1</v>
      </c>
      <c r="K9997">
        <v>1166.5</v>
      </c>
      <c r="L9997" t="s">
        <v>369</v>
      </c>
      <c r="M9997" t="s">
        <v>368</v>
      </c>
      <c r="N9997" s="8">
        <v>41962</v>
      </c>
      <c r="O9997">
        <v>0</v>
      </c>
      <c r="P9997">
        <v>0</v>
      </c>
      <c r="Q9997">
        <v>10873</v>
      </c>
      <c r="R9997">
        <v>1341.2</v>
      </c>
      <c r="S9997">
        <v>2.794</v>
      </c>
      <c r="T9997">
        <v>33</v>
      </c>
      <c r="U9997">
        <v>4064.3</v>
      </c>
      <c r="V9997">
        <v>23</v>
      </c>
      <c r="W9997">
        <v>1.655</v>
      </c>
      <c r="X9997">
        <v>2.6749999999999998</v>
      </c>
      <c r="Y9997" s="8">
        <v>41962</v>
      </c>
    </row>
    <row r="9998" spans="1:25" x14ac:dyDescent="0.25">
      <c r="A9998">
        <v>-111.97843551</v>
      </c>
      <c r="B9998">
        <v>33.079622209999997</v>
      </c>
      <c r="C9998">
        <v>13</v>
      </c>
      <c r="D9998" t="s">
        <v>371</v>
      </c>
      <c r="E9998" t="s">
        <v>370</v>
      </c>
      <c r="F9998">
        <v>9997</v>
      </c>
      <c r="G9998">
        <v>177</v>
      </c>
      <c r="H9998">
        <v>13.33</v>
      </c>
      <c r="I9998">
        <v>2.395</v>
      </c>
      <c r="J9998">
        <v>1</v>
      </c>
      <c r="K9998">
        <v>1166.5</v>
      </c>
      <c r="L9998" t="s">
        <v>369</v>
      </c>
      <c r="M9998" t="s">
        <v>368</v>
      </c>
      <c r="N9998" s="8">
        <v>41962</v>
      </c>
      <c r="O9998">
        <v>0</v>
      </c>
      <c r="P9998">
        <v>0</v>
      </c>
      <c r="Q9998">
        <v>10827</v>
      </c>
      <c r="R9998">
        <v>1353.8</v>
      </c>
      <c r="S9998">
        <v>2.82</v>
      </c>
      <c r="T9998">
        <v>33</v>
      </c>
      <c r="U9998">
        <v>4102.3999999999996</v>
      </c>
      <c r="V9998">
        <v>23</v>
      </c>
      <c r="W9998">
        <v>1.633</v>
      </c>
      <c r="X9998">
        <v>2.6389999999999998</v>
      </c>
      <c r="Y9998" s="8">
        <v>41962</v>
      </c>
    </row>
    <row r="9999" spans="1:25" x14ac:dyDescent="0.25">
      <c r="A9999">
        <v>-111.97843566</v>
      </c>
      <c r="B9999">
        <v>33.079615220000001</v>
      </c>
      <c r="C9999">
        <v>13</v>
      </c>
      <c r="D9999" t="s">
        <v>371</v>
      </c>
      <c r="E9999" t="s">
        <v>370</v>
      </c>
      <c r="F9999">
        <v>9998</v>
      </c>
      <c r="G9999">
        <v>182</v>
      </c>
      <c r="H9999">
        <v>13.33</v>
      </c>
      <c r="I9999">
        <v>2.5590000000000002</v>
      </c>
      <c r="J9999">
        <v>1</v>
      </c>
      <c r="K9999">
        <v>1166.4000000000001</v>
      </c>
      <c r="L9999" t="s">
        <v>369</v>
      </c>
      <c r="M9999" t="s">
        <v>368</v>
      </c>
      <c r="N9999" s="8">
        <v>41962</v>
      </c>
      <c r="O9999">
        <v>0</v>
      </c>
      <c r="P9999">
        <v>0</v>
      </c>
      <c r="Q9999">
        <v>9692.4</v>
      </c>
      <c r="R9999">
        <v>1134.3</v>
      </c>
      <c r="S9999">
        <v>2.363</v>
      </c>
      <c r="T9999">
        <v>33</v>
      </c>
      <c r="U9999">
        <v>3437.1</v>
      </c>
      <c r="V9999">
        <v>23</v>
      </c>
      <c r="W9999">
        <v>1.7450000000000001</v>
      </c>
      <c r="X9999">
        <v>2.82</v>
      </c>
      <c r="Y9999" s="8">
        <v>41962</v>
      </c>
    </row>
    <row r="10000" spans="1:25" x14ac:dyDescent="0.25">
      <c r="A10000">
        <v>-111.97843616999999</v>
      </c>
      <c r="B10000">
        <v>33.079608219999997</v>
      </c>
      <c r="C10000">
        <v>13</v>
      </c>
      <c r="D10000" t="s">
        <v>371</v>
      </c>
      <c r="E10000" t="s">
        <v>370</v>
      </c>
      <c r="F10000">
        <v>9999</v>
      </c>
      <c r="G10000">
        <v>179</v>
      </c>
      <c r="H10000">
        <v>13.33</v>
      </c>
      <c r="I10000">
        <v>2.4279999999999999</v>
      </c>
      <c r="J10000">
        <v>1</v>
      </c>
      <c r="K10000">
        <v>1166.4000000000001</v>
      </c>
      <c r="L10000" t="s">
        <v>369</v>
      </c>
      <c r="M10000" t="s">
        <v>368</v>
      </c>
      <c r="N10000" s="8">
        <v>41962</v>
      </c>
      <c r="O10000">
        <v>0</v>
      </c>
      <c r="P10000">
        <v>0</v>
      </c>
      <c r="Q10000">
        <v>10432</v>
      </c>
      <c r="R10000">
        <v>1286.8</v>
      </c>
      <c r="S10000">
        <v>2.681</v>
      </c>
      <c r="T10000">
        <v>33</v>
      </c>
      <c r="U10000">
        <v>3899.4</v>
      </c>
      <c r="V10000">
        <v>23</v>
      </c>
      <c r="W10000">
        <v>1.655</v>
      </c>
      <c r="X10000">
        <v>2.6749999999999998</v>
      </c>
      <c r="Y10000" s="8">
        <v>41962</v>
      </c>
    </row>
    <row r="10001" spans="1:25" x14ac:dyDescent="0.25">
      <c r="A10001">
        <v>-111.97843583</v>
      </c>
      <c r="B10001">
        <v>33.079602219999998</v>
      </c>
      <c r="C10001">
        <v>13</v>
      </c>
      <c r="D10001" t="s">
        <v>371</v>
      </c>
      <c r="E10001" t="s">
        <v>370</v>
      </c>
      <c r="F10001">
        <v>10000</v>
      </c>
      <c r="G10001">
        <v>181</v>
      </c>
      <c r="H10001">
        <v>13.33</v>
      </c>
      <c r="I10001">
        <v>2.2309999999999999</v>
      </c>
      <c r="J10001">
        <v>1</v>
      </c>
      <c r="K10001">
        <v>1166.5</v>
      </c>
      <c r="L10001" t="s">
        <v>369</v>
      </c>
      <c r="M10001" t="s">
        <v>368</v>
      </c>
      <c r="N10001" s="8">
        <v>41962</v>
      </c>
      <c r="O10001">
        <v>0</v>
      </c>
      <c r="P10001">
        <v>0</v>
      </c>
      <c r="Q10001">
        <v>11170</v>
      </c>
      <c r="R10001">
        <v>1499.4</v>
      </c>
      <c r="S10001">
        <v>3.1240000000000001</v>
      </c>
      <c r="T10001">
        <v>33</v>
      </c>
      <c r="U10001">
        <v>4543.5</v>
      </c>
      <c r="V10001">
        <v>23</v>
      </c>
      <c r="W10001">
        <v>1.5209999999999999</v>
      </c>
      <c r="X10001">
        <v>2.4580000000000002</v>
      </c>
      <c r="Y10001" s="8">
        <v>41962</v>
      </c>
    </row>
    <row r="10002" spans="1:25" x14ac:dyDescent="0.25">
      <c r="A10002">
        <v>-111.97843566</v>
      </c>
      <c r="B10002">
        <v>33.079595220000002</v>
      </c>
      <c r="C10002">
        <v>13</v>
      </c>
      <c r="D10002" t="s">
        <v>371</v>
      </c>
      <c r="E10002" t="s">
        <v>370</v>
      </c>
      <c r="F10002">
        <v>10001</v>
      </c>
      <c r="G10002">
        <v>182</v>
      </c>
      <c r="H10002">
        <v>13.33</v>
      </c>
      <c r="I10002">
        <v>2.395</v>
      </c>
      <c r="J10002">
        <v>1</v>
      </c>
      <c r="K10002">
        <v>1166.4000000000001</v>
      </c>
      <c r="L10002" t="s">
        <v>369</v>
      </c>
      <c r="M10002" t="s">
        <v>368</v>
      </c>
      <c r="N10002" s="8">
        <v>41962</v>
      </c>
      <c r="O10002">
        <v>0</v>
      </c>
      <c r="P10002">
        <v>0</v>
      </c>
      <c r="Q10002">
        <v>11713</v>
      </c>
      <c r="R10002">
        <v>1464.6</v>
      </c>
      <c r="S10002">
        <v>3.0510000000000002</v>
      </c>
      <c r="T10002">
        <v>33</v>
      </c>
      <c r="U10002">
        <v>4438.3</v>
      </c>
      <c r="V10002">
        <v>23</v>
      </c>
      <c r="W10002">
        <v>1.633</v>
      </c>
      <c r="X10002">
        <v>2.6389999999999998</v>
      </c>
      <c r="Y10002" s="8">
        <v>41962</v>
      </c>
    </row>
    <row r="10003" spans="1:25" x14ac:dyDescent="0.25">
      <c r="A10003">
        <v>-111.978436</v>
      </c>
      <c r="B10003">
        <v>33.079588229999999</v>
      </c>
      <c r="C10003">
        <v>13</v>
      </c>
      <c r="D10003" t="s">
        <v>371</v>
      </c>
      <c r="E10003" t="s">
        <v>370</v>
      </c>
      <c r="F10003">
        <v>10002</v>
      </c>
      <c r="G10003">
        <v>180</v>
      </c>
      <c r="H10003">
        <v>13.33</v>
      </c>
      <c r="I10003">
        <v>2.4279999999999999</v>
      </c>
      <c r="J10003">
        <v>1</v>
      </c>
      <c r="K10003">
        <v>1166.4000000000001</v>
      </c>
      <c r="L10003" t="s">
        <v>369</v>
      </c>
      <c r="M10003" t="s">
        <v>368</v>
      </c>
      <c r="N10003" s="8">
        <v>41962</v>
      </c>
      <c r="O10003">
        <v>0</v>
      </c>
      <c r="P10003">
        <v>0</v>
      </c>
      <c r="Q10003">
        <v>10784</v>
      </c>
      <c r="R10003">
        <v>1330.2</v>
      </c>
      <c r="S10003">
        <v>2.7709999999999999</v>
      </c>
      <c r="T10003">
        <v>33</v>
      </c>
      <c r="U10003">
        <v>4030.9</v>
      </c>
      <c r="V10003">
        <v>23</v>
      </c>
      <c r="W10003">
        <v>1.655</v>
      </c>
      <c r="X10003">
        <v>2.6749999999999998</v>
      </c>
      <c r="Y10003" s="8">
        <v>41962</v>
      </c>
    </row>
    <row r="10004" spans="1:25" x14ac:dyDescent="0.25">
      <c r="A10004">
        <v>-111.97843566</v>
      </c>
      <c r="B10004">
        <v>33.079582219999999</v>
      </c>
      <c r="C10004">
        <v>13</v>
      </c>
      <c r="D10004" t="s">
        <v>371</v>
      </c>
      <c r="E10004" t="s">
        <v>370</v>
      </c>
      <c r="F10004">
        <v>10003</v>
      </c>
      <c r="G10004">
        <v>182</v>
      </c>
      <c r="H10004">
        <v>13.33</v>
      </c>
      <c r="I10004">
        <v>2.3620000000000001</v>
      </c>
      <c r="J10004">
        <v>1</v>
      </c>
      <c r="K10004">
        <v>1166.3</v>
      </c>
      <c r="L10004" t="s">
        <v>369</v>
      </c>
      <c r="M10004" t="s">
        <v>368</v>
      </c>
      <c r="N10004" s="8">
        <v>41962</v>
      </c>
      <c r="O10004">
        <v>0</v>
      </c>
      <c r="P10004">
        <v>0</v>
      </c>
      <c r="Q10004">
        <v>8312.1</v>
      </c>
      <c r="R10004">
        <v>1053.8</v>
      </c>
      <c r="S10004">
        <v>2.1949999999999998</v>
      </c>
      <c r="T10004">
        <v>33</v>
      </c>
      <c r="U10004">
        <v>3193.3</v>
      </c>
      <c r="V10004">
        <v>23</v>
      </c>
      <c r="W10004">
        <v>1.611</v>
      </c>
      <c r="X10004">
        <v>2.6030000000000002</v>
      </c>
      <c r="Y10004" s="8">
        <v>41962</v>
      </c>
    </row>
    <row r="10005" spans="1:25" x14ac:dyDescent="0.25">
      <c r="A10005">
        <v>-111.978436</v>
      </c>
      <c r="B10005">
        <v>33.079575230000003</v>
      </c>
      <c r="C10005">
        <v>13</v>
      </c>
      <c r="D10005" t="s">
        <v>371</v>
      </c>
      <c r="E10005" t="s">
        <v>370</v>
      </c>
      <c r="F10005">
        <v>10004</v>
      </c>
      <c r="G10005">
        <v>180</v>
      </c>
      <c r="H10005">
        <v>13.33</v>
      </c>
      <c r="I10005">
        <v>2.2970000000000002</v>
      </c>
      <c r="J10005">
        <v>1</v>
      </c>
      <c r="K10005">
        <v>1166.3</v>
      </c>
      <c r="L10005" t="s">
        <v>369</v>
      </c>
      <c r="M10005" t="s">
        <v>368</v>
      </c>
      <c r="N10005" s="8">
        <v>41962</v>
      </c>
      <c r="O10005">
        <v>0</v>
      </c>
      <c r="P10005">
        <v>0</v>
      </c>
      <c r="Q10005">
        <v>10171</v>
      </c>
      <c r="R10005">
        <v>1326.3</v>
      </c>
      <c r="S10005">
        <v>2.7629999999999999</v>
      </c>
      <c r="T10005">
        <v>33</v>
      </c>
      <c r="U10005">
        <v>4019.2</v>
      </c>
      <c r="V10005">
        <v>23</v>
      </c>
      <c r="W10005">
        <v>1.5660000000000001</v>
      </c>
      <c r="X10005">
        <v>2.5310000000000001</v>
      </c>
      <c r="Y10005" s="8">
        <v>41962</v>
      </c>
    </row>
    <row r="10006" spans="1:25" x14ac:dyDescent="0.25">
      <c r="A10006">
        <v>-111.97843566</v>
      </c>
      <c r="B10006">
        <v>33.079569220000003</v>
      </c>
      <c r="C10006">
        <v>13</v>
      </c>
      <c r="D10006" t="s">
        <v>371</v>
      </c>
      <c r="E10006" t="s">
        <v>370</v>
      </c>
      <c r="F10006">
        <v>10005</v>
      </c>
      <c r="G10006">
        <v>182</v>
      </c>
      <c r="H10006">
        <v>13.33</v>
      </c>
      <c r="I10006">
        <v>2.3290000000000002</v>
      </c>
      <c r="J10006">
        <v>1</v>
      </c>
      <c r="K10006">
        <v>1166.4000000000001</v>
      </c>
      <c r="L10006" t="s">
        <v>369</v>
      </c>
      <c r="M10006" t="s">
        <v>368</v>
      </c>
      <c r="N10006" s="8">
        <v>41962</v>
      </c>
      <c r="O10006">
        <v>0</v>
      </c>
      <c r="P10006">
        <v>0</v>
      </c>
      <c r="Q10006">
        <v>10577</v>
      </c>
      <c r="R10006">
        <v>1359.8</v>
      </c>
      <c r="S10006">
        <v>2.8330000000000002</v>
      </c>
      <c r="T10006">
        <v>33</v>
      </c>
      <c r="U10006">
        <v>4120.7</v>
      </c>
      <c r="V10006">
        <v>23</v>
      </c>
      <c r="W10006">
        <v>1.5880000000000001</v>
      </c>
      <c r="X10006">
        <v>2.5670000000000002</v>
      </c>
      <c r="Y10006" s="8">
        <v>41962</v>
      </c>
    </row>
    <row r="10007" spans="1:25" x14ac:dyDescent="0.25">
      <c r="A10007">
        <v>-111.978436</v>
      </c>
      <c r="B10007">
        <v>33.079562230000001</v>
      </c>
      <c r="C10007">
        <v>13</v>
      </c>
      <c r="D10007" t="s">
        <v>371</v>
      </c>
      <c r="E10007" t="s">
        <v>370</v>
      </c>
      <c r="F10007">
        <v>10006</v>
      </c>
      <c r="G10007">
        <v>180</v>
      </c>
      <c r="H10007">
        <v>13.33</v>
      </c>
      <c r="I10007">
        <v>2.4929999999999999</v>
      </c>
      <c r="J10007">
        <v>1</v>
      </c>
      <c r="K10007">
        <v>1166.4000000000001</v>
      </c>
      <c r="L10007" t="s">
        <v>369</v>
      </c>
      <c r="M10007" t="s">
        <v>368</v>
      </c>
      <c r="N10007" s="8">
        <v>41962</v>
      </c>
      <c r="O10007">
        <v>0</v>
      </c>
      <c r="P10007">
        <v>0</v>
      </c>
      <c r="Q10007">
        <v>9026.9</v>
      </c>
      <c r="R10007">
        <v>1084.2</v>
      </c>
      <c r="S10007">
        <v>2.2589999999999999</v>
      </c>
      <c r="T10007">
        <v>33</v>
      </c>
      <c r="U10007">
        <v>3285.4</v>
      </c>
      <c r="V10007">
        <v>23</v>
      </c>
      <c r="W10007">
        <v>1.7</v>
      </c>
      <c r="X10007">
        <v>2.7480000000000002</v>
      </c>
      <c r="Y10007" s="8">
        <v>41962</v>
      </c>
    </row>
    <row r="10008" spans="1:25" x14ac:dyDescent="0.25">
      <c r="A10008">
        <v>-111.97843549</v>
      </c>
      <c r="B10008">
        <v>33.079555210000002</v>
      </c>
      <c r="C10008">
        <v>13</v>
      </c>
      <c r="D10008" t="s">
        <v>371</v>
      </c>
      <c r="E10008" t="s">
        <v>370</v>
      </c>
      <c r="F10008">
        <v>10007</v>
      </c>
      <c r="G10008">
        <v>183</v>
      </c>
      <c r="H10008">
        <v>13.33</v>
      </c>
      <c r="I10008">
        <v>2.165</v>
      </c>
      <c r="J10008">
        <v>1</v>
      </c>
      <c r="K10008">
        <v>1166.4000000000001</v>
      </c>
      <c r="L10008" t="s">
        <v>369</v>
      </c>
      <c r="M10008" t="s">
        <v>368</v>
      </c>
      <c r="N10008" s="8">
        <v>41962</v>
      </c>
      <c r="O10008">
        <v>0</v>
      </c>
      <c r="P10008">
        <v>0</v>
      </c>
      <c r="Q10008">
        <v>10651</v>
      </c>
      <c r="R10008">
        <v>1473.1</v>
      </c>
      <c r="S10008">
        <v>3.069</v>
      </c>
      <c r="T10008">
        <v>33</v>
      </c>
      <c r="U10008">
        <v>4463.8</v>
      </c>
      <c r="V10008">
        <v>23</v>
      </c>
      <c r="W10008">
        <v>1.476</v>
      </c>
      <c r="X10008">
        <v>2.3860000000000001</v>
      </c>
      <c r="Y10008" s="8">
        <v>41962</v>
      </c>
    </row>
    <row r="10009" spans="1:25" x14ac:dyDescent="0.25">
      <c r="A10009">
        <v>-111.97843616999999</v>
      </c>
      <c r="B10009">
        <v>33.079549219999997</v>
      </c>
      <c r="C10009">
        <v>13</v>
      </c>
      <c r="D10009" t="s">
        <v>371</v>
      </c>
      <c r="E10009" t="s">
        <v>370</v>
      </c>
      <c r="F10009">
        <v>10008</v>
      </c>
      <c r="G10009">
        <v>179</v>
      </c>
      <c r="H10009">
        <v>13.33</v>
      </c>
      <c r="I10009">
        <v>2.5590000000000002</v>
      </c>
      <c r="J10009">
        <v>1</v>
      </c>
      <c r="K10009">
        <v>1166.4000000000001</v>
      </c>
      <c r="L10009" t="s">
        <v>369</v>
      </c>
      <c r="M10009" t="s">
        <v>368</v>
      </c>
      <c r="N10009" s="8">
        <v>41962</v>
      </c>
      <c r="O10009">
        <v>0</v>
      </c>
      <c r="P10009">
        <v>0</v>
      </c>
      <c r="Q10009">
        <v>10824</v>
      </c>
      <c r="R10009">
        <v>1266.7</v>
      </c>
      <c r="S10009">
        <v>2.6389999999999998</v>
      </c>
      <c r="T10009">
        <v>33</v>
      </c>
      <c r="U10009">
        <v>3838.6</v>
      </c>
      <c r="V10009">
        <v>23</v>
      </c>
      <c r="W10009">
        <v>1.7450000000000001</v>
      </c>
      <c r="X10009">
        <v>2.82</v>
      </c>
      <c r="Y10009" s="8">
        <v>41962</v>
      </c>
    </row>
    <row r="10010" spans="1:25" x14ac:dyDescent="0.25">
      <c r="A10010">
        <v>-111.97843634</v>
      </c>
      <c r="B10010">
        <v>33.07954222</v>
      </c>
      <c r="C10010">
        <v>13</v>
      </c>
      <c r="D10010" t="s">
        <v>371</v>
      </c>
      <c r="E10010" t="s">
        <v>370</v>
      </c>
      <c r="F10010">
        <v>10009</v>
      </c>
      <c r="G10010">
        <v>178</v>
      </c>
      <c r="H10010">
        <v>13.33</v>
      </c>
      <c r="I10010">
        <v>2.4279999999999999</v>
      </c>
      <c r="J10010">
        <v>1</v>
      </c>
      <c r="K10010">
        <v>1166.4000000000001</v>
      </c>
      <c r="L10010" t="s">
        <v>369</v>
      </c>
      <c r="M10010" t="s">
        <v>368</v>
      </c>
      <c r="N10010" s="8">
        <v>41962</v>
      </c>
      <c r="O10010">
        <v>0</v>
      </c>
      <c r="P10010">
        <v>0</v>
      </c>
      <c r="Q10010">
        <v>10419</v>
      </c>
      <c r="R10010">
        <v>1285.2</v>
      </c>
      <c r="S10010">
        <v>2.677</v>
      </c>
      <c r="T10010">
        <v>33</v>
      </c>
      <c r="U10010">
        <v>3894.5</v>
      </c>
      <c r="V10010">
        <v>23</v>
      </c>
      <c r="W10010">
        <v>1.655</v>
      </c>
      <c r="X10010">
        <v>2.6749999999999998</v>
      </c>
      <c r="Y10010" s="8">
        <v>41962</v>
      </c>
    </row>
    <row r="10011" spans="1:25" x14ac:dyDescent="0.25">
      <c r="A10011">
        <v>-111.97843583</v>
      </c>
      <c r="B10011">
        <v>33.079535219999997</v>
      </c>
      <c r="C10011">
        <v>13</v>
      </c>
      <c r="D10011" t="s">
        <v>371</v>
      </c>
      <c r="E10011" t="s">
        <v>370</v>
      </c>
      <c r="F10011">
        <v>10010</v>
      </c>
      <c r="G10011">
        <v>181</v>
      </c>
      <c r="H10011">
        <v>13.33</v>
      </c>
      <c r="I10011">
        <v>2.4279999999999999</v>
      </c>
      <c r="J10011">
        <v>1</v>
      </c>
      <c r="K10011">
        <v>1166.4000000000001</v>
      </c>
      <c r="L10011" t="s">
        <v>369</v>
      </c>
      <c r="M10011" t="s">
        <v>368</v>
      </c>
      <c r="N10011" s="8">
        <v>41962</v>
      </c>
      <c r="O10011">
        <v>0</v>
      </c>
      <c r="P10011">
        <v>0</v>
      </c>
      <c r="Q10011">
        <v>9695.2999999999993</v>
      </c>
      <c r="R10011">
        <v>1195.9000000000001</v>
      </c>
      <c r="S10011">
        <v>2.492</v>
      </c>
      <c r="T10011">
        <v>33</v>
      </c>
      <c r="U10011">
        <v>3624.1</v>
      </c>
      <c r="V10011">
        <v>23</v>
      </c>
      <c r="W10011">
        <v>1.655</v>
      </c>
      <c r="X10011">
        <v>2.6749999999999998</v>
      </c>
      <c r="Y10011" s="8">
        <v>41962</v>
      </c>
    </row>
    <row r="10012" spans="1:25" x14ac:dyDescent="0.25">
      <c r="A10012">
        <v>-111.97843650999999</v>
      </c>
      <c r="B10012">
        <v>33.079528209999999</v>
      </c>
      <c r="C10012">
        <v>13</v>
      </c>
      <c r="D10012" t="s">
        <v>371</v>
      </c>
      <c r="E10012" t="s">
        <v>370</v>
      </c>
      <c r="F10012">
        <v>10011</v>
      </c>
      <c r="G10012">
        <v>177</v>
      </c>
      <c r="H10012">
        <v>13.33</v>
      </c>
      <c r="I10012">
        <v>2.3290000000000002</v>
      </c>
      <c r="J10012">
        <v>1</v>
      </c>
      <c r="K10012">
        <v>1166.4000000000001</v>
      </c>
      <c r="L10012" t="s">
        <v>369</v>
      </c>
      <c r="M10012" t="s">
        <v>368</v>
      </c>
      <c r="N10012" s="8">
        <v>41962</v>
      </c>
      <c r="O10012">
        <v>0</v>
      </c>
      <c r="P10012">
        <v>0</v>
      </c>
      <c r="Q10012">
        <v>10695</v>
      </c>
      <c r="R10012">
        <v>1375</v>
      </c>
      <c r="S10012">
        <v>2.8650000000000002</v>
      </c>
      <c r="T10012">
        <v>33</v>
      </c>
      <c r="U10012">
        <v>4166.8</v>
      </c>
      <c r="V10012">
        <v>23</v>
      </c>
      <c r="W10012">
        <v>1.5880000000000001</v>
      </c>
      <c r="X10012">
        <v>2.5670000000000002</v>
      </c>
      <c r="Y10012" s="8">
        <v>41962</v>
      </c>
    </row>
    <row r="10013" spans="1:25" x14ac:dyDescent="0.25">
      <c r="A10013">
        <v>-111.97843583</v>
      </c>
      <c r="B10013">
        <v>33.079522220000001</v>
      </c>
      <c r="C10013">
        <v>13</v>
      </c>
      <c r="D10013" t="s">
        <v>371</v>
      </c>
      <c r="E10013" t="s">
        <v>370</v>
      </c>
      <c r="F10013">
        <v>10012</v>
      </c>
      <c r="G10013">
        <v>181</v>
      </c>
      <c r="H10013">
        <v>13.33</v>
      </c>
      <c r="I10013">
        <v>2.4609999999999999</v>
      </c>
      <c r="J10013">
        <v>1</v>
      </c>
      <c r="K10013">
        <v>1166.4000000000001</v>
      </c>
      <c r="L10013" t="s">
        <v>369</v>
      </c>
      <c r="M10013" t="s">
        <v>368</v>
      </c>
      <c r="N10013" s="8">
        <v>41962</v>
      </c>
      <c r="O10013">
        <v>0</v>
      </c>
      <c r="P10013">
        <v>0</v>
      </c>
      <c r="Q10013">
        <v>11504</v>
      </c>
      <c r="R10013">
        <v>1400.2</v>
      </c>
      <c r="S10013">
        <v>2.9169999999999998</v>
      </c>
      <c r="T10013">
        <v>33</v>
      </c>
      <c r="U10013">
        <v>4242.8999999999996</v>
      </c>
      <c r="V10013">
        <v>23</v>
      </c>
      <c r="W10013">
        <v>1.6779999999999999</v>
      </c>
      <c r="X10013">
        <v>2.7109999999999999</v>
      </c>
      <c r="Y10013" s="8">
        <v>41962</v>
      </c>
    </row>
    <row r="10014" spans="1:25" x14ac:dyDescent="0.25">
      <c r="A10014">
        <v>-111.97843616999999</v>
      </c>
      <c r="B10014">
        <v>33.079515219999998</v>
      </c>
      <c r="C10014">
        <v>13</v>
      </c>
      <c r="D10014" t="s">
        <v>371</v>
      </c>
      <c r="E10014" t="s">
        <v>370</v>
      </c>
      <c r="F10014">
        <v>10013</v>
      </c>
      <c r="G10014">
        <v>179</v>
      </c>
      <c r="H10014">
        <v>13.33</v>
      </c>
      <c r="I10014">
        <v>2.4929999999999999</v>
      </c>
      <c r="J10014">
        <v>1</v>
      </c>
      <c r="K10014">
        <v>1166.4000000000001</v>
      </c>
      <c r="L10014" t="s">
        <v>369</v>
      </c>
      <c r="M10014" t="s">
        <v>368</v>
      </c>
      <c r="N10014" s="8">
        <v>41962</v>
      </c>
      <c r="O10014">
        <v>0</v>
      </c>
      <c r="P10014">
        <v>0</v>
      </c>
      <c r="Q10014">
        <v>9259.1</v>
      </c>
      <c r="R10014">
        <v>1112.0999999999999</v>
      </c>
      <c r="S10014">
        <v>2.3170000000000002</v>
      </c>
      <c r="T10014">
        <v>33</v>
      </c>
      <c r="U10014">
        <v>3369.9</v>
      </c>
      <c r="V10014">
        <v>23</v>
      </c>
      <c r="W10014">
        <v>1.7</v>
      </c>
      <c r="X10014">
        <v>2.7480000000000002</v>
      </c>
      <c r="Y10014" s="8">
        <v>41962</v>
      </c>
    </row>
    <row r="10015" spans="1:25" x14ac:dyDescent="0.25">
      <c r="A10015">
        <v>-111.97843632</v>
      </c>
      <c r="B10015">
        <v>33.07950821</v>
      </c>
      <c r="C10015">
        <v>13</v>
      </c>
      <c r="D10015" t="s">
        <v>371</v>
      </c>
      <c r="E10015" t="s">
        <v>370</v>
      </c>
      <c r="F10015">
        <v>10014</v>
      </c>
      <c r="G10015">
        <v>184</v>
      </c>
      <c r="H10015">
        <v>13.33</v>
      </c>
      <c r="I10015">
        <v>2.3620000000000001</v>
      </c>
      <c r="J10015">
        <v>1</v>
      </c>
      <c r="K10015">
        <v>1166.4000000000001</v>
      </c>
      <c r="L10015" t="s">
        <v>369</v>
      </c>
      <c r="M10015" t="s">
        <v>368</v>
      </c>
      <c r="N10015" s="8">
        <v>41962</v>
      </c>
      <c r="O10015">
        <v>0</v>
      </c>
      <c r="P10015">
        <v>0</v>
      </c>
      <c r="Q10015">
        <v>10472</v>
      </c>
      <c r="R10015">
        <v>1327.7</v>
      </c>
      <c r="S10015">
        <v>2.766</v>
      </c>
      <c r="T10015">
        <v>33</v>
      </c>
      <c r="U10015">
        <v>4023.2</v>
      </c>
      <c r="V10015">
        <v>23</v>
      </c>
      <c r="W10015">
        <v>1.611</v>
      </c>
      <c r="X10015">
        <v>2.6030000000000002</v>
      </c>
      <c r="Y10015" s="8">
        <v>41962</v>
      </c>
    </row>
    <row r="10016" spans="1:25" x14ac:dyDescent="0.25">
      <c r="A10016">
        <v>-111.978436</v>
      </c>
      <c r="B10016">
        <v>33.079502230000003</v>
      </c>
      <c r="C10016">
        <v>13</v>
      </c>
      <c r="D10016" t="s">
        <v>371</v>
      </c>
      <c r="E10016" t="s">
        <v>370</v>
      </c>
      <c r="F10016">
        <v>10015</v>
      </c>
      <c r="G10016">
        <v>180</v>
      </c>
      <c r="H10016">
        <v>13.33</v>
      </c>
      <c r="I10016">
        <v>2.395</v>
      </c>
      <c r="J10016">
        <v>1</v>
      </c>
      <c r="K10016">
        <v>1166.3</v>
      </c>
      <c r="L10016" t="s">
        <v>369</v>
      </c>
      <c r="M10016" t="s">
        <v>368</v>
      </c>
      <c r="N10016" s="8">
        <v>41962</v>
      </c>
      <c r="O10016">
        <v>0</v>
      </c>
      <c r="P10016">
        <v>0</v>
      </c>
      <c r="Q10016">
        <v>11453</v>
      </c>
      <c r="R10016">
        <v>1432.1</v>
      </c>
      <c r="S10016">
        <v>2.9830000000000001</v>
      </c>
      <c r="T10016">
        <v>33</v>
      </c>
      <c r="U10016">
        <v>4339.6000000000004</v>
      </c>
      <c r="V10016">
        <v>23</v>
      </c>
      <c r="W10016">
        <v>1.633</v>
      </c>
      <c r="X10016">
        <v>2.6389999999999998</v>
      </c>
      <c r="Y10016" s="8">
        <v>41962</v>
      </c>
    </row>
    <row r="10017" spans="1:25" x14ac:dyDescent="0.25">
      <c r="A10017">
        <v>-111.97843668</v>
      </c>
      <c r="B10017">
        <v>33.079495209999997</v>
      </c>
      <c r="C10017">
        <v>13</v>
      </c>
      <c r="D10017" t="s">
        <v>371</v>
      </c>
      <c r="E10017" t="s">
        <v>370</v>
      </c>
      <c r="F10017">
        <v>10016</v>
      </c>
      <c r="G10017">
        <v>176</v>
      </c>
      <c r="H10017">
        <v>13.33</v>
      </c>
      <c r="I10017">
        <v>2.4279999999999999</v>
      </c>
      <c r="J10017">
        <v>1</v>
      </c>
      <c r="K10017">
        <v>1166.4000000000001</v>
      </c>
      <c r="L10017" t="s">
        <v>369</v>
      </c>
      <c r="M10017" t="s">
        <v>368</v>
      </c>
      <c r="N10017" s="8">
        <v>41962</v>
      </c>
      <c r="O10017">
        <v>0</v>
      </c>
      <c r="P10017">
        <v>0</v>
      </c>
      <c r="Q10017">
        <v>10971</v>
      </c>
      <c r="R10017">
        <v>1353.3</v>
      </c>
      <c r="S10017">
        <v>2.819</v>
      </c>
      <c r="T10017">
        <v>33</v>
      </c>
      <c r="U10017">
        <v>4100.8</v>
      </c>
      <c r="V10017">
        <v>23</v>
      </c>
      <c r="W10017">
        <v>1.655</v>
      </c>
      <c r="X10017">
        <v>2.6749999999999998</v>
      </c>
      <c r="Y10017" s="8">
        <v>41962</v>
      </c>
    </row>
    <row r="10018" spans="1:25" x14ac:dyDescent="0.25">
      <c r="A10018">
        <v>-111.97843566</v>
      </c>
      <c r="B10018">
        <v>33.079488220000002</v>
      </c>
      <c r="C10018">
        <v>13</v>
      </c>
      <c r="D10018" t="s">
        <v>371</v>
      </c>
      <c r="E10018" t="s">
        <v>370</v>
      </c>
      <c r="F10018">
        <v>10017</v>
      </c>
      <c r="G10018">
        <v>182</v>
      </c>
      <c r="H10018">
        <v>13.33</v>
      </c>
      <c r="I10018">
        <v>2.5590000000000002</v>
      </c>
      <c r="J10018">
        <v>1</v>
      </c>
      <c r="K10018">
        <v>1166.3</v>
      </c>
      <c r="L10018" t="s">
        <v>369</v>
      </c>
      <c r="M10018" t="s">
        <v>368</v>
      </c>
      <c r="N10018" s="8">
        <v>41962</v>
      </c>
      <c r="O10018">
        <v>0</v>
      </c>
      <c r="P10018">
        <v>0</v>
      </c>
      <c r="Q10018">
        <v>11190</v>
      </c>
      <c r="R10018">
        <v>1309.5999999999999</v>
      </c>
      <c r="S10018">
        <v>2.7280000000000002</v>
      </c>
      <c r="T10018">
        <v>33</v>
      </c>
      <c r="U10018">
        <v>3968.3</v>
      </c>
      <c r="V10018">
        <v>23</v>
      </c>
      <c r="W10018">
        <v>1.7450000000000001</v>
      </c>
      <c r="X10018">
        <v>2.82</v>
      </c>
      <c r="Y10018" s="8">
        <v>41962</v>
      </c>
    </row>
    <row r="10019" spans="1:25" x14ac:dyDescent="0.25">
      <c r="A10019">
        <v>-111.978436</v>
      </c>
      <c r="B10019">
        <v>33.079482230000004</v>
      </c>
      <c r="C10019">
        <v>13</v>
      </c>
      <c r="D10019" t="s">
        <v>371</v>
      </c>
      <c r="E10019" t="s">
        <v>370</v>
      </c>
      <c r="F10019">
        <v>10018</v>
      </c>
      <c r="G10019">
        <v>180</v>
      </c>
      <c r="H10019">
        <v>13.33</v>
      </c>
      <c r="I10019">
        <v>2.4609999999999999</v>
      </c>
      <c r="J10019">
        <v>1</v>
      </c>
      <c r="K10019">
        <v>1166.3</v>
      </c>
      <c r="L10019" t="s">
        <v>369</v>
      </c>
      <c r="M10019" t="s">
        <v>368</v>
      </c>
      <c r="N10019" s="8">
        <v>41962</v>
      </c>
      <c r="O10019">
        <v>0</v>
      </c>
      <c r="P10019">
        <v>0</v>
      </c>
      <c r="Q10019">
        <v>12385</v>
      </c>
      <c r="R10019">
        <v>1507.3</v>
      </c>
      <c r="S10019">
        <v>3.14</v>
      </c>
      <c r="T10019">
        <v>33</v>
      </c>
      <c r="U10019">
        <v>4567.6000000000004</v>
      </c>
      <c r="V10019">
        <v>23</v>
      </c>
      <c r="W10019">
        <v>1.6779999999999999</v>
      </c>
      <c r="X10019">
        <v>2.7109999999999999</v>
      </c>
      <c r="Y10019" s="8">
        <v>41962</v>
      </c>
    </row>
    <row r="10020" spans="1:25" x14ac:dyDescent="0.25">
      <c r="A10020">
        <v>-111.97843668</v>
      </c>
      <c r="B10020">
        <v>33.079475209999998</v>
      </c>
      <c r="C10020">
        <v>13</v>
      </c>
      <c r="D10020" t="s">
        <v>371</v>
      </c>
      <c r="E10020" t="s">
        <v>370</v>
      </c>
      <c r="F10020">
        <v>10019</v>
      </c>
      <c r="G10020">
        <v>176</v>
      </c>
      <c r="H10020">
        <v>13.33</v>
      </c>
      <c r="I10020">
        <v>2.3290000000000002</v>
      </c>
      <c r="J10020">
        <v>1</v>
      </c>
      <c r="K10020">
        <v>1166.3</v>
      </c>
      <c r="L10020" t="s">
        <v>369</v>
      </c>
      <c r="M10020" t="s">
        <v>368</v>
      </c>
      <c r="N10020" s="8">
        <v>41962</v>
      </c>
      <c r="O10020">
        <v>0</v>
      </c>
      <c r="P10020">
        <v>0</v>
      </c>
      <c r="Q10020">
        <v>13125</v>
      </c>
      <c r="R10020">
        <v>1687.4</v>
      </c>
      <c r="S10020">
        <v>3.516</v>
      </c>
      <c r="T10020">
        <v>33</v>
      </c>
      <c r="U10020">
        <v>5113.5</v>
      </c>
      <c r="V10020">
        <v>23</v>
      </c>
      <c r="W10020">
        <v>1.5880000000000001</v>
      </c>
      <c r="X10020">
        <v>2.5670000000000002</v>
      </c>
      <c r="Y10020" s="8">
        <v>41962</v>
      </c>
    </row>
    <row r="10021" spans="1:25" x14ac:dyDescent="0.25">
      <c r="A10021">
        <v>-111.97843566</v>
      </c>
      <c r="B10021">
        <v>33.079468220000003</v>
      </c>
      <c r="C10021">
        <v>13</v>
      </c>
      <c r="D10021" t="s">
        <v>371</v>
      </c>
      <c r="E10021" t="s">
        <v>370</v>
      </c>
      <c r="F10021">
        <v>10020</v>
      </c>
      <c r="G10021">
        <v>182</v>
      </c>
      <c r="H10021">
        <v>13.33</v>
      </c>
      <c r="I10021">
        <v>2.395</v>
      </c>
      <c r="J10021">
        <v>1</v>
      </c>
      <c r="K10021">
        <v>1166.3</v>
      </c>
      <c r="L10021" t="s">
        <v>369</v>
      </c>
      <c r="M10021" t="s">
        <v>368</v>
      </c>
      <c r="N10021" s="8">
        <v>41962</v>
      </c>
      <c r="O10021">
        <v>0</v>
      </c>
      <c r="P10021">
        <v>0</v>
      </c>
      <c r="Q10021">
        <v>12230</v>
      </c>
      <c r="R10021">
        <v>1529.2</v>
      </c>
      <c r="S10021">
        <v>3.1859999999999999</v>
      </c>
      <c r="T10021">
        <v>33</v>
      </c>
      <c r="U10021">
        <v>4634</v>
      </c>
      <c r="V10021">
        <v>23</v>
      </c>
      <c r="W10021">
        <v>1.633</v>
      </c>
      <c r="X10021">
        <v>2.6389999999999998</v>
      </c>
      <c r="Y10021" s="8">
        <v>41962</v>
      </c>
    </row>
    <row r="10022" spans="1:25" x14ac:dyDescent="0.25">
      <c r="A10022">
        <v>-111.97843583</v>
      </c>
      <c r="B10022">
        <v>33.079461219999999</v>
      </c>
      <c r="C10022">
        <v>13</v>
      </c>
      <c r="D10022" t="s">
        <v>371</v>
      </c>
      <c r="E10022" t="s">
        <v>370</v>
      </c>
      <c r="F10022">
        <v>10021</v>
      </c>
      <c r="G10022">
        <v>181</v>
      </c>
      <c r="H10022">
        <v>13.33</v>
      </c>
      <c r="I10022">
        <v>2.4279999999999999</v>
      </c>
      <c r="J10022">
        <v>1</v>
      </c>
      <c r="K10022">
        <v>1166.3</v>
      </c>
      <c r="L10022" t="s">
        <v>369</v>
      </c>
      <c r="M10022" t="s">
        <v>368</v>
      </c>
      <c r="N10022" s="8">
        <v>41962</v>
      </c>
      <c r="O10022">
        <v>0</v>
      </c>
      <c r="P10022">
        <v>0</v>
      </c>
      <c r="Q10022">
        <v>11488</v>
      </c>
      <c r="R10022">
        <v>1417.1</v>
      </c>
      <c r="S10022">
        <v>2.952</v>
      </c>
      <c r="T10022">
        <v>33</v>
      </c>
      <c r="U10022">
        <v>4294.3</v>
      </c>
      <c r="V10022">
        <v>23</v>
      </c>
      <c r="W10022">
        <v>1.655</v>
      </c>
      <c r="X10022">
        <v>2.6749999999999998</v>
      </c>
      <c r="Y10022" s="8">
        <v>41962</v>
      </c>
    </row>
    <row r="10023" spans="1:25" x14ac:dyDescent="0.25">
      <c r="A10023">
        <v>-111.978436</v>
      </c>
      <c r="B10023">
        <v>33.079455230000001</v>
      </c>
      <c r="C10023">
        <v>13</v>
      </c>
      <c r="D10023" t="s">
        <v>371</v>
      </c>
      <c r="E10023" t="s">
        <v>370</v>
      </c>
      <c r="F10023">
        <v>10022</v>
      </c>
      <c r="G10023">
        <v>180</v>
      </c>
      <c r="H10023">
        <v>13.33</v>
      </c>
      <c r="I10023">
        <v>2.3290000000000002</v>
      </c>
      <c r="J10023">
        <v>1</v>
      </c>
      <c r="K10023">
        <v>1166.3</v>
      </c>
      <c r="L10023" t="s">
        <v>369</v>
      </c>
      <c r="M10023" t="s">
        <v>368</v>
      </c>
      <c r="N10023" s="8">
        <v>41962</v>
      </c>
      <c r="O10023">
        <v>0</v>
      </c>
      <c r="P10023">
        <v>0</v>
      </c>
      <c r="Q10023">
        <v>10701</v>
      </c>
      <c r="R10023">
        <v>1375.7</v>
      </c>
      <c r="S10023">
        <v>2.8660000000000001</v>
      </c>
      <c r="T10023">
        <v>33</v>
      </c>
      <c r="U10023">
        <v>4168.8</v>
      </c>
      <c r="V10023">
        <v>23</v>
      </c>
      <c r="W10023">
        <v>1.5880000000000001</v>
      </c>
      <c r="X10023">
        <v>2.5670000000000002</v>
      </c>
      <c r="Y10023" s="8">
        <v>41962</v>
      </c>
    </row>
    <row r="10024" spans="1:25" x14ac:dyDescent="0.25">
      <c r="A10024">
        <v>-111.978436</v>
      </c>
      <c r="B10024">
        <v>33.079448229999997</v>
      </c>
      <c r="C10024">
        <v>13</v>
      </c>
      <c r="D10024" t="s">
        <v>371</v>
      </c>
      <c r="E10024" t="s">
        <v>370</v>
      </c>
      <c r="F10024">
        <v>10023</v>
      </c>
      <c r="G10024">
        <v>180</v>
      </c>
      <c r="H10024">
        <v>13.33</v>
      </c>
      <c r="I10024">
        <v>2.3290000000000002</v>
      </c>
      <c r="J10024">
        <v>1</v>
      </c>
      <c r="K10024">
        <v>1166.3</v>
      </c>
      <c r="L10024" t="s">
        <v>369</v>
      </c>
      <c r="M10024" t="s">
        <v>368</v>
      </c>
      <c r="N10024" s="8">
        <v>41962</v>
      </c>
      <c r="O10024">
        <v>0</v>
      </c>
      <c r="P10024">
        <v>0</v>
      </c>
      <c r="Q10024">
        <v>11886</v>
      </c>
      <c r="R10024">
        <v>1528.1</v>
      </c>
      <c r="S10024">
        <v>3.1840000000000002</v>
      </c>
      <c r="T10024">
        <v>33</v>
      </c>
      <c r="U10024">
        <v>4630.7</v>
      </c>
      <c r="V10024">
        <v>23</v>
      </c>
      <c r="W10024">
        <v>1.5880000000000001</v>
      </c>
      <c r="X10024">
        <v>2.5670000000000002</v>
      </c>
      <c r="Y10024" s="8">
        <v>41962</v>
      </c>
    </row>
    <row r="10025" spans="1:25" x14ac:dyDescent="0.25">
      <c r="A10025">
        <v>-111.97843583</v>
      </c>
      <c r="B10025">
        <v>33.079442219999997</v>
      </c>
      <c r="C10025">
        <v>13</v>
      </c>
      <c r="D10025" t="s">
        <v>371</v>
      </c>
      <c r="E10025" t="s">
        <v>370</v>
      </c>
      <c r="F10025">
        <v>10024</v>
      </c>
      <c r="G10025">
        <v>181</v>
      </c>
      <c r="H10025">
        <v>13.33</v>
      </c>
      <c r="I10025">
        <v>2.3620000000000001</v>
      </c>
      <c r="J10025">
        <v>1</v>
      </c>
      <c r="K10025">
        <v>1166.3</v>
      </c>
      <c r="L10025" t="s">
        <v>369</v>
      </c>
      <c r="M10025" t="s">
        <v>368</v>
      </c>
      <c r="N10025" s="8">
        <v>41962</v>
      </c>
      <c r="O10025">
        <v>0</v>
      </c>
      <c r="P10025">
        <v>0</v>
      </c>
      <c r="Q10025">
        <v>13036</v>
      </c>
      <c r="R10025">
        <v>1652.7</v>
      </c>
      <c r="S10025">
        <v>3.4430000000000001</v>
      </c>
      <c r="T10025">
        <v>33</v>
      </c>
      <c r="U10025">
        <v>5008.3</v>
      </c>
      <c r="V10025">
        <v>23</v>
      </c>
      <c r="W10025">
        <v>1.611</v>
      </c>
      <c r="X10025">
        <v>2.6030000000000002</v>
      </c>
      <c r="Y10025" s="8">
        <v>41962</v>
      </c>
    </row>
    <row r="10026" spans="1:25" x14ac:dyDescent="0.25">
      <c r="A10026">
        <v>-111.97843616999999</v>
      </c>
      <c r="B10026">
        <v>33.079435220000001</v>
      </c>
      <c r="C10026">
        <v>13</v>
      </c>
      <c r="D10026" t="s">
        <v>371</v>
      </c>
      <c r="E10026" t="s">
        <v>370</v>
      </c>
      <c r="F10026">
        <v>10025</v>
      </c>
      <c r="G10026">
        <v>179</v>
      </c>
      <c r="H10026">
        <v>13.33</v>
      </c>
      <c r="I10026">
        <v>2.3620000000000001</v>
      </c>
      <c r="J10026">
        <v>1</v>
      </c>
      <c r="K10026">
        <v>1166.3</v>
      </c>
      <c r="L10026" t="s">
        <v>369</v>
      </c>
      <c r="M10026" t="s">
        <v>368</v>
      </c>
      <c r="N10026" s="8">
        <v>41962</v>
      </c>
      <c r="O10026">
        <v>0</v>
      </c>
      <c r="P10026">
        <v>0</v>
      </c>
      <c r="Q10026">
        <v>11740</v>
      </c>
      <c r="R10026">
        <v>1488.3</v>
      </c>
      <c r="S10026">
        <v>3.101</v>
      </c>
      <c r="T10026">
        <v>33</v>
      </c>
      <c r="U10026">
        <v>4510.1000000000004</v>
      </c>
      <c r="V10026">
        <v>23</v>
      </c>
      <c r="W10026">
        <v>1.611</v>
      </c>
      <c r="X10026">
        <v>2.6030000000000002</v>
      </c>
      <c r="Y10026" s="8">
        <v>41962</v>
      </c>
    </row>
    <row r="10027" spans="1:25" x14ac:dyDescent="0.25">
      <c r="A10027">
        <v>-111.97843616999999</v>
      </c>
      <c r="B10027">
        <v>33.079428219999997</v>
      </c>
      <c r="C10027">
        <v>13</v>
      </c>
      <c r="D10027" t="s">
        <v>371</v>
      </c>
      <c r="E10027" t="s">
        <v>370</v>
      </c>
      <c r="F10027">
        <v>10026</v>
      </c>
      <c r="G10027">
        <v>179</v>
      </c>
      <c r="H10027">
        <v>13.33</v>
      </c>
      <c r="I10027">
        <v>2.3620000000000001</v>
      </c>
      <c r="J10027">
        <v>1</v>
      </c>
      <c r="K10027">
        <v>1166.3</v>
      </c>
      <c r="L10027" t="s">
        <v>369</v>
      </c>
      <c r="M10027" t="s">
        <v>368</v>
      </c>
      <c r="N10027" s="8">
        <v>41962</v>
      </c>
      <c r="O10027">
        <v>0</v>
      </c>
      <c r="P10027">
        <v>0</v>
      </c>
      <c r="Q10027">
        <v>13028</v>
      </c>
      <c r="R10027">
        <v>1651.7</v>
      </c>
      <c r="S10027">
        <v>3.4409999999999998</v>
      </c>
      <c r="T10027">
        <v>33</v>
      </c>
      <c r="U10027">
        <v>5005.2</v>
      </c>
      <c r="V10027">
        <v>23</v>
      </c>
      <c r="W10027">
        <v>1.611</v>
      </c>
      <c r="X10027">
        <v>2.6030000000000002</v>
      </c>
      <c r="Y10027" s="8">
        <v>41962</v>
      </c>
    </row>
    <row r="10028" spans="1:25" x14ac:dyDescent="0.25">
      <c r="A10028">
        <v>-111.978436</v>
      </c>
      <c r="B10028">
        <v>33.079422229999999</v>
      </c>
      <c r="C10028">
        <v>13</v>
      </c>
      <c r="D10028" t="s">
        <v>371</v>
      </c>
      <c r="E10028" t="s">
        <v>370</v>
      </c>
      <c r="F10028">
        <v>10027</v>
      </c>
      <c r="G10028">
        <v>180</v>
      </c>
      <c r="H10028">
        <v>13.33</v>
      </c>
      <c r="I10028">
        <v>2.3290000000000002</v>
      </c>
      <c r="J10028">
        <v>1</v>
      </c>
      <c r="K10028">
        <v>1166.3</v>
      </c>
      <c r="L10028" t="s">
        <v>369</v>
      </c>
      <c r="M10028" t="s">
        <v>368</v>
      </c>
      <c r="N10028" s="8">
        <v>41962</v>
      </c>
      <c r="O10028">
        <v>0</v>
      </c>
      <c r="P10028">
        <v>0</v>
      </c>
      <c r="Q10028">
        <v>11232</v>
      </c>
      <c r="R10028">
        <v>1444</v>
      </c>
      <c r="S10028">
        <v>3.008</v>
      </c>
      <c r="T10028">
        <v>33</v>
      </c>
      <c r="U10028">
        <v>4375.7</v>
      </c>
      <c r="V10028">
        <v>23</v>
      </c>
      <c r="W10028">
        <v>1.5880000000000001</v>
      </c>
      <c r="X10028">
        <v>2.5670000000000002</v>
      </c>
      <c r="Y10028" s="8">
        <v>41962</v>
      </c>
    </row>
    <row r="10029" spans="1:25" x14ac:dyDescent="0.25">
      <c r="A10029">
        <v>-111.97843583</v>
      </c>
      <c r="B10029">
        <v>33.079415220000001</v>
      </c>
      <c r="C10029">
        <v>13</v>
      </c>
      <c r="D10029" t="s">
        <v>371</v>
      </c>
      <c r="E10029" t="s">
        <v>370</v>
      </c>
      <c r="F10029">
        <v>10028</v>
      </c>
      <c r="G10029">
        <v>181</v>
      </c>
      <c r="H10029">
        <v>13.33</v>
      </c>
      <c r="I10029">
        <v>2.4929999999999999</v>
      </c>
      <c r="J10029">
        <v>1</v>
      </c>
      <c r="K10029">
        <v>1166.3</v>
      </c>
      <c r="L10029" t="s">
        <v>369</v>
      </c>
      <c r="M10029" t="s">
        <v>368</v>
      </c>
      <c r="N10029" s="8">
        <v>41962</v>
      </c>
      <c r="O10029">
        <v>0</v>
      </c>
      <c r="P10029">
        <v>0</v>
      </c>
      <c r="Q10029">
        <v>11294</v>
      </c>
      <c r="R10029">
        <v>1356.5</v>
      </c>
      <c r="S10029">
        <v>2.8260000000000001</v>
      </c>
      <c r="T10029">
        <v>33</v>
      </c>
      <c r="U10029">
        <v>4110.6000000000004</v>
      </c>
      <c r="V10029">
        <v>23</v>
      </c>
      <c r="W10029">
        <v>1.7</v>
      </c>
      <c r="X10029">
        <v>2.7480000000000002</v>
      </c>
      <c r="Y10029" s="8">
        <v>41962</v>
      </c>
    </row>
    <row r="10030" spans="1:25" x14ac:dyDescent="0.25">
      <c r="A10030">
        <v>-111.97843549</v>
      </c>
      <c r="B10030">
        <v>33.079408209999997</v>
      </c>
      <c r="C10030">
        <v>13</v>
      </c>
      <c r="D10030" t="s">
        <v>371</v>
      </c>
      <c r="E10030" t="s">
        <v>370</v>
      </c>
      <c r="F10030">
        <v>10029</v>
      </c>
      <c r="G10030">
        <v>183</v>
      </c>
      <c r="H10030">
        <v>13.33</v>
      </c>
      <c r="I10030">
        <v>2.4279999999999999</v>
      </c>
      <c r="J10030">
        <v>1</v>
      </c>
      <c r="K10030">
        <v>1166.2</v>
      </c>
      <c r="L10030" t="s">
        <v>369</v>
      </c>
      <c r="M10030" t="s">
        <v>368</v>
      </c>
      <c r="N10030" s="8">
        <v>41962</v>
      </c>
      <c r="O10030">
        <v>0</v>
      </c>
      <c r="P10030">
        <v>0</v>
      </c>
      <c r="Q10030">
        <v>12754</v>
      </c>
      <c r="R10030">
        <v>1573.2</v>
      </c>
      <c r="S10030">
        <v>3.278</v>
      </c>
      <c r="T10030">
        <v>33</v>
      </c>
      <c r="U10030">
        <v>4767.3999999999996</v>
      </c>
      <c r="V10030">
        <v>23</v>
      </c>
      <c r="W10030">
        <v>1.655</v>
      </c>
      <c r="X10030">
        <v>2.6749999999999998</v>
      </c>
      <c r="Y10030" s="8">
        <v>41962</v>
      </c>
    </row>
    <row r="10031" spans="1:25" x14ac:dyDescent="0.25">
      <c r="A10031">
        <v>-111.97843634</v>
      </c>
      <c r="B10031">
        <v>33.079402219999999</v>
      </c>
      <c r="C10031">
        <v>13</v>
      </c>
      <c r="D10031" t="s">
        <v>371</v>
      </c>
      <c r="E10031" t="s">
        <v>370</v>
      </c>
      <c r="F10031">
        <v>10030</v>
      </c>
      <c r="G10031">
        <v>178</v>
      </c>
      <c r="H10031">
        <v>13.33</v>
      </c>
      <c r="I10031">
        <v>2.2970000000000002</v>
      </c>
      <c r="J10031">
        <v>1</v>
      </c>
      <c r="K10031">
        <v>1166.2</v>
      </c>
      <c r="L10031" t="s">
        <v>369</v>
      </c>
      <c r="M10031" t="s">
        <v>368</v>
      </c>
      <c r="N10031" s="8">
        <v>41962</v>
      </c>
      <c r="O10031">
        <v>0</v>
      </c>
      <c r="P10031">
        <v>0</v>
      </c>
      <c r="Q10031">
        <v>12723</v>
      </c>
      <c r="R10031">
        <v>1659.1</v>
      </c>
      <c r="S10031">
        <v>3.456</v>
      </c>
      <c r="T10031">
        <v>33</v>
      </c>
      <c r="U10031">
        <v>5027.5</v>
      </c>
      <c r="V10031">
        <v>23</v>
      </c>
      <c r="W10031">
        <v>1.5660000000000001</v>
      </c>
      <c r="X10031">
        <v>2.5310000000000001</v>
      </c>
      <c r="Y10031" s="8">
        <v>41962</v>
      </c>
    </row>
    <row r="10032" spans="1:25" x14ac:dyDescent="0.25">
      <c r="A10032">
        <v>-111.97843566</v>
      </c>
      <c r="B10032">
        <v>33.079395220000002</v>
      </c>
      <c r="C10032">
        <v>13</v>
      </c>
      <c r="D10032" t="s">
        <v>371</v>
      </c>
      <c r="E10032" t="s">
        <v>370</v>
      </c>
      <c r="F10032">
        <v>10031</v>
      </c>
      <c r="G10032">
        <v>182</v>
      </c>
      <c r="H10032">
        <v>13.33</v>
      </c>
      <c r="I10032">
        <v>2.4609999999999999</v>
      </c>
      <c r="J10032">
        <v>1</v>
      </c>
      <c r="K10032">
        <v>1166.2</v>
      </c>
      <c r="L10032" t="s">
        <v>369</v>
      </c>
      <c r="M10032" t="s">
        <v>368</v>
      </c>
      <c r="N10032" s="8">
        <v>41962</v>
      </c>
      <c r="O10032">
        <v>0</v>
      </c>
      <c r="P10032">
        <v>0</v>
      </c>
      <c r="Q10032">
        <v>12049</v>
      </c>
      <c r="R10032">
        <v>1466.4</v>
      </c>
      <c r="S10032">
        <v>3.0550000000000002</v>
      </c>
      <c r="T10032">
        <v>33</v>
      </c>
      <c r="U10032">
        <v>4443.6000000000004</v>
      </c>
      <c r="V10032">
        <v>23</v>
      </c>
      <c r="W10032">
        <v>1.6779999999999999</v>
      </c>
      <c r="X10032">
        <v>2.7109999999999999</v>
      </c>
      <c r="Y10032" s="8">
        <v>41962</v>
      </c>
    </row>
    <row r="10033" spans="1:25" x14ac:dyDescent="0.25">
      <c r="A10033">
        <v>-111.97843668</v>
      </c>
      <c r="B10033">
        <v>33.079388209999998</v>
      </c>
      <c r="C10033">
        <v>13</v>
      </c>
      <c r="D10033" t="s">
        <v>371</v>
      </c>
      <c r="E10033" t="s">
        <v>370</v>
      </c>
      <c r="F10033">
        <v>10032</v>
      </c>
      <c r="G10033">
        <v>176</v>
      </c>
      <c r="H10033">
        <v>13.33</v>
      </c>
      <c r="I10033">
        <v>2.395</v>
      </c>
      <c r="J10033">
        <v>1</v>
      </c>
      <c r="K10033">
        <v>1166.2</v>
      </c>
      <c r="L10033" t="s">
        <v>369</v>
      </c>
      <c r="M10033" t="s">
        <v>368</v>
      </c>
      <c r="N10033" s="8">
        <v>41962</v>
      </c>
      <c r="O10033">
        <v>0</v>
      </c>
      <c r="P10033">
        <v>0</v>
      </c>
      <c r="Q10033">
        <v>12878</v>
      </c>
      <c r="R10033">
        <v>1610.3</v>
      </c>
      <c r="S10033">
        <v>3.355</v>
      </c>
      <c r="T10033">
        <v>33</v>
      </c>
      <c r="U10033">
        <v>4879.7</v>
      </c>
      <c r="V10033">
        <v>23</v>
      </c>
      <c r="W10033">
        <v>1.633</v>
      </c>
      <c r="X10033">
        <v>2.6389999999999998</v>
      </c>
      <c r="Y10033" s="8">
        <v>41962</v>
      </c>
    </row>
    <row r="10034" spans="1:25" x14ac:dyDescent="0.25">
      <c r="A10034">
        <v>-111.97843514</v>
      </c>
      <c r="B10034">
        <v>33.079381189999999</v>
      </c>
      <c r="C10034">
        <v>13</v>
      </c>
      <c r="D10034" t="s">
        <v>371</v>
      </c>
      <c r="E10034" t="s">
        <v>370</v>
      </c>
      <c r="F10034">
        <v>10033</v>
      </c>
      <c r="G10034">
        <v>185</v>
      </c>
      <c r="H10034">
        <v>13.33</v>
      </c>
      <c r="I10034">
        <v>2.2639999999999998</v>
      </c>
      <c r="J10034">
        <v>1</v>
      </c>
      <c r="K10034">
        <v>1166.0999999999999</v>
      </c>
      <c r="L10034" t="s">
        <v>369</v>
      </c>
      <c r="M10034" t="s">
        <v>368</v>
      </c>
      <c r="N10034" s="8">
        <v>41962</v>
      </c>
      <c r="O10034">
        <v>0</v>
      </c>
      <c r="P10034">
        <v>0</v>
      </c>
      <c r="Q10034">
        <v>12476</v>
      </c>
      <c r="R10034">
        <v>1650.5</v>
      </c>
      <c r="S10034">
        <v>3.4380000000000002</v>
      </c>
      <c r="T10034">
        <v>33</v>
      </c>
      <c r="U10034">
        <v>5001.3999999999996</v>
      </c>
      <c r="V10034">
        <v>23</v>
      </c>
      <c r="W10034">
        <v>1.5429999999999999</v>
      </c>
      <c r="X10034">
        <v>2.4950000000000001</v>
      </c>
      <c r="Y10034" s="8">
        <v>41962</v>
      </c>
    </row>
    <row r="10035" spans="1:25" x14ac:dyDescent="0.25">
      <c r="A10035">
        <v>-111.97843649000001</v>
      </c>
      <c r="B10035">
        <v>33.079375210000002</v>
      </c>
      <c r="C10035">
        <v>13</v>
      </c>
      <c r="D10035" t="s">
        <v>371</v>
      </c>
      <c r="E10035" t="s">
        <v>370</v>
      </c>
      <c r="F10035">
        <v>10034</v>
      </c>
      <c r="G10035">
        <v>183</v>
      </c>
      <c r="H10035">
        <v>13.33</v>
      </c>
      <c r="I10035">
        <v>2.2970000000000002</v>
      </c>
      <c r="J10035">
        <v>1</v>
      </c>
      <c r="K10035">
        <v>1166.0999999999999</v>
      </c>
      <c r="L10035" t="s">
        <v>369</v>
      </c>
      <c r="M10035" t="s">
        <v>368</v>
      </c>
      <c r="N10035" s="8">
        <v>41962</v>
      </c>
      <c r="O10035">
        <v>0</v>
      </c>
      <c r="P10035">
        <v>0</v>
      </c>
      <c r="Q10035">
        <v>11721</v>
      </c>
      <c r="R10035">
        <v>1528.5</v>
      </c>
      <c r="S10035">
        <v>3.1840000000000002</v>
      </c>
      <c r="T10035">
        <v>33</v>
      </c>
      <c r="U10035">
        <v>4631.8</v>
      </c>
      <c r="V10035">
        <v>23</v>
      </c>
      <c r="W10035">
        <v>1.5660000000000001</v>
      </c>
      <c r="X10035">
        <v>2.5310000000000001</v>
      </c>
      <c r="Y10035" s="8">
        <v>41962</v>
      </c>
    </row>
    <row r="10036" spans="1:25" x14ac:dyDescent="0.25">
      <c r="A10036">
        <v>-111.97843751000001</v>
      </c>
      <c r="B10036">
        <v>33.079368209999998</v>
      </c>
      <c r="C10036">
        <v>13</v>
      </c>
      <c r="D10036" t="s">
        <v>371</v>
      </c>
      <c r="E10036" t="s">
        <v>370</v>
      </c>
      <c r="F10036">
        <v>10035</v>
      </c>
      <c r="G10036">
        <v>177</v>
      </c>
      <c r="H10036">
        <v>13.33</v>
      </c>
      <c r="I10036">
        <v>2.3290000000000002</v>
      </c>
      <c r="J10036">
        <v>1</v>
      </c>
      <c r="K10036">
        <v>1166.0999999999999</v>
      </c>
      <c r="L10036" t="s">
        <v>369</v>
      </c>
      <c r="M10036" t="s">
        <v>368</v>
      </c>
      <c r="N10036" s="8">
        <v>41962</v>
      </c>
      <c r="O10036">
        <v>0</v>
      </c>
      <c r="P10036">
        <v>0</v>
      </c>
      <c r="Q10036">
        <v>9359</v>
      </c>
      <c r="R10036">
        <v>1203.2</v>
      </c>
      <c r="S10036">
        <v>2.5070000000000001</v>
      </c>
      <c r="T10036">
        <v>33</v>
      </c>
      <c r="U10036">
        <v>3646.2</v>
      </c>
      <c r="V10036">
        <v>23</v>
      </c>
      <c r="W10036">
        <v>1.5880000000000001</v>
      </c>
      <c r="X10036">
        <v>2.5670000000000002</v>
      </c>
      <c r="Y10036" s="8">
        <v>41962</v>
      </c>
    </row>
    <row r="10037" spans="1:25" x14ac:dyDescent="0.25">
      <c r="A10037">
        <v>-111.97843649000001</v>
      </c>
      <c r="B10037">
        <v>33.079362209999999</v>
      </c>
      <c r="C10037">
        <v>13</v>
      </c>
      <c r="D10037" t="s">
        <v>371</v>
      </c>
      <c r="E10037" t="s">
        <v>370</v>
      </c>
      <c r="F10037">
        <v>10036</v>
      </c>
      <c r="G10037">
        <v>183</v>
      </c>
      <c r="H10037">
        <v>13.33</v>
      </c>
      <c r="I10037">
        <v>2.5590000000000002</v>
      </c>
      <c r="J10037">
        <v>1</v>
      </c>
      <c r="K10037">
        <v>1166.0999999999999</v>
      </c>
      <c r="L10037" t="s">
        <v>369</v>
      </c>
      <c r="M10037" t="s">
        <v>368</v>
      </c>
      <c r="N10037" s="8">
        <v>41962</v>
      </c>
      <c r="O10037">
        <v>0</v>
      </c>
      <c r="P10037">
        <v>0</v>
      </c>
      <c r="Q10037">
        <v>11414</v>
      </c>
      <c r="R10037">
        <v>1335.8</v>
      </c>
      <c r="S10037">
        <v>2.7829999999999999</v>
      </c>
      <c r="T10037">
        <v>33</v>
      </c>
      <c r="U10037">
        <v>4047.8</v>
      </c>
      <c r="V10037">
        <v>23</v>
      </c>
      <c r="W10037">
        <v>1.7450000000000001</v>
      </c>
      <c r="X10037">
        <v>2.82</v>
      </c>
      <c r="Y10037" s="8">
        <v>41962</v>
      </c>
    </row>
    <row r="10038" spans="1:25" x14ac:dyDescent="0.25">
      <c r="A10038">
        <v>-111.978437</v>
      </c>
      <c r="B10038">
        <v>33.079355229999997</v>
      </c>
      <c r="C10038">
        <v>13</v>
      </c>
      <c r="D10038" t="s">
        <v>371</v>
      </c>
      <c r="E10038" t="s">
        <v>370</v>
      </c>
      <c r="F10038">
        <v>10037</v>
      </c>
      <c r="G10038">
        <v>180</v>
      </c>
      <c r="H10038">
        <v>13.33</v>
      </c>
      <c r="I10038">
        <v>2.5259999999999998</v>
      </c>
      <c r="J10038">
        <v>1</v>
      </c>
      <c r="K10038">
        <v>1166.0999999999999</v>
      </c>
      <c r="L10038" t="s">
        <v>369</v>
      </c>
      <c r="M10038" t="s">
        <v>368</v>
      </c>
      <c r="N10038" s="8">
        <v>41962</v>
      </c>
      <c r="O10038">
        <v>0</v>
      </c>
      <c r="P10038">
        <v>0</v>
      </c>
      <c r="Q10038">
        <v>12094</v>
      </c>
      <c r="R10038">
        <v>1433.7</v>
      </c>
      <c r="S10038">
        <v>2.9870000000000001</v>
      </c>
      <c r="T10038">
        <v>33</v>
      </c>
      <c r="U10038">
        <v>4344.7</v>
      </c>
      <c r="V10038">
        <v>23</v>
      </c>
      <c r="W10038">
        <v>1.722</v>
      </c>
      <c r="X10038">
        <v>2.7839999999999998</v>
      </c>
      <c r="Y10038" s="8">
        <v>41962</v>
      </c>
    </row>
    <row r="10039" spans="1:25" x14ac:dyDescent="0.25">
      <c r="A10039">
        <v>-111.97843649000001</v>
      </c>
      <c r="B10039">
        <v>33.079348209999999</v>
      </c>
      <c r="C10039">
        <v>13</v>
      </c>
      <c r="D10039" t="s">
        <v>371</v>
      </c>
      <c r="E10039" t="s">
        <v>370</v>
      </c>
      <c r="F10039">
        <v>10038</v>
      </c>
      <c r="G10039">
        <v>183</v>
      </c>
      <c r="H10039">
        <v>13.33</v>
      </c>
      <c r="I10039">
        <v>2.395</v>
      </c>
      <c r="J10039">
        <v>1</v>
      </c>
      <c r="K10039">
        <v>1166.0999999999999</v>
      </c>
      <c r="L10039" t="s">
        <v>369</v>
      </c>
      <c r="M10039" t="s">
        <v>368</v>
      </c>
      <c r="N10039" s="8">
        <v>41962</v>
      </c>
      <c r="O10039">
        <v>0</v>
      </c>
      <c r="P10039">
        <v>0</v>
      </c>
      <c r="Q10039">
        <v>11484</v>
      </c>
      <c r="R10039">
        <v>1435.9</v>
      </c>
      <c r="S10039">
        <v>2.992</v>
      </c>
      <c r="T10039">
        <v>33</v>
      </c>
      <c r="U10039">
        <v>4351.3999999999996</v>
      </c>
      <c r="V10039">
        <v>23</v>
      </c>
      <c r="W10039">
        <v>1.633</v>
      </c>
      <c r="X10039">
        <v>2.6389999999999998</v>
      </c>
      <c r="Y10039" s="8">
        <v>41962</v>
      </c>
    </row>
    <row r="10040" spans="1:25" x14ac:dyDescent="0.25">
      <c r="A10040">
        <v>-111.97843751000001</v>
      </c>
      <c r="B10040">
        <v>33.079341210000003</v>
      </c>
      <c r="C10040">
        <v>13</v>
      </c>
      <c r="D10040" t="s">
        <v>371</v>
      </c>
      <c r="E10040" t="s">
        <v>370</v>
      </c>
      <c r="F10040">
        <v>10039</v>
      </c>
      <c r="G10040">
        <v>177</v>
      </c>
      <c r="H10040">
        <v>13.33</v>
      </c>
      <c r="I10040">
        <v>2.3620000000000001</v>
      </c>
      <c r="J10040">
        <v>1</v>
      </c>
      <c r="K10040">
        <v>1166.0999999999999</v>
      </c>
      <c r="L10040" t="s">
        <v>369</v>
      </c>
      <c r="M10040" t="s">
        <v>368</v>
      </c>
      <c r="N10040" s="8">
        <v>41962</v>
      </c>
      <c r="O10040">
        <v>0</v>
      </c>
      <c r="P10040">
        <v>0</v>
      </c>
      <c r="Q10040">
        <v>11595</v>
      </c>
      <c r="R10040">
        <v>1470</v>
      </c>
      <c r="S10040">
        <v>3.0630000000000002</v>
      </c>
      <c r="T10040">
        <v>33</v>
      </c>
      <c r="U10040">
        <v>4454.6000000000004</v>
      </c>
      <c r="V10040">
        <v>23</v>
      </c>
      <c r="W10040">
        <v>1.611</v>
      </c>
      <c r="X10040">
        <v>2.6030000000000002</v>
      </c>
      <c r="Y10040" s="8">
        <v>41962</v>
      </c>
    </row>
    <row r="10041" spans="1:25" x14ac:dyDescent="0.25">
      <c r="A10041">
        <v>-111.97843649000001</v>
      </c>
      <c r="B10041">
        <v>33.079335210000004</v>
      </c>
      <c r="C10041">
        <v>13</v>
      </c>
      <c r="D10041" t="s">
        <v>371</v>
      </c>
      <c r="E10041" t="s">
        <v>370</v>
      </c>
      <c r="F10041">
        <v>10040</v>
      </c>
      <c r="G10041">
        <v>183</v>
      </c>
      <c r="H10041">
        <v>13.33</v>
      </c>
      <c r="I10041">
        <v>2.4279999999999999</v>
      </c>
      <c r="J10041">
        <v>1</v>
      </c>
      <c r="K10041">
        <v>1166.0999999999999</v>
      </c>
      <c r="L10041" t="s">
        <v>369</v>
      </c>
      <c r="M10041" t="s">
        <v>368</v>
      </c>
      <c r="N10041" s="8">
        <v>41962</v>
      </c>
      <c r="O10041">
        <v>0</v>
      </c>
      <c r="P10041">
        <v>0</v>
      </c>
      <c r="Q10041">
        <v>11802</v>
      </c>
      <c r="R10041">
        <v>1455.9</v>
      </c>
      <c r="S10041">
        <v>3.0329999999999999</v>
      </c>
      <c r="T10041">
        <v>33</v>
      </c>
      <c r="U10041">
        <v>4411.7</v>
      </c>
      <c r="V10041">
        <v>23</v>
      </c>
      <c r="W10041">
        <v>1.655</v>
      </c>
      <c r="X10041">
        <v>2.6749999999999998</v>
      </c>
      <c r="Y10041" s="8">
        <v>41962</v>
      </c>
    </row>
    <row r="10042" spans="1:25" x14ac:dyDescent="0.25">
      <c r="A10042">
        <v>-111.978437</v>
      </c>
      <c r="B10042">
        <v>33.079328230000002</v>
      </c>
      <c r="C10042">
        <v>13</v>
      </c>
      <c r="D10042" t="s">
        <v>371</v>
      </c>
      <c r="E10042" t="s">
        <v>370</v>
      </c>
      <c r="F10042">
        <v>10041</v>
      </c>
      <c r="G10042">
        <v>180</v>
      </c>
      <c r="H10042">
        <v>13.33</v>
      </c>
      <c r="I10042">
        <v>2.4609999999999999</v>
      </c>
      <c r="J10042">
        <v>1</v>
      </c>
      <c r="K10042">
        <v>1166.0999999999999</v>
      </c>
      <c r="L10042" t="s">
        <v>369</v>
      </c>
      <c r="M10042" t="s">
        <v>368</v>
      </c>
      <c r="N10042" s="8">
        <v>41962</v>
      </c>
      <c r="O10042">
        <v>0</v>
      </c>
      <c r="P10042">
        <v>0</v>
      </c>
      <c r="Q10042">
        <v>11239</v>
      </c>
      <c r="R10042">
        <v>1367.8</v>
      </c>
      <c r="S10042">
        <v>2.85</v>
      </c>
      <c r="T10042">
        <v>33</v>
      </c>
      <c r="U10042">
        <v>4144.8999999999996</v>
      </c>
      <c r="V10042">
        <v>23</v>
      </c>
      <c r="W10042">
        <v>1.6779999999999999</v>
      </c>
      <c r="X10042">
        <v>2.7109999999999999</v>
      </c>
      <c r="Y10042" s="8">
        <v>41962</v>
      </c>
    </row>
    <row r="10043" spans="1:25" x14ac:dyDescent="0.25">
      <c r="A10043">
        <v>-111.978437</v>
      </c>
      <c r="B10043">
        <v>33.079321229999998</v>
      </c>
      <c r="C10043">
        <v>13</v>
      </c>
      <c r="D10043" t="s">
        <v>371</v>
      </c>
      <c r="E10043" t="s">
        <v>370</v>
      </c>
      <c r="F10043">
        <v>10042</v>
      </c>
      <c r="G10043">
        <v>180</v>
      </c>
      <c r="H10043">
        <v>13.33</v>
      </c>
      <c r="I10043">
        <v>2.4609999999999999</v>
      </c>
      <c r="J10043">
        <v>1</v>
      </c>
      <c r="K10043">
        <v>1166.0999999999999</v>
      </c>
      <c r="L10043" t="s">
        <v>369</v>
      </c>
      <c r="M10043" t="s">
        <v>368</v>
      </c>
      <c r="N10043" s="8">
        <v>41962</v>
      </c>
      <c r="O10043">
        <v>0</v>
      </c>
      <c r="P10043">
        <v>0</v>
      </c>
      <c r="Q10043">
        <v>10187</v>
      </c>
      <c r="R10043">
        <v>1239.8</v>
      </c>
      <c r="S10043">
        <v>2.5830000000000002</v>
      </c>
      <c r="T10043">
        <v>33</v>
      </c>
      <c r="U10043">
        <v>3757.1</v>
      </c>
      <c r="V10043">
        <v>23</v>
      </c>
      <c r="W10043">
        <v>1.6779999999999999</v>
      </c>
      <c r="X10043">
        <v>2.7109999999999999</v>
      </c>
      <c r="Y10043" s="8">
        <v>41962</v>
      </c>
    </row>
    <row r="10044" spans="1:25" x14ac:dyDescent="0.25">
      <c r="A10044">
        <v>-111.97843632</v>
      </c>
      <c r="B10044">
        <v>33.079315209999997</v>
      </c>
      <c r="C10044">
        <v>13</v>
      </c>
      <c r="D10044" t="s">
        <v>371</v>
      </c>
      <c r="E10044" t="s">
        <v>370</v>
      </c>
      <c r="F10044">
        <v>10043</v>
      </c>
      <c r="G10044">
        <v>184</v>
      </c>
      <c r="H10044">
        <v>13.33</v>
      </c>
      <c r="I10044">
        <v>2.3290000000000002</v>
      </c>
      <c r="J10044">
        <v>1</v>
      </c>
      <c r="K10044">
        <v>1166.0999999999999</v>
      </c>
      <c r="L10044" t="s">
        <v>369</v>
      </c>
      <c r="M10044" t="s">
        <v>368</v>
      </c>
      <c r="N10044" s="8">
        <v>41962</v>
      </c>
      <c r="O10044">
        <v>0</v>
      </c>
      <c r="P10044">
        <v>0</v>
      </c>
      <c r="Q10044">
        <v>11131</v>
      </c>
      <c r="R10044">
        <v>1431</v>
      </c>
      <c r="S10044">
        <v>2.9809999999999999</v>
      </c>
      <c r="T10044">
        <v>33</v>
      </c>
      <c r="U10044">
        <v>4336.5</v>
      </c>
      <c r="V10044">
        <v>23</v>
      </c>
      <c r="W10044">
        <v>1.5880000000000001</v>
      </c>
      <c r="X10044">
        <v>2.5670000000000002</v>
      </c>
      <c r="Y10044" s="8">
        <v>41962</v>
      </c>
    </row>
    <row r="10045" spans="1:25" x14ac:dyDescent="0.25">
      <c r="A10045">
        <v>-111.97843734</v>
      </c>
      <c r="B10045">
        <v>33.079308220000001</v>
      </c>
      <c r="C10045">
        <v>13</v>
      </c>
      <c r="D10045" t="s">
        <v>371</v>
      </c>
      <c r="E10045" t="s">
        <v>370</v>
      </c>
      <c r="F10045">
        <v>10044</v>
      </c>
      <c r="G10045">
        <v>178</v>
      </c>
      <c r="H10045">
        <v>13.33</v>
      </c>
      <c r="I10045">
        <v>2.4279999999999999</v>
      </c>
      <c r="J10045">
        <v>1</v>
      </c>
      <c r="K10045">
        <v>1166.0999999999999</v>
      </c>
      <c r="L10045" t="s">
        <v>369</v>
      </c>
      <c r="M10045" t="s">
        <v>368</v>
      </c>
      <c r="N10045" s="8">
        <v>41962</v>
      </c>
      <c r="O10045">
        <v>0</v>
      </c>
      <c r="P10045">
        <v>0</v>
      </c>
      <c r="Q10045">
        <v>13317</v>
      </c>
      <c r="R10045">
        <v>1642.7</v>
      </c>
      <c r="S10045">
        <v>3.4220000000000002</v>
      </c>
      <c r="T10045">
        <v>33</v>
      </c>
      <c r="U10045">
        <v>4977.7</v>
      </c>
      <c r="V10045">
        <v>23</v>
      </c>
      <c r="W10045">
        <v>1.655</v>
      </c>
      <c r="X10045">
        <v>2.6749999999999998</v>
      </c>
      <c r="Y10045" s="8">
        <v>41962</v>
      </c>
    </row>
    <row r="10046" spans="1:25" x14ac:dyDescent="0.25">
      <c r="A10046">
        <v>-111.978437</v>
      </c>
      <c r="B10046">
        <v>33.079301229999999</v>
      </c>
      <c r="C10046">
        <v>13</v>
      </c>
      <c r="D10046" t="s">
        <v>371</v>
      </c>
      <c r="E10046" t="s">
        <v>370</v>
      </c>
      <c r="F10046">
        <v>10045</v>
      </c>
      <c r="G10046">
        <v>180</v>
      </c>
      <c r="H10046">
        <v>13.33</v>
      </c>
      <c r="I10046">
        <v>2.5590000000000002</v>
      </c>
      <c r="J10046">
        <v>1</v>
      </c>
      <c r="K10046">
        <v>1166.0999999999999</v>
      </c>
      <c r="L10046" t="s">
        <v>369</v>
      </c>
      <c r="M10046" t="s">
        <v>368</v>
      </c>
      <c r="N10046" s="8">
        <v>41962</v>
      </c>
      <c r="O10046">
        <v>0</v>
      </c>
      <c r="P10046">
        <v>0</v>
      </c>
      <c r="Q10046">
        <v>12709</v>
      </c>
      <c r="R10046">
        <v>1487.3</v>
      </c>
      <c r="S10046">
        <v>3.0990000000000002</v>
      </c>
      <c r="T10046">
        <v>33</v>
      </c>
      <c r="U10046">
        <v>4506.8999999999996</v>
      </c>
      <c r="V10046">
        <v>23</v>
      </c>
      <c r="W10046">
        <v>1.7450000000000001</v>
      </c>
      <c r="X10046">
        <v>2.82</v>
      </c>
      <c r="Y10046" s="8">
        <v>41962</v>
      </c>
    </row>
    <row r="10047" spans="1:25" x14ac:dyDescent="0.25">
      <c r="A10047">
        <v>-111.97843717000001</v>
      </c>
      <c r="B10047">
        <v>33.079294220000001</v>
      </c>
      <c r="C10047">
        <v>13</v>
      </c>
      <c r="D10047" t="s">
        <v>371</v>
      </c>
      <c r="E10047" t="s">
        <v>370</v>
      </c>
      <c r="F10047">
        <v>10046</v>
      </c>
      <c r="G10047">
        <v>179</v>
      </c>
      <c r="H10047">
        <v>13.33</v>
      </c>
      <c r="I10047">
        <v>2.5259999999999998</v>
      </c>
      <c r="J10047">
        <v>1</v>
      </c>
      <c r="K10047">
        <v>1166</v>
      </c>
      <c r="L10047" t="s">
        <v>369</v>
      </c>
      <c r="M10047" t="s">
        <v>368</v>
      </c>
      <c r="N10047" s="8">
        <v>41962</v>
      </c>
      <c r="O10047">
        <v>0</v>
      </c>
      <c r="P10047">
        <v>0</v>
      </c>
      <c r="Q10047">
        <v>12027</v>
      </c>
      <c r="R10047">
        <v>1425.8</v>
      </c>
      <c r="S10047">
        <v>2.97</v>
      </c>
      <c r="T10047">
        <v>33</v>
      </c>
      <c r="U10047">
        <v>4320.5</v>
      </c>
      <c r="V10047">
        <v>23</v>
      </c>
      <c r="W10047">
        <v>1.722</v>
      </c>
      <c r="X10047">
        <v>2.7839999999999998</v>
      </c>
      <c r="Y10047" s="8">
        <v>41962</v>
      </c>
    </row>
    <row r="10048" spans="1:25" x14ac:dyDescent="0.25">
      <c r="A10048">
        <v>-111.97843717000001</v>
      </c>
      <c r="B10048">
        <v>33.079288220000002</v>
      </c>
      <c r="C10048">
        <v>13</v>
      </c>
      <c r="D10048" t="s">
        <v>371</v>
      </c>
      <c r="E10048" t="s">
        <v>370</v>
      </c>
      <c r="F10048">
        <v>10047</v>
      </c>
      <c r="G10048">
        <v>179</v>
      </c>
      <c r="H10048">
        <v>13.33</v>
      </c>
      <c r="I10048">
        <v>2.4279999999999999</v>
      </c>
      <c r="J10048">
        <v>1</v>
      </c>
      <c r="K10048">
        <v>1166</v>
      </c>
      <c r="L10048" t="s">
        <v>369</v>
      </c>
      <c r="M10048" t="s">
        <v>368</v>
      </c>
      <c r="N10048" s="8">
        <v>41962</v>
      </c>
      <c r="O10048">
        <v>0</v>
      </c>
      <c r="P10048">
        <v>0</v>
      </c>
      <c r="Q10048">
        <v>10355</v>
      </c>
      <c r="R10048">
        <v>1277.4000000000001</v>
      </c>
      <c r="S10048">
        <v>2.661</v>
      </c>
      <c r="T10048">
        <v>33</v>
      </c>
      <c r="U10048">
        <v>3870.8</v>
      </c>
      <c r="V10048">
        <v>23</v>
      </c>
      <c r="W10048">
        <v>1.655</v>
      </c>
      <c r="X10048">
        <v>2.6749999999999998</v>
      </c>
      <c r="Y10048" s="8">
        <v>41962</v>
      </c>
    </row>
    <row r="10049" spans="1:25" x14ac:dyDescent="0.25">
      <c r="A10049">
        <v>-111.97843683000001</v>
      </c>
      <c r="B10049">
        <v>33.079281219999999</v>
      </c>
      <c r="C10049">
        <v>13</v>
      </c>
      <c r="D10049" t="s">
        <v>371</v>
      </c>
      <c r="E10049" t="s">
        <v>370</v>
      </c>
      <c r="F10049">
        <v>10048</v>
      </c>
      <c r="G10049">
        <v>181</v>
      </c>
      <c r="H10049">
        <v>13.33</v>
      </c>
      <c r="I10049">
        <v>2.3620000000000001</v>
      </c>
      <c r="J10049">
        <v>1</v>
      </c>
      <c r="K10049">
        <v>1165.9000000000001</v>
      </c>
      <c r="L10049" t="s">
        <v>369</v>
      </c>
      <c r="M10049" t="s">
        <v>368</v>
      </c>
      <c r="N10049" s="8">
        <v>41962</v>
      </c>
      <c r="O10049">
        <v>0</v>
      </c>
      <c r="P10049">
        <v>0</v>
      </c>
      <c r="Q10049">
        <v>9837.7999999999993</v>
      </c>
      <c r="R10049">
        <v>1247.2</v>
      </c>
      <c r="S10049">
        <v>2.5979999999999999</v>
      </c>
      <c r="T10049">
        <v>33</v>
      </c>
      <c r="U10049">
        <v>3779.4</v>
      </c>
      <c r="V10049">
        <v>23</v>
      </c>
      <c r="W10049">
        <v>1.611</v>
      </c>
      <c r="X10049">
        <v>2.6030000000000002</v>
      </c>
      <c r="Y10049" s="8">
        <v>41962</v>
      </c>
    </row>
    <row r="10050" spans="1:25" x14ac:dyDescent="0.25">
      <c r="A10050">
        <v>-111.97843817</v>
      </c>
      <c r="B10050">
        <v>33.079274220000002</v>
      </c>
      <c r="C10050">
        <v>13</v>
      </c>
      <c r="D10050" t="s">
        <v>371</v>
      </c>
      <c r="E10050" t="s">
        <v>370</v>
      </c>
      <c r="F10050">
        <v>10049</v>
      </c>
      <c r="G10050">
        <v>179</v>
      </c>
      <c r="H10050">
        <v>13.33</v>
      </c>
      <c r="I10050">
        <v>2.4609999999999999</v>
      </c>
      <c r="J10050">
        <v>1</v>
      </c>
      <c r="K10050">
        <v>1165.9000000000001</v>
      </c>
      <c r="L10050" t="s">
        <v>369</v>
      </c>
      <c r="M10050" t="s">
        <v>368</v>
      </c>
      <c r="N10050" s="8">
        <v>41962</v>
      </c>
      <c r="O10050">
        <v>0</v>
      </c>
      <c r="P10050">
        <v>0</v>
      </c>
      <c r="Q10050">
        <v>9147.4</v>
      </c>
      <c r="R10050">
        <v>1113.3</v>
      </c>
      <c r="S10050">
        <v>2.319</v>
      </c>
      <c r="T10050">
        <v>33</v>
      </c>
      <c r="U10050">
        <v>3373.6</v>
      </c>
      <c r="V10050">
        <v>23</v>
      </c>
      <c r="W10050">
        <v>1.6779999999999999</v>
      </c>
      <c r="X10050">
        <v>2.7109999999999999</v>
      </c>
      <c r="Y10050" s="8">
        <v>41962</v>
      </c>
    </row>
    <row r="10051" spans="1:25" x14ac:dyDescent="0.25">
      <c r="A10051">
        <v>-111.97843663</v>
      </c>
      <c r="B10051">
        <v>33.079268149999997</v>
      </c>
      <c r="C10051">
        <v>13</v>
      </c>
      <c r="D10051" t="s">
        <v>371</v>
      </c>
      <c r="E10051" t="s">
        <v>370</v>
      </c>
      <c r="F10051">
        <v>10050</v>
      </c>
      <c r="G10051">
        <v>188</v>
      </c>
      <c r="H10051">
        <v>13.33</v>
      </c>
      <c r="I10051">
        <v>2.4609999999999999</v>
      </c>
      <c r="J10051">
        <v>1</v>
      </c>
      <c r="K10051">
        <v>1166.3</v>
      </c>
      <c r="L10051" t="s">
        <v>369</v>
      </c>
      <c r="M10051" t="s">
        <v>368</v>
      </c>
      <c r="N10051" s="8">
        <v>41962</v>
      </c>
      <c r="O10051">
        <v>0</v>
      </c>
      <c r="P10051">
        <v>0</v>
      </c>
      <c r="Q10051">
        <v>9916.1</v>
      </c>
      <c r="R10051">
        <v>1206.9000000000001</v>
      </c>
      <c r="S10051">
        <v>2.5139999999999998</v>
      </c>
      <c r="T10051">
        <v>33</v>
      </c>
      <c r="U10051">
        <v>3657.2</v>
      </c>
      <c r="V10051">
        <v>23</v>
      </c>
      <c r="W10051">
        <v>1.6779999999999999</v>
      </c>
      <c r="X10051">
        <v>2.7109999999999999</v>
      </c>
      <c r="Y10051" s="8">
        <v>41962</v>
      </c>
    </row>
    <row r="10052" spans="1:25" x14ac:dyDescent="0.25">
      <c r="A10052">
        <v>-111.97843834</v>
      </c>
      <c r="B10052">
        <v>33.079261219999999</v>
      </c>
      <c r="C10052">
        <v>13</v>
      </c>
      <c r="D10052" t="s">
        <v>371</v>
      </c>
      <c r="E10052" t="s">
        <v>370</v>
      </c>
      <c r="F10052">
        <v>10051</v>
      </c>
      <c r="G10052">
        <v>178</v>
      </c>
      <c r="H10052">
        <v>13.33</v>
      </c>
      <c r="I10052">
        <v>2.4279999999999999</v>
      </c>
      <c r="J10052">
        <v>1</v>
      </c>
      <c r="K10052">
        <v>1166.2</v>
      </c>
      <c r="L10052" t="s">
        <v>369</v>
      </c>
      <c r="M10052" t="s">
        <v>368</v>
      </c>
      <c r="N10052" s="8">
        <v>41962</v>
      </c>
      <c r="O10052">
        <v>0</v>
      </c>
      <c r="P10052">
        <v>0</v>
      </c>
      <c r="Q10052">
        <v>8164.3</v>
      </c>
      <c r="R10052">
        <v>1007.1</v>
      </c>
      <c r="S10052">
        <v>2.0979999999999999</v>
      </c>
      <c r="T10052">
        <v>33</v>
      </c>
      <c r="U10052">
        <v>3051.8</v>
      </c>
      <c r="V10052">
        <v>23</v>
      </c>
      <c r="W10052">
        <v>1.655</v>
      </c>
      <c r="X10052">
        <v>2.6749999999999998</v>
      </c>
      <c r="Y10052" s="8">
        <v>41962</v>
      </c>
    </row>
    <row r="10053" spans="1:25" x14ac:dyDescent="0.25">
      <c r="A10053">
        <v>-111.97843817</v>
      </c>
      <c r="B10053">
        <v>33.079254220000003</v>
      </c>
      <c r="C10053">
        <v>13</v>
      </c>
      <c r="D10053" t="s">
        <v>371</v>
      </c>
      <c r="E10053" t="s">
        <v>370</v>
      </c>
      <c r="F10053">
        <v>10052</v>
      </c>
      <c r="G10053">
        <v>179</v>
      </c>
      <c r="H10053">
        <v>13.33</v>
      </c>
      <c r="I10053">
        <v>2.4609999999999999</v>
      </c>
      <c r="J10053">
        <v>1</v>
      </c>
      <c r="K10053">
        <v>1166.2</v>
      </c>
      <c r="L10053" t="s">
        <v>369</v>
      </c>
      <c r="M10053" t="s">
        <v>368</v>
      </c>
      <c r="N10053" s="8">
        <v>41962</v>
      </c>
      <c r="O10053">
        <v>0</v>
      </c>
      <c r="P10053">
        <v>0</v>
      </c>
      <c r="Q10053">
        <v>8227.2000000000007</v>
      </c>
      <c r="R10053">
        <v>1001.3</v>
      </c>
      <c r="S10053">
        <v>2.0859999999999999</v>
      </c>
      <c r="T10053">
        <v>33</v>
      </c>
      <c r="U10053">
        <v>3034.3</v>
      </c>
      <c r="V10053">
        <v>23</v>
      </c>
      <c r="W10053">
        <v>1.6779999999999999</v>
      </c>
      <c r="X10053">
        <v>2.7109999999999999</v>
      </c>
      <c r="Y10053" s="8">
        <v>41962</v>
      </c>
    </row>
    <row r="10054" spans="1:25" x14ac:dyDescent="0.25">
      <c r="A10054">
        <v>-111.97843732</v>
      </c>
      <c r="B10054">
        <v>33.079247209999998</v>
      </c>
      <c r="C10054">
        <v>13</v>
      </c>
      <c r="D10054" t="s">
        <v>371</v>
      </c>
      <c r="E10054" t="s">
        <v>370</v>
      </c>
      <c r="F10054">
        <v>10053</v>
      </c>
      <c r="G10054">
        <v>184</v>
      </c>
      <c r="H10054">
        <v>13.33</v>
      </c>
      <c r="I10054">
        <v>2.4279999999999999</v>
      </c>
      <c r="J10054">
        <v>1</v>
      </c>
      <c r="K10054">
        <v>1166.3</v>
      </c>
      <c r="L10054" t="s">
        <v>369</v>
      </c>
      <c r="M10054" t="s">
        <v>368</v>
      </c>
      <c r="N10054" s="8">
        <v>41962</v>
      </c>
      <c r="O10054">
        <v>0</v>
      </c>
      <c r="P10054">
        <v>0</v>
      </c>
      <c r="Q10054">
        <v>10037</v>
      </c>
      <c r="R10054">
        <v>1238.0999999999999</v>
      </c>
      <c r="S10054">
        <v>2.5790000000000002</v>
      </c>
      <c r="T10054">
        <v>33</v>
      </c>
      <c r="U10054">
        <v>3751.9</v>
      </c>
      <c r="V10054">
        <v>23</v>
      </c>
      <c r="W10054">
        <v>1.655</v>
      </c>
      <c r="X10054">
        <v>2.6749999999999998</v>
      </c>
      <c r="Y10054" s="8">
        <v>41962</v>
      </c>
    </row>
    <row r="10055" spans="1:25" x14ac:dyDescent="0.25">
      <c r="A10055">
        <v>-111.97843851</v>
      </c>
      <c r="B10055">
        <v>33.079241209999999</v>
      </c>
      <c r="C10055">
        <v>13</v>
      </c>
      <c r="D10055" t="s">
        <v>371</v>
      </c>
      <c r="E10055" t="s">
        <v>370</v>
      </c>
      <c r="F10055">
        <v>10054</v>
      </c>
      <c r="G10055">
        <v>177</v>
      </c>
      <c r="H10055">
        <v>13.33</v>
      </c>
      <c r="I10055">
        <v>2.395</v>
      </c>
      <c r="J10055">
        <v>1</v>
      </c>
      <c r="K10055">
        <v>1166.3</v>
      </c>
      <c r="L10055" t="s">
        <v>369</v>
      </c>
      <c r="M10055" t="s">
        <v>368</v>
      </c>
      <c r="N10055" s="8">
        <v>41962</v>
      </c>
      <c r="O10055">
        <v>0</v>
      </c>
      <c r="P10055">
        <v>0</v>
      </c>
      <c r="Q10055">
        <v>7828</v>
      </c>
      <c r="R10055">
        <v>978.83</v>
      </c>
      <c r="S10055">
        <v>2.0390000000000001</v>
      </c>
      <c r="T10055">
        <v>33</v>
      </c>
      <c r="U10055">
        <v>2966.2</v>
      </c>
      <c r="V10055">
        <v>23</v>
      </c>
      <c r="W10055">
        <v>1.633</v>
      </c>
      <c r="X10055">
        <v>2.6389999999999998</v>
      </c>
      <c r="Y10055" s="8">
        <v>41962</v>
      </c>
    </row>
    <row r="10056" spans="1:25" x14ac:dyDescent="0.25">
      <c r="A10056">
        <v>-111.97843817</v>
      </c>
      <c r="B10056">
        <v>33.079234219999996</v>
      </c>
      <c r="C10056">
        <v>13</v>
      </c>
      <c r="D10056" t="s">
        <v>371</v>
      </c>
      <c r="E10056" t="s">
        <v>370</v>
      </c>
      <c r="F10056">
        <v>10055</v>
      </c>
      <c r="G10056">
        <v>179</v>
      </c>
      <c r="H10056">
        <v>13.33</v>
      </c>
      <c r="I10056">
        <v>2.4929999999999999</v>
      </c>
      <c r="J10056">
        <v>1</v>
      </c>
      <c r="K10056">
        <v>1166.3</v>
      </c>
      <c r="L10056" t="s">
        <v>369</v>
      </c>
      <c r="M10056" t="s">
        <v>368</v>
      </c>
      <c r="N10056" s="8">
        <v>41962</v>
      </c>
      <c r="O10056">
        <v>0</v>
      </c>
      <c r="P10056">
        <v>0</v>
      </c>
      <c r="Q10056">
        <v>8788.6</v>
      </c>
      <c r="R10056">
        <v>1055.5999999999999</v>
      </c>
      <c r="S10056">
        <v>2.1989999999999998</v>
      </c>
      <c r="T10056">
        <v>33</v>
      </c>
      <c r="U10056">
        <v>3198.7</v>
      </c>
      <c r="V10056">
        <v>23</v>
      </c>
      <c r="W10056">
        <v>1.7</v>
      </c>
      <c r="X10056">
        <v>2.7480000000000002</v>
      </c>
      <c r="Y10056" s="8">
        <v>41962</v>
      </c>
    </row>
    <row r="10057" spans="1:25" x14ac:dyDescent="0.25">
      <c r="A10057">
        <v>-111.978438</v>
      </c>
      <c r="B10057">
        <v>33.079227230000001</v>
      </c>
      <c r="C10057">
        <v>13</v>
      </c>
      <c r="D10057" t="s">
        <v>371</v>
      </c>
      <c r="E10057" t="s">
        <v>370</v>
      </c>
      <c r="F10057">
        <v>10056</v>
      </c>
      <c r="G10057">
        <v>180</v>
      </c>
      <c r="H10057">
        <v>13.33</v>
      </c>
      <c r="I10057">
        <v>2.4929999999999999</v>
      </c>
      <c r="J10057">
        <v>1</v>
      </c>
      <c r="K10057">
        <v>1166.3</v>
      </c>
      <c r="L10057" t="s">
        <v>369</v>
      </c>
      <c r="M10057" t="s">
        <v>368</v>
      </c>
      <c r="N10057" s="8">
        <v>41962</v>
      </c>
      <c r="O10057">
        <v>0</v>
      </c>
      <c r="P10057">
        <v>0</v>
      </c>
      <c r="Q10057">
        <v>7953.7</v>
      </c>
      <c r="R10057">
        <v>955.29</v>
      </c>
      <c r="S10057">
        <v>1.99</v>
      </c>
      <c r="T10057">
        <v>33</v>
      </c>
      <c r="U10057">
        <v>2894.8</v>
      </c>
      <c r="V10057">
        <v>23</v>
      </c>
      <c r="W10057">
        <v>1.7</v>
      </c>
      <c r="X10057">
        <v>2.7480000000000002</v>
      </c>
      <c r="Y10057" s="8">
        <v>41962</v>
      </c>
    </row>
    <row r="10058" spans="1:25" x14ac:dyDescent="0.25">
      <c r="A10058">
        <v>-111.97843783</v>
      </c>
      <c r="B10058">
        <v>33.079220220000003</v>
      </c>
      <c r="C10058">
        <v>13</v>
      </c>
      <c r="D10058" t="s">
        <v>371</v>
      </c>
      <c r="E10058" t="s">
        <v>370</v>
      </c>
      <c r="F10058">
        <v>10057</v>
      </c>
      <c r="G10058">
        <v>181</v>
      </c>
      <c r="H10058">
        <v>13.33</v>
      </c>
      <c r="I10058">
        <v>2.4609999999999999</v>
      </c>
      <c r="J10058">
        <v>1</v>
      </c>
      <c r="K10058">
        <v>1166.3</v>
      </c>
      <c r="L10058" t="s">
        <v>369</v>
      </c>
      <c r="M10058" t="s">
        <v>368</v>
      </c>
      <c r="N10058" s="8">
        <v>41962</v>
      </c>
      <c r="O10058">
        <v>0</v>
      </c>
      <c r="P10058">
        <v>0</v>
      </c>
      <c r="Q10058">
        <v>8544.2000000000007</v>
      </c>
      <c r="R10058">
        <v>1039.9000000000001</v>
      </c>
      <c r="S10058">
        <v>2.1659999999999999</v>
      </c>
      <c r="T10058">
        <v>33</v>
      </c>
      <c r="U10058">
        <v>3151.2</v>
      </c>
      <c r="V10058">
        <v>23</v>
      </c>
      <c r="W10058">
        <v>1.6779999999999999</v>
      </c>
      <c r="X10058">
        <v>2.7109999999999999</v>
      </c>
      <c r="Y10058" s="8">
        <v>41962</v>
      </c>
    </row>
    <row r="10059" spans="1:25" x14ac:dyDescent="0.25">
      <c r="A10059">
        <v>-111.97843886</v>
      </c>
      <c r="B10059">
        <v>33.079214190000002</v>
      </c>
      <c r="C10059">
        <v>13</v>
      </c>
      <c r="D10059" t="s">
        <v>371</v>
      </c>
      <c r="E10059" t="s">
        <v>370</v>
      </c>
      <c r="F10059">
        <v>10058</v>
      </c>
      <c r="G10059">
        <v>175</v>
      </c>
      <c r="H10059">
        <v>13.33</v>
      </c>
      <c r="I10059">
        <v>2.5259999999999998</v>
      </c>
      <c r="J10059">
        <v>1</v>
      </c>
      <c r="K10059">
        <v>1166.2</v>
      </c>
      <c r="L10059" t="s">
        <v>369</v>
      </c>
      <c r="M10059" t="s">
        <v>368</v>
      </c>
      <c r="N10059" s="8">
        <v>41962</v>
      </c>
      <c r="O10059">
        <v>0</v>
      </c>
      <c r="P10059">
        <v>0</v>
      </c>
      <c r="Q10059">
        <v>7186.6</v>
      </c>
      <c r="R10059">
        <v>851.94</v>
      </c>
      <c r="S10059">
        <v>1.7749999999999999</v>
      </c>
      <c r="T10059">
        <v>33</v>
      </c>
      <c r="U10059">
        <v>2581.6</v>
      </c>
      <c r="V10059">
        <v>23</v>
      </c>
      <c r="W10059">
        <v>1.722</v>
      </c>
      <c r="X10059">
        <v>2.7839999999999998</v>
      </c>
      <c r="Y10059" s="8">
        <v>41962</v>
      </c>
    </row>
    <row r="10060" spans="1:25" x14ac:dyDescent="0.25">
      <c r="A10060">
        <v>-111.97843766</v>
      </c>
      <c r="B10060">
        <v>33.079207220000001</v>
      </c>
      <c r="C10060">
        <v>13</v>
      </c>
      <c r="D10060" t="s">
        <v>371</v>
      </c>
      <c r="E10060" t="s">
        <v>370</v>
      </c>
      <c r="F10060">
        <v>10059</v>
      </c>
      <c r="G10060">
        <v>182</v>
      </c>
      <c r="H10060">
        <v>13.33</v>
      </c>
      <c r="I10060">
        <v>2.395</v>
      </c>
      <c r="J10060">
        <v>1</v>
      </c>
      <c r="K10060">
        <v>1166.2</v>
      </c>
      <c r="L10060" t="s">
        <v>369</v>
      </c>
      <c r="M10060" t="s">
        <v>368</v>
      </c>
      <c r="N10060" s="8">
        <v>41962</v>
      </c>
      <c r="O10060">
        <v>0</v>
      </c>
      <c r="P10060">
        <v>0</v>
      </c>
      <c r="Q10060">
        <v>6950.9</v>
      </c>
      <c r="R10060">
        <v>869.15</v>
      </c>
      <c r="S10060">
        <v>1.8109999999999999</v>
      </c>
      <c r="T10060">
        <v>33</v>
      </c>
      <c r="U10060">
        <v>2633.8</v>
      </c>
      <c r="V10060">
        <v>23</v>
      </c>
      <c r="W10060">
        <v>1.633</v>
      </c>
      <c r="X10060">
        <v>2.6389999999999998</v>
      </c>
      <c r="Y10060" s="8">
        <v>41962</v>
      </c>
    </row>
    <row r="10061" spans="1:25" x14ac:dyDescent="0.25">
      <c r="A10061">
        <v>-111.978438</v>
      </c>
      <c r="B10061">
        <v>33.079200229999998</v>
      </c>
      <c r="C10061">
        <v>13</v>
      </c>
      <c r="D10061" t="s">
        <v>371</v>
      </c>
      <c r="E10061" t="s">
        <v>370</v>
      </c>
      <c r="F10061">
        <v>10060</v>
      </c>
      <c r="G10061">
        <v>180</v>
      </c>
      <c r="H10061">
        <v>13.33</v>
      </c>
      <c r="I10061">
        <v>2.3290000000000002</v>
      </c>
      <c r="J10061">
        <v>1</v>
      </c>
      <c r="K10061">
        <v>1166.2</v>
      </c>
      <c r="L10061" t="s">
        <v>369</v>
      </c>
      <c r="M10061" t="s">
        <v>368</v>
      </c>
      <c r="N10061" s="8">
        <v>41962</v>
      </c>
      <c r="O10061">
        <v>0</v>
      </c>
      <c r="P10061">
        <v>0</v>
      </c>
      <c r="Q10061">
        <v>8410.7999999999993</v>
      </c>
      <c r="R10061">
        <v>1081.3</v>
      </c>
      <c r="S10061">
        <v>2.2530000000000001</v>
      </c>
      <c r="T10061">
        <v>33</v>
      </c>
      <c r="U10061">
        <v>3276.7</v>
      </c>
      <c r="V10061">
        <v>23</v>
      </c>
      <c r="W10061">
        <v>1.5880000000000001</v>
      </c>
      <c r="X10061">
        <v>2.5670000000000002</v>
      </c>
      <c r="Y10061" s="8">
        <v>41962</v>
      </c>
    </row>
    <row r="10062" spans="1:25" x14ac:dyDescent="0.25">
      <c r="A10062">
        <v>-111.97843851</v>
      </c>
      <c r="B10062">
        <v>33.079194209999997</v>
      </c>
      <c r="C10062">
        <v>13</v>
      </c>
      <c r="D10062" t="s">
        <v>371</v>
      </c>
      <c r="E10062" t="s">
        <v>370</v>
      </c>
      <c r="F10062">
        <v>10061</v>
      </c>
      <c r="G10062">
        <v>177</v>
      </c>
      <c r="H10062">
        <v>13.33</v>
      </c>
      <c r="I10062">
        <v>2.4929999999999999</v>
      </c>
      <c r="J10062">
        <v>1</v>
      </c>
      <c r="K10062">
        <v>1166.3</v>
      </c>
      <c r="L10062" t="s">
        <v>369</v>
      </c>
      <c r="M10062" t="s">
        <v>368</v>
      </c>
      <c r="N10062" s="8">
        <v>41962</v>
      </c>
      <c r="O10062">
        <v>0</v>
      </c>
      <c r="P10062">
        <v>0</v>
      </c>
      <c r="Q10062">
        <v>8293.1</v>
      </c>
      <c r="R10062">
        <v>996.05</v>
      </c>
      <c r="S10062">
        <v>2.0750000000000002</v>
      </c>
      <c r="T10062">
        <v>33</v>
      </c>
      <c r="U10062">
        <v>3018.3</v>
      </c>
      <c r="V10062">
        <v>23</v>
      </c>
      <c r="W10062">
        <v>1.7</v>
      </c>
      <c r="X10062">
        <v>2.7480000000000002</v>
      </c>
      <c r="Y10062" s="8">
        <v>41962</v>
      </c>
    </row>
    <row r="10063" spans="1:25" x14ac:dyDescent="0.25">
      <c r="A10063">
        <v>-111.978438</v>
      </c>
      <c r="B10063">
        <v>33.079187230000002</v>
      </c>
      <c r="C10063">
        <v>13</v>
      </c>
      <c r="D10063" t="s">
        <v>371</v>
      </c>
      <c r="E10063" t="s">
        <v>370</v>
      </c>
      <c r="F10063">
        <v>10062</v>
      </c>
      <c r="G10063">
        <v>180</v>
      </c>
      <c r="H10063">
        <v>13.33</v>
      </c>
      <c r="I10063">
        <v>2.4929999999999999</v>
      </c>
      <c r="J10063">
        <v>1</v>
      </c>
      <c r="K10063">
        <v>1166.2</v>
      </c>
      <c r="L10063" t="s">
        <v>369</v>
      </c>
      <c r="M10063" t="s">
        <v>368</v>
      </c>
      <c r="N10063" s="8">
        <v>41962</v>
      </c>
      <c r="O10063">
        <v>0</v>
      </c>
      <c r="P10063">
        <v>0</v>
      </c>
      <c r="Q10063">
        <v>10102</v>
      </c>
      <c r="R10063">
        <v>1213.3</v>
      </c>
      <c r="S10063">
        <v>2.528</v>
      </c>
      <c r="T10063">
        <v>33</v>
      </c>
      <c r="U10063">
        <v>3676.5</v>
      </c>
      <c r="V10063">
        <v>23</v>
      </c>
      <c r="W10063">
        <v>1.7</v>
      </c>
      <c r="X10063">
        <v>2.7480000000000002</v>
      </c>
      <c r="Y10063" s="8">
        <v>41962</v>
      </c>
    </row>
    <row r="10064" spans="1:25" x14ac:dyDescent="0.25">
      <c r="A10064">
        <v>-111.97843783</v>
      </c>
      <c r="B10064">
        <v>33.079180219999998</v>
      </c>
      <c r="C10064">
        <v>13</v>
      </c>
      <c r="D10064" t="s">
        <v>371</v>
      </c>
      <c r="E10064" t="s">
        <v>370</v>
      </c>
      <c r="F10064">
        <v>10063</v>
      </c>
      <c r="G10064">
        <v>181</v>
      </c>
      <c r="H10064">
        <v>13.33</v>
      </c>
      <c r="I10064">
        <v>2.3290000000000002</v>
      </c>
      <c r="J10064">
        <v>1</v>
      </c>
      <c r="K10064">
        <v>1165.8</v>
      </c>
      <c r="L10064" t="s">
        <v>369</v>
      </c>
      <c r="M10064" t="s">
        <v>368</v>
      </c>
      <c r="N10064" s="8">
        <v>41962</v>
      </c>
      <c r="O10064">
        <v>0</v>
      </c>
      <c r="P10064">
        <v>0</v>
      </c>
      <c r="Q10064">
        <v>11624</v>
      </c>
      <c r="R10064">
        <v>1494.4</v>
      </c>
      <c r="S10064">
        <v>3.113</v>
      </c>
      <c r="T10064">
        <v>33</v>
      </c>
      <c r="U10064">
        <v>4528.5</v>
      </c>
      <c r="V10064">
        <v>23</v>
      </c>
      <c r="W10064">
        <v>1.5880000000000001</v>
      </c>
      <c r="X10064">
        <v>2.5670000000000002</v>
      </c>
      <c r="Y10064" s="8">
        <v>41962</v>
      </c>
    </row>
    <row r="10065" spans="1:25" x14ac:dyDescent="0.25">
      <c r="A10065">
        <v>-111.97843766</v>
      </c>
      <c r="B10065">
        <v>33.079174219999999</v>
      </c>
      <c r="C10065">
        <v>13</v>
      </c>
      <c r="D10065" t="s">
        <v>371</v>
      </c>
      <c r="E10065" t="s">
        <v>370</v>
      </c>
      <c r="F10065">
        <v>10064</v>
      </c>
      <c r="G10065">
        <v>182</v>
      </c>
      <c r="H10065">
        <v>13.33</v>
      </c>
      <c r="I10065">
        <v>2.3620000000000001</v>
      </c>
      <c r="J10065">
        <v>1</v>
      </c>
      <c r="K10065">
        <v>1165.8</v>
      </c>
      <c r="L10065" t="s">
        <v>369</v>
      </c>
      <c r="M10065" t="s">
        <v>368</v>
      </c>
      <c r="N10065" s="8">
        <v>41962</v>
      </c>
      <c r="O10065">
        <v>0</v>
      </c>
      <c r="P10065">
        <v>0</v>
      </c>
      <c r="Q10065">
        <v>9104.6</v>
      </c>
      <c r="R10065">
        <v>1154.3</v>
      </c>
      <c r="S10065">
        <v>2.4049999999999998</v>
      </c>
      <c r="T10065">
        <v>33</v>
      </c>
      <c r="U10065">
        <v>3497.8</v>
      </c>
      <c r="V10065">
        <v>23</v>
      </c>
      <c r="W10065">
        <v>1.611</v>
      </c>
      <c r="X10065">
        <v>2.6030000000000002</v>
      </c>
      <c r="Y10065" s="8">
        <v>41962</v>
      </c>
    </row>
    <row r="10066" spans="1:25" x14ac:dyDescent="0.25">
      <c r="A10066">
        <v>-111.978438</v>
      </c>
      <c r="B10066">
        <v>33.079167230000003</v>
      </c>
      <c r="C10066">
        <v>13</v>
      </c>
      <c r="D10066" t="s">
        <v>371</v>
      </c>
      <c r="E10066" t="s">
        <v>370</v>
      </c>
      <c r="F10066">
        <v>10065</v>
      </c>
      <c r="G10066">
        <v>180</v>
      </c>
      <c r="H10066">
        <v>13.33</v>
      </c>
      <c r="I10066">
        <v>2.4929999999999999</v>
      </c>
      <c r="J10066">
        <v>1</v>
      </c>
      <c r="K10066">
        <v>1165.7</v>
      </c>
      <c r="L10066" t="s">
        <v>369</v>
      </c>
      <c r="M10066" t="s">
        <v>368</v>
      </c>
      <c r="N10066" s="8">
        <v>41962</v>
      </c>
      <c r="O10066">
        <v>0</v>
      </c>
      <c r="P10066">
        <v>0</v>
      </c>
      <c r="Q10066">
        <v>9159</v>
      </c>
      <c r="R10066">
        <v>1100.0999999999999</v>
      </c>
      <c r="S10066">
        <v>2.2919999999999998</v>
      </c>
      <c r="T10066">
        <v>33</v>
      </c>
      <c r="U10066">
        <v>3333.5</v>
      </c>
      <c r="V10066">
        <v>23</v>
      </c>
      <c r="W10066">
        <v>1.7</v>
      </c>
      <c r="X10066">
        <v>2.7480000000000002</v>
      </c>
      <c r="Y10066" s="8">
        <v>41962</v>
      </c>
    </row>
    <row r="10067" spans="1:25" x14ac:dyDescent="0.25">
      <c r="A10067">
        <v>-111.97843766</v>
      </c>
      <c r="B10067">
        <v>33.079160219999999</v>
      </c>
      <c r="C10067">
        <v>13</v>
      </c>
      <c r="D10067" t="s">
        <v>371</v>
      </c>
      <c r="E10067" t="s">
        <v>370</v>
      </c>
      <c r="F10067">
        <v>10066</v>
      </c>
      <c r="G10067">
        <v>182</v>
      </c>
      <c r="H10067">
        <v>13.33</v>
      </c>
      <c r="I10067">
        <v>2.4609999999999999</v>
      </c>
      <c r="J10067">
        <v>1</v>
      </c>
      <c r="K10067">
        <v>1165.8</v>
      </c>
      <c r="L10067" t="s">
        <v>369</v>
      </c>
      <c r="M10067" t="s">
        <v>368</v>
      </c>
      <c r="N10067" s="8">
        <v>41962</v>
      </c>
      <c r="O10067">
        <v>0</v>
      </c>
      <c r="P10067">
        <v>0</v>
      </c>
      <c r="Q10067">
        <v>9000.9</v>
      </c>
      <c r="R10067">
        <v>1095.5</v>
      </c>
      <c r="S10067">
        <v>2.282</v>
      </c>
      <c r="T10067">
        <v>33</v>
      </c>
      <c r="U10067">
        <v>3319.6</v>
      </c>
      <c r="V10067">
        <v>23</v>
      </c>
      <c r="W10067">
        <v>1.6779999999999999</v>
      </c>
      <c r="X10067">
        <v>2.7109999999999999</v>
      </c>
      <c r="Y10067" s="8">
        <v>41962</v>
      </c>
    </row>
    <row r="10068" spans="1:25" x14ac:dyDescent="0.25">
      <c r="A10068">
        <v>-111.97843865999999</v>
      </c>
      <c r="B10068">
        <v>33.079153220000002</v>
      </c>
      <c r="C10068">
        <v>13</v>
      </c>
      <c r="D10068" t="s">
        <v>371</v>
      </c>
      <c r="E10068" t="s">
        <v>370</v>
      </c>
      <c r="F10068">
        <v>10067</v>
      </c>
      <c r="G10068">
        <v>182</v>
      </c>
      <c r="H10068">
        <v>13.33</v>
      </c>
      <c r="I10068">
        <v>2.5259999999999998</v>
      </c>
      <c r="J10068">
        <v>1</v>
      </c>
      <c r="K10068">
        <v>1165.8</v>
      </c>
      <c r="L10068" t="s">
        <v>369</v>
      </c>
      <c r="M10068" t="s">
        <v>368</v>
      </c>
      <c r="N10068" s="8">
        <v>41962</v>
      </c>
      <c r="O10068">
        <v>0</v>
      </c>
      <c r="P10068">
        <v>0</v>
      </c>
      <c r="Q10068">
        <v>9766.5</v>
      </c>
      <c r="R10068">
        <v>1157.8</v>
      </c>
      <c r="S10068">
        <v>2.4119999999999999</v>
      </c>
      <c r="T10068">
        <v>33</v>
      </c>
      <c r="U10068">
        <v>3508.4</v>
      </c>
      <c r="V10068">
        <v>23</v>
      </c>
      <c r="W10068">
        <v>1.722</v>
      </c>
      <c r="X10068">
        <v>2.7839999999999998</v>
      </c>
      <c r="Y10068" s="8">
        <v>41962</v>
      </c>
    </row>
    <row r="10069" spans="1:25" x14ac:dyDescent="0.25">
      <c r="A10069">
        <v>-111.97843899999999</v>
      </c>
      <c r="B10069">
        <v>33.079147229999997</v>
      </c>
      <c r="C10069">
        <v>13</v>
      </c>
      <c r="D10069" t="s">
        <v>371</v>
      </c>
      <c r="E10069" t="s">
        <v>370</v>
      </c>
      <c r="F10069">
        <v>10068</v>
      </c>
      <c r="G10069">
        <v>180</v>
      </c>
      <c r="H10069">
        <v>13.33</v>
      </c>
      <c r="I10069">
        <v>2.3620000000000001</v>
      </c>
      <c r="J10069">
        <v>1</v>
      </c>
      <c r="K10069">
        <v>1165.9000000000001</v>
      </c>
      <c r="L10069" t="s">
        <v>369</v>
      </c>
      <c r="M10069" t="s">
        <v>368</v>
      </c>
      <c r="N10069" s="8">
        <v>41962</v>
      </c>
      <c r="O10069">
        <v>0</v>
      </c>
      <c r="P10069">
        <v>0</v>
      </c>
      <c r="Q10069">
        <v>8612.2000000000007</v>
      </c>
      <c r="R10069">
        <v>1091.8</v>
      </c>
      <c r="S10069">
        <v>2.2749999999999999</v>
      </c>
      <c r="T10069">
        <v>33</v>
      </c>
      <c r="U10069">
        <v>3308.6</v>
      </c>
      <c r="V10069">
        <v>23</v>
      </c>
      <c r="W10069">
        <v>1.611</v>
      </c>
      <c r="X10069">
        <v>2.6030000000000002</v>
      </c>
      <c r="Y10069" s="8">
        <v>41962</v>
      </c>
    </row>
    <row r="10070" spans="1:25" x14ac:dyDescent="0.25">
      <c r="A10070">
        <v>-111.97843832</v>
      </c>
      <c r="B10070">
        <v>33.079140209999998</v>
      </c>
      <c r="C10070">
        <v>13</v>
      </c>
      <c r="D10070" t="s">
        <v>371</v>
      </c>
      <c r="E10070" t="s">
        <v>370</v>
      </c>
      <c r="F10070">
        <v>10069</v>
      </c>
      <c r="G10070">
        <v>184</v>
      </c>
      <c r="H10070">
        <v>13.33</v>
      </c>
      <c r="I10070">
        <v>2.5590000000000002</v>
      </c>
      <c r="J10070">
        <v>1</v>
      </c>
      <c r="K10070">
        <v>1166.0999999999999</v>
      </c>
      <c r="L10070" t="s">
        <v>369</v>
      </c>
      <c r="M10070" t="s">
        <v>368</v>
      </c>
      <c r="N10070" s="8">
        <v>41962</v>
      </c>
      <c r="O10070">
        <v>0</v>
      </c>
      <c r="P10070">
        <v>0</v>
      </c>
      <c r="Q10070">
        <v>10158</v>
      </c>
      <c r="R10070">
        <v>1188.8</v>
      </c>
      <c r="S10070">
        <v>2.4769999999999999</v>
      </c>
      <c r="T10070">
        <v>33</v>
      </c>
      <c r="U10070">
        <v>3602.4</v>
      </c>
      <c r="V10070">
        <v>23</v>
      </c>
      <c r="W10070">
        <v>1.7450000000000001</v>
      </c>
      <c r="X10070">
        <v>2.82</v>
      </c>
      <c r="Y10070" s="8">
        <v>41962</v>
      </c>
    </row>
    <row r="10071" spans="1:25" x14ac:dyDescent="0.25">
      <c r="A10071">
        <v>-111.97843865999999</v>
      </c>
      <c r="B10071">
        <v>33.079133220000003</v>
      </c>
      <c r="C10071">
        <v>13</v>
      </c>
      <c r="D10071" t="s">
        <v>371</v>
      </c>
      <c r="E10071" t="s">
        <v>370</v>
      </c>
      <c r="F10071">
        <v>10070</v>
      </c>
      <c r="G10071">
        <v>182</v>
      </c>
      <c r="H10071">
        <v>13.33</v>
      </c>
      <c r="I10071">
        <v>2.3620000000000001</v>
      </c>
      <c r="J10071">
        <v>1</v>
      </c>
      <c r="K10071">
        <v>1166</v>
      </c>
      <c r="L10071" t="s">
        <v>369</v>
      </c>
      <c r="M10071" t="s">
        <v>368</v>
      </c>
      <c r="N10071" s="8">
        <v>41962</v>
      </c>
      <c r="O10071">
        <v>0</v>
      </c>
      <c r="P10071">
        <v>0</v>
      </c>
      <c r="Q10071">
        <v>8798.2999999999993</v>
      </c>
      <c r="R10071">
        <v>1115.4000000000001</v>
      </c>
      <c r="S10071">
        <v>2.3239999999999998</v>
      </c>
      <c r="T10071">
        <v>33</v>
      </c>
      <c r="U10071">
        <v>3380.1</v>
      </c>
      <c r="V10071">
        <v>23</v>
      </c>
      <c r="W10071">
        <v>1.611</v>
      </c>
      <c r="X10071">
        <v>2.6030000000000002</v>
      </c>
      <c r="Y10071" s="8">
        <v>41962</v>
      </c>
    </row>
    <row r="10072" spans="1:25" x14ac:dyDescent="0.25">
      <c r="A10072">
        <v>-111.97843849</v>
      </c>
      <c r="B10072">
        <v>33.079126209999998</v>
      </c>
      <c r="C10072">
        <v>13</v>
      </c>
      <c r="D10072" t="s">
        <v>371</v>
      </c>
      <c r="E10072" t="s">
        <v>370</v>
      </c>
      <c r="F10072">
        <v>10071</v>
      </c>
      <c r="G10072">
        <v>183</v>
      </c>
      <c r="H10072">
        <v>13.33</v>
      </c>
      <c r="I10072">
        <v>2.5590000000000002</v>
      </c>
      <c r="J10072">
        <v>1</v>
      </c>
      <c r="K10072">
        <v>1166</v>
      </c>
      <c r="L10072" t="s">
        <v>369</v>
      </c>
      <c r="M10072" t="s">
        <v>368</v>
      </c>
      <c r="N10072" s="8">
        <v>41962</v>
      </c>
      <c r="O10072">
        <v>0</v>
      </c>
      <c r="P10072">
        <v>0</v>
      </c>
      <c r="Q10072">
        <v>11824</v>
      </c>
      <c r="R10072">
        <v>1383.7</v>
      </c>
      <c r="S10072">
        <v>2.883</v>
      </c>
      <c r="T10072">
        <v>33</v>
      </c>
      <c r="U10072">
        <v>4192.8999999999996</v>
      </c>
      <c r="V10072">
        <v>23</v>
      </c>
      <c r="W10072">
        <v>1.7450000000000001</v>
      </c>
      <c r="X10072">
        <v>2.82</v>
      </c>
      <c r="Y10072" s="8">
        <v>41962</v>
      </c>
    </row>
    <row r="10073" spans="1:25" x14ac:dyDescent="0.25">
      <c r="A10073">
        <v>-111.97843917</v>
      </c>
      <c r="B10073">
        <v>33.07912022</v>
      </c>
      <c r="C10073">
        <v>13</v>
      </c>
      <c r="D10073" t="s">
        <v>371</v>
      </c>
      <c r="E10073" t="s">
        <v>370</v>
      </c>
      <c r="F10073">
        <v>10072</v>
      </c>
      <c r="G10073">
        <v>179</v>
      </c>
      <c r="H10073">
        <v>13.33</v>
      </c>
      <c r="I10073">
        <v>2.4609999999999999</v>
      </c>
      <c r="J10073">
        <v>1</v>
      </c>
      <c r="K10073">
        <v>1166</v>
      </c>
      <c r="L10073" t="s">
        <v>369</v>
      </c>
      <c r="M10073" t="s">
        <v>368</v>
      </c>
      <c r="N10073" s="8">
        <v>41962</v>
      </c>
      <c r="O10073">
        <v>0</v>
      </c>
      <c r="P10073">
        <v>0</v>
      </c>
      <c r="Q10073">
        <v>10199</v>
      </c>
      <c r="R10073">
        <v>1241.3</v>
      </c>
      <c r="S10073">
        <v>2.5859999999999999</v>
      </c>
      <c r="T10073">
        <v>33</v>
      </c>
      <c r="U10073">
        <v>3761.5</v>
      </c>
      <c r="V10073">
        <v>23</v>
      </c>
      <c r="W10073">
        <v>1.6779999999999999</v>
      </c>
      <c r="X10073">
        <v>2.7109999999999999</v>
      </c>
      <c r="Y10073" s="8">
        <v>41962</v>
      </c>
    </row>
    <row r="10074" spans="1:25" x14ac:dyDescent="0.25">
      <c r="A10074">
        <v>-111.97843899999999</v>
      </c>
      <c r="B10074">
        <v>33.079113229999997</v>
      </c>
      <c r="C10074">
        <v>13</v>
      </c>
      <c r="D10074" t="s">
        <v>371</v>
      </c>
      <c r="E10074" t="s">
        <v>370</v>
      </c>
      <c r="F10074">
        <v>10073</v>
      </c>
      <c r="G10074">
        <v>180</v>
      </c>
      <c r="H10074">
        <v>13.33</v>
      </c>
      <c r="I10074">
        <v>2.4279999999999999</v>
      </c>
      <c r="J10074">
        <v>1</v>
      </c>
      <c r="K10074">
        <v>1165.9000000000001</v>
      </c>
      <c r="L10074" t="s">
        <v>369</v>
      </c>
      <c r="M10074" t="s">
        <v>368</v>
      </c>
      <c r="N10074" s="8">
        <v>41962</v>
      </c>
      <c r="O10074">
        <v>0</v>
      </c>
      <c r="P10074">
        <v>0</v>
      </c>
      <c r="Q10074">
        <v>9802.6</v>
      </c>
      <c r="R10074">
        <v>1209.2</v>
      </c>
      <c r="S10074">
        <v>2.5190000000000001</v>
      </c>
      <c r="T10074">
        <v>33</v>
      </c>
      <c r="U10074">
        <v>3664.1</v>
      </c>
      <c r="V10074">
        <v>23</v>
      </c>
      <c r="W10074">
        <v>1.655</v>
      </c>
      <c r="X10074">
        <v>2.6749999999999998</v>
      </c>
      <c r="Y10074" s="8">
        <v>41962</v>
      </c>
    </row>
    <row r="10075" spans="1:25" x14ac:dyDescent="0.25">
      <c r="A10075">
        <v>-111.97843917</v>
      </c>
      <c r="B10075">
        <v>33.07910622</v>
      </c>
      <c r="C10075">
        <v>13</v>
      </c>
      <c r="D10075" t="s">
        <v>371</v>
      </c>
      <c r="E10075" t="s">
        <v>370</v>
      </c>
      <c r="F10075">
        <v>10074</v>
      </c>
      <c r="G10075">
        <v>179</v>
      </c>
      <c r="H10075">
        <v>13.33</v>
      </c>
      <c r="I10075">
        <v>2.3290000000000002</v>
      </c>
      <c r="J10075">
        <v>1</v>
      </c>
      <c r="K10075">
        <v>1165.9000000000001</v>
      </c>
      <c r="L10075" t="s">
        <v>369</v>
      </c>
      <c r="M10075" t="s">
        <v>368</v>
      </c>
      <c r="N10075" s="8">
        <v>41962</v>
      </c>
      <c r="O10075">
        <v>0</v>
      </c>
      <c r="P10075">
        <v>0</v>
      </c>
      <c r="Q10075">
        <v>8895.5</v>
      </c>
      <c r="R10075">
        <v>1143.5999999999999</v>
      </c>
      <c r="S10075">
        <v>2.383</v>
      </c>
      <c r="T10075">
        <v>33</v>
      </c>
      <c r="U10075">
        <v>3465.6</v>
      </c>
      <c r="V10075">
        <v>23</v>
      </c>
      <c r="W10075">
        <v>1.5880000000000001</v>
      </c>
      <c r="X10075">
        <v>2.5670000000000002</v>
      </c>
      <c r="Y10075" s="8">
        <v>41962</v>
      </c>
    </row>
    <row r="10076" spans="1:25" x14ac:dyDescent="0.25">
      <c r="A10076">
        <v>-111.97843865999999</v>
      </c>
      <c r="B10076">
        <v>33.079100220000001</v>
      </c>
      <c r="C10076">
        <v>13</v>
      </c>
      <c r="D10076" t="s">
        <v>371</v>
      </c>
      <c r="E10076" t="s">
        <v>370</v>
      </c>
      <c r="F10076">
        <v>10075</v>
      </c>
      <c r="G10076">
        <v>182</v>
      </c>
      <c r="H10076">
        <v>13.33</v>
      </c>
      <c r="I10076">
        <v>2.4609999999999999</v>
      </c>
      <c r="J10076">
        <v>1</v>
      </c>
      <c r="K10076">
        <v>1166</v>
      </c>
      <c r="L10076" t="s">
        <v>369</v>
      </c>
      <c r="M10076" t="s">
        <v>368</v>
      </c>
      <c r="N10076" s="8">
        <v>41962</v>
      </c>
      <c r="O10076">
        <v>0</v>
      </c>
      <c r="P10076">
        <v>0</v>
      </c>
      <c r="Q10076">
        <v>10980</v>
      </c>
      <c r="R10076">
        <v>1336.3</v>
      </c>
      <c r="S10076">
        <v>2.7839999999999998</v>
      </c>
      <c r="T10076">
        <v>33</v>
      </c>
      <c r="U10076">
        <v>4049.4</v>
      </c>
      <c r="V10076">
        <v>23</v>
      </c>
      <c r="W10076">
        <v>1.6779999999999999</v>
      </c>
      <c r="X10076">
        <v>2.7109999999999999</v>
      </c>
      <c r="Y10076" s="8">
        <v>41962</v>
      </c>
    </row>
    <row r="10077" spans="1:25" x14ac:dyDescent="0.25">
      <c r="A10077">
        <v>-111.97843883</v>
      </c>
      <c r="B10077">
        <v>33.079093219999997</v>
      </c>
      <c r="C10077">
        <v>13</v>
      </c>
      <c r="D10077" t="s">
        <v>371</v>
      </c>
      <c r="E10077" t="s">
        <v>370</v>
      </c>
      <c r="F10077">
        <v>10076</v>
      </c>
      <c r="G10077">
        <v>181</v>
      </c>
      <c r="H10077">
        <v>13.33</v>
      </c>
      <c r="I10077">
        <v>2.4609999999999999</v>
      </c>
      <c r="J10077">
        <v>1</v>
      </c>
      <c r="K10077">
        <v>1166.0999999999999</v>
      </c>
      <c r="L10077" t="s">
        <v>369</v>
      </c>
      <c r="M10077" t="s">
        <v>368</v>
      </c>
      <c r="N10077" s="8">
        <v>41962</v>
      </c>
      <c r="O10077">
        <v>0</v>
      </c>
      <c r="P10077">
        <v>0</v>
      </c>
      <c r="Q10077">
        <v>10974</v>
      </c>
      <c r="R10077">
        <v>1335.6</v>
      </c>
      <c r="S10077">
        <v>2.7829999999999999</v>
      </c>
      <c r="T10077">
        <v>33</v>
      </c>
      <c r="U10077">
        <v>4047.4</v>
      </c>
      <c r="V10077">
        <v>23</v>
      </c>
      <c r="W10077">
        <v>1.6779999999999999</v>
      </c>
      <c r="X10077">
        <v>2.7109999999999999</v>
      </c>
      <c r="Y10077" s="8">
        <v>41962</v>
      </c>
    </row>
    <row r="10078" spans="1:25" x14ac:dyDescent="0.25">
      <c r="A10078">
        <v>-111.97843951</v>
      </c>
      <c r="B10078">
        <v>33.07908621</v>
      </c>
      <c r="C10078">
        <v>13</v>
      </c>
      <c r="D10078" t="s">
        <v>371</v>
      </c>
      <c r="E10078" t="s">
        <v>370</v>
      </c>
      <c r="F10078">
        <v>10077</v>
      </c>
      <c r="G10078">
        <v>177</v>
      </c>
      <c r="H10078">
        <v>13.33</v>
      </c>
      <c r="I10078">
        <v>2.5259999999999998</v>
      </c>
      <c r="J10078">
        <v>1</v>
      </c>
      <c r="K10078">
        <v>1166.0999999999999</v>
      </c>
      <c r="L10078" t="s">
        <v>369</v>
      </c>
      <c r="M10078" t="s">
        <v>368</v>
      </c>
      <c r="N10078" s="8">
        <v>41962</v>
      </c>
      <c r="O10078">
        <v>0</v>
      </c>
      <c r="P10078">
        <v>0</v>
      </c>
      <c r="Q10078">
        <v>9909.9</v>
      </c>
      <c r="R10078">
        <v>1174.8</v>
      </c>
      <c r="S10078">
        <v>2.4470000000000001</v>
      </c>
      <c r="T10078">
        <v>33</v>
      </c>
      <c r="U10078">
        <v>3560</v>
      </c>
      <c r="V10078">
        <v>23</v>
      </c>
      <c r="W10078">
        <v>1.722</v>
      </c>
      <c r="X10078">
        <v>2.7839999999999998</v>
      </c>
      <c r="Y10078" s="8">
        <v>41962</v>
      </c>
    </row>
    <row r="10079" spans="1:25" x14ac:dyDescent="0.25">
      <c r="A10079">
        <v>-111.97843832</v>
      </c>
      <c r="B10079">
        <v>33.079079210000003</v>
      </c>
      <c r="C10079">
        <v>13</v>
      </c>
      <c r="D10079" t="s">
        <v>371</v>
      </c>
      <c r="E10079" t="s">
        <v>370</v>
      </c>
      <c r="F10079">
        <v>10078</v>
      </c>
      <c r="G10079">
        <v>184</v>
      </c>
      <c r="H10079">
        <v>13.33</v>
      </c>
      <c r="I10079">
        <v>2.395</v>
      </c>
      <c r="J10079">
        <v>1</v>
      </c>
      <c r="K10079">
        <v>1166.0999999999999</v>
      </c>
      <c r="L10079" t="s">
        <v>369</v>
      </c>
      <c r="M10079" t="s">
        <v>368</v>
      </c>
      <c r="N10079" s="8">
        <v>41962</v>
      </c>
      <c r="O10079">
        <v>0</v>
      </c>
      <c r="P10079">
        <v>0</v>
      </c>
      <c r="Q10079">
        <v>11723</v>
      </c>
      <c r="R10079">
        <v>1465.9</v>
      </c>
      <c r="S10079">
        <v>3.0539999999999998</v>
      </c>
      <c r="T10079">
        <v>33</v>
      </c>
      <c r="U10079">
        <v>4442.1000000000004</v>
      </c>
      <c r="V10079">
        <v>23</v>
      </c>
      <c r="W10079">
        <v>1.633</v>
      </c>
      <c r="X10079">
        <v>2.6389999999999998</v>
      </c>
      <c r="Y10079" s="8">
        <v>41962</v>
      </c>
    </row>
    <row r="10080" spans="1:25" x14ac:dyDescent="0.25">
      <c r="A10080">
        <v>-111.97843933999999</v>
      </c>
      <c r="B10080">
        <v>33.079073219999998</v>
      </c>
      <c r="C10080">
        <v>13</v>
      </c>
      <c r="D10080" t="s">
        <v>371</v>
      </c>
      <c r="E10080" t="s">
        <v>370</v>
      </c>
      <c r="F10080">
        <v>10079</v>
      </c>
      <c r="G10080">
        <v>178</v>
      </c>
      <c r="H10080">
        <v>13.33</v>
      </c>
      <c r="I10080">
        <v>2.3290000000000002</v>
      </c>
      <c r="J10080">
        <v>1</v>
      </c>
      <c r="K10080">
        <v>1166.0999999999999</v>
      </c>
      <c r="L10080" t="s">
        <v>369</v>
      </c>
      <c r="M10080" t="s">
        <v>368</v>
      </c>
      <c r="N10080" s="8">
        <v>41962</v>
      </c>
      <c r="O10080">
        <v>0</v>
      </c>
      <c r="P10080">
        <v>0</v>
      </c>
      <c r="Q10080">
        <v>12238</v>
      </c>
      <c r="R10080">
        <v>1573.4</v>
      </c>
      <c r="S10080">
        <v>3.278</v>
      </c>
      <c r="T10080">
        <v>33</v>
      </c>
      <c r="U10080">
        <v>4768</v>
      </c>
      <c r="V10080">
        <v>23</v>
      </c>
      <c r="W10080">
        <v>1.5880000000000001</v>
      </c>
      <c r="X10080">
        <v>2.5670000000000002</v>
      </c>
      <c r="Y10080" s="8">
        <v>41962</v>
      </c>
    </row>
    <row r="10081" spans="1:25" x14ac:dyDescent="0.25">
      <c r="A10081">
        <v>-111.97843899999999</v>
      </c>
      <c r="B10081">
        <v>33.079066230000002</v>
      </c>
      <c r="C10081">
        <v>13</v>
      </c>
      <c r="D10081" t="s">
        <v>371</v>
      </c>
      <c r="E10081" t="s">
        <v>370</v>
      </c>
      <c r="F10081">
        <v>10080</v>
      </c>
      <c r="G10081">
        <v>180</v>
      </c>
      <c r="H10081">
        <v>13.33</v>
      </c>
      <c r="I10081">
        <v>2.4609999999999999</v>
      </c>
      <c r="J10081">
        <v>1</v>
      </c>
      <c r="K10081">
        <v>1166.0999999999999</v>
      </c>
      <c r="L10081" t="s">
        <v>369</v>
      </c>
      <c r="M10081" t="s">
        <v>368</v>
      </c>
      <c r="N10081" s="8">
        <v>41962</v>
      </c>
      <c r="O10081">
        <v>0</v>
      </c>
      <c r="P10081">
        <v>0</v>
      </c>
      <c r="Q10081">
        <v>11086</v>
      </c>
      <c r="R10081">
        <v>1349.3</v>
      </c>
      <c r="S10081">
        <v>2.8109999999999999</v>
      </c>
      <c r="T10081">
        <v>33</v>
      </c>
      <c r="U10081">
        <v>4088.8</v>
      </c>
      <c r="V10081">
        <v>23</v>
      </c>
      <c r="W10081">
        <v>1.6779999999999999</v>
      </c>
      <c r="X10081">
        <v>2.7109999999999999</v>
      </c>
      <c r="Y10081" s="8">
        <v>41962</v>
      </c>
    </row>
    <row r="10082" spans="1:25" x14ac:dyDescent="0.25">
      <c r="A10082">
        <v>-111.97843883</v>
      </c>
      <c r="B10082">
        <v>33.079059219999998</v>
      </c>
      <c r="C10082">
        <v>13</v>
      </c>
      <c r="D10082" t="s">
        <v>371</v>
      </c>
      <c r="E10082" t="s">
        <v>370</v>
      </c>
      <c r="F10082">
        <v>10081</v>
      </c>
      <c r="G10082">
        <v>181</v>
      </c>
      <c r="H10082">
        <v>13.33</v>
      </c>
      <c r="I10082">
        <v>2.5259999999999998</v>
      </c>
      <c r="J10082">
        <v>1</v>
      </c>
      <c r="K10082">
        <v>1166.0999999999999</v>
      </c>
      <c r="L10082" t="s">
        <v>369</v>
      </c>
      <c r="M10082" t="s">
        <v>368</v>
      </c>
      <c r="N10082" s="8">
        <v>41962</v>
      </c>
      <c r="O10082">
        <v>0</v>
      </c>
      <c r="P10082">
        <v>0</v>
      </c>
      <c r="Q10082">
        <v>9463</v>
      </c>
      <c r="R10082">
        <v>1121.8</v>
      </c>
      <c r="S10082">
        <v>2.3370000000000002</v>
      </c>
      <c r="T10082">
        <v>33</v>
      </c>
      <c r="U10082">
        <v>3399.4</v>
      </c>
      <c r="V10082">
        <v>23</v>
      </c>
      <c r="W10082">
        <v>1.722</v>
      </c>
      <c r="X10082">
        <v>2.7839999999999998</v>
      </c>
      <c r="Y10082" s="8">
        <v>41962</v>
      </c>
    </row>
    <row r="10083" spans="1:25" x14ac:dyDescent="0.25">
      <c r="A10083">
        <v>-111.97843883</v>
      </c>
      <c r="B10083">
        <v>33.079052220000001</v>
      </c>
      <c r="C10083">
        <v>13</v>
      </c>
      <c r="D10083" t="s">
        <v>371</v>
      </c>
      <c r="E10083" t="s">
        <v>370</v>
      </c>
      <c r="F10083">
        <v>10082</v>
      </c>
      <c r="G10083">
        <v>181</v>
      </c>
      <c r="H10083">
        <v>13.33</v>
      </c>
      <c r="I10083">
        <v>2.3620000000000001</v>
      </c>
      <c r="J10083">
        <v>1</v>
      </c>
      <c r="K10083">
        <v>1166.0999999999999</v>
      </c>
      <c r="L10083" t="s">
        <v>369</v>
      </c>
      <c r="M10083" t="s">
        <v>368</v>
      </c>
      <c r="N10083" s="8">
        <v>41962</v>
      </c>
      <c r="O10083">
        <v>0</v>
      </c>
      <c r="P10083">
        <v>0</v>
      </c>
      <c r="Q10083">
        <v>10728</v>
      </c>
      <c r="R10083">
        <v>1360.1</v>
      </c>
      <c r="S10083">
        <v>2.8340000000000001</v>
      </c>
      <c r="T10083">
        <v>33</v>
      </c>
      <c r="U10083">
        <v>4121.6000000000004</v>
      </c>
      <c r="V10083">
        <v>23</v>
      </c>
      <c r="W10083">
        <v>1.611</v>
      </c>
      <c r="X10083">
        <v>2.6030000000000002</v>
      </c>
      <c r="Y10083" s="8">
        <v>41962</v>
      </c>
    </row>
    <row r="10084" spans="1:25" x14ac:dyDescent="0.25">
      <c r="A10084">
        <v>-111.97843917</v>
      </c>
      <c r="B10084">
        <v>33.079046220000002</v>
      </c>
      <c r="C10084">
        <v>13</v>
      </c>
      <c r="D10084" t="s">
        <v>371</v>
      </c>
      <c r="E10084" t="s">
        <v>370</v>
      </c>
      <c r="F10084">
        <v>10083</v>
      </c>
      <c r="G10084">
        <v>179</v>
      </c>
      <c r="H10084">
        <v>13.33</v>
      </c>
      <c r="I10084">
        <v>2.4279999999999999</v>
      </c>
      <c r="J10084">
        <v>1</v>
      </c>
      <c r="K10084">
        <v>1166.0999999999999</v>
      </c>
      <c r="L10084" t="s">
        <v>369</v>
      </c>
      <c r="M10084" t="s">
        <v>368</v>
      </c>
      <c r="N10084" s="8">
        <v>41962</v>
      </c>
      <c r="O10084">
        <v>0</v>
      </c>
      <c r="P10084">
        <v>0</v>
      </c>
      <c r="Q10084">
        <v>10751</v>
      </c>
      <c r="R10084">
        <v>1326.1</v>
      </c>
      <c r="S10084">
        <v>2.7629999999999999</v>
      </c>
      <c r="T10084">
        <v>33</v>
      </c>
      <c r="U10084">
        <v>4018.5</v>
      </c>
      <c r="V10084">
        <v>23</v>
      </c>
      <c r="W10084">
        <v>1.655</v>
      </c>
      <c r="X10084">
        <v>2.6749999999999998</v>
      </c>
      <c r="Y10084" s="8">
        <v>41962</v>
      </c>
    </row>
    <row r="10085" spans="1:25" x14ac:dyDescent="0.25">
      <c r="A10085">
        <v>-111.97843865999999</v>
      </c>
      <c r="B10085">
        <v>33.079039219999999</v>
      </c>
      <c r="C10085">
        <v>13</v>
      </c>
      <c r="D10085" t="s">
        <v>371</v>
      </c>
      <c r="E10085" t="s">
        <v>370</v>
      </c>
      <c r="F10085">
        <v>10084</v>
      </c>
      <c r="G10085">
        <v>182</v>
      </c>
      <c r="H10085">
        <v>13.33</v>
      </c>
      <c r="I10085">
        <v>2.4609999999999999</v>
      </c>
      <c r="J10085">
        <v>1</v>
      </c>
      <c r="K10085">
        <v>1166.0999999999999</v>
      </c>
      <c r="L10085" t="s">
        <v>369</v>
      </c>
      <c r="M10085" t="s">
        <v>368</v>
      </c>
      <c r="N10085" s="8">
        <v>41962</v>
      </c>
      <c r="O10085">
        <v>0</v>
      </c>
      <c r="P10085">
        <v>0</v>
      </c>
      <c r="Q10085">
        <v>11813</v>
      </c>
      <c r="R10085">
        <v>1437.8</v>
      </c>
      <c r="S10085">
        <v>2.9950000000000001</v>
      </c>
      <c r="T10085">
        <v>33</v>
      </c>
      <c r="U10085">
        <v>4356.8</v>
      </c>
      <c r="V10085">
        <v>23</v>
      </c>
      <c r="W10085">
        <v>1.6779999999999999</v>
      </c>
      <c r="X10085">
        <v>2.7109999999999999</v>
      </c>
      <c r="Y10085" s="8">
        <v>41962</v>
      </c>
    </row>
    <row r="10086" spans="1:25" x14ac:dyDescent="0.25">
      <c r="A10086">
        <v>-111.97843949</v>
      </c>
      <c r="B10086">
        <v>33.079032210000001</v>
      </c>
      <c r="C10086">
        <v>13</v>
      </c>
      <c r="D10086" t="s">
        <v>371</v>
      </c>
      <c r="E10086" t="s">
        <v>370</v>
      </c>
      <c r="F10086">
        <v>10085</v>
      </c>
      <c r="G10086">
        <v>183</v>
      </c>
      <c r="H10086">
        <v>13.33</v>
      </c>
      <c r="I10086">
        <v>2.3290000000000002</v>
      </c>
      <c r="J10086">
        <v>1</v>
      </c>
      <c r="K10086">
        <v>1166.0999999999999</v>
      </c>
      <c r="L10086" t="s">
        <v>369</v>
      </c>
      <c r="M10086" t="s">
        <v>368</v>
      </c>
      <c r="N10086" s="8">
        <v>41962</v>
      </c>
      <c r="O10086">
        <v>0</v>
      </c>
      <c r="P10086">
        <v>0</v>
      </c>
      <c r="Q10086">
        <v>12702</v>
      </c>
      <c r="R10086">
        <v>1633</v>
      </c>
      <c r="S10086">
        <v>3.4020000000000001</v>
      </c>
      <c r="T10086">
        <v>33</v>
      </c>
      <c r="U10086">
        <v>4948.5</v>
      </c>
      <c r="V10086">
        <v>23</v>
      </c>
      <c r="W10086">
        <v>1.5880000000000001</v>
      </c>
      <c r="X10086">
        <v>2.5670000000000002</v>
      </c>
      <c r="Y10086" s="8">
        <v>41962</v>
      </c>
    </row>
    <row r="10087" spans="1:25" x14ac:dyDescent="0.25">
      <c r="A10087">
        <v>-111.97844017</v>
      </c>
      <c r="B10087">
        <v>33.079026220000003</v>
      </c>
      <c r="C10087">
        <v>13</v>
      </c>
      <c r="D10087" t="s">
        <v>371</v>
      </c>
      <c r="E10087" t="s">
        <v>370</v>
      </c>
      <c r="F10087">
        <v>10086</v>
      </c>
      <c r="G10087">
        <v>179</v>
      </c>
      <c r="H10087">
        <v>13.33</v>
      </c>
      <c r="I10087">
        <v>2.3620000000000001</v>
      </c>
      <c r="J10087">
        <v>1</v>
      </c>
      <c r="K10087">
        <v>1166.2</v>
      </c>
      <c r="L10087" t="s">
        <v>369</v>
      </c>
      <c r="M10087" t="s">
        <v>368</v>
      </c>
      <c r="N10087" s="8">
        <v>41962</v>
      </c>
      <c r="O10087">
        <v>0</v>
      </c>
      <c r="P10087">
        <v>0</v>
      </c>
      <c r="Q10087">
        <v>11338</v>
      </c>
      <c r="R10087">
        <v>1437.4</v>
      </c>
      <c r="S10087">
        <v>2.9950000000000001</v>
      </c>
      <c r="T10087">
        <v>33</v>
      </c>
      <c r="U10087">
        <v>4355.7</v>
      </c>
      <c r="V10087">
        <v>23</v>
      </c>
      <c r="W10087">
        <v>1.611</v>
      </c>
      <c r="X10087">
        <v>2.6030000000000002</v>
      </c>
      <c r="Y10087" s="8">
        <v>41962</v>
      </c>
    </row>
    <row r="10088" spans="1:25" x14ac:dyDescent="0.25">
      <c r="A10088">
        <v>-111.97843966000001</v>
      </c>
      <c r="B10088">
        <v>33.079019219999999</v>
      </c>
      <c r="C10088">
        <v>13</v>
      </c>
      <c r="D10088" t="s">
        <v>371</v>
      </c>
      <c r="E10088" t="s">
        <v>370</v>
      </c>
      <c r="F10088">
        <v>10087</v>
      </c>
      <c r="G10088">
        <v>182</v>
      </c>
      <c r="H10088">
        <v>13.33</v>
      </c>
      <c r="I10088">
        <v>2.4929999999999999</v>
      </c>
      <c r="J10088">
        <v>1</v>
      </c>
      <c r="K10088">
        <v>1166.2</v>
      </c>
      <c r="L10088" t="s">
        <v>369</v>
      </c>
      <c r="M10088" t="s">
        <v>368</v>
      </c>
      <c r="N10088" s="8">
        <v>41962</v>
      </c>
      <c r="O10088">
        <v>0</v>
      </c>
      <c r="P10088">
        <v>0</v>
      </c>
      <c r="Q10088">
        <v>11764</v>
      </c>
      <c r="R10088">
        <v>1412.9</v>
      </c>
      <c r="S10088">
        <v>2.944</v>
      </c>
      <c r="T10088">
        <v>33</v>
      </c>
      <c r="U10088">
        <v>4281.7</v>
      </c>
      <c r="V10088">
        <v>23</v>
      </c>
      <c r="W10088">
        <v>1.7</v>
      </c>
      <c r="X10088">
        <v>2.7480000000000002</v>
      </c>
      <c r="Y10088" s="8">
        <v>41962</v>
      </c>
    </row>
    <row r="10089" spans="1:25" x14ac:dyDescent="0.25">
      <c r="A10089">
        <v>-111.97843983</v>
      </c>
      <c r="B10089">
        <v>33.079012220000003</v>
      </c>
      <c r="C10089">
        <v>13</v>
      </c>
      <c r="D10089" t="s">
        <v>371</v>
      </c>
      <c r="E10089" t="s">
        <v>370</v>
      </c>
      <c r="F10089">
        <v>10088</v>
      </c>
      <c r="G10089">
        <v>181</v>
      </c>
      <c r="H10089">
        <v>13.33</v>
      </c>
      <c r="I10089">
        <v>2.3620000000000001</v>
      </c>
      <c r="J10089">
        <v>1</v>
      </c>
      <c r="K10089">
        <v>1166.2</v>
      </c>
      <c r="L10089" t="s">
        <v>369</v>
      </c>
      <c r="M10089" t="s">
        <v>368</v>
      </c>
      <c r="N10089" s="8">
        <v>41962</v>
      </c>
      <c r="O10089">
        <v>0</v>
      </c>
      <c r="P10089">
        <v>0</v>
      </c>
      <c r="Q10089">
        <v>11277</v>
      </c>
      <c r="R10089">
        <v>1429.7</v>
      </c>
      <c r="S10089">
        <v>2.9790000000000001</v>
      </c>
      <c r="T10089">
        <v>33</v>
      </c>
      <c r="U10089">
        <v>4332.5</v>
      </c>
      <c r="V10089">
        <v>23</v>
      </c>
      <c r="W10089">
        <v>1.611</v>
      </c>
      <c r="X10089">
        <v>2.6030000000000002</v>
      </c>
      <c r="Y10089" s="8">
        <v>41962</v>
      </c>
    </row>
    <row r="10090" spans="1:25" x14ac:dyDescent="0.25">
      <c r="A10090">
        <v>-111.97843949</v>
      </c>
      <c r="B10090">
        <v>33.079005209999998</v>
      </c>
      <c r="C10090">
        <v>13</v>
      </c>
      <c r="D10090" t="s">
        <v>371</v>
      </c>
      <c r="E10090" t="s">
        <v>370</v>
      </c>
      <c r="F10090">
        <v>10089</v>
      </c>
      <c r="G10090">
        <v>183</v>
      </c>
      <c r="H10090">
        <v>13.33</v>
      </c>
      <c r="I10090">
        <v>2.4929999999999999</v>
      </c>
      <c r="J10090">
        <v>1</v>
      </c>
      <c r="K10090">
        <v>1166.2</v>
      </c>
      <c r="L10090" t="s">
        <v>369</v>
      </c>
      <c r="M10090" t="s">
        <v>368</v>
      </c>
      <c r="N10090" s="8">
        <v>41962</v>
      </c>
      <c r="O10090">
        <v>0</v>
      </c>
      <c r="P10090">
        <v>0</v>
      </c>
      <c r="Q10090">
        <v>14003</v>
      </c>
      <c r="R10090">
        <v>1681.9</v>
      </c>
      <c r="S10090">
        <v>3.504</v>
      </c>
      <c r="T10090">
        <v>33</v>
      </c>
      <c r="U10090">
        <v>5096.6000000000004</v>
      </c>
      <c r="V10090">
        <v>23</v>
      </c>
      <c r="W10090">
        <v>1.7</v>
      </c>
      <c r="X10090">
        <v>2.7480000000000002</v>
      </c>
      <c r="Y10090" s="8">
        <v>41962</v>
      </c>
    </row>
    <row r="10091" spans="1:25" x14ac:dyDescent="0.25">
      <c r="A10091">
        <v>-111.97844017</v>
      </c>
      <c r="B10091">
        <v>33.07899922</v>
      </c>
      <c r="C10091">
        <v>13</v>
      </c>
      <c r="D10091" t="s">
        <v>371</v>
      </c>
      <c r="E10091" t="s">
        <v>370</v>
      </c>
      <c r="F10091">
        <v>10090</v>
      </c>
      <c r="G10091">
        <v>179</v>
      </c>
      <c r="H10091">
        <v>13.33</v>
      </c>
      <c r="I10091">
        <v>2.4609999999999999</v>
      </c>
      <c r="J10091">
        <v>1</v>
      </c>
      <c r="K10091">
        <v>1166.3</v>
      </c>
      <c r="L10091" t="s">
        <v>369</v>
      </c>
      <c r="M10091" t="s">
        <v>368</v>
      </c>
      <c r="N10091" s="8">
        <v>41962</v>
      </c>
      <c r="O10091">
        <v>0</v>
      </c>
      <c r="P10091">
        <v>0</v>
      </c>
      <c r="Q10091">
        <v>11156</v>
      </c>
      <c r="R10091">
        <v>1357.7</v>
      </c>
      <c r="S10091">
        <v>2.8290000000000002</v>
      </c>
      <c r="T10091">
        <v>33</v>
      </c>
      <c r="U10091">
        <v>4114.3</v>
      </c>
      <c r="V10091">
        <v>23</v>
      </c>
      <c r="W10091">
        <v>1.6779999999999999</v>
      </c>
      <c r="X10091">
        <v>2.7109999999999999</v>
      </c>
      <c r="Y10091" s="8">
        <v>41962</v>
      </c>
    </row>
    <row r="10092" spans="1:25" x14ac:dyDescent="0.25">
      <c r="A10092">
        <v>-111.97843983</v>
      </c>
      <c r="B10092">
        <v>33.078992220000003</v>
      </c>
      <c r="C10092">
        <v>13</v>
      </c>
      <c r="D10092" t="s">
        <v>371</v>
      </c>
      <c r="E10092" t="s">
        <v>370</v>
      </c>
      <c r="F10092">
        <v>10091</v>
      </c>
      <c r="G10092">
        <v>181</v>
      </c>
      <c r="H10092">
        <v>13.33</v>
      </c>
      <c r="I10092">
        <v>2.4929999999999999</v>
      </c>
      <c r="J10092">
        <v>1</v>
      </c>
      <c r="K10092">
        <v>1166.3</v>
      </c>
      <c r="L10092" t="s">
        <v>369</v>
      </c>
      <c r="M10092" t="s">
        <v>368</v>
      </c>
      <c r="N10092" s="8">
        <v>41962</v>
      </c>
      <c r="O10092">
        <v>0</v>
      </c>
      <c r="P10092">
        <v>0</v>
      </c>
      <c r="Q10092">
        <v>11149</v>
      </c>
      <c r="R10092">
        <v>1339</v>
      </c>
      <c r="S10092">
        <v>2.79</v>
      </c>
      <c r="T10092">
        <v>33</v>
      </c>
      <c r="U10092">
        <v>4057.6</v>
      </c>
      <c r="V10092">
        <v>23</v>
      </c>
      <c r="W10092">
        <v>1.7</v>
      </c>
      <c r="X10092">
        <v>2.7480000000000002</v>
      </c>
      <c r="Y10092" s="8">
        <v>41962</v>
      </c>
    </row>
    <row r="10093" spans="1:25" x14ac:dyDescent="0.25">
      <c r="A10093">
        <v>-111.97843983</v>
      </c>
      <c r="B10093">
        <v>33.07898522</v>
      </c>
      <c r="C10093">
        <v>13</v>
      </c>
      <c r="D10093" t="s">
        <v>371</v>
      </c>
      <c r="E10093" t="s">
        <v>370</v>
      </c>
      <c r="F10093">
        <v>10092</v>
      </c>
      <c r="G10093">
        <v>181</v>
      </c>
      <c r="H10093">
        <v>13.33</v>
      </c>
      <c r="I10093">
        <v>2.2309999999999999</v>
      </c>
      <c r="J10093">
        <v>1</v>
      </c>
      <c r="K10093">
        <v>1166.3</v>
      </c>
      <c r="L10093" t="s">
        <v>369</v>
      </c>
      <c r="M10093" t="s">
        <v>368</v>
      </c>
      <c r="N10093" s="8">
        <v>41962</v>
      </c>
      <c r="O10093">
        <v>0</v>
      </c>
      <c r="P10093">
        <v>0</v>
      </c>
      <c r="Q10093">
        <v>10624</v>
      </c>
      <c r="R10093">
        <v>1426.2</v>
      </c>
      <c r="S10093">
        <v>2.9710000000000001</v>
      </c>
      <c r="T10093">
        <v>33</v>
      </c>
      <c r="U10093">
        <v>4321.7</v>
      </c>
      <c r="V10093">
        <v>23</v>
      </c>
      <c r="W10093">
        <v>1.5209999999999999</v>
      </c>
      <c r="X10093">
        <v>2.4580000000000002</v>
      </c>
      <c r="Y10093" s="8">
        <v>41962</v>
      </c>
    </row>
    <row r="10094" spans="1:25" x14ac:dyDescent="0.25">
      <c r="A10094">
        <v>-111.97844066</v>
      </c>
      <c r="B10094">
        <v>33.078979220000001</v>
      </c>
      <c r="C10094">
        <v>13</v>
      </c>
      <c r="D10094" t="s">
        <v>371</v>
      </c>
      <c r="E10094" t="s">
        <v>370</v>
      </c>
      <c r="F10094">
        <v>10093</v>
      </c>
      <c r="G10094">
        <v>182</v>
      </c>
      <c r="H10094">
        <v>13.33</v>
      </c>
      <c r="I10094">
        <v>2.3620000000000001</v>
      </c>
      <c r="J10094">
        <v>1</v>
      </c>
      <c r="K10094">
        <v>1166.4000000000001</v>
      </c>
      <c r="L10094" t="s">
        <v>369</v>
      </c>
      <c r="M10094" t="s">
        <v>368</v>
      </c>
      <c r="N10094" s="8">
        <v>41962</v>
      </c>
      <c r="O10094">
        <v>0</v>
      </c>
      <c r="P10094">
        <v>0</v>
      </c>
      <c r="Q10094">
        <v>9587.6</v>
      </c>
      <c r="R10094">
        <v>1215.5</v>
      </c>
      <c r="S10094">
        <v>2.532</v>
      </c>
      <c r="T10094">
        <v>33</v>
      </c>
      <c r="U10094">
        <v>3683.3</v>
      </c>
      <c r="V10094">
        <v>23</v>
      </c>
      <c r="W10094">
        <v>1.611</v>
      </c>
      <c r="X10094">
        <v>2.6030000000000002</v>
      </c>
      <c r="Y10094" s="8">
        <v>41962</v>
      </c>
    </row>
    <row r="10095" spans="1:25" x14ac:dyDescent="0.25">
      <c r="A10095">
        <v>-111.97844083</v>
      </c>
      <c r="B10095">
        <v>33.078972219999997</v>
      </c>
      <c r="C10095">
        <v>13</v>
      </c>
      <c r="D10095" t="s">
        <v>371</v>
      </c>
      <c r="E10095" t="s">
        <v>370</v>
      </c>
      <c r="F10095">
        <v>10094</v>
      </c>
      <c r="G10095">
        <v>181</v>
      </c>
      <c r="H10095">
        <v>13.33</v>
      </c>
      <c r="I10095">
        <v>2.395</v>
      </c>
      <c r="J10095">
        <v>1</v>
      </c>
      <c r="K10095">
        <v>1166.4000000000001</v>
      </c>
      <c r="L10095" t="s">
        <v>369</v>
      </c>
      <c r="M10095" t="s">
        <v>368</v>
      </c>
      <c r="N10095" s="8">
        <v>41962</v>
      </c>
      <c r="O10095">
        <v>0</v>
      </c>
      <c r="P10095">
        <v>0</v>
      </c>
      <c r="Q10095">
        <v>11949</v>
      </c>
      <c r="R10095">
        <v>1494.1</v>
      </c>
      <c r="S10095">
        <v>3.113</v>
      </c>
      <c r="T10095">
        <v>33</v>
      </c>
      <c r="U10095">
        <v>4527.7</v>
      </c>
      <c r="V10095">
        <v>23</v>
      </c>
      <c r="W10095">
        <v>1.633</v>
      </c>
      <c r="X10095">
        <v>2.6389999999999998</v>
      </c>
      <c r="Y10095" s="8">
        <v>41962</v>
      </c>
    </row>
    <row r="10096" spans="1:25" x14ac:dyDescent="0.25">
      <c r="A10096">
        <v>-111.978441</v>
      </c>
      <c r="B10096">
        <v>33.078965230000001</v>
      </c>
      <c r="C10096">
        <v>13</v>
      </c>
      <c r="D10096" t="s">
        <v>371</v>
      </c>
      <c r="E10096" t="s">
        <v>370</v>
      </c>
      <c r="F10096">
        <v>10095</v>
      </c>
      <c r="G10096">
        <v>180</v>
      </c>
      <c r="H10096">
        <v>13.33</v>
      </c>
      <c r="I10096">
        <v>2.5259999999999998</v>
      </c>
      <c r="J10096">
        <v>1</v>
      </c>
      <c r="K10096">
        <v>1166.4000000000001</v>
      </c>
      <c r="L10096" t="s">
        <v>369</v>
      </c>
      <c r="M10096" t="s">
        <v>368</v>
      </c>
      <c r="N10096" s="8">
        <v>41962</v>
      </c>
      <c r="O10096">
        <v>0</v>
      </c>
      <c r="P10096">
        <v>0</v>
      </c>
      <c r="Q10096">
        <v>10025</v>
      </c>
      <c r="R10096">
        <v>1188.5</v>
      </c>
      <c r="S10096">
        <v>2.476</v>
      </c>
      <c r="T10096">
        <v>33</v>
      </c>
      <c r="U10096">
        <v>3601.4</v>
      </c>
      <c r="V10096">
        <v>23</v>
      </c>
      <c r="W10096">
        <v>1.722</v>
      </c>
      <c r="X10096">
        <v>2.7839999999999998</v>
      </c>
      <c r="Y10096" s="8">
        <v>41962</v>
      </c>
    </row>
    <row r="10097" spans="1:25" x14ac:dyDescent="0.25">
      <c r="A10097">
        <v>-111.97844151</v>
      </c>
      <c r="B10097">
        <v>33.078959210000001</v>
      </c>
      <c r="C10097">
        <v>13</v>
      </c>
      <c r="D10097" t="s">
        <v>371</v>
      </c>
      <c r="E10097" t="s">
        <v>370</v>
      </c>
      <c r="F10097">
        <v>10096</v>
      </c>
      <c r="G10097">
        <v>177</v>
      </c>
      <c r="H10097">
        <v>13.33</v>
      </c>
      <c r="I10097">
        <v>2.4929999999999999</v>
      </c>
      <c r="J10097">
        <v>1</v>
      </c>
      <c r="K10097">
        <v>1166.4000000000001</v>
      </c>
      <c r="L10097" t="s">
        <v>369</v>
      </c>
      <c r="M10097" t="s">
        <v>368</v>
      </c>
      <c r="N10097" s="8">
        <v>41962</v>
      </c>
      <c r="O10097">
        <v>0</v>
      </c>
      <c r="P10097">
        <v>0</v>
      </c>
      <c r="Q10097">
        <v>10903</v>
      </c>
      <c r="R10097">
        <v>1309.5</v>
      </c>
      <c r="S10097">
        <v>2.7280000000000002</v>
      </c>
      <c r="T10097">
        <v>33</v>
      </c>
      <c r="U10097">
        <v>3968.1</v>
      </c>
      <c r="V10097">
        <v>23</v>
      </c>
      <c r="W10097">
        <v>1.7</v>
      </c>
      <c r="X10097">
        <v>2.7480000000000002</v>
      </c>
      <c r="Y10097" s="8">
        <v>41962</v>
      </c>
    </row>
    <row r="10098" spans="1:25" x14ac:dyDescent="0.25">
      <c r="A10098">
        <v>-111.97844032</v>
      </c>
      <c r="B10098">
        <v>33.078952209999997</v>
      </c>
      <c r="C10098">
        <v>13</v>
      </c>
      <c r="D10098" t="s">
        <v>371</v>
      </c>
      <c r="E10098" t="s">
        <v>370</v>
      </c>
      <c r="F10098">
        <v>10097</v>
      </c>
      <c r="G10098">
        <v>184</v>
      </c>
      <c r="H10098">
        <v>13.33</v>
      </c>
      <c r="I10098">
        <v>2.4279999999999999</v>
      </c>
      <c r="J10098">
        <v>1</v>
      </c>
      <c r="K10098">
        <v>1166.4000000000001</v>
      </c>
      <c r="L10098" t="s">
        <v>369</v>
      </c>
      <c r="M10098" t="s">
        <v>368</v>
      </c>
      <c r="N10098" s="8">
        <v>41962</v>
      </c>
      <c r="O10098">
        <v>0</v>
      </c>
      <c r="P10098">
        <v>0</v>
      </c>
      <c r="Q10098">
        <v>8955.7000000000007</v>
      </c>
      <c r="R10098">
        <v>1104.7</v>
      </c>
      <c r="S10098">
        <v>2.3010000000000002</v>
      </c>
      <c r="T10098">
        <v>33</v>
      </c>
      <c r="U10098">
        <v>3347.6</v>
      </c>
      <c r="V10098">
        <v>23</v>
      </c>
      <c r="W10098">
        <v>1.655</v>
      </c>
      <c r="X10098">
        <v>2.6749999999999998</v>
      </c>
      <c r="Y10098" s="8">
        <v>41962</v>
      </c>
    </row>
    <row r="10099" spans="1:25" x14ac:dyDescent="0.25">
      <c r="A10099">
        <v>-111.978441</v>
      </c>
      <c r="B10099">
        <v>33.078945230000002</v>
      </c>
      <c r="C10099">
        <v>13</v>
      </c>
      <c r="D10099" t="s">
        <v>371</v>
      </c>
      <c r="E10099" t="s">
        <v>370</v>
      </c>
      <c r="F10099">
        <v>10098</v>
      </c>
      <c r="G10099">
        <v>180</v>
      </c>
      <c r="H10099">
        <v>13.33</v>
      </c>
      <c r="I10099">
        <v>2.4609999999999999</v>
      </c>
      <c r="J10099">
        <v>1</v>
      </c>
      <c r="K10099">
        <v>1166.3</v>
      </c>
      <c r="L10099" t="s">
        <v>369</v>
      </c>
      <c r="M10099" t="s">
        <v>368</v>
      </c>
      <c r="N10099" s="8">
        <v>41962</v>
      </c>
      <c r="O10099">
        <v>0</v>
      </c>
      <c r="P10099">
        <v>0</v>
      </c>
      <c r="Q10099">
        <v>13355</v>
      </c>
      <c r="R10099">
        <v>1625.4</v>
      </c>
      <c r="S10099">
        <v>3.3860000000000001</v>
      </c>
      <c r="T10099">
        <v>33</v>
      </c>
      <c r="U10099">
        <v>4925.5</v>
      </c>
      <c r="V10099">
        <v>23</v>
      </c>
      <c r="W10099">
        <v>1.6779999999999999</v>
      </c>
      <c r="X10099">
        <v>2.7109999999999999</v>
      </c>
      <c r="Y10099" s="8">
        <v>41962</v>
      </c>
    </row>
    <row r="10100" spans="1:25" x14ac:dyDescent="0.25">
      <c r="A10100">
        <v>-111.978441</v>
      </c>
      <c r="B10100">
        <v>33.078939230000003</v>
      </c>
      <c r="C10100">
        <v>13</v>
      </c>
      <c r="D10100" t="s">
        <v>371</v>
      </c>
      <c r="E10100" t="s">
        <v>370</v>
      </c>
      <c r="F10100">
        <v>10099</v>
      </c>
      <c r="G10100">
        <v>180</v>
      </c>
      <c r="H10100">
        <v>13.33</v>
      </c>
      <c r="I10100">
        <v>2.395</v>
      </c>
      <c r="J10100">
        <v>1</v>
      </c>
      <c r="K10100">
        <v>1166.3</v>
      </c>
      <c r="L10100" t="s">
        <v>369</v>
      </c>
      <c r="M10100" t="s">
        <v>368</v>
      </c>
      <c r="N10100" s="8">
        <v>41962</v>
      </c>
      <c r="O10100">
        <v>0</v>
      </c>
      <c r="P10100">
        <v>0</v>
      </c>
      <c r="Q10100">
        <v>10484</v>
      </c>
      <c r="R10100">
        <v>1310.9</v>
      </c>
      <c r="S10100">
        <v>2.7309999999999999</v>
      </c>
      <c r="T10100">
        <v>33</v>
      </c>
      <c r="U10100">
        <v>3972.4</v>
      </c>
      <c r="V10100">
        <v>23</v>
      </c>
      <c r="W10100">
        <v>1.633</v>
      </c>
      <c r="X10100">
        <v>2.6389999999999998</v>
      </c>
      <c r="Y10100" s="8">
        <v>41962</v>
      </c>
    </row>
    <row r="10101" spans="1:25" x14ac:dyDescent="0.25">
      <c r="A10101">
        <v>-111.97844032</v>
      </c>
      <c r="B10101">
        <v>33.078932209999998</v>
      </c>
      <c r="C10101">
        <v>13</v>
      </c>
      <c r="D10101" t="s">
        <v>371</v>
      </c>
      <c r="E10101" t="s">
        <v>370</v>
      </c>
      <c r="F10101">
        <v>10100</v>
      </c>
      <c r="G10101">
        <v>184</v>
      </c>
      <c r="H10101">
        <v>13.33</v>
      </c>
      <c r="I10101">
        <v>2.4279999999999999</v>
      </c>
      <c r="J10101">
        <v>1</v>
      </c>
      <c r="K10101">
        <v>1166.3</v>
      </c>
      <c r="L10101" t="s">
        <v>369</v>
      </c>
      <c r="M10101" t="s">
        <v>368</v>
      </c>
      <c r="N10101" s="8">
        <v>41962</v>
      </c>
      <c r="O10101">
        <v>0</v>
      </c>
      <c r="P10101">
        <v>0</v>
      </c>
      <c r="Q10101">
        <v>11418</v>
      </c>
      <c r="R10101">
        <v>1408.5</v>
      </c>
      <c r="S10101">
        <v>2.9340000000000002</v>
      </c>
      <c r="T10101">
        <v>33</v>
      </c>
      <c r="U10101">
        <v>4268.1000000000004</v>
      </c>
      <c r="V10101">
        <v>23</v>
      </c>
      <c r="W10101">
        <v>1.655</v>
      </c>
      <c r="X10101">
        <v>2.6749999999999998</v>
      </c>
      <c r="Y10101" s="8">
        <v>41962</v>
      </c>
    </row>
    <row r="10102" spans="1:25" x14ac:dyDescent="0.25">
      <c r="A10102">
        <v>-111.97844117</v>
      </c>
      <c r="B10102">
        <v>33.078925220000002</v>
      </c>
      <c r="C10102">
        <v>13</v>
      </c>
      <c r="D10102" t="s">
        <v>371</v>
      </c>
      <c r="E10102" t="s">
        <v>370</v>
      </c>
      <c r="F10102">
        <v>10101</v>
      </c>
      <c r="G10102">
        <v>179</v>
      </c>
      <c r="H10102">
        <v>13.33</v>
      </c>
      <c r="I10102">
        <v>2.5259999999999998</v>
      </c>
      <c r="J10102">
        <v>1</v>
      </c>
      <c r="K10102">
        <v>1166.3</v>
      </c>
      <c r="L10102" t="s">
        <v>369</v>
      </c>
      <c r="M10102" t="s">
        <v>368</v>
      </c>
      <c r="N10102" s="8">
        <v>41962</v>
      </c>
      <c r="O10102">
        <v>0</v>
      </c>
      <c r="P10102">
        <v>0</v>
      </c>
      <c r="Q10102">
        <v>10451</v>
      </c>
      <c r="R10102">
        <v>1239</v>
      </c>
      <c r="S10102">
        <v>2.581</v>
      </c>
      <c r="T10102">
        <v>33</v>
      </c>
      <c r="U10102">
        <v>3754.4</v>
      </c>
      <c r="V10102">
        <v>23</v>
      </c>
      <c r="W10102">
        <v>1.722</v>
      </c>
      <c r="X10102">
        <v>2.7839999999999998</v>
      </c>
      <c r="Y10102" s="8">
        <v>41962</v>
      </c>
    </row>
    <row r="10103" spans="1:25" x14ac:dyDescent="0.25">
      <c r="A10103">
        <v>-111.978441</v>
      </c>
      <c r="B10103">
        <v>33.078919229999997</v>
      </c>
      <c r="C10103">
        <v>13</v>
      </c>
      <c r="D10103" t="s">
        <v>371</v>
      </c>
      <c r="E10103" t="s">
        <v>370</v>
      </c>
      <c r="F10103">
        <v>10102</v>
      </c>
      <c r="G10103">
        <v>180</v>
      </c>
      <c r="H10103">
        <v>13.33</v>
      </c>
      <c r="I10103">
        <v>2.5590000000000002</v>
      </c>
      <c r="J10103">
        <v>1</v>
      </c>
      <c r="K10103">
        <v>1166.3</v>
      </c>
      <c r="L10103" t="s">
        <v>369</v>
      </c>
      <c r="M10103" t="s">
        <v>368</v>
      </c>
      <c r="N10103" s="8">
        <v>41962</v>
      </c>
      <c r="O10103">
        <v>0</v>
      </c>
      <c r="P10103">
        <v>0</v>
      </c>
      <c r="Q10103">
        <v>9934.4</v>
      </c>
      <c r="R10103">
        <v>1162.5999999999999</v>
      </c>
      <c r="S10103">
        <v>2.4220000000000002</v>
      </c>
      <c r="T10103">
        <v>33</v>
      </c>
      <c r="U10103">
        <v>3523</v>
      </c>
      <c r="V10103">
        <v>23</v>
      </c>
      <c r="W10103">
        <v>1.7450000000000001</v>
      </c>
      <c r="X10103">
        <v>2.82</v>
      </c>
      <c r="Y10103" s="8">
        <v>41962</v>
      </c>
    </row>
    <row r="10104" spans="1:25" x14ac:dyDescent="0.25">
      <c r="A10104">
        <v>-111.978441</v>
      </c>
      <c r="B10104">
        <v>33.07891223</v>
      </c>
      <c r="C10104">
        <v>13</v>
      </c>
      <c r="D10104" t="s">
        <v>371</v>
      </c>
      <c r="E10104" t="s">
        <v>370</v>
      </c>
      <c r="F10104">
        <v>10103</v>
      </c>
      <c r="G10104">
        <v>180</v>
      </c>
      <c r="H10104">
        <v>13.33</v>
      </c>
      <c r="I10104">
        <v>2.395</v>
      </c>
      <c r="J10104">
        <v>1</v>
      </c>
      <c r="K10104">
        <v>1166.3</v>
      </c>
      <c r="L10104" t="s">
        <v>369</v>
      </c>
      <c r="M10104" t="s">
        <v>368</v>
      </c>
      <c r="N10104" s="8">
        <v>41962</v>
      </c>
      <c r="O10104">
        <v>0</v>
      </c>
      <c r="P10104">
        <v>0</v>
      </c>
      <c r="Q10104">
        <v>11736</v>
      </c>
      <c r="R10104">
        <v>1467.5</v>
      </c>
      <c r="S10104">
        <v>3.0569999999999999</v>
      </c>
      <c r="T10104">
        <v>33</v>
      </c>
      <c r="U10104">
        <v>4446.8999999999996</v>
      </c>
      <c r="V10104">
        <v>23</v>
      </c>
      <c r="W10104">
        <v>1.633</v>
      </c>
      <c r="X10104">
        <v>2.6389999999999998</v>
      </c>
      <c r="Y10104" s="8">
        <v>41962</v>
      </c>
    </row>
    <row r="10105" spans="1:25" x14ac:dyDescent="0.25">
      <c r="A10105">
        <v>-111.97844083</v>
      </c>
      <c r="B10105">
        <v>33.078905220000003</v>
      </c>
      <c r="C10105">
        <v>13</v>
      </c>
      <c r="D10105" t="s">
        <v>371</v>
      </c>
      <c r="E10105" t="s">
        <v>370</v>
      </c>
      <c r="F10105">
        <v>10104</v>
      </c>
      <c r="G10105">
        <v>181</v>
      </c>
      <c r="H10105">
        <v>13.33</v>
      </c>
      <c r="I10105">
        <v>2.395</v>
      </c>
      <c r="J10105">
        <v>1</v>
      </c>
      <c r="K10105">
        <v>1166.2</v>
      </c>
      <c r="L10105" t="s">
        <v>369</v>
      </c>
      <c r="M10105" t="s">
        <v>368</v>
      </c>
      <c r="N10105" s="8">
        <v>41962</v>
      </c>
      <c r="O10105">
        <v>0</v>
      </c>
      <c r="P10105">
        <v>0</v>
      </c>
      <c r="Q10105">
        <v>13041</v>
      </c>
      <c r="R10105">
        <v>1630.7</v>
      </c>
      <c r="S10105">
        <v>3.3969999999999998</v>
      </c>
      <c r="T10105">
        <v>33</v>
      </c>
      <c r="U10105">
        <v>4941.3999999999996</v>
      </c>
      <c r="V10105">
        <v>23</v>
      </c>
      <c r="W10105">
        <v>1.633</v>
      </c>
      <c r="X10105">
        <v>2.6389999999999998</v>
      </c>
      <c r="Y10105" s="8">
        <v>41962</v>
      </c>
    </row>
    <row r="10106" spans="1:25" x14ac:dyDescent="0.25">
      <c r="A10106">
        <v>-111.97844049</v>
      </c>
      <c r="B10106">
        <v>33.078899210000003</v>
      </c>
      <c r="C10106">
        <v>13</v>
      </c>
      <c r="D10106" t="s">
        <v>371</v>
      </c>
      <c r="E10106" t="s">
        <v>370</v>
      </c>
      <c r="F10106">
        <v>10105</v>
      </c>
      <c r="G10106">
        <v>183</v>
      </c>
      <c r="H10106">
        <v>13.33</v>
      </c>
      <c r="I10106">
        <v>2.4279999999999999</v>
      </c>
      <c r="J10106">
        <v>1</v>
      </c>
      <c r="K10106">
        <v>1166.3</v>
      </c>
      <c r="L10106" t="s">
        <v>369</v>
      </c>
      <c r="M10106" t="s">
        <v>368</v>
      </c>
      <c r="N10106" s="8">
        <v>41962</v>
      </c>
      <c r="O10106">
        <v>0</v>
      </c>
      <c r="P10106">
        <v>0</v>
      </c>
      <c r="Q10106">
        <v>11566</v>
      </c>
      <c r="R10106">
        <v>1426.6</v>
      </c>
      <c r="S10106">
        <v>2.972</v>
      </c>
      <c r="T10106">
        <v>33</v>
      </c>
      <c r="U10106">
        <v>4323.2</v>
      </c>
      <c r="V10106">
        <v>23</v>
      </c>
      <c r="W10106">
        <v>1.655</v>
      </c>
      <c r="X10106">
        <v>2.6749999999999998</v>
      </c>
      <c r="Y10106" s="8">
        <v>41962</v>
      </c>
    </row>
    <row r="10107" spans="1:25" x14ac:dyDescent="0.25">
      <c r="A10107">
        <v>-111.97844014</v>
      </c>
      <c r="B10107">
        <v>33.078892189999998</v>
      </c>
      <c r="C10107">
        <v>13</v>
      </c>
      <c r="D10107" t="s">
        <v>371</v>
      </c>
      <c r="E10107" t="s">
        <v>370</v>
      </c>
      <c r="F10107">
        <v>10106</v>
      </c>
      <c r="G10107">
        <v>185</v>
      </c>
      <c r="H10107">
        <v>13.33</v>
      </c>
      <c r="I10107">
        <v>2.4929999999999999</v>
      </c>
      <c r="J10107">
        <v>1</v>
      </c>
      <c r="K10107">
        <v>1166.2</v>
      </c>
      <c r="L10107" t="s">
        <v>369</v>
      </c>
      <c r="M10107" t="s">
        <v>368</v>
      </c>
      <c r="N10107" s="8">
        <v>41962</v>
      </c>
      <c r="O10107">
        <v>0</v>
      </c>
      <c r="P10107">
        <v>0</v>
      </c>
      <c r="Q10107">
        <v>10877</v>
      </c>
      <c r="R10107">
        <v>1306.4000000000001</v>
      </c>
      <c r="S10107">
        <v>2.722</v>
      </c>
      <c r="T10107">
        <v>33</v>
      </c>
      <c r="U10107">
        <v>3958.7</v>
      </c>
      <c r="V10107">
        <v>23</v>
      </c>
      <c r="W10107">
        <v>1.7</v>
      </c>
      <c r="X10107">
        <v>2.7480000000000002</v>
      </c>
      <c r="Y10107" s="8">
        <v>41962</v>
      </c>
    </row>
    <row r="10108" spans="1:25" x14ac:dyDescent="0.25">
      <c r="A10108">
        <v>-111.97844066</v>
      </c>
      <c r="B10108">
        <v>33.078885219999997</v>
      </c>
      <c r="C10108">
        <v>13</v>
      </c>
      <c r="D10108" t="s">
        <v>371</v>
      </c>
      <c r="E10108" t="s">
        <v>370</v>
      </c>
      <c r="F10108">
        <v>10107</v>
      </c>
      <c r="G10108">
        <v>182</v>
      </c>
      <c r="H10108">
        <v>13.33</v>
      </c>
      <c r="I10108">
        <v>2.4609999999999999</v>
      </c>
      <c r="J10108">
        <v>1</v>
      </c>
      <c r="K10108">
        <v>1166.2</v>
      </c>
      <c r="L10108" t="s">
        <v>369</v>
      </c>
      <c r="M10108" t="s">
        <v>368</v>
      </c>
      <c r="N10108" s="8">
        <v>41962</v>
      </c>
      <c r="O10108">
        <v>0</v>
      </c>
      <c r="P10108">
        <v>0</v>
      </c>
      <c r="Q10108">
        <v>11550</v>
      </c>
      <c r="R10108">
        <v>1405.7</v>
      </c>
      <c r="S10108">
        <v>2.9289999999999998</v>
      </c>
      <c r="T10108">
        <v>33</v>
      </c>
      <c r="U10108">
        <v>4259.8</v>
      </c>
      <c r="V10108">
        <v>23</v>
      </c>
      <c r="W10108">
        <v>1.6779999999999999</v>
      </c>
      <c r="X10108">
        <v>2.7109999999999999</v>
      </c>
      <c r="Y10108" s="8">
        <v>41962</v>
      </c>
    </row>
    <row r="10109" spans="1:25" x14ac:dyDescent="0.25">
      <c r="A10109">
        <v>-111.978441</v>
      </c>
      <c r="B10109">
        <v>33.078879229999998</v>
      </c>
      <c r="C10109">
        <v>13</v>
      </c>
      <c r="D10109" t="s">
        <v>371</v>
      </c>
      <c r="E10109" t="s">
        <v>370</v>
      </c>
      <c r="F10109">
        <v>10108</v>
      </c>
      <c r="G10109">
        <v>180</v>
      </c>
      <c r="H10109">
        <v>13.33</v>
      </c>
      <c r="I10109">
        <v>2.4279999999999999</v>
      </c>
      <c r="J10109">
        <v>1</v>
      </c>
      <c r="K10109">
        <v>1166.2</v>
      </c>
      <c r="L10109" t="s">
        <v>369</v>
      </c>
      <c r="M10109" t="s">
        <v>368</v>
      </c>
      <c r="N10109" s="8">
        <v>41962</v>
      </c>
      <c r="O10109">
        <v>0</v>
      </c>
      <c r="P10109">
        <v>0</v>
      </c>
      <c r="Q10109">
        <v>10089</v>
      </c>
      <c r="R10109">
        <v>1244.5</v>
      </c>
      <c r="S10109">
        <v>2.593</v>
      </c>
      <c r="T10109">
        <v>33</v>
      </c>
      <c r="U10109">
        <v>3771.1</v>
      </c>
      <c r="V10109">
        <v>23</v>
      </c>
      <c r="W10109">
        <v>1.655</v>
      </c>
      <c r="X10109">
        <v>2.6749999999999998</v>
      </c>
      <c r="Y10109" s="8">
        <v>41962</v>
      </c>
    </row>
    <row r="10110" spans="1:25" x14ac:dyDescent="0.25">
      <c r="A10110">
        <v>-111.97844114</v>
      </c>
      <c r="B10110">
        <v>33.078872189999998</v>
      </c>
      <c r="C10110">
        <v>13</v>
      </c>
      <c r="D10110" t="s">
        <v>371</v>
      </c>
      <c r="E10110" t="s">
        <v>370</v>
      </c>
      <c r="F10110">
        <v>10109</v>
      </c>
      <c r="G10110">
        <v>185</v>
      </c>
      <c r="H10110">
        <v>13.33</v>
      </c>
      <c r="I10110">
        <v>2.5590000000000002</v>
      </c>
      <c r="J10110">
        <v>1</v>
      </c>
      <c r="K10110">
        <v>1166.2</v>
      </c>
      <c r="L10110" t="s">
        <v>369</v>
      </c>
      <c r="M10110" t="s">
        <v>368</v>
      </c>
      <c r="N10110" s="8">
        <v>41962</v>
      </c>
      <c r="O10110">
        <v>0</v>
      </c>
      <c r="P10110">
        <v>0</v>
      </c>
      <c r="Q10110">
        <v>9290.7999999999993</v>
      </c>
      <c r="R10110">
        <v>1087.3</v>
      </c>
      <c r="S10110">
        <v>2.2650000000000001</v>
      </c>
      <c r="T10110">
        <v>33</v>
      </c>
      <c r="U10110">
        <v>3294.7</v>
      </c>
      <c r="V10110">
        <v>23</v>
      </c>
      <c r="W10110">
        <v>1.7450000000000001</v>
      </c>
      <c r="X10110">
        <v>2.82</v>
      </c>
      <c r="Y10110" s="8">
        <v>41962</v>
      </c>
    </row>
    <row r="10111" spans="1:25" x14ac:dyDescent="0.25">
      <c r="A10111">
        <v>-111.97844216999999</v>
      </c>
      <c r="B10111">
        <v>33.078865219999997</v>
      </c>
      <c r="C10111">
        <v>13</v>
      </c>
      <c r="D10111" t="s">
        <v>371</v>
      </c>
      <c r="E10111" t="s">
        <v>370</v>
      </c>
      <c r="F10111">
        <v>10110</v>
      </c>
      <c r="G10111">
        <v>179</v>
      </c>
      <c r="H10111">
        <v>13.33</v>
      </c>
      <c r="I10111">
        <v>2.4609999999999999</v>
      </c>
      <c r="J10111">
        <v>1</v>
      </c>
      <c r="K10111">
        <v>1166.2</v>
      </c>
      <c r="L10111" t="s">
        <v>369</v>
      </c>
      <c r="M10111" t="s">
        <v>368</v>
      </c>
      <c r="N10111" s="8">
        <v>41962</v>
      </c>
      <c r="O10111">
        <v>0</v>
      </c>
      <c r="P10111">
        <v>0</v>
      </c>
      <c r="Q10111">
        <v>6973.8</v>
      </c>
      <c r="R10111">
        <v>848.76</v>
      </c>
      <c r="S10111">
        <v>1.768</v>
      </c>
      <c r="T10111">
        <v>33</v>
      </c>
      <c r="U10111">
        <v>2572</v>
      </c>
      <c r="V10111">
        <v>23</v>
      </c>
      <c r="W10111">
        <v>1.6779999999999999</v>
      </c>
      <c r="X10111">
        <v>2.7109999999999999</v>
      </c>
      <c r="Y10111" s="8">
        <v>41962</v>
      </c>
    </row>
    <row r="10112" spans="1:25" x14ac:dyDescent="0.25">
      <c r="A10112">
        <v>-111.97844182999999</v>
      </c>
      <c r="B10112">
        <v>33.078859219999998</v>
      </c>
      <c r="C10112">
        <v>13</v>
      </c>
      <c r="D10112" t="s">
        <v>371</v>
      </c>
      <c r="E10112" t="s">
        <v>370</v>
      </c>
      <c r="F10112">
        <v>10111</v>
      </c>
      <c r="G10112">
        <v>181</v>
      </c>
      <c r="H10112">
        <v>13.33</v>
      </c>
      <c r="I10112">
        <v>2.4609999999999999</v>
      </c>
      <c r="J10112">
        <v>1</v>
      </c>
      <c r="K10112">
        <v>1166.3</v>
      </c>
      <c r="L10112" t="s">
        <v>369</v>
      </c>
      <c r="M10112" t="s">
        <v>368</v>
      </c>
      <c r="N10112" s="8">
        <v>41962</v>
      </c>
      <c r="O10112">
        <v>0</v>
      </c>
      <c r="P10112">
        <v>0</v>
      </c>
      <c r="Q10112">
        <v>9337</v>
      </c>
      <c r="R10112">
        <v>1136.4000000000001</v>
      </c>
      <c r="S10112">
        <v>2.367</v>
      </c>
      <c r="T10112">
        <v>33</v>
      </c>
      <c r="U10112">
        <v>3443.6</v>
      </c>
      <c r="V10112">
        <v>23</v>
      </c>
      <c r="W10112">
        <v>1.6779999999999999</v>
      </c>
      <c r="X10112">
        <v>2.7109999999999999</v>
      </c>
      <c r="Y10112" s="8">
        <v>41962</v>
      </c>
    </row>
    <row r="10113" spans="1:25" x14ac:dyDescent="0.25">
      <c r="A10113">
        <v>-111.97844216999999</v>
      </c>
      <c r="B10113">
        <v>33.078852220000002</v>
      </c>
      <c r="C10113">
        <v>13</v>
      </c>
      <c r="D10113" t="s">
        <v>371</v>
      </c>
      <c r="E10113" t="s">
        <v>370</v>
      </c>
      <c r="F10113">
        <v>10112</v>
      </c>
      <c r="G10113">
        <v>179</v>
      </c>
      <c r="H10113">
        <v>13.33</v>
      </c>
      <c r="I10113">
        <v>2.395</v>
      </c>
      <c r="J10113">
        <v>1</v>
      </c>
      <c r="K10113">
        <v>1166.3</v>
      </c>
      <c r="L10113" t="s">
        <v>369</v>
      </c>
      <c r="M10113" t="s">
        <v>368</v>
      </c>
      <c r="N10113" s="8">
        <v>41962</v>
      </c>
      <c r="O10113">
        <v>0</v>
      </c>
      <c r="P10113">
        <v>0</v>
      </c>
      <c r="Q10113">
        <v>10145</v>
      </c>
      <c r="R10113">
        <v>1268.5999999999999</v>
      </c>
      <c r="S10113">
        <v>2.6429999999999998</v>
      </c>
      <c r="T10113">
        <v>33</v>
      </c>
      <c r="U10113">
        <v>3844.2</v>
      </c>
      <c r="V10113">
        <v>23</v>
      </c>
      <c r="W10113">
        <v>1.633</v>
      </c>
      <c r="X10113">
        <v>2.6389999999999998</v>
      </c>
      <c r="Y10113" s="8">
        <v>41962</v>
      </c>
    </row>
    <row r="10114" spans="1:25" x14ac:dyDescent="0.25">
      <c r="A10114">
        <v>-111.97844216999999</v>
      </c>
      <c r="B10114">
        <v>33.078845219999998</v>
      </c>
      <c r="C10114">
        <v>13</v>
      </c>
      <c r="D10114" t="s">
        <v>371</v>
      </c>
      <c r="E10114" t="s">
        <v>370</v>
      </c>
      <c r="F10114">
        <v>10113</v>
      </c>
      <c r="G10114">
        <v>179</v>
      </c>
      <c r="H10114">
        <v>13.33</v>
      </c>
      <c r="I10114">
        <v>2.3620000000000001</v>
      </c>
      <c r="J10114">
        <v>1</v>
      </c>
      <c r="K10114">
        <v>1166.3</v>
      </c>
      <c r="L10114" t="s">
        <v>369</v>
      </c>
      <c r="M10114" t="s">
        <v>368</v>
      </c>
      <c r="N10114" s="8">
        <v>41962</v>
      </c>
      <c r="O10114">
        <v>0</v>
      </c>
      <c r="P10114">
        <v>0</v>
      </c>
      <c r="Q10114">
        <v>9357.7000000000007</v>
      </c>
      <c r="R10114">
        <v>1186.4000000000001</v>
      </c>
      <c r="S10114">
        <v>2.472</v>
      </c>
      <c r="T10114">
        <v>33</v>
      </c>
      <c r="U10114">
        <v>3595</v>
      </c>
      <c r="V10114">
        <v>23</v>
      </c>
      <c r="W10114">
        <v>1.611</v>
      </c>
      <c r="X10114">
        <v>2.6030000000000002</v>
      </c>
      <c r="Y10114" s="8">
        <v>41962</v>
      </c>
    </row>
    <row r="10115" spans="1:25" x14ac:dyDescent="0.25">
      <c r="A10115">
        <v>-111.97844132</v>
      </c>
      <c r="B10115">
        <v>33.078838210000001</v>
      </c>
      <c r="C10115">
        <v>13</v>
      </c>
      <c r="D10115" t="s">
        <v>371</v>
      </c>
      <c r="E10115" t="s">
        <v>370</v>
      </c>
      <c r="F10115">
        <v>10114</v>
      </c>
      <c r="G10115">
        <v>184</v>
      </c>
      <c r="H10115">
        <v>13.33</v>
      </c>
      <c r="I10115">
        <v>2.4929999999999999</v>
      </c>
      <c r="J10115">
        <v>1</v>
      </c>
      <c r="K10115">
        <v>1166.3</v>
      </c>
      <c r="L10115" t="s">
        <v>369</v>
      </c>
      <c r="M10115" t="s">
        <v>368</v>
      </c>
      <c r="N10115" s="8">
        <v>41962</v>
      </c>
      <c r="O10115">
        <v>0</v>
      </c>
      <c r="P10115">
        <v>0</v>
      </c>
      <c r="Q10115">
        <v>8527.7999999999993</v>
      </c>
      <c r="R10115">
        <v>1024.2</v>
      </c>
      <c r="S10115">
        <v>2.1339999999999999</v>
      </c>
      <c r="T10115">
        <v>33</v>
      </c>
      <c r="U10115">
        <v>3103.7</v>
      </c>
      <c r="V10115">
        <v>23</v>
      </c>
      <c r="W10115">
        <v>1.7</v>
      </c>
      <c r="X10115">
        <v>2.7480000000000002</v>
      </c>
      <c r="Y10115" s="8">
        <v>41962</v>
      </c>
    </row>
    <row r="10116" spans="1:25" x14ac:dyDescent="0.25">
      <c r="A10116">
        <v>-111.97844250999999</v>
      </c>
      <c r="B10116">
        <v>33.078832210000002</v>
      </c>
      <c r="C10116">
        <v>13</v>
      </c>
      <c r="D10116" t="s">
        <v>371</v>
      </c>
      <c r="E10116" t="s">
        <v>370</v>
      </c>
      <c r="F10116">
        <v>10115</v>
      </c>
      <c r="G10116">
        <v>177</v>
      </c>
      <c r="H10116">
        <v>13.33</v>
      </c>
      <c r="I10116">
        <v>2.4609999999999999</v>
      </c>
      <c r="J10116">
        <v>1</v>
      </c>
      <c r="K10116">
        <v>1166.3</v>
      </c>
      <c r="L10116" t="s">
        <v>369</v>
      </c>
      <c r="M10116" t="s">
        <v>368</v>
      </c>
      <c r="N10116" s="8">
        <v>41962</v>
      </c>
      <c r="O10116">
        <v>0</v>
      </c>
      <c r="P10116">
        <v>0</v>
      </c>
      <c r="Q10116">
        <v>8306.4</v>
      </c>
      <c r="R10116">
        <v>1011</v>
      </c>
      <c r="S10116">
        <v>2.1059999999999999</v>
      </c>
      <c r="T10116">
        <v>33</v>
      </c>
      <c r="U10116">
        <v>3063.5</v>
      </c>
      <c r="V10116">
        <v>23</v>
      </c>
      <c r="W10116">
        <v>1.6779999999999999</v>
      </c>
      <c r="X10116">
        <v>2.7109999999999999</v>
      </c>
      <c r="Y10116" s="8">
        <v>41962</v>
      </c>
    </row>
    <row r="10117" spans="1:25" x14ac:dyDescent="0.25">
      <c r="A10117">
        <v>-111.97844166</v>
      </c>
      <c r="B10117">
        <v>33.078825219999999</v>
      </c>
      <c r="C10117">
        <v>13</v>
      </c>
      <c r="D10117" t="s">
        <v>371</v>
      </c>
      <c r="E10117" t="s">
        <v>370</v>
      </c>
      <c r="F10117">
        <v>10116</v>
      </c>
      <c r="G10117">
        <v>182</v>
      </c>
      <c r="H10117">
        <v>13.33</v>
      </c>
      <c r="I10117">
        <v>2.4609999999999999</v>
      </c>
      <c r="J10117">
        <v>1</v>
      </c>
      <c r="K10117">
        <v>1166.3</v>
      </c>
      <c r="L10117" t="s">
        <v>369</v>
      </c>
      <c r="M10117" t="s">
        <v>368</v>
      </c>
      <c r="N10117" s="8">
        <v>41962</v>
      </c>
      <c r="O10117">
        <v>0</v>
      </c>
      <c r="P10117">
        <v>0</v>
      </c>
      <c r="Q10117">
        <v>6728.6</v>
      </c>
      <c r="R10117">
        <v>818.92</v>
      </c>
      <c r="S10117">
        <v>1.706</v>
      </c>
      <c r="T10117">
        <v>33</v>
      </c>
      <c r="U10117">
        <v>2481.6</v>
      </c>
      <c r="V10117">
        <v>23</v>
      </c>
      <c r="W10117">
        <v>1.6779999999999999</v>
      </c>
      <c r="X10117">
        <v>2.7109999999999999</v>
      </c>
      <c r="Y10117" s="8">
        <v>41962</v>
      </c>
    </row>
    <row r="10118" spans="1:25" x14ac:dyDescent="0.25">
      <c r="A10118">
        <v>-111.97844166</v>
      </c>
      <c r="B10118">
        <v>33.078818220000002</v>
      </c>
      <c r="C10118">
        <v>13</v>
      </c>
      <c r="D10118" t="s">
        <v>371</v>
      </c>
      <c r="E10118" t="s">
        <v>370</v>
      </c>
      <c r="F10118">
        <v>10117</v>
      </c>
      <c r="G10118">
        <v>182</v>
      </c>
      <c r="H10118">
        <v>13.33</v>
      </c>
      <c r="I10118">
        <v>2.395</v>
      </c>
      <c r="J10118">
        <v>1</v>
      </c>
      <c r="K10118">
        <v>1166.3</v>
      </c>
      <c r="L10118" t="s">
        <v>369</v>
      </c>
      <c r="M10118" t="s">
        <v>368</v>
      </c>
      <c r="N10118" s="8">
        <v>41962</v>
      </c>
      <c r="O10118">
        <v>0</v>
      </c>
      <c r="P10118">
        <v>0</v>
      </c>
      <c r="Q10118">
        <v>6901.1</v>
      </c>
      <c r="R10118">
        <v>862.93</v>
      </c>
      <c r="S10118">
        <v>1.798</v>
      </c>
      <c r="T10118">
        <v>33</v>
      </c>
      <c r="U10118">
        <v>2614.9</v>
      </c>
      <c r="V10118">
        <v>23</v>
      </c>
      <c r="W10118">
        <v>1.633</v>
      </c>
      <c r="X10118">
        <v>2.6389999999999998</v>
      </c>
      <c r="Y10118" s="8">
        <v>41962</v>
      </c>
    </row>
    <row r="10119" spans="1:25" x14ac:dyDescent="0.25">
      <c r="A10119">
        <v>-111.97844234</v>
      </c>
      <c r="B10119">
        <v>33.078812220000003</v>
      </c>
      <c r="C10119">
        <v>13</v>
      </c>
      <c r="D10119" t="s">
        <v>371</v>
      </c>
      <c r="E10119" t="s">
        <v>370</v>
      </c>
      <c r="F10119">
        <v>10118</v>
      </c>
      <c r="G10119">
        <v>178</v>
      </c>
      <c r="H10119">
        <v>13.33</v>
      </c>
      <c r="I10119">
        <v>2.5259999999999998</v>
      </c>
      <c r="J10119">
        <v>1</v>
      </c>
      <c r="K10119">
        <v>1166.2</v>
      </c>
      <c r="L10119" t="s">
        <v>369</v>
      </c>
      <c r="M10119" t="s">
        <v>368</v>
      </c>
      <c r="N10119" s="8">
        <v>41962</v>
      </c>
      <c r="O10119">
        <v>0</v>
      </c>
      <c r="P10119">
        <v>0</v>
      </c>
      <c r="Q10119">
        <v>7045.9</v>
      </c>
      <c r="R10119">
        <v>835.27</v>
      </c>
      <c r="S10119">
        <v>1.74</v>
      </c>
      <c r="T10119">
        <v>33</v>
      </c>
      <c r="U10119">
        <v>2531.1</v>
      </c>
      <c r="V10119">
        <v>23</v>
      </c>
      <c r="W10119">
        <v>1.722</v>
      </c>
      <c r="X10119">
        <v>2.7839999999999998</v>
      </c>
      <c r="Y10119" s="8">
        <v>41962</v>
      </c>
    </row>
    <row r="10120" spans="1:25" x14ac:dyDescent="0.25">
      <c r="A10120">
        <v>-111.97844234</v>
      </c>
      <c r="B10120">
        <v>33.07880522</v>
      </c>
      <c r="C10120">
        <v>13</v>
      </c>
      <c r="D10120" t="s">
        <v>371</v>
      </c>
      <c r="E10120" t="s">
        <v>370</v>
      </c>
      <c r="F10120">
        <v>10119</v>
      </c>
      <c r="G10120">
        <v>178</v>
      </c>
      <c r="H10120">
        <v>13.33</v>
      </c>
      <c r="I10120">
        <v>2.4609999999999999</v>
      </c>
      <c r="J10120">
        <v>1</v>
      </c>
      <c r="K10120">
        <v>1166.2</v>
      </c>
      <c r="L10120" t="s">
        <v>369</v>
      </c>
      <c r="M10120" t="s">
        <v>368</v>
      </c>
      <c r="N10120" s="8">
        <v>41962</v>
      </c>
      <c r="O10120">
        <v>0</v>
      </c>
      <c r="P10120">
        <v>0</v>
      </c>
      <c r="Q10120">
        <v>6670</v>
      </c>
      <c r="R10120">
        <v>811.79</v>
      </c>
      <c r="S10120">
        <v>1.6910000000000001</v>
      </c>
      <c r="T10120">
        <v>33</v>
      </c>
      <c r="U10120">
        <v>2460</v>
      </c>
      <c r="V10120">
        <v>23</v>
      </c>
      <c r="W10120">
        <v>1.6779999999999999</v>
      </c>
      <c r="X10120">
        <v>2.7109999999999999</v>
      </c>
      <c r="Y10120" s="8">
        <v>41962</v>
      </c>
    </row>
    <row r="10121" spans="1:25" x14ac:dyDescent="0.25">
      <c r="A10121">
        <v>-111.97844214</v>
      </c>
      <c r="B10121">
        <v>33.078798190000001</v>
      </c>
      <c r="C10121">
        <v>13</v>
      </c>
      <c r="D10121" t="s">
        <v>371</v>
      </c>
      <c r="E10121" t="s">
        <v>370</v>
      </c>
      <c r="F10121">
        <v>10120</v>
      </c>
      <c r="G10121">
        <v>185</v>
      </c>
      <c r="H10121">
        <v>13.33</v>
      </c>
      <c r="I10121">
        <v>2.4609999999999999</v>
      </c>
      <c r="J10121">
        <v>1</v>
      </c>
      <c r="K10121">
        <v>1166.2</v>
      </c>
      <c r="L10121" t="s">
        <v>369</v>
      </c>
      <c r="M10121" t="s">
        <v>368</v>
      </c>
      <c r="N10121" s="8">
        <v>41962</v>
      </c>
      <c r="O10121">
        <v>0</v>
      </c>
      <c r="P10121">
        <v>0</v>
      </c>
      <c r="Q10121">
        <v>5705.6</v>
      </c>
      <c r="R10121">
        <v>694.41</v>
      </c>
      <c r="S10121">
        <v>1.4470000000000001</v>
      </c>
      <c r="T10121">
        <v>33</v>
      </c>
      <c r="U10121">
        <v>2104.3000000000002</v>
      </c>
      <c r="V10121">
        <v>23</v>
      </c>
      <c r="W10121">
        <v>1.6779999999999999</v>
      </c>
      <c r="X10121">
        <v>2.7109999999999999</v>
      </c>
      <c r="Y10121" s="8">
        <v>41962</v>
      </c>
    </row>
    <row r="10122" spans="1:25" x14ac:dyDescent="0.25">
      <c r="A10122">
        <v>-111.97844317000001</v>
      </c>
      <c r="B10122">
        <v>33.078791219999999</v>
      </c>
      <c r="C10122">
        <v>13</v>
      </c>
      <c r="D10122" t="s">
        <v>371</v>
      </c>
      <c r="E10122" t="s">
        <v>370</v>
      </c>
      <c r="F10122">
        <v>10121</v>
      </c>
      <c r="G10122">
        <v>179</v>
      </c>
      <c r="H10122">
        <v>13.33</v>
      </c>
      <c r="I10122">
        <v>2.4609999999999999</v>
      </c>
      <c r="J10122">
        <v>1</v>
      </c>
      <c r="K10122">
        <v>1166.2</v>
      </c>
      <c r="L10122" t="s">
        <v>369</v>
      </c>
      <c r="M10122" t="s">
        <v>368</v>
      </c>
      <c r="N10122" s="8">
        <v>41962</v>
      </c>
      <c r="O10122">
        <v>0</v>
      </c>
      <c r="P10122">
        <v>0</v>
      </c>
      <c r="Q10122">
        <v>5879.2</v>
      </c>
      <c r="R10122">
        <v>715.54</v>
      </c>
      <c r="S10122">
        <v>1.4910000000000001</v>
      </c>
      <c r="T10122">
        <v>33</v>
      </c>
      <c r="U10122">
        <v>2168.3000000000002</v>
      </c>
      <c r="V10122">
        <v>23</v>
      </c>
      <c r="W10122">
        <v>1.6779999999999999</v>
      </c>
      <c r="X10122">
        <v>2.7109999999999999</v>
      </c>
      <c r="Y10122" s="8">
        <v>41962</v>
      </c>
    </row>
    <row r="10123" spans="1:25" x14ac:dyDescent="0.25">
      <c r="A10123">
        <v>-111.97844249000001</v>
      </c>
      <c r="B10123">
        <v>33.078785209999999</v>
      </c>
      <c r="C10123">
        <v>13</v>
      </c>
      <c r="D10123" t="s">
        <v>371</v>
      </c>
      <c r="E10123" t="s">
        <v>370</v>
      </c>
      <c r="F10123">
        <v>10122</v>
      </c>
      <c r="G10123">
        <v>183</v>
      </c>
      <c r="H10123">
        <v>13.33</v>
      </c>
      <c r="I10123">
        <v>2.395</v>
      </c>
      <c r="J10123">
        <v>1</v>
      </c>
      <c r="K10123">
        <v>1166.2</v>
      </c>
      <c r="L10123" t="s">
        <v>369</v>
      </c>
      <c r="M10123" t="s">
        <v>368</v>
      </c>
      <c r="N10123" s="8">
        <v>41962</v>
      </c>
      <c r="O10123">
        <v>0</v>
      </c>
      <c r="P10123">
        <v>0</v>
      </c>
      <c r="Q10123">
        <v>7133.8</v>
      </c>
      <c r="R10123">
        <v>892.02</v>
      </c>
      <c r="S10123">
        <v>1.8580000000000001</v>
      </c>
      <c r="T10123">
        <v>33</v>
      </c>
      <c r="U10123">
        <v>2703.1</v>
      </c>
      <c r="V10123">
        <v>23</v>
      </c>
      <c r="W10123">
        <v>1.633</v>
      </c>
      <c r="X10123">
        <v>2.6389999999999998</v>
      </c>
      <c r="Y10123" s="8">
        <v>41962</v>
      </c>
    </row>
    <row r="10124" spans="1:25" x14ac:dyDescent="0.25">
      <c r="A10124">
        <v>-111.97844317000001</v>
      </c>
      <c r="B10124">
        <v>33.078778219999997</v>
      </c>
      <c r="C10124">
        <v>13</v>
      </c>
      <c r="D10124" t="s">
        <v>371</v>
      </c>
      <c r="E10124" t="s">
        <v>370</v>
      </c>
      <c r="F10124">
        <v>10123</v>
      </c>
      <c r="G10124">
        <v>179</v>
      </c>
      <c r="H10124">
        <v>13.33</v>
      </c>
      <c r="I10124">
        <v>2.395</v>
      </c>
      <c r="J10124">
        <v>1</v>
      </c>
      <c r="K10124">
        <v>1166.2</v>
      </c>
      <c r="L10124" t="s">
        <v>369</v>
      </c>
      <c r="M10124" t="s">
        <v>368</v>
      </c>
      <c r="N10124" s="8">
        <v>41962</v>
      </c>
      <c r="O10124">
        <v>0</v>
      </c>
      <c r="P10124">
        <v>0</v>
      </c>
      <c r="Q10124">
        <v>7275.9</v>
      </c>
      <c r="R10124">
        <v>909.79</v>
      </c>
      <c r="S10124">
        <v>1.895</v>
      </c>
      <c r="T10124">
        <v>33</v>
      </c>
      <c r="U10124">
        <v>2756.9</v>
      </c>
      <c r="V10124">
        <v>23</v>
      </c>
      <c r="W10124">
        <v>1.633</v>
      </c>
      <c r="X10124">
        <v>2.6389999999999998</v>
      </c>
      <c r="Y10124" s="8">
        <v>41962</v>
      </c>
    </row>
    <row r="10125" spans="1:25" x14ac:dyDescent="0.25">
      <c r="A10125">
        <v>-111.97844317000001</v>
      </c>
      <c r="B10125">
        <v>33.07877122</v>
      </c>
      <c r="C10125">
        <v>13</v>
      </c>
      <c r="D10125" t="s">
        <v>371</v>
      </c>
      <c r="E10125" t="s">
        <v>370</v>
      </c>
      <c r="F10125">
        <v>10124</v>
      </c>
      <c r="G10125">
        <v>179</v>
      </c>
      <c r="H10125">
        <v>13.33</v>
      </c>
      <c r="I10125">
        <v>2.5259999999999998</v>
      </c>
      <c r="J10125">
        <v>1</v>
      </c>
      <c r="K10125">
        <v>1166.3</v>
      </c>
      <c r="L10125" t="s">
        <v>369</v>
      </c>
      <c r="M10125" t="s">
        <v>368</v>
      </c>
      <c r="N10125" s="8">
        <v>41962</v>
      </c>
      <c r="O10125">
        <v>0</v>
      </c>
      <c r="P10125">
        <v>0</v>
      </c>
      <c r="Q10125">
        <v>7655.8</v>
      </c>
      <c r="R10125">
        <v>907.57</v>
      </c>
      <c r="S10125">
        <v>1.891</v>
      </c>
      <c r="T10125">
        <v>33</v>
      </c>
      <c r="U10125">
        <v>2750.2</v>
      </c>
      <c r="V10125">
        <v>23</v>
      </c>
      <c r="W10125">
        <v>1.722</v>
      </c>
      <c r="X10125">
        <v>2.7839999999999998</v>
      </c>
      <c r="Y10125" s="8">
        <v>41962</v>
      </c>
    </row>
    <row r="10126" spans="1:25" x14ac:dyDescent="0.25">
      <c r="A10126">
        <v>-111.97844249000001</v>
      </c>
      <c r="B10126">
        <v>33.07876521</v>
      </c>
      <c r="C10126">
        <v>13</v>
      </c>
      <c r="D10126" t="s">
        <v>371</v>
      </c>
      <c r="E10126" t="s">
        <v>370</v>
      </c>
      <c r="F10126">
        <v>10125</v>
      </c>
      <c r="G10126">
        <v>183</v>
      </c>
      <c r="H10126">
        <v>13.33</v>
      </c>
      <c r="I10126">
        <v>2.4279999999999999</v>
      </c>
      <c r="J10126">
        <v>1</v>
      </c>
      <c r="K10126">
        <v>1166.3</v>
      </c>
      <c r="L10126" t="s">
        <v>369</v>
      </c>
      <c r="M10126" t="s">
        <v>368</v>
      </c>
      <c r="N10126" s="8">
        <v>41962</v>
      </c>
      <c r="O10126">
        <v>0</v>
      </c>
      <c r="P10126">
        <v>0</v>
      </c>
      <c r="Q10126">
        <v>6870</v>
      </c>
      <c r="R10126">
        <v>847.43</v>
      </c>
      <c r="S10126">
        <v>1.7649999999999999</v>
      </c>
      <c r="T10126">
        <v>33</v>
      </c>
      <c r="U10126">
        <v>2568</v>
      </c>
      <c r="V10126">
        <v>23</v>
      </c>
      <c r="W10126">
        <v>1.655</v>
      </c>
      <c r="X10126">
        <v>2.6749999999999998</v>
      </c>
      <c r="Y10126" s="8">
        <v>41962</v>
      </c>
    </row>
    <row r="10127" spans="1:25" x14ac:dyDescent="0.25">
      <c r="A10127">
        <v>-111.97844317000001</v>
      </c>
      <c r="B10127">
        <v>33.078758219999997</v>
      </c>
      <c r="C10127">
        <v>13</v>
      </c>
      <c r="D10127" t="s">
        <v>371</v>
      </c>
      <c r="E10127" t="s">
        <v>370</v>
      </c>
      <c r="F10127">
        <v>10126</v>
      </c>
      <c r="G10127">
        <v>179</v>
      </c>
      <c r="H10127">
        <v>13.33</v>
      </c>
      <c r="I10127">
        <v>2.4609999999999999</v>
      </c>
      <c r="J10127">
        <v>1</v>
      </c>
      <c r="K10127">
        <v>1166.3</v>
      </c>
      <c r="L10127" t="s">
        <v>369</v>
      </c>
      <c r="M10127" t="s">
        <v>368</v>
      </c>
      <c r="N10127" s="8">
        <v>41962</v>
      </c>
      <c r="O10127">
        <v>0</v>
      </c>
      <c r="P10127">
        <v>0</v>
      </c>
      <c r="Q10127">
        <v>8420.7999999999993</v>
      </c>
      <c r="R10127">
        <v>1024.9000000000001</v>
      </c>
      <c r="S10127">
        <v>2.1349999999999998</v>
      </c>
      <c r="T10127">
        <v>33</v>
      </c>
      <c r="U10127">
        <v>3105.7</v>
      </c>
      <c r="V10127">
        <v>23</v>
      </c>
      <c r="W10127">
        <v>1.6779999999999999</v>
      </c>
      <c r="X10127">
        <v>2.7109999999999999</v>
      </c>
      <c r="Y10127" s="8">
        <v>41962</v>
      </c>
    </row>
    <row r="10128" spans="1:25" x14ac:dyDescent="0.25">
      <c r="A10128">
        <v>-111.978443</v>
      </c>
      <c r="B10128">
        <v>33.078751230000002</v>
      </c>
      <c r="C10128">
        <v>13</v>
      </c>
      <c r="D10128" t="s">
        <v>371</v>
      </c>
      <c r="E10128" t="s">
        <v>370</v>
      </c>
      <c r="F10128">
        <v>10127</v>
      </c>
      <c r="G10128">
        <v>180</v>
      </c>
      <c r="H10128">
        <v>13.33</v>
      </c>
      <c r="I10128">
        <v>2.625</v>
      </c>
      <c r="J10128">
        <v>1</v>
      </c>
      <c r="K10128">
        <v>1166.3</v>
      </c>
      <c r="L10128" t="s">
        <v>369</v>
      </c>
      <c r="M10128" t="s">
        <v>368</v>
      </c>
      <c r="N10128" s="8">
        <v>41962</v>
      </c>
      <c r="O10128">
        <v>0</v>
      </c>
      <c r="P10128">
        <v>0</v>
      </c>
      <c r="Q10128">
        <v>9066.7000000000007</v>
      </c>
      <c r="R10128">
        <v>1034.5</v>
      </c>
      <c r="S10128">
        <v>2.1549999999999998</v>
      </c>
      <c r="T10128">
        <v>33</v>
      </c>
      <c r="U10128">
        <v>3134.9</v>
      </c>
      <c r="V10128">
        <v>23</v>
      </c>
      <c r="W10128">
        <v>1.79</v>
      </c>
      <c r="X10128">
        <v>2.8919999999999999</v>
      </c>
      <c r="Y10128" s="8">
        <v>41962</v>
      </c>
    </row>
    <row r="10129" spans="1:25" x14ac:dyDescent="0.25">
      <c r="A10129">
        <v>-111.978443</v>
      </c>
      <c r="B10129">
        <v>33.078744229999998</v>
      </c>
      <c r="C10129">
        <v>13</v>
      </c>
      <c r="D10129" t="s">
        <v>371</v>
      </c>
      <c r="E10129" t="s">
        <v>370</v>
      </c>
      <c r="F10129">
        <v>10128</v>
      </c>
      <c r="G10129">
        <v>180</v>
      </c>
      <c r="H10129">
        <v>13.33</v>
      </c>
      <c r="I10129">
        <v>2.4929999999999999</v>
      </c>
      <c r="J10129">
        <v>1</v>
      </c>
      <c r="K10129">
        <v>1166.2</v>
      </c>
      <c r="L10129" t="s">
        <v>369</v>
      </c>
      <c r="M10129" t="s">
        <v>368</v>
      </c>
      <c r="N10129" s="8">
        <v>41962</v>
      </c>
      <c r="O10129">
        <v>0</v>
      </c>
      <c r="P10129">
        <v>0</v>
      </c>
      <c r="Q10129">
        <v>7040.8</v>
      </c>
      <c r="R10129">
        <v>845.64</v>
      </c>
      <c r="S10129">
        <v>1.762</v>
      </c>
      <c r="T10129">
        <v>33</v>
      </c>
      <c r="U10129">
        <v>2562.5</v>
      </c>
      <c r="V10129">
        <v>23</v>
      </c>
      <c r="W10129">
        <v>1.7</v>
      </c>
      <c r="X10129">
        <v>2.7480000000000002</v>
      </c>
      <c r="Y10129" s="8">
        <v>41962</v>
      </c>
    </row>
    <row r="10130" spans="1:25" x14ac:dyDescent="0.25">
      <c r="A10130">
        <v>-111.97844317000001</v>
      </c>
      <c r="B10130">
        <v>33.078738219999998</v>
      </c>
      <c r="C10130">
        <v>13</v>
      </c>
      <c r="D10130" t="s">
        <v>371</v>
      </c>
      <c r="E10130" t="s">
        <v>370</v>
      </c>
      <c r="F10130">
        <v>10129</v>
      </c>
      <c r="G10130">
        <v>179</v>
      </c>
      <c r="H10130">
        <v>13.33</v>
      </c>
      <c r="I10130">
        <v>2.4279999999999999</v>
      </c>
      <c r="J10130">
        <v>1</v>
      </c>
      <c r="K10130">
        <v>1166.3</v>
      </c>
      <c r="L10130" t="s">
        <v>369</v>
      </c>
      <c r="M10130" t="s">
        <v>368</v>
      </c>
      <c r="N10130" s="8">
        <v>41962</v>
      </c>
      <c r="O10130">
        <v>0</v>
      </c>
      <c r="P10130">
        <v>0</v>
      </c>
      <c r="Q10130">
        <v>8693.4</v>
      </c>
      <c r="R10130">
        <v>1072.3</v>
      </c>
      <c r="S10130">
        <v>2.234</v>
      </c>
      <c r="T10130">
        <v>33</v>
      </c>
      <c r="U10130">
        <v>3249.5</v>
      </c>
      <c r="V10130">
        <v>23</v>
      </c>
      <c r="W10130">
        <v>1.655</v>
      </c>
      <c r="X10130">
        <v>2.6749999999999998</v>
      </c>
      <c r="Y10130" s="8">
        <v>41962</v>
      </c>
    </row>
    <row r="10131" spans="1:25" x14ac:dyDescent="0.25">
      <c r="A10131">
        <v>-111.97844249000001</v>
      </c>
      <c r="B10131">
        <v>33.078731210000001</v>
      </c>
      <c r="C10131">
        <v>13</v>
      </c>
      <c r="D10131" t="s">
        <v>371</v>
      </c>
      <c r="E10131" t="s">
        <v>370</v>
      </c>
      <c r="F10131">
        <v>10130</v>
      </c>
      <c r="G10131">
        <v>183</v>
      </c>
      <c r="H10131">
        <v>13.33</v>
      </c>
      <c r="I10131">
        <v>2.395</v>
      </c>
      <c r="J10131">
        <v>1</v>
      </c>
      <c r="K10131">
        <v>1166.2</v>
      </c>
      <c r="L10131" t="s">
        <v>369</v>
      </c>
      <c r="M10131" t="s">
        <v>368</v>
      </c>
      <c r="N10131" s="8">
        <v>41962</v>
      </c>
      <c r="O10131">
        <v>0</v>
      </c>
      <c r="P10131">
        <v>0</v>
      </c>
      <c r="Q10131">
        <v>9023.6</v>
      </c>
      <c r="R10131">
        <v>1128.3</v>
      </c>
      <c r="S10131">
        <v>2.351</v>
      </c>
      <c r="T10131">
        <v>33</v>
      </c>
      <c r="U10131">
        <v>3419.2</v>
      </c>
      <c r="V10131">
        <v>23</v>
      </c>
      <c r="W10131">
        <v>1.633</v>
      </c>
      <c r="X10131">
        <v>2.6389999999999998</v>
      </c>
      <c r="Y10131" s="8">
        <v>41962</v>
      </c>
    </row>
    <row r="10132" spans="1:25" x14ac:dyDescent="0.25">
      <c r="A10132">
        <v>-111.97844334</v>
      </c>
      <c r="B10132">
        <v>33.078724219999998</v>
      </c>
      <c r="C10132">
        <v>13</v>
      </c>
      <c r="D10132" t="s">
        <v>371</v>
      </c>
      <c r="E10132" t="s">
        <v>370</v>
      </c>
      <c r="F10132">
        <v>10131</v>
      </c>
      <c r="G10132">
        <v>178</v>
      </c>
      <c r="H10132">
        <v>13.33</v>
      </c>
      <c r="I10132">
        <v>2.395</v>
      </c>
      <c r="J10132">
        <v>1</v>
      </c>
      <c r="K10132">
        <v>1166.2</v>
      </c>
      <c r="L10132" t="s">
        <v>369</v>
      </c>
      <c r="M10132" t="s">
        <v>368</v>
      </c>
      <c r="N10132" s="8">
        <v>41962</v>
      </c>
      <c r="O10132">
        <v>0</v>
      </c>
      <c r="P10132">
        <v>0</v>
      </c>
      <c r="Q10132">
        <v>9233.7000000000007</v>
      </c>
      <c r="R10132">
        <v>1154.5999999999999</v>
      </c>
      <c r="S10132">
        <v>2.4049999999999998</v>
      </c>
      <c r="T10132">
        <v>33</v>
      </c>
      <c r="U10132">
        <v>3498.8</v>
      </c>
      <c r="V10132">
        <v>23</v>
      </c>
      <c r="W10132">
        <v>1.633</v>
      </c>
      <c r="X10132">
        <v>2.6389999999999998</v>
      </c>
      <c r="Y10132" s="8">
        <v>41962</v>
      </c>
    </row>
    <row r="10133" spans="1:25" x14ac:dyDescent="0.25">
      <c r="A10133">
        <v>-111.978443</v>
      </c>
      <c r="B10133">
        <v>33.07871823</v>
      </c>
      <c r="C10133">
        <v>13</v>
      </c>
      <c r="D10133" t="s">
        <v>371</v>
      </c>
      <c r="E10133" t="s">
        <v>370</v>
      </c>
      <c r="F10133">
        <v>10132</v>
      </c>
      <c r="G10133">
        <v>180</v>
      </c>
      <c r="H10133">
        <v>13.33</v>
      </c>
      <c r="I10133">
        <v>2.2970000000000002</v>
      </c>
      <c r="J10133">
        <v>1</v>
      </c>
      <c r="K10133">
        <v>1166.3</v>
      </c>
      <c r="L10133" t="s">
        <v>369</v>
      </c>
      <c r="M10133" t="s">
        <v>368</v>
      </c>
      <c r="N10133" s="8">
        <v>41962</v>
      </c>
      <c r="O10133">
        <v>0</v>
      </c>
      <c r="P10133">
        <v>0</v>
      </c>
      <c r="Q10133">
        <v>8361.5</v>
      </c>
      <c r="R10133">
        <v>1090.3</v>
      </c>
      <c r="S10133">
        <v>2.2719999999999998</v>
      </c>
      <c r="T10133">
        <v>33</v>
      </c>
      <c r="U10133">
        <v>3304.1</v>
      </c>
      <c r="V10133">
        <v>23</v>
      </c>
      <c r="W10133">
        <v>1.5660000000000001</v>
      </c>
      <c r="X10133">
        <v>2.5310000000000001</v>
      </c>
      <c r="Y10133" s="8">
        <v>41962</v>
      </c>
    </row>
    <row r="10134" spans="1:25" x14ac:dyDescent="0.25">
      <c r="A10134">
        <v>-111.97844334</v>
      </c>
      <c r="B10134">
        <v>33.078711220000002</v>
      </c>
      <c r="C10134">
        <v>13</v>
      </c>
      <c r="D10134" t="s">
        <v>371</v>
      </c>
      <c r="E10134" t="s">
        <v>370</v>
      </c>
      <c r="F10134">
        <v>10133</v>
      </c>
      <c r="G10134">
        <v>178</v>
      </c>
      <c r="H10134">
        <v>13.33</v>
      </c>
      <c r="I10134">
        <v>2.395</v>
      </c>
      <c r="J10134">
        <v>1</v>
      </c>
      <c r="K10134">
        <v>1166.2</v>
      </c>
      <c r="L10134" t="s">
        <v>369</v>
      </c>
      <c r="M10134" t="s">
        <v>368</v>
      </c>
      <c r="N10134" s="8">
        <v>41962</v>
      </c>
      <c r="O10134">
        <v>0</v>
      </c>
      <c r="P10134">
        <v>0</v>
      </c>
      <c r="Q10134">
        <v>7712.6</v>
      </c>
      <c r="R10134">
        <v>964.4</v>
      </c>
      <c r="S10134">
        <v>2.0089999999999999</v>
      </c>
      <c r="T10134">
        <v>33</v>
      </c>
      <c r="U10134">
        <v>2922.4</v>
      </c>
      <c r="V10134">
        <v>23</v>
      </c>
      <c r="W10134">
        <v>1.633</v>
      </c>
      <c r="X10134">
        <v>2.6389999999999998</v>
      </c>
      <c r="Y10134" s="8">
        <v>41962</v>
      </c>
    </row>
    <row r="10135" spans="1:25" x14ac:dyDescent="0.25">
      <c r="A10135">
        <v>-111.978443</v>
      </c>
      <c r="B10135">
        <v>33.07870423</v>
      </c>
      <c r="C10135">
        <v>13</v>
      </c>
      <c r="D10135" t="s">
        <v>371</v>
      </c>
      <c r="E10135" t="s">
        <v>370</v>
      </c>
      <c r="F10135">
        <v>10134</v>
      </c>
      <c r="G10135">
        <v>180</v>
      </c>
      <c r="H10135">
        <v>13.33</v>
      </c>
      <c r="I10135">
        <v>2.4279999999999999</v>
      </c>
      <c r="J10135">
        <v>1</v>
      </c>
      <c r="K10135">
        <v>1166.2</v>
      </c>
      <c r="L10135" t="s">
        <v>369</v>
      </c>
      <c r="M10135" t="s">
        <v>368</v>
      </c>
      <c r="N10135" s="8">
        <v>41962</v>
      </c>
      <c r="O10135">
        <v>0</v>
      </c>
      <c r="P10135">
        <v>0</v>
      </c>
      <c r="Q10135">
        <v>8226.4</v>
      </c>
      <c r="R10135">
        <v>1014.7</v>
      </c>
      <c r="S10135">
        <v>2.1139999999999999</v>
      </c>
      <c r="T10135">
        <v>33</v>
      </c>
      <c r="U10135">
        <v>3075</v>
      </c>
      <c r="V10135">
        <v>23</v>
      </c>
      <c r="W10135">
        <v>1.655</v>
      </c>
      <c r="X10135">
        <v>2.6749999999999998</v>
      </c>
      <c r="Y10135" s="8">
        <v>41962</v>
      </c>
    </row>
    <row r="10136" spans="1:25" x14ac:dyDescent="0.25">
      <c r="A10136">
        <v>-111.97844266</v>
      </c>
      <c r="B10136">
        <v>33.078697220000002</v>
      </c>
      <c r="C10136">
        <v>13</v>
      </c>
      <c r="D10136" t="s">
        <v>371</v>
      </c>
      <c r="E10136" t="s">
        <v>370</v>
      </c>
      <c r="F10136">
        <v>10135</v>
      </c>
      <c r="G10136">
        <v>182</v>
      </c>
      <c r="H10136">
        <v>13.33</v>
      </c>
      <c r="I10136">
        <v>2.395</v>
      </c>
      <c r="J10136">
        <v>1</v>
      </c>
      <c r="K10136">
        <v>1166.4000000000001</v>
      </c>
      <c r="L10136" t="s">
        <v>369</v>
      </c>
      <c r="M10136" t="s">
        <v>368</v>
      </c>
      <c r="N10136" s="8">
        <v>41962</v>
      </c>
      <c r="O10136">
        <v>0</v>
      </c>
      <c r="P10136">
        <v>0</v>
      </c>
      <c r="Q10136">
        <v>8011.3</v>
      </c>
      <c r="R10136">
        <v>1001.7</v>
      </c>
      <c r="S10136">
        <v>2.0870000000000002</v>
      </c>
      <c r="T10136">
        <v>33</v>
      </c>
      <c r="U10136">
        <v>3035.6</v>
      </c>
      <c r="V10136">
        <v>23</v>
      </c>
      <c r="W10136">
        <v>1.633</v>
      </c>
      <c r="X10136">
        <v>2.6389999999999998</v>
      </c>
      <c r="Y10136" s="8">
        <v>41962</v>
      </c>
    </row>
    <row r="10137" spans="1:25" x14ac:dyDescent="0.25">
      <c r="A10137">
        <v>-111.978443</v>
      </c>
      <c r="B10137">
        <v>33.078691229999997</v>
      </c>
      <c r="C10137">
        <v>13</v>
      </c>
      <c r="D10137" t="s">
        <v>371</v>
      </c>
      <c r="E10137" t="s">
        <v>370</v>
      </c>
      <c r="F10137">
        <v>10136</v>
      </c>
      <c r="G10137">
        <v>180</v>
      </c>
      <c r="H10137">
        <v>13.33</v>
      </c>
      <c r="I10137">
        <v>2.4609999999999999</v>
      </c>
      <c r="J10137">
        <v>1</v>
      </c>
      <c r="K10137">
        <v>1166.4000000000001</v>
      </c>
      <c r="L10137" t="s">
        <v>369</v>
      </c>
      <c r="M10137" t="s">
        <v>368</v>
      </c>
      <c r="N10137" s="8">
        <v>41962</v>
      </c>
      <c r="O10137">
        <v>0</v>
      </c>
      <c r="P10137">
        <v>0</v>
      </c>
      <c r="Q10137">
        <v>8733.9</v>
      </c>
      <c r="R10137">
        <v>1063</v>
      </c>
      <c r="S10137">
        <v>2.2149999999999999</v>
      </c>
      <c r="T10137">
        <v>33</v>
      </c>
      <c r="U10137">
        <v>3221.2</v>
      </c>
      <c r="V10137">
        <v>23</v>
      </c>
      <c r="W10137">
        <v>1.6779999999999999</v>
      </c>
      <c r="X10137">
        <v>2.7109999999999999</v>
      </c>
      <c r="Y10137" s="8">
        <v>41962</v>
      </c>
    </row>
    <row r="10138" spans="1:25" x14ac:dyDescent="0.25">
      <c r="A10138">
        <v>-111.97844317000001</v>
      </c>
      <c r="B10138">
        <v>33.07868422</v>
      </c>
      <c r="C10138">
        <v>13</v>
      </c>
      <c r="D10138" t="s">
        <v>371</v>
      </c>
      <c r="E10138" t="s">
        <v>370</v>
      </c>
      <c r="F10138">
        <v>10137</v>
      </c>
      <c r="G10138">
        <v>179</v>
      </c>
      <c r="H10138">
        <v>13.33</v>
      </c>
      <c r="I10138">
        <v>2.4929999999999999</v>
      </c>
      <c r="J10138">
        <v>1</v>
      </c>
      <c r="K10138">
        <v>1166.3</v>
      </c>
      <c r="L10138" t="s">
        <v>369</v>
      </c>
      <c r="M10138" t="s">
        <v>368</v>
      </c>
      <c r="N10138" s="8">
        <v>41962</v>
      </c>
      <c r="O10138">
        <v>0</v>
      </c>
      <c r="P10138">
        <v>0</v>
      </c>
      <c r="Q10138">
        <v>8730.5</v>
      </c>
      <c r="R10138">
        <v>1048.5999999999999</v>
      </c>
      <c r="S10138">
        <v>2.1850000000000001</v>
      </c>
      <c r="T10138">
        <v>33</v>
      </c>
      <c r="U10138">
        <v>3177.5</v>
      </c>
      <c r="V10138">
        <v>23</v>
      </c>
      <c r="W10138">
        <v>1.7</v>
      </c>
      <c r="X10138">
        <v>2.7480000000000002</v>
      </c>
      <c r="Y10138" s="8">
        <v>41962</v>
      </c>
    </row>
    <row r="10139" spans="1:25" x14ac:dyDescent="0.25">
      <c r="A10139">
        <v>-111.97844334</v>
      </c>
      <c r="B10139">
        <v>33.078677220000003</v>
      </c>
      <c r="C10139">
        <v>13</v>
      </c>
      <c r="D10139" t="s">
        <v>371</v>
      </c>
      <c r="E10139" t="s">
        <v>370</v>
      </c>
      <c r="F10139">
        <v>10138</v>
      </c>
      <c r="G10139">
        <v>178</v>
      </c>
      <c r="H10139">
        <v>13.33</v>
      </c>
      <c r="I10139">
        <v>2.4609999999999999</v>
      </c>
      <c r="J10139">
        <v>1</v>
      </c>
      <c r="K10139">
        <v>1166.4000000000001</v>
      </c>
      <c r="L10139" t="s">
        <v>369</v>
      </c>
      <c r="M10139" t="s">
        <v>368</v>
      </c>
      <c r="N10139" s="8">
        <v>41962</v>
      </c>
      <c r="O10139">
        <v>0</v>
      </c>
      <c r="P10139">
        <v>0</v>
      </c>
      <c r="Q10139">
        <v>7482.6</v>
      </c>
      <c r="R10139">
        <v>910.69</v>
      </c>
      <c r="S10139">
        <v>1.897</v>
      </c>
      <c r="T10139">
        <v>33</v>
      </c>
      <c r="U10139">
        <v>2759.7</v>
      </c>
      <c r="V10139">
        <v>23</v>
      </c>
      <c r="W10139">
        <v>1.6779999999999999</v>
      </c>
      <c r="X10139">
        <v>2.7109999999999999</v>
      </c>
      <c r="Y10139" s="8">
        <v>41962</v>
      </c>
    </row>
    <row r="10140" spans="1:25" x14ac:dyDescent="0.25">
      <c r="A10140">
        <v>-111.978443</v>
      </c>
      <c r="B10140">
        <v>33.07867023</v>
      </c>
      <c r="C10140">
        <v>13</v>
      </c>
      <c r="D10140" t="s">
        <v>371</v>
      </c>
      <c r="E10140" t="s">
        <v>370</v>
      </c>
      <c r="F10140">
        <v>10139</v>
      </c>
      <c r="G10140">
        <v>180</v>
      </c>
      <c r="H10140">
        <v>13.33</v>
      </c>
      <c r="I10140">
        <v>2.2970000000000002</v>
      </c>
      <c r="J10140">
        <v>1</v>
      </c>
      <c r="K10140">
        <v>1166.4000000000001</v>
      </c>
      <c r="L10140" t="s">
        <v>369</v>
      </c>
      <c r="M10140" t="s">
        <v>368</v>
      </c>
      <c r="N10140" s="8">
        <v>41962</v>
      </c>
      <c r="O10140">
        <v>0</v>
      </c>
      <c r="P10140">
        <v>0</v>
      </c>
      <c r="Q10140">
        <v>7371.7</v>
      </c>
      <c r="R10140">
        <v>961.28</v>
      </c>
      <c r="S10140">
        <v>2.0030000000000001</v>
      </c>
      <c r="T10140">
        <v>33</v>
      </c>
      <c r="U10140">
        <v>2913</v>
      </c>
      <c r="V10140">
        <v>23</v>
      </c>
      <c r="W10140">
        <v>1.5660000000000001</v>
      </c>
      <c r="X10140">
        <v>2.5310000000000001</v>
      </c>
      <c r="Y10140" s="8">
        <v>41962</v>
      </c>
    </row>
    <row r="10141" spans="1:25" x14ac:dyDescent="0.25">
      <c r="A10141">
        <v>-111.978443</v>
      </c>
      <c r="B10141">
        <v>33.078664230000001</v>
      </c>
      <c r="C10141">
        <v>13</v>
      </c>
      <c r="D10141" t="s">
        <v>371</v>
      </c>
      <c r="E10141" t="s">
        <v>370</v>
      </c>
      <c r="F10141">
        <v>10140</v>
      </c>
      <c r="G10141">
        <v>180</v>
      </c>
      <c r="H10141">
        <v>13.33</v>
      </c>
      <c r="I10141">
        <v>2.2970000000000002</v>
      </c>
      <c r="J10141">
        <v>1</v>
      </c>
      <c r="K10141">
        <v>1166.4000000000001</v>
      </c>
      <c r="L10141" t="s">
        <v>369</v>
      </c>
      <c r="M10141" t="s">
        <v>368</v>
      </c>
      <c r="N10141" s="8">
        <v>41962</v>
      </c>
      <c r="O10141">
        <v>0</v>
      </c>
      <c r="P10141">
        <v>0</v>
      </c>
      <c r="Q10141">
        <v>7271.3</v>
      </c>
      <c r="R10141">
        <v>948.18</v>
      </c>
      <c r="S10141">
        <v>1.9750000000000001</v>
      </c>
      <c r="T10141">
        <v>33</v>
      </c>
      <c r="U10141">
        <v>2873.3</v>
      </c>
      <c r="V10141">
        <v>23</v>
      </c>
      <c r="W10141">
        <v>1.5660000000000001</v>
      </c>
      <c r="X10141">
        <v>2.5310000000000001</v>
      </c>
      <c r="Y10141" s="8">
        <v>41962</v>
      </c>
    </row>
    <row r="10142" spans="1:25" x14ac:dyDescent="0.25">
      <c r="A10142">
        <v>-111.978443</v>
      </c>
      <c r="B10142">
        <v>33.078657229999997</v>
      </c>
      <c r="C10142">
        <v>13</v>
      </c>
      <c r="D10142" t="s">
        <v>371</v>
      </c>
      <c r="E10142" t="s">
        <v>370</v>
      </c>
      <c r="F10142">
        <v>10141</v>
      </c>
      <c r="G10142">
        <v>180</v>
      </c>
      <c r="H10142">
        <v>13.33</v>
      </c>
      <c r="I10142">
        <v>2.4609999999999999</v>
      </c>
      <c r="J10142">
        <v>1</v>
      </c>
      <c r="K10142">
        <v>1166.4000000000001</v>
      </c>
      <c r="L10142" t="s">
        <v>369</v>
      </c>
      <c r="M10142" t="s">
        <v>368</v>
      </c>
      <c r="N10142" s="8">
        <v>41962</v>
      </c>
      <c r="O10142">
        <v>0</v>
      </c>
      <c r="P10142">
        <v>0</v>
      </c>
      <c r="Q10142">
        <v>6468.2</v>
      </c>
      <c r="R10142">
        <v>787.22</v>
      </c>
      <c r="S10142">
        <v>1.64</v>
      </c>
      <c r="T10142">
        <v>33</v>
      </c>
      <c r="U10142">
        <v>2385.5</v>
      </c>
      <c r="V10142">
        <v>23</v>
      </c>
      <c r="W10142">
        <v>1.6779999999999999</v>
      </c>
      <c r="X10142">
        <v>2.7109999999999999</v>
      </c>
      <c r="Y10142" s="8">
        <v>41962</v>
      </c>
    </row>
    <row r="10143" spans="1:25" x14ac:dyDescent="0.25">
      <c r="A10143">
        <v>-111.97844383</v>
      </c>
      <c r="B10143">
        <v>33.07865022</v>
      </c>
      <c r="C10143">
        <v>13</v>
      </c>
      <c r="D10143" t="s">
        <v>371</v>
      </c>
      <c r="E10143" t="s">
        <v>370</v>
      </c>
      <c r="F10143">
        <v>10142</v>
      </c>
      <c r="G10143">
        <v>181</v>
      </c>
      <c r="H10143">
        <v>13.33</v>
      </c>
      <c r="I10143">
        <v>2.3620000000000001</v>
      </c>
      <c r="J10143">
        <v>1</v>
      </c>
      <c r="K10143">
        <v>1166.4000000000001</v>
      </c>
      <c r="L10143" t="s">
        <v>369</v>
      </c>
      <c r="M10143" t="s">
        <v>368</v>
      </c>
      <c r="N10143" s="8">
        <v>41962</v>
      </c>
      <c r="O10143">
        <v>0</v>
      </c>
      <c r="P10143">
        <v>0</v>
      </c>
      <c r="Q10143">
        <v>6630.6</v>
      </c>
      <c r="R10143">
        <v>840.62</v>
      </c>
      <c r="S10143">
        <v>1.7509999999999999</v>
      </c>
      <c r="T10143">
        <v>33</v>
      </c>
      <c r="U10143">
        <v>2547.3000000000002</v>
      </c>
      <c r="V10143">
        <v>23</v>
      </c>
      <c r="W10143">
        <v>1.611</v>
      </c>
      <c r="X10143">
        <v>2.6030000000000002</v>
      </c>
      <c r="Y10143" s="8">
        <v>41962</v>
      </c>
    </row>
    <row r="10144" spans="1:25" x14ac:dyDescent="0.25">
      <c r="A10144">
        <v>-111.97844386</v>
      </c>
      <c r="B10144">
        <v>33.078643190000001</v>
      </c>
      <c r="C10144">
        <v>13</v>
      </c>
      <c r="D10144" t="s">
        <v>371</v>
      </c>
      <c r="E10144" t="s">
        <v>370</v>
      </c>
      <c r="F10144">
        <v>10143</v>
      </c>
      <c r="G10144">
        <v>175</v>
      </c>
      <c r="H10144">
        <v>13.33</v>
      </c>
      <c r="I10144">
        <v>2.4609999999999999</v>
      </c>
      <c r="J10144">
        <v>1</v>
      </c>
      <c r="K10144">
        <v>1166.3</v>
      </c>
      <c r="L10144" t="s">
        <v>369</v>
      </c>
      <c r="M10144" t="s">
        <v>368</v>
      </c>
      <c r="N10144" s="8">
        <v>41962</v>
      </c>
      <c r="O10144">
        <v>0</v>
      </c>
      <c r="P10144">
        <v>0</v>
      </c>
      <c r="Q10144">
        <v>7987.7</v>
      </c>
      <c r="R10144">
        <v>972.16</v>
      </c>
      <c r="S10144">
        <v>2.0249999999999999</v>
      </c>
      <c r="T10144">
        <v>33</v>
      </c>
      <c r="U10144">
        <v>2946</v>
      </c>
      <c r="V10144">
        <v>23</v>
      </c>
      <c r="W10144">
        <v>1.6779999999999999</v>
      </c>
      <c r="X10144">
        <v>2.7109999999999999</v>
      </c>
      <c r="Y10144" s="8">
        <v>41962</v>
      </c>
    </row>
    <row r="10145" spans="1:25" x14ac:dyDescent="0.25">
      <c r="A10145">
        <v>-111.97844383</v>
      </c>
      <c r="B10145">
        <v>33.078637219999997</v>
      </c>
      <c r="C10145">
        <v>13</v>
      </c>
      <c r="D10145" t="s">
        <v>371</v>
      </c>
      <c r="E10145" t="s">
        <v>370</v>
      </c>
      <c r="F10145">
        <v>10144</v>
      </c>
      <c r="G10145">
        <v>181</v>
      </c>
      <c r="H10145">
        <v>13.33</v>
      </c>
      <c r="I10145">
        <v>2.395</v>
      </c>
      <c r="J10145">
        <v>1</v>
      </c>
      <c r="K10145">
        <v>1166.3</v>
      </c>
      <c r="L10145" t="s">
        <v>369</v>
      </c>
      <c r="M10145" t="s">
        <v>368</v>
      </c>
      <c r="N10145" s="8">
        <v>41962</v>
      </c>
      <c r="O10145">
        <v>0</v>
      </c>
      <c r="P10145">
        <v>0</v>
      </c>
      <c r="Q10145">
        <v>7953.9</v>
      </c>
      <c r="R10145">
        <v>994.57</v>
      </c>
      <c r="S10145">
        <v>2.0720000000000001</v>
      </c>
      <c r="T10145">
        <v>33</v>
      </c>
      <c r="U10145">
        <v>3013.9</v>
      </c>
      <c r="V10145">
        <v>23</v>
      </c>
      <c r="W10145">
        <v>1.633</v>
      </c>
      <c r="X10145">
        <v>2.6389999999999998</v>
      </c>
      <c r="Y10145" s="8">
        <v>41962</v>
      </c>
    </row>
    <row r="10146" spans="1:25" x14ac:dyDescent="0.25">
      <c r="A10146">
        <v>-111.978444</v>
      </c>
      <c r="B10146">
        <v>33.078630230000002</v>
      </c>
      <c r="C10146">
        <v>13</v>
      </c>
      <c r="D10146" t="s">
        <v>371</v>
      </c>
      <c r="E10146" t="s">
        <v>370</v>
      </c>
      <c r="F10146">
        <v>10145</v>
      </c>
      <c r="G10146">
        <v>180</v>
      </c>
      <c r="H10146">
        <v>13.33</v>
      </c>
      <c r="I10146">
        <v>2.4279999999999999</v>
      </c>
      <c r="J10146">
        <v>1</v>
      </c>
      <c r="K10146">
        <v>1166.3</v>
      </c>
      <c r="L10146" t="s">
        <v>369</v>
      </c>
      <c r="M10146" t="s">
        <v>368</v>
      </c>
      <c r="N10146" s="8">
        <v>41962</v>
      </c>
      <c r="O10146">
        <v>0</v>
      </c>
      <c r="P10146">
        <v>0</v>
      </c>
      <c r="Q10146">
        <v>7776.4</v>
      </c>
      <c r="R10146">
        <v>959.23</v>
      </c>
      <c r="S10146">
        <v>1.998</v>
      </c>
      <c r="T10146">
        <v>33</v>
      </c>
      <c r="U10146">
        <v>2906.8</v>
      </c>
      <c r="V10146">
        <v>23</v>
      </c>
      <c r="W10146">
        <v>1.655</v>
      </c>
      <c r="X10146">
        <v>2.6749999999999998</v>
      </c>
      <c r="Y10146" s="8">
        <v>41962</v>
      </c>
    </row>
    <row r="10147" spans="1:25" x14ac:dyDescent="0.25">
      <c r="A10147">
        <v>-111.97844383</v>
      </c>
      <c r="B10147">
        <v>33.078623219999997</v>
      </c>
      <c r="C10147">
        <v>13</v>
      </c>
      <c r="D10147" t="s">
        <v>371</v>
      </c>
      <c r="E10147" t="s">
        <v>370</v>
      </c>
      <c r="F10147">
        <v>10146</v>
      </c>
      <c r="G10147">
        <v>181</v>
      </c>
      <c r="H10147">
        <v>13.33</v>
      </c>
      <c r="I10147">
        <v>2.4279999999999999</v>
      </c>
      <c r="J10147">
        <v>1</v>
      </c>
      <c r="K10147">
        <v>1166.3</v>
      </c>
      <c r="L10147" t="s">
        <v>369</v>
      </c>
      <c r="M10147" t="s">
        <v>368</v>
      </c>
      <c r="N10147" s="8">
        <v>41962</v>
      </c>
      <c r="O10147">
        <v>0</v>
      </c>
      <c r="P10147">
        <v>0</v>
      </c>
      <c r="Q10147">
        <v>7499.2</v>
      </c>
      <c r="R10147">
        <v>925.04</v>
      </c>
      <c r="S10147">
        <v>1.927</v>
      </c>
      <c r="T10147">
        <v>33</v>
      </c>
      <c r="U10147">
        <v>2803.1</v>
      </c>
      <c r="V10147">
        <v>23</v>
      </c>
      <c r="W10147">
        <v>1.655</v>
      </c>
      <c r="X10147">
        <v>2.6749999999999998</v>
      </c>
      <c r="Y10147" s="8">
        <v>41962</v>
      </c>
    </row>
    <row r="10148" spans="1:25" x14ac:dyDescent="0.25">
      <c r="A10148">
        <v>-111.978444</v>
      </c>
      <c r="B10148">
        <v>33.078617229999999</v>
      </c>
      <c r="C10148">
        <v>13</v>
      </c>
      <c r="D10148" t="s">
        <v>371</v>
      </c>
      <c r="E10148" t="s">
        <v>370</v>
      </c>
      <c r="F10148">
        <v>10147</v>
      </c>
      <c r="G10148">
        <v>180</v>
      </c>
      <c r="H10148">
        <v>13.33</v>
      </c>
      <c r="I10148">
        <v>2.4609999999999999</v>
      </c>
      <c r="J10148">
        <v>1</v>
      </c>
      <c r="K10148">
        <v>1166.4000000000001</v>
      </c>
      <c r="L10148" t="s">
        <v>369</v>
      </c>
      <c r="M10148" t="s">
        <v>368</v>
      </c>
      <c r="N10148" s="8">
        <v>41962</v>
      </c>
      <c r="O10148">
        <v>0</v>
      </c>
      <c r="P10148">
        <v>0</v>
      </c>
      <c r="Q10148">
        <v>6104.8</v>
      </c>
      <c r="R10148">
        <v>743</v>
      </c>
      <c r="S10148">
        <v>1.548</v>
      </c>
      <c r="T10148">
        <v>33</v>
      </c>
      <c r="U10148">
        <v>2251.5</v>
      </c>
      <c r="V10148">
        <v>23</v>
      </c>
      <c r="W10148">
        <v>1.6779999999999999</v>
      </c>
      <c r="X10148">
        <v>2.7109999999999999</v>
      </c>
      <c r="Y10148" s="8">
        <v>41962</v>
      </c>
    </row>
    <row r="10149" spans="1:25" x14ac:dyDescent="0.25">
      <c r="A10149">
        <v>-111.97844417</v>
      </c>
      <c r="B10149">
        <v>33.078610220000002</v>
      </c>
      <c r="C10149">
        <v>13</v>
      </c>
      <c r="D10149" t="s">
        <v>371</v>
      </c>
      <c r="E10149" t="s">
        <v>370</v>
      </c>
      <c r="F10149">
        <v>10148</v>
      </c>
      <c r="G10149">
        <v>179</v>
      </c>
      <c r="H10149">
        <v>13.33</v>
      </c>
      <c r="I10149">
        <v>2.3290000000000002</v>
      </c>
      <c r="J10149">
        <v>1</v>
      </c>
      <c r="K10149">
        <v>1166.4000000000001</v>
      </c>
      <c r="L10149" t="s">
        <v>369</v>
      </c>
      <c r="M10149" t="s">
        <v>368</v>
      </c>
      <c r="N10149" s="8">
        <v>41962</v>
      </c>
      <c r="O10149">
        <v>0</v>
      </c>
      <c r="P10149">
        <v>0</v>
      </c>
      <c r="Q10149">
        <v>5752</v>
      </c>
      <c r="R10149">
        <v>739.5</v>
      </c>
      <c r="S10149">
        <v>1.5409999999999999</v>
      </c>
      <c r="T10149">
        <v>33</v>
      </c>
      <c r="U10149">
        <v>2240.9</v>
      </c>
      <c r="V10149">
        <v>23</v>
      </c>
      <c r="W10149">
        <v>1.5880000000000001</v>
      </c>
      <c r="X10149">
        <v>2.5670000000000002</v>
      </c>
      <c r="Y10149" s="8">
        <v>41962</v>
      </c>
    </row>
    <row r="10150" spans="1:25" x14ac:dyDescent="0.25">
      <c r="A10150">
        <v>-111.97844366</v>
      </c>
      <c r="B10150">
        <v>33.078603219999998</v>
      </c>
      <c r="C10150">
        <v>13</v>
      </c>
      <c r="D10150" t="s">
        <v>371</v>
      </c>
      <c r="E10150" t="s">
        <v>370</v>
      </c>
      <c r="F10150">
        <v>10149</v>
      </c>
      <c r="G10150">
        <v>182</v>
      </c>
      <c r="H10150">
        <v>13.33</v>
      </c>
      <c r="I10150">
        <v>2.395</v>
      </c>
      <c r="J10150">
        <v>1</v>
      </c>
      <c r="K10150">
        <v>1166.4000000000001</v>
      </c>
      <c r="L10150" t="s">
        <v>369</v>
      </c>
      <c r="M10150" t="s">
        <v>368</v>
      </c>
      <c r="N10150" s="8">
        <v>41962</v>
      </c>
      <c r="O10150">
        <v>0</v>
      </c>
      <c r="P10150">
        <v>0</v>
      </c>
      <c r="Q10150">
        <v>6383.5</v>
      </c>
      <c r="R10150">
        <v>798.2</v>
      </c>
      <c r="S10150">
        <v>1.663</v>
      </c>
      <c r="T10150">
        <v>33</v>
      </c>
      <c r="U10150">
        <v>2418.8000000000002</v>
      </c>
      <c r="V10150">
        <v>23</v>
      </c>
      <c r="W10150">
        <v>1.633</v>
      </c>
      <c r="X10150">
        <v>2.6389999999999998</v>
      </c>
      <c r="Y10150" s="8">
        <v>41962</v>
      </c>
    </row>
    <row r="10151" spans="1:25" x14ac:dyDescent="0.25">
      <c r="A10151">
        <v>-111.97844503</v>
      </c>
      <c r="B10151">
        <v>33.078596179999998</v>
      </c>
      <c r="C10151">
        <v>13</v>
      </c>
      <c r="D10151" t="s">
        <v>371</v>
      </c>
      <c r="E10151" t="s">
        <v>370</v>
      </c>
      <c r="F10151">
        <v>10150</v>
      </c>
      <c r="G10151">
        <v>174</v>
      </c>
      <c r="H10151">
        <v>13.33</v>
      </c>
      <c r="I10151">
        <v>2.4609999999999999</v>
      </c>
      <c r="J10151">
        <v>1</v>
      </c>
      <c r="K10151">
        <v>1166.4000000000001</v>
      </c>
      <c r="L10151" t="s">
        <v>369</v>
      </c>
      <c r="M10151" t="s">
        <v>368</v>
      </c>
      <c r="N10151" s="8">
        <v>41962</v>
      </c>
      <c r="O10151">
        <v>0</v>
      </c>
      <c r="P10151">
        <v>0</v>
      </c>
      <c r="Q10151">
        <v>7190.9</v>
      </c>
      <c r="R10151">
        <v>875.19</v>
      </c>
      <c r="S10151">
        <v>1.823</v>
      </c>
      <c r="T10151">
        <v>33</v>
      </c>
      <c r="U10151">
        <v>2652.1</v>
      </c>
      <c r="V10151">
        <v>23</v>
      </c>
      <c r="W10151">
        <v>1.6779999999999999</v>
      </c>
      <c r="X10151">
        <v>2.7109999999999999</v>
      </c>
      <c r="Y10151" s="8">
        <v>41962</v>
      </c>
    </row>
    <row r="10152" spans="1:25" x14ac:dyDescent="0.25">
      <c r="A10152">
        <v>-111.97844314</v>
      </c>
      <c r="B10152">
        <v>33.07859019</v>
      </c>
      <c r="C10152">
        <v>13</v>
      </c>
      <c r="D10152" t="s">
        <v>371</v>
      </c>
      <c r="E10152" t="s">
        <v>370</v>
      </c>
      <c r="F10152">
        <v>10151</v>
      </c>
      <c r="G10152">
        <v>185</v>
      </c>
      <c r="H10152">
        <v>13.33</v>
      </c>
      <c r="I10152">
        <v>2.4279999999999999</v>
      </c>
      <c r="J10152">
        <v>1</v>
      </c>
      <c r="K10152">
        <v>1166.4000000000001</v>
      </c>
      <c r="L10152" t="s">
        <v>369</v>
      </c>
      <c r="M10152" t="s">
        <v>368</v>
      </c>
      <c r="N10152" s="8">
        <v>41962</v>
      </c>
      <c r="O10152">
        <v>0</v>
      </c>
      <c r="P10152">
        <v>0</v>
      </c>
      <c r="Q10152">
        <v>9569</v>
      </c>
      <c r="R10152">
        <v>1180.4000000000001</v>
      </c>
      <c r="S10152">
        <v>2.4590000000000001</v>
      </c>
      <c r="T10152">
        <v>33</v>
      </c>
      <c r="U10152">
        <v>3576.8</v>
      </c>
      <c r="V10152">
        <v>23</v>
      </c>
      <c r="W10152">
        <v>1.655</v>
      </c>
      <c r="X10152">
        <v>2.6749999999999998</v>
      </c>
      <c r="Y10152" s="8">
        <v>41962</v>
      </c>
    </row>
    <row r="10153" spans="1:25" x14ac:dyDescent="0.25">
      <c r="A10153">
        <v>-111.97844468</v>
      </c>
      <c r="B10153">
        <v>33.078583209999998</v>
      </c>
      <c r="C10153">
        <v>13</v>
      </c>
      <c r="D10153" t="s">
        <v>371</v>
      </c>
      <c r="E10153" t="s">
        <v>370</v>
      </c>
      <c r="F10153">
        <v>10152</v>
      </c>
      <c r="G10153">
        <v>176</v>
      </c>
      <c r="H10153">
        <v>13.33</v>
      </c>
      <c r="I10153">
        <v>2.395</v>
      </c>
      <c r="J10153">
        <v>1</v>
      </c>
      <c r="K10153">
        <v>1166.4000000000001</v>
      </c>
      <c r="L10153" t="s">
        <v>369</v>
      </c>
      <c r="M10153" t="s">
        <v>368</v>
      </c>
      <c r="N10153" s="8">
        <v>41962</v>
      </c>
      <c r="O10153">
        <v>0</v>
      </c>
      <c r="P10153">
        <v>0</v>
      </c>
      <c r="Q10153">
        <v>9577.1</v>
      </c>
      <c r="R10153">
        <v>1197.5</v>
      </c>
      <c r="S10153">
        <v>2.4950000000000001</v>
      </c>
      <c r="T10153">
        <v>33</v>
      </c>
      <c r="U10153">
        <v>3628.9</v>
      </c>
      <c r="V10153">
        <v>23</v>
      </c>
      <c r="W10153">
        <v>1.633</v>
      </c>
      <c r="X10153">
        <v>2.6389999999999998</v>
      </c>
      <c r="Y10153" s="8">
        <v>41962</v>
      </c>
    </row>
    <row r="10154" spans="1:25" x14ac:dyDescent="0.25">
      <c r="A10154">
        <v>-111.97844349</v>
      </c>
      <c r="B10154">
        <v>33.078576210000001</v>
      </c>
      <c r="C10154">
        <v>13</v>
      </c>
      <c r="D10154" t="s">
        <v>371</v>
      </c>
      <c r="E10154" t="s">
        <v>370</v>
      </c>
      <c r="F10154">
        <v>10153</v>
      </c>
      <c r="G10154">
        <v>183</v>
      </c>
      <c r="H10154">
        <v>13.33</v>
      </c>
      <c r="I10154">
        <v>2.395</v>
      </c>
      <c r="J10154">
        <v>1</v>
      </c>
      <c r="K10154">
        <v>1166.4000000000001</v>
      </c>
      <c r="L10154" t="s">
        <v>369</v>
      </c>
      <c r="M10154" t="s">
        <v>368</v>
      </c>
      <c r="N10154" s="8">
        <v>41962</v>
      </c>
      <c r="O10154">
        <v>0</v>
      </c>
      <c r="P10154">
        <v>0</v>
      </c>
      <c r="Q10154">
        <v>8125.4</v>
      </c>
      <c r="R10154">
        <v>1016</v>
      </c>
      <c r="S10154">
        <v>2.117</v>
      </c>
      <c r="T10154">
        <v>33</v>
      </c>
      <c r="U10154">
        <v>3078.8</v>
      </c>
      <c r="V10154">
        <v>23</v>
      </c>
      <c r="W10154">
        <v>1.633</v>
      </c>
      <c r="X10154">
        <v>2.6389999999999998</v>
      </c>
      <c r="Y10154" s="8">
        <v>41962</v>
      </c>
    </row>
    <row r="10155" spans="1:25" x14ac:dyDescent="0.25">
      <c r="A10155">
        <v>-111.978444</v>
      </c>
      <c r="B10155">
        <v>33.078570229999997</v>
      </c>
      <c r="C10155">
        <v>13</v>
      </c>
      <c r="D10155" t="s">
        <v>371</v>
      </c>
      <c r="E10155" t="s">
        <v>370</v>
      </c>
      <c r="F10155">
        <v>10154</v>
      </c>
      <c r="G10155">
        <v>180</v>
      </c>
      <c r="H10155">
        <v>13.33</v>
      </c>
      <c r="I10155">
        <v>2.395</v>
      </c>
      <c r="J10155">
        <v>1</v>
      </c>
      <c r="K10155">
        <v>1166.4000000000001</v>
      </c>
      <c r="L10155" t="s">
        <v>369</v>
      </c>
      <c r="M10155" t="s">
        <v>368</v>
      </c>
      <c r="N10155" s="8">
        <v>41962</v>
      </c>
      <c r="O10155">
        <v>0</v>
      </c>
      <c r="P10155">
        <v>0</v>
      </c>
      <c r="Q10155">
        <v>8914</v>
      </c>
      <c r="R10155">
        <v>1114.5999999999999</v>
      </c>
      <c r="S10155">
        <v>2.3220000000000001</v>
      </c>
      <c r="T10155">
        <v>33</v>
      </c>
      <c r="U10155">
        <v>3377.6</v>
      </c>
      <c r="V10155">
        <v>23</v>
      </c>
      <c r="W10155">
        <v>1.633</v>
      </c>
      <c r="X10155">
        <v>2.6389999999999998</v>
      </c>
      <c r="Y10155" s="8">
        <v>41962</v>
      </c>
    </row>
    <row r="10156" spans="1:25" x14ac:dyDescent="0.25">
      <c r="A10156">
        <v>-111.97844383</v>
      </c>
      <c r="B10156">
        <v>33.078563219999999</v>
      </c>
      <c r="C10156">
        <v>13</v>
      </c>
      <c r="D10156" t="s">
        <v>371</v>
      </c>
      <c r="E10156" t="s">
        <v>370</v>
      </c>
      <c r="F10156">
        <v>10155</v>
      </c>
      <c r="G10156">
        <v>181</v>
      </c>
      <c r="H10156">
        <v>13.33</v>
      </c>
      <c r="I10156">
        <v>2.4279999999999999</v>
      </c>
      <c r="J10156">
        <v>1</v>
      </c>
      <c r="K10156">
        <v>1166.4000000000001</v>
      </c>
      <c r="L10156" t="s">
        <v>369</v>
      </c>
      <c r="M10156" t="s">
        <v>368</v>
      </c>
      <c r="N10156" s="8">
        <v>41962</v>
      </c>
      <c r="O10156">
        <v>0</v>
      </c>
      <c r="P10156">
        <v>0</v>
      </c>
      <c r="Q10156">
        <v>10749</v>
      </c>
      <c r="R10156">
        <v>1325.9</v>
      </c>
      <c r="S10156">
        <v>2.762</v>
      </c>
      <c r="T10156">
        <v>33</v>
      </c>
      <c r="U10156">
        <v>4018</v>
      </c>
      <c r="V10156">
        <v>23</v>
      </c>
      <c r="W10156">
        <v>1.655</v>
      </c>
      <c r="X10156">
        <v>2.6749999999999998</v>
      </c>
      <c r="Y10156" s="8">
        <v>41962</v>
      </c>
    </row>
    <row r="10157" spans="1:25" x14ac:dyDescent="0.25">
      <c r="A10157">
        <v>-111.97844449</v>
      </c>
      <c r="B10157">
        <v>33.078556210000002</v>
      </c>
      <c r="C10157">
        <v>13</v>
      </c>
      <c r="D10157" t="s">
        <v>371</v>
      </c>
      <c r="E10157" t="s">
        <v>370</v>
      </c>
      <c r="F10157">
        <v>10156</v>
      </c>
      <c r="G10157">
        <v>183</v>
      </c>
      <c r="H10157">
        <v>13.33</v>
      </c>
      <c r="I10157">
        <v>2.3620000000000001</v>
      </c>
      <c r="J10157">
        <v>1</v>
      </c>
      <c r="K10157">
        <v>1166.4000000000001</v>
      </c>
      <c r="L10157" t="s">
        <v>369</v>
      </c>
      <c r="M10157" t="s">
        <v>368</v>
      </c>
      <c r="N10157" s="8">
        <v>41962</v>
      </c>
      <c r="O10157">
        <v>0</v>
      </c>
      <c r="P10157">
        <v>0</v>
      </c>
      <c r="Q10157">
        <v>9445.1</v>
      </c>
      <c r="R10157">
        <v>1197.4000000000001</v>
      </c>
      <c r="S10157">
        <v>2.4950000000000001</v>
      </c>
      <c r="T10157">
        <v>33</v>
      </c>
      <c r="U10157">
        <v>3628.6</v>
      </c>
      <c r="V10157">
        <v>23</v>
      </c>
      <c r="W10157">
        <v>1.611</v>
      </c>
      <c r="X10157">
        <v>2.6030000000000002</v>
      </c>
      <c r="Y10157" s="8">
        <v>41962</v>
      </c>
    </row>
    <row r="10158" spans="1:25" x14ac:dyDescent="0.25">
      <c r="A10158">
        <v>-111.97844417</v>
      </c>
      <c r="B10158">
        <v>33.078549219999999</v>
      </c>
      <c r="C10158">
        <v>13</v>
      </c>
      <c r="D10158" t="s">
        <v>371</v>
      </c>
      <c r="E10158" t="s">
        <v>370</v>
      </c>
      <c r="F10158">
        <v>10157</v>
      </c>
      <c r="G10158">
        <v>179</v>
      </c>
      <c r="H10158">
        <v>13.33</v>
      </c>
      <c r="I10158">
        <v>2.395</v>
      </c>
      <c r="J10158">
        <v>1</v>
      </c>
      <c r="K10158">
        <v>1166.4000000000001</v>
      </c>
      <c r="L10158" t="s">
        <v>369</v>
      </c>
      <c r="M10158" t="s">
        <v>368</v>
      </c>
      <c r="N10158" s="8">
        <v>41962</v>
      </c>
      <c r="O10158">
        <v>0</v>
      </c>
      <c r="P10158">
        <v>0</v>
      </c>
      <c r="Q10158">
        <v>9352.4</v>
      </c>
      <c r="R10158">
        <v>1169.4000000000001</v>
      </c>
      <c r="S10158">
        <v>2.4359999999999999</v>
      </c>
      <c r="T10158">
        <v>33</v>
      </c>
      <c r="U10158">
        <v>3543.7</v>
      </c>
      <c r="V10158">
        <v>23</v>
      </c>
      <c r="W10158">
        <v>1.633</v>
      </c>
      <c r="X10158">
        <v>2.6389999999999998</v>
      </c>
      <c r="Y10158" s="8">
        <v>41962</v>
      </c>
    </row>
    <row r="10159" spans="1:25" x14ac:dyDescent="0.25">
      <c r="A10159">
        <v>-111.97844417</v>
      </c>
      <c r="B10159">
        <v>33.07854322</v>
      </c>
      <c r="C10159">
        <v>13</v>
      </c>
      <c r="D10159" t="s">
        <v>371</v>
      </c>
      <c r="E10159" t="s">
        <v>370</v>
      </c>
      <c r="F10159">
        <v>10158</v>
      </c>
      <c r="G10159">
        <v>179</v>
      </c>
      <c r="H10159">
        <v>13.33</v>
      </c>
      <c r="I10159">
        <v>2.4929999999999999</v>
      </c>
      <c r="J10159">
        <v>1</v>
      </c>
      <c r="K10159">
        <v>1166.4000000000001</v>
      </c>
      <c r="L10159" t="s">
        <v>369</v>
      </c>
      <c r="M10159" t="s">
        <v>368</v>
      </c>
      <c r="N10159" s="8">
        <v>41962</v>
      </c>
      <c r="O10159">
        <v>0</v>
      </c>
      <c r="P10159">
        <v>0</v>
      </c>
      <c r="Q10159">
        <v>9397.4</v>
      </c>
      <c r="R10159">
        <v>1128.7</v>
      </c>
      <c r="S10159">
        <v>2.351</v>
      </c>
      <c r="T10159">
        <v>33</v>
      </c>
      <c r="U10159">
        <v>3420.2</v>
      </c>
      <c r="V10159">
        <v>23</v>
      </c>
      <c r="W10159">
        <v>1.7</v>
      </c>
      <c r="X10159">
        <v>2.7480000000000002</v>
      </c>
      <c r="Y10159" s="8">
        <v>41962</v>
      </c>
    </row>
    <row r="10160" spans="1:25" x14ac:dyDescent="0.25">
      <c r="A10160">
        <v>-111.97844517</v>
      </c>
      <c r="B10160">
        <v>33.078536219999997</v>
      </c>
      <c r="C10160">
        <v>13</v>
      </c>
      <c r="D10160" t="s">
        <v>371</v>
      </c>
      <c r="E10160" t="s">
        <v>370</v>
      </c>
      <c r="F10160">
        <v>10159</v>
      </c>
      <c r="G10160">
        <v>179</v>
      </c>
      <c r="H10160">
        <v>13.33</v>
      </c>
      <c r="I10160">
        <v>2.3290000000000002</v>
      </c>
      <c r="J10160">
        <v>1</v>
      </c>
      <c r="K10160">
        <v>1166.4000000000001</v>
      </c>
      <c r="L10160" t="s">
        <v>369</v>
      </c>
      <c r="M10160" t="s">
        <v>368</v>
      </c>
      <c r="N10160" s="8">
        <v>41962</v>
      </c>
      <c r="O10160">
        <v>0</v>
      </c>
      <c r="P10160">
        <v>0</v>
      </c>
      <c r="Q10160">
        <v>9508</v>
      </c>
      <c r="R10160">
        <v>1222.4000000000001</v>
      </c>
      <c r="S10160">
        <v>2.5470000000000002</v>
      </c>
      <c r="T10160">
        <v>33</v>
      </c>
      <c r="U10160">
        <v>3704.2</v>
      </c>
      <c r="V10160">
        <v>23</v>
      </c>
      <c r="W10160">
        <v>1.5880000000000001</v>
      </c>
      <c r="X10160">
        <v>2.5670000000000002</v>
      </c>
      <c r="Y10160" s="8">
        <v>41962</v>
      </c>
    </row>
    <row r="10161" spans="1:25" x14ac:dyDescent="0.25">
      <c r="A10161">
        <v>-111.97844483</v>
      </c>
      <c r="B10161">
        <v>33.07852922</v>
      </c>
      <c r="C10161">
        <v>13</v>
      </c>
      <c r="D10161" t="s">
        <v>371</v>
      </c>
      <c r="E10161" t="s">
        <v>370</v>
      </c>
      <c r="F10161">
        <v>10160</v>
      </c>
      <c r="G10161">
        <v>181</v>
      </c>
      <c r="H10161">
        <v>13.33</v>
      </c>
      <c r="I10161">
        <v>2.2970000000000002</v>
      </c>
      <c r="J10161">
        <v>1</v>
      </c>
      <c r="K10161">
        <v>1166.4000000000001</v>
      </c>
      <c r="L10161" t="s">
        <v>369</v>
      </c>
      <c r="M10161" t="s">
        <v>368</v>
      </c>
      <c r="N10161" s="8">
        <v>41962</v>
      </c>
      <c r="O10161">
        <v>0</v>
      </c>
      <c r="P10161">
        <v>0</v>
      </c>
      <c r="Q10161">
        <v>9814.7000000000007</v>
      </c>
      <c r="R10161">
        <v>1279.8</v>
      </c>
      <c r="S10161">
        <v>2.6659999999999999</v>
      </c>
      <c r="T10161">
        <v>33</v>
      </c>
      <c r="U10161">
        <v>3878.3</v>
      </c>
      <c r="V10161">
        <v>23</v>
      </c>
      <c r="W10161">
        <v>1.5660000000000001</v>
      </c>
      <c r="X10161">
        <v>2.5310000000000001</v>
      </c>
      <c r="Y10161" s="8">
        <v>41962</v>
      </c>
    </row>
    <row r="10162" spans="1:25" x14ac:dyDescent="0.25">
      <c r="A10162">
        <v>-111.97844483</v>
      </c>
      <c r="B10162">
        <v>33.078523220000001</v>
      </c>
      <c r="C10162">
        <v>13</v>
      </c>
      <c r="D10162" t="s">
        <v>371</v>
      </c>
      <c r="E10162" t="s">
        <v>370</v>
      </c>
      <c r="F10162">
        <v>10161</v>
      </c>
      <c r="G10162">
        <v>181</v>
      </c>
      <c r="H10162">
        <v>13.33</v>
      </c>
      <c r="I10162">
        <v>2.4929999999999999</v>
      </c>
      <c r="J10162">
        <v>1</v>
      </c>
      <c r="K10162">
        <v>1166.3</v>
      </c>
      <c r="L10162" t="s">
        <v>369</v>
      </c>
      <c r="M10162" t="s">
        <v>368</v>
      </c>
      <c r="N10162" s="8">
        <v>41962</v>
      </c>
      <c r="O10162">
        <v>0</v>
      </c>
      <c r="P10162">
        <v>0</v>
      </c>
      <c r="Q10162">
        <v>9634.1</v>
      </c>
      <c r="R10162">
        <v>1157.0999999999999</v>
      </c>
      <c r="S10162">
        <v>2.411</v>
      </c>
      <c r="T10162">
        <v>33</v>
      </c>
      <c r="U10162">
        <v>3506.4</v>
      </c>
      <c r="V10162">
        <v>23</v>
      </c>
      <c r="W10162">
        <v>1.7</v>
      </c>
      <c r="X10162">
        <v>2.7480000000000002</v>
      </c>
      <c r="Y10162" s="8">
        <v>41962</v>
      </c>
    </row>
    <row r="10163" spans="1:25" x14ac:dyDescent="0.25">
      <c r="A10163">
        <v>-111.97844517</v>
      </c>
      <c r="B10163">
        <v>33.078516219999997</v>
      </c>
      <c r="C10163">
        <v>13</v>
      </c>
      <c r="D10163" t="s">
        <v>371</v>
      </c>
      <c r="E10163" t="s">
        <v>370</v>
      </c>
      <c r="F10163">
        <v>10162</v>
      </c>
      <c r="G10163">
        <v>179</v>
      </c>
      <c r="H10163">
        <v>13.33</v>
      </c>
      <c r="I10163">
        <v>2.4929999999999999</v>
      </c>
      <c r="J10163">
        <v>1</v>
      </c>
      <c r="K10163">
        <v>1166.4000000000001</v>
      </c>
      <c r="L10163" t="s">
        <v>369</v>
      </c>
      <c r="M10163" t="s">
        <v>368</v>
      </c>
      <c r="N10163" s="8">
        <v>41962</v>
      </c>
      <c r="O10163">
        <v>0</v>
      </c>
      <c r="P10163">
        <v>0</v>
      </c>
      <c r="Q10163">
        <v>9631.9</v>
      </c>
      <c r="R10163">
        <v>1156.8</v>
      </c>
      <c r="S10163">
        <v>2.41</v>
      </c>
      <c r="T10163">
        <v>33</v>
      </c>
      <c r="U10163">
        <v>3505.6</v>
      </c>
      <c r="V10163">
        <v>23</v>
      </c>
      <c r="W10163">
        <v>1.7</v>
      </c>
      <c r="X10163">
        <v>2.7480000000000002</v>
      </c>
      <c r="Y10163" s="8">
        <v>41962</v>
      </c>
    </row>
    <row r="10164" spans="1:25" x14ac:dyDescent="0.25">
      <c r="A10164">
        <v>-111.97844499999999</v>
      </c>
      <c r="B10164">
        <v>33.078509230000002</v>
      </c>
      <c r="C10164">
        <v>13</v>
      </c>
      <c r="D10164" t="s">
        <v>371</v>
      </c>
      <c r="E10164" t="s">
        <v>370</v>
      </c>
      <c r="F10164">
        <v>10163</v>
      </c>
      <c r="G10164">
        <v>180</v>
      </c>
      <c r="H10164">
        <v>13.33</v>
      </c>
      <c r="I10164">
        <v>2.3290000000000002</v>
      </c>
      <c r="J10164">
        <v>1</v>
      </c>
      <c r="K10164">
        <v>1166.4000000000001</v>
      </c>
      <c r="L10164" t="s">
        <v>369</v>
      </c>
      <c r="M10164" t="s">
        <v>368</v>
      </c>
      <c r="N10164" s="8">
        <v>41962</v>
      </c>
      <c r="O10164">
        <v>0</v>
      </c>
      <c r="P10164">
        <v>0</v>
      </c>
      <c r="Q10164">
        <v>9316.2999999999993</v>
      </c>
      <c r="R10164">
        <v>1197.7</v>
      </c>
      <c r="S10164">
        <v>2.4950000000000001</v>
      </c>
      <c r="T10164">
        <v>33</v>
      </c>
      <c r="U10164">
        <v>3629.5</v>
      </c>
      <c r="V10164">
        <v>23</v>
      </c>
      <c r="W10164">
        <v>1.5880000000000001</v>
      </c>
      <c r="X10164">
        <v>2.5670000000000002</v>
      </c>
      <c r="Y10164" s="8">
        <v>41962</v>
      </c>
    </row>
    <row r="10165" spans="1:25" x14ac:dyDescent="0.25">
      <c r="A10165">
        <v>-111.97844449</v>
      </c>
      <c r="B10165">
        <v>33.078503210000001</v>
      </c>
      <c r="C10165">
        <v>13</v>
      </c>
      <c r="D10165" t="s">
        <v>371</v>
      </c>
      <c r="E10165" t="s">
        <v>370</v>
      </c>
      <c r="F10165">
        <v>10164</v>
      </c>
      <c r="G10165">
        <v>183</v>
      </c>
      <c r="H10165">
        <v>13.33</v>
      </c>
      <c r="I10165">
        <v>2.395</v>
      </c>
      <c r="J10165">
        <v>1</v>
      </c>
      <c r="K10165">
        <v>1166.4000000000001</v>
      </c>
      <c r="L10165" t="s">
        <v>369</v>
      </c>
      <c r="M10165" t="s">
        <v>368</v>
      </c>
      <c r="N10165" s="8">
        <v>41962</v>
      </c>
      <c r="O10165">
        <v>0</v>
      </c>
      <c r="P10165">
        <v>0</v>
      </c>
      <c r="Q10165">
        <v>10565</v>
      </c>
      <c r="R10165">
        <v>1321</v>
      </c>
      <c r="S10165">
        <v>2.7519999999999998</v>
      </c>
      <c r="T10165">
        <v>33</v>
      </c>
      <c r="U10165">
        <v>4003</v>
      </c>
      <c r="V10165">
        <v>23</v>
      </c>
      <c r="W10165">
        <v>1.633</v>
      </c>
      <c r="X10165">
        <v>2.6389999999999998</v>
      </c>
      <c r="Y10165" s="8">
        <v>41962</v>
      </c>
    </row>
    <row r="10166" spans="1:25" x14ac:dyDescent="0.25">
      <c r="A10166">
        <v>-111.97844567999999</v>
      </c>
      <c r="B10166">
        <v>33.078496209999997</v>
      </c>
      <c r="C10166">
        <v>13</v>
      </c>
      <c r="D10166" t="s">
        <v>371</v>
      </c>
      <c r="E10166" t="s">
        <v>370</v>
      </c>
      <c r="F10166">
        <v>10165</v>
      </c>
      <c r="G10166">
        <v>176</v>
      </c>
      <c r="H10166">
        <v>13.33</v>
      </c>
      <c r="I10166">
        <v>2.5259999999999998</v>
      </c>
      <c r="J10166">
        <v>1</v>
      </c>
      <c r="K10166">
        <v>1166.4000000000001</v>
      </c>
      <c r="L10166" t="s">
        <v>369</v>
      </c>
      <c r="M10166" t="s">
        <v>368</v>
      </c>
      <c r="N10166" s="8">
        <v>41962</v>
      </c>
      <c r="O10166">
        <v>0</v>
      </c>
      <c r="P10166">
        <v>0</v>
      </c>
      <c r="Q10166">
        <v>9439.1</v>
      </c>
      <c r="R10166">
        <v>1119</v>
      </c>
      <c r="S10166">
        <v>2.331</v>
      </c>
      <c r="T10166">
        <v>33</v>
      </c>
      <c r="U10166">
        <v>3390.8</v>
      </c>
      <c r="V10166">
        <v>23</v>
      </c>
      <c r="W10166">
        <v>1.722</v>
      </c>
      <c r="X10166">
        <v>2.7839999999999998</v>
      </c>
      <c r="Y10166" s="8">
        <v>41962</v>
      </c>
    </row>
    <row r="10167" spans="1:25" x14ac:dyDescent="0.25">
      <c r="A10167">
        <v>-111.97844483</v>
      </c>
      <c r="B10167">
        <v>33.078489220000002</v>
      </c>
      <c r="C10167">
        <v>13</v>
      </c>
      <c r="D10167" t="s">
        <v>371</v>
      </c>
      <c r="E10167" t="s">
        <v>370</v>
      </c>
      <c r="F10167">
        <v>10166</v>
      </c>
      <c r="G10167">
        <v>181</v>
      </c>
      <c r="H10167">
        <v>13.33</v>
      </c>
      <c r="I10167">
        <v>2.395</v>
      </c>
      <c r="J10167">
        <v>1</v>
      </c>
      <c r="K10167">
        <v>1166.3</v>
      </c>
      <c r="L10167" t="s">
        <v>369</v>
      </c>
      <c r="M10167" t="s">
        <v>368</v>
      </c>
      <c r="N10167" s="8">
        <v>41962</v>
      </c>
      <c r="O10167">
        <v>0</v>
      </c>
      <c r="P10167">
        <v>0</v>
      </c>
      <c r="Q10167">
        <v>8416.6</v>
      </c>
      <c r="R10167">
        <v>1052.4000000000001</v>
      </c>
      <c r="S10167">
        <v>2.1930000000000001</v>
      </c>
      <c r="T10167">
        <v>33</v>
      </c>
      <c r="U10167">
        <v>3189.2</v>
      </c>
      <c r="V10167">
        <v>23</v>
      </c>
      <c r="W10167">
        <v>1.633</v>
      </c>
      <c r="X10167">
        <v>2.6389999999999998</v>
      </c>
      <c r="Y10167" s="8">
        <v>41962</v>
      </c>
    </row>
    <row r="10168" spans="1:25" x14ac:dyDescent="0.25">
      <c r="A10168">
        <v>-111.97844483</v>
      </c>
      <c r="B10168">
        <v>33.078482219999998</v>
      </c>
      <c r="C10168">
        <v>13</v>
      </c>
      <c r="D10168" t="s">
        <v>371</v>
      </c>
      <c r="E10168" t="s">
        <v>370</v>
      </c>
      <c r="F10168">
        <v>10167</v>
      </c>
      <c r="G10168">
        <v>181</v>
      </c>
      <c r="H10168">
        <v>13.33</v>
      </c>
      <c r="I10168">
        <v>2.3290000000000002</v>
      </c>
      <c r="J10168">
        <v>1</v>
      </c>
      <c r="K10168">
        <v>1166.4000000000001</v>
      </c>
      <c r="L10168" t="s">
        <v>369</v>
      </c>
      <c r="M10168" t="s">
        <v>368</v>
      </c>
      <c r="N10168" s="8">
        <v>41962</v>
      </c>
      <c r="O10168">
        <v>0</v>
      </c>
      <c r="P10168">
        <v>0</v>
      </c>
      <c r="Q10168">
        <v>10319</v>
      </c>
      <c r="R10168">
        <v>1326.7</v>
      </c>
      <c r="S10168">
        <v>2.7639999999999998</v>
      </c>
      <c r="T10168">
        <v>33</v>
      </c>
      <c r="U10168">
        <v>4020.2</v>
      </c>
      <c r="V10168">
        <v>23</v>
      </c>
      <c r="W10168">
        <v>1.5880000000000001</v>
      </c>
      <c r="X10168">
        <v>2.5670000000000002</v>
      </c>
      <c r="Y10168" s="8">
        <v>41962</v>
      </c>
    </row>
    <row r="10169" spans="1:25" x14ac:dyDescent="0.25">
      <c r="A10169">
        <v>-111.97844551</v>
      </c>
      <c r="B10169">
        <v>33.078476209999998</v>
      </c>
      <c r="C10169">
        <v>13</v>
      </c>
      <c r="D10169" t="s">
        <v>371</v>
      </c>
      <c r="E10169" t="s">
        <v>370</v>
      </c>
      <c r="F10169">
        <v>10168</v>
      </c>
      <c r="G10169">
        <v>177</v>
      </c>
      <c r="H10169">
        <v>13.33</v>
      </c>
      <c r="I10169">
        <v>2.4929999999999999</v>
      </c>
      <c r="J10169">
        <v>1</v>
      </c>
      <c r="K10169">
        <v>1166.4000000000001</v>
      </c>
      <c r="L10169" t="s">
        <v>369</v>
      </c>
      <c r="M10169" t="s">
        <v>368</v>
      </c>
      <c r="N10169" s="8">
        <v>41962</v>
      </c>
      <c r="O10169">
        <v>0</v>
      </c>
      <c r="P10169">
        <v>0</v>
      </c>
      <c r="Q10169">
        <v>10229</v>
      </c>
      <c r="R10169">
        <v>1228.5999999999999</v>
      </c>
      <c r="S10169">
        <v>2.56</v>
      </c>
      <c r="T10169">
        <v>33</v>
      </c>
      <c r="U10169">
        <v>3722.9</v>
      </c>
      <c r="V10169">
        <v>23</v>
      </c>
      <c r="W10169">
        <v>1.7</v>
      </c>
      <c r="X10169">
        <v>2.7480000000000002</v>
      </c>
      <c r="Y10169" s="8">
        <v>41962</v>
      </c>
    </row>
    <row r="10170" spans="1:25" x14ac:dyDescent="0.25">
      <c r="A10170">
        <v>-111.97844499999999</v>
      </c>
      <c r="B10170">
        <v>33.078469230000003</v>
      </c>
      <c r="C10170">
        <v>13</v>
      </c>
      <c r="D10170" t="s">
        <v>371</v>
      </c>
      <c r="E10170" t="s">
        <v>370</v>
      </c>
      <c r="F10170">
        <v>10169</v>
      </c>
      <c r="G10170">
        <v>180</v>
      </c>
      <c r="H10170">
        <v>13.33</v>
      </c>
      <c r="I10170">
        <v>2.4609999999999999</v>
      </c>
      <c r="J10170">
        <v>1</v>
      </c>
      <c r="K10170">
        <v>1166.3</v>
      </c>
      <c r="L10170" t="s">
        <v>369</v>
      </c>
      <c r="M10170" t="s">
        <v>368</v>
      </c>
      <c r="N10170" s="8">
        <v>41962</v>
      </c>
      <c r="O10170">
        <v>0</v>
      </c>
      <c r="P10170">
        <v>0</v>
      </c>
      <c r="Q10170">
        <v>9533.6</v>
      </c>
      <c r="R10170">
        <v>1160.3</v>
      </c>
      <c r="S10170">
        <v>2.4169999999999998</v>
      </c>
      <c r="T10170">
        <v>33</v>
      </c>
      <c r="U10170">
        <v>3516.1</v>
      </c>
      <c r="V10170">
        <v>23</v>
      </c>
      <c r="W10170">
        <v>1.6779999999999999</v>
      </c>
      <c r="X10170">
        <v>2.7109999999999999</v>
      </c>
      <c r="Y10170" s="8">
        <v>41962</v>
      </c>
    </row>
    <row r="10171" spans="1:25" x14ac:dyDescent="0.25">
      <c r="A10171">
        <v>-111.97844499999999</v>
      </c>
      <c r="B10171">
        <v>33.07846223</v>
      </c>
      <c r="C10171">
        <v>13</v>
      </c>
      <c r="D10171" t="s">
        <v>371</v>
      </c>
      <c r="E10171" t="s">
        <v>370</v>
      </c>
      <c r="F10171">
        <v>10170</v>
      </c>
      <c r="G10171">
        <v>180</v>
      </c>
      <c r="H10171">
        <v>13.33</v>
      </c>
      <c r="I10171">
        <v>2.395</v>
      </c>
      <c r="J10171">
        <v>1</v>
      </c>
      <c r="K10171">
        <v>1166.3</v>
      </c>
      <c r="L10171" t="s">
        <v>369</v>
      </c>
      <c r="M10171" t="s">
        <v>368</v>
      </c>
      <c r="N10171" s="8">
        <v>41962</v>
      </c>
      <c r="O10171">
        <v>0</v>
      </c>
      <c r="P10171">
        <v>0</v>
      </c>
      <c r="Q10171">
        <v>10652</v>
      </c>
      <c r="R10171">
        <v>1332</v>
      </c>
      <c r="S10171">
        <v>2.7749999999999999</v>
      </c>
      <c r="T10171">
        <v>33</v>
      </c>
      <c r="U10171">
        <v>4036.2</v>
      </c>
      <c r="V10171">
        <v>23</v>
      </c>
      <c r="W10171">
        <v>1.633</v>
      </c>
      <c r="X10171">
        <v>2.6389999999999998</v>
      </c>
      <c r="Y10171" s="8">
        <v>41962</v>
      </c>
    </row>
    <row r="10172" spans="1:25" x14ac:dyDescent="0.25">
      <c r="A10172">
        <v>-111.97844517</v>
      </c>
      <c r="B10172">
        <v>33.07845622</v>
      </c>
      <c r="C10172">
        <v>13</v>
      </c>
      <c r="D10172" t="s">
        <v>371</v>
      </c>
      <c r="E10172" t="s">
        <v>370</v>
      </c>
      <c r="F10172">
        <v>10171</v>
      </c>
      <c r="G10172">
        <v>179</v>
      </c>
      <c r="H10172">
        <v>13.33</v>
      </c>
      <c r="I10172">
        <v>2.395</v>
      </c>
      <c r="J10172">
        <v>1</v>
      </c>
      <c r="K10172">
        <v>1166.3</v>
      </c>
      <c r="L10172" t="s">
        <v>369</v>
      </c>
      <c r="M10172" t="s">
        <v>368</v>
      </c>
      <c r="N10172" s="8">
        <v>41962</v>
      </c>
      <c r="O10172">
        <v>0</v>
      </c>
      <c r="P10172">
        <v>0</v>
      </c>
      <c r="Q10172">
        <v>10025</v>
      </c>
      <c r="R10172">
        <v>1253.5</v>
      </c>
      <c r="S10172">
        <v>2.6120000000000001</v>
      </c>
      <c r="T10172">
        <v>33</v>
      </c>
      <c r="U10172">
        <v>3798.6</v>
      </c>
      <c r="V10172">
        <v>23</v>
      </c>
      <c r="W10172">
        <v>1.633</v>
      </c>
      <c r="X10172">
        <v>2.6389999999999998</v>
      </c>
      <c r="Y10172" s="8">
        <v>41962</v>
      </c>
    </row>
    <row r="10173" spans="1:25" x14ac:dyDescent="0.25">
      <c r="A10173">
        <v>-111.97844551</v>
      </c>
      <c r="B10173">
        <v>33.078449210000002</v>
      </c>
      <c r="C10173">
        <v>13</v>
      </c>
      <c r="D10173" t="s">
        <v>371</v>
      </c>
      <c r="E10173" t="s">
        <v>370</v>
      </c>
      <c r="F10173">
        <v>10172</v>
      </c>
      <c r="G10173">
        <v>177</v>
      </c>
      <c r="H10173">
        <v>13.33</v>
      </c>
      <c r="I10173">
        <v>2.4929999999999999</v>
      </c>
      <c r="J10173">
        <v>1</v>
      </c>
      <c r="K10173">
        <v>1166.3</v>
      </c>
      <c r="L10173" t="s">
        <v>369</v>
      </c>
      <c r="M10173" t="s">
        <v>368</v>
      </c>
      <c r="N10173" s="8">
        <v>41962</v>
      </c>
      <c r="O10173">
        <v>0</v>
      </c>
      <c r="P10173">
        <v>0</v>
      </c>
      <c r="Q10173">
        <v>9961</v>
      </c>
      <c r="R10173">
        <v>1196.4000000000001</v>
      </c>
      <c r="S10173">
        <v>2.492</v>
      </c>
      <c r="T10173">
        <v>33</v>
      </c>
      <c r="U10173">
        <v>3625.4</v>
      </c>
      <c r="V10173">
        <v>23</v>
      </c>
      <c r="W10173">
        <v>1.7</v>
      </c>
      <c r="X10173">
        <v>2.7480000000000002</v>
      </c>
      <c r="Y10173" s="8">
        <v>41962</v>
      </c>
    </row>
    <row r="10174" spans="1:25" x14ac:dyDescent="0.25">
      <c r="A10174">
        <v>-111.97844449</v>
      </c>
      <c r="B10174">
        <v>33.078442209999999</v>
      </c>
      <c r="C10174">
        <v>13</v>
      </c>
      <c r="D10174" t="s">
        <v>371</v>
      </c>
      <c r="E10174" t="s">
        <v>370</v>
      </c>
      <c r="F10174">
        <v>10173</v>
      </c>
      <c r="G10174">
        <v>183</v>
      </c>
      <c r="H10174">
        <v>13.33</v>
      </c>
      <c r="I10174">
        <v>2.5259999999999998</v>
      </c>
      <c r="J10174">
        <v>1</v>
      </c>
      <c r="K10174">
        <v>1166.3</v>
      </c>
      <c r="L10174" t="s">
        <v>369</v>
      </c>
      <c r="M10174" t="s">
        <v>368</v>
      </c>
      <c r="N10174" s="8">
        <v>41962</v>
      </c>
      <c r="O10174">
        <v>0</v>
      </c>
      <c r="P10174">
        <v>0</v>
      </c>
      <c r="Q10174">
        <v>9761.5</v>
      </c>
      <c r="R10174">
        <v>1157.2</v>
      </c>
      <c r="S10174">
        <v>2.411</v>
      </c>
      <c r="T10174">
        <v>33</v>
      </c>
      <c r="U10174">
        <v>3506.6</v>
      </c>
      <c r="V10174">
        <v>23</v>
      </c>
      <c r="W10174">
        <v>1.722</v>
      </c>
      <c r="X10174">
        <v>2.7839999999999998</v>
      </c>
      <c r="Y10174" s="8">
        <v>41962</v>
      </c>
    </row>
    <row r="10175" spans="1:25" x14ac:dyDescent="0.25">
      <c r="A10175">
        <v>-111.97844517</v>
      </c>
      <c r="B10175">
        <v>33.078435220000003</v>
      </c>
      <c r="C10175">
        <v>13</v>
      </c>
      <c r="D10175" t="s">
        <v>371</v>
      </c>
      <c r="E10175" t="s">
        <v>370</v>
      </c>
      <c r="F10175">
        <v>10174</v>
      </c>
      <c r="G10175">
        <v>179</v>
      </c>
      <c r="H10175">
        <v>13.33</v>
      </c>
      <c r="I10175">
        <v>2.4609999999999999</v>
      </c>
      <c r="J10175">
        <v>1</v>
      </c>
      <c r="K10175">
        <v>1166.2</v>
      </c>
      <c r="L10175" t="s">
        <v>369</v>
      </c>
      <c r="M10175" t="s">
        <v>368</v>
      </c>
      <c r="N10175" s="8">
        <v>41962</v>
      </c>
      <c r="O10175">
        <v>0</v>
      </c>
      <c r="P10175">
        <v>0</v>
      </c>
      <c r="Q10175">
        <v>10983</v>
      </c>
      <c r="R10175">
        <v>1336.8</v>
      </c>
      <c r="S10175">
        <v>2.7850000000000001</v>
      </c>
      <c r="T10175">
        <v>33</v>
      </c>
      <c r="U10175">
        <v>4050.8</v>
      </c>
      <c r="V10175">
        <v>23</v>
      </c>
      <c r="W10175">
        <v>1.6779999999999999</v>
      </c>
      <c r="X10175">
        <v>2.7109999999999999</v>
      </c>
      <c r="Y10175" s="8">
        <v>41962</v>
      </c>
    </row>
    <row r="10176" spans="1:25" x14ac:dyDescent="0.25">
      <c r="A10176">
        <v>-111.97844483</v>
      </c>
      <c r="B10176">
        <v>33.078429219999997</v>
      </c>
      <c r="C10176">
        <v>13</v>
      </c>
      <c r="D10176" t="s">
        <v>371</v>
      </c>
      <c r="E10176" t="s">
        <v>370</v>
      </c>
      <c r="F10176">
        <v>10175</v>
      </c>
      <c r="G10176">
        <v>181</v>
      </c>
      <c r="H10176">
        <v>13.33</v>
      </c>
      <c r="I10176">
        <v>2.3620000000000001</v>
      </c>
      <c r="J10176">
        <v>1</v>
      </c>
      <c r="K10176">
        <v>1166.2</v>
      </c>
      <c r="L10176" t="s">
        <v>369</v>
      </c>
      <c r="M10176" t="s">
        <v>368</v>
      </c>
      <c r="N10176" s="8">
        <v>41962</v>
      </c>
      <c r="O10176">
        <v>0</v>
      </c>
      <c r="P10176">
        <v>0</v>
      </c>
      <c r="Q10176">
        <v>9768.2000000000007</v>
      </c>
      <c r="R10176">
        <v>1238.4000000000001</v>
      </c>
      <c r="S10176">
        <v>2.58</v>
      </c>
      <c r="T10176">
        <v>33</v>
      </c>
      <c r="U10176">
        <v>3752.7</v>
      </c>
      <c r="V10176">
        <v>23</v>
      </c>
      <c r="W10176">
        <v>1.611</v>
      </c>
      <c r="X10176">
        <v>2.6030000000000002</v>
      </c>
      <c r="Y10176" s="8">
        <v>41962</v>
      </c>
    </row>
    <row r="10177" spans="1:25" x14ac:dyDescent="0.25">
      <c r="A10177">
        <v>-111.97844533999999</v>
      </c>
      <c r="B10177">
        <v>33.07842222</v>
      </c>
      <c r="C10177">
        <v>13</v>
      </c>
      <c r="D10177" t="s">
        <v>371</v>
      </c>
      <c r="E10177" t="s">
        <v>370</v>
      </c>
      <c r="F10177">
        <v>10176</v>
      </c>
      <c r="G10177">
        <v>178</v>
      </c>
      <c r="H10177">
        <v>13.33</v>
      </c>
      <c r="I10177">
        <v>2.4929999999999999</v>
      </c>
      <c r="J10177">
        <v>1</v>
      </c>
      <c r="K10177">
        <v>1166.2</v>
      </c>
      <c r="L10177" t="s">
        <v>369</v>
      </c>
      <c r="M10177" t="s">
        <v>368</v>
      </c>
      <c r="N10177" s="8">
        <v>41962</v>
      </c>
      <c r="O10177">
        <v>0</v>
      </c>
      <c r="P10177">
        <v>0</v>
      </c>
      <c r="Q10177">
        <v>9409.6</v>
      </c>
      <c r="R10177">
        <v>1130.0999999999999</v>
      </c>
      <c r="S10177">
        <v>2.3540000000000001</v>
      </c>
      <c r="T10177">
        <v>33</v>
      </c>
      <c r="U10177">
        <v>3424.7</v>
      </c>
      <c r="V10177">
        <v>23</v>
      </c>
      <c r="W10177">
        <v>1.7</v>
      </c>
      <c r="X10177">
        <v>2.7480000000000002</v>
      </c>
      <c r="Y10177" s="8">
        <v>41962</v>
      </c>
    </row>
    <row r="10178" spans="1:25" x14ac:dyDescent="0.25">
      <c r="A10178">
        <v>-111.97844465999999</v>
      </c>
      <c r="B10178">
        <v>33.078415219999997</v>
      </c>
      <c r="C10178">
        <v>13</v>
      </c>
      <c r="D10178" t="s">
        <v>371</v>
      </c>
      <c r="E10178" t="s">
        <v>370</v>
      </c>
      <c r="F10178">
        <v>10177</v>
      </c>
      <c r="G10178">
        <v>182</v>
      </c>
      <c r="H10178">
        <v>13.33</v>
      </c>
      <c r="I10178">
        <v>2.4279999999999999</v>
      </c>
      <c r="J10178">
        <v>1</v>
      </c>
      <c r="K10178">
        <v>1166.0999999999999</v>
      </c>
      <c r="L10178" t="s">
        <v>369</v>
      </c>
      <c r="M10178" t="s">
        <v>368</v>
      </c>
      <c r="N10178" s="8">
        <v>41962</v>
      </c>
      <c r="O10178">
        <v>0</v>
      </c>
      <c r="P10178">
        <v>0</v>
      </c>
      <c r="Q10178">
        <v>8098.5</v>
      </c>
      <c r="R10178">
        <v>998.97</v>
      </c>
      <c r="S10178">
        <v>2.081</v>
      </c>
      <c r="T10178">
        <v>33</v>
      </c>
      <c r="U10178">
        <v>3027.2</v>
      </c>
      <c r="V10178">
        <v>23</v>
      </c>
      <c r="W10178">
        <v>1.655</v>
      </c>
      <c r="X10178">
        <v>2.6749999999999998</v>
      </c>
      <c r="Y10178" s="8">
        <v>41962</v>
      </c>
    </row>
    <row r="10179" spans="1:25" x14ac:dyDescent="0.25">
      <c r="A10179">
        <v>-111.97844465999999</v>
      </c>
      <c r="B10179">
        <v>33.078409219999998</v>
      </c>
      <c r="C10179">
        <v>13</v>
      </c>
      <c r="D10179" t="s">
        <v>371</v>
      </c>
      <c r="E10179" t="s">
        <v>370</v>
      </c>
      <c r="F10179">
        <v>10178</v>
      </c>
      <c r="G10179">
        <v>182</v>
      </c>
      <c r="H10179">
        <v>13.33</v>
      </c>
      <c r="I10179">
        <v>2.4929999999999999</v>
      </c>
      <c r="J10179">
        <v>1</v>
      </c>
      <c r="K10179">
        <v>1166.0999999999999</v>
      </c>
      <c r="L10179" t="s">
        <v>369</v>
      </c>
      <c r="M10179" t="s">
        <v>368</v>
      </c>
      <c r="N10179" s="8">
        <v>41962</v>
      </c>
      <c r="O10179">
        <v>0</v>
      </c>
      <c r="P10179">
        <v>0</v>
      </c>
      <c r="Q10179">
        <v>7154.4</v>
      </c>
      <c r="R10179">
        <v>859.29</v>
      </c>
      <c r="S10179">
        <v>1.79</v>
      </c>
      <c r="T10179">
        <v>33</v>
      </c>
      <c r="U10179">
        <v>2603.9</v>
      </c>
      <c r="V10179">
        <v>23</v>
      </c>
      <c r="W10179">
        <v>1.7</v>
      </c>
      <c r="X10179">
        <v>2.7480000000000002</v>
      </c>
      <c r="Y10179" s="8">
        <v>41962</v>
      </c>
    </row>
    <row r="10180" spans="1:25" x14ac:dyDescent="0.25">
      <c r="A10180">
        <v>-111.97844567999999</v>
      </c>
      <c r="B10180">
        <v>33.07840221</v>
      </c>
      <c r="C10180">
        <v>13</v>
      </c>
      <c r="D10180" t="s">
        <v>371</v>
      </c>
      <c r="E10180" t="s">
        <v>370</v>
      </c>
      <c r="F10180">
        <v>10179</v>
      </c>
      <c r="G10180">
        <v>176</v>
      </c>
      <c r="H10180">
        <v>13.33</v>
      </c>
      <c r="I10180">
        <v>2.4279999999999999</v>
      </c>
      <c r="J10180">
        <v>1</v>
      </c>
      <c r="K10180">
        <v>1166</v>
      </c>
      <c r="L10180" t="s">
        <v>369</v>
      </c>
      <c r="M10180" t="s">
        <v>368</v>
      </c>
      <c r="N10180" s="8">
        <v>41962</v>
      </c>
      <c r="O10180">
        <v>0</v>
      </c>
      <c r="P10180">
        <v>0</v>
      </c>
      <c r="Q10180">
        <v>3944.2</v>
      </c>
      <c r="R10180">
        <v>486.52</v>
      </c>
      <c r="S10180">
        <v>1.014</v>
      </c>
      <c r="T10180">
        <v>33</v>
      </c>
      <c r="U10180">
        <v>1474.3</v>
      </c>
      <c r="V10180">
        <v>23</v>
      </c>
      <c r="W10180">
        <v>1.655</v>
      </c>
      <c r="X10180">
        <v>2.6749999999999998</v>
      </c>
      <c r="Y10180" s="8">
        <v>41962</v>
      </c>
    </row>
    <row r="10181" spans="1:25" x14ac:dyDescent="0.25">
      <c r="A10181">
        <v>-111.97844483</v>
      </c>
      <c r="B10181">
        <v>33.078395219999997</v>
      </c>
      <c r="C10181">
        <v>13</v>
      </c>
      <c r="D10181" t="s">
        <v>371</v>
      </c>
      <c r="E10181" t="s">
        <v>370</v>
      </c>
      <c r="F10181">
        <v>10180</v>
      </c>
      <c r="G10181">
        <v>181</v>
      </c>
      <c r="H10181">
        <v>13.33</v>
      </c>
      <c r="I10181">
        <v>2.657</v>
      </c>
      <c r="J10181">
        <v>1</v>
      </c>
      <c r="K10181">
        <v>1166.0999999999999</v>
      </c>
      <c r="L10181" t="s">
        <v>369</v>
      </c>
      <c r="M10181" t="s">
        <v>368</v>
      </c>
      <c r="N10181" s="8">
        <v>41962</v>
      </c>
      <c r="O10181">
        <v>0</v>
      </c>
      <c r="P10181">
        <v>0</v>
      </c>
      <c r="Q10181">
        <v>1272.7</v>
      </c>
      <c r="R10181">
        <v>143.43</v>
      </c>
      <c r="S10181">
        <v>0.29899999999999999</v>
      </c>
      <c r="T10181">
        <v>33</v>
      </c>
      <c r="U10181">
        <v>434.62</v>
      </c>
      <c r="V10181">
        <v>23</v>
      </c>
      <c r="W10181">
        <v>1.8120000000000001</v>
      </c>
      <c r="X10181">
        <v>2.9279999999999999</v>
      </c>
      <c r="Y10181" s="8">
        <v>41962</v>
      </c>
    </row>
    <row r="10182" spans="1:25" x14ac:dyDescent="0.25">
      <c r="A10182">
        <v>-111.97844533999999</v>
      </c>
      <c r="B10182">
        <v>33.078388220000001</v>
      </c>
      <c r="C10182">
        <v>13</v>
      </c>
      <c r="D10182" t="s">
        <v>371</v>
      </c>
      <c r="E10182" t="s">
        <v>370</v>
      </c>
      <c r="F10182">
        <v>10181</v>
      </c>
      <c r="G10182">
        <v>178</v>
      </c>
      <c r="H10182">
        <v>13.33</v>
      </c>
      <c r="I10182">
        <v>2.4929999999999999</v>
      </c>
      <c r="J10182">
        <v>1</v>
      </c>
      <c r="K10182">
        <v>1166.0999999999999</v>
      </c>
      <c r="L10182" t="s">
        <v>369</v>
      </c>
      <c r="M10182" t="s">
        <v>368</v>
      </c>
      <c r="N10182" s="8">
        <v>41962</v>
      </c>
      <c r="O10182">
        <v>0</v>
      </c>
      <c r="P10182">
        <v>0</v>
      </c>
      <c r="Q10182">
        <v>143.35</v>
      </c>
      <c r="R10182">
        <v>17.22</v>
      </c>
      <c r="S10182">
        <v>3.5999999999999997E-2</v>
      </c>
      <c r="T10182">
        <v>33</v>
      </c>
      <c r="U10182">
        <v>52.17</v>
      </c>
      <c r="V10182">
        <v>23</v>
      </c>
      <c r="W10182">
        <v>1.7</v>
      </c>
      <c r="X10182">
        <v>2.7480000000000002</v>
      </c>
      <c r="Y10182" s="8">
        <v>41962</v>
      </c>
    </row>
    <row r="10183" spans="1:25" x14ac:dyDescent="0.25">
      <c r="A10183">
        <v>-111.97849424</v>
      </c>
      <c r="B10183">
        <v>33.078393810000001</v>
      </c>
      <c r="C10183">
        <v>13</v>
      </c>
      <c r="D10183" t="s">
        <v>371</v>
      </c>
      <c r="E10183" t="s">
        <v>370</v>
      </c>
      <c r="F10183">
        <v>10182</v>
      </c>
      <c r="G10183">
        <v>331</v>
      </c>
      <c r="H10183">
        <v>13.33</v>
      </c>
      <c r="I10183">
        <v>1.0169999999999999</v>
      </c>
      <c r="J10183">
        <v>1</v>
      </c>
      <c r="K10183">
        <v>1166.0999999999999</v>
      </c>
      <c r="L10183" t="s">
        <v>369</v>
      </c>
      <c r="M10183" t="s">
        <v>368</v>
      </c>
      <c r="N10183" s="8">
        <v>41962</v>
      </c>
      <c r="O10183">
        <v>0</v>
      </c>
      <c r="P10183">
        <v>0</v>
      </c>
      <c r="Q10183">
        <v>3404</v>
      </c>
      <c r="R10183">
        <v>1002.3</v>
      </c>
      <c r="S10183">
        <v>2.0880000000000001</v>
      </c>
      <c r="T10183">
        <v>33</v>
      </c>
      <c r="U10183">
        <v>3037.3</v>
      </c>
      <c r="V10183">
        <v>24</v>
      </c>
      <c r="W10183">
        <v>0.69299999999999995</v>
      </c>
      <c r="X10183">
        <v>1.121</v>
      </c>
      <c r="Y10183" s="8">
        <v>41962</v>
      </c>
    </row>
    <row r="10184" spans="1:25" x14ac:dyDescent="0.25">
      <c r="A10184">
        <v>-111.97849934</v>
      </c>
      <c r="B10184">
        <v>33.078394780000004</v>
      </c>
      <c r="C10184">
        <v>13</v>
      </c>
      <c r="D10184" t="s">
        <v>371</v>
      </c>
      <c r="E10184" t="s">
        <v>370</v>
      </c>
      <c r="F10184">
        <v>10183</v>
      </c>
      <c r="G10184">
        <v>2</v>
      </c>
      <c r="H10184">
        <v>13.33</v>
      </c>
      <c r="I10184">
        <v>0.82</v>
      </c>
      <c r="J10184">
        <v>1</v>
      </c>
      <c r="K10184">
        <v>1166.0999999999999</v>
      </c>
      <c r="L10184" t="s">
        <v>369</v>
      </c>
      <c r="M10184" t="s">
        <v>368</v>
      </c>
      <c r="N10184" s="8">
        <v>41962</v>
      </c>
      <c r="O10184">
        <v>0</v>
      </c>
      <c r="P10184">
        <v>0</v>
      </c>
      <c r="Q10184">
        <v>2577.8000000000002</v>
      </c>
      <c r="R10184">
        <v>941.22</v>
      </c>
      <c r="S10184">
        <v>1.9610000000000001</v>
      </c>
      <c r="T10184">
        <v>33</v>
      </c>
      <c r="U10184">
        <v>2852.2</v>
      </c>
      <c r="V10184">
        <v>24</v>
      </c>
      <c r="W10184">
        <v>0.55900000000000005</v>
      </c>
      <c r="X10184">
        <v>0.90400000000000003</v>
      </c>
      <c r="Y10184" s="8">
        <v>41962</v>
      </c>
    </row>
    <row r="10185" spans="1:25" x14ac:dyDescent="0.25">
      <c r="A10185">
        <v>-111.97849866</v>
      </c>
      <c r="B10185">
        <v>33.078396779999999</v>
      </c>
      <c r="C10185">
        <v>13</v>
      </c>
      <c r="D10185" t="s">
        <v>371</v>
      </c>
      <c r="E10185" t="s">
        <v>370</v>
      </c>
      <c r="F10185">
        <v>10184</v>
      </c>
      <c r="G10185">
        <v>358</v>
      </c>
      <c r="H10185">
        <v>13.33</v>
      </c>
      <c r="I10185">
        <v>0.88600000000000001</v>
      </c>
      <c r="J10185">
        <v>1</v>
      </c>
      <c r="K10185">
        <v>1166.0999999999999</v>
      </c>
      <c r="L10185" t="s">
        <v>369</v>
      </c>
      <c r="M10185" t="s">
        <v>368</v>
      </c>
      <c r="N10185" s="8">
        <v>41962</v>
      </c>
      <c r="O10185">
        <v>0</v>
      </c>
      <c r="P10185">
        <v>0</v>
      </c>
      <c r="Q10185">
        <v>1685.3</v>
      </c>
      <c r="R10185">
        <v>569.76</v>
      </c>
      <c r="S10185">
        <v>1.1870000000000001</v>
      </c>
      <c r="T10185">
        <v>33</v>
      </c>
      <c r="U10185">
        <v>1726.5</v>
      </c>
      <c r="V10185">
        <v>24</v>
      </c>
      <c r="W10185">
        <v>0.60399999999999998</v>
      </c>
      <c r="X10185">
        <v>0.97599999999999998</v>
      </c>
      <c r="Y10185" s="8">
        <v>41962</v>
      </c>
    </row>
    <row r="10186" spans="1:25" x14ac:dyDescent="0.25">
      <c r="A10186">
        <v>-111.9784973</v>
      </c>
      <c r="B10186">
        <v>33.078399900000001</v>
      </c>
      <c r="C10186">
        <v>13</v>
      </c>
      <c r="D10186" t="s">
        <v>371</v>
      </c>
      <c r="E10186" t="s">
        <v>370</v>
      </c>
      <c r="F10186">
        <v>10185</v>
      </c>
      <c r="G10186">
        <v>350</v>
      </c>
      <c r="H10186">
        <v>13.33</v>
      </c>
      <c r="I10186">
        <v>0.88600000000000001</v>
      </c>
      <c r="J10186">
        <v>1</v>
      </c>
      <c r="K10186">
        <v>1166.2</v>
      </c>
      <c r="L10186" t="s">
        <v>369</v>
      </c>
      <c r="M10186" t="s">
        <v>368</v>
      </c>
      <c r="N10186" s="8">
        <v>41962</v>
      </c>
      <c r="O10186">
        <v>0</v>
      </c>
      <c r="P10186">
        <v>0</v>
      </c>
      <c r="Q10186">
        <v>2482.3000000000002</v>
      </c>
      <c r="R10186">
        <v>839.21</v>
      </c>
      <c r="S10186">
        <v>1.748</v>
      </c>
      <c r="T10186">
        <v>33</v>
      </c>
      <c r="U10186">
        <v>2543.1</v>
      </c>
      <c r="V10186">
        <v>24</v>
      </c>
      <c r="W10186">
        <v>0.60399999999999998</v>
      </c>
      <c r="X10186">
        <v>0.97599999999999998</v>
      </c>
      <c r="Y10186" s="8">
        <v>41962</v>
      </c>
    </row>
    <row r="10187" spans="1:25" x14ac:dyDescent="0.25">
      <c r="A10187">
        <v>-111.97849917000001</v>
      </c>
      <c r="B10187">
        <v>33.07840178</v>
      </c>
      <c r="C10187">
        <v>13</v>
      </c>
      <c r="D10187" t="s">
        <v>371</v>
      </c>
      <c r="E10187" t="s">
        <v>370</v>
      </c>
      <c r="F10187">
        <v>10186</v>
      </c>
      <c r="G10187">
        <v>1</v>
      </c>
      <c r="H10187">
        <v>13.33</v>
      </c>
      <c r="I10187">
        <v>0.82</v>
      </c>
      <c r="J10187">
        <v>1</v>
      </c>
      <c r="K10187">
        <v>1166.3</v>
      </c>
      <c r="L10187" t="s">
        <v>369</v>
      </c>
      <c r="M10187" t="s">
        <v>368</v>
      </c>
      <c r="N10187" s="8">
        <v>41962</v>
      </c>
      <c r="O10187">
        <v>0</v>
      </c>
      <c r="P10187">
        <v>0</v>
      </c>
      <c r="Q10187">
        <v>3265.6</v>
      </c>
      <c r="R10187">
        <v>1192.3</v>
      </c>
      <c r="S10187">
        <v>2.484</v>
      </c>
      <c r="T10187">
        <v>33</v>
      </c>
      <c r="U10187">
        <v>3613.2</v>
      </c>
      <c r="V10187">
        <v>24</v>
      </c>
      <c r="W10187">
        <v>0.55900000000000005</v>
      </c>
      <c r="X10187">
        <v>0.90400000000000003</v>
      </c>
      <c r="Y10187" s="8">
        <v>41962</v>
      </c>
    </row>
    <row r="10188" spans="1:25" x14ac:dyDescent="0.25">
      <c r="A10188">
        <v>-111.97849866</v>
      </c>
      <c r="B10188">
        <v>33.07840478</v>
      </c>
      <c r="C10188">
        <v>13</v>
      </c>
      <c r="D10188" t="s">
        <v>371</v>
      </c>
      <c r="E10188" t="s">
        <v>370</v>
      </c>
      <c r="F10188">
        <v>10187</v>
      </c>
      <c r="G10188">
        <v>358</v>
      </c>
      <c r="H10188">
        <v>13.33</v>
      </c>
      <c r="I10188">
        <v>0.82</v>
      </c>
      <c r="J10188">
        <v>1</v>
      </c>
      <c r="K10188">
        <v>1166.3</v>
      </c>
      <c r="L10188" t="s">
        <v>369</v>
      </c>
      <c r="M10188" t="s">
        <v>368</v>
      </c>
      <c r="N10188" s="8">
        <v>41962</v>
      </c>
      <c r="O10188">
        <v>0</v>
      </c>
      <c r="P10188">
        <v>0</v>
      </c>
      <c r="Q10188">
        <v>3647</v>
      </c>
      <c r="R10188">
        <v>1331.6</v>
      </c>
      <c r="S10188">
        <v>2.774</v>
      </c>
      <c r="T10188">
        <v>33</v>
      </c>
      <c r="U10188">
        <v>4035.1</v>
      </c>
      <c r="V10188">
        <v>24</v>
      </c>
      <c r="W10188">
        <v>0.55900000000000005</v>
      </c>
      <c r="X10188">
        <v>0.90400000000000003</v>
      </c>
      <c r="Y10188" s="8">
        <v>41962</v>
      </c>
    </row>
    <row r="10189" spans="1:25" x14ac:dyDescent="0.25">
      <c r="A10189">
        <v>-111.97849883000001</v>
      </c>
      <c r="B10189">
        <v>33.078406780000002</v>
      </c>
      <c r="C10189">
        <v>13</v>
      </c>
      <c r="D10189" t="s">
        <v>371</v>
      </c>
      <c r="E10189" t="s">
        <v>370</v>
      </c>
      <c r="F10189">
        <v>10188</v>
      </c>
      <c r="G10189">
        <v>359</v>
      </c>
      <c r="H10189">
        <v>13.33</v>
      </c>
      <c r="I10189">
        <v>0.755</v>
      </c>
      <c r="J10189">
        <v>1</v>
      </c>
      <c r="K10189">
        <v>1166.4000000000001</v>
      </c>
      <c r="L10189" t="s">
        <v>369</v>
      </c>
      <c r="M10189" t="s">
        <v>368</v>
      </c>
      <c r="N10189" s="8">
        <v>41962</v>
      </c>
      <c r="O10189">
        <v>0</v>
      </c>
      <c r="P10189">
        <v>0</v>
      </c>
      <c r="Q10189">
        <v>3853.5</v>
      </c>
      <c r="R10189">
        <v>1529.3</v>
      </c>
      <c r="S10189">
        <v>3.1859999999999999</v>
      </c>
      <c r="T10189">
        <v>33</v>
      </c>
      <c r="U10189">
        <v>4634.3</v>
      </c>
      <c r="V10189">
        <v>24</v>
      </c>
      <c r="W10189">
        <v>0.51400000000000001</v>
      </c>
      <c r="X10189">
        <v>0.83199999999999996</v>
      </c>
      <c r="Y10189" s="8">
        <v>41962</v>
      </c>
    </row>
    <row r="10190" spans="1:25" x14ac:dyDescent="0.25">
      <c r="A10190">
        <v>-111.97849917000001</v>
      </c>
      <c r="B10190">
        <v>33.078409780000001</v>
      </c>
      <c r="C10190">
        <v>13</v>
      </c>
      <c r="D10190" t="s">
        <v>371</v>
      </c>
      <c r="E10190" t="s">
        <v>370</v>
      </c>
      <c r="F10190">
        <v>10189</v>
      </c>
      <c r="G10190">
        <v>1</v>
      </c>
      <c r="H10190">
        <v>13.33</v>
      </c>
      <c r="I10190">
        <v>0.85299999999999998</v>
      </c>
      <c r="J10190">
        <v>1</v>
      </c>
      <c r="K10190">
        <v>1166.4000000000001</v>
      </c>
      <c r="L10190" t="s">
        <v>369</v>
      </c>
      <c r="M10190" t="s">
        <v>368</v>
      </c>
      <c r="N10190" s="8">
        <v>41962</v>
      </c>
      <c r="O10190">
        <v>0</v>
      </c>
      <c r="P10190">
        <v>0</v>
      </c>
      <c r="Q10190">
        <v>3089.1</v>
      </c>
      <c r="R10190">
        <v>1084.5</v>
      </c>
      <c r="S10190">
        <v>2.2589999999999999</v>
      </c>
      <c r="T10190">
        <v>33</v>
      </c>
      <c r="U10190">
        <v>3286.4</v>
      </c>
      <c r="V10190">
        <v>24</v>
      </c>
      <c r="W10190">
        <v>0.58199999999999996</v>
      </c>
      <c r="X10190">
        <v>0.94</v>
      </c>
      <c r="Y10190" s="8">
        <v>41962</v>
      </c>
    </row>
    <row r="10191" spans="1:25" x14ac:dyDescent="0.25">
      <c r="A10191">
        <v>-111.97849832</v>
      </c>
      <c r="B10191">
        <v>33.078411789999997</v>
      </c>
      <c r="C10191">
        <v>13</v>
      </c>
      <c r="D10191" t="s">
        <v>371</v>
      </c>
      <c r="E10191" t="s">
        <v>370</v>
      </c>
      <c r="F10191">
        <v>10190</v>
      </c>
      <c r="G10191">
        <v>356</v>
      </c>
      <c r="H10191">
        <v>13.33</v>
      </c>
      <c r="I10191">
        <v>0.91900000000000004</v>
      </c>
      <c r="J10191">
        <v>1</v>
      </c>
      <c r="K10191">
        <v>1166.4000000000001</v>
      </c>
      <c r="L10191" t="s">
        <v>369</v>
      </c>
      <c r="M10191" t="s">
        <v>368</v>
      </c>
      <c r="N10191" s="8">
        <v>41962</v>
      </c>
      <c r="O10191">
        <v>0</v>
      </c>
      <c r="P10191">
        <v>0</v>
      </c>
      <c r="Q10191">
        <v>4713.8999999999996</v>
      </c>
      <c r="R10191">
        <v>1536.7</v>
      </c>
      <c r="S10191">
        <v>3.202</v>
      </c>
      <c r="T10191">
        <v>33</v>
      </c>
      <c r="U10191">
        <v>4656.8</v>
      </c>
      <c r="V10191">
        <v>24</v>
      </c>
      <c r="W10191">
        <v>0.626</v>
      </c>
      <c r="X10191">
        <v>1.012</v>
      </c>
      <c r="Y10191" s="8">
        <v>41962</v>
      </c>
    </row>
    <row r="10192" spans="1:25" x14ac:dyDescent="0.25">
      <c r="A10192">
        <v>-111.978499</v>
      </c>
      <c r="B10192">
        <v>33.078413769999997</v>
      </c>
      <c r="C10192">
        <v>13</v>
      </c>
      <c r="D10192" t="s">
        <v>371</v>
      </c>
      <c r="E10192" t="s">
        <v>370</v>
      </c>
      <c r="F10192">
        <v>10191</v>
      </c>
      <c r="G10192">
        <v>0</v>
      </c>
      <c r="H10192">
        <v>13.33</v>
      </c>
      <c r="I10192">
        <v>0.88600000000000001</v>
      </c>
      <c r="J10192">
        <v>1</v>
      </c>
      <c r="K10192">
        <v>1166.5</v>
      </c>
      <c r="L10192" t="s">
        <v>369</v>
      </c>
      <c r="M10192" t="s">
        <v>368</v>
      </c>
      <c r="N10192" s="8">
        <v>41962</v>
      </c>
      <c r="O10192">
        <v>0</v>
      </c>
      <c r="P10192">
        <v>0</v>
      </c>
      <c r="Q10192">
        <v>3525.7</v>
      </c>
      <c r="R10192">
        <v>1191.9000000000001</v>
      </c>
      <c r="S10192">
        <v>2.4830000000000001</v>
      </c>
      <c r="T10192">
        <v>33</v>
      </c>
      <c r="U10192">
        <v>3611.9</v>
      </c>
      <c r="V10192">
        <v>24</v>
      </c>
      <c r="W10192">
        <v>0.60399999999999998</v>
      </c>
      <c r="X10192">
        <v>0.97599999999999998</v>
      </c>
      <c r="Y10192" s="8">
        <v>41962</v>
      </c>
    </row>
    <row r="10193" spans="1:25" x14ac:dyDescent="0.25">
      <c r="A10193">
        <v>-111.978499</v>
      </c>
      <c r="B10193">
        <v>33.078416769999997</v>
      </c>
      <c r="C10193">
        <v>13</v>
      </c>
      <c r="D10193" t="s">
        <v>371</v>
      </c>
      <c r="E10193" t="s">
        <v>370</v>
      </c>
      <c r="F10193">
        <v>10192</v>
      </c>
      <c r="G10193">
        <v>0</v>
      </c>
      <c r="H10193">
        <v>13.33</v>
      </c>
      <c r="I10193">
        <v>0.85299999999999998</v>
      </c>
      <c r="J10193">
        <v>1</v>
      </c>
      <c r="K10193">
        <v>1166.5</v>
      </c>
      <c r="L10193" t="s">
        <v>369</v>
      </c>
      <c r="M10193" t="s">
        <v>368</v>
      </c>
      <c r="N10193" s="8">
        <v>41962</v>
      </c>
      <c r="O10193">
        <v>0</v>
      </c>
      <c r="P10193">
        <v>0</v>
      </c>
      <c r="Q10193">
        <v>4425</v>
      </c>
      <c r="R10193">
        <v>1553.5</v>
      </c>
      <c r="S10193">
        <v>3.2360000000000002</v>
      </c>
      <c r="T10193">
        <v>33</v>
      </c>
      <c r="U10193">
        <v>4707.6000000000004</v>
      </c>
      <c r="V10193">
        <v>24</v>
      </c>
      <c r="W10193">
        <v>0.58199999999999996</v>
      </c>
      <c r="X10193">
        <v>0.94</v>
      </c>
      <c r="Y10193" s="8">
        <v>41962</v>
      </c>
    </row>
    <row r="10194" spans="1:25" x14ac:dyDescent="0.25">
      <c r="A10194">
        <v>-111.97849814</v>
      </c>
      <c r="B10194">
        <v>33.078418810000002</v>
      </c>
      <c r="C10194">
        <v>13</v>
      </c>
      <c r="D10194" t="s">
        <v>371</v>
      </c>
      <c r="E10194" t="s">
        <v>370</v>
      </c>
      <c r="F10194">
        <v>10193</v>
      </c>
      <c r="G10194">
        <v>355</v>
      </c>
      <c r="H10194">
        <v>13.33</v>
      </c>
      <c r="I10194">
        <v>0.85299999999999998</v>
      </c>
      <c r="J10194">
        <v>1</v>
      </c>
      <c r="K10194">
        <v>1166.5</v>
      </c>
      <c r="L10194" t="s">
        <v>369</v>
      </c>
      <c r="M10194" t="s">
        <v>368</v>
      </c>
      <c r="N10194" s="8">
        <v>41962</v>
      </c>
      <c r="O10194">
        <v>0</v>
      </c>
      <c r="P10194">
        <v>0</v>
      </c>
      <c r="Q10194">
        <v>4011.9</v>
      </c>
      <c r="R10194">
        <v>1408.5</v>
      </c>
      <c r="S10194">
        <v>2.9340000000000002</v>
      </c>
      <c r="T10194">
        <v>33</v>
      </c>
      <c r="U10194">
        <v>4268.1000000000004</v>
      </c>
      <c r="V10194">
        <v>24</v>
      </c>
      <c r="W10194">
        <v>0.58199999999999996</v>
      </c>
      <c r="X10194">
        <v>0.94</v>
      </c>
      <c r="Y10194" s="8">
        <v>41962</v>
      </c>
    </row>
    <row r="10195" spans="1:25" x14ac:dyDescent="0.25">
      <c r="A10195">
        <v>-111.97850037000001</v>
      </c>
      <c r="B10195">
        <v>33.078421849999998</v>
      </c>
      <c r="C10195">
        <v>13</v>
      </c>
      <c r="D10195" t="s">
        <v>371</v>
      </c>
      <c r="E10195" t="s">
        <v>370</v>
      </c>
      <c r="F10195">
        <v>10194</v>
      </c>
      <c r="G10195">
        <v>8</v>
      </c>
      <c r="H10195">
        <v>13.33</v>
      </c>
      <c r="I10195">
        <v>0.88600000000000001</v>
      </c>
      <c r="J10195">
        <v>1</v>
      </c>
      <c r="K10195">
        <v>1166.5</v>
      </c>
      <c r="L10195" t="s">
        <v>369</v>
      </c>
      <c r="M10195" t="s">
        <v>368</v>
      </c>
      <c r="N10195" s="8">
        <v>41962</v>
      </c>
      <c r="O10195">
        <v>0</v>
      </c>
      <c r="P10195">
        <v>0</v>
      </c>
      <c r="Q10195">
        <v>3381.4</v>
      </c>
      <c r="R10195">
        <v>1143.2</v>
      </c>
      <c r="S10195">
        <v>2.3820000000000001</v>
      </c>
      <c r="T10195">
        <v>33</v>
      </c>
      <c r="U10195">
        <v>3464.2</v>
      </c>
      <c r="V10195">
        <v>24</v>
      </c>
      <c r="W10195">
        <v>0.60399999999999998</v>
      </c>
      <c r="X10195">
        <v>0.97599999999999998</v>
      </c>
      <c r="Y10195" s="8">
        <v>41962</v>
      </c>
    </row>
    <row r="10196" spans="1:25" x14ac:dyDescent="0.25">
      <c r="A10196">
        <v>-111.97849849000001</v>
      </c>
      <c r="B10196">
        <v>33.078423790000002</v>
      </c>
      <c r="C10196">
        <v>13</v>
      </c>
      <c r="D10196" t="s">
        <v>371</v>
      </c>
      <c r="E10196" t="s">
        <v>370</v>
      </c>
      <c r="F10196">
        <v>10195</v>
      </c>
      <c r="G10196">
        <v>357</v>
      </c>
      <c r="H10196">
        <v>13.33</v>
      </c>
      <c r="I10196">
        <v>0.91900000000000004</v>
      </c>
      <c r="J10196">
        <v>1</v>
      </c>
      <c r="K10196">
        <v>1166.5</v>
      </c>
      <c r="L10196" t="s">
        <v>369</v>
      </c>
      <c r="M10196" t="s">
        <v>368</v>
      </c>
      <c r="N10196" s="8">
        <v>41962</v>
      </c>
      <c r="O10196">
        <v>0</v>
      </c>
      <c r="P10196">
        <v>0</v>
      </c>
      <c r="Q10196">
        <v>3831.9</v>
      </c>
      <c r="R10196">
        <v>1249.2</v>
      </c>
      <c r="S10196">
        <v>2.6030000000000002</v>
      </c>
      <c r="T10196">
        <v>33</v>
      </c>
      <c r="U10196">
        <v>3785.5</v>
      </c>
      <c r="V10196">
        <v>24</v>
      </c>
      <c r="W10196">
        <v>0.626</v>
      </c>
      <c r="X10196">
        <v>1.012</v>
      </c>
      <c r="Y10196" s="8">
        <v>41962</v>
      </c>
    </row>
    <row r="10197" spans="1:25" x14ac:dyDescent="0.25">
      <c r="A10197">
        <v>-111.9785002</v>
      </c>
      <c r="B10197">
        <v>33.078426839999999</v>
      </c>
      <c r="C10197">
        <v>13</v>
      </c>
      <c r="D10197" t="s">
        <v>371</v>
      </c>
      <c r="E10197" t="s">
        <v>370</v>
      </c>
      <c r="F10197">
        <v>10196</v>
      </c>
      <c r="G10197">
        <v>7</v>
      </c>
      <c r="H10197">
        <v>13.33</v>
      </c>
      <c r="I10197">
        <v>0.98399999999999999</v>
      </c>
      <c r="J10197">
        <v>1</v>
      </c>
      <c r="K10197">
        <v>1166.4000000000001</v>
      </c>
      <c r="L10197" t="s">
        <v>369</v>
      </c>
      <c r="M10197" t="s">
        <v>368</v>
      </c>
      <c r="N10197" s="8">
        <v>41962</v>
      </c>
      <c r="O10197">
        <v>0</v>
      </c>
      <c r="P10197">
        <v>0</v>
      </c>
      <c r="Q10197">
        <v>6981</v>
      </c>
      <c r="R10197">
        <v>2124.1</v>
      </c>
      <c r="S10197">
        <v>4.4249999999999998</v>
      </c>
      <c r="T10197">
        <v>33</v>
      </c>
      <c r="U10197">
        <v>6436.6</v>
      </c>
      <c r="V10197">
        <v>24</v>
      </c>
      <c r="W10197">
        <v>0.67100000000000004</v>
      </c>
      <c r="X10197">
        <v>1.085</v>
      </c>
      <c r="Y10197" s="8">
        <v>41962</v>
      </c>
    </row>
    <row r="10198" spans="1:25" x14ac:dyDescent="0.25">
      <c r="A10198">
        <v>-111.978499</v>
      </c>
      <c r="B10198">
        <v>33.078431770000002</v>
      </c>
      <c r="C10198">
        <v>13</v>
      </c>
      <c r="D10198" t="s">
        <v>371</v>
      </c>
      <c r="E10198" t="s">
        <v>370</v>
      </c>
      <c r="F10198">
        <v>10197</v>
      </c>
      <c r="G10198">
        <v>0</v>
      </c>
      <c r="H10198">
        <v>13.33</v>
      </c>
      <c r="I10198">
        <v>1.706</v>
      </c>
      <c r="J10198">
        <v>1</v>
      </c>
      <c r="K10198">
        <v>1166.4000000000001</v>
      </c>
      <c r="L10198" t="s">
        <v>369</v>
      </c>
      <c r="M10198" t="s">
        <v>368</v>
      </c>
      <c r="N10198" s="8">
        <v>41962</v>
      </c>
      <c r="O10198">
        <v>0</v>
      </c>
      <c r="P10198">
        <v>0</v>
      </c>
      <c r="Q10198">
        <v>7560.5</v>
      </c>
      <c r="R10198">
        <v>1327.2</v>
      </c>
      <c r="S10198">
        <v>2.7650000000000001</v>
      </c>
      <c r="T10198">
        <v>33</v>
      </c>
      <c r="U10198">
        <v>4021.7</v>
      </c>
      <c r="V10198">
        <v>24</v>
      </c>
      <c r="W10198">
        <v>1.163</v>
      </c>
      <c r="X10198">
        <v>1.88</v>
      </c>
      <c r="Y10198" s="8">
        <v>41962</v>
      </c>
    </row>
    <row r="10199" spans="1:25" x14ac:dyDescent="0.25">
      <c r="A10199">
        <v>-111.97849849000001</v>
      </c>
      <c r="B10199">
        <v>33.078436789999998</v>
      </c>
      <c r="C10199">
        <v>13</v>
      </c>
      <c r="D10199" t="s">
        <v>371</v>
      </c>
      <c r="E10199" t="s">
        <v>370</v>
      </c>
      <c r="F10199">
        <v>10198</v>
      </c>
      <c r="G10199">
        <v>357</v>
      </c>
      <c r="H10199">
        <v>13.33</v>
      </c>
      <c r="I10199">
        <v>1.772</v>
      </c>
      <c r="J10199">
        <v>1</v>
      </c>
      <c r="K10199">
        <v>1166.4000000000001</v>
      </c>
      <c r="L10199" t="s">
        <v>369</v>
      </c>
      <c r="M10199" t="s">
        <v>368</v>
      </c>
      <c r="N10199" s="8">
        <v>41962</v>
      </c>
      <c r="O10199">
        <v>0</v>
      </c>
      <c r="P10199">
        <v>0</v>
      </c>
      <c r="Q10199">
        <v>6892.1</v>
      </c>
      <c r="R10199">
        <v>1165</v>
      </c>
      <c r="S10199">
        <v>2.427</v>
      </c>
      <c r="T10199">
        <v>33</v>
      </c>
      <c r="U10199">
        <v>3530.4</v>
      </c>
      <c r="V10199">
        <v>24</v>
      </c>
      <c r="W10199">
        <v>1.208</v>
      </c>
      <c r="X10199">
        <v>1.952</v>
      </c>
      <c r="Y10199" s="8">
        <v>41962</v>
      </c>
    </row>
    <row r="10200" spans="1:25" x14ac:dyDescent="0.25">
      <c r="A10200">
        <v>-111.97849883000001</v>
      </c>
      <c r="B10200">
        <v>33.078440780000001</v>
      </c>
      <c r="C10200">
        <v>13</v>
      </c>
      <c r="D10200" t="s">
        <v>371</v>
      </c>
      <c r="E10200" t="s">
        <v>370</v>
      </c>
      <c r="F10200">
        <v>10199</v>
      </c>
      <c r="G10200">
        <v>359</v>
      </c>
      <c r="H10200">
        <v>13.33</v>
      </c>
      <c r="I10200">
        <v>1.706</v>
      </c>
      <c r="J10200">
        <v>1</v>
      </c>
      <c r="K10200">
        <v>1166.4000000000001</v>
      </c>
      <c r="L10200" t="s">
        <v>369</v>
      </c>
      <c r="M10200" t="s">
        <v>368</v>
      </c>
      <c r="N10200" s="8">
        <v>41962</v>
      </c>
      <c r="O10200">
        <v>0</v>
      </c>
      <c r="P10200">
        <v>0</v>
      </c>
      <c r="Q10200">
        <v>7394.4</v>
      </c>
      <c r="R10200">
        <v>1298</v>
      </c>
      <c r="S10200">
        <v>2.7040000000000002</v>
      </c>
      <c r="T10200">
        <v>33</v>
      </c>
      <c r="U10200">
        <v>3933.4</v>
      </c>
      <c r="V10200">
        <v>24</v>
      </c>
      <c r="W10200">
        <v>1.163</v>
      </c>
      <c r="X10200">
        <v>1.88</v>
      </c>
      <c r="Y10200" s="8">
        <v>41962</v>
      </c>
    </row>
    <row r="10201" spans="1:25" x14ac:dyDescent="0.25">
      <c r="A10201">
        <v>-111.97849814</v>
      </c>
      <c r="B10201">
        <v>33.078445809999998</v>
      </c>
      <c r="C10201">
        <v>13</v>
      </c>
      <c r="D10201" t="s">
        <v>371</v>
      </c>
      <c r="E10201" t="s">
        <v>370</v>
      </c>
      <c r="F10201">
        <v>10200</v>
      </c>
      <c r="G10201">
        <v>355</v>
      </c>
      <c r="H10201">
        <v>13.33</v>
      </c>
      <c r="I10201">
        <v>1.7390000000000001</v>
      </c>
      <c r="J10201">
        <v>1</v>
      </c>
      <c r="K10201">
        <v>1166.4000000000001</v>
      </c>
      <c r="L10201" t="s">
        <v>369</v>
      </c>
      <c r="M10201" t="s">
        <v>368</v>
      </c>
      <c r="N10201" s="8">
        <v>41962</v>
      </c>
      <c r="O10201">
        <v>0</v>
      </c>
      <c r="P10201">
        <v>0</v>
      </c>
      <c r="Q10201">
        <v>5811.8</v>
      </c>
      <c r="R10201">
        <v>1000.9</v>
      </c>
      <c r="S10201">
        <v>2.085</v>
      </c>
      <c r="T10201">
        <v>33</v>
      </c>
      <c r="U10201">
        <v>3033.2</v>
      </c>
      <c r="V10201">
        <v>24</v>
      </c>
      <c r="W10201">
        <v>1.1859999999999999</v>
      </c>
      <c r="X10201">
        <v>1.9159999999999999</v>
      </c>
      <c r="Y10201" s="8">
        <v>41962</v>
      </c>
    </row>
    <row r="10202" spans="1:25" x14ac:dyDescent="0.25">
      <c r="A10202">
        <v>-111.97849951000001</v>
      </c>
      <c r="B10202">
        <v>33.078449790000001</v>
      </c>
      <c r="C10202">
        <v>13</v>
      </c>
      <c r="D10202" t="s">
        <v>371</v>
      </c>
      <c r="E10202" t="s">
        <v>370</v>
      </c>
      <c r="F10202">
        <v>10201</v>
      </c>
      <c r="G10202">
        <v>3</v>
      </c>
      <c r="H10202">
        <v>13.33</v>
      </c>
      <c r="I10202">
        <v>1.542</v>
      </c>
      <c r="J10202">
        <v>1</v>
      </c>
      <c r="K10202">
        <v>1166.4000000000001</v>
      </c>
      <c r="L10202" t="s">
        <v>369</v>
      </c>
      <c r="M10202" t="s">
        <v>368</v>
      </c>
      <c r="N10202" s="8">
        <v>41962</v>
      </c>
      <c r="O10202">
        <v>0</v>
      </c>
      <c r="P10202">
        <v>0</v>
      </c>
      <c r="Q10202">
        <v>7631.8</v>
      </c>
      <c r="R10202">
        <v>1482.2</v>
      </c>
      <c r="S10202">
        <v>3.0880000000000001</v>
      </c>
      <c r="T10202">
        <v>33</v>
      </c>
      <c r="U10202">
        <v>4491.5</v>
      </c>
      <c r="V10202">
        <v>24</v>
      </c>
      <c r="W10202">
        <v>1.0509999999999999</v>
      </c>
      <c r="X10202">
        <v>1.6990000000000001</v>
      </c>
      <c r="Y10202" s="8">
        <v>41962</v>
      </c>
    </row>
    <row r="10203" spans="1:25" x14ac:dyDescent="0.25">
      <c r="A10203">
        <v>-111.97849866</v>
      </c>
      <c r="B10203">
        <v>33.078454780000001</v>
      </c>
      <c r="C10203">
        <v>13</v>
      </c>
      <c r="D10203" t="s">
        <v>371</v>
      </c>
      <c r="E10203" t="s">
        <v>370</v>
      </c>
      <c r="F10203">
        <v>10202</v>
      </c>
      <c r="G10203">
        <v>358</v>
      </c>
      <c r="H10203">
        <v>13.33</v>
      </c>
      <c r="I10203">
        <v>1.64</v>
      </c>
      <c r="J10203">
        <v>1</v>
      </c>
      <c r="K10203">
        <v>1166.2</v>
      </c>
      <c r="L10203" t="s">
        <v>369</v>
      </c>
      <c r="M10203" t="s">
        <v>368</v>
      </c>
      <c r="N10203" s="8">
        <v>41962</v>
      </c>
      <c r="O10203">
        <v>0</v>
      </c>
      <c r="P10203">
        <v>0</v>
      </c>
      <c r="Q10203">
        <v>5796.8</v>
      </c>
      <c r="R10203">
        <v>1058.3</v>
      </c>
      <c r="S10203">
        <v>2.2050000000000001</v>
      </c>
      <c r="T10203">
        <v>33</v>
      </c>
      <c r="U10203">
        <v>3206.9</v>
      </c>
      <c r="V10203">
        <v>24</v>
      </c>
      <c r="W10203">
        <v>1.1180000000000001</v>
      </c>
      <c r="X10203">
        <v>1.8080000000000001</v>
      </c>
      <c r="Y10203" s="8">
        <v>41962</v>
      </c>
    </row>
    <row r="10204" spans="1:25" x14ac:dyDescent="0.25">
      <c r="A10204">
        <v>-111.97849917000001</v>
      </c>
      <c r="B10204">
        <v>33.078459780000003</v>
      </c>
      <c r="C10204">
        <v>13</v>
      </c>
      <c r="D10204" t="s">
        <v>371</v>
      </c>
      <c r="E10204" t="s">
        <v>370</v>
      </c>
      <c r="F10204">
        <v>10203</v>
      </c>
      <c r="G10204">
        <v>1</v>
      </c>
      <c r="H10204">
        <v>13.33</v>
      </c>
      <c r="I10204">
        <v>1.6080000000000001</v>
      </c>
      <c r="J10204">
        <v>1</v>
      </c>
      <c r="K10204">
        <v>1166.2</v>
      </c>
      <c r="L10204" t="s">
        <v>369</v>
      </c>
      <c r="M10204" t="s">
        <v>368</v>
      </c>
      <c r="N10204" s="8">
        <v>41962</v>
      </c>
      <c r="O10204">
        <v>0</v>
      </c>
      <c r="P10204">
        <v>0</v>
      </c>
      <c r="Q10204">
        <v>6757.5</v>
      </c>
      <c r="R10204">
        <v>1258.8</v>
      </c>
      <c r="S10204">
        <v>2.6230000000000002</v>
      </c>
      <c r="T10204">
        <v>33</v>
      </c>
      <c r="U10204">
        <v>3814.6</v>
      </c>
      <c r="V10204">
        <v>24</v>
      </c>
      <c r="W10204">
        <v>1.0960000000000001</v>
      </c>
      <c r="X10204">
        <v>1.7709999999999999</v>
      </c>
      <c r="Y10204" s="8">
        <v>41962</v>
      </c>
    </row>
    <row r="10205" spans="1:25" x14ac:dyDescent="0.25">
      <c r="A10205">
        <v>-111.97849951000001</v>
      </c>
      <c r="B10205">
        <v>33.078463790000001</v>
      </c>
      <c r="C10205">
        <v>13</v>
      </c>
      <c r="D10205" t="s">
        <v>371</v>
      </c>
      <c r="E10205" t="s">
        <v>370</v>
      </c>
      <c r="F10205">
        <v>10204</v>
      </c>
      <c r="G10205">
        <v>3</v>
      </c>
      <c r="H10205">
        <v>13.33</v>
      </c>
      <c r="I10205">
        <v>1.575</v>
      </c>
      <c r="J10205">
        <v>1</v>
      </c>
      <c r="K10205">
        <v>1166.2</v>
      </c>
      <c r="L10205" t="s">
        <v>369</v>
      </c>
      <c r="M10205" t="s">
        <v>368</v>
      </c>
      <c r="N10205" s="8">
        <v>41962</v>
      </c>
      <c r="O10205">
        <v>0</v>
      </c>
      <c r="P10205">
        <v>0</v>
      </c>
      <c r="Q10205">
        <v>7950.1</v>
      </c>
      <c r="R10205">
        <v>1511.9</v>
      </c>
      <c r="S10205">
        <v>3.15</v>
      </c>
      <c r="T10205">
        <v>33</v>
      </c>
      <c r="U10205">
        <v>4581.3999999999996</v>
      </c>
      <c r="V10205">
        <v>24</v>
      </c>
      <c r="W10205">
        <v>1.0740000000000001</v>
      </c>
      <c r="X10205">
        <v>1.7350000000000001</v>
      </c>
      <c r="Y10205" s="8">
        <v>41962</v>
      </c>
    </row>
    <row r="10206" spans="1:25" x14ac:dyDescent="0.25">
      <c r="A10206">
        <v>-111.97849951000001</v>
      </c>
      <c r="B10206">
        <v>33.078468790000002</v>
      </c>
      <c r="C10206">
        <v>13</v>
      </c>
      <c r="D10206" t="s">
        <v>371</v>
      </c>
      <c r="E10206" t="s">
        <v>370</v>
      </c>
      <c r="F10206">
        <v>10205</v>
      </c>
      <c r="G10206">
        <v>3</v>
      </c>
      <c r="H10206">
        <v>13.33</v>
      </c>
      <c r="I10206">
        <v>1.542</v>
      </c>
      <c r="J10206">
        <v>1</v>
      </c>
      <c r="K10206">
        <v>1166.3</v>
      </c>
      <c r="L10206" t="s">
        <v>369</v>
      </c>
      <c r="M10206" t="s">
        <v>368</v>
      </c>
      <c r="N10206" s="8">
        <v>41962</v>
      </c>
      <c r="O10206">
        <v>0</v>
      </c>
      <c r="P10206">
        <v>0</v>
      </c>
      <c r="Q10206">
        <v>7081.5</v>
      </c>
      <c r="R10206">
        <v>1375.3</v>
      </c>
      <c r="S10206">
        <v>2.8650000000000002</v>
      </c>
      <c r="T10206">
        <v>33</v>
      </c>
      <c r="U10206">
        <v>4167.7</v>
      </c>
      <c r="V10206">
        <v>24</v>
      </c>
      <c r="W10206">
        <v>1.0509999999999999</v>
      </c>
      <c r="X10206">
        <v>1.6990000000000001</v>
      </c>
      <c r="Y10206" s="8">
        <v>41962</v>
      </c>
    </row>
    <row r="10207" spans="1:25" x14ac:dyDescent="0.25">
      <c r="A10207">
        <v>-111.97849917000001</v>
      </c>
      <c r="B10207">
        <v>33.078472779999998</v>
      </c>
      <c r="C10207">
        <v>13</v>
      </c>
      <c r="D10207" t="s">
        <v>371</v>
      </c>
      <c r="E10207" t="s">
        <v>370</v>
      </c>
      <c r="F10207">
        <v>10206</v>
      </c>
      <c r="G10207">
        <v>1</v>
      </c>
      <c r="H10207">
        <v>13.33</v>
      </c>
      <c r="I10207">
        <v>1.772</v>
      </c>
      <c r="J10207">
        <v>1</v>
      </c>
      <c r="K10207">
        <v>1166.3</v>
      </c>
      <c r="L10207" t="s">
        <v>369</v>
      </c>
      <c r="M10207" t="s">
        <v>368</v>
      </c>
      <c r="N10207" s="8">
        <v>41962</v>
      </c>
      <c r="O10207">
        <v>0</v>
      </c>
      <c r="P10207">
        <v>0</v>
      </c>
      <c r="Q10207">
        <v>10034</v>
      </c>
      <c r="R10207">
        <v>1696.1</v>
      </c>
      <c r="S10207">
        <v>3.5339999999999998</v>
      </c>
      <c r="T10207">
        <v>33</v>
      </c>
      <c r="U10207">
        <v>5139.8</v>
      </c>
      <c r="V10207">
        <v>24</v>
      </c>
      <c r="W10207">
        <v>1.208</v>
      </c>
      <c r="X10207">
        <v>1.952</v>
      </c>
      <c r="Y10207" s="8">
        <v>41962</v>
      </c>
    </row>
    <row r="10208" spans="1:25" x14ac:dyDescent="0.25">
      <c r="A10208">
        <v>-111.97849883000001</v>
      </c>
      <c r="B10208">
        <v>33.078478779999998</v>
      </c>
      <c r="C10208">
        <v>13</v>
      </c>
      <c r="D10208" t="s">
        <v>371</v>
      </c>
      <c r="E10208" t="s">
        <v>370</v>
      </c>
      <c r="F10208">
        <v>10207</v>
      </c>
      <c r="G10208">
        <v>359</v>
      </c>
      <c r="H10208">
        <v>13.33</v>
      </c>
      <c r="I10208">
        <v>2.0339999999999998</v>
      </c>
      <c r="J10208">
        <v>1</v>
      </c>
      <c r="K10208">
        <v>1166.3</v>
      </c>
      <c r="L10208" t="s">
        <v>369</v>
      </c>
      <c r="M10208" t="s">
        <v>368</v>
      </c>
      <c r="N10208" s="8">
        <v>41962</v>
      </c>
      <c r="O10208">
        <v>0</v>
      </c>
      <c r="P10208">
        <v>0</v>
      </c>
      <c r="Q10208">
        <v>9747.7999999999993</v>
      </c>
      <c r="R10208">
        <v>1435.1</v>
      </c>
      <c r="S10208">
        <v>2.99</v>
      </c>
      <c r="T10208">
        <v>33</v>
      </c>
      <c r="U10208">
        <v>4348.8999999999996</v>
      </c>
      <c r="V10208">
        <v>24</v>
      </c>
      <c r="W10208">
        <v>1.387</v>
      </c>
      <c r="X10208">
        <v>2.2410000000000001</v>
      </c>
      <c r="Y10208" s="8">
        <v>41962</v>
      </c>
    </row>
    <row r="10209" spans="1:25" x14ac:dyDescent="0.25">
      <c r="A10209">
        <v>-111.97849866</v>
      </c>
      <c r="B10209">
        <v>33.078484779999997</v>
      </c>
      <c r="C10209">
        <v>13</v>
      </c>
      <c r="D10209" t="s">
        <v>371</v>
      </c>
      <c r="E10209" t="s">
        <v>370</v>
      </c>
      <c r="F10209">
        <v>10208</v>
      </c>
      <c r="G10209">
        <v>358</v>
      </c>
      <c r="H10209">
        <v>13.33</v>
      </c>
      <c r="I10209">
        <v>2.133</v>
      </c>
      <c r="J10209">
        <v>1</v>
      </c>
      <c r="K10209">
        <v>1166.2</v>
      </c>
      <c r="L10209" t="s">
        <v>369</v>
      </c>
      <c r="M10209" t="s">
        <v>368</v>
      </c>
      <c r="N10209" s="8">
        <v>41962</v>
      </c>
      <c r="O10209">
        <v>0</v>
      </c>
      <c r="P10209">
        <v>0</v>
      </c>
      <c r="Q10209">
        <v>9124.2000000000007</v>
      </c>
      <c r="R10209">
        <v>1281.3</v>
      </c>
      <c r="S10209">
        <v>2.669</v>
      </c>
      <c r="T10209">
        <v>33</v>
      </c>
      <c r="U10209">
        <v>3882.8</v>
      </c>
      <c r="V10209">
        <v>24</v>
      </c>
      <c r="W10209">
        <v>1.454</v>
      </c>
      <c r="X10209">
        <v>2.35</v>
      </c>
      <c r="Y10209" s="8">
        <v>41962</v>
      </c>
    </row>
    <row r="10210" spans="1:25" x14ac:dyDescent="0.25">
      <c r="A10210">
        <v>-111.97849917000001</v>
      </c>
      <c r="B10210">
        <v>33.078489779999998</v>
      </c>
      <c r="C10210">
        <v>13</v>
      </c>
      <c r="D10210" t="s">
        <v>371</v>
      </c>
      <c r="E10210" t="s">
        <v>370</v>
      </c>
      <c r="F10210">
        <v>10209</v>
      </c>
      <c r="G10210">
        <v>1</v>
      </c>
      <c r="H10210">
        <v>13.33</v>
      </c>
      <c r="I10210">
        <v>2.0009999999999999</v>
      </c>
      <c r="J10210">
        <v>1</v>
      </c>
      <c r="K10210">
        <v>1166.2</v>
      </c>
      <c r="L10210" t="s">
        <v>369</v>
      </c>
      <c r="M10210" t="s">
        <v>368</v>
      </c>
      <c r="N10210" s="8">
        <v>41962</v>
      </c>
      <c r="O10210">
        <v>0</v>
      </c>
      <c r="P10210">
        <v>0</v>
      </c>
      <c r="Q10210">
        <v>7870.2</v>
      </c>
      <c r="R10210">
        <v>1177.7</v>
      </c>
      <c r="S10210">
        <v>2.4540000000000002</v>
      </c>
      <c r="T10210">
        <v>33</v>
      </c>
      <c r="U10210">
        <v>3568.8</v>
      </c>
      <c r="V10210">
        <v>24</v>
      </c>
      <c r="W10210">
        <v>1.365</v>
      </c>
      <c r="X10210">
        <v>2.2050000000000001</v>
      </c>
      <c r="Y10210" s="8">
        <v>41962</v>
      </c>
    </row>
    <row r="10211" spans="1:25" x14ac:dyDescent="0.25">
      <c r="A10211">
        <v>-111.97849917000001</v>
      </c>
      <c r="B10211">
        <v>33.078495779999997</v>
      </c>
      <c r="C10211">
        <v>13</v>
      </c>
      <c r="D10211" t="s">
        <v>371</v>
      </c>
      <c r="E10211" t="s">
        <v>370</v>
      </c>
      <c r="F10211">
        <v>10210</v>
      </c>
      <c r="G10211">
        <v>1</v>
      </c>
      <c r="H10211">
        <v>13.33</v>
      </c>
      <c r="I10211">
        <v>2.165</v>
      </c>
      <c r="J10211">
        <v>1</v>
      </c>
      <c r="K10211">
        <v>1166.2</v>
      </c>
      <c r="L10211" t="s">
        <v>369</v>
      </c>
      <c r="M10211" t="s">
        <v>368</v>
      </c>
      <c r="N10211" s="8">
        <v>41962</v>
      </c>
      <c r="O10211">
        <v>0</v>
      </c>
      <c r="P10211">
        <v>0</v>
      </c>
      <c r="Q10211">
        <v>8386.5</v>
      </c>
      <c r="R10211">
        <v>1159.9000000000001</v>
      </c>
      <c r="S10211">
        <v>2.4159999999999999</v>
      </c>
      <c r="T10211">
        <v>33</v>
      </c>
      <c r="U10211">
        <v>3514.8</v>
      </c>
      <c r="V10211">
        <v>24</v>
      </c>
      <c r="W10211">
        <v>1.476</v>
      </c>
      <c r="X10211">
        <v>2.3860000000000001</v>
      </c>
      <c r="Y10211" s="8">
        <v>41962</v>
      </c>
    </row>
    <row r="10212" spans="1:25" x14ac:dyDescent="0.25">
      <c r="A10212">
        <v>-111.97849866</v>
      </c>
      <c r="B10212">
        <v>33.078501780000003</v>
      </c>
      <c r="C10212">
        <v>13</v>
      </c>
      <c r="D10212" t="s">
        <v>371</v>
      </c>
      <c r="E10212" t="s">
        <v>370</v>
      </c>
      <c r="F10212">
        <v>10211</v>
      </c>
      <c r="G10212">
        <v>358</v>
      </c>
      <c r="H10212">
        <v>13.33</v>
      </c>
      <c r="I10212">
        <v>2.0339999999999998</v>
      </c>
      <c r="J10212">
        <v>1</v>
      </c>
      <c r="K10212">
        <v>1166.2</v>
      </c>
      <c r="L10212" t="s">
        <v>369</v>
      </c>
      <c r="M10212" t="s">
        <v>368</v>
      </c>
      <c r="N10212" s="8">
        <v>41962</v>
      </c>
      <c r="O10212">
        <v>0</v>
      </c>
      <c r="P10212">
        <v>0</v>
      </c>
      <c r="Q10212">
        <v>8641</v>
      </c>
      <c r="R10212">
        <v>1272.2</v>
      </c>
      <c r="S10212">
        <v>2.65</v>
      </c>
      <c r="T10212">
        <v>33</v>
      </c>
      <c r="U10212">
        <v>3855.1</v>
      </c>
      <c r="V10212">
        <v>24</v>
      </c>
      <c r="W10212">
        <v>1.387</v>
      </c>
      <c r="X10212">
        <v>2.2410000000000001</v>
      </c>
      <c r="Y10212" s="8">
        <v>41962</v>
      </c>
    </row>
    <row r="10213" spans="1:25" x14ac:dyDescent="0.25">
      <c r="A10213">
        <v>-111.97849968</v>
      </c>
      <c r="B10213">
        <v>33.078506789999999</v>
      </c>
      <c r="C10213">
        <v>13</v>
      </c>
      <c r="D10213" t="s">
        <v>371</v>
      </c>
      <c r="E10213" t="s">
        <v>370</v>
      </c>
      <c r="F10213">
        <v>10212</v>
      </c>
      <c r="G10213">
        <v>4</v>
      </c>
      <c r="H10213">
        <v>13.33</v>
      </c>
      <c r="I10213">
        <v>2.0670000000000002</v>
      </c>
      <c r="J10213">
        <v>1</v>
      </c>
      <c r="K10213">
        <v>1166.2</v>
      </c>
      <c r="L10213" t="s">
        <v>369</v>
      </c>
      <c r="M10213" t="s">
        <v>368</v>
      </c>
      <c r="N10213" s="8">
        <v>41962</v>
      </c>
      <c r="O10213">
        <v>0</v>
      </c>
      <c r="P10213">
        <v>0</v>
      </c>
      <c r="Q10213">
        <v>8400</v>
      </c>
      <c r="R10213">
        <v>1217.0999999999999</v>
      </c>
      <c r="S10213">
        <v>2.536</v>
      </c>
      <c r="T10213">
        <v>33</v>
      </c>
      <c r="U10213">
        <v>3688.1</v>
      </c>
      <c r="V10213">
        <v>24</v>
      </c>
      <c r="W10213">
        <v>1.409</v>
      </c>
      <c r="X10213">
        <v>2.278</v>
      </c>
      <c r="Y10213" s="8">
        <v>41962</v>
      </c>
    </row>
    <row r="10214" spans="1:25" x14ac:dyDescent="0.25">
      <c r="A10214">
        <v>-111.97849883000001</v>
      </c>
      <c r="B10214">
        <v>33.078512779999997</v>
      </c>
      <c r="C10214">
        <v>13</v>
      </c>
      <c r="D10214" t="s">
        <v>371</v>
      </c>
      <c r="E10214" t="s">
        <v>370</v>
      </c>
      <c r="F10214">
        <v>10213</v>
      </c>
      <c r="G10214">
        <v>359</v>
      </c>
      <c r="H10214">
        <v>13.33</v>
      </c>
      <c r="I10214">
        <v>2.0339999999999998</v>
      </c>
      <c r="J10214">
        <v>1</v>
      </c>
      <c r="K10214">
        <v>1166.2</v>
      </c>
      <c r="L10214" t="s">
        <v>369</v>
      </c>
      <c r="M10214" t="s">
        <v>368</v>
      </c>
      <c r="N10214" s="8">
        <v>41962</v>
      </c>
      <c r="O10214">
        <v>0</v>
      </c>
      <c r="P10214">
        <v>0</v>
      </c>
      <c r="Q10214">
        <v>9091.7000000000007</v>
      </c>
      <c r="R10214">
        <v>1338.5</v>
      </c>
      <c r="S10214">
        <v>2.7890000000000001</v>
      </c>
      <c r="T10214">
        <v>33</v>
      </c>
      <c r="U10214">
        <v>4056.2</v>
      </c>
      <c r="V10214">
        <v>24</v>
      </c>
      <c r="W10214">
        <v>1.387</v>
      </c>
      <c r="X10214">
        <v>2.2410000000000001</v>
      </c>
      <c r="Y10214" s="8">
        <v>41962</v>
      </c>
    </row>
    <row r="10215" spans="1:25" x14ac:dyDescent="0.25">
      <c r="A10215">
        <v>-111.97849782999999</v>
      </c>
      <c r="B10215">
        <v>33.078518780000003</v>
      </c>
      <c r="C10215">
        <v>13</v>
      </c>
      <c r="D10215" t="s">
        <v>371</v>
      </c>
      <c r="E10215" t="s">
        <v>370</v>
      </c>
      <c r="F10215">
        <v>10214</v>
      </c>
      <c r="G10215">
        <v>359</v>
      </c>
      <c r="H10215">
        <v>13.33</v>
      </c>
      <c r="I10215">
        <v>2.0009999999999999</v>
      </c>
      <c r="J10215">
        <v>1</v>
      </c>
      <c r="K10215">
        <v>1166.3</v>
      </c>
      <c r="L10215" t="s">
        <v>369</v>
      </c>
      <c r="M10215" t="s">
        <v>368</v>
      </c>
      <c r="N10215" s="8">
        <v>41962</v>
      </c>
      <c r="O10215">
        <v>0</v>
      </c>
      <c r="P10215">
        <v>0</v>
      </c>
      <c r="Q10215">
        <v>9259.5</v>
      </c>
      <c r="R10215">
        <v>1385.6</v>
      </c>
      <c r="S10215">
        <v>2.887</v>
      </c>
      <c r="T10215">
        <v>33</v>
      </c>
      <c r="U10215">
        <v>4198.8</v>
      </c>
      <c r="V10215">
        <v>24</v>
      </c>
      <c r="W10215">
        <v>1.365</v>
      </c>
      <c r="X10215">
        <v>2.2050000000000001</v>
      </c>
      <c r="Y10215" s="8">
        <v>41962</v>
      </c>
    </row>
    <row r="10216" spans="1:25" x14ac:dyDescent="0.25">
      <c r="A10216">
        <v>-111.97849816999999</v>
      </c>
      <c r="B10216">
        <v>33.078523779999998</v>
      </c>
      <c r="C10216">
        <v>13</v>
      </c>
      <c r="D10216" t="s">
        <v>371</v>
      </c>
      <c r="E10216" t="s">
        <v>370</v>
      </c>
      <c r="F10216">
        <v>10215</v>
      </c>
      <c r="G10216">
        <v>1</v>
      </c>
      <c r="H10216">
        <v>13.33</v>
      </c>
      <c r="I10216">
        <v>2.0339999999999998</v>
      </c>
      <c r="J10216">
        <v>1</v>
      </c>
      <c r="K10216">
        <v>1166.3</v>
      </c>
      <c r="L10216" t="s">
        <v>369</v>
      </c>
      <c r="M10216" t="s">
        <v>368</v>
      </c>
      <c r="N10216" s="8">
        <v>41962</v>
      </c>
      <c r="O10216">
        <v>0</v>
      </c>
      <c r="P10216">
        <v>0</v>
      </c>
      <c r="Q10216">
        <v>7467.3</v>
      </c>
      <c r="R10216">
        <v>1099.4000000000001</v>
      </c>
      <c r="S10216">
        <v>2.29</v>
      </c>
      <c r="T10216">
        <v>33</v>
      </c>
      <c r="U10216">
        <v>3331.5</v>
      </c>
      <c r="V10216">
        <v>24</v>
      </c>
      <c r="W10216">
        <v>1.387</v>
      </c>
      <c r="X10216">
        <v>2.2410000000000001</v>
      </c>
      <c r="Y10216" s="8">
        <v>41962</v>
      </c>
    </row>
    <row r="10217" spans="1:25" x14ac:dyDescent="0.25">
      <c r="A10217">
        <v>-111.97849749</v>
      </c>
      <c r="B10217">
        <v>33.078529789999997</v>
      </c>
      <c r="C10217">
        <v>13</v>
      </c>
      <c r="D10217" t="s">
        <v>371</v>
      </c>
      <c r="E10217" t="s">
        <v>370</v>
      </c>
      <c r="F10217">
        <v>10216</v>
      </c>
      <c r="G10217">
        <v>357</v>
      </c>
      <c r="H10217">
        <v>13.33</v>
      </c>
      <c r="I10217">
        <v>2.1</v>
      </c>
      <c r="J10217">
        <v>1</v>
      </c>
      <c r="K10217">
        <v>1166.3</v>
      </c>
      <c r="L10217" t="s">
        <v>369</v>
      </c>
      <c r="M10217" t="s">
        <v>368</v>
      </c>
      <c r="N10217" s="8">
        <v>41962</v>
      </c>
      <c r="O10217">
        <v>0</v>
      </c>
      <c r="P10217">
        <v>0</v>
      </c>
      <c r="Q10217">
        <v>6761.5</v>
      </c>
      <c r="R10217">
        <v>964.36</v>
      </c>
      <c r="S10217">
        <v>2.0089999999999999</v>
      </c>
      <c r="T10217">
        <v>33</v>
      </c>
      <c r="U10217">
        <v>2922.3</v>
      </c>
      <c r="V10217">
        <v>24</v>
      </c>
      <c r="W10217">
        <v>1.4319999999999999</v>
      </c>
      <c r="X10217">
        <v>2.3140000000000001</v>
      </c>
      <c r="Y10217" s="8">
        <v>41962</v>
      </c>
    </row>
    <row r="10218" spans="1:25" x14ac:dyDescent="0.25">
      <c r="A10218">
        <v>-111.97849834</v>
      </c>
      <c r="B10218">
        <v>33.078533780000001</v>
      </c>
      <c r="C10218">
        <v>13</v>
      </c>
      <c r="D10218" t="s">
        <v>371</v>
      </c>
      <c r="E10218" t="s">
        <v>370</v>
      </c>
      <c r="F10218">
        <v>10217</v>
      </c>
      <c r="G10218">
        <v>2</v>
      </c>
      <c r="H10218">
        <v>13.33</v>
      </c>
      <c r="I10218">
        <v>2.0339999999999998</v>
      </c>
      <c r="J10218">
        <v>1</v>
      </c>
      <c r="K10218">
        <v>1166</v>
      </c>
      <c r="L10218" t="s">
        <v>369</v>
      </c>
      <c r="M10218" t="s">
        <v>368</v>
      </c>
      <c r="N10218" s="8">
        <v>41962</v>
      </c>
      <c r="O10218">
        <v>0</v>
      </c>
      <c r="P10218">
        <v>0</v>
      </c>
      <c r="Q10218">
        <v>7983.5</v>
      </c>
      <c r="R10218">
        <v>1175.4000000000001</v>
      </c>
      <c r="S10218">
        <v>2.4489999999999998</v>
      </c>
      <c r="T10218">
        <v>33</v>
      </c>
      <c r="U10218">
        <v>3561.8</v>
      </c>
      <c r="V10218">
        <v>24</v>
      </c>
      <c r="W10218">
        <v>1.387</v>
      </c>
      <c r="X10218">
        <v>2.2410000000000001</v>
      </c>
      <c r="Y10218" s="8">
        <v>41962</v>
      </c>
    </row>
    <row r="10219" spans="1:25" x14ac:dyDescent="0.25">
      <c r="A10219">
        <v>-111.97849816999999</v>
      </c>
      <c r="B10219">
        <v>33.07853978</v>
      </c>
      <c r="C10219">
        <v>13</v>
      </c>
      <c r="D10219" t="s">
        <v>371</v>
      </c>
      <c r="E10219" t="s">
        <v>370</v>
      </c>
      <c r="F10219">
        <v>10218</v>
      </c>
      <c r="G10219">
        <v>1</v>
      </c>
      <c r="H10219">
        <v>13.33</v>
      </c>
      <c r="I10219">
        <v>2.133</v>
      </c>
      <c r="J10219">
        <v>1</v>
      </c>
      <c r="K10219">
        <v>1165.9000000000001</v>
      </c>
      <c r="L10219" t="s">
        <v>369</v>
      </c>
      <c r="M10219" t="s">
        <v>368</v>
      </c>
      <c r="N10219" s="8">
        <v>41962</v>
      </c>
      <c r="O10219">
        <v>0</v>
      </c>
      <c r="P10219">
        <v>0</v>
      </c>
      <c r="Q10219">
        <v>7075.3</v>
      </c>
      <c r="R10219">
        <v>993.59</v>
      </c>
      <c r="S10219">
        <v>2.0699999999999998</v>
      </c>
      <c r="T10219">
        <v>33</v>
      </c>
      <c r="U10219">
        <v>3010.9</v>
      </c>
      <c r="V10219">
        <v>24</v>
      </c>
      <c r="W10219">
        <v>1.454</v>
      </c>
      <c r="X10219">
        <v>2.35</v>
      </c>
      <c r="Y10219" s="8">
        <v>41962</v>
      </c>
    </row>
    <row r="10220" spans="1:25" x14ac:dyDescent="0.25">
      <c r="A10220">
        <v>-111.97849732</v>
      </c>
      <c r="B10220">
        <v>33.07854579</v>
      </c>
      <c r="C10220">
        <v>13</v>
      </c>
      <c r="D10220" t="s">
        <v>371</v>
      </c>
      <c r="E10220" t="s">
        <v>370</v>
      </c>
      <c r="F10220">
        <v>10219</v>
      </c>
      <c r="G10220">
        <v>356</v>
      </c>
      <c r="H10220">
        <v>13.33</v>
      </c>
      <c r="I10220">
        <v>2.165</v>
      </c>
      <c r="J10220">
        <v>1</v>
      </c>
      <c r="K10220">
        <v>1165.9000000000001</v>
      </c>
      <c r="L10220" t="s">
        <v>369</v>
      </c>
      <c r="M10220" t="s">
        <v>368</v>
      </c>
      <c r="N10220" s="8">
        <v>41962</v>
      </c>
      <c r="O10220">
        <v>0</v>
      </c>
      <c r="P10220">
        <v>0</v>
      </c>
      <c r="Q10220">
        <v>7512</v>
      </c>
      <c r="R10220">
        <v>1038.9000000000001</v>
      </c>
      <c r="S10220">
        <v>2.1640000000000001</v>
      </c>
      <c r="T10220">
        <v>33</v>
      </c>
      <c r="U10220">
        <v>3148.3</v>
      </c>
      <c r="V10220">
        <v>24</v>
      </c>
      <c r="W10220">
        <v>1.476</v>
      </c>
      <c r="X10220">
        <v>2.3860000000000001</v>
      </c>
      <c r="Y10220" s="8">
        <v>41962</v>
      </c>
    </row>
    <row r="10221" spans="1:25" x14ac:dyDescent="0.25">
      <c r="A10221">
        <v>-111.97849850999999</v>
      </c>
      <c r="B10221">
        <v>33.078550790000001</v>
      </c>
      <c r="C10221">
        <v>13</v>
      </c>
      <c r="D10221" t="s">
        <v>371</v>
      </c>
      <c r="E10221" t="s">
        <v>370</v>
      </c>
      <c r="F10221">
        <v>10220</v>
      </c>
      <c r="G10221">
        <v>3</v>
      </c>
      <c r="H10221">
        <v>13.33</v>
      </c>
      <c r="I10221">
        <v>2.0339999999999998</v>
      </c>
      <c r="J10221">
        <v>1</v>
      </c>
      <c r="K10221">
        <v>1166</v>
      </c>
      <c r="L10221" t="s">
        <v>369</v>
      </c>
      <c r="M10221" t="s">
        <v>368</v>
      </c>
      <c r="N10221" s="8">
        <v>41962</v>
      </c>
      <c r="O10221">
        <v>0</v>
      </c>
      <c r="P10221">
        <v>0</v>
      </c>
      <c r="Q10221">
        <v>8382</v>
      </c>
      <c r="R10221">
        <v>1234.0999999999999</v>
      </c>
      <c r="S10221">
        <v>2.5710000000000002</v>
      </c>
      <c r="T10221">
        <v>33</v>
      </c>
      <c r="U10221">
        <v>3739.6</v>
      </c>
      <c r="V10221">
        <v>24</v>
      </c>
      <c r="W10221">
        <v>1.387</v>
      </c>
      <c r="X10221">
        <v>2.2410000000000001</v>
      </c>
      <c r="Y10221" s="8">
        <v>41962</v>
      </c>
    </row>
    <row r="10222" spans="1:25" x14ac:dyDescent="0.25">
      <c r="A10222">
        <v>-111.97849816999999</v>
      </c>
      <c r="B10222">
        <v>33.07855678</v>
      </c>
      <c r="C10222">
        <v>13</v>
      </c>
      <c r="D10222" t="s">
        <v>371</v>
      </c>
      <c r="E10222" t="s">
        <v>370</v>
      </c>
      <c r="F10222">
        <v>10221</v>
      </c>
      <c r="G10222">
        <v>1</v>
      </c>
      <c r="H10222">
        <v>13.33</v>
      </c>
      <c r="I10222">
        <v>2.0670000000000002</v>
      </c>
      <c r="J10222">
        <v>1</v>
      </c>
      <c r="K10222">
        <v>1166</v>
      </c>
      <c r="L10222" t="s">
        <v>369</v>
      </c>
      <c r="M10222" t="s">
        <v>368</v>
      </c>
      <c r="N10222" s="8">
        <v>41962</v>
      </c>
      <c r="O10222">
        <v>0</v>
      </c>
      <c r="P10222">
        <v>0</v>
      </c>
      <c r="Q10222">
        <v>6420.2</v>
      </c>
      <c r="R10222">
        <v>930.22</v>
      </c>
      <c r="S10222">
        <v>1.9379999999999999</v>
      </c>
      <c r="T10222">
        <v>33</v>
      </c>
      <c r="U10222">
        <v>2818.8</v>
      </c>
      <c r="V10222">
        <v>24</v>
      </c>
      <c r="W10222">
        <v>1.409</v>
      </c>
      <c r="X10222">
        <v>2.278</v>
      </c>
      <c r="Y10222" s="8">
        <v>41962</v>
      </c>
    </row>
    <row r="10223" spans="1:25" x14ac:dyDescent="0.25">
      <c r="A10223">
        <v>-111.97849816999999</v>
      </c>
      <c r="B10223">
        <v>33.078562779999999</v>
      </c>
      <c r="C10223">
        <v>13</v>
      </c>
      <c r="D10223" t="s">
        <v>371</v>
      </c>
      <c r="E10223" t="s">
        <v>370</v>
      </c>
      <c r="F10223">
        <v>10222</v>
      </c>
      <c r="G10223">
        <v>1</v>
      </c>
      <c r="H10223">
        <v>13.33</v>
      </c>
      <c r="I10223">
        <v>1.9690000000000001</v>
      </c>
      <c r="J10223">
        <v>1</v>
      </c>
      <c r="K10223">
        <v>1166</v>
      </c>
      <c r="L10223" t="s">
        <v>369</v>
      </c>
      <c r="M10223" t="s">
        <v>368</v>
      </c>
      <c r="N10223" s="8">
        <v>41962</v>
      </c>
      <c r="O10223">
        <v>0</v>
      </c>
      <c r="P10223">
        <v>0</v>
      </c>
      <c r="Q10223">
        <v>6235.6</v>
      </c>
      <c r="R10223">
        <v>948.64</v>
      </c>
      <c r="S10223">
        <v>1.976</v>
      </c>
      <c r="T10223">
        <v>33</v>
      </c>
      <c r="U10223">
        <v>2874.7</v>
      </c>
      <c r="V10223">
        <v>24</v>
      </c>
      <c r="W10223">
        <v>1.3420000000000001</v>
      </c>
      <c r="X10223">
        <v>2.169</v>
      </c>
      <c r="Y10223" s="8">
        <v>41962</v>
      </c>
    </row>
    <row r="10224" spans="1:25" x14ac:dyDescent="0.25">
      <c r="A10224">
        <v>-111.97849886</v>
      </c>
      <c r="B10224">
        <v>33.078567810000003</v>
      </c>
      <c r="C10224">
        <v>13</v>
      </c>
      <c r="D10224" t="s">
        <v>371</v>
      </c>
      <c r="E10224" t="s">
        <v>370</v>
      </c>
      <c r="F10224">
        <v>10223</v>
      </c>
      <c r="G10224">
        <v>5</v>
      </c>
      <c r="H10224">
        <v>13.33</v>
      </c>
      <c r="I10224">
        <v>1.9359999999999999</v>
      </c>
      <c r="J10224">
        <v>1</v>
      </c>
      <c r="K10224">
        <v>1165.9000000000001</v>
      </c>
      <c r="L10224" t="s">
        <v>369</v>
      </c>
      <c r="M10224" t="s">
        <v>368</v>
      </c>
      <c r="N10224" s="8">
        <v>41962</v>
      </c>
      <c r="O10224">
        <v>0</v>
      </c>
      <c r="P10224">
        <v>0</v>
      </c>
      <c r="Q10224">
        <v>6671.1</v>
      </c>
      <c r="R10224">
        <v>1032.0999999999999</v>
      </c>
      <c r="S10224">
        <v>2.15</v>
      </c>
      <c r="T10224">
        <v>33</v>
      </c>
      <c r="U10224">
        <v>3127.6</v>
      </c>
      <c r="V10224">
        <v>24</v>
      </c>
      <c r="W10224">
        <v>1.32</v>
      </c>
      <c r="X10224">
        <v>2.133</v>
      </c>
      <c r="Y10224" s="8">
        <v>41962</v>
      </c>
    </row>
    <row r="10225" spans="1:25" x14ac:dyDescent="0.25">
      <c r="A10225">
        <v>-111.978498</v>
      </c>
      <c r="B10225">
        <v>33.078573769999998</v>
      </c>
      <c r="C10225">
        <v>13</v>
      </c>
      <c r="D10225" t="s">
        <v>371</v>
      </c>
      <c r="E10225" t="s">
        <v>370</v>
      </c>
      <c r="F10225">
        <v>10224</v>
      </c>
      <c r="G10225">
        <v>0</v>
      </c>
      <c r="H10225">
        <v>13.33</v>
      </c>
      <c r="I10225">
        <v>1.9359999999999999</v>
      </c>
      <c r="J10225">
        <v>1</v>
      </c>
      <c r="K10225">
        <v>1165.9000000000001</v>
      </c>
      <c r="L10225" t="s">
        <v>369</v>
      </c>
      <c r="M10225" t="s">
        <v>368</v>
      </c>
      <c r="N10225" s="8">
        <v>41962</v>
      </c>
      <c r="O10225">
        <v>0</v>
      </c>
      <c r="P10225">
        <v>0</v>
      </c>
      <c r="Q10225">
        <v>6916.6</v>
      </c>
      <c r="R10225">
        <v>1070.0999999999999</v>
      </c>
      <c r="S10225">
        <v>2.2290000000000001</v>
      </c>
      <c r="T10225">
        <v>33</v>
      </c>
      <c r="U10225">
        <v>3242.7</v>
      </c>
      <c r="V10225">
        <v>24</v>
      </c>
      <c r="W10225">
        <v>1.32</v>
      </c>
      <c r="X10225">
        <v>2.133</v>
      </c>
      <c r="Y10225" s="8">
        <v>41962</v>
      </c>
    </row>
    <row r="10226" spans="1:25" x14ac:dyDescent="0.25">
      <c r="A10226">
        <v>-111.97849816999999</v>
      </c>
      <c r="B10226">
        <v>33.078579779999998</v>
      </c>
      <c r="C10226">
        <v>13</v>
      </c>
      <c r="D10226" t="s">
        <v>371</v>
      </c>
      <c r="E10226" t="s">
        <v>370</v>
      </c>
      <c r="F10226">
        <v>10225</v>
      </c>
      <c r="G10226">
        <v>1</v>
      </c>
      <c r="H10226">
        <v>13.33</v>
      </c>
      <c r="I10226">
        <v>2.0009999999999999</v>
      </c>
      <c r="J10226">
        <v>1</v>
      </c>
      <c r="K10226">
        <v>1165.9000000000001</v>
      </c>
      <c r="L10226" t="s">
        <v>369</v>
      </c>
      <c r="M10226" t="s">
        <v>368</v>
      </c>
      <c r="N10226" s="8">
        <v>41962</v>
      </c>
      <c r="O10226">
        <v>0</v>
      </c>
      <c r="P10226">
        <v>0</v>
      </c>
      <c r="Q10226">
        <v>7229.7</v>
      </c>
      <c r="R10226">
        <v>1081.8</v>
      </c>
      <c r="S10226">
        <v>2.254</v>
      </c>
      <c r="T10226">
        <v>33</v>
      </c>
      <c r="U10226">
        <v>3278.3</v>
      </c>
      <c r="V10226">
        <v>24</v>
      </c>
      <c r="W10226">
        <v>1.365</v>
      </c>
      <c r="X10226">
        <v>2.2050000000000001</v>
      </c>
      <c r="Y10226" s="8">
        <v>41962</v>
      </c>
    </row>
    <row r="10227" spans="1:25" x14ac:dyDescent="0.25">
      <c r="A10227">
        <v>-111.97849749</v>
      </c>
      <c r="B10227">
        <v>33.078585789999998</v>
      </c>
      <c r="C10227">
        <v>13</v>
      </c>
      <c r="D10227" t="s">
        <v>371</v>
      </c>
      <c r="E10227" t="s">
        <v>370</v>
      </c>
      <c r="F10227">
        <v>10226</v>
      </c>
      <c r="G10227">
        <v>357</v>
      </c>
      <c r="H10227">
        <v>13.33</v>
      </c>
      <c r="I10227">
        <v>2.1</v>
      </c>
      <c r="J10227">
        <v>1</v>
      </c>
      <c r="K10227">
        <v>1165.8</v>
      </c>
      <c r="L10227" t="s">
        <v>369</v>
      </c>
      <c r="M10227" t="s">
        <v>368</v>
      </c>
      <c r="N10227" s="8">
        <v>41962</v>
      </c>
      <c r="O10227">
        <v>0</v>
      </c>
      <c r="P10227">
        <v>0</v>
      </c>
      <c r="Q10227">
        <v>7582.9</v>
      </c>
      <c r="R10227">
        <v>1081.5</v>
      </c>
      <c r="S10227">
        <v>2.2530000000000001</v>
      </c>
      <c r="T10227">
        <v>33</v>
      </c>
      <c r="U10227">
        <v>3277.3</v>
      </c>
      <c r="V10227">
        <v>24</v>
      </c>
      <c r="W10227">
        <v>1.4319999999999999</v>
      </c>
      <c r="X10227">
        <v>2.3140000000000001</v>
      </c>
      <c r="Y10227" s="8">
        <v>41962</v>
      </c>
    </row>
    <row r="10228" spans="1:25" x14ac:dyDescent="0.25">
      <c r="A10228">
        <v>-111.97849816999999</v>
      </c>
      <c r="B10228">
        <v>33.078590779999999</v>
      </c>
      <c r="C10228">
        <v>13</v>
      </c>
      <c r="D10228" t="s">
        <v>371</v>
      </c>
      <c r="E10228" t="s">
        <v>370</v>
      </c>
      <c r="F10228">
        <v>10227</v>
      </c>
      <c r="G10228">
        <v>1</v>
      </c>
      <c r="H10228">
        <v>13.33</v>
      </c>
      <c r="I10228">
        <v>1.9690000000000001</v>
      </c>
      <c r="J10228">
        <v>1</v>
      </c>
      <c r="K10228">
        <v>1165.8</v>
      </c>
      <c r="L10228" t="s">
        <v>369</v>
      </c>
      <c r="M10228" t="s">
        <v>368</v>
      </c>
      <c r="N10228" s="8">
        <v>41962</v>
      </c>
      <c r="O10228">
        <v>0</v>
      </c>
      <c r="P10228">
        <v>0</v>
      </c>
      <c r="Q10228">
        <v>7813</v>
      </c>
      <c r="R10228">
        <v>1188.5999999999999</v>
      </c>
      <c r="S10228">
        <v>2.476</v>
      </c>
      <c r="T10228">
        <v>33</v>
      </c>
      <c r="U10228">
        <v>3601.9</v>
      </c>
      <c r="V10228">
        <v>24</v>
      </c>
      <c r="W10228">
        <v>1.3420000000000001</v>
      </c>
      <c r="X10228">
        <v>2.169</v>
      </c>
      <c r="Y10228" s="8">
        <v>41962</v>
      </c>
    </row>
    <row r="10229" spans="1:25" x14ac:dyDescent="0.25">
      <c r="A10229">
        <v>-111.9784982</v>
      </c>
      <c r="B10229">
        <v>33.078596840000003</v>
      </c>
      <c r="C10229">
        <v>13</v>
      </c>
      <c r="D10229" t="s">
        <v>371</v>
      </c>
      <c r="E10229" t="s">
        <v>370</v>
      </c>
      <c r="F10229">
        <v>10228</v>
      </c>
      <c r="G10229">
        <v>7</v>
      </c>
      <c r="H10229">
        <v>13.33</v>
      </c>
      <c r="I10229">
        <v>1.9359999999999999</v>
      </c>
      <c r="J10229">
        <v>1</v>
      </c>
      <c r="K10229">
        <v>1165.9000000000001</v>
      </c>
      <c r="L10229" t="s">
        <v>369</v>
      </c>
      <c r="M10229" t="s">
        <v>368</v>
      </c>
      <c r="N10229" s="8">
        <v>41962</v>
      </c>
      <c r="O10229">
        <v>0</v>
      </c>
      <c r="P10229">
        <v>0</v>
      </c>
      <c r="Q10229">
        <v>6336.9</v>
      </c>
      <c r="R10229">
        <v>980.4</v>
      </c>
      <c r="S10229">
        <v>2.0419999999999998</v>
      </c>
      <c r="T10229">
        <v>33</v>
      </c>
      <c r="U10229">
        <v>2970.9</v>
      </c>
      <c r="V10229">
        <v>24</v>
      </c>
      <c r="W10229">
        <v>1.32</v>
      </c>
      <c r="X10229">
        <v>2.133</v>
      </c>
      <c r="Y10229" s="8">
        <v>41962</v>
      </c>
    </row>
    <row r="10230" spans="1:25" x14ac:dyDescent="0.25">
      <c r="A10230">
        <v>-111.97849766</v>
      </c>
      <c r="B10230">
        <v>33.078602779999997</v>
      </c>
      <c r="C10230">
        <v>13</v>
      </c>
      <c r="D10230" t="s">
        <v>371</v>
      </c>
      <c r="E10230" t="s">
        <v>370</v>
      </c>
      <c r="F10230">
        <v>10229</v>
      </c>
      <c r="G10230">
        <v>358</v>
      </c>
      <c r="H10230">
        <v>13.33</v>
      </c>
      <c r="I10230">
        <v>2.198</v>
      </c>
      <c r="J10230">
        <v>1</v>
      </c>
      <c r="K10230">
        <v>1165.8</v>
      </c>
      <c r="L10230" t="s">
        <v>369</v>
      </c>
      <c r="M10230" t="s">
        <v>368</v>
      </c>
      <c r="N10230" s="8">
        <v>41962</v>
      </c>
      <c r="O10230">
        <v>0</v>
      </c>
      <c r="P10230">
        <v>0</v>
      </c>
      <c r="Q10230">
        <v>7373.2</v>
      </c>
      <c r="R10230">
        <v>1004.5</v>
      </c>
      <c r="S10230">
        <v>2.093</v>
      </c>
      <c r="T10230">
        <v>33</v>
      </c>
      <c r="U10230">
        <v>3044</v>
      </c>
      <c r="V10230">
        <v>24</v>
      </c>
      <c r="W10230">
        <v>1.4990000000000001</v>
      </c>
      <c r="X10230">
        <v>2.4220000000000002</v>
      </c>
      <c r="Y10230" s="8">
        <v>41962</v>
      </c>
    </row>
    <row r="10231" spans="1:25" x14ac:dyDescent="0.25">
      <c r="A10231">
        <v>-111.97849850999999</v>
      </c>
      <c r="B10231">
        <v>33.07860779</v>
      </c>
      <c r="C10231">
        <v>13</v>
      </c>
      <c r="D10231" t="s">
        <v>371</v>
      </c>
      <c r="E10231" t="s">
        <v>370</v>
      </c>
      <c r="F10231">
        <v>10230</v>
      </c>
      <c r="G10231">
        <v>3</v>
      </c>
      <c r="H10231">
        <v>13.33</v>
      </c>
      <c r="I10231">
        <v>2.0009999999999999</v>
      </c>
      <c r="J10231">
        <v>1</v>
      </c>
      <c r="K10231">
        <v>1165.8</v>
      </c>
      <c r="L10231" t="s">
        <v>369</v>
      </c>
      <c r="M10231" t="s">
        <v>368</v>
      </c>
      <c r="N10231" s="8">
        <v>41962</v>
      </c>
      <c r="O10231">
        <v>0</v>
      </c>
      <c r="P10231">
        <v>0</v>
      </c>
      <c r="Q10231">
        <v>7781.4</v>
      </c>
      <c r="R10231">
        <v>1164.4000000000001</v>
      </c>
      <c r="S10231">
        <v>2.4260000000000002</v>
      </c>
      <c r="T10231">
        <v>33</v>
      </c>
      <c r="U10231">
        <v>3528.5</v>
      </c>
      <c r="V10231">
        <v>24</v>
      </c>
      <c r="W10231">
        <v>1.365</v>
      </c>
      <c r="X10231">
        <v>2.2050000000000001</v>
      </c>
      <c r="Y10231" s="8">
        <v>41962</v>
      </c>
    </row>
    <row r="10232" spans="1:25" x14ac:dyDescent="0.25">
      <c r="A10232">
        <v>-111.97849734</v>
      </c>
      <c r="B10232">
        <v>33.078613779999998</v>
      </c>
      <c r="C10232">
        <v>13</v>
      </c>
      <c r="D10232" t="s">
        <v>371</v>
      </c>
      <c r="E10232" t="s">
        <v>370</v>
      </c>
      <c r="F10232">
        <v>10231</v>
      </c>
      <c r="G10232">
        <v>2</v>
      </c>
      <c r="H10232">
        <v>13.33</v>
      </c>
      <c r="I10232">
        <v>1.9690000000000001</v>
      </c>
      <c r="J10232">
        <v>1</v>
      </c>
      <c r="K10232">
        <v>1165.8</v>
      </c>
      <c r="L10232" t="s">
        <v>369</v>
      </c>
      <c r="M10232" t="s">
        <v>368</v>
      </c>
      <c r="N10232" s="8">
        <v>41962</v>
      </c>
      <c r="O10232">
        <v>0</v>
      </c>
      <c r="P10232">
        <v>0</v>
      </c>
      <c r="Q10232">
        <v>7626</v>
      </c>
      <c r="R10232">
        <v>1160.2</v>
      </c>
      <c r="S10232">
        <v>2.4169999999999998</v>
      </c>
      <c r="T10232">
        <v>33</v>
      </c>
      <c r="U10232">
        <v>3515.7</v>
      </c>
      <c r="V10232">
        <v>24</v>
      </c>
      <c r="W10232">
        <v>1.3420000000000001</v>
      </c>
      <c r="X10232">
        <v>2.169</v>
      </c>
      <c r="Y10232" s="8">
        <v>41962</v>
      </c>
    </row>
    <row r="10233" spans="1:25" x14ac:dyDescent="0.25">
      <c r="A10233">
        <v>-111.97849714</v>
      </c>
      <c r="B10233">
        <v>33.078619809999999</v>
      </c>
      <c r="C10233">
        <v>13</v>
      </c>
      <c r="D10233" t="s">
        <v>371</v>
      </c>
      <c r="E10233" t="s">
        <v>370</v>
      </c>
      <c r="F10233">
        <v>10232</v>
      </c>
      <c r="G10233">
        <v>355</v>
      </c>
      <c r="H10233">
        <v>13.33</v>
      </c>
      <c r="I10233">
        <v>2.0670000000000002</v>
      </c>
      <c r="J10233">
        <v>1</v>
      </c>
      <c r="K10233">
        <v>1165.8</v>
      </c>
      <c r="L10233" t="s">
        <v>369</v>
      </c>
      <c r="M10233" t="s">
        <v>368</v>
      </c>
      <c r="N10233" s="8">
        <v>41962</v>
      </c>
      <c r="O10233">
        <v>0</v>
      </c>
      <c r="P10233">
        <v>0</v>
      </c>
      <c r="Q10233">
        <v>7995.6</v>
      </c>
      <c r="R10233">
        <v>1158.5</v>
      </c>
      <c r="S10233">
        <v>2.4129999999999998</v>
      </c>
      <c r="T10233">
        <v>33</v>
      </c>
      <c r="U10233">
        <v>3510.5</v>
      </c>
      <c r="V10233">
        <v>24</v>
      </c>
      <c r="W10233">
        <v>1.409</v>
      </c>
      <c r="X10233">
        <v>2.278</v>
      </c>
      <c r="Y10233" s="8">
        <v>41962</v>
      </c>
    </row>
    <row r="10234" spans="1:25" x14ac:dyDescent="0.25">
      <c r="A10234">
        <v>-111.97849886</v>
      </c>
      <c r="B10234">
        <v>33.078624810000001</v>
      </c>
      <c r="C10234">
        <v>13</v>
      </c>
      <c r="D10234" t="s">
        <v>371</v>
      </c>
      <c r="E10234" t="s">
        <v>370</v>
      </c>
      <c r="F10234">
        <v>10233</v>
      </c>
      <c r="G10234">
        <v>5</v>
      </c>
      <c r="H10234">
        <v>13.33</v>
      </c>
      <c r="I10234">
        <v>1.87</v>
      </c>
      <c r="J10234">
        <v>1</v>
      </c>
      <c r="K10234">
        <v>1165.8</v>
      </c>
      <c r="L10234" t="s">
        <v>369</v>
      </c>
      <c r="M10234" t="s">
        <v>368</v>
      </c>
      <c r="N10234" s="8">
        <v>41962</v>
      </c>
      <c r="O10234">
        <v>0</v>
      </c>
      <c r="P10234">
        <v>0</v>
      </c>
      <c r="Q10234">
        <v>6847.8</v>
      </c>
      <c r="R10234">
        <v>1096.5999999999999</v>
      </c>
      <c r="S10234">
        <v>2.2850000000000001</v>
      </c>
      <c r="T10234">
        <v>33</v>
      </c>
      <c r="U10234">
        <v>3323.1</v>
      </c>
      <c r="V10234">
        <v>24</v>
      </c>
      <c r="W10234">
        <v>1.2749999999999999</v>
      </c>
      <c r="X10234">
        <v>2.0609999999999999</v>
      </c>
      <c r="Y10234" s="8">
        <v>41962</v>
      </c>
    </row>
    <row r="10235" spans="1:25" x14ac:dyDescent="0.25">
      <c r="A10235">
        <v>-111.97849816999999</v>
      </c>
      <c r="B10235">
        <v>33.078630779999997</v>
      </c>
      <c r="C10235">
        <v>13</v>
      </c>
      <c r="D10235" t="s">
        <v>371</v>
      </c>
      <c r="E10235" t="s">
        <v>370</v>
      </c>
      <c r="F10235">
        <v>10234</v>
      </c>
      <c r="G10235">
        <v>1</v>
      </c>
      <c r="H10235">
        <v>13.33</v>
      </c>
      <c r="I10235">
        <v>2.133</v>
      </c>
      <c r="J10235">
        <v>1</v>
      </c>
      <c r="K10235">
        <v>1165.8</v>
      </c>
      <c r="L10235" t="s">
        <v>369</v>
      </c>
      <c r="M10235" t="s">
        <v>368</v>
      </c>
      <c r="N10235" s="8">
        <v>41962</v>
      </c>
      <c r="O10235">
        <v>0</v>
      </c>
      <c r="P10235">
        <v>0</v>
      </c>
      <c r="Q10235">
        <v>7087.5</v>
      </c>
      <c r="R10235">
        <v>995.31</v>
      </c>
      <c r="S10235">
        <v>2.0739999999999998</v>
      </c>
      <c r="T10235">
        <v>33</v>
      </c>
      <c r="U10235">
        <v>3016.1</v>
      </c>
      <c r="V10235">
        <v>24</v>
      </c>
      <c r="W10235">
        <v>1.454</v>
      </c>
      <c r="X10235">
        <v>2.35</v>
      </c>
      <c r="Y10235" s="8">
        <v>41962</v>
      </c>
    </row>
    <row r="10236" spans="1:25" x14ac:dyDescent="0.25">
      <c r="A10236">
        <v>-111.97849749</v>
      </c>
      <c r="B10236">
        <v>33.078636789999997</v>
      </c>
      <c r="C10236">
        <v>13</v>
      </c>
      <c r="D10236" t="s">
        <v>371</v>
      </c>
      <c r="E10236" t="s">
        <v>370</v>
      </c>
      <c r="F10236">
        <v>10235</v>
      </c>
      <c r="G10236">
        <v>357</v>
      </c>
      <c r="H10236">
        <v>13.33</v>
      </c>
      <c r="I10236">
        <v>2.133</v>
      </c>
      <c r="J10236">
        <v>1</v>
      </c>
      <c r="K10236">
        <v>1165.8</v>
      </c>
      <c r="L10236" t="s">
        <v>369</v>
      </c>
      <c r="M10236" t="s">
        <v>368</v>
      </c>
      <c r="N10236" s="8">
        <v>41962</v>
      </c>
      <c r="O10236">
        <v>0</v>
      </c>
      <c r="P10236">
        <v>0</v>
      </c>
      <c r="Q10236">
        <v>7286.2</v>
      </c>
      <c r="R10236">
        <v>1023.2</v>
      </c>
      <c r="S10236">
        <v>2.1320000000000001</v>
      </c>
      <c r="T10236">
        <v>33</v>
      </c>
      <c r="U10236">
        <v>3100.6</v>
      </c>
      <c r="V10236">
        <v>24</v>
      </c>
      <c r="W10236">
        <v>1.454</v>
      </c>
      <c r="X10236">
        <v>2.35</v>
      </c>
      <c r="Y10236" s="8">
        <v>41962</v>
      </c>
    </row>
    <row r="10237" spans="1:25" x14ac:dyDescent="0.25">
      <c r="A10237">
        <v>-111.97849850999999</v>
      </c>
      <c r="B10237">
        <v>33.078641789999999</v>
      </c>
      <c r="C10237">
        <v>13</v>
      </c>
      <c r="D10237" t="s">
        <v>371</v>
      </c>
      <c r="E10237" t="s">
        <v>370</v>
      </c>
      <c r="F10237">
        <v>10236</v>
      </c>
      <c r="G10237">
        <v>3</v>
      </c>
      <c r="H10237">
        <v>13.33</v>
      </c>
      <c r="I10237">
        <v>2.0009999999999999</v>
      </c>
      <c r="J10237">
        <v>1</v>
      </c>
      <c r="K10237">
        <v>1165.8</v>
      </c>
      <c r="L10237" t="s">
        <v>369</v>
      </c>
      <c r="M10237" t="s">
        <v>368</v>
      </c>
      <c r="N10237" s="8">
        <v>41962</v>
      </c>
      <c r="O10237">
        <v>0</v>
      </c>
      <c r="P10237">
        <v>0</v>
      </c>
      <c r="Q10237">
        <v>6120.1</v>
      </c>
      <c r="R10237">
        <v>915.82</v>
      </c>
      <c r="S10237">
        <v>1.9079999999999999</v>
      </c>
      <c r="T10237">
        <v>33</v>
      </c>
      <c r="U10237">
        <v>2775.2</v>
      </c>
      <c r="V10237">
        <v>24</v>
      </c>
      <c r="W10237">
        <v>1.365</v>
      </c>
      <c r="X10237">
        <v>2.2050000000000001</v>
      </c>
      <c r="Y10237" s="8">
        <v>41962</v>
      </c>
    </row>
    <row r="10238" spans="1:25" x14ac:dyDescent="0.25">
      <c r="A10238">
        <v>-111.97849782999999</v>
      </c>
      <c r="B10238">
        <v>33.078647779999997</v>
      </c>
      <c r="C10238">
        <v>13</v>
      </c>
      <c r="D10238" t="s">
        <v>371</v>
      </c>
      <c r="E10238" t="s">
        <v>370</v>
      </c>
      <c r="F10238">
        <v>10237</v>
      </c>
      <c r="G10238">
        <v>359</v>
      </c>
      <c r="H10238">
        <v>13.33</v>
      </c>
      <c r="I10238">
        <v>2.0009999999999999</v>
      </c>
      <c r="J10238">
        <v>1</v>
      </c>
      <c r="K10238">
        <v>1165.8</v>
      </c>
      <c r="L10238" t="s">
        <v>369</v>
      </c>
      <c r="M10238" t="s">
        <v>368</v>
      </c>
      <c r="N10238" s="8">
        <v>41962</v>
      </c>
      <c r="O10238">
        <v>0</v>
      </c>
      <c r="P10238">
        <v>0</v>
      </c>
      <c r="Q10238">
        <v>7307.9</v>
      </c>
      <c r="R10238">
        <v>1093.5999999999999</v>
      </c>
      <c r="S10238">
        <v>2.278</v>
      </c>
      <c r="T10238">
        <v>33</v>
      </c>
      <c r="U10238">
        <v>3313.8</v>
      </c>
      <c r="V10238">
        <v>24</v>
      </c>
      <c r="W10238">
        <v>1.365</v>
      </c>
      <c r="X10238">
        <v>2.2050000000000001</v>
      </c>
      <c r="Y10238" s="8">
        <v>41962</v>
      </c>
    </row>
    <row r="10239" spans="1:25" x14ac:dyDescent="0.25">
      <c r="A10239">
        <v>-111.97849751</v>
      </c>
      <c r="B10239">
        <v>33.078653789999997</v>
      </c>
      <c r="C10239">
        <v>13</v>
      </c>
      <c r="D10239" t="s">
        <v>371</v>
      </c>
      <c r="E10239" t="s">
        <v>370</v>
      </c>
      <c r="F10239">
        <v>10238</v>
      </c>
      <c r="G10239">
        <v>3</v>
      </c>
      <c r="H10239">
        <v>13.33</v>
      </c>
      <c r="I10239">
        <v>2.0009999999999999</v>
      </c>
      <c r="J10239">
        <v>1</v>
      </c>
      <c r="K10239">
        <v>1165.7</v>
      </c>
      <c r="L10239" t="s">
        <v>369</v>
      </c>
      <c r="M10239" t="s">
        <v>368</v>
      </c>
      <c r="N10239" s="8">
        <v>41962</v>
      </c>
      <c r="O10239">
        <v>0</v>
      </c>
      <c r="P10239">
        <v>0</v>
      </c>
      <c r="Q10239">
        <v>7326.1</v>
      </c>
      <c r="R10239">
        <v>1096.3</v>
      </c>
      <c r="S10239">
        <v>2.2839999999999998</v>
      </c>
      <c r="T10239">
        <v>33</v>
      </c>
      <c r="U10239">
        <v>3322</v>
      </c>
      <c r="V10239">
        <v>24</v>
      </c>
      <c r="W10239">
        <v>1.365</v>
      </c>
      <c r="X10239">
        <v>2.2050000000000001</v>
      </c>
      <c r="Y10239" s="8">
        <v>41962</v>
      </c>
    </row>
    <row r="10240" spans="1:25" x14ac:dyDescent="0.25">
      <c r="A10240">
        <v>-111.97849816999999</v>
      </c>
      <c r="B10240">
        <v>33.078659780000002</v>
      </c>
      <c r="C10240">
        <v>13</v>
      </c>
      <c r="D10240" t="s">
        <v>371</v>
      </c>
      <c r="E10240" t="s">
        <v>370</v>
      </c>
      <c r="F10240">
        <v>10239</v>
      </c>
      <c r="G10240">
        <v>1</v>
      </c>
      <c r="H10240">
        <v>13.33</v>
      </c>
      <c r="I10240">
        <v>2.165</v>
      </c>
      <c r="J10240">
        <v>1</v>
      </c>
      <c r="K10240">
        <v>1165.7</v>
      </c>
      <c r="L10240" t="s">
        <v>369</v>
      </c>
      <c r="M10240" t="s">
        <v>368</v>
      </c>
      <c r="N10240" s="8">
        <v>41962</v>
      </c>
      <c r="O10240">
        <v>0</v>
      </c>
      <c r="P10240">
        <v>0</v>
      </c>
      <c r="Q10240">
        <v>8479.4</v>
      </c>
      <c r="R10240">
        <v>1172.7</v>
      </c>
      <c r="S10240">
        <v>2.4430000000000001</v>
      </c>
      <c r="T10240">
        <v>33</v>
      </c>
      <c r="U10240">
        <v>3553.7</v>
      </c>
      <c r="V10240">
        <v>24</v>
      </c>
      <c r="W10240">
        <v>1.476</v>
      </c>
      <c r="X10240">
        <v>2.3860000000000001</v>
      </c>
      <c r="Y10240" s="8">
        <v>41962</v>
      </c>
    </row>
    <row r="10241" spans="1:25" x14ac:dyDescent="0.25">
      <c r="A10241">
        <v>-111.97849816999999</v>
      </c>
      <c r="B10241">
        <v>33.078665780000001</v>
      </c>
      <c r="C10241">
        <v>13</v>
      </c>
      <c r="D10241" t="s">
        <v>371</v>
      </c>
      <c r="E10241" t="s">
        <v>370</v>
      </c>
      <c r="F10241">
        <v>10240</v>
      </c>
      <c r="G10241">
        <v>1</v>
      </c>
      <c r="H10241">
        <v>13.33</v>
      </c>
      <c r="I10241">
        <v>2.3620000000000001</v>
      </c>
      <c r="J10241">
        <v>1</v>
      </c>
      <c r="K10241">
        <v>1165.7</v>
      </c>
      <c r="L10241" t="s">
        <v>369</v>
      </c>
      <c r="M10241" t="s">
        <v>368</v>
      </c>
      <c r="N10241" s="8">
        <v>41962</v>
      </c>
      <c r="O10241">
        <v>0</v>
      </c>
      <c r="P10241">
        <v>0</v>
      </c>
      <c r="Q10241">
        <v>8248.7999999999993</v>
      </c>
      <c r="R10241">
        <v>1045.8</v>
      </c>
      <c r="S10241">
        <v>2.1789999999999998</v>
      </c>
      <c r="T10241">
        <v>33</v>
      </c>
      <c r="U10241">
        <v>3169</v>
      </c>
      <c r="V10241">
        <v>24</v>
      </c>
      <c r="W10241">
        <v>1.611</v>
      </c>
      <c r="X10241">
        <v>2.6030000000000002</v>
      </c>
      <c r="Y10241" s="8">
        <v>41962</v>
      </c>
    </row>
    <row r="10242" spans="1:25" x14ac:dyDescent="0.25">
      <c r="A10242">
        <v>-111.97849717</v>
      </c>
      <c r="B10242">
        <v>33.078671780000001</v>
      </c>
      <c r="C10242">
        <v>13</v>
      </c>
      <c r="D10242" t="s">
        <v>371</v>
      </c>
      <c r="E10242" t="s">
        <v>370</v>
      </c>
      <c r="F10242">
        <v>10241</v>
      </c>
      <c r="G10242">
        <v>1</v>
      </c>
      <c r="H10242">
        <v>13.33</v>
      </c>
      <c r="I10242">
        <v>2.165</v>
      </c>
      <c r="J10242">
        <v>1</v>
      </c>
      <c r="K10242">
        <v>1165.7</v>
      </c>
      <c r="L10242" t="s">
        <v>369</v>
      </c>
      <c r="M10242" t="s">
        <v>368</v>
      </c>
      <c r="N10242" s="8">
        <v>41962</v>
      </c>
      <c r="O10242">
        <v>0</v>
      </c>
      <c r="P10242">
        <v>0</v>
      </c>
      <c r="Q10242">
        <v>8228.1</v>
      </c>
      <c r="R10242">
        <v>1138</v>
      </c>
      <c r="S10242">
        <v>2.371</v>
      </c>
      <c r="T10242">
        <v>33</v>
      </c>
      <c r="U10242">
        <v>3448.4</v>
      </c>
      <c r="V10242">
        <v>24</v>
      </c>
      <c r="W10242">
        <v>1.476</v>
      </c>
      <c r="X10242">
        <v>2.3860000000000001</v>
      </c>
      <c r="Y10242" s="8">
        <v>41962</v>
      </c>
    </row>
    <row r="10243" spans="1:25" x14ac:dyDescent="0.25">
      <c r="A10243">
        <v>-111.97849803</v>
      </c>
      <c r="B10243">
        <v>33.07867882</v>
      </c>
      <c r="C10243">
        <v>13</v>
      </c>
      <c r="D10243" t="s">
        <v>371</v>
      </c>
      <c r="E10243" t="s">
        <v>370</v>
      </c>
      <c r="F10243">
        <v>10242</v>
      </c>
      <c r="G10243">
        <v>6</v>
      </c>
      <c r="H10243">
        <v>13.33</v>
      </c>
      <c r="I10243">
        <v>2.165</v>
      </c>
      <c r="J10243">
        <v>1</v>
      </c>
      <c r="K10243">
        <v>1165.8</v>
      </c>
      <c r="L10243" t="s">
        <v>369</v>
      </c>
      <c r="M10243" t="s">
        <v>368</v>
      </c>
      <c r="N10243" s="8">
        <v>41962</v>
      </c>
      <c r="O10243">
        <v>0</v>
      </c>
      <c r="P10243">
        <v>0</v>
      </c>
      <c r="Q10243">
        <v>9696.9</v>
      </c>
      <c r="R10243">
        <v>1341.1</v>
      </c>
      <c r="S10243">
        <v>2.794</v>
      </c>
      <c r="T10243">
        <v>33</v>
      </c>
      <c r="U10243">
        <v>4064</v>
      </c>
      <c r="V10243">
        <v>24</v>
      </c>
      <c r="W10243">
        <v>1.476</v>
      </c>
      <c r="X10243">
        <v>2.3860000000000001</v>
      </c>
      <c r="Y10243" s="8">
        <v>41962</v>
      </c>
    </row>
    <row r="10244" spans="1:25" x14ac:dyDescent="0.25">
      <c r="A10244">
        <v>-111.978497</v>
      </c>
      <c r="B10244">
        <v>33.078684770000002</v>
      </c>
      <c r="C10244">
        <v>13</v>
      </c>
      <c r="D10244" t="s">
        <v>371</v>
      </c>
      <c r="E10244" t="s">
        <v>370</v>
      </c>
      <c r="F10244">
        <v>10243</v>
      </c>
      <c r="G10244">
        <v>0</v>
      </c>
      <c r="H10244">
        <v>13.33</v>
      </c>
      <c r="I10244">
        <v>2.2639999999999998</v>
      </c>
      <c r="J10244">
        <v>1</v>
      </c>
      <c r="K10244">
        <v>1165.8</v>
      </c>
      <c r="L10244" t="s">
        <v>369</v>
      </c>
      <c r="M10244" t="s">
        <v>368</v>
      </c>
      <c r="N10244" s="8">
        <v>41962</v>
      </c>
      <c r="O10244">
        <v>0</v>
      </c>
      <c r="P10244">
        <v>0</v>
      </c>
      <c r="Q10244">
        <v>9669.4</v>
      </c>
      <c r="R10244">
        <v>1279.2</v>
      </c>
      <c r="S10244">
        <v>2.665</v>
      </c>
      <c r="T10244">
        <v>33</v>
      </c>
      <c r="U10244">
        <v>3876.3</v>
      </c>
      <c r="V10244">
        <v>24</v>
      </c>
      <c r="W10244">
        <v>1.5429999999999999</v>
      </c>
      <c r="X10244">
        <v>2.4950000000000001</v>
      </c>
      <c r="Y10244" s="8">
        <v>41962</v>
      </c>
    </row>
    <row r="10245" spans="1:25" x14ac:dyDescent="0.25">
      <c r="A10245">
        <v>-111.97849717</v>
      </c>
      <c r="B10245">
        <v>33.078690780000002</v>
      </c>
      <c r="C10245">
        <v>13</v>
      </c>
      <c r="D10245" t="s">
        <v>371</v>
      </c>
      <c r="E10245" t="s">
        <v>370</v>
      </c>
      <c r="F10245">
        <v>10244</v>
      </c>
      <c r="G10245">
        <v>1</v>
      </c>
      <c r="H10245">
        <v>13.33</v>
      </c>
      <c r="I10245">
        <v>2.3290000000000002</v>
      </c>
      <c r="J10245">
        <v>1</v>
      </c>
      <c r="K10245">
        <v>1165.9000000000001</v>
      </c>
      <c r="L10245" t="s">
        <v>369</v>
      </c>
      <c r="M10245" t="s">
        <v>368</v>
      </c>
      <c r="N10245" s="8">
        <v>41962</v>
      </c>
      <c r="O10245">
        <v>0</v>
      </c>
      <c r="P10245">
        <v>0</v>
      </c>
      <c r="Q10245">
        <v>9518.1</v>
      </c>
      <c r="R10245">
        <v>1223.7</v>
      </c>
      <c r="S10245">
        <v>2.5489999999999999</v>
      </c>
      <c r="T10245">
        <v>33</v>
      </c>
      <c r="U10245">
        <v>3708.1</v>
      </c>
      <c r="V10245">
        <v>24</v>
      </c>
      <c r="W10245">
        <v>1.5880000000000001</v>
      </c>
      <c r="X10245">
        <v>2.5670000000000002</v>
      </c>
      <c r="Y10245" s="8">
        <v>41962</v>
      </c>
    </row>
    <row r="10246" spans="1:25" x14ac:dyDescent="0.25">
      <c r="A10246">
        <v>-111.978497</v>
      </c>
      <c r="B10246">
        <v>33.078696770000001</v>
      </c>
      <c r="C10246">
        <v>13</v>
      </c>
      <c r="D10246" t="s">
        <v>371</v>
      </c>
      <c r="E10246" t="s">
        <v>370</v>
      </c>
      <c r="F10246">
        <v>10245</v>
      </c>
      <c r="G10246">
        <v>0</v>
      </c>
      <c r="H10246">
        <v>13.33</v>
      </c>
      <c r="I10246">
        <v>2.2970000000000002</v>
      </c>
      <c r="J10246">
        <v>1</v>
      </c>
      <c r="K10246">
        <v>1165.8</v>
      </c>
      <c r="L10246" t="s">
        <v>369</v>
      </c>
      <c r="M10246" t="s">
        <v>368</v>
      </c>
      <c r="N10246" s="8">
        <v>41962</v>
      </c>
      <c r="O10246">
        <v>0</v>
      </c>
      <c r="P10246">
        <v>0</v>
      </c>
      <c r="Q10246">
        <v>8831.5</v>
      </c>
      <c r="R10246">
        <v>1151.5999999999999</v>
      </c>
      <c r="S10246">
        <v>2.399</v>
      </c>
      <c r="T10246">
        <v>33</v>
      </c>
      <c r="U10246">
        <v>3489.8</v>
      </c>
      <c r="V10246">
        <v>24</v>
      </c>
      <c r="W10246">
        <v>1.5660000000000001</v>
      </c>
      <c r="X10246">
        <v>2.5310000000000001</v>
      </c>
      <c r="Y10246" s="8">
        <v>41962</v>
      </c>
    </row>
    <row r="10247" spans="1:25" x14ac:dyDescent="0.25">
      <c r="A10247">
        <v>-111.97849683</v>
      </c>
      <c r="B10247">
        <v>33.07870278</v>
      </c>
      <c r="C10247">
        <v>13</v>
      </c>
      <c r="D10247" t="s">
        <v>371</v>
      </c>
      <c r="E10247" t="s">
        <v>370</v>
      </c>
      <c r="F10247">
        <v>10246</v>
      </c>
      <c r="G10247">
        <v>359</v>
      </c>
      <c r="H10247">
        <v>13.33</v>
      </c>
      <c r="I10247">
        <v>2.198</v>
      </c>
      <c r="J10247">
        <v>1</v>
      </c>
      <c r="K10247">
        <v>1165.8</v>
      </c>
      <c r="L10247" t="s">
        <v>369</v>
      </c>
      <c r="M10247" t="s">
        <v>368</v>
      </c>
      <c r="N10247" s="8">
        <v>41962</v>
      </c>
      <c r="O10247">
        <v>0</v>
      </c>
      <c r="P10247">
        <v>0</v>
      </c>
      <c r="Q10247">
        <v>8818.4</v>
      </c>
      <c r="R10247">
        <v>1201.4000000000001</v>
      </c>
      <c r="S10247">
        <v>2.5030000000000001</v>
      </c>
      <c r="T10247">
        <v>33</v>
      </c>
      <c r="U10247">
        <v>3640.6</v>
      </c>
      <c r="V10247">
        <v>24</v>
      </c>
      <c r="W10247">
        <v>1.4990000000000001</v>
      </c>
      <c r="X10247">
        <v>2.4220000000000002</v>
      </c>
      <c r="Y10247" s="8">
        <v>41962</v>
      </c>
    </row>
    <row r="10248" spans="1:25" x14ac:dyDescent="0.25">
      <c r="A10248">
        <v>-111.9784982</v>
      </c>
      <c r="B10248">
        <v>33.078709840000002</v>
      </c>
      <c r="C10248">
        <v>13</v>
      </c>
      <c r="D10248" t="s">
        <v>371</v>
      </c>
      <c r="E10248" t="s">
        <v>370</v>
      </c>
      <c r="F10248">
        <v>10247</v>
      </c>
      <c r="G10248">
        <v>7</v>
      </c>
      <c r="H10248">
        <v>13.33</v>
      </c>
      <c r="I10248">
        <v>2.2309999999999999</v>
      </c>
      <c r="J10248">
        <v>1</v>
      </c>
      <c r="K10248">
        <v>1165.8</v>
      </c>
      <c r="L10248" t="s">
        <v>369</v>
      </c>
      <c r="M10248" t="s">
        <v>368</v>
      </c>
      <c r="N10248" s="8">
        <v>41962</v>
      </c>
      <c r="O10248">
        <v>0</v>
      </c>
      <c r="P10248">
        <v>0</v>
      </c>
      <c r="Q10248">
        <v>8096.5</v>
      </c>
      <c r="R10248">
        <v>1086.8</v>
      </c>
      <c r="S10248">
        <v>2.2639999999999998</v>
      </c>
      <c r="T10248">
        <v>33</v>
      </c>
      <c r="U10248">
        <v>3293.5</v>
      </c>
      <c r="V10248">
        <v>24</v>
      </c>
      <c r="W10248">
        <v>1.5209999999999999</v>
      </c>
      <c r="X10248">
        <v>2.4580000000000002</v>
      </c>
      <c r="Y10248" s="8">
        <v>41962</v>
      </c>
    </row>
    <row r="10249" spans="1:25" x14ac:dyDescent="0.25">
      <c r="A10249">
        <v>-111.97849717</v>
      </c>
      <c r="B10249">
        <v>33.078715780000003</v>
      </c>
      <c r="C10249">
        <v>13</v>
      </c>
      <c r="D10249" t="s">
        <v>371</v>
      </c>
      <c r="E10249" t="s">
        <v>370</v>
      </c>
      <c r="F10249">
        <v>10248</v>
      </c>
      <c r="G10249">
        <v>1</v>
      </c>
      <c r="H10249">
        <v>13.33</v>
      </c>
      <c r="I10249">
        <v>2.3290000000000002</v>
      </c>
      <c r="J10249">
        <v>1</v>
      </c>
      <c r="K10249">
        <v>1165.8</v>
      </c>
      <c r="L10249" t="s">
        <v>369</v>
      </c>
      <c r="M10249" t="s">
        <v>368</v>
      </c>
      <c r="N10249" s="8">
        <v>41962</v>
      </c>
      <c r="O10249">
        <v>0</v>
      </c>
      <c r="P10249">
        <v>0</v>
      </c>
      <c r="Q10249">
        <v>9207.2999999999993</v>
      </c>
      <c r="R10249">
        <v>1183.7</v>
      </c>
      <c r="S10249">
        <v>2.4660000000000002</v>
      </c>
      <c r="T10249">
        <v>33</v>
      </c>
      <c r="U10249">
        <v>3587.1</v>
      </c>
      <c r="V10249">
        <v>24</v>
      </c>
      <c r="W10249">
        <v>1.5880000000000001</v>
      </c>
      <c r="X10249">
        <v>2.5670000000000002</v>
      </c>
      <c r="Y10249" s="8">
        <v>41962</v>
      </c>
    </row>
    <row r="10250" spans="1:25" x14ac:dyDescent="0.25">
      <c r="A10250">
        <v>-111.978497</v>
      </c>
      <c r="B10250">
        <v>33.078721770000001</v>
      </c>
      <c r="C10250">
        <v>13</v>
      </c>
      <c r="D10250" t="s">
        <v>371</v>
      </c>
      <c r="E10250" t="s">
        <v>370</v>
      </c>
      <c r="F10250">
        <v>10249</v>
      </c>
      <c r="G10250">
        <v>0</v>
      </c>
      <c r="H10250">
        <v>13.33</v>
      </c>
      <c r="I10250">
        <v>2.2639999999999998</v>
      </c>
      <c r="J10250">
        <v>1</v>
      </c>
      <c r="K10250">
        <v>1165.8</v>
      </c>
      <c r="L10250" t="s">
        <v>369</v>
      </c>
      <c r="M10250" t="s">
        <v>368</v>
      </c>
      <c r="N10250" s="8">
        <v>41962</v>
      </c>
      <c r="O10250">
        <v>0</v>
      </c>
      <c r="P10250">
        <v>0</v>
      </c>
      <c r="Q10250">
        <v>7715.2</v>
      </c>
      <c r="R10250">
        <v>1020.6</v>
      </c>
      <c r="S10250">
        <v>2.1259999999999999</v>
      </c>
      <c r="T10250">
        <v>33</v>
      </c>
      <c r="U10250">
        <v>3092.9</v>
      </c>
      <c r="V10250">
        <v>24</v>
      </c>
      <c r="W10250">
        <v>1.5429999999999999</v>
      </c>
      <c r="X10250">
        <v>2.4950000000000001</v>
      </c>
      <c r="Y10250" s="8">
        <v>41962</v>
      </c>
    </row>
    <row r="10251" spans="1:25" x14ac:dyDescent="0.25">
      <c r="A10251">
        <v>-111.97849683</v>
      </c>
      <c r="B10251">
        <v>33.078727780000001</v>
      </c>
      <c r="C10251">
        <v>13</v>
      </c>
      <c r="D10251" t="s">
        <v>371</v>
      </c>
      <c r="E10251" t="s">
        <v>370</v>
      </c>
      <c r="F10251">
        <v>10250</v>
      </c>
      <c r="G10251">
        <v>359</v>
      </c>
      <c r="H10251">
        <v>13.33</v>
      </c>
      <c r="I10251">
        <v>2.165</v>
      </c>
      <c r="J10251">
        <v>1</v>
      </c>
      <c r="K10251">
        <v>1165.8</v>
      </c>
      <c r="L10251" t="s">
        <v>369</v>
      </c>
      <c r="M10251" t="s">
        <v>368</v>
      </c>
      <c r="N10251" s="8">
        <v>41962</v>
      </c>
      <c r="O10251">
        <v>0</v>
      </c>
      <c r="P10251">
        <v>0</v>
      </c>
      <c r="Q10251">
        <v>7093</v>
      </c>
      <c r="R10251">
        <v>980.98</v>
      </c>
      <c r="S10251">
        <v>2.044</v>
      </c>
      <c r="T10251">
        <v>33</v>
      </c>
      <c r="U10251">
        <v>2972.7</v>
      </c>
      <c r="V10251">
        <v>24</v>
      </c>
      <c r="W10251">
        <v>1.476</v>
      </c>
      <c r="X10251">
        <v>2.3860000000000001</v>
      </c>
      <c r="Y10251" s="8">
        <v>41962</v>
      </c>
    </row>
    <row r="10252" spans="1:25" x14ac:dyDescent="0.25">
      <c r="A10252">
        <v>-111.97849666</v>
      </c>
      <c r="B10252">
        <v>33.07873378</v>
      </c>
      <c r="C10252">
        <v>13</v>
      </c>
      <c r="D10252" t="s">
        <v>371</v>
      </c>
      <c r="E10252" t="s">
        <v>370</v>
      </c>
      <c r="F10252">
        <v>10251</v>
      </c>
      <c r="G10252">
        <v>358</v>
      </c>
      <c r="H10252">
        <v>13.33</v>
      </c>
      <c r="I10252">
        <v>2.133</v>
      </c>
      <c r="J10252">
        <v>1</v>
      </c>
      <c r="K10252">
        <v>1165.8</v>
      </c>
      <c r="L10252" t="s">
        <v>369</v>
      </c>
      <c r="M10252" t="s">
        <v>368</v>
      </c>
      <c r="N10252" s="8">
        <v>41962</v>
      </c>
      <c r="O10252">
        <v>0</v>
      </c>
      <c r="P10252">
        <v>0</v>
      </c>
      <c r="Q10252">
        <v>8833.2999999999993</v>
      </c>
      <c r="R10252">
        <v>1240.5</v>
      </c>
      <c r="S10252">
        <v>2.5840000000000001</v>
      </c>
      <c r="T10252">
        <v>33</v>
      </c>
      <c r="U10252">
        <v>3759</v>
      </c>
      <c r="V10252">
        <v>24</v>
      </c>
      <c r="W10252">
        <v>1.454</v>
      </c>
      <c r="X10252">
        <v>2.35</v>
      </c>
      <c r="Y10252" s="8">
        <v>41962</v>
      </c>
    </row>
    <row r="10253" spans="1:25" x14ac:dyDescent="0.25">
      <c r="A10253">
        <v>-111.978497</v>
      </c>
      <c r="B10253">
        <v>33.078739769999999</v>
      </c>
      <c r="C10253">
        <v>13</v>
      </c>
      <c r="D10253" t="s">
        <v>371</v>
      </c>
      <c r="E10253" t="s">
        <v>370</v>
      </c>
      <c r="F10253">
        <v>10252</v>
      </c>
      <c r="G10253">
        <v>0</v>
      </c>
      <c r="H10253">
        <v>13.33</v>
      </c>
      <c r="I10253">
        <v>2.2309999999999999</v>
      </c>
      <c r="J10253">
        <v>1</v>
      </c>
      <c r="K10253">
        <v>1165.8</v>
      </c>
      <c r="L10253" t="s">
        <v>369</v>
      </c>
      <c r="M10253" t="s">
        <v>368</v>
      </c>
      <c r="N10253" s="8">
        <v>41962</v>
      </c>
      <c r="O10253">
        <v>0</v>
      </c>
      <c r="P10253">
        <v>0</v>
      </c>
      <c r="Q10253">
        <v>8632.5</v>
      </c>
      <c r="R10253">
        <v>1158.8</v>
      </c>
      <c r="S10253">
        <v>2.4140000000000001</v>
      </c>
      <c r="T10253">
        <v>33</v>
      </c>
      <c r="U10253">
        <v>3511.5</v>
      </c>
      <c r="V10253">
        <v>24</v>
      </c>
      <c r="W10253">
        <v>1.5209999999999999</v>
      </c>
      <c r="X10253">
        <v>2.4580000000000002</v>
      </c>
      <c r="Y10253" s="8">
        <v>41962</v>
      </c>
    </row>
    <row r="10254" spans="1:25" x14ac:dyDescent="0.25">
      <c r="A10254">
        <v>-111.97849649</v>
      </c>
      <c r="B10254">
        <v>33.078746789999997</v>
      </c>
      <c r="C10254">
        <v>13</v>
      </c>
      <c r="D10254" t="s">
        <v>371</v>
      </c>
      <c r="E10254" t="s">
        <v>370</v>
      </c>
      <c r="F10254">
        <v>10253</v>
      </c>
      <c r="G10254">
        <v>357</v>
      </c>
      <c r="H10254">
        <v>13.33</v>
      </c>
      <c r="I10254">
        <v>2.3620000000000001</v>
      </c>
      <c r="J10254">
        <v>1</v>
      </c>
      <c r="K10254">
        <v>1165.8</v>
      </c>
      <c r="L10254" t="s">
        <v>369</v>
      </c>
      <c r="M10254" t="s">
        <v>368</v>
      </c>
      <c r="N10254" s="8">
        <v>41962</v>
      </c>
      <c r="O10254">
        <v>0</v>
      </c>
      <c r="P10254">
        <v>0</v>
      </c>
      <c r="Q10254">
        <v>8552.2000000000007</v>
      </c>
      <c r="R10254">
        <v>1084.2</v>
      </c>
      <c r="S10254">
        <v>2.2589999999999999</v>
      </c>
      <c r="T10254">
        <v>33</v>
      </c>
      <c r="U10254">
        <v>3285.5</v>
      </c>
      <c r="V10254">
        <v>24</v>
      </c>
      <c r="W10254">
        <v>1.611</v>
      </c>
      <c r="X10254">
        <v>2.6030000000000002</v>
      </c>
      <c r="Y10254" s="8">
        <v>41962</v>
      </c>
    </row>
    <row r="10255" spans="1:25" x14ac:dyDescent="0.25">
      <c r="A10255">
        <v>-111.97849751</v>
      </c>
      <c r="B10255">
        <v>33.078752790000003</v>
      </c>
      <c r="C10255">
        <v>13</v>
      </c>
      <c r="D10255" t="s">
        <v>371</v>
      </c>
      <c r="E10255" t="s">
        <v>370</v>
      </c>
      <c r="F10255">
        <v>10254</v>
      </c>
      <c r="G10255">
        <v>3</v>
      </c>
      <c r="H10255">
        <v>13.33</v>
      </c>
      <c r="I10255">
        <v>2.2639999999999998</v>
      </c>
      <c r="J10255">
        <v>1</v>
      </c>
      <c r="K10255">
        <v>1165.8</v>
      </c>
      <c r="L10255" t="s">
        <v>369</v>
      </c>
      <c r="M10255" t="s">
        <v>368</v>
      </c>
      <c r="N10255" s="8">
        <v>41962</v>
      </c>
      <c r="O10255">
        <v>0</v>
      </c>
      <c r="P10255">
        <v>0</v>
      </c>
      <c r="Q10255">
        <v>9525.4</v>
      </c>
      <c r="R10255">
        <v>1260.0999999999999</v>
      </c>
      <c r="S10255">
        <v>2.625</v>
      </c>
      <c r="T10255">
        <v>33</v>
      </c>
      <c r="U10255">
        <v>3818.5</v>
      </c>
      <c r="V10255">
        <v>24</v>
      </c>
      <c r="W10255">
        <v>1.5429999999999999</v>
      </c>
      <c r="X10255">
        <v>2.4950000000000001</v>
      </c>
      <c r="Y10255" s="8">
        <v>41962</v>
      </c>
    </row>
    <row r="10256" spans="1:25" x14ac:dyDescent="0.25">
      <c r="A10256">
        <v>-111.978497</v>
      </c>
      <c r="B10256">
        <v>33.07875877</v>
      </c>
      <c r="C10256">
        <v>13</v>
      </c>
      <c r="D10256" t="s">
        <v>371</v>
      </c>
      <c r="E10256" t="s">
        <v>370</v>
      </c>
      <c r="F10256">
        <v>10255</v>
      </c>
      <c r="G10256">
        <v>360</v>
      </c>
      <c r="H10256">
        <v>13.33</v>
      </c>
      <c r="I10256">
        <v>2.2970000000000002</v>
      </c>
      <c r="J10256">
        <v>1</v>
      </c>
      <c r="K10256">
        <v>1165.8</v>
      </c>
      <c r="L10256" t="s">
        <v>369</v>
      </c>
      <c r="M10256" t="s">
        <v>368</v>
      </c>
      <c r="N10256" s="8">
        <v>41962</v>
      </c>
      <c r="O10256">
        <v>0</v>
      </c>
      <c r="P10256">
        <v>0</v>
      </c>
      <c r="Q10256">
        <v>7689.9</v>
      </c>
      <c r="R10256">
        <v>1002.8</v>
      </c>
      <c r="S10256">
        <v>2.089</v>
      </c>
      <c r="T10256">
        <v>33</v>
      </c>
      <c r="U10256">
        <v>3038.7</v>
      </c>
      <c r="V10256">
        <v>24</v>
      </c>
      <c r="W10256">
        <v>1.5660000000000001</v>
      </c>
      <c r="X10256">
        <v>2.5310000000000001</v>
      </c>
      <c r="Y10256" s="8">
        <v>41962</v>
      </c>
    </row>
    <row r="10257" spans="1:25" x14ac:dyDescent="0.25">
      <c r="A10257">
        <v>-111.97849634000001</v>
      </c>
      <c r="B10257">
        <v>33.07876478</v>
      </c>
      <c r="C10257">
        <v>13</v>
      </c>
      <c r="D10257" t="s">
        <v>371</v>
      </c>
      <c r="E10257" t="s">
        <v>370</v>
      </c>
      <c r="F10257">
        <v>10256</v>
      </c>
      <c r="G10257">
        <v>2</v>
      </c>
      <c r="H10257">
        <v>13.33</v>
      </c>
      <c r="I10257">
        <v>2.2309999999999999</v>
      </c>
      <c r="J10257">
        <v>1</v>
      </c>
      <c r="K10257">
        <v>1165.7</v>
      </c>
      <c r="L10257" t="s">
        <v>369</v>
      </c>
      <c r="M10257" t="s">
        <v>368</v>
      </c>
      <c r="N10257" s="8">
        <v>41962</v>
      </c>
      <c r="O10257">
        <v>0</v>
      </c>
      <c r="P10257">
        <v>0</v>
      </c>
      <c r="Q10257">
        <v>8256.2000000000007</v>
      </c>
      <c r="R10257">
        <v>1108.3</v>
      </c>
      <c r="S10257">
        <v>2.3090000000000002</v>
      </c>
      <c r="T10257">
        <v>33</v>
      </c>
      <c r="U10257">
        <v>3358.4</v>
      </c>
      <c r="V10257">
        <v>24</v>
      </c>
      <c r="W10257">
        <v>1.5209999999999999</v>
      </c>
      <c r="X10257">
        <v>2.4580000000000002</v>
      </c>
      <c r="Y10257" s="8">
        <v>41962</v>
      </c>
    </row>
    <row r="10258" spans="1:25" x14ac:dyDescent="0.25">
      <c r="A10258">
        <v>-111.97849583</v>
      </c>
      <c r="B10258">
        <v>33.078770779999999</v>
      </c>
      <c r="C10258">
        <v>13</v>
      </c>
      <c r="D10258" t="s">
        <v>371</v>
      </c>
      <c r="E10258" t="s">
        <v>370</v>
      </c>
      <c r="F10258">
        <v>10257</v>
      </c>
      <c r="G10258">
        <v>359</v>
      </c>
      <c r="H10258">
        <v>13.33</v>
      </c>
      <c r="I10258">
        <v>2.2639999999999998</v>
      </c>
      <c r="J10258">
        <v>1</v>
      </c>
      <c r="K10258">
        <v>1165.7</v>
      </c>
      <c r="L10258" t="s">
        <v>369</v>
      </c>
      <c r="M10258" t="s">
        <v>368</v>
      </c>
      <c r="N10258" s="8">
        <v>41962</v>
      </c>
      <c r="O10258">
        <v>0</v>
      </c>
      <c r="P10258">
        <v>0</v>
      </c>
      <c r="Q10258">
        <v>7335.5</v>
      </c>
      <c r="R10258">
        <v>970.42</v>
      </c>
      <c r="S10258">
        <v>2.0219999999999998</v>
      </c>
      <c r="T10258">
        <v>33</v>
      </c>
      <c r="U10258">
        <v>2940.7</v>
      </c>
      <c r="V10258">
        <v>24</v>
      </c>
      <c r="W10258">
        <v>1.5429999999999999</v>
      </c>
      <c r="X10258">
        <v>2.4950000000000001</v>
      </c>
      <c r="Y10258" s="8">
        <v>41962</v>
      </c>
    </row>
    <row r="10259" spans="1:25" x14ac:dyDescent="0.25">
      <c r="A10259">
        <v>-111.97849549</v>
      </c>
      <c r="B10259">
        <v>33.078777789999997</v>
      </c>
      <c r="C10259">
        <v>13</v>
      </c>
      <c r="D10259" t="s">
        <v>371</v>
      </c>
      <c r="E10259" t="s">
        <v>370</v>
      </c>
      <c r="F10259">
        <v>10258</v>
      </c>
      <c r="G10259">
        <v>357</v>
      </c>
      <c r="H10259">
        <v>13.33</v>
      </c>
      <c r="I10259">
        <v>2.2309999999999999</v>
      </c>
      <c r="J10259">
        <v>1</v>
      </c>
      <c r="K10259">
        <v>1165.7</v>
      </c>
      <c r="L10259" t="s">
        <v>369</v>
      </c>
      <c r="M10259" t="s">
        <v>368</v>
      </c>
      <c r="N10259" s="8">
        <v>41962</v>
      </c>
      <c r="O10259">
        <v>0</v>
      </c>
      <c r="P10259">
        <v>0</v>
      </c>
      <c r="Q10259">
        <v>5802</v>
      </c>
      <c r="R10259">
        <v>778.83</v>
      </c>
      <c r="S10259">
        <v>1.623</v>
      </c>
      <c r="T10259">
        <v>33</v>
      </c>
      <c r="U10259">
        <v>2360.1</v>
      </c>
      <c r="V10259">
        <v>24</v>
      </c>
      <c r="W10259">
        <v>1.5209999999999999</v>
      </c>
      <c r="X10259">
        <v>2.4580000000000002</v>
      </c>
      <c r="Y10259" s="8">
        <v>41962</v>
      </c>
    </row>
    <row r="10260" spans="1:25" x14ac:dyDescent="0.25">
      <c r="A10260">
        <v>-111.97849617</v>
      </c>
      <c r="B10260">
        <v>33.078783780000002</v>
      </c>
      <c r="C10260">
        <v>13</v>
      </c>
      <c r="D10260" t="s">
        <v>371</v>
      </c>
      <c r="E10260" t="s">
        <v>370</v>
      </c>
      <c r="F10260">
        <v>10259</v>
      </c>
      <c r="G10260">
        <v>1</v>
      </c>
      <c r="H10260">
        <v>13.33</v>
      </c>
      <c r="I10260">
        <v>2.4279999999999999</v>
      </c>
      <c r="J10260">
        <v>1</v>
      </c>
      <c r="K10260">
        <v>1165.7</v>
      </c>
      <c r="L10260" t="s">
        <v>369</v>
      </c>
      <c r="M10260" t="s">
        <v>368</v>
      </c>
      <c r="N10260" s="8">
        <v>41962</v>
      </c>
      <c r="O10260">
        <v>0</v>
      </c>
      <c r="P10260">
        <v>0</v>
      </c>
      <c r="Q10260">
        <v>7128.3</v>
      </c>
      <c r="R10260">
        <v>879.28</v>
      </c>
      <c r="S10260">
        <v>1.8320000000000001</v>
      </c>
      <c r="T10260">
        <v>33</v>
      </c>
      <c r="U10260">
        <v>2664.5</v>
      </c>
      <c r="V10260">
        <v>24</v>
      </c>
      <c r="W10260">
        <v>1.655</v>
      </c>
      <c r="X10260">
        <v>2.6749999999999998</v>
      </c>
      <c r="Y10260" s="8">
        <v>41962</v>
      </c>
    </row>
    <row r="10261" spans="1:25" x14ac:dyDescent="0.25">
      <c r="A10261">
        <v>-111.97849683</v>
      </c>
      <c r="B10261">
        <v>33.078789780000001</v>
      </c>
      <c r="C10261">
        <v>13</v>
      </c>
      <c r="D10261" t="s">
        <v>371</v>
      </c>
      <c r="E10261" t="s">
        <v>370</v>
      </c>
      <c r="F10261">
        <v>10260</v>
      </c>
      <c r="G10261">
        <v>359</v>
      </c>
      <c r="H10261">
        <v>13.33</v>
      </c>
      <c r="I10261">
        <v>2.2309999999999999</v>
      </c>
      <c r="J10261">
        <v>1</v>
      </c>
      <c r="K10261">
        <v>1165.7</v>
      </c>
      <c r="L10261" t="s">
        <v>369</v>
      </c>
      <c r="M10261" t="s">
        <v>368</v>
      </c>
      <c r="N10261" s="8">
        <v>41962</v>
      </c>
      <c r="O10261">
        <v>0</v>
      </c>
      <c r="P10261">
        <v>0</v>
      </c>
      <c r="Q10261">
        <v>8014.6</v>
      </c>
      <c r="R10261">
        <v>1075.8</v>
      </c>
      <c r="S10261">
        <v>2.2410000000000001</v>
      </c>
      <c r="T10261">
        <v>33</v>
      </c>
      <c r="U10261">
        <v>3260.1</v>
      </c>
      <c r="V10261">
        <v>24</v>
      </c>
      <c r="W10261">
        <v>1.5209999999999999</v>
      </c>
      <c r="X10261">
        <v>2.4580000000000002</v>
      </c>
      <c r="Y10261" s="8">
        <v>41962</v>
      </c>
    </row>
    <row r="10262" spans="1:25" x14ac:dyDescent="0.25">
      <c r="A10262">
        <v>-111.97849668000001</v>
      </c>
      <c r="B10262">
        <v>33.078795790000001</v>
      </c>
      <c r="C10262">
        <v>13</v>
      </c>
      <c r="D10262" t="s">
        <v>371</v>
      </c>
      <c r="E10262" t="s">
        <v>370</v>
      </c>
      <c r="F10262">
        <v>10261</v>
      </c>
      <c r="G10262">
        <v>4</v>
      </c>
      <c r="H10262">
        <v>13.33</v>
      </c>
      <c r="I10262">
        <v>2.2970000000000002</v>
      </c>
      <c r="J10262">
        <v>1</v>
      </c>
      <c r="K10262">
        <v>1165.7</v>
      </c>
      <c r="L10262" t="s">
        <v>369</v>
      </c>
      <c r="M10262" t="s">
        <v>368</v>
      </c>
      <c r="N10262" s="8">
        <v>41962</v>
      </c>
      <c r="O10262">
        <v>0</v>
      </c>
      <c r="P10262">
        <v>0</v>
      </c>
      <c r="Q10262">
        <v>8323.4</v>
      </c>
      <c r="R10262">
        <v>1085.4000000000001</v>
      </c>
      <c r="S10262">
        <v>2.2610000000000001</v>
      </c>
      <c r="T10262">
        <v>33</v>
      </c>
      <c r="U10262">
        <v>3289</v>
      </c>
      <c r="V10262">
        <v>24</v>
      </c>
      <c r="W10262">
        <v>1.5660000000000001</v>
      </c>
      <c r="X10262">
        <v>2.5310000000000001</v>
      </c>
      <c r="Y10262" s="8">
        <v>41962</v>
      </c>
    </row>
    <row r="10263" spans="1:25" x14ac:dyDescent="0.25">
      <c r="A10263">
        <v>-111.97849583</v>
      </c>
      <c r="B10263">
        <v>33.078801779999999</v>
      </c>
      <c r="C10263">
        <v>13</v>
      </c>
      <c r="D10263" t="s">
        <v>371</v>
      </c>
      <c r="E10263" t="s">
        <v>370</v>
      </c>
      <c r="F10263">
        <v>10262</v>
      </c>
      <c r="G10263">
        <v>359</v>
      </c>
      <c r="H10263">
        <v>13.33</v>
      </c>
      <c r="I10263">
        <v>2.165</v>
      </c>
      <c r="J10263">
        <v>1</v>
      </c>
      <c r="K10263">
        <v>1165.7</v>
      </c>
      <c r="L10263" t="s">
        <v>369</v>
      </c>
      <c r="M10263" t="s">
        <v>368</v>
      </c>
      <c r="N10263" s="8">
        <v>41962</v>
      </c>
      <c r="O10263">
        <v>0</v>
      </c>
      <c r="P10263">
        <v>0</v>
      </c>
      <c r="Q10263">
        <v>7494.2</v>
      </c>
      <c r="R10263">
        <v>1036.5</v>
      </c>
      <c r="S10263">
        <v>2.1589999999999998</v>
      </c>
      <c r="T10263">
        <v>33</v>
      </c>
      <c r="U10263">
        <v>3140.8</v>
      </c>
      <c r="V10263">
        <v>24</v>
      </c>
      <c r="W10263">
        <v>1.476</v>
      </c>
      <c r="X10263">
        <v>2.3860000000000001</v>
      </c>
      <c r="Y10263" s="8">
        <v>41962</v>
      </c>
    </row>
    <row r="10264" spans="1:25" x14ac:dyDescent="0.25">
      <c r="A10264">
        <v>-111.97849583</v>
      </c>
      <c r="B10264">
        <v>33.078808780000003</v>
      </c>
      <c r="C10264">
        <v>13</v>
      </c>
      <c r="D10264" t="s">
        <v>371</v>
      </c>
      <c r="E10264" t="s">
        <v>370</v>
      </c>
      <c r="F10264">
        <v>10263</v>
      </c>
      <c r="G10264">
        <v>359</v>
      </c>
      <c r="H10264">
        <v>13.33</v>
      </c>
      <c r="I10264">
        <v>2.2309999999999999</v>
      </c>
      <c r="J10264">
        <v>1</v>
      </c>
      <c r="K10264">
        <v>1165.7</v>
      </c>
      <c r="L10264" t="s">
        <v>369</v>
      </c>
      <c r="M10264" t="s">
        <v>368</v>
      </c>
      <c r="N10264" s="8">
        <v>41962</v>
      </c>
      <c r="O10264">
        <v>0</v>
      </c>
      <c r="P10264">
        <v>0</v>
      </c>
      <c r="Q10264">
        <v>7844.8</v>
      </c>
      <c r="R10264">
        <v>1053.0999999999999</v>
      </c>
      <c r="S10264">
        <v>2.194</v>
      </c>
      <c r="T10264">
        <v>33</v>
      </c>
      <c r="U10264">
        <v>3191.1</v>
      </c>
      <c r="V10264">
        <v>24</v>
      </c>
      <c r="W10264">
        <v>1.5209999999999999</v>
      </c>
      <c r="X10264">
        <v>2.4580000000000002</v>
      </c>
      <c r="Y10264" s="8">
        <v>41962</v>
      </c>
    </row>
    <row r="10265" spans="1:25" x14ac:dyDescent="0.25">
      <c r="A10265">
        <v>-111.97849634000001</v>
      </c>
      <c r="B10265">
        <v>33.078814780000002</v>
      </c>
      <c r="C10265">
        <v>13</v>
      </c>
      <c r="D10265" t="s">
        <v>371</v>
      </c>
      <c r="E10265" t="s">
        <v>370</v>
      </c>
      <c r="F10265">
        <v>10264</v>
      </c>
      <c r="G10265">
        <v>2</v>
      </c>
      <c r="H10265">
        <v>13.33</v>
      </c>
      <c r="I10265">
        <v>2.165</v>
      </c>
      <c r="J10265">
        <v>1</v>
      </c>
      <c r="K10265">
        <v>1165.7</v>
      </c>
      <c r="L10265" t="s">
        <v>369</v>
      </c>
      <c r="M10265" t="s">
        <v>368</v>
      </c>
      <c r="N10265" s="8">
        <v>41962</v>
      </c>
      <c r="O10265">
        <v>0</v>
      </c>
      <c r="P10265">
        <v>0</v>
      </c>
      <c r="Q10265">
        <v>9321.7999999999993</v>
      </c>
      <c r="R10265">
        <v>1289.2</v>
      </c>
      <c r="S10265">
        <v>2.6859999999999999</v>
      </c>
      <c r="T10265">
        <v>33</v>
      </c>
      <c r="U10265">
        <v>3906.8</v>
      </c>
      <c r="V10265">
        <v>24</v>
      </c>
      <c r="W10265">
        <v>1.476</v>
      </c>
      <c r="X10265">
        <v>2.3860000000000001</v>
      </c>
      <c r="Y10265" s="8">
        <v>41962</v>
      </c>
    </row>
    <row r="10266" spans="1:25" x14ac:dyDescent="0.25">
      <c r="A10266">
        <v>-111.97849617</v>
      </c>
      <c r="B10266">
        <v>33.078820780000001</v>
      </c>
      <c r="C10266">
        <v>13</v>
      </c>
      <c r="D10266" t="s">
        <v>371</v>
      </c>
      <c r="E10266" t="s">
        <v>370</v>
      </c>
      <c r="F10266">
        <v>10265</v>
      </c>
      <c r="G10266">
        <v>1</v>
      </c>
      <c r="H10266">
        <v>13.33</v>
      </c>
      <c r="I10266">
        <v>2.2970000000000002</v>
      </c>
      <c r="J10266">
        <v>1</v>
      </c>
      <c r="K10266">
        <v>1165.7</v>
      </c>
      <c r="L10266" t="s">
        <v>369</v>
      </c>
      <c r="M10266" t="s">
        <v>368</v>
      </c>
      <c r="N10266" s="8">
        <v>41962</v>
      </c>
      <c r="O10266">
        <v>0</v>
      </c>
      <c r="P10266">
        <v>0</v>
      </c>
      <c r="Q10266">
        <v>8944</v>
      </c>
      <c r="R10266">
        <v>1166.3</v>
      </c>
      <c r="S10266">
        <v>2.4300000000000002</v>
      </c>
      <c r="T10266">
        <v>33</v>
      </c>
      <c r="U10266">
        <v>3534.2</v>
      </c>
      <c r="V10266">
        <v>24</v>
      </c>
      <c r="W10266">
        <v>1.5660000000000001</v>
      </c>
      <c r="X10266">
        <v>2.5310000000000001</v>
      </c>
      <c r="Y10266" s="8">
        <v>41962</v>
      </c>
    </row>
    <row r="10267" spans="1:25" x14ac:dyDescent="0.25">
      <c r="A10267">
        <v>-111.97849683</v>
      </c>
      <c r="B10267">
        <v>33.07882678</v>
      </c>
      <c r="C10267">
        <v>13</v>
      </c>
      <c r="D10267" t="s">
        <v>371</v>
      </c>
      <c r="E10267" t="s">
        <v>370</v>
      </c>
      <c r="F10267">
        <v>10266</v>
      </c>
      <c r="G10267">
        <v>359</v>
      </c>
      <c r="H10267">
        <v>13.33</v>
      </c>
      <c r="I10267">
        <v>2.165</v>
      </c>
      <c r="J10267">
        <v>1</v>
      </c>
      <c r="K10267">
        <v>1165.8</v>
      </c>
      <c r="L10267" t="s">
        <v>369</v>
      </c>
      <c r="M10267" t="s">
        <v>368</v>
      </c>
      <c r="N10267" s="8">
        <v>41962</v>
      </c>
      <c r="O10267">
        <v>0</v>
      </c>
      <c r="P10267">
        <v>0</v>
      </c>
      <c r="Q10267">
        <v>10501</v>
      </c>
      <c r="R10267">
        <v>1452.3</v>
      </c>
      <c r="S10267">
        <v>3.0259999999999998</v>
      </c>
      <c r="T10267">
        <v>33</v>
      </c>
      <c r="U10267">
        <v>4400.8999999999996</v>
      </c>
      <c r="V10267">
        <v>24</v>
      </c>
      <c r="W10267">
        <v>1.476</v>
      </c>
      <c r="X10267">
        <v>2.3860000000000001</v>
      </c>
      <c r="Y10267" s="8">
        <v>41962</v>
      </c>
    </row>
    <row r="10268" spans="1:25" x14ac:dyDescent="0.25">
      <c r="A10268">
        <v>-111.97849651</v>
      </c>
      <c r="B10268">
        <v>33.07883279</v>
      </c>
      <c r="C10268">
        <v>13</v>
      </c>
      <c r="D10268" t="s">
        <v>371</v>
      </c>
      <c r="E10268" t="s">
        <v>370</v>
      </c>
      <c r="F10268">
        <v>10267</v>
      </c>
      <c r="G10268">
        <v>3</v>
      </c>
      <c r="H10268">
        <v>13.33</v>
      </c>
      <c r="I10268">
        <v>2.2639999999999998</v>
      </c>
      <c r="J10268">
        <v>1</v>
      </c>
      <c r="K10268">
        <v>1165.8</v>
      </c>
      <c r="L10268" t="s">
        <v>369</v>
      </c>
      <c r="M10268" t="s">
        <v>368</v>
      </c>
      <c r="N10268" s="8">
        <v>41962</v>
      </c>
      <c r="O10268">
        <v>0</v>
      </c>
      <c r="P10268">
        <v>0</v>
      </c>
      <c r="Q10268">
        <v>10540</v>
      </c>
      <c r="R10268">
        <v>1394.4</v>
      </c>
      <c r="S10268">
        <v>2.9049999999999998</v>
      </c>
      <c r="T10268">
        <v>33</v>
      </c>
      <c r="U10268">
        <v>4225.3999999999996</v>
      </c>
      <c r="V10268">
        <v>24</v>
      </c>
      <c r="W10268">
        <v>1.5429999999999999</v>
      </c>
      <c r="X10268">
        <v>2.4950000000000001</v>
      </c>
      <c r="Y10268" s="8">
        <v>41962</v>
      </c>
    </row>
    <row r="10269" spans="1:25" x14ac:dyDescent="0.25">
      <c r="A10269">
        <v>-111.97849600000001</v>
      </c>
      <c r="B10269">
        <v>33.078839770000002</v>
      </c>
      <c r="C10269">
        <v>13</v>
      </c>
      <c r="D10269" t="s">
        <v>371</v>
      </c>
      <c r="E10269" t="s">
        <v>370</v>
      </c>
      <c r="F10269">
        <v>10268</v>
      </c>
      <c r="G10269">
        <v>0</v>
      </c>
      <c r="H10269">
        <v>13.33</v>
      </c>
      <c r="I10269">
        <v>2.4279999999999999</v>
      </c>
      <c r="J10269">
        <v>1</v>
      </c>
      <c r="K10269">
        <v>1165.7</v>
      </c>
      <c r="L10269" t="s">
        <v>369</v>
      </c>
      <c r="M10269" t="s">
        <v>368</v>
      </c>
      <c r="N10269" s="8">
        <v>41962</v>
      </c>
      <c r="O10269">
        <v>0</v>
      </c>
      <c r="P10269">
        <v>0</v>
      </c>
      <c r="Q10269">
        <v>10498</v>
      </c>
      <c r="R10269">
        <v>1295</v>
      </c>
      <c r="S10269">
        <v>2.698</v>
      </c>
      <c r="T10269">
        <v>33</v>
      </c>
      <c r="U10269">
        <v>3924.1</v>
      </c>
      <c r="V10269">
        <v>24</v>
      </c>
      <c r="W10269">
        <v>1.655</v>
      </c>
      <c r="X10269">
        <v>2.6749999999999998</v>
      </c>
      <c r="Y10269" s="8">
        <v>41962</v>
      </c>
    </row>
    <row r="10270" spans="1:25" x14ac:dyDescent="0.25">
      <c r="A10270">
        <v>-111.97849565999999</v>
      </c>
      <c r="B10270">
        <v>33.078845780000002</v>
      </c>
      <c r="C10270">
        <v>13</v>
      </c>
      <c r="D10270" t="s">
        <v>371</v>
      </c>
      <c r="E10270" t="s">
        <v>370</v>
      </c>
      <c r="F10270">
        <v>10269</v>
      </c>
      <c r="G10270">
        <v>358</v>
      </c>
      <c r="H10270">
        <v>13.33</v>
      </c>
      <c r="I10270">
        <v>2.2970000000000002</v>
      </c>
      <c r="J10270">
        <v>1</v>
      </c>
      <c r="K10270">
        <v>1165.7</v>
      </c>
      <c r="L10270" t="s">
        <v>369</v>
      </c>
      <c r="M10270" t="s">
        <v>368</v>
      </c>
      <c r="N10270" s="8">
        <v>41962</v>
      </c>
      <c r="O10270">
        <v>0</v>
      </c>
      <c r="P10270">
        <v>0</v>
      </c>
      <c r="Q10270">
        <v>10901</v>
      </c>
      <c r="R10270">
        <v>1421.5</v>
      </c>
      <c r="S10270">
        <v>2.9620000000000002</v>
      </c>
      <c r="T10270">
        <v>33</v>
      </c>
      <c r="U10270">
        <v>4307.6000000000004</v>
      </c>
      <c r="V10270">
        <v>24</v>
      </c>
      <c r="W10270">
        <v>1.5660000000000001</v>
      </c>
      <c r="X10270">
        <v>2.5310000000000001</v>
      </c>
      <c r="Y10270" s="8">
        <v>41962</v>
      </c>
    </row>
    <row r="10271" spans="1:25" x14ac:dyDescent="0.25">
      <c r="A10271">
        <v>-111.97849549</v>
      </c>
      <c r="B10271">
        <v>33.078851790000002</v>
      </c>
      <c r="C10271">
        <v>13</v>
      </c>
      <c r="D10271" t="s">
        <v>371</v>
      </c>
      <c r="E10271" t="s">
        <v>370</v>
      </c>
      <c r="F10271">
        <v>10270</v>
      </c>
      <c r="G10271">
        <v>357</v>
      </c>
      <c r="H10271">
        <v>13.33</v>
      </c>
      <c r="I10271">
        <v>2.198</v>
      </c>
      <c r="J10271">
        <v>1</v>
      </c>
      <c r="K10271">
        <v>1165.7</v>
      </c>
      <c r="L10271" t="s">
        <v>369</v>
      </c>
      <c r="M10271" t="s">
        <v>368</v>
      </c>
      <c r="N10271" s="8">
        <v>41962</v>
      </c>
      <c r="O10271">
        <v>0</v>
      </c>
      <c r="P10271">
        <v>0</v>
      </c>
      <c r="Q10271">
        <v>10591</v>
      </c>
      <c r="R10271">
        <v>1442.9</v>
      </c>
      <c r="S10271">
        <v>3.0059999999999998</v>
      </c>
      <c r="T10271">
        <v>33</v>
      </c>
      <c r="U10271">
        <v>4372.3</v>
      </c>
      <c r="V10271">
        <v>24</v>
      </c>
      <c r="W10271">
        <v>1.4990000000000001</v>
      </c>
      <c r="X10271">
        <v>2.4220000000000002</v>
      </c>
      <c r="Y10271" s="8">
        <v>41962</v>
      </c>
    </row>
    <row r="10272" spans="1:25" x14ac:dyDescent="0.25">
      <c r="A10272">
        <v>-111.97849634000001</v>
      </c>
      <c r="B10272">
        <v>33.07885778</v>
      </c>
      <c r="C10272">
        <v>13</v>
      </c>
      <c r="D10272" t="s">
        <v>371</v>
      </c>
      <c r="E10272" t="s">
        <v>370</v>
      </c>
      <c r="F10272">
        <v>10271</v>
      </c>
      <c r="G10272">
        <v>2</v>
      </c>
      <c r="H10272">
        <v>13.33</v>
      </c>
      <c r="I10272">
        <v>2.2970000000000002</v>
      </c>
      <c r="J10272">
        <v>1</v>
      </c>
      <c r="K10272">
        <v>1165.7</v>
      </c>
      <c r="L10272" t="s">
        <v>369</v>
      </c>
      <c r="M10272" t="s">
        <v>368</v>
      </c>
      <c r="N10272" s="8">
        <v>41962</v>
      </c>
      <c r="O10272">
        <v>0</v>
      </c>
      <c r="P10272">
        <v>0</v>
      </c>
      <c r="Q10272">
        <v>11353</v>
      </c>
      <c r="R10272">
        <v>1480.4</v>
      </c>
      <c r="S10272">
        <v>3.0840000000000001</v>
      </c>
      <c r="T10272">
        <v>33</v>
      </c>
      <c r="U10272">
        <v>4486.2</v>
      </c>
      <c r="V10272">
        <v>24</v>
      </c>
      <c r="W10272">
        <v>1.5660000000000001</v>
      </c>
      <c r="X10272">
        <v>2.5310000000000001</v>
      </c>
      <c r="Y10272" s="8">
        <v>41962</v>
      </c>
    </row>
    <row r="10273" spans="1:25" x14ac:dyDescent="0.25">
      <c r="A10273">
        <v>-111.97849583</v>
      </c>
      <c r="B10273">
        <v>33.078864780000004</v>
      </c>
      <c r="C10273">
        <v>13</v>
      </c>
      <c r="D10273" t="s">
        <v>371</v>
      </c>
      <c r="E10273" t="s">
        <v>370</v>
      </c>
      <c r="F10273">
        <v>10272</v>
      </c>
      <c r="G10273">
        <v>359</v>
      </c>
      <c r="H10273">
        <v>13.33</v>
      </c>
      <c r="I10273">
        <v>2.4609999999999999</v>
      </c>
      <c r="J10273">
        <v>1</v>
      </c>
      <c r="K10273">
        <v>1165.7</v>
      </c>
      <c r="L10273" t="s">
        <v>369</v>
      </c>
      <c r="M10273" t="s">
        <v>368</v>
      </c>
      <c r="N10273" s="8">
        <v>41962</v>
      </c>
      <c r="O10273">
        <v>0</v>
      </c>
      <c r="P10273">
        <v>0</v>
      </c>
      <c r="Q10273">
        <v>12595</v>
      </c>
      <c r="R10273">
        <v>1532.9</v>
      </c>
      <c r="S10273">
        <v>3.194</v>
      </c>
      <c r="T10273">
        <v>33</v>
      </c>
      <c r="U10273">
        <v>4645.2</v>
      </c>
      <c r="V10273">
        <v>24</v>
      </c>
      <c r="W10273">
        <v>1.6779999999999999</v>
      </c>
      <c r="X10273">
        <v>2.7109999999999999</v>
      </c>
      <c r="Y10273" s="8">
        <v>41962</v>
      </c>
    </row>
    <row r="10274" spans="1:25" x14ac:dyDescent="0.25">
      <c r="A10274">
        <v>-111.97849600000001</v>
      </c>
      <c r="B10274">
        <v>33.078870770000002</v>
      </c>
      <c r="C10274">
        <v>13</v>
      </c>
      <c r="D10274" t="s">
        <v>371</v>
      </c>
      <c r="E10274" t="s">
        <v>370</v>
      </c>
      <c r="F10274">
        <v>10273</v>
      </c>
      <c r="G10274">
        <v>0</v>
      </c>
      <c r="H10274">
        <v>13.33</v>
      </c>
      <c r="I10274">
        <v>2.4279999999999999</v>
      </c>
      <c r="J10274">
        <v>1</v>
      </c>
      <c r="K10274">
        <v>1165.7</v>
      </c>
      <c r="L10274" t="s">
        <v>369</v>
      </c>
      <c r="M10274" t="s">
        <v>368</v>
      </c>
      <c r="N10274" s="8">
        <v>41962</v>
      </c>
      <c r="O10274">
        <v>0</v>
      </c>
      <c r="P10274">
        <v>0</v>
      </c>
      <c r="Q10274">
        <v>11171</v>
      </c>
      <c r="R10274">
        <v>1378</v>
      </c>
      <c r="S10274">
        <v>2.871</v>
      </c>
      <c r="T10274">
        <v>33</v>
      </c>
      <c r="U10274">
        <v>4175.6000000000004</v>
      </c>
      <c r="V10274">
        <v>24</v>
      </c>
      <c r="W10274">
        <v>1.655</v>
      </c>
      <c r="X10274">
        <v>2.6749999999999998</v>
      </c>
      <c r="Y10274" s="8">
        <v>41962</v>
      </c>
    </row>
    <row r="10275" spans="1:25" x14ac:dyDescent="0.25">
      <c r="A10275">
        <v>-111.97849617</v>
      </c>
      <c r="B10275">
        <v>33.078877779999999</v>
      </c>
      <c r="C10275">
        <v>13</v>
      </c>
      <c r="D10275" t="s">
        <v>371</v>
      </c>
      <c r="E10275" t="s">
        <v>370</v>
      </c>
      <c r="F10275">
        <v>10274</v>
      </c>
      <c r="G10275">
        <v>1</v>
      </c>
      <c r="H10275">
        <v>13.33</v>
      </c>
      <c r="I10275">
        <v>2.2970000000000002</v>
      </c>
      <c r="J10275">
        <v>1</v>
      </c>
      <c r="K10275">
        <v>1165.5999999999999</v>
      </c>
      <c r="L10275" t="s">
        <v>369</v>
      </c>
      <c r="M10275" t="s">
        <v>368</v>
      </c>
      <c r="N10275" s="8">
        <v>41962</v>
      </c>
      <c r="O10275">
        <v>0</v>
      </c>
      <c r="P10275">
        <v>0</v>
      </c>
      <c r="Q10275">
        <v>12517</v>
      </c>
      <c r="R10275">
        <v>1632.2</v>
      </c>
      <c r="S10275">
        <v>3.4</v>
      </c>
      <c r="T10275">
        <v>33</v>
      </c>
      <c r="U10275">
        <v>4946</v>
      </c>
      <c r="V10275">
        <v>24</v>
      </c>
      <c r="W10275">
        <v>1.5660000000000001</v>
      </c>
      <c r="X10275">
        <v>2.5310000000000001</v>
      </c>
      <c r="Y10275" s="8">
        <v>41962</v>
      </c>
    </row>
    <row r="10276" spans="1:25" x14ac:dyDescent="0.25">
      <c r="A10276">
        <v>-111.97849583</v>
      </c>
      <c r="B10276">
        <v>33.078883779999998</v>
      </c>
      <c r="C10276">
        <v>13</v>
      </c>
      <c r="D10276" t="s">
        <v>371</v>
      </c>
      <c r="E10276" t="s">
        <v>370</v>
      </c>
      <c r="F10276">
        <v>10275</v>
      </c>
      <c r="G10276">
        <v>359</v>
      </c>
      <c r="H10276">
        <v>13.33</v>
      </c>
      <c r="I10276">
        <v>2.198</v>
      </c>
      <c r="J10276">
        <v>1</v>
      </c>
      <c r="K10276">
        <v>1165.5999999999999</v>
      </c>
      <c r="L10276" t="s">
        <v>369</v>
      </c>
      <c r="M10276" t="s">
        <v>368</v>
      </c>
      <c r="N10276" s="8">
        <v>41962</v>
      </c>
      <c r="O10276">
        <v>0</v>
      </c>
      <c r="P10276">
        <v>0</v>
      </c>
      <c r="Q10276">
        <v>11552</v>
      </c>
      <c r="R10276">
        <v>1573.8</v>
      </c>
      <c r="S10276">
        <v>3.2789999999999999</v>
      </c>
      <c r="T10276">
        <v>33</v>
      </c>
      <c r="U10276">
        <v>4769</v>
      </c>
      <c r="V10276">
        <v>24</v>
      </c>
      <c r="W10276">
        <v>1.4990000000000001</v>
      </c>
      <c r="X10276">
        <v>2.4220000000000002</v>
      </c>
      <c r="Y10276" s="8">
        <v>41962</v>
      </c>
    </row>
    <row r="10277" spans="1:25" x14ac:dyDescent="0.25">
      <c r="A10277">
        <v>-111.97849586</v>
      </c>
      <c r="B10277">
        <v>33.07888981</v>
      </c>
      <c r="C10277">
        <v>13</v>
      </c>
      <c r="D10277" t="s">
        <v>371</v>
      </c>
      <c r="E10277" t="s">
        <v>370</v>
      </c>
      <c r="F10277">
        <v>10276</v>
      </c>
      <c r="G10277">
        <v>5</v>
      </c>
      <c r="H10277">
        <v>13.33</v>
      </c>
      <c r="I10277">
        <v>2.395</v>
      </c>
      <c r="J10277">
        <v>1</v>
      </c>
      <c r="K10277">
        <v>1165.7</v>
      </c>
      <c r="L10277" t="s">
        <v>369</v>
      </c>
      <c r="M10277" t="s">
        <v>368</v>
      </c>
      <c r="N10277" s="8">
        <v>41962</v>
      </c>
      <c r="O10277">
        <v>0</v>
      </c>
      <c r="P10277">
        <v>0</v>
      </c>
      <c r="Q10277">
        <v>11330</v>
      </c>
      <c r="R10277">
        <v>1416.7</v>
      </c>
      <c r="S10277">
        <v>2.9510000000000001</v>
      </c>
      <c r="T10277">
        <v>33</v>
      </c>
      <c r="U10277">
        <v>4292.8999999999996</v>
      </c>
      <c r="V10277">
        <v>24</v>
      </c>
      <c r="W10277">
        <v>1.633</v>
      </c>
      <c r="X10277">
        <v>2.6389999999999998</v>
      </c>
      <c r="Y10277" s="8">
        <v>41962</v>
      </c>
    </row>
    <row r="10278" spans="1:25" x14ac:dyDescent="0.25">
      <c r="A10278">
        <v>-111.97849551</v>
      </c>
      <c r="B10278">
        <v>33.078896790000002</v>
      </c>
      <c r="C10278">
        <v>13</v>
      </c>
      <c r="D10278" t="s">
        <v>371</v>
      </c>
      <c r="E10278" t="s">
        <v>370</v>
      </c>
      <c r="F10278">
        <v>10277</v>
      </c>
      <c r="G10278">
        <v>3</v>
      </c>
      <c r="H10278">
        <v>13.33</v>
      </c>
      <c r="I10278">
        <v>2.395</v>
      </c>
      <c r="J10278">
        <v>1</v>
      </c>
      <c r="K10278">
        <v>1165.5999999999999</v>
      </c>
      <c r="L10278" t="s">
        <v>369</v>
      </c>
      <c r="M10278" t="s">
        <v>368</v>
      </c>
      <c r="N10278" s="8">
        <v>41962</v>
      </c>
      <c r="O10278">
        <v>0</v>
      </c>
      <c r="P10278">
        <v>0</v>
      </c>
      <c r="Q10278">
        <v>13423</v>
      </c>
      <c r="R10278">
        <v>1678.5</v>
      </c>
      <c r="S10278">
        <v>3.4969999999999999</v>
      </c>
      <c r="T10278">
        <v>33</v>
      </c>
      <c r="U10278">
        <v>5086.2</v>
      </c>
      <c r="V10278">
        <v>24</v>
      </c>
      <c r="W10278">
        <v>1.633</v>
      </c>
      <c r="X10278">
        <v>2.6389999999999998</v>
      </c>
      <c r="Y10278" s="8">
        <v>41962</v>
      </c>
    </row>
    <row r="10279" spans="1:25" x14ac:dyDescent="0.25">
      <c r="A10279">
        <v>-111.97849432</v>
      </c>
      <c r="B10279">
        <v>33.078902790000001</v>
      </c>
      <c r="C10279">
        <v>13</v>
      </c>
      <c r="D10279" t="s">
        <v>371</v>
      </c>
      <c r="E10279" t="s">
        <v>370</v>
      </c>
      <c r="F10279">
        <v>10278</v>
      </c>
      <c r="G10279">
        <v>356</v>
      </c>
      <c r="H10279">
        <v>13.33</v>
      </c>
      <c r="I10279">
        <v>2.2639999999999998</v>
      </c>
      <c r="J10279">
        <v>1</v>
      </c>
      <c r="K10279">
        <v>1165.7</v>
      </c>
      <c r="L10279" t="s">
        <v>369</v>
      </c>
      <c r="M10279" t="s">
        <v>368</v>
      </c>
      <c r="N10279" s="8">
        <v>41962</v>
      </c>
      <c r="O10279">
        <v>0</v>
      </c>
      <c r="P10279">
        <v>0</v>
      </c>
      <c r="Q10279">
        <v>10416</v>
      </c>
      <c r="R10279">
        <v>1377.9</v>
      </c>
      <c r="S10279">
        <v>2.871</v>
      </c>
      <c r="T10279">
        <v>33</v>
      </c>
      <c r="U10279">
        <v>4175.6000000000004</v>
      </c>
      <c r="V10279">
        <v>24</v>
      </c>
      <c r="W10279">
        <v>1.5429999999999999</v>
      </c>
      <c r="X10279">
        <v>2.4950000000000001</v>
      </c>
      <c r="Y10279" s="8">
        <v>41962</v>
      </c>
    </row>
    <row r="10280" spans="1:25" x14ac:dyDescent="0.25">
      <c r="A10280">
        <v>-111.97849533999999</v>
      </c>
      <c r="B10280">
        <v>33.078909779999996</v>
      </c>
      <c r="C10280">
        <v>13</v>
      </c>
      <c r="D10280" t="s">
        <v>371</v>
      </c>
      <c r="E10280" t="s">
        <v>370</v>
      </c>
      <c r="F10280">
        <v>10279</v>
      </c>
      <c r="G10280">
        <v>2</v>
      </c>
      <c r="H10280">
        <v>13.33</v>
      </c>
      <c r="I10280">
        <v>2.2970000000000002</v>
      </c>
      <c r="J10280">
        <v>1</v>
      </c>
      <c r="K10280">
        <v>1165.7</v>
      </c>
      <c r="L10280" t="s">
        <v>369</v>
      </c>
      <c r="M10280" t="s">
        <v>368</v>
      </c>
      <c r="N10280" s="8">
        <v>41962</v>
      </c>
      <c r="O10280">
        <v>0</v>
      </c>
      <c r="P10280">
        <v>0</v>
      </c>
      <c r="Q10280">
        <v>10690</v>
      </c>
      <c r="R10280">
        <v>1394</v>
      </c>
      <c r="S10280">
        <v>2.9039999999999999</v>
      </c>
      <c r="T10280">
        <v>33</v>
      </c>
      <c r="U10280">
        <v>4224.1000000000004</v>
      </c>
      <c r="V10280">
        <v>24</v>
      </c>
      <c r="W10280">
        <v>1.5660000000000001</v>
      </c>
      <c r="X10280">
        <v>2.5310000000000001</v>
      </c>
      <c r="Y10280" s="8">
        <v>41962</v>
      </c>
    </row>
    <row r="10281" spans="1:25" x14ac:dyDescent="0.25">
      <c r="A10281">
        <v>-111.97849586</v>
      </c>
      <c r="B10281">
        <v>33.078915809999998</v>
      </c>
      <c r="C10281">
        <v>13</v>
      </c>
      <c r="D10281" t="s">
        <v>371</v>
      </c>
      <c r="E10281" t="s">
        <v>370</v>
      </c>
      <c r="F10281">
        <v>10280</v>
      </c>
      <c r="G10281">
        <v>5</v>
      </c>
      <c r="H10281">
        <v>13.33</v>
      </c>
      <c r="I10281">
        <v>2.395</v>
      </c>
      <c r="J10281">
        <v>1</v>
      </c>
      <c r="K10281">
        <v>1165.7</v>
      </c>
      <c r="L10281" t="s">
        <v>369</v>
      </c>
      <c r="M10281" t="s">
        <v>368</v>
      </c>
      <c r="N10281" s="8">
        <v>41962</v>
      </c>
      <c r="O10281">
        <v>0</v>
      </c>
      <c r="P10281">
        <v>0</v>
      </c>
      <c r="Q10281">
        <v>12461</v>
      </c>
      <c r="R10281">
        <v>1558.2</v>
      </c>
      <c r="S10281">
        <v>3.246</v>
      </c>
      <c r="T10281">
        <v>33</v>
      </c>
      <c r="U10281">
        <v>4721.7</v>
      </c>
      <c r="V10281">
        <v>24</v>
      </c>
      <c r="W10281">
        <v>1.633</v>
      </c>
      <c r="X10281">
        <v>2.6389999999999998</v>
      </c>
      <c r="Y10281" s="8">
        <v>41962</v>
      </c>
    </row>
    <row r="10282" spans="1:25" x14ac:dyDescent="0.25">
      <c r="A10282">
        <v>-111.97849497</v>
      </c>
      <c r="B10282">
        <v>33.078921819999998</v>
      </c>
      <c r="C10282">
        <v>13</v>
      </c>
      <c r="D10282" t="s">
        <v>371</v>
      </c>
      <c r="E10282" t="s">
        <v>370</v>
      </c>
      <c r="F10282">
        <v>10281</v>
      </c>
      <c r="G10282">
        <v>354</v>
      </c>
      <c r="H10282">
        <v>13.33</v>
      </c>
      <c r="I10282">
        <v>2.2309999999999999</v>
      </c>
      <c r="J10282">
        <v>1</v>
      </c>
      <c r="K10282">
        <v>1165.7</v>
      </c>
      <c r="L10282" t="s">
        <v>369</v>
      </c>
      <c r="M10282" t="s">
        <v>368</v>
      </c>
      <c r="N10282" s="8">
        <v>41962</v>
      </c>
      <c r="O10282">
        <v>0</v>
      </c>
      <c r="P10282">
        <v>0</v>
      </c>
      <c r="Q10282">
        <v>12016</v>
      </c>
      <c r="R10282">
        <v>1613</v>
      </c>
      <c r="S10282">
        <v>3.36</v>
      </c>
      <c r="T10282">
        <v>33</v>
      </c>
      <c r="U10282">
        <v>4887.8999999999996</v>
      </c>
      <c r="V10282">
        <v>24</v>
      </c>
      <c r="W10282">
        <v>1.5209999999999999</v>
      </c>
      <c r="X10282">
        <v>2.4580000000000002</v>
      </c>
      <c r="Y10282" s="8">
        <v>41962</v>
      </c>
    </row>
    <row r="10283" spans="1:25" x14ac:dyDescent="0.25">
      <c r="A10283">
        <v>-111.97849651</v>
      </c>
      <c r="B10283">
        <v>33.078928789999999</v>
      </c>
      <c r="C10283">
        <v>13</v>
      </c>
      <c r="D10283" t="s">
        <v>371</v>
      </c>
      <c r="E10283" t="s">
        <v>370</v>
      </c>
      <c r="F10283">
        <v>10282</v>
      </c>
      <c r="G10283">
        <v>3</v>
      </c>
      <c r="H10283">
        <v>13.33</v>
      </c>
      <c r="I10283">
        <v>2.2309999999999999</v>
      </c>
      <c r="J10283">
        <v>1</v>
      </c>
      <c r="K10283">
        <v>1165.7</v>
      </c>
      <c r="L10283" t="s">
        <v>369</v>
      </c>
      <c r="M10283" t="s">
        <v>368</v>
      </c>
      <c r="N10283" s="8">
        <v>41962</v>
      </c>
      <c r="O10283">
        <v>0</v>
      </c>
      <c r="P10283">
        <v>0</v>
      </c>
      <c r="Q10283">
        <v>12678</v>
      </c>
      <c r="R10283">
        <v>1701.9</v>
      </c>
      <c r="S10283">
        <v>3.5459999999999998</v>
      </c>
      <c r="T10283">
        <v>33</v>
      </c>
      <c r="U10283">
        <v>5157.2</v>
      </c>
      <c r="V10283">
        <v>24</v>
      </c>
      <c r="W10283">
        <v>1.5209999999999999</v>
      </c>
      <c r="X10283">
        <v>2.4580000000000002</v>
      </c>
      <c r="Y10283" s="8">
        <v>41962</v>
      </c>
    </row>
    <row r="10284" spans="1:25" x14ac:dyDescent="0.25">
      <c r="A10284">
        <v>-111.97849583</v>
      </c>
      <c r="B10284">
        <v>33.078934779999997</v>
      </c>
      <c r="C10284">
        <v>13</v>
      </c>
      <c r="D10284" t="s">
        <v>371</v>
      </c>
      <c r="E10284" t="s">
        <v>370</v>
      </c>
      <c r="F10284">
        <v>10283</v>
      </c>
      <c r="G10284">
        <v>359</v>
      </c>
      <c r="H10284">
        <v>13.33</v>
      </c>
      <c r="I10284">
        <v>2.4279999999999999</v>
      </c>
      <c r="J10284">
        <v>1</v>
      </c>
      <c r="K10284">
        <v>1165.5999999999999</v>
      </c>
      <c r="L10284" t="s">
        <v>369</v>
      </c>
      <c r="M10284" t="s">
        <v>368</v>
      </c>
      <c r="N10284" s="8">
        <v>41962</v>
      </c>
      <c r="O10284">
        <v>0</v>
      </c>
      <c r="P10284">
        <v>0</v>
      </c>
      <c r="Q10284">
        <v>10844</v>
      </c>
      <c r="R10284">
        <v>1337.6</v>
      </c>
      <c r="S10284">
        <v>2.7869999999999999</v>
      </c>
      <c r="T10284">
        <v>33</v>
      </c>
      <c r="U10284">
        <v>4053.4</v>
      </c>
      <c r="V10284">
        <v>24</v>
      </c>
      <c r="W10284">
        <v>1.655</v>
      </c>
      <c r="X10284">
        <v>2.6749999999999998</v>
      </c>
      <c r="Y10284" s="8">
        <v>41962</v>
      </c>
    </row>
    <row r="10285" spans="1:25" x14ac:dyDescent="0.25">
      <c r="A10285">
        <v>-111.97849617</v>
      </c>
      <c r="B10285">
        <v>33.078940780000003</v>
      </c>
      <c r="C10285">
        <v>13</v>
      </c>
      <c r="D10285" t="s">
        <v>371</v>
      </c>
      <c r="E10285" t="s">
        <v>370</v>
      </c>
      <c r="F10285">
        <v>10284</v>
      </c>
      <c r="G10285">
        <v>1</v>
      </c>
      <c r="H10285">
        <v>13.33</v>
      </c>
      <c r="I10285">
        <v>2.2639999999999998</v>
      </c>
      <c r="J10285">
        <v>1</v>
      </c>
      <c r="K10285">
        <v>1165.7</v>
      </c>
      <c r="L10285" t="s">
        <v>369</v>
      </c>
      <c r="M10285" t="s">
        <v>368</v>
      </c>
      <c r="N10285" s="8">
        <v>41962</v>
      </c>
      <c r="O10285">
        <v>0</v>
      </c>
      <c r="P10285">
        <v>0</v>
      </c>
      <c r="Q10285">
        <v>10879</v>
      </c>
      <c r="R10285">
        <v>1439.2</v>
      </c>
      <c r="S10285">
        <v>2.9980000000000002</v>
      </c>
      <c r="T10285">
        <v>33</v>
      </c>
      <c r="U10285">
        <v>4361.2</v>
      </c>
      <c r="V10285">
        <v>24</v>
      </c>
      <c r="W10285">
        <v>1.5429999999999999</v>
      </c>
      <c r="X10285">
        <v>2.4950000000000001</v>
      </c>
      <c r="Y10285" s="8">
        <v>41962</v>
      </c>
    </row>
    <row r="10286" spans="1:25" x14ac:dyDescent="0.25">
      <c r="A10286">
        <v>-111.97849583</v>
      </c>
      <c r="B10286">
        <v>33.07894778</v>
      </c>
      <c r="C10286">
        <v>13</v>
      </c>
      <c r="D10286" t="s">
        <v>371</v>
      </c>
      <c r="E10286" t="s">
        <v>370</v>
      </c>
      <c r="F10286">
        <v>10285</v>
      </c>
      <c r="G10286">
        <v>359</v>
      </c>
      <c r="H10286">
        <v>13.33</v>
      </c>
      <c r="I10286">
        <v>2.198</v>
      </c>
      <c r="J10286">
        <v>1</v>
      </c>
      <c r="K10286">
        <v>1165.7</v>
      </c>
      <c r="L10286" t="s">
        <v>369</v>
      </c>
      <c r="M10286" t="s">
        <v>368</v>
      </c>
      <c r="N10286" s="8">
        <v>41962</v>
      </c>
      <c r="O10286">
        <v>0</v>
      </c>
      <c r="P10286">
        <v>0</v>
      </c>
      <c r="Q10286">
        <v>11093</v>
      </c>
      <c r="R10286">
        <v>1511.3</v>
      </c>
      <c r="S10286">
        <v>3.1480000000000001</v>
      </c>
      <c r="T10286">
        <v>33</v>
      </c>
      <c r="U10286">
        <v>4579.6000000000004</v>
      </c>
      <c r="V10286">
        <v>24</v>
      </c>
      <c r="W10286">
        <v>1.4990000000000001</v>
      </c>
      <c r="X10286">
        <v>2.4220000000000002</v>
      </c>
      <c r="Y10286" s="8">
        <v>41962</v>
      </c>
    </row>
    <row r="10287" spans="1:25" x14ac:dyDescent="0.25">
      <c r="A10287">
        <v>-111.97849600000001</v>
      </c>
      <c r="B10287">
        <v>33.078953769999998</v>
      </c>
      <c r="C10287">
        <v>13</v>
      </c>
      <c r="D10287" t="s">
        <v>371</v>
      </c>
      <c r="E10287" t="s">
        <v>370</v>
      </c>
      <c r="F10287">
        <v>10286</v>
      </c>
      <c r="G10287">
        <v>0</v>
      </c>
      <c r="H10287">
        <v>13.33</v>
      </c>
      <c r="I10287">
        <v>2.3290000000000002</v>
      </c>
      <c r="J10287">
        <v>1</v>
      </c>
      <c r="K10287">
        <v>1165.8</v>
      </c>
      <c r="L10287" t="s">
        <v>369</v>
      </c>
      <c r="M10287" t="s">
        <v>368</v>
      </c>
      <c r="N10287" s="8">
        <v>41962</v>
      </c>
      <c r="O10287">
        <v>0</v>
      </c>
      <c r="P10287">
        <v>0</v>
      </c>
      <c r="Q10287">
        <v>9792.2999999999993</v>
      </c>
      <c r="R10287">
        <v>1258.9000000000001</v>
      </c>
      <c r="S10287">
        <v>2.6230000000000002</v>
      </c>
      <c r="T10287">
        <v>33</v>
      </c>
      <c r="U10287">
        <v>3815</v>
      </c>
      <c r="V10287">
        <v>24</v>
      </c>
      <c r="W10287">
        <v>1.5880000000000001</v>
      </c>
      <c r="X10287">
        <v>2.5670000000000002</v>
      </c>
      <c r="Y10287" s="8">
        <v>41962</v>
      </c>
    </row>
    <row r="10288" spans="1:25" x14ac:dyDescent="0.25">
      <c r="A10288">
        <v>-111.97849533999999</v>
      </c>
      <c r="B10288">
        <v>33.078959779999998</v>
      </c>
      <c r="C10288">
        <v>13</v>
      </c>
      <c r="D10288" t="s">
        <v>371</v>
      </c>
      <c r="E10288" t="s">
        <v>370</v>
      </c>
      <c r="F10288">
        <v>10287</v>
      </c>
      <c r="G10288">
        <v>2</v>
      </c>
      <c r="H10288">
        <v>13.33</v>
      </c>
      <c r="I10288">
        <v>2.2639999999999998</v>
      </c>
      <c r="J10288">
        <v>1</v>
      </c>
      <c r="K10288">
        <v>1165.8</v>
      </c>
      <c r="L10288" t="s">
        <v>369</v>
      </c>
      <c r="M10288" t="s">
        <v>368</v>
      </c>
      <c r="N10288" s="8">
        <v>41962</v>
      </c>
      <c r="O10288">
        <v>0</v>
      </c>
      <c r="P10288">
        <v>0</v>
      </c>
      <c r="Q10288">
        <v>12186</v>
      </c>
      <c r="R10288">
        <v>1612.2</v>
      </c>
      <c r="S10288">
        <v>3.359</v>
      </c>
      <c r="T10288">
        <v>33</v>
      </c>
      <c r="U10288">
        <v>4885.3</v>
      </c>
      <c r="V10288">
        <v>24</v>
      </c>
      <c r="W10288">
        <v>1.5429999999999999</v>
      </c>
      <c r="X10288">
        <v>2.4950000000000001</v>
      </c>
      <c r="Y10288" s="8">
        <v>41962</v>
      </c>
    </row>
    <row r="10289" spans="1:25" x14ac:dyDescent="0.25">
      <c r="A10289">
        <v>-111.97849517</v>
      </c>
      <c r="B10289">
        <v>33.078966780000002</v>
      </c>
      <c r="C10289">
        <v>13</v>
      </c>
      <c r="D10289" t="s">
        <v>371</v>
      </c>
      <c r="E10289" t="s">
        <v>370</v>
      </c>
      <c r="F10289">
        <v>10288</v>
      </c>
      <c r="G10289">
        <v>1</v>
      </c>
      <c r="H10289">
        <v>13.33</v>
      </c>
      <c r="I10289">
        <v>2.395</v>
      </c>
      <c r="J10289">
        <v>1</v>
      </c>
      <c r="K10289">
        <v>1165.8</v>
      </c>
      <c r="L10289" t="s">
        <v>369</v>
      </c>
      <c r="M10289" t="s">
        <v>368</v>
      </c>
      <c r="N10289" s="8">
        <v>41962</v>
      </c>
      <c r="O10289">
        <v>0</v>
      </c>
      <c r="P10289">
        <v>0</v>
      </c>
      <c r="Q10289">
        <v>11173</v>
      </c>
      <c r="R10289">
        <v>1397.1</v>
      </c>
      <c r="S10289">
        <v>2.911</v>
      </c>
      <c r="T10289">
        <v>33</v>
      </c>
      <c r="U10289">
        <v>4233.5</v>
      </c>
      <c r="V10289">
        <v>24</v>
      </c>
      <c r="W10289">
        <v>1.633</v>
      </c>
      <c r="X10289">
        <v>2.6389999999999998</v>
      </c>
      <c r="Y10289" s="8">
        <v>41962</v>
      </c>
    </row>
    <row r="10290" spans="1:25" x14ac:dyDescent="0.25">
      <c r="A10290">
        <v>-111.97849517</v>
      </c>
      <c r="B10290">
        <v>33.078972780000001</v>
      </c>
      <c r="C10290">
        <v>13</v>
      </c>
      <c r="D10290" t="s">
        <v>371</v>
      </c>
      <c r="E10290" t="s">
        <v>370</v>
      </c>
      <c r="F10290">
        <v>10289</v>
      </c>
      <c r="G10290">
        <v>1</v>
      </c>
      <c r="H10290">
        <v>13.33</v>
      </c>
      <c r="I10290">
        <v>2.3620000000000001</v>
      </c>
      <c r="J10290">
        <v>1</v>
      </c>
      <c r="K10290">
        <v>1165.8</v>
      </c>
      <c r="L10290" t="s">
        <v>369</v>
      </c>
      <c r="M10290" t="s">
        <v>368</v>
      </c>
      <c r="N10290" s="8">
        <v>41962</v>
      </c>
      <c r="O10290">
        <v>0</v>
      </c>
      <c r="P10290">
        <v>0</v>
      </c>
      <c r="Q10290">
        <v>9506.6</v>
      </c>
      <c r="R10290">
        <v>1205.2</v>
      </c>
      <c r="S10290">
        <v>2.5110000000000001</v>
      </c>
      <c r="T10290">
        <v>33</v>
      </c>
      <c r="U10290">
        <v>3652.2</v>
      </c>
      <c r="V10290">
        <v>24</v>
      </c>
      <c r="W10290">
        <v>1.611</v>
      </c>
      <c r="X10290">
        <v>2.6030000000000002</v>
      </c>
      <c r="Y10290" s="8">
        <v>41962</v>
      </c>
    </row>
    <row r="10291" spans="1:25" x14ac:dyDescent="0.25">
      <c r="A10291">
        <v>-111.978495</v>
      </c>
      <c r="B10291">
        <v>33.078978769999999</v>
      </c>
      <c r="C10291">
        <v>13</v>
      </c>
      <c r="D10291" t="s">
        <v>371</v>
      </c>
      <c r="E10291" t="s">
        <v>370</v>
      </c>
      <c r="F10291">
        <v>10290</v>
      </c>
      <c r="G10291">
        <v>0</v>
      </c>
      <c r="H10291">
        <v>13.33</v>
      </c>
      <c r="I10291">
        <v>2.2639999999999998</v>
      </c>
      <c r="J10291">
        <v>1</v>
      </c>
      <c r="K10291">
        <v>1165.8</v>
      </c>
      <c r="L10291" t="s">
        <v>369</v>
      </c>
      <c r="M10291" t="s">
        <v>368</v>
      </c>
      <c r="N10291" s="8">
        <v>41962</v>
      </c>
      <c r="O10291">
        <v>0</v>
      </c>
      <c r="P10291">
        <v>0</v>
      </c>
      <c r="Q10291">
        <v>11314</v>
      </c>
      <c r="R10291">
        <v>1496.7</v>
      </c>
      <c r="S10291">
        <v>3.1179999999999999</v>
      </c>
      <c r="T10291">
        <v>33</v>
      </c>
      <c r="U10291">
        <v>4535.3999999999996</v>
      </c>
      <c r="V10291">
        <v>24</v>
      </c>
      <c r="W10291">
        <v>1.5429999999999999</v>
      </c>
      <c r="X10291">
        <v>2.4950000000000001</v>
      </c>
      <c r="Y10291" s="8">
        <v>41962</v>
      </c>
    </row>
    <row r="10292" spans="1:25" x14ac:dyDescent="0.25">
      <c r="A10292">
        <v>-111.97849483</v>
      </c>
      <c r="B10292">
        <v>33.078985779999996</v>
      </c>
      <c r="C10292">
        <v>13</v>
      </c>
      <c r="D10292" t="s">
        <v>371</v>
      </c>
      <c r="E10292" t="s">
        <v>370</v>
      </c>
      <c r="F10292">
        <v>10291</v>
      </c>
      <c r="G10292">
        <v>359</v>
      </c>
      <c r="H10292">
        <v>13.33</v>
      </c>
      <c r="I10292">
        <v>2.3290000000000002</v>
      </c>
      <c r="J10292">
        <v>1</v>
      </c>
      <c r="K10292">
        <v>1165.8</v>
      </c>
      <c r="L10292" t="s">
        <v>369</v>
      </c>
      <c r="M10292" t="s">
        <v>368</v>
      </c>
      <c r="N10292" s="8">
        <v>41962</v>
      </c>
      <c r="O10292">
        <v>0</v>
      </c>
      <c r="P10292">
        <v>0</v>
      </c>
      <c r="Q10292">
        <v>10813</v>
      </c>
      <c r="R10292">
        <v>1390.1</v>
      </c>
      <c r="S10292">
        <v>2.8959999999999999</v>
      </c>
      <c r="T10292">
        <v>33</v>
      </c>
      <c r="U10292">
        <v>4212.5</v>
      </c>
      <c r="V10292">
        <v>24</v>
      </c>
      <c r="W10292">
        <v>1.5880000000000001</v>
      </c>
      <c r="X10292">
        <v>2.5670000000000002</v>
      </c>
      <c r="Y10292" s="8">
        <v>41962</v>
      </c>
    </row>
    <row r="10293" spans="1:25" x14ac:dyDescent="0.25">
      <c r="A10293">
        <v>-111.97849517</v>
      </c>
      <c r="B10293">
        <v>33.078991780000003</v>
      </c>
      <c r="C10293">
        <v>13</v>
      </c>
      <c r="D10293" t="s">
        <v>371</v>
      </c>
      <c r="E10293" t="s">
        <v>370</v>
      </c>
      <c r="F10293">
        <v>10292</v>
      </c>
      <c r="G10293">
        <v>1</v>
      </c>
      <c r="H10293">
        <v>13.33</v>
      </c>
      <c r="I10293">
        <v>2.3290000000000002</v>
      </c>
      <c r="J10293">
        <v>1</v>
      </c>
      <c r="K10293">
        <v>1165.7</v>
      </c>
      <c r="L10293" t="s">
        <v>369</v>
      </c>
      <c r="M10293" t="s">
        <v>368</v>
      </c>
      <c r="N10293" s="8">
        <v>41962</v>
      </c>
      <c r="O10293">
        <v>0</v>
      </c>
      <c r="P10293">
        <v>0</v>
      </c>
      <c r="Q10293">
        <v>11456</v>
      </c>
      <c r="R10293">
        <v>1472.8</v>
      </c>
      <c r="S10293">
        <v>3.0680000000000001</v>
      </c>
      <c r="T10293">
        <v>33</v>
      </c>
      <c r="U10293">
        <v>4463</v>
      </c>
      <c r="V10293">
        <v>24</v>
      </c>
      <c r="W10293">
        <v>1.5880000000000001</v>
      </c>
      <c r="X10293">
        <v>2.5670000000000002</v>
      </c>
      <c r="Y10293" s="8">
        <v>41962</v>
      </c>
    </row>
    <row r="10294" spans="1:25" x14ac:dyDescent="0.25">
      <c r="A10294">
        <v>-111.978495</v>
      </c>
      <c r="B10294">
        <v>33.078998769999998</v>
      </c>
      <c r="C10294">
        <v>13</v>
      </c>
      <c r="D10294" t="s">
        <v>371</v>
      </c>
      <c r="E10294" t="s">
        <v>370</v>
      </c>
      <c r="F10294">
        <v>10293</v>
      </c>
      <c r="G10294">
        <v>0</v>
      </c>
      <c r="H10294">
        <v>13.33</v>
      </c>
      <c r="I10294">
        <v>2.2309999999999999</v>
      </c>
      <c r="J10294">
        <v>1</v>
      </c>
      <c r="K10294">
        <v>1165.7</v>
      </c>
      <c r="L10294" t="s">
        <v>369</v>
      </c>
      <c r="M10294" t="s">
        <v>368</v>
      </c>
      <c r="N10294" s="8">
        <v>41962</v>
      </c>
      <c r="O10294">
        <v>0</v>
      </c>
      <c r="P10294">
        <v>0</v>
      </c>
      <c r="Q10294">
        <v>9939.1</v>
      </c>
      <c r="R10294">
        <v>1334.2</v>
      </c>
      <c r="S10294">
        <v>2.78</v>
      </c>
      <c r="T10294">
        <v>33</v>
      </c>
      <c r="U10294">
        <v>4043</v>
      </c>
      <c r="V10294">
        <v>24</v>
      </c>
      <c r="W10294">
        <v>1.5209999999999999</v>
      </c>
      <c r="X10294">
        <v>2.4580000000000002</v>
      </c>
      <c r="Y10294" s="8">
        <v>41962</v>
      </c>
    </row>
    <row r="10295" spans="1:25" x14ac:dyDescent="0.25">
      <c r="A10295">
        <v>-111.97849517</v>
      </c>
      <c r="B10295">
        <v>33.079004779999998</v>
      </c>
      <c r="C10295">
        <v>13</v>
      </c>
      <c r="D10295" t="s">
        <v>371</v>
      </c>
      <c r="E10295" t="s">
        <v>370</v>
      </c>
      <c r="F10295">
        <v>10294</v>
      </c>
      <c r="G10295">
        <v>1</v>
      </c>
      <c r="H10295">
        <v>13.33</v>
      </c>
      <c r="I10295">
        <v>2.0670000000000002</v>
      </c>
      <c r="J10295">
        <v>1</v>
      </c>
      <c r="K10295">
        <v>1165.7</v>
      </c>
      <c r="L10295" t="s">
        <v>369</v>
      </c>
      <c r="M10295" t="s">
        <v>368</v>
      </c>
      <c r="N10295" s="8">
        <v>41962</v>
      </c>
      <c r="O10295">
        <v>0</v>
      </c>
      <c r="P10295">
        <v>0</v>
      </c>
      <c r="Q10295">
        <v>10243</v>
      </c>
      <c r="R10295">
        <v>1484.1</v>
      </c>
      <c r="S10295">
        <v>3.0920000000000001</v>
      </c>
      <c r="T10295">
        <v>33</v>
      </c>
      <c r="U10295">
        <v>4497.3999999999996</v>
      </c>
      <c r="V10295">
        <v>24</v>
      </c>
      <c r="W10295">
        <v>1.409</v>
      </c>
      <c r="X10295">
        <v>2.278</v>
      </c>
      <c r="Y10295" s="8">
        <v>41962</v>
      </c>
    </row>
    <row r="10296" spans="1:25" x14ac:dyDescent="0.25">
      <c r="A10296">
        <v>-111.978495</v>
      </c>
      <c r="B10296">
        <v>33.079011770000001</v>
      </c>
      <c r="C10296">
        <v>13</v>
      </c>
      <c r="D10296" t="s">
        <v>371</v>
      </c>
      <c r="E10296" t="s">
        <v>370</v>
      </c>
      <c r="F10296">
        <v>10295</v>
      </c>
      <c r="G10296">
        <v>0</v>
      </c>
      <c r="H10296">
        <v>13.33</v>
      </c>
      <c r="I10296">
        <v>2.4609999999999999</v>
      </c>
      <c r="J10296">
        <v>1</v>
      </c>
      <c r="K10296">
        <v>1165.7</v>
      </c>
      <c r="L10296" t="s">
        <v>369</v>
      </c>
      <c r="M10296" t="s">
        <v>368</v>
      </c>
      <c r="N10296" s="8">
        <v>41962</v>
      </c>
      <c r="O10296">
        <v>0</v>
      </c>
      <c r="P10296">
        <v>0</v>
      </c>
      <c r="Q10296">
        <v>11576</v>
      </c>
      <c r="R10296">
        <v>1408.9</v>
      </c>
      <c r="S10296">
        <v>2.9350000000000001</v>
      </c>
      <c r="T10296">
        <v>33</v>
      </c>
      <c r="U10296">
        <v>4269.5</v>
      </c>
      <c r="V10296">
        <v>24</v>
      </c>
      <c r="W10296">
        <v>1.6779999999999999</v>
      </c>
      <c r="X10296">
        <v>2.7109999999999999</v>
      </c>
      <c r="Y10296" s="8">
        <v>41962</v>
      </c>
    </row>
    <row r="10297" spans="1:25" x14ac:dyDescent="0.25">
      <c r="A10297">
        <v>-111.97849466</v>
      </c>
      <c r="B10297">
        <v>33.079017780000001</v>
      </c>
      <c r="C10297">
        <v>13</v>
      </c>
      <c r="D10297" t="s">
        <v>371</v>
      </c>
      <c r="E10297" t="s">
        <v>370</v>
      </c>
      <c r="F10297">
        <v>10296</v>
      </c>
      <c r="G10297">
        <v>358</v>
      </c>
      <c r="H10297">
        <v>13.33</v>
      </c>
      <c r="I10297">
        <v>2.2970000000000002</v>
      </c>
      <c r="J10297">
        <v>1</v>
      </c>
      <c r="K10297">
        <v>1165.5999999999999</v>
      </c>
      <c r="L10297" t="s">
        <v>369</v>
      </c>
      <c r="M10297" t="s">
        <v>368</v>
      </c>
      <c r="N10297" s="8">
        <v>41962</v>
      </c>
      <c r="O10297">
        <v>0</v>
      </c>
      <c r="P10297">
        <v>0</v>
      </c>
      <c r="Q10297">
        <v>9794.7000000000007</v>
      </c>
      <c r="R10297">
        <v>1277.2</v>
      </c>
      <c r="S10297">
        <v>2.661</v>
      </c>
      <c r="T10297">
        <v>33</v>
      </c>
      <c r="U10297">
        <v>3870.4</v>
      </c>
      <c r="V10297">
        <v>24</v>
      </c>
      <c r="W10297">
        <v>1.5660000000000001</v>
      </c>
      <c r="X10297">
        <v>2.5310000000000001</v>
      </c>
      <c r="Y10297" s="8">
        <v>41962</v>
      </c>
    </row>
    <row r="10298" spans="1:25" x14ac:dyDescent="0.25">
      <c r="A10298">
        <v>-111.97849583</v>
      </c>
      <c r="B10298">
        <v>33.079024779999997</v>
      </c>
      <c r="C10298">
        <v>13</v>
      </c>
      <c r="D10298" t="s">
        <v>371</v>
      </c>
      <c r="E10298" t="s">
        <v>370</v>
      </c>
      <c r="F10298">
        <v>10297</v>
      </c>
      <c r="G10298">
        <v>359</v>
      </c>
      <c r="H10298">
        <v>13.33</v>
      </c>
      <c r="I10298">
        <v>2.2639999999999998</v>
      </c>
      <c r="J10298">
        <v>1</v>
      </c>
      <c r="K10298">
        <v>1166</v>
      </c>
      <c r="L10298" t="s">
        <v>369</v>
      </c>
      <c r="M10298" t="s">
        <v>368</v>
      </c>
      <c r="N10298" s="8">
        <v>41962</v>
      </c>
      <c r="O10298">
        <v>0</v>
      </c>
      <c r="P10298">
        <v>0</v>
      </c>
      <c r="Q10298">
        <v>10009</v>
      </c>
      <c r="R10298">
        <v>1324.1</v>
      </c>
      <c r="S10298">
        <v>2.7589999999999999</v>
      </c>
      <c r="T10298">
        <v>33</v>
      </c>
      <c r="U10298">
        <v>4012.4</v>
      </c>
      <c r="V10298">
        <v>24</v>
      </c>
      <c r="W10298">
        <v>1.5429999999999999</v>
      </c>
      <c r="X10298">
        <v>2.4950000000000001</v>
      </c>
      <c r="Y10298" s="8">
        <v>41962</v>
      </c>
    </row>
    <row r="10299" spans="1:25" x14ac:dyDescent="0.25">
      <c r="A10299">
        <v>-111.97849617</v>
      </c>
      <c r="B10299">
        <v>33.079031780000001</v>
      </c>
      <c r="C10299">
        <v>13</v>
      </c>
      <c r="D10299" t="s">
        <v>371</v>
      </c>
      <c r="E10299" t="s">
        <v>370</v>
      </c>
      <c r="F10299">
        <v>10298</v>
      </c>
      <c r="G10299">
        <v>1</v>
      </c>
      <c r="H10299">
        <v>13.33</v>
      </c>
      <c r="I10299">
        <v>2.5259999999999998</v>
      </c>
      <c r="J10299">
        <v>1</v>
      </c>
      <c r="K10299">
        <v>1166.0999999999999</v>
      </c>
      <c r="L10299" t="s">
        <v>369</v>
      </c>
      <c r="M10299" t="s">
        <v>368</v>
      </c>
      <c r="N10299" s="8">
        <v>41962</v>
      </c>
      <c r="O10299">
        <v>0</v>
      </c>
      <c r="P10299">
        <v>0</v>
      </c>
      <c r="Q10299">
        <v>11475</v>
      </c>
      <c r="R10299">
        <v>1360.3</v>
      </c>
      <c r="S10299">
        <v>2.8340000000000001</v>
      </c>
      <c r="T10299">
        <v>33</v>
      </c>
      <c r="U10299">
        <v>4122</v>
      </c>
      <c r="V10299">
        <v>24</v>
      </c>
      <c r="W10299">
        <v>1.722</v>
      </c>
      <c r="X10299">
        <v>2.7839999999999998</v>
      </c>
      <c r="Y10299" s="8">
        <v>41962</v>
      </c>
    </row>
    <row r="10300" spans="1:25" x14ac:dyDescent="0.25">
      <c r="A10300">
        <v>-111.97849586</v>
      </c>
      <c r="B10300">
        <v>33.079037810000003</v>
      </c>
      <c r="C10300">
        <v>13</v>
      </c>
      <c r="D10300" t="s">
        <v>371</v>
      </c>
      <c r="E10300" t="s">
        <v>370</v>
      </c>
      <c r="F10300">
        <v>10299</v>
      </c>
      <c r="G10300">
        <v>5</v>
      </c>
      <c r="H10300">
        <v>13.33</v>
      </c>
      <c r="I10300">
        <v>2.198</v>
      </c>
      <c r="J10300">
        <v>1</v>
      </c>
      <c r="K10300">
        <v>1166.0999999999999</v>
      </c>
      <c r="L10300" t="s">
        <v>369</v>
      </c>
      <c r="M10300" t="s">
        <v>368</v>
      </c>
      <c r="N10300" s="8">
        <v>41962</v>
      </c>
      <c r="O10300">
        <v>0</v>
      </c>
      <c r="P10300">
        <v>0</v>
      </c>
      <c r="Q10300">
        <v>10202</v>
      </c>
      <c r="R10300">
        <v>1389.9</v>
      </c>
      <c r="S10300">
        <v>2.8959999999999999</v>
      </c>
      <c r="T10300">
        <v>33</v>
      </c>
      <c r="U10300">
        <v>4211.7</v>
      </c>
      <c r="V10300">
        <v>24</v>
      </c>
      <c r="W10300">
        <v>1.4990000000000001</v>
      </c>
      <c r="X10300">
        <v>2.4220000000000002</v>
      </c>
      <c r="Y10300" s="8">
        <v>41962</v>
      </c>
    </row>
    <row r="10301" spans="1:25" x14ac:dyDescent="0.25">
      <c r="A10301">
        <v>-111.97849466</v>
      </c>
      <c r="B10301">
        <v>33.079043779999999</v>
      </c>
      <c r="C10301">
        <v>13</v>
      </c>
      <c r="D10301" t="s">
        <v>371</v>
      </c>
      <c r="E10301" t="s">
        <v>370</v>
      </c>
      <c r="F10301">
        <v>10300</v>
      </c>
      <c r="G10301">
        <v>358</v>
      </c>
      <c r="H10301">
        <v>13.33</v>
      </c>
      <c r="I10301">
        <v>2.165</v>
      </c>
      <c r="J10301">
        <v>1</v>
      </c>
      <c r="K10301">
        <v>1166.0999999999999</v>
      </c>
      <c r="L10301" t="s">
        <v>369</v>
      </c>
      <c r="M10301" t="s">
        <v>368</v>
      </c>
      <c r="N10301" s="8">
        <v>41962</v>
      </c>
      <c r="O10301">
        <v>0</v>
      </c>
      <c r="P10301">
        <v>0</v>
      </c>
      <c r="Q10301">
        <v>10084</v>
      </c>
      <c r="R10301">
        <v>1394.6</v>
      </c>
      <c r="S10301">
        <v>2.9049999999999998</v>
      </c>
      <c r="T10301">
        <v>33</v>
      </c>
      <c r="U10301">
        <v>4226.1000000000004</v>
      </c>
      <c r="V10301">
        <v>24</v>
      </c>
      <c r="W10301">
        <v>1.476</v>
      </c>
      <c r="X10301">
        <v>2.3860000000000001</v>
      </c>
      <c r="Y10301" s="8">
        <v>41962</v>
      </c>
    </row>
    <row r="10302" spans="1:25" x14ac:dyDescent="0.25">
      <c r="A10302">
        <v>-111.97849551</v>
      </c>
      <c r="B10302">
        <v>33.079050789999997</v>
      </c>
      <c r="C10302">
        <v>13</v>
      </c>
      <c r="D10302" t="s">
        <v>371</v>
      </c>
      <c r="E10302" t="s">
        <v>370</v>
      </c>
      <c r="F10302">
        <v>10301</v>
      </c>
      <c r="G10302">
        <v>3</v>
      </c>
      <c r="H10302">
        <v>13.33</v>
      </c>
      <c r="I10302">
        <v>2.3620000000000001</v>
      </c>
      <c r="J10302">
        <v>1</v>
      </c>
      <c r="K10302">
        <v>1166.0999999999999</v>
      </c>
      <c r="L10302" t="s">
        <v>369</v>
      </c>
      <c r="M10302" t="s">
        <v>368</v>
      </c>
      <c r="N10302" s="8">
        <v>41962</v>
      </c>
      <c r="O10302">
        <v>0</v>
      </c>
      <c r="P10302">
        <v>0</v>
      </c>
      <c r="Q10302">
        <v>10585</v>
      </c>
      <c r="R10302">
        <v>1341.9</v>
      </c>
      <c r="S10302">
        <v>2.7959999999999998</v>
      </c>
      <c r="T10302">
        <v>33</v>
      </c>
      <c r="U10302">
        <v>4066.4</v>
      </c>
      <c r="V10302">
        <v>24</v>
      </c>
      <c r="W10302">
        <v>1.611</v>
      </c>
      <c r="X10302">
        <v>2.6030000000000002</v>
      </c>
      <c r="Y10302" s="8">
        <v>41962</v>
      </c>
    </row>
    <row r="10303" spans="1:25" x14ac:dyDescent="0.25">
      <c r="A10303">
        <v>-111.97849533999999</v>
      </c>
      <c r="B10303">
        <v>33.079056780000002</v>
      </c>
      <c r="C10303">
        <v>13</v>
      </c>
      <c r="D10303" t="s">
        <v>371</v>
      </c>
      <c r="E10303" t="s">
        <v>370</v>
      </c>
      <c r="F10303">
        <v>10302</v>
      </c>
      <c r="G10303">
        <v>2</v>
      </c>
      <c r="H10303">
        <v>13.33</v>
      </c>
      <c r="I10303">
        <v>2.3290000000000002</v>
      </c>
      <c r="J10303">
        <v>1</v>
      </c>
      <c r="K10303">
        <v>1166.0999999999999</v>
      </c>
      <c r="L10303" t="s">
        <v>369</v>
      </c>
      <c r="M10303" t="s">
        <v>368</v>
      </c>
      <c r="N10303" s="8">
        <v>41962</v>
      </c>
      <c r="O10303">
        <v>0</v>
      </c>
      <c r="P10303">
        <v>0</v>
      </c>
      <c r="Q10303">
        <v>10059</v>
      </c>
      <c r="R10303">
        <v>1293.3</v>
      </c>
      <c r="S10303">
        <v>2.694</v>
      </c>
      <c r="T10303">
        <v>33</v>
      </c>
      <c r="U10303">
        <v>3919</v>
      </c>
      <c r="V10303">
        <v>24</v>
      </c>
      <c r="W10303">
        <v>1.5880000000000001</v>
      </c>
      <c r="X10303">
        <v>2.5670000000000002</v>
      </c>
      <c r="Y10303" s="8">
        <v>41962</v>
      </c>
    </row>
    <row r="10304" spans="1:25" x14ac:dyDescent="0.25">
      <c r="A10304">
        <v>-111.97849483</v>
      </c>
      <c r="B10304">
        <v>33.079063779999998</v>
      </c>
      <c r="C10304">
        <v>13</v>
      </c>
      <c r="D10304" t="s">
        <v>371</v>
      </c>
      <c r="E10304" t="s">
        <v>370</v>
      </c>
      <c r="F10304">
        <v>10303</v>
      </c>
      <c r="G10304">
        <v>359</v>
      </c>
      <c r="H10304">
        <v>13.33</v>
      </c>
      <c r="I10304">
        <v>2.2639999999999998</v>
      </c>
      <c r="J10304">
        <v>1</v>
      </c>
      <c r="K10304">
        <v>1166.0999999999999</v>
      </c>
      <c r="L10304" t="s">
        <v>369</v>
      </c>
      <c r="M10304" t="s">
        <v>368</v>
      </c>
      <c r="N10304" s="8">
        <v>41962</v>
      </c>
      <c r="O10304">
        <v>0</v>
      </c>
      <c r="P10304">
        <v>0</v>
      </c>
      <c r="Q10304">
        <v>10119</v>
      </c>
      <c r="R10304">
        <v>1338.7</v>
      </c>
      <c r="S10304">
        <v>2.7890000000000001</v>
      </c>
      <c r="T10304">
        <v>33</v>
      </c>
      <c r="U10304">
        <v>4056.5</v>
      </c>
      <c r="V10304">
        <v>24</v>
      </c>
      <c r="W10304">
        <v>1.5429999999999999</v>
      </c>
      <c r="X10304">
        <v>2.4950000000000001</v>
      </c>
      <c r="Y10304" s="8">
        <v>41962</v>
      </c>
    </row>
    <row r="10305" spans="1:25" x14ac:dyDescent="0.25">
      <c r="A10305">
        <v>-111.97849466</v>
      </c>
      <c r="B10305">
        <v>33.079069779999998</v>
      </c>
      <c r="C10305">
        <v>13</v>
      </c>
      <c r="D10305" t="s">
        <v>371</v>
      </c>
      <c r="E10305" t="s">
        <v>370</v>
      </c>
      <c r="F10305">
        <v>10304</v>
      </c>
      <c r="G10305">
        <v>358</v>
      </c>
      <c r="H10305">
        <v>13.33</v>
      </c>
      <c r="I10305">
        <v>2.2970000000000002</v>
      </c>
      <c r="J10305">
        <v>1</v>
      </c>
      <c r="K10305">
        <v>1166.0999999999999</v>
      </c>
      <c r="L10305" t="s">
        <v>369</v>
      </c>
      <c r="M10305" t="s">
        <v>368</v>
      </c>
      <c r="N10305" s="8">
        <v>41962</v>
      </c>
      <c r="O10305">
        <v>0</v>
      </c>
      <c r="P10305">
        <v>0</v>
      </c>
      <c r="Q10305">
        <v>9575.1</v>
      </c>
      <c r="R10305">
        <v>1248.5999999999999</v>
      </c>
      <c r="S10305">
        <v>2.601</v>
      </c>
      <c r="T10305">
        <v>33</v>
      </c>
      <c r="U10305">
        <v>3783.6</v>
      </c>
      <c r="V10305">
        <v>24</v>
      </c>
      <c r="W10305">
        <v>1.5660000000000001</v>
      </c>
      <c r="X10305">
        <v>2.5310000000000001</v>
      </c>
      <c r="Y10305" s="8">
        <v>41962</v>
      </c>
    </row>
    <row r="10306" spans="1:25" x14ac:dyDescent="0.25">
      <c r="A10306">
        <v>-111.97849583</v>
      </c>
      <c r="B10306">
        <v>33.079076780000001</v>
      </c>
      <c r="C10306">
        <v>13</v>
      </c>
      <c r="D10306" t="s">
        <v>371</v>
      </c>
      <c r="E10306" t="s">
        <v>370</v>
      </c>
      <c r="F10306">
        <v>10305</v>
      </c>
      <c r="G10306">
        <v>359</v>
      </c>
      <c r="H10306">
        <v>13.33</v>
      </c>
      <c r="I10306">
        <v>2.2639999999999998</v>
      </c>
      <c r="J10306">
        <v>1</v>
      </c>
      <c r="K10306">
        <v>1166</v>
      </c>
      <c r="L10306" t="s">
        <v>369</v>
      </c>
      <c r="M10306" t="s">
        <v>368</v>
      </c>
      <c r="N10306" s="8">
        <v>41962</v>
      </c>
      <c r="O10306">
        <v>0</v>
      </c>
      <c r="P10306">
        <v>0</v>
      </c>
      <c r="Q10306">
        <v>9810.6</v>
      </c>
      <c r="R10306">
        <v>1297.9000000000001</v>
      </c>
      <c r="S10306">
        <v>2.7040000000000002</v>
      </c>
      <c r="T10306">
        <v>33</v>
      </c>
      <c r="U10306">
        <v>3932.9</v>
      </c>
      <c r="V10306">
        <v>24</v>
      </c>
      <c r="W10306">
        <v>1.5429999999999999</v>
      </c>
      <c r="X10306">
        <v>2.4950000000000001</v>
      </c>
      <c r="Y10306" s="8">
        <v>41962</v>
      </c>
    </row>
    <row r="10307" spans="1:25" x14ac:dyDescent="0.25">
      <c r="A10307">
        <v>-111.97849533999999</v>
      </c>
      <c r="B10307">
        <v>33.07908278</v>
      </c>
      <c r="C10307">
        <v>13</v>
      </c>
      <c r="D10307" t="s">
        <v>371</v>
      </c>
      <c r="E10307" t="s">
        <v>370</v>
      </c>
      <c r="F10307">
        <v>10306</v>
      </c>
      <c r="G10307">
        <v>2</v>
      </c>
      <c r="H10307">
        <v>13.33</v>
      </c>
      <c r="I10307">
        <v>2.2309999999999999</v>
      </c>
      <c r="J10307">
        <v>1</v>
      </c>
      <c r="K10307">
        <v>1166</v>
      </c>
      <c r="L10307" t="s">
        <v>369</v>
      </c>
      <c r="M10307" t="s">
        <v>368</v>
      </c>
      <c r="N10307" s="8">
        <v>41962</v>
      </c>
      <c r="O10307">
        <v>0</v>
      </c>
      <c r="P10307">
        <v>0</v>
      </c>
      <c r="Q10307">
        <v>9872.2999999999993</v>
      </c>
      <c r="R10307">
        <v>1325.2</v>
      </c>
      <c r="S10307">
        <v>2.7610000000000001</v>
      </c>
      <c r="T10307">
        <v>33</v>
      </c>
      <c r="U10307">
        <v>4015.8</v>
      </c>
      <c r="V10307">
        <v>24</v>
      </c>
      <c r="W10307">
        <v>1.5209999999999999</v>
      </c>
      <c r="X10307">
        <v>2.4580000000000002</v>
      </c>
      <c r="Y10307" s="8">
        <v>41962</v>
      </c>
    </row>
    <row r="10308" spans="1:25" x14ac:dyDescent="0.25">
      <c r="A10308">
        <v>-111.978495</v>
      </c>
      <c r="B10308">
        <v>33.079089770000003</v>
      </c>
      <c r="C10308">
        <v>13</v>
      </c>
      <c r="D10308" t="s">
        <v>371</v>
      </c>
      <c r="E10308" t="s">
        <v>370</v>
      </c>
      <c r="F10308">
        <v>10307</v>
      </c>
      <c r="G10308">
        <v>0</v>
      </c>
      <c r="H10308">
        <v>13.33</v>
      </c>
      <c r="I10308">
        <v>2.3620000000000001</v>
      </c>
      <c r="J10308">
        <v>1</v>
      </c>
      <c r="K10308">
        <v>1166</v>
      </c>
      <c r="L10308" t="s">
        <v>369</v>
      </c>
      <c r="M10308" t="s">
        <v>368</v>
      </c>
      <c r="N10308" s="8">
        <v>41962</v>
      </c>
      <c r="O10308">
        <v>0</v>
      </c>
      <c r="P10308">
        <v>0</v>
      </c>
      <c r="Q10308">
        <v>10281</v>
      </c>
      <c r="R10308">
        <v>1303.4000000000001</v>
      </c>
      <c r="S10308">
        <v>2.7149999999999999</v>
      </c>
      <c r="T10308">
        <v>33</v>
      </c>
      <c r="U10308">
        <v>3949.7</v>
      </c>
      <c r="V10308">
        <v>24</v>
      </c>
      <c r="W10308">
        <v>1.611</v>
      </c>
      <c r="X10308">
        <v>2.6030000000000002</v>
      </c>
      <c r="Y10308" s="8">
        <v>41962</v>
      </c>
    </row>
    <row r="10309" spans="1:25" x14ac:dyDescent="0.25">
      <c r="A10309">
        <v>-111.97849583</v>
      </c>
      <c r="B10309">
        <v>33.079095780000003</v>
      </c>
      <c r="C10309">
        <v>13</v>
      </c>
      <c r="D10309" t="s">
        <v>371</v>
      </c>
      <c r="E10309" t="s">
        <v>370</v>
      </c>
      <c r="F10309">
        <v>10308</v>
      </c>
      <c r="G10309">
        <v>359</v>
      </c>
      <c r="H10309">
        <v>13.33</v>
      </c>
      <c r="I10309">
        <v>2.3290000000000002</v>
      </c>
      <c r="J10309">
        <v>1</v>
      </c>
      <c r="K10309">
        <v>1165.9000000000001</v>
      </c>
      <c r="L10309" t="s">
        <v>369</v>
      </c>
      <c r="M10309" t="s">
        <v>368</v>
      </c>
      <c r="N10309" s="8">
        <v>41962</v>
      </c>
      <c r="O10309">
        <v>0</v>
      </c>
      <c r="P10309">
        <v>0</v>
      </c>
      <c r="Q10309">
        <v>10669</v>
      </c>
      <c r="R10309">
        <v>1371.7</v>
      </c>
      <c r="S10309">
        <v>2.8580000000000001</v>
      </c>
      <c r="T10309">
        <v>33</v>
      </c>
      <c r="U10309">
        <v>4156.7</v>
      </c>
      <c r="V10309">
        <v>24</v>
      </c>
      <c r="W10309">
        <v>1.5880000000000001</v>
      </c>
      <c r="X10309">
        <v>2.5670000000000002</v>
      </c>
      <c r="Y10309" s="8">
        <v>41962</v>
      </c>
    </row>
    <row r="10310" spans="1:25" x14ac:dyDescent="0.25">
      <c r="A10310">
        <v>-111.97849517</v>
      </c>
      <c r="B10310">
        <v>33.079102779999999</v>
      </c>
      <c r="C10310">
        <v>13</v>
      </c>
      <c r="D10310" t="s">
        <v>371</v>
      </c>
      <c r="E10310" t="s">
        <v>370</v>
      </c>
      <c r="F10310">
        <v>10309</v>
      </c>
      <c r="G10310">
        <v>1</v>
      </c>
      <c r="H10310">
        <v>13.33</v>
      </c>
      <c r="I10310">
        <v>2.2970000000000002</v>
      </c>
      <c r="J10310">
        <v>1</v>
      </c>
      <c r="K10310">
        <v>1165.9000000000001</v>
      </c>
      <c r="L10310" t="s">
        <v>369</v>
      </c>
      <c r="M10310" t="s">
        <v>368</v>
      </c>
      <c r="N10310" s="8">
        <v>41962</v>
      </c>
      <c r="O10310">
        <v>0</v>
      </c>
      <c r="P10310">
        <v>0</v>
      </c>
      <c r="Q10310">
        <v>10264</v>
      </c>
      <c r="R10310">
        <v>1338.4</v>
      </c>
      <c r="S10310">
        <v>2.7879999999999998</v>
      </c>
      <c r="T10310">
        <v>33</v>
      </c>
      <c r="U10310">
        <v>4055.8</v>
      </c>
      <c r="V10310">
        <v>24</v>
      </c>
      <c r="W10310">
        <v>1.5660000000000001</v>
      </c>
      <c r="X10310">
        <v>2.5310000000000001</v>
      </c>
      <c r="Y10310" s="8">
        <v>41962</v>
      </c>
    </row>
    <row r="10311" spans="1:25" x14ac:dyDescent="0.25">
      <c r="A10311">
        <v>-111.978495</v>
      </c>
      <c r="B10311">
        <v>33.079108769999998</v>
      </c>
      <c r="C10311">
        <v>13</v>
      </c>
      <c r="D10311" t="s">
        <v>371</v>
      </c>
      <c r="E10311" t="s">
        <v>370</v>
      </c>
      <c r="F10311">
        <v>10310</v>
      </c>
      <c r="G10311">
        <v>0</v>
      </c>
      <c r="H10311">
        <v>13.33</v>
      </c>
      <c r="I10311">
        <v>2.2970000000000002</v>
      </c>
      <c r="J10311">
        <v>1</v>
      </c>
      <c r="K10311">
        <v>1166</v>
      </c>
      <c r="L10311" t="s">
        <v>369</v>
      </c>
      <c r="M10311" t="s">
        <v>368</v>
      </c>
      <c r="N10311" s="8">
        <v>41962</v>
      </c>
      <c r="O10311">
        <v>0</v>
      </c>
      <c r="P10311">
        <v>0</v>
      </c>
      <c r="Q10311">
        <v>12086</v>
      </c>
      <c r="R10311">
        <v>1576</v>
      </c>
      <c r="S10311">
        <v>3.2829999999999999</v>
      </c>
      <c r="T10311">
        <v>33</v>
      </c>
      <c r="U10311">
        <v>4775.8999999999996</v>
      </c>
      <c r="V10311">
        <v>24</v>
      </c>
      <c r="W10311">
        <v>1.5660000000000001</v>
      </c>
      <c r="X10311">
        <v>2.5310000000000001</v>
      </c>
      <c r="Y10311" s="8">
        <v>41962</v>
      </c>
    </row>
    <row r="10312" spans="1:25" x14ac:dyDescent="0.25">
      <c r="A10312">
        <v>-111.97849567999999</v>
      </c>
      <c r="B10312">
        <v>33.079114789999998</v>
      </c>
      <c r="C10312">
        <v>13</v>
      </c>
      <c r="D10312" t="s">
        <v>371</v>
      </c>
      <c r="E10312" t="s">
        <v>370</v>
      </c>
      <c r="F10312">
        <v>10311</v>
      </c>
      <c r="G10312">
        <v>4</v>
      </c>
      <c r="H10312">
        <v>13.33</v>
      </c>
      <c r="I10312">
        <v>2.3620000000000001</v>
      </c>
      <c r="J10312">
        <v>1</v>
      </c>
      <c r="K10312">
        <v>1166</v>
      </c>
      <c r="L10312" t="s">
        <v>369</v>
      </c>
      <c r="M10312" t="s">
        <v>368</v>
      </c>
      <c r="N10312" s="8">
        <v>41962</v>
      </c>
      <c r="O10312">
        <v>0</v>
      </c>
      <c r="P10312">
        <v>0</v>
      </c>
      <c r="Q10312">
        <v>11877</v>
      </c>
      <c r="R10312">
        <v>1505.7</v>
      </c>
      <c r="S10312">
        <v>3.137</v>
      </c>
      <c r="T10312">
        <v>33</v>
      </c>
      <c r="U10312">
        <v>4562.8</v>
      </c>
      <c r="V10312">
        <v>24</v>
      </c>
      <c r="W10312">
        <v>1.611</v>
      </c>
      <c r="X10312">
        <v>2.6030000000000002</v>
      </c>
      <c r="Y10312" s="8">
        <v>41962</v>
      </c>
    </row>
    <row r="10313" spans="1:25" x14ac:dyDescent="0.25">
      <c r="A10313">
        <v>-111.97849483</v>
      </c>
      <c r="B10313">
        <v>33.079121780000001</v>
      </c>
      <c r="C10313">
        <v>13</v>
      </c>
      <c r="D10313" t="s">
        <v>371</v>
      </c>
      <c r="E10313" t="s">
        <v>370</v>
      </c>
      <c r="F10313">
        <v>10312</v>
      </c>
      <c r="G10313">
        <v>359</v>
      </c>
      <c r="H10313">
        <v>13.33</v>
      </c>
      <c r="I10313">
        <v>2.3620000000000001</v>
      </c>
      <c r="J10313">
        <v>1</v>
      </c>
      <c r="K10313">
        <v>1166</v>
      </c>
      <c r="L10313" t="s">
        <v>369</v>
      </c>
      <c r="M10313" t="s">
        <v>368</v>
      </c>
      <c r="N10313" s="8">
        <v>41962</v>
      </c>
      <c r="O10313">
        <v>0</v>
      </c>
      <c r="P10313">
        <v>0</v>
      </c>
      <c r="Q10313">
        <v>10084</v>
      </c>
      <c r="R10313">
        <v>1278.4000000000001</v>
      </c>
      <c r="S10313">
        <v>2.6629999999999998</v>
      </c>
      <c r="T10313">
        <v>33</v>
      </c>
      <c r="U10313">
        <v>3874</v>
      </c>
      <c r="V10313">
        <v>24</v>
      </c>
      <c r="W10313">
        <v>1.611</v>
      </c>
      <c r="X10313">
        <v>2.6030000000000002</v>
      </c>
      <c r="Y10313" s="8">
        <v>41962</v>
      </c>
    </row>
    <row r="10314" spans="1:25" x14ac:dyDescent="0.25">
      <c r="A10314">
        <v>-111.97849483</v>
      </c>
      <c r="B10314">
        <v>33.07912778</v>
      </c>
      <c r="C10314">
        <v>13</v>
      </c>
      <c r="D10314" t="s">
        <v>371</v>
      </c>
      <c r="E10314" t="s">
        <v>370</v>
      </c>
      <c r="F10314">
        <v>10313</v>
      </c>
      <c r="G10314">
        <v>359</v>
      </c>
      <c r="H10314">
        <v>13.33</v>
      </c>
      <c r="I10314">
        <v>2.198</v>
      </c>
      <c r="J10314">
        <v>1</v>
      </c>
      <c r="K10314">
        <v>1166</v>
      </c>
      <c r="L10314" t="s">
        <v>369</v>
      </c>
      <c r="M10314" t="s">
        <v>368</v>
      </c>
      <c r="N10314" s="8">
        <v>41962</v>
      </c>
      <c r="O10314">
        <v>0</v>
      </c>
      <c r="P10314">
        <v>0</v>
      </c>
      <c r="Q10314">
        <v>11170</v>
      </c>
      <c r="R10314">
        <v>1521.7</v>
      </c>
      <c r="S10314">
        <v>3.17</v>
      </c>
      <c r="T10314">
        <v>33</v>
      </c>
      <c r="U10314">
        <v>4611.3</v>
      </c>
      <c r="V10314">
        <v>24</v>
      </c>
      <c r="W10314">
        <v>1.4990000000000001</v>
      </c>
      <c r="X10314">
        <v>2.4220000000000002</v>
      </c>
      <c r="Y10314" s="8">
        <v>41962</v>
      </c>
    </row>
    <row r="10315" spans="1:25" x14ac:dyDescent="0.25">
      <c r="A10315">
        <v>-111.97849486</v>
      </c>
      <c r="B10315">
        <v>33.079133810000002</v>
      </c>
      <c r="C10315">
        <v>13</v>
      </c>
      <c r="D10315" t="s">
        <v>371</v>
      </c>
      <c r="E10315" t="s">
        <v>370</v>
      </c>
      <c r="F10315">
        <v>10314</v>
      </c>
      <c r="G10315">
        <v>5</v>
      </c>
      <c r="H10315">
        <v>13.33</v>
      </c>
      <c r="I10315">
        <v>2.198</v>
      </c>
      <c r="J10315">
        <v>1</v>
      </c>
      <c r="K10315">
        <v>1166.0999999999999</v>
      </c>
      <c r="L10315" t="s">
        <v>369</v>
      </c>
      <c r="M10315" t="s">
        <v>368</v>
      </c>
      <c r="N10315" s="8">
        <v>41962</v>
      </c>
      <c r="O10315">
        <v>0</v>
      </c>
      <c r="P10315">
        <v>0</v>
      </c>
      <c r="Q10315">
        <v>9462.2000000000007</v>
      </c>
      <c r="R10315">
        <v>1289.0999999999999</v>
      </c>
      <c r="S10315">
        <v>2.6859999999999999</v>
      </c>
      <c r="T10315">
        <v>33</v>
      </c>
      <c r="U10315">
        <v>3906.4</v>
      </c>
      <c r="V10315">
        <v>24</v>
      </c>
      <c r="W10315">
        <v>1.4990000000000001</v>
      </c>
      <c r="X10315">
        <v>2.4220000000000002</v>
      </c>
      <c r="Y10315" s="8">
        <v>41962</v>
      </c>
    </row>
    <row r="10316" spans="1:25" x14ac:dyDescent="0.25">
      <c r="A10316">
        <v>-111.97849417</v>
      </c>
      <c r="B10316">
        <v>33.079140780000003</v>
      </c>
      <c r="C10316">
        <v>13</v>
      </c>
      <c r="D10316" t="s">
        <v>371</v>
      </c>
      <c r="E10316" t="s">
        <v>370</v>
      </c>
      <c r="F10316">
        <v>10315</v>
      </c>
      <c r="G10316">
        <v>1</v>
      </c>
      <c r="H10316">
        <v>13.33</v>
      </c>
      <c r="I10316">
        <v>2.3620000000000001</v>
      </c>
      <c r="J10316">
        <v>1</v>
      </c>
      <c r="K10316">
        <v>1166.0999999999999</v>
      </c>
      <c r="L10316" t="s">
        <v>369</v>
      </c>
      <c r="M10316" t="s">
        <v>368</v>
      </c>
      <c r="N10316" s="8">
        <v>41962</v>
      </c>
      <c r="O10316">
        <v>0</v>
      </c>
      <c r="P10316">
        <v>0</v>
      </c>
      <c r="Q10316">
        <v>10465</v>
      </c>
      <c r="R10316">
        <v>1326.7</v>
      </c>
      <c r="S10316">
        <v>2.7639999999999998</v>
      </c>
      <c r="T10316">
        <v>33</v>
      </c>
      <c r="U10316">
        <v>4020.3</v>
      </c>
      <c r="V10316">
        <v>24</v>
      </c>
      <c r="W10316">
        <v>1.611</v>
      </c>
      <c r="X10316">
        <v>2.6030000000000002</v>
      </c>
      <c r="Y10316" s="8">
        <v>41962</v>
      </c>
    </row>
    <row r="10317" spans="1:25" x14ac:dyDescent="0.25">
      <c r="A10317">
        <v>-111.97849466</v>
      </c>
      <c r="B10317">
        <v>33.079146780000002</v>
      </c>
      <c r="C10317">
        <v>13</v>
      </c>
      <c r="D10317" t="s">
        <v>371</v>
      </c>
      <c r="E10317" t="s">
        <v>370</v>
      </c>
      <c r="F10317">
        <v>10316</v>
      </c>
      <c r="G10317">
        <v>358</v>
      </c>
      <c r="H10317">
        <v>13.33</v>
      </c>
      <c r="I10317">
        <v>2.2309999999999999</v>
      </c>
      <c r="J10317">
        <v>1</v>
      </c>
      <c r="K10317">
        <v>1166</v>
      </c>
      <c r="L10317" t="s">
        <v>369</v>
      </c>
      <c r="M10317" t="s">
        <v>368</v>
      </c>
      <c r="N10317" s="8">
        <v>41962</v>
      </c>
      <c r="O10317">
        <v>0</v>
      </c>
      <c r="P10317">
        <v>0</v>
      </c>
      <c r="Q10317">
        <v>9049.4</v>
      </c>
      <c r="R10317">
        <v>1214.8</v>
      </c>
      <c r="S10317">
        <v>2.5310000000000001</v>
      </c>
      <c r="T10317">
        <v>33</v>
      </c>
      <c r="U10317">
        <v>3681.1</v>
      </c>
      <c r="V10317">
        <v>24</v>
      </c>
      <c r="W10317">
        <v>1.5209999999999999</v>
      </c>
      <c r="X10317">
        <v>2.4580000000000002</v>
      </c>
      <c r="Y10317" s="8">
        <v>41962</v>
      </c>
    </row>
    <row r="10318" spans="1:25" x14ac:dyDescent="0.25">
      <c r="A10318">
        <v>-111.97849486</v>
      </c>
      <c r="B10318">
        <v>33.079153810000001</v>
      </c>
      <c r="C10318">
        <v>13</v>
      </c>
      <c r="D10318" t="s">
        <v>371</v>
      </c>
      <c r="E10318" t="s">
        <v>370</v>
      </c>
      <c r="F10318">
        <v>10317</v>
      </c>
      <c r="G10318">
        <v>5</v>
      </c>
      <c r="H10318">
        <v>13.33</v>
      </c>
      <c r="I10318">
        <v>2.2970000000000002</v>
      </c>
      <c r="J10318">
        <v>1</v>
      </c>
      <c r="K10318">
        <v>1165.9000000000001</v>
      </c>
      <c r="L10318" t="s">
        <v>369</v>
      </c>
      <c r="M10318" t="s">
        <v>368</v>
      </c>
      <c r="N10318" s="8">
        <v>41962</v>
      </c>
      <c r="O10318">
        <v>0</v>
      </c>
      <c r="P10318">
        <v>0</v>
      </c>
      <c r="Q10318">
        <v>9446.7000000000007</v>
      </c>
      <c r="R10318">
        <v>1231.9000000000001</v>
      </c>
      <c r="S10318">
        <v>2.5659999999999998</v>
      </c>
      <c r="T10318">
        <v>33</v>
      </c>
      <c r="U10318">
        <v>3732.9</v>
      </c>
      <c r="V10318">
        <v>24</v>
      </c>
      <c r="W10318">
        <v>1.5660000000000001</v>
      </c>
      <c r="X10318">
        <v>2.5310000000000001</v>
      </c>
      <c r="Y10318" s="8">
        <v>41962</v>
      </c>
    </row>
    <row r="10319" spans="1:25" x14ac:dyDescent="0.25">
      <c r="A10319">
        <v>-111.97849397</v>
      </c>
      <c r="B10319">
        <v>33.079159820000001</v>
      </c>
      <c r="C10319">
        <v>13</v>
      </c>
      <c r="D10319" t="s">
        <v>371</v>
      </c>
      <c r="E10319" t="s">
        <v>370</v>
      </c>
      <c r="F10319">
        <v>10318</v>
      </c>
      <c r="G10319">
        <v>354</v>
      </c>
      <c r="H10319">
        <v>13.33</v>
      </c>
      <c r="I10319">
        <v>2.3290000000000002</v>
      </c>
      <c r="J10319">
        <v>1</v>
      </c>
      <c r="K10319">
        <v>1165.9000000000001</v>
      </c>
      <c r="L10319" t="s">
        <v>369</v>
      </c>
      <c r="M10319" t="s">
        <v>368</v>
      </c>
      <c r="N10319" s="8">
        <v>41962</v>
      </c>
      <c r="O10319">
        <v>0</v>
      </c>
      <c r="P10319">
        <v>0</v>
      </c>
      <c r="Q10319">
        <v>10951</v>
      </c>
      <c r="R10319">
        <v>1407.9</v>
      </c>
      <c r="S10319">
        <v>2.9329999999999998</v>
      </c>
      <c r="T10319">
        <v>33</v>
      </c>
      <c r="U10319">
        <v>4266.5</v>
      </c>
      <c r="V10319">
        <v>24</v>
      </c>
      <c r="W10319">
        <v>1.5880000000000001</v>
      </c>
      <c r="X10319">
        <v>2.5670000000000002</v>
      </c>
      <c r="Y10319" s="8">
        <v>41962</v>
      </c>
    </row>
    <row r="10320" spans="1:25" x14ac:dyDescent="0.25">
      <c r="A10320">
        <v>-111.97849517</v>
      </c>
      <c r="B10320">
        <v>33.079165779999997</v>
      </c>
      <c r="C10320">
        <v>13</v>
      </c>
      <c r="D10320" t="s">
        <v>371</v>
      </c>
      <c r="E10320" t="s">
        <v>370</v>
      </c>
      <c r="F10320">
        <v>10319</v>
      </c>
      <c r="G10320">
        <v>1</v>
      </c>
      <c r="H10320">
        <v>13.33</v>
      </c>
      <c r="I10320">
        <v>2.4279999999999999</v>
      </c>
      <c r="J10320">
        <v>1</v>
      </c>
      <c r="K10320">
        <v>1165.9000000000001</v>
      </c>
      <c r="L10320" t="s">
        <v>369</v>
      </c>
      <c r="M10320" t="s">
        <v>368</v>
      </c>
      <c r="N10320" s="8">
        <v>41962</v>
      </c>
      <c r="O10320">
        <v>0</v>
      </c>
      <c r="P10320">
        <v>0</v>
      </c>
      <c r="Q10320">
        <v>10289</v>
      </c>
      <c r="R10320">
        <v>1269.0999999999999</v>
      </c>
      <c r="S10320">
        <v>2.6440000000000001</v>
      </c>
      <c r="T10320">
        <v>33</v>
      </c>
      <c r="U10320">
        <v>3845.9</v>
      </c>
      <c r="V10320">
        <v>24</v>
      </c>
      <c r="W10320">
        <v>1.655</v>
      </c>
      <c r="X10320">
        <v>2.6749999999999998</v>
      </c>
      <c r="Y10320" s="8">
        <v>41962</v>
      </c>
    </row>
    <row r="10321" spans="1:25" x14ac:dyDescent="0.25">
      <c r="A10321">
        <v>-111.978495</v>
      </c>
      <c r="B10321">
        <v>33.07917277</v>
      </c>
      <c r="C10321">
        <v>13</v>
      </c>
      <c r="D10321" t="s">
        <v>371</v>
      </c>
      <c r="E10321" t="s">
        <v>370</v>
      </c>
      <c r="F10321">
        <v>10320</v>
      </c>
      <c r="G10321">
        <v>0</v>
      </c>
      <c r="H10321">
        <v>13.33</v>
      </c>
      <c r="I10321">
        <v>2.2970000000000002</v>
      </c>
      <c r="J10321">
        <v>1</v>
      </c>
      <c r="K10321">
        <v>1165.9000000000001</v>
      </c>
      <c r="L10321" t="s">
        <v>369</v>
      </c>
      <c r="M10321" t="s">
        <v>368</v>
      </c>
      <c r="N10321" s="8">
        <v>41962</v>
      </c>
      <c r="O10321">
        <v>0</v>
      </c>
      <c r="P10321">
        <v>0</v>
      </c>
      <c r="Q10321">
        <v>10728</v>
      </c>
      <c r="R10321">
        <v>1399</v>
      </c>
      <c r="S10321">
        <v>2.915</v>
      </c>
      <c r="T10321">
        <v>33</v>
      </c>
      <c r="U10321">
        <v>4239.3</v>
      </c>
      <c r="V10321">
        <v>24</v>
      </c>
      <c r="W10321">
        <v>1.5660000000000001</v>
      </c>
      <c r="X10321">
        <v>2.5310000000000001</v>
      </c>
      <c r="Y10321" s="8">
        <v>41962</v>
      </c>
    </row>
    <row r="10322" spans="1:25" x14ac:dyDescent="0.25">
      <c r="A10322">
        <v>-111.97849517</v>
      </c>
      <c r="B10322">
        <v>33.079178779999999</v>
      </c>
      <c r="C10322">
        <v>13</v>
      </c>
      <c r="D10322" t="s">
        <v>371</v>
      </c>
      <c r="E10322" t="s">
        <v>370</v>
      </c>
      <c r="F10322">
        <v>10321</v>
      </c>
      <c r="G10322">
        <v>1</v>
      </c>
      <c r="H10322">
        <v>13.33</v>
      </c>
      <c r="I10322">
        <v>2.395</v>
      </c>
      <c r="J10322">
        <v>1</v>
      </c>
      <c r="K10322">
        <v>1165.9000000000001</v>
      </c>
      <c r="L10322" t="s">
        <v>369</v>
      </c>
      <c r="M10322" t="s">
        <v>368</v>
      </c>
      <c r="N10322" s="8">
        <v>41962</v>
      </c>
      <c r="O10322">
        <v>0</v>
      </c>
      <c r="P10322">
        <v>0</v>
      </c>
      <c r="Q10322">
        <v>11398</v>
      </c>
      <c r="R10322">
        <v>1425.2</v>
      </c>
      <c r="S10322">
        <v>2.9689999999999999</v>
      </c>
      <c r="T10322">
        <v>33</v>
      </c>
      <c r="U10322">
        <v>4318.8</v>
      </c>
      <c r="V10322">
        <v>24</v>
      </c>
      <c r="W10322">
        <v>1.633</v>
      </c>
      <c r="X10322">
        <v>2.6389999999999998</v>
      </c>
      <c r="Y10322" s="8">
        <v>41962</v>
      </c>
    </row>
    <row r="10323" spans="1:25" x14ac:dyDescent="0.25">
      <c r="A10323">
        <v>-111.97849434</v>
      </c>
      <c r="B10323">
        <v>33.079184779999999</v>
      </c>
      <c r="C10323">
        <v>13</v>
      </c>
      <c r="D10323" t="s">
        <v>371</v>
      </c>
      <c r="E10323" t="s">
        <v>370</v>
      </c>
      <c r="F10323">
        <v>10322</v>
      </c>
      <c r="G10323">
        <v>2</v>
      </c>
      <c r="H10323">
        <v>13.33</v>
      </c>
      <c r="I10323">
        <v>2.2639999999999998</v>
      </c>
      <c r="J10323">
        <v>1</v>
      </c>
      <c r="K10323">
        <v>1166.0999999999999</v>
      </c>
      <c r="L10323" t="s">
        <v>369</v>
      </c>
      <c r="M10323" t="s">
        <v>368</v>
      </c>
      <c r="N10323" s="8">
        <v>41962</v>
      </c>
      <c r="O10323">
        <v>0</v>
      </c>
      <c r="P10323">
        <v>0</v>
      </c>
      <c r="Q10323">
        <v>8435.4</v>
      </c>
      <c r="R10323">
        <v>1115.9000000000001</v>
      </c>
      <c r="S10323">
        <v>2.3250000000000002</v>
      </c>
      <c r="T10323">
        <v>33</v>
      </c>
      <c r="U10323">
        <v>3381.6</v>
      </c>
      <c r="V10323">
        <v>24</v>
      </c>
      <c r="W10323">
        <v>1.5429999999999999</v>
      </c>
      <c r="X10323">
        <v>2.4950000000000001</v>
      </c>
      <c r="Y10323" s="8">
        <v>41962</v>
      </c>
    </row>
    <row r="10324" spans="1:25" x14ac:dyDescent="0.25">
      <c r="A10324">
        <v>-111.97849383000001</v>
      </c>
      <c r="B10324">
        <v>33.079191780000002</v>
      </c>
      <c r="C10324">
        <v>13</v>
      </c>
      <c r="D10324" t="s">
        <v>371</v>
      </c>
      <c r="E10324" t="s">
        <v>370</v>
      </c>
      <c r="F10324">
        <v>10323</v>
      </c>
      <c r="G10324">
        <v>359</v>
      </c>
      <c r="H10324">
        <v>13.33</v>
      </c>
      <c r="I10324">
        <v>2.165</v>
      </c>
      <c r="J10324">
        <v>1</v>
      </c>
      <c r="K10324">
        <v>1166.0999999999999</v>
      </c>
      <c r="L10324" t="s">
        <v>369</v>
      </c>
      <c r="M10324" t="s">
        <v>368</v>
      </c>
      <c r="N10324" s="8">
        <v>41962</v>
      </c>
      <c r="O10324">
        <v>0</v>
      </c>
      <c r="P10324">
        <v>0</v>
      </c>
      <c r="Q10324">
        <v>9255.5</v>
      </c>
      <c r="R10324">
        <v>1280.0999999999999</v>
      </c>
      <c r="S10324">
        <v>2.6669999999999998</v>
      </c>
      <c r="T10324">
        <v>33</v>
      </c>
      <c r="U10324">
        <v>3879</v>
      </c>
      <c r="V10324">
        <v>24</v>
      </c>
      <c r="W10324">
        <v>1.476</v>
      </c>
      <c r="X10324">
        <v>2.3860000000000001</v>
      </c>
      <c r="Y10324" s="8">
        <v>41962</v>
      </c>
    </row>
    <row r="10325" spans="1:25" x14ac:dyDescent="0.25">
      <c r="A10325">
        <v>-111.97849434</v>
      </c>
      <c r="B10325">
        <v>33.079197780000001</v>
      </c>
      <c r="C10325">
        <v>13</v>
      </c>
      <c r="D10325" t="s">
        <v>371</v>
      </c>
      <c r="E10325" t="s">
        <v>370</v>
      </c>
      <c r="F10325">
        <v>10324</v>
      </c>
      <c r="G10325">
        <v>2</v>
      </c>
      <c r="H10325">
        <v>13.33</v>
      </c>
      <c r="I10325">
        <v>2.3290000000000002</v>
      </c>
      <c r="J10325">
        <v>1</v>
      </c>
      <c r="K10325">
        <v>1166.2</v>
      </c>
      <c r="L10325" t="s">
        <v>369</v>
      </c>
      <c r="M10325" t="s">
        <v>368</v>
      </c>
      <c r="N10325" s="8">
        <v>41962</v>
      </c>
      <c r="O10325">
        <v>0</v>
      </c>
      <c r="P10325">
        <v>0</v>
      </c>
      <c r="Q10325">
        <v>10823</v>
      </c>
      <c r="R10325">
        <v>1391.4</v>
      </c>
      <c r="S10325">
        <v>2.899</v>
      </c>
      <c r="T10325">
        <v>33</v>
      </c>
      <c r="U10325">
        <v>4216.3</v>
      </c>
      <c r="V10325">
        <v>24</v>
      </c>
      <c r="W10325">
        <v>1.5880000000000001</v>
      </c>
      <c r="X10325">
        <v>2.5670000000000002</v>
      </c>
      <c r="Y10325" s="8">
        <v>41962</v>
      </c>
    </row>
    <row r="10326" spans="1:25" x14ac:dyDescent="0.25">
      <c r="A10326">
        <v>-111.97849417</v>
      </c>
      <c r="B10326">
        <v>33.079204779999998</v>
      </c>
      <c r="C10326">
        <v>13</v>
      </c>
      <c r="D10326" t="s">
        <v>371</v>
      </c>
      <c r="E10326" t="s">
        <v>370</v>
      </c>
      <c r="F10326">
        <v>10325</v>
      </c>
      <c r="G10326">
        <v>1</v>
      </c>
      <c r="H10326">
        <v>13.33</v>
      </c>
      <c r="I10326">
        <v>2.2639999999999998</v>
      </c>
      <c r="J10326">
        <v>1</v>
      </c>
      <c r="K10326">
        <v>1166.2</v>
      </c>
      <c r="L10326" t="s">
        <v>369</v>
      </c>
      <c r="M10326" t="s">
        <v>368</v>
      </c>
      <c r="N10326" s="8">
        <v>41962</v>
      </c>
      <c r="O10326">
        <v>0</v>
      </c>
      <c r="P10326">
        <v>0</v>
      </c>
      <c r="Q10326">
        <v>9620.2999999999993</v>
      </c>
      <c r="R10326">
        <v>1272.7</v>
      </c>
      <c r="S10326">
        <v>2.6509999999999998</v>
      </c>
      <c r="T10326">
        <v>33</v>
      </c>
      <c r="U10326">
        <v>3856.6</v>
      </c>
      <c r="V10326">
        <v>24</v>
      </c>
      <c r="W10326">
        <v>1.5429999999999999</v>
      </c>
      <c r="X10326">
        <v>2.4950000000000001</v>
      </c>
      <c r="Y10326" s="8">
        <v>41962</v>
      </c>
    </row>
    <row r="10327" spans="1:25" x14ac:dyDescent="0.25">
      <c r="A10327">
        <v>-111.97849332</v>
      </c>
      <c r="B10327">
        <v>33.079210789999998</v>
      </c>
      <c r="C10327">
        <v>13</v>
      </c>
      <c r="D10327" t="s">
        <v>371</v>
      </c>
      <c r="E10327" t="s">
        <v>370</v>
      </c>
      <c r="F10327">
        <v>10326</v>
      </c>
      <c r="G10327">
        <v>356</v>
      </c>
      <c r="H10327">
        <v>13.33</v>
      </c>
      <c r="I10327">
        <v>2.2639999999999998</v>
      </c>
      <c r="J10327">
        <v>1</v>
      </c>
      <c r="K10327">
        <v>1166.0999999999999</v>
      </c>
      <c r="L10327" t="s">
        <v>369</v>
      </c>
      <c r="M10327" t="s">
        <v>368</v>
      </c>
      <c r="N10327" s="8">
        <v>41962</v>
      </c>
      <c r="O10327">
        <v>0</v>
      </c>
      <c r="P10327">
        <v>0</v>
      </c>
      <c r="Q10327">
        <v>8837.2999999999993</v>
      </c>
      <c r="R10327">
        <v>1169.0999999999999</v>
      </c>
      <c r="S10327">
        <v>2.4359999999999999</v>
      </c>
      <c r="T10327">
        <v>33</v>
      </c>
      <c r="U10327">
        <v>3542.7</v>
      </c>
      <c r="V10327">
        <v>24</v>
      </c>
      <c r="W10327">
        <v>1.5429999999999999</v>
      </c>
      <c r="X10327">
        <v>2.4950000000000001</v>
      </c>
      <c r="Y10327" s="8">
        <v>41962</v>
      </c>
    </row>
    <row r="10328" spans="1:25" x14ac:dyDescent="0.25">
      <c r="A10328">
        <v>-111.97849434</v>
      </c>
      <c r="B10328">
        <v>33.079216780000003</v>
      </c>
      <c r="C10328">
        <v>13</v>
      </c>
      <c r="D10328" t="s">
        <v>371</v>
      </c>
      <c r="E10328" t="s">
        <v>370</v>
      </c>
      <c r="F10328">
        <v>10327</v>
      </c>
      <c r="G10328">
        <v>2</v>
      </c>
      <c r="H10328">
        <v>13.33</v>
      </c>
      <c r="I10328">
        <v>2.395</v>
      </c>
      <c r="J10328">
        <v>1</v>
      </c>
      <c r="K10328">
        <v>1166.0999999999999</v>
      </c>
      <c r="L10328" t="s">
        <v>369</v>
      </c>
      <c r="M10328" t="s">
        <v>368</v>
      </c>
      <c r="N10328" s="8">
        <v>41962</v>
      </c>
      <c r="O10328">
        <v>0</v>
      </c>
      <c r="P10328">
        <v>0</v>
      </c>
      <c r="Q10328">
        <v>8086.3</v>
      </c>
      <c r="R10328">
        <v>1011.1</v>
      </c>
      <c r="S10328">
        <v>2.1070000000000002</v>
      </c>
      <c r="T10328">
        <v>33</v>
      </c>
      <c r="U10328">
        <v>3064</v>
      </c>
      <c r="V10328">
        <v>24</v>
      </c>
      <c r="W10328">
        <v>1.633</v>
      </c>
      <c r="X10328">
        <v>2.6389999999999998</v>
      </c>
      <c r="Y10328" s="8">
        <v>41962</v>
      </c>
    </row>
    <row r="10329" spans="1:25" x14ac:dyDescent="0.25">
      <c r="A10329">
        <v>-111.97849383000001</v>
      </c>
      <c r="B10329">
        <v>33.07922378</v>
      </c>
      <c r="C10329">
        <v>13</v>
      </c>
      <c r="D10329" t="s">
        <v>371</v>
      </c>
      <c r="E10329" t="s">
        <v>370</v>
      </c>
      <c r="F10329">
        <v>10328</v>
      </c>
      <c r="G10329">
        <v>359</v>
      </c>
      <c r="H10329">
        <v>13.33</v>
      </c>
      <c r="I10329">
        <v>2.2639999999999998</v>
      </c>
      <c r="J10329">
        <v>1</v>
      </c>
      <c r="K10329">
        <v>1166.0999999999999</v>
      </c>
      <c r="L10329" t="s">
        <v>369</v>
      </c>
      <c r="M10329" t="s">
        <v>368</v>
      </c>
      <c r="N10329" s="8">
        <v>41962</v>
      </c>
      <c r="O10329">
        <v>0</v>
      </c>
      <c r="P10329">
        <v>0</v>
      </c>
      <c r="Q10329">
        <v>10778</v>
      </c>
      <c r="R10329">
        <v>1425.8</v>
      </c>
      <c r="S10329">
        <v>2.97</v>
      </c>
      <c r="T10329">
        <v>33</v>
      </c>
      <c r="U10329">
        <v>4320.5</v>
      </c>
      <c r="V10329">
        <v>24</v>
      </c>
      <c r="W10329">
        <v>1.5429999999999999</v>
      </c>
      <c r="X10329">
        <v>2.4950000000000001</v>
      </c>
      <c r="Y10329" s="8">
        <v>41962</v>
      </c>
    </row>
    <row r="10330" spans="1:25" x14ac:dyDescent="0.25">
      <c r="A10330">
        <v>-111.97849468</v>
      </c>
      <c r="B10330">
        <v>33.079229789999999</v>
      </c>
      <c r="C10330">
        <v>13</v>
      </c>
      <c r="D10330" t="s">
        <v>371</v>
      </c>
      <c r="E10330" t="s">
        <v>370</v>
      </c>
      <c r="F10330">
        <v>10329</v>
      </c>
      <c r="G10330">
        <v>4</v>
      </c>
      <c r="H10330">
        <v>13.33</v>
      </c>
      <c r="I10330">
        <v>2.2639999999999998</v>
      </c>
      <c r="J10330">
        <v>1</v>
      </c>
      <c r="K10330">
        <v>1166.0999999999999</v>
      </c>
      <c r="L10330" t="s">
        <v>369</v>
      </c>
      <c r="M10330" t="s">
        <v>368</v>
      </c>
      <c r="N10330" s="8">
        <v>41962</v>
      </c>
      <c r="O10330">
        <v>0</v>
      </c>
      <c r="P10330">
        <v>0</v>
      </c>
      <c r="Q10330">
        <v>9553.1</v>
      </c>
      <c r="R10330">
        <v>1263.8</v>
      </c>
      <c r="S10330">
        <v>2.633</v>
      </c>
      <c r="T10330">
        <v>33</v>
      </c>
      <c r="U10330">
        <v>3829.7</v>
      </c>
      <c r="V10330">
        <v>24</v>
      </c>
      <c r="W10330">
        <v>1.5429999999999999</v>
      </c>
      <c r="X10330">
        <v>2.4950000000000001</v>
      </c>
      <c r="Y10330" s="8">
        <v>41962</v>
      </c>
    </row>
    <row r="10331" spans="1:25" x14ac:dyDescent="0.25">
      <c r="A10331">
        <v>-111.978494</v>
      </c>
      <c r="B10331">
        <v>33.079236770000001</v>
      </c>
      <c r="C10331">
        <v>13</v>
      </c>
      <c r="D10331" t="s">
        <v>371</v>
      </c>
      <c r="E10331" t="s">
        <v>370</v>
      </c>
      <c r="F10331">
        <v>10330</v>
      </c>
      <c r="G10331">
        <v>0</v>
      </c>
      <c r="H10331">
        <v>13.33</v>
      </c>
      <c r="I10331">
        <v>2.2970000000000002</v>
      </c>
      <c r="J10331">
        <v>1</v>
      </c>
      <c r="K10331">
        <v>1166.0999999999999</v>
      </c>
      <c r="L10331" t="s">
        <v>369</v>
      </c>
      <c r="M10331" t="s">
        <v>368</v>
      </c>
      <c r="N10331" s="8">
        <v>41962</v>
      </c>
      <c r="O10331">
        <v>0</v>
      </c>
      <c r="P10331">
        <v>0</v>
      </c>
      <c r="Q10331">
        <v>10912</v>
      </c>
      <c r="R10331">
        <v>1423</v>
      </c>
      <c r="S10331">
        <v>2.9649999999999999</v>
      </c>
      <c r="T10331">
        <v>33</v>
      </c>
      <c r="U10331">
        <v>4312</v>
      </c>
      <c r="V10331">
        <v>24</v>
      </c>
      <c r="W10331">
        <v>1.5660000000000001</v>
      </c>
      <c r="X10331">
        <v>2.5310000000000001</v>
      </c>
      <c r="Y10331" s="8">
        <v>41962</v>
      </c>
    </row>
    <row r="10332" spans="1:25" x14ac:dyDescent="0.25">
      <c r="A10332">
        <v>-111.97849417</v>
      </c>
      <c r="B10332">
        <v>33.079242780000001</v>
      </c>
      <c r="C10332">
        <v>13</v>
      </c>
      <c r="D10332" t="s">
        <v>371</v>
      </c>
      <c r="E10332" t="s">
        <v>370</v>
      </c>
      <c r="F10332">
        <v>10331</v>
      </c>
      <c r="G10332">
        <v>1</v>
      </c>
      <c r="H10332">
        <v>13.33</v>
      </c>
      <c r="I10332">
        <v>2.2970000000000002</v>
      </c>
      <c r="J10332">
        <v>1</v>
      </c>
      <c r="K10332">
        <v>1166.2</v>
      </c>
      <c r="L10332" t="s">
        <v>369</v>
      </c>
      <c r="M10332" t="s">
        <v>368</v>
      </c>
      <c r="N10332" s="8">
        <v>41962</v>
      </c>
      <c r="O10332">
        <v>0</v>
      </c>
      <c r="P10332">
        <v>0</v>
      </c>
      <c r="Q10332">
        <v>9663.2999999999993</v>
      </c>
      <c r="R10332">
        <v>1260.0999999999999</v>
      </c>
      <c r="S10332">
        <v>2.625</v>
      </c>
      <c r="T10332">
        <v>33</v>
      </c>
      <c r="U10332">
        <v>3818.5</v>
      </c>
      <c r="V10332">
        <v>24</v>
      </c>
      <c r="W10332">
        <v>1.5660000000000001</v>
      </c>
      <c r="X10332">
        <v>2.5310000000000001</v>
      </c>
      <c r="Y10332" s="8">
        <v>41962</v>
      </c>
    </row>
    <row r="10333" spans="1:25" x14ac:dyDescent="0.25">
      <c r="A10333">
        <v>-111.97849434</v>
      </c>
      <c r="B10333">
        <v>33.079249779999998</v>
      </c>
      <c r="C10333">
        <v>13</v>
      </c>
      <c r="D10333" t="s">
        <v>371</v>
      </c>
      <c r="E10333" t="s">
        <v>370</v>
      </c>
      <c r="F10333">
        <v>10332</v>
      </c>
      <c r="G10333">
        <v>2</v>
      </c>
      <c r="H10333">
        <v>13.33</v>
      </c>
      <c r="I10333">
        <v>2.3620000000000001</v>
      </c>
      <c r="J10333">
        <v>1</v>
      </c>
      <c r="K10333">
        <v>1166.2</v>
      </c>
      <c r="L10333" t="s">
        <v>369</v>
      </c>
      <c r="M10333" t="s">
        <v>368</v>
      </c>
      <c r="N10333" s="8">
        <v>41962</v>
      </c>
      <c r="O10333">
        <v>0</v>
      </c>
      <c r="P10333">
        <v>0</v>
      </c>
      <c r="Q10333">
        <v>9541.2999999999993</v>
      </c>
      <c r="R10333">
        <v>1209.5999999999999</v>
      </c>
      <c r="S10333">
        <v>2.52</v>
      </c>
      <c r="T10333">
        <v>33</v>
      </c>
      <c r="U10333">
        <v>3665.6</v>
      </c>
      <c r="V10333">
        <v>24</v>
      </c>
      <c r="W10333">
        <v>1.611</v>
      </c>
      <c r="X10333">
        <v>2.6030000000000002</v>
      </c>
      <c r="Y10333" s="8">
        <v>41962</v>
      </c>
    </row>
    <row r="10334" spans="1:25" x14ac:dyDescent="0.25">
      <c r="A10334">
        <v>-111.97849383000001</v>
      </c>
      <c r="B10334">
        <v>33.079255779999997</v>
      </c>
      <c r="C10334">
        <v>13</v>
      </c>
      <c r="D10334" t="s">
        <v>371</v>
      </c>
      <c r="E10334" t="s">
        <v>370</v>
      </c>
      <c r="F10334">
        <v>10333</v>
      </c>
      <c r="G10334">
        <v>359</v>
      </c>
      <c r="H10334">
        <v>13.33</v>
      </c>
      <c r="I10334">
        <v>2.2639999999999998</v>
      </c>
      <c r="J10334">
        <v>1</v>
      </c>
      <c r="K10334">
        <v>1166.2</v>
      </c>
      <c r="L10334" t="s">
        <v>369</v>
      </c>
      <c r="M10334" t="s">
        <v>368</v>
      </c>
      <c r="N10334" s="8">
        <v>41962</v>
      </c>
      <c r="O10334">
        <v>0</v>
      </c>
      <c r="P10334">
        <v>0</v>
      </c>
      <c r="Q10334">
        <v>10479</v>
      </c>
      <c r="R10334">
        <v>1386.3</v>
      </c>
      <c r="S10334">
        <v>2.8879999999999999</v>
      </c>
      <c r="T10334">
        <v>33</v>
      </c>
      <c r="U10334">
        <v>4200.8</v>
      </c>
      <c r="V10334">
        <v>24</v>
      </c>
      <c r="W10334">
        <v>1.5429999999999999</v>
      </c>
      <c r="X10334">
        <v>2.4950000000000001</v>
      </c>
      <c r="Y10334" s="8">
        <v>41962</v>
      </c>
    </row>
    <row r="10335" spans="1:25" x14ac:dyDescent="0.25">
      <c r="A10335">
        <v>-111.97849366</v>
      </c>
      <c r="B10335">
        <v>33.079261780000003</v>
      </c>
      <c r="C10335">
        <v>13</v>
      </c>
      <c r="D10335" t="s">
        <v>371</v>
      </c>
      <c r="E10335" t="s">
        <v>370</v>
      </c>
      <c r="F10335">
        <v>10334</v>
      </c>
      <c r="G10335">
        <v>358</v>
      </c>
      <c r="H10335">
        <v>13.33</v>
      </c>
      <c r="I10335">
        <v>2.3620000000000001</v>
      </c>
      <c r="J10335">
        <v>1</v>
      </c>
      <c r="K10335">
        <v>1166.2</v>
      </c>
      <c r="L10335" t="s">
        <v>369</v>
      </c>
      <c r="M10335" t="s">
        <v>368</v>
      </c>
      <c r="N10335" s="8">
        <v>41962</v>
      </c>
      <c r="O10335">
        <v>0</v>
      </c>
      <c r="P10335">
        <v>0</v>
      </c>
      <c r="Q10335">
        <v>10007</v>
      </c>
      <c r="R10335">
        <v>1268.5999999999999</v>
      </c>
      <c r="S10335">
        <v>2.6429999999999998</v>
      </c>
      <c r="T10335">
        <v>33</v>
      </c>
      <c r="U10335">
        <v>3844.3</v>
      </c>
      <c r="V10335">
        <v>24</v>
      </c>
      <c r="W10335">
        <v>1.611</v>
      </c>
      <c r="X10335">
        <v>2.6030000000000002</v>
      </c>
      <c r="Y10335" s="8">
        <v>41962</v>
      </c>
    </row>
    <row r="10336" spans="1:25" x14ac:dyDescent="0.25">
      <c r="A10336">
        <v>-111.97849417</v>
      </c>
      <c r="B10336">
        <v>33.07926878</v>
      </c>
      <c r="C10336">
        <v>13</v>
      </c>
      <c r="D10336" t="s">
        <v>371</v>
      </c>
      <c r="E10336" t="s">
        <v>370</v>
      </c>
      <c r="F10336">
        <v>10335</v>
      </c>
      <c r="G10336">
        <v>1</v>
      </c>
      <c r="H10336">
        <v>13.33</v>
      </c>
      <c r="I10336">
        <v>2.2970000000000002</v>
      </c>
      <c r="J10336">
        <v>1</v>
      </c>
      <c r="K10336">
        <v>1166.3</v>
      </c>
      <c r="L10336" t="s">
        <v>369</v>
      </c>
      <c r="M10336" t="s">
        <v>368</v>
      </c>
      <c r="N10336" s="8">
        <v>41962</v>
      </c>
      <c r="O10336">
        <v>0</v>
      </c>
      <c r="P10336">
        <v>0</v>
      </c>
      <c r="Q10336">
        <v>10038</v>
      </c>
      <c r="R10336">
        <v>1309</v>
      </c>
      <c r="S10336">
        <v>2.7269999999999999</v>
      </c>
      <c r="T10336">
        <v>33</v>
      </c>
      <c r="U10336">
        <v>3966.6</v>
      </c>
      <c r="V10336">
        <v>24</v>
      </c>
      <c r="W10336">
        <v>1.5660000000000001</v>
      </c>
      <c r="X10336">
        <v>2.5310000000000001</v>
      </c>
      <c r="Y10336" s="8">
        <v>41962</v>
      </c>
    </row>
    <row r="10337" spans="1:25" x14ac:dyDescent="0.25">
      <c r="A10337">
        <v>-111.97849434</v>
      </c>
      <c r="B10337">
        <v>33.079274779999999</v>
      </c>
      <c r="C10337">
        <v>13</v>
      </c>
      <c r="D10337" t="s">
        <v>371</v>
      </c>
      <c r="E10337" t="s">
        <v>370</v>
      </c>
      <c r="F10337">
        <v>10336</v>
      </c>
      <c r="G10337">
        <v>2</v>
      </c>
      <c r="H10337">
        <v>13.33</v>
      </c>
      <c r="I10337">
        <v>2.2639999999999998</v>
      </c>
      <c r="J10337">
        <v>1</v>
      </c>
      <c r="K10337">
        <v>1166.3</v>
      </c>
      <c r="L10337" t="s">
        <v>369</v>
      </c>
      <c r="M10337" t="s">
        <v>368</v>
      </c>
      <c r="N10337" s="8">
        <v>41962</v>
      </c>
      <c r="O10337">
        <v>0</v>
      </c>
      <c r="P10337">
        <v>0</v>
      </c>
      <c r="Q10337">
        <v>10434</v>
      </c>
      <c r="R10337">
        <v>1380.3</v>
      </c>
      <c r="S10337">
        <v>2.8759999999999999</v>
      </c>
      <c r="T10337">
        <v>33</v>
      </c>
      <c r="U10337">
        <v>4182.7</v>
      </c>
      <c r="V10337">
        <v>24</v>
      </c>
      <c r="W10337">
        <v>1.5429999999999999</v>
      </c>
      <c r="X10337">
        <v>2.4950000000000001</v>
      </c>
      <c r="Y10337" s="8">
        <v>41962</v>
      </c>
    </row>
    <row r="10338" spans="1:25" x14ac:dyDescent="0.25">
      <c r="A10338">
        <v>-111.978494</v>
      </c>
      <c r="B10338">
        <v>33.079281770000001</v>
      </c>
      <c r="C10338">
        <v>13</v>
      </c>
      <c r="D10338" t="s">
        <v>371</v>
      </c>
      <c r="E10338" t="s">
        <v>370</v>
      </c>
      <c r="F10338">
        <v>10337</v>
      </c>
      <c r="G10338">
        <v>0</v>
      </c>
      <c r="H10338">
        <v>13.33</v>
      </c>
      <c r="I10338">
        <v>2.3620000000000001</v>
      </c>
      <c r="J10338">
        <v>1</v>
      </c>
      <c r="K10338">
        <v>1166.3</v>
      </c>
      <c r="L10338" t="s">
        <v>369</v>
      </c>
      <c r="M10338" t="s">
        <v>368</v>
      </c>
      <c r="N10338" s="8">
        <v>41962</v>
      </c>
      <c r="O10338">
        <v>0</v>
      </c>
      <c r="P10338">
        <v>0</v>
      </c>
      <c r="Q10338">
        <v>10794</v>
      </c>
      <c r="R10338">
        <v>1368.5</v>
      </c>
      <c r="S10338">
        <v>2.851</v>
      </c>
      <c r="T10338">
        <v>33</v>
      </c>
      <c r="U10338">
        <v>4146.8</v>
      </c>
      <c r="V10338">
        <v>24</v>
      </c>
      <c r="W10338">
        <v>1.611</v>
      </c>
      <c r="X10338">
        <v>2.6030000000000002</v>
      </c>
      <c r="Y10338" s="8">
        <v>41962</v>
      </c>
    </row>
    <row r="10339" spans="1:25" x14ac:dyDescent="0.25">
      <c r="A10339">
        <v>-111.97849434</v>
      </c>
      <c r="B10339">
        <v>33.079287780000001</v>
      </c>
      <c r="C10339">
        <v>13</v>
      </c>
      <c r="D10339" t="s">
        <v>371</v>
      </c>
      <c r="E10339" t="s">
        <v>370</v>
      </c>
      <c r="F10339">
        <v>10338</v>
      </c>
      <c r="G10339">
        <v>2</v>
      </c>
      <c r="H10339">
        <v>13.33</v>
      </c>
      <c r="I10339">
        <v>2.2309999999999999</v>
      </c>
      <c r="J10339">
        <v>1</v>
      </c>
      <c r="K10339">
        <v>1166.4000000000001</v>
      </c>
      <c r="L10339" t="s">
        <v>369</v>
      </c>
      <c r="M10339" t="s">
        <v>368</v>
      </c>
      <c r="N10339" s="8">
        <v>41962</v>
      </c>
      <c r="O10339">
        <v>0</v>
      </c>
      <c r="P10339">
        <v>0</v>
      </c>
      <c r="Q10339">
        <v>11725</v>
      </c>
      <c r="R10339">
        <v>1574</v>
      </c>
      <c r="S10339">
        <v>3.2789999999999999</v>
      </c>
      <c r="T10339">
        <v>33</v>
      </c>
      <c r="U10339">
        <v>4769.6000000000004</v>
      </c>
      <c r="V10339">
        <v>24</v>
      </c>
      <c r="W10339">
        <v>1.5209999999999999</v>
      </c>
      <c r="X10339">
        <v>2.4580000000000002</v>
      </c>
      <c r="Y10339" s="8">
        <v>41962</v>
      </c>
    </row>
    <row r="10340" spans="1:25" x14ac:dyDescent="0.25">
      <c r="A10340">
        <v>-111.97849349000001</v>
      </c>
      <c r="B10340">
        <v>33.079293790000001</v>
      </c>
      <c r="C10340">
        <v>13</v>
      </c>
      <c r="D10340" t="s">
        <v>371</v>
      </c>
      <c r="E10340" t="s">
        <v>370</v>
      </c>
      <c r="F10340">
        <v>10339</v>
      </c>
      <c r="G10340">
        <v>357</v>
      </c>
      <c r="H10340">
        <v>13.33</v>
      </c>
      <c r="I10340">
        <v>2.4279999999999999</v>
      </c>
      <c r="J10340">
        <v>1</v>
      </c>
      <c r="K10340">
        <v>1166.4000000000001</v>
      </c>
      <c r="L10340" t="s">
        <v>369</v>
      </c>
      <c r="M10340" t="s">
        <v>368</v>
      </c>
      <c r="N10340" s="8">
        <v>41962</v>
      </c>
      <c r="O10340">
        <v>0</v>
      </c>
      <c r="P10340">
        <v>0</v>
      </c>
      <c r="Q10340">
        <v>13588</v>
      </c>
      <c r="R10340">
        <v>1676.1</v>
      </c>
      <c r="S10340">
        <v>3.492</v>
      </c>
      <c r="T10340">
        <v>33</v>
      </c>
      <c r="U10340">
        <v>5079.2</v>
      </c>
      <c r="V10340">
        <v>24</v>
      </c>
      <c r="W10340">
        <v>1.655</v>
      </c>
      <c r="X10340">
        <v>2.6749999999999998</v>
      </c>
      <c r="Y10340" s="8">
        <v>41962</v>
      </c>
    </row>
    <row r="10341" spans="1:25" x14ac:dyDescent="0.25">
      <c r="A10341">
        <v>-111.97849383000001</v>
      </c>
      <c r="B10341">
        <v>33.079300779999997</v>
      </c>
      <c r="C10341">
        <v>13</v>
      </c>
      <c r="D10341" t="s">
        <v>371</v>
      </c>
      <c r="E10341" t="s">
        <v>370</v>
      </c>
      <c r="F10341">
        <v>10340</v>
      </c>
      <c r="G10341">
        <v>359</v>
      </c>
      <c r="H10341">
        <v>13.33</v>
      </c>
      <c r="I10341">
        <v>2.3290000000000002</v>
      </c>
      <c r="J10341">
        <v>1</v>
      </c>
      <c r="K10341">
        <v>1166.3</v>
      </c>
      <c r="L10341" t="s">
        <v>369</v>
      </c>
      <c r="M10341" t="s">
        <v>368</v>
      </c>
      <c r="N10341" s="8">
        <v>41962</v>
      </c>
      <c r="O10341">
        <v>0</v>
      </c>
      <c r="P10341">
        <v>0</v>
      </c>
      <c r="Q10341">
        <v>11957</v>
      </c>
      <c r="R10341">
        <v>1537.2</v>
      </c>
      <c r="S10341">
        <v>3.2029999999999998</v>
      </c>
      <c r="T10341">
        <v>33</v>
      </c>
      <c r="U10341">
        <v>4658.3</v>
      </c>
      <c r="V10341">
        <v>24</v>
      </c>
      <c r="W10341">
        <v>1.5880000000000001</v>
      </c>
      <c r="X10341">
        <v>2.5670000000000002</v>
      </c>
      <c r="Y10341" s="8">
        <v>41962</v>
      </c>
    </row>
    <row r="10342" spans="1:25" x14ac:dyDescent="0.25">
      <c r="A10342">
        <v>-111.97849383000001</v>
      </c>
      <c r="B10342">
        <v>33.079306780000003</v>
      </c>
      <c r="C10342">
        <v>13</v>
      </c>
      <c r="D10342" t="s">
        <v>371</v>
      </c>
      <c r="E10342" t="s">
        <v>370</v>
      </c>
      <c r="F10342">
        <v>10341</v>
      </c>
      <c r="G10342">
        <v>359</v>
      </c>
      <c r="H10342">
        <v>13.33</v>
      </c>
      <c r="I10342">
        <v>2.395</v>
      </c>
      <c r="J10342">
        <v>1</v>
      </c>
      <c r="K10342">
        <v>1166.3</v>
      </c>
      <c r="L10342" t="s">
        <v>369</v>
      </c>
      <c r="M10342" t="s">
        <v>368</v>
      </c>
      <c r="N10342" s="8">
        <v>41962</v>
      </c>
      <c r="O10342">
        <v>0</v>
      </c>
      <c r="P10342">
        <v>0</v>
      </c>
      <c r="Q10342">
        <v>12708</v>
      </c>
      <c r="R10342">
        <v>1589</v>
      </c>
      <c r="S10342">
        <v>3.3109999999999999</v>
      </c>
      <c r="T10342">
        <v>33</v>
      </c>
      <c r="U10342">
        <v>4815.3</v>
      </c>
      <c r="V10342">
        <v>24</v>
      </c>
      <c r="W10342">
        <v>1.633</v>
      </c>
      <c r="X10342">
        <v>2.6389999999999998</v>
      </c>
      <c r="Y10342" s="8">
        <v>41962</v>
      </c>
    </row>
    <row r="10343" spans="1:25" x14ac:dyDescent="0.25">
      <c r="A10343">
        <v>-111.978494</v>
      </c>
      <c r="B10343">
        <v>33.079312770000001</v>
      </c>
      <c r="C10343">
        <v>13</v>
      </c>
      <c r="D10343" t="s">
        <v>371</v>
      </c>
      <c r="E10343" t="s">
        <v>370</v>
      </c>
      <c r="F10343">
        <v>10342</v>
      </c>
      <c r="G10343">
        <v>0</v>
      </c>
      <c r="H10343">
        <v>13.33</v>
      </c>
      <c r="I10343">
        <v>2.2970000000000002</v>
      </c>
      <c r="J10343">
        <v>1</v>
      </c>
      <c r="K10343">
        <v>1166.3</v>
      </c>
      <c r="L10343" t="s">
        <v>369</v>
      </c>
      <c r="M10343" t="s">
        <v>368</v>
      </c>
      <c r="N10343" s="8">
        <v>41962</v>
      </c>
      <c r="O10343">
        <v>0</v>
      </c>
      <c r="P10343">
        <v>0</v>
      </c>
      <c r="Q10343">
        <v>12185</v>
      </c>
      <c r="R10343">
        <v>1588.9</v>
      </c>
      <c r="S10343">
        <v>3.31</v>
      </c>
      <c r="T10343">
        <v>33</v>
      </c>
      <c r="U10343">
        <v>4814.8999999999996</v>
      </c>
      <c r="V10343">
        <v>24</v>
      </c>
      <c r="W10343">
        <v>1.5660000000000001</v>
      </c>
      <c r="X10343">
        <v>2.5310000000000001</v>
      </c>
      <c r="Y10343" s="8">
        <v>41962</v>
      </c>
    </row>
    <row r="10344" spans="1:25" x14ac:dyDescent="0.25">
      <c r="A10344">
        <v>-111.97849417</v>
      </c>
      <c r="B10344">
        <v>33.079319779999999</v>
      </c>
      <c r="C10344">
        <v>13</v>
      </c>
      <c r="D10344" t="s">
        <v>371</v>
      </c>
      <c r="E10344" t="s">
        <v>370</v>
      </c>
      <c r="F10344">
        <v>10343</v>
      </c>
      <c r="G10344">
        <v>1</v>
      </c>
      <c r="H10344">
        <v>13.33</v>
      </c>
      <c r="I10344">
        <v>2.4609999999999999</v>
      </c>
      <c r="J10344">
        <v>1</v>
      </c>
      <c r="K10344">
        <v>1166.2</v>
      </c>
      <c r="L10344" t="s">
        <v>369</v>
      </c>
      <c r="M10344" t="s">
        <v>368</v>
      </c>
      <c r="N10344" s="8">
        <v>41962</v>
      </c>
      <c r="O10344">
        <v>0</v>
      </c>
      <c r="P10344">
        <v>0</v>
      </c>
      <c r="Q10344">
        <v>11840</v>
      </c>
      <c r="R10344">
        <v>1441</v>
      </c>
      <c r="S10344">
        <v>3.0019999999999998</v>
      </c>
      <c r="T10344">
        <v>33</v>
      </c>
      <c r="U10344">
        <v>4366.5</v>
      </c>
      <c r="V10344">
        <v>24</v>
      </c>
      <c r="W10344">
        <v>1.6779999999999999</v>
      </c>
      <c r="X10344">
        <v>2.7109999999999999</v>
      </c>
      <c r="Y10344" s="8">
        <v>41962</v>
      </c>
    </row>
    <row r="10345" spans="1:25" x14ac:dyDescent="0.25">
      <c r="A10345">
        <v>-111.97849386</v>
      </c>
      <c r="B10345">
        <v>33.07932581</v>
      </c>
      <c r="C10345">
        <v>13</v>
      </c>
      <c r="D10345" t="s">
        <v>371</v>
      </c>
      <c r="E10345" t="s">
        <v>370</v>
      </c>
      <c r="F10345">
        <v>10344</v>
      </c>
      <c r="G10345">
        <v>5</v>
      </c>
      <c r="H10345">
        <v>13.33</v>
      </c>
      <c r="I10345">
        <v>2.2309999999999999</v>
      </c>
      <c r="J10345">
        <v>1</v>
      </c>
      <c r="K10345">
        <v>1166.2</v>
      </c>
      <c r="L10345" t="s">
        <v>369</v>
      </c>
      <c r="M10345" t="s">
        <v>368</v>
      </c>
      <c r="N10345" s="8">
        <v>41962</v>
      </c>
      <c r="O10345">
        <v>0</v>
      </c>
      <c r="P10345">
        <v>0</v>
      </c>
      <c r="Q10345">
        <v>12171</v>
      </c>
      <c r="R10345">
        <v>1633.8</v>
      </c>
      <c r="S10345">
        <v>3.4039999999999999</v>
      </c>
      <c r="T10345">
        <v>33</v>
      </c>
      <c r="U10345">
        <v>4951</v>
      </c>
      <c r="V10345">
        <v>24</v>
      </c>
      <c r="W10345">
        <v>1.5209999999999999</v>
      </c>
      <c r="X10345">
        <v>2.4580000000000002</v>
      </c>
      <c r="Y10345" s="8">
        <v>41962</v>
      </c>
    </row>
    <row r="10346" spans="1:25" x14ac:dyDescent="0.25">
      <c r="A10346">
        <v>-111.97849349000001</v>
      </c>
      <c r="B10346">
        <v>33.079332790000002</v>
      </c>
      <c r="C10346">
        <v>13</v>
      </c>
      <c r="D10346" t="s">
        <v>371</v>
      </c>
      <c r="E10346" t="s">
        <v>370</v>
      </c>
      <c r="F10346">
        <v>10345</v>
      </c>
      <c r="G10346">
        <v>357</v>
      </c>
      <c r="H10346">
        <v>13.33</v>
      </c>
      <c r="I10346">
        <v>2.3290000000000002</v>
      </c>
      <c r="J10346">
        <v>1</v>
      </c>
      <c r="K10346">
        <v>1166.2</v>
      </c>
      <c r="L10346" t="s">
        <v>369</v>
      </c>
      <c r="M10346" t="s">
        <v>368</v>
      </c>
      <c r="N10346" s="8">
        <v>41962</v>
      </c>
      <c r="O10346">
        <v>0</v>
      </c>
      <c r="P10346">
        <v>0</v>
      </c>
      <c r="Q10346">
        <v>11101</v>
      </c>
      <c r="R10346">
        <v>1427.2</v>
      </c>
      <c r="S10346">
        <v>2.9729999999999999</v>
      </c>
      <c r="T10346">
        <v>33</v>
      </c>
      <c r="U10346">
        <v>4325</v>
      </c>
      <c r="V10346">
        <v>24</v>
      </c>
      <c r="W10346">
        <v>1.5880000000000001</v>
      </c>
      <c r="X10346">
        <v>2.5670000000000002</v>
      </c>
      <c r="Y10346" s="8">
        <v>41962</v>
      </c>
    </row>
    <row r="10347" spans="1:25" x14ac:dyDescent="0.25">
      <c r="A10347">
        <v>-111.97849266</v>
      </c>
      <c r="B10347">
        <v>33.07933878</v>
      </c>
      <c r="C10347">
        <v>13</v>
      </c>
      <c r="D10347" t="s">
        <v>371</v>
      </c>
      <c r="E10347" t="s">
        <v>370</v>
      </c>
      <c r="F10347">
        <v>10346</v>
      </c>
      <c r="G10347">
        <v>358</v>
      </c>
      <c r="H10347">
        <v>13.33</v>
      </c>
      <c r="I10347">
        <v>2.3620000000000001</v>
      </c>
      <c r="J10347">
        <v>1</v>
      </c>
      <c r="K10347">
        <v>1166.3</v>
      </c>
      <c r="L10347" t="s">
        <v>369</v>
      </c>
      <c r="M10347" t="s">
        <v>368</v>
      </c>
      <c r="N10347" s="8">
        <v>41962</v>
      </c>
      <c r="O10347">
        <v>0</v>
      </c>
      <c r="P10347">
        <v>0</v>
      </c>
      <c r="Q10347">
        <v>10937</v>
      </c>
      <c r="R10347">
        <v>1386.6</v>
      </c>
      <c r="S10347">
        <v>2.8889999999999998</v>
      </c>
      <c r="T10347">
        <v>33</v>
      </c>
      <c r="U10347">
        <v>4201.7</v>
      </c>
      <c r="V10347">
        <v>24</v>
      </c>
      <c r="W10347">
        <v>1.611</v>
      </c>
      <c r="X10347">
        <v>2.6030000000000002</v>
      </c>
      <c r="Y10347" s="8">
        <v>41962</v>
      </c>
    </row>
    <row r="10348" spans="1:25" x14ac:dyDescent="0.25">
      <c r="A10348">
        <v>-111.97849334</v>
      </c>
      <c r="B10348">
        <v>33.07934478</v>
      </c>
      <c r="C10348">
        <v>13</v>
      </c>
      <c r="D10348" t="s">
        <v>371</v>
      </c>
      <c r="E10348" t="s">
        <v>370</v>
      </c>
      <c r="F10348">
        <v>10347</v>
      </c>
      <c r="G10348">
        <v>2</v>
      </c>
      <c r="H10348">
        <v>13.33</v>
      </c>
      <c r="I10348">
        <v>2.3620000000000001</v>
      </c>
      <c r="J10348">
        <v>1</v>
      </c>
      <c r="K10348">
        <v>1166.4000000000001</v>
      </c>
      <c r="L10348" t="s">
        <v>369</v>
      </c>
      <c r="M10348" t="s">
        <v>368</v>
      </c>
      <c r="N10348" s="8">
        <v>41962</v>
      </c>
      <c r="O10348">
        <v>0</v>
      </c>
      <c r="P10348">
        <v>0</v>
      </c>
      <c r="Q10348">
        <v>11020</v>
      </c>
      <c r="R10348">
        <v>1397</v>
      </c>
      <c r="S10348">
        <v>2.911</v>
      </c>
      <c r="T10348">
        <v>33</v>
      </c>
      <c r="U10348">
        <v>4233.5</v>
      </c>
      <c r="V10348">
        <v>24</v>
      </c>
      <c r="W10348">
        <v>1.611</v>
      </c>
      <c r="X10348">
        <v>2.6030000000000002</v>
      </c>
      <c r="Y10348" s="8">
        <v>41962</v>
      </c>
    </row>
    <row r="10349" spans="1:25" x14ac:dyDescent="0.25">
      <c r="A10349">
        <v>-111.97849266</v>
      </c>
      <c r="B10349">
        <v>33.079351780000003</v>
      </c>
      <c r="C10349">
        <v>13</v>
      </c>
      <c r="D10349" t="s">
        <v>371</v>
      </c>
      <c r="E10349" t="s">
        <v>370</v>
      </c>
      <c r="F10349">
        <v>10348</v>
      </c>
      <c r="G10349">
        <v>358</v>
      </c>
      <c r="H10349">
        <v>13.33</v>
      </c>
      <c r="I10349">
        <v>2.2639999999999998</v>
      </c>
      <c r="J10349">
        <v>1</v>
      </c>
      <c r="K10349">
        <v>1166.4000000000001</v>
      </c>
      <c r="L10349" t="s">
        <v>369</v>
      </c>
      <c r="M10349" t="s">
        <v>368</v>
      </c>
      <c r="N10349" s="8">
        <v>41962</v>
      </c>
      <c r="O10349">
        <v>0</v>
      </c>
      <c r="P10349">
        <v>0</v>
      </c>
      <c r="Q10349">
        <v>11085</v>
      </c>
      <c r="R10349">
        <v>1466.5</v>
      </c>
      <c r="S10349">
        <v>3.0550000000000002</v>
      </c>
      <c r="T10349">
        <v>33</v>
      </c>
      <c r="U10349">
        <v>4443.8</v>
      </c>
      <c r="V10349">
        <v>24</v>
      </c>
      <c r="W10349">
        <v>1.5429999999999999</v>
      </c>
      <c r="X10349">
        <v>2.4950000000000001</v>
      </c>
      <c r="Y10349" s="8">
        <v>41962</v>
      </c>
    </row>
    <row r="10350" spans="1:25" x14ac:dyDescent="0.25">
      <c r="A10350">
        <v>-111.97849366</v>
      </c>
      <c r="B10350">
        <v>33.079357780000002</v>
      </c>
      <c r="C10350">
        <v>13</v>
      </c>
      <c r="D10350" t="s">
        <v>371</v>
      </c>
      <c r="E10350" t="s">
        <v>370</v>
      </c>
      <c r="F10350">
        <v>10349</v>
      </c>
      <c r="G10350">
        <v>358</v>
      </c>
      <c r="H10350">
        <v>13.33</v>
      </c>
      <c r="I10350">
        <v>2.3620000000000001</v>
      </c>
      <c r="J10350">
        <v>1</v>
      </c>
      <c r="K10350">
        <v>1166.4000000000001</v>
      </c>
      <c r="L10350" t="s">
        <v>369</v>
      </c>
      <c r="M10350" t="s">
        <v>368</v>
      </c>
      <c r="N10350" s="8">
        <v>41962</v>
      </c>
      <c r="O10350">
        <v>0</v>
      </c>
      <c r="P10350">
        <v>0</v>
      </c>
      <c r="Q10350">
        <v>13191</v>
      </c>
      <c r="R10350">
        <v>1672.4</v>
      </c>
      <c r="S10350">
        <v>3.484</v>
      </c>
      <c r="T10350">
        <v>33</v>
      </c>
      <c r="U10350">
        <v>5067.8</v>
      </c>
      <c r="V10350">
        <v>24</v>
      </c>
      <c r="W10350">
        <v>1.611</v>
      </c>
      <c r="X10350">
        <v>2.6030000000000002</v>
      </c>
      <c r="Y10350" s="8">
        <v>41962</v>
      </c>
    </row>
    <row r="10351" spans="1:25" x14ac:dyDescent="0.25">
      <c r="A10351">
        <v>-111.97849366</v>
      </c>
      <c r="B10351">
        <v>33.079363780000001</v>
      </c>
      <c r="C10351">
        <v>13</v>
      </c>
      <c r="D10351" t="s">
        <v>371</v>
      </c>
      <c r="E10351" t="s">
        <v>370</v>
      </c>
      <c r="F10351">
        <v>10350</v>
      </c>
      <c r="G10351">
        <v>358</v>
      </c>
      <c r="H10351">
        <v>13.33</v>
      </c>
      <c r="I10351">
        <v>2.395</v>
      </c>
      <c r="J10351">
        <v>1</v>
      </c>
      <c r="K10351">
        <v>1166.4000000000001</v>
      </c>
      <c r="L10351" t="s">
        <v>369</v>
      </c>
      <c r="M10351" t="s">
        <v>368</v>
      </c>
      <c r="N10351" s="8">
        <v>41962</v>
      </c>
      <c r="O10351">
        <v>0</v>
      </c>
      <c r="P10351">
        <v>0</v>
      </c>
      <c r="Q10351">
        <v>12582</v>
      </c>
      <c r="R10351">
        <v>1573.3</v>
      </c>
      <c r="S10351">
        <v>3.278</v>
      </c>
      <c r="T10351">
        <v>33</v>
      </c>
      <c r="U10351">
        <v>4767.3999999999996</v>
      </c>
      <c r="V10351">
        <v>24</v>
      </c>
      <c r="W10351">
        <v>1.633</v>
      </c>
      <c r="X10351">
        <v>2.6389999999999998</v>
      </c>
      <c r="Y10351" s="8">
        <v>41962</v>
      </c>
    </row>
    <row r="10352" spans="1:25" x14ac:dyDescent="0.25">
      <c r="A10352">
        <v>-111.97849402999999</v>
      </c>
      <c r="B10352">
        <v>33.079370820000001</v>
      </c>
      <c r="C10352">
        <v>13</v>
      </c>
      <c r="D10352" t="s">
        <v>371</v>
      </c>
      <c r="E10352" t="s">
        <v>370</v>
      </c>
      <c r="F10352">
        <v>10351</v>
      </c>
      <c r="G10352">
        <v>6</v>
      </c>
      <c r="H10352">
        <v>13.33</v>
      </c>
      <c r="I10352">
        <v>2.2970000000000002</v>
      </c>
      <c r="J10352">
        <v>1</v>
      </c>
      <c r="K10352">
        <v>1166.3</v>
      </c>
      <c r="L10352" t="s">
        <v>369</v>
      </c>
      <c r="M10352" t="s">
        <v>368</v>
      </c>
      <c r="N10352" s="8">
        <v>41962</v>
      </c>
      <c r="O10352">
        <v>0</v>
      </c>
      <c r="P10352">
        <v>0</v>
      </c>
      <c r="Q10352">
        <v>10339</v>
      </c>
      <c r="R10352">
        <v>1348.3</v>
      </c>
      <c r="S10352">
        <v>2.8090000000000002</v>
      </c>
      <c r="T10352">
        <v>33</v>
      </c>
      <c r="U10352">
        <v>4085.7</v>
      </c>
      <c r="V10352">
        <v>24</v>
      </c>
      <c r="W10352">
        <v>1.5660000000000001</v>
      </c>
      <c r="X10352">
        <v>2.5310000000000001</v>
      </c>
      <c r="Y10352" s="8">
        <v>41962</v>
      </c>
    </row>
    <row r="10353" spans="1:25" x14ac:dyDescent="0.25">
      <c r="A10353">
        <v>-111.97849334</v>
      </c>
      <c r="B10353">
        <v>33.079376779999997</v>
      </c>
      <c r="C10353">
        <v>13</v>
      </c>
      <c r="D10353" t="s">
        <v>371</v>
      </c>
      <c r="E10353" t="s">
        <v>370</v>
      </c>
      <c r="F10353">
        <v>10352</v>
      </c>
      <c r="G10353">
        <v>2</v>
      </c>
      <c r="H10353">
        <v>13.33</v>
      </c>
      <c r="I10353">
        <v>2.2639999999999998</v>
      </c>
      <c r="J10353">
        <v>1</v>
      </c>
      <c r="K10353">
        <v>1166.3</v>
      </c>
      <c r="L10353" t="s">
        <v>369</v>
      </c>
      <c r="M10353" t="s">
        <v>368</v>
      </c>
      <c r="N10353" s="8">
        <v>41962</v>
      </c>
      <c r="O10353">
        <v>0</v>
      </c>
      <c r="P10353">
        <v>0</v>
      </c>
      <c r="Q10353">
        <v>14213</v>
      </c>
      <c r="R10353">
        <v>1880.3</v>
      </c>
      <c r="S10353">
        <v>3.9169999999999998</v>
      </c>
      <c r="T10353">
        <v>33</v>
      </c>
      <c r="U10353">
        <v>5697.9</v>
      </c>
      <c r="V10353">
        <v>24</v>
      </c>
      <c r="W10353">
        <v>1.5429999999999999</v>
      </c>
      <c r="X10353">
        <v>2.4950000000000001</v>
      </c>
      <c r="Y10353" s="8">
        <v>41962</v>
      </c>
    </row>
    <row r="10354" spans="1:25" x14ac:dyDescent="0.25">
      <c r="A10354">
        <v>-111.978493</v>
      </c>
      <c r="B10354">
        <v>33.07938377</v>
      </c>
      <c r="C10354">
        <v>13</v>
      </c>
      <c r="D10354" t="s">
        <v>371</v>
      </c>
      <c r="E10354" t="s">
        <v>370</v>
      </c>
      <c r="F10354">
        <v>10353</v>
      </c>
      <c r="G10354">
        <v>0</v>
      </c>
      <c r="H10354">
        <v>13.33</v>
      </c>
      <c r="I10354">
        <v>2.2970000000000002</v>
      </c>
      <c r="J10354">
        <v>1</v>
      </c>
      <c r="K10354">
        <v>1166.2</v>
      </c>
      <c r="L10354" t="s">
        <v>369</v>
      </c>
      <c r="M10354" t="s">
        <v>368</v>
      </c>
      <c r="N10354" s="8">
        <v>41962</v>
      </c>
      <c r="O10354">
        <v>0</v>
      </c>
      <c r="P10354">
        <v>0</v>
      </c>
      <c r="Q10354">
        <v>13434</v>
      </c>
      <c r="R10354">
        <v>1751.7</v>
      </c>
      <c r="S10354">
        <v>3.649</v>
      </c>
      <c r="T10354">
        <v>33</v>
      </c>
      <c r="U10354">
        <v>5308.3</v>
      </c>
      <c r="V10354">
        <v>24</v>
      </c>
      <c r="W10354">
        <v>1.5660000000000001</v>
      </c>
      <c r="X10354">
        <v>2.5310000000000001</v>
      </c>
      <c r="Y10354" s="8">
        <v>41962</v>
      </c>
    </row>
    <row r="10355" spans="1:25" x14ac:dyDescent="0.25">
      <c r="A10355">
        <v>-111.97849282999999</v>
      </c>
      <c r="B10355">
        <v>33.07938978</v>
      </c>
      <c r="C10355">
        <v>13</v>
      </c>
      <c r="D10355" t="s">
        <v>371</v>
      </c>
      <c r="E10355" t="s">
        <v>370</v>
      </c>
      <c r="F10355">
        <v>10354</v>
      </c>
      <c r="G10355">
        <v>359</v>
      </c>
      <c r="H10355">
        <v>13.33</v>
      </c>
      <c r="I10355">
        <v>2.3290000000000002</v>
      </c>
      <c r="J10355">
        <v>1</v>
      </c>
      <c r="K10355">
        <v>1166.2</v>
      </c>
      <c r="L10355" t="s">
        <v>369</v>
      </c>
      <c r="M10355" t="s">
        <v>368</v>
      </c>
      <c r="N10355" s="8">
        <v>41962</v>
      </c>
      <c r="O10355">
        <v>0</v>
      </c>
      <c r="P10355">
        <v>0</v>
      </c>
      <c r="Q10355">
        <v>11596</v>
      </c>
      <c r="R10355">
        <v>1490.8</v>
      </c>
      <c r="S10355">
        <v>3.1059999999999999</v>
      </c>
      <c r="T10355">
        <v>33</v>
      </c>
      <c r="U10355">
        <v>4517.7</v>
      </c>
      <c r="V10355">
        <v>24</v>
      </c>
      <c r="W10355">
        <v>1.5880000000000001</v>
      </c>
      <c r="X10355">
        <v>2.5670000000000002</v>
      </c>
      <c r="Y10355" s="8">
        <v>41962</v>
      </c>
    </row>
    <row r="10356" spans="1:25" x14ac:dyDescent="0.25">
      <c r="A10356">
        <v>-111.97849266</v>
      </c>
      <c r="B10356">
        <v>33.079395779999999</v>
      </c>
      <c r="C10356">
        <v>13</v>
      </c>
      <c r="D10356" t="s">
        <v>371</v>
      </c>
      <c r="E10356" t="s">
        <v>370</v>
      </c>
      <c r="F10356">
        <v>10355</v>
      </c>
      <c r="G10356">
        <v>358</v>
      </c>
      <c r="H10356">
        <v>13.33</v>
      </c>
      <c r="I10356">
        <v>2.2970000000000002</v>
      </c>
      <c r="J10356">
        <v>1</v>
      </c>
      <c r="K10356">
        <v>1166.3</v>
      </c>
      <c r="L10356" t="s">
        <v>369</v>
      </c>
      <c r="M10356" t="s">
        <v>368</v>
      </c>
      <c r="N10356" s="8">
        <v>41962</v>
      </c>
      <c r="O10356">
        <v>0</v>
      </c>
      <c r="P10356">
        <v>0</v>
      </c>
      <c r="Q10356">
        <v>13043</v>
      </c>
      <c r="R10356">
        <v>1700.8</v>
      </c>
      <c r="S10356">
        <v>3.5430000000000001</v>
      </c>
      <c r="T10356">
        <v>33</v>
      </c>
      <c r="U10356">
        <v>5153.8</v>
      </c>
      <c r="V10356">
        <v>24</v>
      </c>
      <c r="W10356">
        <v>1.5660000000000001</v>
      </c>
      <c r="X10356">
        <v>2.5310000000000001</v>
      </c>
      <c r="Y10356" s="8">
        <v>41962</v>
      </c>
    </row>
    <row r="10357" spans="1:25" x14ac:dyDescent="0.25">
      <c r="A10357">
        <v>-111.97849316999999</v>
      </c>
      <c r="B10357">
        <v>33.079401779999998</v>
      </c>
      <c r="C10357">
        <v>13</v>
      </c>
      <c r="D10357" t="s">
        <v>371</v>
      </c>
      <c r="E10357" t="s">
        <v>370</v>
      </c>
      <c r="F10357">
        <v>10356</v>
      </c>
      <c r="G10357">
        <v>1</v>
      </c>
      <c r="H10357">
        <v>13.33</v>
      </c>
      <c r="I10357">
        <v>2.395</v>
      </c>
      <c r="J10357">
        <v>1</v>
      </c>
      <c r="K10357">
        <v>1166.3</v>
      </c>
      <c r="L10357" t="s">
        <v>369</v>
      </c>
      <c r="M10357" t="s">
        <v>368</v>
      </c>
      <c r="N10357" s="8">
        <v>41962</v>
      </c>
      <c r="O10357">
        <v>0</v>
      </c>
      <c r="P10357">
        <v>0</v>
      </c>
      <c r="Q10357">
        <v>13732</v>
      </c>
      <c r="R10357">
        <v>1717</v>
      </c>
      <c r="S10357">
        <v>3.577</v>
      </c>
      <c r="T10357">
        <v>33</v>
      </c>
      <c r="U10357">
        <v>5203.2</v>
      </c>
      <c r="V10357">
        <v>24</v>
      </c>
      <c r="W10357">
        <v>1.633</v>
      </c>
      <c r="X10357">
        <v>2.6389999999999998</v>
      </c>
      <c r="Y10357" s="8">
        <v>41962</v>
      </c>
    </row>
    <row r="10358" spans="1:25" x14ac:dyDescent="0.25">
      <c r="A10358">
        <v>-111.97849316999999</v>
      </c>
      <c r="B10358">
        <v>33.079408780000001</v>
      </c>
      <c r="C10358">
        <v>13</v>
      </c>
      <c r="D10358" t="s">
        <v>371</v>
      </c>
      <c r="E10358" t="s">
        <v>370</v>
      </c>
      <c r="F10358">
        <v>10357</v>
      </c>
      <c r="G10358">
        <v>1</v>
      </c>
      <c r="H10358">
        <v>13.33</v>
      </c>
      <c r="I10358">
        <v>2.133</v>
      </c>
      <c r="J10358">
        <v>1</v>
      </c>
      <c r="K10358">
        <v>1166.3</v>
      </c>
      <c r="L10358" t="s">
        <v>369</v>
      </c>
      <c r="M10358" t="s">
        <v>368</v>
      </c>
      <c r="N10358" s="8">
        <v>41962</v>
      </c>
      <c r="O10358">
        <v>0</v>
      </c>
      <c r="P10358">
        <v>0</v>
      </c>
      <c r="Q10358">
        <v>14432</v>
      </c>
      <c r="R10358">
        <v>2026.7</v>
      </c>
      <c r="S10358">
        <v>4.2220000000000004</v>
      </c>
      <c r="T10358">
        <v>33</v>
      </c>
      <c r="U10358">
        <v>6141.6</v>
      </c>
      <c r="V10358">
        <v>24</v>
      </c>
      <c r="W10358">
        <v>1.454</v>
      </c>
      <c r="X10358">
        <v>2.35</v>
      </c>
      <c r="Y10358" s="8">
        <v>41962</v>
      </c>
    </row>
    <row r="10359" spans="1:25" x14ac:dyDescent="0.25">
      <c r="A10359">
        <v>-111.97849282999999</v>
      </c>
      <c r="B10359">
        <v>33.07941478</v>
      </c>
      <c r="C10359">
        <v>13</v>
      </c>
      <c r="D10359" t="s">
        <v>371</v>
      </c>
      <c r="E10359" t="s">
        <v>370</v>
      </c>
      <c r="F10359">
        <v>10358</v>
      </c>
      <c r="G10359">
        <v>359</v>
      </c>
      <c r="H10359">
        <v>13.33</v>
      </c>
      <c r="I10359">
        <v>2.2639999999999998</v>
      </c>
      <c r="J10359">
        <v>1</v>
      </c>
      <c r="K10359">
        <v>1166.4000000000001</v>
      </c>
      <c r="L10359" t="s">
        <v>369</v>
      </c>
      <c r="M10359" t="s">
        <v>368</v>
      </c>
      <c r="N10359" s="8">
        <v>41962</v>
      </c>
      <c r="O10359">
        <v>0</v>
      </c>
      <c r="P10359">
        <v>0</v>
      </c>
      <c r="Q10359">
        <v>11804</v>
      </c>
      <c r="R10359">
        <v>1561.6</v>
      </c>
      <c r="S10359">
        <v>3.2530000000000001</v>
      </c>
      <c r="T10359">
        <v>33</v>
      </c>
      <c r="U10359">
        <v>4732</v>
      </c>
      <c r="V10359">
        <v>24</v>
      </c>
      <c r="W10359">
        <v>1.5429999999999999</v>
      </c>
      <c r="X10359">
        <v>2.4950000000000001</v>
      </c>
      <c r="Y10359" s="8">
        <v>41962</v>
      </c>
    </row>
    <row r="10360" spans="1:25" x14ac:dyDescent="0.25">
      <c r="A10360">
        <v>-111.97849402999999</v>
      </c>
      <c r="B10360">
        <v>33.079420820000003</v>
      </c>
      <c r="C10360">
        <v>13</v>
      </c>
      <c r="D10360" t="s">
        <v>371</v>
      </c>
      <c r="E10360" t="s">
        <v>370</v>
      </c>
      <c r="F10360">
        <v>10359</v>
      </c>
      <c r="G10360">
        <v>6</v>
      </c>
      <c r="H10360">
        <v>13.33</v>
      </c>
      <c r="I10360">
        <v>2.395</v>
      </c>
      <c r="J10360">
        <v>1</v>
      </c>
      <c r="K10360">
        <v>1166.4000000000001</v>
      </c>
      <c r="L10360" t="s">
        <v>369</v>
      </c>
      <c r="M10360" t="s">
        <v>368</v>
      </c>
      <c r="N10360" s="8">
        <v>41962</v>
      </c>
      <c r="O10360">
        <v>0</v>
      </c>
      <c r="P10360">
        <v>0</v>
      </c>
      <c r="Q10360">
        <v>12370</v>
      </c>
      <c r="R10360">
        <v>1546.7</v>
      </c>
      <c r="S10360">
        <v>3.222</v>
      </c>
      <c r="T10360">
        <v>33</v>
      </c>
      <c r="U10360">
        <v>4687</v>
      </c>
      <c r="V10360">
        <v>24</v>
      </c>
      <c r="W10360">
        <v>1.633</v>
      </c>
      <c r="X10360">
        <v>2.6389999999999998</v>
      </c>
      <c r="Y10360" s="8">
        <v>41962</v>
      </c>
    </row>
    <row r="10361" spans="1:25" x14ac:dyDescent="0.25">
      <c r="A10361">
        <v>-111.97849316999999</v>
      </c>
      <c r="B10361">
        <v>33.079427780000003</v>
      </c>
      <c r="C10361">
        <v>13</v>
      </c>
      <c r="D10361" t="s">
        <v>371</v>
      </c>
      <c r="E10361" t="s">
        <v>370</v>
      </c>
      <c r="F10361">
        <v>10360</v>
      </c>
      <c r="G10361">
        <v>1</v>
      </c>
      <c r="H10361">
        <v>13.33</v>
      </c>
      <c r="I10361">
        <v>2.395</v>
      </c>
      <c r="J10361">
        <v>1</v>
      </c>
      <c r="K10361">
        <v>1166.4000000000001</v>
      </c>
      <c r="L10361" t="s">
        <v>369</v>
      </c>
      <c r="M10361" t="s">
        <v>368</v>
      </c>
      <c r="N10361" s="8">
        <v>41962</v>
      </c>
      <c r="O10361">
        <v>0</v>
      </c>
      <c r="P10361">
        <v>0</v>
      </c>
      <c r="Q10361">
        <v>12533</v>
      </c>
      <c r="R10361">
        <v>1567.2</v>
      </c>
      <c r="S10361">
        <v>3.2650000000000001</v>
      </c>
      <c r="T10361">
        <v>33</v>
      </c>
      <c r="U10361">
        <v>4749</v>
      </c>
      <c r="V10361">
        <v>24</v>
      </c>
      <c r="W10361">
        <v>1.633</v>
      </c>
      <c r="X10361">
        <v>2.6389999999999998</v>
      </c>
      <c r="Y10361" s="8">
        <v>41962</v>
      </c>
    </row>
    <row r="10362" spans="1:25" x14ac:dyDescent="0.25">
      <c r="A10362">
        <v>-111.97849316999999</v>
      </c>
      <c r="B10362">
        <v>33.079433780000002</v>
      </c>
      <c r="C10362">
        <v>13</v>
      </c>
      <c r="D10362" t="s">
        <v>371</v>
      </c>
      <c r="E10362" t="s">
        <v>370</v>
      </c>
      <c r="F10362">
        <v>10361</v>
      </c>
      <c r="G10362">
        <v>1</v>
      </c>
      <c r="H10362">
        <v>13.33</v>
      </c>
      <c r="I10362">
        <v>2.2309999999999999</v>
      </c>
      <c r="J10362">
        <v>1</v>
      </c>
      <c r="K10362">
        <v>1166.4000000000001</v>
      </c>
      <c r="L10362" t="s">
        <v>369</v>
      </c>
      <c r="M10362" t="s">
        <v>368</v>
      </c>
      <c r="N10362" s="8">
        <v>41962</v>
      </c>
      <c r="O10362">
        <v>0</v>
      </c>
      <c r="P10362">
        <v>0</v>
      </c>
      <c r="Q10362">
        <v>13626</v>
      </c>
      <c r="R10362">
        <v>1829.1</v>
      </c>
      <c r="S10362">
        <v>3.8109999999999999</v>
      </c>
      <c r="T10362">
        <v>33</v>
      </c>
      <c r="U10362">
        <v>5542.7</v>
      </c>
      <c r="V10362">
        <v>24</v>
      </c>
      <c r="W10362">
        <v>1.5209999999999999</v>
      </c>
      <c r="X10362">
        <v>2.4580000000000002</v>
      </c>
      <c r="Y10362" s="8">
        <v>41962</v>
      </c>
    </row>
    <row r="10363" spans="1:25" x14ac:dyDescent="0.25">
      <c r="A10363">
        <v>-111.978493</v>
      </c>
      <c r="B10363">
        <v>33.07943977</v>
      </c>
      <c r="C10363">
        <v>13</v>
      </c>
      <c r="D10363" t="s">
        <v>371</v>
      </c>
      <c r="E10363" t="s">
        <v>370</v>
      </c>
      <c r="F10363">
        <v>10362</v>
      </c>
      <c r="G10363">
        <v>0</v>
      </c>
      <c r="H10363">
        <v>13.33</v>
      </c>
      <c r="I10363">
        <v>2.3290000000000002</v>
      </c>
      <c r="J10363">
        <v>1</v>
      </c>
      <c r="K10363">
        <v>1166.4000000000001</v>
      </c>
      <c r="L10363" t="s">
        <v>369</v>
      </c>
      <c r="M10363" t="s">
        <v>368</v>
      </c>
      <c r="N10363" s="8">
        <v>41962</v>
      </c>
      <c r="O10363">
        <v>0</v>
      </c>
      <c r="P10363">
        <v>0</v>
      </c>
      <c r="Q10363">
        <v>12613</v>
      </c>
      <c r="R10363">
        <v>1621.6</v>
      </c>
      <c r="S10363">
        <v>3.3780000000000001</v>
      </c>
      <c r="T10363">
        <v>33</v>
      </c>
      <c r="U10363">
        <v>4913.8</v>
      </c>
      <c r="V10363">
        <v>24</v>
      </c>
      <c r="W10363">
        <v>1.5880000000000001</v>
      </c>
      <c r="X10363">
        <v>2.5670000000000002</v>
      </c>
      <c r="Y10363" s="8">
        <v>41962</v>
      </c>
    </row>
    <row r="10364" spans="1:25" x14ac:dyDescent="0.25">
      <c r="A10364">
        <v>-111.97849316999999</v>
      </c>
      <c r="B10364">
        <v>33.079446779999998</v>
      </c>
      <c r="C10364">
        <v>13</v>
      </c>
      <c r="D10364" t="s">
        <v>371</v>
      </c>
      <c r="E10364" t="s">
        <v>370</v>
      </c>
      <c r="F10364">
        <v>10363</v>
      </c>
      <c r="G10364">
        <v>1</v>
      </c>
      <c r="H10364">
        <v>13.33</v>
      </c>
      <c r="I10364">
        <v>2.3290000000000002</v>
      </c>
      <c r="J10364">
        <v>1</v>
      </c>
      <c r="K10364">
        <v>1166.4000000000001</v>
      </c>
      <c r="L10364" t="s">
        <v>369</v>
      </c>
      <c r="M10364" t="s">
        <v>368</v>
      </c>
      <c r="N10364" s="8">
        <v>41962</v>
      </c>
      <c r="O10364">
        <v>0</v>
      </c>
      <c r="P10364">
        <v>0</v>
      </c>
      <c r="Q10364">
        <v>13200</v>
      </c>
      <c r="R10364">
        <v>1697.1</v>
      </c>
      <c r="S10364">
        <v>3.536</v>
      </c>
      <c r="T10364">
        <v>33</v>
      </c>
      <c r="U10364">
        <v>5142.6000000000004</v>
      </c>
      <c r="V10364">
        <v>24</v>
      </c>
      <c r="W10364">
        <v>1.5880000000000001</v>
      </c>
      <c r="X10364">
        <v>2.5670000000000002</v>
      </c>
      <c r="Y10364" s="8">
        <v>41962</v>
      </c>
    </row>
    <row r="10365" spans="1:25" x14ac:dyDescent="0.25">
      <c r="A10365">
        <v>-111.97849282999999</v>
      </c>
      <c r="B10365">
        <v>33.079452779999997</v>
      </c>
      <c r="C10365">
        <v>13</v>
      </c>
      <c r="D10365" t="s">
        <v>371</v>
      </c>
      <c r="E10365" t="s">
        <v>370</v>
      </c>
      <c r="F10365">
        <v>10364</v>
      </c>
      <c r="G10365">
        <v>359</v>
      </c>
      <c r="H10365">
        <v>13.33</v>
      </c>
      <c r="I10365">
        <v>2.395</v>
      </c>
      <c r="J10365">
        <v>1</v>
      </c>
      <c r="K10365">
        <v>1166.4000000000001</v>
      </c>
      <c r="L10365" t="s">
        <v>369</v>
      </c>
      <c r="M10365" t="s">
        <v>368</v>
      </c>
      <c r="N10365" s="8">
        <v>41962</v>
      </c>
      <c r="O10365">
        <v>0</v>
      </c>
      <c r="P10365">
        <v>0</v>
      </c>
      <c r="Q10365">
        <v>12729</v>
      </c>
      <c r="R10365">
        <v>1591.6</v>
      </c>
      <c r="S10365">
        <v>3.3159999999999998</v>
      </c>
      <c r="T10365">
        <v>33</v>
      </c>
      <c r="U10365">
        <v>4823.2</v>
      </c>
      <c r="V10365">
        <v>24</v>
      </c>
      <c r="W10365">
        <v>1.633</v>
      </c>
      <c r="X10365">
        <v>2.6389999999999998</v>
      </c>
      <c r="Y10365" s="8">
        <v>41962</v>
      </c>
    </row>
    <row r="10366" spans="1:25" x14ac:dyDescent="0.25">
      <c r="A10366">
        <v>-111.97849316999999</v>
      </c>
      <c r="B10366">
        <v>33.079459780000001</v>
      </c>
      <c r="C10366">
        <v>13</v>
      </c>
      <c r="D10366" t="s">
        <v>371</v>
      </c>
      <c r="E10366" t="s">
        <v>370</v>
      </c>
      <c r="F10366">
        <v>10365</v>
      </c>
      <c r="G10366">
        <v>1</v>
      </c>
      <c r="H10366">
        <v>13.33</v>
      </c>
      <c r="I10366">
        <v>2.3290000000000002</v>
      </c>
      <c r="J10366">
        <v>1</v>
      </c>
      <c r="K10366">
        <v>1166.3</v>
      </c>
      <c r="L10366" t="s">
        <v>369</v>
      </c>
      <c r="M10366" t="s">
        <v>368</v>
      </c>
      <c r="N10366" s="8">
        <v>41962</v>
      </c>
      <c r="O10366">
        <v>0</v>
      </c>
      <c r="P10366">
        <v>0</v>
      </c>
      <c r="Q10366">
        <v>13110</v>
      </c>
      <c r="R10366">
        <v>1685.4</v>
      </c>
      <c r="S10366">
        <v>3.5110000000000001</v>
      </c>
      <c r="T10366">
        <v>33</v>
      </c>
      <c r="U10366">
        <v>5107.3999999999996</v>
      </c>
      <c r="V10366">
        <v>24</v>
      </c>
      <c r="W10366">
        <v>1.5880000000000001</v>
      </c>
      <c r="X10366">
        <v>2.5670000000000002</v>
      </c>
      <c r="Y10366" s="8">
        <v>41962</v>
      </c>
    </row>
    <row r="10367" spans="1:25" x14ac:dyDescent="0.25">
      <c r="A10367">
        <v>-111.97849282999999</v>
      </c>
      <c r="B10367">
        <v>33.07946578</v>
      </c>
      <c r="C10367">
        <v>13</v>
      </c>
      <c r="D10367" t="s">
        <v>371</v>
      </c>
      <c r="E10367" t="s">
        <v>370</v>
      </c>
      <c r="F10367">
        <v>10366</v>
      </c>
      <c r="G10367">
        <v>359</v>
      </c>
      <c r="H10367">
        <v>13.33</v>
      </c>
      <c r="I10367">
        <v>2.2970000000000002</v>
      </c>
      <c r="J10367">
        <v>1</v>
      </c>
      <c r="K10367">
        <v>1166.3</v>
      </c>
      <c r="L10367" t="s">
        <v>369</v>
      </c>
      <c r="M10367" t="s">
        <v>368</v>
      </c>
      <c r="N10367" s="8">
        <v>41962</v>
      </c>
      <c r="O10367">
        <v>0</v>
      </c>
      <c r="P10367">
        <v>0</v>
      </c>
      <c r="Q10367">
        <v>11037</v>
      </c>
      <c r="R10367">
        <v>1439.2</v>
      </c>
      <c r="S10367">
        <v>2.9980000000000002</v>
      </c>
      <c r="T10367">
        <v>33</v>
      </c>
      <c r="U10367">
        <v>4361.3</v>
      </c>
      <c r="V10367">
        <v>24</v>
      </c>
      <c r="W10367">
        <v>1.5660000000000001</v>
      </c>
      <c r="X10367">
        <v>2.5310000000000001</v>
      </c>
      <c r="Y10367" s="8">
        <v>41962</v>
      </c>
    </row>
    <row r="10368" spans="1:25" x14ac:dyDescent="0.25">
      <c r="A10368">
        <v>-111.97849282999999</v>
      </c>
      <c r="B10368">
        <v>33.079471779999999</v>
      </c>
      <c r="C10368">
        <v>13</v>
      </c>
      <c r="D10368" t="s">
        <v>371</v>
      </c>
      <c r="E10368" t="s">
        <v>370</v>
      </c>
      <c r="F10368">
        <v>10367</v>
      </c>
      <c r="G10368">
        <v>359</v>
      </c>
      <c r="H10368">
        <v>13.33</v>
      </c>
      <c r="I10368">
        <v>2.133</v>
      </c>
      <c r="J10368">
        <v>1</v>
      </c>
      <c r="K10368">
        <v>1166.3</v>
      </c>
      <c r="L10368" t="s">
        <v>369</v>
      </c>
      <c r="M10368" t="s">
        <v>368</v>
      </c>
      <c r="N10368" s="8">
        <v>41962</v>
      </c>
      <c r="O10368">
        <v>0</v>
      </c>
      <c r="P10368">
        <v>0</v>
      </c>
      <c r="Q10368">
        <v>12405</v>
      </c>
      <c r="R10368">
        <v>1742</v>
      </c>
      <c r="S10368">
        <v>3.629</v>
      </c>
      <c r="T10368">
        <v>33</v>
      </c>
      <c r="U10368">
        <v>5278.9</v>
      </c>
      <c r="V10368">
        <v>24</v>
      </c>
      <c r="W10368">
        <v>1.454</v>
      </c>
      <c r="X10368">
        <v>2.35</v>
      </c>
      <c r="Y10368" s="8">
        <v>41962</v>
      </c>
    </row>
    <row r="10369" spans="1:25" x14ac:dyDescent="0.25">
      <c r="A10369">
        <v>-111.97849368</v>
      </c>
      <c r="B10369">
        <v>33.079478790000003</v>
      </c>
      <c r="C10369">
        <v>13</v>
      </c>
      <c r="D10369" t="s">
        <v>371</v>
      </c>
      <c r="E10369" t="s">
        <v>370</v>
      </c>
      <c r="F10369">
        <v>10368</v>
      </c>
      <c r="G10369">
        <v>4</v>
      </c>
      <c r="H10369">
        <v>13.33</v>
      </c>
      <c r="I10369">
        <v>2.2970000000000002</v>
      </c>
      <c r="J10369">
        <v>1</v>
      </c>
      <c r="K10369">
        <v>1166.3</v>
      </c>
      <c r="L10369" t="s">
        <v>369</v>
      </c>
      <c r="M10369" t="s">
        <v>368</v>
      </c>
      <c r="N10369" s="8">
        <v>41962</v>
      </c>
      <c r="O10369">
        <v>0</v>
      </c>
      <c r="P10369">
        <v>0</v>
      </c>
      <c r="Q10369">
        <v>11976</v>
      </c>
      <c r="R10369">
        <v>1561.6</v>
      </c>
      <c r="S10369">
        <v>3.2530000000000001</v>
      </c>
      <c r="T10369">
        <v>33</v>
      </c>
      <c r="U10369">
        <v>4732.2</v>
      </c>
      <c r="V10369">
        <v>24</v>
      </c>
      <c r="W10369">
        <v>1.5660000000000001</v>
      </c>
      <c r="X10369">
        <v>2.5310000000000001</v>
      </c>
      <c r="Y10369" s="8">
        <v>41962</v>
      </c>
    </row>
    <row r="10370" spans="1:25" x14ac:dyDescent="0.25">
      <c r="A10370">
        <v>-111.97849268</v>
      </c>
      <c r="B10370">
        <v>33.079484790000002</v>
      </c>
      <c r="C10370">
        <v>13</v>
      </c>
      <c r="D10370" t="s">
        <v>371</v>
      </c>
      <c r="E10370" t="s">
        <v>370</v>
      </c>
      <c r="F10370">
        <v>10369</v>
      </c>
      <c r="G10370">
        <v>4</v>
      </c>
      <c r="H10370">
        <v>13.33</v>
      </c>
      <c r="I10370">
        <v>2.165</v>
      </c>
      <c r="J10370">
        <v>1</v>
      </c>
      <c r="K10370">
        <v>1166.3</v>
      </c>
      <c r="L10370" t="s">
        <v>369</v>
      </c>
      <c r="M10370" t="s">
        <v>368</v>
      </c>
      <c r="N10370" s="8">
        <v>41962</v>
      </c>
      <c r="O10370">
        <v>0</v>
      </c>
      <c r="P10370">
        <v>0</v>
      </c>
      <c r="Q10370">
        <v>13401</v>
      </c>
      <c r="R10370">
        <v>1853.4</v>
      </c>
      <c r="S10370">
        <v>3.8610000000000002</v>
      </c>
      <c r="T10370">
        <v>33</v>
      </c>
      <c r="U10370">
        <v>5616.3</v>
      </c>
      <c r="V10370">
        <v>24</v>
      </c>
      <c r="W10370">
        <v>1.476</v>
      </c>
      <c r="X10370">
        <v>2.3860000000000001</v>
      </c>
      <c r="Y10370" s="8">
        <v>41962</v>
      </c>
    </row>
    <row r="10371" spans="1:25" x14ac:dyDescent="0.25">
      <c r="A10371">
        <v>-111.97849248999999</v>
      </c>
      <c r="B10371">
        <v>33.079490790000001</v>
      </c>
      <c r="C10371">
        <v>13</v>
      </c>
      <c r="D10371" t="s">
        <v>371</v>
      </c>
      <c r="E10371" t="s">
        <v>370</v>
      </c>
      <c r="F10371">
        <v>10370</v>
      </c>
      <c r="G10371">
        <v>357</v>
      </c>
      <c r="H10371">
        <v>13.33</v>
      </c>
      <c r="I10371">
        <v>2.2309999999999999</v>
      </c>
      <c r="J10371">
        <v>1</v>
      </c>
      <c r="K10371">
        <v>1166.4000000000001</v>
      </c>
      <c r="L10371" t="s">
        <v>369</v>
      </c>
      <c r="M10371" t="s">
        <v>368</v>
      </c>
      <c r="N10371" s="8">
        <v>41962</v>
      </c>
      <c r="O10371">
        <v>0</v>
      </c>
      <c r="P10371">
        <v>0</v>
      </c>
      <c r="Q10371">
        <v>12544</v>
      </c>
      <c r="R10371">
        <v>1683.9</v>
      </c>
      <c r="S10371">
        <v>3.508</v>
      </c>
      <c r="T10371">
        <v>33</v>
      </c>
      <c r="U10371">
        <v>5102.8</v>
      </c>
      <c r="V10371">
        <v>24</v>
      </c>
      <c r="W10371">
        <v>1.5209999999999999</v>
      </c>
      <c r="X10371">
        <v>2.4580000000000002</v>
      </c>
      <c r="Y10371" s="8">
        <v>41962</v>
      </c>
    </row>
    <row r="10372" spans="1:25" x14ac:dyDescent="0.25">
      <c r="A10372">
        <v>-111.97849266</v>
      </c>
      <c r="B10372">
        <v>33.079496779999999</v>
      </c>
      <c r="C10372">
        <v>13</v>
      </c>
      <c r="D10372" t="s">
        <v>371</v>
      </c>
      <c r="E10372" t="s">
        <v>370</v>
      </c>
      <c r="F10372">
        <v>10371</v>
      </c>
      <c r="G10372">
        <v>358</v>
      </c>
      <c r="H10372">
        <v>13.33</v>
      </c>
      <c r="I10372">
        <v>2.2970000000000002</v>
      </c>
      <c r="J10372">
        <v>1</v>
      </c>
      <c r="K10372">
        <v>1166.5</v>
      </c>
      <c r="L10372" t="s">
        <v>369</v>
      </c>
      <c r="M10372" t="s">
        <v>368</v>
      </c>
      <c r="N10372" s="8">
        <v>41962</v>
      </c>
      <c r="O10372">
        <v>0</v>
      </c>
      <c r="P10372">
        <v>0</v>
      </c>
      <c r="Q10372">
        <v>11425</v>
      </c>
      <c r="R10372">
        <v>1489.8</v>
      </c>
      <c r="S10372">
        <v>3.1040000000000001</v>
      </c>
      <c r="T10372">
        <v>33</v>
      </c>
      <c r="U10372">
        <v>4514.6000000000004</v>
      </c>
      <c r="V10372">
        <v>24</v>
      </c>
      <c r="W10372">
        <v>1.5660000000000001</v>
      </c>
      <c r="X10372">
        <v>2.5310000000000001</v>
      </c>
      <c r="Y10372" s="8">
        <v>41962</v>
      </c>
    </row>
    <row r="10373" spans="1:25" x14ac:dyDescent="0.25">
      <c r="A10373">
        <v>-111.97849334</v>
      </c>
      <c r="B10373">
        <v>33.079503780000003</v>
      </c>
      <c r="C10373">
        <v>13</v>
      </c>
      <c r="D10373" t="s">
        <v>371</v>
      </c>
      <c r="E10373" t="s">
        <v>370</v>
      </c>
      <c r="F10373">
        <v>10372</v>
      </c>
      <c r="G10373">
        <v>2</v>
      </c>
      <c r="H10373">
        <v>13.33</v>
      </c>
      <c r="I10373">
        <v>2.3290000000000002</v>
      </c>
      <c r="J10373">
        <v>1</v>
      </c>
      <c r="K10373">
        <v>1166.5</v>
      </c>
      <c r="L10373" t="s">
        <v>369</v>
      </c>
      <c r="M10373" t="s">
        <v>368</v>
      </c>
      <c r="N10373" s="8">
        <v>41962</v>
      </c>
      <c r="O10373">
        <v>0</v>
      </c>
      <c r="P10373">
        <v>0</v>
      </c>
      <c r="Q10373">
        <v>11696</v>
      </c>
      <c r="R10373">
        <v>1503.7</v>
      </c>
      <c r="S10373">
        <v>3.133</v>
      </c>
      <c r="T10373">
        <v>33</v>
      </c>
      <c r="U10373">
        <v>4556.8</v>
      </c>
      <c r="V10373">
        <v>24</v>
      </c>
      <c r="W10373">
        <v>1.5880000000000001</v>
      </c>
      <c r="X10373">
        <v>2.5670000000000002</v>
      </c>
      <c r="Y10373" s="8">
        <v>41962</v>
      </c>
    </row>
    <row r="10374" spans="1:25" x14ac:dyDescent="0.25">
      <c r="A10374">
        <v>-111.978493</v>
      </c>
      <c r="B10374">
        <v>33.079509770000001</v>
      </c>
      <c r="C10374">
        <v>13</v>
      </c>
      <c r="D10374" t="s">
        <v>371</v>
      </c>
      <c r="E10374" t="s">
        <v>370</v>
      </c>
      <c r="F10374">
        <v>10373</v>
      </c>
      <c r="G10374">
        <v>0</v>
      </c>
      <c r="H10374">
        <v>13.33</v>
      </c>
      <c r="I10374">
        <v>2.198</v>
      </c>
      <c r="J10374">
        <v>1</v>
      </c>
      <c r="K10374">
        <v>1166.5</v>
      </c>
      <c r="L10374" t="s">
        <v>369</v>
      </c>
      <c r="M10374" t="s">
        <v>368</v>
      </c>
      <c r="N10374" s="8">
        <v>41962</v>
      </c>
      <c r="O10374">
        <v>0</v>
      </c>
      <c r="P10374">
        <v>0</v>
      </c>
      <c r="Q10374">
        <v>12402</v>
      </c>
      <c r="R10374">
        <v>1689.7</v>
      </c>
      <c r="S10374">
        <v>3.52</v>
      </c>
      <c r="T10374">
        <v>33</v>
      </c>
      <c r="U10374">
        <v>5120.2</v>
      </c>
      <c r="V10374">
        <v>24</v>
      </c>
      <c r="W10374">
        <v>1.4990000000000001</v>
      </c>
      <c r="X10374">
        <v>2.4220000000000002</v>
      </c>
      <c r="Y10374" s="8">
        <v>41962</v>
      </c>
    </row>
    <row r="10375" spans="1:25" x14ac:dyDescent="0.25">
      <c r="A10375">
        <v>-111.97849183</v>
      </c>
      <c r="B10375">
        <v>33.079515780000001</v>
      </c>
      <c r="C10375">
        <v>13</v>
      </c>
      <c r="D10375" t="s">
        <v>371</v>
      </c>
      <c r="E10375" t="s">
        <v>370</v>
      </c>
      <c r="F10375">
        <v>10374</v>
      </c>
      <c r="G10375">
        <v>359</v>
      </c>
      <c r="H10375">
        <v>13.33</v>
      </c>
      <c r="I10375">
        <v>2.3620000000000001</v>
      </c>
      <c r="J10375">
        <v>1</v>
      </c>
      <c r="K10375">
        <v>1166.5</v>
      </c>
      <c r="L10375" t="s">
        <v>369</v>
      </c>
      <c r="M10375" t="s">
        <v>368</v>
      </c>
      <c r="N10375" s="8">
        <v>41962</v>
      </c>
      <c r="O10375">
        <v>0</v>
      </c>
      <c r="P10375">
        <v>0</v>
      </c>
      <c r="Q10375">
        <v>12031</v>
      </c>
      <c r="R10375">
        <v>1525.3</v>
      </c>
      <c r="S10375">
        <v>3.1779999999999999</v>
      </c>
      <c r="T10375">
        <v>33</v>
      </c>
      <c r="U10375">
        <v>4622.1000000000004</v>
      </c>
      <c r="V10375">
        <v>24</v>
      </c>
      <c r="W10375">
        <v>1.611</v>
      </c>
      <c r="X10375">
        <v>2.6030000000000002</v>
      </c>
      <c r="Y10375" s="8">
        <v>41962</v>
      </c>
    </row>
    <row r="10376" spans="1:25" x14ac:dyDescent="0.25">
      <c r="A10376">
        <v>-111.978492</v>
      </c>
      <c r="B10376">
        <v>33.079522769999997</v>
      </c>
      <c r="C10376">
        <v>13</v>
      </c>
      <c r="D10376" t="s">
        <v>371</v>
      </c>
      <c r="E10376" t="s">
        <v>370</v>
      </c>
      <c r="F10376">
        <v>10375</v>
      </c>
      <c r="G10376">
        <v>0</v>
      </c>
      <c r="H10376">
        <v>13.33</v>
      </c>
      <c r="I10376">
        <v>2.3290000000000002</v>
      </c>
      <c r="J10376">
        <v>1</v>
      </c>
      <c r="K10376">
        <v>1166.5</v>
      </c>
      <c r="L10376" t="s">
        <v>369</v>
      </c>
      <c r="M10376" t="s">
        <v>368</v>
      </c>
      <c r="N10376" s="8">
        <v>41962</v>
      </c>
      <c r="O10376">
        <v>0</v>
      </c>
      <c r="P10376">
        <v>0</v>
      </c>
      <c r="Q10376">
        <v>9853.2000000000007</v>
      </c>
      <c r="R10376">
        <v>1266.8</v>
      </c>
      <c r="S10376">
        <v>2.6389999999999998</v>
      </c>
      <c r="T10376">
        <v>33</v>
      </c>
      <c r="U10376">
        <v>3838.7</v>
      </c>
      <c r="V10376">
        <v>24</v>
      </c>
      <c r="W10376">
        <v>1.5880000000000001</v>
      </c>
      <c r="X10376">
        <v>2.5670000000000002</v>
      </c>
      <c r="Y10376" s="8">
        <v>41962</v>
      </c>
    </row>
    <row r="10377" spans="1:25" x14ac:dyDescent="0.25">
      <c r="A10377">
        <v>-111.97849217</v>
      </c>
      <c r="B10377">
        <v>33.079528779999997</v>
      </c>
      <c r="C10377">
        <v>13</v>
      </c>
      <c r="D10377" t="s">
        <v>371</v>
      </c>
      <c r="E10377" t="s">
        <v>370</v>
      </c>
      <c r="F10377">
        <v>10376</v>
      </c>
      <c r="G10377">
        <v>1</v>
      </c>
      <c r="H10377">
        <v>13.33</v>
      </c>
      <c r="I10377">
        <v>2.4279999999999999</v>
      </c>
      <c r="J10377">
        <v>1</v>
      </c>
      <c r="K10377">
        <v>1166.4000000000001</v>
      </c>
      <c r="L10377" t="s">
        <v>369</v>
      </c>
      <c r="M10377" t="s">
        <v>368</v>
      </c>
      <c r="N10377" s="8">
        <v>41962</v>
      </c>
      <c r="O10377">
        <v>0</v>
      </c>
      <c r="P10377">
        <v>0</v>
      </c>
      <c r="Q10377">
        <v>10031</v>
      </c>
      <c r="R10377">
        <v>1237.4000000000001</v>
      </c>
      <c r="S10377">
        <v>2.5779999999999998</v>
      </c>
      <c r="T10377">
        <v>33</v>
      </c>
      <c r="U10377">
        <v>3749.7</v>
      </c>
      <c r="V10377">
        <v>24</v>
      </c>
      <c r="W10377">
        <v>1.655</v>
      </c>
      <c r="X10377">
        <v>2.6749999999999998</v>
      </c>
      <c r="Y10377" s="8">
        <v>41962</v>
      </c>
    </row>
    <row r="10378" spans="1:25" x14ac:dyDescent="0.25">
      <c r="A10378">
        <v>-111.97849234</v>
      </c>
      <c r="B10378">
        <v>33.07953578</v>
      </c>
      <c r="C10378">
        <v>13</v>
      </c>
      <c r="D10378" t="s">
        <v>371</v>
      </c>
      <c r="E10378" t="s">
        <v>370</v>
      </c>
      <c r="F10378">
        <v>10377</v>
      </c>
      <c r="G10378">
        <v>2</v>
      </c>
      <c r="H10378">
        <v>13.33</v>
      </c>
      <c r="I10378">
        <v>2.4279999999999999</v>
      </c>
      <c r="J10378">
        <v>1</v>
      </c>
      <c r="K10378">
        <v>1166.4000000000001</v>
      </c>
      <c r="L10378" t="s">
        <v>369</v>
      </c>
      <c r="M10378" t="s">
        <v>368</v>
      </c>
      <c r="N10378" s="8">
        <v>41962</v>
      </c>
      <c r="O10378">
        <v>0</v>
      </c>
      <c r="P10378">
        <v>0</v>
      </c>
      <c r="Q10378">
        <v>12072</v>
      </c>
      <c r="R10378">
        <v>1489</v>
      </c>
      <c r="S10378">
        <v>3.1019999999999999</v>
      </c>
      <c r="T10378">
        <v>33</v>
      </c>
      <c r="U10378">
        <v>4512.3</v>
      </c>
      <c r="V10378">
        <v>24</v>
      </c>
      <c r="W10378">
        <v>1.655</v>
      </c>
      <c r="X10378">
        <v>2.6749999999999998</v>
      </c>
      <c r="Y10378" s="8">
        <v>41962</v>
      </c>
    </row>
    <row r="10379" spans="1:25" x14ac:dyDescent="0.25">
      <c r="A10379">
        <v>-111.97849149</v>
      </c>
      <c r="B10379">
        <v>33.07954179</v>
      </c>
      <c r="C10379">
        <v>13</v>
      </c>
      <c r="D10379" t="s">
        <v>371</v>
      </c>
      <c r="E10379" t="s">
        <v>370</v>
      </c>
      <c r="F10379">
        <v>10378</v>
      </c>
      <c r="G10379">
        <v>357</v>
      </c>
      <c r="H10379">
        <v>13.33</v>
      </c>
      <c r="I10379">
        <v>2.2639999999999998</v>
      </c>
      <c r="J10379">
        <v>1</v>
      </c>
      <c r="K10379">
        <v>1166.4000000000001</v>
      </c>
      <c r="L10379" t="s">
        <v>369</v>
      </c>
      <c r="M10379" t="s">
        <v>368</v>
      </c>
      <c r="N10379" s="8">
        <v>41962</v>
      </c>
      <c r="O10379">
        <v>0</v>
      </c>
      <c r="P10379">
        <v>0</v>
      </c>
      <c r="Q10379">
        <v>11808</v>
      </c>
      <c r="R10379">
        <v>1562.1</v>
      </c>
      <c r="S10379">
        <v>3.254</v>
      </c>
      <c r="T10379">
        <v>33</v>
      </c>
      <c r="U10379">
        <v>4733.5</v>
      </c>
      <c r="V10379">
        <v>24</v>
      </c>
      <c r="W10379">
        <v>1.5429999999999999</v>
      </c>
      <c r="X10379">
        <v>2.4950000000000001</v>
      </c>
      <c r="Y10379" s="8">
        <v>41962</v>
      </c>
    </row>
    <row r="10380" spans="1:25" x14ac:dyDescent="0.25">
      <c r="A10380">
        <v>-111.97849234</v>
      </c>
      <c r="B10380">
        <v>33.079548780000003</v>
      </c>
      <c r="C10380">
        <v>13</v>
      </c>
      <c r="D10380" t="s">
        <v>371</v>
      </c>
      <c r="E10380" t="s">
        <v>370</v>
      </c>
      <c r="F10380">
        <v>10379</v>
      </c>
      <c r="G10380">
        <v>2</v>
      </c>
      <c r="H10380">
        <v>13.33</v>
      </c>
      <c r="I10380">
        <v>2.2970000000000002</v>
      </c>
      <c r="J10380">
        <v>1</v>
      </c>
      <c r="K10380">
        <v>1166.4000000000001</v>
      </c>
      <c r="L10380" t="s">
        <v>369</v>
      </c>
      <c r="M10380" t="s">
        <v>368</v>
      </c>
      <c r="N10380" s="8">
        <v>41962</v>
      </c>
      <c r="O10380">
        <v>0</v>
      </c>
      <c r="P10380">
        <v>0</v>
      </c>
      <c r="Q10380">
        <v>11299</v>
      </c>
      <c r="R10380">
        <v>1473.4</v>
      </c>
      <c r="S10380">
        <v>3.07</v>
      </c>
      <c r="T10380">
        <v>33</v>
      </c>
      <c r="U10380">
        <v>4464.8999999999996</v>
      </c>
      <c r="V10380">
        <v>24</v>
      </c>
      <c r="W10380">
        <v>1.5660000000000001</v>
      </c>
      <c r="X10380">
        <v>2.5310000000000001</v>
      </c>
      <c r="Y10380" s="8">
        <v>41962</v>
      </c>
    </row>
    <row r="10381" spans="1:25" x14ac:dyDescent="0.25">
      <c r="A10381">
        <v>-111.97849268</v>
      </c>
      <c r="B10381">
        <v>33.079554790000003</v>
      </c>
      <c r="C10381">
        <v>13</v>
      </c>
      <c r="D10381" t="s">
        <v>371</v>
      </c>
      <c r="E10381" t="s">
        <v>370</v>
      </c>
      <c r="F10381">
        <v>10380</v>
      </c>
      <c r="G10381">
        <v>4</v>
      </c>
      <c r="H10381">
        <v>13.33</v>
      </c>
      <c r="I10381">
        <v>2.395</v>
      </c>
      <c r="J10381">
        <v>1</v>
      </c>
      <c r="K10381">
        <v>1166.4000000000001</v>
      </c>
      <c r="L10381" t="s">
        <v>369</v>
      </c>
      <c r="M10381" t="s">
        <v>368</v>
      </c>
      <c r="N10381" s="8">
        <v>41962</v>
      </c>
      <c r="O10381">
        <v>0</v>
      </c>
      <c r="P10381">
        <v>0</v>
      </c>
      <c r="Q10381">
        <v>11570</v>
      </c>
      <c r="R10381">
        <v>1446.8</v>
      </c>
      <c r="S10381">
        <v>3.0139999999999998</v>
      </c>
      <c r="T10381">
        <v>33</v>
      </c>
      <c r="U10381">
        <v>4384.2</v>
      </c>
      <c r="V10381">
        <v>24</v>
      </c>
      <c r="W10381">
        <v>1.633</v>
      </c>
      <c r="X10381">
        <v>2.6389999999999998</v>
      </c>
      <c r="Y10381" s="8">
        <v>41962</v>
      </c>
    </row>
    <row r="10382" spans="1:25" x14ac:dyDescent="0.25">
      <c r="A10382">
        <v>-111.97849149</v>
      </c>
      <c r="B10382">
        <v>33.079560790000002</v>
      </c>
      <c r="C10382">
        <v>13</v>
      </c>
      <c r="D10382" t="s">
        <v>371</v>
      </c>
      <c r="E10382" t="s">
        <v>370</v>
      </c>
      <c r="F10382">
        <v>10381</v>
      </c>
      <c r="G10382">
        <v>357</v>
      </c>
      <c r="H10382">
        <v>13.33</v>
      </c>
      <c r="I10382">
        <v>2.3290000000000002</v>
      </c>
      <c r="J10382">
        <v>1</v>
      </c>
      <c r="K10382">
        <v>1166.5</v>
      </c>
      <c r="L10382" t="s">
        <v>369</v>
      </c>
      <c r="M10382" t="s">
        <v>368</v>
      </c>
      <c r="N10382" s="8">
        <v>41962</v>
      </c>
      <c r="O10382">
        <v>0</v>
      </c>
      <c r="P10382">
        <v>0</v>
      </c>
      <c r="Q10382">
        <v>11993</v>
      </c>
      <c r="R10382">
        <v>1541.9</v>
      </c>
      <c r="S10382">
        <v>3.2120000000000002</v>
      </c>
      <c r="T10382">
        <v>33</v>
      </c>
      <c r="U10382">
        <v>4672.3</v>
      </c>
      <c r="V10382">
        <v>24</v>
      </c>
      <c r="W10382">
        <v>1.5880000000000001</v>
      </c>
      <c r="X10382">
        <v>2.5670000000000002</v>
      </c>
      <c r="Y10382" s="8">
        <v>41962</v>
      </c>
    </row>
    <row r="10383" spans="1:25" x14ac:dyDescent="0.25">
      <c r="A10383">
        <v>-111.97849251</v>
      </c>
      <c r="B10383">
        <v>33.079566790000001</v>
      </c>
      <c r="C10383">
        <v>13</v>
      </c>
      <c r="D10383" t="s">
        <v>371</v>
      </c>
      <c r="E10383" t="s">
        <v>370</v>
      </c>
      <c r="F10383">
        <v>10382</v>
      </c>
      <c r="G10383">
        <v>3</v>
      </c>
      <c r="H10383">
        <v>13.33</v>
      </c>
      <c r="I10383">
        <v>2.395</v>
      </c>
      <c r="J10383">
        <v>1</v>
      </c>
      <c r="K10383">
        <v>1166.5</v>
      </c>
      <c r="L10383" t="s">
        <v>369</v>
      </c>
      <c r="M10383" t="s">
        <v>368</v>
      </c>
      <c r="N10383" s="8">
        <v>41962</v>
      </c>
      <c r="O10383">
        <v>0</v>
      </c>
      <c r="P10383">
        <v>0</v>
      </c>
      <c r="Q10383">
        <v>9716</v>
      </c>
      <c r="R10383">
        <v>1214.9000000000001</v>
      </c>
      <c r="S10383">
        <v>2.5310000000000001</v>
      </c>
      <c r="T10383">
        <v>33</v>
      </c>
      <c r="U10383">
        <v>3681.5</v>
      </c>
      <c r="V10383">
        <v>24</v>
      </c>
      <c r="W10383">
        <v>1.633</v>
      </c>
      <c r="X10383">
        <v>2.6389999999999998</v>
      </c>
      <c r="Y10383" s="8">
        <v>41962</v>
      </c>
    </row>
    <row r="10384" spans="1:25" x14ac:dyDescent="0.25">
      <c r="A10384">
        <v>-111.978492</v>
      </c>
      <c r="B10384">
        <v>33.079573770000003</v>
      </c>
      <c r="C10384">
        <v>13</v>
      </c>
      <c r="D10384" t="s">
        <v>371</v>
      </c>
      <c r="E10384" t="s">
        <v>370</v>
      </c>
      <c r="F10384">
        <v>10383</v>
      </c>
      <c r="G10384">
        <v>0</v>
      </c>
      <c r="H10384">
        <v>13.33</v>
      </c>
      <c r="I10384">
        <v>2.3620000000000001</v>
      </c>
      <c r="J10384">
        <v>1</v>
      </c>
      <c r="K10384">
        <v>1166.5</v>
      </c>
      <c r="L10384" t="s">
        <v>369</v>
      </c>
      <c r="M10384" t="s">
        <v>368</v>
      </c>
      <c r="N10384" s="8">
        <v>41962</v>
      </c>
      <c r="O10384">
        <v>0</v>
      </c>
      <c r="P10384">
        <v>0</v>
      </c>
      <c r="Q10384">
        <v>12095</v>
      </c>
      <c r="R10384">
        <v>1533.4</v>
      </c>
      <c r="S10384">
        <v>3.1949999999999998</v>
      </c>
      <c r="T10384">
        <v>33</v>
      </c>
      <c r="U10384">
        <v>4646.7</v>
      </c>
      <c r="V10384">
        <v>24</v>
      </c>
      <c r="W10384">
        <v>1.611</v>
      </c>
      <c r="X10384">
        <v>2.6030000000000002</v>
      </c>
      <c r="Y10384" s="8">
        <v>41962</v>
      </c>
    </row>
    <row r="10385" spans="1:25" x14ac:dyDescent="0.25">
      <c r="A10385">
        <v>-111.97849134000001</v>
      </c>
      <c r="B10385">
        <v>33.079579780000003</v>
      </c>
      <c r="C10385">
        <v>13</v>
      </c>
      <c r="D10385" t="s">
        <v>371</v>
      </c>
      <c r="E10385" t="s">
        <v>370</v>
      </c>
      <c r="F10385">
        <v>10384</v>
      </c>
      <c r="G10385">
        <v>2</v>
      </c>
      <c r="H10385">
        <v>13.33</v>
      </c>
      <c r="I10385">
        <v>2.2970000000000002</v>
      </c>
      <c r="J10385">
        <v>1</v>
      </c>
      <c r="K10385">
        <v>1166.5999999999999</v>
      </c>
      <c r="L10385" t="s">
        <v>369</v>
      </c>
      <c r="M10385" t="s">
        <v>368</v>
      </c>
      <c r="N10385" s="8">
        <v>41962</v>
      </c>
      <c r="O10385">
        <v>0</v>
      </c>
      <c r="P10385">
        <v>0</v>
      </c>
      <c r="Q10385">
        <v>11682</v>
      </c>
      <c r="R10385">
        <v>1523.3</v>
      </c>
      <c r="S10385">
        <v>3.173</v>
      </c>
      <c r="T10385">
        <v>33</v>
      </c>
      <c r="U10385">
        <v>4616</v>
      </c>
      <c r="V10385">
        <v>24</v>
      </c>
      <c r="W10385">
        <v>1.5660000000000001</v>
      </c>
      <c r="X10385">
        <v>2.5310000000000001</v>
      </c>
      <c r="Y10385" s="8">
        <v>41962</v>
      </c>
    </row>
    <row r="10386" spans="1:25" x14ac:dyDescent="0.25">
      <c r="A10386">
        <v>-111.97849168</v>
      </c>
      <c r="B10386">
        <v>33.079585790000003</v>
      </c>
      <c r="C10386">
        <v>13</v>
      </c>
      <c r="D10386" t="s">
        <v>371</v>
      </c>
      <c r="E10386" t="s">
        <v>370</v>
      </c>
      <c r="F10386">
        <v>10385</v>
      </c>
      <c r="G10386">
        <v>4</v>
      </c>
      <c r="H10386">
        <v>13.33</v>
      </c>
      <c r="I10386">
        <v>2.2309999999999999</v>
      </c>
      <c r="J10386">
        <v>1</v>
      </c>
      <c r="K10386">
        <v>1166.5999999999999</v>
      </c>
      <c r="L10386" t="s">
        <v>369</v>
      </c>
      <c r="M10386" t="s">
        <v>368</v>
      </c>
      <c r="N10386" s="8">
        <v>41962</v>
      </c>
      <c r="O10386">
        <v>0</v>
      </c>
      <c r="P10386">
        <v>0</v>
      </c>
      <c r="Q10386">
        <v>10401</v>
      </c>
      <c r="R10386">
        <v>1396.2</v>
      </c>
      <c r="S10386">
        <v>2.9089999999999998</v>
      </c>
      <c r="T10386">
        <v>33</v>
      </c>
      <c r="U10386">
        <v>4230.8999999999996</v>
      </c>
      <c r="V10386">
        <v>24</v>
      </c>
      <c r="W10386">
        <v>1.5209999999999999</v>
      </c>
      <c r="X10386">
        <v>2.4580000000000002</v>
      </c>
      <c r="Y10386" s="8">
        <v>41962</v>
      </c>
    </row>
    <row r="10387" spans="1:25" x14ac:dyDescent="0.25">
      <c r="A10387">
        <v>-111.97849083</v>
      </c>
      <c r="B10387">
        <v>33.079592779999999</v>
      </c>
      <c r="C10387">
        <v>13</v>
      </c>
      <c r="D10387" t="s">
        <v>371</v>
      </c>
      <c r="E10387" t="s">
        <v>370</v>
      </c>
      <c r="F10387">
        <v>10386</v>
      </c>
      <c r="G10387">
        <v>359</v>
      </c>
      <c r="H10387">
        <v>13.33</v>
      </c>
      <c r="I10387">
        <v>2.2970000000000002</v>
      </c>
      <c r="J10387">
        <v>1</v>
      </c>
      <c r="K10387">
        <v>1166.5999999999999</v>
      </c>
      <c r="L10387" t="s">
        <v>369</v>
      </c>
      <c r="M10387" t="s">
        <v>368</v>
      </c>
      <c r="N10387" s="8">
        <v>41962</v>
      </c>
      <c r="O10387">
        <v>0</v>
      </c>
      <c r="P10387">
        <v>0</v>
      </c>
      <c r="Q10387">
        <v>13222</v>
      </c>
      <c r="R10387">
        <v>1724.2</v>
      </c>
      <c r="S10387">
        <v>3.5920000000000001</v>
      </c>
      <c r="T10387">
        <v>33</v>
      </c>
      <c r="U10387">
        <v>5224.8</v>
      </c>
      <c r="V10387">
        <v>24</v>
      </c>
      <c r="W10387">
        <v>1.5660000000000001</v>
      </c>
      <c r="X10387">
        <v>2.5310000000000001</v>
      </c>
      <c r="Y10387" s="8">
        <v>41962</v>
      </c>
    </row>
    <row r="10388" spans="1:25" x14ac:dyDescent="0.25">
      <c r="A10388">
        <v>-111.97849186000001</v>
      </c>
      <c r="B10388">
        <v>33.07959881</v>
      </c>
      <c r="C10388">
        <v>13</v>
      </c>
      <c r="D10388" t="s">
        <v>371</v>
      </c>
      <c r="E10388" t="s">
        <v>370</v>
      </c>
      <c r="F10388">
        <v>10387</v>
      </c>
      <c r="G10388">
        <v>5</v>
      </c>
      <c r="H10388">
        <v>13.33</v>
      </c>
      <c r="I10388">
        <v>2.2970000000000002</v>
      </c>
      <c r="J10388">
        <v>1</v>
      </c>
      <c r="K10388">
        <v>1166.5999999999999</v>
      </c>
      <c r="L10388" t="s">
        <v>369</v>
      </c>
      <c r="M10388" t="s">
        <v>368</v>
      </c>
      <c r="N10388" s="8">
        <v>41962</v>
      </c>
      <c r="O10388">
        <v>0</v>
      </c>
      <c r="P10388">
        <v>0</v>
      </c>
      <c r="Q10388">
        <v>11549</v>
      </c>
      <c r="R10388">
        <v>1506</v>
      </c>
      <c r="S10388">
        <v>3.137</v>
      </c>
      <c r="T10388">
        <v>33</v>
      </c>
      <c r="U10388">
        <v>4563.5</v>
      </c>
      <c r="V10388">
        <v>24</v>
      </c>
      <c r="W10388">
        <v>1.5660000000000001</v>
      </c>
      <c r="X10388">
        <v>2.5310000000000001</v>
      </c>
      <c r="Y10388" s="8">
        <v>41962</v>
      </c>
    </row>
    <row r="10389" spans="1:25" x14ac:dyDescent="0.25">
      <c r="A10389">
        <v>-111.97849100000001</v>
      </c>
      <c r="B10389">
        <v>33.079605770000001</v>
      </c>
      <c r="C10389">
        <v>13</v>
      </c>
      <c r="D10389" t="s">
        <v>371</v>
      </c>
      <c r="E10389" t="s">
        <v>370</v>
      </c>
      <c r="F10389">
        <v>10388</v>
      </c>
      <c r="G10389">
        <v>0</v>
      </c>
      <c r="H10389">
        <v>13.33</v>
      </c>
      <c r="I10389">
        <v>2.2309999999999999</v>
      </c>
      <c r="J10389">
        <v>1</v>
      </c>
      <c r="K10389">
        <v>1166.5999999999999</v>
      </c>
      <c r="L10389" t="s">
        <v>369</v>
      </c>
      <c r="M10389" t="s">
        <v>368</v>
      </c>
      <c r="N10389" s="8">
        <v>41962</v>
      </c>
      <c r="O10389">
        <v>0</v>
      </c>
      <c r="P10389">
        <v>0</v>
      </c>
      <c r="Q10389">
        <v>14445</v>
      </c>
      <c r="R10389">
        <v>1939.1</v>
      </c>
      <c r="S10389">
        <v>4.04</v>
      </c>
      <c r="T10389">
        <v>33</v>
      </c>
      <c r="U10389">
        <v>5875.9</v>
      </c>
      <c r="V10389">
        <v>24</v>
      </c>
      <c r="W10389">
        <v>1.5209999999999999</v>
      </c>
      <c r="X10389">
        <v>2.4580000000000002</v>
      </c>
      <c r="Y10389" s="8">
        <v>41962</v>
      </c>
    </row>
    <row r="10390" spans="1:25" x14ac:dyDescent="0.25">
      <c r="A10390">
        <v>-111.97849149</v>
      </c>
      <c r="B10390">
        <v>33.079611790000001</v>
      </c>
      <c r="C10390">
        <v>13</v>
      </c>
      <c r="D10390" t="s">
        <v>371</v>
      </c>
      <c r="E10390" t="s">
        <v>370</v>
      </c>
      <c r="F10390">
        <v>10389</v>
      </c>
      <c r="G10390">
        <v>357</v>
      </c>
      <c r="H10390">
        <v>13.33</v>
      </c>
      <c r="I10390">
        <v>2.2639999999999998</v>
      </c>
      <c r="J10390">
        <v>1</v>
      </c>
      <c r="K10390">
        <v>1166.5999999999999</v>
      </c>
      <c r="L10390" t="s">
        <v>369</v>
      </c>
      <c r="M10390" t="s">
        <v>368</v>
      </c>
      <c r="N10390" s="8">
        <v>41962</v>
      </c>
      <c r="O10390">
        <v>0</v>
      </c>
      <c r="P10390">
        <v>0</v>
      </c>
      <c r="Q10390">
        <v>14543</v>
      </c>
      <c r="R10390">
        <v>1923.8</v>
      </c>
      <c r="S10390">
        <v>4.008</v>
      </c>
      <c r="T10390">
        <v>33</v>
      </c>
      <c r="U10390">
        <v>5829.8</v>
      </c>
      <c r="V10390">
        <v>24</v>
      </c>
      <c r="W10390">
        <v>1.5429999999999999</v>
      </c>
      <c r="X10390">
        <v>2.4950000000000001</v>
      </c>
      <c r="Y10390" s="8">
        <v>41962</v>
      </c>
    </row>
    <row r="10391" spans="1:25" x14ac:dyDescent="0.25">
      <c r="A10391">
        <v>-111.978492</v>
      </c>
      <c r="B10391">
        <v>33.079618770000003</v>
      </c>
      <c r="C10391">
        <v>13</v>
      </c>
      <c r="D10391" t="s">
        <v>371</v>
      </c>
      <c r="E10391" t="s">
        <v>370</v>
      </c>
      <c r="F10391">
        <v>10390</v>
      </c>
      <c r="G10391">
        <v>0</v>
      </c>
      <c r="H10391">
        <v>13.33</v>
      </c>
      <c r="I10391">
        <v>2.2970000000000002</v>
      </c>
      <c r="J10391">
        <v>1</v>
      </c>
      <c r="K10391">
        <v>1166.5999999999999</v>
      </c>
      <c r="L10391" t="s">
        <v>369</v>
      </c>
      <c r="M10391" t="s">
        <v>368</v>
      </c>
      <c r="N10391" s="8">
        <v>41962</v>
      </c>
      <c r="O10391">
        <v>0</v>
      </c>
      <c r="P10391">
        <v>0</v>
      </c>
      <c r="Q10391">
        <v>11805</v>
      </c>
      <c r="R10391">
        <v>1539.3</v>
      </c>
      <c r="S10391">
        <v>3.2069999999999999</v>
      </c>
      <c r="T10391">
        <v>33</v>
      </c>
      <c r="U10391">
        <v>4664.7</v>
      </c>
      <c r="V10391">
        <v>24</v>
      </c>
      <c r="W10391">
        <v>1.5660000000000001</v>
      </c>
      <c r="X10391">
        <v>2.5310000000000001</v>
      </c>
      <c r="Y10391" s="8">
        <v>41962</v>
      </c>
    </row>
    <row r="10392" spans="1:25" x14ac:dyDescent="0.25">
      <c r="A10392">
        <v>-111.97849151</v>
      </c>
      <c r="B10392">
        <v>33.079624789999997</v>
      </c>
      <c r="C10392">
        <v>13</v>
      </c>
      <c r="D10392" t="s">
        <v>371</v>
      </c>
      <c r="E10392" t="s">
        <v>370</v>
      </c>
      <c r="F10392">
        <v>10391</v>
      </c>
      <c r="G10392">
        <v>3</v>
      </c>
      <c r="H10392">
        <v>13.33</v>
      </c>
      <c r="I10392">
        <v>2.2639999999999998</v>
      </c>
      <c r="J10392">
        <v>1</v>
      </c>
      <c r="K10392">
        <v>1166.5999999999999</v>
      </c>
      <c r="L10392" t="s">
        <v>369</v>
      </c>
      <c r="M10392" t="s">
        <v>368</v>
      </c>
      <c r="N10392" s="8">
        <v>41962</v>
      </c>
      <c r="O10392">
        <v>0</v>
      </c>
      <c r="P10392">
        <v>0</v>
      </c>
      <c r="Q10392">
        <v>13402</v>
      </c>
      <c r="R10392">
        <v>1772.9</v>
      </c>
      <c r="S10392">
        <v>3.694</v>
      </c>
      <c r="T10392">
        <v>33</v>
      </c>
      <c r="U10392">
        <v>5372.6</v>
      </c>
      <c r="V10392">
        <v>24</v>
      </c>
      <c r="W10392">
        <v>1.5429999999999999</v>
      </c>
      <c r="X10392">
        <v>2.4950000000000001</v>
      </c>
      <c r="Y10392" s="8">
        <v>41962</v>
      </c>
    </row>
    <row r="10393" spans="1:25" x14ac:dyDescent="0.25">
      <c r="A10393">
        <v>-111.97849100000001</v>
      </c>
      <c r="B10393">
        <v>33.079630770000001</v>
      </c>
      <c r="C10393">
        <v>13</v>
      </c>
      <c r="D10393" t="s">
        <v>371</v>
      </c>
      <c r="E10393" t="s">
        <v>370</v>
      </c>
      <c r="F10393">
        <v>10392</v>
      </c>
      <c r="G10393">
        <v>0</v>
      </c>
      <c r="H10393">
        <v>13.33</v>
      </c>
      <c r="I10393">
        <v>2.2970000000000002</v>
      </c>
      <c r="J10393">
        <v>1</v>
      </c>
      <c r="K10393">
        <v>1166.5999999999999</v>
      </c>
      <c r="L10393" t="s">
        <v>369</v>
      </c>
      <c r="M10393" t="s">
        <v>368</v>
      </c>
      <c r="N10393" s="8">
        <v>41962</v>
      </c>
      <c r="O10393">
        <v>0</v>
      </c>
      <c r="P10393">
        <v>0</v>
      </c>
      <c r="Q10393">
        <v>12308</v>
      </c>
      <c r="R10393">
        <v>1605</v>
      </c>
      <c r="S10393">
        <v>3.3439999999999999</v>
      </c>
      <c r="T10393">
        <v>33</v>
      </c>
      <c r="U10393">
        <v>4863.5</v>
      </c>
      <c r="V10393">
        <v>24</v>
      </c>
      <c r="W10393">
        <v>1.5660000000000001</v>
      </c>
      <c r="X10393">
        <v>2.5310000000000001</v>
      </c>
      <c r="Y10393" s="8">
        <v>41962</v>
      </c>
    </row>
    <row r="10394" spans="1:25" x14ac:dyDescent="0.25">
      <c r="A10394">
        <v>-111.97849117</v>
      </c>
      <c r="B10394">
        <v>33.079637779999999</v>
      </c>
      <c r="C10394">
        <v>13</v>
      </c>
      <c r="D10394" t="s">
        <v>371</v>
      </c>
      <c r="E10394" t="s">
        <v>370</v>
      </c>
      <c r="F10394">
        <v>10393</v>
      </c>
      <c r="G10394">
        <v>1</v>
      </c>
      <c r="H10394">
        <v>13.33</v>
      </c>
      <c r="I10394">
        <v>2.3290000000000002</v>
      </c>
      <c r="J10394">
        <v>1</v>
      </c>
      <c r="K10394">
        <v>1166.5999999999999</v>
      </c>
      <c r="L10394" t="s">
        <v>369</v>
      </c>
      <c r="M10394" t="s">
        <v>368</v>
      </c>
      <c r="N10394" s="8">
        <v>41962</v>
      </c>
      <c r="O10394">
        <v>0</v>
      </c>
      <c r="P10394">
        <v>0</v>
      </c>
      <c r="Q10394">
        <v>10833</v>
      </c>
      <c r="R10394">
        <v>1392.8</v>
      </c>
      <c r="S10394">
        <v>2.9020000000000001</v>
      </c>
      <c r="T10394">
        <v>33</v>
      </c>
      <c r="U10394">
        <v>4220.5</v>
      </c>
      <c r="V10394">
        <v>24</v>
      </c>
      <c r="W10394">
        <v>1.5880000000000001</v>
      </c>
      <c r="X10394">
        <v>2.5670000000000002</v>
      </c>
      <c r="Y10394" s="8">
        <v>41962</v>
      </c>
    </row>
    <row r="10395" spans="1:25" x14ac:dyDescent="0.25">
      <c r="A10395">
        <v>-111.97849134000001</v>
      </c>
      <c r="B10395">
        <v>33.079643779999998</v>
      </c>
      <c r="C10395">
        <v>13</v>
      </c>
      <c r="D10395" t="s">
        <v>371</v>
      </c>
      <c r="E10395" t="s">
        <v>370</v>
      </c>
      <c r="F10395">
        <v>10394</v>
      </c>
      <c r="G10395">
        <v>2</v>
      </c>
      <c r="H10395">
        <v>13.33</v>
      </c>
      <c r="I10395">
        <v>2.3290000000000002</v>
      </c>
      <c r="J10395">
        <v>1</v>
      </c>
      <c r="K10395">
        <v>1166.7</v>
      </c>
      <c r="L10395" t="s">
        <v>369</v>
      </c>
      <c r="M10395" t="s">
        <v>368</v>
      </c>
      <c r="N10395" s="8">
        <v>41962</v>
      </c>
      <c r="O10395">
        <v>0</v>
      </c>
      <c r="P10395">
        <v>0</v>
      </c>
      <c r="Q10395">
        <v>10542</v>
      </c>
      <c r="R10395">
        <v>1355.3</v>
      </c>
      <c r="S10395">
        <v>2.8239999999999998</v>
      </c>
      <c r="T10395">
        <v>33</v>
      </c>
      <c r="U10395">
        <v>4107.1000000000004</v>
      </c>
      <c r="V10395">
        <v>24</v>
      </c>
      <c r="W10395">
        <v>1.5880000000000001</v>
      </c>
      <c r="X10395">
        <v>2.5670000000000002</v>
      </c>
      <c r="Y10395" s="8">
        <v>41962</v>
      </c>
    </row>
    <row r="10396" spans="1:25" x14ac:dyDescent="0.25">
      <c r="A10396">
        <v>-111.97849049</v>
      </c>
      <c r="B10396">
        <v>33.079649789999998</v>
      </c>
      <c r="C10396">
        <v>13</v>
      </c>
      <c r="D10396" t="s">
        <v>371</v>
      </c>
      <c r="E10396" t="s">
        <v>370</v>
      </c>
      <c r="F10396">
        <v>10395</v>
      </c>
      <c r="G10396">
        <v>357</v>
      </c>
      <c r="H10396">
        <v>13.33</v>
      </c>
      <c r="I10396">
        <v>2.395</v>
      </c>
      <c r="J10396">
        <v>1</v>
      </c>
      <c r="K10396">
        <v>1166.7</v>
      </c>
      <c r="L10396" t="s">
        <v>369</v>
      </c>
      <c r="M10396" t="s">
        <v>368</v>
      </c>
      <c r="N10396" s="8">
        <v>41962</v>
      </c>
      <c r="O10396">
        <v>0</v>
      </c>
      <c r="P10396">
        <v>0</v>
      </c>
      <c r="Q10396">
        <v>10271</v>
      </c>
      <c r="R10396">
        <v>1284.3</v>
      </c>
      <c r="S10396">
        <v>2.6760000000000002</v>
      </c>
      <c r="T10396">
        <v>33</v>
      </c>
      <c r="U10396">
        <v>3891.8</v>
      </c>
      <c r="V10396">
        <v>24</v>
      </c>
      <c r="W10396">
        <v>1.633</v>
      </c>
      <c r="X10396">
        <v>2.6389999999999998</v>
      </c>
      <c r="Y10396" s="8">
        <v>41962</v>
      </c>
    </row>
    <row r="10397" spans="1:25" x14ac:dyDescent="0.25">
      <c r="A10397">
        <v>-111.97849134000001</v>
      </c>
      <c r="B10397">
        <v>33.079656780000001</v>
      </c>
      <c r="C10397">
        <v>13</v>
      </c>
      <c r="D10397" t="s">
        <v>371</v>
      </c>
      <c r="E10397" t="s">
        <v>370</v>
      </c>
      <c r="F10397">
        <v>10396</v>
      </c>
      <c r="G10397">
        <v>2</v>
      </c>
      <c r="H10397">
        <v>13.33</v>
      </c>
      <c r="I10397">
        <v>2.395</v>
      </c>
      <c r="J10397">
        <v>1</v>
      </c>
      <c r="K10397">
        <v>1166.7</v>
      </c>
      <c r="L10397" t="s">
        <v>369</v>
      </c>
      <c r="M10397" t="s">
        <v>368</v>
      </c>
      <c r="N10397" s="8">
        <v>41962</v>
      </c>
      <c r="O10397">
        <v>0</v>
      </c>
      <c r="P10397">
        <v>0</v>
      </c>
      <c r="Q10397">
        <v>8505</v>
      </c>
      <c r="R10397">
        <v>1063.5</v>
      </c>
      <c r="S10397">
        <v>2.2160000000000002</v>
      </c>
      <c r="T10397">
        <v>33</v>
      </c>
      <c r="U10397">
        <v>3222.7</v>
      </c>
      <c r="V10397">
        <v>24</v>
      </c>
      <c r="W10397">
        <v>1.633</v>
      </c>
      <c r="X10397">
        <v>2.6389999999999998</v>
      </c>
      <c r="Y10397" s="8">
        <v>41962</v>
      </c>
    </row>
    <row r="10398" spans="1:25" x14ac:dyDescent="0.25">
      <c r="A10398">
        <v>-111.97849066000001</v>
      </c>
      <c r="B10398">
        <v>33.07966278</v>
      </c>
      <c r="C10398">
        <v>13</v>
      </c>
      <c r="D10398" t="s">
        <v>371</v>
      </c>
      <c r="E10398" t="s">
        <v>370</v>
      </c>
      <c r="F10398">
        <v>10397</v>
      </c>
      <c r="G10398">
        <v>358</v>
      </c>
      <c r="H10398">
        <v>13.33</v>
      </c>
      <c r="I10398">
        <v>2.2970000000000002</v>
      </c>
      <c r="J10398">
        <v>1</v>
      </c>
      <c r="K10398">
        <v>1166.7</v>
      </c>
      <c r="L10398" t="s">
        <v>369</v>
      </c>
      <c r="M10398" t="s">
        <v>368</v>
      </c>
      <c r="N10398" s="8">
        <v>41962</v>
      </c>
      <c r="O10398">
        <v>0</v>
      </c>
      <c r="P10398">
        <v>0</v>
      </c>
      <c r="Q10398">
        <v>8806.7999999999993</v>
      </c>
      <c r="R10398">
        <v>1148.4000000000001</v>
      </c>
      <c r="S10398">
        <v>2.3929999999999998</v>
      </c>
      <c r="T10398">
        <v>33</v>
      </c>
      <c r="U10398">
        <v>3480</v>
      </c>
      <c r="V10398">
        <v>24</v>
      </c>
      <c r="W10398">
        <v>1.5660000000000001</v>
      </c>
      <c r="X10398">
        <v>2.5310000000000001</v>
      </c>
      <c r="Y10398" s="8">
        <v>41962</v>
      </c>
    </row>
    <row r="10399" spans="1:25" x14ac:dyDescent="0.25">
      <c r="A10399">
        <v>-111.97849100000001</v>
      </c>
      <c r="B10399">
        <v>33.079668769999998</v>
      </c>
      <c r="C10399">
        <v>13</v>
      </c>
      <c r="D10399" t="s">
        <v>371</v>
      </c>
      <c r="E10399" t="s">
        <v>370</v>
      </c>
      <c r="F10399">
        <v>10398</v>
      </c>
      <c r="G10399">
        <v>0</v>
      </c>
      <c r="H10399">
        <v>13.33</v>
      </c>
      <c r="I10399">
        <v>2.3620000000000001</v>
      </c>
      <c r="J10399">
        <v>1</v>
      </c>
      <c r="K10399">
        <v>1166.8</v>
      </c>
      <c r="L10399" t="s">
        <v>369</v>
      </c>
      <c r="M10399" t="s">
        <v>368</v>
      </c>
      <c r="N10399" s="8">
        <v>41962</v>
      </c>
      <c r="O10399">
        <v>0</v>
      </c>
      <c r="P10399">
        <v>0</v>
      </c>
      <c r="Q10399">
        <v>7605.6</v>
      </c>
      <c r="R10399">
        <v>964.22</v>
      </c>
      <c r="S10399">
        <v>2.0089999999999999</v>
      </c>
      <c r="T10399">
        <v>33</v>
      </c>
      <c r="U10399">
        <v>2921.9</v>
      </c>
      <c r="V10399">
        <v>24</v>
      </c>
      <c r="W10399">
        <v>1.611</v>
      </c>
      <c r="X10399">
        <v>2.6030000000000002</v>
      </c>
      <c r="Y10399" s="8">
        <v>41962</v>
      </c>
    </row>
    <row r="10400" spans="1:25" x14ac:dyDescent="0.25">
      <c r="A10400">
        <v>-111.97849067999999</v>
      </c>
      <c r="B10400">
        <v>33.079675790000003</v>
      </c>
      <c r="C10400">
        <v>13</v>
      </c>
      <c r="D10400" t="s">
        <v>371</v>
      </c>
      <c r="E10400" t="s">
        <v>370</v>
      </c>
      <c r="F10400">
        <v>10399</v>
      </c>
      <c r="G10400">
        <v>4</v>
      </c>
      <c r="H10400">
        <v>13.33</v>
      </c>
      <c r="I10400">
        <v>2.395</v>
      </c>
      <c r="J10400">
        <v>1</v>
      </c>
      <c r="K10400">
        <v>1166.7</v>
      </c>
      <c r="L10400" t="s">
        <v>369</v>
      </c>
      <c r="M10400" t="s">
        <v>368</v>
      </c>
      <c r="N10400" s="8">
        <v>41962</v>
      </c>
      <c r="O10400">
        <v>0</v>
      </c>
      <c r="P10400">
        <v>0</v>
      </c>
      <c r="Q10400">
        <v>8080</v>
      </c>
      <c r="R10400">
        <v>1010.3</v>
      </c>
      <c r="S10400">
        <v>2.105</v>
      </c>
      <c r="T10400">
        <v>33</v>
      </c>
      <c r="U10400">
        <v>3061.6</v>
      </c>
      <c r="V10400">
        <v>24</v>
      </c>
      <c r="W10400">
        <v>1.633</v>
      </c>
      <c r="X10400">
        <v>2.6389999999999998</v>
      </c>
      <c r="Y10400" s="8">
        <v>41962</v>
      </c>
    </row>
    <row r="10401" spans="1:25" x14ac:dyDescent="0.25">
      <c r="A10401">
        <v>-111.97848983</v>
      </c>
      <c r="B10401">
        <v>33.079681780000001</v>
      </c>
      <c r="C10401">
        <v>13</v>
      </c>
      <c r="D10401" t="s">
        <v>371</v>
      </c>
      <c r="E10401" t="s">
        <v>370</v>
      </c>
      <c r="F10401">
        <v>10400</v>
      </c>
      <c r="G10401">
        <v>359</v>
      </c>
      <c r="H10401">
        <v>13.33</v>
      </c>
      <c r="I10401">
        <v>2.3290000000000002</v>
      </c>
      <c r="J10401">
        <v>1</v>
      </c>
      <c r="K10401">
        <v>1166.5</v>
      </c>
      <c r="L10401" t="s">
        <v>369</v>
      </c>
      <c r="M10401" t="s">
        <v>368</v>
      </c>
      <c r="N10401" s="8">
        <v>41962</v>
      </c>
      <c r="O10401">
        <v>0</v>
      </c>
      <c r="P10401">
        <v>0</v>
      </c>
      <c r="Q10401">
        <v>7780.8</v>
      </c>
      <c r="R10401">
        <v>1000.3</v>
      </c>
      <c r="S10401">
        <v>2.0840000000000001</v>
      </c>
      <c r="T10401">
        <v>33</v>
      </c>
      <c r="U10401">
        <v>3031.3</v>
      </c>
      <c r="V10401">
        <v>24</v>
      </c>
      <c r="W10401">
        <v>1.5880000000000001</v>
      </c>
      <c r="X10401">
        <v>2.5670000000000002</v>
      </c>
      <c r="Y10401" s="8">
        <v>41962</v>
      </c>
    </row>
    <row r="10402" spans="1:25" x14ac:dyDescent="0.25">
      <c r="A10402">
        <v>-111.97849032000001</v>
      </c>
      <c r="B10402">
        <v>33.079688789999999</v>
      </c>
      <c r="C10402">
        <v>13</v>
      </c>
      <c r="D10402" t="s">
        <v>371</v>
      </c>
      <c r="E10402" t="s">
        <v>370</v>
      </c>
      <c r="F10402">
        <v>10401</v>
      </c>
      <c r="G10402">
        <v>356</v>
      </c>
      <c r="H10402">
        <v>13.33</v>
      </c>
      <c r="I10402">
        <v>2.2639999999999998</v>
      </c>
      <c r="J10402">
        <v>1</v>
      </c>
      <c r="K10402">
        <v>1166.4000000000001</v>
      </c>
      <c r="L10402" t="s">
        <v>369</v>
      </c>
      <c r="M10402" t="s">
        <v>368</v>
      </c>
      <c r="N10402" s="8">
        <v>41962</v>
      </c>
      <c r="O10402">
        <v>0</v>
      </c>
      <c r="P10402">
        <v>0</v>
      </c>
      <c r="Q10402">
        <v>8822.1</v>
      </c>
      <c r="R10402">
        <v>1167.0999999999999</v>
      </c>
      <c r="S10402">
        <v>2.431</v>
      </c>
      <c r="T10402">
        <v>33</v>
      </c>
      <c r="U10402">
        <v>3536.6</v>
      </c>
      <c r="V10402">
        <v>24</v>
      </c>
      <c r="W10402">
        <v>1.5429999999999999</v>
      </c>
      <c r="X10402">
        <v>2.4950000000000001</v>
      </c>
      <c r="Y10402" s="8">
        <v>41962</v>
      </c>
    </row>
    <row r="10403" spans="1:25" x14ac:dyDescent="0.25">
      <c r="A10403">
        <v>-111.97849168</v>
      </c>
      <c r="B10403">
        <v>33.079694789999998</v>
      </c>
      <c r="C10403">
        <v>13</v>
      </c>
      <c r="D10403" t="s">
        <v>371</v>
      </c>
      <c r="E10403" t="s">
        <v>370</v>
      </c>
      <c r="F10403">
        <v>10402</v>
      </c>
      <c r="G10403">
        <v>4</v>
      </c>
      <c r="H10403">
        <v>13.33</v>
      </c>
      <c r="I10403">
        <v>2.198</v>
      </c>
      <c r="J10403">
        <v>1</v>
      </c>
      <c r="K10403">
        <v>1166.4000000000001</v>
      </c>
      <c r="L10403" t="s">
        <v>369</v>
      </c>
      <c r="M10403" t="s">
        <v>368</v>
      </c>
      <c r="N10403" s="8">
        <v>41962</v>
      </c>
      <c r="O10403">
        <v>0</v>
      </c>
      <c r="P10403">
        <v>0</v>
      </c>
      <c r="Q10403">
        <v>8403.7000000000007</v>
      </c>
      <c r="R10403">
        <v>1144.9000000000001</v>
      </c>
      <c r="S10403">
        <v>2.3849999999999998</v>
      </c>
      <c r="T10403">
        <v>33</v>
      </c>
      <c r="U10403">
        <v>3469.4</v>
      </c>
      <c r="V10403">
        <v>24</v>
      </c>
      <c r="W10403">
        <v>1.4990000000000001</v>
      </c>
      <c r="X10403">
        <v>2.4220000000000002</v>
      </c>
      <c r="Y10403" s="8">
        <v>41962</v>
      </c>
    </row>
    <row r="10404" spans="1:25" x14ac:dyDescent="0.25">
      <c r="A10404">
        <v>-111.97849066000001</v>
      </c>
      <c r="B10404">
        <v>33.079700780000003</v>
      </c>
      <c r="C10404">
        <v>13</v>
      </c>
      <c r="D10404" t="s">
        <v>371</v>
      </c>
      <c r="E10404" t="s">
        <v>370</v>
      </c>
      <c r="F10404">
        <v>10403</v>
      </c>
      <c r="G10404">
        <v>358</v>
      </c>
      <c r="H10404">
        <v>13.33</v>
      </c>
      <c r="I10404">
        <v>2.2970000000000002</v>
      </c>
      <c r="J10404">
        <v>1</v>
      </c>
      <c r="K10404">
        <v>1166.5</v>
      </c>
      <c r="L10404" t="s">
        <v>369</v>
      </c>
      <c r="M10404" t="s">
        <v>368</v>
      </c>
      <c r="N10404" s="8">
        <v>41962</v>
      </c>
      <c r="O10404">
        <v>0</v>
      </c>
      <c r="P10404">
        <v>0</v>
      </c>
      <c r="Q10404">
        <v>7209.6</v>
      </c>
      <c r="R10404">
        <v>940.13</v>
      </c>
      <c r="S10404">
        <v>1.9590000000000001</v>
      </c>
      <c r="T10404">
        <v>33</v>
      </c>
      <c r="U10404">
        <v>2848.9</v>
      </c>
      <c r="V10404">
        <v>24</v>
      </c>
      <c r="W10404">
        <v>1.5660000000000001</v>
      </c>
      <c r="X10404">
        <v>2.5310000000000001</v>
      </c>
      <c r="Y10404" s="8">
        <v>41962</v>
      </c>
    </row>
    <row r="10405" spans="1:25" x14ac:dyDescent="0.25">
      <c r="A10405">
        <v>-111.97849203</v>
      </c>
      <c r="B10405">
        <v>33.079707820000003</v>
      </c>
      <c r="C10405">
        <v>13</v>
      </c>
      <c r="D10405" t="s">
        <v>371</v>
      </c>
      <c r="E10405" t="s">
        <v>370</v>
      </c>
      <c r="F10405">
        <v>10404</v>
      </c>
      <c r="G10405">
        <v>6</v>
      </c>
      <c r="H10405">
        <v>13.33</v>
      </c>
      <c r="I10405">
        <v>2.4279999999999999</v>
      </c>
      <c r="J10405">
        <v>1</v>
      </c>
      <c r="K10405">
        <v>1166.4000000000001</v>
      </c>
      <c r="L10405" t="s">
        <v>369</v>
      </c>
      <c r="M10405" t="s">
        <v>368</v>
      </c>
      <c r="N10405" s="8">
        <v>41962</v>
      </c>
      <c r="O10405">
        <v>0</v>
      </c>
      <c r="P10405">
        <v>0</v>
      </c>
      <c r="Q10405">
        <v>7531</v>
      </c>
      <c r="R10405">
        <v>928.96</v>
      </c>
      <c r="S10405">
        <v>1.9350000000000001</v>
      </c>
      <c r="T10405">
        <v>33</v>
      </c>
      <c r="U10405">
        <v>2815</v>
      </c>
      <c r="V10405">
        <v>24</v>
      </c>
      <c r="W10405">
        <v>1.655</v>
      </c>
      <c r="X10405">
        <v>2.6749999999999998</v>
      </c>
      <c r="Y10405" s="8">
        <v>41962</v>
      </c>
    </row>
    <row r="10406" spans="1:25" x14ac:dyDescent="0.25">
      <c r="A10406">
        <v>-111.97849100000001</v>
      </c>
      <c r="B10406">
        <v>33.079713769999998</v>
      </c>
      <c r="C10406">
        <v>13</v>
      </c>
      <c r="D10406" t="s">
        <v>371</v>
      </c>
      <c r="E10406" t="s">
        <v>370</v>
      </c>
      <c r="F10406">
        <v>10405</v>
      </c>
      <c r="G10406">
        <v>0</v>
      </c>
      <c r="H10406">
        <v>13.33</v>
      </c>
      <c r="I10406">
        <v>2.198</v>
      </c>
      <c r="J10406">
        <v>1</v>
      </c>
      <c r="K10406">
        <v>1166.5</v>
      </c>
      <c r="L10406" t="s">
        <v>369</v>
      </c>
      <c r="M10406" t="s">
        <v>368</v>
      </c>
      <c r="N10406" s="8">
        <v>41962</v>
      </c>
      <c r="O10406">
        <v>0</v>
      </c>
      <c r="P10406">
        <v>0</v>
      </c>
      <c r="Q10406">
        <v>7815.7</v>
      </c>
      <c r="R10406">
        <v>1064.8</v>
      </c>
      <c r="S10406">
        <v>2.218</v>
      </c>
      <c r="T10406">
        <v>33</v>
      </c>
      <c r="U10406">
        <v>3226.7</v>
      </c>
      <c r="V10406">
        <v>24</v>
      </c>
      <c r="W10406">
        <v>1.4990000000000001</v>
      </c>
      <c r="X10406">
        <v>2.4220000000000002</v>
      </c>
      <c r="Y10406" s="8">
        <v>41962</v>
      </c>
    </row>
    <row r="10407" spans="1:25" x14ac:dyDescent="0.25">
      <c r="A10407">
        <v>-111.97849134000001</v>
      </c>
      <c r="B10407">
        <v>33.079720780000002</v>
      </c>
      <c r="C10407">
        <v>13</v>
      </c>
      <c r="D10407" t="s">
        <v>371</v>
      </c>
      <c r="E10407" t="s">
        <v>370</v>
      </c>
      <c r="F10407">
        <v>10406</v>
      </c>
      <c r="G10407">
        <v>2</v>
      </c>
      <c r="H10407">
        <v>13.33</v>
      </c>
      <c r="I10407">
        <v>2.198</v>
      </c>
      <c r="J10407">
        <v>1</v>
      </c>
      <c r="K10407">
        <v>1166.7</v>
      </c>
      <c r="L10407" t="s">
        <v>369</v>
      </c>
      <c r="M10407" t="s">
        <v>368</v>
      </c>
      <c r="N10407" s="8">
        <v>41962</v>
      </c>
      <c r="O10407">
        <v>0</v>
      </c>
      <c r="P10407">
        <v>0</v>
      </c>
      <c r="Q10407">
        <v>8383.9</v>
      </c>
      <c r="R10407">
        <v>1142.2</v>
      </c>
      <c r="S10407">
        <v>2.38</v>
      </c>
      <c r="T10407">
        <v>33</v>
      </c>
      <c r="U10407">
        <v>3461.3</v>
      </c>
      <c r="V10407">
        <v>24</v>
      </c>
      <c r="W10407">
        <v>1.4990000000000001</v>
      </c>
      <c r="X10407">
        <v>2.4220000000000002</v>
      </c>
      <c r="Y10407" s="8">
        <v>41962</v>
      </c>
    </row>
    <row r="10408" spans="1:25" x14ac:dyDescent="0.25">
      <c r="A10408">
        <v>-111.97849017</v>
      </c>
      <c r="B10408">
        <v>33.079726780000001</v>
      </c>
      <c r="C10408">
        <v>13</v>
      </c>
      <c r="D10408" t="s">
        <v>371</v>
      </c>
      <c r="E10408" t="s">
        <v>370</v>
      </c>
      <c r="F10408">
        <v>10407</v>
      </c>
      <c r="G10408">
        <v>1</v>
      </c>
      <c r="H10408">
        <v>13.33</v>
      </c>
      <c r="I10408">
        <v>2.2309999999999999</v>
      </c>
      <c r="J10408">
        <v>1</v>
      </c>
      <c r="K10408">
        <v>1166.7</v>
      </c>
      <c r="L10408" t="s">
        <v>369</v>
      </c>
      <c r="M10408" t="s">
        <v>368</v>
      </c>
      <c r="N10408" s="8">
        <v>41962</v>
      </c>
      <c r="O10408">
        <v>0</v>
      </c>
      <c r="P10408">
        <v>0</v>
      </c>
      <c r="Q10408">
        <v>9264.5</v>
      </c>
      <c r="R10408">
        <v>1243.5999999999999</v>
      </c>
      <c r="S10408">
        <v>2.5910000000000002</v>
      </c>
      <c r="T10408">
        <v>33</v>
      </c>
      <c r="U10408">
        <v>3768.6</v>
      </c>
      <c r="V10408">
        <v>24</v>
      </c>
      <c r="W10408">
        <v>1.5209999999999999</v>
      </c>
      <c r="X10408">
        <v>2.4580000000000002</v>
      </c>
      <c r="Y10408" s="8">
        <v>41962</v>
      </c>
    </row>
    <row r="10409" spans="1:25" x14ac:dyDescent="0.25">
      <c r="A10409">
        <v>-111.97848983</v>
      </c>
      <c r="B10409">
        <v>33.079732780000001</v>
      </c>
      <c r="C10409">
        <v>13</v>
      </c>
      <c r="D10409" t="s">
        <v>371</v>
      </c>
      <c r="E10409" t="s">
        <v>370</v>
      </c>
      <c r="F10409">
        <v>10408</v>
      </c>
      <c r="G10409">
        <v>359</v>
      </c>
      <c r="H10409">
        <v>13.33</v>
      </c>
      <c r="I10409">
        <v>2.3620000000000001</v>
      </c>
      <c r="J10409">
        <v>1</v>
      </c>
      <c r="K10409">
        <v>1166.7</v>
      </c>
      <c r="L10409" t="s">
        <v>369</v>
      </c>
      <c r="M10409" t="s">
        <v>368</v>
      </c>
      <c r="N10409" s="8">
        <v>41962</v>
      </c>
      <c r="O10409">
        <v>0</v>
      </c>
      <c r="P10409">
        <v>0</v>
      </c>
      <c r="Q10409">
        <v>7945.9</v>
      </c>
      <c r="R10409">
        <v>1007.4</v>
      </c>
      <c r="S10409">
        <v>2.0990000000000002</v>
      </c>
      <c r="T10409">
        <v>33</v>
      </c>
      <c r="U10409">
        <v>3052.6</v>
      </c>
      <c r="V10409">
        <v>24</v>
      </c>
      <c r="W10409">
        <v>1.611</v>
      </c>
      <c r="X10409">
        <v>2.6030000000000002</v>
      </c>
      <c r="Y10409" s="8">
        <v>41962</v>
      </c>
    </row>
    <row r="10410" spans="1:25" x14ac:dyDescent="0.25">
      <c r="A10410">
        <v>-111.97848999999999</v>
      </c>
      <c r="B10410">
        <v>33.079739770000003</v>
      </c>
      <c r="C10410">
        <v>13</v>
      </c>
      <c r="D10410" t="s">
        <v>371</v>
      </c>
      <c r="E10410" t="s">
        <v>370</v>
      </c>
      <c r="F10410">
        <v>10409</v>
      </c>
      <c r="G10410">
        <v>0</v>
      </c>
      <c r="H10410">
        <v>13.33</v>
      </c>
      <c r="I10410">
        <v>2.2970000000000002</v>
      </c>
      <c r="J10410">
        <v>1</v>
      </c>
      <c r="K10410">
        <v>1166.7</v>
      </c>
      <c r="L10410" t="s">
        <v>369</v>
      </c>
      <c r="M10410" t="s">
        <v>368</v>
      </c>
      <c r="N10410" s="8">
        <v>41962</v>
      </c>
      <c r="O10410">
        <v>0</v>
      </c>
      <c r="P10410">
        <v>0</v>
      </c>
      <c r="Q10410">
        <v>9403.1</v>
      </c>
      <c r="R10410">
        <v>1226.2</v>
      </c>
      <c r="S10410">
        <v>2.5550000000000002</v>
      </c>
      <c r="T10410">
        <v>33</v>
      </c>
      <c r="U10410">
        <v>3715.6</v>
      </c>
      <c r="V10410">
        <v>24</v>
      </c>
      <c r="W10410">
        <v>1.5660000000000001</v>
      </c>
      <c r="X10410">
        <v>2.5310000000000001</v>
      </c>
      <c r="Y10410" s="8">
        <v>41962</v>
      </c>
    </row>
    <row r="10411" spans="1:25" x14ac:dyDescent="0.25">
      <c r="A10411">
        <v>-111.97848965999999</v>
      </c>
      <c r="B10411">
        <v>33.079745780000003</v>
      </c>
      <c r="C10411">
        <v>13</v>
      </c>
      <c r="D10411" t="s">
        <v>371</v>
      </c>
      <c r="E10411" t="s">
        <v>370</v>
      </c>
      <c r="F10411">
        <v>10410</v>
      </c>
      <c r="G10411">
        <v>358</v>
      </c>
      <c r="H10411">
        <v>13.33</v>
      </c>
      <c r="I10411">
        <v>2.2970000000000002</v>
      </c>
      <c r="J10411">
        <v>1</v>
      </c>
      <c r="K10411">
        <v>1166.7</v>
      </c>
      <c r="L10411" t="s">
        <v>369</v>
      </c>
      <c r="M10411" t="s">
        <v>368</v>
      </c>
      <c r="N10411" s="8">
        <v>41962</v>
      </c>
      <c r="O10411">
        <v>0</v>
      </c>
      <c r="P10411">
        <v>0</v>
      </c>
      <c r="Q10411">
        <v>8980</v>
      </c>
      <c r="R10411">
        <v>1171</v>
      </c>
      <c r="S10411">
        <v>2.44</v>
      </c>
      <c r="T10411">
        <v>33</v>
      </c>
      <c r="U10411">
        <v>3548.5</v>
      </c>
      <c r="V10411">
        <v>24</v>
      </c>
      <c r="W10411">
        <v>1.5660000000000001</v>
      </c>
      <c r="X10411">
        <v>2.5310000000000001</v>
      </c>
      <c r="Y10411" s="8">
        <v>41962</v>
      </c>
    </row>
    <row r="10412" spans="1:25" x14ac:dyDescent="0.25">
      <c r="A10412">
        <v>-111.97849017</v>
      </c>
      <c r="B10412">
        <v>33.07975278</v>
      </c>
      <c r="C10412">
        <v>13</v>
      </c>
      <c r="D10412" t="s">
        <v>371</v>
      </c>
      <c r="E10412" t="s">
        <v>370</v>
      </c>
      <c r="F10412">
        <v>10411</v>
      </c>
      <c r="G10412">
        <v>1</v>
      </c>
      <c r="H10412">
        <v>13.33</v>
      </c>
      <c r="I10412">
        <v>2.2970000000000002</v>
      </c>
      <c r="J10412">
        <v>1</v>
      </c>
      <c r="K10412">
        <v>1166.5999999999999</v>
      </c>
      <c r="L10412" t="s">
        <v>369</v>
      </c>
      <c r="M10412" t="s">
        <v>368</v>
      </c>
      <c r="N10412" s="8">
        <v>41962</v>
      </c>
      <c r="O10412">
        <v>0</v>
      </c>
      <c r="P10412">
        <v>0</v>
      </c>
      <c r="Q10412">
        <v>10175</v>
      </c>
      <c r="R10412">
        <v>1326.8</v>
      </c>
      <c r="S10412">
        <v>2.7639999999999998</v>
      </c>
      <c r="T10412">
        <v>33</v>
      </c>
      <c r="U10412">
        <v>4020.7</v>
      </c>
      <c r="V10412">
        <v>24</v>
      </c>
      <c r="W10412">
        <v>1.5660000000000001</v>
      </c>
      <c r="X10412">
        <v>2.5310000000000001</v>
      </c>
      <c r="Y10412" s="8">
        <v>41962</v>
      </c>
    </row>
    <row r="10413" spans="1:25" x14ac:dyDescent="0.25">
      <c r="A10413">
        <v>-111.97849049</v>
      </c>
      <c r="B10413">
        <v>33.07975879</v>
      </c>
      <c r="C10413">
        <v>13</v>
      </c>
      <c r="D10413" t="s">
        <v>371</v>
      </c>
      <c r="E10413" t="s">
        <v>370</v>
      </c>
      <c r="F10413">
        <v>10412</v>
      </c>
      <c r="G10413">
        <v>357</v>
      </c>
      <c r="H10413">
        <v>13.33</v>
      </c>
      <c r="I10413">
        <v>2.3620000000000001</v>
      </c>
      <c r="J10413">
        <v>1</v>
      </c>
      <c r="K10413">
        <v>1166.9000000000001</v>
      </c>
      <c r="L10413" t="s">
        <v>369</v>
      </c>
      <c r="M10413" t="s">
        <v>368</v>
      </c>
      <c r="N10413" s="8">
        <v>41962</v>
      </c>
      <c r="O10413">
        <v>0</v>
      </c>
      <c r="P10413">
        <v>0</v>
      </c>
      <c r="Q10413">
        <v>8283.5</v>
      </c>
      <c r="R10413">
        <v>1050.2</v>
      </c>
      <c r="S10413">
        <v>2.1880000000000002</v>
      </c>
      <c r="T10413">
        <v>33</v>
      </c>
      <c r="U10413">
        <v>3182.3</v>
      </c>
      <c r="V10413">
        <v>24</v>
      </c>
      <c r="W10413">
        <v>1.611</v>
      </c>
      <c r="X10413">
        <v>2.6030000000000002</v>
      </c>
      <c r="Y10413" s="8">
        <v>41962</v>
      </c>
    </row>
    <row r="10414" spans="1:25" x14ac:dyDescent="0.25">
      <c r="A10414">
        <v>-111.97849168</v>
      </c>
      <c r="B10414">
        <v>33.079764789999999</v>
      </c>
      <c r="C10414">
        <v>13</v>
      </c>
      <c r="D10414" t="s">
        <v>371</v>
      </c>
      <c r="E10414" t="s">
        <v>370</v>
      </c>
      <c r="F10414">
        <v>10413</v>
      </c>
      <c r="G10414">
        <v>4</v>
      </c>
      <c r="H10414">
        <v>13.33</v>
      </c>
      <c r="I10414">
        <v>2.395</v>
      </c>
      <c r="J10414">
        <v>1</v>
      </c>
      <c r="K10414">
        <v>1166.9000000000001</v>
      </c>
      <c r="L10414" t="s">
        <v>369</v>
      </c>
      <c r="M10414" t="s">
        <v>368</v>
      </c>
      <c r="N10414" s="8">
        <v>41962</v>
      </c>
      <c r="O10414">
        <v>0</v>
      </c>
      <c r="P10414">
        <v>0</v>
      </c>
      <c r="Q10414">
        <v>10269</v>
      </c>
      <c r="R10414">
        <v>1284.0999999999999</v>
      </c>
      <c r="S10414">
        <v>2.6749999999999998</v>
      </c>
      <c r="T10414">
        <v>33</v>
      </c>
      <c r="U10414">
        <v>3891.1</v>
      </c>
      <c r="V10414">
        <v>24</v>
      </c>
      <c r="W10414">
        <v>1.633</v>
      </c>
      <c r="X10414">
        <v>2.6389999999999998</v>
      </c>
      <c r="Y10414" s="8">
        <v>41962</v>
      </c>
    </row>
    <row r="10415" spans="1:25" x14ac:dyDescent="0.25">
      <c r="A10415">
        <v>-111.97849100000001</v>
      </c>
      <c r="B10415">
        <v>33.079771770000001</v>
      </c>
      <c r="C10415">
        <v>13</v>
      </c>
      <c r="D10415" t="s">
        <v>371</v>
      </c>
      <c r="E10415" t="s">
        <v>370</v>
      </c>
      <c r="F10415">
        <v>10414</v>
      </c>
      <c r="G10415">
        <v>0</v>
      </c>
      <c r="H10415">
        <v>13.33</v>
      </c>
      <c r="I10415">
        <v>2.3290000000000002</v>
      </c>
      <c r="J10415">
        <v>1</v>
      </c>
      <c r="K10415">
        <v>1166.8</v>
      </c>
      <c r="L10415" t="s">
        <v>369</v>
      </c>
      <c r="M10415" t="s">
        <v>368</v>
      </c>
      <c r="N10415" s="8">
        <v>41962</v>
      </c>
      <c r="O10415">
        <v>0</v>
      </c>
      <c r="P10415">
        <v>0</v>
      </c>
      <c r="Q10415">
        <v>10312</v>
      </c>
      <c r="R10415">
        <v>1325.8</v>
      </c>
      <c r="S10415">
        <v>2.762</v>
      </c>
      <c r="T10415">
        <v>33</v>
      </c>
      <c r="U10415">
        <v>4017.6</v>
      </c>
      <c r="V10415">
        <v>24</v>
      </c>
      <c r="W10415">
        <v>1.5880000000000001</v>
      </c>
      <c r="X10415">
        <v>2.5670000000000002</v>
      </c>
      <c r="Y10415" s="8">
        <v>41962</v>
      </c>
    </row>
    <row r="10416" spans="1:25" x14ac:dyDescent="0.25">
      <c r="A10416">
        <v>-111.97849134000001</v>
      </c>
      <c r="B10416">
        <v>33.079777780000001</v>
      </c>
      <c r="C10416">
        <v>13</v>
      </c>
      <c r="D10416" t="s">
        <v>371</v>
      </c>
      <c r="E10416" t="s">
        <v>370</v>
      </c>
      <c r="F10416">
        <v>10415</v>
      </c>
      <c r="G10416">
        <v>2</v>
      </c>
      <c r="H10416">
        <v>13.33</v>
      </c>
      <c r="I10416">
        <v>2.3290000000000002</v>
      </c>
      <c r="J10416">
        <v>1</v>
      </c>
      <c r="K10416">
        <v>1166.8</v>
      </c>
      <c r="L10416" t="s">
        <v>369</v>
      </c>
      <c r="M10416" t="s">
        <v>368</v>
      </c>
      <c r="N10416" s="8">
        <v>41962</v>
      </c>
      <c r="O10416">
        <v>0</v>
      </c>
      <c r="P10416">
        <v>0</v>
      </c>
      <c r="Q10416">
        <v>8628.6</v>
      </c>
      <c r="R10416">
        <v>1109.3</v>
      </c>
      <c r="S10416">
        <v>2.3109999999999999</v>
      </c>
      <c r="T10416">
        <v>33</v>
      </c>
      <c r="U10416">
        <v>3361.6</v>
      </c>
      <c r="V10416">
        <v>24</v>
      </c>
      <c r="W10416">
        <v>1.5880000000000001</v>
      </c>
      <c r="X10416">
        <v>2.5670000000000002</v>
      </c>
      <c r="Y10416" s="8">
        <v>41962</v>
      </c>
    </row>
    <row r="10417" spans="1:25" x14ac:dyDescent="0.25">
      <c r="A10417">
        <v>-111.97849134000001</v>
      </c>
      <c r="B10417">
        <v>33.07978378</v>
      </c>
      <c r="C10417">
        <v>13</v>
      </c>
      <c r="D10417" t="s">
        <v>371</v>
      </c>
      <c r="E10417" t="s">
        <v>370</v>
      </c>
      <c r="F10417">
        <v>10416</v>
      </c>
      <c r="G10417">
        <v>2</v>
      </c>
      <c r="H10417">
        <v>13.33</v>
      </c>
      <c r="I10417">
        <v>2.2970000000000002</v>
      </c>
      <c r="J10417">
        <v>1</v>
      </c>
      <c r="K10417">
        <v>1166.9000000000001</v>
      </c>
      <c r="L10417" t="s">
        <v>369</v>
      </c>
      <c r="M10417" t="s">
        <v>368</v>
      </c>
      <c r="N10417" s="8">
        <v>41962</v>
      </c>
      <c r="O10417">
        <v>0</v>
      </c>
      <c r="P10417">
        <v>0</v>
      </c>
      <c r="Q10417">
        <v>9986.1</v>
      </c>
      <c r="R10417">
        <v>1302.2</v>
      </c>
      <c r="S10417">
        <v>2.7130000000000001</v>
      </c>
      <c r="T10417">
        <v>33</v>
      </c>
      <c r="U10417">
        <v>3946.1</v>
      </c>
      <c r="V10417">
        <v>24</v>
      </c>
      <c r="W10417">
        <v>1.5660000000000001</v>
      </c>
      <c r="X10417">
        <v>2.5310000000000001</v>
      </c>
      <c r="Y10417" s="8">
        <v>41962</v>
      </c>
    </row>
    <row r="10418" spans="1:25" x14ac:dyDescent="0.25">
      <c r="A10418">
        <v>-111.97849100000001</v>
      </c>
      <c r="B10418">
        <v>33.079790770000002</v>
      </c>
      <c r="C10418">
        <v>13</v>
      </c>
      <c r="D10418" t="s">
        <v>371</v>
      </c>
      <c r="E10418" t="s">
        <v>370</v>
      </c>
      <c r="F10418">
        <v>10417</v>
      </c>
      <c r="G10418">
        <v>0</v>
      </c>
      <c r="H10418">
        <v>13.33</v>
      </c>
      <c r="I10418">
        <v>2.3620000000000001</v>
      </c>
      <c r="J10418">
        <v>1</v>
      </c>
      <c r="K10418">
        <v>1167</v>
      </c>
      <c r="L10418" t="s">
        <v>369</v>
      </c>
      <c r="M10418" t="s">
        <v>368</v>
      </c>
      <c r="N10418" s="8">
        <v>41962</v>
      </c>
      <c r="O10418">
        <v>0</v>
      </c>
      <c r="P10418">
        <v>0</v>
      </c>
      <c r="Q10418">
        <v>8310.9</v>
      </c>
      <c r="R10418">
        <v>1053.5999999999999</v>
      </c>
      <c r="S10418">
        <v>2.1949999999999998</v>
      </c>
      <c r="T10418">
        <v>33</v>
      </c>
      <c r="U10418">
        <v>3192.9</v>
      </c>
      <c r="V10418">
        <v>24</v>
      </c>
      <c r="W10418">
        <v>1.611</v>
      </c>
      <c r="X10418">
        <v>2.6030000000000002</v>
      </c>
      <c r="Y10418" s="8">
        <v>41962</v>
      </c>
    </row>
    <row r="10419" spans="1:25" x14ac:dyDescent="0.25">
      <c r="A10419">
        <v>-111.97849083</v>
      </c>
      <c r="B10419">
        <v>33.079796780000002</v>
      </c>
      <c r="C10419">
        <v>13</v>
      </c>
      <c r="D10419" t="s">
        <v>371</v>
      </c>
      <c r="E10419" t="s">
        <v>370</v>
      </c>
      <c r="F10419">
        <v>10418</v>
      </c>
      <c r="G10419">
        <v>359</v>
      </c>
      <c r="H10419">
        <v>13.33</v>
      </c>
      <c r="I10419">
        <v>2.2309999999999999</v>
      </c>
      <c r="J10419">
        <v>1</v>
      </c>
      <c r="K10419">
        <v>1167.0999999999999</v>
      </c>
      <c r="L10419" t="s">
        <v>369</v>
      </c>
      <c r="M10419" t="s">
        <v>368</v>
      </c>
      <c r="N10419" s="8">
        <v>41962</v>
      </c>
      <c r="O10419">
        <v>0</v>
      </c>
      <c r="P10419">
        <v>0</v>
      </c>
      <c r="Q10419">
        <v>8497.1</v>
      </c>
      <c r="R10419">
        <v>1140.5999999999999</v>
      </c>
      <c r="S10419">
        <v>2.3759999999999999</v>
      </c>
      <c r="T10419">
        <v>33</v>
      </c>
      <c r="U10419">
        <v>3456.4</v>
      </c>
      <c r="V10419">
        <v>24</v>
      </c>
      <c r="W10419">
        <v>1.5209999999999999</v>
      </c>
      <c r="X10419">
        <v>2.4580000000000002</v>
      </c>
      <c r="Y10419" s="8">
        <v>41962</v>
      </c>
    </row>
    <row r="10420" spans="1:25" x14ac:dyDescent="0.25">
      <c r="A10420">
        <v>-111.97849134000001</v>
      </c>
      <c r="B10420">
        <v>33.079802780000001</v>
      </c>
      <c r="C10420">
        <v>13</v>
      </c>
      <c r="D10420" t="s">
        <v>371</v>
      </c>
      <c r="E10420" t="s">
        <v>370</v>
      </c>
      <c r="F10420">
        <v>10419</v>
      </c>
      <c r="G10420">
        <v>2</v>
      </c>
      <c r="H10420">
        <v>13.33</v>
      </c>
      <c r="I10420">
        <v>2.3290000000000002</v>
      </c>
      <c r="J10420">
        <v>1</v>
      </c>
      <c r="K10420">
        <v>1167.0999999999999</v>
      </c>
      <c r="L10420" t="s">
        <v>369</v>
      </c>
      <c r="M10420" t="s">
        <v>368</v>
      </c>
      <c r="N10420" s="8">
        <v>41962</v>
      </c>
      <c r="O10420">
        <v>0</v>
      </c>
      <c r="P10420">
        <v>0</v>
      </c>
      <c r="Q10420">
        <v>8440.5</v>
      </c>
      <c r="R10420">
        <v>1085.0999999999999</v>
      </c>
      <c r="S10420">
        <v>2.2610000000000001</v>
      </c>
      <c r="T10420">
        <v>33</v>
      </c>
      <c r="U10420">
        <v>3288.3</v>
      </c>
      <c r="V10420">
        <v>24</v>
      </c>
      <c r="W10420">
        <v>1.5880000000000001</v>
      </c>
      <c r="X10420">
        <v>2.5670000000000002</v>
      </c>
      <c r="Y10420" s="8">
        <v>41962</v>
      </c>
    </row>
    <row r="10421" spans="1:25" x14ac:dyDescent="0.25">
      <c r="A10421">
        <v>-111.97849017</v>
      </c>
      <c r="B10421">
        <v>33.079809779999998</v>
      </c>
      <c r="C10421">
        <v>13</v>
      </c>
      <c r="D10421" t="s">
        <v>371</v>
      </c>
      <c r="E10421" t="s">
        <v>370</v>
      </c>
      <c r="F10421">
        <v>10420</v>
      </c>
      <c r="G10421">
        <v>1</v>
      </c>
      <c r="H10421">
        <v>13.33</v>
      </c>
      <c r="I10421">
        <v>2.3620000000000001</v>
      </c>
      <c r="J10421">
        <v>1</v>
      </c>
      <c r="K10421">
        <v>1167.0999999999999</v>
      </c>
      <c r="L10421" t="s">
        <v>369</v>
      </c>
      <c r="M10421" t="s">
        <v>368</v>
      </c>
      <c r="N10421" s="8">
        <v>41962</v>
      </c>
      <c r="O10421">
        <v>0</v>
      </c>
      <c r="P10421">
        <v>0</v>
      </c>
      <c r="Q10421">
        <v>8854.1</v>
      </c>
      <c r="R10421">
        <v>1122.5</v>
      </c>
      <c r="S10421">
        <v>2.339</v>
      </c>
      <c r="T10421">
        <v>33</v>
      </c>
      <c r="U10421">
        <v>3401.5</v>
      </c>
      <c r="V10421">
        <v>24</v>
      </c>
      <c r="W10421">
        <v>1.611</v>
      </c>
      <c r="X10421">
        <v>2.6030000000000002</v>
      </c>
      <c r="Y10421" s="8">
        <v>41962</v>
      </c>
    </row>
    <row r="10422" spans="1:25" x14ac:dyDescent="0.25">
      <c r="A10422">
        <v>-111.97848999999999</v>
      </c>
      <c r="B10422">
        <v>33.079815770000003</v>
      </c>
      <c r="C10422">
        <v>13</v>
      </c>
      <c r="D10422" t="s">
        <v>371</v>
      </c>
      <c r="E10422" t="s">
        <v>370</v>
      </c>
      <c r="F10422">
        <v>10421</v>
      </c>
      <c r="G10422">
        <v>0</v>
      </c>
      <c r="H10422">
        <v>13.33</v>
      </c>
      <c r="I10422">
        <v>2.3290000000000002</v>
      </c>
      <c r="J10422">
        <v>1</v>
      </c>
      <c r="K10422">
        <v>1167.2</v>
      </c>
      <c r="L10422" t="s">
        <v>369</v>
      </c>
      <c r="M10422" t="s">
        <v>368</v>
      </c>
      <c r="N10422" s="8">
        <v>41962</v>
      </c>
      <c r="O10422">
        <v>0</v>
      </c>
      <c r="P10422">
        <v>0</v>
      </c>
      <c r="Q10422">
        <v>8686.4</v>
      </c>
      <c r="R10422">
        <v>1116.8</v>
      </c>
      <c r="S10422">
        <v>2.327</v>
      </c>
      <c r="T10422">
        <v>33</v>
      </c>
      <c r="U10422">
        <v>3384.1</v>
      </c>
      <c r="V10422">
        <v>24</v>
      </c>
      <c r="W10422">
        <v>1.5880000000000001</v>
      </c>
      <c r="X10422">
        <v>2.5670000000000002</v>
      </c>
      <c r="Y10422" s="8">
        <v>41962</v>
      </c>
    </row>
    <row r="10423" spans="1:25" x14ac:dyDescent="0.25">
      <c r="A10423">
        <v>-111.97849033999999</v>
      </c>
      <c r="B10423">
        <v>33.079822780000001</v>
      </c>
      <c r="C10423">
        <v>13</v>
      </c>
      <c r="D10423" t="s">
        <v>371</v>
      </c>
      <c r="E10423" t="s">
        <v>370</v>
      </c>
      <c r="F10423">
        <v>10422</v>
      </c>
      <c r="G10423">
        <v>2</v>
      </c>
      <c r="H10423">
        <v>13.33</v>
      </c>
      <c r="I10423">
        <v>2.3620000000000001</v>
      </c>
      <c r="J10423">
        <v>1</v>
      </c>
      <c r="K10423">
        <v>1167.0999999999999</v>
      </c>
      <c r="L10423" t="s">
        <v>369</v>
      </c>
      <c r="M10423" t="s">
        <v>368</v>
      </c>
      <c r="N10423" s="8">
        <v>41962</v>
      </c>
      <c r="O10423">
        <v>0</v>
      </c>
      <c r="P10423">
        <v>0</v>
      </c>
      <c r="Q10423">
        <v>8576</v>
      </c>
      <c r="R10423">
        <v>1087.2</v>
      </c>
      <c r="S10423">
        <v>2.2650000000000001</v>
      </c>
      <c r="T10423">
        <v>33</v>
      </c>
      <c r="U10423">
        <v>3294.7</v>
      </c>
      <c r="V10423">
        <v>24</v>
      </c>
      <c r="W10423">
        <v>1.611</v>
      </c>
      <c r="X10423">
        <v>2.6030000000000002</v>
      </c>
      <c r="Y10423" s="8">
        <v>41962</v>
      </c>
    </row>
    <row r="10424" spans="1:25" x14ac:dyDescent="0.25">
      <c r="A10424">
        <v>-111.97849067999999</v>
      </c>
      <c r="B10424">
        <v>33.079828790000001</v>
      </c>
      <c r="C10424">
        <v>13</v>
      </c>
      <c r="D10424" t="s">
        <v>371</v>
      </c>
      <c r="E10424" t="s">
        <v>370</v>
      </c>
      <c r="F10424">
        <v>10423</v>
      </c>
      <c r="G10424">
        <v>4</v>
      </c>
      <c r="H10424">
        <v>13.33</v>
      </c>
      <c r="I10424">
        <v>2.3290000000000002</v>
      </c>
      <c r="J10424">
        <v>1</v>
      </c>
      <c r="K10424">
        <v>1167.2</v>
      </c>
      <c r="L10424" t="s">
        <v>369</v>
      </c>
      <c r="M10424" t="s">
        <v>368</v>
      </c>
      <c r="N10424" s="8">
        <v>41962</v>
      </c>
      <c r="O10424">
        <v>0</v>
      </c>
      <c r="P10424">
        <v>0</v>
      </c>
      <c r="Q10424">
        <v>10809</v>
      </c>
      <c r="R10424">
        <v>1389.6</v>
      </c>
      <c r="S10424">
        <v>2.895</v>
      </c>
      <c r="T10424">
        <v>33</v>
      </c>
      <c r="U10424">
        <v>4210.8999999999996</v>
      </c>
      <c r="V10424">
        <v>24</v>
      </c>
      <c r="W10424">
        <v>1.5880000000000001</v>
      </c>
      <c r="X10424">
        <v>2.5670000000000002</v>
      </c>
      <c r="Y10424" s="8">
        <v>41962</v>
      </c>
    </row>
    <row r="10425" spans="1:25" x14ac:dyDescent="0.25">
      <c r="A10425">
        <v>-111.97849083</v>
      </c>
      <c r="B10425">
        <v>33.079835780000003</v>
      </c>
      <c r="C10425">
        <v>13</v>
      </c>
      <c r="D10425" t="s">
        <v>371</v>
      </c>
      <c r="E10425" t="s">
        <v>370</v>
      </c>
      <c r="F10425">
        <v>10424</v>
      </c>
      <c r="G10425">
        <v>359</v>
      </c>
      <c r="H10425">
        <v>13.33</v>
      </c>
      <c r="I10425">
        <v>2.2970000000000002</v>
      </c>
      <c r="J10425">
        <v>1</v>
      </c>
      <c r="K10425">
        <v>1167.0999999999999</v>
      </c>
      <c r="L10425" t="s">
        <v>369</v>
      </c>
      <c r="M10425" t="s">
        <v>368</v>
      </c>
      <c r="N10425" s="8">
        <v>41962</v>
      </c>
      <c r="O10425">
        <v>0</v>
      </c>
      <c r="P10425">
        <v>0</v>
      </c>
      <c r="Q10425">
        <v>8880.7999999999993</v>
      </c>
      <c r="R10425">
        <v>1158.0999999999999</v>
      </c>
      <c r="S10425">
        <v>2.4129999999999998</v>
      </c>
      <c r="T10425">
        <v>33</v>
      </c>
      <c r="U10425">
        <v>3509.3</v>
      </c>
      <c r="V10425">
        <v>24</v>
      </c>
      <c r="W10425">
        <v>1.5660000000000001</v>
      </c>
      <c r="X10425">
        <v>2.5310000000000001</v>
      </c>
      <c r="Y10425" s="8">
        <v>41962</v>
      </c>
    </row>
    <row r="10426" spans="1:25" x14ac:dyDescent="0.25">
      <c r="A10426">
        <v>-111.97849083</v>
      </c>
      <c r="B10426">
        <v>33.079841780000002</v>
      </c>
      <c r="C10426">
        <v>13</v>
      </c>
      <c r="D10426" t="s">
        <v>371</v>
      </c>
      <c r="E10426" t="s">
        <v>370</v>
      </c>
      <c r="F10426">
        <v>10425</v>
      </c>
      <c r="G10426">
        <v>359</v>
      </c>
      <c r="H10426">
        <v>13.33</v>
      </c>
      <c r="I10426">
        <v>2.3620000000000001</v>
      </c>
      <c r="J10426">
        <v>1</v>
      </c>
      <c r="K10426">
        <v>1167.0999999999999</v>
      </c>
      <c r="L10426" t="s">
        <v>369</v>
      </c>
      <c r="M10426" t="s">
        <v>368</v>
      </c>
      <c r="N10426" s="8">
        <v>41962</v>
      </c>
      <c r="O10426">
        <v>0</v>
      </c>
      <c r="P10426">
        <v>0</v>
      </c>
      <c r="Q10426">
        <v>10089</v>
      </c>
      <c r="R10426">
        <v>1279.0999999999999</v>
      </c>
      <c r="S10426">
        <v>2.665</v>
      </c>
      <c r="T10426">
        <v>33</v>
      </c>
      <c r="U10426">
        <v>3876.1</v>
      </c>
      <c r="V10426">
        <v>24</v>
      </c>
      <c r="W10426">
        <v>1.611</v>
      </c>
      <c r="X10426">
        <v>2.6030000000000002</v>
      </c>
      <c r="Y10426" s="8">
        <v>41962</v>
      </c>
    </row>
    <row r="10427" spans="1:25" x14ac:dyDescent="0.25">
      <c r="A10427">
        <v>-111.97849168</v>
      </c>
      <c r="B10427">
        <v>33.079847790000002</v>
      </c>
      <c r="C10427">
        <v>13</v>
      </c>
      <c r="D10427" t="s">
        <v>371</v>
      </c>
      <c r="E10427" t="s">
        <v>370</v>
      </c>
      <c r="F10427">
        <v>10426</v>
      </c>
      <c r="G10427">
        <v>4</v>
      </c>
      <c r="H10427">
        <v>13.33</v>
      </c>
      <c r="I10427">
        <v>2.2970000000000002</v>
      </c>
      <c r="J10427">
        <v>1</v>
      </c>
      <c r="K10427">
        <v>1167.0999999999999</v>
      </c>
      <c r="L10427" t="s">
        <v>369</v>
      </c>
      <c r="M10427" t="s">
        <v>368</v>
      </c>
      <c r="N10427" s="8">
        <v>41962</v>
      </c>
      <c r="O10427">
        <v>0</v>
      </c>
      <c r="P10427">
        <v>0</v>
      </c>
      <c r="Q10427">
        <v>9699.5</v>
      </c>
      <c r="R10427">
        <v>1264.8</v>
      </c>
      <c r="S10427">
        <v>2.6349999999999998</v>
      </c>
      <c r="T10427">
        <v>33</v>
      </c>
      <c r="U10427">
        <v>3832.8</v>
      </c>
      <c r="V10427">
        <v>24</v>
      </c>
      <c r="W10427">
        <v>1.5660000000000001</v>
      </c>
      <c r="X10427">
        <v>2.5310000000000001</v>
      </c>
      <c r="Y10427" s="8">
        <v>41962</v>
      </c>
    </row>
    <row r="10428" spans="1:25" x14ac:dyDescent="0.25">
      <c r="A10428">
        <v>-111.97848999999999</v>
      </c>
      <c r="B10428">
        <v>33.079854769999997</v>
      </c>
      <c r="C10428">
        <v>13</v>
      </c>
      <c r="D10428" t="s">
        <v>371</v>
      </c>
      <c r="E10428" t="s">
        <v>370</v>
      </c>
      <c r="F10428">
        <v>10427</v>
      </c>
      <c r="G10428">
        <v>0</v>
      </c>
      <c r="H10428">
        <v>13.33</v>
      </c>
      <c r="I10428">
        <v>2.4279999999999999</v>
      </c>
      <c r="J10428">
        <v>1</v>
      </c>
      <c r="K10428">
        <v>1167.4000000000001</v>
      </c>
      <c r="L10428" t="s">
        <v>369</v>
      </c>
      <c r="M10428" t="s">
        <v>368</v>
      </c>
      <c r="N10428" s="8">
        <v>41962</v>
      </c>
      <c r="O10428">
        <v>0</v>
      </c>
      <c r="P10428">
        <v>0</v>
      </c>
      <c r="Q10428">
        <v>10654</v>
      </c>
      <c r="R10428">
        <v>1314.1</v>
      </c>
      <c r="S10428">
        <v>2.738</v>
      </c>
      <c r="T10428">
        <v>33</v>
      </c>
      <c r="U10428">
        <v>3982.2</v>
      </c>
      <c r="V10428">
        <v>24</v>
      </c>
      <c r="W10428">
        <v>1.655</v>
      </c>
      <c r="X10428">
        <v>2.6749999999999998</v>
      </c>
      <c r="Y10428" s="8">
        <v>41962</v>
      </c>
    </row>
    <row r="10429" spans="1:25" x14ac:dyDescent="0.25">
      <c r="A10429">
        <v>-111.97849033999999</v>
      </c>
      <c r="B10429">
        <v>33.079860779999997</v>
      </c>
      <c r="C10429">
        <v>13</v>
      </c>
      <c r="D10429" t="s">
        <v>371</v>
      </c>
      <c r="E10429" t="s">
        <v>370</v>
      </c>
      <c r="F10429">
        <v>10428</v>
      </c>
      <c r="G10429">
        <v>2</v>
      </c>
      <c r="H10429">
        <v>13.33</v>
      </c>
      <c r="I10429">
        <v>2.2639999999999998</v>
      </c>
      <c r="J10429">
        <v>1</v>
      </c>
      <c r="K10429">
        <v>1167.4000000000001</v>
      </c>
      <c r="L10429" t="s">
        <v>369</v>
      </c>
      <c r="M10429" t="s">
        <v>368</v>
      </c>
      <c r="N10429" s="8">
        <v>41962</v>
      </c>
      <c r="O10429">
        <v>0</v>
      </c>
      <c r="P10429">
        <v>0</v>
      </c>
      <c r="Q10429">
        <v>11129</v>
      </c>
      <c r="R10429">
        <v>1472.3</v>
      </c>
      <c r="S10429">
        <v>3.0670000000000002</v>
      </c>
      <c r="T10429">
        <v>33</v>
      </c>
      <c r="U10429">
        <v>4461.6000000000004</v>
      </c>
      <c r="V10429">
        <v>24</v>
      </c>
      <c r="W10429">
        <v>1.5429999999999999</v>
      </c>
      <c r="X10429">
        <v>2.4950000000000001</v>
      </c>
      <c r="Y10429" s="8">
        <v>41962</v>
      </c>
    </row>
    <row r="10430" spans="1:25" x14ac:dyDescent="0.25">
      <c r="A10430">
        <v>-111.97849033999999</v>
      </c>
      <c r="B10430">
        <v>33.079867780000001</v>
      </c>
      <c r="C10430">
        <v>13</v>
      </c>
      <c r="D10430" t="s">
        <v>371</v>
      </c>
      <c r="E10430" t="s">
        <v>370</v>
      </c>
      <c r="F10430">
        <v>10429</v>
      </c>
      <c r="G10430">
        <v>2</v>
      </c>
      <c r="H10430">
        <v>13.33</v>
      </c>
      <c r="I10430">
        <v>2.3620000000000001</v>
      </c>
      <c r="J10430">
        <v>1</v>
      </c>
      <c r="K10430">
        <v>1167.4000000000001</v>
      </c>
      <c r="L10430" t="s">
        <v>369</v>
      </c>
      <c r="M10430" t="s">
        <v>368</v>
      </c>
      <c r="N10430" s="8">
        <v>41962</v>
      </c>
      <c r="O10430">
        <v>0</v>
      </c>
      <c r="P10430">
        <v>0</v>
      </c>
      <c r="Q10430">
        <v>11937</v>
      </c>
      <c r="R10430">
        <v>1513.3</v>
      </c>
      <c r="S10430">
        <v>3.153</v>
      </c>
      <c r="T10430">
        <v>33</v>
      </c>
      <c r="U10430">
        <v>4585.8</v>
      </c>
      <c r="V10430">
        <v>24</v>
      </c>
      <c r="W10430">
        <v>1.611</v>
      </c>
      <c r="X10430">
        <v>2.6030000000000002</v>
      </c>
      <c r="Y10430" s="8">
        <v>41962</v>
      </c>
    </row>
    <row r="10431" spans="1:25" x14ac:dyDescent="0.25">
      <c r="A10431">
        <v>-111.97848999999999</v>
      </c>
      <c r="B10431">
        <v>33.079873769999999</v>
      </c>
      <c r="C10431">
        <v>13</v>
      </c>
      <c r="D10431" t="s">
        <v>371</v>
      </c>
      <c r="E10431" t="s">
        <v>370</v>
      </c>
      <c r="F10431">
        <v>10430</v>
      </c>
      <c r="G10431">
        <v>0</v>
      </c>
      <c r="H10431">
        <v>13.33</v>
      </c>
      <c r="I10431">
        <v>2.4929999999999999</v>
      </c>
      <c r="J10431">
        <v>1</v>
      </c>
      <c r="K10431">
        <v>1167.5</v>
      </c>
      <c r="L10431" t="s">
        <v>369</v>
      </c>
      <c r="M10431" t="s">
        <v>368</v>
      </c>
      <c r="N10431" s="8">
        <v>41962</v>
      </c>
      <c r="O10431">
        <v>0</v>
      </c>
      <c r="P10431">
        <v>0</v>
      </c>
      <c r="Q10431">
        <v>10878</v>
      </c>
      <c r="R10431">
        <v>1306.5</v>
      </c>
      <c r="S10431">
        <v>2.722</v>
      </c>
      <c r="T10431">
        <v>33</v>
      </c>
      <c r="U10431">
        <v>3959.2</v>
      </c>
      <c r="V10431">
        <v>24</v>
      </c>
      <c r="W10431">
        <v>1.7</v>
      </c>
      <c r="X10431">
        <v>2.7480000000000002</v>
      </c>
      <c r="Y10431" s="8">
        <v>41962</v>
      </c>
    </row>
    <row r="10432" spans="1:25" x14ac:dyDescent="0.25">
      <c r="A10432">
        <v>-111.97848949</v>
      </c>
      <c r="B10432">
        <v>33.07987979</v>
      </c>
      <c r="C10432">
        <v>13</v>
      </c>
      <c r="D10432" t="s">
        <v>371</v>
      </c>
      <c r="E10432" t="s">
        <v>370</v>
      </c>
      <c r="F10432">
        <v>10431</v>
      </c>
      <c r="G10432">
        <v>357</v>
      </c>
      <c r="H10432">
        <v>13.33</v>
      </c>
      <c r="I10432">
        <v>2.2970000000000002</v>
      </c>
      <c r="J10432">
        <v>1</v>
      </c>
      <c r="K10432">
        <v>1167.5</v>
      </c>
      <c r="L10432" t="s">
        <v>369</v>
      </c>
      <c r="M10432" t="s">
        <v>368</v>
      </c>
      <c r="N10432" s="8">
        <v>41962</v>
      </c>
      <c r="O10432">
        <v>0</v>
      </c>
      <c r="P10432">
        <v>0</v>
      </c>
      <c r="Q10432">
        <v>11268</v>
      </c>
      <c r="R10432">
        <v>1469.4</v>
      </c>
      <c r="S10432">
        <v>3.0609999999999999</v>
      </c>
      <c r="T10432">
        <v>33</v>
      </c>
      <c r="U10432">
        <v>4452.7</v>
      </c>
      <c r="V10432">
        <v>24</v>
      </c>
      <c r="W10432">
        <v>1.5660000000000001</v>
      </c>
      <c r="X10432">
        <v>2.5310000000000001</v>
      </c>
      <c r="Y10432" s="8">
        <v>41962</v>
      </c>
    </row>
    <row r="10433" spans="1:25" x14ac:dyDescent="0.25">
      <c r="A10433">
        <v>-111.97848965999999</v>
      </c>
      <c r="B10433">
        <v>33.079886780000002</v>
      </c>
      <c r="C10433">
        <v>13</v>
      </c>
      <c r="D10433" t="s">
        <v>371</v>
      </c>
      <c r="E10433" t="s">
        <v>370</v>
      </c>
      <c r="F10433">
        <v>10432</v>
      </c>
      <c r="G10433">
        <v>358</v>
      </c>
      <c r="H10433">
        <v>13.33</v>
      </c>
      <c r="I10433">
        <v>2.2639999999999998</v>
      </c>
      <c r="J10433">
        <v>1</v>
      </c>
      <c r="K10433">
        <v>1167.5</v>
      </c>
      <c r="L10433" t="s">
        <v>369</v>
      </c>
      <c r="M10433" t="s">
        <v>368</v>
      </c>
      <c r="N10433" s="8">
        <v>41962</v>
      </c>
      <c r="O10433">
        <v>0</v>
      </c>
      <c r="P10433">
        <v>0</v>
      </c>
      <c r="Q10433">
        <v>10534</v>
      </c>
      <c r="R10433">
        <v>1393.5</v>
      </c>
      <c r="S10433">
        <v>2.903</v>
      </c>
      <c r="T10433">
        <v>33</v>
      </c>
      <c r="U10433">
        <v>4222.8</v>
      </c>
      <c r="V10433">
        <v>24</v>
      </c>
      <c r="W10433">
        <v>1.5429999999999999</v>
      </c>
      <c r="X10433">
        <v>2.4950000000000001</v>
      </c>
      <c r="Y10433" s="8">
        <v>41962</v>
      </c>
    </row>
    <row r="10434" spans="1:25" x14ac:dyDescent="0.25">
      <c r="A10434">
        <v>-111.97848999999999</v>
      </c>
      <c r="B10434">
        <v>33.079892770000001</v>
      </c>
      <c r="C10434">
        <v>13</v>
      </c>
      <c r="D10434" t="s">
        <v>371</v>
      </c>
      <c r="E10434" t="s">
        <v>370</v>
      </c>
      <c r="F10434">
        <v>10433</v>
      </c>
      <c r="G10434">
        <v>0</v>
      </c>
      <c r="H10434">
        <v>13.33</v>
      </c>
      <c r="I10434">
        <v>2.3290000000000002</v>
      </c>
      <c r="J10434">
        <v>1</v>
      </c>
      <c r="K10434">
        <v>1167.5</v>
      </c>
      <c r="L10434" t="s">
        <v>369</v>
      </c>
      <c r="M10434" t="s">
        <v>368</v>
      </c>
      <c r="N10434" s="8">
        <v>41962</v>
      </c>
      <c r="O10434">
        <v>0</v>
      </c>
      <c r="P10434">
        <v>0</v>
      </c>
      <c r="Q10434">
        <v>10003</v>
      </c>
      <c r="R10434">
        <v>1286</v>
      </c>
      <c r="S10434">
        <v>2.6789999999999998</v>
      </c>
      <c r="T10434">
        <v>33</v>
      </c>
      <c r="U10434">
        <v>3897</v>
      </c>
      <c r="V10434">
        <v>24</v>
      </c>
      <c r="W10434">
        <v>1.5880000000000001</v>
      </c>
      <c r="X10434">
        <v>2.5670000000000002</v>
      </c>
      <c r="Y10434" s="8">
        <v>41962</v>
      </c>
    </row>
    <row r="10435" spans="1:25" x14ac:dyDescent="0.25">
      <c r="A10435">
        <v>-111.97848983</v>
      </c>
      <c r="B10435">
        <v>33.079898780000001</v>
      </c>
      <c r="C10435">
        <v>13</v>
      </c>
      <c r="D10435" t="s">
        <v>371</v>
      </c>
      <c r="E10435" t="s">
        <v>370</v>
      </c>
      <c r="F10435">
        <v>10434</v>
      </c>
      <c r="G10435">
        <v>359</v>
      </c>
      <c r="H10435">
        <v>13.33</v>
      </c>
      <c r="I10435">
        <v>2.3290000000000002</v>
      </c>
      <c r="J10435">
        <v>1</v>
      </c>
      <c r="K10435">
        <v>1167.5</v>
      </c>
      <c r="L10435" t="s">
        <v>369</v>
      </c>
      <c r="M10435" t="s">
        <v>368</v>
      </c>
      <c r="N10435" s="8">
        <v>41962</v>
      </c>
      <c r="O10435">
        <v>0</v>
      </c>
      <c r="P10435">
        <v>0</v>
      </c>
      <c r="Q10435">
        <v>8888.7000000000007</v>
      </c>
      <c r="R10435">
        <v>1142.8</v>
      </c>
      <c r="S10435">
        <v>2.3809999999999998</v>
      </c>
      <c r="T10435">
        <v>33</v>
      </c>
      <c r="U10435">
        <v>3462.9</v>
      </c>
      <c r="V10435">
        <v>24</v>
      </c>
      <c r="W10435">
        <v>1.5880000000000001</v>
      </c>
      <c r="X10435">
        <v>2.5670000000000002</v>
      </c>
      <c r="Y10435" s="8">
        <v>41962</v>
      </c>
    </row>
    <row r="10436" spans="1:25" x14ac:dyDescent="0.25">
      <c r="A10436">
        <v>-111.97849017</v>
      </c>
      <c r="B10436">
        <v>33.079905779999997</v>
      </c>
      <c r="C10436">
        <v>13</v>
      </c>
      <c r="D10436" t="s">
        <v>371</v>
      </c>
      <c r="E10436" t="s">
        <v>370</v>
      </c>
      <c r="F10436">
        <v>10435</v>
      </c>
      <c r="G10436">
        <v>1</v>
      </c>
      <c r="H10436">
        <v>13.33</v>
      </c>
      <c r="I10436">
        <v>2.395</v>
      </c>
      <c r="J10436">
        <v>1</v>
      </c>
      <c r="K10436">
        <v>1167.4000000000001</v>
      </c>
      <c r="L10436" t="s">
        <v>369</v>
      </c>
      <c r="M10436" t="s">
        <v>368</v>
      </c>
      <c r="N10436" s="8">
        <v>41962</v>
      </c>
      <c r="O10436">
        <v>0</v>
      </c>
      <c r="P10436">
        <v>0</v>
      </c>
      <c r="Q10436">
        <v>9442.7999999999993</v>
      </c>
      <c r="R10436">
        <v>1180.7</v>
      </c>
      <c r="S10436">
        <v>2.46</v>
      </c>
      <c r="T10436">
        <v>33</v>
      </c>
      <c r="U10436">
        <v>3578</v>
      </c>
      <c r="V10436">
        <v>24</v>
      </c>
      <c r="W10436">
        <v>1.633</v>
      </c>
      <c r="X10436">
        <v>2.6389999999999998</v>
      </c>
      <c r="Y10436" s="8">
        <v>41962</v>
      </c>
    </row>
    <row r="10437" spans="1:25" x14ac:dyDescent="0.25">
      <c r="A10437">
        <v>-111.97849033999999</v>
      </c>
      <c r="B10437">
        <v>33.079911780000003</v>
      </c>
      <c r="C10437">
        <v>13</v>
      </c>
      <c r="D10437" t="s">
        <v>371</v>
      </c>
      <c r="E10437" t="s">
        <v>370</v>
      </c>
      <c r="F10437">
        <v>10436</v>
      </c>
      <c r="G10437">
        <v>2</v>
      </c>
      <c r="H10437">
        <v>13.33</v>
      </c>
      <c r="I10437">
        <v>2.4279999999999999</v>
      </c>
      <c r="J10437">
        <v>1</v>
      </c>
      <c r="K10437">
        <v>1167.5</v>
      </c>
      <c r="L10437" t="s">
        <v>369</v>
      </c>
      <c r="M10437" t="s">
        <v>368</v>
      </c>
      <c r="N10437" s="8">
        <v>41962</v>
      </c>
      <c r="O10437">
        <v>0</v>
      </c>
      <c r="P10437">
        <v>0</v>
      </c>
      <c r="Q10437">
        <v>9783.7999999999993</v>
      </c>
      <c r="R10437">
        <v>1206.8</v>
      </c>
      <c r="S10437">
        <v>2.5139999999999998</v>
      </c>
      <c r="T10437">
        <v>33</v>
      </c>
      <c r="U10437">
        <v>3657.1</v>
      </c>
      <c r="V10437">
        <v>24</v>
      </c>
      <c r="W10437">
        <v>1.655</v>
      </c>
      <c r="X10437">
        <v>2.6749999999999998</v>
      </c>
      <c r="Y10437" s="8">
        <v>41962</v>
      </c>
    </row>
    <row r="10438" spans="1:25" x14ac:dyDescent="0.25">
      <c r="A10438">
        <v>-111.97849017</v>
      </c>
      <c r="B10438">
        <v>33.07991878</v>
      </c>
      <c r="C10438">
        <v>13</v>
      </c>
      <c r="D10438" t="s">
        <v>371</v>
      </c>
      <c r="E10438" t="s">
        <v>370</v>
      </c>
      <c r="F10438">
        <v>10437</v>
      </c>
      <c r="G10438">
        <v>1</v>
      </c>
      <c r="H10438">
        <v>13.33</v>
      </c>
      <c r="I10438">
        <v>2.2970000000000002</v>
      </c>
      <c r="J10438">
        <v>1</v>
      </c>
      <c r="K10438">
        <v>1167.4000000000001</v>
      </c>
      <c r="L10438" t="s">
        <v>369</v>
      </c>
      <c r="M10438" t="s">
        <v>368</v>
      </c>
      <c r="N10438" s="8">
        <v>41962</v>
      </c>
      <c r="O10438">
        <v>0</v>
      </c>
      <c r="P10438">
        <v>0</v>
      </c>
      <c r="Q10438">
        <v>8265.6</v>
      </c>
      <c r="R10438">
        <v>1077.8</v>
      </c>
      <c r="S10438">
        <v>2.246</v>
      </c>
      <c r="T10438">
        <v>33</v>
      </c>
      <c r="U10438">
        <v>3266.2</v>
      </c>
      <c r="V10438">
        <v>24</v>
      </c>
      <c r="W10438">
        <v>1.5660000000000001</v>
      </c>
      <c r="X10438">
        <v>2.5310000000000001</v>
      </c>
      <c r="Y10438" s="8">
        <v>41962</v>
      </c>
    </row>
    <row r="10439" spans="1:25" x14ac:dyDescent="0.25">
      <c r="A10439">
        <v>-111.97848983</v>
      </c>
      <c r="B10439">
        <v>33.079924779999999</v>
      </c>
      <c r="C10439">
        <v>13</v>
      </c>
      <c r="D10439" t="s">
        <v>371</v>
      </c>
      <c r="E10439" t="s">
        <v>370</v>
      </c>
      <c r="F10439">
        <v>10438</v>
      </c>
      <c r="G10439">
        <v>359</v>
      </c>
      <c r="H10439">
        <v>13.33</v>
      </c>
      <c r="I10439">
        <v>2.2970000000000002</v>
      </c>
      <c r="J10439">
        <v>1</v>
      </c>
      <c r="K10439">
        <v>1167.5</v>
      </c>
      <c r="L10439" t="s">
        <v>369</v>
      </c>
      <c r="M10439" t="s">
        <v>368</v>
      </c>
      <c r="N10439" s="8">
        <v>41962</v>
      </c>
      <c r="O10439">
        <v>0</v>
      </c>
      <c r="P10439">
        <v>0</v>
      </c>
      <c r="Q10439">
        <v>6988</v>
      </c>
      <c r="R10439">
        <v>911.23</v>
      </c>
      <c r="S10439">
        <v>1.8979999999999999</v>
      </c>
      <c r="T10439">
        <v>33</v>
      </c>
      <c r="U10439">
        <v>2761.3</v>
      </c>
      <c r="V10439">
        <v>24</v>
      </c>
      <c r="W10439">
        <v>1.5660000000000001</v>
      </c>
      <c r="X10439">
        <v>2.5310000000000001</v>
      </c>
      <c r="Y10439" s="8">
        <v>41962</v>
      </c>
    </row>
    <row r="10440" spans="1:25" x14ac:dyDescent="0.25">
      <c r="A10440">
        <v>-111.97848931999999</v>
      </c>
      <c r="B10440">
        <v>33.079930789999999</v>
      </c>
      <c r="C10440">
        <v>13</v>
      </c>
      <c r="D10440" t="s">
        <v>371</v>
      </c>
      <c r="E10440" t="s">
        <v>370</v>
      </c>
      <c r="F10440">
        <v>10439</v>
      </c>
      <c r="G10440">
        <v>356</v>
      </c>
      <c r="H10440">
        <v>13.33</v>
      </c>
      <c r="I10440">
        <v>2.3620000000000001</v>
      </c>
      <c r="J10440">
        <v>1</v>
      </c>
      <c r="K10440">
        <v>1167.4000000000001</v>
      </c>
      <c r="L10440" t="s">
        <v>369</v>
      </c>
      <c r="M10440" t="s">
        <v>368</v>
      </c>
      <c r="N10440" s="8">
        <v>41962</v>
      </c>
      <c r="O10440">
        <v>0</v>
      </c>
      <c r="P10440">
        <v>0</v>
      </c>
      <c r="Q10440">
        <v>7430.2</v>
      </c>
      <c r="R10440">
        <v>941.98</v>
      </c>
      <c r="S10440">
        <v>1.962</v>
      </c>
      <c r="T10440">
        <v>33</v>
      </c>
      <c r="U10440">
        <v>2854.5</v>
      </c>
      <c r="V10440">
        <v>24</v>
      </c>
      <c r="W10440">
        <v>1.611</v>
      </c>
      <c r="X10440">
        <v>2.6030000000000002</v>
      </c>
      <c r="Y10440" s="8">
        <v>41962</v>
      </c>
    </row>
    <row r="10441" spans="1:25" x14ac:dyDescent="0.25">
      <c r="A10441">
        <v>-111.97848999999999</v>
      </c>
      <c r="B10441">
        <v>33.079937770000001</v>
      </c>
      <c r="C10441">
        <v>13</v>
      </c>
      <c r="D10441" t="s">
        <v>371</v>
      </c>
      <c r="E10441" t="s">
        <v>370</v>
      </c>
      <c r="F10441">
        <v>10440</v>
      </c>
      <c r="G10441">
        <v>0</v>
      </c>
      <c r="H10441">
        <v>13.33</v>
      </c>
      <c r="I10441">
        <v>2.395</v>
      </c>
      <c r="J10441">
        <v>1</v>
      </c>
      <c r="K10441">
        <v>1167.3</v>
      </c>
      <c r="L10441" t="s">
        <v>369</v>
      </c>
      <c r="M10441" t="s">
        <v>368</v>
      </c>
      <c r="N10441" s="8">
        <v>41962</v>
      </c>
      <c r="O10441">
        <v>0</v>
      </c>
      <c r="P10441">
        <v>0</v>
      </c>
      <c r="Q10441">
        <v>4992.6000000000004</v>
      </c>
      <c r="R10441">
        <v>624.29</v>
      </c>
      <c r="S10441">
        <v>1.3009999999999999</v>
      </c>
      <c r="T10441">
        <v>33</v>
      </c>
      <c r="U10441">
        <v>1891.8</v>
      </c>
      <c r="V10441">
        <v>24</v>
      </c>
      <c r="W10441">
        <v>1.633</v>
      </c>
      <c r="X10441">
        <v>2.6389999999999998</v>
      </c>
      <c r="Y10441" s="8">
        <v>41962</v>
      </c>
    </row>
    <row r="10442" spans="1:25" x14ac:dyDescent="0.25">
      <c r="A10442">
        <v>-111.97849067999999</v>
      </c>
      <c r="B10442">
        <v>33.079943790000002</v>
      </c>
      <c r="C10442">
        <v>13</v>
      </c>
      <c r="D10442" t="s">
        <v>371</v>
      </c>
      <c r="E10442" t="s">
        <v>370</v>
      </c>
      <c r="F10442">
        <v>10441</v>
      </c>
      <c r="G10442">
        <v>4</v>
      </c>
      <c r="H10442">
        <v>13.33</v>
      </c>
      <c r="I10442">
        <v>2.395</v>
      </c>
      <c r="J10442">
        <v>1</v>
      </c>
      <c r="K10442">
        <v>1167.5</v>
      </c>
      <c r="L10442" t="s">
        <v>369</v>
      </c>
      <c r="M10442" t="s">
        <v>368</v>
      </c>
      <c r="N10442" s="8">
        <v>41962</v>
      </c>
      <c r="O10442">
        <v>0</v>
      </c>
      <c r="P10442">
        <v>0</v>
      </c>
      <c r="Q10442">
        <v>5100.3999999999996</v>
      </c>
      <c r="R10442">
        <v>637.76</v>
      </c>
      <c r="S10442">
        <v>1.329</v>
      </c>
      <c r="T10442">
        <v>33</v>
      </c>
      <c r="U10442">
        <v>1932.6</v>
      </c>
      <c r="V10442">
        <v>24</v>
      </c>
      <c r="W10442">
        <v>1.633</v>
      </c>
      <c r="X10442">
        <v>2.6389999999999998</v>
      </c>
      <c r="Y10442" s="8">
        <v>41962</v>
      </c>
    </row>
    <row r="10443" spans="1:25" x14ac:dyDescent="0.25">
      <c r="A10443">
        <v>-111.97848999999999</v>
      </c>
      <c r="B10443">
        <v>33.079950770000004</v>
      </c>
      <c r="C10443">
        <v>13</v>
      </c>
      <c r="D10443" t="s">
        <v>371</v>
      </c>
      <c r="E10443" t="s">
        <v>370</v>
      </c>
      <c r="F10443">
        <v>10442</v>
      </c>
      <c r="G10443">
        <v>0</v>
      </c>
      <c r="H10443">
        <v>13.33</v>
      </c>
      <c r="I10443">
        <v>2.395</v>
      </c>
      <c r="J10443">
        <v>1</v>
      </c>
      <c r="K10443">
        <v>1167.4000000000001</v>
      </c>
      <c r="L10443" t="s">
        <v>369</v>
      </c>
      <c r="M10443" t="s">
        <v>368</v>
      </c>
      <c r="N10443" s="8">
        <v>41962</v>
      </c>
      <c r="O10443">
        <v>0</v>
      </c>
      <c r="P10443">
        <v>0</v>
      </c>
      <c r="Q10443">
        <v>6612.6</v>
      </c>
      <c r="R10443">
        <v>826.84</v>
      </c>
      <c r="S10443">
        <v>1.7230000000000001</v>
      </c>
      <c r="T10443">
        <v>33</v>
      </c>
      <c r="U10443">
        <v>2505.6</v>
      </c>
      <c r="V10443">
        <v>24</v>
      </c>
      <c r="W10443">
        <v>1.633</v>
      </c>
      <c r="X10443">
        <v>2.6389999999999998</v>
      </c>
      <c r="Y10443" s="8">
        <v>41962</v>
      </c>
    </row>
    <row r="10444" spans="1:25" x14ac:dyDescent="0.25">
      <c r="A10444">
        <v>-111.97849017</v>
      </c>
      <c r="B10444">
        <v>33.079956780000003</v>
      </c>
      <c r="C10444">
        <v>13</v>
      </c>
      <c r="D10444" t="s">
        <v>371</v>
      </c>
      <c r="E10444" t="s">
        <v>370</v>
      </c>
      <c r="F10444">
        <v>10443</v>
      </c>
      <c r="G10444">
        <v>1</v>
      </c>
      <c r="H10444">
        <v>13.33</v>
      </c>
      <c r="I10444">
        <v>2.3290000000000002</v>
      </c>
      <c r="J10444">
        <v>1</v>
      </c>
      <c r="K10444">
        <v>1167.4000000000001</v>
      </c>
      <c r="L10444" t="s">
        <v>369</v>
      </c>
      <c r="M10444" t="s">
        <v>368</v>
      </c>
      <c r="N10444" s="8">
        <v>41962</v>
      </c>
      <c r="O10444">
        <v>0</v>
      </c>
      <c r="P10444">
        <v>0</v>
      </c>
      <c r="Q10444">
        <v>6740</v>
      </c>
      <c r="R10444">
        <v>866.52</v>
      </c>
      <c r="S10444">
        <v>1.8049999999999999</v>
      </c>
      <c r="T10444">
        <v>33</v>
      </c>
      <c r="U10444">
        <v>2625.8</v>
      </c>
      <c r="V10444">
        <v>24</v>
      </c>
      <c r="W10444">
        <v>1.5880000000000001</v>
      </c>
      <c r="X10444">
        <v>2.5670000000000002</v>
      </c>
      <c r="Y10444" s="8">
        <v>41962</v>
      </c>
    </row>
    <row r="10445" spans="1:25" x14ac:dyDescent="0.25">
      <c r="A10445">
        <v>-111.97849067999999</v>
      </c>
      <c r="B10445">
        <v>33.079963790000001</v>
      </c>
      <c r="C10445">
        <v>13</v>
      </c>
      <c r="D10445" t="s">
        <v>371</v>
      </c>
      <c r="E10445" t="s">
        <v>370</v>
      </c>
      <c r="F10445">
        <v>10444</v>
      </c>
      <c r="G10445">
        <v>4</v>
      </c>
      <c r="H10445">
        <v>13.33</v>
      </c>
      <c r="I10445">
        <v>2.3620000000000001</v>
      </c>
      <c r="J10445">
        <v>1</v>
      </c>
      <c r="K10445">
        <v>1167.4000000000001</v>
      </c>
      <c r="L10445" t="s">
        <v>369</v>
      </c>
      <c r="M10445" t="s">
        <v>368</v>
      </c>
      <c r="N10445" s="8">
        <v>41962</v>
      </c>
      <c r="O10445">
        <v>0</v>
      </c>
      <c r="P10445">
        <v>0</v>
      </c>
      <c r="Q10445">
        <v>4262.8</v>
      </c>
      <c r="R10445">
        <v>540.42999999999995</v>
      </c>
      <c r="S10445">
        <v>1.1259999999999999</v>
      </c>
      <c r="T10445">
        <v>33</v>
      </c>
      <c r="U10445">
        <v>1637.7</v>
      </c>
      <c r="V10445">
        <v>24</v>
      </c>
      <c r="W10445">
        <v>1.611</v>
      </c>
      <c r="X10445">
        <v>2.6030000000000002</v>
      </c>
      <c r="Y10445" s="8">
        <v>41962</v>
      </c>
    </row>
    <row r="10446" spans="1:25" x14ac:dyDescent="0.25">
      <c r="A10446">
        <v>-111.97848931999999</v>
      </c>
      <c r="B10446">
        <v>33.07996979</v>
      </c>
      <c r="C10446">
        <v>13</v>
      </c>
      <c r="D10446" t="s">
        <v>371</v>
      </c>
      <c r="E10446" t="s">
        <v>370</v>
      </c>
      <c r="F10446">
        <v>10445</v>
      </c>
      <c r="G10446">
        <v>356</v>
      </c>
      <c r="H10446">
        <v>13.33</v>
      </c>
      <c r="I10446">
        <v>2.198</v>
      </c>
      <c r="J10446">
        <v>1</v>
      </c>
      <c r="K10446">
        <v>1167.4000000000001</v>
      </c>
      <c r="L10446" t="s">
        <v>369</v>
      </c>
      <c r="M10446" t="s">
        <v>368</v>
      </c>
      <c r="N10446" s="8">
        <v>41962</v>
      </c>
      <c r="O10446">
        <v>0</v>
      </c>
      <c r="P10446">
        <v>0</v>
      </c>
      <c r="Q10446">
        <v>3150.6</v>
      </c>
      <c r="R10446">
        <v>429.24</v>
      </c>
      <c r="S10446">
        <v>0.89400000000000002</v>
      </c>
      <c r="T10446">
        <v>33</v>
      </c>
      <c r="U10446">
        <v>1300.7</v>
      </c>
      <c r="V10446">
        <v>24</v>
      </c>
      <c r="W10446">
        <v>1.4990000000000001</v>
      </c>
      <c r="X10446">
        <v>2.4220000000000002</v>
      </c>
      <c r="Y10446" s="8">
        <v>41962</v>
      </c>
    </row>
    <row r="10447" spans="1:25" x14ac:dyDescent="0.25">
      <c r="A10447">
        <v>-111.9784902</v>
      </c>
      <c r="B10447">
        <v>33.079975840000003</v>
      </c>
      <c r="C10447">
        <v>13</v>
      </c>
      <c r="D10447" t="s">
        <v>371</v>
      </c>
      <c r="E10447" t="s">
        <v>370</v>
      </c>
      <c r="F10447">
        <v>10446</v>
      </c>
      <c r="G10447">
        <v>7</v>
      </c>
      <c r="H10447">
        <v>13.33</v>
      </c>
      <c r="I10447">
        <v>2.4279999999999999</v>
      </c>
      <c r="J10447">
        <v>1</v>
      </c>
      <c r="K10447">
        <v>1167.5</v>
      </c>
      <c r="L10447" t="s">
        <v>369</v>
      </c>
      <c r="M10447" t="s">
        <v>368</v>
      </c>
      <c r="N10447" s="8">
        <v>41962</v>
      </c>
      <c r="O10447">
        <v>0</v>
      </c>
      <c r="P10447">
        <v>0</v>
      </c>
      <c r="Q10447">
        <v>1620</v>
      </c>
      <c r="R10447">
        <v>199.83</v>
      </c>
      <c r="S10447">
        <v>0.41599999999999998</v>
      </c>
      <c r="T10447">
        <v>33</v>
      </c>
      <c r="U10447">
        <v>605.54999999999995</v>
      </c>
      <c r="V10447">
        <v>24</v>
      </c>
      <c r="W10447">
        <v>1.655</v>
      </c>
      <c r="X10447">
        <v>2.6749999999999998</v>
      </c>
      <c r="Y10447" s="8">
        <v>41962</v>
      </c>
    </row>
    <row r="10448" spans="1:25" x14ac:dyDescent="0.25">
      <c r="A10448">
        <v>-111.978489</v>
      </c>
      <c r="B10448">
        <v>33.079982770000001</v>
      </c>
      <c r="C10448">
        <v>13</v>
      </c>
      <c r="D10448" t="s">
        <v>371</v>
      </c>
      <c r="E10448" t="s">
        <v>370</v>
      </c>
      <c r="F10448">
        <v>10447</v>
      </c>
      <c r="G10448">
        <v>0</v>
      </c>
      <c r="H10448">
        <v>13.33</v>
      </c>
      <c r="I10448">
        <v>2.4929999999999999</v>
      </c>
      <c r="J10448">
        <v>1</v>
      </c>
      <c r="K10448">
        <v>1167.5</v>
      </c>
      <c r="L10448" t="s">
        <v>369</v>
      </c>
      <c r="M10448" t="s">
        <v>368</v>
      </c>
      <c r="N10448" s="8">
        <v>41962</v>
      </c>
      <c r="O10448">
        <v>0</v>
      </c>
      <c r="P10448">
        <v>0</v>
      </c>
      <c r="Q10448">
        <v>1176.8</v>
      </c>
      <c r="R10448">
        <v>141.34</v>
      </c>
      <c r="S10448">
        <v>0.29399999999999998</v>
      </c>
      <c r="T10448">
        <v>33</v>
      </c>
      <c r="U10448">
        <v>428.29</v>
      </c>
      <c r="V10448">
        <v>24</v>
      </c>
      <c r="W10448">
        <v>1.7</v>
      </c>
      <c r="X10448">
        <v>2.7480000000000002</v>
      </c>
      <c r="Y10448" s="8">
        <v>41962</v>
      </c>
    </row>
    <row r="10449" spans="1:25" x14ac:dyDescent="0.25">
      <c r="A10449">
        <v>-111.978489</v>
      </c>
      <c r="B10449">
        <v>33.07998877</v>
      </c>
      <c r="C10449">
        <v>13</v>
      </c>
      <c r="D10449" t="s">
        <v>371</v>
      </c>
      <c r="E10449" t="s">
        <v>370</v>
      </c>
      <c r="F10449">
        <v>10448</v>
      </c>
      <c r="G10449">
        <v>0</v>
      </c>
      <c r="H10449">
        <v>13.33</v>
      </c>
      <c r="I10449">
        <v>2.3620000000000001</v>
      </c>
      <c r="J10449">
        <v>1</v>
      </c>
      <c r="K10449">
        <v>1167.4000000000001</v>
      </c>
      <c r="L10449" t="s">
        <v>369</v>
      </c>
      <c r="M10449" t="s">
        <v>368</v>
      </c>
      <c r="N10449" s="8">
        <v>41962</v>
      </c>
      <c r="O10449">
        <v>0</v>
      </c>
      <c r="P10449">
        <v>0</v>
      </c>
      <c r="Q10449">
        <v>998.12</v>
      </c>
      <c r="R10449">
        <v>126.54</v>
      </c>
      <c r="S10449">
        <v>0.26400000000000001</v>
      </c>
      <c r="T10449">
        <v>33</v>
      </c>
      <c r="U10449">
        <v>383.45</v>
      </c>
      <c r="V10449">
        <v>24</v>
      </c>
      <c r="W10449">
        <v>1.611</v>
      </c>
      <c r="X10449">
        <v>2.6030000000000002</v>
      </c>
      <c r="Y10449" s="8">
        <v>41962</v>
      </c>
    </row>
    <row r="10450" spans="1:25" x14ac:dyDescent="0.25">
      <c r="A10450">
        <v>-111.97848968</v>
      </c>
      <c r="B10450">
        <v>33.079995789999998</v>
      </c>
      <c r="C10450">
        <v>13</v>
      </c>
      <c r="D10450" t="s">
        <v>371</v>
      </c>
      <c r="E10450" t="s">
        <v>370</v>
      </c>
      <c r="F10450">
        <v>10449</v>
      </c>
      <c r="G10450">
        <v>4</v>
      </c>
      <c r="H10450">
        <v>13.33</v>
      </c>
      <c r="I10450">
        <v>2.3290000000000002</v>
      </c>
      <c r="J10450">
        <v>1</v>
      </c>
      <c r="K10450">
        <v>1167.5</v>
      </c>
      <c r="L10450" t="s">
        <v>369</v>
      </c>
      <c r="M10450" t="s">
        <v>368</v>
      </c>
      <c r="N10450" s="8">
        <v>41962</v>
      </c>
      <c r="O10450">
        <v>0</v>
      </c>
      <c r="P10450">
        <v>0</v>
      </c>
      <c r="Q10450">
        <v>586.07000000000005</v>
      </c>
      <c r="R10450">
        <v>75.349999999999994</v>
      </c>
      <c r="S10450">
        <v>0.157</v>
      </c>
      <c r="T10450">
        <v>33</v>
      </c>
      <c r="U10450">
        <v>228.32</v>
      </c>
      <c r="V10450">
        <v>24</v>
      </c>
      <c r="W10450">
        <v>1.5880000000000001</v>
      </c>
      <c r="X10450">
        <v>2.5670000000000002</v>
      </c>
      <c r="Y10450" s="8">
        <v>41962</v>
      </c>
    </row>
    <row r="10451" spans="1:25" x14ac:dyDescent="0.25">
      <c r="A10451">
        <v>-111.978489</v>
      </c>
      <c r="B10451">
        <v>33.080001770000003</v>
      </c>
      <c r="C10451">
        <v>13</v>
      </c>
      <c r="D10451" t="s">
        <v>371</v>
      </c>
      <c r="E10451" t="s">
        <v>370</v>
      </c>
      <c r="F10451">
        <v>10450</v>
      </c>
      <c r="G10451">
        <v>0</v>
      </c>
      <c r="H10451">
        <v>13.33</v>
      </c>
      <c r="I10451">
        <v>2.3620000000000001</v>
      </c>
      <c r="J10451">
        <v>1</v>
      </c>
      <c r="K10451">
        <v>1167.5</v>
      </c>
      <c r="L10451" t="s">
        <v>369</v>
      </c>
      <c r="M10451" t="s">
        <v>368</v>
      </c>
      <c r="N10451" s="8">
        <v>41962</v>
      </c>
      <c r="O10451">
        <v>0</v>
      </c>
      <c r="P10451">
        <v>0</v>
      </c>
      <c r="Q10451">
        <v>247.66</v>
      </c>
      <c r="R10451">
        <v>31.4</v>
      </c>
      <c r="S10451">
        <v>6.5000000000000002E-2</v>
      </c>
      <c r="T10451">
        <v>33</v>
      </c>
      <c r="U10451">
        <v>95.15</v>
      </c>
      <c r="V10451">
        <v>24</v>
      </c>
      <c r="W10451">
        <v>1.611</v>
      </c>
      <c r="X10451">
        <v>2.6030000000000002</v>
      </c>
      <c r="Y10451" s="8">
        <v>41962</v>
      </c>
    </row>
    <row r="10452" spans="1:25" x14ac:dyDescent="0.25">
      <c r="A10452">
        <v>-111.97848903000001</v>
      </c>
      <c r="B10452">
        <v>33.080008820000003</v>
      </c>
      <c r="C10452">
        <v>13</v>
      </c>
      <c r="D10452" t="s">
        <v>371</v>
      </c>
      <c r="E10452" t="s">
        <v>370</v>
      </c>
      <c r="F10452">
        <v>10451</v>
      </c>
      <c r="G10452">
        <v>6</v>
      </c>
      <c r="H10452">
        <v>13.33</v>
      </c>
      <c r="I10452">
        <v>2.3620000000000001</v>
      </c>
      <c r="J10452">
        <v>1</v>
      </c>
      <c r="K10452">
        <v>1167.5</v>
      </c>
      <c r="L10452" t="s">
        <v>369</v>
      </c>
      <c r="M10452" t="s">
        <v>368</v>
      </c>
      <c r="N10452" s="8">
        <v>41962</v>
      </c>
      <c r="O10452">
        <v>0</v>
      </c>
      <c r="P10452">
        <v>0</v>
      </c>
      <c r="Q10452">
        <v>731.73</v>
      </c>
      <c r="R10452">
        <v>92.77</v>
      </c>
      <c r="S10452">
        <v>0.193</v>
      </c>
      <c r="T10452">
        <v>33</v>
      </c>
      <c r="U10452">
        <v>281.11</v>
      </c>
      <c r="V10452">
        <v>24</v>
      </c>
      <c r="W10452">
        <v>1.611</v>
      </c>
      <c r="X10452">
        <v>2.6030000000000002</v>
      </c>
      <c r="Y10452" s="8">
        <v>41962</v>
      </c>
    </row>
    <row r="10453" spans="1:25" x14ac:dyDescent="0.25">
      <c r="A10453">
        <v>-111.97848766</v>
      </c>
      <c r="B10453">
        <v>33.080014779999999</v>
      </c>
      <c r="C10453">
        <v>13</v>
      </c>
      <c r="D10453" t="s">
        <v>371</v>
      </c>
      <c r="E10453" t="s">
        <v>370</v>
      </c>
      <c r="F10453">
        <v>10452</v>
      </c>
      <c r="G10453">
        <v>358</v>
      </c>
      <c r="H10453">
        <v>13.33</v>
      </c>
      <c r="I10453">
        <v>2.3290000000000002</v>
      </c>
      <c r="J10453">
        <v>1</v>
      </c>
      <c r="K10453">
        <v>1167.5</v>
      </c>
      <c r="L10453" t="s">
        <v>369</v>
      </c>
      <c r="M10453" t="s">
        <v>368</v>
      </c>
      <c r="N10453" s="8">
        <v>41962</v>
      </c>
      <c r="O10453">
        <v>0</v>
      </c>
      <c r="P10453">
        <v>0</v>
      </c>
      <c r="Q10453">
        <v>182.6</v>
      </c>
      <c r="R10453">
        <v>23.48</v>
      </c>
      <c r="S10453">
        <v>4.9000000000000002E-2</v>
      </c>
      <c r="T10453">
        <v>33</v>
      </c>
      <c r="U10453">
        <v>71.14</v>
      </c>
      <c r="V10453">
        <v>24</v>
      </c>
      <c r="W10453">
        <v>1.5880000000000001</v>
      </c>
      <c r="X10453">
        <v>2.5670000000000002</v>
      </c>
      <c r="Y10453" s="8">
        <v>41962</v>
      </c>
    </row>
    <row r="10454" spans="1:25" x14ac:dyDescent="0.25">
      <c r="A10454">
        <v>-111.97770786</v>
      </c>
      <c r="B10454">
        <v>33.080018189999997</v>
      </c>
      <c r="C10454">
        <v>13</v>
      </c>
      <c r="D10454" t="s">
        <v>371</v>
      </c>
      <c r="E10454" t="s">
        <v>370</v>
      </c>
      <c r="F10454">
        <v>10453</v>
      </c>
      <c r="G10454">
        <v>175</v>
      </c>
      <c r="H10454">
        <v>13.33</v>
      </c>
      <c r="I10454">
        <v>1.083</v>
      </c>
      <c r="J10454">
        <v>1</v>
      </c>
      <c r="K10454">
        <v>1166.4000000000001</v>
      </c>
      <c r="L10454" t="s">
        <v>369</v>
      </c>
      <c r="M10454" t="s">
        <v>368</v>
      </c>
      <c r="N10454" s="8">
        <v>41962</v>
      </c>
      <c r="O10454">
        <v>0</v>
      </c>
      <c r="P10454">
        <v>0</v>
      </c>
      <c r="Q10454">
        <v>150.81</v>
      </c>
      <c r="R10454">
        <v>41.71</v>
      </c>
      <c r="S10454">
        <v>8.6999999999999994E-2</v>
      </c>
      <c r="T10454">
        <v>33</v>
      </c>
      <c r="U10454">
        <v>126.41</v>
      </c>
      <c r="V10454">
        <v>25</v>
      </c>
      <c r="W10454">
        <v>0.73799999999999999</v>
      </c>
      <c r="X10454">
        <v>1.1930000000000001</v>
      </c>
      <c r="Y10454" s="8">
        <v>41962</v>
      </c>
    </row>
    <row r="10455" spans="1:25" x14ac:dyDescent="0.25">
      <c r="A10455">
        <v>-111.97770737</v>
      </c>
      <c r="B10455">
        <v>33.080015150000001</v>
      </c>
      <c r="C10455">
        <v>13</v>
      </c>
      <c r="D10455" t="s">
        <v>371</v>
      </c>
      <c r="E10455" t="s">
        <v>370</v>
      </c>
      <c r="F10455">
        <v>10454</v>
      </c>
      <c r="G10455">
        <v>172</v>
      </c>
      <c r="H10455">
        <v>13.33</v>
      </c>
      <c r="I10455">
        <v>1.181</v>
      </c>
      <c r="J10455">
        <v>1</v>
      </c>
      <c r="K10455">
        <v>1166.3</v>
      </c>
      <c r="L10455" t="s">
        <v>369</v>
      </c>
      <c r="M10455" t="s">
        <v>368</v>
      </c>
      <c r="N10455" s="8">
        <v>41962</v>
      </c>
      <c r="O10455">
        <v>0</v>
      </c>
      <c r="P10455">
        <v>0</v>
      </c>
      <c r="Q10455">
        <v>50.44</v>
      </c>
      <c r="R10455">
        <v>12.79</v>
      </c>
      <c r="S10455">
        <v>2.7E-2</v>
      </c>
      <c r="T10455">
        <v>33</v>
      </c>
      <c r="U10455">
        <v>38.76</v>
      </c>
      <c r="V10455">
        <v>25</v>
      </c>
      <c r="W10455">
        <v>0.80500000000000005</v>
      </c>
      <c r="X10455">
        <v>1.3009999999999999</v>
      </c>
      <c r="Y10455" s="8">
        <v>41962</v>
      </c>
    </row>
    <row r="10456" spans="1:25" x14ac:dyDescent="0.25">
      <c r="A10456">
        <v>-111.97770686</v>
      </c>
      <c r="B10456">
        <v>33.080012189999998</v>
      </c>
      <c r="C10456">
        <v>13</v>
      </c>
      <c r="D10456" t="s">
        <v>371</v>
      </c>
      <c r="E10456" t="s">
        <v>370</v>
      </c>
      <c r="F10456">
        <v>10455</v>
      </c>
      <c r="G10456">
        <v>175</v>
      </c>
      <c r="H10456">
        <v>13.33</v>
      </c>
      <c r="I10456">
        <v>1.181</v>
      </c>
      <c r="J10456">
        <v>1</v>
      </c>
      <c r="K10456">
        <v>1166.3</v>
      </c>
      <c r="L10456" t="s">
        <v>369</v>
      </c>
      <c r="M10456" t="s">
        <v>368</v>
      </c>
      <c r="N10456" s="8">
        <v>41962</v>
      </c>
      <c r="O10456">
        <v>0</v>
      </c>
      <c r="P10456">
        <v>0</v>
      </c>
      <c r="Q10456">
        <v>297.20999999999998</v>
      </c>
      <c r="R10456">
        <v>75.36</v>
      </c>
      <c r="S10456">
        <v>0.157</v>
      </c>
      <c r="T10456">
        <v>33</v>
      </c>
      <c r="U10456">
        <v>228.36</v>
      </c>
      <c r="V10456">
        <v>25</v>
      </c>
      <c r="W10456">
        <v>0.80500000000000005</v>
      </c>
      <c r="X10456">
        <v>1.3009999999999999</v>
      </c>
      <c r="Y10456" s="8">
        <v>41962</v>
      </c>
    </row>
    <row r="10457" spans="1:25" x14ac:dyDescent="0.25">
      <c r="A10457">
        <v>-111.97770566</v>
      </c>
      <c r="B10457">
        <v>33.080010219999998</v>
      </c>
      <c r="C10457">
        <v>13</v>
      </c>
      <c r="D10457" t="s">
        <v>371</v>
      </c>
      <c r="E10457" t="s">
        <v>370</v>
      </c>
      <c r="F10457">
        <v>10456</v>
      </c>
      <c r="G10457">
        <v>182</v>
      </c>
      <c r="H10457">
        <v>13.33</v>
      </c>
      <c r="I10457">
        <v>0.98399999999999999</v>
      </c>
      <c r="J10457">
        <v>1</v>
      </c>
      <c r="K10457">
        <v>1166.4000000000001</v>
      </c>
      <c r="L10457" t="s">
        <v>369</v>
      </c>
      <c r="M10457" t="s">
        <v>368</v>
      </c>
      <c r="N10457" s="8">
        <v>41962</v>
      </c>
      <c r="O10457">
        <v>0</v>
      </c>
      <c r="P10457">
        <v>0</v>
      </c>
      <c r="Q10457">
        <v>845.52</v>
      </c>
      <c r="R10457">
        <v>257.27</v>
      </c>
      <c r="S10457">
        <v>0.53600000000000003</v>
      </c>
      <c r="T10457">
        <v>33</v>
      </c>
      <c r="U10457">
        <v>779.59</v>
      </c>
      <c r="V10457">
        <v>25</v>
      </c>
      <c r="W10457">
        <v>0.67100000000000004</v>
      </c>
      <c r="X10457">
        <v>1.085</v>
      </c>
      <c r="Y10457" s="8">
        <v>41962</v>
      </c>
    </row>
    <row r="10458" spans="1:25" x14ac:dyDescent="0.25">
      <c r="A10458">
        <v>-111.97770566</v>
      </c>
      <c r="B10458">
        <v>33.080007219999999</v>
      </c>
      <c r="C10458">
        <v>13</v>
      </c>
      <c r="D10458" t="s">
        <v>371</v>
      </c>
      <c r="E10458" t="s">
        <v>370</v>
      </c>
      <c r="F10458">
        <v>10457</v>
      </c>
      <c r="G10458">
        <v>182</v>
      </c>
      <c r="H10458">
        <v>13.33</v>
      </c>
      <c r="I10458">
        <v>0.95099999999999996</v>
      </c>
      <c r="J10458">
        <v>1</v>
      </c>
      <c r="K10458">
        <v>1166.4000000000001</v>
      </c>
      <c r="L10458" t="s">
        <v>369</v>
      </c>
      <c r="M10458" t="s">
        <v>368</v>
      </c>
      <c r="N10458" s="8">
        <v>41962</v>
      </c>
      <c r="O10458">
        <v>0</v>
      </c>
      <c r="P10458">
        <v>0</v>
      </c>
      <c r="Q10458">
        <v>716.13</v>
      </c>
      <c r="R10458">
        <v>225.41</v>
      </c>
      <c r="S10458">
        <v>0.47</v>
      </c>
      <c r="T10458">
        <v>33</v>
      </c>
      <c r="U10458">
        <v>683.06</v>
      </c>
      <c r="V10458">
        <v>25</v>
      </c>
      <c r="W10458">
        <v>0.64900000000000002</v>
      </c>
      <c r="X10458">
        <v>1.048</v>
      </c>
      <c r="Y10458" s="8">
        <v>41962</v>
      </c>
    </row>
    <row r="10459" spans="1:25" x14ac:dyDescent="0.25">
      <c r="A10459">
        <v>-111.97770703</v>
      </c>
      <c r="B10459">
        <v>33.080005180000001</v>
      </c>
      <c r="C10459">
        <v>13</v>
      </c>
      <c r="D10459" t="s">
        <v>371</v>
      </c>
      <c r="E10459" t="s">
        <v>370</v>
      </c>
      <c r="F10459">
        <v>10458</v>
      </c>
      <c r="G10459">
        <v>174</v>
      </c>
      <c r="H10459">
        <v>13.33</v>
      </c>
      <c r="I10459">
        <v>0.98399999999999999</v>
      </c>
      <c r="J10459">
        <v>1</v>
      </c>
      <c r="K10459">
        <v>1166.4000000000001</v>
      </c>
      <c r="L10459" t="s">
        <v>369</v>
      </c>
      <c r="M10459" t="s">
        <v>368</v>
      </c>
      <c r="N10459" s="8">
        <v>41962</v>
      </c>
      <c r="O10459">
        <v>0</v>
      </c>
      <c r="P10459">
        <v>0</v>
      </c>
      <c r="Q10459">
        <v>483.02</v>
      </c>
      <c r="R10459">
        <v>146.97</v>
      </c>
      <c r="S10459">
        <v>0.30599999999999999</v>
      </c>
      <c r="T10459">
        <v>33</v>
      </c>
      <c r="U10459">
        <v>445.35</v>
      </c>
      <c r="V10459">
        <v>25</v>
      </c>
      <c r="W10459">
        <v>0.67100000000000004</v>
      </c>
      <c r="X10459">
        <v>1.085</v>
      </c>
      <c r="Y10459" s="8">
        <v>41962</v>
      </c>
    </row>
    <row r="10460" spans="1:25" x14ac:dyDescent="0.25">
      <c r="A10460">
        <v>-111.977706</v>
      </c>
      <c r="B10460">
        <v>33.080002229999998</v>
      </c>
      <c r="C10460">
        <v>13</v>
      </c>
      <c r="D10460" t="s">
        <v>371</v>
      </c>
      <c r="E10460" t="s">
        <v>370</v>
      </c>
      <c r="F10460">
        <v>10459</v>
      </c>
      <c r="G10460">
        <v>180</v>
      </c>
      <c r="H10460">
        <v>13.33</v>
      </c>
      <c r="I10460">
        <v>0.82</v>
      </c>
      <c r="J10460">
        <v>1</v>
      </c>
      <c r="K10460">
        <v>1166.5</v>
      </c>
      <c r="L10460" t="s">
        <v>369</v>
      </c>
      <c r="M10460" t="s">
        <v>368</v>
      </c>
      <c r="N10460" s="8">
        <v>41962</v>
      </c>
      <c r="O10460">
        <v>0</v>
      </c>
      <c r="P10460">
        <v>0</v>
      </c>
      <c r="Q10460">
        <v>1103.5</v>
      </c>
      <c r="R10460">
        <v>402.91</v>
      </c>
      <c r="S10460">
        <v>0.83899999999999997</v>
      </c>
      <c r="T10460">
        <v>33</v>
      </c>
      <c r="U10460">
        <v>1220.9000000000001</v>
      </c>
      <c r="V10460">
        <v>25</v>
      </c>
      <c r="W10460">
        <v>0.55900000000000005</v>
      </c>
      <c r="X10460">
        <v>0.90400000000000003</v>
      </c>
      <c r="Y10460" s="8">
        <v>41962</v>
      </c>
    </row>
    <row r="10461" spans="1:25" x14ac:dyDescent="0.25">
      <c r="A10461">
        <v>-111.97770617</v>
      </c>
      <c r="B10461">
        <v>33.079999219999998</v>
      </c>
      <c r="C10461">
        <v>13</v>
      </c>
      <c r="D10461" t="s">
        <v>371</v>
      </c>
      <c r="E10461" t="s">
        <v>370</v>
      </c>
      <c r="F10461">
        <v>10460</v>
      </c>
      <c r="G10461">
        <v>179</v>
      </c>
      <c r="H10461">
        <v>13.33</v>
      </c>
      <c r="I10461">
        <v>1.3779999999999999</v>
      </c>
      <c r="J10461">
        <v>1</v>
      </c>
      <c r="K10461">
        <v>1166.5</v>
      </c>
      <c r="L10461" t="s">
        <v>369</v>
      </c>
      <c r="M10461" t="s">
        <v>368</v>
      </c>
      <c r="N10461" s="8">
        <v>41962</v>
      </c>
      <c r="O10461">
        <v>0</v>
      </c>
      <c r="P10461">
        <v>0</v>
      </c>
      <c r="Q10461">
        <v>2563.9</v>
      </c>
      <c r="R10461">
        <v>557.22</v>
      </c>
      <c r="S10461">
        <v>1.161</v>
      </c>
      <c r="T10461">
        <v>33</v>
      </c>
      <c r="U10461">
        <v>1688.5</v>
      </c>
      <c r="V10461">
        <v>25</v>
      </c>
      <c r="W10461">
        <v>0.94</v>
      </c>
      <c r="X10461">
        <v>1.518</v>
      </c>
      <c r="Y10461" s="8">
        <v>41962</v>
      </c>
    </row>
    <row r="10462" spans="1:25" x14ac:dyDescent="0.25">
      <c r="A10462">
        <v>-111.97770566</v>
      </c>
      <c r="B10462">
        <v>33.079995220000001</v>
      </c>
      <c r="C10462">
        <v>13</v>
      </c>
      <c r="D10462" t="s">
        <v>371</v>
      </c>
      <c r="E10462" t="s">
        <v>370</v>
      </c>
      <c r="F10462">
        <v>10461</v>
      </c>
      <c r="G10462">
        <v>182</v>
      </c>
      <c r="H10462">
        <v>13.33</v>
      </c>
      <c r="I10462">
        <v>1.411</v>
      </c>
      <c r="J10462">
        <v>1</v>
      </c>
      <c r="K10462">
        <v>1166.5</v>
      </c>
      <c r="L10462" t="s">
        <v>369</v>
      </c>
      <c r="M10462" t="s">
        <v>368</v>
      </c>
      <c r="N10462" s="8">
        <v>41962</v>
      </c>
      <c r="O10462">
        <v>0</v>
      </c>
      <c r="P10462">
        <v>0</v>
      </c>
      <c r="Q10462">
        <v>2100</v>
      </c>
      <c r="R10462">
        <v>445.78</v>
      </c>
      <c r="S10462">
        <v>0.92900000000000005</v>
      </c>
      <c r="T10462">
        <v>33</v>
      </c>
      <c r="U10462">
        <v>1350.8</v>
      </c>
      <c r="V10462">
        <v>25</v>
      </c>
      <c r="W10462">
        <v>0.96199999999999997</v>
      </c>
      <c r="X10462">
        <v>1.5549999999999999</v>
      </c>
      <c r="Y10462" s="8">
        <v>41962</v>
      </c>
    </row>
    <row r="10463" spans="1:25" x14ac:dyDescent="0.25">
      <c r="A10463">
        <v>-111.97770597</v>
      </c>
      <c r="B10463">
        <v>33.07999118</v>
      </c>
      <c r="C10463">
        <v>13</v>
      </c>
      <c r="D10463" t="s">
        <v>371</v>
      </c>
      <c r="E10463" t="s">
        <v>370</v>
      </c>
      <c r="F10463">
        <v>10462</v>
      </c>
      <c r="G10463">
        <v>186</v>
      </c>
      <c r="H10463">
        <v>13.33</v>
      </c>
      <c r="I10463">
        <v>1.5089999999999999</v>
      </c>
      <c r="J10463">
        <v>1</v>
      </c>
      <c r="K10463">
        <v>1166.5</v>
      </c>
      <c r="L10463" t="s">
        <v>369</v>
      </c>
      <c r="M10463" t="s">
        <v>368</v>
      </c>
      <c r="N10463" s="8">
        <v>41962</v>
      </c>
      <c r="O10463">
        <v>0</v>
      </c>
      <c r="P10463">
        <v>0</v>
      </c>
      <c r="Q10463">
        <v>2938.7</v>
      </c>
      <c r="R10463">
        <v>583.14</v>
      </c>
      <c r="S10463">
        <v>1.2150000000000001</v>
      </c>
      <c r="T10463">
        <v>33</v>
      </c>
      <c r="U10463">
        <v>1767.1</v>
      </c>
      <c r="V10463">
        <v>25</v>
      </c>
      <c r="W10463">
        <v>1.0289999999999999</v>
      </c>
      <c r="X10463">
        <v>1.663</v>
      </c>
      <c r="Y10463" s="8">
        <v>41962</v>
      </c>
    </row>
    <row r="10464" spans="1:25" x14ac:dyDescent="0.25">
      <c r="A10464">
        <v>-111.97770703</v>
      </c>
      <c r="B10464">
        <v>33.079987180000003</v>
      </c>
      <c r="C10464">
        <v>13</v>
      </c>
      <c r="D10464" t="s">
        <v>371</v>
      </c>
      <c r="E10464" t="s">
        <v>370</v>
      </c>
      <c r="F10464">
        <v>10463</v>
      </c>
      <c r="G10464">
        <v>174</v>
      </c>
      <c r="H10464">
        <v>13.33</v>
      </c>
      <c r="I10464">
        <v>1.3779999999999999</v>
      </c>
      <c r="J10464">
        <v>1</v>
      </c>
      <c r="K10464">
        <v>1166.4000000000001</v>
      </c>
      <c r="L10464" t="s">
        <v>369</v>
      </c>
      <c r="M10464" t="s">
        <v>368</v>
      </c>
      <c r="N10464" s="8">
        <v>41962</v>
      </c>
      <c r="O10464">
        <v>0</v>
      </c>
      <c r="P10464">
        <v>0</v>
      </c>
      <c r="Q10464">
        <v>2800</v>
      </c>
      <c r="R10464">
        <v>608.53</v>
      </c>
      <c r="S10464">
        <v>1.268</v>
      </c>
      <c r="T10464">
        <v>33</v>
      </c>
      <c r="U10464">
        <v>1844</v>
      </c>
      <c r="V10464">
        <v>25</v>
      </c>
      <c r="W10464">
        <v>0.94</v>
      </c>
      <c r="X10464">
        <v>1.518</v>
      </c>
      <c r="Y10464" s="8">
        <v>41962</v>
      </c>
    </row>
    <row r="10465" spans="1:25" x14ac:dyDescent="0.25">
      <c r="A10465">
        <v>-111.97770651</v>
      </c>
      <c r="B10465">
        <v>33.079983210000002</v>
      </c>
      <c r="C10465">
        <v>13</v>
      </c>
      <c r="D10465" t="s">
        <v>371</v>
      </c>
      <c r="E10465" t="s">
        <v>370</v>
      </c>
      <c r="F10465">
        <v>10464</v>
      </c>
      <c r="G10465">
        <v>177</v>
      </c>
      <c r="H10465">
        <v>13.33</v>
      </c>
      <c r="I10465">
        <v>1.444</v>
      </c>
      <c r="J10465">
        <v>1</v>
      </c>
      <c r="K10465">
        <v>1166.3</v>
      </c>
      <c r="L10465" t="s">
        <v>369</v>
      </c>
      <c r="M10465" t="s">
        <v>368</v>
      </c>
      <c r="N10465" s="8">
        <v>41962</v>
      </c>
      <c r="O10465">
        <v>0</v>
      </c>
      <c r="P10465">
        <v>0</v>
      </c>
      <c r="Q10465">
        <v>2522.8000000000002</v>
      </c>
      <c r="R10465">
        <v>523.38</v>
      </c>
      <c r="S10465">
        <v>1.0900000000000001</v>
      </c>
      <c r="T10465">
        <v>33</v>
      </c>
      <c r="U10465">
        <v>1586</v>
      </c>
      <c r="V10465">
        <v>25</v>
      </c>
      <c r="W10465">
        <v>0.98399999999999999</v>
      </c>
      <c r="X10465">
        <v>1.591</v>
      </c>
      <c r="Y10465" s="8">
        <v>41962</v>
      </c>
    </row>
    <row r="10466" spans="1:25" x14ac:dyDescent="0.25">
      <c r="A10466">
        <v>-111.97770566</v>
      </c>
      <c r="B10466">
        <v>33.079979219999998</v>
      </c>
      <c r="C10466">
        <v>13</v>
      </c>
      <c r="D10466" t="s">
        <v>371</v>
      </c>
      <c r="E10466" t="s">
        <v>370</v>
      </c>
      <c r="F10466">
        <v>10465</v>
      </c>
      <c r="G10466">
        <v>182</v>
      </c>
      <c r="H10466">
        <v>13.33</v>
      </c>
      <c r="I10466">
        <v>1.3779999999999999</v>
      </c>
      <c r="J10466">
        <v>1</v>
      </c>
      <c r="K10466">
        <v>1166.3</v>
      </c>
      <c r="L10466" t="s">
        <v>369</v>
      </c>
      <c r="M10466" t="s">
        <v>368</v>
      </c>
      <c r="N10466" s="8">
        <v>41962</v>
      </c>
      <c r="O10466">
        <v>0</v>
      </c>
      <c r="P10466">
        <v>0</v>
      </c>
      <c r="Q10466">
        <v>2438.6999999999998</v>
      </c>
      <c r="R10466">
        <v>530.02</v>
      </c>
      <c r="S10466">
        <v>1.1040000000000001</v>
      </c>
      <c r="T10466">
        <v>33</v>
      </c>
      <c r="U10466">
        <v>1606.1</v>
      </c>
      <c r="V10466">
        <v>25</v>
      </c>
      <c r="W10466">
        <v>0.94</v>
      </c>
      <c r="X10466">
        <v>1.518</v>
      </c>
      <c r="Y10466" s="8">
        <v>41962</v>
      </c>
    </row>
    <row r="10467" spans="1:25" x14ac:dyDescent="0.25">
      <c r="A10467">
        <v>-111.97770614</v>
      </c>
      <c r="B10467">
        <v>33.079975189999999</v>
      </c>
      <c r="C10467">
        <v>13</v>
      </c>
      <c r="D10467" t="s">
        <v>371</v>
      </c>
      <c r="E10467" t="s">
        <v>370</v>
      </c>
      <c r="F10467">
        <v>10466</v>
      </c>
      <c r="G10467">
        <v>185</v>
      </c>
      <c r="H10467">
        <v>13.33</v>
      </c>
      <c r="I10467">
        <v>1.5089999999999999</v>
      </c>
      <c r="J10467">
        <v>1</v>
      </c>
      <c r="K10467">
        <v>1166.4000000000001</v>
      </c>
      <c r="L10467" t="s">
        <v>369</v>
      </c>
      <c r="M10467" t="s">
        <v>368</v>
      </c>
      <c r="N10467" s="8">
        <v>41962</v>
      </c>
      <c r="O10467">
        <v>0</v>
      </c>
      <c r="P10467">
        <v>0</v>
      </c>
      <c r="Q10467">
        <v>3481.5</v>
      </c>
      <c r="R10467">
        <v>690.85</v>
      </c>
      <c r="S10467">
        <v>1.4390000000000001</v>
      </c>
      <c r="T10467">
        <v>33</v>
      </c>
      <c r="U10467">
        <v>2093.5</v>
      </c>
      <c r="V10467">
        <v>25</v>
      </c>
      <c r="W10467">
        <v>1.0289999999999999</v>
      </c>
      <c r="X10467">
        <v>1.663</v>
      </c>
      <c r="Y10467" s="8">
        <v>41962</v>
      </c>
    </row>
    <row r="10468" spans="1:25" x14ac:dyDescent="0.25">
      <c r="A10468">
        <v>-111.97770733999999</v>
      </c>
      <c r="B10468">
        <v>33.079971219999997</v>
      </c>
      <c r="C10468">
        <v>13</v>
      </c>
      <c r="D10468" t="s">
        <v>371</v>
      </c>
      <c r="E10468" t="s">
        <v>370</v>
      </c>
      <c r="F10468">
        <v>10467</v>
      </c>
      <c r="G10468">
        <v>178</v>
      </c>
      <c r="H10468">
        <v>13.33</v>
      </c>
      <c r="I10468">
        <v>1.476</v>
      </c>
      <c r="J10468">
        <v>1</v>
      </c>
      <c r="K10468">
        <v>1166.4000000000001</v>
      </c>
      <c r="L10468" t="s">
        <v>369</v>
      </c>
      <c r="M10468" t="s">
        <v>368</v>
      </c>
      <c r="N10468" s="8">
        <v>41962</v>
      </c>
      <c r="O10468">
        <v>0</v>
      </c>
      <c r="P10468">
        <v>0</v>
      </c>
      <c r="Q10468">
        <v>4277.7</v>
      </c>
      <c r="R10468">
        <v>867.71</v>
      </c>
      <c r="S10468">
        <v>1.8080000000000001</v>
      </c>
      <c r="T10468">
        <v>33</v>
      </c>
      <c r="U10468">
        <v>2629.4</v>
      </c>
      <c r="V10468">
        <v>25</v>
      </c>
      <c r="W10468">
        <v>1.0069999999999999</v>
      </c>
      <c r="X10468">
        <v>1.627</v>
      </c>
      <c r="Y10468" s="8">
        <v>41962</v>
      </c>
    </row>
    <row r="10469" spans="1:25" x14ac:dyDescent="0.25">
      <c r="A10469">
        <v>-111.97770632</v>
      </c>
      <c r="B10469">
        <v>33.07996721</v>
      </c>
      <c r="C10469">
        <v>13</v>
      </c>
      <c r="D10469" t="s">
        <v>371</v>
      </c>
      <c r="E10469" t="s">
        <v>370</v>
      </c>
      <c r="F10469">
        <v>10468</v>
      </c>
      <c r="G10469">
        <v>184</v>
      </c>
      <c r="H10469">
        <v>13.33</v>
      </c>
      <c r="I10469">
        <v>1.345</v>
      </c>
      <c r="J10469">
        <v>1</v>
      </c>
      <c r="K10469">
        <v>1166.4000000000001</v>
      </c>
      <c r="L10469" t="s">
        <v>369</v>
      </c>
      <c r="M10469" t="s">
        <v>368</v>
      </c>
      <c r="N10469" s="8">
        <v>41962</v>
      </c>
      <c r="O10469">
        <v>0</v>
      </c>
      <c r="P10469">
        <v>0</v>
      </c>
      <c r="Q10469">
        <v>4156.1000000000004</v>
      </c>
      <c r="R10469">
        <v>925.3</v>
      </c>
      <c r="S10469">
        <v>1.9279999999999999</v>
      </c>
      <c r="T10469">
        <v>33</v>
      </c>
      <c r="U10469">
        <v>2803.9</v>
      </c>
      <c r="V10469">
        <v>25</v>
      </c>
      <c r="W10469">
        <v>0.91700000000000004</v>
      </c>
      <c r="X10469">
        <v>1.482</v>
      </c>
      <c r="Y10469" s="8">
        <v>41962</v>
      </c>
    </row>
    <row r="10470" spans="1:25" x14ac:dyDescent="0.25">
      <c r="A10470">
        <v>-111.97770786</v>
      </c>
      <c r="B10470">
        <v>33.079963190000001</v>
      </c>
      <c r="C10470">
        <v>13</v>
      </c>
      <c r="D10470" t="s">
        <v>371</v>
      </c>
      <c r="E10470" t="s">
        <v>370</v>
      </c>
      <c r="F10470">
        <v>10469</v>
      </c>
      <c r="G10470">
        <v>175</v>
      </c>
      <c r="H10470">
        <v>13.33</v>
      </c>
      <c r="I10470">
        <v>1.345</v>
      </c>
      <c r="J10470">
        <v>1</v>
      </c>
      <c r="K10470">
        <v>1166.4000000000001</v>
      </c>
      <c r="L10470" t="s">
        <v>369</v>
      </c>
      <c r="M10470" t="s">
        <v>368</v>
      </c>
      <c r="N10470" s="8">
        <v>41962</v>
      </c>
      <c r="O10470">
        <v>0</v>
      </c>
      <c r="P10470">
        <v>0</v>
      </c>
      <c r="Q10470">
        <v>4799.3999999999996</v>
      </c>
      <c r="R10470">
        <v>1068.5</v>
      </c>
      <c r="S10470">
        <v>2.226</v>
      </c>
      <c r="T10470">
        <v>33</v>
      </c>
      <c r="U10470">
        <v>3237.9</v>
      </c>
      <c r="V10470">
        <v>25</v>
      </c>
      <c r="W10470">
        <v>0.91700000000000004</v>
      </c>
      <c r="X10470">
        <v>1.482</v>
      </c>
      <c r="Y10470" s="8">
        <v>41962</v>
      </c>
    </row>
    <row r="10471" spans="1:25" x14ac:dyDescent="0.25">
      <c r="A10471">
        <v>-111.97770686</v>
      </c>
      <c r="B10471">
        <v>33.079960190000001</v>
      </c>
      <c r="C10471">
        <v>13</v>
      </c>
      <c r="D10471" t="s">
        <v>371</v>
      </c>
      <c r="E10471" t="s">
        <v>370</v>
      </c>
      <c r="F10471">
        <v>10470</v>
      </c>
      <c r="G10471">
        <v>175</v>
      </c>
      <c r="H10471">
        <v>13.33</v>
      </c>
      <c r="I10471">
        <v>1.345</v>
      </c>
      <c r="J10471">
        <v>1</v>
      </c>
      <c r="K10471">
        <v>1166.5</v>
      </c>
      <c r="L10471" t="s">
        <v>369</v>
      </c>
      <c r="M10471" t="s">
        <v>368</v>
      </c>
      <c r="N10471" s="8">
        <v>41962</v>
      </c>
      <c r="O10471">
        <v>0</v>
      </c>
      <c r="P10471">
        <v>0</v>
      </c>
      <c r="Q10471">
        <v>4551.8</v>
      </c>
      <c r="R10471">
        <v>1013.4</v>
      </c>
      <c r="S10471">
        <v>2.1110000000000002</v>
      </c>
      <c r="T10471">
        <v>33</v>
      </c>
      <c r="U10471">
        <v>3070.9</v>
      </c>
      <c r="V10471">
        <v>25</v>
      </c>
      <c r="W10471">
        <v>0.91700000000000004</v>
      </c>
      <c r="X10471">
        <v>1.482</v>
      </c>
      <c r="Y10471" s="8">
        <v>41962</v>
      </c>
    </row>
    <row r="10472" spans="1:25" x14ac:dyDescent="0.25">
      <c r="A10472">
        <v>-111.97770733999999</v>
      </c>
      <c r="B10472">
        <v>33.079955220000002</v>
      </c>
      <c r="C10472">
        <v>13</v>
      </c>
      <c r="D10472" t="s">
        <v>371</v>
      </c>
      <c r="E10472" t="s">
        <v>370</v>
      </c>
      <c r="F10472">
        <v>10471</v>
      </c>
      <c r="G10472">
        <v>178</v>
      </c>
      <c r="H10472">
        <v>13.33</v>
      </c>
      <c r="I10472">
        <v>1.476</v>
      </c>
      <c r="J10472">
        <v>1</v>
      </c>
      <c r="K10472">
        <v>1166.4000000000001</v>
      </c>
      <c r="L10472" t="s">
        <v>369</v>
      </c>
      <c r="M10472" t="s">
        <v>368</v>
      </c>
      <c r="N10472" s="8">
        <v>41962</v>
      </c>
      <c r="O10472">
        <v>0</v>
      </c>
      <c r="P10472">
        <v>0</v>
      </c>
      <c r="Q10472">
        <v>7059.7</v>
      </c>
      <c r="R10472">
        <v>1432</v>
      </c>
      <c r="S10472">
        <v>2.9830000000000001</v>
      </c>
      <c r="T10472">
        <v>33</v>
      </c>
      <c r="U10472">
        <v>4339.5</v>
      </c>
      <c r="V10472">
        <v>25</v>
      </c>
      <c r="W10472">
        <v>1.0069999999999999</v>
      </c>
      <c r="X10472">
        <v>1.627</v>
      </c>
      <c r="Y10472" s="8">
        <v>41962</v>
      </c>
    </row>
    <row r="10473" spans="1:25" x14ac:dyDescent="0.25">
      <c r="A10473">
        <v>-111.97770614</v>
      </c>
      <c r="B10473">
        <v>33.079949190000001</v>
      </c>
      <c r="C10473">
        <v>13</v>
      </c>
      <c r="D10473" t="s">
        <v>371</v>
      </c>
      <c r="E10473" t="s">
        <v>370</v>
      </c>
      <c r="F10473">
        <v>10472</v>
      </c>
      <c r="G10473">
        <v>185</v>
      </c>
      <c r="H10473">
        <v>13.33</v>
      </c>
      <c r="I10473">
        <v>2.165</v>
      </c>
      <c r="J10473">
        <v>1</v>
      </c>
      <c r="K10473">
        <v>1166.4000000000001</v>
      </c>
      <c r="L10473" t="s">
        <v>369</v>
      </c>
      <c r="M10473" t="s">
        <v>368</v>
      </c>
      <c r="N10473" s="8">
        <v>41962</v>
      </c>
      <c r="O10473">
        <v>0</v>
      </c>
      <c r="P10473">
        <v>0</v>
      </c>
      <c r="Q10473">
        <v>5724.2</v>
      </c>
      <c r="R10473">
        <v>791.68</v>
      </c>
      <c r="S10473">
        <v>1.649</v>
      </c>
      <c r="T10473">
        <v>33</v>
      </c>
      <c r="U10473">
        <v>2399</v>
      </c>
      <c r="V10473">
        <v>25</v>
      </c>
      <c r="W10473">
        <v>1.476</v>
      </c>
      <c r="X10473">
        <v>2.3860000000000001</v>
      </c>
      <c r="Y10473" s="8">
        <v>41962</v>
      </c>
    </row>
    <row r="10474" spans="1:25" x14ac:dyDescent="0.25">
      <c r="A10474">
        <v>-111.97770767999999</v>
      </c>
      <c r="B10474">
        <v>33.079943210000003</v>
      </c>
      <c r="C10474">
        <v>13</v>
      </c>
      <c r="D10474" t="s">
        <v>371</v>
      </c>
      <c r="E10474" t="s">
        <v>370</v>
      </c>
      <c r="F10474">
        <v>10473</v>
      </c>
      <c r="G10474">
        <v>176</v>
      </c>
      <c r="H10474">
        <v>13.33</v>
      </c>
      <c r="I10474">
        <v>2.2639999999999998</v>
      </c>
      <c r="J10474">
        <v>1</v>
      </c>
      <c r="K10474">
        <v>1166.4000000000001</v>
      </c>
      <c r="L10474" t="s">
        <v>369</v>
      </c>
      <c r="M10474" t="s">
        <v>368</v>
      </c>
      <c r="N10474" s="8">
        <v>41962</v>
      </c>
      <c r="O10474">
        <v>0</v>
      </c>
      <c r="P10474">
        <v>0</v>
      </c>
      <c r="Q10474">
        <v>7060.1</v>
      </c>
      <c r="R10474">
        <v>933.98</v>
      </c>
      <c r="S10474">
        <v>1.946</v>
      </c>
      <c r="T10474">
        <v>33</v>
      </c>
      <c r="U10474">
        <v>2830.2</v>
      </c>
      <c r="V10474">
        <v>25</v>
      </c>
      <c r="W10474">
        <v>1.5429999999999999</v>
      </c>
      <c r="X10474">
        <v>2.4950000000000001</v>
      </c>
      <c r="Y10474" s="8">
        <v>41962</v>
      </c>
    </row>
    <row r="10475" spans="1:25" x14ac:dyDescent="0.25">
      <c r="A10475">
        <v>-111.97770614</v>
      </c>
      <c r="B10475">
        <v>33.079936189999998</v>
      </c>
      <c r="C10475">
        <v>13</v>
      </c>
      <c r="D10475" t="s">
        <v>371</v>
      </c>
      <c r="E10475" t="s">
        <v>370</v>
      </c>
      <c r="F10475">
        <v>10474</v>
      </c>
      <c r="G10475">
        <v>185</v>
      </c>
      <c r="H10475">
        <v>13.33</v>
      </c>
      <c r="I10475">
        <v>2.395</v>
      </c>
      <c r="J10475">
        <v>1</v>
      </c>
      <c r="K10475">
        <v>1166.3</v>
      </c>
      <c r="L10475" t="s">
        <v>369</v>
      </c>
      <c r="M10475" t="s">
        <v>368</v>
      </c>
      <c r="N10475" s="8">
        <v>41962</v>
      </c>
      <c r="O10475">
        <v>0</v>
      </c>
      <c r="P10475">
        <v>0</v>
      </c>
      <c r="Q10475">
        <v>11775</v>
      </c>
      <c r="R10475">
        <v>1472.4</v>
      </c>
      <c r="S10475">
        <v>3.0670000000000002</v>
      </c>
      <c r="T10475">
        <v>33</v>
      </c>
      <c r="U10475">
        <v>4461.7</v>
      </c>
      <c r="V10475">
        <v>25</v>
      </c>
      <c r="W10475">
        <v>1.633</v>
      </c>
      <c r="X10475">
        <v>2.6389999999999998</v>
      </c>
      <c r="Y10475" s="8">
        <v>41962</v>
      </c>
    </row>
    <row r="10476" spans="1:25" x14ac:dyDescent="0.25">
      <c r="A10476">
        <v>-111.97770800000001</v>
      </c>
      <c r="B10476">
        <v>33.079930230000002</v>
      </c>
      <c r="C10476">
        <v>13</v>
      </c>
      <c r="D10476" t="s">
        <v>371</v>
      </c>
      <c r="E10476" t="s">
        <v>370</v>
      </c>
      <c r="F10476">
        <v>10475</v>
      </c>
      <c r="G10476">
        <v>180</v>
      </c>
      <c r="H10476">
        <v>13.33</v>
      </c>
      <c r="I10476">
        <v>2.3620000000000001</v>
      </c>
      <c r="J10476">
        <v>1</v>
      </c>
      <c r="K10476">
        <v>1166.3</v>
      </c>
      <c r="L10476" t="s">
        <v>369</v>
      </c>
      <c r="M10476" t="s">
        <v>368</v>
      </c>
      <c r="N10476" s="8">
        <v>41962</v>
      </c>
      <c r="O10476">
        <v>0</v>
      </c>
      <c r="P10476">
        <v>0</v>
      </c>
      <c r="Q10476">
        <v>13588</v>
      </c>
      <c r="R10476">
        <v>1722.7</v>
      </c>
      <c r="S10476">
        <v>3.589</v>
      </c>
      <c r="T10476">
        <v>33</v>
      </c>
      <c r="U10476">
        <v>5220.2</v>
      </c>
      <c r="V10476">
        <v>25</v>
      </c>
      <c r="W10476">
        <v>1.611</v>
      </c>
      <c r="X10476">
        <v>2.6030000000000002</v>
      </c>
      <c r="Y10476" s="8">
        <v>41962</v>
      </c>
    </row>
    <row r="10477" spans="1:25" x14ac:dyDescent="0.25">
      <c r="A10477">
        <v>-111.97770817</v>
      </c>
      <c r="B10477">
        <v>33.079923219999998</v>
      </c>
      <c r="C10477">
        <v>13</v>
      </c>
      <c r="D10477" t="s">
        <v>371</v>
      </c>
      <c r="E10477" t="s">
        <v>370</v>
      </c>
      <c r="F10477">
        <v>10476</v>
      </c>
      <c r="G10477">
        <v>179</v>
      </c>
      <c r="H10477">
        <v>13.33</v>
      </c>
      <c r="I10477">
        <v>2.4929999999999999</v>
      </c>
      <c r="J10477">
        <v>1</v>
      </c>
      <c r="K10477">
        <v>1166.2</v>
      </c>
      <c r="L10477" t="s">
        <v>369</v>
      </c>
      <c r="M10477" t="s">
        <v>368</v>
      </c>
      <c r="N10477" s="8">
        <v>41962</v>
      </c>
      <c r="O10477">
        <v>0</v>
      </c>
      <c r="P10477">
        <v>0</v>
      </c>
      <c r="Q10477">
        <v>15355</v>
      </c>
      <c r="R10477">
        <v>1844.2</v>
      </c>
      <c r="S10477">
        <v>3.8420000000000001</v>
      </c>
      <c r="T10477">
        <v>33</v>
      </c>
      <c r="U10477">
        <v>5588.4</v>
      </c>
      <c r="V10477">
        <v>25</v>
      </c>
      <c r="W10477">
        <v>1.7</v>
      </c>
      <c r="X10477">
        <v>2.7480000000000002</v>
      </c>
      <c r="Y10477" s="8">
        <v>41962</v>
      </c>
    </row>
    <row r="10478" spans="1:25" x14ac:dyDescent="0.25">
      <c r="A10478">
        <v>-111.97770803</v>
      </c>
      <c r="B10478">
        <v>33.079916179999998</v>
      </c>
      <c r="C10478">
        <v>13</v>
      </c>
      <c r="D10478" t="s">
        <v>371</v>
      </c>
      <c r="E10478" t="s">
        <v>370</v>
      </c>
      <c r="F10478">
        <v>10477</v>
      </c>
      <c r="G10478">
        <v>174</v>
      </c>
      <c r="H10478">
        <v>13.33</v>
      </c>
      <c r="I10478">
        <v>2.7229999999999999</v>
      </c>
      <c r="J10478">
        <v>1</v>
      </c>
      <c r="K10478">
        <v>1166.2</v>
      </c>
      <c r="L10478" t="s">
        <v>369</v>
      </c>
      <c r="M10478" t="s">
        <v>368</v>
      </c>
      <c r="N10478" s="8">
        <v>41962</v>
      </c>
      <c r="O10478">
        <v>0</v>
      </c>
      <c r="P10478">
        <v>0</v>
      </c>
      <c r="Q10478">
        <v>12488</v>
      </c>
      <c r="R10478">
        <v>1373.4</v>
      </c>
      <c r="S10478">
        <v>2.8610000000000002</v>
      </c>
      <c r="T10478">
        <v>33</v>
      </c>
      <c r="U10478">
        <v>4161.8</v>
      </c>
      <c r="V10478">
        <v>25</v>
      </c>
      <c r="W10478">
        <v>1.857</v>
      </c>
      <c r="X10478">
        <v>3.0009999999999999</v>
      </c>
      <c r="Y10478" s="8">
        <v>41962</v>
      </c>
    </row>
    <row r="10479" spans="1:25" x14ac:dyDescent="0.25">
      <c r="A10479">
        <v>-111.97770614</v>
      </c>
      <c r="B10479">
        <v>33.079909190000002</v>
      </c>
      <c r="C10479">
        <v>13</v>
      </c>
      <c r="D10479" t="s">
        <v>371</v>
      </c>
      <c r="E10479" t="s">
        <v>370</v>
      </c>
      <c r="F10479">
        <v>10478</v>
      </c>
      <c r="G10479">
        <v>185</v>
      </c>
      <c r="H10479">
        <v>13.33</v>
      </c>
      <c r="I10479">
        <v>2.4929999999999999</v>
      </c>
      <c r="J10479">
        <v>1</v>
      </c>
      <c r="K10479">
        <v>1166.3</v>
      </c>
      <c r="L10479" t="s">
        <v>369</v>
      </c>
      <c r="M10479" t="s">
        <v>368</v>
      </c>
      <c r="N10479" s="8">
        <v>41962</v>
      </c>
      <c r="O10479">
        <v>0</v>
      </c>
      <c r="P10479">
        <v>0</v>
      </c>
      <c r="Q10479">
        <v>18831</v>
      </c>
      <c r="R10479">
        <v>2261.6999999999998</v>
      </c>
      <c r="S10479">
        <v>4.7119999999999997</v>
      </c>
      <c r="T10479">
        <v>33</v>
      </c>
      <c r="U10479">
        <v>6853.7</v>
      </c>
      <c r="V10479">
        <v>25</v>
      </c>
      <c r="W10479">
        <v>1.7</v>
      </c>
      <c r="X10479">
        <v>2.7480000000000002</v>
      </c>
      <c r="Y10479" s="8">
        <v>41962</v>
      </c>
    </row>
    <row r="10480" spans="1:25" x14ac:dyDescent="0.25">
      <c r="A10480">
        <v>-111.97770751</v>
      </c>
      <c r="B10480">
        <v>33.079901210000003</v>
      </c>
      <c r="C10480">
        <v>13</v>
      </c>
      <c r="D10480" t="s">
        <v>371</v>
      </c>
      <c r="E10480" t="s">
        <v>370</v>
      </c>
      <c r="F10480">
        <v>10479</v>
      </c>
      <c r="G10480">
        <v>177</v>
      </c>
      <c r="H10480">
        <v>13.33</v>
      </c>
      <c r="I10480">
        <v>2.7229999999999999</v>
      </c>
      <c r="J10480">
        <v>1</v>
      </c>
      <c r="K10480">
        <v>1166.2</v>
      </c>
      <c r="L10480" t="s">
        <v>369</v>
      </c>
      <c r="M10480" t="s">
        <v>368</v>
      </c>
      <c r="N10480" s="8">
        <v>41962</v>
      </c>
      <c r="O10480">
        <v>0</v>
      </c>
      <c r="P10480">
        <v>0</v>
      </c>
      <c r="Q10480">
        <v>18150</v>
      </c>
      <c r="R10480">
        <v>1996.1</v>
      </c>
      <c r="S10480">
        <v>4.1589999999999998</v>
      </c>
      <c r="T10480">
        <v>33</v>
      </c>
      <c r="U10480">
        <v>6048.8</v>
      </c>
      <c r="V10480">
        <v>25</v>
      </c>
      <c r="W10480">
        <v>1.857</v>
      </c>
      <c r="X10480">
        <v>3.0009999999999999</v>
      </c>
      <c r="Y10480" s="8">
        <v>41962</v>
      </c>
    </row>
    <row r="10481" spans="1:25" x14ac:dyDescent="0.25">
      <c r="A10481">
        <v>-111.977707</v>
      </c>
      <c r="B10481">
        <v>33.079894230000001</v>
      </c>
      <c r="C10481">
        <v>13</v>
      </c>
      <c r="D10481" t="s">
        <v>371</v>
      </c>
      <c r="E10481" t="s">
        <v>370</v>
      </c>
      <c r="F10481">
        <v>10480</v>
      </c>
      <c r="G10481">
        <v>180</v>
      </c>
      <c r="H10481">
        <v>13.33</v>
      </c>
      <c r="I10481">
        <v>2.8220000000000001</v>
      </c>
      <c r="J10481">
        <v>1</v>
      </c>
      <c r="K10481">
        <v>1166.2</v>
      </c>
      <c r="L10481" t="s">
        <v>369</v>
      </c>
      <c r="M10481" t="s">
        <v>368</v>
      </c>
      <c r="N10481" s="8">
        <v>41962</v>
      </c>
      <c r="O10481">
        <v>0</v>
      </c>
      <c r="P10481">
        <v>0</v>
      </c>
      <c r="Q10481">
        <v>15156</v>
      </c>
      <c r="R10481">
        <v>1608.7</v>
      </c>
      <c r="S10481">
        <v>3.351</v>
      </c>
      <c r="T10481">
        <v>33</v>
      </c>
      <c r="U10481">
        <v>4874.7</v>
      </c>
      <c r="V10481">
        <v>25</v>
      </c>
      <c r="W10481">
        <v>1.9239999999999999</v>
      </c>
      <c r="X10481">
        <v>3.109</v>
      </c>
      <c r="Y10481" s="8">
        <v>41962</v>
      </c>
    </row>
    <row r="10482" spans="1:25" x14ac:dyDescent="0.25">
      <c r="A10482">
        <v>-111.97770751</v>
      </c>
      <c r="B10482">
        <v>33.079887210000003</v>
      </c>
      <c r="C10482">
        <v>13</v>
      </c>
      <c r="D10482" t="s">
        <v>371</v>
      </c>
      <c r="E10482" t="s">
        <v>370</v>
      </c>
      <c r="F10482">
        <v>10481</v>
      </c>
      <c r="G10482">
        <v>177</v>
      </c>
      <c r="H10482">
        <v>13.33</v>
      </c>
      <c r="I10482">
        <v>2.7559999999999998</v>
      </c>
      <c r="J10482">
        <v>1</v>
      </c>
      <c r="K10482">
        <v>1166.2</v>
      </c>
      <c r="L10482" t="s">
        <v>369</v>
      </c>
      <c r="M10482" t="s">
        <v>368</v>
      </c>
      <c r="N10482" s="8">
        <v>41962</v>
      </c>
      <c r="O10482">
        <v>0</v>
      </c>
      <c r="P10482">
        <v>0</v>
      </c>
      <c r="Q10482">
        <v>19565</v>
      </c>
      <c r="R10482">
        <v>2126.1</v>
      </c>
      <c r="S10482">
        <v>4.4290000000000003</v>
      </c>
      <c r="T10482">
        <v>33</v>
      </c>
      <c r="U10482">
        <v>6442.7</v>
      </c>
      <c r="V10482">
        <v>25</v>
      </c>
      <c r="W10482">
        <v>1.879</v>
      </c>
      <c r="X10482">
        <v>3.0369999999999999</v>
      </c>
      <c r="Y10482" s="8">
        <v>41962</v>
      </c>
    </row>
    <row r="10483" spans="1:25" x14ac:dyDescent="0.25">
      <c r="A10483">
        <v>-111.97770632</v>
      </c>
      <c r="B10483">
        <v>33.079880209999999</v>
      </c>
      <c r="C10483">
        <v>13</v>
      </c>
      <c r="D10483" t="s">
        <v>371</v>
      </c>
      <c r="E10483" t="s">
        <v>370</v>
      </c>
      <c r="F10483">
        <v>10482</v>
      </c>
      <c r="G10483">
        <v>184</v>
      </c>
      <c r="H10483">
        <v>13.33</v>
      </c>
      <c r="I10483">
        <v>2.5920000000000001</v>
      </c>
      <c r="J10483">
        <v>1</v>
      </c>
      <c r="K10483">
        <v>1166.3</v>
      </c>
      <c r="L10483" t="s">
        <v>369</v>
      </c>
      <c r="M10483" t="s">
        <v>368</v>
      </c>
      <c r="N10483" s="8">
        <v>41962</v>
      </c>
      <c r="O10483">
        <v>0</v>
      </c>
      <c r="P10483">
        <v>0</v>
      </c>
      <c r="Q10483">
        <v>21648</v>
      </c>
      <c r="R10483">
        <v>2501.3000000000002</v>
      </c>
      <c r="S10483">
        <v>5.2110000000000003</v>
      </c>
      <c r="T10483">
        <v>33</v>
      </c>
      <c r="U10483">
        <v>7579.7</v>
      </c>
      <c r="V10483">
        <v>25</v>
      </c>
      <c r="W10483">
        <v>1.7669999999999999</v>
      </c>
      <c r="X10483">
        <v>2.8559999999999999</v>
      </c>
      <c r="Y10483" s="8">
        <v>41962</v>
      </c>
    </row>
    <row r="10484" spans="1:25" x14ac:dyDescent="0.25">
      <c r="A10484">
        <v>-111.97770714000001</v>
      </c>
      <c r="B10484">
        <v>33.079873190000001</v>
      </c>
      <c r="C10484">
        <v>13</v>
      </c>
      <c r="D10484" t="s">
        <v>371</v>
      </c>
      <c r="E10484" t="s">
        <v>370</v>
      </c>
      <c r="F10484">
        <v>10483</v>
      </c>
      <c r="G10484">
        <v>185</v>
      </c>
      <c r="H10484">
        <v>13.33</v>
      </c>
      <c r="I10484">
        <v>2.395</v>
      </c>
      <c r="J10484">
        <v>1</v>
      </c>
      <c r="K10484">
        <v>1166.2</v>
      </c>
      <c r="L10484" t="s">
        <v>369</v>
      </c>
      <c r="M10484" t="s">
        <v>368</v>
      </c>
      <c r="N10484" s="8">
        <v>41962</v>
      </c>
      <c r="O10484">
        <v>0</v>
      </c>
      <c r="P10484">
        <v>0</v>
      </c>
      <c r="Q10484">
        <v>22009</v>
      </c>
      <c r="R10484">
        <v>2752</v>
      </c>
      <c r="S10484">
        <v>5.7329999999999997</v>
      </c>
      <c r="T10484">
        <v>33</v>
      </c>
      <c r="U10484">
        <v>8339.2999999999993</v>
      </c>
      <c r="V10484">
        <v>25</v>
      </c>
      <c r="W10484">
        <v>1.633</v>
      </c>
      <c r="X10484">
        <v>2.6389999999999998</v>
      </c>
      <c r="Y10484" s="8">
        <v>41962</v>
      </c>
    </row>
    <row r="10485" spans="1:25" x14ac:dyDescent="0.25">
      <c r="A10485">
        <v>-111.97770783</v>
      </c>
      <c r="B10485">
        <v>33.07986622</v>
      </c>
      <c r="C10485">
        <v>13</v>
      </c>
      <c r="D10485" t="s">
        <v>371</v>
      </c>
      <c r="E10485" t="s">
        <v>370</v>
      </c>
      <c r="F10485">
        <v>10484</v>
      </c>
      <c r="G10485">
        <v>181</v>
      </c>
      <c r="H10485">
        <v>13.33</v>
      </c>
      <c r="I10485">
        <v>2.5920000000000001</v>
      </c>
      <c r="J10485">
        <v>1</v>
      </c>
      <c r="K10485">
        <v>1166.3</v>
      </c>
      <c r="L10485" t="s">
        <v>369</v>
      </c>
      <c r="M10485" t="s">
        <v>368</v>
      </c>
      <c r="N10485" s="8">
        <v>41962</v>
      </c>
      <c r="O10485">
        <v>0</v>
      </c>
      <c r="P10485">
        <v>0</v>
      </c>
      <c r="Q10485">
        <v>16804</v>
      </c>
      <c r="R10485">
        <v>1941.7</v>
      </c>
      <c r="S10485">
        <v>4.0449999999999999</v>
      </c>
      <c r="T10485">
        <v>33</v>
      </c>
      <c r="U10485">
        <v>5883.9</v>
      </c>
      <c r="V10485">
        <v>25</v>
      </c>
      <c r="W10485">
        <v>1.7669999999999999</v>
      </c>
      <c r="X10485">
        <v>2.8559999999999999</v>
      </c>
      <c r="Y10485" s="8">
        <v>41962</v>
      </c>
    </row>
    <row r="10486" spans="1:25" x14ac:dyDescent="0.25">
      <c r="A10486">
        <v>-111.977707</v>
      </c>
      <c r="B10486">
        <v>33.079858229999999</v>
      </c>
      <c r="C10486">
        <v>13</v>
      </c>
      <c r="D10486" t="s">
        <v>371</v>
      </c>
      <c r="E10486" t="s">
        <v>370</v>
      </c>
      <c r="F10486">
        <v>10485</v>
      </c>
      <c r="G10486">
        <v>180</v>
      </c>
      <c r="H10486">
        <v>13.33</v>
      </c>
      <c r="I10486">
        <v>2.7229999999999999</v>
      </c>
      <c r="J10486">
        <v>1</v>
      </c>
      <c r="K10486">
        <v>1166.3</v>
      </c>
      <c r="L10486" t="s">
        <v>369</v>
      </c>
      <c r="M10486" t="s">
        <v>368</v>
      </c>
      <c r="N10486" s="8">
        <v>41962</v>
      </c>
      <c r="O10486">
        <v>0</v>
      </c>
      <c r="P10486">
        <v>0</v>
      </c>
      <c r="Q10486">
        <v>16717</v>
      </c>
      <c r="R10486">
        <v>1838.5</v>
      </c>
      <c r="S10486">
        <v>3.83</v>
      </c>
      <c r="T10486">
        <v>33</v>
      </c>
      <c r="U10486">
        <v>5571.1</v>
      </c>
      <c r="V10486">
        <v>25</v>
      </c>
      <c r="W10486">
        <v>1.857</v>
      </c>
      <c r="X10486">
        <v>3.0009999999999999</v>
      </c>
      <c r="Y10486" s="8">
        <v>41962</v>
      </c>
    </row>
    <row r="10487" spans="1:25" x14ac:dyDescent="0.25">
      <c r="A10487">
        <v>-111.977707</v>
      </c>
      <c r="B10487">
        <v>33.079851230000003</v>
      </c>
      <c r="C10487">
        <v>13</v>
      </c>
      <c r="D10487" t="s">
        <v>371</v>
      </c>
      <c r="E10487" t="s">
        <v>370</v>
      </c>
      <c r="F10487">
        <v>10486</v>
      </c>
      <c r="G10487">
        <v>180</v>
      </c>
      <c r="H10487">
        <v>13.33</v>
      </c>
      <c r="I10487">
        <v>2.5259999999999998</v>
      </c>
      <c r="J10487">
        <v>1</v>
      </c>
      <c r="K10487">
        <v>1166.4000000000001</v>
      </c>
      <c r="L10487" t="s">
        <v>369</v>
      </c>
      <c r="M10487" t="s">
        <v>368</v>
      </c>
      <c r="N10487" s="8">
        <v>41962</v>
      </c>
      <c r="O10487">
        <v>0</v>
      </c>
      <c r="P10487">
        <v>0</v>
      </c>
      <c r="Q10487">
        <v>16443</v>
      </c>
      <c r="R10487">
        <v>1949.3</v>
      </c>
      <c r="S10487">
        <v>4.0609999999999999</v>
      </c>
      <c r="T10487">
        <v>33</v>
      </c>
      <c r="U10487">
        <v>5906.8</v>
      </c>
      <c r="V10487">
        <v>25</v>
      </c>
      <c r="W10487">
        <v>1.722</v>
      </c>
      <c r="X10487">
        <v>2.7839999999999998</v>
      </c>
      <c r="Y10487" s="8">
        <v>41962</v>
      </c>
    </row>
    <row r="10488" spans="1:25" x14ac:dyDescent="0.25">
      <c r="A10488">
        <v>-111.97770717</v>
      </c>
      <c r="B10488">
        <v>33.079844219999998</v>
      </c>
      <c r="C10488">
        <v>13</v>
      </c>
      <c r="D10488" t="s">
        <v>371</v>
      </c>
      <c r="E10488" t="s">
        <v>370</v>
      </c>
      <c r="F10488">
        <v>10487</v>
      </c>
      <c r="G10488">
        <v>179</v>
      </c>
      <c r="H10488">
        <v>13.33</v>
      </c>
      <c r="I10488">
        <v>2.5590000000000002</v>
      </c>
      <c r="J10488">
        <v>1</v>
      </c>
      <c r="K10488">
        <v>1166.4000000000001</v>
      </c>
      <c r="L10488" t="s">
        <v>369</v>
      </c>
      <c r="M10488" t="s">
        <v>368</v>
      </c>
      <c r="N10488" s="8">
        <v>41962</v>
      </c>
      <c r="O10488">
        <v>0</v>
      </c>
      <c r="P10488">
        <v>0</v>
      </c>
      <c r="Q10488">
        <v>12560</v>
      </c>
      <c r="R10488">
        <v>1469.8</v>
      </c>
      <c r="S10488">
        <v>3.0619999999999998</v>
      </c>
      <c r="T10488">
        <v>33</v>
      </c>
      <c r="U10488">
        <v>4453.8999999999996</v>
      </c>
      <c r="V10488">
        <v>25</v>
      </c>
      <c r="W10488">
        <v>1.7450000000000001</v>
      </c>
      <c r="X10488">
        <v>2.82</v>
      </c>
      <c r="Y10488" s="8">
        <v>41962</v>
      </c>
    </row>
    <row r="10489" spans="1:25" x14ac:dyDescent="0.25">
      <c r="A10489">
        <v>-111.97770717</v>
      </c>
      <c r="B10489">
        <v>33.079837220000002</v>
      </c>
      <c r="C10489">
        <v>13</v>
      </c>
      <c r="D10489" t="s">
        <v>371</v>
      </c>
      <c r="E10489" t="s">
        <v>370</v>
      </c>
      <c r="F10489">
        <v>10488</v>
      </c>
      <c r="G10489">
        <v>179</v>
      </c>
      <c r="H10489">
        <v>13.33</v>
      </c>
      <c r="I10489">
        <v>2.625</v>
      </c>
      <c r="J10489">
        <v>1</v>
      </c>
      <c r="K10489">
        <v>1166.2</v>
      </c>
      <c r="L10489" t="s">
        <v>369</v>
      </c>
      <c r="M10489" t="s">
        <v>368</v>
      </c>
      <c r="N10489" s="8">
        <v>41962</v>
      </c>
      <c r="O10489">
        <v>0</v>
      </c>
      <c r="P10489">
        <v>0</v>
      </c>
      <c r="Q10489">
        <v>10870</v>
      </c>
      <c r="R10489">
        <v>1240.3</v>
      </c>
      <c r="S10489">
        <v>2.5840000000000001</v>
      </c>
      <c r="T10489">
        <v>33</v>
      </c>
      <c r="U10489">
        <v>3758.6</v>
      </c>
      <c r="V10489">
        <v>25</v>
      </c>
      <c r="W10489">
        <v>1.79</v>
      </c>
      <c r="X10489">
        <v>2.8919999999999999</v>
      </c>
      <c r="Y10489" s="8">
        <v>41962</v>
      </c>
    </row>
    <row r="10490" spans="1:25" x14ac:dyDescent="0.25">
      <c r="A10490">
        <v>-111.97770683</v>
      </c>
      <c r="B10490">
        <v>33.079829220000001</v>
      </c>
      <c r="C10490">
        <v>13</v>
      </c>
      <c r="D10490" t="s">
        <v>371</v>
      </c>
      <c r="E10490" t="s">
        <v>370</v>
      </c>
      <c r="F10490">
        <v>10489</v>
      </c>
      <c r="G10490">
        <v>181</v>
      </c>
      <c r="H10490">
        <v>13.33</v>
      </c>
      <c r="I10490">
        <v>2.657</v>
      </c>
      <c r="J10490">
        <v>1</v>
      </c>
      <c r="K10490">
        <v>1166.3</v>
      </c>
      <c r="L10490" t="s">
        <v>369</v>
      </c>
      <c r="M10490" t="s">
        <v>368</v>
      </c>
      <c r="N10490" s="8">
        <v>41962</v>
      </c>
      <c r="O10490">
        <v>0</v>
      </c>
      <c r="P10490">
        <v>0</v>
      </c>
      <c r="Q10490">
        <v>10385</v>
      </c>
      <c r="R10490">
        <v>1170.3</v>
      </c>
      <c r="S10490">
        <v>2.4380000000000002</v>
      </c>
      <c r="T10490">
        <v>33</v>
      </c>
      <c r="U10490">
        <v>3546.4</v>
      </c>
      <c r="V10490">
        <v>25</v>
      </c>
      <c r="W10490">
        <v>1.8120000000000001</v>
      </c>
      <c r="X10490">
        <v>2.9279999999999999</v>
      </c>
      <c r="Y10490" s="8">
        <v>41962</v>
      </c>
    </row>
    <row r="10491" spans="1:25" x14ac:dyDescent="0.25">
      <c r="A10491">
        <v>-111.97770817</v>
      </c>
      <c r="B10491">
        <v>33.079822219999997</v>
      </c>
      <c r="C10491">
        <v>13</v>
      </c>
      <c r="D10491" t="s">
        <v>371</v>
      </c>
      <c r="E10491" t="s">
        <v>370</v>
      </c>
      <c r="F10491">
        <v>10490</v>
      </c>
      <c r="G10491">
        <v>179</v>
      </c>
      <c r="H10491">
        <v>13.33</v>
      </c>
      <c r="I10491">
        <v>2.625</v>
      </c>
      <c r="J10491">
        <v>1</v>
      </c>
      <c r="K10491">
        <v>1166.3</v>
      </c>
      <c r="L10491" t="s">
        <v>369</v>
      </c>
      <c r="M10491" t="s">
        <v>368</v>
      </c>
      <c r="N10491" s="8">
        <v>41962</v>
      </c>
      <c r="O10491">
        <v>0</v>
      </c>
      <c r="P10491">
        <v>0</v>
      </c>
      <c r="Q10491">
        <v>10205</v>
      </c>
      <c r="R10491">
        <v>1164.4000000000001</v>
      </c>
      <c r="S10491">
        <v>2.4260000000000002</v>
      </c>
      <c r="T10491">
        <v>33</v>
      </c>
      <c r="U10491">
        <v>3528.4</v>
      </c>
      <c r="V10491">
        <v>25</v>
      </c>
      <c r="W10491">
        <v>1.79</v>
      </c>
      <c r="X10491">
        <v>2.8919999999999999</v>
      </c>
      <c r="Y10491" s="8">
        <v>41962</v>
      </c>
    </row>
    <row r="10492" spans="1:25" x14ac:dyDescent="0.25">
      <c r="A10492">
        <v>-111.97770800000001</v>
      </c>
      <c r="B10492">
        <v>33.079815230000001</v>
      </c>
      <c r="C10492">
        <v>13</v>
      </c>
      <c r="D10492" t="s">
        <v>371</v>
      </c>
      <c r="E10492" t="s">
        <v>370</v>
      </c>
      <c r="F10492">
        <v>10491</v>
      </c>
      <c r="G10492">
        <v>180</v>
      </c>
      <c r="H10492">
        <v>13.33</v>
      </c>
      <c r="I10492">
        <v>2.657</v>
      </c>
      <c r="J10492">
        <v>1</v>
      </c>
      <c r="K10492">
        <v>1166.3</v>
      </c>
      <c r="L10492" t="s">
        <v>369</v>
      </c>
      <c r="M10492" t="s">
        <v>368</v>
      </c>
      <c r="N10492" s="8">
        <v>41962</v>
      </c>
      <c r="O10492">
        <v>0</v>
      </c>
      <c r="P10492">
        <v>0</v>
      </c>
      <c r="Q10492">
        <v>9899.4</v>
      </c>
      <c r="R10492">
        <v>1115.5999999999999</v>
      </c>
      <c r="S10492">
        <v>2.3239999999999998</v>
      </c>
      <c r="T10492">
        <v>33</v>
      </c>
      <c r="U10492">
        <v>3380.6</v>
      </c>
      <c r="V10492">
        <v>25</v>
      </c>
      <c r="W10492">
        <v>1.8120000000000001</v>
      </c>
      <c r="X10492">
        <v>2.9279999999999999</v>
      </c>
      <c r="Y10492" s="8">
        <v>41962</v>
      </c>
    </row>
    <row r="10493" spans="1:25" x14ac:dyDescent="0.25">
      <c r="A10493">
        <v>-111.97770800000001</v>
      </c>
      <c r="B10493">
        <v>33.079808229999998</v>
      </c>
      <c r="C10493">
        <v>13</v>
      </c>
      <c r="D10493" t="s">
        <v>371</v>
      </c>
      <c r="E10493" t="s">
        <v>370</v>
      </c>
      <c r="F10493">
        <v>10492</v>
      </c>
      <c r="G10493">
        <v>180</v>
      </c>
      <c r="H10493">
        <v>13.33</v>
      </c>
      <c r="I10493">
        <v>2.657</v>
      </c>
      <c r="J10493">
        <v>1</v>
      </c>
      <c r="K10493">
        <v>1166.3</v>
      </c>
      <c r="L10493" t="s">
        <v>369</v>
      </c>
      <c r="M10493" t="s">
        <v>368</v>
      </c>
      <c r="N10493" s="8">
        <v>41962</v>
      </c>
      <c r="O10493">
        <v>0</v>
      </c>
      <c r="P10493">
        <v>0</v>
      </c>
      <c r="Q10493">
        <v>10856</v>
      </c>
      <c r="R10493">
        <v>1223.4000000000001</v>
      </c>
      <c r="S10493">
        <v>2.5489999999999999</v>
      </c>
      <c r="T10493">
        <v>33</v>
      </c>
      <c r="U10493">
        <v>3707.2</v>
      </c>
      <c r="V10493">
        <v>25</v>
      </c>
      <c r="W10493">
        <v>1.8120000000000001</v>
      </c>
      <c r="X10493">
        <v>2.9279999999999999</v>
      </c>
      <c r="Y10493" s="8">
        <v>41962</v>
      </c>
    </row>
    <row r="10494" spans="1:25" x14ac:dyDescent="0.25">
      <c r="A10494">
        <v>-111.97770817</v>
      </c>
      <c r="B10494">
        <v>33.079800220000003</v>
      </c>
      <c r="C10494">
        <v>13</v>
      </c>
      <c r="D10494" t="s">
        <v>371</v>
      </c>
      <c r="E10494" t="s">
        <v>370</v>
      </c>
      <c r="F10494">
        <v>10493</v>
      </c>
      <c r="G10494">
        <v>179</v>
      </c>
      <c r="H10494">
        <v>13.33</v>
      </c>
      <c r="I10494">
        <v>2.625</v>
      </c>
      <c r="J10494">
        <v>1</v>
      </c>
      <c r="K10494">
        <v>1166.3</v>
      </c>
      <c r="L10494" t="s">
        <v>369</v>
      </c>
      <c r="M10494" t="s">
        <v>368</v>
      </c>
      <c r="N10494" s="8">
        <v>41962</v>
      </c>
      <c r="O10494">
        <v>0</v>
      </c>
      <c r="P10494">
        <v>0</v>
      </c>
      <c r="Q10494">
        <v>10350</v>
      </c>
      <c r="R10494">
        <v>1180.9000000000001</v>
      </c>
      <c r="S10494">
        <v>2.46</v>
      </c>
      <c r="T10494">
        <v>33</v>
      </c>
      <c r="U10494">
        <v>3578.6</v>
      </c>
      <c r="V10494">
        <v>25</v>
      </c>
      <c r="W10494">
        <v>1.79</v>
      </c>
      <c r="X10494">
        <v>2.8919999999999999</v>
      </c>
      <c r="Y10494" s="8">
        <v>41962</v>
      </c>
    </row>
    <row r="10495" spans="1:25" x14ac:dyDescent="0.25">
      <c r="A10495">
        <v>-111.97770817</v>
      </c>
      <c r="B10495">
        <v>33.079793219999999</v>
      </c>
      <c r="C10495">
        <v>13</v>
      </c>
      <c r="D10495" t="s">
        <v>371</v>
      </c>
      <c r="E10495" t="s">
        <v>370</v>
      </c>
      <c r="F10495">
        <v>10494</v>
      </c>
      <c r="G10495">
        <v>179</v>
      </c>
      <c r="H10495">
        <v>13.33</v>
      </c>
      <c r="I10495">
        <v>2.625</v>
      </c>
      <c r="J10495">
        <v>1</v>
      </c>
      <c r="K10495">
        <v>1166.5</v>
      </c>
      <c r="L10495" t="s">
        <v>369</v>
      </c>
      <c r="M10495" t="s">
        <v>368</v>
      </c>
      <c r="N10495" s="8">
        <v>41962</v>
      </c>
      <c r="O10495">
        <v>0</v>
      </c>
      <c r="P10495">
        <v>0</v>
      </c>
      <c r="Q10495">
        <v>8473.7000000000007</v>
      </c>
      <c r="R10495">
        <v>966.86</v>
      </c>
      <c r="S10495">
        <v>2.0139999999999998</v>
      </c>
      <c r="T10495">
        <v>33</v>
      </c>
      <c r="U10495">
        <v>2929.9</v>
      </c>
      <c r="V10495">
        <v>25</v>
      </c>
      <c r="W10495">
        <v>1.79</v>
      </c>
      <c r="X10495">
        <v>2.8919999999999999</v>
      </c>
      <c r="Y10495" s="8">
        <v>41962</v>
      </c>
    </row>
    <row r="10496" spans="1:25" x14ac:dyDescent="0.25">
      <c r="A10496">
        <v>-111.97770800000001</v>
      </c>
      <c r="B10496">
        <v>33.079786230000003</v>
      </c>
      <c r="C10496">
        <v>13</v>
      </c>
      <c r="D10496" t="s">
        <v>371</v>
      </c>
      <c r="E10496" t="s">
        <v>370</v>
      </c>
      <c r="F10496">
        <v>10495</v>
      </c>
      <c r="G10496">
        <v>180</v>
      </c>
      <c r="H10496">
        <v>13.33</v>
      </c>
      <c r="I10496">
        <v>2.657</v>
      </c>
      <c r="J10496">
        <v>1</v>
      </c>
      <c r="K10496">
        <v>1166.3</v>
      </c>
      <c r="L10496" t="s">
        <v>369</v>
      </c>
      <c r="M10496" t="s">
        <v>368</v>
      </c>
      <c r="N10496" s="8">
        <v>41962</v>
      </c>
      <c r="O10496">
        <v>0</v>
      </c>
      <c r="P10496">
        <v>0</v>
      </c>
      <c r="Q10496">
        <v>7588.8</v>
      </c>
      <c r="R10496">
        <v>855.2</v>
      </c>
      <c r="S10496">
        <v>1.782</v>
      </c>
      <c r="T10496">
        <v>33</v>
      </c>
      <c r="U10496">
        <v>2591.5</v>
      </c>
      <c r="V10496">
        <v>25</v>
      </c>
      <c r="W10496">
        <v>1.8120000000000001</v>
      </c>
      <c r="X10496">
        <v>2.9279999999999999</v>
      </c>
      <c r="Y10496" s="8">
        <v>41962</v>
      </c>
    </row>
    <row r="10497" spans="1:25" x14ac:dyDescent="0.25">
      <c r="A10497">
        <v>-111.97770783</v>
      </c>
      <c r="B10497">
        <v>33.079778220000001</v>
      </c>
      <c r="C10497">
        <v>13</v>
      </c>
      <c r="D10497" t="s">
        <v>371</v>
      </c>
      <c r="E10497" t="s">
        <v>370</v>
      </c>
      <c r="F10497">
        <v>10496</v>
      </c>
      <c r="G10497">
        <v>181</v>
      </c>
      <c r="H10497">
        <v>13.33</v>
      </c>
      <c r="I10497">
        <v>2.7229999999999999</v>
      </c>
      <c r="J10497">
        <v>1</v>
      </c>
      <c r="K10497">
        <v>1166.3</v>
      </c>
      <c r="L10497" t="s">
        <v>369</v>
      </c>
      <c r="M10497" t="s">
        <v>368</v>
      </c>
      <c r="N10497" s="8">
        <v>41962</v>
      </c>
      <c r="O10497">
        <v>0</v>
      </c>
      <c r="P10497">
        <v>0</v>
      </c>
      <c r="Q10497">
        <v>7982.7</v>
      </c>
      <c r="R10497">
        <v>877.91</v>
      </c>
      <c r="S10497">
        <v>1.829</v>
      </c>
      <c r="T10497">
        <v>33</v>
      </c>
      <c r="U10497">
        <v>2660.3</v>
      </c>
      <c r="V10497">
        <v>25</v>
      </c>
      <c r="W10497">
        <v>1.857</v>
      </c>
      <c r="X10497">
        <v>3.0009999999999999</v>
      </c>
      <c r="Y10497" s="8">
        <v>41962</v>
      </c>
    </row>
    <row r="10498" spans="1:25" x14ac:dyDescent="0.25">
      <c r="A10498">
        <v>-111.97770851</v>
      </c>
      <c r="B10498">
        <v>33.079771209999997</v>
      </c>
      <c r="C10498">
        <v>13</v>
      </c>
      <c r="D10498" t="s">
        <v>371</v>
      </c>
      <c r="E10498" t="s">
        <v>370</v>
      </c>
      <c r="F10498">
        <v>10497</v>
      </c>
      <c r="G10498">
        <v>177</v>
      </c>
      <c r="H10498">
        <v>13.33</v>
      </c>
      <c r="I10498">
        <v>2.7559999999999998</v>
      </c>
      <c r="J10498">
        <v>1</v>
      </c>
      <c r="K10498">
        <v>1166.3</v>
      </c>
      <c r="L10498" t="s">
        <v>369</v>
      </c>
      <c r="M10498" t="s">
        <v>368</v>
      </c>
      <c r="N10498" s="8">
        <v>41962</v>
      </c>
      <c r="O10498">
        <v>0</v>
      </c>
      <c r="P10498">
        <v>0</v>
      </c>
      <c r="Q10498">
        <v>7891.1</v>
      </c>
      <c r="R10498">
        <v>857.5</v>
      </c>
      <c r="S10498">
        <v>1.786</v>
      </c>
      <c r="T10498">
        <v>33</v>
      </c>
      <c r="U10498">
        <v>2598.5</v>
      </c>
      <c r="V10498">
        <v>25</v>
      </c>
      <c r="W10498">
        <v>1.879</v>
      </c>
      <c r="X10498">
        <v>3.0369999999999999</v>
      </c>
      <c r="Y10498" s="8">
        <v>41962</v>
      </c>
    </row>
    <row r="10499" spans="1:25" x14ac:dyDescent="0.25">
      <c r="A10499">
        <v>-111.97770866</v>
      </c>
      <c r="B10499">
        <v>33.079764220000001</v>
      </c>
      <c r="C10499">
        <v>13</v>
      </c>
      <c r="D10499" t="s">
        <v>371</v>
      </c>
      <c r="E10499" t="s">
        <v>370</v>
      </c>
      <c r="F10499">
        <v>10498</v>
      </c>
      <c r="G10499">
        <v>182</v>
      </c>
      <c r="H10499">
        <v>13.33</v>
      </c>
      <c r="I10499">
        <v>2.657</v>
      </c>
      <c r="J10499">
        <v>1</v>
      </c>
      <c r="K10499">
        <v>1166.3</v>
      </c>
      <c r="L10499" t="s">
        <v>369</v>
      </c>
      <c r="M10499" t="s">
        <v>368</v>
      </c>
      <c r="N10499" s="8">
        <v>41962</v>
      </c>
      <c r="O10499">
        <v>0</v>
      </c>
      <c r="P10499">
        <v>0</v>
      </c>
      <c r="Q10499">
        <v>7854.7</v>
      </c>
      <c r="R10499">
        <v>885.16</v>
      </c>
      <c r="S10499">
        <v>1.8440000000000001</v>
      </c>
      <c r="T10499">
        <v>33</v>
      </c>
      <c r="U10499">
        <v>2682.3</v>
      </c>
      <c r="V10499">
        <v>25</v>
      </c>
      <c r="W10499">
        <v>1.8120000000000001</v>
      </c>
      <c r="X10499">
        <v>2.9279999999999999</v>
      </c>
      <c r="Y10499" s="8">
        <v>41962</v>
      </c>
    </row>
    <row r="10500" spans="1:25" x14ac:dyDescent="0.25">
      <c r="A10500">
        <v>-111.97770868000001</v>
      </c>
      <c r="B10500">
        <v>33.079757209999997</v>
      </c>
      <c r="C10500">
        <v>13</v>
      </c>
      <c r="D10500" t="s">
        <v>371</v>
      </c>
      <c r="E10500" t="s">
        <v>370</v>
      </c>
      <c r="F10500">
        <v>10499</v>
      </c>
      <c r="G10500">
        <v>176</v>
      </c>
      <c r="H10500">
        <v>13.33</v>
      </c>
      <c r="I10500">
        <v>2.7229999999999999</v>
      </c>
      <c r="J10500">
        <v>1</v>
      </c>
      <c r="K10500">
        <v>1166.4000000000001</v>
      </c>
      <c r="L10500" t="s">
        <v>369</v>
      </c>
      <c r="M10500" t="s">
        <v>368</v>
      </c>
      <c r="N10500" s="8">
        <v>41962</v>
      </c>
      <c r="O10500">
        <v>0</v>
      </c>
      <c r="P10500">
        <v>0</v>
      </c>
      <c r="Q10500">
        <v>7560.3</v>
      </c>
      <c r="R10500">
        <v>831.45</v>
      </c>
      <c r="S10500">
        <v>1.732</v>
      </c>
      <c r="T10500">
        <v>33</v>
      </c>
      <c r="U10500">
        <v>2519.6</v>
      </c>
      <c r="V10500">
        <v>25</v>
      </c>
      <c r="W10500">
        <v>1.857</v>
      </c>
      <c r="X10500">
        <v>3.0009999999999999</v>
      </c>
      <c r="Y10500" s="8">
        <v>41962</v>
      </c>
    </row>
    <row r="10501" spans="1:25" x14ac:dyDescent="0.25">
      <c r="A10501">
        <v>-111.97770783</v>
      </c>
      <c r="B10501">
        <v>33.079749219999997</v>
      </c>
      <c r="C10501">
        <v>13</v>
      </c>
      <c r="D10501" t="s">
        <v>371</v>
      </c>
      <c r="E10501" t="s">
        <v>370</v>
      </c>
      <c r="F10501">
        <v>10500</v>
      </c>
      <c r="G10501">
        <v>181</v>
      </c>
      <c r="H10501">
        <v>13.33</v>
      </c>
      <c r="I10501">
        <v>2.7559999999999998</v>
      </c>
      <c r="J10501">
        <v>1</v>
      </c>
      <c r="K10501">
        <v>1166.2</v>
      </c>
      <c r="L10501" t="s">
        <v>369</v>
      </c>
      <c r="M10501" t="s">
        <v>368</v>
      </c>
      <c r="N10501" s="8">
        <v>41962</v>
      </c>
      <c r="O10501">
        <v>0</v>
      </c>
      <c r="P10501">
        <v>0</v>
      </c>
      <c r="Q10501">
        <v>7385.4</v>
      </c>
      <c r="R10501">
        <v>802.55</v>
      </c>
      <c r="S10501">
        <v>1.6719999999999999</v>
      </c>
      <c r="T10501">
        <v>33</v>
      </c>
      <c r="U10501">
        <v>2432</v>
      </c>
      <c r="V10501">
        <v>25</v>
      </c>
      <c r="W10501">
        <v>1.879</v>
      </c>
      <c r="X10501">
        <v>3.0369999999999999</v>
      </c>
      <c r="Y10501" s="8">
        <v>41962</v>
      </c>
    </row>
    <row r="10502" spans="1:25" x14ac:dyDescent="0.25">
      <c r="A10502">
        <v>-111.97770800000001</v>
      </c>
      <c r="B10502">
        <v>33.079742230000001</v>
      </c>
      <c r="C10502">
        <v>13</v>
      </c>
      <c r="D10502" t="s">
        <v>371</v>
      </c>
      <c r="E10502" t="s">
        <v>370</v>
      </c>
      <c r="F10502">
        <v>10501</v>
      </c>
      <c r="G10502">
        <v>180</v>
      </c>
      <c r="H10502">
        <v>13.33</v>
      </c>
      <c r="I10502">
        <v>2.7890000000000001</v>
      </c>
      <c r="J10502">
        <v>1</v>
      </c>
      <c r="K10502">
        <v>1166.2</v>
      </c>
      <c r="L10502" t="s">
        <v>369</v>
      </c>
      <c r="M10502" t="s">
        <v>368</v>
      </c>
      <c r="N10502" s="8">
        <v>41962</v>
      </c>
      <c r="O10502">
        <v>0</v>
      </c>
      <c r="P10502">
        <v>0</v>
      </c>
      <c r="Q10502">
        <v>6744.5</v>
      </c>
      <c r="R10502">
        <v>724.28</v>
      </c>
      <c r="S10502">
        <v>1.5089999999999999</v>
      </c>
      <c r="T10502">
        <v>33</v>
      </c>
      <c r="U10502">
        <v>2194.8000000000002</v>
      </c>
      <c r="V10502">
        <v>25</v>
      </c>
      <c r="W10502">
        <v>1.901</v>
      </c>
      <c r="X10502">
        <v>3.073</v>
      </c>
      <c r="Y10502" s="8">
        <v>41962</v>
      </c>
    </row>
    <row r="10503" spans="1:25" x14ac:dyDescent="0.25">
      <c r="A10503">
        <v>-111.97770800000001</v>
      </c>
      <c r="B10503">
        <v>33.079735229999997</v>
      </c>
      <c r="C10503">
        <v>13</v>
      </c>
      <c r="D10503" t="s">
        <v>371</v>
      </c>
      <c r="E10503" t="s">
        <v>370</v>
      </c>
      <c r="F10503">
        <v>10502</v>
      </c>
      <c r="G10503">
        <v>180</v>
      </c>
      <c r="H10503">
        <v>13.33</v>
      </c>
      <c r="I10503">
        <v>2.69</v>
      </c>
      <c r="J10503">
        <v>1</v>
      </c>
      <c r="K10503">
        <v>1166.2</v>
      </c>
      <c r="L10503" t="s">
        <v>369</v>
      </c>
      <c r="M10503" t="s">
        <v>368</v>
      </c>
      <c r="N10503" s="8">
        <v>41962</v>
      </c>
      <c r="O10503">
        <v>0</v>
      </c>
      <c r="P10503">
        <v>0</v>
      </c>
      <c r="Q10503">
        <v>5410.6</v>
      </c>
      <c r="R10503">
        <v>602.29</v>
      </c>
      <c r="S10503">
        <v>1.2549999999999999</v>
      </c>
      <c r="T10503">
        <v>33</v>
      </c>
      <c r="U10503">
        <v>1825.1</v>
      </c>
      <c r="V10503">
        <v>25</v>
      </c>
      <c r="W10503">
        <v>1.8340000000000001</v>
      </c>
      <c r="X10503">
        <v>2.964</v>
      </c>
      <c r="Y10503" s="8">
        <v>41962</v>
      </c>
    </row>
    <row r="10504" spans="1:25" x14ac:dyDescent="0.25">
      <c r="A10504">
        <v>-111.97770834000001</v>
      </c>
      <c r="B10504">
        <v>33.07972822</v>
      </c>
      <c r="C10504">
        <v>13</v>
      </c>
      <c r="D10504" t="s">
        <v>371</v>
      </c>
      <c r="E10504" t="s">
        <v>370</v>
      </c>
      <c r="F10504">
        <v>10503</v>
      </c>
      <c r="G10504">
        <v>178</v>
      </c>
      <c r="H10504">
        <v>13.33</v>
      </c>
      <c r="I10504">
        <v>2.625</v>
      </c>
      <c r="J10504">
        <v>1</v>
      </c>
      <c r="K10504">
        <v>1166.2</v>
      </c>
      <c r="L10504" t="s">
        <v>369</v>
      </c>
      <c r="M10504" t="s">
        <v>368</v>
      </c>
      <c r="N10504" s="8">
        <v>41962</v>
      </c>
      <c r="O10504">
        <v>0</v>
      </c>
      <c r="P10504">
        <v>0</v>
      </c>
      <c r="Q10504">
        <v>5807.8</v>
      </c>
      <c r="R10504">
        <v>662.67</v>
      </c>
      <c r="S10504">
        <v>1.381</v>
      </c>
      <c r="T10504">
        <v>33</v>
      </c>
      <c r="U10504">
        <v>2008.1</v>
      </c>
      <c r="V10504">
        <v>25</v>
      </c>
      <c r="W10504">
        <v>1.79</v>
      </c>
      <c r="X10504">
        <v>2.8919999999999999</v>
      </c>
      <c r="Y10504" s="8">
        <v>41962</v>
      </c>
    </row>
    <row r="10505" spans="1:25" x14ac:dyDescent="0.25">
      <c r="A10505">
        <v>-111.97770783</v>
      </c>
      <c r="B10505">
        <v>33.079720219999999</v>
      </c>
      <c r="C10505">
        <v>13</v>
      </c>
      <c r="D10505" t="s">
        <v>371</v>
      </c>
      <c r="E10505" t="s">
        <v>370</v>
      </c>
      <c r="F10505">
        <v>10504</v>
      </c>
      <c r="G10505">
        <v>181</v>
      </c>
      <c r="H10505">
        <v>13.33</v>
      </c>
      <c r="I10505">
        <v>2.625</v>
      </c>
      <c r="J10505">
        <v>1</v>
      </c>
      <c r="K10505">
        <v>1166.2</v>
      </c>
      <c r="L10505" t="s">
        <v>369</v>
      </c>
      <c r="M10505" t="s">
        <v>368</v>
      </c>
      <c r="N10505" s="8">
        <v>41962</v>
      </c>
      <c r="O10505">
        <v>0</v>
      </c>
      <c r="P10505">
        <v>0</v>
      </c>
      <c r="Q10505">
        <v>5729.9</v>
      </c>
      <c r="R10505">
        <v>653.79</v>
      </c>
      <c r="S10505">
        <v>1.3620000000000001</v>
      </c>
      <c r="T10505">
        <v>33</v>
      </c>
      <c r="U10505">
        <v>1981.2</v>
      </c>
      <c r="V10505">
        <v>25</v>
      </c>
      <c r="W10505">
        <v>1.79</v>
      </c>
      <c r="X10505">
        <v>2.8919999999999999</v>
      </c>
      <c r="Y10505" s="8">
        <v>41962</v>
      </c>
    </row>
    <row r="10506" spans="1:25" x14ac:dyDescent="0.25">
      <c r="A10506">
        <v>-111.97770797</v>
      </c>
      <c r="B10506">
        <v>33.079713179999999</v>
      </c>
      <c r="C10506">
        <v>13</v>
      </c>
      <c r="D10506" t="s">
        <v>371</v>
      </c>
      <c r="E10506" t="s">
        <v>370</v>
      </c>
      <c r="F10506">
        <v>10505</v>
      </c>
      <c r="G10506">
        <v>186</v>
      </c>
      <c r="H10506">
        <v>13.33</v>
      </c>
      <c r="I10506">
        <v>2.7229999999999999</v>
      </c>
      <c r="J10506">
        <v>1</v>
      </c>
      <c r="K10506">
        <v>1166.2</v>
      </c>
      <c r="L10506" t="s">
        <v>369</v>
      </c>
      <c r="M10506" t="s">
        <v>368</v>
      </c>
      <c r="N10506" s="8">
        <v>41962</v>
      </c>
      <c r="O10506">
        <v>0</v>
      </c>
      <c r="P10506">
        <v>0</v>
      </c>
      <c r="Q10506">
        <v>6423.5</v>
      </c>
      <c r="R10506">
        <v>706.44</v>
      </c>
      <c r="S10506">
        <v>1.472</v>
      </c>
      <c r="T10506">
        <v>33</v>
      </c>
      <c r="U10506">
        <v>2140.6999999999998</v>
      </c>
      <c r="V10506">
        <v>25</v>
      </c>
      <c r="W10506">
        <v>1.857</v>
      </c>
      <c r="X10506">
        <v>3.0009999999999999</v>
      </c>
      <c r="Y10506" s="8">
        <v>41962</v>
      </c>
    </row>
    <row r="10507" spans="1:25" x14ac:dyDescent="0.25">
      <c r="A10507">
        <v>-111.97770917</v>
      </c>
      <c r="B10507">
        <v>33.079706219999998</v>
      </c>
      <c r="C10507">
        <v>13</v>
      </c>
      <c r="D10507" t="s">
        <v>371</v>
      </c>
      <c r="E10507" t="s">
        <v>370</v>
      </c>
      <c r="F10507">
        <v>10506</v>
      </c>
      <c r="G10507">
        <v>179</v>
      </c>
      <c r="H10507">
        <v>13.33</v>
      </c>
      <c r="I10507">
        <v>2.657</v>
      </c>
      <c r="J10507">
        <v>1</v>
      </c>
      <c r="K10507">
        <v>1166.3</v>
      </c>
      <c r="L10507" t="s">
        <v>369</v>
      </c>
      <c r="M10507" t="s">
        <v>368</v>
      </c>
      <c r="N10507" s="8">
        <v>41962</v>
      </c>
      <c r="O10507">
        <v>0</v>
      </c>
      <c r="P10507">
        <v>0</v>
      </c>
      <c r="Q10507">
        <v>5989.5</v>
      </c>
      <c r="R10507">
        <v>674.97</v>
      </c>
      <c r="S10507">
        <v>1.4059999999999999</v>
      </c>
      <c r="T10507">
        <v>33</v>
      </c>
      <c r="U10507">
        <v>2045.4</v>
      </c>
      <c r="V10507">
        <v>25</v>
      </c>
      <c r="W10507">
        <v>1.8120000000000001</v>
      </c>
      <c r="X10507">
        <v>2.9279999999999999</v>
      </c>
      <c r="Y10507" s="8">
        <v>41962</v>
      </c>
    </row>
    <row r="10508" spans="1:25" x14ac:dyDescent="0.25">
      <c r="A10508">
        <v>-111.97770832</v>
      </c>
      <c r="B10508">
        <v>33.079698209999997</v>
      </c>
      <c r="C10508">
        <v>13</v>
      </c>
      <c r="D10508" t="s">
        <v>371</v>
      </c>
      <c r="E10508" t="s">
        <v>370</v>
      </c>
      <c r="F10508">
        <v>10507</v>
      </c>
      <c r="G10508">
        <v>184</v>
      </c>
      <c r="H10508">
        <v>13.33</v>
      </c>
      <c r="I10508">
        <v>2.5259999999999998</v>
      </c>
      <c r="J10508">
        <v>1</v>
      </c>
      <c r="K10508">
        <v>1166.3</v>
      </c>
      <c r="L10508" t="s">
        <v>369</v>
      </c>
      <c r="M10508" t="s">
        <v>368</v>
      </c>
      <c r="N10508" s="8">
        <v>41962</v>
      </c>
      <c r="O10508">
        <v>0</v>
      </c>
      <c r="P10508">
        <v>0</v>
      </c>
      <c r="Q10508">
        <v>5571.5</v>
      </c>
      <c r="R10508">
        <v>660.47</v>
      </c>
      <c r="S10508">
        <v>1.3759999999999999</v>
      </c>
      <c r="T10508">
        <v>33</v>
      </c>
      <c r="U10508">
        <v>2001.4</v>
      </c>
      <c r="V10508">
        <v>25</v>
      </c>
      <c r="W10508">
        <v>1.722</v>
      </c>
      <c r="X10508">
        <v>2.7839999999999998</v>
      </c>
      <c r="Y10508" s="8">
        <v>41962</v>
      </c>
    </row>
    <row r="10509" spans="1:25" x14ac:dyDescent="0.25">
      <c r="A10509">
        <v>-111.97770866</v>
      </c>
      <c r="B10509">
        <v>33.079691220000001</v>
      </c>
      <c r="C10509">
        <v>13</v>
      </c>
      <c r="D10509" t="s">
        <v>371</v>
      </c>
      <c r="E10509" t="s">
        <v>370</v>
      </c>
      <c r="F10509">
        <v>10508</v>
      </c>
      <c r="G10509">
        <v>182</v>
      </c>
      <c r="H10509">
        <v>13.33</v>
      </c>
      <c r="I10509">
        <v>2.657</v>
      </c>
      <c r="J10509">
        <v>1</v>
      </c>
      <c r="K10509">
        <v>1166.2</v>
      </c>
      <c r="L10509" t="s">
        <v>369</v>
      </c>
      <c r="M10509" t="s">
        <v>368</v>
      </c>
      <c r="N10509" s="8">
        <v>41962</v>
      </c>
      <c r="O10509">
        <v>0</v>
      </c>
      <c r="P10509">
        <v>0</v>
      </c>
      <c r="Q10509">
        <v>6938.2</v>
      </c>
      <c r="R10509">
        <v>781.88</v>
      </c>
      <c r="S10509">
        <v>1.629</v>
      </c>
      <c r="T10509">
        <v>33</v>
      </c>
      <c r="U10509">
        <v>2369.3000000000002</v>
      </c>
      <c r="V10509">
        <v>25</v>
      </c>
      <c r="W10509">
        <v>1.8120000000000001</v>
      </c>
      <c r="X10509">
        <v>2.9279999999999999</v>
      </c>
      <c r="Y10509" s="8">
        <v>41962</v>
      </c>
    </row>
    <row r="10510" spans="1:25" x14ac:dyDescent="0.25">
      <c r="A10510">
        <v>-111.97770917</v>
      </c>
      <c r="B10510">
        <v>33.079684219999997</v>
      </c>
      <c r="C10510">
        <v>13</v>
      </c>
      <c r="D10510" t="s">
        <v>371</v>
      </c>
      <c r="E10510" t="s">
        <v>370</v>
      </c>
      <c r="F10510">
        <v>10509</v>
      </c>
      <c r="G10510">
        <v>179</v>
      </c>
      <c r="H10510">
        <v>13.33</v>
      </c>
      <c r="I10510">
        <v>2.657</v>
      </c>
      <c r="J10510">
        <v>1</v>
      </c>
      <c r="K10510">
        <v>1166.3</v>
      </c>
      <c r="L10510" t="s">
        <v>369</v>
      </c>
      <c r="M10510" t="s">
        <v>368</v>
      </c>
      <c r="N10510" s="8">
        <v>41962</v>
      </c>
      <c r="O10510">
        <v>0</v>
      </c>
      <c r="P10510">
        <v>0</v>
      </c>
      <c r="Q10510">
        <v>8102</v>
      </c>
      <c r="R10510">
        <v>913.03</v>
      </c>
      <c r="S10510">
        <v>1.9019999999999999</v>
      </c>
      <c r="T10510">
        <v>33</v>
      </c>
      <c r="U10510">
        <v>2766.8</v>
      </c>
      <c r="V10510">
        <v>25</v>
      </c>
      <c r="W10510">
        <v>1.8120000000000001</v>
      </c>
      <c r="X10510">
        <v>2.9279999999999999</v>
      </c>
      <c r="Y10510" s="8">
        <v>41962</v>
      </c>
    </row>
    <row r="10511" spans="1:25" x14ac:dyDescent="0.25">
      <c r="A10511">
        <v>-111.97770814</v>
      </c>
      <c r="B10511">
        <v>33.079677189999998</v>
      </c>
      <c r="C10511">
        <v>13</v>
      </c>
      <c r="D10511" t="s">
        <v>371</v>
      </c>
      <c r="E10511" t="s">
        <v>370</v>
      </c>
      <c r="F10511">
        <v>10510</v>
      </c>
      <c r="G10511">
        <v>185</v>
      </c>
      <c r="H10511">
        <v>13.33</v>
      </c>
      <c r="I10511">
        <v>2.5920000000000001</v>
      </c>
      <c r="J10511">
        <v>1</v>
      </c>
      <c r="K10511">
        <v>1166.3</v>
      </c>
      <c r="L10511" t="s">
        <v>369</v>
      </c>
      <c r="M10511" t="s">
        <v>368</v>
      </c>
      <c r="N10511" s="8">
        <v>41962</v>
      </c>
      <c r="O10511">
        <v>0</v>
      </c>
      <c r="P10511">
        <v>0</v>
      </c>
      <c r="Q10511">
        <v>9779.5</v>
      </c>
      <c r="R10511">
        <v>1130</v>
      </c>
      <c r="S10511">
        <v>2.3540000000000001</v>
      </c>
      <c r="T10511">
        <v>33</v>
      </c>
      <c r="U10511">
        <v>3424.2</v>
      </c>
      <c r="V10511">
        <v>25</v>
      </c>
      <c r="W10511">
        <v>1.7669999999999999</v>
      </c>
      <c r="X10511">
        <v>2.8559999999999999</v>
      </c>
      <c r="Y10511" s="8">
        <v>41962</v>
      </c>
    </row>
    <row r="10512" spans="1:25" x14ac:dyDescent="0.25">
      <c r="A10512">
        <v>-111.977709</v>
      </c>
      <c r="B10512">
        <v>33.079670229999998</v>
      </c>
      <c r="C10512">
        <v>13</v>
      </c>
      <c r="D10512" t="s">
        <v>371</v>
      </c>
      <c r="E10512" t="s">
        <v>370</v>
      </c>
      <c r="F10512">
        <v>10511</v>
      </c>
      <c r="G10512">
        <v>180</v>
      </c>
      <c r="H10512">
        <v>13.33</v>
      </c>
      <c r="I10512">
        <v>2.625</v>
      </c>
      <c r="J10512">
        <v>1</v>
      </c>
      <c r="K10512">
        <v>1166.4000000000001</v>
      </c>
      <c r="L10512" t="s">
        <v>369</v>
      </c>
      <c r="M10512" t="s">
        <v>368</v>
      </c>
      <c r="N10512" s="8">
        <v>41962</v>
      </c>
      <c r="O10512">
        <v>0</v>
      </c>
      <c r="P10512">
        <v>0</v>
      </c>
      <c r="Q10512">
        <v>12101</v>
      </c>
      <c r="R10512">
        <v>1380.7</v>
      </c>
      <c r="S10512">
        <v>2.8759999999999999</v>
      </c>
      <c r="T10512">
        <v>33</v>
      </c>
      <c r="U10512">
        <v>4184</v>
      </c>
      <c r="V10512">
        <v>25</v>
      </c>
      <c r="W10512">
        <v>1.79</v>
      </c>
      <c r="X10512">
        <v>2.8919999999999999</v>
      </c>
      <c r="Y10512" s="8">
        <v>41962</v>
      </c>
    </row>
    <row r="10513" spans="1:25" x14ac:dyDescent="0.25">
      <c r="A10513">
        <v>-111.97770883</v>
      </c>
      <c r="B10513">
        <v>33.079662220000003</v>
      </c>
      <c r="C10513">
        <v>13</v>
      </c>
      <c r="D10513" t="s">
        <v>371</v>
      </c>
      <c r="E10513" t="s">
        <v>370</v>
      </c>
      <c r="F10513">
        <v>10512</v>
      </c>
      <c r="G10513">
        <v>181</v>
      </c>
      <c r="H10513">
        <v>13.33</v>
      </c>
      <c r="I10513">
        <v>2.657</v>
      </c>
      <c r="J10513">
        <v>1</v>
      </c>
      <c r="K10513">
        <v>1166.2</v>
      </c>
      <c r="L10513" t="s">
        <v>369</v>
      </c>
      <c r="M10513" t="s">
        <v>368</v>
      </c>
      <c r="N10513" s="8">
        <v>41962</v>
      </c>
      <c r="O10513">
        <v>0</v>
      </c>
      <c r="P10513">
        <v>0</v>
      </c>
      <c r="Q10513">
        <v>8490.5</v>
      </c>
      <c r="R10513">
        <v>956.81</v>
      </c>
      <c r="S10513">
        <v>1.9930000000000001</v>
      </c>
      <c r="T10513">
        <v>33</v>
      </c>
      <c r="U10513">
        <v>2899.4</v>
      </c>
      <c r="V10513">
        <v>25</v>
      </c>
      <c r="W10513">
        <v>1.8120000000000001</v>
      </c>
      <c r="X10513">
        <v>2.9279999999999999</v>
      </c>
      <c r="Y10513" s="8">
        <v>41962</v>
      </c>
    </row>
    <row r="10514" spans="1:25" x14ac:dyDescent="0.25">
      <c r="A10514">
        <v>-111.97770982999999</v>
      </c>
      <c r="B10514">
        <v>33.079655219999999</v>
      </c>
      <c r="C10514">
        <v>13</v>
      </c>
      <c r="D10514" t="s">
        <v>371</v>
      </c>
      <c r="E10514" t="s">
        <v>370</v>
      </c>
      <c r="F10514">
        <v>10513</v>
      </c>
      <c r="G10514">
        <v>181</v>
      </c>
      <c r="H10514">
        <v>13.33</v>
      </c>
      <c r="I10514">
        <v>2.69</v>
      </c>
      <c r="J10514">
        <v>1</v>
      </c>
      <c r="K10514">
        <v>1166.2</v>
      </c>
      <c r="L10514" t="s">
        <v>369</v>
      </c>
      <c r="M10514" t="s">
        <v>368</v>
      </c>
      <c r="N10514" s="8">
        <v>41962</v>
      </c>
      <c r="O10514">
        <v>0</v>
      </c>
      <c r="P10514">
        <v>0</v>
      </c>
      <c r="Q10514">
        <v>9086.6</v>
      </c>
      <c r="R10514">
        <v>1011.5</v>
      </c>
      <c r="S10514">
        <v>2.1070000000000002</v>
      </c>
      <c r="T10514">
        <v>33</v>
      </c>
      <c r="U10514">
        <v>3065.1</v>
      </c>
      <c r="V10514">
        <v>25</v>
      </c>
      <c r="W10514">
        <v>1.8340000000000001</v>
      </c>
      <c r="X10514">
        <v>2.964</v>
      </c>
      <c r="Y10514" s="8">
        <v>41962</v>
      </c>
    </row>
    <row r="10515" spans="1:25" x14ac:dyDescent="0.25">
      <c r="A10515">
        <v>-111.97770968</v>
      </c>
      <c r="B10515">
        <v>33.079648210000002</v>
      </c>
      <c r="C10515">
        <v>13</v>
      </c>
      <c r="D10515" t="s">
        <v>371</v>
      </c>
      <c r="E10515" t="s">
        <v>370</v>
      </c>
      <c r="F10515">
        <v>10514</v>
      </c>
      <c r="G10515">
        <v>176</v>
      </c>
      <c r="H10515">
        <v>13.33</v>
      </c>
      <c r="I10515">
        <v>2.625</v>
      </c>
      <c r="J10515">
        <v>1</v>
      </c>
      <c r="K10515">
        <v>1166.2</v>
      </c>
      <c r="L10515" t="s">
        <v>369</v>
      </c>
      <c r="M10515" t="s">
        <v>368</v>
      </c>
      <c r="N10515" s="8">
        <v>41962</v>
      </c>
      <c r="O10515">
        <v>0</v>
      </c>
      <c r="P10515">
        <v>0</v>
      </c>
      <c r="Q10515">
        <v>13811</v>
      </c>
      <c r="R10515">
        <v>1575.8</v>
      </c>
      <c r="S10515">
        <v>3.2829999999999999</v>
      </c>
      <c r="T10515">
        <v>33</v>
      </c>
      <c r="U10515">
        <v>4775.2</v>
      </c>
      <c r="V10515">
        <v>25</v>
      </c>
      <c r="W10515">
        <v>1.79</v>
      </c>
      <c r="X10515">
        <v>2.8919999999999999</v>
      </c>
      <c r="Y10515" s="8">
        <v>41962</v>
      </c>
    </row>
    <row r="10516" spans="1:25" x14ac:dyDescent="0.25">
      <c r="A10516">
        <v>-111.97770866</v>
      </c>
      <c r="B10516">
        <v>33.079641219999999</v>
      </c>
      <c r="C10516">
        <v>13</v>
      </c>
      <c r="D10516" t="s">
        <v>371</v>
      </c>
      <c r="E10516" t="s">
        <v>370</v>
      </c>
      <c r="F10516">
        <v>10515</v>
      </c>
      <c r="G10516">
        <v>182</v>
      </c>
      <c r="H10516">
        <v>13.33</v>
      </c>
      <c r="I10516">
        <v>2.5259999999999998</v>
      </c>
      <c r="J10516">
        <v>1</v>
      </c>
      <c r="K10516">
        <v>1166.2</v>
      </c>
      <c r="L10516" t="s">
        <v>369</v>
      </c>
      <c r="M10516" t="s">
        <v>368</v>
      </c>
      <c r="N10516" s="8">
        <v>41962</v>
      </c>
      <c r="O10516">
        <v>0</v>
      </c>
      <c r="P10516">
        <v>0</v>
      </c>
      <c r="Q10516">
        <v>14398</v>
      </c>
      <c r="R10516">
        <v>1706.8</v>
      </c>
      <c r="S10516">
        <v>3.556</v>
      </c>
      <c r="T10516">
        <v>33</v>
      </c>
      <c r="U10516">
        <v>5172.3</v>
      </c>
      <c r="V10516">
        <v>25</v>
      </c>
      <c r="W10516">
        <v>1.722</v>
      </c>
      <c r="X10516">
        <v>2.7839999999999998</v>
      </c>
      <c r="Y10516" s="8">
        <v>41962</v>
      </c>
    </row>
    <row r="10517" spans="1:25" x14ac:dyDescent="0.25">
      <c r="A10517">
        <v>-111.977709</v>
      </c>
      <c r="B10517">
        <v>33.079633229999999</v>
      </c>
      <c r="C10517">
        <v>13</v>
      </c>
      <c r="D10517" t="s">
        <v>371</v>
      </c>
      <c r="E10517" t="s">
        <v>370</v>
      </c>
      <c r="F10517">
        <v>10516</v>
      </c>
      <c r="G10517">
        <v>180</v>
      </c>
      <c r="H10517">
        <v>13.33</v>
      </c>
      <c r="I10517">
        <v>2.5920000000000001</v>
      </c>
      <c r="J10517">
        <v>1</v>
      </c>
      <c r="K10517">
        <v>1166.2</v>
      </c>
      <c r="L10517" t="s">
        <v>369</v>
      </c>
      <c r="M10517" t="s">
        <v>368</v>
      </c>
      <c r="N10517" s="8">
        <v>41962</v>
      </c>
      <c r="O10517">
        <v>0</v>
      </c>
      <c r="P10517">
        <v>0</v>
      </c>
      <c r="Q10517">
        <v>12790</v>
      </c>
      <c r="R10517">
        <v>1477.9</v>
      </c>
      <c r="S10517">
        <v>3.0790000000000002</v>
      </c>
      <c r="T10517">
        <v>33</v>
      </c>
      <c r="U10517">
        <v>4478.3999999999996</v>
      </c>
      <c r="V10517">
        <v>25</v>
      </c>
      <c r="W10517">
        <v>1.7669999999999999</v>
      </c>
      <c r="X10517">
        <v>2.8559999999999999</v>
      </c>
      <c r="Y10517" s="8">
        <v>41962</v>
      </c>
    </row>
    <row r="10518" spans="1:25" x14ac:dyDescent="0.25">
      <c r="A10518">
        <v>-111.97770917</v>
      </c>
      <c r="B10518">
        <v>33.079626220000002</v>
      </c>
      <c r="C10518">
        <v>13</v>
      </c>
      <c r="D10518" t="s">
        <v>371</v>
      </c>
      <c r="E10518" t="s">
        <v>370</v>
      </c>
      <c r="F10518">
        <v>10517</v>
      </c>
      <c r="G10518">
        <v>179</v>
      </c>
      <c r="H10518">
        <v>13.33</v>
      </c>
      <c r="I10518">
        <v>2.625</v>
      </c>
      <c r="J10518">
        <v>1</v>
      </c>
      <c r="K10518">
        <v>1166.2</v>
      </c>
      <c r="L10518" t="s">
        <v>369</v>
      </c>
      <c r="M10518" t="s">
        <v>368</v>
      </c>
      <c r="N10518" s="8">
        <v>41962</v>
      </c>
      <c r="O10518">
        <v>0</v>
      </c>
      <c r="P10518">
        <v>0</v>
      </c>
      <c r="Q10518">
        <v>11972</v>
      </c>
      <c r="R10518">
        <v>1366</v>
      </c>
      <c r="S10518">
        <v>2.8460000000000001</v>
      </c>
      <c r="T10518">
        <v>33</v>
      </c>
      <c r="U10518">
        <v>4139.3999999999996</v>
      </c>
      <c r="V10518">
        <v>25</v>
      </c>
      <c r="W10518">
        <v>1.79</v>
      </c>
      <c r="X10518">
        <v>2.8919999999999999</v>
      </c>
      <c r="Y10518" s="8">
        <v>41962</v>
      </c>
    </row>
    <row r="10519" spans="1:25" x14ac:dyDescent="0.25">
      <c r="A10519">
        <v>-111.977709</v>
      </c>
      <c r="B10519">
        <v>33.079619229999999</v>
      </c>
      <c r="C10519">
        <v>13</v>
      </c>
      <c r="D10519" t="s">
        <v>371</v>
      </c>
      <c r="E10519" t="s">
        <v>370</v>
      </c>
      <c r="F10519">
        <v>10518</v>
      </c>
      <c r="G10519">
        <v>180</v>
      </c>
      <c r="H10519">
        <v>13.33</v>
      </c>
      <c r="I10519">
        <v>2.7229999999999999</v>
      </c>
      <c r="J10519">
        <v>1</v>
      </c>
      <c r="K10519">
        <v>1166.3</v>
      </c>
      <c r="L10519" t="s">
        <v>369</v>
      </c>
      <c r="M10519" t="s">
        <v>368</v>
      </c>
      <c r="N10519" s="8">
        <v>41962</v>
      </c>
      <c r="O10519">
        <v>0</v>
      </c>
      <c r="P10519">
        <v>0</v>
      </c>
      <c r="Q10519">
        <v>15613</v>
      </c>
      <c r="R10519">
        <v>1717.1</v>
      </c>
      <c r="S10519">
        <v>3.577</v>
      </c>
      <c r="T10519">
        <v>33</v>
      </c>
      <c r="U10519">
        <v>5203.3</v>
      </c>
      <c r="V10519">
        <v>25</v>
      </c>
      <c r="W10519">
        <v>1.857</v>
      </c>
      <c r="X10519">
        <v>3.0009999999999999</v>
      </c>
      <c r="Y10519" s="8">
        <v>41962</v>
      </c>
    </row>
    <row r="10520" spans="1:25" x14ac:dyDescent="0.25">
      <c r="A10520">
        <v>-111.97770849</v>
      </c>
      <c r="B10520">
        <v>33.079612210000001</v>
      </c>
      <c r="C10520">
        <v>13</v>
      </c>
      <c r="D10520" t="s">
        <v>371</v>
      </c>
      <c r="E10520" t="s">
        <v>370</v>
      </c>
      <c r="F10520">
        <v>10519</v>
      </c>
      <c r="G10520">
        <v>183</v>
      </c>
      <c r="H10520">
        <v>13.33</v>
      </c>
      <c r="I10520">
        <v>2.625</v>
      </c>
      <c r="J10520">
        <v>1</v>
      </c>
      <c r="K10520">
        <v>1166.3</v>
      </c>
      <c r="L10520" t="s">
        <v>369</v>
      </c>
      <c r="M10520" t="s">
        <v>368</v>
      </c>
      <c r="N10520" s="8">
        <v>41962</v>
      </c>
      <c r="O10520">
        <v>0</v>
      </c>
      <c r="P10520">
        <v>0</v>
      </c>
      <c r="Q10520">
        <v>15461</v>
      </c>
      <c r="R10520">
        <v>1764.1</v>
      </c>
      <c r="S10520">
        <v>3.6749999999999998</v>
      </c>
      <c r="T10520">
        <v>33</v>
      </c>
      <c r="U10520">
        <v>5345.8</v>
      </c>
      <c r="V10520">
        <v>25</v>
      </c>
      <c r="W10520">
        <v>1.79</v>
      </c>
      <c r="X10520">
        <v>2.8919999999999999</v>
      </c>
      <c r="Y10520" s="8">
        <v>41962</v>
      </c>
    </row>
    <row r="10521" spans="1:25" x14ac:dyDescent="0.25">
      <c r="A10521">
        <v>-111.97771003</v>
      </c>
      <c r="B10521">
        <v>33.079604179999997</v>
      </c>
      <c r="C10521">
        <v>13</v>
      </c>
      <c r="D10521" t="s">
        <v>371</v>
      </c>
      <c r="E10521" t="s">
        <v>370</v>
      </c>
      <c r="F10521">
        <v>10520</v>
      </c>
      <c r="G10521">
        <v>174</v>
      </c>
      <c r="H10521">
        <v>13.33</v>
      </c>
      <c r="I10521">
        <v>2.5259999999999998</v>
      </c>
      <c r="J10521">
        <v>1</v>
      </c>
      <c r="K10521">
        <v>1166.3</v>
      </c>
      <c r="L10521" t="s">
        <v>369</v>
      </c>
      <c r="M10521" t="s">
        <v>368</v>
      </c>
      <c r="N10521" s="8">
        <v>41962</v>
      </c>
      <c r="O10521">
        <v>0</v>
      </c>
      <c r="P10521">
        <v>0</v>
      </c>
      <c r="Q10521">
        <v>16662</v>
      </c>
      <c r="R10521">
        <v>1975.2</v>
      </c>
      <c r="S10521">
        <v>4.1150000000000002</v>
      </c>
      <c r="T10521">
        <v>33</v>
      </c>
      <c r="U10521">
        <v>5985.5</v>
      </c>
      <c r="V10521">
        <v>25</v>
      </c>
      <c r="W10521">
        <v>1.722</v>
      </c>
      <c r="X10521">
        <v>2.7839999999999998</v>
      </c>
      <c r="Y10521" s="8">
        <v>41962</v>
      </c>
    </row>
    <row r="10522" spans="1:25" x14ac:dyDescent="0.25">
      <c r="A10522">
        <v>-111.97770932</v>
      </c>
      <c r="B10522">
        <v>33.079597210000003</v>
      </c>
      <c r="C10522">
        <v>13</v>
      </c>
      <c r="D10522" t="s">
        <v>371</v>
      </c>
      <c r="E10522" t="s">
        <v>370</v>
      </c>
      <c r="F10522">
        <v>10521</v>
      </c>
      <c r="G10522">
        <v>184</v>
      </c>
      <c r="H10522">
        <v>13.33</v>
      </c>
      <c r="I10522">
        <v>2.625</v>
      </c>
      <c r="J10522">
        <v>1</v>
      </c>
      <c r="K10522">
        <v>1166.3</v>
      </c>
      <c r="L10522" t="s">
        <v>369</v>
      </c>
      <c r="M10522" t="s">
        <v>368</v>
      </c>
      <c r="N10522" s="8">
        <v>41962</v>
      </c>
      <c r="O10522">
        <v>0</v>
      </c>
      <c r="P10522">
        <v>0</v>
      </c>
      <c r="Q10522">
        <v>13720</v>
      </c>
      <c r="R10522">
        <v>1565.5</v>
      </c>
      <c r="S10522">
        <v>3.2610000000000001</v>
      </c>
      <c r="T10522">
        <v>33</v>
      </c>
      <c r="U10522">
        <v>4743.8</v>
      </c>
      <c r="V10522">
        <v>25</v>
      </c>
      <c r="W10522">
        <v>1.79</v>
      </c>
      <c r="X10522">
        <v>2.8919999999999999</v>
      </c>
      <c r="Y10522" s="8">
        <v>41962</v>
      </c>
    </row>
    <row r="10523" spans="1:25" x14ac:dyDescent="0.25">
      <c r="A10523">
        <v>-111.97771034</v>
      </c>
      <c r="B10523">
        <v>33.07959022</v>
      </c>
      <c r="C10523">
        <v>13</v>
      </c>
      <c r="D10523" t="s">
        <v>371</v>
      </c>
      <c r="E10523" t="s">
        <v>370</v>
      </c>
      <c r="F10523">
        <v>10522</v>
      </c>
      <c r="G10523">
        <v>178</v>
      </c>
      <c r="H10523">
        <v>13.33</v>
      </c>
      <c r="I10523">
        <v>2.657</v>
      </c>
      <c r="J10523">
        <v>1</v>
      </c>
      <c r="K10523">
        <v>1166.3</v>
      </c>
      <c r="L10523" t="s">
        <v>369</v>
      </c>
      <c r="M10523" t="s">
        <v>368</v>
      </c>
      <c r="N10523" s="8">
        <v>41962</v>
      </c>
      <c r="O10523">
        <v>0</v>
      </c>
      <c r="P10523">
        <v>0</v>
      </c>
      <c r="Q10523">
        <v>12929</v>
      </c>
      <c r="R10523">
        <v>1457</v>
      </c>
      <c r="S10523">
        <v>3.0350000000000001</v>
      </c>
      <c r="T10523">
        <v>33</v>
      </c>
      <c r="U10523">
        <v>4415.2</v>
      </c>
      <c r="V10523">
        <v>25</v>
      </c>
      <c r="W10523">
        <v>1.8120000000000001</v>
      </c>
      <c r="X10523">
        <v>2.9279999999999999</v>
      </c>
      <c r="Y10523" s="8">
        <v>41962</v>
      </c>
    </row>
    <row r="10524" spans="1:25" x14ac:dyDescent="0.25">
      <c r="A10524">
        <v>-111.97770949</v>
      </c>
      <c r="B10524">
        <v>33.079583210000003</v>
      </c>
      <c r="C10524">
        <v>13</v>
      </c>
      <c r="D10524" t="s">
        <v>371</v>
      </c>
      <c r="E10524" t="s">
        <v>370</v>
      </c>
      <c r="F10524">
        <v>10523</v>
      </c>
      <c r="G10524">
        <v>183</v>
      </c>
      <c r="H10524">
        <v>13.33</v>
      </c>
      <c r="I10524">
        <v>2.625</v>
      </c>
      <c r="J10524">
        <v>1</v>
      </c>
      <c r="K10524">
        <v>1166.4000000000001</v>
      </c>
      <c r="L10524" t="s">
        <v>369</v>
      </c>
      <c r="M10524" t="s">
        <v>368</v>
      </c>
      <c r="N10524" s="8">
        <v>41962</v>
      </c>
      <c r="O10524">
        <v>0</v>
      </c>
      <c r="P10524">
        <v>0</v>
      </c>
      <c r="Q10524">
        <v>14210</v>
      </c>
      <c r="R10524">
        <v>1621.4</v>
      </c>
      <c r="S10524">
        <v>3.3780000000000001</v>
      </c>
      <c r="T10524">
        <v>33</v>
      </c>
      <c r="U10524">
        <v>4913.3</v>
      </c>
      <c r="V10524">
        <v>25</v>
      </c>
      <c r="W10524">
        <v>1.79</v>
      </c>
      <c r="X10524">
        <v>2.8919999999999999</v>
      </c>
      <c r="Y10524" s="8">
        <v>41962</v>
      </c>
    </row>
    <row r="10525" spans="1:25" x14ac:dyDescent="0.25">
      <c r="A10525">
        <v>-111.97771016999999</v>
      </c>
      <c r="B10525">
        <v>33.079575220000002</v>
      </c>
      <c r="C10525">
        <v>13</v>
      </c>
      <c r="D10525" t="s">
        <v>371</v>
      </c>
      <c r="E10525" t="s">
        <v>370</v>
      </c>
      <c r="F10525">
        <v>10524</v>
      </c>
      <c r="G10525">
        <v>179</v>
      </c>
      <c r="H10525">
        <v>13.33</v>
      </c>
      <c r="I10525">
        <v>2.657</v>
      </c>
      <c r="J10525">
        <v>1</v>
      </c>
      <c r="K10525">
        <v>1166.3</v>
      </c>
      <c r="L10525" t="s">
        <v>369</v>
      </c>
      <c r="M10525" t="s">
        <v>368</v>
      </c>
      <c r="N10525" s="8">
        <v>41962</v>
      </c>
      <c r="O10525">
        <v>0</v>
      </c>
      <c r="P10525">
        <v>0</v>
      </c>
      <c r="Q10525">
        <v>15764</v>
      </c>
      <c r="R10525">
        <v>1776.4</v>
      </c>
      <c r="S10525">
        <v>3.7010000000000001</v>
      </c>
      <c r="T10525">
        <v>33</v>
      </c>
      <c r="U10525">
        <v>5383.1</v>
      </c>
      <c r="V10525">
        <v>25</v>
      </c>
      <c r="W10525">
        <v>1.8120000000000001</v>
      </c>
      <c r="X10525">
        <v>2.9279999999999999</v>
      </c>
      <c r="Y10525" s="8">
        <v>41962</v>
      </c>
    </row>
    <row r="10526" spans="1:25" x14ac:dyDescent="0.25">
      <c r="A10526">
        <v>-111.97770982999999</v>
      </c>
      <c r="B10526">
        <v>33.079568219999999</v>
      </c>
      <c r="C10526">
        <v>13</v>
      </c>
      <c r="D10526" t="s">
        <v>371</v>
      </c>
      <c r="E10526" t="s">
        <v>370</v>
      </c>
      <c r="F10526">
        <v>10525</v>
      </c>
      <c r="G10526">
        <v>181</v>
      </c>
      <c r="H10526">
        <v>13.33</v>
      </c>
      <c r="I10526">
        <v>2.4929999999999999</v>
      </c>
      <c r="J10526">
        <v>1</v>
      </c>
      <c r="K10526">
        <v>1166.3</v>
      </c>
      <c r="L10526" t="s">
        <v>369</v>
      </c>
      <c r="M10526" t="s">
        <v>368</v>
      </c>
      <c r="N10526" s="8">
        <v>41962</v>
      </c>
      <c r="O10526">
        <v>0</v>
      </c>
      <c r="P10526">
        <v>0</v>
      </c>
      <c r="Q10526">
        <v>13389</v>
      </c>
      <c r="R10526">
        <v>1608.1</v>
      </c>
      <c r="S10526">
        <v>3.35</v>
      </c>
      <c r="T10526">
        <v>33</v>
      </c>
      <c r="U10526">
        <v>4873</v>
      </c>
      <c r="V10526">
        <v>25</v>
      </c>
      <c r="W10526">
        <v>1.7</v>
      </c>
      <c r="X10526">
        <v>2.7480000000000002</v>
      </c>
      <c r="Y10526" s="8">
        <v>41962</v>
      </c>
    </row>
    <row r="10527" spans="1:25" x14ac:dyDescent="0.25">
      <c r="A10527">
        <v>-111.97771016999999</v>
      </c>
      <c r="B10527">
        <v>33.079561220000002</v>
      </c>
      <c r="C10527">
        <v>13</v>
      </c>
      <c r="D10527" t="s">
        <v>371</v>
      </c>
      <c r="E10527" t="s">
        <v>370</v>
      </c>
      <c r="F10527">
        <v>10526</v>
      </c>
      <c r="G10527">
        <v>179</v>
      </c>
      <c r="H10527">
        <v>13.33</v>
      </c>
      <c r="I10527">
        <v>2.657</v>
      </c>
      <c r="J10527">
        <v>1</v>
      </c>
      <c r="K10527">
        <v>1166.3</v>
      </c>
      <c r="L10527" t="s">
        <v>369</v>
      </c>
      <c r="M10527" t="s">
        <v>368</v>
      </c>
      <c r="N10527" s="8">
        <v>41962</v>
      </c>
      <c r="O10527">
        <v>0</v>
      </c>
      <c r="P10527">
        <v>0</v>
      </c>
      <c r="Q10527">
        <v>14030</v>
      </c>
      <c r="R10527">
        <v>1581</v>
      </c>
      <c r="S10527">
        <v>3.294</v>
      </c>
      <c r="T10527">
        <v>33</v>
      </c>
      <c r="U10527">
        <v>4791</v>
      </c>
      <c r="V10527">
        <v>25</v>
      </c>
      <c r="W10527">
        <v>1.8120000000000001</v>
      </c>
      <c r="X10527">
        <v>2.9279999999999999</v>
      </c>
      <c r="Y10527" s="8">
        <v>41962</v>
      </c>
    </row>
    <row r="10528" spans="1:25" x14ac:dyDescent="0.25">
      <c r="A10528">
        <v>-111.97771034</v>
      </c>
      <c r="B10528">
        <v>33.079554219999999</v>
      </c>
      <c r="C10528">
        <v>13</v>
      </c>
      <c r="D10528" t="s">
        <v>371</v>
      </c>
      <c r="E10528" t="s">
        <v>370</v>
      </c>
      <c r="F10528">
        <v>10527</v>
      </c>
      <c r="G10528">
        <v>178</v>
      </c>
      <c r="H10528">
        <v>13.33</v>
      </c>
      <c r="I10528">
        <v>2.5590000000000002</v>
      </c>
      <c r="J10528">
        <v>1</v>
      </c>
      <c r="K10528">
        <v>1166.4000000000001</v>
      </c>
      <c r="L10528" t="s">
        <v>369</v>
      </c>
      <c r="M10528" t="s">
        <v>368</v>
      </c>
      <c r="N10528" s="8">
        <v>41962</v>
      </c>
      <c r="O10528">
        <v>0</v>
      </c>
      <c r="P10528">
        <v>0</v>
      </c>
      <c r="Q10528">
        <v>12127</v>
      </c>
      <c r="R10528">
        <v>1419.2</v>
      </c>
      <c r="S10528">
        <v>2.9569999999999999</v>
      </c>
      <c r="T10528">
        <v>33</v>
      </c>
      <c r="U10528">
        <v>4300.6000000000004</v>
      </c>
      <c r="V10528">
        <v>25</v>
      </c>
      <c r="W10528">
        <v>1.7450000000000001</v>
      </c>
      <c r="X10528">
        <v>2.82</v>
      </c>
      <c r="Y10528" s="8">
        <v>41962</v>
      </c>
    </row>
    <row r="10529" spans="1:25" x14ac:dyDescent="0.25">
      <c r="A10529">
        <v>-111.97771</v>
      </c>
      <c r="B10529">
        <v>33.079546229999998</v>
      </c>
      <c r="C10529">
        <v>13</v>
      </c>
      <c r="D10529" t="s">
        <v>371</v>
      </c>
      <c r="E10529" t="s">
        <v>370</v>
      </c>
      <c r="F10529">
        <v>10528</v>
      </c>
      <c r="G10529">
        <v>180</v>
      </c>
      <c r="H10529">
        <v>13.33</v>
      </c>
      <c r="I10529">
        <v>2.5590000000000002</v>
      </c>
      <c r="J10529">
        <v>1</v>
      </c>
      <c r="K10529">
        <v>1166.4000000000001</v>
      </c>
      <c r="L10529" t="s">
        <v>369</v>
      </c>
      <c r="M10529" t="s">
        <v>368</v>
      </c>
      <c r="N10529" s="8">
        <v>41962</v>
      </c>
      <c r="O10529">
        <v>0</v>
      </c>
      <c r="P10529">
        <v>0</v>
      </c>
      <c r="Q10529">
        <v>12709</v>
      </c>
      <c r="R10529">
        <v>1487.2</v>
      </c>
      <c r="S10529">
        <v>3.0979999999999999</v>
      </c>
      <c r="T10529">
        <v>33</v>
      </c>
      <c r="U10529">
        <v>4506.8</v>
      </c>
      <c r="V10529">
        <v>25</v>
      </c>
      <c r="W10529">
        <v>1.7450000000000001</v>
      </c>
      <c r="X10529">
        <v>2.82</v>
      </c>
      <c r="Y10529" s="8">
        <v>41962</v>
      </c>
    </row>
    <row r="10530" spans="1:25" x14ac:dyDescent="0.25">
      <c r="A10530">
        <v>-111.97771034</v>
      </c>
      <c r="B10530">
        <v>33.079539220000001</v>
      </c>
      <c r="C10530">
        <v>13</v>
      </c>
      <c r="D10530" t="s">
        <v>371</v>
      </c>
      <c r="E10530" t="s">
        <v>370</v>
      </c>
      <c r="F10530">
        <v>10529</v>
      </c>
      <c r="G10530">
        <v>178</v>
      </c>
      <c r="H10530">
        <v>13.33</v>
      </c>
      <c r="I10530">
        <v>2.657</v>
      </c>
      <c r="J10530">
        <v>1</v>
      </c>
      <c r="K10530">
        <v>1166.4000000000001</v>
      </c>
      <c r="L10530" t="s">
        <v>369</v>
      </c>
      <c r="M10530" t="s">
        <v>368</v>
      </c>
      <c r="N10530" s="8">
        <v>41962</v>
      </c>
      <c r="O10530">
        <v>0</v>
      </c>
      <c r="P10530">
        <v>0</v>
      </c>
      <c r="Q10530">
        <v>11028</v>
      </c>
      <c r="R10530">
        <v>1242.7</v>
      </c>
      <c r="S10530">
        <v>2.589</v>
      </c>
      <c r="T10530">
        <v>33</v>
      </c>
      <c r="U10530">
        <v>3765.9</v>
      </c>
      <c r="V10530">
        <v>25</v>
      </c>
      <c r="W10530">
        <v>1.8120000000000001</v>
      </c>
      <c r="X10530">
        <v>2.9279999999999999</v>
      </c>
      <c r="Y10530" s="8">
        <v>41962</v>
      </c>
    </row>
    <row r="10531" spans="1:25" x14ac:dyDescent="0.25">
      <c r="A10531">
        <v>-111.97771050999999</v>
      </c>
      <c r="B10531">
        <v>33.079532210000004</v>
      </c>
      <c r="C10531">
        <v>13</v>
      </c>
      <c r="D10531" t="s">
        <v>371</v>
      </c>
      <c r="E10531" t="s">
        <v>370</v>
      </c>
      <c r="F10531">
        <v>10530</v>
      </c>
      <c r="G10531">
        <v>177</v>
      </c>
      <c r="H10531">
        <v>13.33</v>
      </c>
      <c r="I10531">
        <v>2.5259999999999998</v>
      </c>
      <c r="J10531">
        <v>1</v>
      </c>
      <c r="K10531">
        <v>1166.5</v>
      </c>
      <c r="L10531" t="s">
        <v>369</v>
      </c>
      <c r="M10531" t="s">
        <v>368</v>
      </c>
      <c r="N10531" s="8">
        <v>41962</v>
      </c>
      <c r="O10531">
        <v>0</v>
      </c>
      <c r="P10531">
        <v>0</v>
      </c>
      <c r="Q10531">
        <v>10302</v>
      </c>
      <c r="R10531">
        <v>1221.2</v>
      </c>
      <c r="S10531">
        <v>2.544</v>
      </c>
      <c r="T10531">
        <v>33</v>
      </c>
      <c r="U10531">
        <v>3700.7</v>
      </c>
      <c r="V10531">
        <v>25</v>
      </c>
      <c r="W10531">
        <v>1.722</v>
      </c>
      <c r="X10531">
        <v>2.7839999999999998</v>
      </c>
      <c r="Y10531" s="8">
        <v>41962</v>
      </c>
    </row>
    <row r="10532" spans="1:25" x14ac:dyDescent="0.25">
      <c r="A10532">
        <v>-111.97770982999999</v>
      </c>
      <c r="B10532">
        <v>33.079525220000001</v>
      </c>
      <c r="C10532">
        <v>13</v>
      </c>
      <c r="D10532" t="s">
        <v>371</v>
      </c>
      <c r="E10532" t="s">
        <v>370</v>
      </c>
      <c r="F10532">
        <v>10531</v>
      </c>
      <c r="G10532">
        <v>181</v>
      </c>
      <c r="H10532">
        <v>13.33</v>
      </c>
      <c r="I10532">
        <v>2.625</v>
      </c>
      <c r="J10532">
        <v>1</v>
      </c>
      <c r="K10532">
        <v>1166.4000000000001</v>
      </c>
      <c r="L10532" t="s">
        <v>369</v>
      </c>
      <c r="M10532" t="s">
        <v>368</v>
      </c>
      <c r="N10532" s="8">
        <v>41962</v>
      </c>
      <c r="O10532">
        <v>0</v>
      </c>
      <c r="P10532">
        <v>0</v>
      </c>
      <c r="Q10532">
        <v>11507</v>
      </c>
      <c r="R10532">
        <v>1312.9</v>
      </c>
      <c r="S10532">
        <v>2.7349999999999999</v>
      </c>
      <c r="T10532">
        <v>33</v>
      </c>
      <c r="U10532">
        <v>3978.6</v>
      </c>
      <c r="V10532">
        <v>25</v>
      </c>
      <c r="W10532">
        <v>1.79</v>
      </c>
      <c r="X10532">
        <v>2.8919999999999999</v>
      </c>
      <c r="Y10532" s="8">
        <v>41962</v>
      </c>
    </row>
    <row r="10533" spans="1:25" x14ac:dyDescent="0.25">
      <c r="A10533">
        <v>-111.97771068</v>
      </c>
      <c r="B10533">
        <v>33.079517209999999</v>
      </c>
      <c r="C10533">
        <v>13</v>
      </c>
      <c r="D10533" t="s">
        <v>371</v>
      </c>
      <c r="E10533" t="s">
        <v>370</v>
      </c>
      <c r="F10533">
        <v>10532</v>
      </c>
      <c r="G10533">
        <v>176</v>
      </c>
      <c r="H10533">
        <v>13.33</v>
      </c>
      <c r="I10533">
        <v>2.625</v>
      </c>
      <c r="J10533">
        <v>1</v>
      </c>
      <c r="K10533">
        <v>1166.4000000000001</v>
      </c>
      <c r="L10533" t="s">
        <v>369</v>
      </c>
      <c r="M10533" t="s">
        <v>368</v>
      </c>
      <c r="N10533" s="8">
        <v>41962</v>
      </c>
      <c r="O10533">
        <v>0</v>
      </c>
      <c r="P10533">
        <v>0</v>
      </c>
      <c r="Q10533">
        <v>15481</v>
      </c>
      <c r="R10533">
        <v>1766.3</v>
      </c>
      <c r="S10533">
        <v>3.68</v>
      </c>
      <c r="T10533">
        <v>33</v>
      </c>
      <c r="U10533">
        <v>5352.5</v>
      </c>
      <c r="V10533">
        <v>25</v>
      </c>
      <c r="W10533">
        <v>1.79</v>
      </c>
      <c r="X10533">
        <v>2.8919999999999999</v>
      </c>
      <c r="Y10533" s="8">
        <v>41962</v>
      </c>
    </row>
    <row r="10534" spans="1:25" x14ac:dyDescent="0.25">
      <c r="A10534">
        <v>-111.97771016999999</v>
      </c>
      <c r="B10534">
        <v>33.079510220000003</v>
      </c>
      <c r="C10534">
        <v>13</v>
      </c>
      <c r="D10534" t="s">
        <v>371</v>
      </c>
      <c r="E10534" t="s">
        <v>370</v>
      </c>
      <c r="F10534">
        <v>10533</v>
      </c>
      <c r="G10534">
        <v>179</v>
      </c>
      <c r="H10534">
        <v>13.33</v>
      </c>
      <c r="I10534">
        <v>2.5920000000000001</v>
      </c>
      <c r="J10534">
        <v>1</v>
      </c>
      <c r="K10534">
        <v>1166.5</v>
      </c>
      <c r="L10534" t="s">
        <v>369</v>
      </c>
      <c r="M10534" t="s">
        <v>368</v>
      </c>
      <c r="N10534" s="8">
        <v>41962</v>
      </c>
      <c r="O10534">
        <v>0</v>
      </c>
      <c r="P10534">
        <v>0</v>
      </c>
      <c r="Q10534">
        <v>10405</v>
      </c>
      <c r="R10534">
        <v>1202.2</v>
      </c>
      <c r="S10534">
        <v>2.5049999999999999</v>
      </c>
      <c r="T10534">
        <v>33</v>
      </c>
      <c r="U10534">
        <v>3643.2</v>
      </c>
      <c r="V10534">
        <v>25</v>
      </c>
      <c r="W10534">
        <v>1.7669999999999999</v>
      </c>
      <c r="X10534">
        <v>2.8559999999999999</v>
      </c>
      <c r="Y10534" s="8">
        <v>41962</v>
      </c>
    </row>
    <row r="10535" spans="1:25" x14ac:dyDescent="0.25">
      <c r="A10535">
        <v>-111.97771</v>
      </c>
      <c r="B10535">
        <v>33.07950323</v>
      </c>
      <c r="C10535">
        <v>13</v>
      </c>
      <c r="D10535" t="s">
        <v>371</v>
      </c>
      <c r="E10535" t="s">
        <v>370</v>
      </c>
      <c r="F10535">
        <v>10534</v>
      </c>
      <c r="G10535">
        <v>180</v>
      </c>
      <c r="H10535">
        <v>13.33</v>
      </c>
      <c r="I10535">
        <v>2.7229999999999999</v>
      </c>
      <c r="J10535">
        <v>1</v>
      </c>
      <c r="K10535">
        <v>1166.5</v>
      </c>
      <c r="L10535" t="s">
        <v>369</v>
      </c>
      <c r="M10535" t="s">
        <v>368</v>
      </c>
      <c r="N10535" s="8">
        <v>41962</v>
      </c>
      <c r="O10535">
        <v>0</v>
      </c>
      <c r="P10535">
        <v>0</v>
      </c>
      <c r="Q10535">
        <v>12140</v>
      </c>
      <c r="R10535">
        <v>1335.1</v>
      </c>
      <c r="S10535">
        <v>2.782</v>
      </c>
      <c r="T10535">
        <v>33</v>
      </c>
      <c r="U10535">
        <v>4045.8</v>
      </c>
      <c r="V10535">
        <v>25</v>
      </c>
      <c r="W10535">
        <v>1.857</v>
      </c>
      <c r="X10535">
        <v>3.0009999999999999</v>
      </c>
      <c r="Y10535" s="8">
        <v>41962</v>
      </c>
    </row>
    <row r="10536" spans="1:25" x14ac:dyDescent="0.25">
      <c r="A10536">
        <v>-111.97771</v>
      </c>
      <c r="B10536">
        <v>33.079496229999997</v>
      </c>
      <c r="C10536">
        <v>13</v>
      </c>
      <c r="D10536" t="s">
        <v>371</v>
      </c>
      <c r="E10536" t="s">
        <v>370</v>
      </c>
      <c r="F10536">
        <v>10535</v>
      </c>
      <c r="G10536">
        <v>180</v>
      </c>
      <c r="H10536">
        <v>13.33</v>
      </c>
      <c r="I10536">
        <v>2.657</v>
      </c>
      <c r="J10536">
        <v>1</v>
      </c>
      <c r="K10536">
        <v>1166.5</v>
      </c>
      <c r="L10536" t="s">
        <v>369</v>
      </c>
      <c r="M10536" t="s">
        <v>368</v>
      </c>
      <c r="N10536" s="8">
        <v>41962</v>
      </c>
      <c r="O10536">
        <v>0</v>
      </c>
      <c r="P10536">
        <v>0</v>
      </c>
      <c r="Q10536">
        <v>16317</v>
      </c>
      <c r="R10536">
        <v>1838.8</v>
      </c>
      <c r="S10536">
        <v>3.831</v>
      </c>
      <c r="T10536">
        <v>33</v>
      </c>
      <c r="U10536">
        <v>5572.2</v>
      </c>
      <c r="V10536">
        <v>25</v>
      </c>
      <c r="W10536">
        <v>1.8120000000000001</v>
      </c>
      <c r="X10536">
        <v>2.9279999999999999</v>
      </c>
      <c r="Y10536" s="8">
        <v>41962</v>
      </c>
    </row>
    <row r="10537" spans="1:25" x14ac:dyDescent="0.25">
      <c r="A10537">
        <v>-111.97770966</v>
      </c>
      <c r="B10537">
        <v>33.079489219999999</v>
      </c>
      <c r="C10537">
        <v>13</v>
      </c>
      <c r="D10537" t="s">
        <v>371</v>
      </c>
      <c r="E10537" t="s">
        <v>370</v>
      </c>
      <c r="F10537">
        <v>10536</v>
      </c>
      <c r="G10537">
        <v>182</v>
      </c>
      <c r="H10537">
        <v>13.33</v>
      </c>
      <c r="I10537">
        <v>2.657</v>
      </c>
      <c r="J10537">
        <v>1</v>
      </c>
      <c r="K10537">
        <v>1166.3</v>
      </c>
      <c r="L10537" t="s">
        <v>369</v>
      </c>
      <c r="M10537" t="s">
        <v>368</v>
      </c>
      <c r="N10537" s="8">
        <v>41962</v>
      </c>
      <c r="O10537">
        <v>0</v>
      </c>
      <c r="P10537">
        <v>0</v>
      </c>
      <c r="Q10537">
        <v>19406</v>
      </c>
      <c r="R10537">
        <v>2186.9</v>
      </c>
      <c r="S10537">
        <v>4.556</v>
      </c>
      <c r="T10537">
        <v>33</v>
      </c>
      <c r="U10537">
        <v>6627.1</v>
      </c>
      <c r="V10537">
        <v>25</v>
      </c>
      <c r="W10537">
        <v>1.8120000000000001</v>
      </c>
      <c r="X10537">
        <v>2.9279999999999999</v>
      </c>
      <c r="Y10537" s="8">
        <v>41962</v>
      </c>
    </row>
    <row r="10538" spans="1:25" x14ac:dyDescent="0.25">
      <c r="A10538">
        <v>-111.97770949</v>
      </c>
      <c r="B10538">
        <v>33.079481209999997</v>
      </c>
      <c r="C10538">
        <v>13</v>
      </c>
      <c r="D10538" t="s">
        <v>371</v>
      </c>
      <c r="E10538" t="s">
        <v>370</v>
      </c>
      <c r="F10538">
        <v>10537</v>
      </c>
      <c r="G10538">
        <v>183</v>
      </c>
      <c r="H10538">
        <v>13.33</v>
      </c>
      <c r="I10538">
        <v>2.657</v>
      </c>
      <c r="J10538">
        <v>1</v>
      </c>
      <c r="K10538">
        <v>1166.4000000000001</v>
      </c>
      <c r="L10538" t="s">
        <v>369</v>
      </c>
      <c r="M10538" t="s">
        <v>368</v>
      </c>
      <c r="N10538" s="8">
        <v>41962</v>
      </c>
      <c r="O10538">
        <v>0</v>
      </c>
      <c r="P10538">
        <v>0</v>
      </c>
      <c r="Q10538">
        <v>18141</v>
      </c>
      <c r="R10538">
        <v>2044.4</v>
      </c>
      <c r="S10538">
        <v>4.2590000000000003</v>
      </c>
      <c r="T10538">
        <v>33</v>
      </c>
      <c r="U10538">
        <v>6195.1</v>
      </c>
      <c r="V10538">
        <v>25</v>
      </c>
      <c r="W10538">
        <v>1.8120000000000001</v>
      </c>
      <c r="X10538">
        <v>2.9279999999999999</v>
      </c>
      <c r="Y10538" s="8">
        <v>41962</v>
      </c>
    </row>
    <row r="10539" spans="1:25" x14ac:dyDescent="0.25">
      <c r="A10539">
        <v>-111.97771016999999</v>
      </c>
      <c r="B10539">
        <v>33.079474220000002</v>
      </c>
      <c r="C10539">
        <v>13</v>
      </c>
      <c r="D10539" t="s">
        <v>371</v>
      </c>
      <c r="E10539" t="s">
        <v>370</v>
      </c>
      <c r="F10539">
        <v>10538</v>
      </c>
      <c r="G10539">
        <v>179</v>
      </c>
      <c r="H10539">
        <v>13.33</v>
      </c>
      <c r="I10539">
        <v>2.5920000000000001</v>
      </c>
      <c r="J10539">
        <v>1</v>
      </c>
      <c r="K10539">
        <v>1166.5</v>
      </c>
      <c r="L10539" t="s">
        <v>369</v>
      </c>
      <c r="M10539" t="s">
        <v>368</v>
      </c>
      <c r="N10539" s="8">
        <v>41962</v>
      </c>
      <c r="O10539">
        <v>0</v>
      </c>
      <c r="P10539">
        <v>0</v>
      </c>
      <c r="Q10539">
        <v>16645</v>
      </c>
      <c r="R10539">
        <v>1923.2</v>
      </c>
      <c r="S10539">
        <v>4.0069999999999997</v>
      </c>
      <c r="T10539">
        <v>33</v>
      </c>
      <c r="U10539">
        <v>5828</v>
      </c>
      <c r="V10539">
        <v>25</v>
      </c>
      <c r="W10539">
        <v>1.7669999999999999</v>
      </c>
      <c r="X10539">
        <v>2.8559999999999999</v>
      </c>
      <c r="Y10539" s="8">
        <v>41962</v>
      </c>
    </row>
    <row r="10540" spans="1:25" x14ac:dyDescent="0.25">
      <c r="A10540">
        <v>-111.97771016999999</v>
      </c>
      <c r="B10540">
        <v>33.079467219999998</v>
      </c>
      <c r="C10540">
        <v>13</v>
      </c>
      <c r="D10540" t="s">
        <v>371</v>
      </c>
      <c r="E10540" t="s">
        <v>370</v>
      </c>
      <c r="F10540">
        <v>10539</v>
      </c>
      <c r="G10540">
        <v>179</v>
      </c>
      <c r="H10540">
        <v>13.33</v>
      </c>
      <c r="I10540">
        <v>2.4929999999999999</v>
      </c>
      <c r="J10540">
        <v>1</v>
      </c>
      <c r="K10540">
        <v>1166.5</v>
      </c>
      <c r="L10540" t="s">
        <v>369</v>
      </c>
      <c r="M10540" t="s">
        <v>368</v>
      </c>
      <c r="N10540" s="8">
        <v>41962</v>
      </c>
      <c r="O10540">
        <v>0</v>
      </c>
      <c r="P10540">
        <v>0</v>
      </c>
      <c r="Q10540">
        <v>17827</v>
      </c>
      <c r="R10540">
        <v>2141.1</v>
      </c>
      <c r="S10540">
        <v>4.4610000000000003</v>
      </c>
      <c r="T10540">
        <v>33</v>
      </c>
      <c r="U10540">
        <v>6488.3</v>
      </c>
      <c r="V10540">
        <v>25</v>
      </c>
      <c r="W10540">
        <v>1.7</v>
      </c>
      <c r="X10540">
        <v>2.7480000000000002</v>
      </c>
      <c r="Y10540" s="8">
        <v>41962</v>
      </c>
    </row>
    <row r="10541" spans="1:25" x14ac:dyDescent="0.25">
      <c r="A10541">
        <v>-111.97770982999999</v>
      </c>
      <c r="B10541">
        <v>33.079460220000001</v>
      </c>
      <c r="C10541">
        <v>13</v>
      </c>
      <c r="D10541" t="s">
        <v>371</v>
      </c>
      <c r="E10541" t="s">
        <v>370</v>
      </c>
      <c r="F10541">
        <v>10540</v>
      </c>
      <c r="G10541">
        <v>181</v>
      </c>
      <c r="H10541">
        <v>13.33</v>
      </c>
      <c r="I10541">
        <v>2.69</v>
      </c>
      <c r="J10541">
        <v>1</v>
      </c>
      <c r="K10541">
        <v>1166.5</v>
      </c>
      <c r="L10541" t="s">
        <v>369</v>
      </c>
      <c r="M10541" t="s">
        <v>368</v>
      </c>
      <c r="N10541" s="8">
        <v>41962</v>
      </c>
      <c r="O10541">
        <v>0</v>
      </c>
      <c r="P10541">
        <v>0</v>
      </c>
      <c r="Q10541">
        <v>13700</v>
      </c>
      <c r="R10541">
        <v>1525.1</v>
      </c>
      <c r="S10541">
        <v>3.177</v>
      </c>
      <c r="T10541">
        <v>33</v>
      </c>
      <c r="U10541">
        <v>4621.5</v>
      </c>
      <c r="V10541">
        <v>25</v>
      </c>
      <c r="W10541">
        <v>1.8340000000000001</v>
      </c>
      <c r="X10541">
        <v>2.964</v>
      </c>
      <c r="Y10541" s="8">
        <v>41962</v>
      </c>
    </row>
    <row r="10542" spans="1:25" x14ac:dyDescent="0.25">
      <c r="A10542">
        <v>-111.97771034</v>
      </c>
      <c r="B10542">
        <v>33.07945222</v>
      </c>
      <c r="C10542">
        <v>13</v>
      </c>
      <c r="D10542" t="s">
        <v>371</v>
      </c>
      <c r="E10542" t="s">
        <v>370</v>
      </c>
      <c r="F10542">
        <v>10541</v>
      </c>
      <c r="G10542">
        <v>178</v>
      </c>
      <c r="H10542">
        <v>13.33</v>
      </c>
      <c r="I10542">
        <v>2.657</v>
      </c>
      <c r="J10542">
        <v>1</v>
      </c>
      <c r="K10542">
        <v>1166.5</v>
      </c>
      <c r="L10542" t="s">
        <v>369</v>
      </c>
      <c r="M10542" t="s">
        <v>368</v>
      </c>
      <c r="N10542" s="8">
        <v>41962</v>
      </c>
      <c r="O10542">
        <v>0</v>
      </c>
      <c r="P10542">
        <v>0</v>
      </c>
      <c r="Q10542">
        <v>12818</v>
      </c>
      <c r="R10542">
        <v>1444.5</v>
      </c>
      <c r="S10542">
        <v>3.0089999999999999</v>
      </c>
      <c r="T10542">
        <v>33</v>
      </c>
      <c r="U10542">
        <v>4377.3</v>
      </c>
      <c r="V10542">
        <v>25</v>
      </c>
      <c r="W10542">
        <v>1.8120000000000001</v>
      </c>
      <c r="X10542">
        <v>2.9279999999999999</v>
      </c>
      <c r="Y10542" s="8">
        <v>41962</v>
      </c>
    </row>
    <row r="10543" spans="1:25" x14ac:dyDescent="0.25">
      <c r="A10543">
        <v>-111.97771016999999</v>
      </c>
      <c r="B10543">
        <v>33.079445219999997</v>
      </c>
      <c r="C10543">
        <v>13</v>
      </c>
      <c r="D10543" t="s">
        <v>371</v>
      </c>
      <c r="E10543" t="s">
        <v>370</v>
      </c>
      <c r="F10543">
        <v>10542</v>
      </c>
      <c r="G10543">
        <v>179</v>
      </c>
      <c r="H10543">
        <v>13.33</v>
      </c>
      <c r="I10543">
        <v>2.5590000000000002</v>
      </c>
      <c r="J10543">
        <v>1</v>
      </c>
      <c r="K10543">
        <v>1166.5999999999999</v>
      </c>
      <c r="L10543" t="s">
        <v>369</v>
      </c>
      <c r="M10543" t="s">
        <v>368</v>
      </c>
      <c r="N10543" s="8">
        <v>41962</v>
      </c>
      <c r="O10543">
        <v>0</v>
      </c>
      <c r="P10543">
        <v>0</v>
      </c>
      <c r="Q10543">
        <v>18402</v>
      </c>
      <c r="R10543">
        <v>2153.5</v>
      </c>
      <c r="S10543">
        <v>4.4870000000000001</v>
      </c>
      <c r="T10543">
        <v>33</v>
      </c>
      <c r="U10543">
        <v>6525.8</v>
      </c>
      <c r="V10543">
        <v>25</v>
      </c>
      <c r="W10543">
        <v>1.7450000000000001</v>
      </c>
      <c r="X10543">
        <v>2.82</v>
      </c>
      <c r="Y10543" s="8">
        <v>41962</v>
      </c>
    </row>
    <row r="10544" spans="1:25" x14ac:dyDescent="0.25">
      <c r="A10544">
        <v>-111.97770982999999</v>
      </c>
      <c r="B10544">
        <v>33.07943822</v>
      </c>
      <c r="C10544">
        <v>13</v>
      </c>
      <c r="D10544" t="s">
        <v>371</v>
      </c>
      <c r="E10544" t="s">
        <v>370</v>
      </c>
      <c r="F10544">
        <v>10543</v>
      </c>
      <c r="G10544">
        <v>181</v>
      </c>
      <c r="H10544">
        <v>13.33</v>
      </c>
      <c r="I10544">
        <v>2.4929999999999999</v>
      </c>
      <c r="J10544">
        <v>1</v>
      </c>
      <c r="K10544">
        <v>1166.5</v>
      </c>
      <c r="L10544" t="s">
        <v>369</v>
      </c>
      <c r="M10544" t="s">
        <v>368</v>
      </c>
      <c r="N10544" s="8">
        <v>41962</v>
      </c>
      <c r="O10544">
        <v>0</v>
      </c>
      <c r="P10544">
        <v>0</v>
      </c>
      <c r="Q10544">
        <v>19753</v>
      </c>
      <c r="R10544">
        <v>2372.4</v>
      </c>
      <c r="S10544">
        <v>4.9429999999999996</v>
      </c>
      <c r="T10544">
        <v>33</v>
      </c>
      <c r="U10544">
        <v>7189.2</v>
      </c>
      <c r="V10544">
        <v>25</v>
      </c>
      <c r="W10544">
        <v>1.7</v>
      </c>
      <c r="X10544">
        <v>2.7480000000000002</v>
      </c>
      <c r="Y10544" s="8">
        <v>41962</v>
      </c>
    </row>
    <row r="10545" spans="1:25" x14ac:dyDescent="0.25">
      <c r="A10545">
        <v>-111.97771050999999</v>
      </c>
      <c r="B10545">
        <v>33.079431210000003</v>
      </c>
      <c r="C10545">
        <v>13</v>
      </c>
      <c r="D10545" t="s">
        <v>371</v>
      </c>
      <c r="E10545" t="s">
        <v>370</v>
      </c>
      <c r="F10545">
        <v>10544</v>
      </c>
      <c r="G10545">
        <v>177</v>
      </c>
      <c r="H10545">
        <v>13.33</v>
      </c>
      <c r="I10545">
        <v>2.625</v>
      </c>
      <c r="J10545">
        <v>1</v>
      </c>
      <c r="K10545">
        <v>1166.5</v>
      </c>
      <c r="L10545" t="s">
        <v>369</v>
      </c>
      <c r="M10545" t="s">
        <v>368</v>
      </c>
      <c r="N10545" s="8">
        <v>41962</v>
      </c>
      <c r="O10545">
        <v>0</v>
      </c>
      <c r="P10545">
        <v>0</v>
      </c>
      <c r="Q10545">
        <v>17379</v>
      </c>
      <c r="R10545">
        <v>1982.9</v>
      </c>
      <c r="S10545">
        <v>4.1310000000000002</v>
      </c>
      <c r="T10545">
        <v>33</v>
      </c>
      <c r="U10545">
        <v>6008.8</v>
      </c>
      <c r="V10545">
        <v>25</v>
      </c>
      <c r="W10545">
        <v>1.79</v>
      </c>
      <c r="X10545">
        <v>2.8919999999999999</v>
      </c>
      <c r="Y10545" s="8">
        <v>41962</v>
      </c>
    </row>
    <row r="10546" spans="1:25" x14ac:dyDescent="0.25">
      <c r="A10546">
        <v>-111.97770982999999</v>
      </c>
      <c r="B10546">
        <v>33.07942422</v>
      </c>
      <c r="C10546">
        <v>13</v>
      </c>
      <c r="D10546" t="s">
        <v>371</v>
      </c>
      <c r="E10546" t="s">
        <v>370</v>
      </c>
      <c r="F10546">
        <v>10545</v>
      </c>
      <c r="G10546">
        <v>181</v>
      </c>
      <c r="H10546">
        <v>13.33</v>
      </c>
      <c r="I10546">
        <v>2.7559999999999998</v>
      </c>
      <c r="J10546">
        <v>1</v>
      </c>
      <c r="K10546">
        <v>1166.5</v>
      </c>
      <c r="L10546" t="s">
        <v>369</v>
      </c>
      <c r="M10546" t="s">
        <v>368</v>
      </c>
      <c r="N10546" s="8">
        <v>41962</v>
      </c>
      <c r="O10546">
        <v>0</v>
      </c>
      <c r="P10546">
        <v>0</v>
      </c>
      <c r="Q10546">
        <v>16242</v>
      </c>
      <c r="R10546">
        <v>1765</v>
      </c>
      <c r="S10546">
        <v>3.677</v>
      </c>
      <c r="T10546">
        <v>33</v>
      </c>
      <c r="U10546">
        <v>5348.3</v>
      </c>
      <c r="V10546">
        <v>25</v>
      </c>
      <c r="W10546">
        <v>1.879</v>
      </c>
      <c r="X10546">
        <v>3.0369999999999999</v>
      </c>
      <c r="Y10546" s="8">
        <v>41962</v>
      </c>
    </row>
    <row r="10547" spans="1:25" x14ac:dyDescent="0.25">
      <c r="A10547">
        <v>-111.97771034</v>
      </c>
      <c r="B10547">
        <v>33.079417220000003</v>
      </c>
      <c r="C10547">
        <v>13</v>
      </c>
      <c r="D10547" t="s">
        <v>371</v>
      </c>
      <c r="E10547" t="s">
        <v>370</v>
      </c>
      <c r="F10547">
        <v>10546</v>
      </c>
      <c r="G10547">
        <v>178</v>
      </c>
      <c r="H10547">
        <v>13.33</v>
      </c>
      <c r="I10547">
        <v>2.69</v>
      </c>
      <c r="J10547">
        <v>1</v>
      </c>
      <c r="K10547">
        <v>1166.5999999999999</v>
      </c>
      <c r="L10547" t="s">
        <v>369</v>
      </c>
      <c r="M10547" t="s">
        <v>368</v>
      </c>
      <c r="N10547" s="8">
        <v>41962</v>
      </c>
      <c r="O10547">
        <v>0</v>
      </c>
      <c r="P10547">
        <v>0</v>
      </c>
      <c r="Q10547">
        <v>15991</v>
      </c>
      <c r="R10547">
        <v>1780.1</v>
      </c>
      <c r="S10547">
        <v>3.7080000000000002</v>
      </c>
      <c r="T10547">
        <v>33</v>
      </c>
      <c r="U10547">
        <v>5394.1</v>
      </c>
      <c r="V10547">
        <v>25</v>
      </c>
      <c r="W10547">
        <v>1.8340000000000001</v>
      </c>
      <c r="X10547">
        <v>2.964</v>
      </c>
      <c r="Y10547" s="8">
        <v>41962</v>
      </c>
    </row>
    <row r="10548" spans="1:25" x14ac:dyDescent="0.25">
      <c r="A10548">
        <v>-111.97771016999999</v>
      </c>
      <c r="B10548">
        <v>33.079409220000002</v>
      </c>
      <c r="C10548">
        <v>13</v>
      </c>
      <c r="D10548" t="s">
        <v>371</v>
      </c>
      <c r="E10548" t="s">
        <v>370</v>
      </c>
      <c r="F10548">
        <v>10547</v>
      </c>
      <c r="G10548">
        <v>179</v>
      </c>
      <c r="H10548">
        <v>13.33</v>
      </c>
      <c r="I10548">
        <v>2.5920000000000001</v>
      </c>
      <c r="J10548">
        <v>1</v>
      </c>
      <c r="K10548">
        <v>1166.5</v>
      </c>
      <c r="L10548" t="s">
        <v>369</v>
      </c>
      <c r="M10548" t="s">
        <v>368</v>
      </c>
      <c r="N10548" s="8">
        <v>41962</v>
      </c>
      <c r="O10548">
        <v>0</v>
      </c>
      <c r="P10548">
        <v>0</v>
      </c>
      <c r="Q10548">
        <v>13878</v>
      </c>
      <c r="R10548">
        <v>1603.5</v>
      </c>
      <c r="S10548">
        <v>3.3410000000000002</v>
      </c>
      <c r="T10548">
        <v>33</v>
      </c>
      <c r="U10548">
        <v>4859.2</v>
      </c>
      <c r="V10548">
        <v>25</v>
      </c>
      <c r="W10548">
        <v>1.7669999999999999</v>
      </c>
      <c r="X10548">
        <v>2.8559999999999999</v>
      </c>
      <c r="Y10548" s="8">
        <v>41962</v>
      </c>
    </row>
    <row r="10549" spans="1:25" x14ac:dyDescent="0.25">
      <c r="A10549">
        <v>-111.97771016999999</v>
      </c>
      <c r="B10549">
        <v>33.079402219999999</v>
      </c>
      <c r="C10549">
        <v>13</v>
      </c>
      <c r="D10549" t="s">
        <v>371</v>
      </c>
      <c r="E10549" t="s">
        <v>370</v>
      </c>
      <c r="F10549">
        <v>10548</v>
      </c>
      <c r="G10549">
        <v>179</v>
      </c>
      <c r="H10549">
        <v>13.33</v>
      </c>
      <c r="I10549">
        <v>2.625</v>
      </c>
      <c r="J10549">
        <v>1</v>
      </c>
      <c r="K10549">
        <v>1166.5</v>
      </c>
      <c r="L10549" t="s">
        <v>369</v>
      </c>
      <c r="M10549" t="s">
        <v>368</v>
      </c>
      <c r="N10549" s="8">
        <v>41962</v>
      </c>
      <c r="O10549">
        <v>0</v>
      </c>
      <c r="P10549">
        <v>0</v>
      </c>
      <c r="Q10549">
        <v>10849</v>
      </c>
      <c r="R10549">
        <v>1237.9000000000001</v>
      </c>
      <c r="S10549">
        <v>2.5790000000000002</v>
      </c>
      <c r="T10549">
        <v>33</v>
      </c>
      <c r="U10549">
        <v>3751.2</v>
      </c>
      <c r="V10549">
        <v>25</v>
      </c>
      <c r="W10549">
        <v>1.79</v>
      </c>
      <c r="X10549">
        <v>2.8919999999999999</v>
      </c>
      <c r="Y10549" s="8">
        <v>41962</v>
      </c>
    </row>
    <row r="10550" spans="1:25" x14ac:dyDescent="0.25">
      <c r="A10550">
        <v>-111.97771049000001</v>
      </c>
      <c r="B10550">
        <v>33.079395210000001</v>
      </c>
      <c r="C10550">
        <v>13</v>
      </c>
      <c r="D10550" t="s">
        <v>371</v>
      </c>
      <c r="E10550" t="s">
        <v>370</v>
      </c>
      <c r="F10550">
        <v>10549</v>
      </c>
      <c r="G10550">
        <v>183</v>
      </c>
      <c r="H10550">
        <v>13.33</v>
      </c>
      <c r="I10550">
        <v>2.625</v>
      </c>
      <c r="J10550">
        <v>1</v>
      </c>
      <c r="K10550">
        <v>1166.5999999999999</v>
      </c>
      <c r="L10550" t="s">
        <v>369</v>
      </c>
      <c r="M10550" t="s">
        <v>368</v>
      </c>
      <c r="N10550" s="8">
        <v>41962</v>
      </c>
      <c r="O10550">
        <v>0</v>
      </c>
      <c r="P10550">
        <v>0</v>
      </c>
      <c r="Q10550">
        <v>7607.7</v>
      </c>
      <c r="R10550">
        <v>868.04</v>
      </c>
      <c r="S10550">
        <v>1.8080000000000001</v>
      </c>
      <c r="T10550">
        <v>33</v>
      </c>
      <c r="U10550">
        <v>2630.4</v>
      </c>
      <c r="V10550">
        <v>25</v>
      </c>
      <c r="W10550">
        <v>1.79</v>
      </c>
      <c r="X10550">
        <v>2.8919999999999999</v>
      </c>
      <c r="Y10550" s="8">
        <v>41962</v>
      </c>
    </row>
    <row r="10551" spans="1:25" x14ac:dyDescent="0.25">
      <c r="A10551">
        <v>-111.97771117000001</v>
      </c>
      <c r="B10551">
        <v>33.079388219999998</v>
      </c>
      <c r="C10551">
        <v>13</v>
      </c>
      <c r="D10551" t="s">
        <v>371</v>
      </c>
      <c r="E10551" t="s">
        <v>370</v>
      </c>
      <c r="F10551">
        <v>10550</v>
      </c>
      <c r="G10551">
        <v>179</v>
      </c>
      <c r="H10551">
        <v>13.33</v>
      </c>
      <c r="I10551">
        <v>2.4609999999999999</v>
      </c>
      <c r="J10551">
        <v>1</v>
      </c>
      <c r="K10551">
        <v>1166.7</v>
      </c>
      <c r="L10551" t="s">
        <v>369</v>
      </c>
      <c r="M10551" t="s">
        <v>368</v>
      </c>
      <c r="N10551" s="8">
        <v>41962</v>
      </c>
      <c r="O10551">
        <v>0</v>
      </c>
      <c r="P10551">
        <v>0</v>
      </c>
      <c r="Q10551">
        <v>6666.9</v>
      </c>
      <c r="R10551">
        <v>811.41</v>
      </c>
      <c r="S10551">
        <v>1.69</v>
      </c>
      <c r="T10551">
        <v>33</v>
      </c>
      <c r="U10551">
        <v>2458.8000000000002</v>
      </c>
      <c r="V10551">
        <v>25</v>
      </c>
      <c r="W10551">
        <v>1.6779999999999999</v>
      </c>
      <c r="X10551">
        <v>2.7109999999999999</v>
      </c>
      <c r="Y10551" s="8">
        <v>41962</v>
      </c>
    </row>
    <row r="10552" spans="1:25" x14ac:dyDescent="0.25">
      <c r="A10552">
        <v>-111.97771066</v>
      </c>
      <c r="B10552">
        <v>33.079381220000002</v>
      </c>
      <c r="C10552">
        <v>13</v>
      </c>
      <c r="D10552" t="s">
        <v>371</v>
      </c>
      <c r="E10552" t="s">
        <v>370</v>
      </c>
      <c r="F10552">
        <v>10551</v>
      </c>
      <c r="G10552">
        <v>182</v>
      </c>
      <c r="H10552">
        <v>13.33</v>
      </c>
      <c r="I10552">
        <v>2.657</v>
      </c>
      <c r="J10552">
        <v>1</v>
      </c>
      <c r="K10552">
        <v>1166.7</v>
      </c>
      <c r="L10552" t="s">
        <v>369</v>
      </c>
      <c r="M10552" t="s">
        <v>368</v>
      </c>
      <c r="N10552" s="8">
        <v>41962</v>
      </c>
      <c r="O10552">
        <v>0</v>
      </c>
      <c r="P10552">
        <v>0</v>
      </c>
      <c r="Q10552">
        <v>9635.7999999999993</v>
      </c>
      <c r="R10552">
        <v>1085.9000000000001</v>
      </c>
      <c r="S10552">
        <v>2.262</v>
      </c>
      <c r="T10552">
        <v>33</v>
      </c>
      <c r="U10552">
        <v>3290.5</v>
      </c>
      <c r="V10552">
        <v>25</v>
      </c>
      <c r="W10552">
        <v>1.8120000000000001</v>
      </c>
      <c r="X10552">
        <v>2.9279999999999999</v>
      </c>
      <c r="Y10552" s="8">
        <v>41962</v>
      </c>
    </row>
    <row r="10553" spans="1:25" x14ac:dyDescent="0.25">
      <c r="A10553">
        <v>-111.97771134</v>
      </c>
      <c r="B10553">
        <v>33.079373220000001</v>
      </c>
      <c r="C10553">
        <v>13</v>
      </c>
      <c r="D10553" t="s">
        <v>371</v>
      </c>
      <c r="E10553" t="s">
        <v>370</v>
      </c>
      <c r="F10553">
        <v>10552</v>
      </c>
      <c r="G10553">
        <v>178</v>
      </c>
      <c r="H10553">
        <v>13.33</v>
      </c>
      <c r="I10553">
        <v>2.7229999999999999</v>
      </c>
      <c r="J10553">
        <v>1</v>
      </c>
      <c r="K10553">
        <v>1166.7</v>
      </c>
      <c r="L10553" t="s">
        <v>369</v>
      </c>
      <c r="M10553" t="s">
        <v>368</v>
      </c>
      <c r="N10553" s="8">
        <v>41962</v>
      </c>
      <c r="O10553">
        <v>0</v>
      </c>
      <c r="P10553">
        <v>0</v>
      </c>
      <c r="Q10553">
        <v>12646</v>
      </c>
      <c r="R10553">
        <v>1390.7</v>
      </c>
      <c r="S10553">
        <v>2.8969999999999998</v>
      </c>
      <c r="T10553">
        <v>33</v>
      </c>
      <c r="U10553">
        <v>4214.3</v>
      </c>
      <c r="V10553">
        <v>25</v>
      </c>
      <c r="W10553">
        <v>1.857</v>
      </c>
      <c r="X10553">
        <v>3.0009999999999999</v>
      </c>
      <c r="Y10553" s="8">
        <v>41962</v>
      </c>
    </row>
    <row r="10554" spans="1:25" x14ac:dyDescent="0.25">
      <c r="A10554">
        <v>-111.97771117000001</v>
      </c>
      <c r="B10554">
        <v>33.079366219999997</v>
      </c>
      <c r="C10554">
        <v>13</v>
      </c>
      <c r="D10554" t="s">
        <v>371</v>
      </c>
      <c r="E10554" t="s">
        <v>370</v>
      </c>
      <c r="F10554">
        <v>10553</v>
      </c>
      <c r="G10554">
        <v>179</v>
      </c>
      <c r="H10554">
        <v>13.33</v>
      </c>
      <c r="I10554">
        <v>2.625</v>
      </c>
      <c r="J10554">
        <v>1</v>
      </c>
      <c r="K10554">
        <v>1166.7</v>
      </c>
      <c r="L10554" t="s">
        <v>369</v>
      </c>
      <c r="M10554" t="s">
        <v>368</v>
      </c>
      <c r="N10554" s="8">
        <v>41962</v>
      </c>
      <c r="O10554">
        <v>0</v>
      </c>
      <c r="P10554">
        <v>0</v>
      </c>
      <c r="Q10554">
        <v>12131</v>
      </c>
      <c r="R10554">
        <v>1384.2</v>
      </c>
      <c r="S10554">
        <v>2.8839999999999999</v>
      </c>
      <c r="T10554">
        <v>33</v>
      </c>
      <c r="U10554">
        <v>4194.5</v>
      </c>
      <c r="V10554">
        <v>25</v>
      </c>
      <c r="W10554">
        <v>1.79</v>
      </c>
      <c r="X10554">
        <v>2.8919999999999999</v>
      </c>
      <c r="Y10554" s="8">
        <v>41962</v>
      </c>
    </row>
    <row r="10555" spans="1:25" x14ac:dyDescent="0.25">
      <c r="A10555">
        <v>-111.97771151000001</v>
      </c>
      <c r="B10555">
        <v>33.07935921</v>
      </c>
      <c r="C10555">
        <v>13</v>
      </c>
      <c r="D10555" t="s">
        <v>371</v>
      </c>
      <c r="E10555" t="s">
        <v>370</v>
      </c>
      <c r="F10555">
        <v>10554</v>
      </c>
      <c r="G10555">
        <v>177</v>
      </c>
      <c r="H10555">
        <v>13.33</v>
      </c>
      <c r="I10555">
        <v>2.5590000000000002</v>
      </c>
      <c r="J10555">
        <v>1</v>
      </c>
      <c r="K10555">
        <v>1166.8</v>
      </c>
      <c r="L10555" t="s">
        <v>369</v>
      </c>
      <c r="M10555" t="s">
        <v>368</v>
      </c>
      <c r="N10555" s="8">
        <v>41962</v>
      </c>
      <c r="O10555">
        <v>0</v>
      </c>
      <c r="P10555">
        <v>0</v>
      </c>
      <c r="Q10555">
        <v>13573</v>
      </c>
      <c r="R10555">
        <v>1588.4</v>
      </c>
      <c r="S10555">
        <v>3.3090000000000002</v>
      </c>
      <c r="T10555">
        <v>33</v>
      </c>
      <c r="U10555">
        <v>4813.3</v>
      </c>
      <c r="V10555">
        <v>25</v>
      </c>
      <c r="W10555">
        <v>1.7450000000000001</v>
      </c>
      <c r="X10555">
        <v>2.82</v>
      </c>
      <c r="Y10555" s="8">
        <v>41962</v>
      </c>
    </row>
    <row r="10556" spans="1:25" x14ac:dyDescent="0.25">
      <c r="A10556">
        <v>-111.97771049000001</v>
      </c>
      <c r="B10556">
        <v>33.079352210000003</v>
      </c>
      <c r="C10556">
        <v>13</v>
      </c>
      <c r="D10556" t="s">
        <v>371</v>
      </c>
      <c r="E10556" t="s">
        <v>370</v>
      </c>
      <c r="F10556">
        <v>10555</v>
      </c>
      <c r="G10556">
        <v>183</v>
      </c>
      <c r="H10556">
        <v>13.33</v>
      </c>
      <c r="I10556">
        <v>2.625</v>
      </c>
      <c r="J10556">
        <v>1</v>
      </c>
      <c r="K10556">
        <v>1166.7</v>
      </c>
      <c r="L10556" t="s">
        <v>369</v>
      </c>
      <c r="M10556" t="s">
        <v>368</v>
      </c>
      <c r="N10556" s="8">
        <v>41962</v>
      </c>
      <c r="O10556">
        <v>0</v>
      </c>
      <c r="P10556">
        <v>0</v>
      </c>
      <c r="Q10556">
        <v>13988</v>
      </c>
      <c r="R10556">
        <v>1596</v>
      </c>
      <c r="S10556">
        <v>3.3250000000000002</v>
      </c>
      <c r="T10556">
        <v>33</v>
      </c>
      <c r="U10556">
        <v>4836.3999999999996</v>
      </c>
      <c r="V10556">
        <v>25</v>
      </c>
      <c r="W10556">
        <v>1.79</v>
      </c>
      <c r="X10556">
        <v>2.8919999999999999</v>
      </c>
      <c r="Y10556" s="8">
        <v>41962</v>
      </c>
    </row>
    <row r="10557" spans="1:25" x14ac:dyDescent="0.25">
      <c r="A10557">
        <v>-111.97771083000001</v>
      </c>
      <c r="B10557">
        <v>33.079344220000003</v>
      </c>
      <c r="C10557">
        <v>13</v>
      </c>
      <c r="D10557" t="s">
        <v>371</v>
      </c>
      <c r="E10557" t="s">
        <v>370</v>
      </c>
      <c r="F10557">
        <v>10556</v>
      </c>
      <c r="G10557">
        <v>181</v>
      </c>
      <c r="H10557">
        <v>13.33</v>
      </c>
      <c r="I10557">
        <v>2.5590000000000002</v>
      </c>
      <c r="J10557">
        <v>1</v>
      </c>
      <c r="K10557">
        <v>1166.7</v>
      </c>
      <c r="L10557" t="s">
        <v>369</v>
      </c>
      <c r="M10557" t="s">
        <v>368</v>
      </c>
      <c r="N10557" s="8">
        <v>41962</v>
      </c>
      <c r="O10557">
        <v>0</v>
      </c>
      <c r="P10557">
        <v>0</v>
      </c>
      <c r="Q10557">
        <v>13388</v>
      </c>
      <c r="R10557">
        <v>1566.7</v>
      </c>
      <c r="S10557">
        <v>3.2639999999999998</v>
      </c>
      <c r="T10557">
        <v>33</v>
      </c>
      <c r="U10557">
        <v>4747.7</v>
      </c>
      <c r="V10557">
        <v>25</v>
      </c>
      <c r="W10557">
        <v>1.7450000000000001</v>
      </c>
      <c r="X10557">
        <v>2.82</v>
      </c>
      <c r="Y10557" s="8">
        <v>41962</v>
      </c>
    </row>
    <row r="10558" spans="1:25" x14ac:dyDescent="0.25">
      <c r="A10558">
        <v>-111.97771168</v>
      </c>
      <c r="B10558">
        <v>33.079337209999998</v>
      </c>
      <c r="C10558">
        <v>13</v>
      </c>
      <c r="D10558" t="s">
        <v>371</v>
      </c>
      <c r="E10558" t="s">
        <v>370</v>
      </c>
      <c r="F10558">
        <v>10557</v>
      </c>
      <c r="G10558">
        <v>176</v>
      </c>
      <c r="H10558">
        <v>13.33</v>
      </c>
      <c r="I10558">
        <v>2.69</v>
      </c>
      <c r="J10558">
        <v>1</v>
      </c>
      <c r="K10558">
        <v>1166.8</v>
      </c>
      <c r="L10558" t="s">
        <v>369</v>
      </c>
      <c r="M10558" t="s">
        <v>368</v>
      </c>
      <c r="N10558" s="8">
        <v>41962</v>
      </c>
      <c r="O10558">
        <v>0</v>
      </c>
      <c r="P10558">
        <v>0</v>
      </c>
      <c r="Q10558">
        <v>16765</v>
      </c>
      <c r="R10558">
        <v>1866.2</v>
      </c>
      <c r="S10558">
        <v>3.8879999999999999</v>
      </c>
      <c r="T10558">
        <v>33</v>
      </c>
      <c r="U10558">
        <v>5655.1</v>
      </c>
      <c r="V10558">
        <v>25</v>
      </c>
      <c r="W10558">
        <v>1.8340000000000001</v>
      </c>
      <c r="X10558">
        <v>2.964</v>
      </c>
      <c r="Y10558" s="8">
        <v>41962</v>
      </c>
    </row>
    <row r="10559" spans="1:25" x14ac:dyDescent="0.25">
      <c r="A10559">
        <v>-111.97771117000001</v>
      </c>
      <c r="B10559">
        <v>33.079330220000003</v>
      </c>
      <c r="C10559">
        <v>13</v>
      </c>
      <c r="D10559" t="s">
        <v>371</v>
      </c>
      <c r="E10559" t="s">
        <v>370</v>
      </c>
      <c r="F10559">
        <v>10558</v>
      </c>
      <c r="G10559">
        <v>179</v>
      </c>
      <c r="H10559">
        <v>13.33</v>
      </c>
      <c r="I10559">
        <v>2.657</v>
      </c>
      <c r="J10559">
        <v>1</v>
      </c>
      <c r="K10559">
        <v>1166.8</v>
      </c>
      <c r="L10559" t="s">
        <v>369</v>
      </c>
      <c r="M10559" t="s">
        <v>368</v>
      </c>
      <c r="N10559" s="8">
        <v>41962</v>
      </c>
      <c r="O10559">
        <v>0</v>
      </c>
      <c r="P10559">
        <v>0</v>
      </c>
      <c r="Q10559">
        <v>15005</v>
      </c>
      <c r="R10559">
        <v>1691</v>
      </c>
      <c r="S10559">
        <v>3.5230000000000001</v>
      </c>
      <c r="T10559">
        <v>33</v>
      </c>
      <c r="U10559">
        <v>5124.2</v>
      </c>
      <c r="V10559">
        <v>25</v>
      </c>
      <c r="W10559">
        <v>1.8120000000000001</v>
      </c>
      <c r="X10559">
        <v>2.9279999999999999</v>
      </c>
      <c r="Y10559" s="8">
        <v>41962</v>
      </c>
    </row>
    <row r="10560" spans="1:25" x14ac:dyDescent="0.25">
      <c r="A10560">
        <v>-111.97771083000001</v>
      </c>
      <c r="B10560">
        <v>33.079323219999999</v>
      </c>
      <c r="C10560">
        <v>13</v>
      </c>
      <c r="D10560" t="s">
        <v>371</v>
      </c>
      <c r="E10560" t="s">
        <v>370</v>
      </c>
      <c r="F10560">
        <v>10559</v>
      </c>
      <c r="G10560">
        <v>181</v>
      </c>
      <c r="H10560">
        <v>13.33</v>
      </c>
      <c r="I10560">
        <v>2.4929999999999999</v>
      </c>
      <c r="J10560">
        <v>1</v>
      </c>
      <c r="K10560">
        <v>1166.7</v>
      </c>
      <c r="L10560" t="s">
        <v>369</v>
      </c>
      <c r="M10560" t="s">
        <v>368</v>
      </c>
      <c r="N10560" s="8">
        <v>41962</v>
      </c>
      <c r="O10560">
        <v>0</v>
      </c>
      <c r="P10560">
        <v>0</v>
      </c>
      <c r="Q10560">
        <v>16082</v>
      </c>
      <c r="R10560">
        <v>1931.6</v>
      </c>
      <c r="S10560">
        <v>4.024</v>
      </c>
      <c r="T10560">
        <v>33</v>
      </c>
      <c r="U10560">
        <v>5853.2</v>
      </c>
      <c r="V10560">
        <v>25</v>
      </c>
      <c r="W10560">
        <v>1.7</v>
      </c>
      <c r="X10560">
        <v>2.7480000000000002</v>
      </c>
      <c r="Y10560" s="8">
        <v>41962</v>
      </c>
    </row>
    <row r="10561" spans="1:25" x14ac:dyDescent="0.25">
      <c r="A10561">
        <v>-111.97771151000001</v>
      </c>
      <c r="B10561">
        <v>33.079315209999997</v>
      </c>
      <c r="C10561">
        <v>13</v>
      </c>
      <c r="D10561" t="s">
        <v>371</v>
      </c>
      <c r="E10561" t="s">
        <v>370</v>
      </c>
      <c r="F10561">
        <v>10560</v>
      </c>
      <c r="G10561">
        <v>177</v>
      </c>
      <c r="H10561">
        <v>13.33</v>
      </c>
      <c r="I10561">
        <v>2.657</v>
      </c>
      <c r="J10561">
        <v>1</v>
      </c>
      <c r="K10561">
        <v>1166.5999999999999</v>
      </c>
      <c r="L10561" t="s">
        <v>369</v>
      </c>
      <c r="M10561" t="s">
        <v>368</v>
      </c>
      <c r="N10561" s="8">
        <v>41962</v>
      </c>
      <c r="O10561">
        <v>0</v>
      </c>
      <c r="P10561">
        <v>0</v>
      </c>
      <c r="Q10561">
        <v>18270</v>
      </c>
      <c r="R10561">
        <v>2058.9</v>
      </c>
      <c r="S10561">
        <v>4.2889999999999997</v>
      </c>
      <c r="T10561">
        <v>33</v>
      </c>
      <c r="U10561">
        <v>6239.1</v>
      </c>
      <c r="V10561">
        <v>25</v>
      </c>
      <c r="W10561">
        <v>1.8120000000000001</v>
      </c>
      <c r="X10561">
        <v>2.9279999999999999</v>
      </c>
      <c r="Y10561" s="8">
        <v>41962</v>
      </c>
    </row>
    <row r="10562" spans="1:25" x14ac:dyDescent="0.25">
      <c r="A10562">
        <v>-111.97771049000001</v>
      </c>
      <c r="B10562">
        <v>33.079308210000001</v>
      </c>
      <c r="C10562">
        <v>13</v>
      </c>
      <c r="D10562" t="s">
        <v>371</v>
      </c>
      <c r="E10562" t="s">
        <v>370</v>
      </c>
      <c r="F10562">
        <v>10561</v>
      </c>
      <c r="G10562">
        <v>183</v>
      </c>
      <c r="H10562">
        <v>13.33</v>
      </c>
      <c r="I10562">
        <v>2.5920000000000001</v>
      </c>
      <c r="J10562">
        <v>1</v>
      </c>
      <c r="K10562">
        <v>1166.7</v>
      </c>
      <c r="L10562" t="s">
        <v>369</v>
      </c>
      <c r="M10562" t="s">
        <v>368</v>
      </c>
      <c r="N10562" s="8">
        <v>41962</v>
      </c>
      <c r="O10562">
        <v>0</v>
      </c>
      <c r="P10562">
        <v>0</v>
      </c>
      <c r="Q10562">
        <v>16694</v>
      </c>
      <c r="R10562">
        <v>1928.9</v>
      </c>
      <c r="S10562">
        <v>4.0179999999999998</v>
      </c>
      <c r="T10562">
        <v>33</v>
      </c>
      <c r="U10562">
        <v>5845.1</v>
      </c>
      <c r="V10562">
        <v>25</v>
      </c>
      <c r="W10562">
        <v>1.7669999999999999</v>
      </c>
      <c r="X10562">
        <v>2.8559999999999999</v>
      </c>
      <c r="Y10562" s="8">
        <v>41962</v>
      </c>
    </row>
    <row r="10563" spans="1:25" x14ac:dyDescent="0.25">
      <c r="A10563">
        <v>-111.97771134</v>
      </c>
      <c r="B10563">
        <v>33.079301219999998</v>
      </c>
      <c r="C10563">
        <v>13</v>
      </c>
      <c r="D10563" t="s">
        <v>371</v>
      </c>
      <c r="E10563" t="s">
        <v>370</v>
      </c>
      <c r="F10563">
        <v>10562</v>
      </c>
      <c r="G10563">
        <v>178</v>
      </c>
      <c r="H10563">
        <v>13.33</v>
      </c>
      <c r="I10563">
        <v>2.69</v>
      </c>
      <c r="J10563">
        <v>1</v>
      </c>
      <c r="K10563">
        <v>1166.5999999999999</v>
      </c>
      <c r="L10563" t="s">
        <v>369</v>
      </c>
      <c r="M10563" t="s">
        <v>368</v>
      </c>
      <c r="N10563" s="8">
        <v>41962</v>
      </c>
      <c r="O10563">
        <v>0</v>
      </c>
      <c r="P10563">
        <v>0</v>
      </c>
      <c r="Q10563">
        <v>15679</v>
      </c>
      <c r="R10563">
        <v>1745.3</v>
      </c>
      <c r="S10563">
        <v>3.6360000000000001</v>
      </c>
      <c r="T10563">
        <v>33</v>
      </c>
      <c r="U10563">
        <v>5288.8</v>
      </c>
      <c r="V10563">
        <v>25</v>
      </c>
      <c r="W10563">
        <v>1.8340000000000001</v>
      </c>
      <c r="X10563">
        <v>2.964</v>
      </c>
      <c r="Y10563" s="8">
        <v>41962</v>
      </c>
    </row>
    <row r="10564" spans="1:25" x14ac:dyDescent="0.25">
      <c r="A10564">
        <v>-111.97771083000001</v>
      </c>
      <c r="B10564">
        <v>33.079294220000001</v>
      </c>
      <c r="C10564">
        <v>13</v>
      </c>
      <c r="D10564" t="s">
        <v>371</v>
      </c>
      <c r="E10564" t="s">
        <v>370</v>
      </c>
      <c r="F10564">
        <v>10563</v>
      </c>
      <c r="G10564">
        <v>181</v>
      </c>
      <c r="H10564">
        <v>13.33</v>
      </c>
      <c r="I10564">
        <v>2.7229999999999999</v>
      </c>
      <c r="J10564">
        <v>1</v>
      </c>
      <c r="K10564">
        <v>1166.5999999999999</v>
      </c>
      <c r="L10564" t="s">
        <v>369</v>
      </c>
      <c r="M10564" t="s">
        <v>368</v>
      </c>
      <c r="N10564" s="8">
        <v>41962</v>
      </c>
      <c r="O10564">
        <v>0</v>
      </c>
      <c r="P10564">
        <v>0</v>
      </c>
      <c r="Q10564">
        <v>16742</v>
      </c>
      <c r="R10564">
        <v>1841.2</v>
      </c>
      <c r="S10564">
        <v>3.8359999999999999</v>
      </c>
      <c r="T10564">
        <v>33</v>
      </c>
      <c r="U10564">
        <v>5579.4</v>
      </c>
      <c r="V10564">
        <v>25</v>
      </c>
      <c r="W10564">
        <v>1.857</v>
      </c>
      <c r="X10564">
        <v>3.0009999999999999</v>
      </c>
      <c r="Y10564" s="8">
        <v>41962</v>
      </c>
    </row>
    <row r="10565" spans="1:25" x14ac:dyDescent="0.25">
      <c r="A10565">
        <v>-111.97771183</v>
      </c>
      <c r="B10565">
        <v>33.079287219999998</v>
      </c>
      <c r="C10565">
        <v>13</v>
      </c>
      <c r="D10565" t="s">
        <v>371</v>
      </c>
      <c r="E10565" t="s">
        <v>370</v>
      </c>
      <c r="F10565">
        <v>10564</v>
      </c>
      <c r="G10565">
        <v>181</v>
      </c>
      <c r="H10565">
        <v>13.33</v>
      </c>
      <c r="I10565">
        <v>2.4929999999999999</v>
      </c>
      <c r="J10565">
        <v>1</v>
      </c>
      <c r="K10565">
        <v>1166.5999999999999</v>
      </c>
      <c r="L10565" t="s">
        <v>369</v>
      </c>
      <c r="M10565" t="s">
        <v>368</v>
      </c>
      <c r="N10565" s="8">
        <v>41962</v>
      </c>
      <c r="O10565">
        <v>0</v>
      </c>
      <c r="P10565">
        <v>0</v>
      </c>
      <c r="Q10565">
        <v>19708</v>
      </c>
      <c r="R10565">
        <v>2367.1</v>
      </c>
      <c r="S10565">
        <v>4.931</v>
      </c>
      <c r="T10565">
        <v>33</v>
      </c>
      <c r="U10565">
        <v>7173</v>
      </c>
      <c r="V10565">
        <v>25</v>
      </c>
      <c r="W10565">
        <v>1.7</v>
      </c>
      <c r="X10565">
        <v>2.7480000000000002</v>
      </c>
      <c r="Y10565" s="8">
        <v>41962</v>
      </c>
    </row>
    <row r="10566" spans="1:25" x14ac:dyDescent="0.25">
      <c r="A10566">
        <v>-111.97771151000001</v>
      </c>
      <c r="B10566">
        <v>33.079279210000003</v>
      </c>
      <c r="C10566">
        <v>13</v>
      </c>
      <c r="D10566" t="s">
        <v>371</v>
      </c>
      <c r="E10566" t="s">
        <v>370</v>
      </c>
      <c r="F10566">
        <v>10565</v>
      </c>
      <c r="G10566">
        <v>177</v>
      </c>
      <c r="H10566">
        <v>13.33</v>
      </c>
      <c r="I10566">
        <v>2.625</v>
      </c>
      <c r="J10566">
        <v>1</v>
      </c>
      <c r="K10566">
        <v>1166.5999999999999</v>
      </c>
      <c r="L10566" t="s">
        <v>369</v>
      </c>
      <c r="M10566" t="s">
        <v>368</v>
      </c>
      <c r="N10566" s="8">
        <v>41962</v>
      </c>
      <c r="O10566">
        <v>0</v>
      </c>
      <c r="P10566">
        <v>0</v>
      </c>
      <c r="Q10566">
        <v>17589</v>
      </c>
      <c r="R10566">
        <v>2007</v>
      </c>
      <c r="S10566">
        <v>4.181</v>
      </c>
      <c r="T10566">
        <v>33</v>
      </c>
      <c r="U10566">
        <v>6081.7</v>
      </c>
      <c r="V10566">
        <v>25</v>
      </c>
      <c r="W10566">
        <v>1.79</v>
      </c>
      <c r="X10566">
        <v>2.8919999999999999</v>
      </c>
      <c r="Y10566" s="8">
        <v>41962</v>
      </c>
    </row>
    <row r="10567" spans="1:25" x14ac:dyDescent="0.25">
      <c r="A10567">
        <v>-111.97771183</v>
      </c>
      <c r="B10567">
        <v>33.07927222</v>
      </c>
      <c r="C10567">
        <v>13</v>
      </c>
      <c r="D10567" t="s">
        <v>371</v>
      </c>
      <c r="E10567" t="s">
        <v>370</v>
      </c>
      <c r="F10567">
        <v>10566</v>
      </c>
      <c r="G10567">
        <v>181</v>
      </c>
      <c r="H10567">
        <v>13.33</v>
      </c>
      <c r="I10567">
        <v>2.625</v>
      </c>
      <c r="J10567">
        <v>1</v>
      </c>
      <c r="K10567">
        <v>1166.7</v>
      </c>
      <c r="L10567" t="s">
        <v>369</v>
      </c>
      <c r="M10567" t="s">
        <v>368</v>
      </c>
      <c r="N10567" s="8">
        <v>41962</v>
      </c>
      <c r="O10567">
        <v>0</v>
      </c>
      <c r="P10567">
        <v>0</v>
      </c>
      <c r="Q10567">
        <v>14833</v>
      </c>
      <c r="R10567">
        <v>1692.5</v>
      </c>
      <c r="S10567">
        <v>3.5259999999999998</v>
      </c>
      <c r="T10567">
        <v>33</v>
      </c>
      <c r="U10567">
        <v>5128.6000000000004</v>
      </c>
      <c r="V10567">
        <v>25</v>
      </c>
      <c r="W10567">
        <v>1.79</v>
      </c>
      <c r="X10567">
        <v>2.8919999999999999</v>
      </c>
      <c r="Y10567" s="8">
        <v>41962</v>
      </c>
    </row>
    <row r="10568" spans="1:25" x14ac:dyDescent="0.25">
      <c r="A10568">
        <v>-111.97771251</v>
      </c>
      <c r="B10568">
        <v>33.079265210000003</v>
      </c>
      <c r="C10568">
        <v>13</v>
      </c>
      <c r="D10568" t="s">
        <v>371</v>
      </c>
      <c r="E10568" t="s">
        <v>370</v>
      </c>
      <c r="F10568">
        <v>10567</v>
      </c>
      <c r="G10568">
        <v>177</v>
      </c>
      <c r="H10568">
        <v>13.33</v>
      </c>
      <c r="I10568">
        <v>2.5590000000000002</v>
      </c>
      <c r="J10568">
        <v>1</v>
      </c>
      <c r="K10568">
        <v>1166.7</v>
      </c>
      <c r="L10568" t="s">
        <v>369</v>
      </c>
      <c r="M10568" t="s">
        <v>368</v>
      </c>
      <c r="N10568" s="8">
        <v>41962</v>
      </c>
      <c r="O10568">
        <v>0</v>
      </c>
      <c r="P10568">
        <v>0</v>
      </c>
      <c r="Q10568">
        <v>14219</v>
      </c>
      <c r="R10568">
        <v>1663.9</v>
      </c>
      <c r="S10568">
        <v>3.4670000000000001</v>
      </c>
      <c r="T10568">
        <v>33</v>
      </c>
      <c r="U10568">
        <v>5042.3</v>
      </c>
      <c r="V10568">
        <v>25</v>
      </c>
      <c r="W10568">
        <v>1.7450000000000001</v>
      </c>
      <c r="X10568">
        <v>2.82</v>
      </c>
      <c r="Y10568" s="8">
        <v>41962</v>
      </c>
    </row>
    <row r="10569" spans="1:25" x14ac:dyDescent="0.25">
      <c r="A10569">
        <v>-111.97771183</v>
      </c>
      <c r="B10569">
        <v>33.07925822</v>
      </c>
      <c r="C10569">
        <v>13</v>
      </c>
      <c r="D10569" t="s">
        <v>371</v>
      </c>
      <c r="E10569" t="s">
        <v>370</v>
      </c>
      <c r="F10569">
        <v>10568</v>
      </c>
      <c r="G10569">
        <v>181</v>
      </c>
      <c r="H10569">
        <v>13.33</v>
      </c>
      <c r="I10569">
        <v>2.5920000000000001</v>
      </c>
      <c r="J10569">
        <v>1</v>
      </c>
      <c r="K10569">
        <v>1166.7</v>
      </c>
      <c r="L10569" t="s">
        <v>369</v>
      </c>
      <c r="M10569" t="s">
        <v>368</v>
      </c>
      <c r="N10569" s="8">
        <v>41962</v>
      </c>
      <c r="O10569">
        <v>0</v>
      </c>
      <c r="P10569">
        <v>0</v>
      </c>
      <c r="Q10569">
        <v>11138</v>
      </c>
      <c r="R10569">
        <v>1286.9000000000001</v>
      </c>
      <c r="S10569">
        <v>2.681</v>
      </c>
      <c r="T10569">
        <v>33</v>
      </c>
      <c r="U10569">
        <v>3899.8</v>
      </c>
      <c r="V10569">
        <v>25</v>
      </c>
      <c r="W10569">
        <v>1.7669999999999999</v>
      </c>
      <c r="X10569">
        <v>2.8559999999999999</v>
      </c>
      <c r="Y10569" s="8">
        <v>41962</v>
      </c>
    </row>
    <row r="10570" spans="1:25" x14ac:dyDescent="0.25">
      <c r="A10570">
        <v>-111.97771166</v>
      </c>
      <c r="B10570">
        <v>33.079251220000003</v>
      </c>
      <c r="C10570">
        <v>13</v>
      </c>
      <c r="D10570" t="s">
        <v>371</v>
      </c>
      <c r="E10570" t="s">
        <v>370</v>
      </c>
      <c r="F10570">
        <v>10569</v>
      </c>
      <c r="G10570">
        <v>182</v>
      </c>
      <c r="H10570">
        <v>13.33</v>
      </c>
      <c r="I10570">
        <v>2.69</v>
      </c>
      <c r="J10570">
        <v>1</v>
      </c>
      <c r="K10570">
        <v>1166.7</v>
      </c>
      <c r="L10570" t="s">
        <v>369</v>
      </c>
      <c r="M10570" t="s">
        <v>368</v>
      </c>
      <c r="N10570" s="8">
        <v>41962</v>
      </c>
      <c r="O10570">
        <v>0</v>
      </c>
      <c r="P10570">
        <v>0</v>
      </c>
      <c r="Q10570">
        <v>10218</v>
      </c>
      <c r="R10570">
        <v>1137.4000000000001</v>
      </c>
      <c r="S10570">
        <v>2.37</v>
      </c>
      <c r="T10570">
        <v>33</v>
      </c>
      <c r="U10570">
        <v>3446.8</v>
      </c>
      <c r="V10570">
        <v>25</v>
      </c>
      <c r="W10570">
        <v>1.8340000000000001</v>
      </c>
      <c r="X10570">
        <v>2.964</v>
      </c>
      <c r="Y10570" s="8">
        <v>41962</v>
      </c>
    </row>
    <row r="10571" spans="1:25" x14ac:dyDescent="0.25">
      <c r="A10571">
        <v>-111.97771234</v>
      </c>
      <c r="B10571">
        <v>33.079243220000002</v>
      </c>
      <c r="C10571">
        <v>13</v>
      </c>
      <c r="D10571" t="s">
        <v>371</v>
      </c>
      <c r="E10571" t="s">
        <v>370</v>
      </c>
      <c r="F10571">
        <v>10570</v>
      </c>
      <c r="G10571">
        <v>178</v>
      </c>
      <c r="H10571">
        <v>13.33</v>
      </c>
      <c r="I10571">
        <v>2.5590000000000002</v>
      </c>
      <c r="J10571">
        <v>1</v>
      </c>
      <c r="K10571">
        <v>1166.8</v>
      </c>
      <c r="L10571" t="s">
        <v>369</v>
      </c>
      <c r="M10571" t="s">
        <v>368</v>
      </c>
      <c r="N10571" s="8">
        <v>41962</v>
      </c>
      <c r="O10571">
        <v>0</v>
      </c>
      <c r="P10571">
        <v>0</v>
      </c>
      <c r="Q10571">
        <v>8668.6</v>
      </c>
      <c r="R10571">
        <v>1014.4</v>
      </c>
      <c r="S10571">
        <v>2.113</v>
      </c>
      <c r="T10571">
        <v>33</v>
      </c>
      <c r="U10571">
        <v>3074.1</v>
      </c>
      <c r="V10571">
        <v>25</v>
      </c>
      <c r="W10571">
        <v>1.7450000000000001</v>
      </c>
      <c r="X10571">
        <v>2.82</v>
      </c>
      <c r="Y10571" s="8">
        <v>41962</v>
      </c>
    </row>
    <row r="10572" spans="1:25" x14ac:dyDescent="0.25">
      <c r="A10572">
        <v>-111.97771166</v>
      </c>
      <c r="B10572">
        <v>33.079236219999999</v>
      </c>
      <c r="C10572">
        <v>13</v>
      </c>
      <c r="D10572" t="s">
        <v>371</v>
      </c>
      <c r="E10572" t="s">
        <v>370</v>
      </c>
      <c r="F10572">
        <v>10571</v>
      </c>
      <c r="G10572">
        <v>182</v>
      </c>
      <c r="H10572">
        <v>13.33</v>
      </c>
      <c r="I10572">
        <v>2.625</v>
      </c>
      <c r="J10572">
        <v>1</v>
      </c>
      <c r="K10572">
        <v>1166.8</v>
      </c>
      <c r="L10572" t="s">
        <v>369</v>
      </c>
      <c r="M10572" t="s">
        <v>368</v>
      </c>
      <c r="N10572" s="8">
        <v>41962</v>
      </c>
      <c r="O10572">
        <v>0</v>
      </c>
      <c r="P10572">
        <v>0</v>
      </c>
      <c r="Q10572">
        <v>10621</v>
      </c>
      <c r="R10572">
        <v>1211.8</v>
      </c>
      <c r="S10572">
        <v>2.5249999999999999</v>
      </c>
      <c r="T10572">
        <v>33</v>
      </c>
      <c r="U10572">
        <v>3672.2</v>
      </c>
      <c r="V10572">
        <v>25</v>
      </c>
      <c r="W10572">
        <v>1.79</v>
      </c>
      <c r="X10572">
        <v>2.8919999999999999</v>
      </c>
      <c r="Y10572" s="8">
        <v>41962</v>
      </c>
    </row>
    <row r="10573" spans="1:25" x14ac:dyDescent="0.25">
      <c r="A10573">
        <v>-111.97771217</v>
      </c>
      <c r="B10573">
        <v>33.079229220000002</v>
      </c>
      <c r="C10573">
        <v>13</v>
      </c>
      <c r="D10573" t="s">
        <v>371</v>
      </c>
      <c r="E10573" t="s">
        <v>370</v>
      </c>
      <c r="F10573">
        <v>10572</v>
      </c>
      <c r="G10573">
        <v>179</v>
      </c>
      <c r="H10573">
        <v>13.33</v>
      </c>
      <c r="I10573">
        <v>2.657</v>
      </c>
      <c r="J10573">
        <v>1</v>
      </c>
      <c r="K10573">
        <v>1166.7</v>
      </c>
      <c r="L10573" t="s">
        <v>369</v>
      </c>
      <c r="M10573" t="s">
        <v>368</v>
      </c>
      <c r="N10573" s="8">
        <v>41962</v>
      </c>
      <c r="O10573">
        <v>0</v>
      </c>
      <c r="P10573">
        <v>0</v>
      </c>
      <c r="Q10573">
        <v>9398.5</v>
      </c>
      <c r="R10573">
        <v>1059.0999999999999</v>
      </c>
      <c r="S10573">
        <v>2.2069999999999999</v>
      </c>
      <c r="T10573">
        <v>33</v>
      </c>
      <c r="U10573">
        <v>3209.5</v>
      </c>
      <c r="V10573">
        <v>25</v>
      </c>
      <c r="W10573">
        <v>1.8120000000000001</v>
      </c>
      <c r="X10573">
        <v>2.9279999999999999</v>
      </c>
      <c r="Y10573" s="8">
        <v>41962</v>
      </c>
    </row>
    <row r="10574" spans="1:25" x14ac:dyDescent="0.25">
      <c r="A10574">
        <v>-111.977712</v>
      </c>
      <c r="B10574">
        <v>33.079221230000002</v>
      </c>
      <c r="C10574">
        <v>13</v>
      </c>
      <c r="D10574" t="s">
        <v>371</v>
      </c>
      <c r="E10574" t="s">
        <v>370</v>
      </c>
      <c r="F10574">
        <v>10573</v>
      </c>
      <c r="G10574">
        <v>180</v>
      </c>
      <c r="H10574">
        <v>13.33</v>
      </c>
      <c r="I10574">
        <v>2.625</v>
      </c>
      <c r="J10574">
        <v>1</v>
      </c>
      <c r="K10574">
        <v>1166.7</v>
      </c>
      <c r="L10574" t="s">
        <v>369</v>
      </c>
      <c r="M10574" t="s">
        <v>368</v>
      </c>
      <c r="N10574" s="8">
        <v>41962</v>
      </c>
      <c r="O10574">
        <v>0</v>
      </c>
      <c r="P10574">
        <v>0</v>
      </c>
      <c r="Q10574">
        <v>9197.6</v>
      </c>
      <c r="R10574">
        <v>1049.5</v>
      </c>
      <c r="S10574">
        <v>2.1859999999999999</v>
      </c>
      <c r="T10574">
        <v>33</v>
      </c>
      <c r="U10574">
        <v>3180.2</v>
      </c>
      <c r="V10574">
        <v>25</v>
      </c>
      <c r="W10574">
        <v>1.79</v>
      </c>
      <c r="X10574">
        <v>2.8919999999999999</v>
      </c>
      <c r="Y10574" s="8">
        <v>41962</v>
      </c>
    </row>
    <row r="10575" spans="1:25" x14ac:dyDescent="0.25">
      <c r="A10575">
        <v>-111.97771151000001</v>
      </c>
      <c r="B10575">
        <v>33.079214210000004</v>
      </c>
      <c r="C10575">
        <v>13</v>
      </c>
      <c r="D10575" t="s">
        <v>371</v>
      </c>
      <c r="E10575" t="s">
        <v>370</v>
      </c>
      <c r="F10575">
        <v>10574</v>
      </c>
      <c r="G10575">
        <v>177</v>
      </c>
      <c r="H10575">
        <v>13.33</v>
      </c>
      <c r="I10575">
        <v>2.69</v>
      </c>
      <c r="J10575">
        <v>1</v>
      </c>
      <c r="K10575">
        <v>1166.8</v>
      </c>
      <c r="L10575" t="s">
        <v>369</v>
      </c>
      <c r="M10575" t="s">
        <v>368</v>
      </c>
      <c r="N10575" s="8">
        <v>41962</v>
      </c>
      <c r="O10575">
        <v>0</v>
      </c>
      <c r="P10575">
        <v>0</v>
      </c>
      <c r="Q10575">
        <v>9668.1</v>
      </c>
      <c r="R10575">
        <v>1076.2</v>
      </c>
      <c r="S10575">
        <v>2.242</v>
      </c>
      <c r="T10575">
        <v>33</v>
      </c>
      <c r="U10575">
        <v>3261.3</v>
      </c>
      <c r="V10575">
        <v>25</v>
      </c>
      <c r="W10575">
        <v>1.8340000000000001</v>
      </c>
      <c r="X10575">
        <v>2.964</v>
      </c>
      <c r="Y10575" s="8">
        <v>41962</v>
      </c>
    </row>
    <row r="10576" spans="1:25" x14ac:dyDescent="0.25">
      <c r="A10576">
        <v>-111.97771132</v>
      </c>
      <c r="B10576">
        <v>33.07920721</v>
      </c>
      <c r="C10576">
        <v>13</v>
      </c>
      <c r="D10576" t="s">
        <v>371</v>
      </c>
      <c r="E10576" t="s">
        <v>370</v>
      </c>
      <c r="F10576">
        <v>10575</v>
      </c>
      <c r="G10576">
        <v>184</v>
      </c>
      <c r="H10576">
        <v>13.33</v>
      </c>
      <c r="I10576">
        <v>2.657</v>
      </c>
      <c r="J10576">
        <v>1</v>
      </c>
      <c r="K10576">
        <v>1166.8</v>
      </c>
      <c r="L10576" t="s">
        <v>369</v>
      </c>
      <c r="M10576" t="s">
        <v>368</v>
      </c>
      <c r="N10576" s="8">
        <v>41962</v>
      </c>
      <c r="O10576">
        <v>0</v>
      </c>
      <c r="P10576">
        <v>0</v>
      </c>
      <c r="Q10576">
        <v>8441.2999999999993</v>
      </c>
      <c r="R10576">
        <v>951.26</v>
      </c>
      <c r="S10576">
        <v>1.982</v>
      </c>
      <c r="T10576">
        <v>33</v>
      </c>
      <c r="U10576">
        <v>2882.6</v>
      </c>
      <c r="V10576">
        <v>25</v>
      </c>
      <c r="W10576">
        <v>1.8120000000000001</v>
      </c>
      <c r="X10576">
        <v>2.9279999999999999</v>
      </c>
      <c r="Y10576" s="8">
        <v>41962</v>
      </c>
    </row>
    <row r="10577" spans="1:25" x14ac:dyDescent="0.25">
      <c r="A10577">
        <v>-111.9777108</v>
      </c>
      <c r="B10577">
        <v>33.079200159999999</v>
      </c>
      <c r="C10577">
        <v>13</v>
      </c>
      <c r="D10577" t="s">
        <v>371</v>
      </c>
      <c r="E10577" t="s">
        <v>370</v>
      </c>
      <c r="F10577">
        <v>10576</v>
      </c>
      <c r="G10577">
        <v>187</v>
      </c>
      <c r="H10577">
        <v>13.33</v>
      </c>
      <c r="I10577">
        <v>2.69</v>
      </c>
      <c r="J10577">
        <v>1</v>
      </c>
      <c r="K10577">
        <v>1166.7</v>
      </c>
      <c r="L10577" t="s">
        <v>369</v>
      </c>
      <c r="M10577" t="s">
        <v>368</v>
      </c>
      <c r="N10577" s="8">
        <v>41962</v>
      </c>
      <c r="O10577">
        <v>0</v>
      </c>
      <c r="P10577">
        <v>0</v>
      </c>
      <c r="Q10577">
        <v>8423.2999999999993</v>
      </c>
      <c r="R10577">
        <v>937.66</v>
      </c>
      <c r="S10577">
        <v>1.9530000000000001</v>
      </c>
      <c r="T10577">
        <v>33</v>
      </c>
      <c r="U10577">
        <v>2841.4</v>
      </c>
      <c r="V10577">
        <v>25</v>
      </c>
      <c r="W10577">
        <v>1.8340000000000001</v>
      </c>
      <c r="X10577">
        <v>2.964</v>
      </c>
      <c r="Y10577" s="8">
        <v>41962</v>
      </c>
    </row>
    <row r="10578" spans="1:25" x14ac:dyDescent="0.25">
      <c r="A10578">
        <v>-111.977712</v>
      </c>
      <c r="B10578">
        <v>33.079193230000001</v>
      </c>
      <c r="C10578">
        <v>13</v>
      </c>
      <c r="D10578" t="s">
        <v>371</v>
      </c>
      <c r="E10578" t="s">
        <v>370</v>
      </c>
      <c r="F10578">
        <v>10577</v>
      </c>
      <c r="G10578">
        <v>180</v>
      </c>
      <c r="H10578">
        <v>13.33</v>
      </c>
      <c r="I10578">
        <v>2.657</v>
      </c>
      <c r="J10578">
        <v>1</v>
      </c>
      <c r="K10578">
        <v>1166.8</v>
      </c>
      <c r="L10578" t="s">
        <v>369</v>
      </c>
      <c r="M10578" t="s">
        <v>368</v>
      </c>
      <c r="N10578" s="8">
        <v>41962</v>
      </c>
      <c r="O10578">
        <v>0</v>
      </c>
      <c r="P10578">
        <v>0</v>
      </c>
      <c r="Q10578">
        <v>8398.9</v>
      </c>
      <c r="R10578">
        <v>946.49</v>
      </c>
      <c r="S10578">
        <v>1.972</v>
      </c>
      <c r="T10578">
        <v>33</v>
      </c>
      <c r="U10578">
        <v>2868.1</v>
      </c>
      <c r="V10578">
        <v>25</v>
      </c>
      <c r="W10578">
        <v>1.8120000000000001</v>
      </c>
      <c r="X10578">
        <v>2.9279999999999999</v>
      </c>
      <c r="Y10578" s="8">
        <v>41962</v>
      </c>
    </row>
    <row r="10579" spans="1:25" x14ac:dyDescent="0.25">
      <c r="A10579">
        <v>-111.97771217</v>
      </c>
      <c r="B10579">
        <v>33.079185219999999</v>
      </c>
      <c r="C10579">
        <v>13</v>
      </c>
      <c r="D10579" t="s">
        <v>371</v>
      </c>
      <c r="E10579" t="s">
        <v>370</v>
      </c>
      <c r="F10579">
        <v>10578</v>
      </c>
      <c r="G10579">
        <v>179</v>
      </c>
      <c r="H10579">
        <v>13.33</v>
      </c>
      <c r="I10579">
        <v>2.657</v>
      </c>
      <c r="J10579">
        <v>1</v>
      </c>
      <c r="K10579">
        <v>1166.8</v>
      </c>
      <c r="L10579" t="s">
        <v>369</v>
      </c>
      <c r="M10579" t="s">
        <v>368</v>
      </c>
      <c r="N10579" s="8">
        <v>41962</v>
      </c>
      <c r="O10579">
        <v>0</v>
      </c>
      <c r="P10579">
        <v>0</v>
      </c>
      <c r="Q10579">
        <v>9609.9</v>
      </c>
      <c r="R10579">
        <v>1083</v>
      </c>
      <c r="S10579">
        <v>2.2559999999999998</v>
      </c>
      <c r="T10579">
        <v>33</v>
      </c>
      <c r="U10579">
        <v>3281.7</v>
      </c>
      <c r="V10579">
        <v>25</v>
      </c>
      <c r="W10579">
        <v>1.8120000000000001</v>
      </c>
      <c r="X10579">
        <v>2.9279999999999999</v>
      </c>
      <c r="Y10579" s="8">
        <v>41962</v>
      </c>
    </row>
    <row r="10580" spans="1:25" x14ac:dyDescent="0.25">
      <c r="A10580">
        <v>-111.97771166</v>
      </c>
      <c r="B10580">
        <v>33.079178220000003</v>
      </c>
      <c r="C10580">
        <v>13</v>
      </c>
      <c r="D10580" t="s">
        <v>371</v>
      </c>
      <c r="E10580" t="s">
        <v>370</v>
      </c>
      <c r="F10580">
        <v>10579</v>
      </c>
      <c r="G10580">
        <v>182</v>
      </c>
      <c r="H10580">
        <v>13.33</v>
      </c>
      <c r="I10580">
        <v>2.657</v>
      </c>
      <c r="J10580">
        <v>1</v>
      </c>
      <c r="K10580">
        <v>1166.9000000000001</v>
      </c>
      <c r="L10580" t="s">
        <v>369</v>
      </c>
      <c r="M10580" t="s">
        <v>368</v>
      </c>
      <c r="N10580" s="8">
        <v>41962</v>
      </c>
      <c r="O10580">
        <v>0</v>
      </c>
      <c r="P10580">
        <v>0</v>
      </c>
      <c r="Q10580">
        <v>10290</v>
      </c>
      <c r="R10580">
        <v>1159.5</v>
      </c>
      <c r="S10580">
        <v>2.4159999999999999</v>
      </c>
      <c r="T10580">
        <v>33</v>
      </c>
      <c r="U10580">
        <v>3513.8</v>
      </c>
      <c r="V10580">
        <v>25</v>
      </c>
      <c r="W10580">
        <v>1.8120000000000001</v>
      </c>
      <c r="X10580">
        <v>2.9279999999999999</v>
      </c>
      <c r="Y10580" s="8">
        <v>41962</v>
      </c>
    </row>
    <row r="10581" spans="1:25" x14ac:dyDescent="0.25">
      <c r="A10581">
        <v>-111.97771265999999</v>
      </c>
      <c r="B10581">
        <v>33.079171219999999</v>
      </c>
      <c r="C10581">
        <v>13</v>
      </c>
      <c r="D10581" t="s">
        <v>371</v>
      </c>
      <c r="E10581" t="s">
        <v>370</v>
      </c>
      <c r="F10581">
        <v>10580</v>
      </c>
      <c r="G10581">
        <v>182</v>
      </c>
      <c r="H10581">
        <v>13.33</v>
      </c>
      <c r="I10581">
        <v>2.657</v>
      </c>
      <c r="J10581">
        <v>1</v>
      </c>
      <c r="K10581">
        <v>1166.9000000000001</v>
      </c>
      <c r="L10581" t="s">
        <v>369</v>
      </c>
      <c r="M10581" t="s">
        <v>368</v>
      </c>
      <c r="N10581" s="8">
        <v>41962</v>
      </c>
      <c r="O10581">
        <v>0</v>
      </c>
      <c r="P10581">
        <v>0</v>
      </c>
      <c r="Q10581">
        <v>11530</v>
      </c>
      <c r="R10581">
        <v>1299.4000000000001</v>
      </c>
      <c r="S10581">
        <v>2.7069999999999999</v>
      </c>
      <c r="T10581">
        <v>33</v>
      </c>
      <c r="U10581">
        <v>3937.5</v>
      </c>
      <c r="V10581">
        <v>25</v>
      </c>
      <c r="W10581">
        <v>1.8120000000000001</v>
      </c>
      <c r="X10581">
        <v>2.9279999999999999</v>
      </c>
      <c r="Y10581" s="8">
        <v>41962</v>
      </c>
    </row>
    <row r="10582" spans="1:25" x14ac:dyDescent="0.25">
      <c r="A10582">
        <v>-111.97771231999999</v>
      </c>
      <c r="B10582">
        <v>33.079163209999997</v>
      </c>
      <c r="C10582">
        <v>13</v>
      </c>
      <c r="D10582" t="s">
        <v>371</v>
      </c>
      <c r="E10582" t="s">
        <v>370</v>
      </c>
      <c r="F10582">
        <v>10581</v>
      </c>
      <c r="G10582">
        <v>184</v>
      </c>
      <c r="H10582">
        <v>13.33</v>
      </c>
      <c r="I10582">
        <v>2.5259999999999998</v>
      </c>
      <c r="J10582">
        <v>1</v>
      </c>
      <c r="K10582">
        <v>1166.9000000000001</v>
      </c>
      <c r="L10582" t="s">
        <v>369</v>
      </c>
      <c r="M10582" t="s">
        <v>368</v>
      </c>
      <c r="N10582" s="8">
        <v>41962</v>
      </c>
      <c r="O10582">
        <v>0</v>
      </c>
      <c r="P10582">
        <v>0</v>
      </c>
      <c r="Q10582">
        <v>10459</v>
      </c>
      <c r="R10582">
        <v>1239.9000000000001</v>
      </c>
      <c r="S10582">
        <v>2.5830000000000002</v>
      </c>
      <c r="T10582">
        <v>33</v>
      </c>
      <c r="U10582">
        <v>3757.3</v>
      </c>
      <c r="V10582">
        <v>25</v>
      </c>
      <c r="W10582">
        <v>1.722</v>
      </c>
      <c r="X10582">
        <v>2.7839999999999998</v>
      </c>
      <c r="Y10582" s="8">
        <v>41962</v>
      </c>
    </row>
    <row r="10583" spans="1:25" x14ac:dyDescent="0.25">
      <c r="A10583">
        <v>-111.97771299999999</v>
      </c>
      <c r="B10583">
        <v>33.079156230000002</v>
      </c>
      <c r="C10583">
        <v>13</v>
      </c>
      <c r="D10583" t="s">
        <v>371</v>
      </c>
      <c r="E10583" t="s">
        <v>370</v>
      </c>
      <c r="F10583">
        <v>10582</v>
      </c>
      <c r="G10583">
        <v>180</v>
      </c>
      <c r="H10583">
        <v>13.33</v>
      </c>
      <c r="I10583">
        <v>2.7229999999999999</v>
      </c>
      <c r="J10583">
        <v>1</v>
      </c>
      <c r="K10583">
        <v>1166.8</v>
      </c>
      <c r="L10583" t="s">
        <v>369</v>
      </c>
      <c r="M10583" t="s">
        <v>368</v>
      </c>
      <c r="N10583" s="8">
        <v>41962</v>
      </c>
      <c r="O10583">
        <v>0</v>
      </c>
      <c r="P10583">
        <v>0</v>
      </c>
      <c r="Q10583">
        <v>12683</v>
      </c>
      <c r="R10583">
        <v>1394.8</v>
      </c>
      <c r="S10583">
        <v>2.9060000000000001</v>
      </c>
      <c r="T10583">
        <v>33</v>
      </c>
      <c r="U10583">
        <v>4226.6000000000004</v>
      </c>
      <c r="V10583">
        <v>25</v>
      </c>
      <c r="W10583">
        <v>1.857</v>
      </c>
      <c r="X10583">
        <v>3.0009999999999999</v>
      </c>
      <c r="Y10583" s="8">
        <v>41962</v>
      </c>
    </row>
    <row r="10584" spans="1:25" x14ac:dyDescent="0.25">
      <c r="A10584">
        <v>-111.97771283</v>
      </c>
      <c r="B10584">
        <v>33.079149219999998</v>
      </c>
      <c r="C10584">
        <v>13</v>
      </c>
      <c r="D10584" t="s">
        <v>371</v>
      </c>
      <c r="E10584" t="s">
        <v>370</v>
      </c>
      <c r="F10584">
        <v>10583</v>
      </c>
      <c r="G10584">
        <v>181</v>
      </c>
      <c r="H10584">
        <v>13.33</v>
      </c>
      <c r="I10584">
        <v>2.4929999999999999</v>
      </c>
      <c r="J10584">
        <v>1</v>
      </c>
      <c r="K10584">
        <v>1166.8</v>
      </c>
      <c r="L10584" t="s">
        <v>369</v>
      </c>
      <c r="M10584" t="s">
        <v>368</v>
      </c>
      <c r="N10584" s="8">
        <v>41962</v>
      </c>
      <c r="O10584">
        <v>0</v>
      </c>
      <c r="P10584">
        <v>0</v>
      </c>
      <c r="Q10584">
        <v>11657</v>
      </c>
      <c r="R10584">
        <v>1400</v>
      </c>
      <c r="S10584">
        <v>2.9169999999999998</v>
      </c>
      <c r="T10584">
        <v>33</v>
      </c>
      <c r="U10584">
        <v>4242.5</v>
      </c>
      <c r="V10584">
        <v>25</v>
      </c>
      <c r="W10584">
        <v>1.7</v>
      </c>
      <c r="X10584">
        <v>2.7480000000000002</v>
      </c>
      <c r="Y10584" s="8">
        <v>41962</v>
      </c>
    </row>
    <row r="10585" spans="1:25" x14ac:dyDescent="0.25">
      <c r="A10585">
        <v>-111.97771251</v>
      </c>
      <c r="B10585">
        <v>33.079142210000001</v>
      </c>
      <c r="C10585">
        <v>13</v>
      </c>
      <c r="D10585" t="s">
        <v>371</v>
      </c>
      <c r="E10585" t="s">
        <v>370</v>
      </c>
      <c r="F10585">
        <v>10584</v>
      </c>
      <c r="G10585">
        <v>177</v>
      </c>
      <c r="H10585">
        <v>13.33</v>
      </c>
      <c r="I10585">
        <v>2.657</v>
      </c>
      <c r="J10585">
        <v>1</v>
      </c>
      <c r="K10585">
        <v>1166.8</v>
      </c>
      <c r="L10585" t="s">
        <v>369</v>
      </c>
      <c r="M10585" t="s">
        <v>368</v>
      </c>
      <c r="N10585" s="8">
        <v>41962</v>
      </c>
      <c r="O10585">
        <v>0</v>
      </c>
      <c r="P10585">
        <v>0</v>
      </c>
      <c r="Q10585">
        <v>12196</v>
      </c>
      <c r="R10585">
        <v>1374.4</v>
      </c>
      <c r="S10585">
        <v>2.863</v>
      </c>
      <c r="T10585">
        <v>33</v>
      </c>
      <c r="U10585">
        <v>4164.8999999999996</v>
      </c>
      <c r="V10585">
        <v>25</v>
      </c>
      <c r="W10585">
        <v>1.8120000000000001</v>
      </c>
      <c r="X10585">
        <v>2.9279999999999999</v>
      </c>
      <c r="Y10585" s="8">
        <v>41962</v>
      </c>
    </row>
    <row r="10586" spans="1:25" x14ac:dyDescent="0.25">
      <c r="A10586">
        <v>-111.97771149</v>
      </c>
      <c r="B10586">
        <v>33.079134209999999</v>
      </c>
      <c r="C10586">
        <v>13</v>
      </c>
      <c r="D10586" t="s">
        <v>371</v>
      </c>
      <c r="E10586" t="s">
        <v>370</v>
      </c>
      <c r="F10586">
        <v>10585</v>
      </c>
      <c r="G10586">
        <v>183</v>
      </c>
      <c r="H10586">
        <v>13.33</v>
      </c>
      <c r="I10586">
        <v>2.625</v>
      </c>
      <c r="J10586">
        <v>1</v>
      </c>
      <c r="K10586">
        <v>1166.8</v>
      </c>
      <c r="L10586" t="s">
        <v>369</v>
      </c>
      <c r="M10586" t="s">
        <v>368</v>
      </c>
      <c r="N10586" s="8">
        <v>41962</v>
      </c>
      <c r="O10586">
        <v>0</v>
      </c>
      <c r="P10586">
        <v>0</v>
      </c>
      <c r="Q10586">
        <v>15601</v>
      </c>
      <c r="R10586">
        <v>1780.1</v>
      </c>
      <c r="S10586">
        <v>3.7090000000000001</v>
      </c>
      <c r="T10586">
        <v>33</v>
      </c>
      <c r="U10586">
        <v>5394.2</v>
      </c>
      <c r="V10586">
        <v>25</v>
      </c>
      <c r="W10586">
        <v>1.79</v>
      </c>
      <c r="X10586">
        <v>2.8919999999999999</v>
      </c>
      <c r="Y10586" s="8">
        <v>41962</v>
      </c>
    </row>
    <row r="10587" spans="1:25" x14ac:dyDescent="0.25">
      <c r="A10587">
        <v>-111.97771183</v>
      </c>
      <c r="B10587">
        <v>33.079127219999997</v>
      </c>
      <c r="C10587">
        <v>13</v>
      </c>
      <c r="D10587" t="s">
        <v>371</v>
      </c>
      <c r="E10587" t="s">
        <v>370</v>
      </c>
      <c r="F10587">
        <v>10586</v>
      </c>
      <c r="G10587">
        <v>181</v>
      </c>
      <c r="H10587">
        <v>13.33</v>
      </c>
      <c r="I10587">
        <v>2.4929999999999999</v>
      </c>
      <c r="J10587">
        <v>1</v>
      </c>
      <c r="K10587">
        <v>1166.8</v>
      </c>
      <c r="L10587" t="s">
        <v>369</v>
      </c>
      <c r="M10587" t="s">
        <v>368</v>
      </c>
      <c r="N10587" s="8">
        <v>41962</v>
      </c>
      <c r="O10587">
        <v>0</v>
      </c>
      <c r="P10587">
        <v>0</v>
      </c>
      <c r="Q10587">
        <v>11749</v>
      </c>
      <c r="R10587">
        <v>1411.1</v>
      </c>
      <c r="S10587">
        <v>2.94</v>
      </c>
      <c r="T10587">
        <v>33</v>
      </c>
      <c r="U10587">
        <v>4276.1000000000004</v>
      </c>
      <c r="V10587">
        <v>25</v>
      </c>
      <c r="W10587">
        <v>1.7</v>
      </c>
      <c r="X10587">
        <v>2.7480000000000002</v>
      </c>
      <c r="Y10587" s="8">
        <v>41962</v>
      </c>
    </row>
    <row r="10588" spans="1:25" x14ac:dyDescent="0.25">
      <c r="A10588">
        <v>-111.97771286</v>
      </c>
      <c r="B10588">
        <v>33.079120189999998</v>
      </c>
      <c r="C10588">
        <v>13</v>
      </c>
      <c r="D10588" t="s">
        <v>371</v>
      </c>
      <c r="E10588" t="s">
        <v>370</v>
      </c>
      <c r="F10588">
        <v>10587</v>
      </c>
      <c r="G10588">
        <v>175</v>
      </c>
      <c r="H10588">
        <v>13.33</v>
      </c>
      <c r="I10588">
        <v>2.69</v>
      </c>
      <c r="J10588">
        <v>1</v>
      </c>
      <c r="K10588">
        <v>1166.9000000000001</v>
      </c>
      <c r="L10588" t="s">
        <v>369</v>
      </c>
      <c r="M10588" t="s">
        <v>368</v>
      </c>
      <c r="N10588" s="8">
        <v>41962</v>
      </c>
      <c r="O10588">
        <v>0</v>
      </c>
      <c r="P10588">
        <v>0</v>
      </c>
      <c r="Q10588">
        <v>12119</v>
      </c>
      <c r="R10588">
        <v>1349</v>
      </c>
      <c r="S10588">
        <v>2.81</v>
      </c>
      <c r="T10588">
        <v>33</v>
      </c>
      <c r="U10588">
        <v>4087.9</v>
      </c>
      <c r="V10588">
        <v>25</v>
      </c>
      <c r="W10588">
        <v>1.8340000000000001</v>
      </c>
      <c r="X10588">
        <v>2.964</v>
      </c>
      <c r="Y10588" s="8">
        <v>41962</v>
      </c>
    </row>
    <row r="10589" spans="1:25" x14ac:dyDescent="0.25">
      <c r="A10589">
        <v>-111.97771179999999</v>
      </c>
      <c r="B10589">
        <v>33.079113159999999</v>
      </c>
      <c r="C10589">
        <v>13</v>
      </c>
      <c r="D10589" t="s">
        <v>371</v>
      </c>
      <c r="E10589" t="s">
        <v>370</v>
      </c>
      <c r="F10589">
        <v>10588</v>
      </c>
      <c r="G10589">
        <v>187</v>
      </c>
      <c r="H10589">
        <v>13.33</v>
      </c>
      <c r="I10589">
        <v>2.625</v>
      </c>
      <c r="J10589">
        <v>1</v>
      </c>
      <c r="K10589">
        <v>1166.9000000000001</v>
      </c>
      <c r="L10589" t="s">
        <v>369</v>
      </c>
      <c r="M10589" t="s">
        <v>368</v>
      </c>
      <c r="N10589" s="8">
        <v>41962</v>
      </c>
      <c r="O10589">
        <v>0</v>
      </c>
      <c r="P10589">
        <v>0</v>
      </c>
      <c r="Q10589">
        <v>12214</v>
      </c>
      <c r="R10589">
        <v>1393.7</v>
      </c>
      <c r="S10589">
        <v>2.903</v>
      </c>
      <c r="T10589">
        <v>33</v>
      </c>
      <c r="U10589">
        <v>4223.2</v>
      </c>
      <c r="V10589">
        <v>25</v>
      </c>
      <c r="W10589">
        <v>1.79</v>
      </c>
      <c r="X10589">
        <v>2.8919999999999999</v>
      </c>
      <c r="Y10589" s="8">
        <v>41962</v>
      </c>
    </row>
    <row r="10590" spans="1:25" x14ac:dyDescent="0.25">
      <c r="A10590">
        <v>-111.97771299999999</v>
      </c>
      <c r="B10590">
        <v>33.079106230000001</v>
      </c>
      <c r="C10590">
        <v>13</v>
      </c>
      <c r="D10590" t="s">
        <v>371</v>
      </c>
      <c r="E10590" t="s">
        <v>370</v>
      </c>
      <c r="F10590">
        <v>10589</v>
      </c>
      <c r="G10590">
        <v>180</v>
      </c>
      <c r="H10590">
        <v>13.33</v>
      </c>
      <c r="I10590">
        <v>2.69</v>
      </c>
      <c r="J10590">
        <v>1</v>
      </c>
      <c r="K10590">
        <v>1166.9000000000001</v>
      </c>
      <c r="L10590" t="s">
        <v>369</v>
      </c>
      <c r="M10590" t="s">
        <v>368</v>
      </c>
      <c r="N10590" s="8">
        <v>41962</v>
      </c>
      <c r="O10590">
        <v>0</v>
      </c>
      <c r="P10590">
        <v>0</v>
      </c>
      <c r="Q10590">
        <v>10338</v>
      </c>
      <c r="R10590">
        <v>1150.8</v>
      </c>
      <c r="S10590">
        <v>2.3969999999999998</v>
      </c>
      <c r="T10590">
        <v>33</v>
      </c>
      <c r="U10590">
        <v>3487.2</v>
      </c>
      <c r="V10590">
        <v>25</v>
      </c>
      <c r="W10590">
        <v>1.8340000000000001</v>
      </c>
      <c r="X10590">
        <v>2.964</v>
      </c>
      <c r="Y10590" s="8">
        <v>41962</v>
      </c>
    </row>
    <row r="10591" spans="1:25" x14ac:dyDescent="0.25">
      <c r="A10591">
        <v>-111.97771299999999</v>
      </c>
      <c r="B10591">
        <v>33.07909823</v>
      </c>
      <c r="C10591">
        <v>13</v>
      </c>
      <c r="D10591" t="s">
        <v>371</v>
      </c>
      <c r="E10591" t="s">
        <v>370</v>
      </c>
      <c r="F10591">
        <v>10590</v>
      </c>
      <c r="G10591">
        <v>180</v>
      </c>
      <c r="H10591">
        <v>13.33</v>
      </c>
      <c r="I10591">
        <v>2.7229999999999999</v>
      </c>
      <c r="J10591">
        <v>1</v>
      </c>
      <c r="K10591">
        <v>1167</v>
      </c>
      <c r="L10591" t="s">
        <v>369</v>
      </c>
      <c r="M10591" t="s">
        <v>368</v>
      </c>
      <c r="N10591" s="8">
        <v>41962</v>
      </c>
      <c r="O10591">
        <v>0</v>
      </c>
      <c r="P10591">
        <v>0</v>
      </c>
      <c r="Q10591">
        <v>11260</v>
      </c>
      <c r="R10591">
        <v>1238.4000000000001</v>
      </c>
      <c r="S10591">
        <v>2.58</v>
      </c>
      <c r="T10591">
        <v>33</v>
      </c>
      <c r="U10591">
        <v>3752.6</v>
      </c>
      <c r="V10591">
        <v>25</v>
      </c>
      <c r="W10591">
        <v>1.857</v>
      </c>
      <c r="X10591">
        <v>3.0009999999999999</v>
      </c>
      <c r="Y10591" s="8">
        <v>41962</v>
      </c>
    </row>
    <row r="10592" spans="1:25" x14ac:dyDescent="0.25">
      <c r="A10592">
        <v>-111.97771283</v>
      </c>
      <c r="B10592">
        <v>33.079091220000002</v>
      </c>
      <c r="C10592">
        <v>13</v>
      </c>
      <c r="D10592" t="s">
        <v>371</v>
      </c>
      <c r="E10592" t="s">
        <v>370</v>
      </c>
      <c r="F10592">
        <v>10591</v>
      </c>
      <c r="G10592">
        <v>181</v>
      </c>
      <c r="H10592">
        <v>13.33</v>
      </c>
      <c r="I10592">
        <v>2.657</v>
      </c>
      <c r="J10592">
        <v>1</v>
      </c>
      <c r="K10592">
        <v>1167</v>
      </c>
      <c r="L10592" t="s">
        <v>369</v>
      </c>
      <c r="M10592" t="s">
        <v>368</v>
      </c>
      <c r="N10592" s="8">
        <v>41962</v>
      </c>
      <c r="O10592">
        <v>0</v>
      </c>
      <c r="P10592">
        <v>0</v>
      </c>
      <c r="Q10592">
        <v>11405</v>
      </c>
      <c r="R10592">
        <v>1285.2</v>
      </c>
      <c r="S10592">
        <v>2.6779999999999999</v>
      </c>
      <c r="T10592">
        <v>33</v>
      </c>
      <c r="U10592">
        <v>3894.6</v>
      </c>
      <c r="V10592">
        <v>25</v>
      </c>
      <c r="W10592">
        <v>1.8120000000000001</v>
      </c>
      <c r="X10592">
        <v>2.9279999999999999</v>
      </c>
      <c r="Y10592" s="8">
        <v>41962</v>
      </c>
    </row>
    <row r="10593" spans="1:25" x14ac:dyDescent="0.25">
      <c r="A10593">
        <v>-111.97771249</v>
      </c>
      <c r="B10593">
        <v>33.079084209999998</v>
      </c>
      <c r="C10593">
        <v>13</v>
      </c>
      <c r="D10593" t="s">
        <v>371</v>
      </c>
      <c r="E10593" t="s">
        <v>370</v>
      </c>
      <c r="F10593">
        <v>10592</v>
      </c>
      <c r="G10593">
        <v>183</v>
      </c>
      <c r="H10593">
        <v>13.33</v>
      </c>
      <c r="I10593">
        <v>2.657</v>
      </c>
      <c r="J10593">
        <v>1</v>
      </c>
      <c r="K10593">
        <v>1167</v>
      </c>
      <c r="L10593" t="s">
        <v>369</v>
      </c>
      <c r="M10593" t="s">
        <v>368</v>
      </c>
      <c r="N10593" s="8">
        <v>41962</v>
      </c>
      <c r="O10593">
        <v>0</v>
      </c>
      <c r="P10593">
        <v>0</v>
      </c>
      <c r="Q10593">
        <v>8136.8</v>
      </c>
      <c r="R10593">
        <v>916.95</v>
      </c>
      <c r="S10593">
        <v>1.91</v>
      </c>
      <c r="T10593">
        <v>33</v>
      </c>
      <c r="U10593">
        <v>2778.6</v>
      </c>
      <c r="V10593">
        <v>25</v>
      </c>
      <c r="W10593">
        <v>1.8120000000000001</v>
      </c>
      <c r="X10593">
        <v>2.9279999999999999</v>
      </c>
      <c r="Y10593" s="8">
        <v>41962</v>
      </c>
    </row>
    <row r="10594" spans="1:25" x14ac:dyDescent="0.25">
      <c r="A10594">
        <v>-111.97771333999999</v>
      </c>
      <c r="B10594">
        <v>33.079077220000002</v>
      </c>
      <c r="C10594">
        <v>13</v>
      </c>
      <c r="D10594" t="s">
        <v>371</v>
      </c>
      <c r="E10594" t="s">
        <v>370</v>
      </c>
      <c r="F10594">
        <v>10593</v>
      </c>
      <c r="G10594">
        <v>178</v>
      </c>
      <c r="H10594">
        <v>13.33</v>
      </c>
      <c r="I10594">
        <v>2.625</v>
      </c>
      <c r="J10594">
        <v>1</v>
      </c>
      <c r="K10594">
        <v>1167</v>
      </c>
      <c r="L10594" t="s">
        <v>369</v>
      </c>
      <c r="M10594" t="s">
        <v>368</v>
      </c>
      <c r="N10594" s="8">
        <v>41962</v>
      </c>
      <c r="O10594">
        <v>0</v>
      </c>
      <c r="P10594">
        <v>0</v>
      </c>
      <c r="Q10594">
        <v>10416</v>
      </c>
      <c r="R10594">
        <v>1188.5</v>
      </c>
      <c r="S10594">
        <v>2.476</v>
      </c>
      <c r="T10594">
        <v>33</v>
      </c>
      <c r="U10594">
        <v>3601.6</v>
      </c>
      <c r="V10594">
        <v>25</v>
      </c>
      <c r="W10594">
        <v>1.79</v>
      </c>
      <c r="X10594">
        <v>2.8919999999999999</v>
      </c>
      <c r="Y10594" s="8">
        <v>41962</v>
      </c>
    </row>
    <row r="10595" spans="1:25" x14ac:dyDescent="0.25">
      <c r="A10595">
        <v>-111.97771265999999</v>
      </c>
      <c r="B10595">
        <v>33.079069220000001</v>
      </c>
      <c r="C10595">
        <v>13</v>
      </c>
      <c r="D10595" t="s">
        <v>371</v>
      </c>
      <c r="E10595" t="s">
        <v>370</v>
      </c>
      <c r="F10595">
        <v>10594</v>
      </c>
      <c r="G10595">
        <v>182</v>
      </c>
      <c r="H10595">
        <v>13.33</v>
      </c>
      <c r="I10595">
        <v>2.625</v>
      </c>
      <c r="J10595">
        <v>1</v>
      </c>
      <c r="K10595">
        <v>1167</v>
      </c>
      <c r="L10595" t="s">
        <v>369</v>
      </c>
      <c r="M10595" t="s">
        <v>368</v>
      </c>
      <c r="N10595" s="8">
        <v>41962</v>
      </c>
      <c r="O10595">
        <v>0</v>
      </c>
      <c r="P10595">
        <v>0</v>
      </c>
      <c r="Q10595">
        <v>10682</v>
      </c>
      <c r="R10595">
        <v>1218.8</v>
      </c>
      <c r="S10595">
        <v>2.5390000000000001</v>
      </c>
      <c r="T10595">
        <v>33</v>
      </c>
      <c r="U10595">
        <v>3693.3</v>
      </c>
      <c r="V10595">
        <v>25</v>
      </c>
      <c r="W10595">
        <v>1.79</v>
      </c>
      <c r="X10595">
        <v>2.8919999999999999</v>
      </c>
      <c r="Y10595" s="8">
        <v>41962</v>
      </c>
    </row>
    <row r="10596" spans="1:25" x14ac:dyDescent="0.25">
      <c r="A10596">
        <v>-111.97771283</v>
      </c>
      <c r="B10596">
        <v>33.079062219999997</v>
      </c>
      <c r="C10596">
        <v>13</v>
      </c>
      <c r="D10596" t="s">
        <v>371</v>
      </c>
      <c r="E10596" t="s">
        <v>370</v>
      </c>
      <c r="F10596">
        <v>10595</v>
      </c>
      <c r="G10596">
        <v>181</v>
      </c>
      <c r="H10596">
        <v>13.33</v>
      </c>
      <c r="I10596">
        <v>2.5590000000000002</v>
      </c>
      <c r="J10596">
        <v>1</v>
      </c>
      <c r="K10596">
        <v>1167</v>
      </c>
      <c r="L10596" t="s">
        <v>369</v>
      </c>
      <c r="M10596" t="s">
        <v>368</v>
      </c>
      <c r="N10596" s="8">
        <v>41962</v>
      </c>
      <c r="O10596">
        <v>0</v>
      </c>
      <c r="P10596">
        <v>0</v>
      </c>
      <c r="Q10596">
        <v>10073</v>
      </c>
      <c r="R10596">
        <v>1178.8</v>
      </c>
      <c r="S10596">
        <v>2.456</v>
      </c>
      <c r="T10596">
        <v>33</v>
      </c>
      <c r="U10596">
        <v>3572.2</v>
      </c>
      <c r="V10596">
        <v>25</v>
      </c>
      <c r="W10596">
        <v>1.7450000000000001</v>
      </c>
      <c r="X10596">
        <v>2.82</v>
      </c>
      <c r="Y10596" s="8">
        <v>41962</v>
      </c>
    </row>
    <row r="10597" spans="1:25" x14ac:dyDescent="0.25">
      <c r="A10597">
        <v>-111.97771299999999</v>
      </c>
      <c r="B10597">
        <v>33.079055230000002</v>
      </c>
      <c r="C10597">
        <v>13</v>
      </c>
      <c r="D10597" t="s">
        <v>371</v>
      </c>
      <c r="E10597" t="s">
        <v>370</v>
      </c>
      <c r="F10597">
        <v>10596</v>
      </c>
      <c r="G10597">
        <v>180</v>
      </c>
      <c r="H10597">
        <v>13.33</v>
      </c>
      <c r="I10597">
        <v>2.5590000000000002</v>
      </c>
      <c r="J10597">
        <v>1</v>
      </c>
      <c r="K10597">
        <v>1166.9000000000001</v>
      </c>
      <c r="L10597" t="s">
        <v>369</v>
      </c>
      <c r="M10597" t="s">
        <v>368</v>
      </c>
      <c r="N10597" s="8">
        <v>41962</v>
      </c>
      <c r="O10597">
        <v>0</v>
      </c>
      <c r="P10597">
        <v>0</v>
      </c>
      <c r="Q10597">
        <v>10791</v>
      </c>
      <c r="R10597">
        <v>1262.8</v>
      </c>
      <c r="S10597">
        <v>2.6309999999999998</v>
      </c>
      <c r="T10597">
        <v>33</v>
      </c>
      <c r="U10597">
        <v>3826.6</v>
      </c>
      <c r="V10597">
        <v>25</v>
      </c>
      <c r="W10597">
        <v>1.7450000000000001</v>
      </c>
      <c r="X10597">
        <v>2.82</v>
      </c>
      <c r="Y10597" s="8">
        <v>41962</v>
      </c>
    </row>
    <row r="10598" spans="1:25" x14ac:dyDescent="0.25">
      <c r="A10598">
        <v>-111.97771317</v>
      </c>
      <c r="B10598">
        <v>33.079048219999997</v>
      </c>
      <c r="C10598">
        <v>13</v>
      </c>
      <c r="D10598" t="s">
        <v>371</v>
      </c>
      <c r="E10598" t="s">
        <v>370</v>
      </c>
      <c r="F10598">
        <v>10597</v>
      </c>
      <c r="G10598">
        <v>179</v>
      </c>
      <c r="H10598">
        <v>13.33</v>
      </c>
      <c r="I10598">
        <v>2.7229999999999999</v>
      </c>
      <c r="J10598">
        <v>1</v>
      </c>
      <c r="K10598">
        <v>1166.9000000000001</v>
      </c>
      <c r="L10598" t="s">
        <v>369</v>
      </c>
      <c r="M10598" t="s">
        <v>368</v>
      </c>
      <c r="N10598" s="8">
        <v>41962</v>
      </c>
      <c r="O10598">
        <v>0</v>
      </c>
      <c r="P10598">
        <v>0</v>
      </c>
      <c r="Q10598">
        <v>10984</v>
      </c>
      <c r="R10598">
        <v>1208</v>
      </c>
      <c r="S10598">
        <v>2.5169999999999999</v>
      </c>
      <c r="T10598">
        <v>33</v>
      </c>
      <c r="U10598">
        <v>3660.7</v>
      </c>
      <c r="V10598">
        <v>25</v>
      </c>
      <c r="W10598">
        <v>1.857</v>
      </c>
      <c r="X10598">
        <v>3.0009999999999999</v>
      </c>
      <c r="Y10598" s="8">
        <v>41962</v>
      </c>
    </row>
    <row r="10599" spans="1:25" x14ac:dyDescent="0.25">
      <c r="A10599">
        <v>-111.97771333999999</v>
      </c>
      <c r="B10599">
        <v>33.079040220000003</v>
      </c>
      <c r="C10599">
        <v>13</v>
      </c>
      <c r="D10599" t="s">
        <v>371</v>
      </c>
      <c r="E10599" t="s">
        <v>370</v>
      </c>
      <c r="F10599">
        <v>10598</v>
      </c>
      <c r="G10599">
        <v>178</v>
      </c>
      <c r="H10599">
        <v>13.33</v>
      </c>
      <c r="I10599">
        <v>2.657</v>
      </c>
      <c r="J10599">
        <v>1</v>
      </c>
      <c r="K10599">
        <v>1167</v>
      </c>
      <c r="L10599" t="s">
        <v>369</v>
      </c>
      <c r="M10599" t="s">
        <v>368</v>
      </c>
      <c r="N10599" s="8">
        <v>41962</v>
      </c>
      <c r="O10599">
        <v>0</v>
      </c>
      <c r="P10599">
        <v>0</v>
      </c>
      <c r="Q10599">
        <v>13191</v>
      </c>
      <c r="R10599">
        <v>1486.5</v>
      </c>
      <c r="S10599">
        <v>3.097</v>
      </c>
      <c r="T10599">
        <v>33</v>
      </c>
      <c r="U10599">
        <v>4504.3999999999996</v>
      </c>
      <c r="V10599">
        <v>25</v>
      </c>
      <c r="W10599">
        <v>1.8120000000000001</v>
      </c>
      <c r="X10599">
        <v>2.9279999999999999</v>
      </c>
      <c r="Y10599" s="8">
        <v>41962</v>
      </c>
    </row>
    <row r="10600" spans="1:25" x14ac:dyDescent="0.25">
      <c r="A10600">
        <v>-111.97771317</v>
      </c>
      <c r="B10600">
        <v>33.079033219999999</v>
      </c>
      <c r="C10600">
        <v>13</v>
      </c>
      <c r="D10600" t="s">
        <v>371</v>
      </c>
      <c r="E10600" t="s">
        <v>370</v>
      </c>
      <c r="F10600">
        <v>10599</v>
      </c>
      <c r="G10600">
        <v>179</v>
      </c>
      <c r="H10600">
        <v>13.33</v>
      </c>
      <c r="I10600">
        <v>2.69</v>
      </c>
      <c r="J10600">
        <v>1</v>
      </c>
      <c r="K10600">
        <v>1166.9000000000001</v>
      </c>
      <c r="L10600" t="s">
        <v>369</v>
      </c>
      <c r="M10600" t="s">
        <v>368</v>
      </c>
      <c r="N10600" s="8">
        <v>41962</v>
      </c>
      <c r="O10600">
        <v>0</v>
      </c>
      <c r="P10600">
        <v>0</v>
      </c>
      <c r="Q10600">
        <v>12045</v>
      </c>
      <c r="R10600">
        <v>1340.8</v>
      </c>
      <c r="S10600">
        <v>2.7930000000000001</v>
      </c>
      <c r="T10600">
        <v>33</v>
      </c>
      <c r="U10600">
        <v>4063</v>
      </c>
      <c r="V10600">
        <v>25</v>
      </c>
      <c r="W10600">
        <v>1.8340000000000001</v>
      </c>
      <c r="X10600">
        <v>2.964</v>
      </c>
      <c r="Y10600" s="8">
        <v>41962</v>
      </c>
    </row>
    <row r="10601" spans="1:25" x14ac:dyDescent="0.25">
      <c r="A10601">
        <v>-111.97771317</v>
      </c>
      <c r="B10601">
        <v>33.079026220000003</v>
      </c>
      <c r="C10601">
        <v>13</v>
      </c>
      <c r="D10601" t="s">
        <v>371</v>
      </c>
      <c r="E10601" t="s">
        <v>370</v>
      </c>
      <c r="F10601">
        <v>10600</v>
      </c>
      <c r="G10601">
        <v>179</v>
      </c>
      <c r="H10601">
        <v>13.33</v>
      </c>
      <c r="I10601">
        <v>2.4609999999999999</v>
      </c>
      <c r="J10601">
        <v>1</v>
      </c>
      <c r="K10601">
        <v>1167</v>
      </c>
      <c r="L10601" t="s">
        <v>369</v>
      </c>
      <c r="M10601" t="s">
        <v>368</v>
      </c>
      <c r="N10601" s="8">
        <v>41962</v>
      </c>
      <c r="O10601">
        <v>0</v>
      </c>
      <c r="P10601">
        <v>0</v>
      </c>
      <c r="Q10601">
        <v>13697</v>
      </c>
      <c r="R10601">
        <v>1667</v>
      </c>
      <c r="S10601">
        <v>3.4729999999999999</v>
      </c>
      <c r="T10601">
        <v>33</v>
      </c>
      <c r="U10601">
        <v>5051.6000000000004</v>
      </c>
      <c r="V10601">
        <v>25</v>
      </c>
      <c r="W10601">
        <v>1.6779999999999999</v>
      </c>
      <c r="X10601">
        <v>2.7109999999999999</v>
      </c>
      <c r="Y10601" s="8">
        <v>41962</v>
      </c>
    </row>
    <row r="10602" spans="1:25" x14ac:dyDescent="0.25">
      <c r="A10602">
        <v>-111.97771283</v>
      </c>
      <c r="B10602">
        <v>33.079019219999999</v>
      </c>
      <c r="C10602">
        <v>13</v>
      </c>
      <c r="D10602" t="s">
        <v>371</v>
      </c>
      <c r="E10602" t="s">
        <v>370</v>
      </c>
      <c r="F10602">
        <v>10601</v>
      </c>
      <c r="G10602">
        <v>181</v>
      </c>
      <c r="H10602">
        <v>13.33</v>
      </c>
      <c r="I10602">
        <v>2.7890000000000001</v>
      </c>
      <c r="J10602">
        <v>1</v>
      </c>
      <c r="K10602">
        <v>1166.9000000000001</v>
      </c>
      <c r="L10602" t="s">
        <v>369</v>
      </c>
      <c r="M10602" t="s">
        <v>368</v>
      </c>
      <c r="N10602" s="8">
        <v>41962</v>
      </c>
      <c r="O10602">
        <v>0</v>
      </c>
      <c r="P10602">
        <v>0</v>
      </c>
      <c r="Q10602">
        <v>16382</v>
      </c>
      <c r="R10602">
        <v>1759.2</v>
      </c>
      <c r="S10602">
        <v>3.665</v>
      </c>
      <c r="T10602">
        <v>33</v>
      </c>
      <c r="U10602">
        <v>5331.1</v>
      </c>
      <c r="V10602">
        <v>25</v>
      </c>
      <c r="W10602">
        <v>1.901</v>
      </c>
      <c r="X10602">
        <v>3.073</v>
      </c>
      <c r="Y10602" s="8">
        <v>41962</v>
      </c>
    </row>
    <row r="10603" spans="1:25" x14ac:dyDescent="0.25">
      <c r="A10603">
        <v>-111.97771299999999</v>
      </c>
      <c r="B10603">
        <v>33.079011229999999</v>
      </c>
      <c r="C10603">
        <v>13</v>
      </c>
      <c r="D10603" t="s">
        <v>371</v>
      </c>
      <c r="E10603" t="s">
        <v>370</v>
      </c>
      <c r="F10603">
        <v>10602</v>
      </c>
      <c r="G10603">
        <v>180</v>
      </c>
      <c r="H10603">
        <v>13.33</v>
      </c>
      <c r="I10603">
        <v>2.657</v>
      </c>
      <c r="J10603">
        <v>1</v>
      </c>
      <c r="K10603">
        <v>1167</v>
      </c>
      <c r="L10603" t="s">
        <v>369</v>
      </c>
      <c r="M10603" t="s">
        <v>368</v>
      </c>
      <c r="N10603" s="8">
        <v>41962</v>
      </c>
      <c r="O10603">
        <v>0</v>
      </c>
      <c r="P10603">
        <v>0</v>
      </c>
      <c r="Q10603">
        <v>15591</v>
      </c>
      <c r="R10603">
        <v>1757</v>
      </c>
      <c r="S10603">
        <v>3.66</v>
      </c>
      <c r="T10603">
        <v>33</v>
      </c>
      <c r="U10603">
        <v>5324.2</v>
      </c>
      <c r="V10603">
        <v>25</v>
      </c>
      <c r="W10603">
        <v>1.8120000000000001</v>
      </c>
      <c r="X10603">
        <v>2.9279999999999999</v>
      </c>
      <c r="Y10603" s="8">
        <v>41962</v>
      </c>
    </row>
    <row r="10604" spans="1:25" x14ac:dyDescent="0.25">
      <c r="A10604">
        <v>-111.97771333999999</v>
      </c>
      <c r="B10604">
        <v>33.079004220000002</v>
      </c>
      <c r="C10604">
        <v>13</v>
      </c>
      <c r="D10604" t="s">
        <v>371</v>
      </c>
      <c r="E10604" t="s">
        <v>370</v>
      </c>
      <c r="F10604">
        <v>10603</v>
      </c>
      <c r="G10604">
        <v>178</v>
      </c>
      <c r="H10604">
        <v>13.33</v>
      </c>
      <c r="I10604">
        <v>2.5590000000000002</v>
      </c>
      <c r="J10604">
        <v>1</v>
      </c>
      <c r="K10604">
        <v>1167</v>
      </c>
      <c r="L10604" t="s">
        <v>369</v>
      </c>
      <c r="M10604" t="s">
        <v>368</v>
      </c>
      <c r="N10604" s="8">
        <v>41962</v>
      </c>
      <c r="O10604">
        <v>0</v>
      </c>
      <c r="P10604">
        <v>0</v>
      </c>
      <c r="Q10604">
        <v>16399</v>
      </c>
      <c r="R10604">
        <v>1919.1</v>
      </c>
      <c r="S10604">
        <v>3.9980000000000002</v>
      </c>
      <c r="T10604">
        <v>33</v>
      </c>
      <c r="U10604">
        <v>5815.6</v>
      </c>
      <c r="V10604">
        <v>25</v>
      </c>
      <c r="W10604">
        <v>1.7450000000000001</v>
      </c>
      <c r="X10604">
        <v>2.82</v>
      </c>
      <c r="Y10604" s="8">
        <v>41962</v>
      </c>
    </row>
    <row r="10605" spans="1:25" x14ac:dyDescent="0.25">
      <c r="A10605">
        <v>-111.97771265999999</v>
      </c>
      <c r="B10605">
        <v>33.078997219999998</v>
      </c>
      <c r="C10605">
        <v>13</v>
      </c>
      <c r="D10605" t="s">
        <v>371</v>
      </c>
      <c r="E10605" t="s">
        <v>370</v>
      </c>
      <c r="F10605">
        <v>10604</v>
      </c>
      <c r="G10605">
        <v>182</v>
      </c>
      <c r="H10605">
        <v>13.33</v>
      </c>
      <c r="I10605">
        <v>2.4609999999999999</v>
      </c>
      <c r="J10605">
        <v>1</v>
      </c>
      <c r="K10605">
        <v>1167</v>
      </c>
      <c r="L10605" t="s">
        <v>369</v>
      </c>
      <c r="M10605" t="s">
        <v>368</v>
      </c>
      <c r="N10605" s="8">
        <v>41962</v>
      </c>
      <c r="O10605">
        <v>0</v>
      </c>
      <c r="P10605">
        <v>0</v>
      </c>
      <c r="Q10605">
        <v>16187</v>
      </c>
      <c r="R10605">
        <v>1970</v>
      </c>
      <c r="S10605">
        <v>4.1040000000000001</v>
      </c>
      <c r="T10605">
        <v>33</v>
      </c>
      <c r="U10605">
        <v>5969.8</v>
      </c>
      <c r="V10605">
        <v>25</v>
      </c>
      <c r="W10605">
        <v>1.6779999999999999</v>
      </c>
      <c r="X10605">
        <v>2.7109999999999999</v>
      </c>
      <c r="Y10605" s="8">
        <v>41962</v>
      </c>
    </row>
    <row r="10606" spans="1:25" x14ac:dyDescent="0.25">
      <c r="A10606">
        <v>-111.97771265999999</v>
      </c>
      <c r="B10606">
        <v>33.078990220000001</v>
      </c>
      <c r="C10606">
        <v>13</v>
      </c>
      <c r="D10606" t="s">
        <v>371</v>
      </c>
      <c r="E10606" t="s">
        <v>370</v>
      </c>
      <c r="F10606">
        <v>10605</v>
      </c>
      <c r="G10606">
        <v>182</v>
      </c>
      <c r="H10606">
        <v>13.33</v>
      </c>
      <c r="I10606">
        <v>2.5590000000000002</v>
      </c>
      <c r="J10606">
        <v>1</v>
      </c>
      <c r="K10606">
        <v>1167</v>
      </c>
      <c r="L10606" t="s">
        <v>369</v>
      </c>
      <c r="M10606" t="s">
        <v>368</v>
      </c>
      <c r="N10606" s="8">
        <v>41962</v>
      </c>
      <c r="O10606">
        <v>0</v>
      </c>
      <c r="P10606">
        <v>0</v>
      </c>
      <c r="Q10606">
        <v>15542</v>
      </c>
      <c r="R10606">
        <v>1818.8</v>
      </c>
      <c r="S10606">
        <v>3.7890000000000001</v>
      </c>
      <c r="T10606">
        <v>33</v>
      </c>
      <c r="U10606">
        <v>5511.7</v>
      </c>
      <c r="V10606">
        <v>25</v>
      </c>
      <c r="W10606">
        <v>1.7450000000000001</v>
      </c>
      <c r="X10606">
        <v>2.82</v>
      </c>
      <c r="Y10606" s="8">
        <v>41962</v>
      </c>
    </row>
    <row r="10607" spans="1:25" x14ac:dyDescent="0.25">
      <c r="A10607">
        <v>-111.97771333999999</v>
      </c>
      <c r="B10607">
        <v>33.07898222</v>
      </c>
      <c r="C10607">
        <v>13</v>
      </c>
      <c r="D10607" t="s">
        <v>371</v>
      </c>
      <c r="E10607" t="s">
        <v>370</v>
      </c>
      <c r="F10607">
        <v>10606</v>
      </c>
      <c r="G10607">
        <v>178</v>
      </c>
      <c r="H10607">
        <v>13.33</v>
      </c>
      <c r="I10607">
        <v>2.657</v>
      </c>
      <c r="J10607">
        <v>1</v>
      </c>
      <c r="K10607">
        <v>1166.9000000000001</v>
      </c>
      <c r="L10607" t="s">
        <v>369</v>
      </c>
      <c r="M10607" t="s">
        <v>368</v>
      </c>
      <c r="N10607" s="8">
        <v>41962</v>
      </c>
      <c r="O10607">
        <v>0</v>
      </c>
      <c r="P10607">
        <v>0</v>
      </c>
      <c r="Q10607">
        <v>14440</v>
      </c>
      <c r="R10607">
        <v>1627.3</v>
      </c>
      <c r="S10607">
        <v>3.39</v>
      </c>
      <c r="T10607">
        <v>33</v>
      </c>
      <c r="U10607">
        <v>4931.2</v>
      </c>
      <c r="V10607">
        <v>25</v>
      </c>
      <c r="W10607">
        <v>1.8120000000000001</v>
      </c>
      <c r="X10607">
        <v>2.9279999999999999</v>
      </c>
      <c r="Y10607" s="8">
        <v>41962</v>
      </c>
    </row>
    <row r="10608" spans="1:25" x14ac:dyDescent="0.25">
      <c r="A10608">
        <v>-111.97771299999999</v>
      </c>
      <c r="B10608">
        <v>33.078975229999998</v>
      </c>
      <c r="C10608">
        <v>13</v>
      </c>
      <c r="D10608" t="s">
        <v>371</v>
      </c>
      <c r="E10608" t="s">
        <v>370</v>
      </c>
      <c r="F10608">
        <v>10607</v>
      </c>
      <c r="G10608">
        <v>180</v>
      </c>
      <c r="H10608">
        <v>13.33</v>
      </c>
      <c r="I10608">
        <v>2.5590000000000002</v>
      </c>
      <c r="J10608">
        <v>1</v>
      </c>
      <c r="K10608">
        <v>1166.9000000000001</v>
      </c>
      <c r="L10608" t="s">
        <v>369</v>
      </c>
      <c r="M10608" t="s">
        <v>368</v>
      </c>
      <c r="N10608" s="8">
        <v>41962</v>
      </c>
      <c r="O10608">
        <v>0</v>
      </c>
      <c r="P10608">
        <v>0</v>
      </c>
      <c r="Q10608">
        <v>13914</v>
      </c>
      <c r="R10608">
        <v>1628.3</v>
      </c>
      <c r="S10608">
        <v>3.3919999999999999</v>
      </c>
      <c r="T10608">
        <v>33</v>
      </c>
      <c r="U10608">
        <v>4934.3</v>
      </c>
      <c r="V10608">
        <v>25</v>
      </c>
      <c r="W10608">
        <v>1.7450000000000001</v>
      </c>
      <c r="X10608">
        <v>2.82</v>
      </c>
      <c r="Y10608" s="8">
        <v>41962</v>
      </c>
    </row>
    <row r="10609" spans="1:25" x14ac:dyDescent="0.25">
      <c r="A10609">
        <v>-111.97771265999999</v>
      </c>
      <c r="B10609">
        <v>33.07896822</v>
      </c>
      <c r="C10609">
        <v>13</v>
      </c>
      <c r="D10609" t="s">
        <v>371</v>
      </c>
      <c r="E10609" t="s">
        <v>370</v>
      </c>
      <c r="F10609">
        <v>10608</v>
      </c>
      <c r="G10609">
        <v>182</v>
      </c>
      <c r="H10609">
        <v>13.33</v>
      </c>
      <c r="I10609">
        <v>2.5259999999999998</v>
      </c>
      <c r="J10609">
        <v>1</v>
      </c>
      <c r="K10609">
        <v>1166.9000000000001</v>
      </c>
      <c r="L10609" t="s">
        <v>369</v>
      </c>
      <c r="M10609" t="s">
        <v>368</v>
      </c>
      <c r="N10609" s="8">
        <v>41962</v>
      </c>
      <c r="O10609">
        <v>0</v>
      </c>
      <c r="P10609">
        <v>0</v>
      </c>
      <c r="Q10609">
        <v>16002</v>
      </c>
      <c r="R10609">
        <v>1896.9</v>
      </c>
      <c r="S10609">
        <v>3.952</v>
      </c>
      <c r="T10609">
        <v>33</v>
      </c>
      <c r="U10609">
        <v>5748.3</v>
      </c>
      <c r="V10609">
        <v>25</v>
      </c>
      <c r="W10609">
        <v>1.722</v>
      </c>
      <c r="X10609">
        <v>2.7839999999999998</v>
      </c>
      <c r="Y10609" s="8">
        <v>41962</v>
      </c>
    </row>
    <row r="10610" spans="1:25" x14ac:dyDescent="0.25">
      <c r="A10610">
        <v>-111.97771333999999</v>
      </c>
      <c r="B10610">
        <v>33.078961219999997</v>
      </c>
      <c r="C10610">
        <v>13</v>
      </c>
      <c r="D10610" t="s">
        <v>371</v>
      </c>
      <c r="E10610" t="s">
        <v>370</v>
      </c>
      <c r="F10610">
        <v>10609</v>
      </c>
      <c r="G10610">
        <v>178</v>
      </c>
      <c r="H10610">
        <v>13.33</v>
      </c>
      <c r="I10610">
        <v>2.5259999999999998</v>
      </c>
      <c r="J10610">
        <v>1</v>
      </c>
      <c r="K10610">
        <v>1166.9000000000001</v>
      </c>
      <c r="L10610" t="s">
        <v>369</v>
      </c>
      <c r="M10610" t="s">
        <v>368</v>
      </c>
      <c r="N10610" s="8">
        <v>41962</v>
      </c>
      <c r="O10610">
        <v>0</v>
      </c>
      <c r="P10610">
        <v>0</v>
      </c>
      <c r="Q10610">
        <v>13416</v>
      </c>
      <c r="R10610">
        <v>1590.4</v>
      </c>
      <c r="S10610">
        <v>3.3130000000000002</v>
      </c>
      <c r="T10610">
        <v>33</v>
      </c>
      <c r="U10610">
        <v>4819.3999999999996</v>
      </c>
      <c r="V10610">
        <v>25</v>
      </c>
      <c r="W10610">
        <v>1.722</v>
      </c>
      <c r="X10610">
        <v>2.7839999999999998</v>
      </c>
      <c r="Y10610" s="8">
        <v>41962</v>
      </c>
    </row>
    <row r="10611" spans="1:25" x14ac:dyDescent="0.25">
      <c r="A10611">
        <v>-111.97771283</v>
      </c>
      <c r="B10611">
        <v>33.07895422</v>
      </c>
      <c r="C10611">
        <v>13</v>
      </c>
      <c r="D10611" t="s">
        <v>371</v>
      </c>
      <c r="E10611" t="s">
        <v>370</v>
      </c>
      <c r="F10611">
        <v>10610</v>
      </c>
      <c r="G10611">
        <v>181</v>
      </c>
      <c r="H10611">
        <v>13.33</v>
      </c>
      <c r="I10611">
        <v>2.69</v>
      </c>
      <c r="J10611">
        <v>1</v>
      </c>
      <c r="K10611">
        <v>1166.9000000000001</v>
      </c>
      <c r="L10611" t="s">
        <v>369</v>
      </c>
      <c r="M10611" t="s">
        <v>368</v>
      </c>
      <c r="N10611" s="8">
        <v>41962</v>
      </c>
      <c r="O10611">
        <v>0</v>
      </c>
      <c r="P10611">
        <v>0</v>
      </c>
      <c r="Q10611">
        <v>14052</v>
      </c>
      <c r="R10611">
        <v>1564.2</v>
      </c>
      <c r="S10611">
        <v>3.2589999999999999</v>
      </c>
      <c r="T10611">
        <v>33</v>
      </c>
      <c r="U10611">
        <v>4740.1000000000004</v>
      </c>
      <c r="V10611">
        <v>25</v>
      </c>
      <c r="W10611">
        <v>1.8340000000000001</v>
      </c>
      <c r="X10611">
        <v>2.964</v>
      </c>
      <c r="Y10611" s="8">
        <v>41962</v>
      </c>
    </row>
    <row r="10612" spans="1:25" x14ac:dyDescent="0.25">
      <c r="A10612">
        <v>-111.97771351</v>
      </c>
      <c r="B10612">
        <v>33.078946209999998</v>
      </c>
      <c r="C10612">
        <v>13</v>
      </c>
      <c r="D10612" t="s">
        <v>371</v>
      </c>
      <c r="E10612" t="s">
        <v>370</v>
      </c>
      <c r="F10612">
        <v>10611</v>
      </c>
      <c r="G10612">
        <v>177</v>
      </c>
      <c r="H10612">
        <v>13.33</v>
      </c>
      <c r="I10612">
        <v>2.5920000000000001</v>
      </c>
      <c r="J10612">
        <v>1</v>
      </c>
      <c r="K10612">
        <v>1166.9000000000001</v>
      </c>
      <c r="L10612" t="s">
        <v>369</v>
      </c>
      <c r="M10612" t="s">
        <v>368</v>
      </c>
      <c r="N10612" s="8">
        <v>41962</v>
      </c>
      <c r="O10612">
        <v>0</v>
      </c>
      <c r="P10612">
        <v>0</v>
      </c>
      <c r="Q10612">
        <v>13891</v>
      </c>
      <c r="R10612">
        <v>1605</v>
      </c>
      <c r="S10612">
        <v>3.3439999999999999</v>
      </c>
      <c r="T10612">
        <v>33</v>
      </c>
      <c r="U10612">
        <v>4863.8</v>
      </c>
      <c r="V10612">
        <v>25</v>
      </c>
      <c r="W10612">
        <v>1.7669999999999999</v>
      </c>
      <c r="X10612">
        <v>2.8559999999999999</v>
      </c>
      <c r="Y10612" s="8">
        <v>41962</v>
      </c>
    </row>
    <row r="10613" spans="1:25" x14ac:dyDescent="0.25">
      <c r="A10613">
        <v>-111.97771283</v>
      </c>
      <c r="B10613">
        <v>33.078939220000002</v>
      </c>
      <c r="C10613">
        <v>13</v>
      </c>
      <c r="D10613" t="s">
        <v>371</v>
      </c>
      <c r="E10613" t="s">
        <v>370</v>
      </c>
      <c r="F10613">
        <v>10612</v>
      </c>
      <c r="G10613">
        <v>181</v>
      </c>
      <c r="H10613">
        <v>13.33</v>
      </c>
      <c r="I10613">
        <v>2.4609999999999999</v>
      </c>
      <c r="J10613">
        <v>1</v>
      </c>
      <c r="K10613">
        <v>1167</v>
      </c>
      <c r="L10613" t="s">
        <v>369</v>
      </c>
      <c r="M10613" t="s">
        <v>368</v>
      </c>
      <c r="N10613" s="8">
        <v>41962</v>
      </c>
      <c r="O10613">
        <v>0</v>
      </c>
      <c r="P10613">
        <v>0</v>
      </c>
      <c r="Q10613">
        <v>16877</v>
      </c>
      <c r="R10613">
        <v>2054.1</v>
      </c>
      <c r="S10613">
        <v>4.2789999999999999</v>
      </c>
      <c r="T10613">
        <v>33</v>
      </c>
      <c r="U10613">
        <v>6224.5</v>
      </c>
      <c r="V10613">
        <v>25</v>
      </c>
      <c r="W10613">
        <v>1.6779999999999999</v>
      </c>
      <c r="X10613">
        <v>2.7109999999999999</v>
      </c>
      <c r="Y10613" s="8">
        <v>41962</v>
      </c>
    </row>
    <row r="10614" spans="1:25" x14ac:dyDescent="0.25">
      <c r="A10614">
        <v>-111.97771299999999</v>
      </c>
      <c r="B10614">
        <v>33.078932229999999</v>
      </c>
      <c r="C10614">
        <v>13</v>
      </c>
      <c r="D10614" t="s">
        <v>371</v>
      </c>
      <c r="E10614" t="s">
        <v>370</v>
      </c>
      <c r="F10614">
        <v>10613</v>
      </c>
      <c r="G10614">
        <v>180</v>
      </c>
      <c r="H10614">
        <v>13.33</v>
      </c>
      <c r="I10614">
        <v>2.625</v>
      </c>
      <c r="J10614">
        <v>1</v>
      </c>
      <c r="K10614">
        <v>1167</v>
      </c>
      <c r="L10614" t="s">
        <v>369</v>
      </c>
      <c r="M10614" t="s">
        <v>368</v>
      </c>
      <c r="N10614" s="8">
        <v>41962</v>
      </c>
      <c r="O10614">
        <v>0</v>
      </c>
      <c r="P10614">
        <v>0</v>
      </c>
      <c r="Q10614">
        <v>14084</v>
      </c>
      <c r="R10614">
        <v>1607</v>
      </c>
      <c r="S10614">
        <v>3.3479999999999999</v>
      </c>
      <c r="T10614">
        <v>33</v>
      </c>
      <c r="U10614">
        <v>4869.7</v>
      </c>
      <c r="V10614">
        <v>25</v>
      </c>
      <c r="W10614">
        <v>1.79</v>
      </c>
      <c r="X10614">
        <v>2.8919999999999999</v>
      </c>
      <c r="Y10614" s="8">
        <v>41962</v>
      </c>
    </row>
    <row r="10615" spans="1:25" x14ac:dyDescent="0.25">
      <c r="A10615">
        <v>-111.97771299999999</v>
      </c>
      <c r="B10615">
        <v>33.078925230000003</v>
      </c>
      <c r="C10615">
        <v>13</v>
      </c>
      <c r="D10615" t="s">
        <v>371</v>
      </c>
      <c r="E10615" t="s">
        <v>370</v>
      </c>
      <c r="F10615">
        <v>10614</v>
      </c>
      <c r="G10615">
        <v>180</v>
      </c>
      <c r="H10615">
        <v>13.33</v>
      </c>
      <c r="I10615">
        <v>2.625</v>
      </c>
      <c r="J10615">
        <v>1</v>
      </c>
      <c r="K10615">
        <v>1167</v>
      </c>
      <c r="L10615" t="s">
        <v>369</v>
      </c>
      <c r="M10615" t="s">
        <v>368</v>
      </c>
      <c r="N10615" s="8">
        <v>41962</v>
      </c>
      <c r="O10615">
        <v>0</v>
      </c>
      <c r="P10615">
        <v>0</v>
      </c>
      <c r="Q10615">
        <v>15760</v>
      </c>
      <c r="R10615">
        <v>1798.3</v>
      </c>
      <c r="S10615">
        <v>3.746</v>
      </c>
      <c r="T10615">
        <v>33</v>
      </c>
      <c r="U10615">
        <v>5449.3</v>
      </c>
      <c r="V10615">
        <v>25</v>
      </c>
      <c r="W10615">
        <v>1.79</v>
      </c>
      <c r="X10615">
        <v>2.8919999999999999</v>
      </c>
      <c r="Y10615" s="8">
        <v>41962</v>
      </c>
    </row>
    <row r="10616" spans="1:25" x14ac:dyDescent="0.25">
      <c r="A10616">
        <v>-111.97771349</v>
      </c>
      <c r="B10616">
        <v>33.07891721</v>
      </c>
      <c r="C10616">
        <v>13</v>
      </c>
      <c r="D10616" t="s">
        <v>371</v>
      </c>
      <c r="E10616" t="s">
        <v>370</v>
      </c>
      <c r="F10616">
        <v>10615</v>
      </c>
      <c r="G10616">
        <v>183</v>
      </c>
      <c r="H10616">
        <v>13.33</v>
      </c>
      <c r="I10616">
        <v>2.625</v>
      </c>
      <c r="J10616">
        <v>1</v>
      </c>
      <c r="K10616">
        <v>1167</v>
      </c>
      <c r="L10616" t="s">
        <v>369</v>
      </c>
      <c r="M10616" t="s">
        <v>368</v>
      </c>
      <c r="N10616" s="8">
        <v>41962</v>
      </c>
      <c r="O10616">
        <v>0</v>
      </c>
      <c r="P10616">
        <v>0</v>
      </c>
      <c r="Q10616">
        <v>17010</v>
      </c>
      <c r="R10616">
        <v>1940.9</v>
      </c>
      <c r="S10616">
        <v>4.0430000000000001</v>
      </c>
      <c r="T10616">
        <v>33</v>
      </c>
      <c r="U10616">
        <v>5881.4</v>
      </c>
      <c r="V10616">
        <v>25</v>
      </c>
      <c r="W10616">
        <v>1.79</v>
      </c>
      <c r="X10616">
        <v>2.8919999999999999</v>
      </c>
      <c r="Y10616" s="8">
        <v>41962</v>
      </c>
    </row>
    <row r="10617" spans="1:25" x14ac:dyDescent="0.25">
      <c r="A10617">
        <v>-111.97771333999999</v>
      </c>
      <c r="B10617">
        <v>33.078910219999997</v>
      </c>
      <c r="C10617">
        <v>13</v>
      </c>
      <c r="D10617" t="s">
        <v>371</v>
      </c>
      <c r="E10617" t="s">
        <v>370</v>
      </c>
      <c r="F10617">
        <v>10616</v>
      </c>
      <c r="G10617">
        <v>178</v>
      </c>
      <c r="H10617">
        <v>13.33</v>
      </c>
      <c r="I10617">
        <v>2.5590000000000002</v>
      </c>
      <c r="J10617">
        <v>1</v>
      </c>
      <c r="K10617">
        <v>1167</v>
      </c>
      <c r="L10617" t="s">
        <v>369</v>
      </c>
      <c r="M10617" t="s">
        <v>368</v>
      </c>
      <c r="N10617" s="8">
        <v>41962</v>
      </c>
      <c r="O10617">
        <v>0</v>
      </c>
      <c r="P10617">
        <v>0</v>
      </c>
      <c r="Q10617">
        <v>15309</v>
      </c>
      <c r="R10617">
        <v>1791.5</v>
      </c>
      <c r="S10617">
        <v>3.7320000000000002</v>
      </c>
      <c r="T10617">
        <v>33</v>
      </c>
      <c r="U10617">
        <v>5428.9</v>
      </c>
      <c r="V10617">
        <v>25</v>
      </c>
      <c r="W10617">
        <v>1.7450000000000001</v>
      </c>
      <c r="X10617">
        <v>2.82</v>
      </c>
      <c r="Y10617" s="8">
        <v>41962</v>
      </c>
    </row>
    <row r="10618" spans="1:25" x14ac:dyDescent="0.25">
      <c r="A10618">
        <v>-111.97771349</v>
      </c>
      <c r="B10618">
        <v>33.07890321</v>
      </c>
      <c r="C10618">
        <v>13</v>
      </c>
      <c r="D10618" t="s">
        <v>371</v>
      </c>
      <c r="E10618" t="s">
        <v>370</v>
      </c>
      <c r="F10618">
        <v>10617</v>
      </c>
      <c r="G10618">
        <v>183</v>
      </c>
      <c r="H10618">
        <v>13.33</v>
      </c>
      <c r="I10618">
        <v>2.4929999999999999</v>
      </c>
      <c r="J10618">
        <v>1</v>
      </c>
      <c r="K10618">
        <v>1166.9000000000001</v>
      </c>
      <c r="L10618" t="s">
        <v>369</v>
      </c>
      <c r="M10618" t="s">
        <v>368</v>
      </c>
      <c r="N10618" s="8">
        <v>41962</v>
      </c>
      <c r="O10618">
        <v>0</v>
      </c>
      <c r="P10618">
        <v>0</v>
      </c>
      <c r="Q10618">
        <v>15212</v>
      </c>
      <c r="R10618">
        <v>1827.1</v>
      </c>
      <c r="S10618">
        <v>3.806</v>
      </c>
      <c r="T10618">
        <v>33</v>
      </c>
      <c r="U10618">
        <v>5536.6</v>
      </c>
      <c r="V10618">
        <v>25</v>
      </c>
      <c r="W10618">
        <v>1.7</v>
      </c>
      <c r="X10618">
        <v>2.7480000000000002</v>
      </c>
      <c r="Y10618" s="8">
        <v>41962</v>
      </c>
    </row>
    <row r="10619" spans="1:25" x14ac:dyDescent="0.25">
      <c r="A10619">
        <v>-111.97771434000001</v>
      </c>
      <c r="B10619">
        <v>33.078896219999997</v>
      </c>
      <c r="C10619">
        <v>13</v>
      </c>
      <c r="D10619" t="s">
        <v>371</v>
      </c>
      <c r="E10619" t="s">
        <v>370</v>
      </c>
      <c r="F10619">
        <v>10618</v>
      </c>
      <c r="G10619">
        <v>178</v>
      </c>
      <c r="H10619">
        <v>13.33</v>
      </c>
      <c r="I10619">
        <v>2.657</v>
      </c>
      <c r="J10619">
        <v>1</v>
      </c>
      <c r="K10619">
        <v>1166.9000000000001</v>
      </c>
      <c r="L10619" t="s">
        <v>369</v>
      </c>
      <c r="M10619" t="s">
        <v>368</v>
      </c>
      <c r="N10619" s="8">
        <v>41962</v>
      </c>
      <c r="O10619">
        <v>0</v>
      </c>
      <c r="P10619">
        <v>0</v>
      </c>
      <c r="Q10619">
        <v>16403</v>
      </c>
      <c r="R10619">
        <v>1848.5</v>
      </c>
      <c r="S10619">
        <v>3.851</v>
      </c>
      <c r="T10619">
        <v>33</v>
      </c>
      <c r="U10619">
        <v>5601.5</v>
      </c>
      <c r="V10619">
        <v>25</v>
      </c>
      <c r="W10619">
        <v>1.8120000000000001</v>
      </c>
      <c r="X10619">
        <v>2.9279999999999999</v>
      </c>
      <c r="Y10619" s="8">
        <v>41962</v>
      </c>
    </row>
    <row r="10620" spans="1:25" x14ac:dyDescent="0.25">
      <c r="A10620">
        <v>-111.97771366000001</v>
      </c>
      <c r="B10620">
        <v>33.078889220000001</v>
      </c>
      <c r="C10620">
        <v>13</v>
      </c>
      <c r="D10620" t="s">
        <v>371</v>
      </c>
      <c r="E10620" t="s">
        <v>370</v>
      </c>
      <c r="F10620">
        <v>10619</v>
      </c>
      <c r="G10620">
        <v>182</v>
      </c>
      <c r="H10620">
        <v>13.33</v>
      </c>
      <c r="I10620">
        <v>2.5259999999999998</v>
      </c>
      <c r="J10620">
        <v>1</v>
      </c>
      <c r="K10620">
        <v>1167</v>
      </c>
      <c r="L10620" t="s">
        <v>369</v>
      </c>
      <c r="M10620" t="s">
        <v>368</v>
      </c>
      <c r="N10620" s="8">
        <v>41962</v>
      </c>
      <c r="O10620">
        <v>0</v>
      </c>
      <c r="P10620">
        <v>0</v>
      </c>
      <c r="Q10620">
        <v>14570</v>
      </c>
      <c r="R10620">
        <v>1727.2</v>
      </c>
      <c r="S10620">
        <v>3.5979999999999999</v>
      </c>
      <c r="T10620">
        <v>33</v>
      </c>
      <c r="U10620">
        <v>5233.8999999999996</v>
      </c>
      <c r="V10620">
        <v>25</v>
      </c>
      <c r="W10620">
        <v>1.722</v>
      </c>
      <c r="X10620">
        <v>2.7839999999999998</v>
      </c>
      <c r="Y10620" s="8">
        <v>41962</v>
      </c>
    </row>
    <row r="10621" spans="1:25" x14ac:dyDescent="0.25">
      <c r="A10621">
        <v>-111.97771383</v>
      </c>
      <c r="B10621">
        <v>33.07888122</v>
      </c>
      <c r="C10621">
        <v>13</v>
      </c>
      <c r="D10621" t="s">
        <v>371</v>
      </c>
      <c r="E10621" t="s">
        <v>370</v>
      </c>
      <c r="F10621">
        <v>10620</v>
      </c>
      <c r="G10621">
        <v>181</v>
      </c>
      <c r="H10621">
        <v>13.33</v>
      </c>
      <c r="I10621">
        <v>2.5590000000000002</v>
      </c>
      <c r="J10621">
        <v>1</v>
      </c>
      <c r="K10621">
        <v>1166.9000000000001</v>
      </c>
      <c r="L10621" t="s">
        <v>369</v>
      </c>
      <c r="M10621" t="s">
        <v>368</v>
      </c>
      <c r="N10621" s="8">
        <v>41962</v>
      </c>
      <c r="O10621">
        <v>0</v>
      </c>
      <c r="P10621">
        <v>0</v>
      </c>
      <c r="Q10621">
        <v>13822</v>
      </c>
      <c r="R10621">
        <v>1617.6</v>
      </c>
      <c r="S10621">
        <v>3.37</v>
      </c>
      <c r="T10621">
        <v>33</v>
      </c>
      <c r="U10621">
        <v>4901.8</v>
      </c>
      <c r="V10621">
        <v>25</v>
      </c>
      <c r="W10621">
        <v>1.7450000000000001</v>
      </c>
      <c r="X10621">
        <v>2.82</v>
      </c>
      <c r="Y10621" s="8">
        <v>41962</v>
      </c>
    </row>
    <row r="10622" spans="1:25" x14ac:dyDescent="0.25">
      <c r="A10622">
        <v>-111.97771417</v>
      </c>
      <c r="B10622">
        <v>33.078874220000003</v>
      </c>
      <c r="C10622">
        <v>13</v>
      </c>
      <c r="D10622" t="s">
        <v>371</v>
      </c>
      <c r="E10622" t="s">
        <v>370</v>
      </c>
      <c r="F10622">
        <v>10621</v>
      </c>
      <c r="G10622">
        <v>179</v>
      </c>
      <c r="H10622">
        <v>13.33</v>
      </c>
      <c r="I10622">
        <v>2.625</v>
      </c>
      <c r="J10622">
        <v>1</v>
      </c>
      <c r="K10622">
        <v>1166.9000000000001</v>
      </c>
      <c r="L10622" t="s">
        <v>369</v>
      </c>
      <c r="M10622" t="s">
        <v>368</v>
      </c>
      <c r="N10622" s="8">
        <v>41962</v>
      </c>
      <c r="O10622">
        <v>0</v>
      </c>
      <c r="P10622">
        <v>0</v>
      </c>
      <c r="Q10622">
        <v>16046</v>
      </c>
      <c r="R10622">
        <v>1830.9</v>
      </c>
      <c r="S10622">
        <v>3.8140000000000001</v>
      </c>
      <c r="T10622">
        <v>33</v>
      </c>
      <c r="U10622">
        <v>5548.1</v>
      </c>
      <c r="V10622">
        <v>25</v>
      </c>
      <c r="W10622">
        <v>1.79</v>
      </c>
      <c r="X10622">
        <v>2.8919999999999999</v>
      </c>
      <c r="Y10622" s="8">
        <v>41962</v>
      </c>
    </row>
    <row r="10623" spans="1:25" x14ac:dyDescent="0.25">
      <c r="A10623">
        <v>-111.97771400000001</v>
      </c>
      <c r="B10623">
        <v>33.07886723</v>
      </c>
      <c r="C10623">
        <v>13</v>
      </c>
      <c r="D10623" t="s">
        <v>371</v>
      </c>
      <c r="E10623" t="s">
        <v>370</v>
      </c>
      <c r="F10623">
        <v>10622</v>
      </c>
      <c r="G10623">
        <v>180</v>
      </c>
      <c r="H10623">
        <v>13.33</v>
      </c>
      <c r="I10623">
        <v>2.7229999999999999</v>
      </c>
      <c r="J10623">
        <v>1</v>
      </c>
      <c r="K10623">
        <v>1167</v>
      </c>
      <c r="L10623" t="s">
        <v>369</v>
      </c>
      <c r="M10623" t="s">
        <v>368</v>
      </c>
      <c r="N10623" s="8">
        <v>41962</v>
      </c>
      <c r="O10623">
        <v>0</v>
      </c>
      <c r="P10623">
        <v>0</v>
      </c>
      <c r="Q10623">
        <v>17600</v>
      </c>
      <c r="R10623">
        <v>1935.5</v>
      </c>
      <c r="S10623">
        <v>4.032</v>
      </c>
      <c r="T10623">
        <v>33</v>
      </c>
      <c r="U10623">
        <v>5865.3</v>
      </c>
      <c r="V10623">
        <v>25</v>
      </c>
      <c r="W10623">
        <v>1.857</v>
      </c>
      <c r="X10623">
        <v>3.0009999999999999</v>
      </c>
      <c r="Y10623" s="8">
        <v>41962</v>
      </c>
    </row>
    <row r="10624" spans="1:25" x14ac:dyDescent="0.25">
      <c r="A10624">
        <v>-111.97771400000001</v>
      </c>
      <c r="B10624">
        <v>33.078860229999997</v>
      </c>
      <c r="C10624">
        <v>13</v>
      </c>
      <c r="D10624" t="s">
        <v>371</v>
      </c>
      <c r="E10624" t="s">
        <v>370</v>
      </c>
      <c r="F10624">
        <v>10623</v>
      </c>
      <c r="G10624">
        <v>180</v>
      </c>
      <c r="H10624">
        <v>13.33</v>
      </c>
      <c r="I10624">
        <v>2.657</v>
      </c>
      <c r="J10624">
        <v>1</v>
      </c>
      <c r="K10624">
        <v>1167</v>
      </c>
      <c r="L10624" t="s">
        <v>369</v>
      </c>
      <c r="M10624" t="s">
        <v>368</v>
      </c>
      <c r="N10624" s="8">
        <v>41962</v>
      </c>
      <c r="O10624">
        <v>0</v>
      </c>
      <c r="P10624">
        <v>0</v>
      </c>
      <c r="Q10624">
        <v>18105</v>
      </c>
      <c r="R10624">
        <v>2040.3</v>
      </c>
      <c r="S10624">
        <v>4.2510000000000003</v>
      </c>
      <c r="T10624">
        <v>33</v>
      </c>
      <c r="U10624">
        <v>6182.8</v>
      </c>
      <c r="V10624">
        <v>25</v>
      </c>
      <c r="W10624">
        <v>1.8120000000000001</v>
      </c>
      <c r="X10624">
        <v>2.9279999999999999</v>
      </c>
      <c r="Y10624" s="8">
        <v>41962</v>
      </c>
    </row>
    <row r="10625" spans="1:25" x14ac:dyDescent="0.25">
      <c r="A10625">
        <v>-111.97771366000001</v>
      </c>
      <c r="B10625">
        <v>33.078852220000002</v>
      </c>
      <c r="C10625">
        <v>13</v>
      </c>
      <c r="D10625" t="s">
        <v>371</v>
      </c>
      <c r="E10625" t="s">
        <v>370</v>
      </c>
      <c r="F10625">
        <v>10624</v>
      </c>
      <c r="G10625">
        <v>182</v>
      </c>
      <c r="H10625">
        <v>13.33</v>
      </c>
      <c r="I10625">
        <v>2.657</v>
      </c>
      <c r="J10625">
        <v>1</v>
      </c>
      <c r="K10625">
        <v>1167</v>
      </c>
      <c r="L10625" t="s">
        <v>369</v>
      </c>
      <c r="M10625" t="s">
        <v>368</v>
      </c>
      <c r="N10625" s="8">
        <v>41962</v>
      </c>
      <c r="O10625">
        <v>0</v>
      </c>
      <c r="P10625">
        <v>0</v>
      </c>
      <c r="Q10625">
        <v>18758</v>
      </c>
      <c r="R10625">
        <v>2113.9</v>
      </c>
      <c r="S10625">
        <v>4.4039999999999999</v>
      </c>
      <c r="T10625">
        <v>33</v>
      </c>
      <c r="U10625">
        <v>6405.6</v>
      </c>
      <c r="V10625">
        <v>25</v>
      </c>
      <c r="W10625">
        <v>1.8120000000000001</v>
      </c>
      <c r="X10625">
        <v>2.9279999999999999</v>
      </c>
      <c r="Y10625" s="8">
        <v>41962</v>
      </c>
    </row>
    <row r="10626" spans="1:25" x14ac:dyDescent="0.25">
      <c r="A10626">
        <v>-111.97771400000001</v>
      </c>
      <c r="B10626">
        <v>33.078845229999999</v>
      </c>
      <c r="C10626">
        <v>13</v>
      </c>
      <c r="D10626" t="s">
        <v>371</v>
      </c>
      <c r="E10626" t="s">
        <v>370</v>
      </c>
      <c r="F10626">
        <v>10625</v>
      </c>
      <c r="G10626">
        <v>180</v>
      </c>
      <c r="H10626">
        <v>13.33</v>
      </c>
      <c r="I10626">
        <v>2.7229999999999999</v>
      </c>
      <c r="J10626">
        <v>1</v>
      </c>
      <c r="K10626">
        <v>1166.9000000000001</v>
      </c>
      <c r="L10626" t="s">
        <v>369</v>
      </c>
      <c r="M10626" t="s">
        <v>368</v>
      </c>
      <c r="N10626" s="8">
        <v>41962</v>
      </c>
      <c r="O10626">
        <v>0</v>
      </c>
      <c r="P10626">
        <v>0</v>
      </c>
      <c r="Q10626">
        <v>14817</v>
      </c>
      <c r="R10626">
        <v>1629.6</v>
      </c>
      <c r="S10626">
        <v>3.395</v>
      </c>
      <c r="T10626">
        <v>33</v>
      </c>
      <c r="U10626">
        <v>4938.1000000000004</v>
      </c>
      <c r="V10626">
        <v>25</v>
      </c>
      <c r="W10626">
        <v>1.857</v>
      </c>
      <c r="X10626">
        <v>3.0009999999999999</v>
      </c>
      <c r="Y10626" s="8">
        <v>41962</v>
      </c>
    </row>
    <row r="10627" spans="1:25" x14ac:dyDescent="0.25">
      <c r="A10627">
        <v>-111.97771400000001</v>
      </c>
      <c r="B10627">
        <v>33.078838230000002</v>
      </c>
      <c r="C10627">
        <v>13</v>
      </c>
      <c r="D10627" t="s">
        <v>371</v>
      </c>
      <c r="E10627" t="s">
        <v>370</v>
      </c>
      <c r="F10627">
        <v>10626</v>
      </c>
      <c r="G10627">
        <v>180</v>
      </c>
      <c r="H10627">
        <v>13.33</v>
      </c>
      <c r="I10627">
        <v>2.657</v>
      </c>
      <c r="J10627">
        <v>1</v>
      </c>
      <c r="K10627">
        <v>1167</v>
      </c>
      <c r="L10627" t="s">
        <v>369</v>
      </c>
      <c r="M10627" t="s">
        <v>368</v>
      </c>
      <c r="N10627" s="8">
        <v>41962</v>
      </c>
      <c r="O10627">
        <v>0</v>
      </c>
      <c r="P10627">
        <v>0</v>
      </c>
      <c r="Q10627">
        <v>15274</v>
      </c>
      <c r="R10627">
        <v>1721.3</v>
      </c>
      <c r="S10627">
        <v>3.5859999999999999</v>
      </c>
      <c r="T10627">
        <v>33</v>
      </c>
      <c r="U10627">
        <v>5216</v>
      </c>
      <c r="V10627">
        <v>25</v>
      </c>
      <c r="W10627">
        <v>1.8120000000000001</v>
      </c>
      <c r="X10627">
        <v>2.9279999999999999</v>
      </c>
      <c r="Y10627" s="8">
        <v>41962</v>
      </c>
    </row>
    <row r="10628" spans="1:25" x14ac:dyDescent="0.25">
      <c r="A10628">
        <v>-111.97771434000001</v>
      </c>
      <c r="B10628">
        <v>33.078831219999998</v>
      </c>
      <c r="C10628">
        <v>13</v>
      </c>
      <c r="D10628" t="s">
        <v>371</v>
      </c>
      <c r="E10628" t="s">
        <v>370</v>
      </c>
      <c r="F10628">
        <v>10627</v>
      </c>
      <c r="G10628">
        <v>178</v>
      </c>
      <c r="H10628">
        <v>13.33</v>
      </c>
      <c r="I10628">
        <v>2.5590000000000002</v>
      </c>
      <c r="J10628">
        <v>1</v>
      </c>
      <c r="K10628">
        <v>1167</v>
      </c>
      <c r="L10628" t="s">
        <v>369</v>
      </c>
      <c r="M10628" t="s">
        <v>368</v>
      </c>
      <c r="N10628" s="8">
        <v>41962</v>
      </c>
      <c r="O10628">
        <v>0</v>
      </c>
      <c r="P10628">
        <v>0</v>
      </c>
      <c r="Q10628">
        <v>15100</v>
      </c>
      <c r="R10628">
        <v>1767.1</v>
      </c>
      <c r="S10628">
        <v>3.6819999999999999</v>
      </c>
      <c r="T10628">
        <v>33</v>
      </c>
      <c r="U10628">
        <v>5355</v>
      </c>
      <c r="V10628">
        <v>25</v>
      </c>
      <c r="W10628">
        <v>1.7450000000000001</v>
      </c>
      <c r="X10628">
        <v>2.82</v>
      </c>
      <c r="Y10628" s="8">
        <v>41962</v>
      </c>
    </row>
    <row r="10629" spans="1:25" x14ac:dyDescent="0.25">
      <c r="A10629">
        <v>-111.97771400000001</v>
      </c>
      <c r="B10629">
        <v>33.078823229999998</v>
      </c>
      <c r="C10629">
        <v>13</v>
      </c>
      <c r="D10629" t="s">
        <v>371</v>
      </c>
      <c r="E10629" t="s">
        <v>370</v>
      </c>
      <c r="F10629">
        <v>10628</v>
      </c>
      <c r="G10629">
        <v>180</v>
      </c>
      <c r="H10629">
        <v>13.33</v>
      </c>
      <c r="I10629">
        <v>2.5259999999999998</v>
      </c>
      <c r="J10629">
        <v>1</v>
      </c>
      <c r="K10629">
        <v>1167</v>
      </c>
      <c r="L10629" t="s">
        <v>369</v>
      </c>
      <c r="M10629" t="s">
        <v>368</v>
      </c>
      <c r="N10629" s="8">
        <v>41962</v>
      </c>
      <c r="O10629">
        <v>0</v>
      </c>
      <c r="P10629">
        <v>0</v>
      </c>
      <c r="Q10629">
        <v>14349</v>
      </c>
      <c r="R10629">
        <v>1701.1</v>
      </c>
      <c r="S10629">
        <v>3.544</v>
      </c>
      <c r="T10629">
        <v>33</v>
      </c>
      <c r="U10629">
        <v>5154.7</v>
      </c>
      <c r="V10629">
        <v>25</v>
      </c>
      <c r="W10629">
        <v>1.722</v>
      </c>
      <c r="X10629">
        <v>2.7839999999999998</v>
      </c>
      <c r="Y10629" s="8">
        <v>41962</v>
      </c>
    </row>
    <row r="10630" spans="1:25" x14ac:dyDescent="0.25">
      <c r="A10630">
        <v>-111.97771383</v>
      </c>
      <c r="B10630">
        <v>33.07881622</v>
      </c>
      <c r="C10630">
        <v>13</v>
      </c>
      <c r="D10630" t="s">
        <v>371</v>
      </c>
      <c r="E10630" t="s">
        <v>370</v>
      </c>
      <c r="F10630">
        <v>10629</v>
      </c>
      <c r="G10630">
        <v>181</v>
      </c>
      <c r="H10630">
        <v>13.33</v>
      </c>
      <c r="I10630">
        <v>2.5590000000000002</v>
      </c>
      <c r="J10630">
        <v>1</v>
      </c>
      <c r="K10630">
        <v>1167.0999999999999</v>
      </c>
      <c r="L10630" t="s">
        <v>369</v>
      </c>
      <c r="M10630" t="s">
        <v>368</v>
      </c>
      <c r="N10630" s="8">
        <v>41962</v>
      </c>
      <c r="O10630">
        <v>0</v>
      </c>
      <c r="P10630">
        <v>0</v>
      </c>
      <c r="Q10630">
        <v>11336</v>
      </c>
      <c r="R10630">
        <v>1326.6</v>
      </c>
      <c r="S10630">
        <v>2.7639999999999998</v>
      </c>
      <c r="T10630">
        <v>33</v>
      </c>
      <c r="U10630">
        <v>4019.9</v>
      </c>
      <c r="V10630">
        <v>25</v>
      </c>
      <c r="W10630">
        <v>1.7450000000000001</v>
      </c>
      <c r="X10630">
        <v>2.82</v>
      </c>
      <c r="Y10630" s="8">
        <v>41962</v>
      </c>
    </row>
    <row r="10631" spans="1:25" x14ac:dyDescent="0.25">
      <c r="A10631">
        <v>-111.97771383</v>
      </c>
      <c r="B10631">
        <v>33.078809219999997</v>
      </c>
      <c r="C10631">
        <v>13</v>
      </c>
      <c r="D10631" t="s">
        <v>371</v>
      </c>
      <c r="E10631" t="s">
        <v>370</v>
      </c>
      <c r="F10631">
        <v>10630</v>
      </c>
      <c r="G10631">
        <v>181</v>
      </c>
      <c r="H10631">
        <v>13.33</v>
      </c>
      <c r="I10631">
        <v>2.7559999999999998</v>
      </c>
      <c r="J10631">
        <v>1</v>
      </c>
      <c r="K10631">
        <v>1167.0999999999999</v>
      </c>
      <c r="L10631" t="s">
        <v>369</v>
      </c>
      <c r="M10631" t="s">
        <v>368</v>
      </c>
      <c r="N10631" s="8">
        <v>41962</v>
      </c>
      <c r="O10631">
        <v>0</v>
      </c>
      <c r="P10631">
        <v>0</v>
      </c>
      <c r="Q10631">
        <v>6771.7</v>
      </c>
      <c r="R10631">
        <v>735.86</v>
      </c>
      <c r="S10631">
        <v>1.5329999999999999</v>
      </c>
      <c r="T10631">
        <v>33</v>
      </c>
      <c r="U10631">
        <v>2229.9</v>
      </c>
      <c r="V10631">
        <v>25</v>
      </c>
      <c r="W10631">
        <v>1.879</v>
      </c>
      <c r="X10631">
        <v>3.0369999999999999</v>
      </c>
      <c r="Y10631" s="8">
        <v>41962</v>
      </c>
    </row>
    <row r="10632" spans="1:25" x14ac:dyDescent="0.25">
      <c r="A10632">
        <v>-111.97771400000001</v>
      </c>
      <c r="B10632">
        <v>33.078802230000001</v>
      </c>
      <c r="C10632">
        <v>13</v>
      </c>
      <c r="D10632" t="s">
        <v>371</v>
      </c>
      <c r="E10632" t="s">
        <v>370</v>
      </c>
      <c r="F10632">
        <v>10631</v>
      </c>
      <c r="G10632">
        <v>180</v>
      </c>
      <c r="H10632">
        <v>13.33</v>
      </c>
      <c r="I10632">
        <v>2.625</v>
      </c>
      <c r="J10632">
        <v>1</v>
      </c>
      <c r="K10632">
        <v>1167.0999999999999</v>
      </c>
      <c r="L10632" t="s">
        <v>369</v>
      </c>
      <c r="M10632" t="s">
        <v>368</v>
      </c>
      <c r="N10632" s="8">
        <v>41962</v>
      </c>
      <c r="O10632">
        <v>0</v>
      </c>
      <c r="P10632">
        <v>0</v>
      </c>
      <c r="Q10632">
        <v>7078.3</v>
      </c>
      <c r="R10632">
        <v>807.63</v>
      </c>
      <c r="S10632">
        <v>1.6830000000000001</v>
      </c>
      <c r="T10632">
        <v>33</v>
      </c>
      <c r="U10632">
        <v>2447.4</v>
      </c>
      <c r="V10632">
        <v>25</v>
      </c>
      <c r="W10632">
        <v>1.79</v>
      </c>
      <c r="X10632">
        <v>2.8919999999999999</v>
      </c>
      <c r="Y10632" s="8">
        <v>41962</v>
      </c>
    </row>
    <row r="10633" spans="1:25" x14ac:dyDescent="0.25">
      <c r="A10633">
        <v>-111.97771317</v>
      </c>
      <c r="B10633">
        <v>33.078794219999999</v>
      </c>
      <c r="C10633">
        <v>13</v>
      </c>
      <c r="D10633" t="s">
        <v>371</v>
      </c>
      <c r="E10633" t="s">
        <v>370</v>
      </c>
      <c r="F10633">
        <v>10632</v>
      </c>
      <c r="G10633">
        <v>179</v>
      </c>
      <c r="H10633">
        <v>13.33</v>
      </c>
      <c r="I10633">
        <v>2.5590000000000002</v>
      </c>
      <c r="J10633">
        <v>1</v>
      </c>
      <c r="K10633">
        <v>1167</v>
      </c>
      <c r="L10633" t="s">
        <v>369</v>
      </c>
      <c r="M10633" t="s">
        <v>368</v>
      </c>
      <c r="N10633" s="8">
        <v>41962</v>
      </c>
      <c r="O10633">
        <v>0</v>
      </c>
      <c r="P10633">
        <v>0</v>
      </c>
      <c r="Q10633">
        <v>5936.7</v>
      </c>
      <c r="R10633">
        <v>694.75</v>
      </c>
      <c r="S10633">
        <v>1.4470000000000001</v>
      </c>
      <c r="T10633">
        <v>33</v>
      </c>
      <c r="U10633">
        <v>2105.3000000000002</v>
      </c>
      <c r="V10633">
        <v>25</v>
      </c>
      <c r="W10633">
        <v>1.7450000000000001</v>
      </c>
      <c r="X10633">
        <v>2.82</v>
      </c>
      <c r="Y10633" s="8">
        <v>41962</v>
      </c>
    </row>
    <row r="10634" spans="1:25" x14ac:dyDescent="0.25">
      <c r="A10634">
        <v>-111.97771349</v>
      </c>
      <c r="B10634">
        <v>33.078787210000002</v>
      </c>
      <c r="C10634">
        <v>13</v>
      </c>
      <c r="D10634" t="s">
        <v>371</v>
      </c>
      <c r="E10634" t="s">
        <v>370</v>
      </c>
      <c r="F10634">
        <v>10633</v>
      </c>
      <c r="G10634">
        <v>183</v>
      </c>
      <c r="H10634">
        <v>13.33</v>
      </c>
      <c r="I10634">
        <v>2.5920000000000001</v>
      </c>
      <c r="J10634">
        <v>1</v>
      </c>
      <c r="K10634">
        <v>1167.0999999999999</v>
      </c>
      <c r="L10634" t="s">
        <v>369</v>
      </c>
      <c r="M10634" t="s">
        <v>368</v>
      </c>
      <c r="N10634" s="8">
        <v>41962</v>
      </c>
      <c r="O10634">
        <v>0</v>
      </c>
      <c r="P10634">
        <v>0</v>
      </c>
      <c r="Q10634">
        <v>10518</v>
      </c>
      <c r="R10634">
        <v>1215.3</v>
      </c>
      <c r="S10634">
        <v>2.532</v>
      </c>
      <c r="T10634">
        <v>33</v>
      </c>
      <c r="U10634">
        <v>3682.7</v>
      </c>
      <c r="V10634">
        <v>25</v>
      </c>
      <c r="W10634">
        <v>1.7669999999999999</v>
      </c>
      <c r="X10634">
        <v>2.8559999999999999</v>
      </c>
      <c r="Y10634" s="8">
        <v>41962</v>
      </c>
    </row>
    <row r="10635" spans="1:25" x14ac:dyDescent="0.25">
      <c r="A10635">
        <v>-111.97771297</v>
      </c>
      <c r="B10635">
        <v>33.078780180000003</v>
      </c>
      <c r="C10635">
        <v>13</v>
      </c>
      <c r="D10635" t="s">
        <v>371</v>
      </c>
      <c r="E10635" t="s">
        <v>370</v>
      </c>
      <c r="F10635">
        <v>10634</v>
      </c>
      <c r="G10635">
        <v>186</v>
      </c>
      <c r="H10635">
        <v>13.33</v>
      </c>
      <c r="I10635">
        <v>2.5590000000000002</v>
      </c>
      <c r="J10635">
        <v>1</v>
      </c>
      <c r="K10635">
        <v>1167.2</v>
      </c>
      <c r="L10635" t="s">
        <v>369</v>
      </c>
      <c r="M10635" t="s">
        <v>368</v>
      </c>
      <c r="N10635" s="8">
        <v>41962</v>
      </c>
      <c r="O10635">
        <v>0</v>
      </c>
      <c r="P10635">
        <v>0</v>
      </c>
      <c r="Q10635">
        <v>10055</v>
      </c>
      <c r="R10635">
        <v>1176.8</v>
      </c>
      <c r="S10635">
        <v>2.452</v>
      </c>
      <c r="T10635">
        <v>33</v>
      </c>
      <c r="U10635">
        <v>3565.9</v>
      </c>
      <c r="V10635">
        <v>25</v>
      </c>
      <c r="W10635">
        <v>1.7450000000000001</v>
      </c>
      <c r="X10635">
        <v>2.82</v>
      </c>
      <c r="Y10635" s="8">
        <v>41962</v>
      </c>
    </row>
    <row r="10636" spans="1:25" x14ac:dyDescent="0.25">
      <c r="A10636">
        <v>-111.97771417</v>
      </c>
      <c r="B10636">
        <v>33.078773220000002</v>
      </c>
      <c r="C10636">
        <v>13</v>
      </c>
      <c r="D10636" t="s">
        <v>371</v>
      </c>
      <c r="E10636" t="s">
        <v>370</v>
      </c>
      <c r="F10636">
        <v>10635</v>
      </c>
      <c r="G10636">
        <v>179</v>
      </c>
      <c r="H10636">
        <v>13.33</v>
      </c>
      <c r="I10636">
        <v>2.8220000000000001</v>
      </c>
      <c r="J10636">
        <v>1</v>
      </c>
      <c r="K10636">
        <v>1167.0999999999999</v>
      </c>
      <c r="L10636" t="s">
        <v>369</v>
      </c>
      <c r="M10636" t="s">
        <v>368</v>
      </c>
      <c r="N10636" s="8">
        <v>41962</v>
      </c>
      <c r="O10636">
        <v>0</v>
      </c>
      <c r="P10636">
        <v>0</v>
      </c>
      <c r="Q10636">
        <v>8574</v>
      </c>
      <c r="R10636">
        <v>910.05</v>
      </c>
      <c r="S10636">
        <v>1.8959999999999999</v>
      </c>
      <c r="T10636">
        <v>33</v>
      </c>
      <c r="U10636">
        <v>2757.7</v>
      </c>
      <c r="V10636">
        <v>25</v>
      </c>
      <c r="W10636">
        <v>1.9239999999999999</v>
      </c>
      <c r="X10636">
        <v>3.109</v>
      </c>
      <c r="Y10636" s="8">
        <v>41962</v>
      </c>
    </row>
    <row r="10637" spans="1:25" x14ac:dyDescent="0.25">
      <c r="A10637">
        <v>-111.97771383</v>
      </c>
      <c r="B10637">
        <v>33.078765220000001</v>
      </c>
      <c r="C10637">
        <v>13</v>
      </c>
      <c r="D10637" t="s">
        <v>371</v>
      </c>
      <c r="E10637" t="s">
        <v>370</v>
      </c>
      <c r="F10637">
        <v>10636</v>
      </c>
      <c r="G10637">
        <v>181</v>
      </c>
      <c r="H10637">
        <v>13.33</v>
      </c>
      <c r="I10637">
        <v>2.5920000000000001</v>
      </c>
      <c r="J10637">
        <v>1</v>
      </c>
      <c r="K10637">
        <v>1167.0999999999999</v>
      </c>
      <c r="L10637" t="s">
        <v>369</v>
      </c>
      <c r="M10637" t="s">
        <v>368</v>
      </c>
      <c r="N10637" s="8">
        <v>41962</v>
      </c>
      <c r="O10637">
        <v>0</v>
      </c>
      <c r="P10637">
        <v>0</v>
      </c>
      <c r="Q10637">
        <v>6947.5</v>
      </c>
      <c r="R10637">
        <v>802.75</v>
      </c>
      <c r="S10637">
        <v>1.6719999999999999</v>
      </c>
      <c r="T10637">
        <v>33</v>
      </c>
      <c r="U10637">
        <v>2432.6</v>
      </c>
      <c r="V10637">
        <v>25</v>
      </c>
      <c r="W10637">
        <v>1.7669999999999999</v>
      </c>
      <c r="X10637">
        <v>2.8559999999999999</v>
      </c>
      <c r="Y10637" s="8">
        <v>41962</v>
      </c>
    </row>
    <row r="10638" spans="1:25" x14ac:dyDescent="0.25">
      <c r="A10638">
        <v>-111.97771332000001</v>
      </c>
      <c r="B10638">
        <v>33.078758209999997</v>
      </c>
      <c r="C10638">
        <v>13</v>
      </c>
      <c r="D10638" t="s">
        <v>371</v>
      </c>
      <c r="E10638" t="s">
        <v>370</v>
      </c>
      <c r="F10638">
        <v>10637</v>
      </c>
      <c r="G10638">
        <v>184</v>
      </c>
      <c r="H10638">
        <v>13.33</v>
      </c>
      <c r="I10638">
        <v>2.625</v>
      </c>
      <c r="J10638">
        <v>1</v>
      </c>
      <c r="K10638">
        <v>1167.2</v>
      </c>
      <c r="L10638" t="s">
        <v>369</v>
      </c>
      <c r="M10638" t="s">
        <v>368</v>
      </c>
      <c r="N10638" s="8">
        <v>41962</v>
      </c>
      <c r="O10638">
        <v>0</v>
      </c>
      <c r="P10638">
        <v>0</v>
      </c>
      <c r="Q10638">
        <v>6026.8</v>
      </c>
      <c r="R10638">
        <v>687.66</v>
      </c>
      <c r="S10638">
        <v>1.4330000000000001</v>
      </c>
      <c r="T10638">
        <v>33</v>
      </c>
      <c r="U10638">
        <v>2083.8000000000002</v>
      </c>
      <c r="V10638">
        <v>25</v>
      </c>
      <c r="W10638">
        <v>1.79</v>
      </c>
      <c r="X10638">
        <v>2.8919999999999999</v>
      </c>
      <c r="Y10638" s="8">
        <v>41962</v>
      </c>
    </row>
    <row r="10639" spans="1:25" x14ac:dyDescent="0.25">
      <c r="A10639">
        <v>-111.97771417</v>
      </c>
      <c r="B10639">
        <v>33.078751220000001</v>
      </c>
      <c r="C10639">
        <v>13</v>
      </c>
      <c r="D10639" t="s">
        <v>371</v>
      </c>
      <c r="E10639" t="s">
        <v>370</v>
      </c>
      <c r="F10639">
        <v>10638</v>
      </c>
      <c r="G10639">
        <v>179</v>
      </c>
      <c r="H10639">
        <v>13.33</v>
      </c>
      <c r="I10639">
        <v>2.7559999999999998</v>
      </c>
      <c r="J10639">
        <v>1</v>
      </c>
      <c r="K10639">
        <v>1167.2</v>
      </c>
      <c r="L10639" t="s">
        <v>369</v>
      </c>
      <c r="M10639" t="s">
        <v>368</v>
      </c>
      <c r="N10639" s="8">
        <v>41962</v>
      </c>
      <c r="O10639">
        <v>0</v>
      </c>
      <c r="P10639">
        <v>0</v>
      </c>
      <c r="Q10639">
        <v>7454.3</v>
      </c>
      <c r="R10639">
        <v>810.04</v>
      </c>
      <c r="S10639">
        <v>1.6879999999999999</v>
      </c>
      <c r="T10639">
        <v>33</v>
      </c>
      <c r="U10639">
        <v>2454.6999999999998</v>
      </c>
      <c r="V10639">
        <v>25</v>
      </c>
      <c r="W10639">
        <v>1.879</v>
      </c>
      <c r="X10639">
        <v>3.0369999999999999</v>
      </c>
      <c r="Y10639" s="8">
        <v>41962</v>
      </c>
    </row>
    <row r="10640" spans="1:25" x14ac:dyDescent="0.25">
      <c r="A10640">
        <v>-111.97771366000001</v>
      </c>
      <c r="B10640">
        <v>33.07874322</v>
      </c>
      <c r="C10640">
        <v>13</v>
      </c>
      <c r="D10640" t="s">
        <v>371</v>
      </c>
      <c r="E10640" t="s">
        <v>370</v>
      </c>
      <c r="F10640">
        <v>10639</v>
      </c>
      <c r="G10640">
        <v>182</v>
      </c>
      <c r="H10640">
        <v>13.33</v>
      </c>
      <c r="I10640">
        <v>2.657</v>
      </c>
      <c r="J10640">
        <v>1</v>
      </c>
      <c r="K10640">
        <v>1167.3</v>
      </c>
      <c r="L10640" t="s">
        <v>369</v>
      </c>
      <c r="M10640" t="s">
        <v>368</v>
      </c>
      <c r="N10640" s="8">
        <v>41962</v>
      </c>
      <c r="O10640">
        <v>0</v>
      </c>
      <c r="P10640">
        <v>0</v>
      </c>
      <c r="Q10640">
        <v>6784.9</v>
      </c>
      <c r="R10640">
        <v>764.61</v>
      </c>
      <c r="S10640">
        <v>1.593</v>
      </c>
      <c r="T10640">
        <v>33</v>
      </c>
      <c r="U10640">
        <v>2317</v>
      </c>
      <c r="V10640">
        <v>25</v>
      </c>
      <c r="W10640">
        <v>1.8120000000000001</v>
      </c>
      <c r="X10640">
        <v>2.9279999999999999</v>
      </c>
      <c r="Y10640" s="8">
        <v>41962</v>
      </c>
    </row>
    <row r="10641" spans="1:25" x14ac:dyDescent="0.25">
      <c r="A10641">
        <v>-111.97771451</v>
      </c>
      <c r="B10641">
        <v>33.078736210000002</v>
      </c>
      <c r="C10641">
        <v>13</v>
      </c>
      <c r="D10641" t="s">
        <v>371</v>
      </c>
      <c r="E10641" t="s">
        <v>370</v>
      </c>
      <c r="F10641">
        <v>10640</v>
      </c>
      <c r="G10641">
        <v>177</v>
      </c>
      <c r="H10641">
        <v>13.33</v>
      </c>
      <c r="I10641">
        <v>2.5920000000000001</v>
      </c>
      <c r="J10641">
        <v>1</v>
      </c>
      <c r="K10641">
        <v>1167.3</v>
      </c>
      <c r="L10641" t="s">
        <v>369</v>
      </c>
      <c r="M10641" t="s">
        <v>368</v>
      </c>
      <c r="N10641" s="8">
        <v>41962</v>
      </c>
      <c r="O10641">
        <v>0</v>
      </c>
      <c r="P10641">
        <v>0</v>
      </c>
      <c r="Q10641">
        <v>7248.1</v>
      </c>
      <c r="R10641">
        <v>837.48</v>
      </c>
      <c r="S10641">
        <v>1.7450000000000001</v>
      </c>
      <c r="T10641">
        <v>33</v>
      </c>
      <c r="U10641">
        <v>2537.8000000000002</v>
      </c>
      <c r="V10641">
        <v>25</v>
      </c>
      <c r="W10641">
        <v>1.7669999999999999</v>
      </c>
      <c r="X10641">
        <v>2.8559999999999999</v>
      </c>
      <c r="Y10641" s="8">
        <v>41962</v>
      </c>
    </row>
    <row r="10642" spans="1:25" x14ac:dyDescent="0.25">
      <c r="A10642">
        <v>-111.97771297</v>
      </c>
      <c r="B10642">
        <v>33.078729180000003</v>
      </c>
      <c r="C10642">
        <v>13</v>
      </c>
      <c r="D10642" t="s">
        <v>371</v>
      </c>
      <c r="E10642" t="s">
        <v>370</v>
      </c>
      <c r="F10642">
        <v>10641</v>
      </c>
      <c r="G10642">
        <v>186</v>
      </c>
      <c r="H10642">
        <v>13.33</v>
      </c>
      <c r="I10642">
        <v>2.625</v>
      </c>
      <c r="J10642">
        <v>1</v>
      </c>
      <c r="K10642">
        <v>1167.3</v>
      </c>
      <c r="L10642" t="s">
        <v>369</v>
      </c>
      <c r="M10642" t="s">
        <v>368</v>
      </c>
      <c r="N10642" s="8">
        <v>41962</v>
      </c>
      <c r="O10642">
        <v>0</v>
      </c>
      <c r="P10642">
        <v>0</v>
      </c>
      <c r="Q10642">
        <v>7087</v>
      </c>
      <c r="R10642">
        <v>808.63</v>
      </c>
      <c r="S10642">
        <v>1.6850000000000001</v>
      </c>
      <c r="T10642">
        <v>33</v>
      </c>
      <c r="U10642">
        <v>2450.4</v>
      </c>
      <c r="V10642">
        <v>25</v>
      </c>
      <c r="W10642">
        <v>1.79</v>
      </c>
      <c r="X10642">
        <v>2.8919999999999999</v>
      </c>
      <c r="Y10642" s="8">
        <v>41962</v>
      </c>
    </row>
    <row r="10643" spans="1:25" x14ac:dyDescent="0.25">
      <c r="A10643">
        <v>-111.97771466</v>
      </c>
      <c r="B10643">
        <v>33.078722220000003</v>
      </c>
      <c r="C10643">
        <v>13</v>
      </c>
      <c r="D10643" t="s">
        <v>371</v>
      </c>
      <c r="E10643" t="s">
        <v>370</v>
      </c>
      <c r="F10643">
        <v>10642</v>
      </c>
      <c r="G10643">
        <v>182</v>
      </c>
      <c r="H10643">
        <v>13.33</v>
      </c>
      <c r="I10643">
        <v>2.7229999999999999</v>
      </c>
      <c r="J10643">
        <v>1</v>
      </c>
      <c r="K10643">
        <v>1167.3</v>
      </c>
      <c r="L10643" t="s">
        <v>369</v>
      </c>
      <c r="M10643" t="s">
        <v>368</v>
      </c>
      <c r="N10643" s="8">
        <v>41962</v>
      </c>
      <c r="O10643">
        <v>0</v>
      </c>
      <c r="P10643">
        <v>0</v>
      </c>
      <c r="Q10643">
        <v>9183.5</v>
      </c>
      <c r="R10643">
        <v>1010</v>
      </c>
      <c r="S10643">
        <v>2.1040000000000001</v>
      </c>
      <c r="T10643">
        <v>33</v>
      </c>
      <c r="U10643">
        <v>3060.5</v>
      </c>
      <c r="V10643">
        <v>25</v>
      </c>
      <c r="W10643">
        <v>1.857</v>
      </c>
      <c r="X10643">
        <v>3.0009999999999999</v>
      </c>
      <c r="Y10643" s="8">
        <v>41962</v>
      </c>
    </row>
    <row r="10644" spans="1:25" x14ac:dyDescent="0.25">
      <c r="A10644">
        <v>-111.97771451</v>
      </c>
      <c r="B10644">
        <v>33.078714210000001</v>
      </c>
      <c r="C10644">
        <v>13</v>
      </c>
      <c r="D10644" t="s">
        <v>371</v>
      </c>
      <c r="E10644" t="s">
        <v>370</v>
      </c>
      <c r="F10644">
        <v>10643</v>
      </c>
      <c r="G10644">
        <v>177</v>
      </c>
      <c r="H10644">
        <v>13.33</v>
      </c>
      <c r="I10644">
        <v>2.625</v>
      </c>
      <c r="J10644">
        <v>1</v>
      </c>
      <c r="K10644">
        <v>1167.3</v>
      </c>
      <c r="L10644" t="s">
        <v>369</v>
      </c>
      <c r="M10644" t="s">
        <v>368</v>
      </c>
      <c r="N10644" s="8">
        <v>41962</v>
      </c>
      <c r="O10644">
        <v>0</v>
      </c>
      <c r="P10644">
        <v>0</v>
      </c>
      <c r="Q10644">
        <v>7651.1</v>
      </c>
      <c r="R10644">
        <v>873</v>
      </c>
      <c r="S10644">
        <v>1.819</v>
      </c>
      <c r="T10644">
        <v>33</v>
      </c>
      <c r="U10644">
        <v>2645.4</v>
      </c>
      <c r="V10644">
        <v>25</v>
      </c>
      <c r="W10644">
        <v>1.79</v>
      </c>
      <c r="X10644">
        <v>2.8919999999999999</v>
      </c>
      <c r="Y10644" s="8">
        <v>41962</v>
      </c>
    </row>
    <row r="10645" spans="1:25" x14ac:dyDescent="0.25">
      <c r="A10645">
        <v>-111.97771432</v>
      </c>
      <c r="B10645">
        <v>33.078707209999997</v>
      </c>
      <c r="C10645">
        <v>13</v>
      </c>
      <c r="D10645" t="s">
        <v>371</v>
      </c>
      <c r="E10645" t="s">
        <v>370</v>
      </c>
      <c r="F10645">
        <v>10644</v>
      </c>
      <c r="G10645">
        <v>184</v>
      </c>
      <c r="H10645">
        <v>13.33</v>
      </c>
      <c r="I10645">
        <v>2.7559999999999998</v>
      </c>
      <c r="J10645">
        <v>1</v>
      </c>
      <c r="K10645">
        <v>1167.3</v>
      </c>
      <c r="L10645" t="s">
        <v>369</v>
      </c>
      <c r="M10645" t="s">
        <v>368</v>
      </c>
      <c r="N10645" s="8">
        <v>41962</v>
      </c>
      <c r="O10645">
        <v>0</v>
      </c>
      <c r="P10645">
        <v>0</v>
      </c>
      <c r="Q10645">
        <v>5998.4</v>
      </c>
      <c r="R10645">
        <v>651.83000000000004</v>
      </c>
      <c r="S10645">
        <v>1.3580000000000001</v>
      </c>
      <c r="T10645">
        <v>33</v>
      </c>
      <c r="U10645">
        <v>1975.2</v>
      </c>
      <c r="V10645">
        <v>25</v>
      </c>
      <c r="W10645">
        <v>1.879</v>
      </c>
      <c r="X10645">
        <v>3.0369999999999999</v>
      </c>
      <c r="Y10645" s="8">
        <v>41962</v>
      </c>
    </row>
    <row r="10646" spans="1:25" x14ac:dyDescent="0.25">
      <c r="A10646">
        <v>-111.97771449</v>
      </c>
      <c r="B10646">
        <v>33.078700210000001</v>
      </c>
      <c r="C10646">
        <v>13</v>
      </c>
      <c r="D10646" t="s">
        <v>371</v>
      </c>
      <c r="E10646" t="s">
        <v>370</v>
      </c>
      <c r="F10646">
        <v>10645</v>
      </c>
      <c r="G10646">
        <v>183</v>
      </c>
      <c r="H10646">
        <v>13.33</v>
      </c>
      <c r="I10646">
        <v>2.5920000000000001</v>
      </c>
      <c r="J10646">
        <v>1</v>
      </c>
      <c r="K10646">
        <v>1167.3</v>
      </c>
      <c r="L10646" t="s">
        <v>369</v>
      </c>
      <c r="M10646" t="s">
        <v>368</v>
      </c>
      <c r="N10646" s="8">
        <v>41962</v>
      </c>
      <c r="O10646">
        <v>0</v>
      </c>
      <c r="P10646">
        <v>0</v>
      </c>
      <c r="Q10646">
        <v>6702.8</v>
      </c>
      <c r="R10646">
        <v>774.47</v>
      </c>
      <c r="S10646">
        <v>1.613</v>
      </c>
      <c r="T10646">
        <v>33</v>
      </c>
      <c r="U10646">
        <v>2346.9</v>
      </c>
      <c r="V10646">
        <v>25</v>
      </c>
      <c r="W10646">
        <v>1.7669999999999999</v>
      </c>
      <c r="X10646">
        <v>2.8559999999999999</v>
      </c>
      <c r="Y10646" s="8">
        <v>41962</v>
      </c>
    </row>
    <row r="10647" spans="1:25" x14ac:dyDescent="0.25">
      <c r="A10647">
        <v>-111.97771451</v>
      </c>
      <c r="B10647">
        <v>33.078693209999997</v>
      </c>
      <c r="C10647">
        <v>13</v>
      </c>
      <c r="D10647" t="s">
        <v>371</v>
      </c>
      <c r="E10647" t="s">
        <v>370</v>
      </c>
      <c r="F10647">
        <v>10646</v>
      </c>
      <c r="G10647">
        <v>177</v>
      </c>
      <c r="H10647">
        <v>13.33</v>
      </c>
      <c r="I10647">
        <v>2.5590000000000002</v>
      </c>
      <c r="J10647">
        <v>1</v>
      </c>
      <c r="K10647">
        <v>1167.3</v>
      </c>
      <c r="L10647" t="s">
        <v>369</v>
      </c>
      <c r="M10647" t="s">
        <v>368</v>
      </c>
      <c r="N10647" s="8">
        <v>41962</v>
      </c>
      <c r="O10647">
        <v>0</v>
      </c>
      <c r="P10647">
        <v>0</v>
      </c>
      <c r="Q10647">
        <v>8250.2999999999993</v>
      </c>
      <c r="R10647">
        <v>965.5</v>
      </c>
      <c r="S10647">
        <v>2.0110000000000001</v>
      </c>
      <c r="T10647">
        <v>33</v>
      </c>
      <c r="U10647">
        <v>2925.8</v>
      </c>
      <c r="V10647">
        <v>25</v>
      </c>
      <c r="W10647">
        <v>1.7450000000000001</v>
      </c>
      <c r="X10647">
        <v>2.82</v>
      </c>
      <c r="Y10647" s="8">
        <v>41962</v>
      </c>
    </row>
    <row r="10648" spans="1:25" x14ac:dyDescent="0.25">
      <c r="A10648">
        <v>-111.97771414</v>
      </c>
      <c r="B10648">
        <v>33.078685190000002</v>
      </c>
      <c r="C10648">
        <v>13</v>
      </c>
      <c r="D10648" t="s">
        <v>371</v>
      </c>
      <c r="E10648" t="s">
        <v>370</v>
      </c>
      <c r="F10648">
        <v>10647</v>
      </c>
      <c r="G10648">
        <v>185</v>
      </c>
      <c r="H10648">
        <v>13.33</v>
      </c>
      <c r="I10648">
        <v>2.657</v>
      </c>
      <c r="J10648">
        <v>1</v>
      </c>
      <c r="K10648">
        <v>1167.3</v>
      </c>
      <c r="L10648" t="s">
        <v>369</v>
      </c>
      <c r="M10648" t="s">
        <v>368</v>
      </c>
      <c r="N10648" s="8">
        <v>41962</v>
      </c>
      <c r="O10648">
        <v>0</v>
      </c>
      <c r="P10648">
        <v>0</v>
      </c>
      <c r="Q10648">
        <v>8926.2999999999993</v>
      </c>
      <c r="R10648">
        <v>1005.9</v>
      </c>
      <c r="S10648">
        <v>2.0960000000000001</v>
      </c>
      <c r="T10648">
        <v>33</v>
      </c>
      <c r="U10648">
        <v>3048.2</v>
      </c>
      <c r="V10648">
        <v>25</v>
      </c>
      <c r="W10648">
        <v>1.8120000000000001</v>
      </c>
      <c r="X10648">
        <v>2.9279999999999999</v>
      </c>
      <c r="Y10648" s="8">
        <v>41962</v>
      </c>
    </row>
    <row r="10649" spans="1:25" x14ac:dyDescent="0.25">
      <c r="A10649">
        <v>-111.97771517</v>
      </c>
      <c r="B10649">
        <v>33.07867822</v>
      </c>
      <c r="C10649">
        <v>13</v>
      </c>
      <c r="D10649" t="s">
        <v>371</v>
      </c>
      <c r="E10649" t="s">
        <v>370</v>
      </c>
      <c r="F10649">
        <v>10648</v>
      </c>
      <c r="G10649">
        <v>179</v>
      </c>
      <c r="H10649">
        <v>13.33</v>
      </c>
      <c r="I10649">
        <v>2.5920000000000001</v>
      </c>
      <c r="J10649">
        <v>1</v>
      </c>
      <c r="K10649">
        <v>1167.3</v>
      </c>
      <c r="L10649" t="s">
        <v>369</v>
      </c>
      <c r="M10649" t="s">
        <v>368</v>
      </c>
      <c r="N10649" s="8">
        <v>41962</v>
      </c>
      <c r="O10649">
        <v>0</v>
      </c>
      <c r="P10649">
        <v>0</v>
      </c>
      <c r="Q10649">
        <v>8572.5</v>
      </c>
      <c r="R10649">
        <v>990.51</v>
      </c>
      <c r="S10649">
        <v>2.0640000000000001</v>
      </c>
      <c r="T10649">
        <v>33</v>
      </c>
      <c r="U10649">
        <v>3001.5</v>
      </c>
      <c r="V10649">
        <v>25</v>
      </c>
      <c r="W10649">
        <v>1.7669999999999999</v>
      </c>
      <c r="X10649">
        <v>2.8559999999999999</v>
      </c>
      <c r="Y10649" s="8">
        <v>41962</v>
      </c>
    </row>
    <row r="10650" spans="1:25" x14ac:dyDescent="0.25">
      <c r="A10650">
        <v>-111.97771483</v>
      </c>
      <c r="B10650">
        <v>33.078671219999997</v>
      </c>
      <c r="C10650">
        <v>13</v>
      </c>
      <c r="D10650" t="s">
        <v>371</v>
      </c>
      <c r="E10650" t="s">
        <v>370</v>
      </c>
      <c r="F10650">
        <v>10649</v>
      </c>
      <c r="G10650">
        <v>181</v>
      </c>
      <c r="H10650">
        <v>13.33</v>
      </c>
      <c r="I10650">
        <v>2.7229999999999999</v>
      </c>
      <c r="J10650">
        <v>1</v>
      </c>
      <c r="K10650">
        <v>1167.3</v>
      </c>
      <c r="L10650" t="s">
        <v>369</v>
      </c>
      <c r="M10650" t="s">
        <v>368</v>
      </c>
      <c r="N10650" s="8">
        <v>41962</v>
      </c>
      <c r="O10650">
        <v>0</v>
      </c>
      <c r="P10650">
        <v>0</v>
      </c>
      <c r="Q10650">
        <v>8414.1</v>
      </c>
      <c r="R10650">
        <v>925.35</v>
      </c>
      <c r="S10650">
        <v>1.9279999999999999</v>
      </c>
      <c r="T10650">
        <v>33</v>
      </c>
      <c r="U10650">
        <v>2804.1</v>
      </c>
      <c r="V10650">
        <v>25</v>
      </c>
      <c r="W10650">
        <v>1.857</v>
      </c>
      <c r="X10650">
        <v>3.0009999999999999</v>
      </c>
      <c r="Y10650" s="8">
        <v>41962</v>
      </c>
    </row>
    <row r="10651" spans="1:25" x14ac:dyDescent="0.25">
      <c r="A10651">
        <v>-111.977715</v>
      </c>
      <c r="B10651">
        <v>33.078663229999997</v>
      </c>
      <c r="C10651">
        <v>13</v>
      </c>
      <c r="D10651" t="s">
        <v>371</v>
      </c>
      <c r="E10651" t="s">
        <v>370</v>
      </c>
      <c r="F10651">
        <v>10650</v>
      </c>
      <c r="G10651">
        <v>180</v>
      </c>
      <c r="H10651">
        <v>13.33</v>
      </c>
      <c r="I10651">
        <v>2.5590000000000002</v>
      </c>
      <c r="J10651">
        <v>1</v>
      </c>
      <c r="K10651">
        <v>1167.4000000000001</v>
      </c>
      <c r="L10651" t="s">
        <v>369</v>
      </c>
      <c r="M10651" t="s">
        <v>368</v>
      </c>
      <c r="N10651" s="8">
        <v>41962</v>
      </c>
      <c r="O10651">
        <v>0</v>
      </c>
      <c r="P10651">
        <v>0</v>
      </c>
      <c r="Q10651">
        <v>8540.1</v>
      </c>
      <c r="R10651">
        <v>999.42</v>
      </c>
      <c r="S10651">
        <v>2.0819999999999999</v>
      </c>
      <c r="T10651">
        <v>33</v>
      </c>
      <c r="U10651">
        <v>3028.5</v>
      </c>
      <c r="V10651">
        <v>25</v>
      </c>
      <c r="W10651">
        <v>1.7450000000000001</v>
      </c>
      <c r="X10651">
        <v>2.82</v>
      </c>
      <c r="Y10651" s="8">
        <v>41962</v>
      </c>
    </row>
    <row r="10652" spans="1:25" x14ac:dyDescent="0.25">
      <c r="A10652">
        <v>-111.97771483</v>
      </c>
      <c r="B10652">
        <v>33.078656219999999</v>
      </c>
      <c r="C10652">
        <v>13</v>
      </c>
      <c r="D10652" t="s">
        <v>371</v>
      </c>
      <c r="E10652" t="s">
        <v>370</v>
      </c>
      <c r="F10652">
        <v>10651</v>
      </c>
      <c r="G10652">
        <v>181</v>
      </c>
      <c r="H10652">
        <v>13.33</v>
      </c>
      <c r="I10652">
        <v>2.5259999999999998</v>
      </c>
      <c r="J10652">
        <v>1</v>
      </c>
      <c r="K10652">
        <v>1167.4000000000001</v>
      </c>
      <c r="L10652" t="s">
        <v>369</v>
      </c>
      <c r="M10652" t="s">
        <v>368</v>
      </c>
      <c r="N10652" s="8">
        <v>41962</v>
      </c>
      <c r="O10652">
        <v>0</v>
      </c>
      <c r="P10652">
        <v>0</v>
      </c>
      <c r="Q10652">
        <v>7655.1</v>
      </c>
      <c r="R10652">
        <v>907.48</v>
      </c>
      <c r="S10652">
        <v>1.891</v>
      </c>
      <c r="T10652">
        <v>33</v>
      </c>
      <c r="U10652">
        <v>2749.9</v>
      </c>
      <c r="V10652">
        <v>25</v>
      </c>
      <c r="W10652">
        <v>1.722</v>
      </c>
      <c r="X10652">
        <v>2.7839999999999998</v>
      </c>
      <c r="Y10652" s="8">
        <v>41962</v>
      </c>
    </row>
    <row r="10653" spans="1:25" x14ac:dyDescent="0.25">
      <c r="A10653">
        <v>-111.97771517</v>
      </c>
      <c r="B10653">
        <v>33.078649220000003</v>
      </c>
      <c r="C10653">
        <v>13</v>
      </c>
      <c r="D10653" t="s">
        <v>371</v>
      </c>
      <c r="E10653" t="s">
        <v>370</v>
      </c>
      <c r="F10653">
        <v>10652</v>
      </c>
      <c r="G10653">
        <v>179</v>
      </c>
      <c r="H10653">
        <v>13.33</v>
      </c>
      <c r="I10653">
        <v>2.7229999999999999</v>
      </c>
      <c r="J10653">
        <v>1</v>
      </c>
      <c r="K10653">
        <v>1167.4000000000001</v>
      </c>
      <c r="L10653" t="s">
        <v>369</v>
      </c>
      <c r="M10653" t="s">
        <v>368</v>
      </c>
      <c r="N10653" s="8">
        <v>41962</v>
      </c>
      <c r="O10653">
        <v>0</v>
      </c>
      <c r="P10653">
        <v>0</v>
      </c>
      <c r="Q10653">
        <v>8540.7000000000007</v>
      </c>
      <c r="R10653">
        <v>939.28</v>
      </c>
      <c r="S10653">
        <v>1.9570000000000001</v>
      </c>
      <c r="T10653">
        <v>33</v>
      </c>
      <c r="U10653">
        <v>2846.3</v>
      </c>
      <c r="V10653">
        <v>25</v>
      </c>
      <c r="W10653">
        <v>1.857</v>
      </c>
      <c r="X10653">
        <v>3.0009999999999999</v>
      </c>
      <c r="Y10653" s="8">
        <v>41962</v>
      </c>
    </row>
    <row r="10654" spans="1:25" x14ac:dyDescent="0.25">
      <c r="A10654">
        <v>-111.977715</v>
      </c>
      <c r="B10654">
        <v>33.07864223</v>
      </c>
      <c r="C10654">
        <v>13</v>
      </c>
      <c r="D10654" t="s">
        <v>371</v>
      </c>
      <c r="E10654" t="s">
        <v>370</v>
      </c>
      <c r="F10654">
        <v>10653</v>
      </c>
      <c r="G10654">
        <v>180</v>
      </c>
      <c r="H10654">
        <v>13.33</v>
      </c>
      <c r="I10654">
        <v>2.5920000000000001</v>
      </c>
      <c r="J10654">
        <v>1</v>
      </c>
      <c r="K10654">
        <v>1167.5</v>
      </c>
      <c r="L10654" t="s">
        <v>369</v>
      </c>
      <c r="M10654" t="s">
        <v>368</v>
      </c>
      <c r="N10654" s="8">
        <v>41962</v>
      </c>
      <c r="O10654">
        <v>0</v>
      </c>
      <c r="P10654">
        <v>0</v>
      </c>
      <c r="Q10654">
        <v>9391.2999999999993</v>
      </c>
      <c r="R10654">
        <v>1085.0999999999999</v>
      </c>
      <c r="S10654">
        <v>2.2610000000000001</v>
      </c>
      <c r="T10654">
        <v>33</v>
      </c>
      <c r="U10654">
        <v>3288.2</v>
      </c>
      <c r="V10654">
        <v>25</v>
      </c>
      <c r="W10654">
        <v>1.7669999999999999</v>
      </c>
      <c r="X10654">
        <v>2.8559999999999999</v>
      </c>
      <c r="Y10654" s="8">
        <v>41962</v>
      </c>
    </row>
    <row r="10655" spans="1:25" x14ac:dyDescent="0.25">
      <c r="A10655">
        <v>-111.97771566</v>
      </c>
      <c r="B10655">
        <v>33.078634219999998</v>
      </c>
      <c r="C10655">
        <v>13</v>
      </c>
      <c r="D10655" t="s">
        <v>371</v>
      </c>
      <c r="E10655" t="s">
        <v>370</v>
      </c>
      <c r="F10655">
        <v>10654</v>
      </c>
      <c r="G10655">
        <v>182</v>
      </c>
      <c r="H10655">
        <v>13.33</v>
      </c>
      <c r="I10655">
        <v>2.5590000000000002</v>
      </c>
      <c r="J10655">
        <v>1</v>
      </c>
      <c r="K10655">
        <v>1167.5</v>
      </c>
      <c r="L10655" t="s">
        <v>369</v>
      </c>
      <c r="M10655" t="s">
        <v>368</v>
      </c>
      <c r="N10655" s="8">
        <v>41962</v>
      </c>
      <c r="O10655">
        <v>0</v>
      </c>
      <c r="P10655">
        <v>0</v>
      </c>
      <c r="Q10655">
        <v>9277.5</v>
      </c>
      <c r="R10655">
        <v>1085.7</v>
      </c>
      <c r="S10655">
        <v>2.262</v>
      </c>
      <c r="T10655">
        <v>33</v>
      </c>
      <c r="U10655">
        <v>3290</v>
      </c>
      <c r="V10655">
        <v>25</v>
      </c>
      <c r="W10655">
        <v>1.7450000000000001</v>
      </c>
      <c r="X10655">
        <v>2.82</v>
      </c>
      <c r="Y10655" s="8">
        <v>41962</v>
      </c>
    </row>
    <row r="10656" spans="1:25" x14ac:dyDescent="0.25">
      <c r="A10656">
        <v>-111.97771634</v>
      </c>
      <c r="B10656">
        <v>33.078627220000001</v>
      </c>
      <c r="C10656">
        <v>13</v>
      </c>
      <c r="D10656" t="s">
        <v>371</v>
      </c>
      <c r="E10656" t="s">
        <v>370</v>
      </c>
      <c r="F10656">
        <v>10655</v>
      </c>
      <c r="G10656">
        <v>178</v>
      </c>
      <c r="H10656">
        <v>13.33</v>
      </c>
      <c r="I10656">
        <v>2.657</v>
      </c>
      <c r="J10656">
        <v>1</v>
      </c>
      <c r="K10656">
        <v>1167.5</v>
      </c>
      <c r="L10656" t="s">
        <v>369</v>
      </c>
      <c r="M10656" t="s">
        <v>368</v>
      </c>
      <c r="N10656" s="8">
        <v>41962</v>
      </c>
      <c r="O10656">
        <v>0</v>
      </c>
      <c r="P10656">
        <v>0</v>
      </c>
      <c r="Q10656">
        <v>8833</v>
      </c>
      <c r="R10656">
        <v>995.4</v>
      </c>
      <c r="S10656">
        <v>2.0739999999999998</v>
      </c>
      <c r="T10656">
        <v>33</v>
      </c>
      <c r="U10656">
        <v>3016.4</v>
      </c>
      <c r="V10656">
        <v>25</v>
      </c>
      <c r="W10656">
        <v>1.8120000000000001</v>
      </c>
      <c r="X10656">
        <v>2.9279999999999999</v>
      </c>
      <c r="Y10656" s="8">
        <v>41962</v>
      </c>
    </row>
    <row r="10657" spans="1:25" x14ac:dyDescent="0.25">
      <c r="A10657">
        <v>-111.97771566</v>
      </c>
      <c r="B10657">
        <v>33.078620219999998</v>
      </c>
      <c r="C10657">
        <v>13</v>
      </c>
      <c r="D10657" t="s">
        <v>371</v>
      </c>
      <c r="E10657" t="s">
        <v>370</v>
      </c>
      <c r="F10657">
        <v>10656</v>
      </c>
      <c r="G10657">
        <v>182</v>
      </c>
      <c r="H10657">
        <v>13.33</v>
      </c>
      <c r="I10657">
        <v>2.657</v>
      </c>
      <c r="J10657">
        <v>1</v>
      </c>
      <c r="K10657">
        <v>1167.4000000000001</v>
      </c>
      <c r="L10657" t="s">
        <v>369</v>
      </c>
      <c r="M10657" t="s">
        <v>368</v>
      </c>
      <c r="N10657" s="8">
        <v>41962</v>
      </c>
      <c r="O10657">
        <v>0</v>
      </c>
      <c r="P10657">
        <v>0</v>
      </c>
      <c r="Q10657">
        <v>9837.2999999999993</v>
      </c>
      <c r="R10657">
        <v>1108.5999999999999</v>
      </c>
      <c r="S10657">
        <v>2.31</v>
      </c>
      <c r="T10657">
        <v>33</v>
      </c>
      <c r="U10657">
        <v>3359.4</v>
      </c>
      <c r="V10657">
        <v>25</v>
      </c>
      <c r="W10657">
        <v>1.8120000000000001</v>
      </c>
      <c r="X10657">
        <v>2.9279999999999999</v>
      </c>
      <c r="Y10657" s="8">
        <v>41962</v>
      </c>
    </row>
    <row r="10658" spans="1:25" x14ac:dyDescent="0.25">
      <c r="A10658">
        <v>-111.97771616999999</v>
      </c>
      <c r="B10658">
        <v>33.078613220000001</v>
      </c>
      <c r="C10658">
        <v>13</v>
      </c>
      <c r="D10658" t="s">
        <v>371</v>
      </c>
      <c r="E10658" t="s">
        <v>370</v>
      </c>
      <c r="F10658">
        <v>10657</v>
      </c>
      <c r="G10658">
        <v>179</v>
      </c>
      <c r="H10658">
        <v>13.33</v>
      </c>
      <c r="I10658">
        <v>2.5920000000000001</v>
      </c>
      <c r="J10658">
        <v>1</v>
      </c>
      <c r="K10658">
        <v>1167.4000000000001</v>
      </c>
      <c r="L10658" t="s">
        <v>369</v>
      </c>
      <c r="M10658" t="s">
        <v>368</v>
      </c>
      <c r="N10658" s="8">
        <v>41962</v>
      </c>
      <c r="O10658">
        <v>0</v>
      </c>
      <c r="P10658">
        <v>0</v>
      </c>
      <c r="Q10658">
        <v>10779</v>
      </c>
      <c r="R10658">
        <v>1245.5</v>
      </c>
      <c r="S10658">
        <v>2.5950000000000002</v>
      </c>
      <c r="T10658">
        <v>33</v>
      </c>
      <c r="U10658">
        <v>3774.1</v>
      </c>
      <c r="V10658">
        <v>25</v>
      </c>
      <c r="W10658">
        <v>1.7669999999999999</v>
      </c>
      <c r="X10658">
        <v>2.8559999999999999</v>
      </c>
      <c r="Y10658" s="8">
        <v>41962</v>
      </c>
    </row>
    <row r="10659" spans="1:25" x14ac:dyDescent="0.25">
      <c r="A10659">
        <v>-111.97771616999999</v>
      </c>
      <c r="B10659">
        <v>33.07860522</v>
      </c>
      <c r="C10659">
        <v>13</v>
      </c>
      <c r="D10659" t="s">
        <v>371</v>
      </c>
      <c r="E10659" t="s">
        <v>370</v>
      </c>
      <c r="F10659">
        <v>10658</v>
      </c>
      <c r="G10659">
        <v>179</v>
      </c>
      <c r="H10659">
        <v>13.33</v>
      </c>
      <c r="I10659">
        <v>2.5590000000000002</v>
      </c>
      <c r="J10659">
        <v>1</v>
      </c>
      <c r="K10659">
        <v>1167.3</v>
      </c>
      <c r="L10659" t="s">
        <v>369</v>
      </c>
      <c r="M10659" t="s">
        <v>368</v>
      </c>
      <c r="N10659" s="8">
        <v>41962</v>
      </c>
      <c r="O10659">
        <v>0</v>
      </c>
      <c r="P10659">
        <v>0</v>
      </c>
      <c r="Q10659">
        <v>9689.6</v>
      </c>
      <c r="R10659">
        <v>1133.9000000000001</v>
      </c>
      <c r="S10659">
        <v>2.3620000000000001</v>
      </c>
      <c r="T10659">
        <v>33</v>
      </c>
      <c r="U10659">
        <v>3436.2</v>
      </c>
      <c r="V10659">
        <v>25</v>
      </c>
      <c r="W10659">
        <v>1.7450000000000001</v>
      </c>
      <c r="X10659">
        <v>2.82</v>
      </c>
      <c r="Y10659" s="8">
        <v>41962</v>
      </c>
    </row>
    <row r="10660" spans="1:25" x14ac:dyDescent="0.25">
      <c r="A10660">
        <v>-111.977715</v>
      </c>
      <c r="B10660">
        <v>33.078598229999997</v>
      </c>
      <c r="C10660">
        <v>13</v>
      </c>
      <c r="D10660" t="s">
        <v>371</v>
      </c>
      <c r="E10660" t="s">
        <v>370</v>
      </c>
      <c r="F10660">
        <v>10659</v>
      </c>
      <c r="G10660">
        <v>180</v>
      </c>
      <c r="H10660">
        <v>13.33</v>
      </c>
      <c r="I10660">
        <v>2.4929999999999999</v>
      </c>
      <c r="J10660">
        <v>1</v>
      </c>
      <c r="K10660">
        <v>1167.4000000000001</v>
      </c>
      <c r="L10660" t="s">
        <v>369</v>
      </c>
      <c r="M10660" t="s">
        <v>368</v>
      </c>
      <c r="N10660" s="8">
        <v>41962</v>
      </c>
      <c r="O10660">
        <v>0</v>
      </c>
      <c r="P10660">
        <v>0</v>
      </c>
      <c r="Q10660">
        <v>10807</v>
      </c>
      <c r="R10660">
        <v>1297.9000000000001</v>
      </c>
      <c r="S10660">
        <v>2.7040000000000002</v>
      </c>
      <c r="T10660">
        <v>33</v>
      </c>
      <c r="U10660">
        <v>3933.1</v>
      </c>
      <c r="V10660">
        <v>25</v>
      </c>
      <c r="W10660">
        <v>1.7</v>
      </c>
      <c r="X10660">
        <v>2.7480000000000002</v>
      </c>
      <c r="Y10660" s="8">
        <v>41962</v>
      </c>
    </row>
    <row r="10661" spans="1:25" x14ac:dyDescent="0.25">
      <c r="A10661">
        <v>-111.977715</v>
      </c>
      <c r="B10661">
        <v>33.078591230000001</v>
      </c>
      <c r="C10661">
        <v>13</v>
      </c>
      <c r="D10661" t="s">
        <v>371</v>
      </c>
      <c r="E10661" t="s">
        <v>370</v>
      </c>
      <c r="F10661">
        <v>10660</v>
      </c>
      <c r="G10661">
        <v>180</v>
      </c>
      <c r="H10661">
        <v>13.33</v>
      </c>
      <c r="I10661">
        <v>2.69</v>
      </c>
      <c r="J10661">
        <v>1</v>
      </c>
      <c r="K10661">
        <v>1167.4000000000001</v>
      </c>
      <c r="L10661" t="s">
        <v>369</v>
      </c>
      <c r="M10661" t="s">
        <v>368</v>
      </c>
      <c r="N10661" s="8">
        <v>41962</v>
      </c>
      <c r="O10661">
        <v>0</v>
      </c>
      <c r="P10661">
        <v>0</v>
      </c>
      <c r="Q10661">
        <v>10825</v>
      </c>
      <c r="R10661">
        <v>1205</v>
      </c>
      <c r="S10661">
        <v>2.5099999999999998</v>
      </c>
      <c r="T10661">
        <v>33</v>
      </c>
      <c r="U10661">
        <v>3651.5</v>
      </c>
      <c r="V10661">
        <v>25</v>
      </c>
      <c r="W10661">
        <v>1.8340000000000001</v>
      </c>
      <c r="X10661">
        <v>2.964</v>
      </c>
      <c r="Y10661" s="8">
        <v>41962</v>
      </c>
    </row>
    <row r="10662" spans="1:25" x14ac:dyDescent="0.25">
      <c r="A10662">
        <v>-111.97771582999999</v>
      </c>
      <c r="B10662">
        <v>33.078584220000003</v>
      </c>
      <c r="C10662">
        <v>13</v>
      </c>
      <c r="D10662" t="s">
        <v>371</v>
      </c>
      <c r="E10662" t="s">
        <v>370</v>
      </c>
      <c r="F10662">
        <v>10661</v>
      </c>
      <c r="G10662">
        <v>181</v>
      </c>
      <c r="H10662">
        <v>13.33</v>
      </c>
      <c r="I10662">
        <v>2.7229999999999999</v>
      </c>
      <c r="J10662">
        <v>1</v>
      </c>
      <c r="K10662">
        <v>1167.4000000000001</v>
      </c>
      <c r="L10662" t="s">
        <v>369</v>
      </c>
      <c r="M10662" t="s">
        <v>368</v>
      </c>
      <c r="N10662" s="8">
        <v>41962</v>
      </c>
      <c r="O10662">
        <v>0</v>
      </c>
      <c r="P10662">
        <v>0</v>
      </c>
      <c r="Q10662">
        <v>10596</v>
      </c>
      <c r="R10662">
        <v>1165.4000000000001</v>
      </c>
      <c r="S10662">
        <v>2.4279999999999999</v>
      </c>
      <c r="T10662">
        <v>33</v>
      </c>
      <c r="U10662">
        <v>3531.4</v>
      </c>
      <c r="V10662">
        <v>25</v>
      </c>
      <c r="W10662">
        <v>1.857</v>
      </c>
      <c r="X10662">
        <v>3.0009999999999999</v>
      </c>
      <c r="Y10662" s="8">
        <v>41962</v>
      </c>
    </row>
    <row r="10663" spans="1:25" x14ac:dyDescent="0.25">
      <c r="A10663">
        <v>-111.977716</v>
      </c>
      <c r="B10663">
        <v>33.078576230000003</v>
      </c>
      <c r="C10663">
        <v>13</v>
      </c>
      <c r="D10663" t="s">
        <v>371</v>
      </c>
      <c r="E10663" t="s">
        <v>370</v>
      </c>
      <c r="F10663">
        <v>10662</v>
      </c>
      <c r="G10663">
        <v>180</v>
      </c>
      <c r="H10663">
        <v>13.33</v>
      </c>
      <c r="I10663">
        <v>2.69</v>
      </c>
      <c r="J10663">
        <v>1</v>
      </c>
      <c r="K10663">
        <v>1167.5</v>
      </c>
      <c r="L10663" t="s">
        <v>369</v>
      </c>
      <c r="M10663" t="s">
        <v>368</v>
      </c>
      <c r="N10663" s="8">
        <v>41962</v>
      </c>
      <c r="O10663">
        <v>0</v>
      </c>
      <c r="P10663">
        <v>0</v>
      </c>
      <c r="Q10663">
        <v>9888.7000000000007</v>
      </c>
      <c r="R10663">
        <v>1100.8</v>
      </c>
      <c r="S10663">
        <v>2.2930000000000001</v>
      </c>
      <c r="T10663">
        <v>33</v>
      </c>
      <c r="U10663">
        <v>3335.7</v>
      </c>
      <c r="V10663">
        <v>25</v>
      </c>
      <c r="W10663">
        <v>1.8340000000000001</v>
      </c>
      <c r="X10663">
        <v>2.964</v>
      </c>
      <c r="Y10663" s="8">
        <v>41962</v>
      </c>
    </row>
    <row r="10664" spans="1:25" x14ac:dyDescent="0.25">
      <c r="A10664">
        <v>-111.97771616999999</v>
      </c>
      <c r="B10664">
        <v>33.078569219999999</v>
      </c>
      <c r="C10664">
        <v>13</v>
      </c>
      <c r="D10664" t="s">
        <v>371</v>
      </c>
      <c r="E10664" t="s">
        <v>370</v>
      </c>
      <c r="F10664">
        <v>10663</v>
      </c>
      <c r="G10664">
        <v>179</v>
      </c>
      <c r="H10664">
        <v>13.33</v>
      </c>
      <c r="I10664">
        <v>2.7229999999999999</v>
      </c>
      <c r="J10664">
        <v>1</v>
      </c>
      <c r="K10664">
        <v>1167.5</v>
      </c>
      <c r="L10664" t="s">
        <v>369</v>
      </c>
      <c r="M10664" t="s">
        <v>368</v>
      </c>
      <c r="N10664" s="8">
        <v>41962</v>
      </c>
      <c r="O10664">
        <v>0</v>
      </c>
      <c r="P10664">
        <v>0</v>
      </c>
      <c r="Q10664">
        <v>9642.1</v>
      </c>
      <c r="R10664">
        <v>1060.4000000000001</v>
      </c>
      <c r="S10664">
        <v>2.2090000000000001</v>
      </c>
      <c r="T10664">
        <v>33</v>
      </c>
      <c r="U10664">
        <v>3213.3</v>
      </c>
      <c r="V10664">
        <v>25</v>
      </c>
      <c r="W10664">
        <v>1.857</v>
      </c>
      <c r="X10664">
        <v>3.0009999999999999</v>
      </c>
      <c r="Y10664" s="8">
        <v>41962</v>
      </c>
    </row>
    <row r="10665" spans="1:25" x14ac:dyDescent="0.25">
      <c r="A10665">
        <v>-111.97771532</v>
      </c>
      <c r="B10665">
        <v>33.078562210000001</v>
      </c>
      <c r="C10665">
        <v>13</v>
      </c>
      <c r="D10665" t="s">
        <v>371</v>
      </c>
      <c r="E10665" t="s">
        <v>370</v>
      </c>
      <c r="F10665">
        <v>10664</v>
      </c>
      <c r="G10665">
        <v>184</v>
      </c>
      <c r="H10665">
        <v>13.33</v>
      </c>
      <c r="I10665">
        <v>2.5920000000000001</v>
      </c>
      <c r="J10665">
        <v>1</v>
      </c>
      <c r="K10665">
        <v>1167.5</v>
      </c>
      <c r="L10665" t="s">
        <v>369</v>
      </c>
      <c r="M10665" t="s">
        <v>368</v>
      </c>
      <c r="N10665" s="8">
        <v>41962</v>
      </c>
      <c r="O10665">
        <v>0</v>
      </c>
      <c r="P10665">
        <v>0</v>
      </c>
      <c r="Q10665">
        <v>11061</v>
      </c>
      <c r="R10665">
        <v>1278.0999999999999</v>
      </c>
      <c r="S10665">
        <v>2.6629999999999998</v>
      </c>
      <c r="T10665">
        <v>33</v>
      </c>
      <c r="U10665">
        <v>3872.9</v>
      </c>
      <c r="V10665">
        <v>25</v>
      </c>
      <c r="W10665">
        <v>1.7669999999999999</v>
      </c>
      <c r="X10665">
        <v>2.8559999999999999</v>
      </c>
      <c r="Y10665" s="8">
        <v>41962</v>
      </c>
    </row>
    <row r="10666" spans="1:25" x14ac:dyDescent="0.25">
      <c r="A10666">
        <v>-111.97771616999999</v>
      </c>
      <c r="B10666">
        <v>33.078554220000001</v>
      </c>
      <c r="C10666">
        <v>13</v>
      </c>
      <c r="D10666" t="s">
        <v>371</v>
      </c>
      <c r="E10666" t="s">
        <v>370</v>
      </c>
      <c r="F10666">
        <v>10665</v>
      </c>
      <c r="G10666">
        <v>179</v>
      </c>
      <c r="H10666">
        <v>13.33</v>
      </c>
      <c r="I10666">
        <v>2.657</v>
      </c>
      <c r="J10666">
        <v>1</v>
      </c>
      <c r="K10666">
        <v>1167.5</v>
      </c>
      <c r="L10666" t="s">
        <v>369</v>
      </c>
      <c r="M10666" t="s">
        <v>368</v>
      </c>
      <c r="N10666" s="8">
        <v>41962</v>
      </c>
      <c r="O10666">
        <v>0</v>
      </c>
      <c r="P10666">
        <v>0</v>
      </c>
      <c r="Q10666">
        <v>11092</v>
      </c>
      <c r="R10666">
        <v>1250</v>
      </c>
      <c r="S10666">
        <v>2.6040000000000001</v>
      </c>
      <c r="T10666">
        <v>33</v>
      </c>
      <c r="U10666">
        <v>3787.8</v>
      </c>
      <c r="V10666">
        <v>25</v>
      </c>
      <c r="W10666">
        <v>1.8120000000000001</v>
      </c>
      <c r="X10666">
        <v>2.9279999999999999</v>
      </c>
      <c r="Y10666" s="8">
        <v>41962</v>
      </c>
    </row>
    <row r="10667" spans="1:25" x14ac:dyDescent="0.25">
      <c r="A10667">
        <v>-111.977716</v>
      </c>
      <c r="B10667">
        <v>33.078547229999998</v>
      </c>
      <c r="C10667">
        <v>13</v>
      </c>
      <c r="D10667" t="s">
        <v>371</v>
      </c>
      <c r="E10667" t="s">
        <v>370</v>
      </c>
      <c r="F10667">
        <v>10666</v>
      </c>
      <c r="G10667">
        <v>180</v>
      </c>
      <c r="H10667">
        <v>13.33</v>
      </c>
      <c r="I10667">
        <v>2.5920000000000001</v>
      </c>
      <c r="J10667">
        <v>1</v>
      </c>
      <c r="K10667">
        <v>1167.5</v>
      </c>
      <c r="L10667" t="s">
        <v>369</v>
      </c>
      <c r="M10667" t="s">
        <v>368</v>
      </c>
      <c r="N10667" s="8">
        <v>41962</v>
      </c>
      <c r="O10667">
        <v>0</v>
      </c>
      <c r="P10667">
        <v>0</v>
      </c>
      <c r="Q10667">
        <v>12741</v>
      </c>
      <c r="R10667">
        <v>1472.1</v>
      </c>
      <c r="S10667">
        <v>3.0670000000000002</v>
      </c>
      <c r="T10667">
        <v>33</v>
      </c>
      <c r="U10667">
        <v>4461</v>
      </c>
      <c r="V10667">
        <v>25</v>
      </c>
      <c r="W10667">
        <v>1.7669999999999999</v>
      </c>
      <c r="X10667">
        <v>2.8559999999999999</v>
      </c>
      <c r="Y10667" s="8">
        <v>41962</v>
      </c>
    </row>
    <row r="10668" spans="1:25" x14ac:dyDescent="0.25">
      <c r="A10668">
        <v>-111.97771466</v>
      </c>
      <c r="B10668">
        <v>33.078540220000001</v>
      </c>
      <c r="C10668">
        <v>13</v>
      </c>
      <c r="D10668" t="s">
        <v>371</v>
      </c>
      <c r="E10668" t="s">
        <v>370</v>
      </c>
      <c r="F10668">
        <v>10667</v>
      </c>
      <c r="G10668">
        <v>182</v>
      </c>
      <c r="H10668">
        <v>13.33</v>
      </c>
      <c r="I10668">
        <v>2.7559999999999998</v>
      </c>
      <c r="J10668">
        <v>1</v>
      </c>
      <c r="K10668">
        <v>1167.5</v>
      </c>
      <c r="L10668" t="s">
        <v>369</v>
      </c>
      <c r="M10668" t="s">
        <v>368</v>
      </c>
      <c r="N10668" s="8">
        <v>41962</v>
      </c>
      <c r="O10668">
        <v>0</v>
      </c>
      <c r="P10668">
        <v>0</v>
      </c>
      <c r="Q10668">
        <v>10874</v>
      </c>
      <c r="R10668">
        <v>1181.7</v>
      </c>
      <c r="S10668">
        <v>2.4620000000000002</v>
      </c>
      <c r="T10668">
        <v>33</v>
      </c>
      <c r="U10668">
        <v>3580.9</v>
      </c>
      <c r="V10668">
        <v>25</v>
      </c>
      <c r="W10668">
        <v>1.879</v>
      </c>
      <c r="X10668">
        <v>3.0369999999999999</v>
      </c>
      <c r="Y10668" s="8">
        <v>41962</v>
      </c>
    </row>
    <row r="10669" spans="1:25" x14ac:dyDescent="0.25">
      <c r="A10669">
        <v>-111.97771582999999</v>
      </c>
      <c r="B10669">
        <v>33.078533219999997</v>
      </c>
      <c r="C10669">
        <v>13</v>
      </c>
      <c r="D10669" t="s">
        <v>371</v>
      </c>
      <c r="E10669" t="s">
        <v>370</v>
      </c>
      <c r="F10669">
        <v>10668</v>
      </c>
      <c r="G10669">
        <v>181</v>
      </c>
      <c r="H10669">
        <v>13.33</v>
      </c>
      <c r="I10669">
        <v>2.5920000000000001</v>
      </c>
      <c r="J10669">
        <v>1</v>
      </c>
      <c r="K10669">
        <v>1167.4000000000001</v>
      </c>
      <c r="L10669" t="s">
        <v>369</v>
      </c>
      <c r="M10669" t="s">
        <v>368</v>
      </c>
      <c r="N10669" s="8">
        <v>41962</v>
      </c>
      <c r="O10669">
        <v>0</v>
      </c>
      <c r="P10669">
        <v>0</v>
      </c>
      <c r="Q10669">
        <v>13357</v>
      </c>
      <c r="R10669">
        <v>1543.3</v>
      </c>
      <c r="S10669">
        <v>3.2149999999999999</v>
      </c>
      <c r="T10669">
        <v>33</v>
      </c>
      <c r="U10669">
        <v>4676.6000000000004</v>
      </c>
      <c r="V10669">
        <v>25</v>
      </c>
      <c r="W10669">
        <v>1.7669999999999999</v>
      </c>
      <c r="X10669">
        <v>2.8559999999999999</v>
      </c>
      <c r="Y10669" s="8">
        <v>41962</v>
      </c>
    </row>
    <row r="10670" spans="1:25" x14ac:dyDescent="0.25">
      <c r="A10670">
        <v>-111.97771466</v>
      </c>
      <c r="B10670">
        <v>33.078525220000003</v>
      </c>
      <c r="C10670">
        <v>13</v>
      </c>
      <c r="D10670" t="s">
        <v>371</v>
      </c>
      <c r="E10670" t="s">
        <v>370</v>
      </c>
      <c r="F10670">
        <v>10669</v>
      </c>
      <c r="G10670">
        <v>182</v>
      </c>
      <c r="H10670">
        <v>13.33</v>
      </c>
      <c r="I10670">
        <v>2.5590000000000002</v>
      </c>
      <c r="J10670">
        <v>1</v>
      </c>
      <c r="K10670">
        <v>1167.5</v>
      </c>
      <c r="L10670" t="s">
        <v>369</v>
      </c>
      <c r="M10670" t="s">
        <v>368</v>
      </c>
      <c r="N10670" s="8">
        <v>41962</v>
      </c>
      <c r="O10670">
        <v>0</v>
      </c>
      <c r="P10670">
        <v>0</v>
      </c>
      <c r="Q10670">
        <v>12231</v>
      </c>
      <c r="R10670">
        <v>1431.4</v>
      </c>
      <c r="S10670">
        <v>2.9820000000000002</v>
      </c>
      <c r="T10670">
        <v>33</v>
      </c>
      <c r="U10670">
        <v>4337.6000000000004</v>
      </c>
      <c r="V10670">
        <v>25</v>
      </c>
      <c r="W10670">
        <v>1.7450000000000001</v>
      </c>
      <c r="X10670">
        <v>2.82</v>
      </c>
      <c r="Y10670" s="8">
        <v>41962</v>
      </c>
    </row>
    <row r="10671" spans="1:25" x14ac:dyDescent="0.25">
      <c r="A10671">
        <v>-111.97771483</v>
      </c>
      <c r="B10671">
        <v>33.078518219999999</v>
      </c>
      <c r="C10671">
        <v>13</v>
      </c>
      <c r="D10671" t="s">
        <v>371</v>
      </c>
      <c r="E10671" t="s">
        <v>370</v>
      </c>
      <c r="F10671">
        <v>10670</v>
      </c>
      <c r="G10671">
        <v>181</v>
      </c>
      <c r="H10671">
        <v>13.33</v>
      </c>
      <c r="I10671">
        <v>2.5259999999999998</v>
      </c>
      <c r="J10671">
        <v>1</v>
      </c>
      <c r="K10671">
        <v>1167.5</v>
      </c>
      <c r="L10671" t="s">
        <v>369</v>
      </c>
      <c r="M10671" t="s">
        <v>368</v>
      </c>
      <c r="N10671" s="8">
        <v>41962</v>
      </c>
      <c r="O10671">
        <v>0</v>
      </c>
      <c r="P10671">
        <v>0</v>
      </c>
      <c r="Q10671">
        <v>9980.2000000000007</v>
      </c>
      <c r="R10671">
        <v>1183.0999999999999</v>
      </c>
      <c r="S10671">
        <v>2.4649999999999999</v>
      </c>
      <c r="T10671">
        <v>33</v>
      </c>
      <c r="U10671">
        <v>3585.2</v>
      </c>
      <c r="V10671">
        <v>25</v>
      </c>
      <c r="W10671">
        <v>1.722</v>
      </c>
      <c r="X10671">
        <v>2.7839999999999998</v>
      </c>
      <c r="Y10671" s="8">
        <v>41962</v>
      </c>
    </row>
    <row r="10672" spans="1:25" x14ac:dyDescent="0.25">
      <c r="A10672">
        <v>-111.97771514</v>
      </c>
      <c r="B10672">
        <v>33.07851119</v>
      </c>
      <c r="C10672">
        <v>13</v>
      </c>
      <c r="D10672" t="s">
        <v>371</v>
      </c>
      <c r="E10672" t="s">
        <v>370</v>
      </c>
      <c r="F10672">
        <v>10671</v>
      </c>
      <c r="G10672">
        <v>185</v>
      </c>
      <c r="H10672">
        <v>13.33</v>
      </c>
      <c r="I10672">
        <v>2.7229999999999999</v>
      </c>
      <c r="J10672">
        <v>1</v>
      </c>
      <c r="K10672">
        <v>1167.5</v>
      </c>
      <c r="L10672" t="s">
        <v>369</v>
      </c>
      <c r="M10672" t="s">
        <v>368</v>
      </c>
      <c r="N10672" s="8">
        <v>41962</v>
      </c>
      <c r="O10672">
        <v>0</v>
      </c>
      <c r="P10672">
        <v>0</v>
      </c>
      <c r="Q10672">
        <v>9180.2999999999993</v>
      </c>
      <c r="R10672">
        <v>1009.6</v>
      </c>
      <c r="S10672">
        <v>2.1030000000000002</v>
      </c>
      <c r="T10672">
        <v>33</v>
      </c>
      <c r="U10672">
        <v>3059.4</v>
      </c>
      <c r="V10672">
        <v>25</v>
      </c>
      <c r="W10672">
        <v>1.857</v>
      </c>
      <c r="X10672">
        <v>3.0009999999999999</v>
      </c>
      <c r="Y10672" s="8">
        <v>41962</v>
      </c>
    </row>
    <row r="10673" spans="1:25" x14ac:dyDescent="0.25">
      <c r="A10673">
        <v>-111.97771634</v>
      </c>
      <c r="B10673">
        <v>33.078504219999999</v>
      </c>
      <c r="C10673">
        <v>13</v>
      </c>
      <c r="D10673" t="s">
        <v>371</v>
      </c>
      <c r="E10673" t="s">
        <v>370</v>
      </c>
      <c r="F10673">
        <v>10672</v>
      </c>
      <c r="G10673">
        <v>178</v>
      </c>
      <c r="H10673">
        <v>13.33</v>
      </c>
      <c r="I10673">
        <v>2.69</v>
      </c>
      <c r="J10673">
        <v>1</v>
      </c>
      <c r="K10673">
        <v>1167.5</v>
      </c>
      <c r="L10673" t="s">
        <v>369</v>
      </c>
      <c r="M10673" t="s">
        <v>368</v>
      </c>
      <c r="N10673" s="8">
        <v>41962</v>
      </c>
      <c r="O10673">
        <v>0</v>
      </c>
      <c r="P10673">
        <v>0</v>
      </c>
      <c r="Q10673">
        <v>7669.3</v>
      </c>
      <c r="R10673">
        <v>853.72</v>
      </c>
      <c r="S10673">
        <v>1.7789999999999999</v>
      </c>
      <c r="T10673">
        <v>33</v>
      </c>
      <c r="U10673">
        <v>2587</v>
      </c>
      <c r="V10673">
        <v>25</v>
      </c>
      <c r="W10673">
        <v>1.8340000000000001</v>
      </c>
      <c r="X10673">
        <v>2.964</v>
      </c>
      <c r="Y10673" s="8">
        <v>41962</v>
      </c>
    </row>
    <row r="10674" spans="1:25" x14ac:dyDescent="0.25">
      <c r="A10674">
        <v>-111.977715</v>
      </c>
      <c r="B10674">
        <v>33.078496229999999</v>
      </c>
      <c r="C10674">
        <v>13</v>
      </c>
      <c r="D10674" t="s">
        <v>371</v>
      </c>
      <c r="E10674" t="s">
        <v>370</v>
      </c>
      <c r="F10674">
        <v>10673</v>
      </c>
      <c r="G10674">
        <v>180</v>
      </c>
      <c r="H10674">
        <v>13.33</v>
      </c>
      <c r="I10674">
        <v>2.4929999999999999</v>
      </c>
      <c r="J10674">
        <v>1</v>
      </c>
      <c r="K10674">
        <v>1167.5</v>
      </c>
      <c r="L10674" t="s">
        <v>369</v>
      </c>
      <c r="M10674" t="s">
        <v>368</v>
      </c>
      <c r="N10674" s="8">
        <v>41962</v>
      </c>
      <c r="O10674">
        <v>0</v>
      </c>
      <c r="P10674">
        <v>0</v>
      </c>
      <c r="Q10674">
        <v>6374.7</v>
      </c>
      <c r="R10674">
        <v>765.63</v>
      </c>
      <c r="S10674">
        <v>1.595</v>
      </c>
      <c r="T10674">
        <v>33</v>
      </c>
      <c r="U10674">
        <v>2320.1</v>
      </c>
      <c r="V10674">
        <v>25</v>
      </c>
      <c r="W10674">
        <v>1.7</v>
      </c>
      <c r="X10674">
        <v>2.7480000000000002</v>
      </c>
      <c r="Y10674" s="8">
        <v>41962</v>
      </c>
    </row>
    <row r="10675" spans="1:25" x14ac:dyDescent="0.25">
      <c r="A10675">
        <v>-111.97771466</v>
      </c>
      <c r="B10675">
        <v>33.078489220000002</v>
      </c>
      <c r="C10675">
        <v>13</v>
      </c>
      <c r="D10675" t="s">
        <v>371</v>
      </c>
      <c r="E10675" t="s">
        <v>370</v>
      </c>
      <c r="F10675">
        <v>10674</v>
      </c>
      <c r="G10675">
        <v>182</v>
      </c>
      <c r="H10675">
        <v>13.33</v>
      </c>
      <c r="I10675">
        <v>2.4929999999999999</v>
      </c>
      <c r="J10675">
        <v>1</v>
      </c>
      <c r="K10675">
        <v>1167.5999999999999</v>
      </c>
      <c r="L10675" t="s">
        <v>369</v>
      </c>
      <c r="M10675" t="s">
        <v>368</v>
      </c>
      <c r="N10675" s="8">
        <v>41962</v>
      </c>
      <c r="O10675">
        <v>0</v>
      </c>
      <c r="P10675">
        <v>0</v>
      </c>
      <c r="Q10675">
        <v>5640</v>
      </c>
      <c r="R10675">
        <v>677.39</v>
      </c>
      <c r="S10675">
        <v>1.411</v>
      </c>
      <c r="T10675">
        <v>33</v>
      </c>
      <c r="U10675">
        <v>2052.6999999999998</v>
      </c>
      <c r="V10675">
        <v>25</v>
      </c>
      <c r="W10675">
        <v>1.7</v>
      </c>
      <c r="X10675">
        <v>2.7480000000000002</v>
      </c>
      <c r="Y10675" s="8">
        <v>41962</v>
      </c>
    </row>
    <row r="10676" spans="1:25" x14ac:dyDescent="0.25">
      <c r="A10676">
        <v>-111.97771517</v>
      </c>
      <c r="B10676">
        <v>33.078482219999998</v>
      </c>
      <c r="C10676">
        <v>13</v>
      </c>
      <c r="D10676" t="s">
        <v>371</v>
      </c>
      <c r="E10676" t="s">
        <v>370</v>
      </c>
      <c r="F10676">
        <v>10675</v>
      </c>
      <c r="G10676">
        <v>179</v>
      </c>
      <c r="H10676">
        <v>13.33</v>
      </c>
      <c r="I10676">
        <v>2.5590000000000002</v>
      </c>
      <c r="J10676">
        <v>1</v>
      </c>
      <c r="K10676">
        <v>1167.5999999999999</v>
      </c>
      <c r="L10676" t="s">
        <v>369</v>
      </c>
      <c r="M10676" t="s">
        <v>368</v>
      </c>
      <c r="N10676" s="8">
        <v>41962</v>
      </c>
      <c r="O10676">
        <v>0</v>
      </c>
      <c r="P10676">
        <v>0</v>
      </c>
      <c r="Q10676">
        <v>3851.5</v>
      </c>
      <c r="R10676">
        <v>450.72</v>
      </c>
      <c r="S10676">
        <v>0.93899999999999995</v>
      </c>
      <c r="T10676">
        <v>33</v>
      </c>
      <c r="U10676">
        <v>1365.8</v>
      </c>
      <c r="V10676">
        <v>25</v>
      </c>
      <c r="W10676">
        <v>1.7450000000000001</v>
      </c>
      <c r="X10676">
        <v>2.82</v>
      </c>
      <c r="Y10676" s="8">
        <v>41962</v>
      </c>
    </row>
    <row r="10677" spans="1:25" x14ac:dyDescent="0.25">
      <c r="A10677">
        <v>-111.97771568</v>
      </c>
      <c r="B10677">
        <v>33.078475210000001</v>
      </c>
      <c r="C10677">
        <v>13</v>
      </c>
      <c r="D10677" t="s">
        <v>371</v>
      </c>
      <c r="E10677" t="s">
        <v>370</v>
      </c>
      <c r="F10677">
        <v>10676</v>
      </c>
      <c r="G10677">
        <v>176</v>
      </c>
      <c r="H10677">
        <v>13.33</v>
      </c>
      <c r="I10677">
        <v>2.69</v>
      </c>
      <c r="J10677">
        <v>1</v>
      </c>
      <c r="K10677">
        <v>1167.5</v>
      </c>
      <c r="L10677" t="s">
        <v>369</v>
      </c>
      <c r="M10677" t="s">
        <v>368</v>
      </c>
      <c r="N10677" s="8">
        <v>41962</v>
      </c>
      <c r="O10677">
        <v>0</v>
      </c>
      <c r="P10677">
        <v>0</v>
      </c>
      <c r="Q10677">
        <v>4141</v>
      </c>
      <c r="R10677">
        <v>460.96</v>
      </c>
      <c r="S10677">
        <v>0.96</v>
      </c>
      <c r="T10677">
        <v>33</v>
      </c>
      <c r="U10677">
        <v>1396.9</v>
      </c>
      <c r="V10677">
        <v>25</v>
      </c>
      <c r="W10677">
        <v>1.8340000000000001</v>
      </c>
      <c r="X10677">
        <v>2.964</v>
      </c>
      <c r="Y10677" s="8">
        <v>41962</v>
      </c>
    </row>
    <row r="10678" spans="1:25" x14ac:dyDescent="0.25">
      <c r="A10678">
        <v>-111.97771451</v>
      </c>
      <c r="B10678">
        <v>33.078467209999999</v>
      </c>
      <c r="C10678">
        <v>13</v>
      </c>
      <c r="D10678" t="s">
        <v>371</v>
      </c>
      <c r="E10678" t="s">
        <v>370</v>
      </c>
      <c r="F10678">
        <v>10677</v>
      </c>
      <c r="G10678">
        <v>177</v>
      </c>
      <c r="H10678">
        <v>13.33</v>
      </c>
      <c r="I10678">
        <v>2.7890000000000001</v>
      </c>
      <c r="J10678">
        <v>1</v>
      </c>
      <c r="K10678">
        <v>1167.5</v>
      </c>
      <c r="L10678" t="s">
        <v>369</v>
      </c>
      <c r="M10678" t="s">
        <v>368</v>
      </c>
      <c r="N10678" s="8">
        <v>41962</v>
      </c>
      <c r="O10678">
        <v>0</v>
      </c>
      <c r="P10678">
        <v>0</v>
      </c>
      <c r="Q10678">
        <v>4333.6000000000004</v>
      </c>
      <c r="R10678">
        <v>465.38</v>
      </c>
      <c r="S10678">
        <v>0.97</v>
      </c>
      <c r="T10678">
        <v>33</v>
      </c>
      <c r="U10678">
        <v>1410.3</v>
      </c>
      <c r="V10678">
        <v>25</v>
      </c>
      <c r="W10678">
        <v>1.901</v>
      </c>
      <c r="X10678">
        <v>3.073</v>
      </c>
      <c r="Y10678" s="8">
        <v>41962</v>
      </c>
    </row>
    <row r="10679" spans="1:25" x14ac:dyDescent="0.25">
      <c r="A10679">
        <v>-111.9777143</v>
      </c>
      <c r="B10679">
        <v>33.078460100000001</v>
      </c>
      <c r="C10679">
        <v>13</v>
      </c>
      <c r="D10679" t="s">
        <v>371</v>
      </c>
      <c r="E10679" t="s">
        <v>370</v>
      </c>
      <c r="F10679">
        <v>10678</v>
      </c>
      <c r="G10679">
        <v>190</v>
      </c>
      <c r="H10679">
        <v>13.33</v>
      </c>
      <c r="I10679">
        <v>2.7890000000000001</v>
      </c>
      <c r="J10679">
        <v>1</v>
      </c>
      <c r="K10679">
        <v>1167.5</v>
      </c>
      <c r="L10679" t="s">
        <v>369</v>
      </c>
      <c r="M10679" t="s">
        <v>368</v>
      </c>
      <c r="N10679" s="8">
        <v>41962</v>
      </c>
      <c r="O10679">
        <v>0</v>
      </c>
      <c r="P10679">
        <v>0</v>
      </c>
      <c r="Q10679">
        <v>7041.5</v>
      </c>
      <c r="R10679">
        <v>756.17</v>
      </c>
      <c r="S10679">
        <v>1.575</v>
      </c>
      <c r="T10679">
        <v>33</v>
      </c>
      <c r="U10679">
        <v>2291.4</v>
      </c>
      <c r="V10679">
        <v>25</v>
      </c>
      <c r="W10679">
        <v>1.901</v>
      </c>
      <c r="X10679">
        <v>3.073</v>
      </c>
      <c r="Y10679" s="8">
        <v>41962</v>
      </c>
    </row>
    <row r="10680" spans="1:25" x14ac:dyDescent="0.25">
      <c r="A10680">
        <v>-111.97771568</v>
      </c>
      <c r="B10680">
        <v>33.078453209999999</v>
      </c>
      <c r="C10680">
        <v>13</v>
      </c>
      <c r="D10680" t="s">
        <v>371</v>
      </c>
      <c r="E10680" t="s">
        <v>370</v>
      </c>
      <c r="F10680">
        <v>10679</v>
      </c>
      <c r="G10680">
        <v>176</v>
      </c>
      <c r="H10680">
        <v>13.33</v>
      </c>
      <c r="I10680">
        <v>2.5920000000000001</v>
      </c>
      <c r="J10680">
        <v>1</v>
      </c>
      <c r="K10680">
        <v>1167.5</v>
      </c>
      <c r="L10680" t="s">
        <v>369</v>
      </c>
      <c r="M10680" t="s">
        <v>368</v>
      </c>
      <c r="N10680" s="8">
        <v>41962</v>
      </c>
      <c r="O10680">
        <v>0</v>
      </c>
      <c r="P10680">
        <v>0</v>
      </c>
      <c r="Q10680">
        <v>14477</v>
      </c>
      <c r="R10680">
        <v>1672.8</v>
      </c>
      <c r="S10680">
        <v>3.4849999999999999</v>
      </c>
      <c r="T10680">
        <v>33</v>
      </c>
      <c r="U10680">
        <v>5069</v>
      </c>
      <c r="V10680">
        <v>25</v>
      </c>
      <c r="W10680">
        <v>1.7669999999999999</v>
      </c>
      <c r="X10680">
        <v>2.8559999999999999</v>
      </c>
      <c r="Y10680" s="8">
        <v>41962</v>
      </c>
    </row>
    <row r="10681" spans="1:25" x14ac:dyDescent="0.25">
      <c r="A10681">
        <v>-111.97771548999999</v>
      </c>
      <c r="B10681">
        <v>33.078445209999998</v>
      </c>
      <c r="C10681">
        <v>13</v>
      </c>
      <c r="D10681" t="s">
        <v>371</v>
      </c>
      <c r="E10681" t="s">
        <v>370</v>
      </c>
      <c r="F10681">
        <v>10680</v>
      </c>
      <c r="G10681">
        <v>183</v>
      </c>
      <c r="H10681">
        <v>13.33</v>
      </c>
      <c r="I10681">
        <v>2.7559999999999998</v>
      </c>
      <c r="J10681">
        <v>1</v>
      </c>
      <c r="K10681">
        <v>1167.4000000000001</v>
      </c>
      <c r="L10681" t="s">
        <v>369</v>
      </c>
      <c r="M10681" t="s">
        <v>368</v>
      </c>
      <c r="N10681" s="8">
        <v>41962</v>
      </c>
      <c r="O10681">
        <v>0</v>
      </c>
      <c r="P10681">
        <v>0</v>
      </c>
      <c r="Q10681">
        <v>15337</v>
      </c>
      <c r="R10681">
        <v>1666.7</v>
      </c>
      <c r="S10681">
        <v>3.472</v>
      </c>
      <c r="T10681">
        <v>33</v>
      </c>
      <c r="U10681">
        <v>5050.5</v>
      </c>
      <c r="V10681">
        <v>25</v>
      </c>
      <c r="W10681">
        <v>1.879</v>
      </c>
      <c r="X10681">
        <v>3.0369999999999999</v>
      </c>
      <c r="Y10681" s="8">
        <v>41962</v>
      </c>
    </row>
    <row r="10682" spans="1:25" x14ac:dyDescent="0.25">
      <c r="A10682">
        <v>-111.97771634</v>
      </c>
      <c r="B10682">
        <v>33.078438220000002</v>
      </c>
      <c r="C10682">
        <v>13</v>
      </c>
      <c r="D10682" t="s">
        <v>371</v>
      </c>
      <c r="E10682" t="s">
        <v>370</v>
      </c>
      <c r="F10682">
        <v>10681</v>
      </c>
      <c r="G10682">
        <v>178</v>
      </c>
      <c r="H10682">
        <v>13.33</v>
      </c>
      <c r="I10682">
        <v>2.4929999999999999</v>
      </c>
      <c r="J10682">
        <v>1</v>
      </c>
      <c r="K10682">
        <v>1167.5</v>
      </c>
      <c r="L10682" t="s">
        <v>369</v>
      </c>
      <c r="M10682" t="s">
        <v>368</v>
      </c>
      <c r="N10682" s="8">
        <v>41962</v>
      </c>
      <c r="O10682">
        <v>0</v>
      </c>
      <c r="P10682">
        <v>0</v>
      </c>
      <c r="Q10682">
        <v>13723</v>
      </c>
      <c r="R10682">
        <v>1648.2</v>
      </c>
      <c r="S10682">
        <v>3.4340000000000002</v>
      </c>
      <c r="T10682">
        <v>33</v>
      </c>
      <c r="U10682">
        <v>4994.5</v>
      </c>
      <c r="V10682">
        <v>25</v>
      </c>
      <c r="W10682">
        <v>1.7</v>
      </c>
      <c r="X10682">
        <v>2.7480000000000002</v>
      </c>
      <c r="Y10682" s="8">
        <v>41962</v>
      </c>
    </row>
    <row r="10683" spans="1:25" x14ac:dyDescent="0.25">
      <c r="A10683">
        <v>-111.97771582999999</v>
      </c>
      <c r="B10683">
        <v>33.078431219999999</v>
      </c>
      <c r="C10683">
        <v>13</v>
      </c>
      <c r="D10683" t="s">
        <v>371</v>
      </c>
      <c r="E10683" t="s">
        <v>370</v>
      </c>
      <c r="F10683">
        <v>10682</v>
      </c>
      <c r="G10683">
        <v>181</v>
      </c>
      <c r="H10683">
        <v>13.33</v>
      </c>
      <c r="I10683">
        <v>2.5920000000000001</v>
      </c>
      <c r="J10683">
        <v>1</v>
      </c>
      <c r="K10683">
        <v>1167.5</v>
      </c>
      <c r="L10683" t="s">
        <v>369</v>
      </c>
      <c r="M10683" t="s">
        <v>368</v>
      </c>
      <c r="N10683" s="8">
        <v>41962</v>
      </c>
      <c r="O10683">
        <v>0</v>
      </c>
      <c r="P10683">
        <v>0</v>
      </c>
      <c r="Q10683">
        <v>13542</v>
      </c>
      <c r="R10683">
        <v>1564.7</v>
      </c>
      <c r="S10683">
        <v>3.26</v>
      </c>
      <c r="T10683">
        <v>33</v>
      </c>
      <c r="U10683">
        <v>4741.6000000000004</v>
      </c>
      <c r="V10683">
        <v>25</v>
      </c>
      <c r="W10683">
        <v>1.7669999999999999</v>
      </c>
      <c r="X10683">
        <v>2.8559999999999999</v>
      </c>
      <c r="Y10683" s="8">
        <v>41962</v>
      </c>
    </row>
    <row r="10684" spans="1:25" x14ac:dyDescent="0.25">
      <c r="A10684">
        <v>-111.97771650999999</v>
      </c>
      <c r="B10684">
        <v>33.078424210000001</v>
      </c>
      <c r="C10684">
        <v>13</v>
      </c>
      <c r="D10684" t="s">
        <v>371</v>
      </c>
      <c r="E10684" t="s">
        <v>370</v>
      </c>
      <c r="F10684">
        <v>10683</v>
      </c>
      <c r="G10684">
        <v>177</v>
      </c>
      <c r="H10684">
        <v>13.33</v>
      </c>
      <c r="I10684">
        <v>2.5920000000000001</v>
      </c>
      <c r="J10684">
        <v>1</v>
      </c>
      <c r="K10684">
        <v>1167.4000000000001</v>
      </c>
      <c r="L10684" t="s">
        <v>369</v>
      </c>
      <c r="M10684" t="s">
        <v>368</v>
      </c>
      <c r="N10684" s="8">
        <v>41962</v>
      </c>
      <c r="O10684">
        <v>0</v>
      </c>
      <c r="P10684">
        <v>0</v>
      </c>
      <c r="Q10684">
        <v>14341</v>
      </c>
      <c r="R10684">
        <v>1657</v>
      </c>
      <c r="S10684">
        <v>3.452</v>
      </c>
      <c r="T10684">
        <v>33</v>
      </c>
      <c r="U10684">
        <v>5021.2</v>
      </c>
      <c r="V10684">
        <v>25</v>
      </c>
      <c r="W10684">
        <v>1.7669999999999999</v>
      </c>
      <c r="X10684">
        <v>2.8559999999999999</v>
      </c>
      <c r="Y10684" s="8">
        <v>41962</v>
      </c>
    </row>
    <row r="10685" spans="1:25" x14ac:dyDescent="0.25">
      <c r="A10685">
        <v>-111.97771532</v>
      </c>
      <c r="B10685">
        <v>33.078417209999998</v>
      </c>
      <c r="C10685">
        <v>13</v>
      </c>
      <c r="D10685" t="s">
        <v>371</v>
      </c>
      <c r="E10685" t="s">
        <v>370</v>
      </c>
      <c r="F10685">
        <v>10684</v>
      </c>
      <c r="G10685">
        <v>184</v>
      </c>
      <c r="H10685">
        <v>13.33</v>
      </c>
      <c r="I10685">
        <v>2.657</v>
      </c>
      <c r="J10685">
        <v>1</v>
      </c>
      <c r="K10685">
        <v>1167.4000000000001</v>
      </c>
      <c r="L10685" t="s">
        <v>369</v>
      </c>
      <c r="M10685" t="s">
        <v>368</v>
      </c>
      <c r="N10685" s="8">
        <v>41962</v>
      </c>
      <c r="O10685">
        <v>0</v>
      </c>
      <c r="P10685">
        <v>0</v>
      </c>
      <c r="Q10685">
        <v>14364</v>
      </c>
      <c r="R10685">
        <v>1618.7</v>
      </c>
      <c r="S10685">
        <v>3.3719999999999999</v>
      </c>
      <c r="T10685">
        <v>33</v>
      </c>
      <c r="U10685">
        <v>4905.1000000000004</v>
      </c>
      <c r="V10685">
        <v>25</v>
      </c>
      <c r="W10685">
        <v>1.8120000000000001</v>
      </c>
      <c r="X10685">
        <v>2.9279999999999999</v>
      </c>
      <c r="Y10685" s="8">
        <v>41962</v>
      </c>
    </row>
    <row r="10686" spans="1:25" x14ac:dyDescent="0.25">
      <c r="A10686">
        <v>-111.97771650999999</v>
      </c>
      <c r="B10686">
        <v>33.078410210000001</v>
      </c>
      <c r="C10686">
        <v>13</v>
      </c>
      <c r="D10686" t="s">
        <v>371</v>
      </c>
      <c r="E10686" t="s">
        <v>370</v>
      </c>
      <c r="F10686">
        <v>10685</v>
      </c>
      <c r="G10686">
        <v>177</v>
      </c>
      <c r="H10686">
        <v>13.33</v>
      </c>
      <c r="I10686">
        <v>2.5590000000000002</v>
      </c>
      <c r="J10686">
        <v>1</v>
      </c>
      <c r="K10686">
        <v>1167.4000000000001</v>
      </c>
      <c r="L10686" t="s">
        <v>369</v>
      </c>
      <c r="M10686" t="s">
        <v>368</v>
      </c>
      <c r="N10686" s="8">
        <v>41962</v>
      </c>
      <c r="O10686">
        <v>0</v>
      </c>
      <c r="P10686">
        <v>0</v>
      </c>
      <c r="Q10686">
        <v>7197</v>
      </c>
      <c r="R10686">
        <v>842.23</v>
      </c>
      <c r="S10686">
        <v>1.7549999999999999</v>
      </c>
      <c r="T10686">
        <v>33</v>
      </c>
      <c r="U10686">
        <v>2552.1999999999998</v>
      </c>
      <c r="V10686">
        <v>25</v>
      </c>
      <c r="W10686">
        <v>1.7450000000000001</v>
      </c>
      <c r="X10686">
        <v>2.82</v>
      </c>
      <c r="Y10686" s="8">
        <v>41962</v>
      </c>
    </row>
    <row r="10687" spans="1:25" x14ac:dyDescent="0.25">
      <c r="A10687">
        <v>-111.9777148</v>
      </c>
      <c r="B10687">
        <v>33.078402160000003</v>
      </c>
      <c r="C10687">
        <v>13</v>
      </c>
      <c r="D10687" t="s">
        <v>371</v>
      </c>
      <c r="E10687" t="s">
        <v>370</v>
      </c>
      <c r="F10687">
        <v>10686</v>
      </c>
      <c r="G10687">
        <v>187</v>
      </c>
      <c r="H10687">
        <v>13.33</v>
      </c>
      <c r="I10687">
        <v>2.625</v>
      </c>
      <c r="J10687">
        <v>1</v>
      </c>
      <c r="K10687">
        <v>1167.5</v>
      </c>
      <c r="L10687" t="s">
        <v>369</v>
      </c>
      <c r="M10687" t="s">
        <v>368</v>
      </c>
      <c r="N10687" s="8">
        <v>41962</v>
      </c>
      <c r="O10687">
        <v>0</v>
      </c>
      <c r="P10687">
        <v>0</v>
      </c>
      <c r="Q10687">
        <v>5402.6</v>
      </c>
      <c r="R10687">
        <v>616.44000000000005</v>
      </c>
      <c r="S10687">
        <v>1.284</v>
      </c>
      <c r="T10687">
        <v>33</v>
      </c>
      <c r="U10687">
        <v>1868</v>
      </c>
      <c r="V10687">
        <v>25</v>
      </c>
      <c r="W10687">
        <v>1.79</v>
      </c>
      <c r="X10687">
        <v>2.8919999999999999</v>
      </c>
      <c r="Y10687" s="8">
        <v>41962</v>
      </c>
    </row>
    <row r="10688" spans="1:25" x14ac:dyDescent="0.25">
      <c r="A10688">
        <v>-111.97771650999999</v>
      </c>
      <c r="B10688">
        <v>33.078395209999996</v>
      </c>
      <c r="C10688">
        <v>13</v>
      </c>
      <c r="D10688" t="s">
        <v>371</v>
      </c>
      <c r="E10688" t="s">
        <v>370</v>
      </c>
      <c r="F10688">
        <v>10687</v>
      </c>
      <c r="G10688">
        <v>177</v>
      </c>
      <c r="H10688">
        <v>13.33</v>
      </c>
      <c r="I10688">
        <v>2.657</v>
      </c>
      <c r="J10688">
        <v>1</v>
      </c>
      <c r="K10688">
        <v>1167.5</v>
      </c>
      <c r="L10688" t="s">
        <v>369</v>
      </c>
      <c r="M10688" t="s">
        <v>368</v>
      </c>
      <c r="N10688" s="8">
        <v>41962</v>
      </c>
      <c r="O10688">
        <v>0</v>
      </c>
      <c r="P10688">
        <v>0</v>
      </c>
      <c r="Q10688">
        <v>3974.4</v>
      </c>
      <c r="R10688">
        <v>447.88</v>
      </c>
      <c r="S10688">
        <v>0.93300000000000005</v>
      </c>
      <c r="T10688">
        <v>33</v>
      </c>
      <c r="U10688">
        <v>1357.2</v>
      </c>
      <c r="V10688">
        <v>25</v>
      </c>
      <c r="W10688">
        <v>1.8120000000000001</v>
      </c>
      <c r="X10688">
        <v>2.9279999999999999</v>
      </c>
      <c r="Y10688" s="8">
        <v>41962</v>
      </c>
    </row>
    <row r="10689" spans="1:25" x14ac:dyDescent="0.25">
      <c r="A10689">
        <v>-111.97771649000001</v>
      </c>
      <c r="B10689">
        <v>33.07838821</v>
      </c>
      <c r="C10689">
        <v>13</v>
      </c>
      <c r="D10689" t="s">
        <v>371</v>
      </c>
      <c r="E10689" t="s">
        <v>370</v>
      </c>
      <c r="F10689">
        <v>10688</v>
      </c>
      <c r="G10689">
        <v>183</v>
      </c>
      <c r="H10689">
        <v>13.33</v>
      </c>
      <c r="I10689">
        <v>2.657</v>
      </c>
      <c r="J10689">
        <v>1</v>
      </c>
      <c r="K10689">
        <v>1167.5</v>
      </c>
      <c r="L10689" t="s">
        <v>369</v>
      </c>
      <c r="M10689" t="s">
        <v>368</v>
      </c>
      <c r="N10689" s="8">
        <v>41962</v>
      </c>
      <c r="O10689">
        <v>0</v>
      </c>
      <c r="P10689">
        <v>0</v>
      </c>
      <c r="Q10689">
        <v>4940.5</v>
      </c>
      <c r="R10689">
        <v>556.75</v>
      </c>
      <c r="S10689">
        <v>1.1599999999999999</v>
      </c>
      <c r="T10689">
        <v>33</v>
      </c>
      <c r="U10689">
        <v>1687.1</v>
      </c>
      <c r="V10689">
        <v>25</v>
      </c>
      <c r="W10689">
        <v>1.8120000000000001</v>
      </c>
      <c r="X10689">
        <v>2.9279999999999999</v>
      </c>
      <c r="Y10689" s="8">
        <v>41962</v>
      </c>
    </row>
    <row r="10690" spans="1:25" x14ac:dyDescent="0.25">
      <c r="A10690">
        <v>-111.97771632</v>
      </c>
      <c r="B10690">
        <v>33.078381210000003</v>
      </c>
      <c r="C10690">
        <v>13</v>
      </c>
      <c r="D10690" t="s">
        <v>371</v>
      </c>
      <c r="E10690" t="s">
        <v>370</v>
      </c>
      <c r="F10690">
        <v>10689</v>
      </c>
      <c r="G10690">
        <v>184</v>
      </c>
      <c r="H10690">
        <v>13.33</v>
      </c>
      <c r="I10690">
        <v>2.5590000000000002</v>
      </c>
      <c r="J10690">
        <v>1</v>
      </c>
      <c r="K10690">
        <v>1167.5</v>
      </c>
      <c r="L10690" t="s">
        <v>369</v>
      </c>
      <c r="M10690" t="s">
        <v>368</v>
      </c>
      <c r="N10690" s="8">
        <v>41962</v>
      </c>
      <c r="O10690">
        <v>0</v>
      </c>
      <c r="P10690">
        <v>0</v>
      </c>
      <c r="Q10690">
        <v>8535.6</v>
      </c>
      <c r="R10690">
        <v>998.89</v>
      </c>
      <c r="S10690">
        <v>2.081</v>
      </c>
      <c r="T10690">
        <v>33</v>
      </c>
      <c r="U10690">
        <v>3026.9</v>
      </c>
      <c r="V10690">
        <v>25</v>
      </c>
      <c r="W10690">
        <v>1.7450000000000001</v>
      </c>
      <c r="X10690">
        <v>2.82</v>
      </c>
      <c r="Y10690" s="8">
        <v>41962</v>
      </c>
    </row>
    <row r="10691" spans="1:25" x14ac:dyDescent="0.25">
      <c r="A10691">
        <v>-111.97771683000001</v>
      </c>
      <c r="B10691">
        <v>33.078373220000003</v>
      </c>
      <c r="C10691">
        <v>13</v>
      </c>
      <c r="D10691" t="s">
        <v>371</v>
      </c>
      <c r="E10691" t="s">
        <v>370</v>
      </c>
      <c r="F10691">
        <v>10690</v>
      </c>
      <c r="G10691">
        <v>181</v>
      </c>
      <c r="H10691">
        <v>13.33</v>
      </c>
      <c r="I10691">
        <v>2.69</v>
      </c>
      <c r="J10691">
        <v>1</v>
      </c>
      <c r="K10691">
        <v>1167.4000000000001</v>
      </c>
      <c r="L10691" t="s">
        <v>369</v>
      </c>
      <c r="M10691" t="s">
        <v>368</v>
      </c>
      <c r="N10691" s="8">
        <v>41962</v>
      </c>
      <c r="O10691">
        <v>0</v>
      </c>
      <c r="P10691">
        <v>0</v>
      </c>
      <c r="Q10691">
        <v>3332.6</v>
      </c>
      <c r="R10691">
        <v>370.98</v>
      </c>
      <c r="S10691">
        <v>0.77300000000000002</v>
      </c>
      <c r="T10691">
        <v>33</v>
      </c>
      <c r="U10691">
        <v>1124.2</v>
      </c>
      <c r="V10691">
        <v>25</v>
      </c>
      <c r="W10691">
        <v>1.8340000000000001</v>
      </c>
      <c r="X10691">
        <v>2.964</v>
      </c>
      <c r="Y10691" s="8">
        <v>41962</v>
      </c>
    </row>
    <row r="10692" spans="1:25" x14ac:dyDescent="0.25">
      <c r="A10692">
        <v>-111.97771749</v>
      </c>
      <c r="B10692">
        <v>33.078366209999999</v>
      </c>
      <c r="C10692">
        <v>13</v>
      </c>
      <c r="D10692" t="s">
        <v>371</v>
      </c>
      <c r="E10692" t="s">
        <v>370</v>
      </c>
      <c r="F10692">
        <v>10691</v>
      </c>
      <c r="G10692">
        <v>183</v>
      </c>
      <c r="H10692">
        <v>13.33</v>
      </c>
      <c r="I10692">
        <v>2.625</v>
      </c>
      <c r="J10692">
        <v>1</v>
      </c>
      <c r="K10692">
        <v>1167.4000000000001</v>
      </c>
      <c r="L10692" t="s">
        <v>369</v>
      </c>
      <c r="M10692" t="s">
        <v>368</v>
      </c>
      <c r="N10692" s="8">
        <v>41962</v>
      </c>
      <c r="O10692">
        <v>0</v>
      </c>
      <c r="P10692">
        <v>0</v>
      </c>
      <c r="Q10692">
        <v>632.03</v>
      </c>
      <c r="R10692">
        <v>72.12</v>
      </c>
      <c r="S10692">
        <v>0.15</v>
      </c>
      <c r="T10692">
        <v>33</v>
      </c>
      <c r="U10692">
        <v>218.53</v>
      </c>
      <c r="V10692">
        <v>25</v>
      </c>
      <c r="W10692">
        <v>1.79</v>
      </c>
      <c r="X10692">
        <v>2.8919999999999999</v>
      </c>
      <c r="Y10692" s="8">
        <v>41962</v>
      </c>
    </row>
    <row r="10693" spans="1:25" x14ac:dyDescent="0.25">
      <c r="A10693">
        <v>-111.97777848</v>
      </c>
      <c r="B10693">
        <v>33.078374320000002</v>
      </c>
      <c r="C10693">
        <v>13</v>
      </c>
      <c r="D10693" t="s">
        <v>371</v>
      </c>
      <c r="E10693" t="s">
        <v>370</v>
      </c>
      <c r="F10693">
        <v>10692</v>
      </c>
      <c r="G10693">
        <v>339</v>
      </c>
      <c r="H10693">
        <v>13.33</v>
      </c>
      <c r="I10693">
        <v>0.78700000000000003</v>
      </c>
      <c r="J10693">
        <v>1</v>
      </c>
      <c r="K10693">
        <v>1167.5999999999999</v>
      </c>
      <c r="L10693" t="s">
        <v>369</v>
      </c>
      <c r="M10693" t="s">
        <v>368</v>
      </c>
      <c r="N10693" s="8">
        <v>41962</v>
      </c>
      <c r="O10693">
        <v>0</v>
      </c>
      <c r="P10693">
        <v>0</v>
      </c>
      <c r="Q10693">
        <v>1004.9</v>
      </c>
      <c r="R10693">
        <v>382.2</v>
      </c>
      <c r="S10693">
        <v>0.79600000000000004</v>
      </c>
      <c r="T10693">
        <v>33</v>
      </c>
      <c r="U10693">
        <v>1158.2</v>
      </c>
      <c r="V10693">
        <v>26</v>
      </c>
      <c r="W10693">
        <v>0.53700000000000003</v>
      </c>
      <c r="X10693">
        <v>0.86799999999999999</v>
      </c>
      <c r="Y10693" s="8">
        <v>41962</v>
      </c>
    </row>
    <row r="10694" spans="1:25" x14ac:dyDescent="0.25">
      <c r="A10694">
        <v>-111.97778163</v>
      </c>
      <c r="B10694">
        <v>33.07837585</v>
      </c>
      <c r="C10694">
        <v>13</v>
      </c>
      <c r="D10694" t="s">
        <v>371</v>
      </c>
      <c r="E10694" t="s">
        <v>370</v>
      </c>
      <c r="F10694">
        <v>10693</v>
      </c>
      <c r="G10694">
        <v>352</v>
      </c>
      <c r="H10694">
        <v>13.33</v>
      </c>
      <c r="I10694">
        <v>0.85299999999999998</v>
      </c>
      <c r="J10694">
        <v>1</v>
      </c>
      <c r="K10694">
        <v>1167.5999999999999</v>
      </c>
      <c r="L10694" t="s">
        <v>369</v>
      </c>
      <c r="M10694" t="s">
        <v>368</v>
      </c>
      <c r="N10694" s="8">
        <v>41962</v>
      </c>
      <c r="O10694">
        <v>0</v>
      </c>
      <c r="P10694">
        <v>0</v>
      </c>
      <c r="Q10694">
        <v>1926.8</v>
      </c>
      <c r="R10694">
        <v>676.45</v>
      </c>
      <c r="S10694">
        <v>1.409</v>
      </c>
      <c r="T10694">
        <v>33</v>
      </c>
      <c r="U10694">
        <v>2049.8000000000002</v>
      </c>
      <c r="V10694">
        <v>26</v>
      </c>
      <c r="W10694">
        <v>0.58199999999999996</v>
      </c>
      <c r="X10694">
        <v>0.94</v>
      </c>
      <c r="Y10694" s="8">
        <v>41962</v>
      </c>
    </row>
    <row r="10695" spans="1:25" x14ac:dyDescent="0.25">
      <c r="A10695">
        <v>-111.97778097</v>
      </c>
      <c r="B10695">
        <v>33.07837782</v>
      </c>
      <c r="C10695">
        <v>13</v>
      </c>
      <c r="D10695" t="s">
        <v>371</v>
      </c>
      <c r="E10695" t="s">
        <v>370</v>
      </c>
      <c r="F10695">
        <v>10694</v>
      </c>
      <c r="G10695">
        <v>354</v>
      </c>
      <c r="H10695">
        <v>13.33</v>
      </c>
      <c r="I10695">
        <v>0.68899999999999995</v>
      </c>
      <c r="J10695">
        <v>1</v>
      </c>
      <c r="K10695">
        <v>1167.7</v>
      </c>
      <c r="L10695" t="s">
        <v>369</v>
      </c>
      <c r="M10695" t="s">
        <v>368</v>
      </c>
      <c r="N10695" s="8">
        <v>41962</v>
      </c>
      <c r="O10695">
        <v>0</v>
      </c>
      <c r="P10695">
        <v>0</v>
      </c>
      <c r="Q10695">
        <v>850.22</v>
      </c>
      <c r="R10695">
        <v>369.57</v>
      </c>
      <c r="S10695">
        <v>0.77</v>
      </c>
      <c r="T10695">
        <v>33</v>
      </c>
      <c r="U10695">
        <v>1119.9000000000001</v>
      </c>
      <c r="V10695">
        <v>26</v>
      </c>
      <c r="W10695">
        <v>0.47</v>
      </c>
      <c r="X10695">
        <v>0.75900000000000001</v>
      </c>
      <c r="Y10695" s="8">
        <v>41962</v>
      </c>
    </row>
    <row r="10696" spans="1:25" x14ac:dyDescent="0.25">
      <c r="A10696">
        <v>-111.97778486999999</v>
      </c>
      <c r="B10696">
        <v>33.078379130000002</v>
      </c>
      <c r="C10696">
        <v>13</v>
      </c>
      <c r="D10696" t="s">
        <v>371</v>
      </c>
      <c r="E10696" t="s">
        <v>370</v>
      </c>
      <c r="F10696">
        <v>10695</v>
      </c>
      <c r="G10696">
        <v>17</v>
      </c>
      <c r="H10696">
        <v>13.33</v>
      </c>
      <c r="I10696">
        <v>0.59099999999999997</v>
      </c>
      <c r="J10696">
        <v>1</v>
      </c>
      <c r="K10696">
        <v>1167.5</v>
      </c>
      <c r="L10696" t="s">
        <v>369</v>
      </c>
      <c r="M10696" t="s">
        <v>368</v>
      </c>
      <c r="N10696" s="8">
        <v>41962</v>
      </c>
      <c r="O10696">
        <v>0</v>
      </c>
      <c r="P10696">
        <v>0</v>
      </c>
      <c r="Q10696">
        <v>762.54</v>
      </c>
      <c r="R10696">
        <v>386.7</v>
      </c>
      <c r="S10696">
        <v>0.80600000000000005</v>
      </c>
      <c r="T10696">
        <v>33</v>
      </c>
      <c r="U10696">
        <v>1171.8</v>
      </c>
      <c r="V10696">
        <v>26</v>
      </c>
      <c r="W10696">
        <v>0.40300000000000002</v>
      </c>
      <c r="X10696">
        <v>0.65100000000000002</v>
      </c>
      <c r="Y10696" s="8">
        <v>41962</v>
      </c>
    </row>
    <row r="10697" spans="1:25" x14ac:dyDescent="0.25">
      <c r="A10697">
        <v>-111.97778251</v>
      </c>
      <c r="B10697">
        <v>33.078380789999997</v>
      </c>
      <c r="C10697">
        <v>13</v>
      </c>
      <c r="D10697" t="s">
        <v>371</v>
      </c>
      <c r="E10697" t="s">
        <v>370</v>
      </c>
      <c r="F10697">
        <v>10696</v>
      </c>
      <c r="G10697">
        <v>3</v>
      </c>
      <c r="H10697">
        <v>13.33</v>
      </c>
      <c r="I10697">
        <v>0.59099999999999997</v>
      </c>
      <c r="J10697">
        <v>1</v>
      </c>
      <c r="K10697">
        <v>1167.5</v>
      </c>
      <c r="L10697" t="s">
        <v>369</v>
      </c>
      <c r="M10697" t="s">
        <v>368</v>
      </c>
      <c r="N10697" s="8">
        <v>41962</v>
      </c>
      <c r="O10697">
        <v>0</v>
      </c>
      <c r="P10697">
        <v>0</v>
      </c>
      <c r="Q10697">
        <v>1159.3</v>
      </c>
      <c r="R10697">
        <v>587.9</v>
      </c>
      <c r="S10697">
        <v>1.2250000000000001</v>
      </c>
      <c r="T10697">
        <v>33</v>
      </c>
      <c r="U10697">
        <v>1781.5</v>
      </c>
      <c r="V10697">
        <v>26</v>
      </c>
      <c r="W10697">
        <v>0.40300000000000002</v>
      </c>
      <c r="X10697">
        <v>0.65100000000000002</v>
      </c>
      <c r="Y10697" s="8">
        <v>41962</v>
      </c>
    </row>
    <row r="10698" spans="1:25" x14ac:dyDescent="0.25">
      <c r="A10698">
        <v>-111.97778354</v>
      </c>
      <c r="B10698">
        <v>33.078382879999999</v>
      </c>
      <c r="C10698">
        <v>13</v>
      </c>
      <c r="D10698" t="s">
        <v>371</v>
      </c>
      <c r="E10698" t="s">
        <v>370</v>
      </c>
      <c r="F10698">
        <v>10697</v>
      </c>
      <c r="G10698">
        <v>9</v>
      </c>
      <c r="H10698">
        <v>13.33</v>
      </c>
      <c r="I10698">
        <v>0.68899999999999995</v>
      </c>
      <c r="J10698">
        <v>1</v>
      </c>
      <c r="K10698">
        <v>1167.4000000000001</v>
      </c>
      <c r="L10698" t="s">
        <v>369</v>
      </c>
      <c r="M10698" t="s">
        <v>368</v>
      </c>
      <c r="N10698" s="8">
        <v>41962</v>
      </c>
      <c r="O10698">
        <v>0</v>
      </c>
      <c r="P10698">
        <v>0</v>
      </c>
      <c r="Q10698">
        <v>1820.5</v>
      </c>
      <c r="R10698">
        <v>791.32</v>
      </c>
      <c r="S10698">
        <v>1.649</v>
      </c>
      <c r="T10698">
        <v>33</v>
      </c>
      <c r="U10698">
        <v>2397.9</v>
      </c>
      <c r="V10698">
        <v>26</v>
      </c>
      <c r="W10698">
        <v>0.47</v>
      </c>
      <c r="X10698">
        <v>0.75900000000000001</v>
      </c>
      <c r="Y10698" s="8">
        <v>41962</v>
      </c>
    </row>
    <row r="10699" spans="1:25" x14ac:dyDescent="0.25">
      <c r="A10699">
        <v>-111.97778219999999</v>
      </c>
      <c r="B10699">
        <v>33.078385840000003</v>
      </c>
      <c r="C10699">
        <v>13</v>
      </c>
      <c r="D10699" t="s">
        <v>371</v>
      </c>
      <c r="E10699" t="s">
        <v>370</v>
      </c>
      <c r="F10699">
        <v>10698</v>
      </c>
      <c r="G10699">
        <v>7</v>
      </c>
      <c r="H10699">
        <v>13.33</v>
      </c>
      <c r="I10699">
        <v>0.755</v>
      </c>
      <c r="J10699">
        <v>1</v>
      </c>
      <c r="K10699">
        <v>1167.5</v>
      </c>
      <c r="L10699" t="s">
        <v>369</v>
      </c>
      <c r="M10699" t="s">
        <v>368</v>
      </c>
      <c r="N10699" s="8">
        <v>41962</v>
      </c>
      <c r="O10699">
        <v>0</v>
      </c>
      <c r="P10699">
        <v>0</v>
      </c>
      <c r="Q10699">
        <v>1026.5</v>
      </c>
      <c r="R10699">
        <v>407.38</v>
      </c>
      <c r="S10699">
        <v>0.84899999999999998</v>
      </c>
      <c r="T10699">
        <v>33</v>
      </c>
      <c r="U10699">
        <v>1234.5</v>
      </c>
      <c r="V10699">
        <v>26</v>
      </c>
      <c r="W10699">
        <v>0.51400000000000001</v>
      </c>
      <c r="X10699">
        <v>0.83199999999999996</v>
      </c>
      <c r="Y10699" s="8">
        <v>41962</v>
      </c>
    </row>
    <row r="10700" spans="1:25" x14ac:dyDescent="0.25">
      <c r="A10700">
        <v>-111.97778166000001</v>
      </c>
      <c r="B10700">
        <v>33.07838778</v>
      </c>
      <c r="C10700">
        <v>13</v>
      </c>
      <c r="D10700" t="s">
        <v>371</v>
      </c>
      <c r="E10700" t="s">
        <v>370</v>
      </c>
      <c r="F10700">
        <v>10699</v>
      </c>
      <c r="G10700">
        <v>358</v>
      </c>
      <c r="H10700">
        <v>13.33</v>
      </c>
      <c r="I10700">
        <v>0.68899999999999995</v>
      </c>
      <c r="J10700">
        <v>1</v>
      </c>
      <c r="K10700">
        <v>1167.4000000000001</v>
      </c>
      <c r="L10700" t="s">
        <v>369</v>
      </c>
      <c r="M10700" t="s">
        <v>368</v>
      </c>
      <c r="N10700" s="8">
        <v>41962</v>
      </c>
      <c r="O10700">
        <v>0</v>
      </c>
      <c r="P10700">
        <v>0</v>
      </c>
      <c r="Q10700">
        <v>2338.5</v>
      </c>
      <c r="R10700">
        <v>1016.5</v>
      </c>
      <c r="S10700">
        <v>2.1179999999999999</v>
      </c>
      <c r="T10700">
        <v>33</v>
      </c>
      <c r="U10700">
        <v>3080.3</v>
      </c>
      <c r="V10700">
        <v>26</v>
      </c>
      <c r="W10700">
        <v>0.47</v>
      </c>
      <c r="X10700">
        <v>0.75900000000000001</v>
      </c>
      <c r="Y10700" s="8">
        <v>41962</v>
      </c>
    </row>
    <row r="10701" spans="1:25" x14ac:dyDescent="0.25">
      <c r="A10701">
        <v>-111.97777979999999</v>
      </c>
      <c r="B10701">
        <v>33.07838984</v>
      </c>
      <c r="C10701">
        <v>13</v>
      </c>
      <c r="D10701" t="s">
        <v>371</v>
      </c>
      <c r="E10701" t="s">
        <v>370</v>
      </c>
      <c r="F10701">
        <v>10700</v>
      </c>
      <c r="G10701">
        <v>353</v>
      </c>
      <c r="H10701">
        <v>13.33</v>
      </c>
      <c r="I10701">
        <v>0.623</v>
      </c>
      <c r="J10701">
        <v>1</v>
      </c>
      <c r="K10701">
        <v>1167.5999999999999</v>
      </c>
      <c r="L10701" t="s">
        <v>369</v>
      </c>
      <c r="M10701" t="s">
        <v>368</v>
      </c>
      <c r="N10701" s="8">
        <v>41962</v>
      </c>
      <c r="O10701">
        <v>0</v>
      </c>
      <c r="P10701">
        <v>0</v>
      </c>
      <c r="Q10701">
        <v>2707.8</v>
      </c>
      <c r="R10701">
        <v>1300.9000000000001</v>
      </c>
      <c r="S10701">
        <v>2.71</v>
      </c>
      <c r="T10701">
        <v>33</v>
      </c>
      <c r="U10701">
        <v>3942.1</v>
      </c>
      <c r="V10701">
        <v>26</v>
      </c>
      <c r="W10701">
        <v>0.42499999999999999</v>
      </c>
      <c r="X10701">
        <v>0.68700000000000006</v>
      </c>
      <c r="Y10701" s="8">
        <v>41962</v>
      </c>
    </row>
    <row r="10702" spans="1:25" x14ac:dyDescent="0.25">
      <c r="A10702">
        <v>-111.97778219999999</v>
      </c>
      <c r="B10702">
        <v>33.078392839999999</v>
      </c>
      <c r="C10702">
        <v>13</v>
      </c>
      <c r="D10702" t="s">
        <v>371</v>
      </c>
      <c r="E10702" t="s">
        <v>370</v>
      </c>
      <c r="F10702">
        <v>10701</v>
      </c>
      <c r="G10702">
        <v>7</v>
      </c>
      <c r="H10702">
        <v>13.33</v>
      </c>
      <c r="I10702">
        <v>1.1479999999999999</v>
      </c>
      <c r="J10702">
        <v>1</v>
      </c>
      <c r="K10702">
        <v>1167.5</v>
      </c>
      <c r="L10702" t="s">
        <v>369</v>
      </c>
      <c r="M10702" t="s">
        <v>368</v>
      </c>
      <c r="N10702" s="8">
        <v>41962</v>
      </c>
      <c r="O10702">
        <v>0</v>
      </c>
      <c r="P10702">
        <v>0</v>
      </c>
      <c r="Q10702">
        <v>3937.4</v>
      </c>
      <c r="R10702">
        <v>1026.9000000000001</v>
      </c>
      <c r="S10702">
        <v>2.1389999999999998</v>
      </c>
      <c r="T10702">
        <v>33</v>
      </c>
      <c r="U10702">
        <v>3111.8</v>
      </c>
      <c r="V10702">
        <v>26</v>
      </c>
      <c r="W10702">
        <v>0.78300000000000003</v>
      </c>
      <c r="X10702">
        <v>1.2649999999999999</v>
      </c>
      <c r="Y10702" s="8">
        <v>41962</v>
      </c>
    </row>
    <row r="10703" spans="1:25" x14ac:dyDescent="0.25">
      <c r="A10703">
        <v>-111.97778065999999</v>
      </c>
      <c r="B10703">
        <v>33.078395780000001</v>
      </c>
      <c r="C10703">
        <v>13</v>
      </c>
      <c r="D10703" t="s">
        <v>371</v>
      </c>
      <c r="E10703" t="s">
        <v>370</v>
      </c>
      <c r="F10703">
        <v>10702</v>
      </c>
      <c r="G10703">
        <v>358</v>
      </c>
      <c r="H10703">
        <v>13.33</v>
      </c>
      <c r="I10703">
        <v>1.083</v>
      </c>
      <c r="J10703">
        <v>1</v>
      </c>
      <c r="K10703">
        <v>1167.5</v>
      </c>
      <c r="L10703" t="s">
        <v>369</v>
      </c>
      <c r="M10703" t="s">
        <v>368</v>
      </c>
      <c r="N10703" s="8">
        <v>41962</v>
      </c>
      <c r="O10703">
        <v>0</v>
      </c>
      <c r="P10703">
        <v>0</v>
      </c>
      <c r="Q10703">
        <v>4295.6000000000004</v>
      </c>
      <c r="R10703">
        <v>1188.2</v>
      </c>
      <c r="S10703">
        <v>2.4750000000000001</v>
      </c>
      <c r="T10703">
        <v>33</v>
      </c>
      <c r="U10703">
        <v>3600.6</v>
      </c>
      <c r="V10703">
        <v>26</v>
      </c>
      <c r="W10703">
        <v>0.73799999999999999</v>
      </c>
      <c r="X10703">
        <v>1.1930000000000001</v>
      </c>
      <c r="Y10703" s="8">
        <v>41962</v>
      </c>
    </row>
    <row r="10704" spans="1:25" x14ac:dyDescent="0.25">
      <c r="A10704">
        <v>-111.97778117</v>
      </c>
      <c r="B10704">
        <v>33.078398780000001</v>
      </c>
      <c r="C10704">
        <v>13</v>
      </c>
      <c r="D10704" t="s">
        <v>371</v>
      </c>
      <c r="E10704" t="s">
        <v>370</v>
      </c>
      <c r="F10704">
        <v>10703</v>
      </c>
      <c r="G10704">
        <v>1</v>
      </c>
      <c r="H10704">
        <v>13.33</v>
      </c>
      <c r="I10704">
        <v>0.98399999999999999</v>
      </c>
      <c r="J10704">
        <v>1</v>
      </c>
      <c r="K10704">
        <v>1167.5</v>
      </c>
      <c r="L10704" t="s">
        <v>369</v>
      </c>
      <c r="M10704" t="s">
        <v>368</v>
      </c>
      <c r="N10704" s="8">
        <v>41962</v>
      </c>
      <c r="O10704">
        <v>0</v>
      </c>
      <c r="P10704">
        <v>0</v>
      </c>
      <c r="Q10704">
        <v>3644.8</v>
      </c>
      <c r="R10704">
        <v>1109</v>
      </c>
      <c r="S10704">
        <v>2.31</v>
      </c>
      <c r="T10704">
        <v>33</v>
      </c>
      <c r="U10704">
        <v>3360.5</v>
      </c>
      <c r="V10704">
        <v>26</v>
      </c>
      <c r="W10704">
        <v>0.67100000000000004</v>
      </c>
      <c r="X10704">
        <v>1.085</v>
      </c>
      <c r="Y10704" s="8">
        <v>41962</v>
      </c>
    </row>
    <row r="10705" spans="1:25" x14ac:dyDescent="0.25">
      <c r="A10705">
        <v>-111.97778117</v>
      </c>
      <c r="B10705">
        <v>33.07840178</v>
      </c>
      <c r="C10705">
        <v>13</v>
      </c>
      <c r="D10705" t="s">
        <v>371</v>
      </c>
      <c r="E10705" t="s">
        <v>370</v>
      </c>
      <c r="F10705">
        <v>10704</v>
      </c>
      <c r="G10705">
        <v>1</v>
      </c>
      <c r="H10705">
        <v>13.33</v>
      </c>
      <c r="I10705">
        <v>1.05</v>
      </c>
      <c r="J10705">
        <v>1</v>
      </c>
      <c r="K10705">
        <v>1167.5</v>
      </c>
      <c r="L10705" t="s">
        <v>369</v>
      </c>
      <c r="M10705" t="s">
        <v>368</v>
      </c>
      <c r="N10705" s="8">
        <v>41962</v>
      </c>
      <c r="O10705">
        <v>0</v>
      </c>
      <c r="P10705">
        <v>0</v>
      </c>
      <c r="Q10705">
        <v>4136.3999999999996</v>
      </c>
      <c r="R10705">
        <v>1179.9000000000001</v>
      </c>
      <c r="S10705">
        <v>2.4580000000000002</v>
      </c>
      <c r="T10705">
        <v>33</v>
      </c>
      <c r="U10705">
        <v>3575.5</v>
      </c>
      <c r="V10705">
        <v>26</v>
      </c>
      <c r="W10705">
        <v>0.71599999999999997</v>
      </c>
      <c r="X10705">
        <v>1.157</v>
      </c>
      <c r="Y10705" s="8">
        <v>41962</v>
      </c>
    </row>
    <row r="10706" spans="1:25" x14ac:dyDescent="0.25">
      <c r="A10706">
        <v>-111.97778083</v>
      </c>
      <c r="B10706">
        <v>33.078403780000002</v>
      </c>
      <c r="C10706">
        <v>13</v>
      </c>
      <c r="D10706" t="s">
        <v>371</v>
      </c>
      <c r="E10706" t="s">
        <v>370</v>
      </c>
      <c r="F10706">
        <v>10705</v>
      </c>
      <c r="G10706">
        <v>359</v>
      </c>
      <c r="H10706">
        <v>13.33</v>
      </c>
      <c r="I10706">
        <v>1.0169999999999999</v>
      </c>
      <c r="J10706">
        <v>1</v>
      </c>
      <c r="K10706">
        <v>1167.5</v>
      </c>
      <c r="L10706" t="s">
        <v>369</v>
      </c>
      <c r="M10706" t="s">
        <v>368</v>
      </c>
      <c r="N10706" s="8">
        <v>41962</v>
      </c>
      <c r="O10706">
        <v>0</v>
      </c>
      <c r="P10706">
        <v>0</v>
      </c>
      <c r="Q10706">
        <v>3868</v>
      </c>
      <c r="R10706">
        <v>1138.9000000000001</v>
      </c>
      <c r="S10706">
        <v>2.3730000000000002</v>
      </c>
      <c r="T10706">
        <v>33</v>
      </c>
      <c r="U10706">
        <v>3451.4</v>
      </c>
      <c r="V10706">
        <v>26</v>
      </c>
      <c r="W10706">
        <v>0.69299999999999995</v>
      </c>
      <c r="X10706">
        <v>1.121</v>
      </c>
      <c r="Y10706" s="8">
        <v>41962</v>
      </c>
    </row>
    <row r="10707" spans="1:25" x14ac:dyDescent="0.25">
      <c r="A10707">
        <v>-111.97778203</v>
      </c>
      <c r="B10707">
        <v>33.078406819999998</v>
      </c>
      <c r="C10707">
        <v>13</v>
      </c>
      <c r="D10707" t="s">
        <v>371</v>
      </c>
      <c r="E10707" t="s">
        <v>370</v>
      </c>
      <c r="F10707">
        <v>10706</v>
      </c>
      <c r="G10707">
        <v>6</v>
      </c>
      <c r="H10707">
        <v>13.33</v>
      </c>
      <c r="I10707">
        <v>1.05</v>
      </c>
      <c r="J10707">
        <v>1</v>
      </c>
      <c r="K10707">
        <v>1167.3</v>
      </c>
      <c r="L10707" t="s">
        <v>369</v>
      </c>
      <c r="M10707" t="s">
        <v>368</v>
      </c>
      <c r="N10707" s="8">
        <v>41962</v>
      </c>
      <c r="O10707">
        <v>0</v>
      </c>
      <c r="P10707">
        <v>0</v>
      </c>
      <c r="Q10707">
        <v>3469.4</v>
      </c>
      <c r="R10707">
        <v>989.65</v>
      </c>
      <c r="S10707">
        <v>2.0619999999999998</v>
      </c>
      <c r="T10707">
        <v>33</v>
      </c>
      <c r="U10707">
        <v>2998.9</v>
      </c>
      <c r="V10707">
        <v>26</v>
      </c>
      <c r="W10707">
        <v>0.71599999999999997</v>
      </c>
      <c r="X10707">
        <v>1.157</v>
      </c>
      <c r="Y10707" s="8">
        <v>41962</v>
      </c>
    </row>
    <row r="10708" spans="1:25" x14ac:dyDescent="0.25">
      <c r="A10708">
        <v>-111.97778049</v>
      </c>
      <c r="B10708">
        <v>33.078409790000002</v>
      </c>
      <c r="C10708">
        <v>13</v>
      </c>
      <c r="D10708" t="s">
        <v>371</v>
      </c>
      <c r="E10708" t="s">
        <v>370</v>
      </c>
      <c r="F10708">
        <v>10707</v>
      </c>
      <c r="G10708">
        <v>357</v>
      </c>
      <c r="H10708">
        <v>13.33</v>
      </c>
      <c r="I10708">
        <v>1.05</v>
      </c>
      <c r="J10708">
        <v>1</v>
      </c>
      <c r="K10708">
        <v>1167.4000000000001</v>
      </c>
      <c r="L10708" t="s">
        <v>369</v>
      </c>
      <c r="M10708" t="s">
        <v>368</v>
      </c>
      <c r="N10708" s="8">
        <v>41962</v>
      </c>
      <c r="O10708">
        <v>0</v>
      </c>
      <c r="P10708">
        <v>0</v>
      </c>
      <c r="Q10708">
        <v>4872.8999999999996</v>
      </c>
      <c r="R10708">
        <v>1390</v>
      </c>
      <c r="S10708">
        <v>2.8959999999999999</v>
      </c>
      <c r="T10708">
        <v>33</v>
      </c>
      <c r="U10708">
        <v>4212.1000000000004</v>
      </c>
      <c r="V10708">
        <v>26</v>
      </c>
      <c r="W10708">
        <v>0.71599999999999997</v>
      </c>
      <c r="X10708">
        <v>1.157</v>
      </c>
      <c r="Y10708" s="8">
        <v>41962</v>
      </c>
    </row>
    <row r="10709" spans="1:25" x14ac:dyDescent="0.25">
      <c r="A10709">
        <v>-111.97778049</v>
      </c>
      <c r="B10709">
        <v>33.078412790000002</v>
      </c>
      <c r="C10709">
        <v>13</v>
      </c>
      <c r="D10709" t="s">
        <v>371</v>
      </c>
      <c r="E10709" t="s">
        <v>370</v>
      </c>
      <c r="F10709">
        <v>10708</v>
      </c>
      <c r="G10709">
        <v>357</v>
      </c>
      <c r="H10709">
        <v>13.33</v>
      </c>
      <c r="I10709">
        <v>1.0169999999999999</v>
      </c>
      <c r="J10709">
        <v>1</v>
      </c>
      <c r="K10709">
        <v>1167.3</v>
      </c>
      <c r="L10709" t="s">
        <v>369</v>
      </c>
      <c r="M10709" t="s">
        <v>368</v>
      </c>
      <c r="N10709" s="8">
        <v>41962</v>
      </c>
      <c r="O10709">
        <v>0</v>
      </c>
      <c r="P10709">
        <v>0</v>
      </c>
      <c r="Q10709">
        <v>4942.7</v>
      </c>
      <c r="R10709">
        <v>1455.4</v>
      </c>
      <c r="S10709">
        <v>3.032</v>
      </c>
      <c r="T10709">
        <v>33</v>
      </c>
      <c r="U10709">
        <v>4410.3</v>
      </c>
      <c r="V10709">
        <v>26</v>
      </c>
      <c r="W10709">
        <v>0.69299999999999995</v>
      </c>
      <c r="X10709">
        <v>1.121</v>
      </c>
      <c r="Y10709" s="8">
        <v>41962</v>
      </c>
    </row>
    <row r="10710" spans="1:25" x14ac:dyDescent="0.25">
      <c r="A10710">
        <v>-111.97778185999999</v>
      </c>
      <c r="B10710">
        <v>33.078415810000003</v>
      </c>
      <c r="C10710">
        <v>13</v>
      </c>
      <c r="D10710" t="s">
        <v>371</v>
      </c>
      <c r="E10710" t="s">
        <v>370</v>
      </c>
      <c r="F10710">
        <v>10709</v>
      </c>
      <c r="G10710">
        <v>5</v>
      </c>
      <c r="H10710">
        <v>13.33</v>
      </c>
      <c r="I10710">
        <v>1.0169999999999999</v>
      </c>
      <c r="J10710">
        <v>1</v>
      </c>
      <c r="K10710">
        <v>1167.4000000000001</v>
      </c>
      <c r="L10710" t="s">
        <v>369</v>
      </c>
      <c r="M10710" t="s">
        <v>368</v>
      </c>
      <c r="N10710" s="8">
        <v>41962</v>
      </c>
      <c r="O10710">
        <v>0</v>
      </c>
      <c r="P10710">
        <v>0</v>
      </c>
      <c r="Q10710">
        <v>4917.8999999999996</v>
      </c>
      <c r="R10710">
        <v>1448.1</v>
      </c>
      <c r="S10710">
        <v>3.0169999999999999</v>
      </c>
      <c r="T10710">
        <v>33</v>
      </c>
      <c r="U10710">
        <v>4388.1000000000004</v>
      </c>
      <c r="V10710">
        <v>26</v>
      </c>
      <c r="W10710">
        <v>0.69299999999999995</v>
      </c>
      <c r="X10710">
        <v>1.121</v>
      </c>
      <c r="Y10710" s="8">
        <v>41962</v>
      </c>
    </row>
    <row r="10711" spans="1:25" x14ac:dyDescent="0.25">
      <c r="A10711">
        <v>-111.97778117</v>
      </c>
      <c r="B10711">
        <v>33.07841878</v>
      </c>
      <c r="C10711">
        <v>13</v>
      </c>
      <c r="D10711" t="s">
        <v>371</v>
      </c>
      <c r="E10711" t="s">
        <v>370</v>
      </c>
      <c r="F10711">
        <v>10710</v>
      </c>
      <c r="G10711">
        <v>1</v>
      </c>
      <c r="H10711">
        <v>13.33</v>
      </c>
      <c r="I10711">
        <v>1.3120000000000001</v>
      </c>
      <c r="J10711">
        <v>1</v>
      </c>
      <c r="K10711">
        <v>1167.4000000000001</v>
      </c>
      <c r="L10711" t="s">
        <v>369</v>
      </c>
      <c r="M10711" t="s">
        <v>368</v>
      </c>
      <c r="N10711" s="8">
        <v>41962</v>
      </c>
      <c r="O10711">
        <v>0</v>
      </c>
      <c r="P10711">
        <v>0</v>
      </c>
      <c r="Q10711">
        <v>6116.4</v>
      </c>
      <c r="R10711">
        <v>1395.8</v>
      </c>
      <c r="S10711">
        <v>2.9079999999999999</v>
      </c>
      <c r="T10711">
        <v>33</v>
      </c>
      <c r="U10711">
        <v>4229.6000000000004</v>
      </c>
      <c r="V10711">
        <v>26</v>
      </c>
      <c r="W10711">
        <v>0.89500000000000002</v>
      </c>
      <c r="X10711">
        <v>1.446</v>
      </c>
      <c r="Y10711" s="8">
        <v>41962</v>
      </c>
    </row>
    <row r="10712" spans="1:25" x14ac:dyDescent="0.25">
      <c r="A10712">
        <v>-111.97778117</v>
      </c>
      <c r="B10712">
        <v>33.078422779999997</v>
      </c>
      <c r="C10712">
        <v>13</v>
      </c>
      <c r="D10712" t="s">
        <v>371</v>
      </c>
      <c r="E10712" t="s">
        <v>370</v>
      </c>
      <c r="F10712">
        <v>10711</v>
      </c>
      <c r="G10712">
        <v>1</v>
      </c>
      <c r="H10712">
        <v>13.33</v>
      </c>
      <c r="I10712">
        <v>1.444</v>
      </c>
      <c r="J10712">
        <v>1</v>
      </c>
      <c r="K10712">
        <v>1167.4000000000001</v>
      </c>
      <c r="L10712" t="s">
        <v>369</v>
      </c>
      <c r="M10712" t="s">
        <v>368</v>
      </c>
      <c r="N10712" s="8">
        <v>41962</v>
      </c>
      <c r="O10712">
        <v>0</v>
      </c>
      <c r="P10712">
        <v>0</v>
      </c>
      <c r="Q10712">
        <v>5839.9</v>
      </c>
      <c r="R10712">
        <v>1211.5</v>
      </c>
      <c r="S10712">
        <v>2.524</v>
      </c>
      <c r="T10712">
        <v>33</v>
      </c>
      <c r="U10712">
        <v>3671.2</v>
      </c>
      <c r="V10712">
        <v>26</v>
      </c>
      <c r="W10712">
        <v>0.98399999999999999</v>
      </c>
      <c r="X10712">
        <v>1.591</v>
      </c>
      <c r="Y10712" s="8">
        <v>41962</v>
      </c>
    </row>
    <row r="10713" spans="1:25" x14ac:dyDescent="0.25">
      <c r="A10713">
        <v>-111.97777949</v>
      </c>
      <c r="B10713">
        <v>33.078426790000002</v>
      </c>
      <c r="C10713">
        <v>13</v>
      </c>
      <c r="D10713" t="s">
        <v>371</v>
      </c>
      <c r="E10713" t="s">
        <v>370</v>
      </c>
      <c r="F10713">
        <v>10712</v>
      </c>
      <c r="G10713">
        <v>357</v>
      </c>
      <c r="H10713">
        <v>13.33</v>
      </c>
      <c r="I10713">
        <v>1.542</v>
      </c>
      <c r="J10713">
        <v>1</v>
      </c>
      <c r="K10713">
        <v>1167.5</v>
      </c>
      <c r="L10713" t="s">
        <v>369</v>
      </c>
      <c r="M10713" t="s">
        <v>368</v>
      </c>
      <c r="N10713" s="8">
        <v>41962</v>
      </c>
      <c r="O10713">
        <v>0</v>
      </c>
      <c r="P10713">
        <v>0</v>
      </c>
      <c r="Q10713">
        <v>6286.5</v>
      </c>
      <c r="R10713">
        <v>1220.9000000000001</v>
      </c>
      <c r="S10713">
        <v>2.544</v>
      </c>
      <c r="T10713">
        <v>33</v>
      </c>
      <c r="U10713">
        <v>3699.8</v>
      </c>
      <c r="V10713">
        <v>26</v>
      </c>
      <c r="W10713">
        <v>1.0509999999999999</v>
      </c>
      <c r="X10713">
        <v>1.6990000000000001</v>
      </c>
      <c r="Y10713" s="8">
        <v>41962</v>
      </c>
    </row>
    <row r="10714" spans="1:25" x14ac:dyDescent="0.25">
      <c r="A10714">
        <v>-111.97778068</v>
      </c>
      <c r="B10714">
        <v>33.078431790000003</v>
      </c>
      <c r="C10714">
        <v>13</v>
      </c>
      <c r="D10714" t="s">
        <v>371</v>
      </c>
      <c r="E10714" t="s">
        <v>370</v>
      </c>
      <c r="F10714">
        <v>10713</v>
      </c>
      <c r="G10714">
        <v>4</v>
      </c>
      <c r="H10714">
        <v>13.33</v>
      </c>
      <c r="I10714">
        <v>1.5089999999999999</v>
      </c>
      <c r="J10714">
        <v>1</v>
      </c>
      <c r="K10714">
        <v>1167.5</v>
      </c>
      <c r="L10714" t="s">
        <v>369</v>
      </c>
      <c r="M10714" t="s">
        <v>368</v>
      </c>
      <c r="N10714" s="8">
        <v>41962</v>
      </c>
      <c r="O10714">
        <v>0</v>
      </c>
      <c r="P10714">
        <v>0</v>
      </c>
      <c r="Q10714">
        <v>5355.6</v>
      </c>
      <c r="R10714">
        <v>1062.8</v>
      </c>
      <c r="S10714">
        <v>2.214</v>
      </c>
      <c r="T10714">
        <v>33</v>
      </c>
      <c r="U10714">
        <v>3220.5</v>
      </c>
      <c r="V10714">
        <v>26</v>
      </c>
      <c r="W10714">
        <v>1.0289999999999999</v>
      </c>
      <c r="X10714">
        <v>1.663</v>
      </c>
      <c r="Y10714" s="8">
        <v>41962</v>
      </c>
    </row>
    <row r="10715" spans="1:25" x14ac:dyDescent="0.25">
      <c r="A10715">
        <v>-111.97778051</v>
      </c>
      <c r="B10715">
        <v>33.07843579</v>
      </c>
      <c r="C10715">
        <v>13</v>
      </c>
      <c r="D10715" t="s">
        <v>371</v>
      </c>
      <c r="E10715" t="s">
        <v>370</v>
      </c>
      <c r="F10715">
        <v>10714</v>
      </c>
      <c r="G10715">
        <v>3</v>
      </c>
      <c r="H10715">
        <v>13.33</v>
      </c>
      <c r="I10715">
        <v>1.575</v>
      </c>
      <c r="J10715">
        <v>1</v>
      </c>
      <c r="K10715">
        <v>1167.5</v>
      </c>
      <c r="L10715" t="s">
        <v>369</v>
      </c>
      <c r="M10715" t="s">
        <v>368</v>
      </c>
      <c r="N10715" s="8">
        <v>41962</v>
      </c>
      <c r="O10715">
        <v>0</v>
      </c>
      <c r="P10715">
        <v>0</v>
      </c>
      <c r="Q10715">
        <v>4184</v>
      </c>
      <c r="R10715">
        <v>795.65</v>
      </c>
      <c r="S10715">
        <v>1.6579999999999999</v>
      </c>
      <c r="T10715">
        <v>33</v>
      </c>
      <c r="U10715">
        <v>2411.1</v>
      </c>
      <c r="V10715">
        <v>26</v>
      </c>
      <c r="W10715">
        <v>1.0740000000000001</v>
      </c>
      <c r="X10715">
        <v>1.7350000000000001</v>
      </c>
      <c r="Y10715" s="8">
        <v>41962</v>
      </c>
    </row>
    <row r="10716" spans="1:25" x14ac:dyDescent="0.25">
      <c r="A10716">
        <v>-111.97777983</v>
      </c>
      <c r="B10716">
        <v>33.078439779999997</v>
      </c>
      <c r="C10716">
        <v>13</v>
      </c>
      <c r="D10716" t="s">
        <v>371</v>
      </c>
      <c r="E10716" t="s">
        <v>370</v>
      </c>
      <c r="F10716">
        <v>10715</v>
      </c>
      <c r="G10716">
        <v>359</v>
      </c>
      <c r="H10716">
        <v>13.33</v>
      </c>
      <c r="I10716">
        <v>1.411</v>
      </c>
      <c r="J10716">
        <v>1</v>
      </c>
      <c r="K10716">
        <v>1167.5</v>
      </c>
      <c r="L10716" t="s">
        <v>369</v>
      </c>
      <c r="M10716" t="s">
        <v>368</v>
      </c>
      <c r="N10716" s="8">
        <v>41962</v>
      </c>
      <c r="O10716">
        <v>0</v>
      </c>
      <c r="P10716">
        <v>0</v>
      </c>
      <c r="Q10716">
        <v>4189.8</v>
      </c>
      <c r="R10716">
        <v>889.41</v>
      </c>
      <c r="S10716">
        <v>1.853</v>
      </c>
      <c r="T10716">
        <v>33</v>
      </c>
      <c r="U10716">
        <v>2695.2</v>
      </c>
      <c r="V10716">
        <v>26</v>
      </c>
      <c r="W10716">
        <v>0.96199999999999997</v>
      </c>
      <c r="X10716">
        <v>1.5549999999999999</v>
      </c>
      <c r="Y10716" s="8">
        <v>41962</v>
      </c>
    </row>
    <row r="10717" spans="1:25" x14ac:dyDescent="0.25">
      <c r="A10717">
        <v>-111.97777949</v>
      </c>
      <c r="B10717">
        <v>33.078443790000001</v>
      </c>
      <c r="C10717">
        <v>13</v>
      </c>
      <c r="D10717" t="s">
        <v>371</v>
      </c>
      <c r="E10717" t="s">
        <v>370</v>
      </c>
      <c r="F10717">
        <v>10716</v>
      </c>
      <c r="G10717">
        <v>357</v>
      </c>
      <c r="H10717">
        <v>13.33</v>
      </c>
      <c r="I10717">
        <v>1.476</v>
      </c>
      <c r="J10717">
        <v>1</v>
      </c>
      <c r="K10717">
        <v>1167.5999999999999</v>
      </c>
      <c r="L10717" t="s">
        <v>369</v>
      </c>
      <c r="M10717" t="s">
        <v>368</v>
      </c>
      <c r="N10717" s="8">
        <v>41962</v>
      </c>
      <c r="O10717">
        <v>0</v>
      </c>
      <c r="P10717">
        <v>0</v>
      </c>
      <c r="Q10717">
        <v>2987.5</v>
      </c>
      <c r="R10717">
        <v>606</v>
      </c>
      <c r="S10717">
        <v>1.2629999999999999</v>
      </c>
      <c r="T10717">
        <v>33</v>
      </c>
      <c r="U10717">
        <v>1836.4</v>
      </c>
      <c r="V10717">
        <v>26</v>
      </c>
      <c r="W10717">
        <v>1.0069999999999999</v>
      </c>
      <c r="X10717">
        <v>1.627</v>
      </c>
      <c r="Y10717" s="8">
        <v>41962</v>
      </c>
    </row>
    <row r="10718" spans="1:25" x14ac:dyDescent="0.25">
      <c r="A10718">
        <v>-111.97778</v>
      </c>
      <c r="B10718">
        <v>33.078447769999997</v>
      </c>
      <c r="C10718">
        <v>13</v>
      </c>
      <c r="D10718" t="s">
        <v>371</v>
      </c>
      <c r="E10718" t="s">
        <v>370</v>
      </c>
      <c r="F10718">
        <v>10717</v>
      </c>
      <c r="G10718">
        <v>0</v>
      </c>
      <c r="H10718">
        <v>13.33</v>
      </c>
      <c r="I10718">
        <v>1.444</v>
      </c>
      <c r="J10718">
        <v>1</v>
      </c>
      <c r="K10718">
        <v>1167.5</v>
      </c>
      <c r="L10718" t="s">
        <v>369</v>
      </c>
      <c r="M10718" t="s">
        <v>368</v>
      </c>
      <c r="N10718" s="8">
        <v>41962</v>
      </c>
      <c r="O10718">
        <v>0</v>
      </c>
      <c r="P10718">
        <v>0</v>
      </c>
      <c r="Q10718">
        <v>2747.9</v>
      </c>
      <c r="R10718">
        <v>570.05999999999995</v>
      </c>
      <c r="S10718">
        <v>1.1879999999999999</v>
      </c>
      <c r="T10718">
        <v>33</v>
      </c>
      <c r="U10718">
        <v>1727.5</v>
      </c>
      <c r="V10718">
        <v>26</v>
      </c>
      <c r="W10718">
        <v>0.98399999999999999</v>
      </c>
      <c r="X10718">
        <v>1.591</v>
      </c>
      <c r="Y10718" s="8">
        <v>41962</v>
      </c>
    </row>
    <row r="10719" spans="1:25" x14ac:dyDescent="0.25">
      <c r="A10719">
        <v>-111.97778103</v>
      </c>
      <c r="B10719">
        <v>33.078451819999998</v>
      </c>
      <c r="C10719">
        <v>13</v>
      </c>
      <c r="D10719" t="s">
        <v>371</v>
      </c>
      <c r="E10719" t="s">
        <v>370</v>
      </c>
      <c r="F10719">
        <v>10718</v>
      </c>
      <c r="G10719">
        <v>6</v>
      </c>
      <c r="H10719">
        <v>13.33</v>
      </c>
      <c r="I10719">
        <v>1.411</v>
      </c>
      <c r="J10719">
        <v>1</v>
      </c>
      <c r="K10719">
        <v>1167.4000000000001</v>
      </c>
      <c r="L10719" t="s">
        <v>369</v>
      </c>
      <c r="M10719" t="s">
        <v>368</v>
      </c>
      <c r="N10719" s="8">
        <v>41962</v>
      </c>
      <c r="O10719">
        <v>0</v>
      </c>
      <c r="P10719">
        <v>0</v>
      </c>
      <c r="Q10719">
        <v>2571.9</v>
      </c>
      <c r="R10719">
        <v>545.97</v>
      </c>
      <c r="S10719">
        <v>1.137</v>
      </c>
      <c r="T10719">
        <v>33</v>
      </c>
      <c r="U10719">
        <v>1654.5</v>
      </c>
      <c r="V10719">
        <v>26</v>
      </c>
      <c r="W10719">
        <v>0.96199999999999997</v>
      </c>
      <c r="X10719">
        <v>1.5549999999999999</v>
      </c>
      <c r="Y10719" s="8">
        <v>41962</v>
      </c>
    </row>
    <row r="10720" spans="1:25" x14ac:dyDescent="0.25">
      <c r="A10720">
        <v>-111.97778049</v>
      </c>
      <c r="B10720">
        <v>33.07845579</v>
      </c>
      <c r="C10720">
        <v>13</v>
      </c>
      <c r="D10720" t="s">
        <v>371</v>
      </c>
      <c r="E10720" t="s">
        <v>370</v>
      </c>
      <c r="F10720">
        <v>10719</v>
      </c>
      <c r="G10720">
        <v>357</v>
      </c>
      <c r="H10720">
        <v>13.33</v>
      </c>
      <c r="I10720">
        <v>1.5089999999999999</v>
      </c>
      <c r="J10720">
        <v>1</v>
      </c>
      <c r="K10720">
        <v>1167.5</v>
      </c>
      <c r="L10720" t="s">
        <v>369</v>
      </c>
      <c r="M10720" t="s">
        <v>368</v>
      </c>
      <c r="N10720" s="8">
        <v>41962</v>
      </c>
      <c r="O10720">
        <v>0</v>
      </c>
      <c r="P10720">
        <v>0</v>
      </c>
      <c r="Q10720">
        <v>2996.5</v>
      </c>
      <c r="R10720">
        <v>594.62</v>
      </c>
      <c r="S10720">
        <v>1.2390000000000001</v>
      </c>
      <c r="T10720">
        <v>33</v>
      </c>
      <c r="U10720">
        <v>1801.9</v>
      </c>
      <c r="V10720">
        <v>26</v>
      </c>
      <c r="W10720">
        <v>1.0289999999999999</v>
      </c>
      <c r="X10720">
        <v>1.663</v>
      </c>
      <c r="Y10720" s="8">
        <v>41962</v>
      </c>
    </row>
    <row r="10721" spans="1:25" x14ac:dyDescent="0.25">
      <c r="A10721">
        <v>-111.97778083</v>
      </c>
      <c r="B10721">
        <v>33.078459780000003</v>
      </c>
      <c r="C10721">
        <v>13</v>
      </c>
      <c r="D10721" t="s">
        <v>371</v>
      </c>
      <c r="E10721" t="s">
        <v>370</v>
      </c>
      <c r="F10721">
        <v>10720</v>
      </c>
      <c r="G10721">
        <v>359</v>
      </c>
      <c r="H10721">
        <v>13.33</v>
      </c>
      <c r="I10721">
        <v>1.476</v>
      </c>
      <c r="J10721">
        <v>1</v>
      </c>
      <c r="K10721">
        <v>1167.5</v>
      </c>
      <c r="L10721" t="s">
        <v>369</v>
      </c>
      <c r="M10721" t="s">
        <v>368</v>
      </c>
      <c r="N10721" s="8">
        <v>41962</v>
      </c>
      <c r="O10721">
        <v>0</v>
      </c>
      <c r="P10721">
        <v>0</v>
      </c>
      <c r="Q10721">
        <v>3286.1</v>
      </c>
      <c r="R10721">
        <v>666.58</v>
      </c>
      <c r="S10721">
        <v>1.389</v>
      </c>
      <c r="T10721">
        <v>33</v>
      </c>
      <c r="U10721">
        <v>2019.9</v>
      </c>
      <c r="V10721">
        <v>26</v>
      </c>
      <c r="W10721">
        <v>1.0069999999999999</v>
      </c>
      <c r="X10721">
        <v>1.627</v>
      </c>
      <c r="Y10721" s="8">
        <v>41962</v>
      </c>
    </row>
    <row r="10722" spans="1:25" x14ac:dyDescent="0.25">
      <c r="A10722">
        <v>-111.97778117</v>
      </c>
      <c r="B10722">
        <v>33.07846378</v>
      </c>
      <c r="C10722">
        <v>13</v>
      </c>
      <c r="D10722" t="s">
        <v>371</v>
      </c>
      <c r="E10722" t="s">
        <v>370</v>
      </c>
      <c r="F10722">
        <v>10721</v>
      </c>
      <c r="G10722">
        <v>1</v>
      </c>
      <c r="H10722">
        <v>13.33</v>
      </c>
      <c r="I10722">
        <v>1.411</v>
      </c>
      <c r="J10722">
        <v>1</v>
      </c>
      <c r="K10722">
        <v>1167.5</v>
      </c>
      <c r="L10722" t="s">
        <v>369</v>
      </c>
      <c r="M10722" t="s">
        <v>368</v>
      </c>
      <c r="N10722" s="8">
        <v>41962</v>
      </c>
      <c r="O10722">
        <v>0</v>
      </c>
      <c r="P10722">
        <v>0</v>
      </c>
      <c r="Q10722">
        <v>3470.7</v>
      </c>
      <c r="R10722">
        <v>736.77</v>
      </c>
      <c r="S10722">
        <v>1.5349999999999999</v>
      </c>
      <c r="T10722">
        <v>33</v>
      </c>
      <c r="U10722">
        <v>2232.6</v>
      </c>
      <c r="V10722">
        <v>26</v>
      </c>
      <c r="W10722">
        <v>0.96199999999999997</v>
      </c>
      <c r="X10722">
        <v>1.5549999999999999</v>
      </c>
      <c r="Y10722" s="8">
        <v>41962</v>
      </c>
    </row>
    <row r="10723" spans="1:25" x14ac:dyDescent="0.25">
      <c r="A10723">
        <v>-111.97778034</v>
      </c>
      <c r="B10723">
        <v>33.078468780000001</v>
      </c>
      <c r="C10723">
        <v>13</v>
      </c>
      <c r="D10723" t="s">
        <v>371</v>
      </c>
      <c r="E10723" t="s">
        <v>370</v>
      </c>
      <c r="F10723">
        <v>10722</v>
      </c>
      <c r="G10723">
        <v>2</v>
      </c>
      <c r="H10723">
        <v>13.33</v>
      </c>
      <c r="I10723">
        <v>1.575</v>
      </c>
      <c r="J10723">
        <v>1</v>
      </c>
      <c r="K10723">
        <v>1167.5</v>
      </c>
      <c r="L10723" t="s">
        <v>369</v>
      </c>
      <c r="M10723" t="s">
        <v>368</v>
      </c>
      <c r="N10723" s="8">
        <v>41962</v>
      </c>
      <c r="O10723">
        <v>0</v>
      </c>
      <c r="P10723">
        <v>0</v>
      </c>
      <c r="Q10723">
        <v>5513.8</v>
      </c>
      <c r="R10723">
        <v>1048.5</v>
      </c>
      <c r="S10723">
        <v>2.1840000000000002</v>
      </c>
      <c r="T10723">
        <v>33</v>
      </c>
      <c r="U10723">
        <v>3177.4</v>
      </c>
      <c r="V10723">
        <v>26</v>
      </c>
      <c r="W10723">
        <v>1.0740000000000001</v>
      </c>
      <c r="X10723">
        <v>1.7350000000000001</v>
      </c>
      <c r="Y10723" s="8">
        <v>41962</v>
      </c>
    </row>
    <row r="10724" spans="1:25" x14ac:dyDescent="0.25">
      <c r="A10724">
        <v>-111.97778068</v>
      </c>
      <c r="B10724">
        <v>33.078473789999997</v>
      </c>
      <c r="C10724">
        <v>13</v>
      </c>
      <c r="D10724" t="s">
        <v>371</v>
      </c>
      <c r="E10724" t="s">
        <v>370</v>
      </c>
      <c r="F10724">
        <v>10723</v>
      </c>
      <c r="G10724">
        <v>4</v>
      </c>
      <c r="H10724">
        <v>13.33</v>
      </c>
      <c r="I10724">
        <v>1.804</v>
      </c>
      <c r="J10724">
        <v>1</v>
      </c>
      <c r="K10724">
        <v>1167.5</v>
      </c>
      <c r="L10724" t="s">
        <v>369</v>
      </c>
      <c r="M10724" t="s">
        <v>368</v>
      </c>
      <c r="N10724" s="8">
        <v>41962</v>
      </c>
      <c r="O10724">
        <v>0</v>
      </c>
      <c r="P10724">
        <v>0</v>
      </c>
      <c r="Q10724">
        <v>3158</v>
      </c>
      <c r="R10724">
        <v>524.12</v>
      </c>
      <c r="S10724">
        <v>1.0920000000000001</v>
      </c>
      <c r="T10724">
        <v>33</v>
      </c>
      <c r="U10724">
        <v>1588.2</v>
      </c>
      <c r="V10724">
        <v>26</v>
      </c>
      <c r="W10724">
        <v>1.23</v>
      </c>
      <c r="X10724">
        <v>1.988</v>
      </c>
      <c r="Y10724" s="8">
        <v>41962</v>
      </c>
    </row>
    <row r="10725" spans="1:25" x14ac:dyDescent="0.25">
      <c r="A10725">
        <v>-111.97777966</v>
      </c>
      <c r="B10725">
        <v>33.078479780000002</v>
      </c>
      <c r="C10725">
        <v>13</v>
      </c>
      <c r="D10725" t="s">
        <v>371</v>
      </c>
      <c r="E10725" t="s">
        <v>370</v>
      </c>
      <c r="F10725">
        <v>10724</v>
      </c>
      <c r="G10725">
        <v>358</v>
      </c>
      <c r="H10725">
        <v>13.33</v>
      </c>
      <c r="I10725">
        <v>1.9359999999999999</v>
      </c>
      <c r="J10725">
        <v>1</v>
      </c>
      <c r="K10725">
        <v>1167.5</v>
      </c>
      <c r="L10725" t="s">
        <v>369</v>
      </c>
      <c r="M10725" t="s">
        <v>368</v>
      </c>
      <c r="N10725" s="8">
        <v>41962</v>
      </c>
      <c r="O10725">
        <v>0</v>
      </c>
      <c r="P10725">
        <v>0</v>
      </c>
      <c r="Q10725">
        <v>3986.9</v>
      </c>
      <c r="R10725">
        <v>616.82000000000005</v>
      </c>
      <c r="S10725">
        <v>1.2849999999999999</v>
      </c>
      <c r="T10725">
        <v>33</v>
      </c>
      <c r="U10725">
        <v>1869.2</v>
      </c>
      <c r="V10725">
        <v>26</v>
      </c>
      <c r="W10725">
        <v>1.32</v>
      </c>
      <c r="X10725">
        <v>2.133</v>
      </c>
      <c r="Y10725" s="8">
        <v>41962</v>
      </c>
    </row>
    <row r="10726" spans="1:25" x14ac:dyDescent="0.25">
      <c r="A10726">
        <v>-111.97778017</v>
      </c>
      <c r="B10726">
        <v>33.078484779999997</v>
      </c>
      <c r="C10726">
        <v>13</v>
      </c>
      <c r="D10726" t="s">
        <v>371</v>
      </c>
      <c r="E10726" t="s">
        <v>370</v>
      </c>
      <c r="F10726">
        <v>10725</v>
      </c>
      <c r="G10726">
        <v>1</v>
      </c>
      <c r="H10726">
        <v>13.33</v>
      </c>
      <c r="I10726">
        <v>1.903</v>
      </c>
      <c r="J10726">
        <v>1</v>
      </c>
      <c r="K10726">
        <v>1167.5</v>
      </c>
      <c r="L10726" t="s">
        <v>369</v>
      </c>
      <c r="M10726" t="s">
        <v>368</v>
      </c>
      <c r="N10726" s="8">
        <v>41962</v>
      </c>
      <c r="O10726">
        <v>0</v>
      </c>
      <c r="P10726">
        <v>0</v>
      </c>
      <c r="Q10726">
        <v>4681.2</v>
      </c>
      <c r="R10726">
        <v>736.73</v>
      </c>
      <c r="S10726">
        <v>1.5349999999999999</v>
      </c>
      <c r="T10726">
        <v>33</v>
      </c>
      <c r="U10726">
        <v>2232.5</v>
      </c>
      <c r="V10726">
        <v>26</v>
      </c>
      <c r="W10726">
        <v>1.2969999999999999</v>
      </c>
      <c r="X10726">
        <v>2.097</v>
      </c>
      <c r="Y10726" s="8">
        <v>41962</v>
      </c>
    </row>
    <row r="10727" spans="1:25" x14ac:dyDescent="0.25">
      <c r="A10727">
        <v>-111.97778083</v>
      </c>
      <c r="B10727">
        <v>33.078490780000003</v>
      </c>
      <c r="C10727">
        <v>13</v>
      </c>
      <c r="D10727" t="s">
        <v>371</v>
      </c>
      <c r="E10727" t="s">
        <v>370</v>
      </c>
      <c r="F10727">
        <v>10726</v>
      </c>
      <c r="G10727">
        <v>359</v>
      </c>
      <c r="H10727">
        <v>13.33</v>
      </c>
      <c r="I10727">
        <v>2.165</v>
      </c>
      <c r="J10727">
        <v>1</v>
      </c>
      <c r="K10727">
        <v>1167.4000000000001</v>
      </c>
      <c r="L10727" t="s">
        <v>369</v>
      </c>
      <c r="M10727" t="s">
        <v>368</v>
      </c>
      <c r="N10727" s="8">
        <v>41962</v>
      </c>
      <c r="O10727">
        <v>0</v>
      </c>
      <c r="P10727">
        <v>0</v>
      </c>
      <c r="Q10727">
        <v>7445.9</v>
      </c>
      <c r="R10727">
        <v>1029.8</v>
      </c>
      <c r="S10727">
        <v>2.145</v>
      </c>
      <c r="T10727">
        <v>33</v>
      </c>
      <c r="U10727">
        <v>3120.6</v>
      </c>
      <c r="V10727">
        <v>26</v>
      </c>
      <c r="W10727">
        <v>1.476</v>
      </c>
      <c r="X10727">
        <v>2.3860000000000001</v>
      </c>
      <c r="Y10727" s="8">
        <v>41962</v>
      </c>
    </row>
    <row r="10728" spans="1:25" x14ac:dyDescent="0.25">
      <c r="A10728">
        <v>-111.97778134000001</v>
      </c>
      <c r="B10728">
        <v>33.078497779999999</v>
      </c>
      <c r="C10728">
        <v>13</v>
      </c>
      <c r="D10728" t="s">
        <v>371</v>
      </c>
      <c r="E10728" t="s">
        <v>370</v>
      </c>
      <c r="F10728">
        <v>10727</v>
      </c>
      <c r="G10728">
        <v>2</v>
      </c>
      <c r="H10728">
        <v>13.33</v>
      </c>
      <c r="I10728">
        <v>2.198</v>
      </c>
      <c r="J10728">
        <v>1</v>
      </c>
      <c r="K10728">
        <v>1167.5</v>
      </c>
      <c r="L10728" t="s">
        <v>369</v>
      </c>
      <c r="M10728" t="s">
        <v>368</v>
      </c>
      <c r="N10728" s="8">
        <v>41962</v>
      </c>
      <c r="O10728">
        <v>0</v>
      </c>
      <c r="P10728">
        <v>0</v>
      </c>
      <c r="Q10728">
        <v>5581.7</v>
      </c>
      <c r="R10728">
        <v>760.45</v>
      </c>
      <c r="S10728">
        <v>1.5840000000000001</v>
      </c>
      <c r="T10728">
        <v>33</v>
      </c>
      <c r="U10728">
        <v>2304.4</v>
      </c>
      <c r="V10728">
        <v>26</v>
      </c>
      <c r="W10728">
        <v>1.4990000000000001</v>
      </c>
      <c r="X10728">
        <v>2.4220000000000002</v>
      </c>
      <c r="Y10728" s="8">
        <v>41962</v>
      </c>
    </row>
    <row r="10729" spans="1:25" x14ac:dyDescent="0.25">
      <c r="A10729">
        <v>-111.97778051</v>
      </c>
      <c r="B10729">
        <v>33.078503789999999</v>
      </c>
      <c r="C10729">
        <v>13</v>
      </c>
      <c r="D10729" t="s">
        <v>371</v>
      </c>
      <c r="E10729" t="s">
        <v>370</v>
      </c>
      <c r="F10729">
        <v>10728</v>
      </c>
      <c r="G10729">
        <v>3</v>
      </c>
      <c r="H10729">
        <v>13.33</v>
      </c>
      <c r="I10729">
        <v>2.4279999999999999</v>
      </c>
      <c r="J10729">
        <v>1</v>
      </c>
      <c r="K10729">
        <v>1167.4000000000001</v>
      </c>
      <c r="L10729" t="s">
        <v>369</v>
      </c>
      <c r="M10729" t="s">
        <v>368</v>
      </c>
      <c r="N10729" s="8">
        <v>41962</v>
      </c>
      <c r="O10729">
        <v>0</v>
      </c>
      <c r="P10729">
        <v>0</v>
      </c>
      <c r="Q10729">
        <v>7452.6</v>
      </c>
      <c r="R10729">
        <v>919.29</v>
      </c>
      <c r="S10729">
        <v>1.915</v>
      </c>
      <c r="T10729">
        <v>33</v>
      </c>
      <c r="U10729">
        <v>2785.7</v>
      </c>
      <c r="V10729">
        <v>26</v>
      </c>
      <c r="W10729">
        <v>1.655</v>
      </c>
      <c r="X10729">
        <v>2.6749999999999998</v>
      </c>
      <c r="Y10729" s="8">
        <v>41962</v>
      </c>
    </row>
    <row r="10730" spans="1:25" x14ac:dyDescent="0.25">
      <c r="A10730">
        <v>-111.97777966</v>
      </c>
      <c r="B10730">
        <v>33.078510780000002</v>
      </c>
      <c r="C10730">
        <v>13</v>
      </c>
      <c r="D10730" t="s">
        <v>371</v>
      </c>
      <c r="E10730" t="s">
        <v>370</v>
      </c>
      <c r="F10730">
        <v>10729</v>
      </c>
      <c r="G10730">
        <v>358</v>
      </c>
      <c r="H10730">
        <v>13.33</v>
      </c>
      <c r="I10730">
        <v>2.4279999999999999</v>
      </c>
      <c r="J10730">
        <v>1</v>
      </c>
      <c r="K10730">
        <v>1167.4000000000001</v>
      </c>
      <c r="L10730" t="s">
        <v>369</v>
      </c>
      <c r="M10730" t="s">
        <v>368</v>
      </c>
      <c r="N10730" s="8">
        <v>41962</v>
      </c>
      <c r="O10730">
        <v>0</v>
      </c>
      <c r="P10730">
        <v>0</v>
      </c>
      <c r="Q10730">
        <v>9313.6</v>
      </c>
      <c r="R10730">
        <v>1148.8</v>
      </c>
      <c r="S10730">
        <v>2.3929999999999998</v>
      </c>
      <c r="T10730">
        <v>33</v>
      </c>
      <c r="U10730">
        <v>3481.4</v>
      </c>
      <c r="V10730">
        <v>26</v>
      </c>
      <c r="W10730">
        <v>1.655</v>
      </c>
      <c r="X10730">
        <v>2.6749999999999998</v>
      </c>
      <c r="Y10730" s="8">
        <v>41962</v>
      </c>
    </row>
    <row r="10731" spans="1:25" x14ac:dyDescent="0.25">
      <c r="A10731">
        <v>-111.97778017</v>
      </c>
      <c r="B10731">
        <v>33.078517779999999</v>
      </c>
      <c r="C10731">
        <v>13</v>
      </c>
      <c r="D10731" t="s">
        <v>371</v>
      </c>
      <c r="E10731" t="s">
        <v>370</v>
      </c>
      <c r="F10731">
        <v>10730</v>
      </c>
      <c r="G10731">
        <v>1</v>
      </c>
      <c r="H10731">
        <v>13.33</v>
      </c>
      <c r="I10731">
        <v>2.4929999999999999</v>
      </c>
      <c r="J10731">
        <v>1</v>
      </c>
      <c r="K10731">
        <v>1167.3</v>
      </c>
      <c r="L10731" t="s">
        <v>369</v>
      </c>
      <c r="M10731" t="s">
        <v>368</v>
      </c>
      <c r="N10731" s="8">
        <v>41962</v>
      </c>
      <c r="O10731">
        <v>0</v>
      </c>
      <c r="P10731">
        <v>0</v>
      </c>
      <c r="Q10731">
        <v>8611</v>
      </c>
      <c r="R10731">
        <v>1034.2</v>
      </c>
      <c r="S10731">
        <v>2.1549999999999998</v>
      </c>
      <c r="T10731">
        <v>33</v>
      </c>
      <c r="U10731">
        <v>3134</v>
      </c>
      <c r="V10731">
        <v>26</v>
      </c>
      <c r="W10731">
        <v>1.7</v>
      </c>
      <c r="X10731">
        <v>2.7480000000000002</v>
      </c>
      <c r="Y10731" s="8">
        <v>41962</v>
      </c>
    </row>
    <row r="10732" spans="1:25" x14ac:dyDescent="0.25">
      <c r="A10732">
        <v>-111.97778086</v>
      </c>
      <c r="B10732">
        <v>33.07852381</v>
      </c>
      <c r="C10732">
        <v>13</v>
      </c>
      <c r="D10732" t="s">
        <v>371</v>
      </c>
      <c r="E10732" t="s">
        <v>370</v>
      </c>
      <c r="F10732">
        <v>10731</v>
      </c>
      <c r="G10732">
        <v>5</v>
      </c>
      <c r="H10732">
        <v>13.33</v>
      </c>
      <c r="I10732">
        <v>2.2309999999999999</v>
      </c>
      <c r="J10732">
        <v>1</v>
      </c>
      <c r="K10732">
        <v>1167.4000000000001</v>
      </c>
      <c r="L10732" t="s">
        <v>369</v>
      </c>
      <c r="M10732" t="s">
        <v>368</v>
      </c>
      <c r="N10732" s="8">
        <v>41962</v>
      </c>
      <c r="O10732">
        <v>0</v>
      </c>
      <c r="P10732">
        <v>0</v>
      </c>
      <c r="Q10732">
        <v>9978.7000000000007</v>
      </c>
      <c r="R10732">
        <v>1339.5</v>
      </c>
      <c r="S10732">
        <v>2.7909999999999999</v>
      </c>
      <c r="T10732">
        <v>33</v>
      </c>
      <c r="U10732">
        <v>4059.1</v>
      </c>
      <c r="V10732">
        <v>26</v>
      </c>
      <c r="W10732">
        <v>1.5209999999999999</v>
      </c>
      <c r="X10732">
        <v>2.4580000000000002</v>
      </c>
      <c r="Y10732" s="8">
        <v>41962</v>
      </c>
    </row>
    <row r="10733" spans="1:25" x14ac:dyDescent="0.25">
      <c r="A10733">
        <v>-111.97777914</v>
      </c>
      <c r="B10733">
        <v>33.078530809999997</v>
      </c>
      <c r="C10733">
        <v>13</v>
      </c>
      <c r="D10733" t="s">
        <v>371</v>
      </c>
      <c r="E10733" t="s">
        <v>370</v>
      </c>
      <c r="F10733">
        <v>10732</v>
      </c>
      <c r="G10733">
        <v>355</v>
      </c>
      <c r="H10733">
        <v>13.33</v>
      </c>
      <c r="I10733">
        <v>2.7559999999999998</v>
      </c>
      <c r="J10733">
        <v>1</v>
      </c>
      <c r="K10733">
        <v>1167.4000000000001</v>
      </c>
      <c r="L10733" t="s">
        <v>369</v>
      </c>
      <c r="M10733" t="s">
        <v>368</v>
      </c>
      <c r="N10733" s="8">
        <v>41962</v>
      </c>
      <c r="O10733">
        <v>0</v>
      </c>
      <c r="P10733">
        <v>0</v>
      </c>
      <c r="Q10733">
        <v>10348</v>
      </c>
      <c r="R10733">
        <v>1124.4000000000001</v>
      </c>
      <c r="S10733">
        <v>2.343</v>
      </c>
      <c r="T10733">
        <v>33</v>
      </c>
      <c r="U10733">
        <v>3407.4</v>
      </c>
      <c r="V10733">
        <v>26</v>
      </c>
      <c r="W10733">
        <v>1.879</v>
      </c>
      <c r="X10733">
        <v>3.0369999999999999</v>
      </c>
      <c r="Y10733" s="8">
        <v>41962</v>
      </c>
    </row>
    <row r="10734" spans="1:25" x14ac:dyDescent="0.25">
      <c r="A10734">
        <v>-111.97777986</v>
      </c>
      <c r="B10734">
        <v>33.078538809999998</v>
      </c>
      <c r="C10734">
        <v>13</v>
      </c>
      <c r="D10734" t="s">
        <v>371</v>
      </c>
      <c r="E10734" t="s">
        <v>370</v>
      </c>
      <c r="F10734">
        <v>10733</v>
      </c>
      <c r="G10734">
        <v>5</v>
      </c>
      <c r="H10734">
        <v>13.33</v>
      </c>
      <c r="I10734">
        <v>2.69</v>
      </c>
      <c r="J10734">
        <v>1</v>
      </c>
      <c r="K10734">
        <v>1167.4000000000001</v>
      </c>
      <c r="L10734" t="s">
        <v>369</v>
      </c>
      <c r="M10734" t="s">
        <v>368</v>
      </c>
      <c r="N10734" s="8">
        <v>41962</v>
      </c>
      <c r="O10734">
        <v>0</v>
      </c>
      <c r="P10734">
        <v>0</v>
      </c>
      <c r="Q10734">
        <v>10017</v>
      </c>
      <c r="R10734">
        <v>1115.0999999999999</v>
      </c>
      <c r="S10734">
        <v>2.323</v>
      </c>
      <c r="T10734">
        <v>33</v>
      </c>
      <c r="U10734">
        <v>3379.2</v>
      </c>
      <c r="V10734">
        <v>26</v>
      </c>
      <c r="W10734">
        <v>1.8340000000000001</v>
      </c>
      <c r="X10734">
        <v>2.964</v>
      </c>
      <c r="Y10734" s="8">
        <v>41962</v>
      </c>
    </row>
    <row r="10735" spans="1:25" x14ac:dyDescent="0.25">
      <c r="A10735">
        <v>-111.97777917000001</v>
      </c>
      <c r="B10735">
        <v>33.078545779999999</v>
      </c>
      <c r="C10735">
        <v>13</v>
      </c>
      <c r="D10735" t="s">
        <v>371</v>
      </c>
      <c r="E10735" t="s">
        <v>370</v>
      </c>
      <c r="F10735">
        <v>10734</v>
      </c>
      <c r="G10735">
        <v>1</v>
      </c>
      <c r="H10735">
        <v>13.33</v>
      </c>
      <c r="I10735">
        <v>2.4609999999999999</v>
      </c>
      <c r="J10735">
        <v>1</v>
      </c>
      <c r="K10735">
        <v>1167.4000000000001</v>
      </c>
      <c r="L10735" t="s">
        <v>369</v>
      </c>
      <c r="M10735" t="s">
        <v>368</v>
      </c>
      <c r="N10735" s="8">
        <v>41962</v>
      </c>
      <c r="O10735">
        <v>0</v>
      </c>
      <c r="P10735">
        <v>0</v>
      </c>
      <c r="Q10735">
        <v>12260</v>
      </c>
      <c r="R10735">
        <v>1492.2</v>
      </c>
      <c r="S10735">
        <v>3.109</v>
      </c>
      <c r="T10735">
        <v>33</v>
      </c>
      <c r="U10735">
        <v>4521.7</v>
      </c>
      <c r="V10735">
        <v>26</v>
      </c>
      <c r="W10735">
        <v>1.6779999999999999</v>
      </c>
      <c r="X10735">
        <v>2.7109999999999999</v>
      </c>
      <c r="Y10735" s="8">
        <v>41962</v>
      </c>
    </row>
    <row r="10736" spans="1:25" x14ac:dyDescent="0.25">
      <c r="A10736">
        <v>-111.97777983</v>
      </c>
      <c r="B10736">
        <v>33.078552780000003</v>
      </c>
      <c r="C10736">
        <v>13</v>
      </c>
      <c r="D10736" t="s">
        <v>371</v>
      </c>
      <c r="E10736" t="s">
        <v>370</v>
      </c>
      <c r="F10736">
        <v>10735</v>
      </c>
      <c r="G10736">
        <v>359</v>
      </c>
      <c r="H10736">
        <v>13.33</v>
      </c>
      <c r="I10736">
        <v>2.4929999999999999</v>
      </c>
      <c r="J10736">
        <v>1</v>
      </c>
      <c r="K10736">
        <v>1167.4000000000001</v>
      </c>
      <c r="L10736" t="s">
        <v>369</v>
      </c>
      <c r="M10736" t="s">
        <v>368</v>
      </c>
      <c r="N10736" s="8">
        <v>41962</v>
      </c>
      <c r="O10736">
        <v>0</v>
      </c>
      <c r="P10736">
        <v>0</v>
      </c>
      <c r="Q10736">
        <v>11981</v>
      </c>
      <c r="R10736">
        <v>1439</v>
      </c>
      <c r="S10736">
        <v>2.9980000000000002</v>
      </c>
      <c r="T10736">
        <v>33</v>
      </c>
      <c r="U10736">
        <v>4360.6000000000004</v>
      </c>
      <c r="V10736">
        <v>26</v>
      </c>
      <c r="W10736">
        <v>1.7</v>
      </c>
      <c r="X10736">
        <v>2.7480000000000002</v>
      </c>
      <c r="Y10736" s="8">
        <v>41962</v>
      </c>
    </row>
    <row r="10737" spans="1:25" x14ac:dyDescent="0.25">
      <c r="A10737">
        <v>-111.97777966</v>
      </c>
      <c r="B10737">
        <v>33.078559779999999</v>
      </c>
      <c r="C10737">
        <v>13</v>
      </c>
      <c r="D10737" t="s">
        <v>371</v>
      </c>
      <c r="E10737" t="s">
        <v>370</v>
      </c>
      <c r="F10737">
        <v>10736</v>
      </c>
      <c r="G10737">
        <v>358</v>
      </c>
      <c r="H10737">
        <v>13.33</v>
      </c>
      <c r="I10737">
        <v>2.657</v>
      </c>
      <c r="J10737">
        <v>1</v>
      </c>
      <c r="K10737">
        <v>1167.5</v>
      </c>
      <c r="L10737" t="s">
        <v>369</v>
      </c>
      <c r="M10737" t="s">
        <v>368</v>
      </c>
      <c r="N10737" s="8">
        <v>41962</v>
      </c>
      <c r="O10737">
        <v>0</v>
      </c>
      <c r="P10737">
        <v>0</v>
      </c>
      <c r="Q10737">
        <v>11591</v>
      </c>
      <c r="R10737">
        <v>1306.2</v>
      </c>
      <c r="S10737">
        <v>2.7210000000000001</v>
      </c>
      <c r="T10737">
        <v>33</v>
      </c>
      <c r="U10737">
        <v>3958.1</v>
      </c>
      <c r="V10737">
        <v>26</v>
      </c>
      <c r="W10737">
        <v>1.8120000000000001</v>
      </c>
      <c r="X10737">
        <v>2.9279999999999999</v>
      </c>
      <c r="Y10737" s="8">
        <v>41962</v>
      </c>
    </row>
    <row r="10738" spans="1:25" x14ac:dyDescent="0.25">
      <c r="A10738">
        <v>-111.97778034</v>
      </c>
      <c r="B10738">
        <v>33.07856778</v>
      </c>
      <c r="C10738">
        <v>13</v>
      </c>
      <c r="D10738" t="s">
        <v>371</v>
      </c>
      <c r="E10738" t="s">
        <v>370</v>
      </c>
      <c r="F10738">
        <v>10737</v>
      </c>
      <c r="G10738">
        <v>2</v>
      </c>
      <c r="H10738">
        <v>13.33</v>
      </c>
      <c r="I10738">
        <v>2.7229999999999999</v>
      </c>
      <c r="J10738">
        <v>1</v>
      </c>
      <c r="K10738">
        <v>1167.4000000000001</v>
      </c>
      <c r="L10738" t="s">
        <v>369</v>
      </c>
      <c r="M10738" t="s">
        <v>368</v>
      </c>
      <c r="N10738" s="8">
        <v>41962</v>
      </c>
      <c r="O10738">
        <v>0</v>
      </c>
      <c r="P10738">
        <v>0</v>
      </c>
      <c r="Q10738">
        <v>12015</v>
      </c>
      <c r="R10738">
        <v>1321.4</v>
      </c>
      <c r="S10738">
        <v>2.7530000000000001</v>
      </c>
      <c r="T10738">
        <v>33</v>
      </c>
      <c r="U10738">
        <v>4004.2</v>
      </c>
      <c r="V10738">
        <v>26</v>
      </c>
      <c r="W10738">
        <v>1.857</v>
      </c>
      <c r="X10738">
        <v>3.0009999999999999</v>
      </c>
      <c r="Y10738" s="8">
        <v>41962</v>
      </c>
    </row>
    <row r="10739" spans="1:25" x14ac:dyDescent="0.25">
      <c r="A10739">
        <v>-111.97777914</v>
      </c>
      <c r="B10739">
        <v>33.078574809999999</v>
      </c>
      <c r="C10739">
        <v>13</v>
      </c>
      <c r="D10739" t="s">
        <v>371</v>
      </c>
      <c r="E10739" t="s">
        <v>370</v>
      </c>
      <c r="F10739">
        <v>10738</v>
      </c>
      <c r="G10739">
        <v>355</v>
      </c>
      <c r="H10739">
        <v>13.33</v>
      </c>
      <c r="I10739">
        <v>2.7559999999999998</v>
      </c>
      <c r="J10739">
        <v>1</v>
      </c>
      <c r="K10739">
        <v>1167.4000000000001</v>
      </c>
      <c r="L10739" t="s">
        <v>369</v>
      </c>
      <c r="M10739" t="s">
        <v>368</v>
      </c>
      <c r="N10739" s="8">
        <v>41962</v>
      </c>
      <c r="O10739">
        <v>0</v>
      </c>
      <c r="P10739">
        <v>0</v>
      </c>
      <c r="Q10739">
        <v>10131</v>
      </c>
      <c r="R10739">
        <v>1101</v>
      </c>
      <c r="S10739">
        <v>2.294</v>
      </c>
      <c r="T10739">
        <v>33</v>
      </c>
      <c r="U10739">
        <v>3336.2</v>
      </c>
      <c r="V10739">
        <v>26</v>
      </c>
      <c r="W10739">
        <v>1.879</v>
      </c>
      <c r="X10739">
        <v>3.0369999999999999</v>
      </c>
      <c r="Y10739" s="8">
        <v>41962</v>
      </c>
    </row>
    <row r="10740" spans="1:25" x14ac:dyDescent="0.25">
      <c r="A10740">
        <v>-111.97778086</v>
      </c>
      <c r="B10740">
        <v>33.078581810000003</v>
      </c>
      <c r="C10740">
        <v>13</v>
      </c>
      <c r="D10740" t="s">
        <v>371</v>
      </c>
      <c r="E10740" t="s">
        <v>370</v>
      </c>
      <c r="F10740">
        <v>10739</v>
      </c>
      <c r="G10740">
        <v>5</v>
      </c>
      <c r="H10740">
        <v>13.33</v>
      </c>
      <c r="I10740">
        <v>2.69</v>
      </c>
      <c r="J10740">
        <v>1</v>
      </c>
      <c r="K10740">
        <v>1167.3</v>
      </c>
      <c r="L10740" t="s">
        <v>369</v>
      </c>
      <c r="M10740" t="s">
        <v>368</v>
      </c>
      <c r="N10740" s="8">
        <v>41962</v>
      </c>
      <c r="O10740">
        <v>0</v>
      </c>
      <c r="P10740">
        <v>0</v>
      </c>
      <c r="Q10740">
        <v>10190</v>
      </c>
      <c r="R10740">
        <v>1134.4000000000001</v>
      </c>
      <c r="S10740">
        <v>2.363</v>
      </c>
      <c r="T10740">
        <v>33</v>
      </c>
      <c r="U10740">
        <v>3437.5</v>
      </c>
      <c r="V10740">
        <v>26</v>
      </c>
      <c r="W10740">
        <v>1.8340000000000001</v>
      </c>
      <c r="X10740">
        <v>2.964</v>
      </c>
      <c r="Y10740" s="8">
        <v>41962</v>
      </c>
    </row>
    <row r="10741" spans="1:25" x14ac:dyDescent="0.25">
      <c r="A10741">
        <v>-111.97777983</v>
      </c>
      <c r="B10741">
        <v>33.078588779999997</v>
      </c>
      <c r="C10741">
        <v>13</v>
      </c>
      <c r="D10741" t="s">
        <v>371</v>
      </c>
      <c r="E10741" t="s">
        <v>370</v>
      </c>
      <c r="F10741">
        <v>10740</v>
      </c>
      <c r="G10741">
        <v>359</v>
      </c>
      <c r="H10741">
        <v>13.33</v>
      </c>
      <c r="I10741">
        <v>2.625</v>
      </c>
      <c r="J10741">
        <v>1</v>
      </c>
      <c r="K10741">
        <v>1167.4000000000001</v>
      </c>
      <c r="L10741" t="s">
        <v>369</v>
      </c>
      <c r="M10741" t="s">
        <v>368</v>
      </c>
      <c r="N10741" s="8">
        <v>41962</v>
      </c>
      <c r="O10741">
        <v>0</v>
      </c>
      <c r="P10741">
        <v>0</v>
      </c>
      <c r="Q10741">
        <v>8522.6</v>
      </c>
      <c r="R10741">
        <v>972.43</v>
      </c>
      <c r="S10741">
        <v>2.0259999999999998</v>
      </c>
      <c r="T10741">
        <v>33</v>
      </c>
      <c r="U10741">
        <v>2946.8</v>
      </c>
      <c r="V10741">
        <v>26</v>
      </c>
      <c r="W10741">
        <v>1.79</v>
      </c>
      <c r="X10741">
        <v>2.8919999999999999</v>
      </c>
      <c r="Y10741" s="8">
        <v>41962</v>
      </c>
    </row>
    <row r="10742" spans="1:25" x14ac:dyDescent="0.25">
      <c r="A10742">
        <v>-111.97777917000001</v>
      </c>
      <c r="B10742">
        <v>33.078596779999998</v>
      </c>
      <c r="C10742">
        <v>13</v>
      </c>
      <c r="D10742" t="s">
        <v>371</v>
      </c>
      <c r="E10742" t="s">
        <v>370</v>
      </c>
      <c r="F10742">
        <v>10741</v>
      </c>
      <c r="G10742">
        <v>1</v>
      </c>
      <c r="H10742">
        <v>13.33</v>
      </c>
      <c r="I10742">
        <v>2.657</v>
      </c>
      <c r="J10742">
        <v>1</v>
      </c>
      <c r="K10742">
        <v>1167.4000000000001</v>
      </c>
      <c r="L10742" t="s">
        <v>369</v>
      </c>
      <c r="M10742" t="s">
        <v>368</v>
      </c>
      <c r="N10742" s="8">
        <v>41962</v>
      </c>
      <c r="O10742">
        <v>0</v>
      </c>
      <c r="P10742">
        <v>0</v>
      </c>
      <c r="Q10742">
        <v>8945.7000000000007</v>
      </c>
      <c r="R10742">
        <v>1008.1</v>
      </c>
      <c r="S10742">
        <v>2.1</v>
      </c>
      <c r="T10742">
        <v>33</v>
      </c>
      <c r="U10742">
        <v>3054.9</v>
      </c>
      <c r="V10742">
        <v>26</v>
      </c>
      <c r="W10742">
        <v>1.8120000000000001</v>
      </c>
      <c r="X10742">
        <v>2.9279999999999999</v>
      </c>
      <c r="Y10742" s="8">
        <v>41962</v>
      </c>
    </row>
    <row r="10743" spans="1:25" x14ac:dyDescent="0.25">
      <c r="A10743">
        <v>-111.97777934</v>
      </c>
      <c r="B10743">
        <v>33.078603780000002</v>
      </c>
      <c r="C10743">
        <v>13</v>
      </c>
      <c r="D10743" t="s">
        <v>371</v>
      </c>
      <c r="E10743" t="s">
        <v>370</v>
      </c>
      <c r="F10743">
        <v>10742</v>
      </c>
      <c r="G10743">
        <v>2</v>
      </c>
      <c r="H10743">
        <v>13.33</v>
      </c>
      <c r="I10743">
        <v>2.7890000000000001</v>
      </c>
      <c r="J10743">
        <v>1</v>
      </c>
      <c r="K10743">
        <v>1167.2</v>
      </c>
      <c r="L10743" t="s">
        <v>369</v>
      </c>
      <c r="M10743" t="s">
        <v>368</v>
      </c>
      <c r="N10743" s="8">
        <v>41962</v>
      </c>
      <c r="O10743">
        <v>0</v>
      </c>
      <c r="P10743">
        <v>0</v>
      </c>
      <c r="Q10743">
        <v>9397.2000000000007</v>
      </c>
      <c r="R10743">
        <v>1009.2</v>
      </c>
      <c r="S10743">
        <v>2.1019999999999999</v>
      </c>
      <c r="T10743">
        <v>33</v>
      </c>
      <c r="U10743">
        <v>3058</v>
      </c>
      <c r="V10743">
        <v>26</v>
      </c>
      <c r="W10743">
        <v>1.901</v>
      </c>
      <c r="X10743">
        <v>3.073</v>
      </c>
      <c r="Y10743" s="8">
        <v>41962</v>
      </c>
    </row>
    <row r="10744" spans="1:25" x14ac:dyDescent="0.25">
      <c r="A10744">
        <v>-111.97777917000001</v>
      </c>
      <c r="B10744">
        <v>33.078610779999998</v>
      </c>
      <c r="C10744">
        <v>13</v>
      </c>
      <c r="D10744" t="s">
        <v>371</v>
      </c>
      <c r="E10744" t="s">
        <v>370</v>
      </c>
      <c r="F10744">
        <v>10743</v>
      </c>
      <c r="G10744">
        <v>1</v>
      </c>
      <c r="H10744">
        <v>13.33</v>
      </c>
      <c r="I10744">
        <v>2.69</v>
      </c>
      <c r="J10744">
        <v>1</v>
      </c>
      <c r="K10744">
        <v>1167.3</v>
      </c>
      <c r="L10744" t="s">
        <v>369</v>
      </c>
      <c r="M10744" t="s">
        <v>368</v>
      </c>
      <c r="N10744" s="8">
        <v>41962</v>
      </c>
      <c r="O10744">
        <v>0</v>
      </c>
      <c r="P10744">
        <v>0</v>
      </c>
      <c r="Q10744">
        <v>10696</v>
      </c>
      <c r="R10744">
        <v>1190.5999999999999</v>
      </c>
      <c r="S10744">
        <v>2.48</v>
      </c>
      <c r="T10744">
        <v>33</v>
      </c>
      <c r="U10744">
        <v>3608</v>
      </c>
      <c r="V10744">
        <v>26</v>
      </c>
      <c r="W10744">
        <v>1.8340000000000001</v>
      </c>
      <c r="X10744">
        <v>2.964</v>
      </c>
      <c r="Y10744" s="8">
        <v>41962</v>
      </c>
    </row>
    <row r="10745" spans="1:25" x14ac:dyDescent="0.25">
      <c r="A10745">
        <v>-111.97778017</v>
      </c>
      <c r="B10745">
        <v>33.078618779999999</v>
      </c>
      <c r="C10745">
        <v>13</v>
      </c>
      <c r="D10745" t="s">
        <v>371</v>
      </c>
      <c r="E10745" t="s">
        <v>370</v>
      </c>
      <c r="F10745">
        <v>10744</v>
      </c>
      <c r="G10745">
        <v>1</v>
      </c>
      <c r="H10745">
        <v>13.33</v>
      </c>
      <c r="I10745">
        <v>2.657</v>
      </c>
      <c r="J10745">
        <v>1</v>
      </c>
      <c r="K10745">
        <v>1166.7</v>
      </c>
      <c r="L10745" t="s">
        <v>369</v>
      </c>
      <c r="M10745" t="s">
        <v>368</v>
      </c>
      <c r="N10745" s="8">
        <v>41962</v>
      </c>
      <c r="O10745">
        <v>0</v>
      </c>
      <c r="P10745">
        <v>0</v>
      </c>
      <c r="Q10745">
        <v>9717.4</v>
      </c>
      <c r="R10745">
        <v>1095.0999999999999</v>
      </c>
      <c r="S10745">
        <v>2.2810000000000001</v>
      </c>
      <c r="T10745">
        <v>33</v>
      </c>
      <c r="U10745">
        <v>3318.4</v>
      </c>
      <c r="V10745">
        <v>26</v>
      </c>
      <c r="W10745">
        <v>1.8120000000000001</v>
      </c>
      <c r="X10745">
        <v>2.9279999999999999</v>
      </c>
      <c r="Y10745" s="8">
        <v>41962</v>
      </c>
    </row>
    <row r="10746" spans="1:25" x14ac:dyDescent="0.25">
      <c r="A10746">
        <v>-111.97777917000001</v>
      </c>
      <c r="B10746">
        <v>33.07862678</v>
      </c>
      <c r="C10746">
        <v>13</v>
      </c>
      <c r="D10746" t="s">
        <v>371</v>
      </c>
      <c r="E10746" t="s">
        <v>370</v>
      </c>
      <c r="F10746">
        <v>10745</v>
      </c>
      <c r="G10746">
        <v>1</v>
      </c>
      <c r="H10746">
        <v>13.33</v>
      </c>
      <c r="I10746">
        <v>2.5590000000000002</v>
      </c>
      <c r="J10746">
        <v>1</v>
      </c>
      <c r="K10746">
        <v>1166.7</v>
      </c>
      <c r="L10746" t="s">
        <v>369</v>
      </c>
      <c r="M10746" t="s">
        <v>368</v>
      </c>
      <c r="N10746" s="8">
        <v>41962</v>
      </c>
      <c r="O10746">
        <v>0</v>
      </c>
      <c r="P10746">
        <v>0</v>
      </c>
      <c r="Q10746">
        <v>10394</v>
      </c>
      <c r="R10746">
        <v>1216.4000000000001</v>
      </c>
      <c r="S10746">
        <v>2.5339999999999998</v>
      </c>
      <c r="T10746">
        <v>33</v>
      </c>
      <c r="U10746">
        <v>3686</v>
      </c>
      <c r="V10746">
        <v>26</v>
      </c>
      <c r="W10746">
        <v>1.7450000000000001</v>
      </c>
      <c r="X10746">
        <v>2.82</v>
      </c>
      <c r="Y10746" s="8">
        <v>41962</v>
      </c>
    </row>
    <row r="10747" spans="1:25" x14ac:dyDescent="0.25">
      <c r="A10747">
        <v>-111.977779</v>
      </c>
      <c r="B10747">
        <v>33.078633770000003</v>
      </c>
      <c r="C10747">
        <v>13</v>
      </c>
      <c r="D10747" t="s">
        <v>371</v>
      </c>
      <c r="E10747" t="s">
        <v>370</v>
      </c>
      <c r="F10747">
        <v>10746</v>
      </c>
      <c r="G10747">
        <v>0</v>
      </c>
      <c r="H10747">
        <v>13.33</v>
      </c>
      <c r="I10747">
        <v>2.7890000000000001</v>
      </c>
      <c r="J10747">
        <v>1</v>
      </c>
      <c r="K10747">
        <v>1166.7</v>
      </c>
      <c r="L10747" t="s">
        <v>369</v>
      </c>
      <c r="M10747" t="s">
        <v>368</v>
      </c>
      <c r="N10747" s="8">
        <v>41962</v>
      </c>
      <c r="O10747">
        <v>0</v>
      </c>
      <c r="P10747">
        <v>0</v>
      </c>
      <c r="Q10747">
        <v>9941.2000000000007</v>
      </c>
      <c r="R10747">
        <v>1067.5999999999999</v>
      </c>
      <c r="S10747">
        <v>2.2240000000000002</v>
      </c>
      <c r="T10747">
        <v>33</v>
      </c>
      <c r="U10747">
        <v>3235.1</v>
      </c>
      <c r="V10747">
        <v>26</v>
      </c>
      <c r="W10747">
        <v>1.901</v>
      </c>
      <c r="X10747">
        <v>3.073</v>
      </c>
      <c r="Y10747" s="8">
        <v>41962</v>
      </c>
    </row>
    <row r="10748" spans="1:25" x14ac:dyDescent="0.25">
      <c r="A10748">
        <v>-111.977779</v>
      </c>
      <c r="B10748">
        <v>33.07864077</v>
      </c>
      <c r="C10748">
        <v>13</v>
      </c>
      <c r="D10748" t="s">
        <v>371</v>
      </c>
      <c r="E10748" t="s">
        <v>370</v>
      </c>
      <c r="F10748">
        <v>10747</v>
      </c>
      <c r="G10748">
        <v>0</v>
      </c>
      <c r="H10748">
        <v>13.33</v>
      </c>
      <c r="I10748">
        <v>2.657</v>
      </c>
      <c r="J10748">
        <v>1</v>
      </c>
      <c r="K10748">
        <v>1166.8</v>
      </c>
      <c r="L10748" t="s">
        <v>369</v>
      </c>
      <c r="M10748" t="s">
        <v>368</v>
      </c>
      <c r="N10748" s="8">
        <v>41962</v>
      </c>
      <c r="O10748">
        <v>0</v>
      </c>
      <c r="P10748">
        <v>0</v>
      </c>
      <c r="Q10748">
        <v>11314</v>
      </c>
      <c r="R10748">
        <v>1275</v>
      </c>
      <c r="S10748">
        <v>2.6560000000000001</v>
      </c>
      <c r="T10748">
        <v>33</v>
      </c>
      <c r="U10748">
        <v>3863.5</v>
      </c>
      <c r="V10748">
        <v>26</v>
      </c>
      <c r="W10748">
        <v>1.8120000000000001</v>
      </c>
      <c r="X10748">
        <v>2.9279999999999999</v>
      </c>
      <c r="Y10748" s="8">
        <v>41962</v>
      </c>
    </row>
    <row r="10749" spans="1:25" x14ac:dyDescent="0.25">
      <c r="A10749">
        <v>-111.97777968</v>
      </c>
      <c r="B10749">
        <v>33.078648790000003</v>
      </c>
      <c r="C10749">
        <v>13</v>
      </c>
      <c r="D10749" t="s">
        <v>371</v>
      </c>
      <c r="E10749" t="s">
        <v>370</v>
      </c>
      <c r="F10749">
        <v>10748</v>
      </c>
      <c r="G10749">
        <v>4</v>
      </c>
      <c r="H10749">
        <v>13.33</v>
      </c>
      <c r="I10749">
        <v>2.5590000000000002</v>
      </c>
      <c r="J10749">
        <v>1</v>
      </c>
      <c r="K10749">
        <v>1166.8</v>
      </c>
      <c r="L10749" t="s">
        <v>369</v>
      </c>
      <c r="M10749" t="s">
        <v>368</v>
      </c>
      <c r="N10749" s="8">
        <v>41962</v>
      </c>
      <c r="O10749">
        <v>0</v>
      </c>
      <c r="P10749">
        <v>0</v>
      </c>
      <c r="Q10749">
        <v>11231</v>
      </c>
      <c r="R10749">
        <v>1314.3</v>
      </c>
      <c r="S10749">
        <v>2.738</v>
      </c>
      <c r="T10749">
        <v>33</v>
      </c>
      <c r="U10749">
        <v>3982.7</v>
      </c>
      <c r="V10749">
        <v>26</v>
      </c>
      <c r="W10749">
        <v>1.7450000000000001</v>
      </c>
      <c r="X10749">
        <v>2.82</v>
      </c>
      <c r="Y10749" s="8">
        <v>41962</v>
      </c>
    </row>
    <row r="10750" spans="1:25" x14ac:dyDescent="0.25">
      <c r="A10750">
        <v>-111.97777949</v>
      </c>
      <c r="B10750">
        <v>33.078655789999999</v>
      </c>
      <c r="C10750">
        <v>13</v>
      </c>
      <c r="D10750" t="s">
        <v>371</v>
      </c>
      <c r="E10750" t="s">
        <v>370</v>
      </c>
      <c r="F10750">
        <v>10749</v>
      </c>
      <c r="G10750">
        <v>357</v>
      </c>
      <c r="H10750">
        <v>13.33</v>
      </c>
      <c r="I10750">
        <v>2.657</v>
      </c>
      <c r="J10750">
        <v>1</v>
      </c>
      <c r="K10750">
        <v>1166.8</v>
      </c>
      <c r="L10750" t="s">
        <v>369</v>
      </c>
      <c r="M10750" t="s">
        <v>368</v>
      </c>
      <c r="N10750" s="8">
        <v>41962</v>
      </c>
      <c r="O10750">
        <v>0</v>
      </c>
      <c r="P10750">
        <v>0</v>
      </c>
      <c r="Q10750">
        <v>10588</v>
      </c>
      <c r="R10750">
        <v>1193.0999999999999</v>
      </c>
      <c r="S10750">
        <v>2.4860000000000002</v>
      </c>
      <c r="T10750">
        <v>33</v>
      </c>
      <c r="U10750">
        <v>3615.6</v>
      </c>
      <c r="V10750">
        <v>26</v>
      </c>
      <c r="W10750">
        <v>1.8120000000000001</v>
      </c>
      <c r="X10750">
        <v>2.9279999999999999</v>
      </c>
      <c r="Y10750" s="8">
        <v>41962</v>
      </c>
    </row>
    <row r="10751" spans="1:25" x14ac:dyDescent="0.25">
      <c r="A10751">
        <v>-111.97777968</v>
      </c>
      <c r="B10751">
        <v>33.078662790000003</v>
      </c>
      <c r="C10751">
        <v>13</v>
      </c>
      <c r="D10751" t="s">
        <v>371</v>
      </c>
      <c r="E10751" t="s">
        <v>370</v>
      </c>
      <c r="F10751">
        <v>10750</v>
      </c>
      <c r="G10751">
        <v>4</v>
      </c>
      <c r="H10751">
        <v>13.33</v>
      </c>
      <c r="I10751">
        <v>2.69</v>
      </c>
      <c r="J10751">
        <v>1</v>
      </c>
      <c r="K10751">
        <v>1166.8</v>
      </c>
      <c r="L10751" t="s">
        <v>369</v>
      </c>
      <c r="M10751" t="s">
        <v>368</v>
      </c>
      <c r="N10751" s="8">
        <v>41962</v>
      </c>
      <c r="O10751">
        <v>0</v>
      </c>
      <c r="P10751">
        <v>0</v>
      </c>
      <c r="Q10751">
        <v>9622.9</v>
      </c>
      <c r="R10751">
        <v>1071.2</v>
      </c>
      <c r="S10751">
        <v>2.2320000000000002</v>
      </c>
      <c r="T10751">
        <v>33</v>
      </c>
      <c r="U10751">
        <v>3246</v>
      </c>
      <c r="V10751">
        <v>26</v>
      </c>
      <c r="W10751">
        <v>1.8340000000000001</v>
      </c>
      <c r="X10751">
        <v>2.964</v>
      </c>
      <c r="Y10751" s="8">
        <v>41962</v>
      </c>
    </row>
    <row r="10752" spans="1:25" x14ac:dyDescent="0.25">
      <c r="A10752">
        <v>-111.97777914</v>
      </c>
      <c r="B10752">
        <v>33.078670809999998</v>
      </c>
      <c r="C10752">
        <v>13</v>
      </c>
      <c r="D10752" t="s">
        <v>371</v>
      </c>
      <c r="E10752" t="s">
        <v>370</v>
      </c>
      <c r="F10752">
        <v>10751</v>
      </c>
      <c r="G10752">
        <v>355</v>
      </c>
      <c r="H10752">
        <v>13.33</v>
      </c>
      <c r="I10752">
        <v>2.7559999999999998</v>
      </c>
      <c r="J10752">
        <v>1</v>
      </c>
      <c r="K10752">
        <v>1166.8</v>
      </c>
      <c r="L10752" t="s">
        <v>369</v>
      </c>
      <c r="M10752" t="s">
        <v>368</v>
      </c>
      <c r="N10752" s="8">
        <v>41962</v>
      </c>
      <c r="O10752">
        <v>0</v>
      </c>
      <c r="P10752">
        <v>0</v>
      </c>
      <c r="Q10752">
        <v>10459</v>
      </c>
      <c r="R10752">
        <v>1136.5</v>
      </c>
      <c r="S10752">
        <v>2.3679999999999999</v>
      </c>
      <c r="T10752">
        <v>33</v>
      </c>
      <c r="U10752">
        <v>3444</v>
      </c>
      <c r="V10752">
        <v>26</v>
      </c>
      <c r="W10752">
        <v>1.879</v>
      </c>
      <c r="X10752">
        <v>3.0369999999999999</v>
      </c>
      <c r="Y10752" s="8">
        <v>41962</v>
      </c>
    </row>
    <row r="10753" spans="1:25" x14ac:dyDescent="0.25">
      <c r="A10753">
        <v>-111.97777986</v>
      </c>
      <c r="B10753">
        <v>33.078677810000002</v>
      </c>
      <c r="C10753">
        <v>13</v>
      </c>
      <c r="D10753" t="s">
        <v>371</v>
      </c>
      <c r="E10753" t="s">
        <v>370</v>
      </c>
      <c r="F10753">
        <v>10752</v>
      </c>
      <c r="G10753">
        <v>5</v>
      </c>
      <c r="H10753">
        <v>13.33</v>
      </c>
      <c r="I10753">
        <v>2.7559999999999998</v>
      </c>
      <c r="J10753">
        <v>1</v>
      </c>
      <c r="K10753">
        <v>1166.9000000000001</v>
      </c>
      <c r="L10753" t="s">
        <v>369</v>
      </c>
      <c r="M10753" t="s">
        <v>368</v>
      </c>
      <c r="N10753" s="8">
        <v>41962</v>
      </c>
      <c r="O10753">
        <v>0</v>
      </c>
      <c r="P10753">
        <v>0</v>
      </c>
      <c r="Q10753">
        <v>9944.1</v>
      </c>
      <c r="R10753">
        <v>1080.5999999999999</v>
      </c>
      <c r="S10753">
        <v>2.2509999999999999</v>
      </c>
      <c r="T10753">
        <v>33</v>
      </c>
      <c r="U10753">
        <v>3274.5</v>
      </c>
      <c r="V10753">
        <v>26</v>
      </c>
      <c r="W10753">
        <v>1.879</v>
      </c>
      <c r="X10753">
        <v>3.0369999999999999</v>
      </c>
      <c r="Y10753" s="8">
        <v>41962</v>
      </c>
    </row>
    <row r="10754" spans="1:25" x14ac:dyDescent="0.25">
      <c r="A10754">
        <v>-111.97777866</v>
      </c>
      <c r="B10754">
        <v>33.078684780000003</v>
      </c>
      <c r="C10754">
        <v>13</v>
      </c>
      <c r="D10754" t="s">
        <v>371</v>
      </c>
      <c r="E10754" t="s">
        <v>370</v>
      </c>
      <c r="F10754">
        <v>10753</v>
      </c>
      <c r="G10754">
        <v>358</v>
      </c>
      <c r="H10754">
        <v>13.33</v>
      </c>
      <c r="I10754">
        <v>2.7229999999999999</v>
      </c>
      <c r="J10754">
        <v>1</v>
      </c>
      <c r="K10754">
        <v>1166.9000000000001</v>
      </c>
      <c r="L10754" t="s">
        <v>369</v>
      </c>
      <c r="M10754" t="s">
        <v>368</v>
      </c>
      <c r="N10754" s="8">
        <v>41962</v>
      </c>
      <c r="O10754">
        <v>0</v>
      </c>
      <c r="P10754">
        <v>0</v>
      </c>
      <c r="Q10754">
        <v>9887.7999999999993</v>
      </c>
      <c r="R10754">
        <v>1087.4000000000001</v>
      </c>
      <c r="S10754">
        <v>2.2650000000000001</v>
      </c>
      <c r="T10754">
        <v>33</v>
      </c>
      <c r="U10754">
        <v>3295.2</v>
      </c>
      <c r="V10754">
        <v>26</v>
      </c>
      <c r="W10754">
        <v>1.857</v>
      </c>
      <c r="X10754">
        <v>3.0009999999999999</v>
      </c>
      <c r="Y10754" s="8">
        <v>41962</v>
      </c>
    </row>
    <row r="10755" spans="1:25" x14ac:dyDescent="0.25">
      <c r="A10755">
        <v>-111.97777849000001</v>
      </c>
      <c r="B10755">
        <v>33.078692789999998</v>
      </c>
      <c r="C10755">
        <v>13</v>
      </c>
      <c r="D10755" t="s">
        <v>371</v>
      </c>
      <c r="E10755" t="s">
        <v>370</v>
      </c>
      <c r="F10755">
        <v>10754</v>
      </c>
      <c r="G10755">
        <v>357</v>
      </c>
      <c r="H10755">
        <v>13.33</v>
      </c>
      <c r="I10755">
        <v>2.5259999999999998</v>
      </c>
      <c r="J10755">
        <v>1</v>
      </c>
      <c r="K10755">
        <v>1166.8</v>
      </c>
      <c r="L10755" t="s">
        <v>369</v>
      </c>
      <c r="M10755" t="s">
        <v>368</v>
      </c>
      <c r="N10755" s="8">
        <v>41962</v>
      </c>
      <c r="O10755">
        <v>0</v>
      </c>
      <c r="P10755">
        <v>0</v>
      </c>
      <c r="Q10755">
        <v>9381.6</v>
      </c>
      <c r="R10755">
        <v>1112.2</v>
      </c>
      <c r="S10755">
        <v>2.3170000000000002</v>
      </c>
      <c r="T10755">
        <v>33</v>
      </c>
      <c r="U10755">
        <v>3370.2</v>
      </c>
      <c r="V10755">
        <v>26</v>
      </c>
      <c r="W10755">
        <v>1.722</v>
      </c>
      <c r="X10755">
        <v>2.7839999999999998</v>
      </c>
      <c r="Y10755" s="8">
        <v>41962</v>
      </c>
    </row>
    <row r="10756" spans="1:25" x14ac:dyDescent="0.25">
      <c r="A10756">
        <v>-111.97777983</v>
      </c>
      <c r="B10756">
        <v>33.078699780000001</v>
      </c>
      <c r="C10756">
        <v>13</v>
      </c>
      <c r="D10756" t="s">
        <v>371</v>
      </c>
      <c r="E10756" t="s">
        <v>370</v>
      </c>
      <c r="F10756">
        <v>10755</v>
      </c>
      <c r="G10756">
        <v>359</v>
      </c>
      <c r="H10756">
        <v>13.33</v>
      </c>
      <c r="I10756">
        <v>2.657</v>
      </c>
      <c r="J10756">
        <v>1</v>
      </c>
      <c r="K10756">
        <v>1166.9000000000001</v>
      </c>
      <c r="L10756" t="s">
        <v>369</v>
      </c>
      <c r="M10756" t="s">
        <v>368</v>
      </c>
      <c r="N10756" s="8">
        <v>41962</v>
      </c>
      <c r="O10756">
        <v>0</v>
      </c>
      <c r="P10756">
        <v>0</v>
      </c>
      <c r="Q10756">
        <v>10525</v>
      </c>
      <c r="R10756">
        <v>1186.0999999999999</v>
      </c>
      <c r="S10756">
        <v>2.4710000000000001</v>
      </c>
      <c r="T10756">
        <v>33</v>
      </c>
      <c r="U10756">
        <v>3594.3</v>
      </c>
      <c r="V10756">
        <v>26</v>
      </c>
      <c r="W10756">
        <v>1.8120000000000001</v>
      </c>
      <c r="X10756">
        <v>2.9279999999999999</v>
      </c>
      <c r="Y10756" s="8">
        <v>41962</v>
      </c>
    </row>
    <row r="10757" spans="1:25" x14ac:dyDescent="0.25">
      <c r="A10757">
        <v>-111.97777934</v>
      </c>
      <c r="B10757">
        <v>33.078706779999997</v>
      </c>
      <c r="C10757">
        <v>13</v>
      </c>
      <c r="D10757" t="s">
        <v>371</v>
      </c>
      <c r="E10757" t="s">
        <v>370</v>
      </c>
      <c r="F10757">
        <v>10756</v>
      </c>
      <c r="G10757">
        <v>2</v>
      </c>
      <c r="H10757">
        <v>13.33</v>
      </c>
      <c r="I10757">
        <v>2.8220000000000001</v>
      </c>
      <c r="J10757">
        <v>1</v>
      </c>
      <c r="K10757">
        <v>1166.9000000000001</v>
      </c>
      <c r="L10757" t="s">
        <v>369</v>
      </c>
      <c r="M10757" t="s">
        <v>368</v>
      </c>
      <c r="N10757" s="8">
        <v>41962</v>
      </c>
      <c r="O10757">
        <v>0</v>
      </c>
      <c r="P10757">
        <v>0</v>
      </c>
      <c r="Q10757">
        <v>9739.6</v>
      </c>
      <c r="R10757">
        <v>1033.8</v>
      </c>
      <c r="S10757">
        <v>2.1539999999999999</v>
      </c>
      <c r="T10757">
        <v>33</v>
      </c>
      <c r="U10757">
        <v>3132.6</v>
      </c>
      <c r="V10757">
        <v>26</v>
      </c>
      <c r="W10757">
        <v>1.9239999999999999</v>
      </c>
      <c r="X10757">
        <v>3.109</v>
      </c>
      <c r="Y10757" s="8">
        <v>41962</v>
      </c>
    </row>
    <row r="10758" spans="1:25" x14ac:dyDescent="0.25">
      <c r="A10758">
        <v>-111.97777846</v>
      </c>
      <c r="B10758">
        <v>33.07871488</v>
      </c>
      <c r="C10758">
        <v>13</v>
      </c>
      <c r="D10758" t="s">
        <v>371</v>
      </c>
      <c r="E10758" t="s">
        <v>370</v>
      </c>
      <c r="F10758">
        <v>10757</v>
      </c>
      <c r="G10758">
        <v>351</v>
      </c>
      <c r="H10758">
        <v>13.33</v>
      </c>
      <c r="I10758">
        <v>2.69</v>
      </c>
      <c r="J10758">
        <v>1</v>
      </c>
      <c r="K10758">
        <v>1166.9000000000001</v>
      </c>
      <c r="L10758" t="s">
        <v>369</v>
      </c>
      <c r="M10758" t="s">
        <v>368</v>
      </c>
      <c r="N10758" s="8">
        <v>41962</v>
      </c>
      <c r="O10758">
        <v>0</v>
      </c>
      <c r="P10758">
        <v>0</v>
      </c>
      <c r="Q10758">
        <v>12513</v>
      </c>
      <c r="R10758">
        <v>1392.9</v>
      </c>
      <c r="S10758">
        <v>2.9020000000000001</v>
      </c>
      <c r="T10758">
        <v>33</v>
      </c>
      <c r="U10758">
        <v>4220.8</v>
      </c>
      <c r="V10758">
        <v>26</v>
      </c>
      <c r="W10758">
        <v>1.8340000000000001</v>
      </c>
      <c r="X10758">
        <v>2.964</v>
      </c>
      <c r="Y10758" s="8">
        <v>41962</v>
      </c>
    </row>
    <row r="10759" spans="1:25" x14ac:dyDescent="0.25">
      <c r="A10759">
        <v>-111.97778054</v>
      </c>
      <c r="B10759">
        <v>33.078721880000003</v>
      </c>
      <c r="C10759">
        <v>13</v>
      </c>
      <c r="D10759" t="s">
        <v>371</v>
      </c>
      <c r="E10759" t="s">
        <v>370</v>
      </c>
      <c r="F10759">
        <v>10758</v>
      </c>
      <c r="G10759">
        <v>9</v>
      </c>
      <c r="H10759">
        <v>13.33</v>
      </c>
      <c r="I10759">
        <v>2.625</v>
      </c>
      <c r="J10759">
        <v>1</v>
      </c>
      <c r="K10759">
        <v>1166.9000000000001</v>
      </c>
      <c r="L10759" t="s">
        <v>369</v>
      </c>
      <c r="M10759" t="s">
        <v>368</v>
      </c>
      <c r="N10759" s="8">
        <v>41962</v>
      </c>
      <c r="O10759">
        <v>0</v>
      </c>
      <c r="P10759">
        <v>0</v>
      </c>
      <c r="Q10759">
        <v>9946</v>
      </c>
      <c r="R10759">
        <v>1134.8</v>
      </c>
      <c r="S10759">
        <v>2.3639999999999999</v>
      </c>
      <c r="T10759">
        <v>33</v>
      </c>
      <c r="U10759">
        <v>3438.9</v>
      </c>
      <c r="V10759">
        <v>26</v>
      </c>
      <c r="W10759">
        <v>1.79</v>
      </c>
      <c r="X10759">
        <v>2.8919999999999999</v>
      </c>
      <c r="Y10759" s="8">
        <v>41962</v>
      </c>
    </row>
    <row r="10760" spans="1:25" x14ac:dyDescent="0.25">
      <c r="A10760">
        <v>-111.97777951</v>
      </c>
      <c r="B10760">
        <v>33.07872879</v>
      </c>
      <c r="C10760">
        <v>13</v>
      </c>
      <c r="D10760" t="s">
        <v>371</v>
      </c>
      <c r="E10760" t="s">
        <v>370</v>
      </c>
      <c r="F10760">
        <v>10759</v>
      </c>
      <c r="G10760">
        <v>3</v>
      </c>
      <c r="H10760">
        <v>13.33</v>
      </c>
      <c r="I10760">
        <v>2.69</v>
      </c>
      <c r="J10760">
        <v>1</v>
      </c>
      <c r="K10760">
        <v>1166.9000000000001</v>
      </c>
      <c r="L10760" t="s">
        <v>369</v>
      </c>
      <c r="M10760" t="s">
        <v>368</v>
      </c>
      <c r="N10760" s="8">
        <v>41962</v>
      </c>
      <c r="O10760">
        <v>0</v>
      </c>
      <c r="P10760">
        <v>0</v>
      </c>
      <c r="Q10760">
        <v>11522</v>
      </c>
      <c r="R10760">
        <v>1282.5999999999999</v>
      </c>
      <c r="S10760">
        <v>2.6720000000000002</v>
      </c>
      <c r="T10760">
        <v>33</v>
      </c>
      <c r="U10760">
        <v>3886.7</v>
      </c>
      <c r="V10760">
        <v>26</v>
      </c>
      <c r="W10760">
        <v>1.8340000000000001</v>
      </c>
      <c r="X10760">
        <v>2.964</v>
      </c>
      <c r="Y10760" s="8">
        <v>41962</v>
      </c>
    </row>
    <row r="10761" spans="1:25" x14ac:dyDescent="0.25">
      <c r="A10761">
        <v>-111.977779</v>
      </c>
      <c r="B10761">
        <v>33.078735770000002</v>
      </c>
      <c r="C10761">
        <v>13</v>
      </c>
      <c r="D10761" t="s">
        <v>371</v>
      </c>
      <c r="E10761" t="s">
        <v>370</v>
      </c>
      <c r="F10761">
        <v>10760</v>
      </c>
      <c r="G10761">
        <v>0</v>
      </c>
      <c r="H10761">
        <v>13.33</v>
      </c>
      <c r="I10761">
        <v>2.5259999999999998</v>
      </c>
      <c r="J10761">
        <v>1</v>
      </c>
      <c r="K10761">
        <v>1166.9000000000001</v>
      </c>
      <c r="L10761" t="s">
        <v>369</v>
      </c>
      <c r="M10761" t="s">
        <v>368</v>
      </c>
      <c r="N10761" s="8">
        <v>41962</v>
      </c>
      <c r="O10761">
        <v>0</v>
      </c>
      <c r="P10761">
        <v>0</v>
      </c>
      <c r="Q10761">
        <v>11358</v>
      </c>
      <c r="R10761">
        <v>1346.5</v>
      </c>
      <c r="S10761">
        <v>2.8050000000000002</v>
      </c>
      <c r="T10761">
        <v>33</v>
      </c>
      <c r="U10761">
        <v>4080.2</v>
      </c>
      <c r="V10761">
        <v>26</v>
      </c>
      <c r="W10761">
        <v>1.722</v>
      </c>
      <c r="X10761">
        <v>2.7839999999999998</v>
      </c>
      <c r="Y10761" s="8">
        <v>41962</v>
      </c>
    </row>
    <row r="10762" spans="1:25" x14ac:dyDescent="0.25">
      <c r="A10762">
        <v>-111.97777883000001</v>
      </c>
      <c r="B10762">
        <v>33.078743780000003</v>
      </c>
      <c r="C10762">
        <v>13</v>
      </c>
      <c r="D10762" t="s">
        <v>371</v>
      </c>
      <c r="E10762" t="s">
        <v>370</v>
      </c>
      <c r="F10762">
        <v>10761</v>
      </c>
      <c r="G10762">
        <v>359</v>
      </c>
      <c r="H10762">
        <v>13.33</v>
      </c>
      <c r="I10762">
        <v>2.7559999999999998</v>
      </c>
      <c r="J10762">
        <v>1</v>
      </c>
      <c r="K10762">
        <v>1166.9000000000001</v>
      </c>
      <c r="L10762" t="s">
        <v>369</v>
      </c>
      <c r="M10762" t="s">
        <v>368</v>
      </c>
      <c r="N10762" s="8">
        <v>41962</v>
      </c>
      <c r="O10762">
        <v>0</v>
      </c>
      <c r="P10762">
        <v>0</v>
      </c>
      <c r="Q10762">
        <v>10184</v>
      </c>
      <c r="R10762">
        <v>1106.5999999999999</v>
      </c>
      <c r="S10762">
        <v>2.3050000000000002</v>
      </c>
      <c r="T10762">
        <v>33</v>
      </c>
      <c r="U10762">
        <v>3353.4</v>
      </c>
      <c r="V10762">
        <v>26</v>
      </c>
      <c r="W10762">
        <v>1.879</v>
      </c>
      <c r="X10762">
        <v>3.0369999999999999</v>
      </c>
      <c r="Y10762" s="8">
        <v>41962</v>
      </c>
    </row>
    <row r="10763" spans="1:25" x14ac:dyDescent="0.25">
      <c r="A10763">
        <v>-111.977779</v>
      </c>
      <c r="B10763">
        <v>33.078750769999999</v>
      </c>
      <c r="C10763">
        <v>13</v>
      </c>
      <c r="D10763" t="s">
        <v>371</v>
      </c>
      <c r="E10763" t="s">
        <v>370</v>
      </c>
      <c r="F10763">
        <v>10762</v>
      </c>
      <c r="G10763">
        <v>0</v>
      </c>
      <c r="H10763">
        <v>13.33</v>
      </c>
      <c r="I10763">
        <v>2.657</v>
      </c>
      <c r="J10763">
        <v>1</v>
      </c>
      <c r="K10763">
        <v>1166.9000000000001</v>
      </c>
      <c r="L10763" t="s">
        <v>369</v>
      </c>
      <c r="M10763" t="s">
        <v>368</v>
      </c>
      <c r="N10763" s="8">
        <v>41962</v>
      </c>
      <c r="O10763">
        <v>0</v>
      </c>
      <c r="P10763">
        <v>0</v>
      </c>
      <c r="Q10763">
        <v>11671</v>
      </c>
      <c r="R10763">
        <v>1315.2</v>
      </c>
      <c r="S10763">
        <v>2.74</v>
      </c>
      <c r="T10763">
        <v>33</v>
      </c>
      <c r="U10763">
        <v>3985.6</v>
      </c>
      <c r="V10763">
        <v>26</v>
      </c>
      <c r="W10763">
        <v>1.8120000000000001</v>
      </c>
      <c r="X10763">
        <v>2.9279999999999999</v>
      </c>
      <c r="Y10763" s="8">
        <v>41962</v>
      </c>
    </row>
    <row r="10764" spans="1:25" x14ac:dyDescent="0.25">
      <c r="A10764">
        <v>-111.97777917000001</v>
      </c>
      <c r="B10764">
        <v>33.078757779999997</v>
      </c>
      <c r="C10764">
        <v>13</v>
      </c>
      <c r="D10764" t="s">
        <v>371</v>
      </c>
      <c r="E10764" t="s">
        <v>370</v>
      </c>
      <c r="F10764">
        <v>10763</v>
      </c>
      <c r="G10764">
        <v>1</v>
      </c>
      <c r="H10764">
        <v>13.33</v>
      </c>
      <c r="I10764">
        <v>2.5920000000000001</v>
      </c>
      <c r="J10764">
        <v>1</v>
      </c>
      <c r="K10764">
        <v>1167</v>
      </c>
      <c r="L10764" t="s">
        <v>369</v>
      </c>
      <c r="M10764" t="s">
        <v>368</v>
      </c>
      <c r="N10764" s="8">
        <v>41962</v>
      </c>
      <c r="O10764">
        <v>0</v>
      </c>
      <c r="P10764">
        <v>0</v>
      </c>
      <c r="Q10764">
        <v>10251</v>
      </c>
      <c r="R10764">
        <v>1184.4000000000001</v>
      </c>
      <c r="S10764">
        <v>2.468</v>
      </c>
      <c r="T10764">
        <v>33</v>
      </c>
      <c r="U10764">
        <v>3589.1</v>
      </c>
      <c r="V10764">
        <v>26</v>
      </c>
      <c r="W10764">
        <v>1.7669999999999999</v>
      </c>
      <c r="X10764">
        <v>2.8559999999999999</v>
      </c>
      <c r="Y10764" s="8">
        <v>41962</v>
      </c>
    </row>
    <row r="10765" spans="1:25" x14ac:dyDescent="0.25">
      <c r="A10765">
        <v>-111.97777866</v>
      </c>
      <c r="B10765">
        <v>33.078765779999998</v>
      </c>
      <c r="C10765">
        <v>13</v>
      </c>
      <c r="D10765" t="s">
        <v>371</v>
      </c>
      <c r="E10765" t="s">
        <v>370</v>
      </c>
      <c r="F10765">
        <v>10764</v>
      </c>
      <c r="G10765">
        <v>358</v>
      </c>
      <c r="H10765">
        <v>13.33</v>
      </c>
      <c r="I10765">
        <v>2.887</v>
      </c>
      <c r="J10765">
        <v>1</v>
      </c>
      <c r="K10765">
        <v>1167</v>
      </c>
      <c r="L10765" t="s">
        <v>369</v>
      </c>
      <c r="M10765" t="s">
        <v>368</v>
      </c>
      <c r="N10765" s="8">
        <v>41962</v>
      </c>
      <c r="O10765">
        <v>0</v>
      </c>
      <c r="P10765">
        <v>0</v>
      </c>
      <c r="Q10765">
        <v>8300</v>
      </c>
      <c r="R10765">
        <v>860.94</v>
      </c>
      <c r="S10765">
        <v>1.794</v>
      </c>
      <c r="T10765">
        <v>33</v>
      </c>
      <c r="U10765">
        <v>2608.9</v>
      </c>
      <c r="V10765">
        <v>26</v>
      </c>
      <c r="W10765">
        <v>1.9690000000000001</v>
      </c>
      <c r="X10765">
        <v>3.181</v>
      </c>
      <c r="Y10765" s="8">
        <v>41962</v>
      </c>
    </row>
    <row r="10766" spans="1:25" x14ac:dyDescent="0.25">
      <c r="A10766">
        <v>-111.97777951</v>
      </c>
      <c r="B10766">
        <v>33.078772790000002</v>
      </c>
      <c r="C10766">
        <v>13</v>
      </c>
      <c r="D10766" t="s">
        <v>371</v>
      </c>
      <c r="E10766" t="s">
        <v>370</v>
      </c>
      <c r="F10766">
        <v>10765</v>
      </c>
      <c r="G10766">
        <v>3</v>
      </c>
      <c r="H10766">
        <v>13.33</v>
      </c>
      <c r="I10766">
        <v>2.7229999999999999</v>
      </c>
      <c r="J10766">
        <v>1</v>
      </c>
      <c r="K10766">
        <v>1167</v>
      </c>
      <c r="L10766" t="s">
        <v>369</v>
      </c>
      <c r="M10766" t="s">
        <v>368</v>
      </c>
      <c r="N10766" s="8">
        <v>41962</v>
      </c>
      <c r="O10766">
        <v>0</v>
      </c>
      <c r="P10766">
        <v>0</v>
      </c>
      <c r="Q10766">
        <v>9809.7999999999993</v>
      </c>
      <c r="R10766">
        <v>1078.8</v>
      </c>
      <c r="S10766">
        <v>2.2480000000000002</v>
      </c>
      <c r="T10766">
        <v>33</v>
      </c>
      <c r="U10766">
        <v>3269.2</v>
      </c>
      <c r="V10766">
        <v>26</v>
      </c>
      <c r="W10766">
        <v>1.857</v>
      </c>
      <c r="X10766">
        <v>3.0009999999999999</v>
      </c>
      <c r="Y10766" s="8">
        <v>41962</v>
      </c>
    </row>
    <row r="10767" spans="1:25" x14ac:dyDescent="0.25">
      <c r="A10767">
        <v>-111.97777917000001</v>
      </c>
      <c r="B10767">
        <v>33.078779779999998</v>
      </c>
      <c r="C10767">
        <v>13</v>
      </c>
      <c r="D10767" t="s">
        <v>371</v>
      </c>
      <c r="E10767" t="s">
        <v>370</v>
      </c>
      <c r="F10767">
        <v>10766</v>
      </c>
      <c r="G10767">
        <v>1</v>
      </c>
      <c r="H10767">
        <v>13.33</v>
      </c>
      <c r="I10767">
        <v>2.657</v>
      </c>
      <c r="J10767">
        <v>1</v>
      </c>
      <c r="K10767">
        <v>1166.9000000000001</v>
      </c>
      <c r="L10767" t="s">
        <v>369</v>
      </c>
      <c r="M10767" t="s">
        <v>368</v>
      </c>
      <c r="N10767" s="8">
        <v>41962</v>
      </c>
      <c r="O10767">
        <v>0</v>
      </c>
      <c r="P10767">
        <v>0</v>
      </c>
      <c r="Q10767">
        <v>9806.5</v>
      </c>
      <c r="R10767">
        <v>1105.0999999999999</v>
      </c>
      <c r="S10767">
        <v>2.302</v>
      </c>
      <c r="T10767">
        <v>33</v>
      </c>
      <c r="U10767">
        <v>3348.8</v>
      </c>
      <c r="V10767">
        <v>26</v>
      </c>
      <c r="W10767">
        <v>1.8120000000000001</v>
      </c>
      <c r="X10767">
        <v>2.9279999999999999</v>
      </c>
      <c r="Y10767" s="8">
        <v>41962</v>
      </c>
    </row>
    <row r="10768" spans="1:25" x14ac:dyDescent="0.25">
      <c r="A10768">
        <v>-111.977779</v>
      </c>
      <c r="B10768">
        <v>33.078787769999998</v>
      </c>
      <c r="C10768">
        <v>13</v>
      </c>
      <c r="D10768" t="s">
        <v>371</v>
      </c>
      <c r="E10768" t="s">
        <v>370</v>
      </c>
      <c r="F10768">
        <v>10767</v>
      </c>
      <c r="G10768">
        <v>0</v>
      </c>
      <c r="H10768">
        <v>13.33</v>
      </c>
      <c r="I10768">
        <v>2.69</v>
      </c>
      <c r="J10768">
        <v>1</v>
      </c>
      <c r="K10768">
        <v>1166.9000000000001</v>
      </c>
      <c r="L10768" t="s">
        <v>369</v>
      </c>
      <c r="M10768" t="s">
        <v>368</v>
      </c>
      <c r="N10768" s="8">
        <v>41962</v>
      </c>
      <c r="O10768">
        <v>0</v>
      </c>
      <c r="P10768">
        <v>0</v>
      </c>
      <c r="Q10768">
        <v>8220.2999999999993</v>
      </c>
      <c r="R10768">
        <v>915.07</v>
      </c>
      <c r="S10768">
        <v>1.9059999999999999</v>
      </c>
      <c r="T10768">
        <v>33</v>
      </c>
      <c r="U10768">
        <v>2772.9</v>
      </c>
      <c r="V10768">
        <v>26</v>
      </c>
      <c r="W10768">
        <v>1.8340000000000001</v>
      </c>
      <c r="X10768">
        <v>2.964</v>
      </c>
      <c r="Y10768" s="8">
        <v>41962</v>
      </c>
    </row>
    <row r="10769" spans="1:25" x14ac:dyDescent="0.25">
      <c r="A10769">
        <v>-111.977779</v>
      </c>
      <c r="B10769">
        <v>33.078794770000002</v>
      </c>
      <c r="C10769">
        <v>13</v>
      </c>
      <c r="D10769" t="s">
        <v>371</v>
      </c>
      <c r="E10769" t="s">
        <v>370</v>
      </c>
      <c r="F10769">
        <v>10768</v>
      </c>
      <c r="G10769">
        <v>0</v>
      </c>
      <c r="H10769">
        <v>13.33</v>
      </c>
      <c r="I10769">
        <v>2.7890000000000001</v>
      </c>
      <c r="J10769">
        <v>1</v>
      </c>
      <c r="K10769">
        <v>1166.9000000000001</v>
      </c>
      <c r="L10769" t="s">
        <v>369</v>
      </c>
      <c r="M10769" t="s">
        <v>368</v>
      </c>
      <c r="N10769" s="8">
        <v>41962</v>
      </c>
      <c r="O10769">
        <v>0</v>
      </c>
      <c r="P10769">
        <v>0</v>
      </c>
      <c r="Q10769">
        <v>8888.2000000000007</v>
      </c>
      <c r="R10769">
        <v>954.49</v>
      </c>
      <c r="S10769">
        <v>1.9890000000000001</v>
      </c>
      <c r="T10769">
        <v>33</v>
      </c>
      <c r="U10769">
        <v>2892.4</v>
      </c>
      <c r="V10769">
        <v>26</v>
      </c>
      <c r="W10769">
        <v>1.901</v>
      </c>
      <c r="X10769">
        <v>3.073</v>
      </c>
      <c r="Y10769" s="8">
        <v>41962</v>
      </c>
    </row>
    <row r="10770" spans="1:25" x14ac:dyDescent="0.25">
      <c r="A10770">
        <v>-111.977779</v>
      </c>
      <c r="B10770">
        <v>33.078801769999998</v>
      </c>
      <c r="C10770">
        <v>13</v>
      </c>
      <c r="D10770" t="s">
        <v>371</v>
      </c>
      <c r="E10770" t="s">
        <v>370</v>
      </c>
      <c r="F10770">
        <v>10769</v>
      </c>
      <c r="G10770">
        <v>0</v>
      </c>
      <c r="H10770">
        <v>13.33</v>
      </c>
      <c r="I10770">
        <v>2.657</v>
      </c>
      <c r="J10770">
        <v>1</v>
      </c>
      <c r="K10770">
        <v>1166.9000000000001</v>
      </c>
      <c r="L10770" t="s">
        <v>369</v>
      </c>
      <c r="M10770" t="s">
        <v>368</v>
      </c>
      <c r="N10770" s="8">
        <v>41962</v>
      </c>
      <c r="O10770">
        <v>0</v>
      </c>
      <c r="P10770">
        <v>0</v>
      </c>
      <c r="Q10770">
        <v>9951.4</v>
      </c>
      <c r="R10770">
        <v>1121.4000000000001</v>
      </c>
      <c r="S10770">
        <v>2.3359999999999999</v>
      </c>
      <c r="T10770">
        <v>33</v>
      </c>
      <c r="U10770">
        <v>3398.3</v>
      </c>
      <c r="V10770">
        <v>26</v>
      </c>
      <c r="W10770">
        <v>1.8120000000000001</v>
      </c>
      <c r="X10770">
        <v>2.9279999999999999</v>
      </c>
      <c r="Y10770" s="8">
        <v>41962</v>
      </c>
    </row>
    <row r="10771" spans="1:25" x14ac:dyDescent="0.25">
      <c r="A10771">
        <v>-111.977779</v>
      </c>
      <c r="B10771">
        <v>33.078809769999999</v>
      </c>
      <c r="C10771">
        <v>13</v>
      </c>
      <c r="D10771" t="s">
        <v>371</v>
      </c>
      <c r="E10771" t="s">
        <v>370</v>
      </c>
      <c r="F10771">
        <v>10770</v>
      </c>
      <c r="G10771">
        <v>0</v>
      </c>
      <c r="H10771">
        <v>13.33</v>
      </c>
      <c r="I10771">
        <v>2.657</v>
      </c>
      <c r="J10771">
        <v>1</v>
      </c>
      <c r="K10771">
        <v>1166.9000000000001</v>
      </c>
      <c r="L10771" t="s">
        <v>369</v>
      </c>
      <c r="M10771" t="s">
        <v>368</v>
      </c>
      <c r="N10771" s="8">
        <v>41962</v>
      </c>
      <c r="O10771">
        <v>0</v>
      </c>
      <c r="P10771">
        <v>0</v>
      </c>
      <c r="Q10771">
        <v>11191</v>
      </c>
      <c r="R10771">
        <v>1261.0999999999999</v>
      </c>
      <c r="S10771">
        <v>2.6269999999999998</v>
      </c>
      <c r="T10771">
        <v>33</v>
      </c>
      <c r="U10771">
        <v>3821.7</v>
      </c>
      <c r="V10771">
        <v>26</v>
      </c>
      <c r="W10771">
        <v>1.8120000000000001</v>
      </c>
      <c r="X10771">
        <v>2.9279999999999999</v>
      </c>
      <c r="Y10771" s="8">
        <v>41962</v>
      </c>
    </row>
    <row r="10772" spans="1:25" x14ac:dyDescent="0.25">
      <c r="A10772">
        <v>-111.97777866</v>
      </c>
      <c r="B10772">
        <v>33.078816779999997</v>
      </c>
      <c r="C10772">
        <v>13</v>
      </c>
      <c r="D10772" t="s">
        <v>371</v>
      </c>
      <c r="E10772" t="s">
        <v>370</v>
      </c>
      <c r="F10772">
        <v>10771</v>
      </c>
      <c r="G10772">
        <v>358</v>
      </c>
      <c r="H10772">
        <v>13.33</v>
      </c>
      <c r="I10772">
        <v>2.5259999999999998</v>
      </c>
      <c r="J10772">
        <v>1</v>
      </c>
      <c r="K10772">
        <v>1166.8</v>
      </c>
      <c r="L10772" t="s">
        <v>369</v>
      </c>
      <c r="M10772" t="s">
        <v>368</v>
      </c>
      <c r="N10772" s="8">
        <v>41962</v>
      </c>
      <c r="O10772">
        <v>0</v>
      </c>
      <c r="P10772">
        <v>0</v>
      </c>
      <c r="Q10772">
        <v>11941</v>
      </c>
      <c r="R10772">
        <v>1415.5</v>
      </c>
      <c r="S10772">
        <v>2.9489999999999998</v>
      </c>
      <c r="T10772">
        <v>33</v>
      </c>
      <c r="U10772">
        <v>4289.5</v>
      </c>
      <c r="V10772">
        <v>26</v>
      </c>
      <c r="W10772">
        <v>1.722</v>
      </c>
      <c r="X10772">
        <v>2.7839999999999998</v>
      </c>
      <c r="Y10772" s="8">
        <v>41962</v>
      </c>
    </row>
    <row r="10773" spans="1:25" x14ac:dyDescent="0.25">
      <c r="A10773">
        <v>-111.97777951</v>
      </c>
      <c r="B10773">
        <v>33.078823790000001</v>
      </c>
      <c r="C10773">
        <v>13</v>
      </c>
      <c r="D10773" t="s">
        <v>371</v>
      </c>
      <c r="E10773" t="s">
        <v>370</v>
      </c>
      <c r="F10773">
        <v>10772</v>
      </c>
      <c r="G10773">
        <v>3</v>
      </c>
      <c r="H10773">
        <v>13.33</v>
      </c>
      <c r="I10773">
        <v>2.657</v>
      </c>
      <c r="J10773">
        <v>1</v>
      </c>
      <c r="K10773">
        <v>1166.8</v>
      </c>
      <c r="L10773" t="s">
        <v>369</v>
      </c>
      <c r="M10773" t="s">
        <v>368</v>
      </c>
      <c r="N10773" s="8">
        <v>41962</v>
      </c>
      <c r="O10773">
        <v>0</v>
      </c>
      <c r="P10773">
        <v>0</v>
      </c>
      <c r="Q10773">
        <v>11071</v>
      </c>
      <c r="R10773">
        <v>1247.5999999999999</v>
      </c>
      <c r="S10773">
        <v>2.5990000000000002</v>
      </c>
      <c r="T10773">
        <v>33</v>
      </c>
      <c r="U10773">
        <v>3780.8</v>
      </c>
      <c r="V10773">
        <v>26</v>
      </c>
      <c r="W10773">
        <v>1.8120000000000001</v>
      </c>
      <c r="X10773">
        <v>2.9279999999999999</v>
      </c>
      <c r="Y10773" s="8">
        <v>41962</v>
      </c>
    </row>
    <row r="10774" spans="1:25" x14ac:dyDescent="0.25">
      <c r="A10774">
        <v>-111.97777832</v>
      </c>
      <c r="B10774">
        <v>33.078831790000002</v>
      </c>
      <c r="C10774">
        <v>13</v>
      </c>
      <c r="D10774" t="s">
        <v>371</v>
      </c>
      <c r="E10774" t="s">
        <v>370</v>
      </c>
      <c r="F10774">
        <v>10773</v>
      </c>
      <c r="G10774">
        <v>356</v>
      </c>
      <c r="H10774">
        <v>13.33</v>
      </c>
      <c r="I10774">
        <v>2.69</v>
      </c>
      <c r="J10774">
        <v>1</v>
      </c>
      <c r="K10774">
        <v>1166.9000000000001</v>
      </c>
      <c r="L10774" t="s">
        <v>369</v>
      </c>
      <c r="M10774" t="s">
        <v>368</v>
      </c>
      <c r="N10774" s="8">
        <v>41962</v>
      </c>
      <c r="O10774">
        <v>0</v>
      </c>
      <c r="P10774">
        <v>0</v>
      </c>
      <c r="Q10774">
        <v>12857</v>
      </c>
      <c r="R10774">
        <v>1431.2</v>
      </c>
      <c r="S10774">
        <v>2.9820000000000002</v>
      </c>
      <c r="T10774">
        <v>33</v>
      </c>
      <c r="U10774">
        <v>4337</v>
      </c>
      <c r="V10774">
        <v>26</v>
      </c>
      <c r="W10774">
        <v>1.8340000000000001</v>
      </c>
      <c r="X10774">
        <v>2.964</v>
      </c>
      <c r="Y10774" s="8">
        <v>41962</v>
      </c>
    </row>
    <row r="10775" spans="1:25" x14ac:dyDescent="0.25">
      <c r="A10775">
        <v>-111.97777951</v>
      </c>
      <c r="B10775">
        <v>33.078838789999999</v>
      </c>
      <c r="C10775">
        <v>13</v>
      </c>
      <c r="D10775" t="s">
        <v>371</v>
      </c>
      <c r="E10775" t="s">
        <v>370</v>
      </c>
      <c r="F10775">
        <v>10774</v>
      </c>
      <c r="G10775">
        <v>3</v>
      </c>
      <c r="H10775">
        <v>13.33</v>
      </c>
      <c r="I10775">
        <v>2.5259999999999998</v>
      </c>
      <c r="J10775">
        <v>1</v>
      </c>
      <c r="K10775">
        <v>1166.9000000000001</v>
      </c>
      <c r="L10775" t="s">
        <v>369</v>
      </c>
      <c r="M10775" t="s">
        <v>368</v>
      </c>
      <c r="N10775" s="8">
        <v>41962</v>
      </c>
      <c r="O10775">
        <v>0</v>
      </c>
      <c r="P10775">
        <v>0</v>
      </c>
      <c r="Q10775">
        <v>13113</v>
      </c>
      <c r="R10775">
        <v>1554.5</v>
      </c>
      <c r="S10775">
        <v>3.2389999999999999</v>
      </c>
      <c r="T10775">
        <v>33</v>
      </c>
      <c r="U10775">
        <v>4710.7</v>
      </c>
      <c r="V10775">
        <v>26</v>
      </c>
      <c r="W10775">
        <v>1.722</v>
      </c>
      <c r="X10775">
        <v>2.7839999999999998</v>
      </c>
      <c r="Y10775" s="8">
        <v>41962</v>
      </c>
    </row>
    <row r="10776" spans="1:25" x14ac:dyDescent="0.25">
      <c r="A10776">
        <v>-111.97777934</v>
      </c>
      <c r="B10776">
        <v>33.078845780000002</v>
      </c>
      <c r="C10776">
        <v>13</v>
      </c>
      <c r="D10776" t="s">
        <v>371</v>
      </c>
      <c r="E10776" t="s">
        <v>370</v>
      </c>
      <c r="F10776">
        <v>10775</v>
      </c>
      <c r="G10776">
        <v>2</v>
      </c>
      <c r="H10776">
        <v>13.33</v>
      </c>
      <c r="I10776">
        <v>2.5920000000000001</v>
      </c>
      <c r="J10776">
        <v>1</v>
      </c>
      <c r="K10776">
        <v>1166.9000000000001</v>
      </c>
      <c r="L10776" t="s">
        <v>369</v>
      </c>
      <c r="M10776" t="s">
        <v>368</v>
      </c>
      <c r="N10776" s="8">
        <v>41962</v>
      </c>
      <c r="O10776">
        <v>0</v>
      </c>
      <c r="P10776">
        <v>0</v>
      </c>
      <c r="Q10776">
        <v>12894</v>
      </c>
      <c r="R10776">
        <v>1489.9</v>
      </c>
      <c r="S10776">
        <v>3.1040000000000001</v>
      </c>
      <c r="T10776">
        <v>33</v>
      </c>
      <c r="U10776">
        <v>4514.7</v>
      </c>
      <c r="V10776">
        <v>26</v>
      </c>
      <c r="W10776">
        <v>1.7669999999999999</v>
      </c>
      <c r="X10776">
        <v>2.8559999999999999</v>
      </c>
      <c r="Y10776" s="8">
        <v>41962</v>
      </c>
    </row>
    <row r="10777" spans="1:25" x14ac:dyDescent="0.25">
      <c r="A10777">
        <v>-111.97777951</v>
      </c>
      <c r="B10777">
        <v>33.078853789999997</v>
      </c>
      <c r="C10777">
        <v>13</v>
      </c>
      <c r="D10777" t="s">
        <v>371</v>
      </c>
      <c r="E10777" t="s">
        <v>370</v>
      </c>
      <c r="F10777">
        <v>10776</v>
      </c>
      <c r="G10777">
        <v>3</v>
      </c>
      <c r="H10777">
        <v>13.33</v>
      </c>
      <c r="I10777">
        <v>2.7229999999999999</v>
      </c>
      <c r="J10777">
        <v>1</v>
      </c>
      <c r="K10777">
        <v>1166.9000000000001</v>
      </c>
      <c r="L10777" t="s">
        <v>369</v>
      </c>
      <c r="M10777" t="s">
        <v>368</v>
      </c>
      <c r="N10777" s="8">
        <v>41962</v>
      </c>
      <c r="O10777">
        <v>0</v>
      </c>
      <c r="P10777">
        <v>0</v>
      </c>
      <c r="Q10777">
        <v>14605</v>
      </c>
      <c r="R10777">
        <v>1606.2</v>
      </c>
      <c r="S10777">
        <v>3.3460000000000001</v>
      </c>
      <c r="T10777">
        <v>33</v>
      </c>
      <c r="U10777">
        <v>4867.2</v>
      </c>
      <c r="V10777">
        <v>26</v>
      </c>
      <c r="W10777">
        <v>1.857</v>
      </c>
      <c r="X10777">
        <v>3.0009999999999999</v>
      </c>
      <c r="Y10777" s="8">
        <v>41962</v>
      </c>
    </row>
    <row r="10778" spans="1:25" x14ac:dyDescent="0.25">
      <c r="A10778">
        <v>-111.97777866</v>
      </c>
      <c r="B10778">
        <v>33.078860779999999</v>
      </c>
      <c r="C10778">
        <v>13</v>
      </c>
      <c r="D10778" t="s">
        <v>371</v>
      </c>
      <c r="E10778" t="s">
        <v>370</v>
      </c>
      <c r="F10778">
        <v>10777</v>
      </c>
      <c r="G10778">
        <v>358</v>
      </c>
      <c r="H10778">
        <v>13.33</v>
      </c>
      <c r="I10778">
        <v>2.7890000000000001</v>
      </c>
      <c r="J10778">
        <v>1</v>
      </c>
      <c r="K10778">
        <v>1166.8</v>
      </c>
      <c r="L10778" t="s">
        <v>369</v>
      </c>
      <c r="M10778" t="s">
        <v>368</v>
      </c>
      <c r="N10778" s="8">
        <v>41962</v>
      </c>
      <c r="O10778">
        <v>0</v>
      </c>
      <c r="P10778">
        <v>0</v>
      </c>
      <c r="Q10778">
        <v>13348</v>
      </c>
      <c r="R10778">
        <v>1433.4</v>
      </c>
      <c r="S10778">
        <v>2.9860000000000002</v>
      </c>
      <c r="T10778">
        <v>33</v>
      </c>
      <c r="U10778">
        <v>4343.7</v>
      </c>
      <c r="V10778">
        <v>26</v>
      </c>
      <c r="W10778">
        <v>1.901</v>
      </c>
      <c r="X10778">
        <v>3.073</v>
      </c>
      <c r="Y10778" s="8">
        <v>41962</v>
      </c>
    </row>
    <row r="10779" spans="1:25" x14ac:dyDescent="0.25">
      <c r="A10779">
        <v>-111.97777868</v>
      </c>
      <c r="B10779">
        <v>33.078867789999997</v>
      </c>
      <c r="C10779">
        <v>13</v>
      </c>
      <c r="D10779" t="s">
        <v>371</v>
      </c>
      <c r="E10779" t="s">
        <v>370</v>
      </c>
      <c r="F10779">
        <v>10778</v>
      </c>
      <c r="G10779">
        <v>4</v>
      </c>
      <c r="H10779">
        <v>13.33</v>
      </c>
      <c r="I10779">
        <v>2.625</v>
      </c>
      <c r="J10779">
        <v>1</v>
      </c>
      <c r="K10779">
        <v>1166.7</v>
      </c>
      <c r="L10779" t="s">
        <v>369</v>
      </c>
      <c r="M10779" t="s">
        <v>368</v>
      </c>
      <c r="N10779" s="8">
        <v>41962</v>
      </c>
      <c r="O10779">
        <v>0</v>
      </c>
      <c r="P10779">
        <v>0</v>
      </c>
      <c r="Q10779">
        <v>16160</v>
      </c>
      <c r="R10779">
        <v>1843.9</v>
      </c>
      <c r="S10779">
        <v>3.8410000000000002</v>
      </c>
      <c r="T10779">
        <v>33</v>
      </c>
      <c r="U10779">
        <v>5587.5</v>
      </c>
      <c r="V10779">
        <v>26</v>
      </c>
      <c r="W10779">
        <v>1.79</v>
      </c>
      <c r="X10779">
        <v>2.8919999999999999</v>
      </c>
      <c r="Y10779" s="8">
        <v>41962</v>
      </c>
    </row>
    <row r="10780" spans="1:25" x14ac:dyDescent="0.25">
      <c r="A10780">
        <v>-111.97777797000001</v>
      </c>
      <c r="B10780">
        <v>33.07887582</v>
      </c>
      <c r="C10780">
        <v>13</v>
      </c>
      <c r="D10780" t="s">
        <v>371</v>
      </c>
      <c r="E10780" t="s">
        <v>370</v>
      </c>
      <c r="F10780">
        <v>10779</v>
      </c>
      <c r="G10780">
        <v>354</v>
      </c>
      <c r="H10780">
        <v>13.33</v>
      </c>
      <c r="I10780">
        <v>2.5920000000000001</v>
      </c>
      <c r="J10780">
        <v>1</v>
      </c>
      <c r="K10780">
        <v>1166.7</v>
      </c>
      <c r="L10780" t="s">
        <v>369</v>
      </c>
      <c r="M10780" t="s">
        <v>368</v>
      </c>
      <c r="N10780" s="8">
        <v>41962</v>
      </c>
      <c r="O10780">
        <v>0</v>
      </c>
      <c r="P10780">
        <v>0</v>
      </c>
      <c r="Q10780">
        <v>12619</v>
      </c>
      <c r="R10780">
        <v>1458</v>
      </c>
      <c r="S10780">
        <v>3.0379999999999998</v>
      </c>
      <c r="T10780">
        <v>33</v>
      </c>
      <c r="U10780">
        <v>4418.2</v>
      </c>
      <c r="V10780">
        <v>26</v>
      </c>
      <c r="W10780">
        <v>1.7669999999999999</v>
      </c>
      <c r="X10780">
        <v>2.8559999999999999</v>
      </c>
      <c r="Y10780" s="8">
        <v>41962</v>
      </c>
    </row>
    <row r="10781" spans="1:25" x14ac:dyDescent="0.25">
      <c r="A10781">
        <v>-111.97777850999999</v>
      </c>
      <c r="B10781">
        <v>33.078882790000002</v>
      </c>
      <c r="C10781">
        <v>13</v>
      </c>
      <c r="D10781" t="s">
        <v>371</v>
      </c>
      <c r="E10781" t="s">
        <v>370</v>
      </c>
      <c r="F10781">
        <v>10780</v>
      </c>
      <c r="G10781">
        <v>3</v>
      </c>
      <c r="H10781">
        <v>13.33</v>
      </c>
      <c r="I10781">
        <v>2.4929999999999999</v>
      </c>
      <c r="J10781">
        <v>1</v>
      </c>
      <c r="K10781">
        <v>1166.8</v>
      </c>
      <c r="L10781" t="s">
        <v>369</v>
      </c>
      <c r="M10781" t="s">
        <v>368</v>
      </c>
      <c r="N10781" s="8">
        <v>41962</v>
      </c>
      <c r="O10781">
        <v>0</v>
      </c>
      <c r="P10781">
        <v>0</v>
      </c>
      <c r="Q10781">
        <v>15404</v>
      </c>
      <c r="R10781">
        <v>1850.1</v>
      </c>
      <c r="S10781">
        <v>3.8540000000000001</v>
      </c>
      <c r="T10781">
        <v>33</v>
      </c>
      <c r="U10781">
        <v>5606.5</v>
      </c>
      <c r="V10781">
        <v>26</v>
      </c>
      <c r="W10781">
        <v>1.7</v>
      </c>
      <c r="X10781">
        <v>2.7480000000000002</v>
      </c>
      <c r="Y10781" s="8">
        <v>41962</v>
      </c>
    </row>
    <row r="10782" spans="1:25" x14ac:dyDescent="0.25">
      <c r="A10782">
        <v>-111.97777849000001</v>
      </c>
      <c r="B10782">
        <v>33.078889789999998</v>
      </c>
      <c r="C10782">
        <v>13</v>
      </c>
      <c r="D10782" t="s">
        <v>371</v>
      </c>
      <c r="E10782" t="s">
        <v>370</v>
      </c>
      <c r="F10782">
        <v>10781</v>
      </c>
      <c r="G10782">
        <v>357</v>
      </c>
      <c r="H10782">
        <v>13.33</v>
      </c>
      <c r="I10782">
        <v>2.69</v>
      </c>
      <c r="J10782">
        <v>1</v>
      </c>
      <c r="K10782">
        <v>1166.8</v>
      </c>
      <c r="L10782" t="s">
        <v>369</v>
      </c>
      <c r="M10782" t="s">
        <v>368</v>
      </c>
      <c r="N10782" s="8">
        <v>41962</v>
      </c>
      <c r="O10782">
        <v>0</v>
      </c>
      <c r="P10782">
        <v>0</v>
      </c>
      <c r="Q10782">
        <v>14147</v>
      </c>
      <c r="R10782">
        <v>1574.8</v>
      </c>
      <c r="S10782">
        <v>3.2810000000000001</v>
      </c>
      <c r="T10782">
        <v>33</v>
      </c>
      <c r="U10782">
        <v>4772.1000000000004</v>
      </c>
      <c r="V10782">
        <v>26</v>
      </c>
      <c r="W10782">
        <v>1.8340000000000001</v>
      </c>
      <c r="X10782">
        <v>2.964</v>
      </c>
      <c r="Y10782" s="8">
        <v>41962</v>
      </c>
    </row>
    <row r="10783" spans="1:25" x14ac:dyDescent="0.25">
      <c r="A10783">
        <v>-111.97777814</v>
      </c>
      <c r="B10783">
        <v>33.078897810000001</v>
      </c>
      <c r="C10783">
        <v>13</v>
      </c>
      <c r="D10783" t="s">
        <v>371</v>
      </c>
      <c r="E10783" t="s">
        <v>370</v>
      </c>
      <c r="F10783">
        <v>10782</v>
      </c>
      <c r="G10783">
        <v>355</v>
      </c>
      <c r="H10783">
        <v>13.33</v>
      </c>
      <c r="I10783">
        <v>2.7229999999999999</v>
      </c>
      <c r="J10783">
        <v>1</v>
      </c>
      <c r="K10783">
        <v>1166.7</v>
      </c>
      <c r="L10783" t="s">
        <v>369</v>
      </c>
      <c r="M10783" t="s">
        <v>368</v>
      </c>
      <c r="N10783" s="8">
        <v>41962</v>
      </c>
      <c r="O10783">
        <v>0</v>
      </c>
      <c r="P10783">
        <v>0</v>
      </c>
      <c r="Q10783">
        <v>15262</v>
      </c>
      <c r="R10783">
        <v>1678.4</v>
      </c>
      <c r="S10783">
        <v>3.4969999999999999</v>
      </c>
      <c r="T10783">
        <v>33</v>
      </c>
      <c r="U10783">
        <v>5086.1000000000004</v>
      </c>
      <c r="V10783">
        <v>26</v>
      </c>
      <c r="W10783">
        <v>1.857</v>
      </c>
      <c r="X10783">
        <v>3.0009999999999999</v>
      </c>
      <c r="Y10783" s="8">
        <v>41962</v>
      </c>
    </row>
    <row r="10784" spans="1:25" x14ac:dyDescent="0.25">
      <c r="A10784">
        <v>-111.97777850999999</v>
      </c>
      <c r="B10784">
        <v>33.078904790000003</v>
      </c>
      <c r="C10784">
        <v>13</v>
      </c>
      <c r="D10784" t="s">
        <v>371</v>
      </c>
      <c r="E10784" t="s">
        <v>370</v>
      </c>
      <c r="F10784">
        <v>10783</v>
      </c>
      <c r="G10784">
        <v>3</v>
      </c>
      <c r="H10784">
        <v>13.33</v>
      </c>
      <c r="I10784">
        <v>2.69</v>
      </c>
      <c r="J10784">
        <v>1</v>
      </c>
      <c r="K10784">
        <v>1166.7</v>
      </c>
      <c r="L10784" t="s">
        <v>369</v>
      </c>
      <c r="M10784" t="s">
        <v>368</v>
      </c>
      <c r="N10784" s="8">
        <v>41962</v>
      </c>
      <c r="O10784">
        <v>0</v>
      </c>
      <c r="P10784">
        <v>0</v>
      </c>
      <c r="Q10784">
        <v>15503</v>
      </c>
      <c r="R10784">
        <v>1725.7</v>
      </c>
      <c r="S10784">
        <v>3.5950000000000002</v>
      </c>
      <c r="T10784">
        <v>33</v>
      </c>
      <c r="U10784">
        <v>5229.5</v>
      </c>
      <c r="V10784">
        <v>26</v>
      </c>
      <c r="W10784">
        <v>1.8340000000000001</v>
      </c>
      <c r="X10784">
        <v>2.964</v>
      </c>
      <c r="Y10784" s="8">
        <v>41962</v>
      </c>
    </row>
    <row r="10785" spans="1:25" x14ac:dyDescent="0.25">
      <c r="A10785">
        <v>-111.97777866</v>
      </c>
      <c r="B10785">
        <v>33.078911779999999</v>
      </c>
      <c r="C10785">
        <v>13</v>
      </c>
      <c r="D10785" t="s">
        <v>371</v>
      </c>
      <c r="E10785" t="s">
        <v>370</v>
      </c>
      <c r="F10785">
        <v>10784</v>
      </c>
      <c r="G10785">
        <v>358</v>
      </c>
      <c r="H10785">
        <v>13.33</v>
      </c>
      <c r="I10785">
        <v>2.7559999999999998</v>
      </c>
      <c r="J10785">
        <v>1</v>
      </c>
      <c r="K10785">
        <v>1166.7</v>
      </c>
      <c r="L10785" t="s">
        <v>369</v>
      </c>
      <c r="M10785" t="s">
        <v>368</v>
      </c>
      <c r="N10785" s="8">
        <v>41962</v>
      </c>
      <c r="O10785">
        <v>0</v>
      </c>
      <c r="P10785">
        <v>0</v>
      </c>
      <c r="Q10785">
        <v>16427</v>
      </c>
      <c r="R10785">
        <v>1785.1</v>
      </c>
      <c r="S10785">
        <v>3.7189999999999999</v>
      </c>
      <c r="T10785">
        <v>33</v>
      </c>
      <c r="U10785">
        <v>5409.3</v>
      </c>
      <c r="V10785">
        <v>26</v>
      </c>
      <c r="W10785">
        <v>1.879</v>
      </c>
      <c r="X10785">
        <v>3.0369999999999999</v>
      </c>
      <c r="Y10785" s="8">
        <v>41962</v>
      </c>
    </row>
    <row r="10786" spans="1:25" x14ac:dyDescent="0.25">
      <c r="A10786">
        <v>-111.97777816999999</v>
      </c>
      <c r="B10786">
        <v>33.078918780000002</v>
      </c>
      <c r="C10786">
        <v>13</v>
      </c>
      <c r="D10786" t="s">
        <v>371</v>
      </c>
      <c r="E10786" t="s">
        <v>370</v>
      </c>
      <c r="F10786">
        <v>10785</v>
      </c>
      <c r="G10786">
        <v>1</v>
      </c>
      <c r="H10786">
        <v>13.33</v>
      </c>
      <c r="I10786">
        <v>2.4929999999999999</v>
      </c>
      <c r="J10786">
        <v>1</v>
      </c>
      <c r="K10786">
        <v>1166.7</v>
      </c>
      <c r="L10786" t="s">
        <v>369</v>
      </c>
      <c r="M10786" t="s">
        <v>368</v>
      </c>
      <c r="N10786" s="8">
        <v>41962</v>
      </c>
      <c r="O10786">
        <v>0</v>
      </c>
      <c r="P10786">
        <v>0</v>
      </c>
      <c r="Q10786">
        <v>14785</v>
      </c>
      <c r="R10786">
        <v>1775.8</v>
      </c>
      <c r="S10786">
        <v>3.7</v>
      </c>
      <c r="T10786">
        <v>33</v>
      </c>
      <c r="U10786">
        <v>5381.3</v>
      </c>
      <c r="V10786">
        <v>26</v>
      </c>
      <c r="W10786">
        <v>1.7</v>
      </c>
      <c r="X10786">
        <v>2.7480000000000002</v>
      </c>
      <c r="Y10786" s="8">
        <v>41962</v>
      </c>
    </row>
    <row r="10787" spans="1:25" x14ac:dyDescent="0.25">
      <c r="A10787">
        <v>-111.977778</v>
      </c>
      <c r="B10787">
        <v>33.078926770000002</v>
      </c>
      <c r="C10787">
        <v>13</v>
      </c>
      <c r="D10787" t="s">
        <v>371</v>
      </c>
      <c r="E10787" t="s">
        <v>370</v>
      </c>
      <c r="F10787">
        <v>10786</v>
      </c>
      <c r="G10787">
        <v>0</v>
      </c>
      <c r="H10787">
        <v>13.33</v>
      </c>
      <c r="I10787">
        <v>2.4609999999999999</v>
      </c>
      <c r="J10787">
        <v>1</v>
      </c>
      <c r="K10787">
        <v>1166.7</v>
      </c>
      <c r="L10787" t="s">
        <v>369</v>
      </c>
      <c r="M10787" t="s">
        <v>368</v>
      </c>
      <c r="N10787" s="8">
        <v>41962</v>
      </c>
      <c r="O10787">
        <v>0</v>
      </c>
      <c r="P10787">
        <v>0</v>
      </c>
      <c r="Q10787">
        <v>13942</v>
      </c>
      <c r="R10787">
        <v>1696.8</v>
      </c>
      <c r="S10787">
        <v>3.5350000000000001</v>
      </c>
      <c r="T10787">
        <v>33</v>
      </c>
      <c r="U10787">
        <v>5141.8</v>
      </c>
      <c r="V10787">
        <v>26</v>
      </c>
      <c r="W10787">
        <v>1.6779999999999999</v>
      </c>
      <c r="X10787">
        <v>2.7109999999999999</v>
      </c>
      <c r="Y10787" s="8">
        <v>41962</v>
      </c>
    </row>
    <row r="10788" spans="1:25" x14ac:dyDescent="0.25">
      <c r="A10788">
        <v>-111.97777782999999</v>
      </c>
      <c r="B10788">
        <v>33.07893378</v>
      </c>
      <c r="C10788">
        <v>13</v>
      </c>
      <c r="D10788" t="s">
        <v>371</v>
      </c>
      <c r="E10788" t="s">
        <v>370</v>
      </c>
      <c r="F10788">
        <v>10787</v>
      </c>
      <c r="G10788">
        <v>359</v>
      </c>
      <c r="H10788">
        <v>13.33</v>
      </c>
      <c r="I10788">
        <v>2.7559999999999998</v>
      </c>
      <c r="J10788">
        <v>1</v>
      </c>
      <c r="K10788">
        <v>1166.8</v>
      </c>
      <c r="L10788" t="s">
        <v>369</v>
      </c>
      <c r="M10788" t="s">
        <v>368</v>
      </c>
      <c r="N10788" s="8">
        <v>41962</v>
      </c>
      <c r="O10788">
        <v>0</v>
      </c>
      <c r="P10788">
        <v>0</v>
      </c>
      <c r="Q10788">
        <v>12112</v>
      </c>
      <c r="R10788">
        <v>1316.2</v>
      </c>
      <c r="S10788">
        <v>2.742</v>
      </c>
      <c r="T10788">
        <v>33</v>
      </c>
      <c r="U10788">
        <v>3988.6</v>
      </c>
      <c r="V10788">
        <v>26</v>
      </c>
      <c r="W10788">
        <v>1.879</v>
      </c>
      <c r="X10788">
        <v>3.0369999999999999</v>
      </c>
      <c r="Y10788" s="8">
        <v>41962</v>
      </c>
    </row>
    <row r="10789" spans="1:25" x14ac:dyDescent="0.25">
      <c r="A10789">
        <v>-111.97777732</v>
      </c>
      <c r="B10789">
        <v>33.078940789999997</v>
      </c>
      <c r="C10789">
        <v>13</v>
      </c>
      <c r="D10789" t="s">
        <v>371</v>
      </c>
      <c r="E10789" t="s">
        <v>370</v>
      </c>
      <c r="F10789">
        <v>10788</v>
      </c>
      <c r="G10789">
        <v>356</v>
      </c>
      <c r="H10789">
        <v>13.33</v>
      </c>
      <c r="I10789">
        <v>2.69</v>
      </c>
      <c r="J10789">
        <v>1</v>
      </c>
      <c r="K10789">
        <v>1166.8</v>
      </c>
      <c r="L10789" t="s">
        <v>369</v>
      </c>
      <c r="M10789" t="s">
        <v>368</v>
      </c>
      <c r="N10789" s="8">
        <v>41962</v>
      </c>
      <c r="O10789">
        <v>0</v>
      </c>
      <c r="P10789">
        <v>0</v>
      </c>
      <c r="Q10789">
        <v>12446</v>
      </c>
      <c r="R10789">
        <v>1385.5</v>
      </c>
      <c r="S10789">
        <v>2.8860000000000001</v>
      </c>
      <c r="T10789">
        <v>33</v>
      </c>
      <c r="U10789">
        <v>4198.3999999999996</v>
      </c>
      <c r="V10789">
        <v>26</v>
      </c>
      <c r="W10789">
        <v>1.8340000000000001</v>
      </c>
      <c r="X10789">
        <v>2.964</v>
      </c>
      <c r="Y10789" s="8">
        <v>41962</v>
      </c>
    </row>
    <row r="10790" spans="1:25" x14ac:dyDescent="0.25">
      <c r="A10790">
        <v>-111.977778</v>
      </c>
      <c r="B10790">
        <v>33.078948769999997</v>
      </c>
      <c r="C10790">
        <v>13</v>
      </c>
      <c r="D10790" t="s">
        <v>371</v>
      </c>
      <c r="E10790" t="s">
        <v>370</v>
      </c>
      <c r="F10790">
        <v>10789</v>
      </c>
      <c r="G10790">
        <v>0</v>
      </c>
      <c r="H10790">
        <v>13.33</v>
      </c>
      <c r="I10790">
        <v>2.7559999999999998</v>
      </c>
      <c r="J10790">
        <v>1</v>
      </c>
      <c r="K10790">
        <v>1166.8</v>
      </c>
      <c r="L10790" t="s">
        <v>369</v>
      </c>
      <c r="M10790" t="s">
        <v>368</v>
      </c>
      <c r="N10790" s="8">
        <v>41962</v>
      </c>
      <c r="O10790">
        <v>0</v>
      </c>
      <c r="P10790">
        <v>0</v>
      </c>
      <c r="Q10790">
        <v>12219</v>
      </c>
      <c r="R10790">
        <v>1327.8</v>
      </c>
      <c r="S10790">
        <v>2.766</v>
      </c>
      <c r="T10790">
        <v>33</v>
      </c>
      <c r="U10790">
        <v>4023.6</v>
      </c>
      <c r="V10790">
        <v>26</v>
      </c>
      <c r="W10790">
        <v>1.879</v>
      </c>
      <c r="X10790">
        <v>3.0369999999999999</v>
      </c>
      <c r="Y10790" s="8">
        <v>41962</v>
      </c>
    </row>
    <row r="10791" spans="1:25" x14ac:dyDescent="0.25">
      <c r="A10791">
        <v>-111.97777883000001</v>
      </c>
      <c r="B10791">
        <v>33.078955780000001</v>
      </c>
      <c r="C10791">
        <v>13</v>
      </c>
      <c r="D10791" t="s">
        <v>371</v>
      </c>
      <c r="E10791" t="s">
        <v>370</v>
      </c>
      <c r="F10791">
        <v>10790</v>
      </c>
      <c r="G10791">
        <v>359</v>
      </c>
      <c r="H10791">
        <v>13.33</v>
      </c>
      <c r="I10791">
        <v>2.657</v>
      </c>
      <c r="J10791">
        <v>1</v>
      </c>
      <c r="K10791">
        <v>1166.7</v>
      </c>
      <c r="L10791" t="s">
        <v>369</v>
      </c>
      <c r="M10791" t="s">
        <v>368</v>
      </c>
      <c r="N10791" s="8">
        <v>41962</v>
      </c>
      <c r="O10791">
        <v>0</v>
      </c>
      <c r="P10791">
        <v>0</v>
      </c>
      <c r="Q10791">
        <v>13731</v>
      </c>
      <c r="R10791">
        <v>1547.4</v>
      </c>
      <c r="S10791">
        <v>3.2240000000000002</v>
      </c>
      <c r="T10791">
        <v>33</v>
      </c>
      <c r="U10791">
        <v>4689.1000000000004</v>
      </c>
      <c r="V10791">
        <v>26</v>
      </c>
      <c r="W10791">
        <v>1.8120000000000001</v>
      </c>
      <c r="X10791">
        <v>2.9279999999999999</v>
      </c>
      <c r="Y10791" s="8">
        <v>41962</v>
      </c>
    </row>
    <row r="10792" spans="1:25" x14ac:dyDescent="0.25">
      <c r="A10792">
        <v>-111.97777868</v>
      </c>
      <c r="B10792">
        <v>33.078962789999999</v>
      </c>
      <c r="C10792">
        <v>13</v>
      </c>
      <c r="D10792" t="s">
        <v>371</v>
      </c>
      <c r="E10792" t="s">
        <v>370</v>
      </c>
      <c r="F10792">
        <v>10791</v>
      </c>
      <c r="G10792">
        <v>4</v>
      </c>
      <c r="H10792">
        <v>13.33</v>
      </c>
      <c r="I10792">
        <v>2.5259999999999998</v>
      </c>
      <c r="J10792">
        <v>1</v>
      </c>
      <c r="K10792">
        <v>1166.7</v>
      </c>
      <c r="L10792" t="s">
        <v>369</v>
      </c>
      <c r="M10792" t="s">
        <v>368</v>
      </c>
      <c r="N10792" s="8">
        <v>41962</v>
      </c>
      <c r="O10792">
        <v>0</v>
      </c>
      <c r="P10792">
        <v>0</v>
      </c>
      <c r="Q10792">
        <v>13128</v>
      </c>
      <c r="R10792">
        <v>1556.2</v>
      </c>
      <c r="S10792">
        <v>3.242</v>
      </c>
      <c r="T10792">
        <v>33</v>
      </c>
      <c r="U10792">
        <v>4715.8999999999996</v>
      </c>
      <c r="V10792">
        <v>26</v>
      </c>
      <c r="W10792">
        <v>1.722</v>
      </c>
      <c r="X10792">
        <v>2.7839999999999998</v>
      </c>
      <c r="Y10792" s="8">
        <v>41962</v>
      </c>
    </row>
    <row r="10793" spans="1:25" x14ac:dyDescent="0.25">
      <c r="A10793">
        <v>-111.97777766</v>
      </c>
      <c r="B10793">
        <v>33.078969780000001</v>
      </c>
      <c r="C10793">
        <v>13</v>
      </c>
      <c r="D10793" t="s">
        <v>371</v>
      </c>
      <c r="E10793" t="s">
        <v>370</v>
      </c>
      <c r="F10793">
        <v>10792</v>
      </c>
      <c r="G10793">
        <v>358</v>
      </c>
      <c r="H10793">
        <v>13.33</v>
      </c>
      <c r="I10793">
        <v>2.625</v>
      </c>
      <c r="J10793">
        <v>1</v>
      </c>
      <c r="K10793">
        <v>1166.7</v>
      </c>
      <c r="L10793" t="s">
        <v>369</v>
      </c>
      <c r="M10793" t="s">
        <v>368</v>
      </c>
      <c r="N10793" s="8">
        <v>41962</v>
      </c>
      <c r="O10793">
        <v>0</v>
      </c>
      <c r="P10793">
        <v>0</v>
      </c>
      <c r="Q10793">
        <v>13519</v>
      </c>
      <c r="R10793">
        <v>1542.6</v>
      </c>
      <c r="S10793">
        <v>3.214</v>
      </c>
      <c r="T10793">
        <v>33</v>
      </c>
      <c r="U10793">
        <v>4674.3999999999996</v>
      </c>
      <c r="V10793">
        <v>26</v>
      </c>
      <c r="W10793">
        <v>1.79</v>
      </c>
      <c r="X10793">
        <v>2.8919999999999999</v>
      </c>
      <c r="Y10793" s="8">
        <v>41962</v>
      </c>
    </row>
    <row r="10794" spans="1:25" x14ac:dyDescent="0.25">
      <c r="A10794">
        <v>-111.977779</v>
      </c>
      <c r="B10794">
        <v>33.078977770000002</v>
      </c>
      <c r="C10794">
        <v>13</v>
      </c>
      <c r="D10794" t="s">
        <v>371</v>
      </c>
      <c r="E10794" t="s">
        <v>370</v>
      </c>
      <c r="F10794">
        <v>10793</v>
      </c>
      <c r="G10794">
        <v>0</v>
      </c>
      <c r="H10794">
        <v>13.33</v>
      </c>
      <c r="I10794">
        <v>2.69</v>
      </c>
      <c r="J10794">
        <v>1</v>
      </c>
      <c r="K10794">
        <v>1166.5999999999999</v>
      </c>
      <c r="L10794" t="s">
        <v>369</v>
      </c>
      <c r="M10794" t="s">
        <v>368</v>
      </c>
      <c r="N10794" s="8">
        <v>41962</v>
      </c>
      <c r="O10794">
        <v>0</v>
      </c>
      <c r="P10794">
        <v>0</v>
      </c>
      <c r="Q10794">
        <v>14183</v>
      </c>
      <c r="R10794">
        <v>1578.8</v>
      </c>
      <c r="S10794">
        <v>3.2890000000000001</v>
      </c>
      <c r="T10794">
        <v>33</v>
      </c>
      <c r="U10794">
        <v>4784.1000000000004</v>
      </c>
      <c r="V10794">
        <v>26</v>
      </c>
      <c r="W10794">
        <v>1.8340000000000001</v>
      </c>
      <c r="X10794">
        <v>2.964</v>
      </c>
      <c r="Y10794" s="8">
        <v>41962</v>
      </c>
    </row>
    <row r="10795" spans="1:25" x14ac:dyDescent="0.25">
      <c r="A10795">
        <v>-111.97777868</v>
      </c>
      <c r="B10795">
        <v>33.07898479</v>
      </c>
      <c r="C10795">
        <v>13</v>
      </c>
      <c r="D10795" t="s">
        <v>371</v>
      </c>
      <c r="E10795" t="s">
        <v>370</v>
      </c>
      <c r="F10795">
        <v>10794</v>
      </c>
      <c r="G10795">
        <v>4</v>
      </c>
      <c r="H10795">
        <v>13.33</v>
      </c>
      <c r="I10795">
        <v>2.7890000000000001</v>
      </c>
      <c r="J10795">
        <v>1</v>
      </c>
      <c r="K10795">
        <v>1166.5999999999999</v>
      </c>
      <c r="L10795" t="s">
        <v>369</v>
      </c>
      <c r="M10795" t="s">
        <v>368</v>
      </c>
      <c r="N10795" s="8">
        <v>41962</v>
      </c>
      <c r="O10795">
        <v>0</v>
      </c>
      <c r="P10795">
        <v>0</v>
      </c>
      <c r="Q10795">
        <v>12493</v>
      </c>
      <c r="R10795">
        <v>1341.6</v>
      </c>
      <c r="S10795">
        <v>2.7949999999999999</v>
      </c>
      <c r="T10795">
        <v>33</v>
      </c>
      <c r="U10795">
        <v>4065.4</v>
      </c>
      <c r="V10795">
        <v>26</v>
      </c>
      <c r="W10795">
        <v>1.901</v>
      </c>
      <c r="X10795">
        <v>3.073</v>
      </c>
      <c r="Y10795" s="8">
        <v>41962</v>
      </c>
    </row>
    <row r="10796" spans="1:25" x14ac:dyDescent="0.25">
      <c r="A10796">
        <v>-111.97777849000001</v>
      </c>
      <c r="B10796">
        <v>33.078992790000001</v>
      </c>
      <c r="C10796">
        <v>13</v>
      </c>
      <c r="D10796" t="s">
        <v>371</v>
      </c>
      <c r="E10796" t="s">
        <v>370</v>
      </c>
      <c r="F10796">
        <v>10795</v>
      </c>
      <c r="G10796">
        <v>357</v>
      </c>
      <c r="H10796">
        <v>13.33</v>
      </c>
      <c r="I10796">
        <v>2.657</v>
      </c>
      <c r="J10796">
        <v>1</v>
      </c>
      <c r="K10796">
        <v>1166.5</v>
      </c>
      <c r="L10796" t="s">
        <v>369</v>
      </c>
      <c r="M10796" t="s">
        <v>368</v>
      </c>
      <c r="N10796" s="8">
        <v>41962</v>
      </c>
      <c r="O10796">
        <v>0</v>
      </c>
      <c r="P10796">
        <v>0</v>
      </c>
      <c r="Q10796">
        <v>14533</v>
      </c>
      <c r="R10796">
        <v>1637.8</v>
      </c>
      <c r="S10796">
        <v>3.4119999999999999</v>
      </c>
      <c r="T10796">
        <v>33</v>
      </c>
      <c r="U10796">
        <v>4963</v>
      </c>
      <c r="V10796">
        <v>26</v>
      </c>
      <c r="W10796">
        <v>1.8120000000000001</v>
      </c>
      <c r="X10796">
        <v>2.9279999999999999</v>
      </c>
      <c r="Y10796" s="8">
        <v>41962</v>
      </c>
    </row>
    <row r="10797" spans="1:25" x14ac:dyDescent="0.25">
      <c r="A10797">
        <v>-111.97777868</v>
      </c>
      <c r="B10797">
        <v>33.078999789999997</v>
      </c>
      <c r="C10797">
        <v>13</v>
      </c>
      <c r="D10797" t="s">
        <v>371</v>
      </c>
      <c r="E10797" t="s">
        <v>370</v>
      </c>
      <c r="F10797">
        <v>10796</v>
      </c>
      <c r="G10797">
        <v>4</v>
      </c>
      <c r="H10797">
        <v>13.33</v>
      </c>
      <c r="I10797">
        <v>2.625</v>
      </c>
      <c r="J10797">
        <v>1</v>
      </c>
      <c r="K10797">
        <v>1166.5999999999999</v>
      </c>
      <c r="L10797" t="s">
        <v>369</v>
      </c>
      <c r="M10797" t="s">
        <v>368</v>
      </c>
      <c r="N10797" s="8">
        <v>41962</v>
      </c>
      <c r="O10797">
        <v>0</v>
      </c>
      <c r="P10797">
        <v>0</v>
      </c>
      <c r="Q10797">
        <v>12684</v>
      </c>
      <c r="R10797">
        <v>1447.2</v>
      </c>
      <c r="S10797">
        <v>3.0150000000000001</v>
      </c>
      <c r="T10797">
        <v>33</v>
      </c>
      <c r="U10797">
        <v>4385.5</v>
      </c>
      <c r="V10797">
        <v>26</v>
      </c>
      <c r="W10797">
        <v>1.79</v>
      </c>
      <c r="X10797">
        <v>2.8919999999999999</v>
      </c>
      <c r="Y10797" s="8">
        <v>41962</v>
      </c>
    </row>
    <row r="10798" spans="1:25" x14ac:dyDescent="0.25">
      <c r="A10798">
        <v>-111.977778</v>
      </c>
      <c r="B10798">
        <v>33.079006769999999</v>
      </c>
      <c r="C10798">
        <v>13</v>
      </c>
      <c r="D10798" t="s">
        <v>371</v>
      </c>
      <c r="E10798" t="s">
        <v>370</v>
      </c>
      <c r="F10798">
        <v>10797</v>
      </c>
      <c r="G10798">
        <v>0</v>
      </c>
      <c r="H10798">
        <v>13.33</v>
      </c>
      <c r="I10798">
        <v>2.5259999999999998</v>
      </c>
      <c r="J10798">
        <v>1</v>
      </c>
      <c r="K10798">
        <v>1166.5999999999999</v>
      </c>
      <c r="L10798" t="s">
        <v>369</v>
      </c>
      <c r="M10798" t="s">
        <v>368</v>
      </c>
      <c r="N10798" s="8">
        <v>41962</v>
      </c>
      <c r="O10798">
        <v>0</v>
      </c>
      <c r="P10798">
        <v>0</v>
      </c>
      <c r="Q10798">
        <v>14003</v>
      </c>
      <c r="R10798">
        <v>1660</v>
      </c>
      <c r="S10798">
        <v>3.4580000000000002</v>
      </c>
      <c r="T10798">
        <v>33</v>
      </c>
      <c r="U10798">
        <v>5030.3</v>
      </c>
      <c r="V10798">
        <v>26</v>
      </c>
      <c r="W10798">
        <v>1.722</v>
      </c>
      <c r="X10798">
        <v>2.7839999999999998</v>
      </c>
      <c r="Y10798" s="8">
        <v>41962</v>
      </c>
    </row>
    <row r="10799" spans="1:25" x14ac:dyDescent="0.25">
      <c r="A10799">
        <v>-111.97777782999999</v>
      </c>
      <c r="B10799">
        <v>33.079014780000001</v>
      </c>
      <c r="C10799">
        <v>13</v>
      </c>
      <c r="D10799" t="s">
        <v>371</v>
      </c>
      <c r="E10799" t="s">
        <v>370</v>
      </c>
      <c r="F10799">
        <v>10798</v>
      </c>
      <c r="G10799">
        <v>359</v>
      </c>
      <c r="H10799">
        <v>13.33</v>
      </c>
      <c r="I10799">
        <v>2.7229999999999999</v>
      </c>
      <c r="J10799">
        <v>1</v>
      </c>
      <c r="K10799">
        <v>1166.5999999999999</v>
      </c>
      <c r="L10799" t="s">
        <v>369</v>
      </c>
      <c r="M10799" t="s">
        <v>368</v>
      </c>
      <c r="N10799" s="8">
        <v>41962</v>
      </c>
      <c r="O10799">
        <v>0</v>
      </c>
      <c r="P10799">
        <v>0</v>
      </c>
      <c r="Q10799">
        <v>15245</v>
      </c>
      <c r="R10799">
        <v>1676.6</v>
      </c>
      <c r="S10799">
        <v>3.4929999999999999</v>
      </c>
      <c r="T10799">
        <v>33</v>
      </c>
      <c r="U10799">
        <v>5080.6000000000004</v>
      </c>
      <c r="V10799">
        <v>26</v>
      </c>
      <c r="W10799">
        <v>1.857</v>
      </c>
      <c r="X10799">
        <v>3.0009999999999999</v>
      </c>
      <c r="Y10799" s="8">
        <v>41962</v>
      </c>
    </row>
    <row r="10800" spans="1:25" x14ac:dyDescent="0.25">
      <c r="A10800">
        <v>-111.977778</v>
      </c>
      <c r="B10800">
        <v>33.079021769999997</v>
      </c>
      <c r="C10800">
        <v>13</v>
      </c>
      <c r="D10800" t="s">
        <v>371</v>
      </c>
      <c r="E10800" t="s">
        <v>370</v>
      </c>
      <c r="F10800">
        <v>10799</v>
      </c>
      <c r="G10800">
        <v>0</v>
      </c>
      <c r="H10800">
        <v>13.33</v>
      </c>
      <c r="I10800">
        <v>2.625</v>
      </c>
      <c r="J10800">
        <v>1</v>
      </c>
      <c r="K10800">
        <v>1166.5999999999999</v>
      </c>
      <c r="L10800" t="s">
        <v>369</v>
      </c>
      <c r="M10800" t="s">
        <v>368</v>
      </c>
      <c r="N10800" s="8">
        <v>41962</v>
      </c>
      <c r="O10800">
        <v>0</v>
      </c>
      <c r="P10800">
        <v>0</v>
      </c>
      <c r="Q10800">
        <v>16545</v>
      </c>
      <c r="R10800">
        <v>1887.8</v>
      </c>
      <c r="S10800">
        <v>3.9329999999999998</v>
      </c>
      <c r="T10800">
        <v>33</v>
      </c>
      <c r="U10800">
        <v>5720.7</v>
      </c>
      <c r="V10800">
        <v>26</v>
      </c>
      <c r="W10800">
        <v>1.79</v>
      </c>
      <c r="X10800">
        <v>2.8919999999999999</v>
      </c>
      <c r="Y10800" s="8">
        <v>41962</v>
      </c>
    </row>
    <row r="10801" spans="1:25" x14ac:dyDescent="0.25">
      <c r="A10801">
        <v>-111.97777748999999</v>
      </c>
      <c r="B10801">
        <v>33.079028790000002</v>
      </c>
      <c r="C10801">
        <v>13</v>
      </c>
      <c r="D10801" t="s">
        <v>371</v>
      </c>
      <c r="E10801" t="s">
        <v>370</v>
      </c>
      <c r="F10801">
        <v>10800</v>
      </c>
      <c r="G10801">
        <v>357</v>
      </c>
      <c r="H10801">
        <v>13.33</v>
      </c>
      <c r="I10801">
        <v>2.5259999999999998</v>
      </c>
      <c r="J10801">
        <v>1</v>
      </c>
      <c r="K10801">
        <v>1166.5999999999999</v>
      </c>
      <c r="L10801" t="s">
        <v>369</v>
      </c>
      <c r="M10801" t="s">
        <v>368</v>
      </c>
      <c r="N10801" s="8">
        <v>41962</v>
      </c>
      <c r="O10801">
        <v>0</v>
      </c>
      <c r="P10801">
        <v>0</v>
      </c>
      <c r="Q10801">
        <v>14361</v>
      </c>
      <c r="R10801">
        <v>1702.5</v>
      </c>
      <c r="S10801">
        <v>3.5470000000000002</v>
      </c>
      <c r="T10801">
        <v>33</v>
      </c>
      <c r="U10801">
        <v>5159.1000000000004</v>
      </c>
      <c r="V10801">
        <v>26</v>
      </c>
      <c r="W10801">
        <v>1.722</v>
      </c>
      <c r="X10801">
        <v>2.7839999999999998</v>
      </c>
      <c r="Y10801" s="8">
        <v>41962</v>
      </c>
    </row>
    <row r="10802" spans="1:25" x14ac:dyDescent="0.25">
      <c r="A10802">
        <v>-111.97777782999999</v>
      </c>
      <c r="B10802">
        <v>33.079035779999998</v>
      </c>
      <c r="C10802">
        <v>13</v>
      </c>
      <c r="D10802" t="s">
        <v>371</v>
      </c>
      <c r="E10802" t="s">
        <v>370</v>
      </c>
      <c r="F10802">
        <v>10801</v>
      </c>
      <c r="G10802">
        <v>359</v>
      </c>
      <c r="H10802">
        <v>13.33</v>
      </c>
      <c r="I10802">
        <v>2.5590000000000002</v>
      </c>
      <c r="J10802">
        <v>1</v>
      </c>
      <c r="K10802">
        <v>1166.5999999999999</v>
      </c>
      <c r="L10802" t="s">
        <v>369</v>
      </c>
      <c r="M10802" t="s">
        <v>368</v>
      </c>
      <c r="N10802" s="8">
        <v>41962</v>
      </c>
      <c r="O10802">
        <v>0</v>
      </c>
      <c r="P10802">
        <v>0</v>
      </c>
      <c r="Q10802">
        <v>13598</v>
      </c>
      <c r="R10802">
        <v>1591.3</v>
      </c>
      <c r="S10802">
        <v>3.3149999999999999</v>
      </c>
      <c r="T10802">
        <v>33</v>
      </c>
      <c r="U10802">
        <v>4822.1000000000004</v>
      </c>
      <c r="V10802">
        <v>26</v>
      </c>
      <c r="W10802">
        <v>1.7450000000000001</v>
      </c>
      <c r="X10802">
        <v>2.82</v>
      </c>
      <c r="Y10802" s="8">
        <v>41962</v>
      </c>
    </row>
    <row r="10803" spans="1:25" x14ac:dyDescent="0.25">
      <c r="A10803">
        <v>-111.97777850999999</v>
      </c>
      <c r="B10803">
        <v>33.07904379</v>
      </c>
      <c r="C10803">
        <v>13</v>
      </c>
      <c r="D10803" t="s">
        <v>371</v>
      </c>
      <c r="E10803" t="s">
        <v>370</v>
      </c>
      <c r="F10803">
        <v>10802</v>
      </c>
      <c r="G10803">
        <v>3</v>
      </c>
      <c r="H10803">
        <v>13.33</v>
      </c>
      <c r="I10803">
        <v>2.7229999999999999</v>
      </c>
      <c r="J10803">
        <v>1</v>
      </c>
      <c r="K10803">
        <v>1166.5</v>
      </c>
      <c r="L10803" t="s">
        <v>369</v>
      </c>
      <c r="M10803" t="s">
        <v>368</v>
      </c>
      <c r="N10803" s="8">
        <v>41962</v>
      </c>
      <c r="O10803">
        <v>0</v>
      </c>
      <c r="P10803">
        <v>0</v>
      </c>
      <c r="Q10803">
        <v>14068</v>
      </c>
      <c r="R10803">
        <v>1547.1</v>
      </c>
      <c r="S10803">
        <v>3.2229999999999999</v>
      </c>
      <c r="T10803">
        <v>33</v>
      </c>
      <c r="U10803">
        <v>4688.3</v>
      </c>
      <c r="V10803">
        <v>26</v>
      </c>
      <c r="W10803">
        <v>1.857</v>
      </c>
      <c r="X10803">
        <v>3.0009999999999999</v>
      </c>
      <c r="Y10803" s="8">
        <v>41962</v>
      </c>
    </row>
    <row r="10804" spans="1:25" x14ac:dyDescent="0.25">
      <c r="A10804">
        <v>-111.97777782999999</v>
      </c>
      <c r="B10804">
        <v>33.079050780000003</v>
      </c>
      <c r="C10804">
        <v>13</v>
      </c>
      <c r="D10804" t="s">
        <v>371</v>
      </c>
      <c r="E10804" t="s">
        <v>370</v>
      </c>
      <c r="F10804">
        <v>10803</v>
      </c>
      <c r="G10804">
        <v>359</v>
      </c>
      <c r="H10804">
        <v>13.33</v>
      </c>
      <c r="I10804">
        <v>2.69</v>
      </c>
      <c r="J10804">
        <v>1</v>
      </c>
      <c r="K10804">
        <v>1166.5</v>
      </c>
      <c r="L10804" t="s">
        <v>369</v>
      </c>
      <c r="M10804" t="s">
        <v>368</v>
      </c>
      <c r="N10804" s="8">
        <v>41962</v>
      </c>
      <c r="O10804">
        <v>0</v>
      </c>
      <c r="P10804">
        <v>0</v>
      </c>
      <c r="Q10804">
        <v>10816</v>
      </c>
      <c r="R10804">
        <v>1204</v>
      </c>
      <c r="S10804">
        <v>2.508</v>
      </c>
      <c r="T10804">
        <v>33</v>
      </c>
      <c r="U10804">
        <v>3648.5</v>
      </c>
      <c r="V10804">
        <v>26</v>
      </c>
      <c r="W10804">
        <v>1.8340000000000001</v>
      </c>
      <c r="X10804">
        <v>2.964</v>
      </c>
      <c r="Y10804" s="8">
        <v>41962</v>
      </c>
    </row>
    <row r="10805" spans="1:25" x14ac:dyDescent="0.25">
      <c r="A10805">
        <v>-111.97777766</v>
      </c>
      <c r="B10805">
        <v>33.079055779999997</v>
      </c>
      <c r="C10805">
        <v>13</v>
      </c>
      <c r="D10805" t="s">
        <v>371</v>
      </c>
      <c r="E10805" t="s">
        <v>370</v>
      </c>
      <c r="F10805">
        <v>10804</v>
      </c>
      <c r="G10805">
        <v>358</v>
      </c>
      <c r="H10805">
        <v>13.33</v>
      </c>
      <c r="I10805">
        <v>1.87</v>
      </c>
      <c r="J10805">
        <v>1</v>
      </c>
      <c r="K10805">
        <v>1166.4000000000001</v>
      </c>
      <c r="L10805" t="s">
        <v>369</v>
      </c>
      <c r="M10805" t="s">
        <v>368</v>
      </c>
      <c r="N10805" s="8">
        <v>41962</v>
      </c>
      <c r="O10805">
        <v>0</v>
      </c>
      <c r="P10805">
        <v>0</v>
      </c>
      <c r="Q10805">
        <v>8061.2</v>
      </c>
      <c r="R10805">
        <v>1290.9000000000001</v>
      </c>
      <c r="S10805">
        <v>2.6890000000000001</v>
      </c>
      <c r="T10805">
        <v>33</v>
      </c>
      <c r="U10805">
        <v>3911.9</v>
      </c>
      <c r="V10805">
        <v>26</v>
      </c>
      <c r="W10805">
        <v>1.2749999999999999</v>
      </c>
      <c r="X10805">
        <v>2.0609999999999999</v>
      </c>
      <c r="Y10805" s="8">
        <v>41962</v>
      </c>
    </row>
    <row r="10806" spans="1:25" x14ac:dyDescent="0.25">
      <c r="A10806">
        <v>-111.97777782999999</v>
      </c>
      <c r="B10806">
        <v>33.079058779999997</v>
      </c>
      <c r="C10806">
        <v>13</v>
      </c>
      <c r="D10806" t="s">
        <v>371</v>
      </c>
      <c r="E10806" t="s">
        <v>370</v>
      </c>
      <c r="F10806">
        <v>10805</v>
      </c>
      <c r="G10806">
        <v>359</v>
      </c>
      <c r="H10806">
        <v>13.33</v>
      </c>
      <c r="I10806">
        <v>0.85299999999999998</v>
      </c>
      <c r="J10806">
        <v>1</v>
      </c>
      <c r="K10806">
        <v>1166.5</v>
      </c>
      <c r="L10806" t="s">
        <v>369</v>
      </c>
      <c r="M10806" t="s">
        <v>368</v>
      </c>
      <c r="N10806" s="8">
        <v>41962</v>
      </c>
      <c r="O10806">
        <v>0</v>
      </c>
      <c r="P10806">
        <v>0</v>
      </c>
      <c r="Q10806">
        <v>3668.8</v>
      </c>
      <c r="R10806">
        <v>1288</v>
      </c>
      <c r="S10806">
        <v>2.6829999999999998</v>
      </c>
      <c r="T10806">
        <v>33</v>
      </c>
      <c r="U10806">
        <v>3903.1</v>
      </c>
      <c r="V10806">
        <v>26</v>
      </c>
      <c r="W10806">
        <v>0.58199999999999996</v>
      </c>
      <c r="X10806">
        <v>0.94</v>
      </c>
      <c r="Y10806" s="8">
        <v>41962</v>
      </c>
    </row>
    <row r="10807" spans="1:25" x14ac:dyDescent="0.25">
      <c r="A10807">
        <v>-111.97777834</v>
      </c>
      <c r="B10807">
        <v>33.079061780000004</v>
      </c>
      <c r="C10807">
        <v>13</v>
      </c>
      <c r="D10807" t="s">
        <v>371</v>
      </c>
      <c r="E10807" t="s">
        <v>370</v>
      </c>
      <c r="F10807">
        <v>10806</v>
      </c>
      <c r="G10807">
        <v>2</v>
      </c>
      <c r="H10807">
        <v>13.33</v>
      </c>
      <c r="I10807">
        <v>1.214</v>
      </c>
      <c r="J10807">
        <v>1</v>
      </c>
      <c r="K10807">
        <v>1166.4000000000001</v>
      </c>
      <c r="L10807" t="s">
        <v>369</v>
      </c>
      <c r="M10807" t="s">
        <v>368</v>
      </c>
      <c r="N10807" s="8">
        <v>41962</v>
      </c>
      <c r="O10807">
        <v>0</v>
      </c>
      <c r="P10807">
        <v>0</v>
      </c>
      <c r="Q10807">
        <v>5051</v>
      </c>
      <c r="R10807">
        <v>1246.0999999999999</v>
      </c>
      <c r="S10807">
        <v>2.5960000000000001</v>
      </c>
      <c r="T10807">
        <v>33</v>
      </c>
      <c r="U10807">
        <v>3776.1</v>
      </c>
      <c r="V10807">
        <v>26</v>
      </c>
      <c r="W10807">
        <v>0.82799999999999996</v>
      </c>
      <c r="X10807">
        <v>1.3380000000000001</v>
      </c>
      <c r="Y10807" s="8">
        <v>41962</v>
      </c>
    </row>
    <row r="10808" spans="1:25" x14ac:dyDescent="0.25">
      <c r="A10808">
        <v>-111.97777768</v>
      </c>
      <c r="B10808">
        <v>33.079065790000001</v>
      </c>
      <c r="C10808">
        <v>13</v>
      </c>
      <c r="D10808" t="s">
        <v>371</v>
      </c>
      <c r="E10808" t="s">
        <v>370</v>
      </c>
      <c r="F10808">
        <v>10807</v>
      </c>
      <c r="G10808">
        <v>4</v>
      </c>
      <c r="H10808">
        <v>13.33</v>
      </c>
      <c r="I10808">
        <v>1.6080000000000001</v>
      </c>
      <c r="J10808">
        <v>1</v>
      </c>
      <c r="K10808">
        <v>1166.4000000000001</v>
      </c>
      <c r="L10808" t="s">
        <v>369</v>
      </c>
      <c r="M10808" t="s">
        <v>368</v>
      </c>
      <c r="N10808" s="8">
        <v>41962</v>
      </c>
      <c r="O10808">
        <v>0</v>
      </c>
      <c r="P10808">
        <v>0</v>
      </c>
      <c r="Q10808">
        <v>7830.5</v>
      </c>
      <c r="R10808">
        <v>1458.7</v>
      </c>
      <c r="S10808">
        <v>3.0390000000000001</v>
      </c>
      <c r="T10808">
        <v>33</v>
      </c>
      <c r="U10808">
        <v>4420.3999999999996</v>
      </c>
      <c r="V10808">
        <v>26</v>
      </c>
      <c r="W10808">
        <v>1.0960000000000001</v>
      </c>
      <c r="X10808">
        <v>1.7709999999999999</v>
      </c>
      <c r="Y10808" s="8">
        <v>41962</v>
      </c>
    </row>
    <row r="10809" spans="1:25" x14ac:dyDescent="0.25">
      <c r="A10809">
        <v>-111.977777</v>
      </c>
      <c r="B10809">
        <v>33.079070770000001</v>
      </c>
      <c r="C10809">
        <v>13</v>
      </c>
      <c r="D10809" t="s">
        <v>371</v>
      </c>
      <c r="E10809" t="s">
        <v>370</v>
      </c>
      <c r="F10809">
        <v>10808</v>
      </c>
      <c r="G10809">
        <v>0</v>
      </c>
      <c r="H10809">
        <v>13.33</v>
      </c>
      <c r="I10809">
        <v>1.804</v>
      </c>
      <c r="J10809">
        <v>1</v>
      </c>
      <c r="K10809">
        <v>1166.5</v>
      </c>
      <c r="L10809" t="s">
        <v>369</v>
      </c>
      <c r="M10809" t="s">
        <v>368</v>
      </c>
      <c r="N10809" s="8">
        <v>41962</v>
      </c>
      <c r="O10809">
        <v>0</v>
      </c>
      <c r="P10809">
        <v>0</v>
      </c>
      <c r="Q10809">
        <v>8025.2</v>
      </c>
      <c r="R10809">
        <v>1331.9</v>
      </c>
      <c r="S10809">
        <v>2.7749999999999999</v>
      </c>
      <c r="T10809">
        <v>33</v>
      </c>
      <c r="U10809">
        <v>4036</v>
      </c>
      <c r="V10809">
        <v>26</v>
      </c>
      <c r="W10809">
        <v>1.23</v>
      </c>
      <c r="X10809">
        <v>1.988</v>
      </c>
      <c r="Y10809" s="8">
        <v>41962</v>
      </c>
    </row>
    <row r="10810" spans="1:25" x14ac:dyDescent="0.25">
      <c r="A10810">
        <v>-111.97777768</v>
      </c>
      <c r="B10810">
        <v>33.079077789999999</v>
      </c>
      <c r="C10810">
        <v>13</v>
      </c>
      <c r="D10810" t="s">
        <v>371</v>
      </c>
      <c r="E10810" t="s">
        <v>370</v>
      </c>
      <c r="F10810">
        <v>10809</v>
      </c>
      <c r="G10810">
        <v>4</v>
      </c>
      <c r="H10810">
        <v>13.33</v>
      </c>
      <c r="I10810">
        <v>2.395</v>
      </c>
      <c r="J10810">
        <v>1</v>
      </c>
      <c r="K10810">
        <v>1166.4000000000001</v>
      </c>
      <c r="L10810" t="s">
        <v>369</v>
      </c>
      <c r="M10810" t="s">
        <v>368</v>
      </c>
      <c r="N10810" s="8">
        <v>41962</v>
      </c>
      <c r="O10810">
        <v>0</v>
      </c>
      <c r="P10810">
        <v>0</v>
      </c>
      <c r="Q10810">
        <v>9003.9</v>
      </c>
      <c r="R10810">
        <v>1125.9000000000001</v>
      </c>
      <c r="S10810">
        <v>2.3460000000000001</v>
      </c>
      <c r="T10810">
        <v>33</v>
      </c>
      <c r="U10810">
        <v>3411.7</v>
      </c>
      <c r="V10810">
        <v>26</v>
      </c>
      <c r="W10810">
        <v>1.633</v>
      </c>
      <c r="X10810">
        <v>2.6389999999999998</v>
      </c>
      <c r="Y10810" s="8">
        <v>41962</v>
      </c>
    </row>
    <row r="10811" spans="1:25" x14ac:dyDescent="0.25">
      <c r="A10811">
        <v>-111.97777683</v>
      </c>
      <c r="B10811">
        <v>33.079084780000002</v>
      </c>
      <c r="C10811">
        <v>13</v>
      </c>
      <c r="D10811" t="s">
        <v>371</v>
      </c>
      <c r="E10811" t="s">
        <v>370</v>
      </c>
      <c r="F10811">
        <v>10810</v>
      </c>
      <c r="G10811">
        <v>359</v>
      </c>
      <c r="H10811">
        <v>13.33</v>
      </c>
      <c r="I10811">
        <v>2.625</v>
      </c>
      <c r="J10811">
        <v>1</v>
      </c>
      <c r="K10811">
        <v>1166.4000000000001</v>
      </c>
      <c r="L10811" t="s">
        <v>369</v>
      </c>
      <c r="M10811" t="s">
        <v>368</v>
      </c>
      <c r="N10811" s="8">
        <v>41962</v>
      </c>
      <c r="O10811">
        <v>0</v>
      </c>
      <c r="P10811">
        <v>0</v>
      </c>
      <c r="Q10811">
        <v>8315.5</v>
      </c>
      <c r="R10811">
        <v>948.8</v>
      </c>
      <c r="S10811">
        <v>1.9770000000000001</v>
      </c>
      <c r="T10811">
        <v>33</v>
      </c>
      <c r="U10811">
        <v>2875.1</v>
      </c>
      <c r="V10811">
        <v>26</v>
      </c>
      <c r="W10811">
        <v>1.79</v>
      </c>
      <c r="X10811">
        <v>2.8919999999999999</v>
      </c>
      <c r="Y10811" s="8">
        <v>41962</v>
      </c>
    </row>
    <row r="10812" spans="1:25" x14ac:dyDescent="0.25">
      <c r="A10812">
        <v>-111.97777717</v>
      </c>
      <c r="B10812">
        <v>33.079091779999999</v>
      </c>
      <c r="C10812">
        <v>13</v>
      </c>
      <c r="D10812" t="s">
        <v>371</v>
      </c>
      <c r="E10812" t="s">
        <v>370</v>
      </c>
      <c r="F10812">
        <v>10811</v>
      </c>
      <c r="G10812">
        <v>1</v>
      </c>
      <c r="H10812">
        <v>13.33</v>
      </c>
      <c r="I10812">
        <v>2.4609999999999999</v>
      </c>
      <c r="J10812">
        <v>1</v>
      </c>
      <c r="K10812">
        <v>1166.5</v>
      </c>
      <c r="L10812" t="s">
        <v>369</v>
      </c>
      <c r="M10812" t="s">
        <v>368</v>
      </c>
      <c r="N10812" s="8">
        <v>41962</v>
      </c>
      <c r="O10812">
        <v>0</v>
      </c>
      <c r="P10812">
        <v>0</v>
      </c>
      <c r="Q10812">
        <v>8873.5</v>
      </c>
      <c r="R10812">
        <v>1080</v>
      </c>
      <c r="S10812">
        <v>2.25</v>
      </c>
      <c r="T10812">
        <v>33</v>
      </c>
      <c r="U10812">
        <v>3272.6</v>
      </c>
      <c r="V10812">
        <v>26</v>
      </c>
      <c r="W10812">
        <v>1.6779999999999999</v>
      </c>
      <c r="X10812">
        <v>2.7109999999999999</v>
      </c>
      <c r="Y10812" s="8">
        <v>41962</v>
      </c>
    </row>
    <row r="10813" spans="1:25" x14ac:dyDescent="0.25">
      <c r="A10813">
        <v>-111.97777683</v>
      </c>
      <c r="B10813">
        <v>33.079097779999998</v>
      </c>
      <c r="C10813">
        <v>13</v>
      </c>
      <c r="D10813" t="s">
        <v>371</v>
      </c>
      <c r="E10813" t="s">
        <v>370</v>
      </c>
      <c r="F10813">
        <v>10812</v>
      </c>
      <c r="G10813">
        <v>359</v>
      </c>
      <c r="H10813">
        <v>13.33</v>
      </c>
      <c r="I10813">
        <v>2.625</v>
      </c>
      <c r="J10813">
        <v>1</v>
      </c>
      <c r="K10813">
        <v>1166.5</v>
      </c>
      <c r="L10813" t="s">
        <v>369</v>
      </c>
      <c r="M10813" t="s">
        <v>368</v>
      </c>
      <c r="N10813" s="8">
        <v>41962</v>
      </c>
      <c r="O10813">
        <v>0</v>
      </c>
      <c r="P10813">
        <v>0</v>
      </c>
      <c r="Q10813">
        <v>8064.9</v>
      </c>
      <c r="R10813">
        <v>920.21</v>
      </c>
      <c r="S10813">
        <v>1.917</v>
      </c>
      <c r="T10813">
        <v>33</v>
      </c>
      <c r="U10813">
        <v>2788.5</v>
      </c>
      <c r="V10813">
        <v>26</v>
      </c>
      <c r="W10813">
        <v>1.79</v>
      </c>
      <c r="X10813">
        <v>2.8919999999999999</v>
      </c>
      <c r="Y10813" s="8">
        <v>41962</v>
      </c>
    </row>
    <row r="10814" spans="1:25" x14ac:dyDescent="0.25">
      <c r="A10814">
        <v>-111.97777751</v>
      </c>
      <c r="B10814">
        <v>33.079104790000002</v>
      </c>
      <c r="C10814">
        <v>13</v>
      </c>
      <c r="D10814" t="s">
        <v>371</v>
      </c>
      <c r="E10814" t="s">
        <v>370</v>
      </c>
      <c r="F10814">
        <v>10813</v>
      </c>
      <c r="G10814">
        <v>3</v>
      </c>
      <c r="H10814">
        <v>13.33</v>
      </c>
      <c r="I10814">
        <v>2.4609999999999999</v>
      </c>
      <c r="J10814">
        <v>1</v>
      </c>
      <c r="K10814">
        <v>1166.5</v>
      </c>
      <c r="L10814" t="s">
        <v>369</v>
      </c>
      <c r="M10814" t="s">
        <v>368</v>
      </c>
      <c r="N10814" s="8">
        <v>41962</v>
      </c>
      <c r="O10814">
        <v>0</v>
      </c>
      <c r="P10814">
        <v>0</v>
      </c>
      <c r="Q10814">
        <v>9204.9</v>
      </c>
      <c r="R10814">
        <v>1120.3</v>
      </c>
      <c r="S10814">
        <v>2.3340000000000001</v>
      </c>
      <c r="T10814">
        <v>33</v>
      </c>
      <c r="U10814">
        <v>3394.8</v>
      </c>
      <c r="V10814">
        <v>26</v>
      </c>
      <c r="W10814">
        <v>1.6779999999999999</v>
      </c>
      <c r="X10814">
        <v>2.7109999999999999</v>
      </c>
      <c r="Y10814" s="8">
        <v>41962</v>
      </c>
    </row>
    <row r="10815" spans="1:25" x14ac:dyDescent="0.25">
      <c r="A10815">
        <v>-111.97777634000001</v>
      </c>
      <c r="B10815">
        <v>33.079112780000003</v>
      </c>
      <c r="C10815">
        <v>13</v>
      </c>
      <c r="D10815" t="s">
        <v>371</v>
      </c>
      <c r="E10815" t="s">
        <v>370</v>
      </c>
      <c r="F10815">
        <v>10814</v>
      </c>
      <c r="G10815">
        <v>2</v>
      </c>
      <c r="H10815">
        <v>13.33</v>
      </c>
      <c r="I10815">
        <v>2.5920000000000001</v>
      </c>
      <c r="J10815">
        <v>1</v>
      </c>
      <c r="K10815">
        <v>1166.5</v>
      </c>
      <c r="L10815" t="s">
        <v>369</v>
      </c>
      <c r="M10815" t="s">
        <v>368</v>
      </c>
      <c r="N10815" s="8">
        <v>41962</v>
      </c>
      <c r="O10815">
        <v>0</v>
      </c>
      <c r="P10815">
        <v>0</v>
      </c>
      <c r="Q10815">
        <v>8643.7000000000007</v>
      </c>
      <c r="R10815">
        <v>998.74</v>
      </c>
      <c r="S10815">
        <v>2.081</v>
      </c>
      <c r="T10815">
        <v>33</v>
      </c>
      <c r="U10815">
        <v>3026.5</v>
      </c>
      <c r="V10815">
        <v>26</v>
      </c>
      <c r="W10815">
        <v>1.7669999999999999</v>
      </c>
      <c r="X10815">
        <v>2.8559999999999999</v>
      </c>
      <c r="Y10815" s="8">
        <v>41962</v>
      </c>
    </row>
    <row r="10816" spans="1:25" x14ac:dyDescent="0.25">
      <c r="A10816">
        <v>-111.97777683</v>
      </c>
      <c r="B10816">
        <v>33.079119779999999</v>
      </c>
      <c r="C10816">
        <v>13</v>
      </c>
      <c r="D10816" t="s">
        <v>371</v>
      </c>
      <c r="E10816" t="s">
        <v>370</v>
      </c>
      <c r="F10816">
        <v>10815</v>
      </c>
      <c r="G10816">
        <v>359</v>
      </c>
      <c r="H10816">
        <v>13.33</v>
      </c>
      <c r="I10816">
        <v>2.69</v>
      </c>
      <c r="J10816">
        <v>1</v>
      </c>
      <c r="K10816">
        <v>1166.5</v>
      </c>
      <c r="L10816" t="s">
        <v>369</v>
      </c>
      <c r="M10816" t="s">
        <v>368</v>
      </c>
      <c r="N10816" s="8">
        <v>41962</v>
      </c>
      <c r="O10816">
        <v>0</v>
      </c>
      <c r="P10816">
        <v>0</v>
      </c>
      <c r="Q10816">
        <v>11360</v>
      </c>
      <c r="R10816">
        <v>1264.5999999999999</v>
      </c>
      <c r="S10816">
        <v>2.6349999999999998</v>
      </c>
      <c r="T10816">
        <v>33</v>
      </c>
      <c r="U10816">
        <v>3832.1</v>
      </c>
      <c r="V10816">
        <v>26</v>
      </c>
      <c r="W10816">
        <v>1.8340000000000001</v>
      </c>
      <c r="X10816">
        <v>2.964</v>
      </c>
      <c r="Y10816" s="8">
        <v>41962</v>
      </c>
    </row>
    <row r="10817" spans="1:25" x14ac:dyDescent="0.25">
      <c r="A10817">
        <v>-111.977777</v>
      </c>
      <c r="B10817">
        <v>33.079126770000002</v>
      </c>
      <c r="C10817">
        <v>13</v>
      </c>
      <c r="D10817" t="s">
        <v>371</v>
      </c>
      <c r="E10817" t="s">
        <v>370</v>
      </c>
      <c r="F10817">
        <v>10816</v>
      </c>
      <c r="G10817">
        <v>0</v>
      </c>
      <c r="H10817">
        <v>13.33</v>
      </c>
      <c r="I10817">
        <v>2.69</v>
      </c>
      <c r="J10817">
        <v>1</v>
      </c>
      <c r="K10817">
        <v>1166.5</v>
      </c>
      <c r="L10817" t="s">
        <v>369</v>
      </c>
      <c r="M10817" t="s">
        <v>368</v>
      </c>
      <c r="N10817" s="8">
        <v>41962</v>
      </c>
      <c r="O10817">
        <v>0</v>
      </c>
      <c r="P10817">
        <v>0</v>
      </c>
      <c r="Q10817">
        <v>11743</v>
      </c>
      <c r="R10817">
        <v>1307.2</v>
      </c>
      <c r="S10817">
        <v>2.7229999999999999</v>
      </c>
      <c r="T10817">
        <v>33</v>
      </c>
      <c r="U10817">
        <v>3961.2</v>
      </c>
      <c r="V10817">
        <v>26</v>
      </c>
      <c r="W10817">
        <v>1.8340000000000001</v>
      </c>
      <c r="X10817">
        <v>2.964</v>
      </c>
      <c r="Y10817" s="8">
        <v>41962</v>
      </c>
    </row>
    <row r="10818" spans="1:25" x14ac:dyDescent="0.25">
      <c r="A10818">
        <v>-111.97777734</v>
      </c>
      <c r="B10818">
        <v>33.079133779999999</v>
      </c>
      <c r="C10818">
        <v>13</v>
      </c>
      <c r="D10818" t="s">
        <v>371</v>
      </c>
      <c r="E10818" t="s">
        <v>370</v>
      </c>
      <c r="F10818">
        <v>10817</v>
      </c>
      <c r="G10818">
        <v>2</v>
      </c>
      <c r="H10818">
        <v>13.33</v>
      </c>
      <c r="I10818">
        <v>2.5590000000000002</v>
      </c>
      <c r="J10818">
        <v>1</v>
      </c>
      <c r="K10818">
        <v>1166.4000000000001</v>
      </c>
      <c r="L10818" t="s">
        <v>369</v>
      </c>
      <c r="M10818" t="s">
        <v>368</v>
      </c>
      <c r="N10818" s="8">
        <v>41962</v>
      </c>
      <c r="O10818">
        <v>0</v>
      </c>
      <c r="P10818">
        <v>0</v>
      </c>
      <c r="Q10818">
        <v>10095</v>
      </c>
      <c r="R10818">
        <v>1181.4000000000001</v>
      </c>
      <c r="S10818">
        <v>2.4609999999999999</v>
      </c>
      <c r="T10818">
        <v>33</v>
      </c>
      <c r="U10818">
        <v>3580</v>
      </c>
      <c r="V10818">
        <v>26</v>
      </c>
      <c r="W10818">
        <v>1.7450000000000001</v>
      </c>
      <c r="X10818">
        <v>2.82</v>
      </c>
      <c r="Y10818" s="8">
        <v>41962</v>
      </c>
    </row>
    <row r="10819" spans="1:25" x14ac:dyDescent="0.25">
      <c r="A10819">
        <v>-111.97777632</v>
      </c>
      <c r="B10819">
        <v>33.079140789999997</v>
      </c>
      <c r="C10819">
        <v>13</v>
      </c>
      <c r="D10819" t="s">
        <v>371</v>
      </c>
      <c r="E10819" t="s">
        <v>370</v>
      </c>
      <c r="F10819">
        <v>10818</v>
      </c>
      <c r="G10819">
        <v>356</v>
      </c>
      <c r="H10819">
        <v>13.33</v>
      </c>
      <c r="I10819">
        <v>2.4279999999999999</v>
      </c>
      <c r="J10819">
        <v>1</v>
      </c>
      <c r="K10819">
        <v>1166.4000000000001</v>
      </c>
      <c r="L10819" t="s">
        <v>369</v>
      </c>
      <c r="M10819" t="s">
        <v>368</v>
      </c>
      <c r="N10819" s="8">
        <v>41962</v>
      </c>
      <c r="O10819">
        <v>0</v>
      </c>
      <c r="P10819">
        <v>0</v>
      </c>
      <c r="Q10819">
        <v>10462</v>
      </c>
      <c r="R10819">
        <v>1290.5</v>
      </c>
      <c r="S10819">
        <v>2.6880000000000002</v>
      </c>
      <c r="T10819">
        <v>33</v>
      </c>
      <c r="U10819">
        <v>3910.5</v>
      </c>
      <c r="V10819">
        <v>26</v>
      </c>
      <c r="W10819">
        <v>1.655</v>
      </c>
      <c r="X10819">
        <v>2.6749999999999998</v>
      </c>
      <c r="Y10819" s="8">
        <v>41962</v>
      </c>
    </row>
    <row r="10820" spans="1:25" x14ac:dyDescent="0.25">
      <c r="A10820">
        <v>-111.97777649</v>
      </c>
      <c r="B10820">
        <v>33.07914779</v>
      </c>
      <c r="C10820">
        <v>13</v>
      </c>
      <c r="D10820" t="s">
        <v>371</v>
      </c>
      <c r="E10820" t="s">
        <v>370</v>
      </c>
      <c r="F10820">
        <v>10819</v>
      </c>
      <c r="G10820">
        <v>357</v>
      </c>
      <c r="H10820">
        <v>13.33</v>
      </c>
      <c r="I10820">
        <v>2.5259999999999998</v>
      </c>
      <c r="J10820">
        <v>1</v>
      </c>
      <c r="K10820">
        <v>1166.4000000000001</v>
      </c>
      <c r="L10820" t="s">
        <v>369</v>
      </c>
      <c r="M10820" t="s">
        <v>368</v>
      </c>
      <c r="N10820" s="8">
        <v>41962</v>
      </c>
      <c r="O10820">
        <v>0</v>
      </c>
      <c r="P10820">
        <v>0</v>
      </c>
      <c r="Q10820">
        <v>11470</v>
      </c>
      <c r="R10820">
        <v>1359.8</v>
      </c>
      <c r="S10820">
        <v>2.8330000000000002</v>
      </c>
      <c r="T10820">
        <v>33</v>
      </c>
      <c r="U10820">
        <v>4120.5</v>
      </c>
      <c r="V10820">
        <v>26</v>
      </c>
      <c r="W10820">
        <v>1.722</v>
      </c>
      <c r="X10820">
        <v>2.7839999999999998</v>
      </c>
      <c r="Y10820" s="8">
        <v>41962</v>
      </c>
    </row>
    <row r="10821" spans="1:25" x14ac:dyDescent="0.25">
      <c r="A10821">
        <v>-111.97777751</v>
      </c>
      <c r="B10821">
        <v>33.079154789999997</v>
      </c>
      <c r="C10821">
        <v>13</v>
      </c>
      <c r="D10821" t="s">
        <v>371</v>
      </c>
      <c r="E10821" t="s">
        <v>370</v>
      </c>
      <c r="F10821">
        <v>10820</v>
      </c>
      <c r="G10821">
        <v>3</v>
      </c>
      <c r="H10821">
        <v>13.33</v>
      </c>
      <c r="I10821">
        <v>2.657</v>
      </c>
      <c r="J10821">
        <v>1</v>
      </c>
      <c r="K10821">
        <v>1166.5</v>
      </c>
      <c r="L10821" t="s">
        <v>369</v>
      </c>
      <c r="M10821" t="s">
        <v>368</v>
      </c>
      <c r="N10821" s="8">
        <v>41962</v>
      </c>
      <c r="O10821">
        <v>0</v>
      </c>
      <c r="P10821">
        <v>0</v>
      </c>
      <c r="Q10821">
        <v>9396.2999999999993</v>
      </c>
      <c r="R10821">
        <v>1058.9000000000001</v>
      </c>
      <c r="S10821">
        <v>2.206</v>
      </c>
      <c r="T10821">
        <v>33</v>
      </c>
      <c r="U10821">
        <v>3208.7</v>
      </c>
      <c r="V10821">
        <v>26</v>
      </c>
      <c r="W10821">
        <v>1.8120000000000001</v>
      </c>
      <c r="X10821">
        <v>2.9279999999999999</v>
      </c>
      <c r="Y10821" s="8">
        <v>41962</v>
      </c>
    </row>
    <row r="10822" spans="1:25" x14ac:dyDescent="0.25">
      <c r="A10822">
        <v>-111.97777632</v>
      </c>
      <c r="B10822">
        <v>33.079161790000001</v>
      </c>
      <c r="C10822">
        <v>13</v>
      </c>
      <c r="D10822" t="s">
        <v>371</v>
      </c>
      <c r="E10822" t="s">
        <v>370</v>
      </c>
      <c r="F10822">
        <v>10821</v>
      </c>
      <c r="G10822">
        <v>356</v>
      </c>
      <c r="H10822">
        <v>13.33</v>
      </c>
      <c r="I10822">
        <v>2.7559999999999998</v>
      </c>
      <c r="J10822">
        <v>1</v>
      </c>
      <c r="K10822">
        <v>1166.4000000000001</v>
      </c>
      <c r="L10822" t="s">
        <v>369</v>
      </c>
      <c r="M10822" t="s">
        <v>368</v>
      </c>
      <c r="N10822" s="8">
        <v>41962</v>
      </c>
      <c r="O10822">
        <v>0</v>
      </c>
      <c r="P10822">
        <v>0</v>
      </c>
      <c r="Q10822">
        <v>10058</v>
      </c>
      <c r="R10822">
        <v>1092.9000000000001</v>
      </c>
      <c r="S10822">
        <v>2.2770000000000001</v>
      </c>
      <c r="T10822">
        <v>33</v>
      </c>
      <c r="U10822">
        <v>3312</v>
      </c>
      <c r="V10822">
        <v>26</v>
      </c>
      <c r="W10822">
        <v>1.879</v>
      </c>
      <c r="X10822">
        <v>3.0369999999999999</v>
      </c>
      <c r="Y10822" s="8">
        <v>41962</v>
      </c>
    </row>
    <row r="10823" spans="1:25" x14ac:dyDescent="0.25">
      <c r="A10823">
        <v>-111.977777</v>
      </c>
      <c r="B10823">
        <v>33.079168770000003</v>
      </c>
      <c r="C10823">
        <v>13</v>
      </c>
      <c r="D10823" t="s">
        <v>371</v>
      </c>
      <c r="E10823" t="s">
        <v>370</v>
      </c>
      <c r="F10823">
        <v>10822</v>
      </c>
      <c r="G10823">
        <v>0</v>
      </c>
      <c r="H10823">
        <v>13.33</v>
      </c>
      <c r="I10823">
        <v>2.5920000000000001</v>
      </c>
      <c r="J10823">
        <v>1</v>
      </c>
      <c r="K10823">
        <v>1166.5</v>
      </c>
      <c r="L10823" t="s">
        <v>369</v>
      </c>
      <c r="M10823" t="s">
        <v>368</v>
      </c>
      <c r="N10823" s="8">
        <v>41962</v>
      </c>
      <c r="O10823">
        <v>0</v>
      </c>
      <c r="P10823">
        <v>0</v>
      </c>
      <c r="Q10823">
        <v>10301</v>
      </c>
      <c r="R10823">
        <v>1190.2</v>
      </c>
      <c r="S10823">
        <v>2.48</v>
      </c>
      <c r="T10823">
        <v>33</v>
      </c>
      <c r="U10823">
        <v>3606.8</v>
      </c>
      <c r="V10823">
        <v>26</v>
      </c>
      <c r="W10823">
        <v>1.7669999999999999</v>
      </c>
      <c r="X10823">
        <v>2.8559999999999999</v>
      </c>
      <c r="Y10823" s="8">
        <v>41962</v>
      </c>
    </row>
    <row r="10824" spans="1:25" x14ac:dyDescent="0.25">
      <c r="A10824">
        <v>-111.97777666</v>
      </c>
      <c r="B10824">
        <v>33.079176779999997</v>
      </c>
      <c r="C10824">
        <v>13</v>
      </c>
      <c r="D10824" t="s">
        <v>371</v>
      </c>
      <c r="E10824" t="s">
        <v>370</v>
      </c>
      <c r="F10824">
        <v>10823</v>
      </c>
      <c r="G10824">
        <v>358</v>
      </c>
      <c r="H10824">
        <v>13.33</v>
      </c>
      <c r="I10824">
        <v>2.69</v>
      </c>
      <c r="J10824">
        <v>1</v>
      </c>
      <c r="K10824">
        <v>1166.5</v>
      </c>
      <c r="L10824" t="s">
        <v>369</v>
      </c>
      <c r="M10824" t="s">
        <v>368</v>
      </c>
      <c r="N10824" s="8">
        <v>41962</v>
      </c>
      <c r="O10824">
        <v>0</v>
      </c>
      <c r="P10824">
        <v>0</v>
      </c>
      <c r="Q10824">
        <v>10218</v>
      </c>
      <c r="R10824">
        <v>1137.4000000000001</v>
      </c>
      <c r="S10824">
        <v>2.37</v>
      </c>
      <c r="T10824">
        <v>33</v>
      </c>
      <c r="U10824">
        <v>3446.7</v>
      </c>
      <c r="V10824">
        <v>26</v>
      </c>
      <c r="W10824">
        <v>1.8340000000000001</v>
      </c>
      <c r="X10824">
        <v>2.964</v>
      </c>
      <c r="Y10824" s="8">
        <v>41962</v>
      </c>
    </row>
    <row r="10825" spans="1:25" x14ac:dyDescent="0.25">
      <c r="A10825">
        <v>-111.97777668000001</v>
      </c>
      <c r="B10825">
        <v>33.079183790000002</v>
      </c>
      <c r="C10825">
        <v>13</v>
      </c>
      <c r="D10825" t="s">
        <v>371</v>
      </c>
      <c r="E10825" t="s">
        <v>370</v>
      </c>
      <c r="F10825">
        <v>10824</v>
      </c>
      <c r="G10825">
        <v>4</v>
      </c>
      <c r="H10825">
        <v>13.33</v>
      </c>
      <c r="I10825">
        <v>2.657</v>
      </c>
      <c r="J10825">
        <v>1</v>
      </c>
      <c r="K10825">
        <v>1166.5</v>
      </c>
      <c r="L10825" t="s">
        <v>369</v>
      </c>
      <c r="M10825" t="s">
        <v>368</v>
      </c>
      <c r="N10825" s="8">
        <v>41962</v>
      </c>
      <c r="O10825">
        <v>0</v>
      </c>
      <c r="P10825">
        <v>0</v>
      </c>
      <c r="Q10825">
        <v>8953.4</v>
      </c>
      <c r="R10825">
        <v>1009</v>
      </c>
      <c r="S10825">
        <v>2.1019999999999999</v>
      </c>
      <c r="T10825">
        <v>33</v>
      </c>
      <c r="U10825">
        <v>3057.5</v>
      </c>
      <c r="V10825">
        <v>26</v>
      </c>
      <c r="W10825">
        <v>1.8120000000000001</v>
      </c>
      <c r="X10825">
        <v>2.9279999999999999</v>
      </c>
      <c r="Y10825" s="8">
        <v>41962</v>
      </c>
    </row>
    <row r="10826" spans="1:25" x14ac:dyDescent="0.25">
      <c r="A10826">
        <v>-111.97777600000001</v>
      </c>
      <c r="B10826">
        <v>33.079190769999997</v>
      </c>
      <c r="C10826">
        <v>13</v>
      </c>
      <c r="D10826" t="s">
        <v>371</v>
      </c>
      <c r="E10826" t="s">
        <v>370</v>
      </c>
      <c r="F10826">
        <v>10825</v>
      </c>
      <c r="G10826">
        <v>0</v>
      </c>
      <c r="H10826">
        <v>13.33</v>
      </c>
      <c r="I10826">
        <v>2.69</v>
      </c>
      <c r="J10826">
        <v>1</v>
      </c>
      <c r="K10826">
        <v>1166.5</v>
      </c>
      <c r="L10826" t="s">
        <v>369</v>
      </c>
      <c r="M10826" t="s">
        <v>368</v>
      </c>
      <c r="N10826" s="8">
        <v>41962</v>
      </c>
      <c r="O10826">
        <v>0</v>
      </c>
      <c r="P10826">
        <v>0</v>
      </c>
      <c r="Q10826">
        <v>8868.6</v>
      </c>
      <c r="R10826">
        <v>987.23</v>
      </c>
      <c r="S10826">
        <v>2.0569999999999999</v>
      </c>
      <c r="T10826">
        <v>33</v>
      </c>
      <c r="U10826">
        <v>2991.6</v>
      </c>
      <c r="V10826">
        <v>26</v>
      </c>
      <c r="W10826">
        <v>1.8340000000000001</v>
      </c>
      <c r="X10826">
        <v>2.964</v>
      </c>
      <c r="Y10826" s="8">
        <v>41962</v>
      </c>
    </row>
    <row r="10827" spans="1:25" x14ac:dyDescent="0.25">
      <c r="A10827">
        <v>-111.97777532000001</v>
      </c>
      <c r="B10827">
        <v>33.07919879</v>
      </c>
      <c r="C10827">
        <v>13</v>
      </c>
      <c r="D10827" t="s">
        <v>371</v>
      </c>
      <c r="E10827" t="s">
        <v>370</v>
      </c>
      <c r="F10827">
        <v>10826</v>
      </c>
      <c r="G10827">
        <v>356</v>
      </c>
      <c r="H10827">
        <v>13.33</v>
      </c>
      <c r="I10827">
        <v>2.7559999999999998</v>
      </c>
      <c r="J10827">
        <v>1</v>
      </c>
      <c r="K10827">
        <v>1166.5</v>
      </c>
      <c r="L10827" t="s">
        <v>369</v>
      </c>
      <c r="M10827" t="s">
        <v>368</v>
      </c>
      <c r="N10827" s="8">
        <v>41962</v>
      </c>
      <c r="O10827">
        <v>0</v>
      </c>
      <c r="P10827">
        <v>0</v>
      </c>
      <c r="Q10827">
        <v>8101.8</v>
      </c>
      <c r="R10827">
        <v>880.39</v>
      </c>
      <c r="S10827">
        <v>1.8340000000000001</v>
      </c>
      <c r="T10827">
        <v>33</v>
      </c>
      <c r="U10827">
        <v>2667.9</v>
      </c>
      <c r="V10827">
        <v>26</v>
      </c>
      <c r="W10827">
        <v>1.879</v>
      </c>
      <c r="X10827">
        <v>3.0369999999999999</v>
      </c>
      <c r="Y10827" s="8">
        <v>41962</v>
      </c>
    </row>
    <row r="10828" spans="1:25" x14ac:dyDescent="0.25">
      <c r="A10828">
        <v>-111.97777668000001</v>
      </c>
      <c r="B10828">
        <v>33.079205790000003</v>
      </c>
      <c r="C10828">
        <v>13</v>
      </c>
      <c r="D10828" t="s">
        <v>371</v>
      </c>
      <c r="E10828" t="s">
        <v>370</v>
      </c>
      <c r="F10828">
        <v>10827</v>
      </c>
      <c r="G10828">
        <v>4</v>
      </c>
      <c r="H10828">
        <v>13.33</v>
      </c>
      <c r="I10828">
        <v>2.625</v>
      </c>
      <c r="J10828">
        <v>1</v>
      </c>
      <c r="K10828">
        <v>1166.5</v>
      </c>
      <c r="L10828" t="s">
        <v>369</v>
      </c>
      <c r="M10828" t="s">
        <v>368</v>
      </c>
      <c r="N10828" s="8">
        <v>41962</v>
      </c>
      <c r="O10828">
        <v>0</v>
      </c>
      <c r="P10828">
        <v>0</v>
      </c>
      <c r="Q10828">
        <v>12158</v>
      </c>
      <c r="R10828">
        <v>1387.3</v>
      </c>
      <c r="S10828">
        <v>2.89</v>
      </c>
      <c r="T10828">
        <v>33</v>
      </c>
      <c r="U10828">
        <v>4203.8999999999996</v>
      </c>
      <c r="V10828">
        <v>26</v>
      </c>
      <c r="W10828">
        <v>1.79</v>
      </c>
      <c r="X10828">
        <v>2.8919999999999999</v>
      </c>
      <c r="Y10828" s="8">
        <v>41962</v>
      </c>
    </row>
    <row r="10829" spans="1:25" x14ac:dyDescent="0.25">
      <c r="A10829">
        <v>-111.97777566000001</v>
      </c>
      <c r="B10829">
        <v>33.079212779999999</v>
      </c>
      <c r="C10829">
        <v>13</v>
      </c>
      <c r="D10829" t="s">
        <v>371</v>
      </c>
      <c r="E10829" t="s">
        <v>370</v>
      </c>
      <c r="F10829">
        <v>10828</v>
      </c>
      <c r="G10829">
        <v>358</v>
      </c>
      <c r="H10829">
        <v>13.33</v>
      </c>
      <c r="I10829">
        <v>2.7229999999999999</v>
      </c>
      <c r="J10829">
        <v>1</v>
      </c>
      <c r="K10829">
        <v>1166.5</v>
      </c>
      <c r="L10829" t="s">
        <v>369</v>
      </c>
      <c r="M10829" t="s">
        <v>368</v>
      </c>
      <c r="N10829" s="8">
        <v>41962</v>
      </c>
      <c r="O10829">
        <v>0</v>
      </c>
      <c r="P10829">
        <v>0</v>
      </c>
      <c r="Q10829">
        <v>10902</v>
      </c>
      <c r="R10829">
        <v>1198.9000000000001</v>
      </c>
      <c r="S10829">
        <v>2.4980000000000002</v>
      </c>
      <c r="T10829">
        <v>33</v>
      </c>
      <c r="U10829">
        <v>3633.1</v>
      </c>
      <c r="V10829">
        <v>26</v>
      </c>
      <c r="W10829">
        <v>1.857</v>
      </c>
      <c r="X10829">
        <v>3.0009999999999999</v>
      </c>
      <c r="Y10829" s="8">
        <v>41962</v>
      </c>
    </row>
    <row r="10830" spans="1:25" x14ac:dyDescent="0.25">
      <c r="A10830">
        <v>-111.97777600000001</v>
      </c>
      <c r="B10830">
        <v>33.079220769999999</v>
      </c>
      <c r="C10830">
        <v>13</v>
      </c>
      <c r="D10830" t="s">
        <v>371</v>
      </c>
      <c r="E10830" t="s">
        <v>370</v>
      </c>
      <c r="F10830">
        <v>10829</v>
      </c>
      <c r="G10830">
        <v>0</v>
      </c>
      <c r="H10830">
        <v>13.33</v>
      </c>
      <c r="I10830">
        <v>2.625</v>
      </c>
      <c r="J10830">
        <v>1</v>
      </c>
      <c r="K10830">
        <v>1166.7</v>
      </c>
      <c r="L10830" t="s">
        <v>369</v>
      </c>
      <c r="M10830" t="s">
        <v>368</v>
      </c>
      <c r="N10830" s="8">
        <v>41962</v>
      </c>
      <c r="O10830">
        <v>0</v>
      </c>
      <c r="P10830">
        <v>0</v>
      </c>
      <c r="Q10830">
        <v>10613</v>
      </c>
      <c r="R10830">
        <v>1210.9000000000001</v>
      </c>
      <c r="S10830">
        <v>2.5230000000000001</v>
      </c>
      <c r="T10830">
        <v>33</v>
      </c>
      <c r="U10830">
        <v>3669.5</v>
      </c>
      <c r="V10830">
        <v>26</v>
      </c>
      <c r="W10830">
        <v>1.79</v>
      </c>
      <c r="X10830">
        <v>2.8919999999999999</v>
      </c>
      <c r="Y10830" s="8">
        <v>41962</v>
      </c>
    </row>
    <row r="10831" spans="1:25" x14ac:dyDescent="0.25">
      <c r="A10831">
        <v>-111.97777651</v>
      </c>
      <c r="B10831">
        <v>33.079227789999997</v>
      </c>
      <c r="C10831">
        <v>13</v>
      </c>
      <c r="D10831" t="s">
        <v>371</v>
      </c>
      <c r="E10831" t="s">
        <v>370</v>
      </c>
      <c r="F10831">
        <v>10830</v>
      </c>
      <c r="G10831">
        <v>3</v>
      </c>
      <c r="H10831">
        <v>13.33</v>
      </c>
      <c r="I10831">
        <v>2.625</v>
      </c>
      <c r="J10831">
        <v>1</v>
      </c>
      <c r="K10831">
        <v>1166.5999999999999</v>
      </c>
      <c r="L10831" t="s">
        <v>369</v>
      </c>
      <c r="M10831" t="s">
        <v>368</v>
      </c>
      <c r="N10831" s="8">
        <v>41962</v>
      </c>
      <c r="O10831">
        <v>0</v>
      </c>
      <c r="P10831">
        <v>0</v>
      </c>
      <c r="Q10831">
        <v>11365</v>
      </c>
      <c r="R10831">
        <v>1296.7</v>
      </c>
      <c r="S10831">
        <v>2.702</v>
      </c>
      <c r="T10831">
        <v>33</v>
      </c>
      <c r="U10831">
        <v>3929.5</v>
      </c>
      <c r="V10831">
        <v>26</v>
      </c>
      <c r="W10831">
        <v>1.79</v>
      </c>
      <c r="X10831">
        <v>2.8919999999999999</v>
      </c>
      <c r="Y10831" s="8">
        <v>41962</v>
      </c>
    </row>
    <row r="10832" spans="1:25" x14ac:dyDescent="0.25">
      <c r="A10832">
        <v>-111.97777600000001</v>
      </c>
      <c r="B10832">
        <v>33.079235769999997</v>
      </c>
      <c r="C10832">
        <v>13</v>
      </c>
      <c r="D10832" t="s">
        <v>371</v>
      </c>
      <c r="E10832" t="s">
        <v>370</v>
      </c>
      <c r="F10832">
        <v>10831</v>
      </c>
      <c r="G10832">
        <v>0</v>
      </c>
      <c r="H10832">
        <v>13.33</v>
      </c>
      <c r="I10832">
        <v>2.69</v>
      </c>
      <c r="J10832">
        <v>1</v>
      </c>
      <c r="K10832">
        <v>1166.5999999999999</v>
      </c>
      <c r="L10832" t="s">
        <v>369</v>
      </c>
      <c r="M10832" t="s">
        <v>368</v>
      </c>
      <c r="N10832" s="8">
        <v>41962</v>
      </c>
      <c r="O10832">
        <v>0</v>
      </c>
      <c r="P10832">
        <v>0</v>
      </c>
      <c r="Q10832">
        <v>10042</v>
      </c>
      <c r="R10832">
        <v>1117.9000000000001</v>
      </c>
      <c r="S10832">
        <v>2.3290000000000002</v>
      </c>
      <c r="T10832">
        <v>33</v>
      </c>
      <c r="U10832">
        <v>3387.5</v>
      </c>
      <c r="V10832">
        <v>26</v>
      </c>
      <c r="W10832">
        <v>1.8340000000000001</v>
      </c>
      <c r="X10832">
        <v>2.964</v>
      </c>
      <c r="Y10832" s="8">
        <v>41962</v>
      </c>
    </row>
    <row r="10833" spans="1:25" x14ac:dyDescent="0.25">
      <c r="A10833">
        <v>-111.97777632</v>
      </c>
      <c r="B10833">
        <v>33.079242790000002</v>
      </c>
      <c r="C10833">
        <v>13</v>
      </c>
      <c r="D10833" t="s">
        <v>371</v>
      </c>
      <c r="E10833" t="s">
        <v>370</v>
      </c>
      <c r="F10833">
        <v>10832</v>
      </c>
      <c r="G10833">
        <v>356</v>
      </c>
      <c r="H10833">
        <v>13.33</v>
      </c>
      <c r="I10833">
        <v>2.69</v>
      </c>
      <c r="J10833">
        <v>1</v>
      </c>
      <c r="K10833">
        <v>1166.5999999999999</v>
      </c>
      <c r="L10833" t="s">
        <v>369</v>
      </c>
      <c r="M10833" t="s">
        <v>368</v>
      </c>
      <c r="N10833" s="8">
        <v>41962</v>
      </c>
      <c r="O10833">
        <v>0</v>
      </c>
      <c r="P10833">
        <v>0</v>
      </c>
      <c r="Q10833">
        <v>9578.1</v>
      </c>
      <c r="R10833">
        <v>1066.2</v>
      </c>
      <c r="S10833">
        <v>2.2210000000000001</v>
      </c>
      <c r="T10833">
        <v>33</v>
      </c>
      <c r="U10833">
        <v>3230.9</v>
      </c>
      <c r="V10833">
        <v>26</v>
      </c>
      <c r="W10833">
        <v>1.8340000000000001</v>
      </c>
      <c r="X10833">
        <v>2.964</v>
      </c>
      <c r="Y10833" s="8">
        <v>41962</v>
      </c>
    </row>
    <row r="10834" spans="1:25" x14ac:dyDescent="0.25">
      <c r="A10834">
        <v>-111.97777703</v>
      </c>
      <c r="B10834">
        <v>33.079249820000001</v>
      </c>
      <c r="C10834">
        <v>13</v>
      </c>
      <c r="D10834" t="s">
        <v>371</v>
      </c>
      <c r="E10834" t="s">
        <v>370</v>
      </c>
      <c r="F10834">
        <v>10833</v>
      </c>
      <c r="G10834">
        <v>6</v>
      </c>
      <c r="H10834">
        <v>13.33</v>
      </c>
      <c r="I10834">
        <v>2.69</v>
      </c>
      <c r="J10834">
        <v>1</v>
      </c>
      <c r="K10834">
        <v>1166.5999999999999</v>
      </c>
      <c r="L10834" t="s">
        <v>369</v>
      </c>
      <c r="M10834" t="s">
        <v>368</v>
      </c>
      <c r="N10834" s="8">
        <v>41962</v>
      </c>
      <c r="O10834">
        <v>0</v>
      </c>
      <c r="P10834">
        <v>0</v>
      </c>
      <c r="Q10834">
        <v>9812</v>
      </c>
      <c r="R10834">
        <v>1092.3</v>
      </c>
      <c r="S10834">
        <v>2.2759999999999998</v>
      </c>
      <c r="T10834">
        <v>33</v>
      </c>
      <c r="U10834">
        <v>3309.9</v>
      </c>
      <c r="V10834">
        <v>26</v>
      </c>
      <c r="W10834">
        <v>1.8340000000000001</v>
      </c>
      <c r="X10834">
        <v>2.964</v>
      </c>
      <c r="Y10834" s="8">
        <v>41962</v>
      </c>
    </row>
    <row r="10835" spans="1:25" x14ac:dyDescent="0.25">
      <c r="A10835">
        <v>-111.97777514000001</v>
      </c>
      <c r="B10835">
        <v>33.079257810000001</v>
      </c>
      <c r="C10835">
        <v>13</v>
      </c>
      <c r="D10835" t="s">
        <v>371</v>
      </c>
      <c r="E10835" t="s">
        <v>370</v>
      </c>
      <c r="F10835">
        <v>10834</v>
      </c>
      <c r="G10835">
        <v>355</v>
      </c>
      <c r="H10835">
        <v>13.33</v>
      </c>
      <c r="I10835">
        <v>2.69</v>
      </c>
      <c r="J10835">
        <v>1</v>
      </c>
      <c r="K10835">
        <v>1166.5999999999999</v>
      </c>
      <c r="L10835" t="s">
        <v>369</v>
      </c>
      <c r="M10835" t="s">
        <v>368</v>
      </c>
      <c r="N10835" s="8">
        <v>41962</v>
      </c>
      <c r="O10835">
        <v>0</v>
      </c>
      <c r="P10835">
        <v>0</v>
      </c>
      <c r="Q10835">
        <v>9840.2999999999993</v>
      </c>
      <c r="R10835">
        <v>1095.4000000000001</v>
      </c>
      <c r="S10835">
        <v>2.282</v>
      </c>
      <c r="T10835">
        <v>33</v>
      </c>
      <c r="U10835">
        <v>3319.4</v>
      </c>
      <c r="V10835">
        <v>26</v>
      </c>
      <c r="W10835">
        <v>1.8340000000000001</v>
      </c>
      <c r="X10835">
        <v>2.964</v>
      </c>
      <c r="Y10835" s="8">
        <v>41962</v>
      </c>
    </row>
    <row r="10836" spans="1:25" x14ac:dyDescent="0.25">
      <c r="A10836">
        <v>-111.97777617</v>
      </c>
      <c r="B10836">
        <v>33.079264780000003</v>
      </c>
      <c r="C10836">
        <v>13</v>
      </c>
      <c r="D10836" t="s">
        <v>371</v>
      </c>
      <c r="E10836" t="s">
        <v>370</v>
      </c>
      <c r="F10836">
        <v>10835</v>
      </c>
      <c r="G10836">
        <v>1</v>
      </c>
      <c r="H10836">
        <v>13.33</v>
      </c>
      <c r="I10836">
        <v>2.657</v>
      </c>
      <c r="J10836">
        <v>1</v>
      </c>
      <c r="K10836">
        <v>1166.5999999999999</v>
      </c>
      <c r="L10836" t="s">
        <v>369</v>
      </c>
      <c r="M10836" t="s">
        <v>368</v>
      </c>
      <c r="N10836" s="8">
        <v>41962</v>
      </c>
      <c r="O10836">
        <v>0</v>
      </c>
      <c r="P10836">
        <v>0</v>
      </c>
      <c r="Q10836">
        <v>10524</v>
      </c>
      <c r="R10836">
        <v>1186</v>
      </c>
      <c r="S10836">
        <v>2.4710000000000001</v>
      </c>
      <c r="T10836">
        <v>33</v>
      </c>
      <c r="U10836">
        <v>3593.8</v>
      </c>
      <c r="V10836">
        <v>26</v>
      </c>
      <c r="W10836">
        <v>1.8120000000000001</v>
      </c>
      <c r="X10836">
        <v>2.9279999999999999</v>
      </c>
      <c r="Y10836" s="8">
        <v>41962</v>
      </c>
    </row>
    <row r="10837" spans="1:25" x14ac:dyDescent="0.25">
      <c r="A10837">
        <v>-111.97777617</v>
      </c>
      <c r="B10837">
        <v>33.079271779999999</v>
      </c>
      <c r="C10837">
        <v>13</v>
      </c>
      <c r="D10837" t="s">
        <v>371</v>
      </c>
      <c r="E10837" t="s">
        <v>370</v>
      </c>
      <c r="F10837">
        <v>10836</v>
      </c>
      <c r="G10837">
        <v>1</v>
      </c>
      <c r="H10837">
        <v>13.33</v>
      </c>
      <c r="I10837">
        <v>2.69</v>
      </c>
      <c r="J10837">
        <v>1</v>
      </c>
      <c r="K10837">
        <v>1166.5999999999999</v>
      </c>
      <c r="L10837" t="s">
        <v>369</v>
      </c>
      <c r="M10837" t="s">
        <v>368</v>
      </c>
      <c r="N10837" s="8">
        <v>41962</v>
      </c>
      <c r="O10837">
        <v>0</v>
      </c>
      <c r="P10837">
        <v>0</v>
      </c>
      <c r="Q10837">
        <v>13341</v>
      </c>
      <c r="R10837">
        <v>1485.1</v>
      </c>
      <c r="S10837">
        <v>3.0939999999999999</v>
      </c>
      <c r="T10837">
        <v>33</v>
      </c>
      <c r="U10837">
        <v>4500.3</v>
      </c>
      <c r="V10837">
        <v>26</v>
      </c>
      <c r="W10837">
        <v>1.8340000000000001</v>
      </c>
      <c r="X10837">
        <v>2.964</v>
      </c>
      <c r="Y10837" s="8">
        <v>41962</v>
      </c>
    </row>
    <row r="10838" spans="1:25" x14ac:dyDescent="0.25">
      <c r="A10838">
        <v>-111.97777583</v>
      </c>
      <c r="B10838">
        <v>33.07927978</v>
      </c>
      <c r="C10838">
        <v>13</v>
      </c>
      <c r="D10838" t="s">
        <v>371</v>
      </c>
      <c r="E10838" t="s">
        <v>370</v>
      </c>
      <c r="F10838">
        <v>10837</v>
      </c>
      <c r="G10838">
        <v>359</v>
      </c>
      <c r="H10838">
        <v>13.33</v>
      </c>
      <c r="I10838">
        <v>2.657</v>
      </c>
      <c r="J10838">
        <v>1</v>
      </c>
      <c r="K10838">
        <v>1166.5999999999999</v>
      </c>
      <c r="L10838" t="s">
        <v>369</v>
      </c>
      <c r="M10838" t="s">
        <v>368</v>
      </c>
      <c r="N10838" s="8">
        <v>41962</v>
      </c>
      <c r="O10838">
        <v>0</v>
      </c>
      <c r="P10838">
        <v>0</v>
      </c>
      <c r="Q10838">
        <v>10899</v>
      </c>
      <c r="R10838">
        <v>1228.2</v>
      </c>
      <c r="S10838">
        <v>2.5590000000000002</v>
      </c>
      <c r="T10838">
        <v>33</v>
      </c>
      <c r="U10838">
        <v>3721.9</v>
      </c>
      <c r="V10838">
        <v>26</v>
      </c>
      <c r="W10838">
        <v>1.8120000000000001</v>
      </c>
      <c r="X10838">
        <v>2.9279999999999999</v>
      </c>
      <c r="Y10838" s="8">
        <v>41962</v>
      </c>
    </row>
    <row r="10839" spans="1:25" x14ac:dyDescent="0.25">
      <c r="A10839">
        <v>-111.97777617</v>
      </c>
      <c r="B10839">
        <v>33.079286779999997</v>
      </c>
      <c r="C10839">
        <v>13</v>
      </c>
      <c r="D10839" t="s">
        <v>371</v>
      </c>
      <c r="E10839" t="s">
        <v>370</v>
      </c>
      <c r="F10839">
        <v>10838</v>
      </c>
      <c r="G10839">
        <v>1</v>
      </c>
      <c r="H10839">
        <v>13.33</v>
      </c>
      <c r="I10839">
        <v>2.8540000000000001</v>
      </c>
      <c r="J10839">
        <v>1</v>
      </c>
      <c r="K10839">
        <v>1166.5999999999999</v>
      </c>
      <c r="L10839" t="s">
        <v>369</v>
      </c>
      <c r="M10839" t="s">
        <v>368</v>
      </c>
      <c r="N10839" s="8">
        <v>41962</v>
      </c>
      <c r="O10839">
        <v>0</v>
      </c>
      <c r="P10839">
        <v>0</v>
      </c>
      <c r="Q10839">
        <v>13096</v>
      </c>
      <c r="R10839">
        <v>1374</v>
      </c>
      <c r="S10839">
        <v>2.863</v>
      </c>
      <c r="T10839">
        <v>33</v>
      </c>
      <c r="U10839">
        <v>4163.8</v>
      </c>
      <c r="V10839">
        <v>26</v>
      </c>
      <c r="W10839">
        <v>1.946</v>
      </c>
      <c r="X10839">
        <v>3.145</v>
      </c>
      <c r="Y10839" s="8">
        <v>41962</v>
      </c>
    </row>
    <row r="10840" spans="1:25" x14ac:dyDescent="0.25">
      <c r="A10840">
        <v>-111.97777634000001</v>
      </c>
      <c r="B10840">
        <v>33.07929378</v>
      </c>
      <c r="C10840">
        <v>13</v>
      </c>
      <c r="D10840" t="s">
        <v>371</v>
      </c>
      <c r="E10840" t="s">
        <v>370</v>
      </c>
      <c r="F10840">
        <v>10839</v>
      </c>
      <c r="G10840">
        <v>2</v>
      </c>
      <c r="H10840">
        <v>13.33</v>
      </c>
      <c r="I10840">
        <v>2.5590000000000002</v>
      </c>
      <c r="J10840">
        <v>1</v>
      </c>
      <c r="K10840">
        <v>1166.5999999999999</v>
      </c>
      <c r="L10840" t="s">
        <v>369</v>
      </c>
      <c r="M10840" t="s">
        <v>368</v>
      </c>
      <c r="N10840" s="8">
        <v>41962</v>
      </c>
      <c r="O10840">
        <v>0</v>
      </c>
      <c r="P10840">
        <v>0</v>
      </c>
      <c r="Q10840">
        <v>14810</v>
      </c>
      <c r="R10840">
        <v>1733.2</v>
      </c>
      <c r="S10840">
        <v>3.6110000000000002</v>
      </c>
      <c r="T10840">
        <v>33</v>
      </c>
      <c r="U10840">
        <v>5252</v>
      </c>
      <c r="V10840">
        <v>26</v>
      </c>
      <c r="W10840">
        <v>1.7450000000000001</v>
      </c>
      <c r="X10840">
        <v>2.82</v>
      </c>
      <c r="Y10840" s="8">
        <v>41962</v>
      </c>
    </row>
    <row r="10841" spans="1:25" x14ac:dyDescent="0.25">
      <c r="A10841">
        <v>-111.97777517</v>
      </c>
      <c r="B10841">
        <v>33.079301780000002</v>
      </c>
      <c r="C10841">
        <v>13</v>
      </c>
      <c r="D10841" t="s">
        <v>371</v>
      </c>
      <c r="E10841" t="s">
        <v>370</v>
      </c>
      <c r="F10841">
        <v>10840</v>
      </c>
      <c r="G10841">
        <v>1</v>
      </c>
      <c r="H10841">
        <v>13.33</v>
      </c>
      <c r="I10841">
        <v>2.5590000000000002</v>
      </c>
      <c r="J10841">
        <v>1</v>
      </c>
      <c r="K10841">
        <v>1166.5999999999999</v>
      </c>
      <c r="L10841" t="s">
        <v>369</v>
      </c>
      <c r="M10841" t="s">
        <v>368</v>
      </c>
      <c r="N10841" s="8">
        <v>41962</v>
      </c>
      <c r="O10841">
        <v>0</v>
      </c>
      <c r="P10841">
        <v>0</v>
      </c>
      <c r="Q10841">
        <v>15312</v>
      </c>
      <c r="R10841">
        <v>1791.9</v>
      </c>
      <c r="S10841">
        <v>3.7330000000000001</v>
      </c>
      <c r="T10841">
        <v>33</v>
      </c>
      <c r="U10841">
        <v>5430.1</v>
      </c>
      <c r="V10841">
        <v>26</v>
      </c>
      <c r="W10841">
        <v>1.7450000000000001</v>
      </c>
      <c r="X10841">
        <v>2.82</v>
      </c>
      <c r="Y10841" s="8">
        <v>41962</v>
      </c>
    </row>
    <row r="10842" spans="1:25" x14ac:dyDescent="0.25">
      <c r="A10842">
        <v>-111.97777549</v>
      </c>
      <c r="B10842">
        <v>33.079308789999999</v>
      </c>
      <c r="C10842">
        <v>13</v>
      </c>
      <c r="D10842" t="s">
        <v>371</v>
      </c>
      <c r="E10842" t="s">
        <v>370</v>
      </c>
      <c r="F10842">
        <v>10841</v>
      </c>
      <c r="G10842">
        <v>357</v>
      </c>
      <c r="H10842">
        <v>13.33</v>
      </c>
      <c r="I10842">
        <v>2.5259999999999998</v>
      </c>
      <c r="J10842">
        <v>1</v>
      </c>
      <c r="K10842">
        <v>1166.7</v>
      </c>
      <c r="L10842" t="s">
        <v>369</v>
      </c>
      <c r="M10842" t="s">
        <v>368</v>
      </c>
      <c r="N10842" s="8">
        <v>41962</v>
      </c>
      <c r="O10842">
        <v>0</v>
      </c>
      <c r="P10842">
        <v>0</v>
      </c>
      <c r="Q10842">
        <v>14175</v>
      </c>
      <c r="R10842">
        <v>1680.3</v>
      </c>
      <c r="S10842">
        <v>3.5009999999999999</v>
      </c>
      <c r="T10842">
        <v>33</v>
      </c>
      <c r="U10842">
        <v>5092</v>
      </c>
      <c r="V10842">
        <v>26</v>
      </c>
      <c r="W10842">
        <v>1.722</v>
      </c>
      <c r="X10842">
        <v>2.7839999999999998</v>
      </c>
      <c r="Y10842" s="8">
        <v>41962</v>
      </c>
    </row>
    <row r="10843" spans="1:25" x14ac:dyDescent="0.25">
      <c r="A10843">
        <v>-111.97777634000001</v>
      </c>
      <c r="B10843">
        <v>33.079315780000002</v>
      </c>
      <c r="C10843">
        <v>13</v>
      </c>
      <c r="D10843" t="s">
        <v>371</v>
      </c>
      <c r="E10843" t="s">
        <v>370</v>
      </c>
      <c r="F10843">
        <v>10842</v>
      </c>
      <c r="G10843">
        <v>2</v>
      </c>
      <c r="H10843">
        <v>13.33</v>
      </c>
      <c r="I10843">
        <v>2.5920000000000001</v>
      </c>
      <c r="J10843">
        <v>1</v>
      </c>
      <c r="K10843">
        <v>1166.7</v>
      </c>
      <c r="L10843" t="s">
        <v>369</v>
      </c>
      <c r="M10843" t="s">
        <v>368</v>
      </c>
      <c r="N10843" s="8">
        <v>41962</v>
      </c>
      <c r="O10843">
        <v>0</v>
      </c>
      <c r="P10843">
        <v>0</v>
      </c>
      <c r="Q10843">
        <v>14925</v>
      </c>
      <c r="R10843">
        <v>1724.4</v>
      </c>
      <c r="S10843">
        <v>3.593</v>
      </c>
      <c r="T10843">
        <v>33</v>
      </c>
      <c r="U10843">
        <v>5225.6000000000004</v>
      </c>
      <c r="V10843">
        <v>26</v>
      </c>
      <c r="W10843">
        <v>1.7669999999999999</v>
      </c>
      <c r="X10843">
        <v>2.8559999999999999</v>
      </c>
      <c r="Y10843" s="8">
        <v>41962</v>
      </c>
    </row>
    <row r="10844" spans="1:25" x14ac:dyDescent="0.25">
      <c r="A10844">
        <v>-111.97777600000001</v>
      </c>
      <c r="B10844">
        <v>33.079323770000002</v>
      </c>
      <c r="C10844">
        <v>13</v>
      </c>
      <c r="D10844" t="s">
        <v>371</v>
      </c>
      <c r="E10844" t="s">
        <v>370</v>
      </c>
      <c r="F10844">
        <v>10843</v>
      </c>
      <c r="G10844">
        <v>0</v>
      </c>
      <c r="H10844">
        <v>13.33</v>
      </c>
      <c r="I10844">
        <v>2.657</v>
      </c>
      <c r="J10844">
        <v>1</v>
      </c>
      <c r="K10844">
        <v>1166.7</v>
      </c>
      <c r="L10844" t="s">
        <v>369</v>
      </c>
      <c r="M10844" t="s">
        <v>368</v>
      </c>
      <c r="N10844" s="8">
        <v>41962</v>
      </c>
      <c r="O10844">
        <v>0</v>
      </c>
      <c r="P10844">
        <v>0</v>
      </c>
      <c r="Q10844">
        <v>15089</v>
      </c>
      <c r="R10844">
        <v>1700.4</v>
      </c>
      <c r="S10844">
        <v>3.5419999999999998</v>
      </c>
      <c r="T10844">
        <v>33</v>
      </c>
      <c r="U10844">
        <v>5152.7</v>
      </c>
      <c r="V10844">
        <v>26</v>
      </c>
      <c r="W10844">
        <v>1.8120000000000001</v>
      </c>
      <c r="X10844">
        <v>2.9279999999999999</v>
      </c>
      <c r="Y10844" s="8">
        <v>41962</v>
      </c>
    </row>
    <row r="10845" spans="1:25" x14ac:dyDescent="0.25">
      <c r="A10845">
        <v>-111.97777566000001</v>
      </c>
      <c r="B10845">
        <v>33.079330779999999</v>
      </c>
      <c r="C10845">
        <v>13</v>
      </c>
      <c r="D10845" t="s">
        <v>371</v>
      </c>
      <c r="E10845" t="s">
        <v>370</v>
      </c>
      <c r="F10845">
        <v>10844</v>
      </c>
      <c r="G10845">
        <v>358</v>
      </c>
      <c r="H10845">
        <v>13.33</v>
      </c>
      <c r="I10845">
        <v>2.657</v>
      </c>
      <c r="J10845">
        <v>1</v>
      </c>
      <c r="K10845">
        <v>1166.8</v>
      </c>
      <c r="L10845" t="s">
        <v>369</v>
      </c>
      <c r="M10845" t="s">
        <v>368</v>
      </c>
      <c r="N10845" s="8">
        <v>41962</v>
      </c>
      <c r="O10845">
        <v>0</v>
      </c>
      <c r="P10845">
        <v>0</v>
      </c>
      <c r="Q10845">
        <v>15337</v>
      </c>
      <c r="R10845">
        <v>1728.4</v>
      </c>
      <c r="S10845">
        <v>3.601</v>
      </c>
      <c r="T10845">
        <v>33</v>
      </c>
      <c r="U10845">
        <v>5237.5</v>
      </c>
      <c r="V10845">
        <v>26</v>
      </c>
      <c r="W10845">
        <v>1.8120000000000001</v>
      </c>
      <c r="X10845">
        <v>2.9279999999999999</v>
      </c>
      <c r="Y10845" s="8">
        <v>41962</v>
      </c>
    </row>
    <row r="10846" spans="1:25" x14ac:dyDescent="0.25">
      <c r="A10846">
        <v>-111.97777617</v>
      </c>
      <c r="B10846">
        <v>33.079337780000003</v>
      </c>
      <c r="C10846">
        <v>13</v>
      </c>
      <c r="D10846" t="s">
        <v>371</v>
      </c>
      <c r="E10846" t="s">
        <v>370</v>
      </c>
      <c r="F10846">
        <v>10845</v>
      </c>
      <c r="G10846">
        <v>1</v>
      </c>
      <c r="H10846">
        <v>13.33</v>
      </c>
      <c r="I10846">
        <v>2.4609999999999999</v>
      </c>
      <c r="J10846">
        <v>1</v>
      </c>
      <c r="K10846">
        <v>1166.7</v>
      </c>
      <c r="L10846" t="s">
        <v>369</v>
      </c>
      <c r="M10846" t="s">
        <v>368</v>
      </c>
      <c r="N10846" s="8">
        <v>41962</v>
      </c>
      <c r="O10846">
        <v>0</v>
      </c>
      <c r="P10846">
        <v>0</v>
      </c>
      <c r="Q10846">
        <v>14684</v>
      </c>
      <c r="R10846">
        <v>1787.1</v>
      </c>
      <c r="S10846">
        <v>3.7229999999999999</v>
      </c>
      <c r="T10846">
        <v>33</v>
      </c>
      <c r="U10846">
        <v>5415.5</v>
      </c>
      <c r="V10846">
        <v>26</v>
      </c>
      <c r="W10846">
        <v>1.6779999999999999</v>
      </c>
      <c r="X10846">
        <v>2.7109999999999999</v>
      </c>
      <c r="Y10846" s="8">
        <v>41962</v>
      </c>
    </row>
    <row r="10847" spans="1:25" x14ac:dyDescent="0.25">
      <c r="A10847">
        <v>-111.97777567999999</v>
      </c>
      <c r="B10847">
        <v>33.079345789999998</v>
      </c>
      <c r="C10847">
        <v>13</v>
      </c>
      <c r="D10847" t="s">
        <v>371</v>
      </c>
      <c r="E10847" t="s">
        <v>370</v>
      </c>
      <c r="F10847">
        <v>10846</v>
      </c>
      <c r="G10847">
        <v>4</v>
      </c>
      <c r="H10847">
        <v>13.33</v>
      </c>
      <c r="I10847">
        <v>2.625</v>
      </c>
      <c r="J10847">
        <v>1</v>
      </c>
      <c r="K10847">
        <v>1166.7</v>
      </c>
      <c r="L10847" t="s">
        <v>369</v>
      </c>
      <c r="M10847" t="s">
        <v>368</v>
      </c>
      <c r="N10847" s="8">
        <v>41962</v>
      </c>
      <c r="O10847">
        <v>0</v>
      </c>
      <c r="P10847">
        <v>0</v>
      </c>
      <c r="Q10847">
        <v>13903</v>
      </c>
      <c r="R10847">
        <v>1586.3</v>
      </c>
      <c r="S10847">
        <v>3.3050000000000002</v>
      </c>
      <c r="T10847">
        <v>33</v>
      </c>
      <c r="U10847">
        <v>4807</v>
      </c>
      <c r="V10847">
        <v>26</v>
      </c>
      <c r="W10847">
        <v>1.79</v>
      </c>
      <c r="X10847">
        <v>2.8919999999999999</v>
      </c>
      <c r="Y10847" s="8">
        <v>41962</v>
      </c>
    </row>
    <row r="10848" spans="1:25" x14ac:dyDescent="0.25">
      <c r="A10848">
        <v>-111.97777483</v>
      </c>
      <c r="B10848">
        <v>33.079352780000001</v>
      </c>
      <c r="C10848">
        <v>13</v>
      </c>
      <c r="D10848" t="s">
        <v>371</v>
      </c>
      <c r="E10848" t="s">
        <v>370</v>
      </c>
      <c r="F10848">
        <v>10847</v>
      </c>
      <c r="G10848">
        <v>359</v>
      </c>
      <c r="H10848">
        <v>13.33</v>
      </c>
      <c r="I10848">
        <v>2.69</v>
      </c>
      <c r="J10848">
        <v>1</v>
      </c>
      <c r="K10848">
        <v>1166.8</v>
      </c>
      <c r="L10848" t="s">
        <v>369</v>
      </c>
      <c r="M10848" t="s">
        <v>368</v>
      </c>
      <c r="N10848" s="8">
        <v>41962</v>
      </c>
      <c r="O10848">
        <v>0</v>
      </c>
      <c r="P10848">
        <v>0</v>
      </c>
      <c r="Q10848">
        <v>14128</v>
      </c>
      <c r="R10848">
        <v>1572.7</v>
      </c>
      <c r="S10848">
        <v>3.2759999999999998</v>
      </c>
      <c r="T10848">
        <v>33</v>
      </c>
      <c r="U10848">
        <v>4765.7</v>
      </c>
      <c r="V10848">
        <v>26</v>
      </c>
      <c r="W10848">
        <v>1.8340000000000001</v>
      </c>
      <c r="X10848">
        <v>2.964</v>
      </c>
      <c r="Y10848" s="8">
        <v>41962</v>
      </c>
    </row>
    <row r="10849" spans="1:25" x14ac:dyDescent="0.25">
      <c r="A10849">
        <v>-111.97777483</v>
      </c>
      <c r="B10849">
        <v>33.079359779999997</v>
      </c>
      <c r="C10849">
        <v>13</v>
      </c>
      <c r="D10849" t="s">
        <v>371</v>
      </c>
      <c r="E10849" t="s">
        <v>370</v>
      </c>
      <c r="F10849">
        <v>10848</v>
      </c>
      <c r="G10849">
        <v>359</v>
      </c>
      <c r="H10849">
        <v>13.33</v>
      </c>
      <c r="I10849">
        <v>2.657</v>
      </c>
      <c r="J10849">
        <v>1</v>
      </c>
      <c r="K10849">
        <v>1166.8</v>
      </c>
      <c r="L10849" t="s">
        <v>369</v>
      </c>
      <c r="M10849" t="s">
        <v>368</v>
      </c>
      <c r="N10849" s="8">
        <v>41962</v>
      </c>
      <c r="O10849">
        <v>0</v>
      </c>
      <c r="P10849">
        <v>0</v>
      </c>
      <c r="Q10849">
        <v>13168</v>
      </c>
      <c r="R10849">
        <v>1483.9</v>
      </c>
      <c r="S10849">
        <v>3.0920000000000001</v>
      </c>
      <c r="T10849">
        <v>33</v>
      </c>
      <c r="U10849">
        <v>4496.8</v>
      </c>
      <c r="V10849">
        <v>26</v>
      </c>
      <c r="W10849">
        <v>1.8120000000000001</v>
      </c>
      <c r="X10849">
        <v>2.9279999999999999</v>
      </c>
      <c r="Y10849" s="8">
        <v>41962</v>
      </c>
    </row>
    <row r="10850" spans="1:25" x14ac:dyDescent="0.25">
      <c r="A10850">
        <v>-111.97777533999999</v>
      </c>
      <c r="B10850">
        <v>33.079366780000001</v>
      </c>
      <c r="C10850">
        <v>13</v>
      </c>
      <c r="D10850" t="s">
        <v>371</v>
      </c>
      <c r="E10850" t="s">
        <v>370</v>
      </c>
      <c r="F10850">
        <v>10849</v>
      </c>
      <c r="G10850">
        <v>2</v>
      </c>
      <c r="H10850">
        <v>13.33</v>
      </c>
      <c r="I10850">
        <v>2.657</v>
      </c>
      <c r="J10850">
        <v>1</v>
      </c>
      <c r="K10850">
        <v>1166.9000000000001</v>
      </c>
      <c r="L10850" t="s">
        <v>369</v>
      </c>
      <c r="M10850" t="s">
        <v>368</v>
      </c>
      <c r="N10850" s="8">
        <v>41962</v>
      </c>
      <c r="O10850">
        <v>0</v>
      </c>
      <c r="P10850">
        <v>0</v>
      </c>
      <c r="Q10850">
        <v>14936</v>
      </c>
      <c r="R10850">
        <v>1683.1</v>
      </c>
      <c r="S10850">
        <v>3.5070000000000001</v>
      </c>
      <c r="T10850">
        <v>33</v>
      </c>
      <c r="U10850">
        <v>5100.3999999999996</v>
      </c>
      <c r="V10850">
        <v>26</v>
      </c>
      <c r="W10850">
        <v>1.8120000000000001</v>
      </c>
      <c r="X10850">
        <v>2.9279999999999999</v>
      </c>
      <c r="Y10850" s="8">
        <v>41962</v>
      </c>
    </row>
    <row r="10851" spans="1:25" x14ac:dyDescent="0.25">
      <c r="A10851">
        <v>-111.97777533999999</v>
      </c>
      <c r="B10851">
        <v>33.079374780000002</v>
      </c>
      <c r="C10851">
        <v>13</v>
      </c>
      <c r="D10851" t="s">
        <v>371</v>
      </c>
      <c r="E10851" t="s">
        <v>370</v>
      </c>
      <c r="F10851">
        <v>10850</v>
      </c>
      <c r="G10851">
        <v>2</v>
      </c>
      <c r="H10851">
        <v>13.33</v>
      </c>
      <c r="I10851">
        <v>2.657</v>
      </c>
      <c r="J10851">
        <v>1</v>
      </c>
      <c r="K10851">
        <v>1166.9000000000001</v>
      </c>
      <c r="L10851" t="s">
        <v>369</v>
      </c>
      <c r="M10851" t="s">
        <v>368</v>
      </c>
      <c r="N10851" s="8">
        <v>41962</v>
      </c>
      <c r="O10851">
        <v>0</v>
      </c>
      <c r="P10851">
        <v>0</v>
      </c>
      <c r="Q10851">
        <v>14106</v>
      </c>
      <c r="R10851">
        <v>1589.6</v>
      </c>
      <c r="S10851">
        <v>3.3119999999999998</v>
      </c>
      <c r="T10851">
        <v>33</v>
      </c>
      <c r="U10851">
        <v>4816.8999999999996</v>
      </c>
      <c r="V10851">
        <v>26</v>
      </c>
      <c r="W10851">
        <v>1.8120000000000001</v>
      </c>
      <c r="X10851">
        <v>2.9279999999999999</v>
      </c>
      <c r="Y10851" s="8">
        <v>41962</v>
      </c>
    </row>
    <row r="10852" spans="1:25" x14ac:dyDescent="0.25">
      <c r="A10852">
        <v>-111.97777533999999</v>
      </c>
      <c r="B10852">
        <v>33.079381779999999</v>
      </c>
      <c r="C10852">
        <v>13</v>
      </c>
      <c r="D10852" t="s">
        <v>371</v>
      </c>
      <c r="E10852" t="s">
        <v>370</v>
      </c>
      <c r="F10852">
        <v>10851</v>
      </c>
      <c r="G10852">
        <v>2</v>
      </c>
      <c r="H10852">
        <v>13.33</v>
      </c>
      <c r="I10852">
        <v>2.7229999999999999</v>
      </c>
      <c r="J10852">
        <v>1</v>
      </c>
      <c r="K10852">
        <v>1166.8</v>
      </c>
      <c r="L10852" t="s">
        <v>369</v>
      </c>
      <c r="M10852" t="s">
        <v>368</v>
      </c>
      <c r="N10852" s="8">
        <v>41962</v>
      </c>
      <c r="O10852">
        <v>0</v>
      </c>
      <c r="P10852">
        <v>0</v>
      </c>
      <c r="Q10852">
        <v>14216</v>
      </c>
      <c r="R10852">
        <v>1563.4</v>
      </c>
      <c r="S10852">
        <v>3.2570000000000001</v>
      </c>
      <c r="T10852">
        <v>33</v>
      </c>
      <c r="U10852">
        <v>4737.5</v>
      </c>
      <c r="V10852">
        <v>26</v>
      </c>
      <c r="W10852">
        <v>1.857</v>
      </c>
      <c r="X10852">
        <v>3.0009999999999999</v>
      </c>
      <c r="Y10852" s="8">
        <v>41962</v>
      </c>
    </row>
    <row r="10853" spans="1:25" x14ac:dyDescent="0.25">
      <c r="A10853">
        <v>-111.97777465999999</v>
      </c>
      <c r="B10853">
        <v>33.079388780000002</v>
      </c>
      <c r="C10853">
        <v>13</v>
      </c>
      <c r="D10853" t="s">
        <v>371</v>
      </c>
      <c r="E10853" t="s">
        <v>370</v>
      </c>
      <c r="F10853">
        <v>10852</v>
      </c>
      <c r="G10853">
        <v>358</v>
      </c>
      <c r="H10853">
        <v>13.33</v>
      </c>
      <c r="I10853">
        <v>2.5590000000000002</v>
      </c>
      <c r="J10853">
        <v>1</v>
      </c>
      <c r="K10853">
        <v>1166.9000000000001</v>
      </c>
      <c r="L10853" t="s">
        <v>369</v>
      </c>
      <c r="M10853" t="s">
        <v>368</v>
      </c>
      <c r="N10853" s="8">
        <v>41962</v>
      </c>
      <c r="O10853">
        <v>0</v>
      </c>
      <c r="P10853">
        <v>0</v>
      </c>
      <c r="Q10853">
        <v>14226</v>
      </c>
      <c r="R10853">
        <v>1664.9</v>
      </c>
      <c r="S10853">
        <v>3.468</v>
      </c>
      <c r="T10853">
        <v>33</v>
      </c>
      <c r="U10853">
        <v>5045</v>
      </c>
      <c r="V10853">
        <v>26</v>
      </c>
      <c r="W10853">
        <v>1.7450000000000001</v>
      </c>
      <c r="X10853">
        <v>2.82</v>
      </c>
      <c r="Y10853" s="8">
        <v>41962</v>
      </c>
    </row>
    <row r="10854" spans="1:25" x14ac:dyDescent="0.25">
      <c r="A10854">
        <v>-111.97777567999999</v>
      </c>
      <c r="B10854">
        <v>33.079396789999997</v>
      </c>
      <c r="C10854">
        <v>13</v>
      </c>
      <c r="D10854" t="s">
        <v>371</v>
      </c>
      <c r="E10854" t="s">
        <v>370</v>
      </c>
      <c r="F10854">
        <v>10853</v>
      </c>
      <c r="G10854">
        <v>4</v>
      </c>
      <c r="H10854">
        <v>13.33</v>
      </c>
      <c r="I10854">
        <v>2.7229999999999999</v>
      </c>
      <c r="J10854">
        <v>1</v>
      </c>
      <c r="K10854">
        <v>1167.0999999999999</v>
      </c>
      <c r="L10854" t="s">
        <v>369</v>
      </c>
      <c r="M10854" t="s">
        <v>368</v>
      </c>
      <c r="N10854" s="8">
        <v>41962</v>
      </c>
      <c r="O10854">
        <v>0</v>
      </c>
      <c r="P10854">
        <v>0</v>
      </c>
      <c r="Q10854">
        <v>14830</v>
      </c>
      <c r="R10854">
        <v>1631</v>
      </c>
      <c r="S10854">
        <v>3.3980000000000001</v>
      </c>
      <c r="T10854">
        <v>33</v>
      </c>
      <c r="U10854">
        <v>4942.3</v>
      </c>
      <c r="V10854">
        <v>26</v>
      </c>
      <c r="W10854">
        <v>1.857</v>
      </c>
      <c r="X10854">
        <v>3.0009999999999999</v>
      </c>
      <c r="Y10854" s="8">
        <v>41962</v>
      </c>
    </row>
    <row r="10855" spans="1:25" x14ac:dyDescent="0.25">
      <c r="A10855">
        <v>-111.97777465999999</v>
      </c>
      <c r="B10855">
        <v>33.07940378</v>
      </c>
      <c r="C10855">
        <v>13</v>
      </c>
      <c r="D10855" t="s">
        <v>371</v>
      </c>
      <c r="E10855" t="s">
        <v>370</v>
      </c>
      <c r="F10855">
        <v>10854</v>
      </c>
      <c r="G10855">
        <v>358</v>
      </c>
      <c r="H10855">
        <v>13.33</v>
      </c>
      <c r="I10855">
        <v>2.657</v>
      </c>
      <c r="J10855">
        <v>1</v>
      </c>
      <c r="K10855">
        <v>1167</v>
      </c>
      <c r="L10855" t="s">
        <v>369</v>
      </c>
      <c r="M10855" t="s">
        <v>368</v>
      </c>
      <c r="N10855" s="8">
        <v>41962</v>
      </c>
      <c r="O10855">
        <v>0</v>
      </c>
      <c r="P10855">
        <v>0</v>
      </c>
      <c r="Q10855">
        <v>16000</v>
      </c>
      <c r="R10855">
        <v>1803.1</v>
      </c>
      <c r="S10855">
        <v>3.7559999999999998</v>
      </c>
      <c r="T10855">
        <v>33</v>
      </c>
      <c r="U10855">
        <v>5463.9</v>
      </c>
      <c r="V10855">
        <v>26</v>
      </c>
      <c r="W10855">
        <v>1.8120000000000001</v>
      </c>
      <c r="X10855">
        <v>2.9279999999999999</v>
      </c>
      <c r="Y10855" s="8">
        <v>41962</v>
      </c>
    </row>
    <row r="10856" spans="1:25" x14ac:dyDescent="0.25">
      <c r="A10856">
        <v>-111.97777533999999</v>
      </c>
      <c r="B10856">
        <v>33.079410780000003</v>
      </c>
      <c r="C10856">
        <v>13</v>
      </c>
      <c r="D10856" t="s">
        <v>371</v>
      </c>
      <c r="E10856" t="s">
        <v>370</v>
      </c>
      <c r="F10856">
        <v>10855</v>
      </c>
      <c r="G10856">
        <v>2</v>
      </c>
      <c r="H10856">
        <v>13.33</v>
      </c>
      <c r="I10856">
        <v>2.7229999999999999</v>
      </c>
      <c r="J10856">
        <v>1</v>
      </c>
      <c r="K10856">
        <v>1167</v>
      </c>
      <c r="L10856" t="s">
        <v>369</v>
      </c>
      <c r="M10856" t="s">
        <v>368</v>
      </c>
      <c r="N10856" s="8">
        <v>41962</v>
      </c>
      <c r="O10856">
        <v>0</v>
      </c>
      <c r="P10856">
        <v>0</v>
      </c>
      <c r="Q10856">
        <v>15363</v>
      </c>
      <c r="R10856">
        <v>1689.6</v>
      </c>
      <c r="S10856">
        <v>3.52</v>
      </c>
      <c r="T10856">
        <v>33</v>
      </c>
      <c r="U10856">
        <v>5119.8999999999996</v>
      </c>
      <c r="V10856">
        <v>26</v>
      </c>
      <c r="W10856">
        <v>1.857</v>
      </c>
      <c r="X10856">
        <v>3.0009999999999999</v>
      </c>
      <c r="Y10856" s="8">
        <v>41962</v>
      </c>
    </row>
    <row r="10857" spans="1:25" x14ac:dyDescent="0.25">
      <c r="A10857">
        <v>-111.97777517</v>
      </c>
      <c r="B10857">
        <v>33.079418779999997</v>
      </c>
      <c r="C10857">
        <v>13</v>
      </c>
      <c r="D10857" t="s">
        <v>371</v>
      </c>
      <c r="E10857" t="s">
        <v>370</v>
      </c>
      <c r="F10857">
        <v>10856</v>
      </c>
      <c r="G10857">
        <v>1</v>
      </c>
      <c r="H10857">
        <v>13.33</v>
      </c>
      <c r="I10857">
        <v>2.7890000000000001</v>
      </c>
      <c r="J10857">
        <v>1</v>
      </c>
      <c r="K10857">
        <v>1167</v>
      </c>
      <c r="L10857" t="s">
        <v>369</v>
      </c>
      <c r="M10857" t="s">
        <v>368</v>
      </c>
      <c r="N10857" s="8">
        <v>41962</v>
      </c>
      <c r="O10857">
        <v>0</v>
      </c>
      <c r="P10857">
        <v>0</v>
      </c>
      <c r="Q10857">
        <v>16275</v>
      </c>
      <c r="R10857">
        <v>1747.7</v>
      </c>
      <c r="S10857">
        <v>3.641</v>
      </c>
      <c r="T10857">
        <v>33</v>
      </c>
      <c r="U10857">
        <v>5296.2</v>
      </c>
      <c r="V10857">
        <v>26</v>
      </c>
      <c r="W10857">
        <v>1.901</v>
      </c>
      <c r="X10857">
        <v>3.073</v>
      </c>
      <c r="Y10857" s="8">
        <v>41962</v>
      </c>
    </row>
    <row r="10858" spans="1:25" x14ac:dyDescent="0.25">
      <c r="A10858">
        <v>-111.97777465999999</v>
      </c>
      <c r="B10858">
        <v>33.079425780000001</v>
      </c>
      <c r="C10858">
        <v>13</v>
      </c>
      <c r="D10858" t="s">
        <v>371</v>
      </c>
      <c r="E10858" t="s">
        <v>370</v>
      </c>
      <c r="F10858">
        <v>10857</v>
      </c>
      <c r="G10858">
        <v>358</v>
      </c>
      <c r="H10858">
        <v>13.33</v>
      </c>
      <c r="I10858">
        <v>2.625</v>
      </c>
      <c r="J10858">
        <v>1</v>
      </c>
      <c r="K10858">
        <v>1167</v>
      </c>
      <c r="L10858" t="s">
        <v>369</v>
      </c>
      <c r="M10858" t="s">
        <v>368</v>
      </c>
      <c r="N10858" s="8">
        <v>41962</v>
      </c>
      <c r="O10858">
        <v>0</v>
      </c>
      <c r="P10858">
        <v>0</v>
      </c>
      <c r="Q10858">
        <v>14840</v>
      </c>
      <c r="R10858">
        <v>1693.3</v>
      </c>
      <c r="S10858">
        <v>3.528</v>
      </c>
      <c r="T10858">
        <v>33</v>
      </c>
      <c r="U10858">
        <v>5131.1000000000004</v>
      </c>
      <c r="V10858">
        <v>26</v>
      </c>
      <c r="W10858">
        <v>1.79</v>
      </c>
      <c r="X10858">
        <v>2.8919999999999999</v>
      </c>
      <c r="Y10858" s="8">
        <v>41962</v>
      </c>
    </row>
    <row r="10859" spans="1:25" x14ac:dyDescent="0.25">
      <c r="A10859">
        <v>-111.97777483</v>
      </c>
      <c r="B10859">
        <v>33.079432779999998</v>
      </c>
      <c r="C10859">
        <v>13</v>
      </c>
      <c r="D10859" t="s">
        <v>371</v>
      </c>
      <c r="E10859" t="s">
        <v>370</v>
      </c>
      <c r="F10859">
        <v>10858</v>
      </c>
      <c r="G10859">
        <v>359</v>
      </c>
      <c r="H10859">
        <v>13.33</v>
      </c>
      <c r="I10859">
        <v>2.7890000000000001</v>
      </c>
      <c r="J10859">
        <v>1</v>
      </c>
      <c r="K10859">
        <v>1167</v>
      </c>
      <c r="L10859" t="s">
        <v>369</v>
      </c>
      <c r="M10859" t="s">
        <v>368</v>
      </c>
      <c r="N10859" s="8">
        <v>41962</v>
      </c>
      <c r="O10859">
        <v>0</v>
      </c>
      <c r="P10859">
        <v>0</v>
      </c>
      <c r="Q10859">
        <v>16239</v>
      </c>
      <c r="R10859">
        <v>1743.9</v>
      </c>
      <c r="S10859">
        <v>3.633</v>
      </c>
      <c r="T10859">
        <v>33</v>
      </c>
      <c r="U10859">
        <v>5284.6</v>
      </c>
      <c r="V10859">
        <v>26</v>
      </c>
      <c r="W10859">
        <v>1.901</v>
      </c>
      <c r="X10859">
        <v>3.073</v>
      </c>
      <c r="Y10859" s="8">
        <v>41962</v>
      </c>
    </row>
    <row r="10860" spans="1:25" x14ac:dyDescent="0.25">
      <c r="A10860">
        <v>-111.97777486</v>
      </c>
      <c r="B10860">
        <v>33.079439809999997</v>
      </c>
      <c r="C10860">
        <v>13</v>
      </c>
      <c r="D10860" t="s">
        <v>371</v>
      </c>
      <c r="E10860" t="s">
        <v>370</v>
      </c>
      <c r="F10860">
        <v>10859</v>
      </c>
      <c r="G10860">
        <v>5</v>
      </c>
      <c r="H10860">
        <v>13.33</v>
      </c>
      <c r="I10860">
        <v>2.5590000000000002</v>
      </c>
      <c r="J10860">
        <v>1</v>
      </c>
      <c r="K10860">
        <v>1167.0999999999999</v>
      </c>
      <c r="L10860" t="s">
        <v>369</v>
      </c>
      <c r="M10860" t="s">
        <v>368</v>
      </c>
      <c r="N10860" s="8">
        <v>41962</v>
      </c>
      <c r="O10860">
        <v>0</v>
      </c>
      <c r="P10860">
        <v>0</v>
      </c>
      <c r="Q10860">
        <v>15123</v>
      </c>
      <c r="R10860">
        <v>1769.8</v>
      </c>
      <c r="S10860">
        <v>3.6869999999999998</v>
      </c>
      <c r="T10860">
        <v>33</v>
      </c>
      <c r="U10860">
        <v>5363</v>
      </c>
      <c r="V10860">
        <v>26</v>
      </c>
      <c r="W10860">
        <v>1.7450000000000001</v>
      </c>
      <c r="X10860">
        <v>2.82</v>
      </c>
      <c r="Y10860" s="8">
        <v>41962</v>
      </c>
    </row>
    <row r="10861" spans="1:25" x14ac:dyDescent="0.25">
      <c r="A10861">
        <v>-111.977774</v>
      </c>
      <c r="B10861">
        <v>33.079447770000002</v>
      </c>
      <c r="C10861">
        <v>13</v>
      </c>
      <c r="D10861" t="s">
        <v>371</v>
      </c>
      <c r="E10861" t="s">
        <v>370</v>
      </c>
      <c r="F10861">
        <v>10860</v>
      </c>
      <c r="G10861">
        <v>0</v>
      </c>
      <c r="H10861">
        <v>13.33</v>
      </c>
      <c r="I10861">
        <v>2.69</v>
      </c>
      <c r="J10861">
        <v>1</v>
      </c>
      <c r="K10861">
        <v>1167.0999999999999</v>
      </c>
      <c r="L10861" t="s">
        <v>369</v>
      </c>
      <c r="M10861" t="s">
        <v>368</v>
      </c>
      <c r="N10861" s="8">
        <v>41962</v>
      </c>
      <c r="O10861">
        <v>0</v>
      </c>
      <c r="P10861">
        <v>0</v>
      </c>
      <c r="Q10861">
        <v>15599</v>
      </c>
      <c r="R10861">
        <v>1736.5</v>
      </c>
      <c r="S10861">
        <v>3.6179999999999999</v>
      </c>
      <c r="T10861">
        <v>33</v>
      </c>
      <c r="U10861">
        <v>5262.1</v>
      </c>
      <c r="V10861">
        <v>26</v>
      </c>
      <c r="W10861">
        <v>1.8340000000000001</v>
      </c>
      <c r="X10861">
        <v>2.964</v>
      </c>
      <c r="Y10861" s="8">
        <v>41962</v>
      </c>
    </row>
    <row r="10862" spans="1:25" x14ac:dyDescent="0.25">
      <c r="A10862">
        <v>-111.97777417</v>
      </c>
      <c r="B10862">
        <v>33.079454779999999</v>
      </c>
      <c r="C10862">
        <v>13</v>
      </c>
      <c r="D10862" t="s">
        <v>371</v>
      </c>
      <c r="E10862" t="s">
        <v>370</v>
      </c>
      <c r="F10862">
        <v>10861</v>
      </c>
      <c r="G10862">
        <v>1</v>
      </c>
      <c r="H10862">
        <v>13.33</v>
      </c>
      <c r="I10862">
        <v>2.5920000000000001</v>
      </c>
      <c r="J10862">
        <v>1</v>
      </c>
      <c r="K10862">
        <v>1167.2</v>
      </c>
      <c r="L10862" t="s">
        <v>369</v>
      </c>
      <c r="M10862" t="s">
        <v>368</v>
      </c>
      <c r="N10862" s="8">
        <v>41962</v>
      </c>
      <c r="O10862">
        <v>0</v>
      </c>
      <c r="P10862">
        <v>0</v>
      </c>
      <c r="Q10862">
        <v>15734</v>
      </c>
      <c r="R10862">
        <v>1817.9</v>
      </c>
      <c r="S10862">
        <v>3.7869999999999999</v>
      </c>
      <c r="T10862">
        <v>33</v>
      </c>
      <c r="U10862">
        <v>5508.9</v>
      </c>
      <c r="V10862">
        <v>26</v>
      </c>
      <c r="W10862">
        <v>1.7669999999999999</v>
      </c>
      <c r="X10862">
        <v>2.8559999999999999</v>
      </c>
      <c r="Y10862" s="8">
        <v>41962</v>
      </c>
    </row>
    <row r="10863" spans="1:25" x14ac:dyDescent="0.25">
      <c r="A10863">
        <v>-111.97777417</v>
      </c>
      <c r="B10863">
        <v>33.079461780000003</v>
      </c>
      <c r="C10863">
        <v>13</v>
      </c>
      <c r="D10863" t="s">
        <v>371</v>
      </c>
      <c r="E10863" t="s">
        <v>370</v>
      </c>
      <c r="F10863">
        <v>10862</v>
      </c>
      <c r="G10863">
        <v>1</v>
      </c>
      <c r="H10863">
        <v>13.33</v>
      </c>
      <c r="I10863">
        <v>2.7559999999999998</v>
      </c>
      <c r="J10863">
        <v>1</v>
      </c>
      <c r="K10863">
        <v>1167.2</v>
      </c>
      <c r="L10863" t="s">
        <v>369</v>
      </c>
      <c r="M10863" t="s">
        <v>368</v>
      </c>
      <c r="N10863" s="8">
        <v>41962</v>
      </c>
      <c r="O10863">
        <v>0</v>
      </c>
      <c r="P10863">
        <v>0</v>
      </c>
      <c r="Q10863">
        <v>13585</v>
      </c>
      <c r="R10863">
        <v>1476.2</v>
      </c>
      <c r="S10863">
        <v>3.0750000000000002</v>
      </c>
      <c r="T10863">
        <v>33</v>
      </c>
      <c r="U10863">
        <v>4473.3</v>
      </c>
      <c r="V10863">
        <v>26</v>
      </c>
      <c r="W10863">
        <v>1.879</v>
      </c>
      <c r="X10863">
        <v>3.0369999999999999</v>
      </c>
      <c r="Y10863" s="8">
        <v>41962</v>
      </c>
    </row>
    <row r="10864" spans="1:25" x14ac:dyDescent="0.25">
      <c r="A10864">
        <v>-111.977774</v>
      </c>
      <c r="B10864">
        <v>33.079469770000003</v>
      </c>
      <c r="C10864">
        <v>13</v>
      </c>
      <c r="D10864" t="s">
        <v>371</v>
      </c>
      <c r="E10864" t="s">
        <v>370</v>
      </c>
      <c r="F10864">
        <v>10863</v>
      </c>
      <c r="G10864">
        <v>0</v>
      </c>
      <c r="H10864">
        <v>13.33</v>
      </c>
      <c r="I10864">
        <v>2.5590000000000002</v>
      </c>
      <c r="J10864">
        <v>1</v>
      </c>
      <c r="K10864">
        <v>1167.2</v>
      </c>
      <c r="L10864" t="s">
        <v>369</v>
      </c>
      <c r="M10864" t="s">
        <v>368</v>
      </c>
      <c r="N10864" s="8">
        <v>41962</v>
      </c>
      <c r="O10864">
        <v>0</v>
      </c>
      <c r="P10864">
        <v>0</v>
      </c>
      <c r="Q10864">
        <v>16555</v>
      </c>
      <c r="R10864">
        <v>1937.4</v>
      </c>
      <c r="S10864">
        <v>4.0359999999999996</v>
      </c>
      <c r="T10864">
        <v>33</v>
      </c>
      <c r="U10864">
        <v>5870.8</v>
      </c>
      <c r="V10864">
        <v>26</v>
      </c>
      <c r="W10864">
        <v>1.7450000000000001</v>
      </c>
      <c r="X10864">
        <v>2.82</v>
      </c>
      <c r="Y10864" s="8">
        <v>41962</v>
      </c>
    </row>
    <row r="10865" spans="1:25" x14ac:dyDescent="0.25">
      <c r="A10865">
        <v>-111.97777417</v>
      </c>
      <c r="B10865">
        <v>33.07947678</v>
      </c>
      <c r="C10865">
        <v>13</v>
      </c>
      <c r="D10865" t="s">
        <v>371</v>
      </c>
      <c r="E10865" t="s">
        <v>370</v>
      </c>
      <c r="F10865">
        <v>10864</v>
      </c>
      <c r="G10865">
        <v>1</v>
      </c>
      <c r="H10865">
        <v>13.33</v>
      </c>
      <c r="I10865">
        <v>2.7559999999999998</v>
      </c>
      <c r="J10865">
        <v>1</v>
      </c>
      <c r="K10865">
        <v>1167.2</v>
      </c>
      <c r="L10865" t="s">
        <v>369</v>
      </c>
      <c r="M10865" t="s">
        <v>368</v>
      </c>
      <c r="N10865" s="8">
        <v>41962</v>
      </c>
      <c r="O10865">
        <v>0</v>
      </c>
      <c r="P10865">
        <v>0</v>
      </c>
      <c r="Q10865">
        <v>15955</v>
      </c>
      <c r="R10865">
        <v>1733.8</v>
      </c>
      <c r="S10865">
        <v>3.6120000000000001</v>
      </c>
      <c r="T10865">
        <v>33</v>
      </c>
      <c r="U10865">
        <v>5253.8</v>
      </c>
      <c r="V10865">
        <v>26</v>
      </c>
      <c r="W10865">
        <v>1.879</v>
      </c>
      <c r="X10865">
        <v>3.0369999999999999</v>
      </c>
      <c r="Y10865" s="8">
        <v>41962</v>
      </c>
    </row>
    <row r="10866" spans="1:25" x14ac:dyDescent="0.25">
      <c r="A10866">
        <v>-111.97777314</v>
      </c>
      <c r="B10866">
        <v>33.079483809999999</v>
      </c>
      <c r="C10866">
        <v>13</v>
      </c>
      <c r="D10866" t="s">
        <v>371</v>
      </c>
      <c r="E10866" t="s">
        <v>370</v>
      </c>
      <c r="F10866">
        <v>10865</v>
      </c>
      <c r="G10866">
        <v>355</v>
      </c>
      <c r="H10866">
        <v>13.33</v>
      </c>
      <c r="I10866">
        <v>2.625</v>
      </c>
      <c r="J10866">
        <v>1</v>
      </c>
      <c r="K10866">
        <v>1167.3</v>
      </c>
      <c r="L10866" t="s">
        <v>369</v>
      </c>
      <c r="M10866" t="s">
        <v>368</v>
      </c>
      <c r="N10866" s="8">
        <v>41962</v>
      </c>
      <c r="O10866">
        <v>0</v>
      </c>
      <c r="P10866">
        <v>0</v>
      </c>
      <c r="Q10866">
        <v>15134</v>
      </c>
      <c r="R10866">
        <v>1726.8</v>
      </c>
      <c r="S10866">
        <v>3.5979999999999999</v>
      </c>
      <c r="T10866">
        <v>33</v>
      </c>
      <c r="U10866">
        <v>5232.8</v>
      </c>
      <c r="V10866">
        <v>26</v>
      </c>
      <c r="W10866">
        <v>1.79</v>
      </c>
      <c r="X10866">
        <v>2.8919999999999999</v>
      </c>
      <c r="Y10866" s="8">
        <v>41962</v>
      </c>
    </row>
    <row r="10867" spans="1:25" x14ac:dyDescent="0.25">
      <c r="A10867">
        <v>-111.97777434</v>
      </c>
      <c r="B10867">
        <v>33.079491779999998</v>
      </c>
      <c r="C10867">
        <v>13</v>
      </c>
      <c r="D10867" t="s">
        <v>371</v>
      </c>
      <c r="E10867" t="s">
        <v>370</v>
      </c>
      <c r="F10867">
        <v>10866</v>
      </c>
      <c r="G10867">
        <v>2</v>
      </c>
      <c r="H10867">
        <v>13.33</v>
      </c>
      <c r="I10867">
        <v>2.657</v>
      </c>
      <c r="J10867">
        <v>1</v>
      </c>
      <c r="K10867">
        <v>1167.3</v>
      </c>
      <c r="L10867" t="s">
        <v>369</v>
      </c>
      <c r="M10867" t="s">
        <v>368</v>
      </c>
      <c r="N10867" s="8">
        <v>41962</v>
      </c>
      <c r="O10867">
        <v>0</v>
      </c>
      <c r="P10867">
        <v>0</v>
      </c>
      <c r="Q10867">
        <v>15498</v>
      </c>
      <c r="R10867">
        <v>1746.5</v>
      </c>
      <c r="S10867">
        <v>3.6379999999999999</v>
      </c>
      <c r="T10867">
        <v>33</v>
      </c>
      <c r="U10867">
        <v>5292.3</v>
      </c>
      <c r="V10867">
        <v>26</v>
      </c>
      <c r="W10867">
        <v>1.8120000000000001</v>
      </c>
      <c r="X10867">
        <v>2.9279999999999999</v>
      </c>
      <c r="Y10867" s="8">
        <v>41962</v>
      </c>
    </row>
    <row r="10868" spans="1:25" x14ac:dyDescent="0.25">
      <c r="A10868">
        <v>-111.97777366</v>
      </c>
      <c r="B10868">
        <v>33.079498780000002</v>
      </c>
      <c r="C10868">
        <v>13</v>
      </c>
      <c r="D10868" t="s">
        <v>371</v>
      </c>
      <c r="E10868" t="s">
        <v>370</v>
      </c>
      <c r="F10868">
        <v>10867</v>
      </c>
      <c r="G10868">
        <v>358</v>
      </c>
      <c r="H10868">
        <v>13.33</v>
      </c>
      <c r="I10868">
        <v>2.5590000000000002</v>
      </c>
      <c r="J10868">
        <v>1</v>
      </c>
      <c r="K10868">
        <v>1167.3</v>
      </c>
      <c r="L10868" t="s">
        <v>369</v>
      </c>
      <c r="M10868" t="s">
        <v>368</v>
      </c>
      <c r="N10868" s="8">
        <v>41962</v>
      </c>
      <c r="O10868">
        <v>0</v>
      </c>
      <c r="P10868">
        <v>0</v>
      </c>
      <c r="Q10868">
        <v>17114</v>
      </c>
      <c r="R10868">
        <v>2002.8</v>
      </c>
      <c r="S10868">
        <v>4.173</v>
      </c>
      <c r="T10868">
        <v>33</v>
      </c>
      <c r="U10868">
        <v>6069.2</v>
      </c>
      <c r="V10868">
        <v>26</v>
      </c>
      <c r="W10868">
        <v>1.7450000000000001</v>
      </c>
      <c r="X10868">
        <v>2.82</v>
      </c>
      <c r="Y10868" s="8">
        <v>41962</v>
      </c>
    </row>
    <row r="10869" spans="1:25" x14ac:dyDescent="0.25">
      <c r="A10869">
        <v>-111.97777417</v>
      </c>
      <c r="B10869">
        <v>33.079505779999998</v>
      </c>
      <c r="C10869">
        <v>13</v>
      </c>
      <c r="D10869" t="s">
        <v>371</v>
      </c>
      <c r="E10869" t="s">
        <v>370</v>
      </c>
      <c r="F10869">
        <v>10868</v>
      </c>
      <c r="G10869">
        <v>1</v>
      </c>
      <c r="H10869">
        <v>13.33</v>
      </c>
      <c r="I10869">
        <v>2.7559999999999998</v>
      </c>
      <c r="J10869">
        <v>1</v>
      </c>
      <c r="K10869">
        <v>1167.3</v>
      </c>
      <c r="L10869" t="s">
        <v>369</v>
      </c>
      <c r="M10869" t="s">
        <v>368</v>
      </c>
      <c r="N10869" s="8">
        <v>41962</v>
      </c>
      <c r="O10869">
        <v>0</v>
      </c>
      <c r="P10869">
        <v>0</v>
      </c>
      <c r="Q10869">
        <v>13541</v>
      </c>
      <c r="R10869">
        <v>1471.4</v>
      </c>
      <c r="S10869">
        <v>3.0649999999999999</v>
      </c>
      <c r="T10869">
        <v>33</v>
      </c>
      <c r="U10869">
        <v>4458.8</v>
      </c>
      <c r="V10869">
        <v>26</v>
      </c>
      <c r="W10869">
        <v>1.879</v>
      </c>
      <c r="X10869">
        <v>3.0369999999999999</v>
      </c>
      <c r="Y10869" s="8">
        <v>41962</v>
      </c>
    </row>
    <row r="10870" spans="1:25" x14ac:dyDescent="0.25">
      <c r="A10870">
        <v>-111.97777434</v>
      </c>
      <c r="B10870">
        <v>33.079513779999999</v>
      </c>
      <c r="C10870">
        <v>13</v>
      </c>
      <c r="D10870" t="s">
        <v>371</v>
      </c>
      <c r="E10870" t="s">
        <v>370</v>
      </c>
      <c r="F10870">
        <v>10869</v>
      </c>
      <c r="G10870">
        <v>2</v>
      </c>
      <c r="H10870">
        <v>13.33</v>
      </c>
      <c r="I10870">
        <v>2.657</v>
      </c>
      <c r="J10870">
        <v>1</v>
      </c>
      <c r="K10870">
        <v>1167.3</v>
      </c>
      <c r="L10870" t="s">
        <v>369</v>
      </c>
      <c r="M10870" t="s">
        <v>368</v>
      </c>
      <c r="N10870" s="8">
        <v>41962</v>
      </c>
      <c r="O10870">
        <v>0</v>
      </c>
      <c r="P10870">
        <v>0</v>
      </c>
      <c r="Q10870">
        <v>17824</v>
      </c>
      <c r="R10870">
        <v>2008.6</v>
      </c>
      <c r="S10870">
        <v>4.1849999999999996</v>
      </c>
      <c r="T10870">
        <v>33</v>
      </c>
      <c r="U10870">
        <v>6086.6</v>
      </c>
      <c r="V10870">
        <v>26</v>
      </c>
      <c r="W10870">
        <v>1.8120000000000001</v>
      </c>
      <c r="X10870">
        <v>2.9279999999999999</v>
      </c>
      <c r="Y10870" s="8">
        <v>41962</v>
      </c>
    </row>
    <row r="10871" spans="1:25" x14ac:dyDescent="0.25">
      <c r="A10871">
        <v>-111.97777451</v>
      </c>
      <c r="B10871">
        <v>33.079520789999997</v>
      </c>
      <c r="C10871">
        <v>13</v>
      </c>
      <c r="D10871" t="s">
        <v>371</v>
      </c>
      <c r="E10871" t="s">
        <v>370</v>
      </c>
      <c r="F10871">
        <v>10870</v>
      </c>
      <c r="G10871">
        <v>3</v>
      </c>
      <c r="H10871">
        <v>13.33</v>
      </c>
      <c r="I10871">
        <v>2.69</v>
      </c>
      <c r="J10871">
        <v>1</v>
      </c>
      <c r="K10871">
        <v>1167.3</v>
      </c>
      <c r="L10871" t="s">
        <v>369</v>
      </c>
      <c r="M10871" t="s">
        <v>368</v>
      </c>
      <c r="N10871" s="8">
        <v>41962</v>
      </c>
      <c r="O10871">
        <v>0</v>
      </c>
      <c r="P10871">
        <v>0</v>
      </c>
      <c r="Q10871">
        <v>13782</v>
      </c>
      <c r="R10871">
        <v>1534.2</v>
      </c>
      <c r="S10871">
        <v>3.1960000000000002</v>
      </c>
      <c r="T10871">
        <v>33</v>
      </c>
      <c r="U10871">
        <v>4649</v>
      </c>
      <c r="V10871">
        <v>26</v>
      </c>
      <c r="W10871">
        <v>1.8340000000000001</v>
      </c>
      <c r="X10871">
        <v>2.964</v>
      </c>
      <c r="Y10871" s="8">
        <v>41962</v>
      </c>
    </row>
    <row r="10872" spans="1:25" x14ac:dyDescent="0.25">
      <c r="A10872">
        <v>-111.97777366</v>
      </c>
      <c r="B10872">
        <v>33.079528779999997</v>
      </c>
      <c r="C10872">
        <v>13</v>
      </c>
      <c r="D10872" t="s">
        <v>371</v>
      </c>
      <c r="E10872" t="s">
        <v>370</v>
      </c>
      <c r="F10872">
        <v>10871</v>
      </c>
      <c r="G10872">
        <v>358</v>
      </c>
      <c r="H10872">
        <v>13.33</v>
      </c>
      <c r="I10872">
        <v>2.7229999999999999</v>
      </c>
      <c r="J10872">
        <v>1</v>
      </c>
      <c r="K10872">
        <v>1167.4000000000001</v>
      </c>
      <c r="L10872" t="s">
        <v>369</v>
      </c>
      <c r="M10872" t="s">
        <v>368</v>
      </c>
      <c r="N10872" s="8">
        <v>41962</v>
      </c>
      <c r="O10872">
        <v>0</v>
      </c>
      <c r="P10872">
        <v>0</v>
      </c>
      <c r="Q10872">
        <v>12739</v>
      </c>
      <c r="R10872">
        <v>1401</v>
      </c>
      <c r="S10872">
        <v>2.919</v>
      </c>
      <c r="T10872">
        <v>33</v>
      </c>
      <c r="U10872">
        <v>4245.6000000000004</v>
      </c>
      <c r="V10872">
        <v>26</v>
      </c>
      <c r="W10872">
        <v>1.857</v>
      </c>
      <c r="X10872">
        <v>3.0009999999999999</v>
      </c>
      <c r="Y10872" s="8">
        <v>41962</v>
      </c>
    </row>
    <row r="10873" spans="1:25" x14ac:dyDescent="0.25">
      <c r="A10873">
        <v>-111.97777386</v>
      </c>
      <c r="B10873">
        <v>33.079535810000003</v>
      </c>
      <c r="C10873">
        <v>13</v>
      </c>
      <c r="D10873" t="s">
        <v>371</v>
      </c>
      <c r="E10873" t="s">
        <v>370</v>
      </c>
      <c r="F10873">
        <v>10872</v>
      </c>
      <c r="G10873">
        <v>5</v>
      </c>
      <c r="H10873">
        <v>13.33</v>
      </c>
      <c r="I10873">
        <v>2.7890000000000001</v>
      </c>
      <c r="J10873">
        <v>1</v>
      </c>
      <c r="K10873">
        <v>1167.5</v>
      </c>
      <c r="L10873" t="s">
        <v>369</v>
      </c>
      <c r="M10873" t="s">
        <v>368</v>
      </c>
      <c r="N10873" s="8">
        <v>41962</v>
      </c>
      <c r="O10873">
        <v>0</v>
      </c>
      <c r="P10873">
        <v>0</v>
      </c>
      <c r="Q10873">
        <v>12505</v>
      </c>
      <c r="R10873">
        <v>1342.9</v>
      </c>
      <c r="S10873">
        <v>2.798</v>
      </c>
      <c r="T10873">
        <v>33</v>
      </c>
      <c r="U10873">
        <v>4069.4</v>
      </c>
      <c r="V10873">
        <v>26</v>
      </c>
      <c r="W10873">
        <v>1.901</v>
      </c>
      <c r="X10873">
        <v>3.073</v>
      </c>
      <c r="Y10873" s="8">
        <v>41962</v>
      </c>
    </row>
    <row r="10874" spans="1:25" x14ac:dyDescent="0.25">
      <c r="A10874">
        <v>-111.97777349</v>
      </c>
      <c r="B10874">
        <v>33.079542789999998</v>
      </c>
      <c r="C10874">
        <v>13</v>
      </c>
      <c r="D10874" t="s">
        <v>371</v>
      </c>
      <c r="E10874" t="s">
        <v>370</v>
      </c>
      <c r="F10874">
        <v>10873</v>
      </c>
      <c r="G10874">
        <v>357</v>
      </c>
      <c r="H10874">
        <v>13.33</v>
      </c>
      <c r="I10874">
        <v>2.625</v>
      </c>
      <c r="J10874">
        <v>1</v>
      </c>
      <c r="K10874">
        <v>1167.5</v>
      </c>
      <c r="L10874" t="s">
        <v>369</v>
      </c>
      <c r="M10874" t="s">
        <v>368</v>
      </c>
      <c r="N10874" s="8">
        <v>41962</v>
      </c>
      <c r="O10874">
        <v>0</v>
      </c>
      <c r="P10874">
        <v>0</v>
      </c>
      <c r="Q10874">
        <v>11995</v>
      </c>
      <c r="R10874">
        <v>1368.6</v>
      </c>
      <c r="S10874">
        <v>2.851</v>
      </c>
      <c r="T10874">
        <v>33</v>
      </c>
      <c r="U10874">
        <v>4147.3</v>
      </c>
      <c r="V10874">
        <v>26</v>
      </c>
      <c r="W10874">
        <v>1.79</v>
      </c>
      <c r="X10874">
        <v>2.8919999999999999</v>
      </c>
      <c r="Y10874" s="8">
        <v>41962</v>
      </c>
    </row>
    <row r="10875" spans="1:25" x14ac:dyDescent="0.25">
      <c r="A10875">
        <v>-111.97777351000001</v>
      </c>
      <c r="B10875">
        <v>33.079549790000002</v>
      </c>
      <c r="C10875">
        <v>13</v>
      </c>
      <c r="D10875" t="s">
        <v>371</v>
      </c>
      <c r="E10875" t="s">
        <v>370</v>
      </c>
      <c r="F10875">
        <v>10874</v>
      </c>
      <c r="G10875">
        <v>3</v>
      </c>
      <c r="H10875">
        <v>13.33</v>
      </c>
      <c r="I10875">
        <v>2.657</v>
      </c>
      <c r="J10875">
        <v>1</v>
      </c>
      <c r="K10875">
        <v>1167.5</v>
      </c>
      <c r="L10875" t="s">
        <v>369</v>
      </c>
      <c r="M10875" t="s">
        <v>368</v>
      </c>
      <c r="N10875" s="8">
        <v>41962</v>
      </c>
      <c r="O10875">
        <v>0</v>
      </c>
      <c r="P10875">
        <v>0</v>
      </c>
      <c r="Q10875">
        <v>11716</v>
      </c>
      <c r="R10875">
        <v>1320.3</v>
      </c>
      <c r="S10875">
        <v>2.7509999999999999</v>
      </c>
      <c r="T10875">
        <v>33</v>
      </c>
      <c r="U10875">
        <v>4000.8</v>
      </c>
      <c r="V10875">
        <v>26</v>
      </c>
      <c r="W10875">
        <v>1.8120000000000001</v>
      </c>
      <c r="X10875">
        <v>2.9279999999999999</v>
      </c>
      <c r="Y10875" s="8">
        <v>41962</v>
      </c>
    </row>
    <row r="10876" spans="1:25" x14ac:dyDescent="0.25">
      <c r="A10876">
        <v>-111.977773</v>
      </c>
      <c r="B10876">
        <v>33.079557770000001</v>
      </c>
      <c r="C10876">
        <v>13</v>
      </c>
      <c r="D10876" t="s">
        <v>371</v>
      </c>
      <c r="E10876" t="s">
        <v>370</v>
      </c>
      <c r="F10876">
        <v>10875</v>
      </c>
      <c r="G10876">
        <v>0</v>
      </c>
      <c r="H10876">
        <v>13.33</v>
      </c>
      <c r="I10876">
        <v>2.625</v>
      </c>
      <c r="J10876">
        <v>1</v>
      </c>
      <c r="K10876">
        <v>1167.5</v>
      </c>
      <c r="L10876" t="s">
        <v>369</v>
      </c>
      <c r="M10876" t="s">
        <v>368</v>
      </c>
      <c r="N10876" s="8">
        <v>41962</v>
      </c>
      <c r="O10876">
        <v>0</v>
      </c>
      <c r="P10876">
        <v>0</v>
      </c>
      <c r="Q10876">
        <v>12141</v>
      </c>
      <c r="R10876">
        <v>1385.3</v>
      </c>
      <c r="S10876">
        <v>2.8860000000000001</v>
      </c>
      <c r="T10876">
        <v>33</v>
      </c>
      <c r="U10876">
        <v>4198</v>
      </c>
      <c r="V10876">
        <v>26</v>
      </c>
      <c r="W10876">
        <v>1.79</v>
      </c>
      <c r="X10876">
        <v>2.8919999999999999</v>
      </c>
      <c r="Y10876" s="8">
        <v>41962</v>
      </c>
    </row>
    <row r="10877" spans="1:25" x14ac:dyDescent="0.25">
      <c r="A10877">
        <v>-111.97777317000001</v>
      </c>
      <c r="B10877">
        <v>33.079564779999998</v>
      </c>
      <c r="C10877">
        <v>13</v>
      </c>
      <c r="D10877" t="s">
        <v>371</v>
      </c>
      <c r="E10877" t="s">
        <v>370</v>
      </c>
      <c r="F10877">
        <v>10876</v>
      </c>
      <c r="G10877">
        <v>1</v>
      </c>
      <c r="H10877">
        <v>13.33</v>
      </c>
      <c r="I10877">
        <v>2.5920000000000001</v>
      </c>
      <c r="J10877">
        <v>1</v>
      </c>
      <c r="K10877">
        <v>1167.5</v>
      </c>
      <c r="L10877" t="s">
        <v>369</v>
      </c>
      <c r="M10877" t="s">
        <v>368</v>
      </c>
      <c r="N10877" s="8">
        <v>41962</v>
      </c>
      <c r="O10877">
        <v>0</v>
      </c>
      <c r="P10877">
        <v>0</v>
      </c>
      <c r="Q10877">
        <v>13416</v>
      </c>
      <c r="R10877">
        <v>1550.2</v>
      </c>
      <c r="S10877">
        <v>3.23</v>
      </c>
      <c r="T10877">
        <v>33</v>
      </c>
      <c r="U10877">
        <v>4697.5</v>
      </c>
      <c r="V10877">
        <v>26</v>
      </c>
      <c r="W10877">
        <v>1.7669999999999999</v>
      </c>
      <c r="X10877">
        <v>2.8559999999999999</v>
      </c>
      <c r="Y10877" s="8">
        <v>41962</v>
      </c>
    </row>
    <row r="10878" spans="1:25" x14ac:dyDescent="0.25">
      <c r="A10878">
        <v>-111.97777283000001</v>
      </c>
      <c r="B10878">
        <v>33.079572779999999</v>
      </c>
      <c r="C10878">
        <v>13</v>
      </c>
      <c r="D10878" t="s">
        <v>371</v>
      </c>
      <c r="E10878" t="s">
        <v>370</v>
      </c>
      <c r="F10878">
        <v>10877</v>
      </c>
      <c r="G10878">
        <v>359</v>
      </c>
      <c r="H10878">
        <v>13.33</v>
      </c>
      <c r="I10878">
        <v>2.657</v>
      </c>
      <c r="J10878">
        <v>1</v>
      </c>
      <c r="K10878">
        <v>1167.5</v>
      </c>
      <c r="L10878" t="s">
        <v>369</v>
      </c>
      <c r="M10878" t="s">
        <v>368</v>
      </c>
      <c r="N10878" s="8">
        <v>41962</v>
      </c>
      <c r="O10878">
        <v>0</v>
      </c>
      <c r="P10878">
        <v>0</v>
      </c>
      <c r="Q10878">
        <v>14812</v>
      </c>
      <c r="R10878">
        <v>1669.2</v>
      </c>
      <c r="S10878">
        <v>3.4780000000000002</v>
      </c>
      <c r="T10878">
        <v>33</v>
      </c>
      <c r="U10878">
        <v>5058.2</v>
      </c>
      <c r="V10878">
        <v>26</v>
      </c>
      <c r="W10878">
        <v>1.8120000000000001</v>
      </c>
      <c r="X10878">
        <v>2.9279999999999999</v>
      </c>
      <c r="Y10878" s="8">
        <v>41962</v>
      </c>
    </row>
    <row r="10879" spans="1:25" x14ac:dyDescent="0.25">
      <c r="A10879">
        <v>-111.977774</v>
      </c>
      <c r="B10879">
        <v>33.079579770000002</v>
      </c>
      <c r="C10879">
        <v>13</v>
      </c>
      <c r="D10879" t="s">
        <v>371</v>
      </c>
      <c r="E10879" t="s">
        <v>370</v>
      </c>
      <c r="F10879">
        <v>10878</v>
      </c>
      <c r="G10879">
        <v>0</v>
      </c>
      <c r="H10879">
        <v>13.33</v>
      </c>
      <c r="I10879">
        <v>2.625</v>
      </c>
      <c r="J10879">
        <v>1</v>
      </c>
      <c r="K10879">
        <v>1167.5</v>
      </c>
      <c r="L10879" t="s">
        <v>369</v>
      </c>
      <c r="M10879" t="s">
        <v>368</v>
      </c>
      <c r="N10879" s="8">
        <v>41962</v>
      </c>
      <c r="O10879">
        <v>0</v>
      </c>
      <c r="P10879">
        <v>0</v>
      </c>
      <c r="Q10879">
        <v>14163</v>
      </c>
      <c r="R10879">
        <v>1616</v>
      </c>
      <c r="S10879">
        <v>3.367</v>
      </c>
      <c r="T10879">
        <v>33</v>
      </c>
      <c r="U10879">
        <v>4896.8999999999996</v>
      </c>
      <c r="V10879">
        <v>26</v>
      </c>
      <c r="W10879">
        <v>1.79</v>
      </c>
      <c r="X10879">
        <v>2.8919999999999999</v>
      </c>
      <c r="Y10879" s="8">
        <v>41962</v>
      </c>
    </row>
    <row r="10880" spans="1:25" x14ac:dyDescent="0.25">
      <c r="A10880">
        <v>-111.97777349</v>
      </c>
      <c r="B10880">
        <v>33.07958679</v>
      </c>
      <c r="C10880">
        <v>13</v>
      </c>
      <c r="D10880" t="s">
        <v>371</v>
      </c>
      <c r="E10880" t="s">
        <v>370</v>
      </c>
      <c r="F10880">
        <v>10879</v>
      </c>
      <c r="G10880">
        <v>357</v>
      </c>
      <c r="H10880">
        <v>13.33</v>
      </c>
      <c r="I10880">
        <v>2.5590000000000002</v>
      </c>
      <c r="J10880">
        <v>1</v>
      </c>
      <c r="K10880">
        <v>1167.5</v>
      </c>
      <c r="L10880" t="s">
        <v>369</v>
      </c>
      <c r="M10880" t="s">
        <v>368</v>
      </c>
      <c r="N10880" s="8">
        <v>41962</v>
      </c>
      <c r="O10880">
        <v>0</v>
      </c>
      <c r="P10880">
        <v>0</v>
      </c>
      <c r="Q10880">
        <v>15073</v>
      </c>
      <c r="R10880">
        <v>1764</v>
      </c>
      <c r="S10880">
        <v>3.6749999999999998</v>
      </c>
      <c r="T10880">
        <v>33</v>
      </c>
      <c r="U10880">
        <v>5345.4</v>
      </c>
      <c r="V10880">
        <v>26</v>
      </c>
      <c r="W10880">
        <v>1.7450000000000001</v>
      </c>
      <c r="X10880">
        <v>2.82</v>
      </c>
      <c r="Y10880" s="8">
        <v>41962</v>
      </c>
    </row>
    <row r="10881" spans="1:25" x14ac:dyDescent="0.25">
      <c r="A10881">
        <v>-111.97777434</v>
      </c>
      <c r="B10881">
        <v>33.079594780000001</v>
      </c>
      <c r="C10881">
        <v>13</v>
      </c>
      <c r="D10881" t="s">
        <v>371</v>
      </c>
      <c r="E10881" t="s">
        <v>370</v>
      </c>
      <c r="F10881">
        <v>10880</v>
      </c>
      <c r="G10881">
        <v>2</v>
      </c>
      <c r="H10881">
        <v>13.33</v>
      </c>
      <c r="I10881">
        <v>2.69</v>
      </c>
      <c r="J10881">
        <v>1</v>
      </c>
      <c r="K10881">
        <v>1167.4000000000001</v>
      </c>
      <c r="L10881" t="s">
        <v>369</v>
      </c>
      <c r="M10881" t="s">
        <v>368</v>
      </c>
      <c r="N10881" s="8">
        <v>41962</v>
      </c>
      <c r="O10881">
        <v>0</v>
      </c>
      <c r="P10881">
        <v>0</v>
      </c>
      <c r="Q10881">
        <v>14094</v>
      </c>
      <c r="R10881">
        <v>1569</v>
      </c>
      <c r="S10881">
        <v>3.2690000000000001</v>
      </c>
      <c r="T10881">
        <v>33</v>
      </c>
      <c r="U10881">
        <v>4754.3999999999996</v>
      </c>
      <c r="V10881">
        <v>26</v>
      </c>
      <c r="W10881">
        <v>1.8340000000000001</v>
      </c>
      <c r="X10881">
        <v>2.964</v>
      </c>
      <c r="Y10881" s="8">
        <v>41962</v>
      </c>
    </row>
    <row r="10882" spans="1:25" x14ac:dyDescent="0.25">
      <c r="A10882">
        <v>-111.97777317000001</v>
      </c>
      <c r="B10882">
        <v>33.079601779999997</v>
      </c>
      <c r="C10882">
        <v>13</v>
      </c>
      <c r="D10882" t="s">
        <v>371</v>
      </c>
      <c r="E10882" t="s">
        <v>370</v>
      </c>
      <c r="F10882">
        <v>10881</v>
      </c>
      <c r="G10882">
        <v>1</v>
      </c>
      <c r="H10882">
        <v>13.33</v>
      </c>
      <c r="I10882">
        <v>2.625</v>
      </c>
      <c r="J10882">
        <v>1</v>
      </c>
      <c r="K10882">
        <v>1167.4000000000001</v>
      </c>
      <c r="L10882" t="s">
        <v>369</v>
      </c>
      <c r="M10882" t="s">
        <v>368</v>
      </c>
      <c r="N10882" s="8">
        <v>41962</v>
      </c>
      <c r="O10882">
        <v>0</v>
      </c>
      <c r="P10882">
        <v>0</v>
      </c>
      <c r="Q10882">
        <v>15255</v>
      </c>
      <c r="R10882">
        <v>1740.6</v>
      </c>
      <c r="S10882">
        <v>3.6259999999999999</v>
      </c>
      <c r="T10882">
        <v>33</v>
      </c>
      <c r="U10882">
        <v>5274.5</v>
      </c>
      <c r="V10882">
        <v>26</v>
      </c>
      <c r="W10882">
        <v>1.79</v>
      </c>
      <c r="X10882">
        <v>2.8919999999999999</v>
      </c>
      <c r="Y10882" s="8">
        <v>41962</v>
      </c>
    </row>
    <row r="10883" spans="1:25" x14ac:dyDescent="0.25">
      <c r="A10883">
        <v>-111.97777332</v>
      </c>
      <c r="B10883">
        <v>33.079608790000002</v>
      </c>
      <c r="C10883">
        <v>13</v>
      </c>
      <c r="D10883" t="s">
        <v>371</v>
      </c>
      <c r="E10883" t="s">
        <v>370</v>
      </c>
      <c r="F10883">
        <v>10882</v>
      </c>
      <c r="G10883">
        <v>356</v>
      </c>
      <c r="H10883">
        <v>13.33</v>
      </c>
      <c r="I10883">
        <v>2.625</v>
      </c>
      <c r="J10883">
        <v>1</v>
      </c>
      <c r="K10883">
        <v>1167.5</v>
      </c>
      <c r="L10883" t="s">
        <v>369</v>
      </c>
      <c r="M10883" t="s">
        <v>368</v>
      </c>
      <c r="N10883" s="8">
        <v>41962</v>
      </c>
      <c r="O10883">
        <v>0</v>
      </c>
      <c r="P10883">
        <v>0</v>
      </c>
      <c r="Q10883">
        <v>13924</v>
      </c>
      <c r="R10883">
        <v>1588.7</v>
      </c>
      <c r="S10883">
        <v>3.31</v>
      </c>
      <c r="T10883">
        <v>33</v>
      </c>
      <c r="U10883">
        <v>4814.3</v>
      </c>
      <c r="V10883">
        <v>26</v>
      </c>
      <c r="W10883">
        <v>1.79</v>
      </c>
      <c r="X10883">
        <v>2.8919999999999999</v>
      </c>
      <c r="Y10883" s="8">
        <v>41962</v>
      </c>
    </row>
    <row r="10884" spans="1:25" x14ac:dyDescent="0.25">
      <c r="A10884">
        <v>-111.97777383</v>
      </c>
      <c r="B10884">
        <v>33.079616780000002</v>
      </c>
      <c r="C10884">
        <v>13</v>
      </c>
      <c r="D10884" t="s">
        <v>371</v>
      </c>
      <c r="E10884" t="s">
        <v>370</v>
      </c>
      <c r="F10884">
        <v>10883</v>
      </c>
      <c r="G10884">
        <v>359</v>
      </c>
      <c r="H10884">
        <v>13.33</v>
      </c>
      <c r="I10884">
        <v>2.7229999999999999</v>
      </c>
      <c r="J10884">
        <v>1</v>
      </c>
      <c r="K10884">
        <v>1167.5</v>
      </c>
      <c r="L10884" t="s">
        <v>369</v>
      </c>
      <c r="M10884" t="s">
        <v>368</v>
      </c>
      <c r="N10884" s="8">
        <v>41962</v>
      </c>
      <c r="O10884">
        <v>0</v>
      </c>
      <c r="P10884">
        <v>0</v>
      </c>
      <c r="Q10884">
        <v>12250</v>
      </c>
      <c r="R10884">
        <v>1347.2</v>
      </c>
      <c r="S10884">
        <v>2.8069999999999999</v>
      </c>
      <c r="T10884">
        <v>33</v>
      </c>
      <c r="U10884">
        <v>4082.4</v>
      </c>
      <c r="V10884">
        <v>26</v>
      </c>
      <c r="W10884">
        <v>1.857</v>
      </c>
      <c r="X10884">
        <v>3.0009999999999999</v>
      </c>
      <c r="Y10884" s="8">
        <v>41962</v>
      </c>
    </row>
    <row r="10885" spans="1:25" x14ac:dyDescent="0.25">
      <c r="A10885">
        <v>-111.977774</v>
      </c>
      <c r="B10885">
        <v>33.079623769999998</v>
      </c>
      <c r="C10885">
        <v>13</v>
      </c>
      <c r="D10885" t="s">
        <v>371</v>
      </c>
      <c r="E10885" t="s">
        <v>370</v>
      </c>
      <c r="F10885">
        <v>10884</v>
      </c>
      <c r="G10885">
        <v>0</v>
      </c>
      <c r="H10885">
        <v>13.33</v>
      </c>
      <c r="I10885">
        <v>2.7890000000000001</v>
      </c>
      <c r="J10885">
        <v>1</v>
      </c>
      <c r="K10885">
        <v>1167.5</v>
      </c>
      <c r="L10885" t="s">
        <v>369</v>
      </c>
      <c r="M10885" t="s">
        <v>368</v>
      </c>
      <c r="N10885" s="8">
        <v>41962</v>
      </c>
      <c r="O10885">
        <v>0</v>
      </c>
      <c r="P10885">
        <v>0</v>
      </c>
      <c r="Q10885">
        <v>10886</v>
      </c>
      <c r="R10885">
        <v>1169</v>
      </c>
      <c r="S10885">
        <v>2.4350000000000001</v>
      </c>
      <c r="T10885">
        <v>33</v>
      </c>
      <c r="U10885">
        <v>3542.4</v>
      </c>
      <c r="V10885">
        <v>26</v>
      </c>
      <c r="W10885">
        <v>1.901</v>
      </c>
      <c r="X10885">
        <v>3.073</v>
      </c>
      <c r="Y10885" s="8">
        <v>41962</v>
      </c>
    </row>
    <row r="10886" spans="1:25" x14ac:dyDescent="0.25">
      <c r="A10886">
        <v>-111.97777349</v>
      </c>
      <c r="B10886">
        <v>33.079630790000003</v>
      </c>
      <c r="C10886">
        <v>13</v>
      </c>
      <c r="D10886" t="s">
        <v>371</v>
      </c>
      <c r="E10886" t="s">
        <v>370</v>
      </c>
      <c r="F10886">
        <v>10885</v>
      </c>
      <c r="G10886">
        <v>357</v>
      </c>
      <c r="H10886">
        <v>13.33</v>
      </c>
      <c r="I10886">
        <v>2.7559999999999998</v>
      </c>
      <c r="J10886">
        <v>1</v>
      </c>
      <c r="K10886">
        <v>1167.5</v>
      </c>
      <c r="L10886" t="s">
        <v>369</v>
      </c>
      <c r="M10886" t="s">
        <v>368</v>
      </c>
      <c r="N10886" s="8">
        <v>41962</v>
      </c>
      <c r="O10886">
        <v>0</v>
      </c>
      <c r="P10886">
        <v>0</v>
      </c>
      <c r="Q10886">
        <v>11779</v>
      </c>
      <c r="R10886">
        <v>1280</v>
      </c>
      <c r="S10886">
        <v>2.6669999999999998</v>
      </c>
      <c r="T10886">
        <v>33</v>
      </c>
      <c r="U10886">
        <v>3878.9</v>
      </c>
      <c r="V10886">
        <v>26</v>
      </c>
      <c r="W10886">
        <v>1.879</v>
      </c>
      <c r="X10886">
        <v>3.0369999999999999</v>
      </c>
      <c r="Y10886" s="8">
        <v>41962</v>
      </c>
    </row>
    <row r="10887" spans="1:25" x14ac:dyDescent="0.25">
      <c r="A10887">
        <v>-111.97777403000001</v>
      </c>
      <c r="B10887">
        <v>33.07963882</v>
      </c>
      <c r="C10887">
        <v>13</v>
      </c>
      <c r="D10887" t="s">
        <v>371</v>
      </c>
      <c r="E10887" t="s">
        <v>370</v>
      </c>
      <c r="F10887">
        <v>10886</v>
      </c>
      <c r="G10887">
        <v>6</v>
      </c>
      <c r="H10887">
        <v>13.33</v>
      </c>
      <c r="I10887">
        <v>2.92</v>
      </c>
      <c r="J10887">
        <v>1</v>
      </c>
      <c r="K10887">
        <v>1167.5</v>
      </c>
      <c r="L10887" t="s">
        <v>369</v>
      </c>
      <c r="M10887" t="s">
        <v>368</v>
      </c>
      <c r="N10887" s="8">
        <v>41962</v>
      </c>
      <c r="O10887">
        <v>0</v>
      </c>
      <c r="P10887">
        <v>0</v>
      </c>
      <c r="Q10887">
        <v>11058</v>
      </c>
      <c r="R10887">
        <v>1134.0999999999999</v>
      </c>
      <c r="S10887">
        <v>2.363</v>
      </c>
      <c r="T10887">
        <v>33</v>
      </c>
      <c r="U10887">
        <v>3436.6</v>
      </c>
      <c r="V10887">
        <v>26</v>
      </c>
      <c r="W10887">
        <v>1.9910000000000001</v>
      </c>
      <c r="X10887">
        <v>3.218</v>
      </c>
      <c r="Y10887" s="8">
        <v>41962</v>
      </c>
    </row>
    <row r="10888" spans="1:25" x14ac:dyDescent="0.25">
      <c r="A10888">
        <v>-111.977773</v>
      </c>
      <c r="B10888">
        <v>33.079645769999999</v>
      </c>
      <c r="C10888">
        <v>13</v>
      </c>
      <c r="D10888" t="s">
        <v>371</v>
      </c>
      <c r="E10888" t="s">
        <v>370</v>
      </c>
      <c r="F10888">
        <v>10887</v>
      </c>
      <c r="G10888">
        <v>0</v>
      </c>
      <c r="H10888">
        <v>13.33</v>
      </c>
      <c r="I10888">
        <v>2.5920000000000001</v>
      </c>
      <c r="J10888">
        <v>1</v>
      </c>
      <c r="K10888">
        <v>1167.5</v>
      </c>
      <c r="L10888" t="s">
        <v>369</v>
      </c>
      <c r="M10888" t="s">
        <v>368</v>
      </c>
      <c r="N10888" s="8">
        <v>41962</v>
      </c>
      <c r="O10888">
        <v>0</v>
      </c>
      <c r="P10888">
        <v>0</v>
      </c>
      <c r="Q10888">
        <v>10046</v>
      </c>
      <c r="R10888">
        <v>1160.8</v>
      </c>
      <c r="S10888">
        <v>2.4180000000000001</v>
      </c>
      <c r="T10888">
        <v>33</v>
      </c>
      <c r="U10888">
        <v>3517.6</v>
      </c>
      <c r="V10888">
        <v>26</v>
      </c>
      <c r="W10888">
        <v>1.7669999999999999</v>
      </c>
      <c r="X10888">
        <v>2.8559999999999999</v>
      </c>
      <c r="Y10888" s="8">
        <v>41962</v>
      </c>
    </row>
    <row r="10889" spans="1:25" x14ac:dyDescent="0.25">
      <c r="A10889">
        <v>-111.97777214</v>
      </c>
      <c r="B10889">
        <v>33.079652809999999</v>
      </c>
      <c r="C10889">
        <v>13</v>
      </c>
      <c r="D10889" t="s">
        <v>371</v>
      </c>
      <c r="E10889" t="s">
        <v>370</v>
      </c>
      <c r="F10889">
        <v>10888</v>
      </c>
      <c r="G10889">
        <v>355</v>
      </c>
      <c r="H10889">
        <v>13.33</v>
      </c>
      <c r="I10889">
        <v>2.7229999999999999</v>
      </c>
      <c r="J10889">
        <v>1</v>
      </c>
      <c r="K10889">
        <v>1167.5999999999999</v>
      </c>
      <c r="L10889" t="s">
        <v>369</v>
      </c>
      <c r="M10889" t="s">
        <v>368</v>
      </c>
      <c r="N10889" s="8">
        <v>41962</v>
      </c>
      <c r="O10889">
        <v>0</v>
      </c>
      <c r="P10889">
        <v>0</v>
      </c>
      <c r="Q10889">
        <v>10376</v>
      </c>
      <c r="R10889">
        <v>1141.0999999999999</v>
      </c>
      <c r="S10889">
        <v>2.3769999999999998</v>
      </c>
      <c r="T10889">
        <v>33</v>
      </c>
      <c r="U10889">
        <v>3457.9</v>
      </c>
      <c r="V10889">
        <v>26</v>
      </c>
      <c r="W10889">
        <v>1.857</v>
      </c>
      <c r="X10889">
        <v>3.0009999999999999</v>
      </c>
      <c r="Y10889" s="8">
        <v>41962</v>
      </c>
    </row>
    <row r="10890" spans="1:25" x14ac:dyDescent="0.25">
      <c r="A10890">
        <v>-111.97777368</v>
      </c>
      <c r="B10890">
        <v>33.079660789999998</v>
      </c>
      <c r="C10890">
        <v>13</v>
      </c>
      <c r="D10890" t="s">
        <v>371</v>
      </c>
      <c r="E10890" t="s">
        <v>370</v>
      </c>
      <c r="F10890">
        <v>10889</v>
      </c>
      <c r="G10890">
        <v>4</v>
      </c>
      <c r="H10890">
        <v>13.33</v>
      </c>
      <c r="I10890">
        <v>2.657</v>
      </c>
      <c r="J10890">
        <v>1</v>
      </c>
      <c r="K10890">
        <v>1167.5999999999999</v>
      </c>
      <c r="L10890" t="s">
        <v>369</v>
      </c>
      <c r="M10890" t="s">
        <v>368</v>
      </c>
      <c r="N10890" s="8">
        <v>41962</v>
      </c>
      <c r="O10890">
        <v>0</v>
      </c>
      <c r="P10890">
        <v>0</v>
      </c>
      <c r="Q10890">
        <v>11341</v>
      </c>
      <c r="R10890">
        <v>1278.0999999999999</v>
      </c>
      <c r="S10890">
        <v>2.6629999999999998</v>
      </c>
      <c r="T10890">
        <v>33</v>
      </c>
      <c r="U10890">
        <v>3872.9</v>
      </c>
      <c r="V10890">
        <v>26</v>
      </c>
      <c r="W10890">
        <v>1.8120000000000001</v>
      </c>
      <c r="X10890">
        <v>2.9279999999999999</v>
      </c>
      <c r="Y10890" s="8">
        <v>41962</v>
      </c>
    </row>
    <row r="10891" spans="1:25" x14ac:dyDescent="0.25">
      <c r="A10891">
        <v>-111.97777334</v>
      </c>
      <c r="B10891">
        <v>33.079667780000001</v>
      </c>
      <c r="C10891">
        <v>13</v>
      </c>
      <c r="D10891" t="s">
        <v>371</v>
      </c>
      <c r="E10891" t="s">
        <v>370</v>
      </c>
      <c r="F10891">
        <v>10890</v>
      </c>
      <c r="G10891">
        <v>2</v>
      </c>
      <c r="H10891">
        <v>13.33</v>
      </c>
      <c r="I10891">
        <v>2.5259999999999998</v>
      </c>
      <c r="J10891">
        <v>1</v>
      </c>
      <c r="K10891">
        <v>1167.5999999999999</v>
      </c>
      <c r="L10891" t="s">
        <v>369</v>
      </c>
      <c r="M10891" t="s">
        <v>368</v>
      </c>
      <c r="N10891" s="8">
        <v>41962</v>
      </c>
      <c r="O10891">
        <v>0</v>
      </c>
      <c r="P10891">
        <v>0</v>
      </c>
      <c r="Q10891">
        <v>9566.6</v>
      </c>
      <c r="R10891">
        <v>1134.0999999999999</v>
      </c>
      <c r="S10891">
        <v>2.363</v>
      </c>
      <c r="T10891">
        <v>33</v>
      </c>
      <c r="U10891">
        <v>3436.6</v>
      </c>
      <c r="V10891">
        <v>26</v>
      </c>
      <c r="W10891">
        <v>1.722</v>
      </c>
      <c r="X10891">
        <v>2.7839999999999998</v>
      </c>
      <c r="Y10891" s="8">
        <v>41962</v>
      </c>
    </row>
    <row r="10892" spans="1:25" x14ac:dyDescent="0.25">
      <c r="A10892">
        <v>-111.977773</v>
      </c>
      <c r="B10892">
        <v>33.079674769999997</v>
      </c>
      <c r="C10892">
        <v>13</v>
      </c>
      <c r="D10892" t="s">
        <v>371</v>
      </c>
      <c r="E10892" t="s">
        <v>370</v>
      </c>
      <c r="F10892">
        <v>10891</v>
      </c>
      <c r="G10892">
        <v>0</v>
      </c>
      <c r="H10892">
        <v>13.33</v>
      </c>
      <c r="I10892">
        <v>2.5590000000000002</v>
      </c>
      <c r="J10892">
        <v>1</v>
      </c>
      <c r="K10892">
        <v>1167.5999999999999</v>
      </c>
      <c r="L10892" t="s">
        <v>369</v>
      </c>
      <c r="M10892" t="s">
        <v>368</v>
      </c>
      <c r="N10892" s="8">
        <v>41962</v>
      </c>
      <c r="O10892">
        <v>0</v>
      </c>
      <c r="P10892">
        <v>0</v>
      </c>
      <c r="Q10892">
        <v>9005.7999999999993</v>
      </c>
      <c r="R10892">
        <v>1053.9000000000001</v>
      </c>
      <c r="S10892">
        <v>2.1960000000000002</v>
      </c>
      <c r="T10892">
        <v>33</v>
      </c>
      <c r="U10892">
        <v>3193.7</v>
      </c>
      <c r="V10892">
        <v>26</v>
      </c>
      <c r="W10892">
        <v>1.7450000000000001</v>
      </c>
      <c r="X10892">
        <v>2.82</v>
      </c>
      <c r="Y10892" s="8">
        <v>41962</v>
      </c>
    </row>
    <row r="10893" spans="1:25" x14ac:dyDescent="0.25">
      <c r="A10893">
        <v>-111.977773</v>
      </c>
      <c r="B10893">
        <v>33.079682769999998</v>
      </c>
      <c r="C10893">
        <v>13</v>
      </c>
      <c r="D10893" t="s">
        <v>371</v>
      </c>
      <c r="E10893" t="s">
        <v>370</v>
      </c>
      <c r="F10893">
        <v>10892</v>
      </c>
      <c r="G10893">
        <v>0</v>
      </c>
      <c r="H10893">
        <v>13.33</v>
      </c>
      <c r="I10893">
        <v>2.7229999999999999</v>
      </c>
      <c r="J10893">
        <v>1</v>
      </c>
      <c r="K10893">
        <v>1167.5999999999999</v>
      </c>
      <c r="L10893" t="s">
        <v>369</v>
      </c>
      <c r="M10893" t="s">
        <v>368</v>
      </c>
      <c r="N10893" s="8">
        <v>41962</v>
      </c>
      <c r="O10893">
        <v>0</v>
      </c>
      <c r="P10893">
        <v>0</v>
      </c>
      <c r="Q10893">
        <v>9258.9</v>
      </c>
      <c r="R10893">
        <v>1018.3</v>
      </c>
      <c r="S10893">
        <v>2.121</v>
      </c>
      <c r="T10893">
        <v>33</v>
      </c>
      <c r="U10893">
        <v>3085.6</v>
      </c>
      <c r="V10893">
        <v>26</v>
      </c>
      <c r="W10893">
        <v>1.857</v>
      </c>
      <c r="X10893">
        <v>3.0009999999999999</v>
      </c>
      <c r="Y10893" s="8">
        <v>41962</v>
      </c>
    </row>
    <row r="10894" spans="1:25" x14ac:dyDescent="0.25">
      <c r="A10894">
        <v>-111.97777250999999</v>
      </c>
      <c r="B10894">
        <v>33.079689790000003</v>
      </c>
      <c r="C10894">
        <v>13</v>
      </c>
      <c r="D10894" t="s">
        <v>371</v>
      </c>
      <c r="E10894" t="s">
        <v>370</v>
      </c>
      <c r="F10894">
        <v>10893</v>
      </c>
      <c r="G10894">
        <v>3</v>
      </c>
      <c r="H10894">
        <v>13.33</v>
      </c>
      <c r="I10894">
        <v>2.625</v>
      </c>
      <c r="J10894">
        <v>1</v>
      </c>
      <c r="K10894">
        <v>1167.5999999999999</v>
      </c>
      <c r="L10894" t="s">
        <v>369</v>
      </c>
      <c r="M10894" t="s">
        <v>368</v>
      </c>
      <c r="N10894" s="8">
        <v>41962</v>
      </c>
      <c r="O10894">
        <v>0</v>
      </c>
      <c r="P10894">
        <v>0</v>
      </c>
      <c r="Q10894">
        <v>10742</v>
      </c>
      <c r="R10894">
        <v>1225.5999999999999</v>
      </c>
      <c r="S10894">
        <v>2.5529999999999999</v>
      </c>
      <c r="T10894">
        <v>33</v>
      </c>
      <c r="U10894">
        <v>3714</v>
      </c>
      <c r="V10894">
        <v>26</v>
      </c>
      <c r="W10894">
        <v>1.79</v>
      </c>
      <c r="X10894">
        <v>2.8919999999999999</v>
      </c>
      <c r="Y10894" s="8">
        <v>41962</v>
      </c>
    </row>
    <row r="10895" spans="1:25" x14ac:dyDescent="0.25">
      <c r="A10895">
        <v>-111.97777148999999</v>
      </c>
      <c r="B10895">
        <v>33.07969679</v>
      </c>
      <c r="C10895">
        <v>13</v>
      </c>
      <c r="D10895" t="s">
        <v>371</v>
      </c>
      <c r="E10895" t="s">
        <v>370</v>
      </c>
      <c r="F10895">
        <v>10894</v>
      </c>
      <c r="G10895">
        <v>357</v>
      </c>
      <c r="H10895">
        <v>13.33</v>
      </c>
      <c r="I10895">
        <v>2.7559999999999998</v>
      </c>
      <c r="J10895">
        <v>1</v>
      </c>
      <c r="K10895">
        <v>1167.5999999999999</v>
      </c>
      <c r="L10895" t="s">
        <v>369</v>
      </c>
      <c r="M10895" t="s">
        <v>368</v>
      </c>
      <c r="N10895" s="8">
        <v>41962</v>
      </c>
      <c r="O10895">
        <v>0</v>
      </c>
      <c r="P10895">
        <v>0</v>
      </c>
      <c r="Q10895">
        <v>10877</v>
      </c>
      <c r="R10895">
        <v>1182</v>
      </c>
      <c r="S10895">
        <v>2.4620000000000002</v>
      </c>
      <c r="T10895">
        <v>33</v>
      </c>
      <c r="U10895">
        <v>3581.7</v>
      </c>
      <c r="V10895">
        <v>26</v>
      </c>
      <c r="W10895">
        <v>1.879</v>
      </c>
      <c r="X10895">
        <v>3.0369999999999999</v>
      </c>
      <c r="Y10895" s="8">
        <v>41962</v>
      </c>
    </row>
    <row r="10896" spans="1:25" x14ac:dyDescent="0.25">
      <c r="A10896">
        <v>-111.97777232</v>
      </c>
      <c r="B10896">
        <v>33.079704790000001</v>
      </c>
      <c r="C10896">
        <v>13</v>
      </c>
      <c r="D10896" t="s">
        <v>371</v>
      </c>
      <c r="E10896" t="s">
        <v>370</v>
      </c>
      <c r="F10896">
        <v>10895</v>
      </c>
      <c r="G10896">
        <v>356</v>
      </c>
      <c r="H10896">
        <v>13.33</v>
      </c>
      <c r="I10896">
        <v>2.69</v>
      </c>
      <c r="J10896">
        <v>1</v>
      </c>
      <c r="K10896">
        <v>1167.7</v>
      </c>
      <c r="L10896" t="s">
        <v>369</v>
      </c>
      <c r="M10896" t="s">
        <v>368</v>
      </c>
      <c r="N10896" s="8">
        <v>41962</v>
      </c>
      <c r="O10896">
        <v>0</v>
      </c>
      <c r="P10896">
        <v>0</v>
      </c>
      <c r="Q10896">
        <v>9001.2999999999993</v>
      </c>
      <c r="R10896">
        <v>1002</v>
      </c>
      <c r="S10896">
        <v>2.0880000000000001</v>
      </c>
      <c r="T10896">
        <v>33</v>
      </c>
      <c r="U10896">
        <v>3036.4</v>
      </c>
      <c r="V10896">
        <v>26</v>
      </c>
      <c r="W10896">
        <v>1.8340000000000001</v>
      </c>
      <c r="X10896">
        <v>2.964</v>
      </c>
      <c r="Y10896" s="8">
        <v>41962</v>
      </c>
    </row>
    <row r="10897" spans="1:25" x14ac:dyDescent="0.25">
      <c r="A10897">
        <v>-111.97777286</v>
      </c>
      <c r="B10897">
        <v>33.079711809999999</v>
      </c>
      <c r="C10897">
        <v>13</v>
      </c>
      <c r="D10897" t="s">
        <v>371</v>
      </c>
      <c r="E10897" t="s">
        <v>370</v>
      </c>
      <c r="F10897">
        <v>10896</v>
      </c>
      <c r="G10897">
        <v>5</v>
      </c>
      <c r="H10897">
        <v>13.33</v>
      </c>
      <c r="I10897">
        <v>2.7229999999999999</v>
      </c>
      <c r="J10897">
        <v>1</v>
      </c>
      <c r="K10897">
        <v>1167.8</v>
      </c>
      <c r="L10897" t="s">
        <v>369</v>
      </c>
      <c r="M10897" t="s">
        <v>368</v>
      </c>
      <c r="N10897" s="8">
        <v>41962</v>
      </c>
      <c r="O10897">
        <v>0</v>
      </c>
      <c r="P10897">
        <v>0</v>
      </c>
      <c r="Q10897">
        <v>9704.1</v>
      </c>
      <c r="R10897">
        <v>1067.2</v>
      </c>
      <c r="S10897">
        <v>2.2229999999999999</v>
      </c>
      <c r="T10897">
        <v>33</v>
      </c>
      <c r="U10897">
        <v>3234</v>
      </c>
      <c r="V10897">
        <v>26</v>
      </c>
      <c r="W10897">
        <v>1.857</v>
      </c>
      <c r="X10897">
        <v>3.0009999999999999</v>
      </c>
      <c r="Y10897" s="8">
        <v>41962</v>
      </c>
    </row>
    <row r="10898" spans="1:25" x14ac:dyDescent="0.25">
      <c r="A10898">
        <v>-111.97777146</v>
      </c>
      <c r="B10898">
        <v>33.079719879999999</v>
      </c>
      <c r="C10898">
        <v>13</v>
      </c>
      <c r="D10898" t="s">
        <v>371</v>
      </c>
      <c r="E10898" t="s">
        <v>370</v>
      </c>
      <c r="F10898">
        <v>10897</v>
      </c>
      <c r="G10898">
        <v>351</v>
      </c>
      <c r="H10898">
        <v>13.33</v>
      </c>
      <c r="I10898">
        <v>2.7229999999999999</v>
      </c>
      <c r="J10898">
        <v>1</v>
      </c>
      <c r="K10898">
        <v>1167.7</v>
      </c>
      <c r="L10898" t="s">
        <v>369</v>
      </c>
      <c r="M10898" t="s">
        <v>368</v>
      </c>
      <c r="N10898" s="8">
        <v>41962</v>
      </c>
      <c r="O10898">
        <v>0</v>
      </c>
      <c r="P10898">
        <v>0</v>
      </c>
      <c r="Q10898">
        <v>9244.4</v>
      </c>
      <c r="R10898">
        <v>1016.7</v>
      </c>
      <c r="S10898">
        <v>2.1179999999999999</v>
      </c>
      <c r="T10898">
        <v>33</v>
      </c>
      <c r="U10898">
        <v>3080.8</v>
      </c>
      <c r="V10898">
        <v>26</v>
      </c>
      <c r="W10898">
        <v>1.857</v>
      </c>
      <c r="X10898">
        <v>3.0009999999999999</v>
      </c>
      <c r="Y10898" s="8">
        <v>41962</v>
      </c>
    </row>
    <row r="10899" spans="1:25" x14ac:dyDescent="0.25">
      <c r="A10899">
        <v>-111.97777302999999</v>
      </c>
      <c r="B10899">
        <v>33.079726819999998</v>
      </c>
      <c r="C10899">
        <v>13</v>
      </c>
      <c r="D10899" t="s">
        <v>371</v>
      </c>
      <c r="E10899" t="s">
        <v>370</v>
      </c>
      <c r="F10899">
        <v>10898</v>
      </c>
      <c r="G10899">
        <v>6</v>
      </c>
      <c r="H10899">
        <v>13.33</v>
      </c>
      <c r="I10899">
        <v>2.5590000000000002</v>
      </c>
      <c r="J10899">
        <v>1</v>
      </c>
      <c r="K10899">
        <v>1167.8</v>
      </c>
      <c r="L10899" t="s">
        <v>369</v>
      </c>
      <c r="M10899" t="s">
        <v>368</v>
      </c>
      <c r="N10899" s="8">
        <v>41962</v>
      </c>
      <c r="O10899">
        <v>0</v>
      </c>
      <c r="P10899">
        <v>0</v>
      </c>
      <c r="Q10899">
        <v>9299.4</v>
      </c>
      <c r="R10899">
        <v>1088.3</v>
      </c>
      <c r="S10899">
        <v>2.2669999999999999</v>
      </c>
      <c r="T10899">
        <v>33</v>
      </c>
      <c r="U10899">
        <v>3297.8</v>
      </c>
      <c r="V10899">
        <v>26</v>
      </c>
      <c r="W10899">
        <v>1.7450000000000001</v>
      </c>
      <c r="X10899">
        <v>2.82</v>
      </c>
      <c r="Y10899" s="8">
        <v>41962</v>
      </c>
    </row>
    <row r="10900" spans="1:25" x14ac:dyDescent="0.25">
      <c r="A10900">
        <v>-111.97777216999999</v>
      </c>
      <c r="B10900">
        <v>33.079733779999998</v>
      </c>
      <c r="C10900">
        <v>13</v>
      </c>
      <c r="D10900" t="s">
        <v>371</v>
      </c>
      <c r="E10900" t="s">
        <v>370</v>
      </c>
      <c r="F10900">
        <v>10899</v>
      </c>
      <c r="G10900">
        <v>1</v>
      </c>
      <c r="H10900">
        <v>13.33</v>
      </c>
      <c r="I10900">
        <v>2.7559999999999998</v>
      </c>
      <c r="J10900">
        <v>1</v>
      </c>
      <c r="K10900">
        <v>1167.7</v>
      </c>
      <c r="L10900" t="s">
        <v>369</v>
      </c>
      <c r="M10900" t="s">
        <v>368</v>
      </c>
      <c r="N10900" s="8">
        <v>41962</v>
      </c>
      <c r="O10900">
        <v>0</v>
      </c>
      <c r="P10900">
        <v>0</v>
      </c>
      <c r="Q10900">
        <v>11005</v>
      </c>
      <c r="R10900">
        <v>1195.9000000000001</v>
      </c>
      <c r="S10900">
        <v>2.4910000000000001</v>
      </c>
      <c r="T10900">
        <v>33</v>
      </c>
      <c r="U10900">
        <v>3624</v>
      </c>
      <c r="V10900">
        <v>26</v>
      </c>
      <c r="W10900">
        <v>1.879</v>
      </c>
      <c r="X10900">
        <v>3.0369999999999999</v>
      </c>
      <c r="Y10900" s="8">
        <v>41962</v>
      </c>
    </row>
    <row r="10901" spans="1:25" x14ac:dyDescent="0.25">
      <c r="A10901">
        <v>-111.97777232</v>
      </c>
      <c r="B10901">
        <v>33.07974179</v>
      </c>
      <c r="C10901">
        <v>13</v>
      </c>
      <c r="D10901" t="s">
        <v>371</v>
      </c>
      <c r="E10901" t="s">
        <v>370</v>
      </c>
      <c r="F10901">
        <v>10900</v>
      </c>
      <c r="G10901">
        <v>356</v>
      </c>
      <c r="H10901">
        <v>13.33</v>
      </c>
      <c r="I10901">
        <v>2.4929999999999999</v>
      </c>
      <c r="J10901">
        <v>1</v>
      </c>
      <c r="K10901">
        <v>1167.8</v>
      </c>
      <c r="L10901" t="s">
        <v>369</v>
      </c>
      <c r="M10901" t="s">
        <v>368</v>
      </c>
      <c r="N10901" s="8">
        <v>41962</v>
      </c>
      <c r="O10901">
        <v>0</v>
      </c>
      <c r="P10901">
        <v>0</v>
      </c>
      <c r="Q10901">
        <v>9653.4</v>
      </c>
      <c r="R10901">
        <v>1159.4000000000001</v>
      </c>
      <c r="S10901">
        <v>2.415</v>
      </c>
      <c r="T10901">
        <v>33</v>
      </c>
      <c r="U10901">
        <v>3513.4</v>
      </c>
      <c r="V10901">
        <v>26</v>
      </c>
      <c r="W10901">
        <v>1.7</v>
      </c>
      <c r="X10901">
        <v>2.7480000000000002</v>
      </c>
      <c r="Y10901" s="8">
        <v>41962</v>
      </c>
    </row>
    <row r="10902" spans="1:25" x14ac:dyDescent="0.25">
      <c r="A10902">
        <v>-111.97777317000001</v>
      </c>
      <c r="B10902">
        <v>33.079748780000003</v>
      </c>
      <c r="C10902">
        <v>13</v>
      </c>
      <c r="D10902" t="s">
        <v>371</v>
      </c>
      <c r="E10902" t="s">
        <v>370</v>
      </c>
      <c r="F10902">
        <v>10901</v>
      </c>
      <c r="G10902">
        <v>1</v>
      </c>
      <c r="H10902">
        <v>13.33</v>
      </c>
      <c r="I10902">
        <v>2.7229999999999999</v>
      </c>
      <c r="J10902">
        <v>1</v>
      </c>
      <c r="K10902">
        <v>1167.5999999999999</v>
      </c>
      <c r="L10902" t="s">
        <v>369</v>
      </c>
      <c r="M10902" t="s">
        <v>368</v>
      </c>
      <c r="N10902" s="8">
        <v>41962</v>
      </c>
      <c r="O10902">
        <v>0</v>
      </c>
      <c r="P10902">
        <v>0</v>
      </c>
      <c r="Q10902">
        <v>8860.2999999999993</v>
      </c>
      <c r="R10902">
        <v>974.42</v>
      </c>
      <c r="S10902">
        <v>2.0299999999999998</v>
      </c>
      <c r="T10902">
        <v>33</v>
      </c>
      <c r="U10902">
        <v>2952.8</v>
      </c>
      <c r="V10902">
        <v>26</v>
      </c>
      <c r="W10902">
        <v>1.857</v>
      </c>
      <c r="X10902">
        <v>3.0009999999999999</v>
      </c>
      <c r="Y10902" s="8">
        <v>41962</v>
      </c>
    </row>
    <row r="10903" spans="1:25" x14ac:dyDescent="0.25">
      <c r="A10903">
        <v>-111.97777249000001</v>
      </c>
      <c r="B10903">
        <v>33.079756789999998</v>
      </c>
      <c r="C10903">
        <v>13</v>
      </c>
      <c r="D10903" t="s">
        <v>371</v>
      </c>
      <c r="E10903" t="s">
        <v>370</v>
      </c>
      <c r="F10903">
        <v>10902</v>
      </c>
      <c r="G10903">
        <v>357</v>
      </c>
      <c r="H10903">
        <v>13.33</v>
      </c>
      <c r="I10903">
        <v>2.625</v>
      </c>
      <c r="J10903">
        <v>1</v>
      </c>
      <c r="K10903">
        <v>1167.5</v>
      </c>
      <c r="L10903" t="s">
        <v>369</v>
      </c>
      <c r="M10903" t="s">
        <v>368</v>
      </c>
      <c r="N10903" s="8">
        <v>41962</v>
      </c>
      <c r="O10903">
        <v>0</v>
      </c>
      <c r="P10903">
        <v>0</v>
      </c>
      <c r="Q10903">
        <v>7817.1</v>
      </c>
      <c r="R10903">
        <v>891.94</v>
      </c>
      <c r="S10903">
        <v>1.8580000000000001</v>
      </c>
      <c r="T10903">
        <v>33</v>
      </c>
      <c r="U10903">
        <v>2702.8</v>
      </c>
      <c r="V10903">
        <v>26</v>
      </c>
      <c r="W10903">
        <v>1.79</v>
      </c>
      <c r="X10903">
        <v>2.8919999999999999</v>
      </c>
      <c r="Y10903" s="8">
        <v>41962</v>
      </c>
    </row>
    <row r="10904" spans="1:25" x14ac:dyDescent="0.25">
      <c r="A10904">
        <v>-111.97777317000001</v>
      </c>
      <c r="B10904">
        <v>33.07976378</v>
      </c>
      <c r="C10904">
        <v>13</v>
      </c>
      <c r="D10904" t="s">
        <v>371</v>
      </c>
      <c r="E10904" t="s">
        <v>370</v>
      </c>
      <c r="F10904">
        <v>10903</v>
      </c>
      <c r="G10904">
        <v>1</v>
      </c>
      <c r="H10904">
        <v>13.33</v>
      </c>
      <c r="I10904">
        <v>2.657</v>
      </c>
      <c r="J10904">
        <v>1</v>
      </c>
      <c r="K10904">
        <v>1167.5</v>
      </c>
      <c r="L10904" t="s">
        <v>369</v>
      </c>
      <c r="M10904" t="s">
        <v>368</v>
      </c>
      <c r="N10904" s="8">
        <v>41962</v>
      </c>
      <c r="O10904">
        <v>0</v>
      </c>
      <c r="P10904">
        <v>0</v>
      </c>
      <c r="Q10904">
        <v>7477.8</v>
      </c>
      <c r="R10904">
        <v>842.68</v>
      </c>
      <c r="S10904">
        <v>1.756</v>
      </c>
      <c r="T10904">
        <v>33</v>
      </c>
      <c r="U10904">
        <v>2553.6</v>
      </c>
      <c r="V10904">
        <v>26</v>
      </c>
      <c r="W10904">
        <v>1.8120000000000001</v>
      </c>
      <c r="X10904">
        <v>2.9279999999999999</v>
      </c>
      <c r="Y10904" s="8">
        <v>41962</v>
      </c>
    </row>
    <row r="10905" spans="1:25" x14ac:dyDescent="0.25">
      <c r="A10905">
        <v>-111.97777266</v>
      </c>
      <c r="B10905">
        <v>33.079770779999997</v>
      </c>
      <c r="C10905">
        <v>13</v>
      </c>
      <c r="D10905" t="s">
        <v>371</v>
      </c>
      <c r="E10905" t="s">
        <v>370</v>
      </c>
      <c r="F10905">
        <v>10904</v>
      </c>
      <c r="G10905">
        <v>358</v>
      </c>
      <c r="H10905">
        <v>13.33</v>
      </c>
      <c r="I10905">
        <v>2.7229999999999999</v>
      </c>
      <c r="J10905">
        <v>1</v>
      </c>
      <c r="K10905">
        <v>1168.0999999999999</v>
      </c>
      <c r="L10905" t="s">
        <v>369</v>
      </c>
      <c r="M10905" t="s">
        <v>368</v>
      </c>
      <c r="N10905" s="8">
        <v>41962</v>
      </c>
      <c r="O10905">
        <v>0</v>
      </c>
      <c r="P10905">
        <v>0</v>
      </c>
      <c r="Q10905">
        <v>6907.1</v>
      </c>
      <c r="R10905">
        <v>759.62</v>
      </c>
      <c r="S10905">
        <v>1.583</v>
      </c>
      <c r="T10905">
        <v>33</v>
      </c>
      <c r="U10905">
        <v>2301.9</v>
      </c>
      <c r="V10905">
        <v>26</v>
      </c>
      <c r="W10905">
        <v>1.857</v>
      </c>
      <c r="X10905">
        <v>3.0009999999999999</v>
      </c>
      <c r="Y10905" s="8">
        <v>41962</v>
      </c>
    </row>
    <row r="10906" spans="1:25" x14ac:dyDescent="0.25">
      <c r="A10906">
        <v>-111.97777216999999</v>
      </c>
      <c r="B10906">
        <v>33.079777780000001</v>
      </c>
      <c r="C10906">
        <v>13</v>
      </c>
      <c r="D10906" t="s">
        <v>371</v>
      </c>
      <c r="E10906" t="s">
        <v>370</v>
      </c>
      <c r="F10906">
        <v>10905</v>
      </c>
      <c r="G10906">
        <v>1</v>
      </c>
      <c r="H10906">
        <v>13.33</v>
      </c>
      <c r="I10906">
        <v>2.69</v>
      </c>
      <c r="J10906">
        <v>1</v>
      </c>
      <c r="K10906">
        <v>1168.0999999999999</v>
      </c>
      <c r="L10906" t="s">
        <v>369</v>
      </c>
      <c r="M10906" t="s">
        <v>368</v>
      </c>
      <c r="N10906" s="8">
        <v>41962</v>
      </c>
      <c r="O10906">
        <v>0</v>
      </c>
      <c r="P10906">
        <v>0</v>
      </c>
      <c r="Q10906">
        <v>8000.9</v>
      </c>
      <c r="R10906">
        <v>890.64</v>
      </c>
      <c r="S10906">
        <v>1.8560000000000001</v>
      </c>
      <c r="T10906">
        <v>33</v>
      </c>
      <c r="U10906">
        <v>2698.9</v>
      </c>
      <c r="V10906">
        <v>26</v>
      </c>
      <c r="W10906">
        <v>1.8340000000000001</v>
      </c>
      <c r="X10906">
        <v>2.964</v>
      </c>
      <c r="Y10906" s="8">
        <v>41962</v>
      </c>
    </row>
    <row r="10907" spans="1:25" x14ac:dyDescent="0.25">
      <c r="A10907">
        <v>-111.97777182999999</v>
      </c>
      <c r="B10907">
        <v>33.079784779999997</v>
      </c>
      <c r="C10907">
        <v>13</v>
      </c>
      <c r="D10907" t="s">
        <v>371</v>
      </c>
      <c r="E10907" t="s">
        <v>370</v>
      </c>
      <c r="F10907">
        <v>10906</v>
      </c>
      <c r="G10907">
        <v>359</v>
      </c>
      <c r="H10907">
        <v>13.33</v>
      </c>
      <c r="I10907">
        <v>2.657</v>
      </c>
      <c r="J10907">
        <v>1</v>
      </c>
      <c r="K10907">
        <v>1168.0999999999999</v>
      </c>
      <c r="L10907" t="s">
        <v>369</v>
      </c>
      <c r="M10907" t="s">
        <v>368</v>
      </c>
      <c r="N10907" s="8">
        <v>41962</v>
      </c>
      <c r="O10907">
        <v>0</v>
      </c>
      <c r="P10907">
        <v>0</v>
      </c>
      <c r="Q10907">
        <v>7295.3</v>
      </c>
      <c r="R10907">
        <v>822.12</v>
      </c>
      <c r="S10907">
        <v>1.7130000000000001</v>
      </c>
      <c r="T10907">
        <v>33</v>
      </c>
      <c r="U10907">
        <v>2491.3000000000002</v>
      </c>
      <c r="V10907">
        <v>26</v>
      </c>
      <c r="W10907">
        <v>1.8120000000000001</v>
      </c>
      <c r="X10907">
        <v>2.9279999999999999</v>
      </c>
      <c r="Y10907" s="8">
        <v>41962</v>
      </c>
    </row>
    <row r="10908" spans="1:25" x14ac:dyDescent="0.25">
      <c r="A10908">
        <v>-111.97777302999999</v>
      </c>
      <c r="B10908">
        <v>33.079792820000002</v>
      </c>
      <c r="C10908">
        <v>13</v>
      </c>
      <c r="D10908" t="s">
        <v>371</v>
      </c>
      <c r="E10908" t="s">
        <v>370</v>
      </c>
      <c r="F10908">
        <v>10907</v>
      </c>
      <c r="G10908">
        <v>6</v>
      </c>
      <c r="H10908">
        <v>13.33</v>
      </c>
      <c r="I10908">
        <v>2.7229999999999999</v>
      </c>
      <c r="J10908">
        <v>1</v>
      </c>
      <c r="K10908">
        <v>1168.0999999999999</v>
      </c>
      <c r="L10908" t="s">
        <v>369</v>
      </c>
      <c r="M10908" t="s">
        <v>368</v>
      </c>
      <c r="N10908" s="8">
        <v>41962</v>
      </c>
      <c r="O10908">
        <v>0</v>
      </c>
      <c r="P10908">
        <v>0</v>
      </c>
      <c r="Q10908">
        <v>8723.2999999999993</v>
      </c>
      <c r="R10908">
        <v>959.36</v>
      </c>
      <c r="S10908">
        <v>1.9990000000000001</v>
      </c>
      <c r="T10908">
        <v>33</v>
      </c>
      <c r="U10908">
        <v>2907.2</v>
      </c>
      <c r="V10908">
        <v>26</v>
      </c>
      <c r="W10908">
        <v>1.857</v>
      </c>
      <c r="X10908">
        <v>3.0009999999999999</v>
      </c>
      <c r="Y10908" s="8">
        <v>41962</v>
      </c>
    </row>
    <row r="10909" spans="1:25" x14ac:dyDescent="0.25">
      <c r="A10909">
        <v>-111.97777148999999</v>
      </c>
      <c r="B10909">
        <v>33.079799790000003</v>
      </c>
      <c r="C10909">
        <v>13</v>
      </c>
      <c r="D10909" t="s">
        <v>371</v>
      </c>
      <c r="E10909" t="s">
        <v>370</v>
      </c>
      <c r="F10909">
        <v>10908</v>
      </c>
      <c r="G10909">
        <v>357</v>
      </c>
      <c r="H10909">
        <v>13.33</v>
      </c>
      <c r="I10909">
        <v>2.69</v>
      </c>
      <c r="J10909">
        <v>1</v>
      </c>
      <c r="K10909">
        <v>1168.0999999999999</v>
      </c>
      <c r="L10909" t="s">
        <v>369</v>
      </c>
      <c r="M10909" t="s">
        <v>368</v>
      </c>
      <c r="N10909" s="8">
        <v>41962</v>
      </c>
      <c r="O10909">
        <v>0</v>
      </c>
      <c r="P10909">
        <v>0</v>
      </c>
      <c r="Q10909">
        <v>8983.5</v>
      </c>
      <c r="R10909">
        <v>1000</v>
      </c>
      <c r="S10909">
        <v>2.0830000000000002</v>
      </c>
      <c r="T10909">
        <v>33</v>
      </c>
      <c r="U10909">
        <v>3030.4</v>
      </c>
      <c r="V10909">
        <v>26</v>
      </c>
      <c r="W10909">
        <v>1.8340000000000001</v>
      </c>
      <c r="X10909">
        <v>2.964</v>
      </c>
      <c r="Y10909" s="8">
        <v>41962</v>
      </c>
    </row>
    <row r="10910" spans="1:25" x14ac:dyDescent="0.25">
      <c r="A10910">
        <v>-111.97777268</v>
      </c>
      <c r="B10910">
        <v>33.079807789999997</v>
      </c>
      <c r="C10910">
        <v>13</v>
      </c>
      <c r="D10910" t="s">
        <v>371</v>
      </c>
      <c r="E10910" t="s">
        <v>370</v>
      </c>
      <c r="F10910">
        <v>10909</v>
      </c>
      <c r="G10910">
        <v>4</v>
      </c>
      <c r="H10910">
        <v>13.33</v>
      </c>
      <c r="I10910">
        <v>2.7229999999999999</v>
      </c>
      <c r="J10910">
        <v>1</v>
      </c>
      <c r="K10910">
        <v>1168.0999999999999</v>
      </c>
      <c r="L10910" t="s">
        <v>369</v>
      </c>
      <c r="M10910" t="s">
        <v>368</v>
      </c>
      <c r="N10910" s="8">
        <v>41962</v>
      </c>
      <c r="O10910">
        <v>0</v>
      </c>
      <c r="P10910">
        <v>0</v>
      </c>
      <c r="Q10910">
        <v>10102</v>
      </c>
      <c r="R10910">
        <v>1111</v>
      </c>
      <c r="S10910">
        <v>2.3149999999999999</v>
      </c>
      <c r="T10910">
        <v>33</v>
      </c>
      <c r="U10910">
        <v>3366.7</v>
      </c>
      <c r="V10910">
        <v>26</v>
      </c>
      <c r="W10910">
        <v>1.857</v>
      </c>
      <c r="X10910">
        <v>3.0009999999999999</v>
      </c>
      <c r="Y10910" s="8">
        <v>41962</v>
      </c>
    </row>
    <row r="10911" spans="1:25" x14ac:dyDescent="0.25">
      <c r="A10911">
        <v>-111.97777234</v>
      </c>
      <c r="B10911">
        <v>33.07981478</v>
      </c>
      <c r="C10911">
        <v>13</v>
      </c>
      <c r="D10911" t="s">
        <v>371</v>
      </c>
      <c r="E10911" t="s">
        <v>370</v>
      </c>
      <c r="F10911">
        <v>10910</v>
      </c>
      <c r="G10911">
        <v>2</v>
      </c>
      <c r="H10911">
        <v>13.33</v>
      </c>
      <c r="I10911">
        <v>2.657</v>
      </c>
      <c r="J10911">
        <v>1</v>
      </c>
      <c r="K10911">
        <v>1168.0999999999999</v>
      </c>
      <c r="L10911" t="s">
        <v>369</v>
      </c>
      <c r="M10911" t="s">
        <v>368</v>
      </c>
      <c r="N10911" s="8">
        <v>41962</v>
      </c>
      <c r="O10911">
        <v>0</v>
      </c>
      <c r="P10911">
        <v>0</v>
      </c>
      <c r="Q10911">
        <v>10082</v>
      </c>
      <c r="R10911">
        <v>1136.0999999999999</v>
      </c>
      <c r="S10911">
        <v>2.367</v>
      </c>
      <c r="T10911">
        <v>33</v>
      </c>
      <c r="U10911">
        <v>3442.8</v>
      </c>
      <c r="V10911">
        <v>26</v>
      </c>
      <c r="W10911">
        <v>1.8120000000000001</v>
      </c>
      <c r="X10911">
        <v>2.9279999999999999</v>
      </c>
      <c r="Y10911" s="8">
        <v>41962</v>
      </c>
    </row>
    <row r="10912" spans="1:25" x14ac:dyDescent="0.25">
      <c r="A10912">
        <v>-111.97777117</v>
      </c>
      <c r="B10912">
        <v>33.079821780000003</v>
      </c>
      <c r="C10912">
        <v>13</v>
      </c>
      <c r="D10912" t="s">
        <v>371</v>
      </c>
      <c r="E10912" t="s">
        <v>370</v>
      </c>
      <c r="F10912">
        <v>10911</v>
      </c>
      <c r="G10912">
        <v>1</v>
      </c>
      <c r="H10912">
        <v>13.33</v>
      </c>
      <c r="I10912">
        <v>2.69</v>
      </c>
      <c r="J10912">
        <v>1</v>
      </c>
      <c r="K10912">
        <v>1168.0999999999999</v>
      </c>
      <c r="L10912" t="s">
        <v>369</v>
      </c>
      <c r="M10912" t="s">
        <v>368</v>
      </c>
      <c r="N10912" s="8">
        <v>41962</v>
      </c>
      <c r="O10912">
        <v>0</v>
      </c>
      <c r="P10912">
        <v>0</v>
      </c>
      <c r="Q10912">
        <v>9958.7000000000007</v>
      </c>
      <c r="R10912">
        <v>1108.5999999999999</v>
      </c>
      <c r="S10912">
        <v>2.31</v>
      </c>
      <c r="T10912">
        <v>33</v>
      </c>
      <c r="U10912">
        <v>3359.3</v>
      </c>
      <c r="V10912">
        <v>26</v>
      </c>
      <c r="W10912">
        <v>1.8340000000000001</v>
      </c>
      <c r="X10912">
        <v>2.964</v>
      </c>
      <c r="Y10912" s="8">
        <v>41962</v>
      </c>
    </row>
    <row r="10913" spans="1:25" x14ac:dyDescent="0.25">
      <c r="A10913">
        <v>-111.97777148999999</v>
      </c>
      <c r="B10913">
        <v>33.079829789999998</v>
      </c>
      <c r="C10913">
        <v>13</v>
      </c>
      <c r="D10913" t="s">
        <v>371</v>
      </c>
      <c r="E10913" t="s">
        <v>370</v>
      </c>
      <c r="F10913">
        <v>10912</v>
      </c>
      <c r="G10913">
        <v>357</v>
      </c>
      <c r="H10913">
        <v>13.33</v>
      </c>
      <c r="I10913">
        <v>2.7559999999999998</v>
      </c>
      <c r="J10913">
        <v>1</v>
      </c>
      <c r="K10913">
        <v>1167.5</v>
      </c>
      <c r="L10913" t="s">
        <v>369</v>
      </c>
      <c r="M10913" t="s">
        <v>368</v>
      </c>
      <c r="N10913" s="8">
        <v>41962</v>
      </c>
      <c r="O10913">
        <v>0</v>
      </c>
      <c r="P10913">
        <v>0</v>
      </c>
      <c r="Q10913">
        <v>10534</v>
      </c>
      <c r="R10913">
        <v>1144.7</v>
      </c>
      <c r="S10913">
        <v>2.3849999999999998</v>
      </c>
      <c r="T10913">
        <v>33</v>
      </c>
      <c r="U10913">
        <v>3468.9</v>
      </c>
      <c r="V10913">
        <v>26</v>
      </c>
      <c r="W10913">
        <v>1.879</v>
      </c>
      <c r="X10913">
        <v>3.0369999999999999</v>
      </c>
      <c r="Y10913" s="8">
        <v>41962</v>
      </c>
    </row>
    <row r="10914" spans="1:25" x14ac:dyDescent="0.25">
      <c r="A10914">
        <v>-111.97777151</v>
      </c>
      <c r="B10914">
        <v>33.079837789999999</v>
      </c>
      <c r="C10914">
        <v>13</v>
      </c>
      <c r="D10914" t="s">
        <v>371</v>
      </c>
      <c r="E10914" t="s">
        <v>370</v>
      </c>
      <c r="F10914">
        <v>10913</v>
      </c>
      <c r="G10914">
        <v>3</v>
      </c>
      <c r="H10914">
        <v>13.33</v>
      </c>
      <c r="I10914">
        <v>2.657</v>
      </c>
      <c r="J10914">
        <v>1</v>
      </c>
      <c r="K10914">
        <v>1167.5</v>
      </c>
      <c r="L10914" t="s">
        <v>369</v>
      </c>
      <c r="M10914" t="s">
        <v>368</v>
      </c>
      <c r="N10914" s="8">
        <v>41962</v>
      </c>
      <c r="O10914">
        <v>0</v>
      </c>
      <c r="P10914">
        <v>0</v>
      </c>
      <c r="Q10914">
        <v>13972</v>
      </c>
      <c r="R10914">
        <v>1574.5</v>
      </c>
      <c r="S10914">
        <v>3.28</v>
      </c>
      <c r="T10914">
        <v>33</v>
      </c>
      <c r="U10914">
        <v>4771.2</v>
      </c>
      <c r="V10914">
        <v>26</v>
      </c>
      <c r="W10914">
        <v>1.8120000000000001</v>
      </c>
      <c r="X10914">
        <v>2.9279999999999999</v>
      </c>
      <c r="Y10914" s="8">
        <v>41962</v>
      </c>
    </row>
    <row r="10915" spans="1:25" x14ac:dyDescent="0.25">
      <c r="A10915">
        <v>-111.97777032</v>
      </c>
      <c r="B10915">
        <v>33.079843789999998</v>
      </c>
      <c r="C10915">
        <v>13</v>
      </c>
      <c r="D10915" t="s">
        <v>371</v>
      </c>
      <c r="E10915" t="s">
        <v>370</v>
      </c>
      <c r="F10915">
        <v>10914</v>
      </c>
      <c r="G10915">
        <v>356</v>
      </c>
      <c r="H10915">
        <v>13.33</v>
      </c>
      <c r="I10915">
        <v>2.887</v>
      </c>
      <c r="J10915">
        <v>1</v>
      </c>
      <c r="K10915">
        <v>1168.0999999999999</v>
      </c>
      <c r="L10915" t="s">
        <v>369</v>
      </c>
      <c r="M10915" t="s">
        <v>368</v>
      </c>
      <c r="N10915" s="8">
        <v>41962</v>
      </c>
      <c r="O10915">
        <v>0</v>
      </c>
      <c r="P10915">
        <v>0</v>
      </c>
      <c r="Q10915">
        <v>14108</v>
      </c>
      <c r="R10915">
        <v>1463.4</v>
      </c>
      <c r="S10915">
        <v>3.0489999999999999</v>
      </c>
      <c r="T10915">
        <v>33</v>
      </c>
      <c r="U10915">
        <v>4434.3999999999996</v>
      </c>
      <c r="V10915">
        <v>26</v>
      </c>
      <c r="W10915">
        <v>1.9690000000000001</v>
      </c>
      <c r="X10915">
        <v>3.181</v>
      </c>
      <c r="Y10915" s="8">
        <v>41962</v>
      </c>
    </row>
    <row r="10916" spans="1:25" x14ac:dyDescent="0.25">
      <c r="A10916">
        <v>-111.97777134</v>
      </c>
      <c r="B10916">
        <v>33.079851779999998</v>
      </c>
      <c r="C10916">
        <v>13</v>
      </c>
      <c r="D10916" t="s">
        <v>371</v>
      </c>
      <c r="E10916" t="s">
        <v>370</v>
      </c>
      <c r="F10916">
        <v>10915</v>
      </c>
      <c r="G10916">
        <v>2</v>
      </c>
      <c r="H10916">
        <v>13.33</v>
      </c>
      <c r="I10916">
        <v>2.69</v>
      </c>
      <c r="J10916">
        <v>1</v>
      </c>
      <c r="K10916">
        <v>1168.0999999999999</v>
      </c>
      <c r="L10916" t="s">
        <v>369</v>
      </c>
      <c r="M10916" t="s">
        <v>368</v>
      </c>
      <c r="N10916" s="8">
        <v>41962</v>
      </c>
      <c r="O10916">
        <v>0</v>
      </c>
      <c r="P10916">
        <v>0</v>
      </c>
      <c r="Q10916">
        <v>12721</v>
      </c>
      <c r="R10916">
        <v>1416.1</v>
      </c>
      <c r="S10916">
        <v>2.95</v>
      </c>
      <c r="T10916">
        <v>33</v>
      </c>
      <c r="U10916">
        <v>4291.2</v>
      </c>
      <c r="V10916">
        <v>26</v>
      </c>
      <c r="W10916">
        <v>1.8340000000000001</v>
      </c>
      <c r="X10916">
        <v>2.964</v>
      </c>
      <c r="Y10916" s="8">
        <v>41962</v>
      </c>
    </row>
    <row r="10917" spans="1:25" x14ac:dyDescent="0.25">
      <c r="A10917">
        <v>-111.97777083</v>
      </c>
      <c r="B10917">
        <v>33.079858780000002</v>
      </c>
      <c r="C10917">
        <v>13</v>
      </c>
      <c r="D10917" t="s">
        <v>371</v>
      </c>
      <c r="E10917" t="s">
        <v>370</v>
      </c>
      <c r="F10917">
        <v>10916</v>
      </c>
      <c r="G10917">
        <v>359</v>
      </c>
      <c r="H10917">
        <v>13.33</v>
      </c>
      <c r="I10917">
        <v>2.7890000000000001</v>
      </c>
      <c r="J10917">
        <v>1</v>
      </c>
      <c r="K10917">
        <v>1168.0999999999999</v>
      </c>
      <c r="L10917" t="s">
        <v>369</v>
      </c>
      <c r="M10917" t="s">
        <v>368</v>
      </c>
      <c r="N10917" s="8">
        <v>41962</v>
      </c>
      <c r="O10917">
        <v>0</v>
      </c>
      <c r="P10917">
        <v>0</v>
      </c>
      <c r="Q10917">
        <v>13227</v>
      </c>
      <c r="R10917">
        <v>1420.4</v>
      </c>
      <c r="S10917">
        <v>2.9590000000000001</v>
      </c>
      <c r="T10917">
        <v>33</v>
      </c>
      <c r="U10917">
        <v>4304.3999999999996</v>
      </c>
      <c r="V10917">
        <v>26</v>
      </c>
      <c r="W10917">
        <v>1.901</v>
      </c>
      <c r="X10917">
        <v>3.073</v>
      </c>
      <c r="Y10917" s="8">
        <v>41962</v>
      </c>
    </row>
    <row r="10918" spans="1:25" x14ac:dyDescent="0.25">
      <c r="A10918">
        <v>-111.97777117</v>
      </c>
      <c r="B10918">
        <v>33.079865779999999</v>
      </c>
      <c r="C10918">
        <v>13</v>
      </c>
      <c r="D10918" t="s">
        <v>371</v>
      </c>
      <c r="E10918" t="s">
        <v>370</v>
      </c>
      <c r="F10918">
        <v>10917</v>
      </c>
      <c r="G10918">
        <v>1</v>
      </c>
      <c r="H10918">
        <v>13.33</v>
      </c>
      <c r="I10918">
        <v>2.5920000000000001</v>
      </c>
      <c r="J10918">
        <v>1</v>
      </c>
      <c r="K10918">
        <v>1168.0999999999999</v>
      </c>
      <c r="L10918" t="s">
        <v>369</v>
      </c>
      <c r="M10918" t="s">
        <v>368</v>
      </c>
      <c r="N10918" s="8">
        <v>41962</v>
      </c>
      <c r="O10918">
        <v>0</v>
      </c>
      <c r="P10918">
        <v>0</v>
      </c>
      <c r="Q10918">
        <v>13485</v>
      </c>
      <c r="R10918">
        <v>1558.2</v>
      </c>
      <c r="S10918">
        <v>3.246</v>
      </c>
      <c r="T10918">
        <v>33</v>
      </c>
      <c r="U10918">
        <v>4721.7</v>
      </c>
      <c r="V10918">
        <v>26</v>
      </c>
      <c r="W10918">
        <v>1.7669999999999999</v>
      </c>
      <c r="X10918">
        <v>2.8559999999999999</v>
      </c>
      <c r="Y10918" s="8">
        <v>41962</v>
      </c>
    </row>
    <row r="10919" spans="1:25" x14ac:dyDescent="0.25">
      <c r="A10919">
        <v>-111.97777117</v>
      </c>
      <c r="B10919">
        <v>33.07987378</v>
      </c>
      <c r="C10919">
        <v>13</v>
      </c>
      <c r="D10919" t="s">
        <v>371</v>
      </c>
      <c r="E10919" t="s">
        <v>370</v>
      </c>
      <c r="F10919">
        <v>10918</v>
      </c>
      <c r="G10919">
        <v>1</v>
      </c>
      <c r="H10919">
        <v>13.33</v>
      </c>
      <c r="I10919">
        <v>2.69</v>
      </c>
      <c r="J10919">
        <v>1</v>
      </c>
      <c r="K10919">
        <v>1168.2</v>
      </c>
      <c r="L10919" t="s">
        <v>369</v>
      </c>
      <c r="M10919" t="s">
        <v>368</v>
      </c>
      <c r="N10919" s="8">
        <v>41962</v>
      </c>
      <c r="O10919">
        <v>0</v>
      </c>
      <c r="P10919">
        <v>0</v>
      </c>
      <c r="Q10919">
        <v>12628</v>
      </c>
      <c r="R10919">
        <v>1405.8</v>
      </c>
      <c r="S10919">
        <v>2.9289999999999998</v>
      </c>
      <c r="T10919">
        <v>33</v>
      </c>
      <c r="U10919">
        <v>4259.8999999999996</v>
      </c>
      <c r="V10919">
        <v>26</v>
      </c>
      <c r="W10919">
        <v>1.8340000000000001</v>
      </c>
      <c r="X10919">
        <v>2.964</v>
      </c>
      <c r="Y10919" s="8">
        <v>41962</v>
      </c>
    </row>
    <row r="10920" spans="1:25" x14ac:dyDescent="0.25">
      <c r="A10920">
        <v>-111.97777151</v>
      </c>
      <c r="B10920">
        <v>33.079881790000002</v>
      </c>
      <c r="C10920">
        <v>13</v>
      </c>
      <c r="D10920" t="s">
        <v>371</v>
      </c>
      <c r="E10920" t="s">
        <v>370</v>
      </c>
      <c r="F10920">
        <v>10919</v>
      </c>
      <c r="G10920">
        <v>3</v>
      </c>
      <c r="H10920">
        <v>13.33</v>
      </c>
      <c r="I10920">
        <v>2.7229999999999999</v>
      </c>
      <c r="J10920">
        <v>1</v>
      </c>
      <c r="K10920">
        <v>1167.4000000000001</v>
      </c>
      <c r="L10920" t="s">
        <v>369</v>
      </c>
      <c r="M10920" t="s">
        <v>368</v>
      </c>
      <c r="N10920" s="8">
        <v>41962</v>
      </c>
      <c r="O10920">
        <v>0</v>
      </c>
      <c r="P10920">
        <v>0</v>
      </c>
      <c r="Q10920">
        <v>14688</v>
      </c>
      <c r="R10920">
        <v>1615.4</v>
      </c>
      <c r="S10920">
        <v>3.3650000000000002</v>
      </c>
      <c r="T10920">
        <v>33</v>
      </c>
      <c r="U10920">
        <v>4895.1000000000004</v>
      </c>
      <c r="V10920">
        <v>26</v>
      </c>
      <c r="W10920">
        <v>1.857</v>
      </c>
      <c r="X10920">
        <v>3.0009999999999999</v>
      </c>
      <c r="Y10920" s="8">
        <v>41962</v>
      </c>
    </row>
    <row r="10921" spans="1:25" x14ac:dyDescent="0.25">
      <c r="A10921">
        <v>-111.97777117</v>
      </c>
      <c r="B10921">
        <v>33.079888779999997</v>
      </c>
      <c r="C10921">
        <v>13</v>
      </c>
      <c r="D10921" t="s">
        <v>371</v>
      </c>
      <c r="E10921" t="s">
        <v>370</v>
      </c>
      <c r="F10921">
        <v>10920</v>
      </c>
      <c r="G10921">
        <v>1</v>
      </c>
      <c r="H10921">
        <v>13.33</v>
      </c>
      <c r="I10921">
        <v>2.625</v>
      </c>
      <c r="J10921">
        <v>1</v>
      </c>
      <c r="K10921">
        <v>1167.5</v>
      </c>
      <c r="L10921" t="s">
        <v>369</v>
      </c>
      <c r="M10921" t="s">
        <v>368</v>
      </c>
      <c r="N10921" s="8">
        <v>41962</v>
      </c>
      <c r="O10921">
        <v>0</v>
      </c>
      <c r="P10921">
        <v>0</v>
      </c>
      <c r="Q10921">
        <v>15070</v>
      </c>
      <c r="R10921">
        <v>1719.5</v>
      </c>
      <c r="S10921">
        <v>3.5819999999999999</v>
      </c>
      <c r="T10921">
        <v>33</v>
      </c>
      <c r="U10921">
        <v>5210.7</v>
      </c>
      <c r="V10921">
        <v>26</v>
      </c>
      <c r="W10921">
        <v>1.79</v>
      </c>
      <c r="X10921">
        <v>2.8919999999999999</v>
      </c>
      <c r="Y10921" s="8">
        <v>41962</v>
      </c>
    </row>
    <row r="10922" spans="1:25" x14ac:dyDescent="0.25">
      <c r="A10922">
        <v>-111.97777134</v>
      </c>
      <c r="B10922">
        <v>33.079896779999999</v>
      </c>
      <c r="C10922">
        <v>13</v>
      </c>
      <c r="D10922" t="s">
        <v>371</v>
      </c>
      <c r="E10922" t="s">
        <v>370</v>
      </c>
      <c r="F10922">
        <v>10921</v>
      </c>
      <c r="G10922">
        <v>2</v>
      </c>
      <c r="H10922">
        <v>13.33</v>
      </c>
      <c r="I10922">
        <v>2.7559999999999998</v>
      </c>
      <c r="J10922">
        <v>1</v>
      </c>
      <c r="K10922">
        <v>1167.4000000000001</v>
      </c>
      <c r="L10922" t="s">
        <v>369</v>
      </c>
      <c r="M10922" t="s">
        <v>368</v>
      </c>
      <c r="N10922" s="8">
        <v>41962</v>
      </c>
      <c r="O10922">
        <v>0</v>
      </c>
      <c r="P10922">
        <v>0</v>
      </c>
      <c r="Q10922">
        <v>10054</v>
      </c>
      <c r="R10922">
        <v>1092.5</v>
      </c>
      <c r="S10922">
        <v>2.2759999999999998</v>
      </c>
      <c r="T10922">
        <v>33</v>
      </c>
      <c r="U10922">
        <v>3310.6</v>
      </c>
      <c r="V10922">
        <v>26</v>
      </c>
      <c r="W10922">
        <v>1.879</v>
      </c>
      <c r="X10922">
        <v>3.0369999999999999</v>
      </c>
      <c r="Y10922" s="8">
        <v>41962</v>
      </c>
    </row>
    <row r="10923" spans="1:25" x14ac:dyDescent="0.25">
      <c r="A10923">
        <v>-111.97777032</v>
      </c>
      <c r="B10923">
        <v>33.079903790000003</v>
      </c>
      <c r="C10923">
        <v>13</v>
      </c>
      <c r="D10923" t="s">
        <v>371</v>
      </c>
      <c r="E10923" t="s">
        <v>370</v>
      </c>
      <c r="F10923">
        <v>10922</v>
      </c>
      <c r="G10923">
        <v>356</v>
      </c>
      <c r="H10923">
        <v>13.33</v>
      </c>
      <c r="I10923">
        <v>2.625</v>
      </c>
      <c r="J10923">
        <v>1</v>
      </c>
      <c r="K10923">
        <v>1167.4000000000001</v>
      </c>
      <c r="L10923" t="s">
        <v>369</v>
      </c>
      <c r="M10923" t="s">
        <v>368</v>
      </c>
      <c r="N10923" s="8">
        <v>41962</v>
      </c>
      <c r="O10923">
        <v>0</v>
      </c>
      <c r="P10923">
        <v>0</v>
      </c>
      <c r="Q10923">
        <v>15070</v>
      </c>
      <c r="R10923">
        <v>1719.5</v>
      </c>
      <c r="S10923">
        <v>3.5819999999999999</v>
      </c>
      <c r="T10923">
        <v>33</v>
      </c>
      <c r="U10923">
        <v>5210.5</v>
      </c>
      <c r="V10923">
        <v>26</v>
      </c>
      <c r="W10923">
        <v>1.79</v>
      </c>
      <c r="X10923">
        <v>2.8919999999999999</v>
      </c>
      <c r="Y10923" s="8">
        <v>41962</v>
      </c>
    </row>
    <row r="10924" spans="1:25" x14ac:dyDescent="0.25">
      <c r="A10924">
        <v>-111.97777168</v>
      </c>
      <c r="B10924">
        <v>33.07991079</v>
      </c>
      <c r="C10924">
        <v>13</v>
      </c>
      <c r="D10924" t="s">
        <v>371</v>
      </c>
      <c r="E10924" t="s">
        <v>370</v>
      </c>
      <c r="F10924">
        <v>10923</v>
      </c>
      <c r="G10924">
        <v>4</v>
      </c>
      <c r="H10924">
        <v>13.33</v>
      </c>
      <c r="I10924">
        <v>2.5590000000000002</v>
      </c>
      <c r="J10924">
        <v>1</v>
      </c>
      <c r="K10924">
        <v>1167.5</v>
      </c>
      <c r="L10924" t="s">
        <v>369</v>
      </c>
      <c r="M10924" t="s">
        <v>368</v>
      </c>
      <c r="N10924" s="8">
        <v>41962</v>
      </c>
      <c r="O10924">
        <v>0</v>
      </c>
      <c r="P10924">
        <v>0</v>
      </c>
      <c r="Q10924">
        <v>11326</v>
      </c>
      <c r="R10924">
        <v>1325.4</v>
      </c>
      <c r="S10924">
        <v>2.7610000000000001</v>
      </c>
      <c r="T10924">
        <v>33</v>
      </c>
      <c r="U10924">
        <v>4016.3</v>
      </c>
      <c r="V10924">
        <v>26</v>
      </c>
      <c r="W10924">
        <v>1.7450000000000001</v>
      </c>
      <c r="X10924">
        <v>2.82</v>
      </c>
      <c r="Y10924" s="8">
        <v>41962</v>
      </c>
    </row>
    <row r="10925" spans="1:25" x14ac:dyDescent="0.25">
      <c r="A10925">
        <v>-111.977772</v>
      </c>
      <c r="B10925">
        <v>33.079918769999999</v>
      </c>
      <c r="C10925">
        <v>13</v>
      </c>
      <c r="D10925" t="s">
        <v>371</v>
      </c>
      <c r="E10925" t="s">
        <v>370</v>
      </c>
      <c r="F10925">
        <v>10924</v>
      </c>
      <c r="G10925">
        <v>0</v>
      </c>
      <c r="H10925">
        <v>13.33</v>
      </c>
      <c r="I10925">
        <v>2.7229999999999999</v>
      </c>
      <c r="J10925">
        <v>1</v>
      </c>
      <c r="K10925">
        <v>1167.4000000000001</v>
      </c>
      <c r="L10925" t="s">
        <v>369</v>
      </c>
      <c r="M10925" t="s">
        <v>368</v>
      </c>
      <c r="N10925" s="8">
        <v>41962</v>
      </c>
      <c r="O10925">
        <v>0</v>
      </c>
      <c r="P10925">
        <v>0</v>
      </c>
      <c r="Q10925">
        <v>9276.2999999999993</v>
      </c>
      <c r="R10925">
        <v>1020.2</v>
      </c>
      <c r="S10925">
        <v>2.125</v>
      </c>
      <c r="T10925">
        <v>33</v>
      </c>
      <c r="U10925">
        <v>3091.4</v>
      </c>
      <c r="V10925">
        <v>26</v>
      </c>
      <c r="W10925">
        <v>1.857</v>
      </c>
      <c r="X10925">
        <v>3.0009999999999999</v>
      </c>
      <c r="Y10925" s="8">
        <v>41962</v>
      </c>
    </row>
    <row r="10926" spans="1:25" x14ac:dyDescent="0.25">
      <c r="A10926">
        <v>-111.977772</v>
      </c>
      <c r="B10926">
        <v>33.079925770000003</v>
      </c>
      <c r="C10926">
        <v>13</v>
      </c>
      <c r="D10926" t="s">
        <v>371</v>
      </c>
      <c r="E10926" t="s">
        <v>370</v>
      </c>
      <c r="F10926">
        <v>10925</v>
      </c>
      <c r="G10926">
        <v>0</v>
      </c>
      <c r="H10926">
        <v>13.33</v>
      </c>
      <c r="I10926">
        <v>2.7229999999999999</v>
      </c>
      <c r="J10926">
        <v>1</v>
      </c>
      <c r="K10926">
        <v>1167.4000000000001</v>
      </c>
      <c r="L10926" t="s">
        <v>369</v>
      </c>
      <c r="M10926" t="s">
        <v>368</v>
      </c>
      <c r="N10926" s="8">
        <v>41962</v>
      </c>
      <c r="O10926">
        <v>0</v>
      </c>
      <c r="P10926">
        <v>0</v>
      </c>
      <c r="Q10926">
        <v>7166.6</v>
      </c>
      <c r="R10926">
        <v>788.16</v>
      </c>
      <c r="S10926">
        <v>1.6419999999999999</v>
      </c>
      <c r="T10926">
        <v>33</v>
      </c>
      <c r="U10926">
        <v>2388.4</v>
      </c>
      <c r="V10926">
        <v>26</v>
      </c>
      <c r="W10926">
        <v>1.857</v>
      </c>
      <c r="X10926">
        <v>3.0009999999999999</v>
      </c>
      <c r="Y10926" s="8">
        <v>41962</v>
      </c>
    </row>
    <row r="10927" spans="1:25" x14ac:dyDescent="0.25">
      <c r="A10927">
        <v>-111.97777216999999</v>
      </c>
      <c r="B10927">
        <v>33.079933779999998</v>
      </c>
      <c r="C10927">
        <v>13</v>
      </c>
      <c r="D10927" t="s">
        <v>371</v>
      </c>
      <c r="E10927" t="s">
        <v>370</v>
      </c>
      <c r="F10927">
        <v>10926</v>
      </c>
      <c r="G10927">
        <v>1</v>
      </c>
      <c r="H10927">
        <v>13.33</v>
      </c>
      <c r="I10927">
        <v>2.69</v>
      </c>
      <c r="J10927">
        <v>1</v>
      </c>
      <c r="K10927">
        <v>1167.4000000000001</v>
      </c>
      <c r="L10927" t="s">
        <v>369</v>
      </c>
      <c r="M10927" t="s">
        <v>368</v>
      </c>
      <c r="N10927" s="8">
        <v>41962</v>
      </c>
      <c r="O10927">
        <v>0</v>
      </c>
      <c r="P10927">
        <v>0</v>
      </c>
      <c r="Q10927">
        <v>3865.8</v>
      </c>
      <c r="R10927">
        <v>430.33</v>
      </c>
      <c r="S10927">
        <v>0.89700000000000002</v>
      </c>
      <c r="T10927">
        <v>33</v>
      </c>
      <c r="U10927">
        <v>1304</v>
      </c>
      <c r="V10927">
        <v>26</v>
      </c>
      <c r="W10927">
        <v>1.8340000000000001</v>
      </c>
      <c r="X10927">
        <v>2.964</v>
      </c>
      <c r="Y10927" s="8">
        <v>41962</v>
      </c>
    </row>
    <row r="10928" spans="1:25" x14ac:dyDescent="0.25">
      <c r="A10928">
        <v>-111.97777148999999</v>
      </c>
      <c r="B10928">
        <v>33.079940790000002</v>
      </c>
      <c r="C10928">
        <v>13</v>
      </c>
      <c r="D10928" t="s">
        <v>371</v>
      </c>
      <c r="E10928" t="s">
        <v>370</v>
      </c>
      <c r="F10928">
        <v>10927</v>
      </c>
      <c r="G10928">
        <v>357</v>
      </c>
      <c r="H10928">
        <v>13.33</v>
      </c>
      <c r="I10928">
        <v>2.7229999999999999</v>
      </c>
      <c r="J10928">
        <v>1</v>
      </c>
      <c r="K10928">
        <v>1167.4000000000001</v>
      </c>
      <c r="L10928" t="s">
        <v>369</v>
      </c>
      <c r="M10928" t="s">
        <v>368</v>
      </c>
      <c r="N10928" s="8">
        <v>41962</v>
      </c>
      <c r="O10928">
        <v>0</v>
      </c>
      <c r="P10928">
        <v>0</v>
      </c>
      <c r="Q10928">
        <v>3385.2</v>
      </c>
      <c r="R10928">
        <v>372.29</v>
      </c>
      <c r="S10928">
        <v>0.77600000000000002</v>
      </c>
      <c r="T10928">
        <v>33</v>
      </c>
      <c r="U10928">
        <v>1128.0999999999999</v>
      </c>
      <c r="V10928">
        <v>26</v>
      </c>
      <c r="W10928">
        <v>1.857</v>
      </c>
      <c r="X10928">
        <v>3.0009999999999999</v>
      </c>
      <c r="Y10928" s="8">
        <v>41962</v>
      </c>
    </row>
    <row r="10929" spans="1:25" x14ac:dyDescent="0.25">
      <c r="A10929">
        <v>-111.97777203</v>
      </c>
      <c r="B10929">
        <v>33.079947820000001</v>
      </c>
      <c r="C10929">
        <v>13</v>
      </c>
      <c r="D10929" t="s">
        <v>371</v>
      </c>
      <c r="E10929" t="s">
        <v>370</v>
      </c>
      <c r="F10929">
        <v>10928</v>
      </c>
      <c r="G10929">
        <v>6</v>
      </c>
      <c r="H10929">
        <v>13.33</v>
      </c>
      <c r="I10929">
        <v>2.7229999999999999</v>
      </c>
      <c r="J10929">
        <v>1</v>
      </c>
      <c r="K10929">
        <v>1167.4000000000001</v>
      </c>
      <c r="L10929" t="s">
        <v>369</v>
      </c>
      <c r="M10929" t="s">
        <v>368</v>
      </c>
      <c r="N10929" s="8">
        <v>41962</v>
      </c>
      <c r="O10929">
        <v>0</v>
      </c>
      <c r="P10929">
        <v>0</v>
      </c>
      <c r="Q10929">
        <v>5011.8999999999996</v>
      </c>
      <c r="R10929">
        <v>551.19000000000005</v>
      </c>
      <c r="S10929">
        <v>1.1479999999999999</v>
      </c>
      <c r="T10929">
        <v>33</v>
      </c>
      <c r="U10929">
        <v>1670.3</v>
      </c>
      <c r="V10929">
        <v>26</v>
      </c>
      <c r="W10929">
        <v>1.857</v>
      </c>
      <c r="X10929">
        <v>3.0009999999999999</v>
      </c>
      <c r="Y10929" s="8">
        <v>41962</v>
      </c>
    </row>
    <row r="10930" spans="1:25" x14ac:dyDescent="0.25">
      <c r="A10930">
        <v>-111.97777014</v>
      </c>
      <c r="B10930">
        <v>33.079955810000001</v>
      </c>
      <c r="C10930">
        <v>13</v>
      </c>
      <c r="D10930" t="s">
        <v>371</v>
      </c>
      <c r="E10930" t="s">
        <v>370</v>
      </c>
      <c r="F10930">
        <v>10929</v>
      </c>
      <c r="G10930">
        <v>355</v>
      </c>
      <c r="H10930">
        <v>13.33</v>
      </c>
      <c r="I10930">
        <v>2.7890000000000001</v>
      </c>
      <c r="J10930">
        <v>1</v>
      </c>
      <c r="K10930">
        <v>1167.3</v>
      </c>
      <c r="L10930" t="s">
        <v>369</v>
      </c>
      <c r="M10930" t="s">
        <v>368</v>
      </c>
      <c r="N10930" s="8">
        <v>41962</v>
      </c>
      <c r="O10930">
        <v>0</v>
      </c>
      <c r="P10930">
        <v>0</v>
      </c>
      <c r="Q10930">
        <v>5568.5</v>
      </c>
      <c r="R10930">
        <v>598</v>
      </c>
      <c r="S10930">
        <v>1.246</v>
      </c>
      <c r="T10930">
        <v>33</v>
      </c>
      <c r="U10930">
        <v>1812.1</v>
      </c>
      <c r="V10930">
        <v>26</v>
      </c>
      <c r="W10930">
        <v>1.901</v>
      </c>
      <c r="X10930">
        <v>3.073</v>
      </c>
      <c r="Y10930" s="8">
        <v>41962</v>
      </c>
    </row>
    <row r="10931" spans="1:25" x14ac:dyDescent="0.25">
      <c r="A10931">
        <v>-111.977771</v>
      </c>
      <c r="B10931">
        <v>33.079962770000002</v>
      </c>
      <c r="C10931">
        <v>13</v>
      </c>
      <c r="D10931" t="s">
        <v>371</v>
      </c>
      <c r="E10931" t="s">
        <v>370</v>
      </c>
      <c r="F10931">
        <v>10930</v>
      </c>
      <c r="G10931">
        <v>0</v>
      </c>
      <c r="H10931">
        <v>13.33</v>
      </c>
      <c r="I10931">
        <v>2.625</v>
      </c>
      <c r="J10931">
        <v>1</v>
      </c>
      <c r="K10931">
        <v>1167.3</v>
      </c>
      <c r="L10931" t="s">
        <v>369</v>
      </c>
      <c r="M10931" t="s">
        <v>368</v>
      </c>
      <c r="N10931" s="8">
        <v>41962</v>
      </c>
      <c r="O10931">
        <v>0</v>
      </c>
      <c r="P10931">
        <v>0</v>
      </c>
      <c r="Q10931">
        <v>5374.7</v>
      </c>
      <c r="R10931">
        <v>613.25</v>
      </c>
      <c r="S10931">
        <v>1.278</v>
      </c>
      <c r="T10931">
        <v>33</v>
      </c>
      <c r="U10931">
        <v>1858.3</v>
      </c>
      <c r="V10931">
        <v>26</v>
      </c>
      <c r="W10931">
        <v>1.79</v>
      </c>
      <c r="X10931">
        <v>2.8919999999999999</v>
      </c>
      <c r="Y10931" s="8">
        <v>41962</v>
      </c>
    </row>
    <row r="10932" spans="1:25" x14ac:dyDescent="0.25">
      <c r="A10932">
        <v>-111.97777083</v>
      </c>
      <c r="B10932">
        <v>33.079970779999996</v>
      </c>
      <c r="C10932">
        <v>13</v>
      </c>
      <c r="D10932" t="s">
        <v>371</v>
      </c>
      <c r="E10932" t="s">
        <v>370</v>
      </c>
      <c r="F10932">
        <v>10931</v>
      </c>
      <c r="G10932">
        <v>359</v>
      </c>
      <c r="H10932">
        <v>13.33</v>
      </c>
      <c r="I10932">
        <v>2.7229999999999999</v>
      </c>
      <c r="J10932">
        <v>1</v>
      </c>
      <c r="K10932">
        <v>1167.2</v>
      </c>
      <c r="L10932" t="s">
        <v>369</v>
      </c>
      <c r="M10932" t="s">
        <v>368</v>
      </c>
      <c r="N10932" s="8">
        <v>41962</v>
      </c>
      <c r="O10932">
        <v>0</v>
      </c>
      <c r="P10932">
        <v>0</v>
      </c>
      <c r="Q10932">
        <v>4933.7</v>
      </c>
      <c r="R10932">
        <v>542.59</v>
      </c>
      <c r="S10932">
        <v>1.1299999999999999</v>
      </c>
      <c r="T10932">
        <v>33</v>
      </c>
      <c r="U10932">
        <v>1644.2</v>
      </c>
      <c r="V10932">
        <v>26</v>
      </c>
      <c r="W10932">
        <v>1.857</v>
      </c>
      <c r="X10932">
        <v>3.0009999999999999</v>
      </c>
      <c r="Y10932" s="8">
        <v>41962</v>
      </c>
    </row>
    <row r="10933" spans="1:25" x14ac:dyDescent="0.25">
      <c r="A10933">
        <v>-111.97777151</v>
      </c>
      <c r="B10933">
        <v>33.079977790000001</v>
      </c>
      <c r="C10933">
        <v>13</v>
      </c>
      <c r="D10933" t="s">
        <v>371</v>
      </c>
      <c r="E10933" t="s">
        <v>370</v>
      </c>
      <c r="F10933">
        <v>10932</v>
      </c>
      <c r="G10933">
        <v>3</v>
      </c>
      <c r="H10933">
        <v>13.33</v>
      </c>
      <c r="I10933">
        <v>2.5590000000000002</v>
      </c>
      <c r="J10933">
        <v>1</v>
      </c>
      <c r="K10933">
        <v>1167.3</v>
      </c>
      <c r="L10933" t="s">
        <v>369</v>
      </c>
      <c r="M10933" t="s">
        <v>368</v>
      </c>
      <c r="N10933" s="8">
        <v>41962</v>
      </c>
      <c r="O10933">
        <v>0</v>
      </c>
      <c r="P10933">
        <v>0</v>
      </c>
      <c r="Q10933">
        <v>4839.2</v>
      </c>
      <c r="R10933">
        <v>566.30999999999995</v>
      </c>
      <c r="S10933">
        <v>1.18</v>
      </c>
      <c r="T10933">
        <v>33</v>
      </c>
      <c r="U10933">
        <v>1716.1</v>
      </c>
      <c r="V10933">
        <v>26</v>
      </c>
      <c r="W10933">
        <v>1.7450000000000001</v>
      </c>
      <c r="X10933">
        <v>2.82</v>
      </c>
      <c r="Y10933" s="8">
        <v>41962</v>
      </c>
    </row>
    <row r="10934" spans="1:25" x14ac:dyDescent="0.25">
      <c r="A10934">
        <v>-111.977771</v>
      </c>
      <c r="B10934">
        <v>33.07998577</v>
      </c>
      <c r="C10934">
        <v>13</v>
      </c>
      <c r="D10934" t="s">
        <v>371</v>
      </c>
      <c r="E10934" t="s">
        <v>370</v>
      </c>
      <c r="F10934">
        <v>10933</v>
      </c>
      <c r="G10934">
        <v>0</v>
      </c>
      <c r="H10934">
        <v>13.33</v>
      </c>
      <c r="I10934">
        <v>2.7229999999999999</v>
      </c>
      <c r="J10934">
        <v>1</v>
      </c>
      <c r="K10934">
        <v>1167.2</v>
      </c>
      <c r="L10934" t="s">
        <v>369</v>
      </c>
      <c r="M10934" t="s">
        <v>368</v>
      </c>
      <c r="N10934" s="8">
        <v>41962</v>
      </c>
      <c r="O10934">
        <v>0</v>
      </c>
      <c r="P10934">
        <v>0</v>
      </c>
      <c r="Q10934">
        <v>5041.6000000000004</v>
      </c>
      <c r="R10934">
        <v>554.45000000000005</v>
      </c>
      <c r="S10934">
        <v>1.155</v>
      </c>
      <c r="T10934">
        <v>33</v>
      </c>
      <c r="U10934">
        <v>1680.2</v>
      </c>
      <c r="V10934">
        <v>26</v>
      </c>
      <c r="W10934">
        <v>1.857</v>
      </c>
      <c r="X10934">
        <v>3.0009999999999999</v>
      </c>
      <c r="Y10934" s="8">
        <v>41962</v>
      </c>
    </row>
    <row r="10935" spans="1:25" x14ac:dyDescent="0.25">
      <c r="A10935">
        <v>-111.97777132</v>
      </c>
      <c r="B10935">
        <v>33.079992789999999</v>
      </c>
      <c r="C10935">
        <v>13</v>
      </c>
      <c r="D10935" t="s">
        <v>371</v>
      </c>
      <c r="E10935" t="s">
        <v>370</v>
      </c>
      <c r="F10935">
        <v>10934</v>
      </c>
      <c r="G10935">
        <v>356</v>
      </c>
      <c r="H10935">
        <v>13.33</v>
      </c>
      <c r="I10935">
        <v>2.7559999999999998</v>
      </c>
      <c r="J10935">
        <v>1</v>
      </c>
      <c r="K10935">
        <v>1167.2</v>
      </c>
      <c r="L10935" t="s">
        <v>369</v>
      </c>
      <c r="M10935" t="s">
        <v>368</v>
      </c>
      <c r="N10935" s="8">
        <v>41962</v>
      </c>
      <c r="O10935">
        <v>0</v>
      </c>
      <c r="P10935">
        <v>0</v>
      </c>
      <c r="Q10935">
        <v>4449.6000000000004</v>
      </c>
      <c r="R10935">
        <v>483.53</v>
      </c>
      <c r="S10935">
        <v>1.0069999999999999</v>
      </c>
      <c r="T10935">
        <v>33</v>
      </c>
      <c r="U10935">
        <v>1465.2</v>
      </c>
      <c r="V10935">
        <v>26</v>
      </c>
      <c r="W10935">
        <v>1.879</v>
      </c>
      <c r="X10935">
        <v>3.0369999999999999</v>
      </c>
      <c r="Y10935" s="8">
        <v>41962</v>
      </c>
    </row>
    <row r="10936" spans="1:25" x14ac:dyDescent="0.25">
      <c r="A10936">
        <v>-111.97777182999999</v>
      </c>
      <c r="B10936">
        <v>33.080000779999999</v>
      </c>
      <c r="C10936">
        <v>13</v>
      </c>
      <c r="D10936" t="s">
        <v>371</v>
      </c>
      <c r="E10936" t="s">
        <v>370</v>
      </c>
      <c r="F10936">
        <v>10935</v>
      </c>
      <c r="G10936">
        <v>359</v>
      </c>
      <c r="H10936">
        <v>13.33</v>
      </c>
      <c r="I10936">
        <v>2.7229999999999999</v>
      </c>
      <c r="J10936">
        <v>1</v>
      </c>
      <c r="K10936">
        <v>1167.2</v>
      </c>
      <c r="L10936" t="s">
        <v>369</v>
      </c>
      <c r="M10936" t="s">
        <v>368</v>
      </c>
      <c r="N10936" s="8">
        <v>41962</v>
      </c>
      <c r="O10936">
        <v>0</v>
      </c>
      <c r="P10936">
        <v>0</v>
      </c>
      <c r="Q10936">
        <v>3075.7</v>
      </c>
      <c r="R10936">
        <v>338.25</v>
      </c>
      <c r="S10936">
        <v>0.70499999999999996</v>
      </c>
      <c r="T10936">
        <v>33</v>
      </c>
      <c r="U10936">
        <v>1025</v>
      </c>
      <c r="V10936">
        <v>26</v>
      </c>
      <c r="W10936">
        <v>1.857</v>
      </c>
      <c r="X10936">
        <v>3.0009999999999999</v>
      </c>
      <c r="Y10936" s="8">
        <v>41962</v>
      </c>
    </row>
    <row r="10937" spans="1:25" x14ac:dyDescent="0.25">
      <c r="A10937">
        <v>-111.97777166</v>
      </c>
      <c r="B10937">
        <v>33.080007780000003</v>
      </c>
      <c r="C10937">
        <v>13</v>
      </c>
      <c r="D10937" t="s">
        <v>371</v>
      </c>
      <c r="E10937" t="s">
        <v>370</v>
      </c>
      <c r="F10937">
        <v>10936</v>
      </c>
      <c r="G10937">
        <v>358</v>
      </c>
      <c r="H10937">
        <v>13.33</v>
      </c>
      <c r="I10937">
        <v>2.5590000000000002</v>
      </c>
      <c r="J10937">
        <v>1</v>
      </c>
      <c r="K10937">
        <v>1167.2</v>
      </c>
      <c r="L10937" t="s">
        <v>369</v>
      </c>
      <c r="M10937" t="s">
        <v>368</v>
      </c>
      <c r="N10937" s="8">
        <v>41962</v>
      </c>
      <c r="O10937">
        <v>0</v>
      </c>
      <c r="P10937">
        <v>0</v>
      </c>
      <c r="Q10937">
        <v>2269.4</v>
      </c>
      <c r="R10937">
        <v>265.57</v>
      </c>
      <c r="S10937">
        <v>0.55300000000000005</v>
      </c>
      <c r="T10937">
        <v>33</v>
      </c>
      <c r="U10937">
        <v>804.77</v>
      </c>
      <c r="V10937">
        <v>26</v>
      </c>
      <c r="W10937">
        <v>1.7450000000000001</v>
      </c>
      <c r="X10937">
        <v>2.82</v>
      </c>
      <c r="Y10937" s="8">
        <v>41962</v>
      </c>
    </row>
    <row r="10938" spans="1:25" x14ac:dyDescent="0.25">
      <c r="A10938">
        <v>-111.977857</v>
      </c>
      <c r="B10938">
        <v>33.07999023</v>
      </c>
      <c r="C10938">
        <v>13</v>
      </c>
      <c r="D10938" t="s">
        <v>371</v>
      </c>
      <c r="E10938" t="s">
        <v>370</v>
      </c>
      <c r="F10938">
        <v>10937</v>
      </c>
      <c r="G10938">
        <v>180</v>
      </c>
      <c r="H10938">
        <v>13.33</v>
      </c>
      <c r="I10938">
        <v>1.87</v>
      </c>
      <c r="J10938">
        <v>1</v>
      </c>
      <c r="K10938">
        <v>1166.5999999999999</v>
      </c>
      <c r="L10938" t="s">
        <v>369</v>
      </c>
      <c r="M10938" t="s">
        <v>368</v>
      </c>
      <c r="N10938" s="8">
        <v>41962</v>
      </c>
      <c r="O10938">
        <v>0</v>
      </c>
      <c r="P10938">
        <v>0</v>
      </c>
      <c r="Q10938">
        <v>323.63</v>
      </c>
      <c r="R10938">
        <v>51.83</v>
      </c>
      <c r="S10938">
        <v>0.108</v>
      </c>
      <c r="T10938">
        <v>33</v>
      </c>
      <c r="U10938">
        <v>157.05000000000001</v>
      </c>
      <c r="V10938">
        <v>27</v>
      </c>
      <c r="W10938">
        <v>1.2749999999999999</v>
      </c>
      <c r="X10938">
        <v>2.0609999999999999</v>
      </c>
      <c r="Y10938" s="8">
        <v>41962</v>
      </c>
    </row>
    <row r="10939" spans="1:25" x14ac:dyDescent="0.25">
      <c r="A10939">
        <v>-111.97785887000001</v>
      </c>
      <c r="B10939">
        <v>33.079985069999999</v>
      </c>
      <c r="C10939">
        <v>13</v>
      </c>
      <c r="D10939" t="s">
        <v>371</v>
      </c>
      <c r="E10939" t="s">
        <v>370</v>
      </c>
      <c r="F10939">
        <v>10938</v>
      </c>
      <c r="G10939">
        <v>169</v>
      </c>
      <c r="H10939">
        <v>13.33</v>
      </c>
      <c r="I10939">
        <v>1.3120000000000001</v>
      </c>
      <c r="J10939">
        <v>1</v>
      </c>
      <c r="K10939">
        <v>1166.5999999999999</v>
      </c>
      <c r="L10939" t="s">
        <v>369</v>
      </c>
      <c r="M10939" t="s">
        <v>368</v>
      </c>
      <c r="N10939" s="8">
        <v>41962</v>
      </c>
      <c r="O10939">
        <v>0</v>
      </c>
      <c r="P10939">
        <v>0</v>
      </c>
      <c r="Q10939">
        <v>250.13</v>
      </c>
      <c r="R10939">
        <v>57.08</v>
      </c>
      <c r="S10939">
        <v>0.11899999999999999</v>
      </c>
      <c r="T10939">
        <v>33</v>
      </c>
      <c r="U10939">
        <v>172.97</v>
      </c>
      <c r="V10939">
        <v>27</v>
      </c>
      <c r="W10939">
        <v>0.89500000000000002</v>
      </c>
      <c r="X10939">
        <v>1.446</v>
      </c>
      <c r="Y10939" s="8">
        <v>41962</v>
      </c>
    </row>
    <row r="10940" spans="1:25" x14ac:dyDescent="0.25">
      <c r="A10940">
        <v>-111.97785596999999</v>
      </c>
      <c r="B10940">
        <v>33.07998018</v>
      </c>
      <c r="C10940">
        <v>13</v>
      </c>
      <c r="D10940" t="s">
        <v>371</v>
      </c>
      <c r="E10940" t="s">
        <v>370</v>
      </c>
      <c r="F10940">
        <v>10939</v>
      </c>
      <c r="G10940">
        <v>186</v>
      </c>
      <c r="H10940">
        <v>13.33</v>
      </c>
      <c r="I10940">
        <v>1.6080000000000001</v>
      </c>
      <c r="J10940">
        <v>1</v>
      </c>
      <c r="K10940">
        <v>1166.5999999999999</v>
      </c>
      <c r="L10940" t="s">
        <v>369</v>
      </c>
      <c r="M10940" t="s">
        <v>368</v>
      </c>
      <c r="N10940" s="8">
        <v>41962</v>
      </c>
      <c r="O10940">
        <v>0</v>
      </c>
      <c r="P10940">
        <v>0</v>
      </c>
      <c r="Q10940">
        <v>197.97</v>
      </c>
      <c r="R10940">
        <v>36.880000000000003</v>
      </c>
      <c r="S10940">
        <v>7.6999999999999999E-2</v>
      </c>
      <c r="T10940">
        <v>33</v>
      </c>
      <c r="U10940">
        <v>111.75</v>
      </c>
      <c r="V10940">
        <v>27</v>
      </c>
      <c r="W10940">
        <v>1.0960000000000001</v>
      </c>
      <c r="X10940">
        <v>1.7709999999999999</v>
      </c>
      <c r="Y10940" s="8">
        <v>41962</v>
      </c>
    </row>
    <row r="10941" spans="1:25" x14ac:dyDescent="0.25">
      <c r="A10941">
        <v>-111.97785716999999</v>
      </c>
      <c r="B10941">
        <v>33.079975220000001</v>
      </c>
      <c r="C10941">
        <v>13</v>
      </c>
      <c r="D10941" t="s">
        <v>371</v>
      </c>
      <c r="E10941" t="s">
        <v>370</v>
      </c>
      <c r="F10941">
        <v>10940</v>
      </c>
      <c r="G10941">
        <v>179</v>
      </c>
      <c r="H10941">
        <v>13.33</v>
      </c>
      <c r="I10941">
        <v>1.837</v>
      </c>
      <c r="J10941">
        <v>1</v>
      </c>
      <c r="K10941">
        <v>1166.5999999999999</v>
      </c>
      <c r="L10941" t="s">
        <v>369</v>
      </c>
      <c r="M10941" t="s">
        <v>368</v>
      </c>
      <c r="N10941" s="8">
        <v>41962</v>
      </c>
      <c r="O10941">
        <v>0</v>
      </c>
      <c r="P10941">
        <v>0</v>
      </c>
      <c r="Q10941">
        <v>1743.8</v>
      </c>
      <c r="R10941">
        <v>284.24</v>
      </c>
      <c r="S10941">
        <v>0.59199999999999997</v>
      </c>
      <c r="T10941">
        <v>33</v>
      </c>
      <c r="U10941">
        <v>861.34</v>
      </c>
      <c r="V10941">
        <v>27</v>
      </c>
      <c r="W10941">
        <v>1.2529999999999999</v>
      </c>
      <c r="X10941">
        <v>2.0249999999999999</v>
      </c>
      <c r="Y10941" s="8">
        <v>41962</v>
      </c>
    </row>
    <row r="10942" spans="1:25" x14ac:dyDescent="0.25">
      <c r="A10942">
        <v>-111.97785768</v>
      </c>
      <c r="B10942">
        <v>33.079971209999997</v>
      </c>
      <c r="C10942">
        <v>13</v>
      </c>
      <c r="D10942" t="s">
        <v>371</v>
      </c>
      <c r="E10942" t="s">
        <v>370</v>
      </c>
      <c r="F10942">
        <v>10941</v>
      </c>
      <c r="G10942">
        <v>176</v>
      </c>
      <c r="H10942">
        <v>13.33</v>
      </c>
      <c r="I10942">
        <v>1.7390000000000001</v>
      </c>
      <c r="J10942">
        <v>1</v>
      </c>
      <c r="K10942">
        <v>1166.7</v>
      </c>
      <c r="L10942" t="s">
        <v>369</v>
      </c>
      <c r="M10942" t="s">
        <v>368</v>
      </c>
      <c r="N10942" s="8">
        <v>41962</v>
      </c>
      <c r="O10942">
        <v>0</v>
      </c>
      <c r="P10942">
        <v>0</v>
      </c>
      <c r="Q10942">
        <v>4619.2</v>
      </c>
      <c r="R10942">
        <v>795.55</v>
      </c>
      <c r="S10942">
        <v>1.657</v>
      </c>
      <c r="T10942">
        <v>33</v>
      </c>
      <c r="U10942">
        <v>2410.8000000000002</v>
      </c>
      <c r="V10942">
        <v>27</v>
      </c>
      <c r="W10942">
        <v>1.1859999999999999</v>
      </c>
      <c r="X10942">
        <v>1.9159999999999999</v>
      </c>
      <c r="Y10942" s="8">
        <v>41962</v>
      </c>
    </row>
    <row r="10943" spans="1:25" x14ac:dyDescent="0.25">
      <c r="A10943">
        <v>-111.97785734</v>
      </c>
      <c r="B10943">
        <v>33.079966220000003</v>
      </c>
      <c r="C10943">
        <v>13</v>
      </c>
      <c r="D10943" t="s">
        <v>371</v>
      </c>
      <c r="E10943" t="s">
        <v>370</v>
      </c>
      <c r="F10943">
        <v>10942</v>
      </c>
      <c r="G10943">
        <v>178</v>
      </c>
      <c r="H10943">
        <v>13.33</v>
      </c>
      <c r="I10943">
        <v>1.804</v>
      </c>
      <c r="J10943">
        <v>1</v>
      </c>
      <c r="K10943">
        <v>1166.7</v>
      </c>
      <c r="L10943" t="s">
        <v>369</v>
      </c>
      <c r="M10943" t="s">
        <v>368</v>
      </c>
      <c r="N10943" s="8">
        <v>41962</v>
      </c>
      <c r="O10943">
        <v>0</v>
      </c>
      <c r="P10943">
        <v>0</v>
      </c>
      <c r="Q10943">
        <v>2245.1</v>
      </c>
      <c r="R10943">
        <v>372.61</v>
      </c>
      <c r="S10943">
        <v>0.77600000000000002</v>
      </c>
      <c r="T10943">
        <v>33</v>
      </c>
      <c r="U10943">
        <v>1129.0999999999999</v>
      </c>
      <c r="V10943">
        <v>27</v>
      </c>
      <c r="W10943">
        <v>1.23</v>
      </c>
      <c r="X10943">
        <v>1.988</v>
      </c>
      <c r="Y10943" s="8">
        <v>41962</v>
      </c>
    </row>
    <row r="10944" spans="1:25" x14ac:dyDescent="0.25">
      <c r="A10944">
        <v>-111.97785682999999</v>
      </c>
      <c r="B10944">
        <v>33.079962219999999</v>
      </c>
      <c r="C10944">
        <v>13</v>
      </c>
      <c r="D10944" t="s">
        <v>371</v>
      </c>
      <c r="E10944" t="s">
        <v>370</v>
      </c>
      <c r="F10944">
        <v>10943</v>
      </c>
      <c r="G10944">
        <v>181</v>
      </c>
      <c r="H10944">
        <v>13.33</v>
      </c>
      <c r="I10944">
        <v>1.706</v>
      </c>
      <c r="J10944">
        <v>1</v>
      </c>
      <c r="K10944">
        <v>1166.7</v>
      </c>
      <c r="L10944" t="s">
        <v>369</v>
      </c>
      <c r="M10944" t="s">
        <v>368</v>
      </c>
      <c r="N10944" s="8">
        <v>41962</v>
      </c>
      <c r="O10944">
        <v>0</v>
      </c>
      <c r="P10944">
        <v>0</v>
      </c>
      <c r="Q10944">
        <v>2643.8</v>
      </c>
      <c r="R10944">
        <v>464.09</v>
      </c>
      <c r="S10944">
        <v>0.96699999999999997</v>
      </c>
      <c r="T10944">
        <v>33</v>
      </c>
      <c r="U10944">
        <v>1406.3</v>
      </c>
      <c r="V10944">
        <v>27</v>
      </c>
      <c r="W10944">
        <v>1.163</v>
      </c>
      <c r="X10944">
        <v>1.88</v>
      </c>
      <c r="Y10944" s="8">
        <v>41962</v>
      </c>
    </row>
    <row r="10945" spans="1:25" x14ac:dyDescent="0.25">
      <c r="A10945">
        <v>-111.97785749000001</v>
      </c>
      <c r="B10945">
        <v>33.079957210000003</v>
      </c>
      <c r="C10945">
        <v>13</v>
      </c>
      <c r="D10945" t="s">
        <v>371</v>
      </c>
      <c r="E10945" t="s">
        <v>370</v>
      </c>
      <c r="F10945">
        <v>10944</v>
      </c>
      <c r="G10945">
        <v>183</v>
      </c>
      <c r="H10945">
        <v>13.33</v>
      </c>
      <c r="I10945">
        <v>1.804</v>
      </c>
      <c r="J10945">
        <v>1</v>
      </c>
      <c r="K10945">
        <v>1166.7</v>
      </c>
      <c r="L10945" t="s">
        <v>369</v>
      </c>
      <c r="M10945" t="s">
        <v>368</v>
      </c>
      <c r="N10945" s="8">
        <v>41962</v>
      </c>
      <c r="O10945">
        <v>0</v>
      </c>
      <c r="P10945">
        <v>0</v>
      </c>
      <c r="Q10945">
        <v>6540.5</v>
      </c>
      <c r="R10945">
        <v>1085.5</v>
      </c>
      <c r="S10945">
        <v>2.2610000000000001</v>
      </c>
      <c r="T10945">
        <v>33</v>
      </c>
      <c r="U10945">
        <v>3289.4</v>
      </c>
      <c r="V10945">
        <v>27</v>
      </c>
      <c r="W10945">
        <v>1.23</v>
      </c>
      <c r="X10945">
        <v>1.988</v>
      </c>
      <c r="Y10945" s="8">
        <v>41962</v>
      </c>
    </row>
    <row r="10946" spans="1:25" x14ac:dyDescent="0.25">
      <c r="A10946">
        <v>-111.97785682999999</v>
      </c>
      <c r="B10946">
        <v>33.079952220000003</v>
      </c>
      <c r="C10946">
        <v>13</v>
      </c>
      <c r="D10946" t="s">
        <v>371</v>
      </c>
      <c r="E10946" t="s">
        <v>370</v>
      </c>
      <c r="F10946">
        <v>10945</v>
      </c>
      <c r="G10946">
        <v>181</v>
      </c>
      <c r="H10946">
        <v>13.33</v>
      </c>
      <c r="I10946">
        <v>1.7390000000000001</v>
      </c>
      <c r="J10946">
        <v>1</v>
      </c>
      <c r="K10946">
        <v>1166.8</v>
      </c>
      <c r="L10946" t="s">
        <v>369</v>
      </c>
      <c r="M10946" t="s">
        <v>368</v>
      </c>
      <c r="N10946" s="8">
        <v>41962</v>
      </c>
      <c r="O10946">
        <v>0</v>
      </c>
      <c r="P10946">
        <v>0</v>
      </c>
      <c r="Q10946">
        <v>6586.3</v>
      </c>
      <c r="R10946">
        <v>1134.3</v>
      </c>
      <c r="S10946">
        <v>2.363</v>
      </c>
      <c r="T10946">
        <v>33</v>
      </c>
      <c r="U10946">
        <v>3437.4</v>
      </c>
      <c r="V10946">
        <v>27</v>
      </c>
      <c r="W10946">
        <v>1.1859999999999999</v>
      </c>
      <c r="X10946">
        <v>1.9159999999999999</v>
      </c>
      <c r="Y10946" s="8">
        <v>41962</v>
      </c>
    </row>
    <row r="10947" spans="1:25" x14ac:dyDescent="0.25">
      <c r="A10947">
        <v>-111.977857</v>
      </c>
      <c r="B10947">
        <v>33.079947230000002</v>
      </c>
      <c r="C10947">
        <v>13</v>
      </c>
      <c r="D10947" t="s">
        <v>371</v>
      </c>
      <c r="E10947" t="s">
        <v>370</v>
      </c>
      <c r="F10947">
        <v>10946</v>
      </c>
      <c r="G10947">
        <v>180</v>
      </c>
      <c r="H10947">
        <v>13.33</v>
      </c>
      <c r="I10947">
        <v>1.903</v>
      </c>
      <c r="J10947">
        <v>1</v>
      </c>
      <c r="K10947">
        <v>1166.7</v>
      </c>
      <c r="L10947" t="s">
        <v>369</v>
      </c>
      <c r="M10947" t="s">
        <v>368</v>
      </c>
      <c r="N10947" s="8">
        <v>41962</v>
      </c>
      <c r="O10947">
        <v>0</v>
      </c>
      <c r="P10947">
        <v>0</v>
      </c>
      <c r="Q10947">
        <v>3843.2</v>
      </c>
      <c r="R10947">
        <v>604.85</v>
      </c>
      <c r="S10947">
        <v>1.26</v>
      </c>
      <c r="T10947">
        <v>33</v>
      </c>
      <c r="U10947">
        <v>1832.9</v>
      </c>
      <c r="V10947">
        <v>27</v>
      </c>
      <c r="W10947">
        <v>1.2969999999999999</v>
      </c>
      <c r="X10947">
        <v>2.097</v>
      </c>
      <c r="Y10947" s="8">
        <v>41962</v>
      </c>
    </row>
    <row r="10948" spans="1:25" x14ac:dyDescent="0.25">
      <c r="A10948">
        <v>-111.97785682999999</v>
      </c>
      <c r="B10948">
        <v>33.07994222</v>
      </c>
      <c r="C10948">
        <v>13</v>
      </c>
      <c r="D10948" t="s">
        <v>371</v>
      </c>
      <c r="E10948" t="s">
        <v>370</v>
      </c>
      <c r="F10948">
        <v>10947</v>
      </c>
      <c r="G10948">
        <v>181</v>
      </c>
      <c r="H10948">
        <v>13.33</v>
      </c>
      <c r="I10948">
        <v>1.772</v>
      </c>
      <c r="J10948">
        <v>1</v>
      </c>
      <c r="K10948">
        <v>1166.7</v>
      </c>
      <c r="L10948" t="s">
        <v>369</v>
      </c>
      <c r="M10948" t="s">
        <v>368</v>
      </c>
      <c r="N10948" s="8">
        <v>41962</v>
      </c>
      <c r="O10948">
        <v>0</v>
      </c>
      <c r="P10948">
        <v>0</v>
      </c>
      <c r="Q10948">
        <v>4635</v>
      </c>
      <c r="R10948">
        <v>783.48</v>
      </c>
      <c r="S10948">
        <v>1.6319999999999999</v>
      </c>
      <c r="T10948">
        <v>33</v>
      </c>
      <c r="U10948">
        <v>2374.1999999999998</v>
      </c>
      <c r="V10948">
        <v>27</v>
      </c>
      <c r="W10948">
        <v>1.208</v>
      </c>
      <c r="X10948">
        <v>1.952</v>
      </c>
      <c r="Y10948" s="8">
        <v>41962</v>
      </c>
    </row>
    <row r="10949" spans="1:25" x14ac:dyDescent="0.25">
      <c r="A10949">
        <v>-111.97785766</v>
      </c>
      <c r="B10949">
        <v>33.079937219999998</v>
      </c>
      <c r="C10949">
        <v>13</v>
      </c>
      <c r="D10949" t="s">
        <v>371</v>
      </c>
      <c r="E10949" t="s">
        <v>370</v>
      </c>
      <c r="F10949">
        <v>10948</v>
      </c>
      <c r="G10949">
        <v>182</v>
      </c>
      <c r="H10949">
        <v>13.33</v>
      </c>
      <c r="I10949">
        <v>1.772</v>
      </c>
      <c r="J10949">
        <v>1</v>
      </c>
      <c r="K10949">
        <v>1166.5999999999999</v>
      </c>
      <c r="L10949" t="s">
        <v>369</v>
      </c>
      <c r="M10949" t="s">
        <v>368</v>
      </c>
      <c r="N10949" s="8">
        <v>41962</v>
      </c>
      <c r="O10949">
        <v>0</v>
      </c>
      <c r="P10949">
        <v>0</v>
      </c>
      <c r="Q10949">
        <v>6975.7</v>
      </c>
      <c r="R10949">
        <v>1179.0999999999999</v>
      </c>
      <c r="S10949">
        <v>2.4569999999999999</v>
      </c>
      <c r="T10949">
        <v>33</v>
      </c>
      <c r="U10949">
        <v>3573.2</v>
      </c>
      <c r="V10949">
        <v>27</v>
      </c>
      <c r="W10949">
        <v>1.208</v>
      </c>
      <c r="X10949">
        <v>1.952</v>
      </c>
      <c r="Y10949" s="8">
        <v>41962</v>
      </c>
    </row>
    <row r="10950" spans="1:25" x14ac:dyDescent="0.25">
      <c r="A10950">
        <v>-111.97785697</v>
      </c>
      <c r="B10950">
        <v>33.07993218</v>
      </c>
      <c r="C10950">
        <v>13</v>
      </c>
      <c r="D10950" t="s">
        <v>371</v>
      </c>
      <c r="E10950" t="s">
        <v>370</v>
      </c>
      <c r="F10950">
        <v>10949</v>
      </c>
      <c r="G10950">
        <v>186</v>
      </c>
      <c r="H10950">
        <v>13.33</v>
      </c>
      <c r="I10950">
        <v>1.673</v>
      </c>
      <c r="J10950">
        <v>1</v>
      </c>
      <c r="K10950">
        <v>1166.5999999999999</v>
      </c>
      <c r="L10950" t="s">
        <v>369</v>
      </c>
      <c r="M10950" t="s">
        <v>368</v>
      </c>
      <c r="N10950" s="8">
        <v>41962</v>
      </c>
      <c r="O10950">
        <v>0</v>
      </c>
      <c r="P10950">
        <v>0</v>
      </c>
      <c r="Q10950">
        <v>8304.2999999999993</v>
      </c>
      <c r="R10950">
        <v>1486.3</v>
      </c>
      <c r="S10950">
        <v>3.097</v>
      </c>
      <c r="T10950">
        <v>33</v>
      </c>
      <c r="U10950">
        <v>4504</v>
      </c>
      <c r="V10950">
        <v>27</v>
      </c>
      <c r="W10950">
        <v>1.141</v>
      </c>
      <c r="X10950">
        <v>1.8440000000000001</v>
      </c>
      <c r="Y10950" s="8">
        <v>41962</v>
      </c>
    </row>
    <row r="10951" spans="1:25" x14ac:dyDescent="0.25">
      <c r="A10951">
        <v>-111.97785817</v>
      </c>
      <c r="B10951">
        <v>33.079927220000002</v>
      </c>
      <c r="C10951">
        <v>13</v>
      </c>
      <c r="D10951" t="s">
        <v>371</v>
      </c>
      <c r="E10951" t="s">
        <v>370</v>
      </c>
      <c r="F10951">
        <v>10950</v>
      </c>
      <c r="G10951">
        <v>179</v>
      </c>
      <c r="H10951">
        <v>13.33</v>
      </c>
      <c r="I10951">
        <v>1.837</v>
      </c>
      <c r="J10951">
        <v>1</v>
      </c>
      <c r="K10951">
        <v>1166.5999999999999</v>
      </c>
      <c r="L10951" t="s">
        <v>369</v>
      </c>
      <c r="M10951" t="s">
        <v>368</v>
      </c>
      <c r="N10951" s="8">
        <v>41962</v>
      </c>
      <c r="O10951">
        <v>0</v>
      </c>
      <c r="P10951">
        <v>0</v>
      </c>
      <c r="Q10951">
        <v>8260.2000000000007</v>
      </c>
      <c r="R10951">
        <v>1346.4</v>
      </c>
      <c r="S10951">
        <v>2.8050000000000002</v>
      </c>
      <c r="T10951">
        <v>33</v>
      </c>
      <c r="U10951">
        <v>4080</v>
      </c>
      <c r="V10951">
        <v>27</v>
      </c>
      <c r="W10951">
        <v>1.2529999999999999</v>
      </c>
      <c r="X10951">
        <v>2.0249999999999999</v>
      </c>
      <c r="Y10951" s="8">
        <v>41962</v>
      </c>
    </row>
    <row r="10952" spans="1:25" x14ac:dyDescent="0.25">
      <c r="A10952">
        <v>-111.97785868</v>
      </c>
      <c r="B10952">
        <v>33.079923209999997</v>
      </c>
      <c r="C10952">
        <v>13</v>
      </c>
      <c r="D10952" t="s">
        <v>371</v>
      </c>
      <c r="E10952" t="s">
        <v>370</v>
      </c>
      <c r="F10952">
        <v>10951</v>
      </c>
      <c r="G10952">
        <v>176</v>
      </c>
      <c r="H10952">
        <v>13.33</v>
      </c>
      <c r="I10952">
        <v>1.673</v>
      </c>
      <c r="J10952">
        <v>1</v>
      </c>
      <c r="K10952">
        <v>1166.5999999999999</v>
      </c>
      <c r="L10952" t="s">
        <v>369</v>
      </c>
      <c r="M10952" t="s">
        <v>368</v>
      </c>
      <c r="N10952" s="8">
        <v>41962</v>
      </c>
      <c r="O10952">
        <v>0</v>
      </c>
      <c r="P10952">
        <v>0</v>
      </c>
      <c r="Q10952">
        <v>10282</v>
      </c>
      <c r="R10952">
        <v>1840.3</v>
      </c>
      <c r="S10952">
        <v>3.8340000000000001</v>
      </c>
      <c r="T10952">
        <v>33</v>
      </c>
      <c r="U10952">
        <v>5576.8</v>
      </c>
      <c r="V10952">
        <v>27</v>
      </c>
      <c r="W10952">
        <v>1.141</v>
      </c>
      <c r="X10952">
        <v>1.8440000000000001</v>
      </c>
      <c r="Y10952" s="8">
        <v>41962</v>
      </c>
    </row>
    <row r="10953" spans="1:25" x14ac:dyDescent="0.25">
      <c r="A10953">
        <v>-111.97785697</v>
      </c>
      <c r="B10953">
        <v>33.07991818</v>
      </c>
      <c r="C10953">
        <v>13</v>
      </c>
      <c r="D10953" t="s">
        <v>371</v>
      </c>
      <c r="E10953" t="s">
        <v>370</v>
      </c>
      <c r="F10953">
        <v>10952</v>
      </c>
      <c r="G10953">
        <v>186</v>
      </c>
      <c r="H10953">
        <v>13.33</v>
      </c>
      <c r="I10953">
        <v>1.804</v>
      </c>
      <c r="J10953">
        <v>1</v>
      </c>
      <c r="K10953">
        <v>1166.5999999999999</v>
      </c>
      <c r="L10953" t="s">
        <v>369</v>
      </c>
      <c r="M10953" t="s">
        <v>368</v>
      </c>
      <c r="N10953" s="8">
        <v>41962</v>
      </c>
      <c r="O10953">
        <v>0</v>
      </c>
      <c r="P10953">
        <v>0</v>
      </c>
      <c r="Q10953">
        <v>11563</v>
      </c>
      <c r="R10953">
        <v>1919</v>
      </c>
      <c r="S10953">
        <v>3.9980000000000002</v>
      </c>
      <c r="T10953">
        <v>33</v>
      </c>
      <c r="U10953">
        <v>5815.2</v>
      </c>
      <c r="V10953">
        <v>27</v>
      </c>
      <c r="W10953">
        <v>1.23</v>
      </c>
      <c r="X10953">
        <v>1.988</v>
      </c>
      <c r="Y10953" s="8">
        <v>41962</v>
      </c>
    </row>
    <row r="10954" spans="1:25" x14ac:dyDescent="0.25">
      <c r="A10954">
        <v>-111.97785783</v>
      </c>
      <c r="B10954">
        <v>33.079913220000002</v>
      </c>
      <c r="C10954">
        <v>13</v>
      </c>
      <c r="D10954" t="s">
        <v>371</v>
      </c>
      <c r="E10954" t="s">
        <v>370</v>
      </c>
      <c r="F10954">
        <v>10953</v>
      </c>
      <c r="G10954">
        <v>181</v>
      </c>
      <c r="H10954">
        <v>13.33</v>
      </c>
      <c r="I10954">
        <v>1.7390000000000001</v>
      </c>
      <c r="J10954">
        <v>1</v>
      </c>
      <c r="K10954">
        <v>1166.5999999999999</v>
      </c>
      <c r="L10954" t="s">
        <v>369</v>
      </c>
      <c r="M10954" t="s">
        <v>368</v>
      </c>
      <c r="N10954" s="8">
        <v>41962</v>
      </c>
      <c r="O10954">
        <v>0</v>
      </c>
      <c r="P10954">
        <v>0</v>
      </c>
      <c r="Q10954">
        <v>7587.2</v>
      </c>
      <c r="R10954">
        <v>1306.7</v>
      </c>
      <c r="S10954">
        <v>2.722</v>
      </c>
      <c r="T10954">
        <v>33</v>
      </c>
      <c r="U10954">
        <v>3959.8</v>
      </c>
      <c r="V10954">
        <v>27</v>
      </c>
      <c r="W10954">
        <v>1.1859999999999999</v>
      </c>
      <c r="X10954">
        <v>1.9159999999999999</v>
      </c>
      <c r="Y10954" s="8">
        <v>41962</v>
      </c>
    </row>
    <row r="10955" spans="1:25" x14ac:dyDescent="0.25">
      <c r="A10955">
        <v>-111.97785732</v>
      </c>
      <c r="B10955">
        <v>33.079909209999997</v>
      </c>
      <c r="C10955">
        <v>13</v>
      </c>
      <c r="D10955" t="s">
        <v>371</v>
      </c>
      <c r="E10955" t="s">
        <v>370</v>
      </c>
      <c r="F10955">
        <v>10954</v>
      </c>
      <c r="G10955">
        <v>184</v>
      </c>
      <c r="H10955">
        <v>13.33</v>
      </c>
      <c r="I10955">
        <v>1.6080000000000001</v>
      </c>
      <c r="J10955">
        <v>1</v>
      </c>
      <c r="K10955">
        <v>1166.5999999999999</v>
      </c>
      <c r="L10955" t="s">
        <v>369</v>
      </c>
      <c r="M10955" t="s">
        <v>368</v>
      </c>
      <c r="N10955" s="8">
        <v>41962</v>
      </c>
      <c r="O10955">
        <v>0</v>
      </c>
      <c r="P10955">
        <v>0</v>
      </c>
      <c r="Q10955">
        <v>7853.2</v>
      </c>
      <c r="R10955">
        <v>1462.9</v>
      </c>
      <c r="S10955">
        <v>3.048</v>
      </c>
      <c r="T10955">
        <v>33</v>
      </c>
      <c r="U10955">
        <v>4433.2</v>
      </c>
      <c r="V10955">
        <v>27</v>
      </c>
      <c r="W10955">
        <v>1.0960000000000001</v>
      </c>
      <c r="X10955">
        <v>1.7709999999999999</v>
      </c>
      <c r="Y10955" s="8">
        <v>41962</v>
      </c>
    </row>
    <row r="10956" spans="1:25" x14ac:dyDescent="0.25">
      <c r="A10956">
        <v>-111.97785866</v>
      </c>
      <c r="B10956">
        <v>33.079904220000003</v>
      </c>
      <c r="C10956">
        <v>13</v>
      </c>
      <c r="D10956" t="s">
        <v>371</v>
      </c>
      <c r="E10956" t="s">
        <v>370</v>
      </c>
      <c r="F10956">
        <v>10955</v>
      </c>
      <c r="G10956">
        <v>182</v>
      </c>
      <c r="H10956">
        <v>13.33</v>
      </c>
      <c r="I10956">
        <v>1.673</v>
      </c>
      <c r="J10956">
        <v>1</v>
      </c>
      <c r="K10956">
        <v>1166.7</v>
      </c>
      <c r="L10956" t="s">
        <v>369</v>
      </c>
      <c r="M10956" t="s">
        <v>368</v>
      </c>
      <c r="N10956" s="8">
        <v>41962</v>
      </c>
      <c r="O10956">
        <v>0</v>
      </c>
      <c r="P10956">
        <v>0</v>
      </c>
      <c r="Q10956">
        <v>6912.5</v>
      </c>
      <c r="R10956">
        <v>1237.2</v>
      </c>
      <c r="S10956">
        <v>2.5779999999999998</v>
      </c>
      <c r="T10956">
        <v>33</v>
      </c>
      <c r="U10956">
        <v>3749.1</v>
      </c>
      <c r="V10956">
        <v>27</v>
      </c>
      <c r="W10956">
        <v>1.141</v>
      </c>
      <c r="X10956">
        <v>1.8440000000000001</v>
      </c>
      <c r="Y10956" s="8">
        <v>41962</v>
      </c>
    </row>
    <row r="10957" spans="1:25" x14ac:dyDescent="0.25">
      <c r="A10957">
        <v>-111.97785868</v>
      </c>
      <c r="B10957">
        <v>33.079899210000001</v>
      </c>
      <c r="C10957">
        <v>13</v>
      </c>
      <c r="D10957" t="s">
        <v>371</v>
      </c>
      <c r="E10957" t="s">
        <v>370</v>
      </c>
      <c r="F10957">
        <v>10956</v>
      </c>
      <c r="G10957">
        <v>176</v>
      </c>
      <c r="H10957">
        <v>13.33</v>
      </c>
      <c r="I10957">
        <v>1.7390000000000001</v>
      </c>
      <c r="J10957">
        <v>1</v>
      </c>
      <c r="K10957">
        <v>1166.7</v>
      </c>
      <c r="L10957" t="s">
        <v>369</v>
      </c>
      <c r="M10957" t="s">
        <v>368</v>
      </c>
      <c r="N10957" s="8">
        <v>41962</v>
      </c>
      <c r="O10957">
        <v>0</v>
      </c>
      <c r="P10957">
        <v>0</v>
      </c>
      <c r="Q10957">
        <v>7199.8</v>
      </c>
      <c r="R10957">
        <v>1240</v>
      </c>
      <c r="S10957">
        <v>2.5830000000000002</v>
      </c>
      <c r="T10957">
        <v>33</v>
      </c>
      <c r="U10957">
        <v>3757.6</v>
      </c>
      <c r="V10957">
        <v>27</v>
      </c>
      <c r="W10957">
        <v>1.1859999999999999</v>
      </c>
      <c r="X10957">
        <v>1.9159999999999999</v>
      </c>
      <c r="Y10957" s="8">
        <v>41962</v>
      </c>
    </row>
    <row r="10958" spans="1:25" x14ac:dyDescent="0.25">
      <c r="A10958">
        <v>-111.97785732</v>
      </c>
      <c r="B10958">
        <v>33.079894209999999</v>
      </c>
      <c r="C10958">
        <v>13</v>
      </c>
      <c r="D10958" t="s">
        <v>371</v>
      </c>
      <c r="E10958" t="s">
        <v>370</v>
      </c>
      <c r="F10958">
        <v>10957</v>
      </c>
      <c r="G10958">
        <v>184</v>
      </c>
      <c r="H10958">
        <v>13.33</v>
      </c>
      <c r="I10958">
        <v>1.64</v>
      </c>
      <c r="J10958">
        <v>1</v>
      </c>
      <c r="K10958">
        <v>1166.7</v>
      </c>
      <c r="L10958" t="s">
        <v>369</v>
      </c>
      <c r="M10958" t="s">
        <v>368</v>
      </c>
      <c r="N10958" s="8">
        <v>41962</v>
      </c>
      <c r="O10958">
        <v>0</v>
      </c>
      <c r="P10958">
        <v>0</v>
      </c>
      <c r="Q10958">
        <v>8321.4</v>
      </c>
      <c r="R10958">
        <v>1519.2</v>
      </c>
      <c r="S10958">
        <v>3.165</v>
      </c>
      <c r="T10958">
        <v>33</v>
      </c>
      <c r="U10958">
        <v>4603.5</v>
      </c>
      <c r="V10958">
        <v>27</v>
      </c>
      <c r="W10958">
        <v>1.1180000000000001</v>
      </c>
      <c r="X10958">
        <v>1.8080000000000001</v>
      </c>
      <c r="Y10958" s="8">
        <v>41962</v>
      </c>
    </row>
    <row r="10959" spans="1:25" x14ac:dyDescent="0.25">
      <c r="A10959">
        <v>-111.97785817</v>
      </c>
      <c r="B10959">
        <v>33.079890220000003</v>
      </c>
      <c r="C10959">
        <v>13</v>
      </c>
      <c r="D10959" t="s">
        <v>371</v>
      </c>
      <c r="E10959" t="s">
        <v>370</v>
      </c>
      <c r="F10959">
        <v>10958</v>
      </c>
      <c r="G10959">
        <v>179</v>
      </c>
      <c r="H10959">
        <v>13.33</v>
      </c>
      <c r="I10959">
        <v>1.772</v>
      </c>
      <c r="J10959">
        <v>1</v>
      </c>
      <c r="K10959">
        <v>1166.7</v>
      </c>
      <c r="L10959" t="s">
        <v>369</v>
      </c>
      <c r="M10959" t="s">
        <v>368</v>
      </c>
      <c r="N10959" s="8">
        <v>41962</v>
      </c>
      <c r="O10959">
        <v>0</v>
      </c>
      <c r="P10959">
        <v>0</v>
      </c>
      <c r="Q10959">
        <v>8012.2</v>
      </c>
      <c r="R10959">
        <v>1354.4</v>
      </c>
      <c r="S10959">
        <v>2.8220000000000001</v>
      </c>
      <c r="T10959">
        <v>33</v>
      </c>
      <c r="U10959">
        <v>4104.1000000000004</v>
      </c>
      <c r="V10959">
        <v>27</v>
      </c>
      <c r="W10959">
        <v>1.208</v>
      </c>
      <c r="X10959">
        <v>1.952</v>
      </c>
      <c r="Y10959" s="8">
        <v>41962</v>
      </c>
    </row>
    <row r="10960" spans="1:25" x14ac:dyDescent="0.25">
      <c r="A10960">
        <v>-111.97785834</v>
      </c>
      <c r="B10960">
        <v>33.079885220000001</v>
      </c>
      <c r="C10960">
        <v>13</v>
      </c>
      <c r="D10960" t="s">
        <v>371</v>
      </c>
      <c r="E10960" t="s">
        <v>370</v>
      </c>
      <c r="F10960">
        <v>10959</v>
      </c>
      <c r="G10960">
        <v>178</v>
      </c>
      <c r="H10960">
        <v>13.33</v>
      </c>
      <c r="I10960">
        <v>1.542</v>
      </c>
      <c r="J10960">
        <v>1</v>
      </c>
      <c r="K10960">
        <v>1166.7</v>
      </c>
      <c r="L10960" t="s">
        <v>369</v>
      </c>
      <c r="M10960" t="s">
        <v>368</v>
      </c>
      <c r="N10960" s="8">
        <v>41962</v>
      </c>
      <c r="O10960">
        <v>0</v>
      </c>
      <c r="P10960">
        <v>0</v>
      </c>
      <c r="Q10960">
        <v>8528.1</v>
      </c>
      <c r="R10960">
        <v>1656.3</v>
      </c>
      <c r="S10960">
        <v>3.4510000000000001</v>
      </c>
      <c r="T10960">
        <v>33</v>
      </c>
      <c r="U10960">
        <v>5019</v>
      </c>
      <c r="V10960">
        <v>27</v>
      </c>
      <c r="W10960">
        <v>1.0509999999999999</v>
      </c>
      <c r="X10960">
        <v>1.6990000000000001</v>
      </c>
      <c r="Y10960" s="8">
        <v>41962</v>
      </c>
    </row>
    <row r="10961" spans="1:25" x14ac:dyDescent="0.25">
      <c r="A10961">
        <v>-111.97785868</v>
      </c>
      <c r="B10961">
        <v>33.079880209999999</v>
      </c>
      <c r="C10961">
        <v>13</v>
      </c>
      <c r="D10961" t="s">
        <v>371</v>
      </c>
      <c r="E10961" t="s">
        <v>370</v>
      </c>
      <c r="F10961">
        <v>10960</v>
      </c>
      <c r="G10961">
        <v>176</v>
      </c>
      <c r="H10961">
        <v>13.33</v>
      </c>
      <c r="I10961">
        <v>1.7390000000000001</v>
      </c>
      <c r="J10961">
        <v>1</v>
      </c>
      <c r="K10961">
        <v>1166.5999999999999</v>
      </c>
      <c r="L10961" t="s">
        <v>369</v>
      </c>
      <c r="M10961" t="s">
        <v>368</v>
      </c>
      <c r="N10961" s="8">
        <v>41962</v>
      </c>
      <c r="O10961">
        <v>0</v>
      </c>
      <c r="P10961">
        <v>0</v>
      </c>
      <c r="Q10961">
        <v>9120.6</v>
      </c>
      <c r="R10961">
        <v>1570.8</v>
      </c>
      <c r="S10961">
        <v>3.2730000000000001</v>
      </c>
      <c r="T10961">
        <v>33</v>
      </c>
      <c r="U10961">
        <v>4760.1000000000004</v>
      </c>
      <c r="V10961">
        <v>27</v>
      </c>
      <c r="W10961">
        <v>1.1859999999999999</v>
      </c>
      <c r="X10961">
        <v>1.9159999999999999</v>
      </c>
      <c r="Y10961" s="8">
        <v>41962</v>
      </c>
    </row>
    <row r="10962" spans="1:25" x14ac:dyDescent="0.25">
      <c r="A10962">
        <v>-111.97785817</v>
      </c>
      <c r="B10962">
        <v>33.079875219999998</v>
      </c>
      <c r="C10962">
        <v>13</v>
      </c>
      <c r="D10962" t="s">
        <v>371</v>
      </c>
      <c r="E10962" t="s">
        <v>370</v>
      </c>
      <c r="F10962">
        <v>10961</v>
      </c>
      <c r="G10962">
        <v>179</v>
      </c>
      <c r="H10962">
        <v>13.33</v>
      </c>
      <c r="I10962">
        <v>1.772</v>
      </c>
      <c r="J10962">
        <v>1</v>
      </c>
      <c r="K10962">
        <v>1166.5999999999999</v>
      </c>
      <c r="L10962" t="s">
        <v>369</v>
      </c>
      <c r="M10962" t="s">
        <v>368</v>
      </c>
      <c r="N10962" s="8">
        <v>41962</v>
      </c>
      <c r="O10962">
        <v>0</v>
      </c>
      <c r="P10962">
        <v>0</v>
      </c>
      <c r="Q10962">
        <v>7677</v>
      </c>
      <c r="R10962">
        <v>1297.7</v>
      </c>
      <c r="S10962">
        <v>2.7040000000000002</v>
      </c>
      <c r="T10962">
        <v>33</v>
      </c>
      <c r="U10962">
        <v>3932.4</v>
      </c>
      <c r="V10962">
        <v>27</v>
      </c>
      <c r="W10962">
        <v>1.208</v>
      </c>
      <c r="X10962">
        <v>1.952</v>
      </c>
      <c r="Y10962" s="8">
        <v>41962</v>
      </c>
    </row>
    <row r="10963" spans="1:25" x14ac:dyDescent="0.25">
      <c r="A10963">
        <v>-111.97785663000001</v>
      </c>
      <c r="B10963">
        <v>33.079871150000002</v>
      </c>
      <c r="C10963">
        <v>13</v>
      </c>
      <c r="D10963" t="s">
        <v>371</v>
      </c>
      <c r="E10963" t="s">
        <v>370</v>
      </c>
      <c r="F10963">
        <v>10962</v>
      </c>
      <c r="G10963">
        <v>188</v>
      </c>
      <c r="H10963">
        <v>13.33</v>
      </c>
      <c r="I10963">
        <v>1.837</v>
      </c>
      <c r="J10963">
        <v>1</v>
      </c>
      <c r="K10963">
        <v>1166.5999999999999</v>
      </c>
      <c r="L10963" t="s">
        <v>369</v>
      </c>
      <c r="M10963" t="s">
        <v>368</v>
      </c>
      <c r="N10963" s="8">
        <v>41962</v>
      </c>
      <c r="O10963">
        <v>0</v>
      </c>
      <c r="P10963">
        <v>0</v>
      </c>
      <c r="Q10963">
        <v>8891.5</v>
      </c>
      <c r="R10963">
        <v>1449.3</v>
      </c>
      <c r="S10963">
        <v>3.0190000000000001</v>
      </c>
      <c r="T10963">
        <v>33</v>
      </c>
      <c r="U10963">
        <v>4391.8999999999996</v>
      </c>
      <c r="V10963">
        <v>27</v>
      </c>
      <c r="W10963">
        <v>1.2529999999999999</v>
      </c>
      <c r="X10963">
        <v>2.0249999999999999</v>
      </c>
      <c r="Y10963" s="8">
        <v>41962</v>
      </c>
    </row>
    <row r="10964" spans="1:25" x14ac:dyDescent="0.25">
      <c r="A10964">
        <v>-111.97785834</v>
      </c>
      <c r="B10964">
        <v>33.07986622</v>
      </c>
      <c r="C10964">
        <v>13</v>
      </c>
      <c r="D10964" t="s">
        <v>371</v>
      </c>
      <c r="E10964" t="s">
        <v>370</v>
      </c>
      <c r="F10964">
        <v>10963</v>
      </c>
      <c r="G10964">
        <v>178</v>
      </c>
      <c r="H10964">
        <v>13.33</v>
      </c>
      <c r="I10964">
        <v>1.772</v>
      </c>
      <c r="J10964">
        <v>1</v>
      </c>
      <c r="K10964">
        <v>1166.5999999999999</v>
      </c>
      <c r="L10964" t="s">
        <v>369</v>
      </c>
      <c r="M10964" t="s">
        <v>368</v>
      </c>
      <c r="N10964" s="8">
        <v>41962</v>
      </c>
      <c r="O10964">
        <v>0</v>
      </c>
      <c r="P10964">
        <v>0</v>
      </c>
      <c r="Q10964">
        <v>6701.2</v>
      </c>
      <c r="R10964">
        <v>1132.8</v>
      </c>
      <c r="S10964">
        <v>2.36</v>
      </c>
      <c r="T10964">
        <v>33</v>
      </c>
      <c r="U10964">
        <v>3432.6</v>
      </c>
      <c r="V10964">
        <v>27</v>
      </c>
      <c r="W10964">
        <v>1.208</v>
      </c>
      <c r="X10964">
        <v>1.952</v>
      </c>
      <c r="Y10964" s="8">
        <v>41962</v>
      </c>
    </row>
    <row r="10965" spans="1:25" x14ac:dyDescent="0.25">
      <c r="A10965">
        <v>-111.97785783</v>
      </c>
      <c r="B10965">
        <v>33.079861219999998</v>
      </c>
      <c r="C10965">
        <v>13</v>
      </c>
      <c r="D10965" t="s">
        <v>371</v>
      </c>
      <c r="E10965" t="s">
        <v>370</v>
      </c>
      <c r="F10965">
        <v>10964</v>
      </c>
      <c r="G10965">
        <v>181</v>
      </c>
      <c r="H10965">
        <v>13.33</v>
      </c>
      <c r="I10965">
        <v>1.64</v>
      </c>
      <c r="J10965">
        <v>1</v>
      </c>
      <c r="K10965">
        <v>1166.5999999999999</v>
      </c>
      <c r="L10965" t="s">
        <v>369</v>
      </c>
      <c r="M10965" t="s">
        <v>368</v>
      </c>
      <c r="N10965" s="8">
        <v>41962</v>
      </c>
      <c r="O10965">
        <v>0</v>
      </c>
      <c r="P10965">
        <v>0</v>
      </c>
      <c r="Q10965">
        <v>5584.8</v>
      </c>
      <c r="R10965">
        <v>1019.6</v>
      </c>
      <c r="S10965">
        <v>2.1240000000000001</v>
      </c>
      <c r="T10965">
        <v>33</v>
      </c>
      <c r="U10965">
        <v>3089.6</v>
      </c>
      <c r="V10965">
        <v>27</v>
      </c>
      <c r="W10965">
        <v>1.1180000000000001</v>
      </c>
      <c r="X10965">
        <v>1.8080000000000001</v>
      </c>
      <c r="Y10965" s="8">
        <v>41962</v>
      </c>
    </row>
    <row r="10966" spans="1:25" x14ac:dyDescent="0.25">
      <c r="A10966">
        <v>-111.977858</v>
      </c>
      <c r="B10966">
        <v>33.079856229999997</v>
      </c>
      <c r="C10966">
        <v>13</v>
      </c>
      <c r="D10966" t="s">
        <v>371</v>
      </c>
      <c r="E10966" t="s">
        <v>370</v>
      </c>
      <c r="F10966">
        <v>10965</v>
      </c>
      <c r="G10966">
        <v>180</v>
      </c>
      <c r="H10966">
        <v>13.33</v>
      </c>
      <c r="I10966">
        <v>1.64</v>
      </c>
      <c r="J10966">
        <v>1</v>
      </c>
      <c r="K10966">
        <v>1166.5999999999999</v>
      </c>
      <c r="L10966" t="s">
        <v>369</v>
      </c>
      <c r="M10966" t="s">
        <v>368</v>
      </c>
      <c r="N10966" s="8">
        <v>41962</v>
      </c>
      <c r="O10966">
        <v>0</v>
      </c>
      <c r="P10966">
        <v>0</v>
      </c>
      <c r="Q10966">
        <v>6679.1</v>
      </c>
      <c r="R10966">
        <v>1219.3</v>
      </c>
      <c r="S10966">
        <v>2.54</v>
      </c>
      <c r="T10966">
        <v>33</v>
      </c>
      <c r="U10966">
        <v>3695</v>
      </c>
      <c r="V10966">
        <v>27</v>
      </c>
      <c r="W10966">
        <v>1.1180000000000001</v>
      </c>
      <c r="X10966">
        <v>1.8080000000000001</v>
      </c>
      <c r="Y10966" s="8">
        <v>41962</v>
      </c>
    </row>
    <row r="10967" spans="1:25" x14ac:dyDescent="0.25">
      <c r="A10967">
        <v>-111.97785886</v>
      </c>
      <c r="B10967">
        <v>33.079852189999997</v>
      </c>
      <c r="C10967">
        <v>13</v>
      </c>
      <c r="D10967" t="s">
        <v>371</v>
      </c>
      <c r="E10967" t="s">
        <v>370</v>
      </c>
      <c r="F10967">
        <v>10966</v>
      </c>
      <c r="G10967">
        <v>175</v>
      </c>
      <c r="H10967">
        <v>13.33</v>
      </c>
      <c r="I10967">
        <v>1.772</v>
      </c>
      <c r="J10967">
        <v>1</v>
      </c>
      <c r="K10967">
        <v>1166.5999999999999</v>
      </c>
      <c r="L10967" t="s">
        <v>369</v>
      </c>
      <c r="M10967" t="s">
        <v>368</v>
      </c>
      <c r="N10967" s="8">
        <v>41962</v>
      </c>
      <c r="O10967">
        <v>0</v>
      </c>
      <c r="P10967">
        <v>0</v>
      </c>
      <c r="Q10967">
        <v>5362.7</v>
      </c>
      <c r="R10967">
        <v>906.49</v>
      </c>
      <c r="S10967">
        <v>1.889</v>
      </c>
      <c r="T10967">
        <v>33</v>
      </c>
      <c r="U10967">
        <v>2746.9</v>
      </c>
      <c r="V10967">
        <v>27</v>
      </c>
      <c r="W10967">
        <v>1.208</v>
      </c>
      <c r="X10967">
        <v>1.952</v>
      </c>
      <c r="Y10967" s="8">
        <v>41962</v>
      </c>
    </row>
    <row r="10968" spans="1:25" x14ac:dyDescent="0.25">
      <c r="A10968">
        <v>-111.97785732</v>
      </c>
      <c r="B10968">
        <v>33.079847209999997</v>
      </c>
      <c r="C10968">
        <v>13</v>
      </c>
      <c r="D10968" t="s">
        <v>371</v>
      </c>
      <c r="E10968" t="s">
        <v>370</v>
      </c>
      <c r="F10968">
        <v>10967</v>
      </c>
      <c r="G10968">
        <v>184</v>
      </c>
      <c r="H10968">
        <v>13.33</v>
      </c>
      <c r="I10968">
        <v>1.673</v>
      </c>
      <c r="J10968">
        <v>1</v>
      </c>
      <c r="K10968">
        <v>1166.5999999999999</v>
      </c>
      <c r="L10968" t="s">
        <v>369</v>
      </c>
      <c r="M10968" t="s">
        <v>368</v>
      </c>
      <c r="N10968" s="8">
        <v>41962</v>
      </c>
      <c r="O10968">
        <v>0</v>
      </c>
      <c r="P10968">
        <v>0</v>
      </c>
      <c r="Q10968">
        <v>5470.6</v>
      </c>
      <c r="R10968">
        <v>979.14</v>
      </c>
      <c r="S10968">
        <v>2.04</v>
      </c>
      <c r="T10968">
        <v>33</v>
      </c>
      <c r="U10968">
        <v>2967.1</v>
      </c>
      <c r="V10968">
        <v>27</v>
      </c>
      <c r="W10968">
        <v>1.141</v>
      </c>
      <c r="X10968">
        <v>1.8440000000000001</v>
      </c>
      <c r="Y10968" s="8">
        <v>41962</v>
      </c>
    </row>
    <row r="10969" spans="1:25" x14ac:dyDescent="0.25">
      <c r="A10969">
        <v>-111.9778578</v>
      </c>
      <c r="B10969">
        <v>33.079841160000001</v>
      </c>
      <c r="C10969">
        <v>13</v>
      </c>
      <c r="D10969" t="s">
        <v>371</v>
      </c>
      <c r="E10969" t="s">
        <v>370</v>
      </c>
      <c r="F10969">
        <v>10968</v>
      </c>
      <c r="G10969">
        <v>187</v>
      </c>
      <c r="H10969">
        <v>13.33</v>
      </c>
      <c r="I10969">
        <v>2.1</v>
      </c>
      <c r="J10969">
        <v>1</v>
      </c>
      <c r="K10969">
        <v>1166.5</v>
      </c>
      <c r="L10969" t="s">
        <v>369</v>
      </c>
      <c r="M10969" t="s">
        <v>368</v>
      </c>
      <c r="N10969" s="8">
        <v>41962</v>
      </c>
      <c r="O10969">
        <v>0</v>
      </c>
      <c r="P10969">
        <v>0</v>
      </c>
      <c r="Q10969">
        <v>8307.4</v>
      </c>
      <c r="R10969">
        <v>1184.8</v>
      </c>
      <c r="S10969">
        <v>2.468</v>
      </c>
      <c r="T10969">
        <v>33</v>
      </c>
      <c r="U10969">
        <v>3590.4</v>
      </c>
      <c r="V10969">
        <v>27</v>
      </c>
      <c r="W10969">
        <v>1.4319999999999999</v>
      </c>
      <c r="X10969">
        <v>2.3140000000000001</v>
      </c>
      <c r="Y10969" s="8">
        <v>41962</v>
      </c>
    </row>
    <row r="10970" spans="1:25" x14ac:dyDescent="0.25">
      <c r="A10970">
        <v>-111.97785951</v>
      </c>
      <c r="B10970">
        <v>33.079835209999999</v>
      </c>
      <c r="C10970">
        <v>13</v>
      </c>
      <c r="D10970" t="s">
        <v>371</v>
      </c>
      <c r="E10970" t="s">
        <v>370</v>
      </c>
      <c r="F10970">
        <v>10969</v>
      </c>
      <c r="G10970">
        <v>177</v>
      </c>
      <c r="H10970">
        <v>13.33</v>
      </c>
      <c r="I10970">
        <v>2.0339999999999998</v>
      </c>
      <c r="J10970">
        <v>1</v>
      </c>
      <c r="K10970">
        <v>1166.5</v>
      </c>
      <c r="L10970" t="s">
        <v>369</v>
      </c>
      <c r="M10970" t="s">
        <v>368</v>
      </c>
      <c r="N10970" s="8">
        <v>41962</v>
      </c>
      <c r="O10970">
        <v>0</v>
      </c>
      <c r="P10970">
        <v>0</v>
      </c>
      <c r="Q10970">
        <v>8316.1</v>
      </c>
      <c r="R10970">
        <v>1224.4000000000001</v>
      </c>
      <c r="S10970">
        <v>2.5510000000000002</v>
      </c>
      <c r="T10970">
        <v>33</v>
      </c>
      <c r="U10970">
        <v>3710.2</v>
      </c>
      <c r="V10970">
        <v>27</v>
      </c>
      <c r="W10970">
        <v>1.387</v>
      </c>
      <c r="X10970">
        <v>2.2410000000000001</v>
      </c>
      <c r="Y10970" s="8">
        <v>41962</v>
      </c>
    </row>
    <row r="10971" spans="1:25" x14ac:dyDescent="0.25">
      <c r="A10971">
        <v>-111.97785832</v>
      </c>
      <c r="B10971">
        <v>33.07982921</v>
      </c>
      <c r="C10971">
        <v>13</v>
      </c>
      <c r="D10971" t="s">
        <v>371</v>
      </c>
      <c r="E10971" t="s">
        <v>370</v>
      </c>
      <c r="F10971">
        <v>10970</v>
      </c>
      <c r="G10971">
        <v>184</v>
      </c>
      <c r="H10971">
        <v>13.33</v>
      </c>
      <c r="I10971">
        <v>2.0009999999999999</v>
      </c>
      <c r="J10971">
        <v>1</v>
      </c>
      <c r="K10971">
        <v>1166.5</v>
      </c>
      <c r="L10971" t="s">
        <v>369</v>
      </c>
      <c r="M10971" t="s">
        <v>368</v>
      </c>
      <c r="N10971" s="8">
        <v>41962</v>
      </c>
      <c r="O10971">
        <v>0</v>
      </c>
      <c r="P10971">
        <v>0</v>
      </c>
      <c r="Q10971">
        <v>9573.6</v>
      </c>
      <c r="R10971">
        <v>1432.6</v>
      </c>
      <c r="S10971">
        <v>2.9849999999999999</v>
      </c>
      <c r="T10971">
        <v>33</v>
      </c>
      <c r="U10971">
        <v>4341.2</v>
      </c>
      <c r="V10971">
        <v>27</v>
      </c>
      <c r="W10971">
        <v>1.365</v>
      </c>
      <c r="X10971">
        <v>2.2050000000000001</v>
      </c>
      <c r="Y10971" s="8">
        <v>41962</v>
      </c>
    </row>
    <row r="10972" spans="1:25" x14ac:dyDescent="0.25">
      <c r="A10972">
        <v>-111.97785866</v>
      </c>
      <c r="B10972">
        <v>33.079823220000002</v>
      </c>
      <c r="C10972">
        <v>13</v>
      </c>
      <c r="D10972" t="s">
        <v>371</v>
      </c>
      <c r="E10972" t="s">
        <v>370</v>
      </c>
      <c r="F10972">
        <v>10971</v>
      </c>
      <c r="G10972">
        <v>182</v>
      </c>
      <c r="H10972">
        <v>13.33</v>
      </c>
      <c r="I10972">
        <v>2.2639999999999998</v>
      </c>
      <c r="J10972">
        <v>1</v>
      </c>
      <c r="K10972">
        <v>1166.5</v>
      </c>
      <c r="L10972" t="s">
        <v>369</v>
      </c>
      <c r="M10972" t="s">
        <v>368</v>
      </c>
      <c r="N10972" s="8">
        <v>41962</v>
      </c>
      <c r="O10972">
        <v>0</v>
      </c>
      <c r="P10972">
        <v>0</v>
      </c>
      <c r="Q10972">
        <v>8037.6</v>
      </c>
      <c r="R10972">
        <v>1063.3</v>
      </c>
      <c r="S10972">
        <v>2.2149999999999999</v>
      </c>
      <c r="T10972">
        <v>33</v>
      </c>
      <c r="U10972">
        <v>3222.1</v>
      </c>
      <c r="V10972">
        <v>27</v>
      </c>
      <c r="W10972">
        <v>1.5429999999999999</v>
      </c>
      <c r="X10972">
        <v>2.4950000000000001</v>
      </c>
      <c r="Y10972" s="8">
        <v>41962</v>
      </c>
    </row>
    <row r="10973" spans="1:25" x14ac:dyDescent="0.25">
      <c r="A10973">
        <v>-111.97785917</v>
      </c>
      <c r="B10973">
        <v>33.079817220000002</v>
      </c>
      <c r="C10973">
        <v>13</v>
      </c>
      <c r="D10973" t="s">
        <v>371</v>
      </c>
      <c r="E10973" t="s">
        <v>370</v>
      </c>
      <c r="F10973">
        <v>10972</v>
      </c>
      <c r="G10973">
        <v>179</v>
      </c>
      <c r="H10973">
        <v>13.33</v>
      </c>
      <c r="I10973">
        <v>2.2970000000000002</v>
      </c>
      <c r="J10973">
        <v>1</v>
      </c>
      <c r="K10973">
        <v>1166.4000000000001</v>
      </c>
      <c r="L10973" t="s">
        <v>369</v>
      </c>
      <c r="M10973" t="s">
        <v>368</v>
      </c>
      <c r="N10973" s="8">
        <v>41962</v>
      </c>
      <c r="O10973">
        <v>0</v>
      </c>
      <c r="P10973">
        <v>0</v>
      </c>
      <c r="Q10973">
        <v>9245.4</v>
      </c>
      <c r="R10973">
        <v>1205.5999999999999</v>
      </c>
      <c r="S10973">
        <v>2.512</v>
      </c>
      <c r="T10973">
        <v>33</v>
      </c>
      <c r="U10973">
        <v>3653.3</v>
      </c>
      <c r="V10973">
        <v>27</v>
      </c>
      <c r="W10973">
        <v>1.5660000000000001</v>
      </c>
      <c r="X10973">
        <v>2.5310000000000001</v>
      </c>
      <c r="Y10973" s="8">
        <v>41962</v>
      </c>
    </row>
    <row r="10974" spans="1:25" x14ac:dyDescent="0.25">
      <c r="A10974">
        <v>-111.97785866</v>
      </c>
      <c r="B10974">
        <v>33.079811220000003</v>
      </c>
      <c r="C10974">
        <v>13</v>
      </c>
      <c r="D10974" t="s">
        <v>371</v>
      </c>
      <c r="E10974" t="s">
        <v>370</v>
      </c>
      <c r="F10974">
        <v>10973</v>
      </c>
      <c r="G10974">
        <v>182</v>
      </c>
      <c r="H10974">
        <v>13.33</v>
      </c>
      <c r="I10974">
        <v>2.2309999999999999</v>
      </c>
      <c r="J10974">
        <v>1</v>
      </c>
      <c r="K10974">
        <v>1166.5</v>
      </c>
      <c r="L10974" t="s">
        <v>369</v>
      </c>
      <c r="M10974" t="s">
        <v>368</v>
      </c>
      <c r="N10974" s="8">
        <v>41962</v>
      </c>
      <c r="O10974">
        <v>0</v>
      </c>
      <c r="P10974">
        <v>0</v>
      </c>
      <c r="Q10974">
        <v>9515</v>
      </c>
      <c r="R10974">
        <v>1277.3</v>
      </c>
      <c r="S10974">
        <v>2.661</v>
      </c>
      <c r="T10974">
        <v>33</v>
      </c>
      <c r="U10974">
        <v>3870.5</v>
      </c>
      <c r="V10974">
        <v>27</v>
      </c>
      <c r="W10974">
        <v>1.5209999999999999</v>
      </c>
      <c r="X10974">
        <v>2.4580000000000002</v>
      </c>
      <c r="Y10974" s="8">
        <v>41962</v>
      </c>
    </row>
    <row r="10975" spans="1:25" x14ac:dyDescent="0.25">
      <c r="A10975">
        <v>-111.97785866</v>
      </c>
      <c r="B10975">
        <v>33.07980422</v>
      </c>
      <c r="C10975">
        <v>13</v>
      </c>
      <c r="D10975" t="s">
        <v>371</v>
      </c>
      <c r="E10975" t="s">
        <v>370</v>
      </c>
      <c r="F10975">
        <v>10974</v>
      </c>
      <c r="G10975">
        <v>182</v>
      </c>
      <c r="H10975">
        <v>13.33</v>
      </c>
      <c r="I10975">
        <v>2.2309999999999999</v>
      </c>
      <c r="J10975">
        <v>1</v>
      </c>
      <c r="K10975">
        <v>1166.5</v>
      </c>
      <c r="L10975" t="s">
        <v>369</v>
      </c>
      <c r="M10975" t="s">
        <v>368</v>
      </c>
      <c r="N10975" s="8">
        <v>41962</v>
      </c>
      <c r="O10975">
        <v>0</v>
      </c>
      <c r="P10975">
        <v>0</v>
      </c>
      <c r="Q10975">
        <v>7174.7</v>
      </c>
      <c r="R10975">
        <v>963.1</v>
      </c>
      <c r="S10975">
        <v>2.0059999999999998</v>
      </c>
      <c r="T10975">
        <v>33</v>
      </c>
      <c r="U10975">
        <v>2918.5</v>
      </c>
      <c r="V10975">
        <v>27</v>
      </c>
      <c r="W10975">
        <v>1.5209999999999999</v>
      </c>
      <c r="X10975">
        <v>2.4580000000000002</v>
      </c>
      <c r="Y10975" s="8">
        <v>41962</v>
      </c>
    </row>
    <row r="10976" spans="1:25" x14ac:dyDescent="0.25">
      <c r="A10976">
        <v>-111.977859</v>
      </c>
      <c r="B10976">
        <v>33.079798230000002</v>
      </c>
      <c r="C10976">
        <v>13</v>
      </c>
      <c r="D10976" t="s">
        <v>371</v>
      </c>
      <c r="E10976" t="s">
        <v>370</v>
      </c>
      <c r="F10976">
        <v>10975</v>
      </c>
      <c r="G10976">
        <v>180</v>
      </c>
      <c r="H10976">
        <v>13.33</v>
      </c>
      <c r="I10976">
        <v>2.165</v>
      </c>
      <c r="J10976">
        <v>1</v>
      </c>
      <c r="K10976">
        <v>1166.5</v>
      </c>
      <c r="L10976" t="s">
        <v>369</v>
      </c>
      <c r="M10976" t="s">
        <v>368</v>
      </c>
      <c r="N10976" s="8">
        <v>41962</v>
      </c>
      <c r="O10976">
        <v>0</v>
      </c>
      <c r="P10976">
        <v>0</v>
      </c>
      <c r="Q10976">
        <v>9495.2000000000007</v>
      </c>
      <c r="R10976">
        <v>1313.2</v>
      </c>
      <c r="S10976">
        <v>2.7360000000000002</v>
      </c>
      <c r="T10976">
        <v>33</v>
      </c>
      <c r="U10976">
        <v>3979.5</v>
      </c>
      <c r="V10976">
        <v>27</v>
      </c>
      <c r="W10976">
        <v>1.476</v>
      </c>
      <c r="X10976">
        <v>2.3860000000000001</v>
      </c>
      <c r="Y10976" s="8">
        <v>41962</v>
      </c>
    </row>
    <row r="10977" spans="1:25" x14ac:dyDescent="0.25">
      <c r="A10977">
        <v>-111.977859</v>
      </c>
      <c r="B10977">
        <v>33.079792230000002</v>
      </c>
      <c r="C10977">
        <v>13</v>
      </c>
      <c r="D10977" t="s">
        <v>371</v>
      </c>
      <c r="E10977" t="s">
        <v>370</v>
      </c>
      <c r="F10977">
        <v>10976</v>
      </c>
      <c r="G10977">
        <v>180</v>
      </c>
      <c r="H10977">
        <v>13.33</v>
      </c>
      <c r="I10977">
        <v>2.2970000000000002</v>
      </c>
      <c r="J10977">
        <v>1</v>
      </c>
      <c r="K10977">
        <v>1166.5</v>
      </c>
      <c r="L10977" t="s">
        <v>369</v>
      </c>
      <c r="M10977" t="s">
        <v>368</v>
      </c>
      <c r="N10977" s="8">
        <v>41962</v>
      </c>
      <c r="O10977">
        <v>0</v>
      </c>
      <c r="P10977">
        <v>0</v>
      </c>
      <c r="Q10977">
        <v>7426.9</v>
      </c>
      <c r="R10977">
        <v>968.47</v>
      </c>
      <c r="S10977">
        <v>2.0179999999999998</v>
      </c>
      <c r="T10977">
        <v>33</v>
      </c>
      <c r="U10977">
        <v>2934.8</v>
      </c>
      <c r="V10977">
        <v>27</v>
      </c>
      <c r="W10977">
        <v>1.5660000000000001</v>
      </c>
      <c r="X10977">
        <v>2.5310000000000001</v>
      </c>
      <c r="Y10977" s="8">
        <v>41962</v>
      </c>
    </row>
    <row r="10978" spans="1:25" x14ac:dyDescent="0.25">
      <c r="A10978">
        <v>-111.977859</v>
      </c>
      <c r="B10978">
        <v>33.079785229999999</v>
      </c>
      <c r="C10978">
        <v>13</v>
      </c>
      <c r="D10978" t="s">
        <v>371</v>
      </c>
      <c r="E10978" t="s">
        <v>370</v>
      </c>
      <c r="F10978">
        <v>10977</v>
      </c>
      <c r="G10978">
        <v>180</v>
      </c>
      <c r="H10978">
        <v>13.33</v>
      </c>
      <c r="I10978">
        <v>2.3290000000000002</v>
      </c>
      <c r="J10978">
        <v>1</v>
      </c>
      <c r="K10978">
        <v>1166.4000000000001</v>
      </c>
      <c r="L10978" t="s">
        <v>369</v>
      </c>
      <c r="M10978" t="s">
        <v>368</v>
      </c>
      <c r="N10978" s="8">
        <v>41962</v>
      </c>
      <c r="O10978">
        <v>0</v>
      </c>
      <c r="P10978">
        <v>0</v>
      </c>
      <c r="Q10978">
        <v>7675.5</v>
      </c>
      <c r="R10978">
        <v>986.79</v>
      </c>
      <c r="S10978">
        <v>2.056</v>
      </c>
      <c r="T10978">
        <v>33</v>
      </c>
      <c r="U10978">
        <v>2990.3</v>
      </c>
      <c r="V10978">
        <v>27</v>
      </c>
      <c r="W10978">
        <v>1.5880000000000001</v>
      </c>
      <c r="X10978">
        <v>2.5670000000000002</v>
      </c>
      <c r="Y10978" s="8">
        <v>41962</v>
      </c>
    </row>
    <row r="10979" spans="1:25" x14ac:dyDescent="0.25">
      <c r="A10979">
        <v>-111.977859</v>
      </c>
      <c r="B10979">
        <v>33.07977923</v>
      </c>
      <c r="C10979">
        <v>13</v>
      </c>
      <c r="D10979" t="s">
        <v>371</v>
      </c>
      <c r="E10979" t="s">
        <v>370</v>
      </c>
      <c r="F10979">
        <v>10978</v>
      </c>
      <c r="G10979">
        <v>180</v>
      </c>
      <c r="H10979">
        <v>13.33</v>
      </c>
      <c r="I10979">
        <v>2.2309999999999999</v>
      </c>
      <c r="J10979">
        <v>1</v>
      </c>
      <c r="K10979">
        <v>1166.4000000000001</v>
      </c>
      <c r="L10979" t="s">
        <v>369</v>
      </c>
      <c r="M10979" t="s">
        <v>368</v>
      </c>
      <c r="N10979" s="8">
        <v>41962</v>
      </c>
      <c r="O10979">
        <v>0</v>
      </c>
      <c r="P10979">
        <v>0</v>
      </c>
      <c r="Q10979">
        <v>7406</v>
      </c>
      <c r="R10979">
        <v>994.15</v>
      </c>
      <c r="S10979">
        <v>2.0710000000000002</v>
      </c>
      <c r="T10979">
        <v>33</v>
      </c>
      <c r="U10979">
        <v>3012.6</v>
      </c>
      <c r="V10979">
        <v>27</v>
      </c>
      <c r="W10979">
        <v>1.5209999999999999</v>
      </c>
      <c r="X10979">
        <v>2.4580000000000002</v>
      </c>
      <c r="Y10979" s="8">
        <v>41962</v>
      </c>
    </row>
    <row r="10980" spans="1:25" x14ac:dyDescent="0.25">
      <c r="A10980">
        <v>-111.97785933999999</v>
      </c>
      <c r="B10980">
        <v>33.07977322</v>
      </c>
      <c r="C10980">
        <v>13</v>
      </c>
      <c r="D10980" t="s">
        <v>371</v>
      </c>
      <c r="E10980" t="s">
        <v>370</v>
      </c>
      <c r="F10980">
        <v>10979</v>
      </c>
      <c r="G10980">
        <v>178</v>
      </c>
      <c r="H10980">
        <v>13.33</v>
      </c>
      <c r="I10980">
        <v>2.2639999999999998</v>
      </c>
      <c r="J10980">
        <v>1</v>
      </c>
      <c r="K10980">
        <v>1166.4000000000001</v>
      </c>
      <c r="L10980" t="s">
        <v>369</v>
      </c>
      <c r="M10980" t="s">
        <v>368</v>
      </c>
      <c r="N10980" s="8">
        <v>41962</v>
      </c>
      <c r="O10980">
        <v>0</v>
      </c>
      <c r="P10980">
        <v>0</v>
      </c>
      <c r="Q10980">
        <v>6393.9</v>
      </c>
      <c r="R10980">
        <v>845.85</v>
      </c>
      <c r="S10980">
        <v>1.762</v>
      </c>
      <c r="T10980">
        <v>33</v>
      </c>
      <c r="U10980">
        <v>2563.1999999999998</v>
      </c>
      <c r="V10980">
        <v>27</v>
      </c>
      <c r="W10980">
        <v>1.5429999999999999</v>
      </c>
      <c r="X10980">
        <v>2.4950000000000001</v>
      </c>
      <c r="Y10980" s="8">
        <v>41962</v>
      </c>
    </row>
    <row r="10981" spans="1:25" x14ac:dyDescent="0.25">
      <c r="A10981">
        <v>-111.97785866</v>
      </c>
      <c r="B10981">
        <v>33.079767220000001</v>
      </c>
      <c r="C10981">
        <v>13</v>
      </c>
      <c r="D10981" t="s">
        <v>371</v>
      </c>
      <c r="E10981" t="s">
        <v>370</v>
      </c>
      <c r="F10981">
        <v>10980</v>
      </c>
      <c r="G10981">
        <v>182</v>
      </c>
      <c r="H10981">
        <v>13.33</v>
      </c>
      <c r="I10981">
        <v>2.2970000000000002</v>
      </c>
      <c r="J10981">
        <v>1</v>
      </c>
      <c r="K10981">
        <v>1166.3</v>
      </c>
      <c r="L10981" t="s">
        <v>369</v>
      </c>
      <c r="M10981" t="s">
        <v>368</v>
      </c>
      <c r="N10981" s="8">
        <v>41962</v>
      </c>
      <c r="O10981">
        <v>0</v>
      </c>
      <c r="P10981">
        <v>0</v>
      </c>
      <c r="Q10981">
        <v>6924.6</v>
      </c>
      <c r="R10981">
        <v>902.97</v>
      </c>
      <c r="S10981">
        <v>1.881</v>
      </c>
      <c r="T10981">
        <v>33</v>
      </c>
      <c r="U10981">
        <v>2736.3</v>
      </c>
      <c r="V10981">
        <v>27</v>
      </c>
      <c r="W10981">
        <v>1.5660000000000001</v>
      </c>
      <c r="X10981">
        <v>2.5310000000000001</v>
      </c>
      <c r="Y10981" s="8">
        <v>41962</v>
      </c>
    </row>
    <row r="10982" spans="1:25" x14ac:dyDescent="0.25">
      <c r="A10982">
        <v>-111.97785917</v>
      </c>
      <c r="B10982">
        <v>33.079761220000002</v>
      </c>
      <c r="C10982">
        <v>13</v>
      </c>
      <c r="D10982" t="s">
        <v>371</v>
      </c>
      <c r="E10982" t="s">
        <v>370</v>
      </c>
      <c r="F10982">
        <v>10981</v>
      </c>
      <c r="G10982">
        <v>179</v>
      </c>
      <c r="H10982">
        <v>13.33</v>
      </c>
      <c r="I10982">
        <v>2.165</v>
      </c>
      <c r="J10982">
        <v>1</v>
      </c>
      <c r="K10982">
        <v>1166.4000000000001</v>
      </c>
      <c r="L10982" t="s">
        <v>369</v>
      </c>
      <c r="M10982" t="s">
        <v>368</v>
      </c>
      <c r="N10982" s="8">
        <v>41962</v>
      </c>
      <c r="O10982">
        <v>0</v>
      </c>
      <c r="P10982">
        <v>0</v>
      </c>
      <c r="Q10982">
        <v>6438.8</v>
      </c>
      <c r="R10982">
        <v>890.51</v>
      </c>
      <c r="S10982">
        <v>1.855</v>
      </c>
      <c r="T10982">
        <v>33</v>
      </c>
      <c r="U10982">
        <v>2698.5</v>
      </c>
      <c r="V10982">
        <v>27</v>
      </c>
      <c r="W10982">
        <v>1.476</v>
      </c>
      <c r="X10982">
        <v>2.3860000000000001</v>
      </c>
      <c r="Y10982" s="8">
        <v>41962</v>
      </c>
    </row>
    <row r="10983" spans="1:25" x14ac:dyDescent="0.25">
      <c r="A10983">
        <v>-111.97785849</v>
      </c>
      <c r="B10983">
        <v>33.079754209999997</v>
      </c>
      <c r="C10983">
        <v>13</v>
      </c>
      <c r="D10983" t="s">
        <v>371</v>
      </c>
      <c r="E10983" t="s">
        <v>370</v>
      </c>
      <c r="F10983">
        <v>10982</v>
      </c>
      <c r="G10983">
        <v>183</v>
      </c>
      <c r="H10983">
        <v>13.33</v>
      </c>
      <c r="I10983">
        <v>2.2639999999999998</v>
      </c>
      <c r="J10983">
        <v>1</v>
      </c>
      <c r="K10983">
        <v>1166.3</v>
      </c>
      <c r="L10983" t="s">
        <v>369</v>
      </c>
      <c r="M10983" t="s">
        <v>368</v>
      </c>
      <c r="N10983" s="8">
        <v>41962</v>
      </c>
      <c r="O10983">
        <v>0</v>
      </c>
      <c r="P10983">
        <v>0</v>
      </c>
      <c r="Q10983">
        <v>6237.1</v>
      </c>
      <c r="R10983">
        <v>825.1</v>
      </c>
      <c r="S10983">
        <v>1.7190000000000001</v>
      </c>
      <c r="T10983">
        <v>33</v>
      </c>
      <c r="U10983">
        <v>2500.3000000000002</v>
      </c>
      <c r="V10983">
        <v>27</v>
      </c>
      <c r="W10983">
        <v>1.5429999999999999</v>
      </c>
      <c r="X10983">
        <v>2.4950000000000001</v>
      </c>
      <c r="Y10983" s="8">
        <v>41962</v>
      </c>
    </row>
    <row r="10984" spans="1:25" x14ac:dyDescent="0.25">
      <c r="A10984">
        <v>-111.97785967999999</v>
      </c>
      <c r="B10984">
        <v>33.079748209999998</v>
      </c>
      <c r="C10984">
        <v>13</v>
      </c>
      <c r="D10984" t="s">
        <v>371</v>
      </c>
      <c r="E10984" t="s">
        <v>370</v>
      </c>
      <c r="F10984">
        <v>10983</v>
      </c>
      <c r="G10984">
        <v>176</v>
      </c>
      <c r="H10984">
        <v>13.33</v>
      </c>
      <c r="I10984">
        <v>2.2639999999999998</v>
      </c>
      <c r="J10984">
        <v>1</v>
      </c>
      <c r="K10984">
        <v>1166.3</v>
      </c>
      <c r="L10984" t="s">
        <v>369</v>
      </c>
      <c r="M10984" t="s">
        <v>368</v>
      </c>
      <c r="N10984" s="8">
        <v>41962</v>
      </c>
      <c r="O10984">
        <v>0</v>
      </c>
      <c r="P10984">
        <v>0</v>
      </c>
      <c r="Q10984">
        <v>5222.3999999999996</v>
      </c>
      <c r="R10984">
        <v>690.87</v>
      </c>
      <c r="S10984">
        <v>1.4390000000000001</v>
      </c>
      <c r="T10984">
        <v>33</v>
      </c>
      <c r="U10984">
        <v>2093.5</v>
      </c>
      <c r="V10984">
        <v>27</v>
      </c>
      <c r="W10984">
        <v>1.5429999999999999</v>
      </c>
      <c r="X10984">
        <v>2.4950000000000001</v>
      </c>
      <c r="Y10984" s="8">
        <v>41962</v>
      </c>
    </row>
    <row r="10985" spans="1:25" x14ac:dyDescent="0.25">
      <c r="A10985">
        <v>-111.97785883</v>
      </c>
      <c r="B10985">
        <v>33.07974222</v>
      </c>
      <c r="C10985">
        <v>13</v>
      </c>
      <c r="D10985" t="s">
        <v>371</v>
      </c>
      <c r="E10985" t="s">
        <v>370</v>
      </c>
      <c r="F10985">
        <v>10984</v>
      </c>
      <c r="G10985">
        <v>181</v>
      </c>
      <c r="H10985">
        <v>13.33</v>
      </c>
      <c r="I10985">
        <v>2.198</v>
      </c>
      <c r="J10985">
        <v>1</v>
      </c>
      <c r="K10985">
        <v>1166.3</v>
      </c>
      <c r="L10985" t="s">
        <v>369</v>
      </c>
      <c r="M10985" t="s">
        <v>368</v>
      </c>
      <c r="N10985" s="8">
        <v>41962</v>
      </c>
      <c r="O10985">
        <v>0</v>
      </c>
      <c r="P10985">
        <v>0</v>
      </c>
      <c r="Q10985">
        <v>4179.8</v>
      </c>
      <c r="R10985">
        <v>569.45000000000005</v>
      </c>
      <c r="S10985">
        <v>1.1859999999999999</v>
      </c>
      <c r="T10985">
        <v>33</v>
      </c>
      <c r="U10985">
        <v>1725.6</v>
      </c>
      <c r="V10985">
        <v>27</v>
      </c>
      <c r="W10985">
        <v>1.4990000000000001</v>
      </c>
      <c r="X10985">
        <v>2.4220000000000002</v>
      </c>
      <c r="Y10985" s="8">
        <v>41962</v>
      </c>
    </row>
    <row r="10986" spans="1:25" x14ac:dyDescent="0.25">
      <c r="A10986">
        <v>-111.97785849</v>
      </c>
      <c r="B10986">
        <v>33.079735210000003</v>
      </c>
      <c r="C10986">
        <v>13</v>
      </c>
      <c r="D10986" t="s">
        <v>371</v>
      </c>
      <c r="E10986" t="s">
        <v>370</v>
      </c>
      <c r="F10986">
        <v>10985</v>
      </c>
      <c r="G10986">
        <v>183</v>
      </c>
      <c r="H10986">
        <v>13.33</v>
      </c>
      <c r="I10986">
        <v>2.165</v>
      </c>
      <c r="J10986">
        <v>1</v>
      </c>
      <c r="K10986">
        <v>1166.3</v>
      </c>
      <c r="L10986" t="s">
        <v>369</v>
      </c>
      <c r="M10986" t="s">
        <v>368</v>
      </c>
      <c r="N10986" s="8">
        <v>41962</v>
      </c>
      <c r="O10986">
        <v>0</v>
      </c>
      <c r="P10986">
        <v>0</v>
      </c>
      <c r="Q10986">
        <v>5545.2</v>
      </c>
      <c r="R10986">
        <v>766.92</v>
      </c>
      <c r="S10986">
        <v>1.5980000000000001</v>
      </c>
      <c r="T10986">
        <v>33</v>
      </c>
      <c r="U10986">
        <v>2324</v>
      </c>
      <c r="V10986">
        <v>27</v>
      </c>
      <c r="W10986">
        <v>1.476</v>
      </c>
      <c r="X10986">
        <v>2.3860000000000001</v>
      </c>
      <c r="Y10986" s="8">
        <v>41962</v>
      </c>
    </row>
    <row r="10987" spans="1:25" x14ac:dyDescent="0.25">
      <c r="A10987">
        <v>-111.97785917</v>
      </c>
      <c r="B10987">
        <v>33.079729219999997</v>
      </c>
      <c r="C10987">
        <v>13</v>
      </c>
      <c r="D10987" t="s">
        <v>371</v>
      </c>
      <c r="E10987" t="s">
        <v>370</v>
      </c>
      <c r="F10987">
        <v>10986</v>
      </c>
      <c r="G10987">
        <v>179</v>
      </c>
      <c r="H10987">
        <v>13.33</v>
      </c>
      <c r="I10987">
        <v>2.3290000000000002</v>
      </c>
      <c r="J10987">
        <v>1</v>
      </c>
      <c r="K10987">
        <v>1166.3</v>
      </c>
      <c r="L10987" t="s">
        <v>369</v>
      </c>
      <c r="M10987" t="s">
        <v>368</v>
      </c>
      <c r="N10987" s="8">
        <v>41962</v>
      </c>
      <c r="O10987">
        <v>0</v>
      </c>
      <c r="P10987">
        <v>0</v>
      </c>
      <c r="Q10987">
        <v>5712.8</v>
      </c>
      <c r="R10987">
        <v>734.46</v>
      </c>
      <c r="S10987">
        <v>1.53</v>
      </c>
      <c r="T10987">
        <v>33</v>
      </c>
      <c r="U10987">
        <v>2225.6</v>
      </c>
      <c r="V10987">
        <v>27</v>
      </c>
      <c r="W10987">
        <v>1.5880000000000001</v>
      </c>
      <c r="X10987">
        <v>2.5670000000000002</v>
      </c>
      <c r="Y10987" s="8">
        <v>41962</v>
      </c>
    </row>
    <row r="10988" spans="1:25" x14ac:dyDescent="0.25">
      <c r="A10988">
        <v>-111.97785883</v>
      </c>
      <c r="B10988">
        <v>33.079723219999998</v>
      </c>
      <c r="C10988">
        <v>13</v>
      </c>
      <c r="D10988" t="s">
        <v>371</v>
      </c>
      <c r="E10988" t="s">
        <v>370</v>
      </c>
      <c r="F10988">
        <v>10987</v>
      </c>
      <c r="G10988">
        <v>181</v>
      </c>
      <c r="H10988">
        <v>13.33</v>
      </c>
      <c r="I10988">
        <v>2.2309999999999999</v>
      </c>
      <c r="J10988">
        <v>1</v>
      </c>
      <c r="K10988">
        <v>1166.4000000000001</v>
      </c>
      <c r="L10988" t="s">
        <v>369</v>
      </c>
      <c r="M10988" t="s">
        <v>368</v>
      </c>
      <c r="N10988" s="8">
        <v>41962</v>
      </c>
      <c r="O10988">
        <v>0</v>
      </c>
      <c r="P10988">
        <v>0</v>
      </c>
      <c r="Q10988">
        <v>6172.7</v>
      </c>
      <c r="R10988">
        <v>828.59</v>
      </c>
      <c r="S10988">
        <v>1.726</v>
      </c>
      <c r="T10988">
        <v>33</v>
      </c>
      <c r="U10988">
        <v>2510.9</v>
      </c>
      <c r="V10988">
        <v>27</v>
      </c>
      <c r="W10988">
        <v>1.5209999999999999</v>
      </c>
      <c r="X10988">
        <v>2.4580000000000002</v>
      </c>
      <c r="Y10988" s="8">
        <v>41962</v>
      </c>
    </row>
    <row r="10989" spans="1:25" x14ac:dyDescent="0.25">
      <c r="A10989">
        <v>-111.97785933999999</v>
      </c>
      <c r="B10989">
        <v>33.079717219999999</v>
      </c>
      <c r="C10989">
        <v>13</v>
      </c>
      <c r="D10989" t="s">
        <v>371</v>
      </c>
      <c r="E10989" t="s">
        <v>370</v>
      </c>
      <c r="F10989">
        <v>10988</v>
      </c>
      <c r="G10989">
        <v>178</v>
      </c>
      <c r="H10989">
        <v>13.33</v>
      </c>
      <c r="I10989">
        <v>2.198</v>
      </c>
      <c r="J10989">
        <v>1</v>
      </c>
      <c r="K10989">
        <v>1166.4000000000001</v>
      </c>
      <c r="L10989" t="s">
        <v>369</v>
      </c>
      <c r="M10989" t="s">
        <v>368</v>
      </c>
      <c r="N10989" s="8">
        <v>41962</v>
      </c>
      <c r="O10989">
        <v>0</v>
      </c>
      <c r="P10989">
        <v>0</v>
      </c>
      <c r="Q10989">
        <v>5041.8999999999996</v>
      </c>
      <c r="R10989">
        <v>686.9</v>
      </c>
      <c r="S10989">
        <v>1.431</v>
      </c>
      <c r="T10989">
        <v>33</v>
      </c>
      <c r="U10989">
        <v>2081.5</v>
      </c>
      <c r="V10989">
        <v>27</v>
      </c>
      <c r="W10989">
        <v>1.4990000000000001</v>
      </c>
      <c r="X10989">
        <v>2.4220000000000002</v>
      </c>
      <c r="Y10989" s="8">
        <v>41962</v>
      </c>
    </row>
    <row r="10990" spans="1:25" x14ac:dyDescent="0.25">
      <c r="A10990">
        <v>-111.97785797</v>
      </c>
      <c r="B10990">
        <v>33.079710179999999</v>
      </c>
      <c r="C10990">
        <v>13</v>
      </c>
      <c r="D10990" t="s">
        <v>371</v>
      </c>
      <c r="E10990" t="s">
        <v>370</v>
      </c>
      <c r="F10990">
        <v>10989</v>
      </c>
      <c r="G10990">
        <v>186</v>
      </c>
      <c r="H10990">
        <v>13.33</v>
      </c>
      <c r="I10990">
        <v>2.198</v>
      </c>
      <c r="J10990">
        <v>1</v>
      </c>
      <c r="K10990">
        <v>1166.4000000000001</v>
      </c>
      <c r="L10990" t="s">
        <v>369</v>
      </c>
      <c r="M10990" t="s">
        <v>368</v>
      </c>
      <c r="N10990" s="8">
        <v>41962</v>
      </c>
      <c r="O10990">
        <v>0</v>
      </c>
      <c r="P10990">
        <v>0</v>
      </c>
      <c r="Q10990">
        <v>5664.4</v>
      </c>
      <c r="R10990">
        <v>771.71</v>
      </c>
      <c r="S10990">
        <v>1.6080000000000001</v>
      </c>
      <c r="T10990">
        <v>33</v>
      </c>
      <c r="U10990">
        <v>2338.5</v>
      </c>
      <c r="V10990">
        <v>27</v>
      </c>
      <c r="W10990">
        <v>1.4990000000000001</v>
      </c>
      <c r="X10990">
        <v>2.4220000000000002</v>
      </c>
      <c r="Y10990" s="8">
        <v>41962</v>
      </c>
    </row>
    <row r="10991" spans="1:25" x14ac:dyDescent="0.25">
      <c r="A10991">
        <v>-111.97785933999999</v>
      </c>
      <c r="B10991">
        <v>33.079704220000004</v>
      </c>
      <c r="C10991">
        <v>13</v>
      </c>
      <c r="D10991" t="s">
        <v>371</v>
      </c>
      <c r="E10991" t="s">
        <v>370</v>
      </c>
      <c r="F10991">
        <v>10990</v>
      </c>
      <c r="G10991">
        <v>178</v>
      </c>
      <c r="H10991">
        <v>13.33</v>
      </c>
      <c r="I10991">
        <v>2.2970000000000002</v>
      </c>
      <c r="J10991">
        <v>1</v>
      </c>
      <c r="K10991">
        <v>1166.4000000000001</v>
      </c>
      <c r="L10991" t="s">
        <v>369</v>
      </c>
      <c r="M10991" t="s">
        <v>368</v>
      </c>
      <c r="N10991" s="8">
        <v>41962</v>
      </c>
      <c r="O10991">
        <v>0</v>
      </c>
      <c r="P10991">
        <v>0</v>
      </c>
      <c r="Q10991">
        <v>6482.5</v>
      </c>
      <c r="R10991">
        <v>845.32</v>
      </c>
      <c r="S10991">
        <v>1.7609999999999999</v>
      </c>
      <c r="T10991">
        <v>33</v>
      </c>
      <c r="U10991">
        <v>2561.6</v>
      </c>
      <c r="V10991">
        <v>27</v>
      </c>
      <c r="W10991">
        <v>1.5660000000000001</v>
      </c>
      <c r="X10991">
        <v>2.5310000000000001</v>
      </c>
      <c r="Y10991" s="8">
        <v>41962</v>
      </c>
    </row>
    <row r="10992" spans="1:25" x14ac:dyDescent="0.25">
      <c r="A10992">
        <v>-111.97785883</v>
      </c>
      <c r="B10992">
        <v>33.079698219999997</v>
      </c>
      <c r="C10992">
        <v>13</v>
      </c>
      <c r="D10992" t="s">
        <v>371</v>
      </c>
      <c r="E10992" t="s">
        <v>370</v>
      </c>
      <c r="F10992">
        <v>10991</v>
      </c>
      <c r="G10992">
        <v>181</v>
      </c>
      <c r="H10992">
        <v>13.33</v>
      </c>
      <c r="I10992">
        <v>2.2970000000000002</v>
      </c>
      <c r="J10992">
        <v>1</v>
      </c>
      <c r="K10992">
        <v>1166.3</v>
      </c>
      <c r="L10992" t="s">
        <v>369</v>
      </c>
      <c r="M10992" t="s">
        <v>368</v>
      </c>
      <c r="N10992" s="8">
        <v>41962</v>
      </c>
      <c r="O10992">
        <v>0</v>
      </c>
      <c r="P10992">
        <v>0</v>
      </c>
      <c r="Q10992">
        <v>7367.6</v>
      </c>
      <c r="R10992">
        <v>960.73</v>
      </c>
      <c r="S10992">
        <v>2.0019999999999998</v>
      </c>
      <c r="T10992">
        <v>33</v>
      </c>
      <c r="U10992">
        <v>2911.3</v>
      </c>
      <c r="V10992">
        <v>27</v>
      </c>
      <c r="W10992">
        <v>1.5660000000000001</v>
      </c>
      <c r="X10992">
        <v>2.5310000000000001</v>
      </c>
      <c r="Y10992" s="8">
        <v>41962</v>
      </c>
    </row>
    <row r="10993" spans="1:25" x14ac:dyDescent="0.25">
      <c r="A10993">
        <v>-111.97785917</v>
      </c>
      <c r="B10993">
        <v>33.079692219999998</v>
      </c>
      <c r="C10993">
        <v>13</v>
      </c>
      <c r="D10993" t="s">
        <v>371</v>
      </c>
      <c r="E10993" t="s">
        <v>370</v>
      </c>
      <c r="F10993">
        <v>10992</v>
      </c>
      <c r="G10993">
        <v>179</v>
      </c>
      <c r="H10993">
        <v>13.33</v>
      </c>
      <c r="I10993">
        <v>2.2970000000000002</v>
      </c>
      <c r="J10993">
        <v>1</v>
      </c>
      <c r="K10993">
        <v>1166.3</v>
      </c>
      <c r="L10993" t="s">
        <v>369</v>
      </c>
      <c r="M10993" t="s">
        <v>368</v>
      </c>
      <c r="N10993" s="8">
        <v>41962</v>
      </c>
      <c r="O10993">
        <v>0</v>
      </c>
      <c r="P10993">
        <v>0</v>
      </c>
      <c r="Q10993">
        <v>6439.6</v>
      </c>
      <c r="R10993">
        <v>839.72</v>
      </c>
      <c r="S10993">
        <v>1.7490000000000001</v>
      </c>
      <c r="T10993">
        <v>33</v>
      </c>
      <c r="U10993">
        <v>2544.6</v>
      </c>
      <c r="V10993">
        <v>27</v>
      </c>
      <c r="W10993">
        <v>1.5660000000000001</v>
      </c>
      <c r="X10993">
        <v>2.5310000000000001</v>
      </c>
      <c r="Y10993" s="8">
        <v>41962</v>
      </c>
    </row>
    <row r="10994" spans="1:25" x14ac:dyDescent="0.25">
      <c r="A10994">
        <v>-111.97785931999999</v>
      </c>
      <c r="B10994">
        <v>33.079685210000001</v>
      </c>
      <c r="C10994">
        <v>13</v>
      </c>
      <c r="D10994" t="s">
        <v>371</v>
      </c>
      <c r="E10994" t="s">
        <v>370</v>
      </c>
      <c r="F10994">
        <v>10993</v>
      </c>
      <c r="G10994">
        <v>184</v>
      </c>
      <c r="H10994">
        <v>13.33</v>
      </c>
      <c r="I10994">
        <v>2.2970000000000002</v>
      </c>
      <c r="J10994">
        <v>1</v>
      </c>
      <c r="K10994">
        <v>1166.2</v>
      </c>
      <c r="L10994" t="s">
        <v>369</v>
      </c>
      <c r="M10994" t="s">
        <v>368</v>
      </c>
      <c r="N10994" s="8">
        <v>41962</v>
      </c>
      <c r="O10994">
        <v>0</v>
      </c>
      <c r="P10994">
        <v>0</v>
      </c>
      <c r="Q10994">
        <v>7954.2</v>
      </c>
      <c r="R10994">
        <v>1037.2</v>
      </c>
      <c r="S10994">
        <v>2.161</v>
      </c>
      <c r="T10994">
        <v>33</v>
      </c>
      <c r="U10994">
        <v>3143.1</v>
      </c>
      <c r="V10994">
        <v>27</v>
      </c>
      <c r="W10994">
        <v>1.5660000000000001</v>
      </c>
      <c r="X10994">
        <v>2.5310000000000001</v>
      </c>
      <c r="Y10994" s="8">
        <v>41962</v>
      </c>
    </row>
    <row r="10995" spans="1:25" x14ac:dyDescent="0.25">
      <c r="A10995">
        <v>-111.97785883</v>
      </c>
      <c r="B10995">
        <v>33.079679220000003</v>
      </c>
      <c r="C10995">
        <v>13</v>
      </c>
      <c r="D10995" t="s">
        <v>371</v>
      </c>
      <c r="E10995" t="s">
        <v>370</v>
      </c>
      <c r="F10995">
        <v>10994</v>
      </c>
      <c r="G10995">
        <v>181</v>
      </c>
      <c r="H10995">
        <v>13.33</v>
      </c>
      <c r="I10995">
        <v>2.3290000000000002</v>
      </c>
      <c r="J10995">
        <v>1</v>
      </c>
      <c r="K10995">
        <v>1166.2</v>
      </c>
      <c r="L10995" t="s">
        <v>369</v>
      </c>
      <c r="M10995" t="s">
        <v>368</v>
      </c>
      <c r="N10995" s="8">
        <v>41962</v>
      </c>
      <c r="O10995">
        <v>0</v>
      </c>
      <c r="P10995">
        <v>0</v>
      </c>
      <c r="Q10995">
        <v>8251.7999999999993</v>
      </c>
      <c r="R10995">
        <v>1060.9000000000001</v>
      </c>
      <c r="S10995">
        <v>2.21</v>
      </c>
      <c r="T10995">
        <v>33</v>
      </c>
      <c r="U10995">
        <v>3214.8</v>
      </c>
      <c r="V10995">
        <v>27</v>
      </c>
      <c r="W10995">
        <v>1.5880000000000001</v>
      </c>
      <c r="X10995">
        <v>2.5670000000000002</v>
      </c>
      <c r="Y10995" s="8">
        <v>41962</v>
      </c>
    </row>
    <row r="10996" spans="1:25" x14ac:dyDescent="0.25">
      <c r="A10996">
        <v>-111.97785883</v>
      </c>
      <c r="B10996">
        <v>33.079673219999997</v>
      </c>
      <c r="C10996">
        <v>13</v>
      </c>
      <c r="D10996" t="s">
        <v>371</v>
      </c>
      <c r="E10996" t="s">
        <v>370</v>
      </c>
      <c r="F10996">
        <v>10995</v>
      </c>
      <c r="G10996">
        <v>181</v>
      </c>
      <c r="H10996">
        <v>13.33</v>
      </c>
      <c r="I10996">
        <v>2.2970000000000002</v>
      </c>
      <c r="J10996">
        <v>1</v>
      </c>
      <c r="K10996">
        <v>1166.2</v>
      </c>
      <c r="L10996" t="s">
        <v>369</v>
      </c>
      <c r="M10996" t="s">
        <v>368</v>
      </c>
      <c r="N10996" s="8">
        <v>41962</v>
      </c>
      <c r="O10996">
        <v>0</v>
      </c>
      <c r="P10996">
        <v>0</v>
      </c>
      <c r="Q10996">
        <v>8929.6</v>
      </c>
      <c r="R10996">
        <v>1164.4000000000001</v>
      </c>
      <c r="S10996">
        <v>2.4260000000000002</v>
      </c>
      <c r="T10996">
        <v>33</v>
      </c>
      <c r="U10996">
        <v>3528.6</v>
      </c>
      <c r="V10996">
        <v>27</v>
      </c>
      <c r="W10996">
        <v>1.5660000000000001</v>
      </c>
      <c r="X10996">
        <v>2.5310000000000001</v>
      </c>
      <c r="Y10996" s="8">
        <v>41962</v>
      </c>
    </row>
    <row r="10997" spans="1:25" x14ac:dyDescent="0.25">
      <c r="A10997">
        <v>-111.97785983</v>
      </c>
      <c r="B10997">
        <v>33.079667219999997</v>
      </c>
      <c r="C10997">
        <v>13</v>
      </c>
      <c r="D10997" t="s">
        <v>371</v>
      </c>
      <c r="E10997" t="s">
        <v>370</v>
      </c>
      <c r="F10997">
        <v>10996</v>
      </c>
      <c r="G10997">
        <v>181</v>
      </c>
      <c r="H10997">
        <v>13.33</v>
      </c>
      <c r="I10997">
        <v>2.2309999999999999</v>
      </c>
      <c r="J10997">
        <v>1</v>
      </c>
      <c r="K10997">
        <v>1166.2</v>
      </c>
      <c r="L10997" t="s">
        <v>369</v>
      </c>
      <c r="M10997" t="s">
        <v>368</v>
      </c>
      <c r="N10997" s="8">
        <v>41962</v>
      </c>
      <c r="O10997">
        <v>0</v>
      </c>
      <c r="P10997">
        <v>0</v>
      </c>
      <c r="Q10997">
        <v>9117.2000000000007</v>
      </c>
      <c r="R10997">
        <v>1223.9000000000001</v>
      </c>
      <c r="S10997">
        <v>2.5499999999999998</v>
      </c>
      <c r="T10997">
        <v>33</v>
      </c>
      <c r="U10997">
        <v>3708.6</v>
      </c>
      <c r="V10997">
        <v>27</v>
      </c>
      <c r="W10997">
        <v>1.5209999999999999</v>
      </c>
      <c r="X10997">
        <v>2.4580000000000002</v>
      </c>
      <c r="Y10997" s="8">
        <v>41962</v>
      </c>
    </row>
    <row r="10998" spans="1:25" x14ac:dyDescent="0.25">
      <c r="A10998">
        <v>-111.97785965999999</v>
      </c>
      <c r="B10998">
        <v>33.079660220000001</v>
      </c>
      <c r="C10998">
        <v>13</v>
      </c>
      <c r="D10998" t="s">
        <v>371</v>
      </c>
      <c r="E10998" t="s">
        <v>370</v>
      </c>
      <c r="F10998">
        <v>10997</v>
      </c>
      <c r="G10998">
        <v>182</v>
      </c>
      <c r="H10998">
        <v>13.33</v>
      </c>
      <c r="I10998">
        <v>2.2309999999999999</v>
      </c>
      <c r="J10998">
        <v>1</v>
      </c>
      <c r="K10998">
        <v>1166.2</v>
      </c>
      <c r="L10998" t="s">
        <v>369</v>
      </c>
      <c r="M10998" t="s">
        <v>368</v>
      </c>
      <c r="N10998" s="8">
        <v>41962</v>
      </c>
      <c r="O10998">
        <v>0</v>
      </c>
      <c r="P10998">
        <v>0</v>
      </c>
      <c r="Q10998">
        <v>9526.6</v>
      </c>
      <c r="R10998">
        <v>1278.8</v>
      </c>
      <c r="S10998">
        <v>2.6640000000000001</v>
      </c>
      <c r="T10998">
        <v>33</v>
      </c>
      <c r="U10998">
        <v>3875.2</v>
      </c>
      <c r="V10998">
        <v>27</v>
      </c>
      <c r="W10998">
        <v>1.5209999999999999</v>
      </c>
      <c r="X10998">
        <v>2.4580000000000002</v>
      </c>
      <c r="Y10998" s="8">
        <v>41962</v>
      </c>
    </row>
    <row r="10999" spans="1:25" x14ac:dyDescent="0.25">
      <c r="A10999">
        <v>-111.977859</v>
      </c>
      <c r="B10999">
        <v>33.079654230000003</v>
      </c>
      <c r="C10999">
        <v>13</v>
      </c>
      <c r="D10999" t="s">
        <v>371</v>
      </c>
      <c r="E10999" t="s">
        <v>370</v>
      </c>
      <c r="F10999">
        <v>10998</v>
      </c>
      <c r="G10999">
        <v>180</v>
      </c>
      <c r="H10999">
        <v>13.33</v>
      </c>
      <c r="I10999">
        <v>2.2639999999999998</v>
      </c>
      <c r="J10999">
        <v>1</v>
      </c>
      <c r="K10999">
        <v>1166.2</v>
      </c>
      <c r="L10999" t="s">
        <v>369</v>
      </c>
      <c r="M10999" t="s">
        <v>368</v>
      </c>
      <c r="N10999" s="8">
        <v>41962</v>
      </c>
      <c r="O10999">
        <v>0</v>
      </c>
      <c r="P10999">
        <v>0</v>
      </c>
      <c r="Q10999">
        <v>9490.1</v>
      </c>
      <c r="R10999">
        <v>1255.5</v>
      </c>
      <c r="S10999">
        <v>2.6160000000000001</v>
      </c>
      <c r="T10999">
        <v>33</v>
      </c>
      <c r="U10999">
        <v>3804.4</v>
      </c>
      <c r="V10999">
        <v>27</v>
      </c>
      <c r="W10999">
        <v>1.5429999999999999</v>
      </c>
      <c r="X10999">
        <v>2.4950000000000001</v>
      </c>
      <c r="Y10999" s="8">
        <v>41962</v>
      </c>
    </row>
    <row r="11000" spans="1:25" x14ac:dyDescent="0.25">
      <c r="A11000">
        <v>-111.97785983</v>
      </c>
      <c r="B11000">
        <v>33.079648220000003</v>
      </c>
      <c r="C11000">
        <v>13</v>
      </c>
      <c r="D11000" t="s">
        <v>371</v>
      </c>
      <c r="E11000" t="s">
        <v>370</v>
      </c>
      <c r="F11000">
        <v>10999</v>
      </c>
      <c r="G11000">
        <v>181</v>
      </c>
      <c r="H11000">
        <v>13.33</v>
      </c>
      <c r="I11000">
        <v>2.165</v>
      </c>
      <c r="J11000">
        <v>1</v>
      </c>
      <c r="K11000">
        <v>1166.2</v>
      </c>
      <c r="L11000" t="s">
        <v>369</v>
      </c>
      <c r="M11000" t="s">
        <v>368</v>
      </c>
      <c r="N11000" s="8">
        <v>41962</v>
      </c>
      <c r="O11000">
        <v>0</v>
      </c>
      <c r="P11000">
        <v>0</v>
      </c>
      <c r="Q11000">
        <v>11240</v>
      </c>
      <c r="R11000">
        <v>1554.6</v>
      </c>
      <c r="S11000">
        <v>3.2389999999999999</v>
      </c>
      <c r="T11000">
        <v>33</v>
      </c>
      <c r="U11000">
        <v>4710.8999999999996</v>
      </c>
      <c r="V11000">
        <v>27</v>
      </c>
      <c r="W11000">
        <v>1.476</v>
      </c>
      <c r="X11000">
        <v>2.3860000000000001</v>
      </c>
      <c r="Y11000" s="8">
        <v>41962</v>
      </c>
    </row>
    <row r="11001" spans="1:25" x14ac:dyDescent="0.25">
      <c r="A11001">
        <v>-111.97785983</v>
      </c>
      <c r="B11001">
        <v>33.079641219999999</v>
      </c>
      <c r="C11001">
        <v>13</v>
      </c>
      <c r="D11001" t="s">
        <v>371</v>
      </c>
      <c r="E11001" t="s">
        <v>370</v>
      </c>
      <c r="F11001">
        <v>11000</v>
      </c>
      <c r="G11001">
        <v>181</v>
      </c>
      <c r="H11001">
        <v>13.33</v>
      </c>
      <c r="I11001">
        <v>2.5920000000000001</v>
      </c>
      <c r="J11001">
        <v>1</v>
      </c>
      <c r="K11001">
        <v>1166.0999999999999</v>
      </c>
      <c r="L11001" t="s">
        <v>369</v>
      </c>
      <c r="M11001" t="s">
        <v>368</v>
      </c>
      <c r="N11001" s="8">
        <v>41962</v>
      </c>
      <c r="O11001">
        <v>0</v>
      </c>
      <c r="P11001">
        <v>0</v>
      </c>
      <c r="Q11001">
        <v>10773</v>
      </c>
      <c r="R11001">
        <v>1244.8</v>
      </c>
      <c r="S11001">
        <v>2.593</v>
      </c>
      <c r="T11001">
        <v>33</v>
      </c>
      <c r="U11001">
        <v>3772</v>
      </c>
      <c r="V11001">
        <v>27</v>
      </c>
      <c r="W11001">
        <v>1.7669999999999999</v>
      </c>
      <c r="X11001">
        <v>2.8559999999999999</v>
      </c>
      <c r="Y11001" s="8">
        <v>41962</v>
      </c>
    </row>
    <row r="11002" spans="1:25" x14ac:dyDescent="0.25">
      <c r="A11002">
        <v>-111.97785983</v>
      </c>
      <c r="B11002">
        <v>33.079634220000003</v>
      </c>
      <c r="C11002">
        <v>13</v>
      </c>
      <c r="D11002" t="s">
        <v>371</v>
      </c>
      <c r="E11002" t="s">
        <v>370</v>
      </c>
      <c r="F11002">
        <v>11001</v>
      </c>
      <c r="G11002">
        <v>181</v>
      </c>
      <c r="H11002">
        <v>13.33</v>
      </c>
      <c r="I11002">
        <v>2.3620000000000001</v>
      </c>
      <c r="J11002">
        <v>1</v>
      </c>
      <c r="K11002">
        <v>1166.2</v>
      </c>
      <c r="L11002" t="s">
        <v>369</v>
      </c>
      <c r="M11002" t="s">
        <v>368</v>
      </c>
      <c r="N11002" s="8">
        <v>41962</v>
      </c>
      <c r="O11002">
        <v>0</v>
      </c>
      <c r="P11002">
        <v>0</v>
      </c>
      <c r="Q11002">
        <v>9926.2000000000007</v>
      </c>
      <c r="R11002">
        <v>1258.4000000000001</v>
      </c>
      <c r="S11002">
        <v>2.6219999999999999</v>
      </c>
      <c r="T11002">
        <v>33</v>
      </c>
      <c r="U11002">
        <v>3813.4</v>
      </c>
      <c r="V11002">
        <v>27</v>
      </c>
      <c r="W11002">
        <v>1.611</v>
      </c>
      <c r="X11002">
        <v>2.6030000000000002</v>
      </c>
      <c r="Y11002" s="8">
        <v>41962</v>
      </c>
    </row>
    <row r="11003" spans="1:25" x14ac:dyDescent="0.25">
      <c r="A11003">
        <v>-111.97786017</v>
      </c>
      <c r="B11003">
        <v>33.079628219999996</v>
      </c>
      <c r="C11003">
        <v>13</v>
      </c>
      <c r="D11003" t="s">
        <v>371</v>
      </c>
      <c r="E11003" t="s">
        <v>370</v>
      </c>
      <c r="F11003">
        <v>11002</v>
      </c>
      <c r="G11003">
        <v>179</v>
      </c>
      <c r="H11003">
        <v>13.33</v>
      </c>
      <c r="I11003">
        <v>2.2970000000000002</v>
      </c>
      <c r="J11003">
        <v>1</v>
      </c>
      <c r="K11003">
        <v>1166.0999999999999</v>
      </c>
      <c r="L11003" t="s">
        <v>369</v>
      </c>
      <c r="M11003" t="s">
        <v>368</v>
      </c>
      <c r="N11003" s="8">
        <v>41962</v>
      </c>
      <c r="O11003">
        <v>0</v>
      </c>
      <c r="P11003">
        <v>0</v>
      </c>
      <c r="Q11003">
        <v>10535</v>
      </c>
      <c r="R11003">
        <v>1373.7</v>
      </c>
      <c r="S11003">
        <v>2.8620000000000001</v>
      </c>
      <c r="T11003">
        <v>33</v>
      </c>
      <c r="U11003">
        <v>4162.8</v>
      </c>
      <c r="V11003">
        <v>27</v>
      </c>
      <c r="W11003">
        <v>1.5660000000000001</v>
      </c>
      <c r="X11003">
        <v>2.5310000000000001</v>
      </c>
      <c r="Y11003" s="8">
        <v>41962</v>
      </c>
    </row>
    <row r="11004" spans="1:25" x14ac:dyDescent="0.25">
      <c r="A11004">
        <v>-111.97785983</v>
      </c>
      <c r="B11004">
        <v>33.07962122</v>
      </c>
      <c r="C11004">
        <v>13</v>
      </c>
      <c r="D11004" t="s">
        <v>371</v>
      </c>
      <c r="E11004" t="s">
        <v>370</v>
      </c>
      <c r="F11004">
        <v>11003</v>
      </c>
      <c r="G11004">
        <v>181</v>
      </c>
      <c r="H11004">
        <v>13.33</v>
      </c>
      <c r="I11004">
        <v>2.395</v>
      </c>
      <c r="J11004">
        <v>1</v>
      </c>
      <c r="K11004">
        <v>1166.0999999999999</v>
      </c>
      <c r="L11004" t="s">
        <v>369</v>
      </c>
      <c r="M11004" t="s">
        <v>368</v>
      </c>
      <c r="N11004" s="8">
        <v>41962</v>
      </c>
      <c r="O11004">
        <v>0</v>
      </c>
      <c r="P11004">
        <v>0</v>
      </c>
      <c r="Q11004">
        <v>9848.9</v>
      </c>
      <c r="R11004">
        <v>1231.5</v>
      </c>
      <c r="S11004">
        <v>2.5659999999999998</v>
      </c>
      <c r="T11004">
        <v>33</v>
      </c>
      <c r="U11004">
        <v>3731.9</v>
      </c>
      <c r="V11004">
        <v>27</v>
      </c>
      <c r="W11004">
        <v>1.633</v>
      </c>
      <c r="X11004">
        <v>2.6389999999999998</v>
      </c>
      <c r="Y11004" s="8">
        <v>41962</v>
      </c>
    </row>
    <row r="11005" spans="1:25" x14ac:dyDescent="0.25">
      <c r="A11005">
        <v>-111.97786017</v>
      </c>
      <c r="B11005">
        <v>33.079615220000001</v>
      </c>
      <c r="C11005">
        <v>13</v>
      </c>
      <c r="D11005" t="s">
        <v>371</v>
      </c>
      <c r="E11005" t="s">
        <v>370</v>
      </c>
      <c r="F11005">
        <v>11004</v>
      </c>
      <c r="G11005">
        <v>179</v>
      </c>
      <c r="H11005">
        <v>13.33</v>
      </c>
      <c r="I11005">
        <v>2.4279999999999999</v>
      </c>
      <c r="J11005">
        <v>1</v>
      </c>
      <c r="K11005">
        <v>1166.0999999999999</v>
      </c>
      <c r="L11005" t="s">
        <v>369</v>
      </c>
      <c r="M11005" t="s">
        <v>368</v>
      </c>
      <c r="N11005" s="8">
        <v>41962</v>
      </c>
      <c r="O11005">
        <v>0</v>
      </c>
      <c r="P11005">
        <v>0</v>
      </c>
      <c r="Q11005">
        <v>10728</v>
      </c>
      <c r="R11005">
        <v>1323.3</v>
      </c>
      <c r="S11005">
        <v>2.7570000000000001</v>
      </c>
      <c r="T11005">
        <v>33</v>
      </c>
      <c r="U11005">
        <v>4010.1</v>
      </c>
      <c r="V11005">
        <v>27</v>
      </c>
      <c r="W11005">
        <v>1.655</v>
      </c>
      <c r="X11005">
        <v>2.6749999999999998</v>
      </c>
      <c r="Y11005" s="8">
        <v>41962</v>
      </c>
    </row>
    <row r="11006" spans="1:25" x14ac:dyDescent="0.25">
      <c r="A11006">
        <v>-111.97786000000001</v>
      </c>
      <c r="B11006">
        <v>33.079608229999998</v>
      </c>
      <c r="C11006">
        <v>13</v>
      </c>
      <c r="D11006" t="s">
        <v>371</v>
      </c>
      <c r="E11006" t="s">
        <v>370</v>
      </c>
      <c r="F11006">
        <v>11005</v>
      </c>
      <c r="G11006">
        <v>180</v>
      </c>
      <c r="H11006">
        <v>13.33</v>
      </c>
      <c r="I11006">
        <v>2.3290000000000002</v>
      </c>
      <c r="J11006">
        <v>1</v>
      </c>
      <c r="K11006">
        <v>1166</v>
      </c>
      <c r="L11006" t="s">
        <v>369</v>
      </c>
      <c r="M11006" t="s">
        <v>368</v>
      </c>
      <c r="N11006" s="8">
        <v>41962</v>
      </c>
      <c r="O11006">
        <v>0</v>
      </c>
      <c r="P11006">
        <v>0</v>
      </c>
      <c r="Q11006">
        <v>12927</v>
      </c>
      <c r="R11006">
        <v>1662</v>
      </c>
      <c r="S11006">
        <v>3.4620000000000002</v>
      </c>
      <c r="T11006">
        <v>33</v>
      </c>
      <c r="U11006">
        <v>5036.3</v>
      </c>
      <c r="V11006">
        <v>27</v>
      </c>
      <c r="W11006">
        <v>1.5880000000000001</v>
      </c>
      <c r="X11006">
        <v>2.5670000000000002</v>
      </c>
      <c r="Y11006" s="8">
        <v>41962</v>
      </c>
    </row>
    <row r="11007" spans="1:25" x14ac:dyDescent="0.25">
      <c r="A11007">
        <v>-111.97786000000001</v>
      </c>
      <c r="B11007">
        <v>33.079602229999999</v>
      </c>
      <c r="C11007">
        <v>13</v>
      </c>
      <c r="D11007" t="s">
        <v>371</v>
      </c>
      <c r="E11007" t="s">
        <v>370</v>
      </c>
      <c r="F11007">
        <v>11006</v>
      </c>
      <c r="G11007">
        <v>180</v>
      </c>
      <c r="H11007">
        <v>13.33</v>
      </c>
      <c r="I11007">
        <v>2.395</v>
      </c>
      <c r="J11007">
        <v>1</v>
      </c>
      <c r="K11007">
        <v>1166</v>
      </c>
      <c r="L11007" t="s">
        <v>369</v>
      </c>
      <c r="M11007" t="s">
        <v>368</v>
      </c>
      <c r="N11007" s="8">
        <v>41962</v>
      </c>
      <c r="O11007">
        <v>0</v>
      </c>
      <c r="P11007">
        <v>0</v>
      </c>
      <c r="Q11007">
        <v>8491</v>
      </c>
      <c r="R11007">
        <v>1061.7</v>
      </c>
      <c r="S11007">
        <v>2.2120000000000002</v>
      </c>
      <c r="T11007">
        <v>33</v>
      </c>
      <c r="U11007">
        <v>3217.4</v>
      </c>
      <c r="V11007">
        <v>27</v>
      </c>
      <c r="W11007">
        <v>1.633</v>
      </c>
      <c r="X11007">
        <v>2.6389999999999998</v>
      </c>
      <c r="Y11007" s="8">
        <v>41962</v>
      </c>
    </row>
    <row r="11008" spans="1:25" x14ac:dyDescent="0.25">
      <c r="A11008">
        <v>-111.97786000000001</v>
      </c>
      <c r="B11008">
        <v>33.079595230000002</v>
      </c>
      <c r="C11008">
        <v>13</v>
      </c>
      <c r="D11008" t="s">
        <v>371</v>
      </c>
      <c r="E11008" t="s">
        <v>370</v>
      </c>
      <c r="F11008">
        <v>11007</v>
      </c>
      <c r="G11008">
        <v>180</v>
      </c>
      <c r="H11008">
        <v>13.33</v>
      </c>
      <c r="I11008">
        <v>2.2970000000000002</v>
      </c>
      <c r="J11008">
        <v>1</v>
      </c>
      <c r="K11008">
        <v>1166</v>
      </c>
      <c r="L11008" t="s">
        <v>369</v>
      </c>
      <c r="M11008" t="s">
        <v>368</v>
      </c>
      <c r="N11008" s="8">
        <v>41962</v>
      </c>
      <c r="O11008">
        <v>0</v>
      </c>
      <c r="P11008">
        <v>0</v>
      </c>
      <c r="Q11008">
        <v>10362</v>
      </c>
      <c r="R11008">
        <v>1351.2</v>
      </c>
      <c r="S11008">
        <v>2.8149999999999999</v>
      </c>
      <c r="T11008">
        <v>33</v>
      </c>
      <c r="U11008">
        <v>4094.6</v>
      </c>
      <c r="V11008">
        <v>27</v>
      </c>
      <c r="W11008">
        <v>1.5660000000000001</v>
      </c>
      <c r="X11008">
        <v>2.5310000000000001</v>
      </c>
      <c r="Y11008" s="8">
        <v>41962</v>
      </c>
    </row>
    <row r="11009" spans="1:25" x14ac:dyDescent="0.25">
      <c r="A11009">
        <v>-111.97785983</v>
      </c>
      <c r="B11009">
        <v>33.079589220000003</v>
      </c>
      <c r="C11009">
        <v>13</v>
      </c>
      <c r="D11009" t="s">
        <v>371</v>
      </c>
      <c r="E11009" t="s">
        <v>370</v>
      </c>
      <c r="F11009">
        <v>11008</v>
      </c>
      <c r="G11009">
        <v>181</v>
      </c>
      <c r="H11009">
        <v>13.33</v>
      </c>
      <c r="I11009">
        <v>2.395</v>
      </c>
      <c r="J11009">
        <v>1</v>
      </c>
      <c r="K11009">
        <v>1166</v>
      </c>
      <c r="L11009" t="s">
        <v>369</v>
      </c>
      <c r="M11009" t="s">
        <v>368</v>
      </c>
      <c r="N11009" s="8">
        <v>41962</v>
      </c>
      <c r="O11009">
        <v>0</v>
      </c>
      <c r="P11009">
        <v>0</v>
      </c>
      <c r="Q11009">
        <v>9533.7000000000007</v>
      </c>
      <c r="R11009">
        <v>1192.0999999999999</v>
      </c>
      <c r="S11009">
        <v>2.484</v>
      </c>
      <c r="T11009">
        <v>33</v>
      </c>
      <c r="U11009">
        <v>3612.5</v>
      </c>
      <c r="V11009">
        <v>27</v>
      </c>
      <c r="W11009">
        <v>1.633</v>
      </c>
      <c r="X11009">
        <v>2.6389999999999998</v>
      </c>
      <c r="Y11009" s="8">
        <v>41962</v>
      </c>
    </row>
    <row r="11010" spans="1:25" x14ac:dyDescent="0.25">
      <c r="A11010">
        <v>-111.97786017</v>
      </c>
      <c r="B11010">
        <v>33.079582219999999</v>
      </c>
      <c r="C11010">
        <v>13</v>
      </c>
      <c r="D11010" t="s">
        <v>371</v>
      </c>
      <c r="E11010" t="s">
        <v>370</v>
      </c>
      <c r="F11010">
        <v>11009</v>
      </c>
      <c r="G11010">
        <v>179</v>
      </c>
      <c r="H11010">
        <v>13.33</v>
      </c>
      <c r="I11010">
        <v>2.3620000000000001</v>
      </c>
      <c r="J11010">
        <v>1</v>
      </c>
      <c r="K11010">
        <v>1165.9000000000001</v>
      </c>
      <c r="L11010" t="s">
        <v>369</v>
      </c>
      <c r="M11010" t="s">
        <v>368</v>
      </c>
      <c r="N11010" s="8">
        <v>41962</v>
      </c>
      <c r="O11010">
        <v>0</v>
      </c>
      <c r="P11010">
        <v>0</v>
      </c>
      <c r="Q11010">
        <v>9826.1</v>
      </c>
      <c r="R11010">
        <v>1245.7</v>
      </c>
      <c r="S11010">
        <v>2.5950000000000002</v>
      </c>
      <c r="T11010">
        <v>33</v>
      </c>
      <c r="U11010">
        <v>3774.9</v>
      </c>
      <c r="V11010">
        <v>27</v>
      </c>
      <c r="W11010">
        <v>1.611</v>
      </c>
      <c r="X11010">
        <v>2.6030000000000002</v>
      </c>
      <c r="Y11010" s="8">
        <v>41962</v>
      </c>
    </row>
    <row r="11011" spans="1:25" x14ac:dyDescent="0.25">
      <c r="A11011">
        <v>-111.97785949</v>
      </c>
      <c r="B11011">
        <v>33.079576209999999</v>
      </c>
      <c r="C11011">
        <v>13</v>
      </c>
      <c r="D11011" t="s">
        <v>371</v>
      </c>
      <c r="E11011" t="s">
        <v>370</v>
      </c>
      <c r="F11011">
        <v>11010</v>
      </c>
      <c r="G11011">
        <v>183</v>
      </c>
      <c r="H11011">
        <v>13.33</v>
      </c>
      <c r="I11011">
        <v>2.2970000000000002</v>
      </c>
      <c r="J11011">
        <v>1</v>
      </c>
      <c r="K11011">
        <v>1166</v>
      </c>
      <c r="L11011" t="s">
        <v>369</v>
      </c>
      <c r="M11011" t="s">
        <v>368</v>
      </c>
      <c r="N11011" s="8">
        <v>41962</v>
      </c>
      <c r="O11011">
        <v>0</v>
      </c>
      <c r="P11011">
        <v>0</v>
      </c>
      <c r="Q11011">
        <v>12409</v>
      </c>
      <c r="R11011">
        <v>1618.1</v>
      </c>
      <c r="S11011">
        <v>3.371</v>
      </c>
      <c r="T11011">
        <v>33</v>
      </c>
      <c r="U11011">
        <v>4903.3</v>
      </c>
      <c r="V11011">
        <v>27</v>
      </c>
      <c r="W11011">
        <v>1.5660000000000001</v>
      </c>
      <c r="X11011">
        <v>2.5310000000000001</v>
      </c>
      <c r="Y11011" s="8">
        <v>41962</v>
      </c>
    </row>
    <row r="11012" spans="1:25" x14ac:dyDescent="0.25">
      <c r="A11012">
        <v>-111.97785983</v>
      </c>
      <c r="B11012">
        <v>33.079569220000003</v>
      </c>
      <c r="C11012">
        <v>13</v>
      </c>
      <c r="D11012" t="s">
        <v>371</v>
      </c>
      <c r="E11012" t="s">
        <v>370</v>
      </c>
      <c r="F11012">
        <v>11011</v>
      </c>
      <c r="G11012">
        <v>181</v>
      </c>
      <c r="H11012">
        <v>13.33</v>
      </c>
      <c r="I11012">
        <v>2.3290000000000002</v>
      </c>
      <c r="J11012">
        <v>1</v>
      </c>
      <c r="K11012">
        <v>1166</v>
      </c>
      <c r="L11012" t="s">
        <v>369</v>
      </c>
      <c r="M11012" t="s">
        <v>368</v>
      </c>
      <c r="N11012" s="8">
        <v>41962</v>
      </c>
      <c r="O11012">
        <v>0</v>
      </c>
      <c r="P11012">
        <v>0</v>
      </c>
      <c r="Q11012">
        <v>10811</v>
      </c>
      <c r="R11012">
        <v>1389.9</v>
      </c>
      <c r="S11012">
        <v>2.8959999999999999</v>
      </c>
      <c r="T11012">
        <v>33</v>
      </c>
      <c r="U11012">
        <v>4211.8999999999996</v>
      </c>
      <c r="V11012">
        <v>27</v>
      </c>
      <c r="W11012">
        <v>1.5880000000000001</v>
      </c>
      <c r="X11012">
        <v>2.5670000000000002</v>
      </c>
      <c r="Y11012" s="8">
        <v>41962</v>
      </c>
    </row>
    <row r="11013" spans="1:25" x14ac:dyDescent="0.25">
      <c r="A11013">
        <v>-111.97786017</v>
      </c>
      <c r="B11013">
        <v>33.079563219999997</v>
      </c>
      <c r="C11013">
        <v>13</v>
      </c>
      <c r="D11013" t="s">
        <v>371</v>
      </c>
      <c r="E11013" t="s">
        <v>370</v>
      </c>
      <c r="F11013">
        <v>11012</v>
      </c>
      <c r="G11013">
        <v>179</v>
      </c>
      <c r="H11013">
        <v>13.33</v>
      </c>
      <c r="I11013">
        <v>2.5590000000000002</v>
      </c>
      <c r="J11013">
        <v>1</v>
      </c>
      <c r="K11013">
        <v>1166</v>
      </c>
      <c r="L11013" t="s">
        <v>369</v>
      </c>
      <c r="M11013" t="s">
        <v>368</v>
      </c>
      <c r="N11013" s="8">
        <v>41962</v>
      </c>
      <c r="O11013">
        <v>0</v>
      </c>
      <c r="P11013">
        <v>0</v>
      </c>
      <c r="Q11013">
        <v>11611</v>
      </c>
      <c r="R11013">
        <v>1358.8</v>
      </c>
      <c r="S11013">
        <v>2.831</v>
      </c>
      <c r="T11013">
        <v>33</v>
      </c>
      <c r="U11013">
        <v>4117.5</v>
      </c>
      <c r="V11013">
        <v>27</v>
      </c>
      <c r="W11013">
        <v>1.7450000000000001</v>
      </c>
      <c r="X11013">
        <v>2.82</v>
      </c>
      <c r="Y11013" s="8">
        <v>41962</v>
      </c>
    </row>
    <row r="11014" spans="1:25" x14ac:dyDescent="0.25">
      <c r="A11014">
        <v>-111.97786017</v>
      </c>
      <c r="B11014">
        <v>33.079556220000001</v>
      </c>
      <c r="C11014">
        <v>13</v>
      </c>
      <c r="D11014" t="s">
        <v>371</v>
      </c>
      <c r="E11014" t="s">
        <v>370</v>
      </c>
      <c r="F11014">
        <v>11013</v>
      </c>
      <c r="G11014">
        <v>179</v>
      </c>
      <c r="H11014">
        <v>13.33</v>
      </c>
      <c r="I11014">
        <v>2.3290000000000002</v>
      </c>
      <c r="J11014">
        <v>1</v>
      </c>
      <c r="K11014">
        <v>1166</v>
      </c>
      <c r="L11014" t="s">
        <v>369</v>
      </c>
      <c r="M11014" t="s">
        <v>368</v>
      </c>
      <c r="N11014" s="8">
        <v>41962</v>
      </c>
      <c r="O11014">
        <v>0</v>
      </c>
      <c r="P11014">
        <v>0</v>
      </c>
      <c r="Q11014">
        <v>10216</v>
      </c>
      <c r="R11014">
        <v>1313.4</v>
      </c>
      <c r="S11014">
        <v>2.7360000000000002</v>
      </c>
      <c r="T11014">
        <v>33</v>
      </c>
      <c r="U11014">
        <v>3979.9</v>
      </c>
      <c r="V11014">
        <v>27</v>
      </c>
      <c r="W11014">
        <v>1.5880000000000001</v>
      </c>
      <c r="X11014">
        <v>2.5670000000000002</v>
      </c>
      <c r="Y11014" s="8">
        <v>41962</v>
      </c>
    </row>
    <row r="11015" spans="1:25" x14ac:dyDescent="0.25">
      <c r="A11015">
        <v>-111.97785949</v>
      </c>
      <c r="B11015">
        <v>33.079550210000001</v>
      </c>
      <c r="C11015">
        <v>13</v>
      </c>
      <c r="D11015" t="s">
        <v>371</v>
      </c>
      <c r="E11015" t="s">
        <v>370</v>
      </c>
      <c r="F11015">
        <v>11014</v>
      </c>
      <c r="G11015">
        <v>183</v>
      </c>
      <c r="H11015">
        <v>13.33</v>
      </c>
      <c r="I11015">
        <v>2.165</v>
      </c>
      <c r="J11015">
        <v>1</v>
      </c>
      <c r="K11015">
        <v>1166</v>
      </c>
      <c r="L11015" t="s">
        <v>369</v>
      </c>
      <c r="M11015" t="s">
        <v>368</v>
      </c>
      <c r="N11015" s="8">
        <v>41962</v>
      </c>
      <c r="O11015">
        <v>0</v>
      </c>
      <c r="P11015">
        <v>0</v>
      </c>
      <c r="Q11015">
        <v>13332</v>
      </c>
      <c r="R11015">
        <v>1843.9</v>
      </c>
      <c r="S11015">
        <v>3.8410000000000002</v>
      </c>
      <c r="T11015">
        <v>33</v>
      </c>
      <c r="U11015">
        <v>5587.4</v>
      </c>
      <c r="V11015">
        <v>27</v>
      </c>
      <c r="W11015">
        <v>1.476</v>
      </c>
      <c r="X11015">
        <v>2.3860000000000001</v>
      </c>
      <c r="Y11015" s="8">
        <v>41962</v>
      </c>
    </row>
    <row r="11016" spans="1:25" x14ac:dyDescent="0.25">
      <c r="A11016">
        <v>-111.97785967999999</v>
      </c>
      <c r="B11016">
        <v>33.079543209999997</v>
      </c>
      <c r="C11016">
        <v>13</v>
      </c>
      <c r="D11016" t="s">
        <v>371</v>
      </c>
      <c r="E11016" t="s">
        <v>370</v>
      </c>
      <c r="F11016">
        <v>11015</v>
      </c>
      <c r="G11016">
        <v>176</v>
      </c>
      <c r="H11016">
        <v>13.33</v>
      </c>
      <c r="I11016">
        <v>2.395</v>
      </c>
      <c r="J11016">
        <v>1</v>
      </c>
      <c r="K11016">
        <v>1165.9000000000001</v>
      </c>
      <c r="L11016" t="s">
        <v>369</v>
      </c>
      <c r="M11016" t="s">
        <v>368</v>
      </c>
      <c r="N11016" s="8">
        <v>41962</v>
      </c>
      <c r="O11016">
        <v>0</v>
      </c>
      <c r="P11016">
        <v>0</v>
      </c>
      <c r="Q11016">
        <v>10818</v>
      </c>
      <c r="R11016">
        <v>1352.7</v>
      </c>
      <c r="S11016">
        <v>2.8180000000000001</v>
      </c>
      <c r="T11016">
        <v>33</v>
      </c>
      <c r="U11016">
        <v>4099</v>
      </c>
      <c r="V11016">
        <v>27</v>
      </c>
      <c r="W11016">
        <v>1.633</v>
      </c>
      <c r="X11016">
        <v>2.6389999999999998</v>
      </c>
      <c r="Y11016" s="8">
        <v>41962</v>
      </c>
    </row>
    <row r="11017" spans="1:25" x14ac:dyDescent="0.25">
      <c r="A11017">
        <v>-111.97785931999999</v>
      </c>
      <c r="B11017">
        <v>33.079537209999998</v>
      </c>
      <c r="C11017">
        <v>13</v>
      </c>
      <c r="D11017" t="s">
        <v>371</v>
      </c>
      <c r="E11017" t="s">
        <v>370</v>
      </c>
      <c r="F11017">
        <v>11016</v>
      </c>
      <c r="G11017">
        <v>184</v>
      </c>
      <c r="H11017">
        <v>13.33</v>
      </c>
      <c r="I11017">
        <v>2.4929999999999999</v>
      </c>
      <c r="J11017">
        <v>1</v>
      </c>
      <c r="K11017">
        <v>1165.9000000000001</v>
      </c>
      <c r="L11017" t="s">
        <v>369</v>
      </c>
      <c r="M11017" t="s">
        <v>368</v>
      </c>
      <c r="N11017" s="8">
        <v>41962</v>
      </c>
      <c r="O11017">
        <v>0</v>
      </c>
      <c r="P11017">
        <v>0</v>
      </c>
      <c r="Q11017">
        <v>13160</v>
      </c>
      <c r="R11017">
        <v>1580.6</v>
      </c>
      <c r="S11017">
        <v>3.2930000000000001</v>
      </c>
      <c r="T11017">
        <v>33</v>
      </c>
      <c r="U11017">
        <v>4789.6000000000004</v>
      </c>
      <c r="V11017">
        <v>27</v>
      </c>
      <c r="W11017">
        <v>1.7</v>
      </c>
      <c r="X11017">
        <v>2.7480000000000002</v>
      </c>
      <c r="Y11017" s="8">
        <v>41962</v>
      </c>
    </row>
    <row r="11018" spans="1:25" x14ac:dyDescent="0.25">
      <c r="A11018">
        <v>-111.97785949</v>
      </c>
      <c r="B11018">
        <v>33.079530210000001</v>
      </c>
      <c r="C11018">
        <v>13</v>
      </c>
      <c r="D11018" t="s">
        <v>371</v>
      </c>
      <c r="E11018" t="s">
        <v>370</v>
      </c>
      <c r="F11018">
        <v>11017</v>
      </c>
      <c r="G11018">
        <v>183</v>
      </c>
      <c r="H11018">
        <v>13.33</v>
      </c>
      <c r="I11018">
        <v>2.3290000000000002</v>
      </c>
      <c r="J11018">
        <v>1</v>
      </c>
      <c r="K11018">
        <v>1165.8</v>
      </c>
      <c r="L11018" t="s">
        <v>369</v>
      </c>
      <c r="M11018" t="s">
        <v>368</v>
      </c>
      <c r="N11018" s="8">
        <v>41962</v>
      </c>
      <c r="O11018">
        <v>0</v>
      </c>
      <c r="P11018">
        <v>0</v>
      </c>
      <c r="Q11018">
        <v>12024</v>
      </c>
      <c r="R11018">
        <v>1545.9</v>
      </c>
      <c r="S11018">
        <v>3.2210000000000001</v>
      </c>
      <c r="T11018">
        <v>33</v>
      </c>
      <c r="U11018">
        <v>4684.3999999999996</v>
      </c>
      <c r="V11018">
        <v>27</v>
      </c>
      <c r="W11018">
        <v>1.5880000000000001</v>
      </c>
      <c r="X11018">
        <v>2.5670000000000002</v>
      </c>
      <c r="Y11018" s="8">
        <v>41962</v>
      </c>
    </row>
    <row r="11019" spans="1:25" x14ac:dyDescent="0.25">
      <c r="A11019">
        <v>-111.97786000000001</v>
      </c>
      <c r="B11019">
        <v>33.079524229999997</v>
      </c>
      <c r="C11019">
        <v>13</v>
      </c>
      <c r="D11019" t="s">
        <v>371</v>
      </c>
      <c r="E11019" t="s">
        <v>370</v>
      </c>
      <c r="F11019">
        <v>11018</v>
      </c>
      <c r="G11019">
        <v>180</v>
      </c>
      <c r="H11019">
        <v>13.33</v>
      </c>
      <c r="I11019">
        <v>2.395</v>
      </c>
      <c r="J11019">
        <v>1</v>
      </c>
      <c r="K11019">
        <v>1165.9000000000001</v>
      </c>
      <c r="L11019" t="s">
        <v>369</v>
      </c>
      <c r="M11019" t="s">
        <v>368</v>
      </c>
      <c r="N11019" s="8">
        <v>41962</v>
      </c>
      <c r="O11019">
        <v>0</v>
      </c>
      <c r="P11019">
        <v>0</v>
      </c>
      <c r="Q11019">
        <v>12224</v>
      </c>
      <c r="R11019">
        <v>1528.5</v>
      </c>
      <c r="S11019">
        <v>3.1840000000000002</v>
      </c>
      <c r="T11019">
        <v>33</v>
      </c>
      <c r="U11019">
        <v>4631.7</v>
      </c>
      <c r="V11019">
        <v>27</v>
      </c>
      <c r="W11019">
        <v>1.633</v>
      </c>
      <c r="X11019">
        <v>2.6389999999999998</v>
      </c>
      <c r="Y11019" s="8">
        <v>41962</v>
      </c>
    </row>
    <row r="11020" spans="1:25" x14ac:dyDescent="0.25">
      <c r="A11020">
        <v>-111.97786049</v>
      </c>
      <c r="B11020">
        <v>33.079517209999999</v>
      </c>
      <c r="C11020">
        <v>13</v>
      </c>
      <c r="D11020" t="s">
        <v>371</v>
      </c>
      <c r="E11020" t="s">
        <v>370</v>
      </c>
      <c r="F11020">
        <v>11019</v>
      </c>
      <c r="G11020">
        <v>183</v>
      </c>
      <c r="H11020">
        <v>13.33</v>
      </c>
      <c r="I11020">
        <v>2.2970000000000002</v>
      </c>
      <c r="J11020">
        <v>1</v>
      </c>
      <c r="K11020">
        <v>1165.9000000000001</v>
      </c>
      <c r="L11020" t="s">
        <v>369</v>
      </c>
      <c r="M11020" t="s">
        <v>368</v>
      </c>
      <c r="N11020" s="8">
        <v>41962</v>
      </c>
      <c r="O11020">
        <v>0</v>
      </c>
      <c r="P11020">
        <v>0</v>
      </c>
      <c r="Q11020">
        <v>11568</v>
      </c>
      <c r="R11020">
        <v>1508.5</v>
      </c>
      <c r="S11020">
        <v>3.1429999999999998</v>
      </c>
      <c r="T11020">
        <v>33</v>
      </c>
      <c r="U11020">
        <v>4571.3</v>
      </c>
      <c r="V11020">
        <v>27</v>
      </c>
      <c r="W11020">
        <v>1.5660000000000001</v>
      </c>
      <c r="X11020">
        <v>2.5310000000000001</v>
      </c>
      <c r="Y11020" s="8">
        <v>41962</v>
      </c>
    </row>
    <row r="11021" spans="1:25" x14ac:dyDescent="0.25">
      <c r="A11021">
        <v>-111.97786034000001</v>
      </c>
      <c r="B11021">
        <v>33.079511220000001</v>
      </c>
      <c r="C11021">
        <v>13</v>
      </c>
      <c r="D11021" t="s">
        <v>371</v>
      </c>
      <c r="E11021" t="s">
        <v>370</v>
      </c>
      <c r="F11021">
        <v>11020</v>
      </c>
      <c r="G11021">
        <v>178</v>
      </c>
      <c r="H11021">
        <v>13.33</v>
      </c>
      <c r="I11021">
        <v>2.3620000000000001</v>
      </c>
      <c r="J11021">
        <v>1</v>
      </c>
      <c r="K11021">
        <v>1165.9000000000001</v>
      </c>
      <c r="L11021" t="s">
        <v>369</v>
      </c>
      <c r="M11021" t="s">
        <v>368</v>
      </c>
      <c r="N11021" s="8">
        <v>41962</v>
      </c>
      <c r="O11021">
        <v>0</v>
      </c>
      <c r="P11021">
        <v>0</v>
      </c>
      <c r="Q11021">
        <v>14418</v>
      </c>
      <c r="R11021">
        <v>1827.9</v>
      </c>
      <c r="S11021">
        <v>3.8079999999999998</v>
      </c>
      <c r="T11021">
        <v>33</v>
      </c>
      <c r="U11021">
        <v>5539</v>
      </c>
      <c r="V11021">
        <v>27</v>
      </c>
      <c r="W11021">
        <v>1.611</v>
      </c>
      <c r="X11021">
        <v>2.6030000000000002</v>
      </c>
      <c r="Y11021" s="8">
        <v>41962</v>
      </c>
    </row>
    <row r="11022" spans="1:25" x14ac:dyDescent="0.25">
      <c r="A11022">
        <v>-111.97786000000001</v>
      </c>
      <c r="B11022">
        <v>33.079504229999998</v>
      </c>
      <c r="C11022">
        <v>13</v>
      </c>
      <c r="D11022" t="s">
        <v>371</v>
      </c>
      <c r="E11022" t="s">
        <v>370</v>
      </c>
      <c r="F11022">
        <v>11021</v>
      </c>
      <c r="G11022">
        <v>180</v>
      </c>
      <c r="H11022">
        <v>13.33</v>
      </c>
      <c r="I11022">
        <v>2.3620000000000001</v>
      </c>
      <c r="J11022">
        <v>1</v>
      </c>
      <c r="K11022">
        <v>1165.9000000000001</v>
      </c>
      <c r="L11022" t="s">
        <v>369</v>
      </c>
      <c r="M11022" t="s">
        <v>368</v>
      </c>
      <c r="N11022" s="8">
        <v>41962</v>
      </c>
      <c r="O11022">
        <v>0</v>
      </c>
      <c r="P11022">
        <v>0</v>
      </c>
      <c r="Q11022">
        <v>10523</v>
      </c>
      <c r="R11022">
        <v>1334.1</v>
      </c>
      <c r="S11022">
        <v>2.7789999999999999</v>
      </c>
      <c r="T11022">
        <v>33</v>
      </c>
      <c r="U11022">
        <v>4042.6</v>
      </c>
      <c r="V11022">
        <v>27</v>
      </c>
      <c r="W11022">
        <v>1.611</v>
      </c>
      <c r="X11022">
        <v>2.6030000000000002</v>
      </c>
      <c r="Y11022" s="8">
        <v>41962</v>
      </c>
    </row>
    <row r="11023" spans="1:25" x14ac:dyDescent="0.25">
      <c r="A11023">
        <v>-111.97785983</v>
      </c>
      <c r="B11023">
        <v>33.079498219999998</v>
      </c>
      <c r="C11023">
        <v>13</v>
      </c>
      <c r="D11023" t="s">
        <v>371</v>
      </c>
      <c r="E11023" t="s">
        <v>370</v>
      </c>
      <c r="F11023">
        <v>11022</v>
      </c>
      <c r="G11023">
        <v>181</v>
      </c>
      <c r="H11023">
        <v>13.33</v>
      </c>
      <c r="I11023">
        <v>2.3290000000000002</v>
      </c>
      <c r="J11023">
        <v>1</v>
      </c>
      <c r="K11023">
        <v>1165.9000000000001</v>
      </c>
      <c r="L11023" t="s">
        <v>369</v>
      </c>
      <c r="M11023" t="s">
        <v>368</v>
      </c>
      <c r="N11023" s="8">
        <v>41962</v>
      </c>
      <c r="O11023">
        <v>0</v>
      </c>
      <c r="P11023">
        <v>0</v>
      </c>
      <c r="Q11023">
        <v>16550</v>
      </c>
      <c r="R11023">
        <v>2127.6999999999998</v>
      </c>
      <c r="S11023">
        <v>4.4329999999999998</v>
      </c>
      <c r="T11023">
        <v>33</v>
      </c>
      <c r="U11023">
        <v>6447.5</v>
      </c>
      <c r="V11023">
        <v>27</v>
      </c>
      <c r="W11023">
        <v>1.5880000000000001</v>
      </c>
      <c r="X11023">
        <v>2.5670000000000002</v>
      </c>
      <c r="Y11023" s="8">
        <v>41962</v>
      </c>
    </row>
    <row r="11024" spans="1:25" x14ac:dyDescent="0.25">
      <c r="A11024">
        <v>-111.97785965999999</v>
      </c>
      <c r="B11024">
        <v>33.079491220000001</v>
      </c>
      <c r="C11024">
        <v>13</v>
      </c>
      <c r="D11024" t="s">
        <v>371</v>
      </c>
      <c r="E11024" t="s">
        <v>370</v>
      </c>
      <c r="F11024">
        <v>11023</v>
      </c>
      <c r="G11024">
        <v>182</v>
      </c>
      <c r="H11024">
        <v>13.33</v>
      </c>
      <c r="I11024">
        <v>2.4609999999999999</v>
      </c>
      <c r="J11024">
        <v>1</v>
      </c>
      <c r="K11024">
        <v>1165.8</v>
      </c>
      <c r="L11024" t="s">
        <v>369</v>
      </c>
      <c r="M11024" t="s">
        <v>368</v>
      </c>
      <c r="N11024" s="8">
        <v>41962</v>
      </c>
      <c r="O11024">
        <v>0</v>
      </c>
      <c r="P11024">
        <v>0</v>
      </c>
      <c r="Q11024">
        <v>17663</v>
      </c>
      <c r="R11024">
        <v>2149.6999999999998</v>
      </c>
      <c r="S11024">
        <v>4.4790000000000001</v>
      </c>
      <c r="T11024">
        <v>33</v>
      </c>
      <c r="U11024">
        <v>6514.3</v>
      </c>
      <c r="V11024">
        <v>27</v>
      </c>
      <c r="W11024">
        <v>1.6779999999999999</v>
      </c>
      <c r="X11024">
        <v>2.7109999999999999</v>
      </c>
      <c r="Y11024" s="8">
        <v>41962</v>
      </c>
    </row>
    <row r="11025" spans="1:25" x14ac:dyDescent="0.25">
      <c r="A11025">
        <v>-111.97786000000001</v>
      </c>
      <c r="B11025">
        <v>33.079485230000003</v>
      </c>
      <c r="C11025">
        <v>13</v>
      </c>
      <c r="D11025" t="s">
        <v>371</v>
      </c>
      <c r="E11025" t="s">
        <v>370</v>
      </c>
      <c r="F11025">
        <v>11024</v>
      </c>
      <c r="G11025">
        <v>180</v>
      </c>
      <c r="H11025">
        <v>13.33</v>
      </c>
      <c r="I11025">
        <v>2.4279999999999999</v>
      </c>
      <c r="J11025">
        <v>1</v>
      </c>
      <c r="K11025">
        <v>1165.9000000000001</v>
      </c>
      <c r="L11025" t="s">
        <v>369</v>
      </c>
      <c r="M11025" t="s">
        <v>368</v>
      </c>
      <c r="N11025" s="8">
        <v>41962</v>
      </c>
      <c r="O11025">
        <v>0</v>
      </c>
      <c r="P11025">
        <v>0</v>
      </c>
      <c r="Q11025">
        <v>15709</v>
      </c>
      <c r="R11025">
        <v>1937.7</v>
      </c>
      <c r="S11025">
        <v>4.0369999999999999</v>
      </c>
      <c r="T11025">
        <v>33</v>
      </c>
      <c r="U11025">
        <v>5871.7</v>
      </c>
      <c r="V11025">
        <v>27</v>
      </c>
      <c r="W11025">
        <v>1.655</v>
      </c>
      <c r="X11025">
        <v>2.6749999999999998</v>
      </c>
      <c r="Y11025" s="8">
        <v>41962</v>
      </c>
    </row>
    <row r="11026" spans="1:25" x14ac:dyDescent="0.25">
      <c r="A11026">
        <v>-111.97786034000001</v>
      </c>
      <c r="B11026">
        <v>33.079478219999999</v>
      </c>
      <c r="C11026">
        <v>13</v>
      </c>
      <c r="D11026" t="s">
        <v>371</v>
      </c>
      <c r="E11026" t="s">
        <v>370</v>
      </c>
      <c r="F11026">
        <v>11025</v>
      </c>
      <c r="G11026">
        <v>178</v>
      </c>
      <c r="H11026">
        <v>13.33</v>
      </c>
      <c r="I11026">
        <v>2.3620000000000001</v>
      </c>
      <c r="J11026">
        <v>1</v>
      </c>
      <c r="K11026">
        <v>1165.9000000000001</v>
      </c>
      <c r="L11026" t="s">
        <v>369</v>
      </c>
      <c r="M11026" t="s">
        <v>368</v>
      </c>
      <c r="N11026" s="8">
        <v>41962</v>
      </c>
      <c r="O11026">
        <v>0</v>
      </c>
      <c r="P11026">
        <v>0</v>
      </c>
      <c r="Q11026">
        <v>14922</v>
      </c>
      <c r="R11026">
        <v>1891.8</v>
      </c>
      <c r="S11026">
        <v>3.9409999999999998</v>
      </c>
      <c r="T11026">
        <v>33</v>
      </c>
      <c r="U11026">
        <v>5732.8</v>
      </c>
      <c r="V11026">
        <v>27</v>
      </c>
      <c r="W11026">
        <v>1.611</v>
      </c>
      <c r="X11026">
        <v>2.6030000000000002</v>
      </c>
      <c r="Y11026" s="8">
        <v>41962</v>
      </c>
    </row>
    <row r="11027" spans="1:25" x14ac:dyDescent="0.25">
      <c r="A11027">
        <v>-111.97786000000001</v>
      </c>
      <c r="B11027">
        <v>33.07947223</v>
      </c>
      <c r="C11027">
        <v>13</v>
      </c>
      <c r="D11027" t="s">
        <v>371</v>
      </c>
      <c r="E11027" t="s">
        <v>370</v>
      </c>
      <c r="F11027">
        <v>11026</v>
      </c>
      <c r="G11027">
        <v>180</v>
      </c>
      <c r="H11027">
        <v>13.33</v>
      </c>
      <c r="I11027">
        <v>2.2970000000000002</v>
      </c>
      <c r="J11027">
        <v>1</v>
      </c>
      <c r="K11027">
        <v>1165.9000000000001</v>
      </c>
      <c r="L11027" t="s">
        <v>369</v>
      </c>
      <c r="M11027" t="s">
        <v>368</v>
      </c>
      <c r="N11027" s="8">
        <v>41962</v>
      </c>
      <c r="O11027">
        <v>0</v>
      </c>
      <c r="P11027">
        <v>0</v>
      </c>
      <c r="Q11027">
        <v>14022</v>
      </c>
      <c r="R11027">
        <v>1828.4</v>
      </c>
      <c r="S11027">
        <v>3.8090000000000002</v>
      </c>
      <c r="T11027">
        <v>33</v>
      </c>
      <c r="U11027">
        <v>5540.7</v>
      </c>
      <c r="V11027">
        <v>27</v>
      </c>
      <c r="W11027">
        <v>1.5660000000000001</v>
      </c>
      <c r="X11027">
        <v>2.5310000000000001</v>
      </c>
      <c r="Y11027" s="8">
        <v>41962</v>
      </c>
    </row>
    <row r="11028" spans="1:25" x14ac:dyDescent="0.25">
      <c r="A11028">
        <v>-111.97786017</v>
      </c>
      <c r="B11028">
        <v>33.079465220000003</v>
      </c>
      <c r="C11028">
        <v>13</v>
      </c>
      <c r="D11028" t="s">
        <v>371</v>
      </c>
      <c r="E11028" t="s">
        <v>370</v>
      </c>
      <c r="F11028">
        <v>11027</v>
      </c>
      <c r="G11028">
        <v>179</v>
      </c>
      <c r="H11028">
        <v>13.33</v>
      </c>
      <c r="I11028">
        <v>2.2639999999999998</v>
      </c>
      <c r="J11028">
        <v>1</v>
      </c>
      <c r="K11028">
        <v>1165.9000000000001</v>
      </c>
      <c r="L11028" t="s">
        <v>369</v>
      </c>
      <c r="M11028" t="s">
        <v>368</v>
      </c>
      <c r="N11028" s="8">
        <v>41962</v>
      </c>
      <c r="O11028">
        <v>0</v>
      </c>
      <c r="P11028">
        <v>0</v>
      </c>
      <c r="Q11028">
        <v>13239</v>
      </c>
      <c r="R11028">
        <v>1751.4</v>
      </c>
      <c r="S11028">
        <v>3.649</v>
      </c>
      <c r="T11028">
        <v>33</v>
      </c>
      <c r="U11028">
        <v>5307.4</v>
      </c>
      <c r="V11028">
        <v>27</v>
      </c>
      <c r="W11028">
        <v>1.5429999999999999</v>
      </c>
      <c r="X11028">
        <v>2.4950000000000001</v>
      </c>
      <c r="Y11028" s="8">
        <v>41962</v>
      </c>
    </row>
    <row r="11029" spans="1:25" x14ac:dyDescent="0.25">
      <c r="A11029">
        <v>-111.97785983</v>
      </c>
      <c r="B11029">
        <v>33.079459219999997</v>
      </c>
      <c r="C11029">
        <v>13</v>
      </c>
      <c r="D11029" t="s">
        <v>371</v>
      </c>
      <c r="E11029" t="s">
        <v>370</v>
      </c>
      <c r="F11029">
        <v>11028</v>
      </c>
      <c r="G11029">
        <v>181</v>
      </c>
      <c r="H11029">
        <v>13.33</v>
      </c>
      <c r="I11029">
        <v>2.4279999999999999</v>
      </c>
      <c r="J11029">
        <v>1</v>
      </c>
      <c r="K11029">
        <v>1165.9000000000001</v>
      </c>
      <c r="L11029" t="s">
        <v>369</v>
      </c>
      <c r="M11029" t="s">
        <v>368</v>
      </c>
      <c r="N11029" s="8">
        <v>41962</v>
      </c>
      <c r="O11029">
        <v>0</v>
      </c>
      <c r="P11029">
        <v>0</v>
      </c>
      <c r="Q11029">
        <v>12364</v>
      </c>
      <c r="R11029">
        <v>1525.1</v>
      </c>
      <c r="S11029">
        <v>3.177</v>
      </c>
      <c r="T11029">
        <v>33</v>
      </c>
      <c r="U11029">
        <v>4621.5</v>
      </c>
      <c r="V11029">
        <v>27</v>
      </c>
      <c r="W11029">
        <v>1.655</v>
      </c>
      <c r="X11029">
        <v>2.6749999999999998</v>
      </c>
      <c r="Y11029" s="8">
        <v>41962</v>
      </c>
    </row>
    <row r="11030" spans="1:25" x14ac:dyDescent="0.25">
      <c r="A11030">
        <v>-111.97785983</v>
      </c>
      <c r="B11030">
        <v>33.07945222</v>
      </c>
      <c r="C11030">
        <v>13</v>
      </c>
      <c r="D11030" t="s">
        <v>371</v>
      </c>
      <c r="E11030" t="s">
        <v>370</v>
      </c>
      <c r="F11030">
        <v>11029</v>
      </c>
      <c r="G11030">
        <v>181</v>
      </c>
      <c r="H11030">
        <v>13.33</v>
      </c>
      <c r="I11030">
        <v>2.165</v>
      </c>
      <c r="J11030">
        <v>1</v>
      </c>
      <c r="K11030">
        <v>1165.9000000000001</v>
      </c>
      <c r="L11030" t="s">
        <v>369</v>
      </c>
      <c r="M11030" t="s">
        <v>368</v>
      </c>
      <c r="N11030" s="8">
        <v>41962</v>
      </c>
      <c r="O11030">
        <v>0</v>
      </c>
      <c r="P11030">
        <v>0</v>
      </c>
      <c r="Q11030">
        <v>10134</v>
      </c>
      <c r="R11030">
        <v>1401.6</v>
      </c>
      <c r="S11030">
        <v>2.92</v>
      </c>
      <c r="T11030">
        <v>33</v>
      </c>
      <c r="U11030">
        <v>4247.2</v>
      </c>
      <c r="V11030">
        <v>27</v>
      </c>
      <c r="W11030">
        <v>1.476</v>
      </c>
      <c r="X11030">
        <v>2.3860000000000001</v>
      </c>
      <c r="Y11030" s="8">
        <v>41962</v>
      </c>
    </row>
    <row r="11031" spans="1:25" x14ac:dyDescent="0.25">
      <c r="A11031">
        <v>-111.97786000000001</v>
      </c>
      <c r="B11031">
        <v>33.079446230000002</v>
      </c>
      <c r="C11031">
        <v>13</v>
      </c>
      <c r="D11031" t="s">
        <v>371</v>
      </c>
      <c r="E11031" t="s">
        <v>370</v>
      </c>
      <c r="F11031">
        <v>11030</v>
      </c>
      <c r="G11031">
        <v>180</v>
      </c>
      <c r="H11031">
        <v>13.33</v>
      </c>
      <c r="I11031">
        <v>2.198</v>
      </c>
      <c r="J11031">
        <v>1</v>
      </c>
      <c r="K11031">
        <v>1166</v>
      </c>
      <c r="L11031" t="s">
        <v>369</v>
      </c>
      <c r="M11031" t="s">
        <v>368</v>
      </c>
      <c r="N11031" s="8">
        <v>41962</v>
      </c>
      <c r="O11031">
        <v>0</v>
      </c>
      <c r="P11031">
        <v>0</v>
      </c>
      <c r="Q11031">
        <v>10256</v>
      </c>
      <c r="R11031">
        <v>1397.2</v>
      </c>
      <c r="S11031">
        <v>2.911</v>
      </c>
      <c r="T11031">
        <v>33</v>
      </c>
      <c r="U11031">
        <v>4234.1000000000004</v>
      </c>
      <c r="V11031">
        <v>27</v>
      </c>
      <c r="W11031">
        <v>1.4990000000000001</v>
      </c>
      <c r="X11031">
        <v>2.4220000000000002</v>
      </c>
      <c r="Y11031" s="8">
        <v>41962</v>
      </c>
    </row>
    <row r="11032" spans="1:25" x14ac:dyDescent="0.25">
      <c r="A11032">
        <v>-111.97786000000001</v>
      </c>
      <c r="B11032">
        <v>33.079439229999998</v>
      </c>
      <c r="C11032">
        <v>13</v>
      </c>
      <c r="D11032" t="s">
        <v>371</v>
      </c>
      <c r="E11032" t="s">
        <v>370</v>
      </c>
      <c r="F11032">
        <v>11031</v>
      </c>
      <c r="G11032">
        <v>180</v>
      </c>
      <c r="H11032">
        <v>13.33</v>
      </c>
      <c r="I11032">
        <v>2.3620000000000001</v>
      </c>
      <c r="J11032">
        <v>1</v>
      </c>
      <c r="K11032">
        <v>1165.9000000000001</v>
      </c>
      <c r="L11032" t="s">
        <v>369</v>
      </c>
      <c r="M11032" t="s">
        <v>368</v>
      </c>
      <c r="N11032" s="8">
        <v>41962</v>
      </c>
      <c r="O11032">
        <v>0</v>
      </c>
      <c r="P11032">
        <v>0</v>
      </c>
      <c r="Q11032">
        <v>10583</v>
      </c>
      <c r="R11032">
        <v>1341.7</v>
      </c>
      <c r="S11032">
        <v>2.7949999999999999</v>
      </c>
      <c r="T11032">
        <v>33</v>
      </c>
      <c r="U11032">
        <v>4065.9</v>
      </c>
      <c r="V11032">
        <v>27</v>
      </c>
      <c r="W11032">
        <v>1.611</v>
      </c>
      <c r="X11032">
        <v>2.6030000000000002</v>
      </c>
      <c r="Y11032" s="8">
        <v>41962</v>
      </c>
    </row>
    <row r="11033" spans="1:25" x14ac:dyDescent="0.25">
      <c r="A11033">
        <v>-111.97786017</v>
      </c>
      <c r="B11033">
        <v>33.079433219999999</v>
      </c>
      <c r="C11033">
        <v>13</v>
      </c>
      <c r="D11033" t="s">
        <v>371</v>
      </c>
      <c r="E11033" t="s">
        <v>370</v>
      </c>
      <c r="F11033">
        <v>11032</v>
      </c>
      <c r="G11033">
        <v>179</v>
      </c>
      <c r="H11033">
        <v>13.33</v>
      </c>
      <c r="I11033">
        <v>2.395</v>
      </c>
      <c r="J11033">
        <v>1</v>
      </c>
      <c r="K11033">
        <v>1165.9000000000001</v>
      </c>
      <c r="L11033" t="s">
        <v>369</v>
      </c>
      <c r="M11033" t="s">
        <v>368</v>
      </c>
      <c r="N11033" s="8">
        <v>41962</v>
      </c>
      <c r="O11033">
        <v>0</v>
      </c>
      <c r="P11033">
        <v>0</v>
      </c>
      <c r="Q11033">
        <v>9980.5</v>
      </c>
      <c r="R11033">
        <v>1248</v>
      </c>
      <c r="S11033">
        <v>2.6</v>
      </c>
      <c r="T11033">
        <v>33</v>
      </c>
      <c r="U11033">
        <v>3781.7</v>
      </c>
      <c r="V11033">
        <v>27</v>
      </c>
      <c r="W11033">
        <v>1.633</v>
      </c>
      <c r="X11033">
        <v>2.6389999999999998</v>
      </c>
      <c r="Y11033" s="8">
        <v>41962</v>
      </c>
    </row>
    <row r="11034" spans="1:25" x14ac:dyDescent="0.25">
      <c r="A11034">
        <v>-111.97786034000001</v>
      </c>
      <c r="B11034">
        <v>33.079427219999999</v>
      </c>
      <c r="C11034">
        <v>13</v>
      </c>
      <c r="D11034" t="s">
        <v>371</v>
      </c>
      <c r="E11034" t="s">
        <v>370</v>
      </c>
      <c r="F11034">
        <v>11033</v>
      </c>
      <c r="G11034">
        <v>178</v>
      </c>
      <c r="H11034">
        <v>13.33</v>
      </c>
      <c r="I11034">
        <v>2.3290000000000002</v>
      </c>
      <c r="J11034">
        <v>1</v>
      </c>
      <c r="K11034">
        <v>1165.9000000000001</v>
      </c>
      <c r="L11034" t="s">
        <v>369</v>
      </c>
      <c r="M11034" t="s">
        <v>368</v>
      </c>
      <c r="N11034" s="8">
        <v>41962</v>
      </c>
      <c r="O11034">
        <v>0</v>
      </c>
      <c r="P11034">
        <v>0</v>
      </c>
      <c r="Q11034">
        <v>9865.5</v>
      </c>
      <c r="R11034">
        <v>1268.3</v>
      </c>
      <c r="S11034">
        <v>2.6419999999999999</v>
      </c>
      <c r="T11034">
        <v>33</v>
      </c>
      <c r="U11034">
        <v>3843.5</v>
      </c>
      <c r="V11034">
        <v>27</v>
      </c>
      <c r="W11034">
        <v>1.5880000000000001</v>
      </c>
      <c r="X11034">
        <v>2.5670000000000002</v>
      </c>
      <c r="Y11034" s="8">
        <v>41962</v>
      </c>
    </row>
    <row r="11035" spans="1:25" x14ac:dyDescent="0.25">
      <c r="A11035">
        <v>-111.97786066</v>
      </c>
      <c r="B11035">
        <v>33.079420220000003</v>
      </c>
      <c r="C11035">
        <v>13</v>
      </c>
      <c r="D11035" t="s">
        <v>371</v>
      </c>
      <c r="E11035" t="s">
        <v>370</v>
      </c>
      <c r="F11035">
        <v>11034</v>
      </c>
      <c r="G11035">
        <v>182</v>
      </c>
      <c r="H11035">
        <v>13.33</v>
      </c>
      <c r="I11035">
        <v>2.395</v>
      </c>
      <c r="J11035">
        <v>1</v>
      </c>
      <c r="K11035">
        <v>1165.9000000000001</v>
      </c>
      <c r="L11035" t="s">
        <v>369</v>
      </c>
      <c r="M11035" t="s">
        <v>368</v>
      </c>
      <c r="N11035" s="8">
        <v>41962</v>
      </c>
      <c r="O11035">
        <v>0</v>
      </c>
      <c r="P11035">
        <v>0</v>
      </c>
      <c r="Q11035">
        <v>11087</v>
      </c>
      <c r="R11035">
        <v>1386.3</v>
      </c>
      <c r="S11035">
        <v>2.8879999999999999</v>
      </c>
      <c r="T11035">
        <v>33</v>
      </c>
      <c r="U11035">
        <v>4201</v>
      </c>
      <c r="V11035">
        <v>27</v>
      </c>
      <c r="W11035">
        <v>1.633</v>
      </c>
      <c r="X11035">
        <v>2.6389999999999998</v>
      </c>
      <c r="Y11035" s="8">
        <v>41962</v>
      </c>
    </row>
    <row r="11036" spans="1:25" x14ac:dyDescent="0.25">
      <c r="A11036">
        <v>-111.97786117</v>
      </c>
      <c r="B11036">
        <v>33.079413219999999</v>
      </c>
      <c r="C11036">
        <v>13</v>
      </c>
      <c r="D11036" t="s">
        <v>371</v>
      </c>
      <c r="E11036" t="s">
        <v>370</v>
      </c>
      <c r="F11036">
        <v>11035</v>
      </c>
      <c r="G11036">
        <v>179</v>
      </c>
      <c r="H11036">
        <v>13.33</v>
      </c>
      <c r="I11036">
        <v>2.3290000000000002</v>
      </c>
      <c r="J11036">
        <v>1</v>
      </c>
      <c r="K11036">
        <v>1165.8</v>
      </c>
      <c r="L11036" t="s">
        <v>369</v>
      </c>
      <c r="M11036" t="s">
        <v>368</v>
      </c>
      <c r="N11036" s="8">
        <v>41962</v>
      </c>
      <c r="O11036">
        <v>0</v>
      </c>
      <c r="P11036">
        <v>0</v>
      </c>
      <c r="Q11036">
        <v>10112</v>
      </c>
      <c r="R11036">
        <v>1300.0999999999999</v>
      </c>
      <c r="S11036">
        <v>2.7090000000000001</v>
      </c>
      <c r="T11036">
        <v>33</v>
      </c>
      <c r="U11036">
        <v>3939.6</v>
      </c>
      <c r="V11036">
        <v>27</v>
      </c>
      <c r="W11036">
        <v>1.5880000000000001</v>
      </c>
      <c r="X11036">
        <v>2.5670000000000002</v>
      </c>
      <c r="Y11036" s="8">
        <v>41962</v>
      </c>
    </row>
    <row r="11037" spans="1:25" x14ac:dyDescent="0.25">
      <c r="A11037">
        <v>-111.97786083</v>
      </c>
      <c r="B11037">
        <v>33.07940722</v>
      </c>
      <c r="C11037">
        <v>13</v>
      </c>
      <c r="D11037" t="s">
        <v>371</v>
      </c>
      <c r="E11037" t="s">
        <v>370</v>
      </c>
      <c r="F11037">
        <v>11036</v>
      </c>
      <c r="G11037">
        <v>181</v>
      </c>
      <c r="H11037">
        <v>13.33</v>
      </c>
      <c r="I11037">
        <v>2.3290000000000002</v>
      </c>
      <c r="J11037">
        <v>1</v>
      </c>
      <c r="K11037">
        <v>1165.9000000000001</v>
      </c>
      <c r="L11037" t="s">
        <v>369</v>
      </c>
      <c r="M11037" t="s">
        <v>368</v>
      </c>
      <c r="N11037" s="8">
        <v>41962</v>
      </c>
      <c r="O11037">
        <v>0</v>
      </c>
      <c r="P11037">
        <v>0</v>
      </c>
      <c r="Q11037">
        <v>8883.7999999999993</v>
      </c>
      <c r="R11037">
        <v>1142.0999999999999</v>
      </c>
      <c r="S11037">
        <v>2.379</v>
      </c>
      <c r="T11037">
        <v>33</v>
      </c>
      <c r="U11037">
        <v>3461</v>
      </c>
      <c r="V11037">
        <v>27</v>
      </c>
      <c r="W11037">
        <v>1.5880000000000001</v>
      </c>
      <c r="X11037">
        <v>2.5670000000000002</v>
      </c>
      <c r="Y11037" s="8">
        <v>41962</v>
      </c>
    </row>
    <row r="11038" spans="1:25" x14ac:dyDescent="0.25">
      <c r="A11038">
        <v>-111.97786017</v>
      </c>
      <c r="B11038">
        <v>33.079400219999997</v>
      </c>
      <c r="C11038">
        <v>13</v>
      </c>
      <c r="D11038" t="s">
        <v>371</v>
      </c>
      <c r="E11038" t="s">
        <v>370</v>
      </c>
      <c r="F11038">
        <v>11037</v>
      </c>
      <c r="G11038">
        <v>179</v>
      </c>
      <c r="H11038">
        <v>13.33</v>
      </c>
      <c r="I11038">
        <v>2.3290000000000002</v>
      </c>
      <c r="J11038">
        <v>1</v>
      </c>
      <c r="K11038">
        <v>1165.9000000000001</v>
      </c>
      <c r="L11038" t="s">
        <v>369</v>
      </c>
      <c r="M11038" t="s">
        <v>368</v>
      </c>
      <c r="N11038" s="8">
        <v>41962</v>
      </c>
      <c r="O11038">
        <v>0</v>
      </c>
      <c r="P11038">
        <v>0</v>
      </c>
      <c r="Q11038">
        <v>10065</v>
      </c>
      <c r="R11038">
        <v>1294</v>
      </c>
      <c r="S11038">
        <v>2.6960000000000002</v>
      </c>
      <c r="T11038">
        <v>33</v>
      </c>
      <c r="U11038">
        <v>3921.3</v>
      </c>
      <c r="V11038">
        <v>27</v>
      </c>
      <c r="W11038">
        <v>1.5880000000000001</v>
      </c>
      <c r="X11038">
        <v>2.5670000000000002</v>
      </c>
      <c r="Y11038" s="8">
        <v>41962</v>
      </c>
    </row>
    <row r="11039" spans="1:25" x14ac:dyDescent="0.25">
      <c r="A11039">
        <v>-111.977861</v>
      </c>
      <c r="B11039">
        <v>33.079394229999998</v>
      </c>
      <c r="C11039">
        <v>13</v>
      </c>
      <c r="D11039" t="s">
        <v>371</v>
      </c>
      <c r="E11039" t="s">
        <v>370</v>
      </c>
      <c r="F11039">
        <v>11038</v>
      </c>
      <c r="G11039">
        <v>180</v>
      </c>
      <c r="H11039">
        <v>13.33</v>
      </c>
      <c r="I11039">
        <v>2.3290000000000002</v>
      </c>
      <c r="J11039">
        <v>1</v>
      </c>
      <c r="K11039">
        <v>1165.8</v>
      </c>
      <c r="L11039" t="s">
        <v>369</v>
      </c>
      <c r="M11039" t="s">
        <v>368</v>
      </c>
      <c r="N11039" s="8">
        <v>41962</v>
      </c>
      <c r="O11039">
        <v>0</v>
      </c>
      <c r="P11039">
        <v>0</v>
      </c>
      <c r="Q11039">
        <v>9392.1</v>
      </c>
      <c r="R11039">
        <v>1207.5</v>
      </c>
      <c r="S11039">
        <v>2.516</v>
      </c>
      <c r="T11039">
        <v>33</v>
      </c>
      <c r="U11039">
        <v>3659</v>
      </c>
      <c r="V11039">
        <v>27</v>
      </c>
      <c r="W11039">
        <v>1.5880000000000001</v>
      </c>
      <c r="X11039">
        <v>2.5670000000000002</v>
      </c>
      <c r="Y11039" s="8">
        <v>41962</v>
      </c>
    </row>
    <row r="11040" spans="1:25" x14ac:dyDescent="0.25">
      <c r="A11040">
        <v>-111.977861</v>
      </c>
      <c r="B11040">
        <v>33.079387230000002</v>
      </c>
      <c r="C11040">
        <v>13</v>
      </c>
      <c r="D11040" t="s">
        <v>371</v>
      </c>
      <c r="E11040" t="s">
        <v>370</v>
      </c>
      <c r="F11040">
        <v>11039</v>
      </c>
      <c r="G11040">
        <v>180</v>
      </c>
      <c r="H11040">
        <v>13.33</v>
      </c>
      <c r="I11040">
        <v>2.4279999999999999</v>
      </c>
      <c r="J11040">
        <v>1</v>
      </c>
      <c r="K11040">
        <v>1165.8</v>
      </c>
      <c r="L11040" t="s">
        <v>369</v>
      </c>
      <c r="M11040" t="s">
        <v>368</v>
      </c>
      <c r="N11040" s="8">
        <v>41962</v>
      </c>
      <c r="O11040">
        <v>0</v>
      </c>
      <c r="P11040">
        <v>0</v>
      </c>
      <c r="Q11040">
        <v>8924.6</v>
      </c>
      <c r="R11040">
        <v>1100.9000000000001</v>
      </c>
      <c r="S11040">
        <v>2.2930000000000001</v>
      </c>
      <c r="T11040">
        <v>33</v>
      </c>
      <c r="U11040">
        <v>3336</v>
      </c>
      <c r="V11040">
        <v>27</v>
      </c>
      <c r="W11040">
        <v>1.655</v>
      </c>
      <c r="X11040">
        <v>2.6749999999999998</v>
      </c>
      <c r="Y11040" s="8">
        <v>41962</v>
      </c>
    </row>
    <row r="11041" spans="1:25" x14ac:dyDescent="0.25">
      <c r="A11041">
        <v>-111.977861</v>
      </c>
      <c r="B11041">
        <v>33.079381230000003</v>
      </c>
      <c r="C11041">
        <v>13</v>
      </c>
      <c r="D11041" t="s">
        <v>371</v>
      </c>
      <c r="E11041" t="s">
        <v>370</v>
      </c>
      <c r="F11041">
        <v>11040</v>
      </c>
      <c r="G11041">
        <v>180</v>
      </c>
      <c r="H11041">
        <v>13.33</v>
      </c>
      <c r="I11041">
        <v>2.4279999999999999</v>
      </c>
      <c r="J11041">
        <v>1</v>
      </c>
      <c r="K11041">
        <v>1165.8</v>
      </c>
      <c r="L11041" t="s">
        <v>369</v>
      </c>
      <c r="M11041" t="s">
        <v>368</v>
      </c>
      <c r="N11041" s="8">
        <v>41962</v>
      </c>
      <c r="O11041">
        <v>0</v>
      </c>
      <c r="P11041">
        <v>0</v>
      </c>
      <c r="Q11041">
        <v>9649.2999999999993</v>
      </c>
      <c r="R11041">
        <v>1190.3</v>
      </c>
      <c r="S11041">
        <v>2.48</v>
      </c>
      <c r="T11041">
        <v>33</v>
      </c>
      <c r="U11041">
        <v>3606.8</v>
      </c>
      <c r="V11041">
        <v>27</v>
      </c>
      <c r="W11041">
        <v>1.655</v>
      </c>
      <c r="X11041">
        <v>2.6749999999999998</v>
      </c>
      <c r="Y11041" s="8">
        <v>41962</v>
      </c>
    </row>
    <row r="11042" spans="1:25" x14ac:dyDescent="0.25">
      <c r="A11042">
        <v>-111.97786049</v>
      </c>
      <c r="B11042">
        <v>33.079374209999997</v>
      </c>
      <c r="C11042">
        <v>13</v>
      </c>
      <c r="D11042" t="s">
        <v>371</v>
      </c>
      <c r="E11042" t="s">
        <v>370</v>
      </c>
      <c r="F11042">
        <v>11041</v>
      </c>
      <c r="G11042">
        <v>183</v>
      </c>
      <c r="H11042">
        <v>13.33</v>
      </c>
      <c r="I11042">
        <v>2.395</v>
      </c>
      <c r="J11042">
        <v>1</v>
      </c>
      <c r="K11042">
        <v>1165.8</v>
      </c>
      <c r="L11042" t="s">
        <v>369</v>
      </c>
      <c r="M11042" t="s">
        <v>368</v>
      </c>
      <c r="N11042" s="8">
        <v>41962</v>
      </c>
      <c r="O11042">
        <v>0</v>
      </c>
      <c r="P11042">
        <v>0</v>
      </c>
      <c r="Q11042">
        <v>11621</v>
      </c>
      <c r="R11042">
        <v>1453.1</v>
      </c>
      <c r="S11042">
        <v>3.0270000000000001</v>
      </c>
      <c r="T11042">
        <v>33</v>
      </c>
      <c r="U11042">
        <v>4403.5</v>
      </c>
      <c r="V11042">
        <v>27</v>
      </c>
      <c r="W11042">
        <v>1.633</v>
      </c>
      <c r="X11042">
        <v>2.6389999999999998</v>
      </c>
      <c r="Y11042" s="8">
        <v>41962</v>
      </c>
    </row>
    <row r="11043" spans="1:25" x14ac:dyDescent="0.25">
      <c r="A11043">
        <v>-111.97786134</v>
      </c>
      <c r="B11043">
        <v>33.079368219999999</v>
      </c>
      <c r="C11043">
        <v>13</v>
      </c>
      <c r="D11043" t="s">
        <v>371</v>
      </c>
      <c r="E11043" t="s">
        <v>370</v>
      </c>
      <c r="F11043">
        <v>11042</v>
      </c>
      <c r="G11043">
        <v>178</v>
      </c>
      <c r="H11043">
        <v>13.33</v>
      </c>
      <c r="I11043">
        <v>2.3620000000000001</v>
      </c>
      <c r="J11043">
        <v>1</v>
      </c>
      <c r="K11043">
        <v>1165.7</v>
      </c>
      <c r="L11043" t="s">
        <v>369</v>
      </c>
      <c r="M11043" t="s">
        <v>368</v>
      </c>
      <c r="N11043" s="8">
        <v>41962</v>
      </c>
      <c r="O11043">
        <v>0</v>
      </c>
      <c r="P11043">
        <v>0</v>
      </c>
      <c r="Q11043">
        <v>12017</v>
      </c>
      <c r="R11043">
        <v>1523.4</v>
      </c>
      <c r="S11043">
        <v>3.1739999999999999</v>
      </c>
      <c r="T11043">
        <v>33</v>
      </c>
      <c r="U11043">
        <v>4616.5</v>
      </c>
      <c r="V11043">
        <v>27</v>
      </c>
      <c r="W11043">
        <v>1.611</v>
      </c>
      <c r="X11043">
        <v>2.6030000000000002</v>
      </c>
      <c r="Y11043" s="8">
        <v>41962</v>
      </c>
    </row>
    <row r="11044" spans="1:25" x14ac:dyDescent="0.25">
      <c r="A11044">
        <v>-111.97786083</v>
      </c>
      <c r="B11044">
        <v>33.079361220000003</v>
      </c>
      <c r="C11044">
        <v>13</v>
      </c>
      <c r="D11044" t="s">
        <v>371</v>
      </c>
      <c r="E11044" t="s">
        <v>370</v>
      </c>
      <c r="F11044">
        <v>11043</v>
      </c>
      <c r="G11044">
        <v>181</v>
      </c>
      <c r="H11044">
        <v>13.33</v>
      </c>
      <c r="I11044">
        <v>2.2309999999999999</v>
      </c>
      <c r="J11044">
        <v>1</v>
      </c>
      <c r="K11044">
        <v>1165.8</v>
      </c>
      <c r="L11044" t="s">
        <v>369</v>
      </c>
      <c r="M11044" t="s">
        <v>368</v>
      </c>
      <c r="N11044" s="8">
        <v>41962</v>
      </c>
      <c r="O11044">
        <v>0</v>
      </c>
      <c r="P11044">
        <v>0</v>
      </c>
      <c r="Q11044">
        <v>12409</v>
      </c>
      <c r="R11044">
        <v>1665.8</v>
      </c>
      <c r="S11044">
        <v>3.47</v>
      </c>
      <c r="T11044">
        <v>33</v>
      </c>
      <c r="U11044">
        <v>5047.8</v>
      </c>
      <c r="V11044">
        <v>27</v>
      </c>
      <c r="W11044">
        <v>1.5209999999999999</v>
      </c>
      <c r="X11044">
        <v>2.4580000000000002</v>
      </c>
      <c r="Y11044" s="8">
        <v>41962</v>
      </c>
    </row>
    <row r="11045" spans="1:25" x14ac:dyDescent="0.25">
      <c r="A11045">
        <v>-111.97786134</v>
      </c>
      <c r="B11045">
        <v>33.079355219999997</v>
      </c>
      <c r="C11045">
        <v>13</v>
      </c>
      <c r="D11045" t="s">
        <v>371</v>
      </c>
      <c r="E11045" t="s">
        <v>370</v>
      </c>
      <c r="F11045">
        <v>11044</v>
      </c>
      <c r="G11045">
        <v>178</v>
      </c>
      <c r="H11045">
        <v>13.33</v>
      </c>
      <c r="I11045">
        <v>2.3290000000000002</v>
      </c>
      <c r="J11045">
        <v>1</v>
      </c>
      <c r="K11045">
        <v>1165.8</v>
      </c>
      <c r="L11045" t="s">
        <v>369</v>
      </c>
      <c r="M11045" t="s">
        <v>368</v>
      </c>
      <c r="N11045" s="8">
        <v>41962</v>
      </c>
      <c r="O11045">
        <v>0</v>
      </c>
      <c r="P11045">
        <v>0</v>
      </c>
      <c r="Q11045">
        <v>11008</v>
      </c>
      <c r="R11045">
        <v>1415.3</v>
      </c>
      <c r="S11045">
        <v>2.9489999999999998</v>
      </c>
      <c r="T11045">
        <v>33</v>
      </c>
      <c r="U11045">
        <v>4288.7</v>
      </c>
      <c r="V11045">
        <v>27</v>
      </c>
      <c r="W11045">
        <v>1.5880000000000001</v>
      </c>
      <c r="X11045">
        <v>2.5670000000000002</v>
      </c>
      <c r="Y11045" s="8">
        <v>41962</v>
      </c>
    </row>
    <row r="11046" spans="1:25" x14ac:dyDescent="0.25">
      <c r="A11046">
        <v>-111.97786066</v>
      </c>
      <c r="B11046">
        <v>33.07934822</v>
      </c>
      <c r="C11046">
        <v>13</v>
      </c>
      <c r="D11046" t="s">
        <v>371</v>
      </c>
      <c r="E11046" t="s">
        <v>370</v>
      </c>
      <c r="F11046">
        <v>11045</v>
      </c>
      <c r="G11046">
        <v>182</v>
      </c>
      <c r="H11046">
        <v>13.33</v>
      </c>
      <c r="I11046">
        <v>2.3290000000000002</v>
      </c>
      <c r="J11046">
        <v>1</v>
      </c>
      <c r="K11046">
        <v>1165.7</v>
      </c>
      <c r="L11046" t="s">
        <v>369</v>
      </c>
      <c r="M11046" t="s">
        <v>368</v>
      </c>
      <c r="N11046" s="8">
        <v>41962</v>
      </c>
      <c r="O11046">
        <v>0</v>
      </c>
      <c r="P11046">
        <v>0</v>
      </c>
      <c r="Q11046">
        <v>12629</v>
      </c>
      <c r="R11046">
        <v>1623.7</v>
      </c>
      <c r="S11046">
        <v>3.383</v>
      </c>
      <c r="T11046">
        <v>33</v>
      </c>
      <c r="U11046">
        <v>4920.2</v>
      </c>
      <c r="V11046">
        <v>27</v>
      </c>
      <c r="W11046">
        <v>1.5880000000000001</v>
      </c>
      <c r="X11046">
        <v>2.5670000000000002</v>
      </c>
      <c r="Y11046" s="8">
        <v>41962</v>
      </c>
    </row>
    <row r="11047" spans="1:25" x14ac:dyDescent="0.25">
      <c r="A11047">
        <v>-111.97786168</v>
      </c>
      <c r="B11047">
        <v>33.07934221</v>
      </c>
      <c r="C11047">
        <v>13</v>
      </c>
      <c r="D11047" t="s">
        <v>371</v>
      </c>
      <c r="E11047" t="s">
        <v>370</v>
      </c>
      <c r="F11047">
        <v>11046</v>
      </c>
      <c r="G11047">
        <v>176</v>
      </c>
      <c r="H11047">
        <v>13.33</v>
      </c>
      <c r="I11047">
        <v>2.4609999999999999</v>
      </c>
      <c r="J11047">
        <v>1</v>
      </c>
      <c r="K11047">
        <v>1165.7</v>
      </c>
      <c r="L11047" t="s">
        <v>369</v>
      </c>
      <c r="M11047" t="s">
        <v>368</v>
      </c>
      <c r="N11047" s="8">
        <v>41962</v>
      </c>
      <c r="O11047">
        <v>0</v>
      </c>
      <c r="P11047">
        <v>0</v>
      </c>
      <c r="Q11047">
        <v>10247</v>
      </c>
      <c r="R11047">
        <v>1247.0999999999999</v>
      </c>
      <c r="S11047">
        <v>2.5979999999999999</v>
      </c>
      <c r="T11047">
        <v>33</v>
      </c>
      <c r="U11047">
        <v>3779.2</v>
      </c>
      <c r="V11047">
        <v>27</v>
      </c>
      <c r="W11047">
        <v>1.6779999999999999</v>
      </c>
      <c r="X11047">
        <v>2.7109999999999999</v>
      </c>
      <c r="Y11047" s="8">
        <v>41962</v>
      </c>
    </row>
    <row r="11048" spans="1:25" x14ac:dyDescent="0.25">
      <c r="A11048">
        <v>-111.977861</v>
      </c>
      <c r="B11048">
        <v>33.079335229999998</v>
      </c>
      <c r="C11048">
        <v>13</v>
      </c>
      <c r="D11048" t="s">
        <v>371</v>
      </c>
      <c r="E11048" t="s">
        <v>370</v>
      </c>
      <c r="F11048">
        <v>11047</v>
      </c>
      <c r="G11048">
        <v>180</v>
      </c>
      <c r="H11048">
        <v>13.33</v>
      </c>
      <c r="I11048">
        <v>2.395</v>
      </c>
      <c r="J11048">
        <v>1</v>
      </c>
      <c r="K11048">
        <v>1165.7</v>
      </c>
      <c r="L11048" t="s">
        <v>369</v>
      </c>
      <c r="M11048" t="s">
        <v>368</v>
      </c>
      <c r="N11048" s="8">
        <v>41962</v>
      </c>
      <c r="O11048">
        <v>0</v>
      </c>
      <c r="P11048">
        <v>0</v>
      </c>
      <c r="Q11048">
        <v>11901</v>
      </c>
      <c r="R11048">
        <v>1488.1</v>
      </c>
      <c r="S11048">
        <v>3.1</v>
      </c>
      <c r="T11048">
        <v>33</v>
      </c>
      <c r="U11048">
        <v>4509.3999999999996</v>
      </c>
      <c r="V11048">
        <v>27</v>
      </c>
      <c r="W11048">
        <v>1.633</v>
      </c>
      <c r="X11048">
        <v>2.6389999999999998</v>
      </c>
      <c r="Y11048" s="8">
        <v>41962</v>
      </c>
    </row>
    <row r="11049" spans="1:25" x14ac:dyDescent="0.25">
      <c r="A11049">
        <v>-111.97786032</v>
      </c>
      <c r="B11049">
        <v>33.07932821</v>
      </c>
      <c r="C11049">
        <v>13</v>
      </c>
      <c r="D11049" t="s">
        <v>371</v>
      </c>
      <c r="E11049" t="s">
        <v>370</v>
      </c>
      <c r="F11049">
        <v>11048</v>
      </c>
      <c r="G11049">
        <v>184</v>
      </c>
      <c r="H11049">
        <v>13.33</v>
      </c>
      <c r="I11049">
        <v>2.3290000000000002</v>
      </c>
      <c r="J11049">
        <v>1</v>
      </c>
      <c r="K11049">
        <v>1165.7</v>
      </c>
      <c r="L11049" t="s">
        <v>369</v>
      </c>
      <c r="M11049" t="s">
        <v>368</v>
      </c>
      <c r="N11049" s="8">
        <v>41962</v>
      </c>
      <c r="O11049">
        <v>0</v>
      </c>
      <c r="P11049">
        <v>0</v>
      </c>
      <c r="Q11049">
        <v>11257</v>
      </c>
      <c r="R11049">
        <v>1447.2</v>
      </c>
      <c r="S11049">
        <v>3.0150000000000001</v>
      </c>
      <c r="T11049">
        <v>33</v>
      </c>
      <c r="U11049">
        <v>4385.6000000000004</v>
      </c>
      <c r="V11049">
        <v>27</v>
      </c>
      <c r="W11049">
        <v>1.5880000000000001</v>
      </c>
      <c r="X11049">
        <v>2.5670000000000002</v>
      </c>
      <c r="Y11049" s="8">
        <v>41962</v>
      </c>
    </row>
    <row r="11050" spans="1:25" x14ac:dyDescent="0.25">
      <c r="A11050">
        <v>-111.97786066</v>
      </c>
      <c r="B11050">
        <v>33.079322220000002</v>
      </c>
      <c r="C11050">
        <v>13</v>
      </c>
      <c r="D11050" t="s">
        <v>371</v>
      </c>
      <c r="E11050" t="s">
        <v>370</v>
      </c>
      <c r="F11050">
        <v>11049</v>
      </c>
      <c r="G11050">
        <v>182</v>
      </c>
      <c r="H11050">
        <v>13.33</v>
      </c>
      <c r="I11050">
        <v>2.1</v>
      </c>
      <c r="J11050">
        <v>1</v>
      </c>
      <c r="K11050">
        <v>1165.7</v>
      </c>
      <c r="L11050" t="s">
        <v>369</v>
      </c>
      <c r="M11050" t="s">
        <v>368</v>
      </c>
      <c r="N11050" s="8">
        <v>41962</v>
      </c>
      <c r="O11050">
        <v>0</v>
      </c>
      <c r="P11050">
        <v>0</v>
      </c>
      <c r="Q11050">
        <v>12144</v>
      </c>
      <c r="R11050">
        <v>1732.1</v>
      </c>
      <c r="S11050">
        <v>3.6080000000000001</v>
      </c>
      <c r="T11050">
        <v>33</v>
      </c>
      <c r="U11050">
        <v>5248.7</v>
      </c>
      <c r="V11050">
        <v>27</v>
      </c>
      <c r="W11050">
        <v>1.4319999999999999</v>
      </c>
      <c r="X11050">
        <v>2.3140000000000001</v>
      </c>
      <c r="Y11050" s="8">
        <v>41962</v>
      </c>
    </row>
    <row r="11051" spans="1:25" x14ac:dyDescent="0.25">
      <c r="A11051">
        <v>-111.97786151</v>
      </c>
      <c r="B11051">
        <v>33.079315209999997</v>
      </c>
      <c r="C11051">
        <v>13</v>
      </c>
      <c r="D11051" t="s">
        <v>371</v>
      </c>
      <c r="E11051" t="s">
        <v>370</v>
      </c>
      <c r="F11051">
        <v>11050</v>
      </c>
      <c r="G11051">
        <v>177</v>
      </c>
      <c r="H11051">
        <v>13.33</v>
      </c>
      <c r="I11051">
        <v>2.395</v>
      </c>
      <c r="J11051">
        <v>1</v>
      </c>
      <c r="K11051">
        <v>1165.7</v>
      </c>
      <c r="L11051" t="s">
        <v>369</v>
      </c>
      <c r="M11051" t="s">
        <v>368</v>
      </c>
      <c r="N11051" s="8">
        <v>41962</v>
      </c>
      <c r="O11051">
        <v>0</v>
      </c>
      <c r="P11051">
        <v>0</v>
      </c>
      <c r="Q11051">
        <v>11506</v>
      </c>
      <c r="R11051">
        <v>1438.7</v>
      </c>
      <c r="S11051">
        <v>2.9969999999999999</v>
      </c>
      <c r="T11051">
        <v>33</v>
      </c>
      <c r="U11051">
        <v>4359.6000000000004</v>
      </c>
      <c r="V11051">
        <v>27</v>
      </c>
      <c r="W11051">
        <v>1.633</v>
      </c>
      <c r="X11051">
        <v>2.6389999999999998</v>
      </c>
      <c r="Y11051" s="8">
        <v>41962</v>
      </c>
    </row>
    <row r="11052" spans="1:25" x14ac:dyDescent="0.25">
      <c r="A11052">
        <v>-111.97786114</v>
      </c>
      <c r="B11052">
        <v>33.079309189999996</v>
      </c>
      <c r="C11052">
        <v>13</v>
      </c>
      <c r="D11052" t="s">
        <v>371</v>
      </c>
      <c r="E11052" t="s">
        <v>370</v>
      </c>
      <c r="F11052">
        <v>11051</v>
      </c>
      <c r="G11052">
        <v>185</v>
      </c>
      <c r="H11052">
        <v>13.33</v>
      </c>
      <c r="I11052">
        <v>2.4929999999999999</v>
      </c>
      <c r="J11052">
        <v>1</v>
      </c>
      <c r="K11052">
        <v>1165.5999999999999</v>
      </c>
      <c r="L11052" t="s">
        <v>369</v>
      </c>
      <c r="M11052" t="s">
        <v>368</v>
      </c>
      <c r="N11052" s="8">
        <v>41962</v>
      </c>
      <c r="O11052">
        <v>0</v>
      </c>
      <c r="P11052">
        <v>0</v>
      </c>
      <c r="Q11052">
        <v>10356</v>
      </c>
      <c r="R11052">
        <v>1243.8</v>
      </c>
      <c r="S11052">
        <v>2.5910000000000002</v>
      </c>
      <c r="T11052">
        <v>33</v>
      </c>
      <c r="U11052">
        <v>3769.1</v>
      </c>
      <c r="V11052">
        <v>27</v>
      </c>
      <c r="W11052">
        <v>1.7</v>
      </c>
      <c r="X11052">
        <v>2.7480000000000002</v>
      </c>
      <c r="Y11052" s="8">
        <v>41962</v>
      </c>
    </row>
    <row r="11053" spans="1:25" x14ac:dyDescent="0.25">
      <c r="A11053">
        <v>-111.97786203</v>
      </c>
      <c r="B11053">
        <v>33.079302179999999</v>
      </c>
      <c r="C11053">
        <v>13</v>
      </c>
      <c r="D11053" t="s">
        <v>371</v>
      </c>
      <c r="E11053" t="s">
        <v>370</v>
      </c>
      <c r="F11053">
        <v>11052</v>
      </c>
      <c r="G11053">
        <v>174</v>
      </c>
      <c r="H11053">
        <v>13.33</v>
      </c>
      <c r="I11053">
        <v>2.395</v>
      </c>
      <c r="J11053">
        <v>1</v>
      </c>
      <c r="K11053">
        <v>1165.5999999999999</v>
      </c>
      <c r="L11053" t="s">
        <v>369</v>
      </c>
      <c r="M11053" t="s">
        <v>368</v>
      </c>
      <c r="N11053" s="8">
        <v>41962</v>
      </c>
      <c r="O11053">
        <v>0</v>
      </c>
      <c r="P11053">
        <v>0</v>
      </c>
      <c r="Q11053">
        <v>8947.6</v>
      </c>
      <c r="R11053">
        <v>1118.8</v>
      </c>
      <c r="S11053">
        <v>2.331</v>
      </c>
      <c r="T11053">
        <v>33</v>
      </c>
      <c r="U11053">
        <v>3390.4</v>
      </c>
      <c r="V11053">
        <v>27</v>
      </c>
      <c r="W11053">
        <v>1.633</v>
      </c>
      <c r="X11053">
        <v>2.6389999999999998</v>
      </c>
      <c r="Y11053" s="8">
        <v>41962</v>
      </c>
    </row>
    <row r="11054" spans="1:25" x14ac:dyDescent="0.25">
      <c r="A11054">
        <v>-111.97786132</v>
      </c>
      <c r="B11054">
        <v>33.079296210000003</v>
      </c>
      <c r="C11054">
        <v>13</v>
      </c>
      <c r="D11054" t="s">
        <v>371</v>
      </c>
      <c r="E11054" t="s">
        <v>370</v>
      </c>
      <c r="F11054">
        <v>11053</v>
      </c>
      <c r="G11054">
        <v>184</v>
      </c>
      <c r="H11054">
        <v>13.33</v>
      </c>
      <c r="I11054">
        <v>2.3620000000000001</v>
      </c>
      <c r="J11054">
        <v>1</v>
      </c>
      <c r="K11054">
        <v>1165.5999999999999</v>
      </c>
      <c r="L11054" t="s">
        <v>369</v>
      </c>
      <c r="M11054" t="s">
        <v>368</v>
      </c>
      <c r="N11054" s="8">
        <v>41962</v>
      </c>
      <c r="O11054">
        <v>0</v>
      </c>
      <c r="P11054">
        <v>0</v>
      </c>
      <c r="Q11054">
        <v>10488</v>
      </c>
      <c r="R11054">
        <v>1329.6</v>
      </c>
      <c r="S11054">
        <v>2.77</v>
      </c>
      <c r="T11054">
        <v>33</v>
      </c>
      <c r="U11054">
        <v>4029.2</v>
      </c>
      <c r="V11054">
        <v>27</v>
      </c>
      <c r="W11054">
        <v>1.611</v>
      </c>
      <c r="X11054">
        <v>2.6030000000000002</v>
      </c>
      <c r="Y11054" s="8">
        <v>41962</v>
      </c>
    </row>
    <row r="11055" spans="1:25" x14ac:dyDescent="0.25">
      <c r="A11055">
        <v>-111.97786149</v>
      </c>
      <c r="B11055">
        <v>33.079289209999999</v>
      </c>
      <c r="C11055">
        <v>13</v>
      </c>
      <c r="D11055" t="s">
        <v>371</v>
      </c>
      <c r="E11055" t="s">
        <v>370</v>
      </c>
      <c r="F11055">
        <v>11054</v>
      </c>
      <c r="G11055">
        <v>183</v>
      </c>
      <c r="H11055">
        <v>13.33</v>
      </c>
      <c r="I11055">
        <v>2.4279999999999999</v>
      </c>
      <c r="J11055">
        <v>1</v>
      </c>
      <c r="K11055">
        <v>1165.7</v>
      </c>
      <c r="L11055" t="s">
        <v>369</v>
      </c>
      <c r="M11055" t="s">
        <v>368</v>
      </c>
      <c r="N11055" s="8">
        <v>41962</v>
      </c>
      <c r="O11055">
        <v>0</v>
      </c>
      <c r="P11055">
        <v>0</v>
      </c>
      <c r="Q11055">
        <v>10807</v>
      </c>
      <c r="R11055">
        <v>1333.1</v>
      </c>
      <c r="S11055">
        <v>2.7770000000000001</v>
      </c>
      <c r="T11055">
        <v>33</v>
      </c>
      <c r="U11055">
        <v>4039.7</v>
      </c>
      <c r="V11055">
        <v>27</v>
      </c>
      <c r="W11055">
        <v>1.655</v>
      </c>
      <c r="X11055">
        <v>2.6749999999999998</v>
      </c>
      <c r="Y11055" s="8">
        <v>41962</v>
      </c>
    </row>
    <row r="11056" spans="1:25" x14ac:dyDescent="0.25">
      <c r="A11056">
        <v>-111.977862</v>
      </c>
      <c r="B11056">
        <v>33.079283230000001</v>
      </c>
      <c r="C11056">
        <v>13</v>
      </c>
      <c r="D11056" t="s">
        <v>371</v>
      </c>
      <c r="E11056" t="s">
        <v>370</v>
      </c>
      <c r="F11056">
        <v>11055</v>
      </c>
      <c r="G11056">
        <v>180</v>
      </c>
      <c r="H11056">
        <v>13.33</v>
      </c>
      <c r="I11056">
        <v>2.4279999999999999</v>
      </c>
      <c r="J11056">
        <v>1</v>
      </c>
      <c r="K11056">
        <v>1165.7</v>
      </c>
      <c r="L11056" t="s">
        <v>369</v>
      </c>
      <c r="M11056" t="s">
        <v>368</v>
      </c>
      <c r="N11056" s="8">
        <v>41962</v>
      </c>
      <c r="O11056">
        <v>0</v>
      </c>
      <c r="P11056">
        <v>0</v>
      </c>
      <c r="Q11056">
        <v>10264</v>
      </c>
      <c r="R11056">
        <v>1266</v>
      </c>
      <c r="S11056">
        <v>2.6379999999999999</v>
      </c>
      <c r="T11056">
        <v>33</v>
      </c>
      <c r="U11056">
        <v>3836.4</v>
      </c>
      <c r="V11056">
        <v>27</v>
      </c>
      <c r="W11056">
        <v>1.655</v>
      </c>
      <c r="X11056">
        <v>2.6749999999999998</v>
      </c>
      <c r="Y11056" s="8">
        <v>41962</v>
      </c>
    </row>
    <row r="11057" spans="1:25" x14ac:dyDescent="0.25">
      <c r="A11057">
        <v>-111.97786216999999</v>
      </c>
      <c r="B11057">
        <v>33.079276219999997</v>
      </c>
      <c r="C11057">
        <v>13</v>
      </c>
      <c r="D11057" t="s">
        <v>371</v>
      </c>
      <c r="E11057" t="s">
        <v>370</v>
      </c>
      <c r="F11057">
        <v>11056</v>
      </c>
      <c r="G11057">
        <v>179</v>
      </c>
      <c r="H11057">
        <v>13.33</v>
      </c>
      <c r="I11057">
        <v>2.4279999999999999</v>
      </c>
      <c r="J11057">
        <v>1</v>
      </c>
      <c r="K11057">
        <v>1165.5999999999999</v>
      </c>
      <c r="L11057" t="s">
        <v>369</v>
      </c>
      <c r="M11057" t="s">
        <v>368</v>
      </c>
      <c r="N11057" s="8">
        <v>41962</v>
      </c>
      <c r="O11057">
        <v>0</v>
      </c>
      <c r="P11057">
        <v>0</v>
      </c>
      <c r="Q11057">
        <v>10898</v>
      </c>
      <c r="R11057">
        <v>1344.3</v>
      </c>
      <c r="S11057">
        <v>2.8010000000000002</v>
      </c>
      <c r="T11057">
        <v>33</v>
      </c>
      <c r="U11057">
        <v>4073.5</v>
      </c>
      <c r="V11057">
        <v>27</v>
      </c>
      <c r="W11057">
        <v>1.655</v>
      </c>
      <c r="X11057">
        <v>2.6749999999999998</v>
      </c>
      <c r="Y11057" s="8">
        <v>41962</v>
      </c>
    </row>
    <row r="11058" spans="1:25" x14ac:dyDescent="0.25">
      <c r="A11058">
        <v>-111.97786182999999</v>
      </c>
      <c r="B11058">
        <v>33.07926922</v>
      </c>
      <c r="C11058">
        <v>13</v>
      </c>
      <c r="D11058" t="s">
        <v>371</v>
      </c>
      <c r="E11058" t="s">
        <v>370</v>
      </c>
      <c r="F11058">
        <v>11057</v>
      </c>
      <c r="G11058">
        <v>181</v>
      </c>
      <c r="H11058">
        <v>13.33</v>
      </c>
      <c r="I11058">
        <v>2.4279999999999999</v>
      </c>
      <c r="J11058">
        <v>1</v>
      </c>
      <c r="K11058">
        <v>1165.7</v>
      </c>
      <c r="L11058" t="s">
        <v>369</v>
      </c>
      <c r="M11058" t="s">
        <v>368</v>
      </c>
      <c r="N11058" s="8">
        <v>41962</v>
      </c>
      <c r="O11058">
        <v>0</v>
      </c>
      <c r="P11058">
        <v>0</v>
      </c>
      <c r="Q11058">
        <v>11124</v>
      </c>
      <c r="R11058">
        <v>1372.1</v>
      </c>
      <c r="S11058">
        <v>2.859</v>
      </c>
      <c r="T11058">
        <v>33</v>
      </c>
      <c r="U11058">
        <v>4157.8999999999996</v>
      </c>
      <c r="V11058">
        <v>27</v>
      </c>
      <c r="W11058">
        <v>1.655</v>
      </c>
      <c r="X11058">
        <v>2.6749999999999998</v>
      </c>
      <c r="Y11058" s="8">
        <v>41962</v>
      </c>
    </row>
    <row r="11059" spans="1:25" x14ac:dyDescent="0.25">
      <c r="A11059">
        <v>-111.97786149</v>
      </c>
      <c r="B11059">
        <v>33.079263210000001</v>
      </c>
      <c r="C11059">
        <v>13</v>
      </c>
      <c r="D11059" t="s">
        <v>371</v>
      </c>
      <c r="E11059" t="s">
        <v>370</v>
      </c>
      <c r="F11059">
        <v>11058</v>
      </c>
      <c r="G11059">
        <v>183</v>
      </c>
      <c r="H11059">
        <v>13.33</v>
      </c>
      <c r="I11059">
        <v>2.4279999999999999</v>
      </c>
      <c r="J11059">
        <v>1</v>
      </c>
      <c r="K11059">
        <v>1165.5999999999999</v>
      </c>
      <c r="L11059" t="s">
        <v>369</v>
      </c>
      <c r="M11059" t="s">
        <v>368</v>
      </c>
      <c r="N11059" s="8">
        <v>41962</v>
      </c>
      <c r="O11059">
        <v>0</v>
      </c>
      <c r="P11059">
        <v>0</v>
      </c>
      <c r="Q11059">
        <v>10221</v>
      </c>
      <c r="R11059">
        <v>1260.8</v>
      </c>
      <c r="S11059">
        <v>2.6269999999999998</v>
      </c>
      <c r="T11059">
        <v>33</v>
      </c>
      <c r="U11059">
        <v>3820.7</v>
      </c>
      <c r="V11059">
        <v>27</v>
      </c>
      <c r="W11059">
        <v>1.655</v>
      </c>
      <c r="X11059">
        <v>2.6749999999999998</v>
      </c>
      <c r="Y11059" s="8">
        <v>41962</v>
      </c>
    </row>
    <row r="11060" spans="1:25" x14ac:dyDescent="0.25">
      <c r="A11060">
        <v>-111.97786216999999</v>
      </c>
      <c r="B11060">
        <v>33.079256219999998</v>
      </c>
      <c r="C11060">
        <v>13</v>
      </c>
      <c r="D11060" t="s">
        <v>371</v>
      </c>
      <c r="E11060" t="s">
        <v>370</v>
      </c>
      <c r="F11060">
        <v>11059</v>
      </c>
      <c r="G11060">
        <v>179</v>
      </c>
      <c r="H11060">
        <v>13.33</v>
      </c>
      <c r="I11060">
        <v>2.4279999999999999</v>
      </c>
      <c r="J11060">
        <v>1</v>
      </c>
      <c r="K11060">
        <v>1165.5999999999999</v>
      </c>
      <c r="L11060" t="s">
        <v>369</v>
      </c>
      <c r="M11060" t="s">
        <v>368</v>
      </c>
      <c r="N11060" s="8">
        <v>41962</v>
      </c>
      <c r="O11060">
        <v>0</v>
      </c>
      <c r="P11060">
        <v>0</v>
      </c>
      <c r="Q11060">
        <v>8795.7999999999993</v>
      </c>
      <c r="R11060">
        <v>1085</v>
      </c>
      <c r="S11060">
        <v>2.2599999999999998</v>
      </c>
      <c r="T11060">
        <v>33</v>
      </c>
      <c r="U11060">
        <v>3287.8</v>
      </c>
      <c r="V11060">
        <v>27</v>
      </c>
      <c r="W11060">
        <v>1.655</v>
      </c>
      <c r="X11060">
        <v>2.6749999999999998</v>
      </c>
      <c r="Y11060" s="8">
        <v>41962</v>
      </c>
    </row>
    <row r="11061" spans="1:25" x14ac:dyDescent="0.25">
      <c r="A11061">
        <v>-111.97786216999999</v>
      </c>
      <c r="B11061">
        <v>33.079250219999999</v>
      </c>
      <c r="C11061">
        <v>13</v>
      </c>
      <c r="D11061" t="s">
        <v>371</v>
      </c>
      <c r="E11061" t="s">
        <v>370</v>
      </c>
      <c r="F11061">
        <v>11060</v>
      </c>
      <c r="G11061">
        <v>179</v>
      </c>
      <c r="H11061">
        <v>13.33</v>
      </c>
      <c r="I11061">
        <v>2.395</v>
      </c>
      <c r="J11061">
        <v>1</v>
      </c>
      <c r="K11061">
        <v>1165.7</v>
      </c>
      <c r="L11061" t="s">
        <v>369</v>
      </c>
      <c r="M11061" t="s">
        <v>368</v>
      </c>
      <c r="N11061" s="8">
        <v>41962</v>
      </c>
      <c r="O11061">
        <v>0</v>
      </c>
      <c r="P11061">
        <v>0</v>
      </c>
      <c r="Q11061">
        <v>8519.7999999999993</v>
      </c>
      <c r="R11061">
        <v>1065.3</v>
      </c>
      <c r="S11061">
        <v>2.2189999999999999</v>
      </c>
      <c r="T11061">
        <v>33</v>
      </c>
      <c r="U11061">
        <v>3228.3</v>
      </c>
      <c r="V11061">
        <v>27</v>
      </c>
      <c r="W11061">
        <v>1.633</v>
      </c>
      <c r="X11061">
        <v>2.6389999999999998</v>
      </c>
      <c r="Y11061" s="8">
        <v>41962</v>
      </c>
    </row>
    <row r="11062" spans="1:25" x14ac:dyDescent="0.25">
      <c r="A11062">
        <v>-111.97786166</v>
      </c>
      <c r="B11062">
        <v>33.079243220000002</v>
      </c>
      <c r="C11062">
        <v>13</v>
      </c>
      <c r="D11062" t="s">
        <v>371</v>
      </c>
      <c r="E11062" t="s">
        <v>370</v>
      </c>
      <c r="F11062">
        <v>11061</v>
      </c>
      <c r="G11062">
        <v>182</v>
      </c>
      <c r="H11062">
        <v>13.33</v>
      </c>
      <c r="I11062">
        <v>2.3290000000000002</v>
      </c>
      <c r="J11062">
        <v>1</v>
      </c>
      <c r="K11062">
        <v>1165.5999999999999</v>
      </c>
      <c r="L11062" t="s">
        <v>369</v>
      </c>
      <c r="M11062" t="s">
        <v>368</v>
      </c>
      <c r="N11062" s="8">
        <v>41962</v>
      </c>
      <c r="O11062">
        <v>0</v>
      </c>
      <c r="P11062">
        <v>0</v>
      </c>
      <c r="Q11062">
        <v>8735.7999999999993</v>
      </c>
      <c r="R11062">
        <v>1123.0999999999999</v>
      </c>
      <c r="S11062">
        <v>2.34</v>
      </c>
      <c r="T11062">
        <v>33</v>
      </c>
      <c r="U11062">
        <v>3403.4</v>
      </c>
      <c r="V11062">
        <v>27</v>
      </c>
      <c r="W11062">
        <v>1.5880000000000001</v>
      </c>
      <c r="X11062">
        <v>2.5670000000000002</v>
      </c>
      <c r="Y11062" s="8">
        <v>41962</v>
      </c>
    </row>
    <row r="11063" spans="1:25" x14ac:dyDescent="0.25">
      <c r="A11063">
        <v>-111.977862</v>
      </c>
      <c r="B11063">
        <v>33.079236229999999</v>
      </c>
      <c r="C11063">
        <v>13</v>
      </c>
      <c r="D11063" t="s">
        <v>371</v>
      </c>
      <c r="E11063" t="s">
        <v>370</v>
      </c>
      <c r="F11063">
        <v>11062</v>
      </c>
      <c r="G11063">
        <v>180</v>
      </c>
      <c r="H11063">
        <v>13.33</v>
      </c>
      <c r="I11063">
        <v>2.3290000000000002</v>
      </c>
      <c r="J11063">
        <v>1</v>
      </c>
      <c r="K11063">
        <v>1165.7</v>
      </c>
      <c r="L11063" t="s">
        <v>369</v>
      </c>
      <c r="M11063" t="s">
        <v>368</v>
      </c>
      <c r="N11063" s="8">
        <v>41962</v>
      </c>
      <c r="O11063">
        <v>0</v>
      </c>
      <c r="P11063">
        <v>0</v>
      </c>
      <c r="Q11063">
        <v>6995.8</v>
      </c>
      <c r="R11063">
        <v>899.41</v>
      </c>
      <c r="S11063">
        <v>1.8740000000000001</v>
      </c>
      <c r="T11063">
        <v>33</v>
      </c>
      <c r="U11063">
        <v>2725.5</v>
      </c>
      <c r="V11063">
        <v>27</v>
      </c>
      <c r="W11063">
        <v>1.5880000000000001</v>
      </c>
      <c r="X11063">
        <v>2.5670000000000002</v>
      </c>
      <c r="Y11063" s="8">
        <v>41962</v>
      </c>
    </row>
    <row r="11064" spans="1:25" x14ac:dyDescent="0.25">
      <c r="A11064">
        <v>-111.97786234</v>
      </c>
      <c r="B11064">
        <v>33.079230219999999</v>
      </c>
      <c r="C11064">
        <v>13</v>
      </c>
      <c r="D11064" t="s">
        <v>371</v>
      </c>
      <c r="E11064" t="s">
        <v>370</v>
      </c>
      <c r="F11064">
        <v>11063</v>
      </c>
      <c r="G11064">
        <v>178</v>
      </c>
      <c r="H11064">
        <v>13.33</v>
      </c>
      <c r="I11064">
        <v>2.3620000000000001</v>
      </c>
      <c r="J11064">
        <v>1</v>
      </c>
      <c r="K11064">
        <v>1165.7</v>
      </c>
      <c r="L11064" t="s">
        <v>369</v>
      </c>
      <c r="M11064" t="s">
        <v>368</v>
      </c>
      <c r="N11064" s="8">
        <v>41962</v>
      </c>
      <c r="O11064">
        <v>0</v>
      </c>
      <c r="P11064">
        <v>0</v>
      </c>
      <c r="Q11064">
        <v>6328.9</v>
      </c>
      <c r="R11064">
        <v>802.37</v>
      </c>
      <c r="S11064">
        <v>1.6719999999999999</v>
      </c>
      <c r="T11064">
        <v>33</v>
      </c>
      <c r="U11064">
        <v>2431.4</v>
      </c>
      <c r="V11064">
        <v>27</v>
      </c>
      <c r="W11064">
        <v>1.611</v>
      </c>
      <c r="X11064">
        <v>2.6030000000000002</v>
      </c>
      <c r="Y11064" s="8">
        <v>41962</v>
      </c>
    </row>
    <row r="11065" spans="1:25" x14ac:dyDescent="0.25">
      <c r="A11065">
        <v>-111.97786182999999</v>
      </c>
      <c r="B11065">
        <v>33.079223220000003</v>
      </c>
      <c r="C11065">
        <v>13</v>
      </c>
      <c r="D11065" t="s">
        <v>371</v>
      </c>
      <c r="E11065" t="s">
        <v>370</v>
      </c>
      <c r="F11065">
        <v>11064</v>
      </c>
      <c r="G11065">
        <v>181</v>
      </c>
      <c r="H11065">
        <v>13.33</v>
      </c>
      <c r="I11065">
        <v>2.4929999999999999</v>
      </c>
      <c r="J11065">
        <v>1</v>
      </c>
      <c r="K11065">
        <v>1165.7</v>
      </c>
      <c r="L11065" t="s">
        <v>369</v>
      </c>
      <c r="M11065" t="s">
        <v>368</v>
      </c>
      <c r="N11065" s="8">
        <v>41962</v>
      </c>
      <c r="O11065">
        <v>0</v>
      </c>
      <c r="P11065">
        <v>0</v>
      </c>
      <c r="Q11065">
        <v>4910.5</v>
      </c>
      <c r="R11065">
        <v>589.78</v>
      </c>
      <c r="S11065">
        <v>1.2290000000000001</v>
      </c>
      <c r="T11065">
        <v>33</v>
      </c>
      <c r="U11065">
        <v>1787.2</v>
      </c>
      <c r="V11065">
        <v>27</v>
      </c>
      <c r="W11065">
        <v>1.7</v>
      </c>
      <c r="X11065">
        <v>2.7480000000000002</v>
      </c>
      <c r="Y11065" s="8">
        <v>41962</v>
      </c>
    </row>
    <row r="11066" spans="1:25" x14ac:dyDescent="0.25">
      <c r="A11066">
        <v>-111.977862</v>
      </c>
      <c r="B11066">
        <v>33.079217229999998</v>
      </c>
      <c r="C11066">
        <v>13</v>
      </c>
      <c r="D11066" t="s">
        <v>371</v>
      </c>
      <c r="E11066" t="s">
        <v>370</v>
      </c>
      <c r="F11066">
        <v>11065</v>
      </c>
      <c r="G11066">
        <v>180</v>
      </c>
      <c r="H11066">
        <v>13.33</v>
      </c>
      <c r="I11066">
        <v>2.4609999999999999</v>
      </c>
      <c r="J11066">
        <v>1</v>
      </c>
      <c r="K11066">
        <v>1165.7</v>
      </c>
      <c r="L11066" t="s">
        <v>369</v>
      </c>
      <c r="M11066" t="s">
        <v>368</v>
      </c>
      <c r="N11066" s="8">
        <v>41962</v>
      </c>
      <c r="O11066">
        <v>0</v>
      </c>
      <c r="P11066">
        <v>0</v>
      </c>
      <c r="Q11066">
        <v>6285</v>
      </c>
      <c r="R11066">
        <v>764.93</v>
      </c>
      <c r="S11066">
        <v>1.5940000000000001</v>
      </c>
      <c r="T11066">
        <v>33</v>
      </c>
      <c r="U11066">
        <v>2318</v>
      </c>
      <c r="V11066">
        <v>27</v>
      </c>
      <c r="W11066">
        <v>1.6779999999999999</v>
      </c>
      <c r="X11066">
        <v>2.7109999999999999</v>
      </c>
      <c r="Y11066" s="8">
        <v>41962</v>
      </c>
    </row>
    <row r="11067" spans="1:25" x14ac:dyDescent="0.25">
      <c r="A11067">
        <v>-111.977862</v>
      </c>
      <c r="B11067">
        <v>33.079210230000001</v>
      </c>
      <c r="C11067">
        <v>13</v>
      </c>
      <c r="D11067" t="s">
        <v>371</v>
      </c>
      <c r="E11067" t="s">
        <v>370</v>
      </c>
      <c r="F11067">
        <v>11066</v>
      </c>
      <c r="G11067">
        <v>180</v>
      </c>
      <c r="H11067">
        <v>13.33</v>
      </c>
      <c r="I11067">
        <v>2.4609999999999999</v>
      </c>
      <c r="J11067">
        <v>1</v>
      </c>
      <c r="K11067">
        <v>1165.7</v>
      </c>
      <c r="L11067" t="s">
        <v>369</v>
      </c>
      <c r="M11067" t="s">
        <v>368</v>
      </c>
      <c r="N11067" s="8">
        <v>41962</v>
      </c>
      <c r="O11067">
        <v>0</v>
      </c>
      <c r="P11067">
        <v>0</v>
      </c>
      <c r="Q11067">
        <v>7262.1</v>
      </c>
      <c r="R11067">
        <v>883.85</v>
      </c>
      <c r="S11067">
        <v>1.841</v>
      </c>
      <c r="T11067">
        <v>33</v>
      </c>
      <c r="U11067">
        <v>2678.3</v>
      </c>
      <c r="V11067">
        <v>27</v>
      </c>
      <c r="W11067">
        <v>1.6779999999999999</v>
      </c>
      <c r="X11067">
        <v>2.7109999999999999</v>
      </c>
      <c r="Y11067" s="8">
        <v>41962</v>
      </c>
    </row>
    <row r="11068" spans="1:25" x14ac:dyDescent="0.25">
      <c r="A11068">
        <v>-111.97786216999999</v>
      </c>
      <c r="B11068">
        <v>33.079204220000001</v>
      </c>
      <c r="C11068">
        <v>13</v>
      </c>
      <c r="D11068" t="s">
        <v>371</v>
      </c>
      <c r="E11068" t="s">
        <v>370</v>
      </c>
      <c r="F11068">
        <v>11067</v>
      </c>
      <c r="G11068">
        <v>179</v>
      </c>
      <c r="H11068">
        <v>13.33</v>
      </c>
      <c r="I11068">
        <v>2.3290000000000002</v>
      </c>
      <c r="J11068">
        <v>1</v>
      </c>
      <c r="K11068">
        <v>1165.5999999999999</v>
      </c>
      <c r="L11068" t="s">
        <v>369</v>
      </c>
      <c r="M11068" t="s">
        <v>368</v>
      </c>
      <c r="N11068" s="8">
        <v>41962</v>
      </c>
      <c r="O11068">
        <v>0</v>
      </c>
      <c r="P11068">
        <v>0</v>
      </c>
      <c r="Q11068">
        <v>7351.5</v>
      </c>
      <c r="R11068">
        <v>945.14</v>
      </c>
      <c r="S11068">
        <v>1.9690000000000001</v>
      </c>
      <c r="T11068">
        <v>33</v>
      </c>
      <c r="U11068">
        <v>2864.1</v>
      </c>
      <c r="V11068">
        <v>27</v>
      </c>
      <c r="W11068">
        <v>1.5880000000000001</v>
      </c>
      <c r="X11068">
        <v>2.5670000000000002</v>
      </c>
      <c r="Y11068" s="8">
        <v>41962</v>
      </c>
    </row>
    <row r="11069" spans="1:25" x14ac:dyDescent="0.25">
      <c r="A11069">
        <v>-111.97786216999999</v>
      </c>
      <c r="B11069">
        <v>33.079197219999998</v>
      </c>
      <c r="C11069">
        <v>13</v>
      </c>
      <c r="D11069" t="s">
        <v>371</v>
      </c>
      <c r="E11069" t="s">
        <v>370</v>
      </c>
      <c r="F11069">
        <v>11068</v>
      </c>
      <c r="G11069">
        <v>179</v>
      </c>
      <c r="H11069">
        <v>13.33</v>
      </c>
      <c r="I11069">
        <v>2.3620000000000001</v>
      </c>
      <c r="J11069">
        <v>1</v>
      </c>
      <c r="K11069">
        <v>1165.5999999999999</v>
      </c>
      <c r="L11069" t="s">
        <v>369</v>
      </c>
      <c r="M11069" t="s">
        <v>368</v>
      </c>
      <c r="N11069" s="8">
        <v>41962</v>
      </c>
      <c r="O11069">
        <v>0</v>
      </c>
      <c r="P11069">
        <v>0</v>
      </c>
      <c r="Q11069">
        <v>7745.3</v>
      </c>
      <c r="R11069">
        <v>981.93</v>
      </c>
      <c r="S11069">
        <v>2.0459999999999998</v>
      </c>
      <c r="T11069">
        <v>33</v>
      </c>
      <c r="U11069">
        <v>2975.6</v>
      </c>
      <c r="V11069">
        <v>27</v>
      </c>
      <c r="W11069">
        <v>1.611</v>
      </c>
      <c r="X11069">
        <v>2.6030000000000002</v>
      </c>
      <c r="Y11069" s="8">
        <v>41962</v>
      </c>
    </row>
    <row r="11070" spans="1:25" x14ac:dyDescent="0.25">
      <c r="A11070">
        <v>-111.97786166</v>
      </c>
      <c r="B11070">
        <v>33.079190220000001</v>
      </c>
      <c r="C11070">
        <v>13</v>
      </c>
      <c r="D11070" t="s">
        <v>371</v>
      </c>
      <c r="E11070" t="s">
        <v>370</v>
      </c>
      <c r="F11070">
        <v>11069</v>
      </c>
      <c r="G11070">
        <v>182</v>
      </c>
      <c r="H11070">
        <v>13.33</v>
      </c>
      <c r="I11070">
        <v>2.4929999999999999</v>
      </c>
      <c r="J11070">
        <v>1</v>
      </c>
      <c r="K11070">
        <v>1165.7</v>
      </c>
      <c r="L11070" t="s">
        <v>369</v>
      </c>
      <c r="M11070" t="s">
        <v>368</v>
      </c>
      <c r="N11070" s="8">
        <v>41962</v>
      </c>
      <c r="O11070">
        <v>0</v>
      </c>
      <c r="P11070">
        <v>0</v>
      </c>
      <c r="Q11070">
        <v>6746.3</v>
      </c>
      <c r="R11070">
        <v>810.27</v>
      </c>
      <c r="S11070">
        <v>1.6879999999999999</v>
      </c>
      <c r="T11070">
        <v>33</v>
      </c>
      <c r="U11070">
        <v>2455.4</v>
      </c>
      <c r="V11070">
        <v>27</v>
      </c>
      <c r="W11070">
        <v>1.7</v>
      </c>
      <c r="X11070">
        <v>2.7480000000000002</v>
      </c>
      <c r="Y11070" s="8">
        <v>41962</v>
      </c>
    </row>
    <row r="11071" spans="1:25" x14ac:dyDescent="0.25">
      <c r="A11071">
        <v>-111.97786266</v>
      </c>
      <c r="B11071">
        <v>33.079184220000002</v>
      </c>
      <c r="C11071">
        <v>13</v>
      </c>
      <c r="D11071" t="s">
        <v>371</v>
      </c>
      <c r="E11071" t="s">
        <v>370</v>
      </c>
      <c r="F11071">
        <v>11070</v>
      </c>
      <c r="G11071">
        <v>182</v>
      </c>
      <c r="H11071">
        <v>13.33</v>
      </c>
      <c r="I11071">
        <v>2.4279999999999999</v>
      </c>
      <c r="J11071">
        <v>1</v>
      </c>
      <c r="K11071">
        <v>1165.7</v>
      </c>
      <c r="L11071" t="s">
        <v>369</v>
      </c>
      <c r="M11071" t="s">
        <v>368</v>
      </c>
      <c r="N11071" s="8">
        <v>41962</v>
      </c>
      <c r="O11071">
        <v>0</v>
      </c>
      <c r="P11071">
        <v>0</v>
      </c>
      <c r="Q11071">
        <v>7436.2</v>
      </c>
      <c r="R11071">
        <v>917.27</v>
      </c>
      <c r="S11071">
        <v>1.911</v>
      </c>
      <c r="T11071">
        <v>33</v>
      </c>
      <c r="U11071">
        <v>2779.6</v>
      </c>
      <c r="V11071">
        <v>27</v>
      </c>
      <c r="W11071">
        <v>1.655</v>
      </c>
      <c r="X11071">
        <v>2.6749999999999998</v>
      </c>
      <c r="Y11071" s="8">
        <v>41962</v>
      </c>
    </row>
    <row r="11072" spans="1:25" x14ac:dyDescent="0.25">
      <c r="A11072">
        <v>-111.97786283000001</v>
      </c>
      <c r="B11072">
        <v>33.079177219999998</v>
      </c>
      <c r="C11072">
        <v>13</v>
      </c>
      <c r="D11072" t="s">
        <v>371</v>
      </c>
      <c r="E11072" t="s">
        <v>370</v>
      </c>
      <c r="F11072">
        <v>11071</v>
      </c>
      <c r="G11072">
        <v>181</v>
      </c>
      <c r="H11072">
        <v>13.33</v>
      </c>
      <c r="I11072">
        <v>2.3620000000000001</v>
      </c>
      <c r="J11072">
        <v>1</v>
      </c>
      <c r="K11072">
        <v>1165.5999999999999</v>
      </c>
      <c r="L11072" t="s">
        <v>369</v>
      </c>
      <c r="M11072" t="s">
        <v>368</v>
      </c>
      <c r="N11072" s="8">
        <v>41962</v>
      </c>
      <c r="O11072">
        <v>0</v>
      </c>
      <c r="P11072">
        <v>0</v>
      </c>
      <c r="Q11072">
        <v>7560.2</v>
      </c>
      <c r="R11072">
        <v>958.47</v>
      </c>
      <c r="S11072">
        <v>1.9970000000000001</v>
      </c>
      <c r="T11072">
        <v>33</v>
      </c>
      <c r="U11072">
        <v>2904.5</v>
      </c>
      <c r="V11072">
        <v>27</v>
      </c>
      <c r="W11072">
        <v>1.611</v>
      </c>
      <c r="X11072">
        <v>2.6030000000000002</v>
      </c>
      <c r="Y11072" s="8">
        <v>41962</v>
      </c>
    </row>
    <row r="11073" spans="1:25" x14ac:dyDescent="0.25">
      <c r="A11073">
        <v>-111.97786317000001</v>
      </c>
      <c r="B11073">
        <v>33.079171219999999</v>
      </c>
      <c r="C11073">
        <v>13</v>
      </c>
      <c r="D11073" t="s">
        <v>371</v>
      </c>
      <c r="E11073" t="s">
        <v>370</v>
      </c>
      <c r="F11073">
        <v>11072</v>
      </c>
      <c r="G11073">
        <v>179</v>
      </c>
      <c r="H11073">
        <v>13.33</v>
      </c>
      <c r="I11073">
        <v>2.4609999999999999</v>
      </c>
      <c r="J11073">
        <v>1</v>
      </c>
      <c r="K11073">
        <v>1165.5999999999999</v>
      </c>
      <c r="L11073" t="s">
        <v>369</v>
      </c>
      <c r="M11073" t="s">
        <v>368</v>
      </c>
      <c r="N11073" s="8">
        <v>41962</v>
      </c>
      <c r="O11073">
        <v>0</v>
      </c>
      <c r="P11073">
        <v>0</v>
      </c>
      <c r="Q11073">
        <v>6527.6</v>
      </c>
      <c r="R11073">
        <v>794.45</v>
      </c>
      <c r="S11073">
        <v>1.655</v>
      </c>
      <c r="T11073">
        <v>33</v>
      </c>
      <c r="U11073">
        <v>2407.4</v>
      </c>
      <c r="V11073">
        <v>27</v>
      </c>
      <c r="W11073">
        <v>1.6779999999999999</v>
      </c>
      <c r="X11073">
        <v>2.7109999999999999</v>
      </c>
      <c r="Y11073" s="8">
        <v>41962</v>
      </c>
    </row>
    <row r="11074" spans="1:25" x14ac:dyDescent="0.25">
      <c r="A11074">
        <v>-111.97786283000001</v>
      </c>
      <c r="B11074">
        <v>33.079164220000003</v>
      </c>
      <c r="C11074">
        <v>13</v>
      </c>
      <c r="D11074" t="s">
        <v>371</v>
      </c>
      <c r="E11074" t="s">
        <v>370</v>
      </c>
      <c r="F11074">
        <v>11073</v>
      </c>
      <c r="G11074">
        <v>181</v>
      </c>
      <c r="H11074">
        <v>13.33</v>
      </c>
      <c r="I11074">
        <v>2.395</v>
      </c>
      <c r="J11074">
        <v>1</v>
      </c>
      <c r="K11074">
        <v>1165.5999999999999</v>
      </c>
      <c r="L11074" t="s">
        <v>369</v>
      </c>
      <c r="M11074" t="s">
        <v>368</v>
      </c>
      <c r="N11074" s="8">
        <v>41962</v>
      </c>
      <c r="O11074">
        <v>0</v>
      </c>
      <c r="P11074">
        <v>0</v>
      </c>
      <c r="Q11074">
        <v>7523.1</v>
      </c>
      <c r="R11074">
        <v>940.7</v>
      </c>
      <c r="S11074">
        <v>1.96</v>
      </c>
      <c r="T11074">
        <v>33</v>
      </c>
      <c r="U11074">
        <v>2850.6</v>
      </c>
      <c r="V11074">
        <v>27</v>
      </c>
      <c r="W11074">
        <v>1.633</v>
      </c>
      <c r="X11074">
        <v>2.6389999999999998</v>
      </c>
      <c r="Y11074" s="8">
        <v>41962</v>
      </c>
    </row>
    <row r="11075" spans="1:25" x14ac:dyDescent="0.25">
      <c r="A11075">
        <v>-111.977863</v>
      </c>
      <c r="B11075">
        <v>33.07915723</v>
      </c>
      <c r="C11075">
        <v>13</v>
      </c>
      <c r="D11075" t="s">
        <v>371</v>
      </c>
      <c r="E11075" t="s">
        <v>370</v>
      </c>
      <c r="F11075">
        <v>11074</v>
      </c>
      <c r="G11075">
        <v>180</v>
      </c>
      <c r="H11075">
        <v>13.33</v>
      </c>
      <c r="I11075">
        <v>2.2970000000000002</v>
      </c>
      <c r="J11075">
        <v>1</v>
      </c>
      <c r="K11075">
        <v>1165.7</v>
      </c>
      <c r="L11075" t="s">
        <v>369</v>
      </c>
      <c r="M11075" t="s">
        <v>368</v>
      </c>
      <c r="N11075" s="8">
        <v>41962</v>
      </c>
      <c r="O11075">
        <v>0</v>
      </c>
      <c r="P11075">
        <v>0</v>
      </c>
      <c r="Q11075">
        <v>7152.7</v>
      </c>
      <c r="R11075">
        <v>932.72</v>
      </c>
      <c r="S11075">
        <v>1.9430000000000001</v>
      </c>
      <c r="T11075">
        <v>33</v>
      </c>
      <c r="U11075">
        <v>2826.4</v>
      </c>
      <c r="V11075">
        <v>27</v>
      </c>
      <c r="W11075">
        <v>1.5660000000000001</v>
      </c>
      <c r="X11075">
        <v>2.5310000000000001</v>
      </c>
      <c r="Y11075" s="8">
        <v>41962</v>
      </c>
    </row>
    <row r="11076" spans="1:25" x14ac:dyDescent="0.25">
      <c r="A11076">
        <v>-111.97786283000001</v>
      </c>
      <c r="B11076">
        <v>33.07915122</v>
      </c>
      <c r="C11076">
        <v>13</v>
      </c>
      <c r="D11076" t="s">
        <v>371</v>
      </c>
      <c r="E11076" t="s">
        <v>370</v>
      </c>
      <c r="F11076">
        <v>11075</v>
      </c>
      <c r="G11076">
        <v>181</v>
      </c>
      <c r="H11076">
        <v>13.33</v>
      </c>
      <c r="I11076">
        <v>2.395</v>
      </c>
      <c r="J11076">
        <v>1</v>
      </c>
      <c r="K11076">
        <v>1165.7</v>
      </c>
      <c r="L11076" t="s">
        <v>369</v>
      </c>
      <c r="M11076" t="s">
        <v>368</v>
      </c>
      <c r="N11076" s="8">
        <v>41962</v>
      </c>
      <c r="O11076">
        <v>0</v>
      </c>
      <c r="P11076">
        <v>0</v>
      </c>
      <c r="Q11076">
        <v>7092.7</v>
      </c>
      <c r="R11076">
        <v>886.89</v>
      </c>
      <c r="S11076">
        <v>1.8480000000000001</v>
      </c>
      <c r="T11076">
        <v>33</v>
      </c>
      <c r="U11076">
        <v>2687.5</v>
      </c>
      <c r="V11076">
        <v>27</v>
      </c>
      <c r="W11076">
        <v>1.633</v>
      </c>
      <c r="X11076">
        <v>2.6389999999999998</v>
      </c>
      <c r="Y11076" s="8">
        <v>41962</v>
      </c>
    </row>
    <row r="11077" spans="1:25" x14ac:dyDescent="0.25">
      <c r="A11077">
        <v>-111.97786317000001</v>
      </c>
      <c r="B11077">
        <v>33.079144220000003</v>
      </c>
      <c r="C11077">
        <v>13</v>
      </c>
      <c r="D11077" t="s">
        <v>371</v>
      </c>
      <c r="E11077" t="s">
        <v>370</v>
      </c>
      <c r="F11077">
        <v>11076</v>
      </c>
      <c r="G11077">
        <v>179</v>
      </c>
      <c r="H11077">
        <v>13.33</v>
      </c>
      <c r="I11077">
        <v>2.5920000000000001</v>
      </c>
      <c r="J11077">
        <v>1</v>
      </c>
      <c r="K11077">
        <v>1165.7</v>
      </c>
      <c r="L11077" t="s">
        <v>369</v>
      </c>
      <c r="M11077" t="s">
        <v>368</v>
      </c>
      <c r="N11077" s="8">
        <v>41962</v>
      </c>
      <c r="O11077">
        <v>0</v>
      </c>
      <c r="P11077">
        <v>0</v>
      </c>
      <c r="Q11077">
        <v>8561.1</v>
      </c>
      <c r="R11077">
        <v>989.19</v>
      </c>
      <c r="S11077">
        <v>2.0609999999999999</v>
      </c>
      <c r="T11077">
        <v>33</v>
      </c>
      <c r="U11077">
        <v>2997.6</v>
      </c>
      <c r="V11077">
        <v>27</v>
      </c>
      <c r="W11077">
        <v>1.7669999999999999</v>
      </c>
      <c r="X11077">
        <v>2.8559999999999999</v>
      </c>
      <c r="Y11077" s="8">
        <v>41962</v>
      </c>
    </row>
    <row r="11078" spans="1:25" x14ac:dyDescent="0.25">
      <c r="A11078">
        <v>-111.97786266</v>
      </c>
      <c r="B11078">
        <v>33.079136220000002</v>
      </c>
      <c r="C11078">
        <v>13</v>
      </c>
      <c r="D11078" t="s">
        <v>371</v>
      </c>
      <c r="E11078" t="s">
        <v>370</v>
      </c>
      <c r="F11078">
        <v>11077</v>
      </c>
      <c r="G11078">
        <v>182</v>
      </c>
      <c r="H11078">
        <v>13.33</v>
      </c>
      <c r="I11078">
        <v>2.625</v>
      </c>
      <c r="J11078">
        <v>1</v>
      </c>
      <c r="K11078">
        <v>1165.7</v>
      </c>
      <c r="L11078" t="s">
        <v>369</v>
      </c>
      <c r="M11078" t="s">
        <v>368</v>
      </c>
      <c r="N11078" s="8">
        <v>41962</v>
      </c>
      <c r="O11078">
        <v>0</v>
      </c>
      <c r="P11078">
        <v>0</v>
      </c>
      <c r="Q11078">
        <v>8526.9</v>
      </c>
      <c r="R11078">
        <v>972.93</v>
      </c>
      <c r="S11078">
        <v>2.0270000000000001</v>
      </c>
      <c r="T11078">
        <v>33</v>
      </c>
      <c r="U11078">
        <v>2948.3</v>
      </c>
      <c r="V11078">
        <v>27</v>
      </c>
      <c r="W11078">
        <v>1.79</v>
      </c>
      <c r="X11078">
        <v>2.8919999999999999</v>
      </c>
      <c r="Y11078" s="8">
        <v>41962</v>
      </c>
    </row>
    <row r="11079" spans="1:25" x14ac:dyDescent="0.25">
      <c r="A11079">
        <v>-111.9778632</v>
      </c>
      <c r="B11079">
        <v>33.079129160000001</v>
      </c>
      <c r="C11079">
        <v>13</v>
      </c>
      <c r="D11079" t="s">
        <v>371</v>
      </c>
      <c r="E11079" t="s">
        <v>370</v>
      </c>
      <c r="F11079">
        <v>11078</v>
      </c>
      <c r="G11079">
        <v>173</v>
      </c>
      <c r="H11079">
        <v>13.33</v>
      </c>
      <c r="I11079">
        <v>2.69</v>
      </c>
      <c r="J11079">
        <v>1</v>
      </c>
      <c r="K11079">
        <v>1165.7</v>
      </c>
      <c r="L11079" t="s">
        <v>369</v>
      </c>
      <c r="M11079" t="s">
        <v>368</v>
      </c>
      <c r="N11079" s="8">
        <v>41962</v>
      </c>
      <c r="O11079">
        <v>0</v>
      </c>
      <c r="P11079">
        <v>0</v>
      </c>
      <c r="Q11079">
        <v>9439</v>
      </c>
      <c r="R11079">
        <v>1050.7</v>
      </c>
      <c r="S11079">
        <v>2.1890000000000001</v>
      </c>
      <c r="T11079">
        <v>33</v>
      </c>
      <c r="U11079">
        <v>3184</v>
      </c>
      <c r="V11079">
        <v>27</v>
      </c>
      <c r="W11079">
        <v>1.8340000000000001</v>
      </c>
      <c r="X11079">
        <v>2.964</v>
      </c>
      <c r="Y11079" s="8">
        <v>41962</v>
      </c>
    </row>
    <row r="11080" spans="1:25" x14ac:dyDescent="0.25">
      <c r="A11080">
        <v>-111.97786249000001</v>
      </c>
      <c r="B11080">
        <v>33.079122210000001</v>
      </c>
      <c r="C11080">
        <v>13</v>
      </c>
      <c r="D11080" t="s">
        <v>371</v>
      </c>
      <c r="E11080" t="s">
        <v>370</v>
      </c>
      <c r="F11080">
        <v>11079</v>
      </c>
      <c r="G11080">
        <v>183</v>
      </c>
      <c r="H11080">
        <v>13.33</v>
      </c>
      <c r="I11080">
        <v>2.657</v>
      </c>
      <c r="J11080">
        <v>1</v>
      </c>
      <c r="K11080">
        <v>1165.7</v>
      </c>
      <c r="L11080" t="s">
        <v>369</v>
      </c>
      <c r="M11080" t="s">
        <v>368</v>
      </c>
      <c r="N11080" s="8">
        <v>41962</v>
      </c>
      <c r="O11080">
        <v>0</v>
      </c>
      <c r="P11080">
        <v>0</v>
      </c>
      <c r="Q11080">
        <v>9235.6</v>
      </c>
      <c r="R11080">
        <v>1040.8</v>
      </c>
      <c r="S11080">
        <v>2.1680000000000001</v>
      </c>
      <c r="T11080">
        <v>33</v>
      </c>
      <c r="U11080">
        <v>3153.9</v>
      </c>
      <c r="V11080">
        <v>27</v>
      </c>
      <c r="W11080">
        <v>1.8120000000000001</v>
      </c>
      <c r="X11080">
        <v>2.9279999999999999</v>
      </c>
      <c r="Y11080" s="8">
        <v>41962</v>
      </c>
    </row>
    <row r="11081" spans="1:25" x14ac:dyDescent="0.25">
      <c r="A11081">
        <v>-111.97786368</v>
      </c>
      <c r="B11081">
        <v>33.07911421</v>
      </c>
      <c r="C11081">
        <v>13</v>
      </c>
      <c r="D11081" t="s">
        <v>371</v>
      </c>
      <c r="E11081" t="s">
        <v>370</v>
      </c>
      <c r="F11081">
        <v>11080</v>
      </c>
      <c r="G11081">
        <v>176</v>
      </c>
      <c r="H11081">
        <v>13.33</v>
      </c>
      <c r="I11081">
        <v>2.657</v>
      </c>
      <c r="J11081">
        <v>1</v>
      </c>
      <c r="K11081">
        <v>1165.7</v>
      </c>
      <c r="L11081" t="s">
        <v>369</v>
      </c>
      <c r="M11081" t="s">
        <v>368</v>
      </c>
      <c r="N11081" s="8">
        <v>41962</v>
      </c>
      <c r="O11081">
        <v>0</v>
      </c>
      <c r="P11081">
        <v>0</v>
      </c>
      <c r="Q11081">
        <v>11659</v>
      </c>
      <c r="R11081">
        <v>1313.9</v>
      </c>
      <c r="S11081">
        <v>2.7370000000000001</v>
      </c>
      <c r="T11081">
        <v>33</v>
      </c>
      <c r="U11081">
        <v>3981.6</v>
      </c>
      <c r="V11081">
        <v>27</v>
      </c>
      <c r="W11081">
        <v>1.8120000000000001</v>
      </c>
      <c r="X11081">
        <v>2.9279999999999999</v>
      </c>
      <c r="Y11081" s="8">
        <v>41962</v>
      </c>
    </row>
    <row r="11082" spans="1:25" x14ac:dyDescent="0.25">
      <c r="A11082">
        <v>-111.97786214</v>
      </c>
      <c r="B11082">
        <v>33.079107190000002</v>
      </c>
      <c r="C11082">
        <v>13</v>
      </c>
      <c r="D11082" t="s">
        <v>371</v>
      </c>
      <c r="E11082" t="s">
        <v>370</v>
      </c>
      <c r="F11082">
        <v>11081</v>
      </c>
      <c r="G11082">
        <v>185</v>
      </c>
      <c r="H11082">
        <v>13.33</v>
      </c>
      <c r="I11082">
        <v>2.7229999999999999</v>
      </c>
      <c r="J11082">
        <v>1</v>
      </c>
      <c r="K11082">
        <v>1165.7</v>
      </c>
      <c r="L11082" t="s">
        <v>369</v>
      </c>
      <c r="M11082" t="s">
        <v>368</v>
      </c>
      <c r="N11082" s="8">
        <v>41962</v>
      </c>
      <c r="O11082">
        <v>0</v>
      </c>
      <c r="P11082">
        <v>0</v>
      </c>
      <c r="Q11082">
        <v>10291</v>
      </c>
      <c r="R11082">
        <v>1131.8</v>
      </c>
      <c r="S11082">
        <v>2.3580000000000001</v>
      </c>
      <c r="T11082">
        <v>33</v>
      </c>
      <c r="U11082">
        <v>3429.7</v>
      </c>
      <c r="V11082">
        <v>27</v>
      </c>
      <c r="W11082">
        <v>1.857</v>
      </c>
      <c r="X11082">
        <v>3.0009999999999999</v>
      </c>
      <c r="Y11082" s="8">
        <v>41962</v>
      </c>
    </row>
    <row r="11083" spans="1:25" x14ac:dyDescent="0.25">
      <c r="A11083">
        <v>-111.97786334</v>
      </c>
      <c r="B11083">
        <v>33.079099220000003</v>
      </c>
      <c r="C11083">
        <v>13</v>
      </c>
      <c r="D11083" t="s">
        <v>371</v>
      </c>
      <c r="E11083" t="s">
        <v>370</v>
      </c>
      <c r="F11083">
        <v>11082</v>
      </c>
      <c r="G11083">
        <v>178</v>
      </c>
      <c r="H11083">
        <v>13.33</v>
      </c>
      <c r="I11083">
        <v>2.657</v>
      </c>
      <c r="J11083">
        <v>1</v>
      </c>
      <c r="K11083">
        <v>1165.5999999999999</v>
      </c>
      <c r="L11083" t="s">
        <v>369</v>
      </c>
      <c r="M11083" t="s">
        <v>368</v>
      </c>
      <c r="N11083" s="8">
        <v>41962</v>
      </c>
      <c r="O11083">
        <v>0</v>
      </c>
      <c r="P11083">
        <v>0</v>
      </c>
      <c r="Q11083">
        <v>9231.6</v>
      </c>
      <c r="R11083">
        <v>1040.3</v>
      </c>
      <c r="S11083">
        <v>2.1669999999999998</v>
      </c>
      <c r="T11083">
        <v>33</v>
      </c>
      <c r="U11083">
        <v>3152.5</v>
      </c>
      <c r="V11083">
        <v>27</v>
      </c>
      <c r="W11083">
        <v>1.8120000000000001</v>
      </c>
      <c r="X11083">
        <v>2.9279999999999999</v>
      </c>
      <c r="Y11083" s="8">
        <v>41962</v>
      </c>
    </row>
    <row r="11084" spans="1:25" x14ac:dyDescent="0.25">
      <c r="A11084">
        <v>-111.97786283000001</v>
      </c>
      <c r="B11084">
        <v>33.07909222</v>
      </c>
      <c r="C11084">
        <v>13</v>
      </c>
      <c r="D11084" t="s">
        <v>371</v>
      </c>
      <c r="E11084" t="s">
        <v>370</v>
      </c>
      <c r="F11084">
        <v>11083</v>
      </c>
      <c r="G11084">
        <v>181</v>
      </c>
      <c r="H11084">
        <v>13.33</v>
      </c>
      <c r="I11084">
        <v>2.657</v>
      </c>
      <c r="J11084">
        <v>1</v>
      </c>
      <c r="K11084">
        <v>1165.7</v>
      </c>
      <c r="L11084" t="s">
        <v>369</v>
      </c>
      <c r="M11084" t="s">
        <v>368</v>
      </c>
      <c r="N11084" s="8">
        <v>41962</v>
      </c>
      <c r="O11084">
        <v>0</v>
      </c>
      <c r="P11084">
        <v>0</v>
      </c>
      <c r="Q11084">
        <v>11571</v>
      </c>
      <c r="R11084">
        <v>1304</v>
      </c>
      <c r="S11084">
        <v>2.7170000000000001</v>
      </c>
      <c r="T11084">
        <v>33</v>
      </c>
      <c r="U11084">
        <v>3951.4</v>
      </c>
      <c r="V11084">
        <v>27</v>
      </c>
      <c r="W11084">
        <v>1.8120000000000001</v>
      </c>
      <c r="X11084">
        <v>2.9279999999999999</v>
      </c>
      <c r="Y11084" s="8">
        <v>41962</v>
      </c>
    </row>
    <row r="11085" spans="1:25" x14ac:dyDescent="0.25">
      <c r="A11085">
        <v>-111.97786249000001</v>
      </c>
      <c r="B11085">
        <v>33.079085210000002</v>
      </c>
      <c r="C11085">
        <v>13</v>
      </c>
      <c r="D11085" t="s">
        <v>371</v>
      </c>
      <c r="E11085" t="s">
        <v>370</v>
      </c>
      <c r="F11085">
        <v>11084</v>
      </c>
      <c r="G11085">
        <v>183</v>
      </c>
      <c r="H11085">
        <v>13.33</v>
      </c>
      <c r="I11085">
        <v>2.7229999999999999</v>
      </c>
      <c r="J11085">
        <v>1</v>
      </c>
      <c r="K11085">
        <v>1165.5999999999999</v>
      </c>
      <c r="L11085" t="s">
        <v>369</v>
      </c>
      <c r="M11085" t="s">
        <v>368</v>
      </c>
      <c r="N11085" s="8">
        <v>41962</v>
      </c>
      <c r="O11085">
        <v>0</v>
      </c>
      <c r="P11085">
        <v>0</v>
      </c>
      <c r="Q11085">
        <v>12728</v>
      </c>
      <c r="R11085">
        <v>1399.7</v>
      </c>
      <c r="S11085">
        <v>2.9159999999999999</v>
      </c>
      <c r="T11085">
        <v>33</v>
      </c>
      <c r="U11085">
        <v>4241.6000000000004</v>
      </c>
      <c r="V11085">
        <v>27</v>
      </c>
      <c r="W11085">
        <v>1.857</v>
      </c>
      <c r="X11085">
        <v>3.0009999999999999</v>
      </c>
      <c r="Y11085" s="8">
        <v>41962</v>
      </c>
    </row>
    <row r="11086" spans="1:25" x14ac:dyDescent="0.25">
      <c r="A11086">
        <v>-111.97786317000001</v>
      </c>
      <c r="B11086">
        <v>33.079077220000002</v>
      </c>
      <c r="C11086">
        <v>13</v>
      </c>
      <c r="D11086" t="s">
        <v>371</v>
      </c>
      <c r="E11086" t="s">
        <v>370</v>
      </c>
      <c r="F11086">
        <v>11085</v>
      </c>
      <c r="G11086">
        <v>179</v>
      </c>
      <c r="H11086">
        <v>13.33</v>
      </c>
      <c r="I11086">
        <v>2.5920000000000001</v>
      </c>
      <c r="J11086">
        <v>1</v>
      </c>
      <c r="K11086">
        <v>1165.5999999999999</v>
      </c>
      <c r="L11086" t="s">
        <v>369</v>
      </c>
      <c r="M11086" t="s">
        <v>368</v>
      </c>
      <c r="N11086" s="8">
        <v>41962</v>
      </c>
      <c r="O11086">
        <v>0</v>
      </c>
      <c r="P11086">
        <v>0</v>
      </c>
      <c r="Q11086">
        <v>11441</v>
      </c>
      <c r="R11086">
        <v>1321.9</v>
      </c>
      <c r="S11086">
        <v>2.754</v>
      </c>
      <c r="T11086">
        <v>33</v>
      </c>
      <c r="U11086">
        <v>4005.9</v>
      </c>
      <c r="V11086">
        <v>27</v>
      </c>
      <c r="W11086">
        <v>1.7669999999999999</v>
      </c>
      <c r="X11086">
        <v>2.8559999999999999</v>
      </c>
      <c r="Y11086" s="8">
        <v>41962</v>
      </c>
    </row>
    <row r="11087" spans="1:25" x14ac:dyDescent="0.25">
      <c r="A11087">
        <v>-111.97786266</v>
      </c>
      <c r="B11087">
        <v>33.079070219999998</v>
      </c>
      <c r="C11087">
        <v>13</v>
      </c>
      <c r="D11087" t="s">
        <v>371</v>
      </c>
      <c r="E11087" t="s">
        <v>370</v>
      </c>
      <c r="F11087">
        <v>11086</v>
      </c>
      <c r="G11087">
        <v>182</v>
      </c>
      <c r="H11087">
        <v>13.33</v>
      </c>
      <c r="I11087">
        <v>2.69</v>
      </c>
      <c r="J11087">
        <v>1</v>
      </c>
      <c r="K11087">
        <v>1165.5</v>
      </c>
      <c r="L11087" t="s">
        <v>369</v>
      </c>
      <c r="M11087" t="s">
        <v>368</v>
      </c>
      <c r="N11087" s="8">
        <v>41962</v>
      </c>
      <c r="O11087">
        <v>0</v>
      </c>
      <c r="P11087">
        <v>0</v>
      </c>
      <c r="Q11087">
        <v>11942</v>
      </c>
      <c r="R11087">
        <v>1329.4</v>
      </c>
      <c r="S11087">
        <v>2.77</v>
      </c>
      <c r="T11087">
        <v>33</v>
      </c>
      <c r="U11087">
        <v>4028.5</v>
      </c>
      <c r="V11087">
        <v>27</v>
      </c>
      <c r="W11087">
        <v>1.8340000000000001</v>
      </c>
      <c r="X11087">
        <v>2.964</v>
      </c>
      <c r="Y11087" s="8">
        <v>41962</v>
      </c>
    </row>
    <row r="11088" spans="1:25" x14ac:dyDescent="0.25">
      <c r="A11088">
        <v>-111.97786351000001</v>
      </c>
      <c r="B11088">
        <v>33.079063210000001</v>
      </c>
      <c r="C11088">
        <v>13</v>
      </c>
      <c r="D11088" t="s">
        <v>371</v>
      </c>
      <c r="E11088" t="s">
        <v>370</v>
      </c>
      <c r="F11088">
        <v>11087</v>
      </c>
      <c r="G11088">
        <v>177</v>
      </c>
      <c r="H11088">
        <v>13.33</v>
      </c>
      <c r="I11088">
        <v>2.5590000000000002</v>
      </c>
      <c r="J11088">
        <v>1</v>
      </c>
      <c r="K11088">
        <v>1165.5999999999999</v>
      </c>
      <c r="L11088" t="s">
        <v>369</v>
      </c>
      <c r="M11088" t="s">
        <v>368</v>
      </c>
      <c r="N11088" s="8">
        <v>41962</v>
      </c>
      <c r="O11088">
        <v>0</v>
      </c>
      <c r="P11088">
        <v>0</v>
      </c>
      <c r="Q11088">
        <v>13612</v>
      </c>
      <c r="R11088">
        <v>1593</v>
      </c>
      <c r="S11088">
        <v>3.319</v>
      </c>
      <c r="T11088">
        <v>33</v>
      </c>
      <c r="U11088">
        <v>4827.3</v>
      </c>
      <c r="V11088">
        <v>27</v>
      </c>
      <c r="W11088">
        <v>1.7450000000000001</v>
      </c>
      <c r="X11088">
        <v>2.82</v>
      </c>
      <c r="Y11088" s="8">
        <v>41962</v>
      </c>
    </row>
    <row r="11089" spans="1:25" x14ac:dyDescent="0.25">
      <c r="A11089">
        <v>-111.977863</v>
      </c>
      <c r="B11089">
        <v>33.079055230000002</v>
      </c>
      <c r="C11089">
        <v>13</v>
      </c>
      <c r="D11089" t="s">
        <v>371</v>
      </c>
      <c r="E11089" t="s">
        <v>370</v>
      </c>
      <c r="F11089">
        <v>11088</v>
      </c>
      <c r="G11089">
        <v>180</v>
      </c>
      <c r="H11089">
        <v>13.33</v>
      </c>
      <c r="I11089">
        <v>2.5590000000000002</v>
      </c>
      <c r="J11089">
        <v>1</v>
      </c>
      <c r="K11089">
        <v>1165.5999999999999</v>
      </c>
      <c r="L11089" t="s">
        <v>369</v>
      </c>
      <c r="M11089" t="s">
        <v>368</v>
      </c>
      <c r="N11089" s="8">
        <v>41962</v>
      </c>
      <c r="O11089">
        <v>0</v>
      </c>
      <c r="P11089">
        <v>0</v>
      </c>
      <c r="Q11089">
        <v>14939</v>
      </c>
      <c r="R11089">
        <v>1748.2</v>
      </c>
      <c r="S11089">
        <v>3.6419999999999999</v>
      </c>
      <c r="T11089">
        <v>33</v>
      </c>
      <c r="U11089">
        <v>5297.7</v>
      </c>
      <c r="V11089">
        <v>27</v>
      </c>
      <c r="W11089">
        <v>1.7450000000000001</v>
      </c>
      <c r="X11089">
        <v>2.82</v>
      </c>
      <c r="Y11089" s="8">
        <v>41962</v>
      </c>
    </row>
    <row r="11090" spans="1:25" x14ac:dyDescent="0.25">
      <c r="A11090">
        <v>-111.97786232</v>
      </c>
      <c r="B11090">
        <v>33.079048210000003</v>
      </c>
      <c r="C11090">
        <v>13</v>
      </c>
      <c r="D11090" t="s">
        <v>371</v>
      </c>
      <c r="E11090" t="s">
        <v>370</v>
      </c>
      <c r="F11090">
        <v>11089</v>
      </c>
      <c r="G11090">
        <v>184</v>
      </c>
      <c r="H11090">
        <v>13.33</v>
      </c>
      <c r="I11090">
        <v>2.69</v>
      </c>
      <c r="J11090">
        <v>1</v>
      </c>
      <c r="K11090">
        <v>1165.5</v>
      </c>
      <c r="L11090" t="s">
        <v>369</v>
      </c>
      <c r="M11090" t="s">
        <v>368</v>
      </c>
      <c r="N11090" s="8">
        <v>41962</v>
      </c>
      <c r="O11090">
        <v>0</v>
      </c>
      <c r="P11090">
        <v>0</v>
      </c>
      <c r="Q11090">
        <v>14730</v>
      </c>
      <c r="R11090">
        <v>1639.7</v>
      </c>
      <c r="S11090">
        <v>3.4159999999999999</v>
      </c>
      <c r="T11090">
        <v>33</v>
      </c>
      <c r="U11090">
        <v>4968.6000000000004</v>
      </c>
      <c r="V11090">
        <v>27</v>
      </c>
      <c r="W11090">
        <v>1.8340000000000001</v>
      </c>
      <c r="X11090">
        <v>2.964</v>
      </c>
      <c r="Y11090" s="8">
        <v>41962</v>
      </c>
    </row>
    <row r="11091" spans="1:25" x14ac:dyDescent="0.25">
      <c r="A11091">
        <v>-111.97786383</v>
      </c>
      <c r="B11091">
        <v>33.079041220000001</v>
      </c>
      <c r="C11091">
        <v>13</v>
      </c>
      <c r="D11091" t="s">
        <v>371</v>
      </c>
      <c r="E11091" t="s">
        <v>370</v>
      </c>
      <c r="F11091">
        <v>11090</v>
      </c>
      <c r="G11091">
        <v>181</v>
      </c>
      <c r="H11091">
        <v>13.33</v>
      </c>
      <c r="I11091">
        <v>2.5920000000000001</v>
      </c>
      <c r="J11091">
        <v>1</v>
      </c>
      <c r="K11091">
        <v>1165.5</v>
      </c>
      <c r="L11091" t="s">
        <v>369</v>
      </c>
      <c r="M11091" t="s">
        <v>368</v>
      </c>
      <c r="N11091" s="8">
        <v>41962</v>
      </c>
      <c r="O11091">
        <v>0</v>
      </c>
      <c r="P11091">
        <v>0</v>
      </c>
      <c r="Q11091">
        <v>14340</v>
      </c>
      <c r="R11091">
        <v>1656.9</v>
      </c>
      <c r="S11091">
        <v>3.452</v>
      </c>
      <c r="T11091">
        <v>33</v>
      </c>
      <c r="U11091">
        <v>5020.8999999999996</v>
      </c>
      <c r="V11091">
        <v>27</v>
      </c>
      <c r="W11091">
        <v>1.7669999999999999</v>
      </c>
      <c r="X11091">
        <v>2.8559999999999999</v>
      </c>
      <c r="Y11091" s="8">
        <v>41962</v>
      </c>
    </row>
    <row r="11092" spans="1:25" x14ac:dyDescent="0.25">
      <c r="A11092">
        <v>-111.97786366</v>
      </c>
      <c r="B11092">
        <v>33.079033219999999</v>
      </c>
      <c r="C11092">
        <v>13</v>
      </c>
      <c r="D11092" t="s">
        <v>371</v>
      </c>
      <c r="E11092" t="s">
        <v>370</v>
      </c>
      <c r="F11092">
        <v>11091</v>
      </c>
      <c r="G11092">
        <v>182</v>
      </c>
      <c r="H11092">
        <v>13.33</v>
      </c>
      <c r="I11092">
        <v>2.7229999999999999</v>
      </c>
      <c r="J11092">
        <v>1</v>
      </c>
      <c r="K11092">
        <v>1165.5</v>
      </c>
      <c r="L11092" t="s">
        <v>369</v>
      </c>
      <c r="M11092" t="s">
        <v>368</v>
      </c>
      <c r="N11092" s="8">
        <v>41962</v>
      </c>
      <c r="O11092">
        <v>0</v>
      </c>
      <c r="P11092">
        <v>0</v>
      </c>
      <c r="Q11092">
        <v>15465</v>
      </c>
      <c r="R11092">
        <v>1700.8</v>
      </c>
      <c r="S11092">
        <v>3.5430000000000001</v>
      </c>
      <c r="T11092">
        <v>33</v>
      </c>
      <c r="U11092">
        <v>5153.8999999999996</v>
      </c>
      <c r="V11092">
        <v>27</v>
      </c>
      <c r="W11092">
        <v>1.857</v>
      </c>
      <c r="X11092">
        <v>3.0009999999999999</v>
      </c>
      <c r="Y11092" s="8">
        <v>41962</v>
      </c>
    </row>
    <row r="11093" spans="1:25" x14ac:dyDescent="0.25">
      <c r="A11093">
        <v>-111.97786468</v>
      </c>
      <c r="B11093">
        <v>33.079026210000002</v>
      </c>
      <c r="C11093">
        <v>13</v>
      </c>
      <c r="D11093" t="s">
        <v>371</v>
      </c>
      <c r="E11093" t="s">
        <v>370</v>
      </c>
      <c r="F11093">
        <v>11092</v>
      </c>
      <c r="G11093">
        <v>176</v>
      </c>
      <c r="H11093">
        <v>13.33</v>
      </c>
      <c r="I11093">
        <v>2.69</v>
      </c>
      <c r="J11093">
        <v>1</v>
      </c>
      <c r="K11093">
        <v>1165.5</v>
      </c>
      <c r="L11093" t="s">
        <v>369</v>
      </c>
      <c r="M11093" t="s">
        <v>368</v>
      </c>
      <c r="N11093" s="8">
        <v>41962</v>
      </c>
      <c r="O11093">
        <v>0</v>
      </c>
      <c r="P11093">
        <v>0</v>
      </c>
      <c r="Q11093">
        <v>16271</v>
      </c>
      <c r="R11093">
        <v>1811.2</v>
      </c>
      <c r="S11093">
        <v>3.7730000000000001</v>
      </c>
      <c r="T11093">
        <v>33</v>
      </c>
      <c r="U11093">
        <v>5488.5</v>
      </c>
      <c r="V11093">
        <v>27</v>
      </c>
      <c r="W11093">
        <v>1.8340000000000001</v>
      </c>
      <c r="X11093">
        <v>2.964</v>
      </c>
      <c r="Y11093" s="8">
        <v>41962</v>
      </c>
    </row>
    <row r="11094" spans="1:25" x14ac:dyDescent="0.25">
      <c r="A11094">
        <v>-111.97786383</v>
      </c>
      <c r="B11094">
        <v>33.079019219999999</v>
      </c>
      <c r="C11094">
        <v>13</v>
      </c>
      <c r="D11094" t="s">
        <v>371</v>
      </c>
      <c r="E11094" t="s">
        <v>370</v>
      </c>
      <c r="F11094">
        <v>11093</v>
      </c>
      <c r="G11094">
        <v>181</v>
      </c>
      <c r="H11094">
        <v>13.33</v>
      </c>
      <c r="I11094">
        <v>2.657</v>
      </c>
      <c r="J11094">
        <v>1</v>
      </c>
      <c r="K11094">
        <v>1165.5</v>
      </c>
      <c r="L11094" t="s">
        <v>369</v>
      </c>
      <c r="M11094" t="s">
        <v>368</v>
      </c>
      <c r="N11094" s="8">
        <v>41962</v>
      </c>
      <c r="O11094">
        <v>0</v>
      </c>
      <c r="P11094">
        <v>0</v>
      </c>
      <c r="Q11094">
        <v>15642</v>
      </c>
      <c r="R11094">
        <v>1762.7</v>
      </c>
      <c r="S11094">
        <v>3.6720000000000002</v>
      </c>
      <c r="T11094">
        <v>33</v>
      </c>
      <c r="U11094">
        <v>5341.5</v>
      </c>
      <c r="V11094">
        <v>27</v>
      </c>
      <c r="W11094">
        <v>1.8120000000000001</v>
      </c>
      <c r="X11094">
        <v>2.9279999999999999</v>
      </c>
      <c r="Y11094" s="8">
        <v>41962</v>
      </c>
    </row>
    <row r="11095" spans="1:25" x14ac:dyDescent="0.25">
      <c r="A11095">
        <v>-111.97786434</v>
      </c>
      <c r="B11095">
        <v>33.079011219999998</v>
      </c>
      <c r="C11095">
        <v>13</v>
      </c>
      <c r="D11095" t="s">
        <v>371</v>
      </c>
      <c r="E11095" t="s">
        <v>370</v>
      </c>
      <c r="F11095">
        <v>11094</v>
      </c>
      <c r="G11095">
        <v>178</v>
      </c>
      <c r="H11095">
        <v>13.33</v>
      </c>
      <c r="I11095">
        <v>2.5590000000000002</v>
      </c>
      <c r="J11095">
        <v>1</v>
      </c>
      <c r="K11095">
        <v>1165.5</v>
      </c>
      <c r="L11095" t="s">
        <v>369</v>
      </c>
      <c r="M11095" t="s">
        <v>368</v>
      </c>
      <c r="N11095" s="8">
        <v>41962</v>
      </c>
      <c r="O11095">
        <v>0</v>
      </c>
      <c r="P11095">
        <v>0</v>
      </c>
      <c r="Q11095">
        <v>17002</v>
      </c>
      <c r="R11095">
        <v>1989.7</v>
      </c>
      <c r="S11095">
        <v>4.1449999999999996</v>
      </c>
      <c r="T11095">
        <v>33</v>
      </c>
      <c r="U11095">
        <v>6029.5</v>
      </c>
      <c r="V11095">
        <v>27</v>
      </c>
      <c r="W11095">
        <v>1.7450000000000001</v>
      </c>
      <c r="X11095">
        <v>2.82</v>
      </c>
      <c r="Y11095" s="8">
        <v>41962</v>
      </c>
    </row>
    <row r="11096" spans="1:25" x14ac:dyDescent="0.25">
      <c r="A11096">
        <v>-111.97786417</v>
      </c>
      <c r="B11096">
        <v>33.079004220000002</v>
      </c>
      <c r="C11096">
        <v>13</v>
      </c>
      <c r="D11096" t="s">
        <v>371</v>
      </c>
      <c r="E11096" t="s">
        <v>370</v>
      </c>
      <c r="F11096">
        <v>11095</v>
      </c>
      <c r="G11096">
        <v>179</v>
      </c>
      <c r="H11096">
        <v>13.33</v>
      </c>
      <c r="I11096">
        <v>2.5590000000000002</v>
      </c>
      <c r="J11096">
        <v>1</v>
      </c>
      <c r="K11096">
        <v>1165.5</v>
      </c>
      <c r="L11096" t="s">
        <v>369</v>
      </c>
      <c r="M11096" t="s">
        <v>368</v>
      </c>
      <c r="N11096" s="8">
        <v>41962</v>
      </c>
      <c r="O11096">
        <v>0</v>
      </c>
      <c r="P11096">
        <v>0</v>
      </c>
      <c r="Q11096">
        <v>15068</v>
      </c>
      <c r="R11096">
        <v>1763.3</v>
      </c>
      <c r="S11096">
        <v>3.6739999999999999</v>
      </c>
      <c r="T11096">
        <v>33</v>
      </c>
      <c r="U11096">
        <v>5343.3</v>
      </c>
      <c r="V11096">
        <v>27</v>
      </c>
      <c r="W11096">
        <v>1.7450000000000001</v>
      </c>
      <c r="X11096">
        <v>2.82</v>
      </c>
      <c r="Y11096" s="8">
        <v>41962</v>
      </c>
    </row>
    <row r="11097" spans="1:25" x14ac:dyDescent="0.25">
      <c r="A11097">
        <v>-111.97786383</v>
      </c>
      <c r="B11097">
        <v>33.078997219999998</v>
      </c>
      <c r="C11097">
        <v>13</v>
      </c>
      <c r="D11097" t="s">
        <v>371</v>
      </c>
      <c r="E11097" t="s">
        <v>370</v>
      </c>
      <c r="F11097">
        <v>11096</v>
      </c>
      <c r="G11097">
        <v>181</v>
      </c>
      <c r="H11097">
        <v>13.33</v>
      </c>
      <c r="I11097">
        <v>2.5590000000000002</v>
      </c>
      <c r="J11097">
        <v>1</v>
      </c>
      <c r="K11097">
        <v>1165.5</v>
      </c>
      <c r="L11097" t="s">
        <v>369</v>
      </c>
      <c r="M11097" t="s">
        <v>368</v>
      </c>
      <c r="N11097" s="8">
        <v>41962</v>
      </c>
      <c r="O11097">
        <v>0</v>
      </c>
      <c r="P11097">
        <v>0</v>
      </c>
      <c r="Q11097">
        <v>15408</v>
      </c>
      <c r="R11097">
        <v>1803.2</v>
      </c>
      <c r="S11097">
        <v>3.7570000000000001</v>
      </c>
      <c r="T11097">
        <v>33</v>
      </c>
      <c r="U11097">
        <v>5464.1</v>
      </c>
      <c r="V11097">
        <v>27</v>
      </c>
      <c r="W11097">
        <v>1.7450000000000001</v>
      </c>
      <c r="X11097">
        <v>2.82</v>
      </c>
      <c r="Y11097" s="8">
        <v>41962</v>
      </c>
    </row>
    <row r="11098" spans="1:25" x14ac:dyDescent="0.25">
      <c r="A11098">
        <v>-111.97786383</v>
      </c>
      <c r="B11098">
        <v>33.078989219999997</v>
      </c>
      <c r="C11098">
        <v>13</v>
      </c>
      <c r="D11098" t="s">
        <v>371</v>
      </c>
      <c r="E11098" t="s">
        <v>370</v>
      </c>
      <c r="F11098">
        <v>11097</v>
      </c>
      <c r="G11098">
        <v>181</v>
      </c>
      <c r="H11098">
        <v>13.33</v>
      </c>
      <c r="I11098">
        <v>2.69</v>
      </c>
      <c r="J11098">
        <v>1</v>
      </c>
      <c r="K11098">
        <v>1165.5999999999999</v>
      </c>
      <c r="L11098" t="s">
        <v>369</v>
      </c>
      <c r="M11098" t="s">
        <v>368</v>
      </c>
      <c r="N11098" s="8">
        <v>41962</v>
      </c>
      <c r="O11098">
        <v>0</v>
      </c>
      <c r="P11098">
        <v>0</v>
      </c>
      <c r="Q11098">
        <v>14541</v>
      </c>
      <c r="R11098">
        <v>1618.7</v>
      </c>
      <c r="S11098">
        <v>3.3719999999999999</v>
      </c>
      <c r="T11098">
        <v>33</v>
      </c>
      <c r="U11098">
        <v>4905.1000000000004</v>
      </c>
      <c r="V11098">
        <v>27</v>
      </c>
      <c r="W11098">
        <v>1.8340000000000001</v>
      </c>
      <c r="X11098">
        <v>2.964</v>
      </c>
      <c r="Y11098" s="8">
        <v>41962</v>
      </c>
    </row>
    <row r="11099" spans="1:25" x14ac:dyDescent="0.25">
      <c r="A11099">
        <v>-111.97786383</v>
      </c>
      <c r="B11099">
        <v>33.07898222</v>
      </c>
      <c r="C11099">
        <v>13</v>
      </c>
      <c r="D11099" t="s">
        <v>371</v>
      </c>
      <c r="E11099" t="s">
        <v>370</v>
      </c>
      <c r="F11099">
        <v>11098</v>
      </c>
      <c r="G11099">
        <v>181</v>
      </c>
      <c r="H11099">
        <v>13.33</v>
      </c>
      <c r="I11099">
        <v>2.625</v>
      </c>
      <c r="J11099">
        <v>1</v>
      </c>
      <c r="K11099">
        <v>1165.5999999999999</v>
      </c>
      <c r="L11099" t="s">
        <v>369</v>
      </c>
      <c r="M11099" t="s">
        <v>368</v>
      </c>
      <c r="N11099" s="8">
        <v>41962</v>
      </c>
      <c r="O11099">
        <v>0</v>
      </c>
      <c r="P11099">
        <v>0</v>
      </c>
      <c r="Q11099">
        <v>14402</v>
      </c>
      <c r="R11099">
        <v>1643.3</v>
      </c>
      <c r="S11099">
        <v>3.423</v>
      </c>
      <c r="T11099">
        <v>33</v>
      </c>
      <c r="U11099">
        <v>4979.6000000000004</v>
      </c>
      <c r="V11099">
        <v>27</v>
      </c>
      <c r="W11099">
        <v>1.79</v>
      </c>
      <c r="X11099">
        <v>2.8919999999999999</v>
      </c>
      <c r="Y11099" s="8">
        <v>41962</v>
      </c>
    </row>
    <row r="11100" spans="1:25" x14ac:dyDescent="0.25">
      <c r="A11100">
        <v>-111.97786383</v>
      </c>
      <c r="B11100">
        <v>33.078975219999997</v>
      </c>
      <c r="C11100">
        <v>13</v>
      </c>
      <c r="D11100" t="s">
        <v>371</v>
      </c>
      <c r="E11100" t="s">
        <v>370</v>
      </c>
      <c r="F11100">
        <v>11099</v>
      </c>
      <c r="G11100">
        <v>181</v>
      </c>
      <c r="H11100">
        <v>13.33</v>
      </c>
      <c r="I11100">
        <v>2.69</v>
      </c>
      <c r="J11100">
        <v>1</v>
      </c>
      <c r="K11100">
        <v>1165.5</v>
      </c>
      <c r="L11100" t="s">
        <v>369</v>
      </c>
      <c r="M11100" t="s">
        <v>368</v>
      </c>
      <c r="N11100" s="8">
        <v>41962</v>
      </c>
      <c r="O11100">
        <v>0</v>
      </c>
      <c r="P11100">
        <v>0</v>
      </c>
      <c r="Q11100">
        <v>13714</v>
      </c>
      <c r="R11100">
        <v>1526.6</v>
      </c>
      <c r="S11100">
        <v>3.18</v>
      </c>
      <c r="T11100">
        <v>33</v>
      </c>
      <c r="U11100">
        <v>4626.1000000000004</v>
      </c>
      <c r="V11100">
        <v>27</v>
      </c>
      <c r="W11100">
        <v>1.8340000000000001</v>
      </c>
      <c r="X11100">
        <v>2.964</v>
      </c>
      <c r="Y11100" s="8">
        <v>41962</v>
      </c>
    </row>
    <row r="11101" spans="1:25" x14ac:dyDescent="0.25">
      <c r="A11101">
        <v>-111.97786417</v>
      </c>
      <c r="B11101">
        <v>33.07896822</v>
      </c>
      <c r="C11101">
        <v>13</v>
      </c>
      <c r="D11101" t="s">
        <v>371</v>
      </c>
      <c r="E11101" t="s">
        <v>370</v>
      </c>
      <c r="F11101">
        <v>11100</v>
      </c>
      <c r="G11101">
        <v>179</v>
      </c>
      <c r="H11101">
        <v>13.33</v>
      </c>
      <c r="I11101">
        <v>2.657</v>
      </c>
      <c r="J11101">
        <v>1</v>
      </c>
      <c r="K11101">
        <v>1165.5</v>
      </c>
      <c r="L11101" t="s">
        <v>369</v>
      </c>
      <c r="M11101" t="s">
        <v>368</v>
      </c>
      <c r="N11101" s="8">
        <v>41962</v>
      </c>
      <c r="O11101">
        <v>0</v>
      </c>
      <c r="P11101">
        <v>0</v>
      </c>
      <c r="Q11101">
        <v>13919</v>
      </c>
      <c r="R11101">
        <v>1568.6</v>
      </c>
      <c r="S11101">
        <v>3.2679999999999998</v>
      </c>
      <c r="T11101">
        <v>33</v>
      </c>
      <c r="U11101">
        <v>4753.3999999999996</v>
      </c>
      <c r="V11101">
        <v>27</v>
      </c>
      <c r="W11101">
        <v>1.8120000000000001</v>
      </c>
      <c r="X11101">
        <v>2.9279999999999999</v>
      </c>
      <c r="Y11101" s="8">
        <v>41962</v>
      </c>
    </row>
    <row r="11102" spans="1:25" x14ac:dyDescent="0.25">
      <c r="A11102">
        <v>-111.97786383</v>
      </c>
      <c r="B11102">
        <v>33.078960219999999</v>
      </c>
      <c r="C11102">
        <v>13</v>
      </c>
      <c r="D11102" t="s">
        <v>371</v>
      </c>
      <c r="E11102" t="s">
        <v>370</v>
      </c>
      <c r="F11102">
        <v>11101</v>
      </c>
      <c r="G11102">
        <v>181</v>
      </c>
      <c r="H11102">
        <v>13.33</v>
      </c>
      <c r="I11102">
        <v>2.5920000000000001</v>
      </c>
      <c r="J11102">
        <v>1</v>
      </c>
      <c r="K11102">
        <v>1165.5999999999999</v>
      </c>
      <c r="L11102" t="s">
        <v>369</v>
      </c>
      <c r="M11102" t="s">
        <v>368</v>
      </c>
      <c r="N11102" s="8">
        <v>41962</v>
      </c>
      <c r="O11102">
        <v>0</v>
      </c>
      <c r="P11102">
        <v>0</v>
      </c>
      <c r="Q11102">
        <v>13761</v>
      </c>
      <c r="R11102">
        <v>1590</v>
      </c>
      <c r="S11102">
        <v>3.3130000000000002</v>
      </c>
      <c r="T11102">
        <v>33</v>
      </c>
      <c r="U11102">
        <v>4818.3</v>
      </c>
      <c r="V11102">
        <v>27</v>
      </c>
      <c r="W11102">
        <v>1.7669999999999999</v>
      </c>
      <c r="X11102">
        <v>2.8559999999999999</v>
      </c>
      <c r="Y11102" s="8">
        <v>41962</v>
      </c>
    </row>
    <row r="11103" spans="1:25" x14ac:dyDescent="0.25">
      <c r="A11103">
        <v>-111.97786366</v>
      </c>
      <c r="B11103">
        <v>33.078953220000002</v>
      </c>
      <c r="C11103">
        <v>13</v>
      </c>
      <c r="D11103" t="s">
        <v>371</v>
      </c>
      <c r="E11103" t="s">
        <v>370</v>
      </c>
      <c r="F11103">
        <v>11102</v>
      </c>
      <c r="G11103">
        <v>182</v>
      </c>
      <c r="H11103">
        <v>13.33</v>
      </c>
      <c r="I11103">
        <v>2.7229999999999999</v>
      </c>
      <c r="J11103">
        <v>1</v>
      </c>
      <c r="K11103">
        <v>1165.5999999999999</v>
      </c>
      <c r="L11103" t="s">
        <v>369</v>
      </c>
      <c r="M11103" t="s">
        <v>368</v>
      </c>
      <c r="N11103" s="8">
        <v>41962</v>
      </c>
      <c r="O11103">
        <v>0</v>
      </c>
      <c r="P11103">
        <v>0</v>
      </c>
      <c r="Q11103">
        <v>13595</v>
      </c>
      <c r="R11103">
        <v>1495.1</v>
      </c>
      <c r="S11103">
        <v>3.1150000000000002</v>
      </c>
      <c r="T11103">
        <v>33</v>
      </c>
      <c r="U11103">
        <v>4530.6000000000004</v>
      </c>
      <c r="V11103">
        <v>27</v>
      </c>
      <c r="W11103">
        <v>1.857</v>
      </c>
      <c r="X11103">
        <v>3.0009999999999999</v>
      </c>
      <c r="Y11103" s="8">
        <v>41962</v>
      </c>
    </row>
    <row r="11104" spans="1:25" x14ac:dyDescent="0.25">
      <c r="A11104">
        <v>-111.97786434</v>
      </c>
      <c r="B11104">
        <v>33.078946219999999</v>
      </c>
      <c r="C11104">
        <v>13</v>
      </c>
      <c r="D11104" t="s">
        <v>371</v>
      </c>
      <c r="E11104" t="s">
        <v>370</v>
      </c>
      <c r="F11104">
        <v>11103</v>
      </c>
      <c r="G11104">
        <v>178</v>
      </c>
      <c r="H11104">
        <v>13.33</v>
      </c>
      <c r="I11104">
        <v>2.5259999999999998</v>
      </c>
      <c r="J11104">
        <v>1</v>
      </c>
      <c r="K11104">
        <v>1165.5999999999999</v>
      </c>
      <c r="L11104" t="s">
        <v>369</v>
      </c>
      <c r="M11104" t="s">
        <v>368</v>
      </c>
      <c r="N11104" s="8">
        <v>41962</v>
      </c>
      <c r="O11104">
        <v>0</v>
      </c>
      <c r="P11104">
        <v>0</v>
      </c>
      <c r="Q11104">
        <v>15261</v>
      </c>
      <c r="R11104">
        <v>1809.2</v>
      </c>
      <c r="S11104">
        <v>3.7690000000000001</v>
      </c>
      <c r="T11104">
        <v>33</v>
      </c>
      <c r="U11104">
        <v>5482.4</v>
      </c>
      <c r="V11104">
        <v>27</v>
      </c>
      <c r="W11104">
        <v>1.722</v>
      </c>
      <c r="X11104">
        <v>2.7839999999999998</v>
      </c>
      <c r="Y11104" s="8">
        <v>41962</v>
      </c>
    </row>
    <row r="11105" spans="1:25" x14ac:dyDescent="0.25">
      <c r="A11105">
        <v>-111.97786383</v>
      </c>
      <c r="B11105">
        <v>33.078938219999998</v>
      </c>
      <c r="C11105">
        <v>13</v>
      </c>
      <c r="D11105" t="s">
        <v>371</v>
      </c>
      <c r="E11105" t="s">
        <v>370</v>
      </c>
      <c r="F11105">
        <v>11104</v>
      </c>
      <c r="G11105">
        <v>181</v>
      </c>
      <c r="H11105">
        <v>13.33</v>
      </c>
      <c r="I11105">
        <v>2.625</v>
      </c>
      <c r="J11105">
        <v>1</v>
      </c>
      <c r="K11105">
        <v>1165.5999999999999</v>
      </c>
      <c r="L11105" t="s">
        <v>369</v>
      </c>
      <c r="M11105" t="s">
        <v>368</v>
      </c>
      <c r="N11105" s="8">
        <v>41962</v>
      </c>
      <c r="O11105">
        <v>0</v>
      </c>
      <c r="P11105">
        <v>0</v>
      </c>
      <c r="Q11105">
        <v>12905</v>
      </c>
      <c r="R11105">
        <v>1472.5</v>
      </c>
      <c r="S11105">
        <v>3.0680000000000001</v>
      </c>
      <c r="T11105">
        <v>33</v>
      </c>
      <c r="U11105">
        <v>4462.1000000000004</v>
      </c>
      <c r="V11105">
        <v>27</v>
      </c>
      <c r="W11105">
        <v>1.79</v>
      </c>
      <c r="X11105">
        <v>2.8919999999999999</v>
      </c>
      <c r="Y11105" s="8">
        <v>41962</v>
      </c>
    </row>
    <row r="11106" spans="1:25" x14ac:dyDescent="0.25">
      <c r="A11106">
        <v>-111.97786366</v>
      </c>
      <c r="B11106">
        <v>33.078931220000001</v>
      </c>
      <c r="C11106">
        <v>13</v>
      </c>
      <c r="D11106" t="s">
        <v>371</v>
      </c>
      <c r="E11106" t="s">
        <v>370</v>
      </c>
      <c r="F11106">
        <v>11105</v>
      </c>
      <c r="G11106">
        <v>182</v>
      </c>
      <c r="H11106">
        <v>13.33</v>
      </c>
      <c r="I11106">
        <v>2.5590000000000002</v>
      </c>
      <c r="J11106">
        <v>1</v>
      </c>
      <c r="K11106">
        <v>1165.5999999999999</v>
      </c>
      <c r="L11106" t="s">
        <v>369</v>
      </c>
      <c r="M11106" t="s">
        <v>368</v>
      </c>
      <c r="N11106" s="8">
        <v>41962</v>
      </c>
      <c r="O11106">
        <v>0</v>
      </c>
      <c r="P11106">
        <v>0</v>
      </c>
      <c r="Q11106">
        <v>15545</v>
      </c>
      <c r="R11106">
        <v>1819.2</v>
      </c>
      <c r="S11106">
        <v>3.79</v>
      </c>
      <c r="T11106">
        <v>33</v>
      </c>
      <c r="U11106">
        <v>5512.7</v>
      </c>
      <c r="V11106">
        <v>27</v>
      </c>
      <c r="W11106">
        <v>1.7450000000000001</v>
      </c>
      <c r="X11106">
        <v>2.82</v>
      </c>
      <c r="Y11106" s="8">
        <v>41962</v>
      </c>
    </row>
    <row r="11107" spans="1:25" x14ac:dyDescent="0.25">
      <c r="A11107">
        <v>-111.97786366</v>
      </c>
      <c r="B11107">
        <v>33.078924219999998</v>
      </c>
      <c r="C11107">
        <v>13</v>
      </c>
      <c r="D11107" t="s">
        <v>371</v>
      </c>
      <c r="E11107" t="s">
        <v>370</v>
      </c>
      <c r="F11107">
        <v>11106</v>
      </c>
      <c r="G11107">
        <v>182</v>
      </c>
      <c r="H11107">
        <v>13.33</v>
      </c>
      <c r="I11107">
        <v>2.625</v>
      </c>
      <c r="J11107">
        <v>1</v>
      </c>
      <c r="K11107">
        <v>1165.5999999999999</v>
      </c>
      <c r="L11107" t="s">
        <v>369</v>
      </c>
      <c r="M11107" t="s">
        <v>368</v>
      </c>
      <c r="N11107" s="8">
        <v>41962</v>
      </c>
      <c r="O11107">
        <v>0</v>
      </c>
      <c r="P11107">
        <v>0</v>
      </c>
      <c r="Q11107">
        <v>13204</v>
      </c>
      <c r="R11107">
        <v>1506.5</v>
      </c>
      <c r="S11107">
        <v>3.1389999999999998</v>
      </c>
      <c r="T11107">
        <v>33</v>
      </c>
      <c r="U11107">
        <v>4565.3</v>
      </c>
      <c r="V11107">
        <v>27</v>
      </c>
      <c r="W11107">
        <v>1.79</v>
      </c>
      <c r="X11107">
        <v>2.8919999999999999</v>
      </c>
      <c r="Y11107" s="8">
        <v>41962</v>
      </c>
    </row>
    <row r="11108" spans="1:25" x14ac:dyDescent="0.25">
      <c r="A11108">
        <v>-111.977864</v>
      </c>
      <c r="B11108">
        <v>33.078916229999997</v>
      </c>
      <c r="C11108">
        <v>13</v>
      </c>
      <c r="D11108" t="s">
        <v>371</v>
      </c>
      <c r="E11108" t="s">
        <v>370</v>
      </c>
      <c r="F11108">
        <v>11107</v>
      </c>
      <c r="G11108">
        <v>180</v>
      </c>
      <c r="H11108">
        <v>13.33</v>
      </c>
      <c r="I11108">
        <v>2.7229999999999999</v>
      </c>
      <c r="J11108">
        <v>1</v>
      </c>
      <c r="K11108">
        <v>1165.5999999999999</v>
      </c>
      <c r="L11108" t="s">
        <v>369</v>
      </c>
      <c r="M11108" t="s">
        <v>368</v>
      </c>
      <c r="N11108" s="8">
        <v>41962</v>
      </c>
      <c r="O11108">
        <v>0</v>
      </c>
      <c r="P11108">
        <v>0</v>
      </c>
      <c r="Q11108">
        <v>12492</v>
      </c>
      <c r="R11108">
        <v>1373.9</v>
      </c>
      <c r="S11108">
        <v>2.8620000000000001</v>
      </c>
      <c r="T11108">
        <v>33</v>
      </c>
      <c r="U11108">
        <v>4163.2</v>
      </c>
      <c r="V11108">
        <v>27</v>
      </c>
      <c r="W11108">
        <v>1.857</v>
      </c>
      <c r="X11108">
        <v>3.0009999999999999</v>
      </c>
      <c r="Y11108" s="8">
        <v>41962</v>
      </c>
    </row>
    <row r="11109" spans="1:25" x14ac:dyDescent="0.25">
      <c r="A11109">
        <v>-111.97786434</v>
      </c>
      <c r="B11109">
        <v>33.07890922</v>
      </c>
      <c r="C11109">
        <v>13</v>
      </c>
      <c r="D11109" t="s">
        <v>371</v>
      </c>
      <c r="E11109" t="s">
        <v>370</v>
      </c>
      <c r="F11109">
        <v>11108</v>
      </c>
      <c r="G11109">
        <v>178</v>
      </c>
      <c r="H11109">
        <v>13.33</v>
      </c>
      <c r="I11109">
        <v>2.7229999999999999</v>
      </c>
      <c r="J11109">
        <v>1</v>
      </c>
      <c r="K11109">
        <v>1165.5999999999999</v>
      </c>
      <c r="L11109" t="s">
        <v>369</v>
      </c>
      <c r="M11109" t="s">
        <v>368</v>
      </c>
      <c r="N11109" s="8">
        <v>41962</v>
      </c>
      <c r="O11109">
        <v>0</v>
      </c>
      <c r="P11109">
        <v>0</v>
      </c>
      <c r="Q11109">
        <v>16676</v>
      </c>
      <c r="R11109">
        <v>1833.9</v>
      </c>
      <c r="S11109">
        <v>3.8210000000000002</v>
      </c>
      <c r="T11109">
        <v>33</v>
      </c>
      <c r="U11109">
        <v>5557.3</v>
      </c>
      <c r="V11109">
        <v>27</v>
      </c>
      <c r="W11109">
        <v>1.857</v>
      </c>
      <c r="X11109">
        <v>3.0009999999999999</v>
      </c>
      <c r="Y11109" s="8">
        <v>41962</v>
      </c>
    </row>
    <row r="11110" spans="1:25" x14ac:dyDescent="0.25">
      <c r="A11110">
        <v>-111.97786366</v>
      </c>
      <c r="B11110">
        <v>33.078902220000003</v>
      </c>
      <c r="C11110">
        <v>13</v>
      </c>
      <c r="D11110" t="s">
        <v>371</v>
      </c>
      <c r="E11110" t="s">
        <v>370</v>
      </c>
      <c r="F11110">
        <v>11109</v>
      </c>
      <c r="G11110">
        <v>182</v>
      </c>
      <c r="H11110">
        <v>13.33</v>
      </c>
      <c r="I11110">
        <v>2.4929999999999999</v>
      </c>
      <c r="J11110">
        <v>1</v>
      </c>
      <c r="K11110">
        <v>1165.5999999999999</v>
      </c>
      <c r="L11110" t="s">
        <v>369</v>
      </c>
      <c r="M11110" t="s">
        <v>368</v>
      </c>
      <c r="N11110" s="8">
        <v>41962</v>
      </c>
      <c r="O11110">
        <v>0</v>
      </c>
      <c r="P11110">
        <v>0</v>
      </c>
      <c r="Q11110">
        <v>15673</v>
      </c>
      <c r="R11110">
        <v>1882.4</v>
      </c>
      <c r="S11110">
        <v>3.9220000000000002</v>
      </c>
      <c r="T11110">
        <v>33</v>
      </c>
      <c r="U11110">
        <v>5704.2</v>
      </c>
      <c r="V11110">
        <v>27</v>
      </c>
      <c r="W11110">
        <v>1.7</v>
      </c>
      <c r="X11110">
        <v>2.7480000000000002</v>
      </c>
      <c r="Y11110" s="8">
        <v>41962</v>
      </c>
    </row>
    <row r="11111" spans="1:25" x14ac:dyDescent="0.25">
      <c r="A11111">
        <v>-111.977864</v>
      </c>
      <c r="B11111">
        <v>33.078895230000001</v>
      </c>
      <c r="C11111">
        <v>13</v>
      </c>
      <c r="D11111" t="s">
        <v>371</v>
      </c>
      <c r="E11111" t="s">
        <v>370</v>
      </c>
      <c r="F11111">
        <v>11110</v>
      </c>
      <c r="G11111">
        <v>180</v>
      </c>
      <c r="H11111">
        <v>13.33</v>
      </c>
      <c r="I11111">
        <v>2.395</v>
      </c>
      <c r="J11111">
        <v>1</v>
      </c>
      <c r="K11111">
        <v>1165.7</v>
      </c>
      <c r="L11111" t="s">
        <v>369</v>
      </c>
      <c r="M11111" t="s">
        <v>368</v>
      </c>
      <c r="N11111" s="8">
        <v>41962</v>
      </c>
      <c r="O11111">
        <v>0</v>
      </c>
      <c r="P11111">
        <v>0</v>
      </c>
      <c r="Q11111">
        <v>15316</v>
      </c>
      <c r="R11111">
        <v>1915.2</v>
      </c>
      <c r="S11111">
        <v>3.99</v>
      </c>
      <c r="T11111">
        <v>33</v>
      </c>
      <c r="U11111">
        <v>5803.6</v>
      </c>
      <c r="V11111">
        <v>27</v>
      </c>
      <c r="W11111">
        <v>1.633</v>
      </c>
      <c r="X11111">
        <v>2.6389999999999998</v>
      </c>
      <c r="Y11111" s="8">
        <v>41962</v>
      </c>
    </row>
    <row r="11112" spans="1:25" x14ac:dyDescent="0.25">
      <c r="A11112">
        <v>-111.97786383</v>
      </c>
      <c r="B11112">
        <v>33.078887219999999</v>
      </c>
      <c r="C11112">
        <v>13</v>
      </c>
      <c r="D11112" t="s">
        <v>371</v>
      </c>
      <c r="E11112" t="s">
        <v>370</v>
      </c>
      <c r="F11112">
        <v>11111</v>
      </c>
      <c r="G11112">
        <v>181</v>
      </c>
      <c r="H11112">
        <v>13.33</v>
      </c>
      <c r="I11112">
        <v>2.69</v>
      </c>
      <c r="J11112">
        <v>1</v>
      </c>
      <c r="K11112">
        <v>1165.7</v>
      </c>
      <c r="L11112" t="s">
        <v>369</v>
      </c>
      <c r="M11112" t="s">
        <v>368</v>
      </c>
      <c r="N11112" s="8">
        <v>41962</v>
      </c>
      <c r="O11112">
        <v>0</v>
      </c>
      <c r="P11112">
        <v>0</v>
      </c>
      <c r="Q11112">
        <v>16267</v>
      </c>
      <c r="R11112">
        <v>1810.8</v>
      </c>
      <c r="S11112">
        <v>3.7730000000000001</v>
      </c>
      <c r="T11112">
        <v>33</v>
      </c>
      <c r="U11112">
        <v>5487.4</v>
      </c>
      <c r="V11112">
        <v>27</v>
      </c>
      <c r="W11112">
        <v>1.8340000000000001</v>
      </c>
      <c r="X11112">
        <v>2.964</v>
      </c>
      <c r="Y11112" s="8">
        <v>41962</v>
      </c>
    </row>
    <row r="11113" spans="1:25" x14ac:dyDescent="0.25">
      <c r="A11113">
        <v>-111.97786483</v>
      </c>
      <c r="B11113">
        <v>33.078880220000002</v>
      </c>
      <c r="C11113">
        <v>13</v>
      </c>
      <c r="D11113" t="s">
        <v>371</v>
      </c>
      <c r="E11113" t="s">
        <v>370</v>
      </c>
      <c r="F11113">
        <v>11112</v>
      </c>
      <c r="G11113">
        <v>181</v>
      </c>
      <c r="H11113">
        <v>13.33</v>
      </c>
      <c r="I11113">
        <v>2.69</v>
      </c>
      <c r="J11113">
        <v>1</v>
      </c>
      <c r="K11113">
        <v>1165.7</v>
      </c>
      <c r="L11113" t="s">
        <v>369</v>
      </c>
      <c r="M11113" t="s">
        <v>368</v>
      </c>
      <c r="N11113" s="8">
        <v>41962</v>
      </c>
      <c r="O11113">
        <v>0</v>
      </c>
      <c r="P11113">
        <v>0</v>
      </c>
      <c r="Q11113">
        <v>13310</v>
      </c>
      <c r="R11113">
        <v>1481.7</v>
      </c>
      <c r="S11113">
        <v>3.0870000000000002</v>
      </c>
      <c r="T11113">
        <v>33</v>
      </c>
      <c r="U11113">
        <v>4489.8999999999996</v>
      </c>
      <c r="V11113">
        <v>27</v>
      </c>
      <c r="W11113">
        <v>1.8340000000000001</v>
      </c>
      <c r="X11113">
        <v>2.964</v>
      </c>
      <c r="Y11113" s="8">
        <v>41962</v>
      </c>
    </row>
    <row r="11114" spans="1:25" x14ac:dyDescent="0.25">
      <c r="A11114">
        <v>-111.97786451</v>
      </c>
      <c r="B11114">
        <v>33.078873209999998</v>
      </c>
      <c r="C11114">
        <v>13</v>
      </c>
      <c r="D11114" t="s">
        <v>371</v>
      </c>
      <c r="E11114" t="s">
        <v>370</v>
      </c>
      <c r="F11114">
        <v>11113</v>
      </c>
      <c r="G11114">
        <v>177</v>
      </c>
      <c r="H11114">
        <v>13.33</v>
      </c>
      <c r="I11114">
        <v>2.625</v>
      </c>
      <c r="J11114">
        <v>1</v>
      </c>
      <c r="K11114">
        <v>1165.7</v>
      </c>
      <c r="L11114" t="s">
        <v>369</v>
      </c>
      <c r="M11114" t="s">
        <v>368</v>
      </c>
      <c r="N11114" s="8">
        <v>41962</v>
      </c>
      <c r="O11114">
        <v>0</v>
      </c>
      <c r="P11114">
        <v>0</v>
      </c>
      <c r="Q11114">
        <v>13850</v>
      </c>
      <c r="R11114">
        <v>1580.3</v>
      </c>
      <c r="S11114">
        <v>3.2919999999999998</v>
      </c>
      <c r="T11114">
        <v>33</v>
      </c>
      <c r="U11114">
        <v>4788.8</v>
      </c>
      <c r="V11114">
        <v>27</v>
      </c>
      <c r="W11114">
        <v>1.79</v>
      </c>
      <c r="X11114">
        <v>2.8919999999999999</v>
      </c>
      <c r="Y11114" s="8">
        <v>41962</v>
      </c>
    </row>
    <row r="11115" spans="1:25" x14ac:dyDescent="0.25">
      <c r="A11115">
        <v>-111.97786366</v>
      </c>
      <c r="B11115">
        <v>33.078865219999997</v>
      </c>
      <c r="C11115">
        <v>13</v>
      </c>
      <c r="D11115" t="s">
        <v>371</v>
      </c>
      <c r="E11115" t="s">
        <v>370</v>
      </c>
      <c r="F11115">
        <v>11114</v>
      </c>
      <c r="G11115">
        <v>182</v>
      </c>
      <c r="H11115">
        <v>13.33</v>
      </c>
      <c r="I11115">
        <v>2.5590000000000002</v>
      </c>
      <c r="J11115">
        <v>1</v>
      </c>
      <c r="K11115">
        <v>1165.7</v>
      </c>
      <c r="L11115" t="s">
        <v>369</v>
      </c>
      <c r="M11115" t="s">
        <v>368</v>
      </c>
      <c r="N11115" s="8">
        <v>41962</v>
      </c>
      <c r="O11115">
        <v>0</v>
      </c>
      <c r="P11115">
        <v>0</v>
      </c>
      <c r="Q11115">
        <v>14009</v>
      </c>
      <c r="R11115">
        <v>1639.4</v>
      </c>
      <c r="S11115">
        <v>3.415</v>
      </c>
      <c r="T11115">
        <v>33</v>
      </c>
      <c r="U11115">
        <v>4967.8999999999996</v>
      </c>
      <c r="V11115">
        <v>27</v>
      </c>
      <c r="W11115">
        <v>1.7450000000000001</v>
      </c>
      <c r="X11115">
        <v>2.82</v>
      </c>
      <c r="Y11115" s="8">
        <v>41962</v>
      </c>
    </row>
    <row r="11116" spans="1:25" x14ac:dyDescent="0.25">
      <c r="A11116">
        <v>-111.97786451</v>
      </c>
      <c r="B11116">
        <v>33.07885821</v>
      </c>
      <c r="C11116">
        <v>13</v>
      </c>
      <c r="D11116" t="s">
        <v>371</v>
      </c>
      <c r="E11116" t="s">
        <v>370</v>
      </c>
      <c r="F11116">
        <v>11115</v>
      </c>
      <c r="G11116">
        <v>177</v>
      </c>
      <c r="H11116">
        <v>13.33</v>
      </c>
      <c r="I11116">
        <v>2.5920000000000001</v>
      </c>
      <c r="J11116">
        <v>1</v>
      </c>
      <c r="K11116">
        <v>1165.8</v>
      </c>
      <c r="L11116" t="s">
        <v>369</v>
      </c>
      <c r="M11116" t="s">
        <v>368</v>
      </c>
      <c r="N11116" s="8">
        <v>41962</v>
      </c>
      <c r="O11116">
        <v>0</v>
      </c>
      <c r="P11116">
        <v>0</v>
      </c>
      <c r="Q11116">
        <v>13691</v>
      </c>
      <c r="R11116">
        <v>1581.9</v>
      </c>
      <c r="S11116">
        <v>3.2959999999999998</v>
      </c>
      <c r="T11116">
        <v>33</v>
      </c>
      <c r="U11116">
        <v>4793.8</v>
      </c>
      <c r="V11116">
        <v>27</v>
      </c>
      <c r="W11116">
        <v>1.7669999999999999</v>
      </c>
      <c r="X11116">
        <v>2.8559999999999999</v>
      </c>
      <c r="Y11116" s="8">
        <v>41962</v>
      </c>
    </row>
    <row r="11117" spans="1:25" x14ac:dyDescent="0.25">
      <c r="A11117">
        <v>-111.97786499999999</v>
      </c>
      <c r="B11117">
        <v>33.078851229999998</v>
      </c>
      <c r="C11117">
        <v>13</v>
      </c>
      <c r="D11117" t="s">
        <v>371</v>
      </c>
      <c r="E11117" t="s">
        <v>370</v>
      </c>
      <c r="F11117">
        <v>11116</v>
      </c>
      <c r="G11117">
        <v>180</v>
      </c>
      <c r="H11117">
        <v>13.33</v>
      </c>
      <c r="I11117">
        <v>2.625</v>
      </c>
      <c r="J11117">
        <v>1</v>
      </c>
      <c r="K11117">
        <v>1165.5999999999999</v>
      </c>
      <c r="L11117" t="s">
        <v>369</v>
      </c>
      <c r="M11117" t="s">
        <v>368</v>
      </c>
      <c r="N11117" s="8">
        <v>41962</v>
      </c>
      <c r="O11117">
        <v>0</v>
      </c>
      <c r="P11117">
        <v>0</v>
      </c>
      <c r="Q11117">
        <v>15683</v>
      </c>
      <c r="R11117">
        <v>1789.5</v>
      </c>
      <c r="S11117">
        <v>3.7280000000000002</v>
      </c>
      <c r="T11117">
        <v>33</v>
      </c>
      <c r="U11117">
        <v>5422.6</v>
      </c>
      <c r="V11117">
        <v>27</v>
      </c>
      <c r="W11117">
        <v>1.79</v>
      </c>
      <c r="X11117">
        <v>2.8919999999999999</v>
      </c>
      <c r="Y11117" s="8">
        <v>41962</v>
      </c>
    </row>
    <row r="11118" spans="1:25" x14ac:dyDescent="0.25">
      <c r="A11118">
        <v>-111.97786499999999</v>
      </c>
      <c r="B11118">
        <v>33.078843229999997</v>
      </c>
      <c r="C11118">
        <v>13</v>
      </c>
      <c r="D11118" t="s">
        <v>371</v>
      </c>
      <c r="E11118" t="s">
        <v>370</v>
      </c>
      <c r="F11118">
        <v>11117</v>
      </c>
      <c r="G11118">
        <v>180</v>
      </c>
      <c r="H11118">
        <v>13.33</v>
      </c>
      <c r="I11118">
        <v>2.5920000000000001</v>
      </c>
      <c r="J11118">
        <v>1</v>
      </c>
      <c r="K11118">
        <v>1165.7</v>
      </c>
      <c r="L11118" t="s">
        <v>369</v>
      </c>
      <c r="M11118" t="s">
        <v>368</v>
      </c>
      <c r="N11118" s="8">
        <v>41962</v>
      </c>
      <c r="O11118">
        <v>0</v>
      </c>
      <c r="P11118">
        <v>0</v>
      </c>
      <c r="Q11118">
        <v>14190</v>
      </c>
      <c r="R11118">
        <v>1639.6</v>
      </c>
      <c r="S11118">
        <v>3.4159999999999999</v>
      </c>
      <c r="T11118">
        <v>33</v>
      </c>
      <c r="U11118">
        <v>4968.3999999999996</v>
      </c>
      <c r="V11118">
        <v>27</v>
      </c>
      <c r="W11118">
        <v>1.7669999999999999</v>
      </c>
      <c r="X11118">
        <v>2.8559999999999999</v>
      </c>
      <c r="Y11118" s="8">
        <v>41962</v>
      </c>
    </row>
    <row r="11119" spans="1:25" x14ac:dyDescent="0.25">
      <c r="A11119">
        <v>-111.97786533999999</v>
      </c>
      <c r="B11119">
        <v>33.078836219999999</v>
      </c>
      <c r="C11119">
        <v>13</v>
      </c>
      <c r="D11119" t="s">
        <v>371</v>
      </c>
      <c r="E11119" t="s">
        <v>370</v>
      </c>
      <c r="F11119">
        <v>11118</v>
      </c>
      <c r="G11119">
        <v>178</v>
      </c>
      <c r="H11119">
        <v>13.33</v>
      </c>
      <c r="I11119">
        <v>2.625</v>
      </c>
      <c r="J11119">
        <v>1</v>
      </c>
      <c r="K11119">
        <v>1165.7</v>
      </c>
      <c r="L11119" t="s">
        <v>369</v>
      </c>
      <c r="M11119" t="s">
        <v>368</v>
      </c>
      <c r="N11119" s="8">
        <v>41962</v>
      </c>
      <c r="O11119">
        <v>0</v>
      </c>
      <c r="P11119">
        <v>0</v>
      </c>
      <c r="Q11119">
        <v>13989</v>
      </c>
      <c r="R11119">
        <v>1596.1</v>
      </c>
      <c r="S11119">
        <v>3.3250000000000002</v>
      </c>
      <c r="T11119">
        <v>33</v>
      </c>
      <c r="U11119">
        <v>4836.8</v>
      </c>
      <c r="V11119">
        <v>27</v>
      </c>
      <c r="W11119">
        <v>1.79</v>
      </c>
      <c r="X11119">
        <v>2.8919999999999999</v>
      </c>
      <c r="Y11119" s="8">
        <v>41962</v>
      </c>
    </row>
    <row r="11120" spans="1:25" x14ac:dyDescent="0.25">
      <c r="A11120">
        <v>-111.97786465999999</v>
      </c>
      <c r="B11120">
        <v>33.078829220000003</v>
      </c>
      <c r="C11120">
        <v>13</v>
      </c>
      <c r="D11120" t="s">
        <v>371</v>
      </c>
      <c r="E11120" t="s">
        <v>370</v>
      </c>
      <c r="F11120">
        <v>11119</v>
      </c>
      <c r="G11120">
        <v>182</v>
      </c>
      <c r="H11120">
        <v>13.33</v>
      </c>
      <c r="I11120">
        <v>2.625</v>
      </c>
      <c r="J11120">
        <v>1</v>
      </c>
      <c r="K11120">
        <v>1165.7</v>
      </c>
      <c r="L11120" t="s">
        <v>369</v>
      </c>
      <c r="M11120" t="s">
        <v>368</v>
      </c>
      <c r="N11120" s="8">
        <v>41962</v>
      </c>
      <c r="O11120">
        <v>0</v>
      </c>
      <c r="P11120">
        <v>0</v>
      </c>
      <c r="Q11120">
        <v>14975</v>
      </c>
      <c r="R11120">
        <v>1708.6</v>
      </c>
      <c r="S11120">
        <v>3.56</v>
      </c>
      <c r="T11120">
        <v>33</v>
      </c>
      <c r="U11120">
        <v>5177.7</v>
      </c>
      <c r="V11120">
        <v>27</v>
      </c>
      <c r="W11120">
        <v>1.79</v>
      </c>
      <c r="X11120">
        <v>2.8919999999999999</v>
      </c>
      <c r="Y11120" s="8">
        <v>41962</v>
      </c>
    </row>
    <row r="11121" spans="1:25" x14ac:dyDescent="0.25">
      <c r="A11121">
        <v>-111.97786483</v>
      </c>
      <c r="B11121">
        <v>33.078821220000002</v>
      </c>
      <c r="C11121">
        <v>13</v>
      </c>
      <c r="D11121" t="s">
        <v>371</v>
      </c>
      <c r="E11121" t="s">
        <v>370</v>
      </c>
      <c r="F11121">
        <v>11120</v>
      </c>
      <c r="G11121">
        <v>181</v>
      </c>
      <c r="H11121">
        <v>13.33</v>
      </c>
      <c r="I11121">
        <v>2.7559999999999998</v>
      </c>
      <c r="J11121">
        <v>1</v>
      </c>
      <c r="K11121">
        <v>1165.7</v>
      </c>
      <c r="L11121" t="s">
        <v>369</v>
      </c>
      <c r="M11121" t="s">
        <v>368</v>
      </c>
      <c r="N11121" s="8">
        <v>41962</v>
      </c>
      <c r="O11121">
        <v>0</v>
      </c>
      <c r="P11121">
        <v>0</v>
      </c>
      <c r="Q11121">
        <v>14235</v>
      </c>
      <c r="R11121">
        <v>1546.9</v>
      </c>
      <c r="S11121">
        <v>3.2229999999999999</v>
      </c>
      <c r="T11121">
        <v>33</v>
      </c>
      <c r="U11121">
        <v>4687.5</v>
      </c>
      <c r="V11121">
        <v>27</v>
      </c>
      <c r="W11121">
        <v>1.879</v>
      </c>
      <c r="X11121">
        <v>3.0369999999999999</v>
      </c>
      <c r="Y11121" s="8">
        <v>41962</v>
      </c>
    </row>
    <row r="11122" spans="1:25" x14ac:dyDescent="0.25">
      <c r="A11122">
        <v>-111.97786499999999</v>
      </c>
      <c r="B11122">
        <v>33.078814229999999</v>
      </c>
      <c r="C11122">
        <v>13</v>
      </c>
      <c r="D11122" t="s">
        <v>371</v>
      </c>
      <c r="E11122" t="s">
        <v>370</v>
      </c>
      <c r="F11122">
        <v>11121</v>
      </c>
      <c r="G11122">
        <v>180</v>
      </c>
      <c r="H11122">
        <v>13.33</v>
      </c>
      <c r="I11122">
        <v>2.69</v>
      </c>
      <c r="J11122">
        <v>1</v>
      </c>
      <c r="K11122">
        <v>1165.8</v>
      </c>
      <c r="L11122" t="s">
        <v>369</v>
      </c>
      <c r="M11122" t="s">
        <v>368</v>
      </c>
      <c r="N11122" s="8">
        <v>41962</v>
      </c>
      <c r="O11122">
        <v>0</v>
      </c>
      <c r="P11122">
        <v>0</v>
      </c>
      <c r="Q11122">
        <v>11959</v>
      </c>
      <c r="R11122">
        <v>1331.2</v>
      </c>
      <c r="S11122">
        <v>2.7730000000000001</v>
      </c>
      <c r="T11122">
        <v>33</v>
      </c>
      <c r="U11122">
        <v>4034.1</v>
      </c>
      <c r="V11122">
        <v>27</v>
      </c>
      <c r="W11122">
        <v>1.8340000000000001</v>
      </c>
      <c r="X11122">
        <v>2.964</v>
      </c>
      <c r="Y11122" s="8">
        <v>41962</v>
      </c>
    </row>
    <row r="11123" spans="1:25" x14ac:dyDescent="0.25">
      <c r="A11123">
        <v>-111.97786413999999</v>
      </c>
      <c r="B11123">
        <v>33.078807189999999</v>
      </c>
      <c r="C11123">
        <v>13</v>
      </c>
      <c r="D11123" t="s">
        <v>371</v>
      </c>
      <c r="E11123" t="s">
        <v>370</v>
      </c>
      <c r="F11123">
        <v>11122</v>
      </c>
      <c r="G11123">
        <v>185</v>
      </c>
      <c r="H11123">
        <v>13.33</v>
      </c>
      <c r="I11123">
        <v>2.5590000000000002</v>
      </c>
      <c r="J11123">
        <v>1</v>
      </c>
      <c r="K11123">
        <v>1165.8</v>
      </c>
      <c r="L11123" t="s">
        <v>369</v>
      </c>
      <c r="M11123" t="s">
        <v>368</v>
      </c>
      <c r="N11123" s="8">
        <v>41962</v>
      </c>
      <c r="O11123">
        <v>0</v>
      </c>
      <c r="P11123">
        <v>0</v>
      </c>
      <c r="Q11123">
        <v>11850</v>
      </c>
      <c r="R11123">
        <v>1386.8</v>
      </c>
      <c r="S11123">
        <v>2.8889999999999998</v>
      </c>
      <c r="T11123">
        <v>33</v>
      </c>
      <c r="U11123">
        <v>4202.3999999999996</v>
      </c>
      <c r="V11123">
        <v>27</v>
      </c>
      <c r="W11123">
        <v>1.7450000000000001</v>
      </c>
      <c r="X11123">
        <v>2.82</v>
      </c>
      <c r="Y11123" s="8">
        <v>41962</v>
      </c>
    </row>
    <row r="11124" spans="1:25" x14ac:dyDescent="0.25">
      <c r="A11124">
        <v>-111.97786449</v>
      </c>
      <c r="B11124">
        <v>33.07879921</v>
      </c>
      <c r="C11124">
        <v>13</v>
      </c>
      <c r="D11124" t="s">
        <v>371</v>
      </c>
      <c r="E11124" t="s">
        <v>370</v>
      </c>
      <c r="F11124">
        <v>11123</v>
      </c>
      <c r="G11124">
        <v>183</v>
      </c>
      <c r="H11124">
        <v>13.33</v>
      </c>
      <c r="I11124">
        <v>2.5590000000000002</v>
      </c>
      <c r="J11124">
        <v>1</v>
      </c>
      <c r="K11124">
        <v>1165.8</v>
      </c>
      <c r="L11124" t="s">
        <v>369</v>
      </c>
      <c r="M11124" t="s">
        <v>368</v>
      </c>
      <c r="N11124" s="8">
        <v>41962</v>
      </c>
      <c r="O11124">
        <v>0</v>
      </c>
      <c r="P11124">
        <v>0</v>
      </c>
      <c r="Q11124">
        <v>13081</v>
      </c>
      <c r="R11124">
        <v>1530.8</v>
      </c>
      <c r="S11124">
        <v>3.1890000000000001</v>
      </c>
      <c r="T11124">
        <v>33</v>
      </c>
      <c r="U11124">
        <v>4638.7</v>
      </c>
      <c r="V11124">
        <v>27</v>
      </c>
      <c r="W11124">
        <v>1.7450000000000001</v>
      </c>
      <c r="X11124">
        <v>2.82</v>
      </c>
      <c r="Y11124" s="8">
        <v>41962</v>
      </c>
    </row>
    <row r="11125" spans="1:25" x14ac:dyDescent="0.25">
      <c r="A11125">
        <v>-111.97786517</v>
      </c>
      <c r="B11125">
        <v>33.078792219999997</v>
      </c>
      <c r="C11125">
        <v>13</v>
      </c>
      <c r="D11125" t="s">
        <v>371</v>
      </c>
      <c r="E11125" t="s">
        <v>370</v>
      </c>
      <c r="F11125">
        <v>11124</v>
      </c>
      <c r="G11125">
        <v>179</v>
      </c>
      <c r="H11125">
        <v>13.33</v>
      </c>
      <c r="I11125">
        <v>2.625</v>
      </c>
      <c r="J11125">
        <v>1</v>
      </c>
      <c r="K11125">
        <v>1165.8</v>
      </c>
      <c r="L11125" t="s">
        <v>369</v>
      </c>
      <c r="M11125" t="s">
        <v>368</v>
      </c>
      <c r="N11125" s="8">
        <v>41962</v>
      </c>
      <c r="O11125">
        <v>0</v>
      </c>
      <c r="P11125">
        <v>0</v>
      </c>
      <c r="Q11125">
        <v>10144</v>
      </c>
      <c r="R11125">
        <v>1157.4000000000001</v>
      </c>
      <c r="S11125">
        <v>2.411</v>
      </c>
      <c r="T11125">
        <v>33</v>
      </c>
      <c r="U11125">
        <v>3507.2</v>
      </c>
      <c r="V11125">
        <v>27</v>
      </c>
      <c r="W11125">
        <v>1.79</v>
      </c>
      <c r="X11125">
        <v>2.8919999999999999</v>
      </c>
      <c r="Y11125" s="8">
        <v>41962</v>
      </c>
    </row>
    <row r="11126" spans="1:25" x14ac:dyDescent="0.25">
      <c r="A11126">
        <v>-111.97786431999999</v>
      </c>
      <c r="B11126">
        <v>33.078785209999999</v>
      </c>
      <c r="C11126">
        <v>13</v>
      </c>
      <c r="D11126" t="s">
        <v>371</v>
      </c>
      <c r="E11126" t="s">
        <v>370</v>
      </c>
      <c r="F11126">
        <v>11125</v>
      </c>
      <c r="G11126">
        <v>184</v>
      </c>
      <c r="H11126">
        <v>13.33</v>
      </c>
      <c r="I11126">
        <v>2.7229999999999999</v>
      </c>
      <c r="J11126">
        <v>1</v>
      </c>
      <c r="K11126">
        <v>1165.9000000000001</v>
      </c>
      <c r="L11126" t="s">
        <v>369</v>
      </c>
      <c r="M11126" t="s">
        <v>368</v>
      </c>
      <c r="N11126" s="8">
        <v>41962</v>
      </c>
      <c r="O11126">
        <v>0</v>
      </c>
      <c r="P11126">
        <v>0</v>
      </c>
      <c r="Q11126">
        <v>9610.7000000000007</v>
      </c>
      <c r="R11126">
        <v>1057</v>
      </c>
      <c r="S11126">
        <v>2.202</v>
      </c>
      <c r="T11126">
        <v>33</v>
      </c>
      <c r="U11126">
        <v>3202.9</v>
      </c>
      <c r="V11126">
        <v>27</v>
      </c>
      <c r="W11126">
        <v>1.857</v>
      </c>
      <c r="X11126">
        <v>3.0009999999999999</v>
      </c>
      <c r="Y11126" s="8">
        <v>41962</v>
      </c>
    </row>
    <row r="11127" spans="1:25" x14ac:dyDescent="0.25">
      <c r="A11127">
        <v>-111.97786533999999</v>
      </c>
      <c r="B11127">
        <v>33.078777219999999</v>
      </c>
      <c r="C11127">
        <v>13</v>
      </c>
      <c r="D11127" t="s">
        <v>371</v>
      </c>
      <c r="E11127" t="s">
        <v>370</v>
      </c>
      <c r="F11127">
        <v>11126</v>
      </c>
      <c r="G11127">
        <v>178</v>
      </c>
      <c r="H11127">
        <v>13.33</v>
      </c>
      <c r="I11127">
        <v>2.7229999999999999</v>
      </c>
      <c r="J11127">
        <v>1</v>
      </c>
      <c r="K11127">
        <v>1165.9000000000001</v>
      </c>
      <c r="L11127" t="s">
        <v>369</v>
      </c>
      <c r="M11127" t="s">
        <v>368</v>
      </c>
      <c r="N11127" s="8">
        <v>41962</v>
      </c>
      <c r="O11127">
        <v>0</v>
      </c>
      <c r="P11127">
        <v>0</v>
      </c>
      <c r="Q11127">
        <v>10451</v>
      </c>
      <c r="R11127">
        <v>1149.4000000000001</v>
      </c>
      <c r="S11127">
        <v>2.395</v>
      </c>
      <c r="T11127">
        <v>33</v>
      </c>
      <c r="U11127">
        <v>3482.9</v>
      </c>
      <c r="V11127">
        <v>27</v>
      </c>
      <c r="W11127">
        <v>1.857</v>
      </c>
      <c r="X11127">
        <v>3.0009999999999999</v>
      </c>
      <c r="Y11127" s="8">
        <v>41962</v>
      </c>
    </row>
    <row r="11128" spans="1:25" x14ac:dyDescent="0.25">
      <c r="A11128">
        <v>-111.97786431999999</v>
      </c>
      <c r="B11128">
        <v>33.078770210000002</v>
      </c>
      <c r="C11128">
        <v>13</v>
      </c>
      <c r="D11128" t="s">
        <v>371</v>
      </c>
      <c r="E11128" t="s">
        <v>370</v>
      </c>
      <c r="F11128">
        <v>11127</v>
      </c>
      <c r="G11128">
        <v>184</v>
      </c>
      <c r="H11128">
        <v>13.33</v>
      </c>
      <c r="I11128">
        <v>2.69</v>
      </c>
      <c r="J11128">
        <v>1</v>
      </c>
      <c r="K11128">
        <v>1165.9000000000001</v>
      </c>
      <c r="L11128" t="s">
        <v>369</v>
      </c>
      <c r="M11128" t="s">
        <v>368</v>
      </c>
      <c r="N11128" s="8">
        <v>41962</v>
      </c>
      <c r="O11128">
        <v>0</v>
      </c>
      <c r="P11128">
        <v>0</v>
      </c>
      <c r="Q11128">
        <v>9930.7000000000007</v>
      </c>
      <c r="R11128">
        <v>1105.5</v>
      </c>
      <c r="S11128">
        <v>2.3029999999999999</v>
      </c>
      <c r="T11128">
        <v>33</v>
      </c>
      <c r="U11128">
        <v>3349.9</v>
      </c>
      <c r="V11128">
        <v>27</v>
      </c>
      <c r="W11128">
        <v>1.8340000000000001</v>
      </c>
      <c r="X11128">
        <v>2.964</v>
      </c>
      <c r="Y11128" s="8">
        <v>41962</v>
      </c>
    </row>
    <row r="11129" spans="1:25" x14ac:dyDescent="0.25">
      <c r="A11129">
        <v>-111.97786499999999</v>
      </c>
      <c r="B11129">
        <v>33.078762230000002</v>
      </c>
      <c r="C11129">
        <v>13</v>
      </c>
      <c r="D11129" t="s">
        <v>371</v>
      </c>
      <c r="E11129" t="s">
        <v>370</v>
      </c>
      <c r="F11129">
        <v>11128</v>
      </c>
      <c r="G11129">
        <v>180</v>
      </c>
      <c r="H11129">
        <v>13.33</v>
      </c>
      <c r="I11129">
        <v>2.625</v>
      </c>
      <c r="J11129">
        <v>1</v>
      </c>
      <c r="K11129">
        <v>1165.5999999999999</v>
      </c>
      <c r="L11129" t="s">
        <v>369</v>
      </c>
      <c r="M11129" t="s">
        <v>368</v>
      </c>
      <c r="N11129" s="8">
        <v>41962</v>
      </c>
      <c r="O11129">
        <v>0</v>
      </c>
      <c r="P11129">
        <v>0</v>
      </c>
      <c r="Q11129">
        <v>11398</v>
      </c>
      <c r="R11129">
        <v>1300.5</v>
      </c>
      <c r="S11129">
        <v>2.7090000000000001</v>
      </c>
      <c r="T11129">
        <v>33</v>
      </c>
      <c r="U11129">
        <v>3940.9</v>
      </c>
      <c r="V11129">
        <v>27</v>
      </c>
      <c r="W11129">
        <v>1.79</v>
      </c>
      <c r="X11129">
        <v>2.8919999999999999</v>
      </c>
      <c r="Y11129" s="8">
        <v>41962</v>
      </c>
    </row>
    <row r="11130" spans="1:25" x14ac:dyDescent="0.25">
      <c r="A11130">
        <v>-111.97786465999999</v>
      </c>
      <c r="B11130">
        <v>33.078755219999998</v>
      </c>
      <c r="C11130">
        <v>13</v>
      </c>
      <c r="D11130" t="s">
        <v>371</v>
      </c>
      <c r="E11130" t="s">
        <v>370</v>
      </c>
      <c r="F11130">
        <v>11129</v>
      </c>
      <c r="G11130">
        <v>182</v>
      </c>
      <c r="H11130">
        <v>13.33</v>
      </c>
      <c r="I11130">
        <v>2.69</v>
      </c>
      <c r="J11130">
        <v>1</v>
      </c>
      <c r="K11130">
        <v>1165.5999999999999</v>
      </c>
      <c r="L11130" t="s">
        <v>369</v>
      </c>
      <c r="M11130" t="s">
        <v>368</v>
      </c>
      <c r="N11130" s="8">
        <v>41962</v>
      </c>
      <c r="O11130">
        <v>0</v>
      </c>
      <c r="P11130">
        <v>0</v>
      </c>
      <c r="Q11130">
        <v>8438.7999999999993</v>
      </c>
      <c r="R11130">
        <v>939.39</v>
      </c>
      <c r="S11130">
        <v>1.9570000000000001</v>
      </c>
      <c r="T11130">
        <v>33</v>
      </c>
      <c r="U11130">
        <v>2846.6</v>
      </c>
      <c r="V11130">
        <v>27</v>
      </c>
      <c r="W11130">
        <v>1.8340000000000001</v>
      </c>
      <c r="X11130">
        <v>2.964</v>
      </c>
      <c r="Y11130" s="8">
        <v>41962</v>
      </c>
    </row>
    <row r="11131" spans="1:25" x14ac:dyDescent="0.25">
      <c r="A11131">
        <v>-111.97786517</v>
      </c>
      <c r="B11131">
        <v>33.078748220000001</v>
      </c>
      <c r="C11131">
        <v>13</v>
      </c>
      <c r="D11131" t="s">
        <v>371</v>
      </c>
      <c r="E11131" t="s">
        <v>370</v>
      </c>
      <c r="F11131">
        <v>11130</v>
      </c>
      <c r="G11131">
        <v>179</v>
      </c>
      <c r="H11131">
        <v>13.33</v>
      </c>
      <c r="I11131">
        <v>2.7229999999999999</v>
      </c>
      <c r="J11131">
        <v>1</v>
      </c>
      <c r="K11131">
        <v>1165.5999999999999</v>
      </c>
      <c r="L11131" t="s">
        <v>369</v>
      </c>
      <c r="M11131" t="s">
        <v>368</v>
      </c>
      <c r="N11131" s="8">
        <v>41962</v>
      </c>
      <c r="O11131">
        <v>0</v>
      </c>
      <c r="P11131">
        <v>0</v>
      </c>
      <c r="Q11131">
        <v>9882.7000000000007</v>
      </c>
      <c r="R11131">
        <v>1086.9000000000001</v>
      </c>
      <c r="S11131">
        <v>2.2639999999999998</v>
      </c>
      <c r="T11131">
        <v>33</v>
      </c>
      <c r="U11131">
        <v>3293.5</v>
      </c>
      <c r="V11131">
        <v>27</v>
      </c>
      <c r="W11131">
        <v>1.857</v>
      </c>
      <c r="X11131">
        <v>3.0009999999999999</v>
      </c>
      <c r="Y11131" s="8">
        <v>41962</v>
      </c>
    </row>
    <row r="11132" spans="1:25" x14ac:dyDescent="0.25">
      <c r="A11132">
        <v>-111.97786566000001</v>
      </c>
      <c r="B11132">
        <v>33.07874022</v>
      </c>
      <c r="C11132">
        <v>13</v>
      </c>
      <c r="D11132" t="s">
        <v>371</v>
      </c>
      <c r="E11132" t="s">
        <v>370</v>
      </c>
      <c r="F11132">
        <v>11131</v>
      </c>
      <c r="G11132">
        <v>182</v>
      </c>
      <c r="H11132">
        <v>13.33</v>
      </c>
      <c r="I11132">
        <v>2.7890000000000001</v>
      </c>
      <c r="J11132">
        <v>1</v>
      </c>
      <c r="K11132">
        <v>1165.5999999999999</v>
      </c>
      <c r="L11132" t="s">
        <v>369</v>
      </c>
      <c r="M11132" t="s">
        <v>368</v>
      </c>
      <c r="N11132" s="8">
        <v>41962</v>
      </c>
      <c r="O11132">
        <v>0</v>
      </c>
      <c r="P11132">
        <v>0</v>
      </c>
      <c r="Q11132">
        <v>12046</v>
      </c>
      <c r="R11132">
        <v>1293.5999999999999</v>
      </c>
      <c r="S11132">
        <v>2.6949999999999998</v>
      </c>
      <c r="T11132">
        <v>33</v>
      </c>
      <c r="U11132">
        <v>3920.1</v>
      </c>
      <c r="V11132">
        <v>27</v>
      </c>
      <c r="W11132">
        <v>1.901</v>
      </c>
      <c r="X11132">
        <v>3.073</v>
      </c>
      <c r="Y11132" s="8">
        <v>41962</v>
      </c>
    </row>
    <row r="11133" spans="1:25" x14ac:dyDescent="0.25">
      <c r="A11133">
        <v>-111.97786585999999</v>
      </c>
      <c r="B11133">
        <v>33.078733190000001</v>
      </c>
      <c r="C11133">
        <v>13</v>
      </c>
      <c r="D11133" t="s">
        <v>371</v>
      </c>
      <c r="E11133" t="s">
        <v>370</v>
      </c>
      <c r="F11133">
        <v>11132</v>
      </c>
      <c r="G11133">
        <v>175</v>
      </c>
      <c r="H11133">
        <v>13.33</v>
      </c>
      <c r="I11133">
        <v>2.625</v>
      </c>
      <c r="J11133">
        <v>1</v>
      </c>
      <c r="K11133">
        <v>1165.5999999999999</v>
      </c>
      <c r="L11133" t="s">
        <v>369</v>
      </c>
      <c r="M11133" t="s">
        <v>368</v>
      </c>
      <c r="N11133" s="8">
        <v>41962</v>
      </c>
      <c r="O11133">
        <v>0</v>
      </c>
      <c r="P11133">
        <v>0</v>
      </c>
      <c r="Q11133">
        <v>9614.7999999999993</v>
      </c>
      <c r="R11133">
        <v>1097.0999999999999</v>
      </c>
      <c r="S11133">
        <v>2.286</v>
      </c>
      <c r="T11133">
        <v>33</v>
      </c>
      <c r="U11133">
        <v>3324.4</v>
      </c>
      <c r="V11133">
        <v>27</v>
      </c>
      <c r="W11133">
        <v>1.79</v>
      </c>
      <c r="X11133">
        <v>2.8919999999999999</v>
      </c>
      <c r="Y11133" s="8">
        <v>41962</v>
      </c>
    </row>
    <row r="11134" spans="1:25" x14ac:dyDescent="0.25">
      <c r="A11134">
        <v>-111.97786583</v>
      </c>
      <c r="B11134">
        <v>33.07872622</v>
      </c>
      <c r="C11134">
        <v>13</v>
      </c>
      <c r="D11134" t="s">
        <v>371</v>
      </c>
      <c r="E11134" t="s">
        <v>370</v>
      </c>
      <c r="F11134">
        <v>11133</v>
      </c>
      <c r="G11134">
        <v>181</v>
      </c>
      <c r="H11134">
        <v>13.33</v>
      </c>
      <c r="I11134">
        <v>2.5920000000000001</v>
      </c>
      <c r="J11134">
        <v>1</v>
      </c>
      <c r="K11134">
        <v>1165.7</v>
      </c>
      <c r="L11134" t="s">
        <v>369</v>
      </c>
      <c r="M11134" t="s">
        <v>368</v>
      </c>
      <c r="N11134" s="8">
        <v>41962</v>
      </c>
      <c r="O11134">
        <v>0</v>
      </c>
      <c r="P11134">
        <v>0</v>
      </c>
      <c r="Q11134">
        <v>11740</v>
      </c>
      <c r="R11134">
        <v>1356.5</v>
      </c>
      <c r="S11134">
        <v>2.8260000000000001</v>
      </c>
      <c r="T11134">
        <v>33</v>
      </c>
      <c r="U11134">
        <v>4110.7</v>
      </c>
      <c r="V11134">
        <v>27</v>
      </c>
      <c r="W11134">
        <v>1.7669999999999999</v>
      </c>
      <c r="X11134">
        <v>2.8559999999999999</v>
      </c>
      <c r="Y11134" s="8">
        <v>41962</v>
      </c>
    </row>
    <row r="11135" spans="1:25" x14ac:dyDescent="0.25">
      <c r="A11135">
        <v>-111.97786600000001</v>
      </c>
      <c r="B11135">
        <v>33.07871823</v>
      </c>
      <c r="C11135">
        <v>13</v>
      </c>
      <c r="D11135" t="s">
        <v>371</v>
      </c>
      <c r="E11135" t="s">
        <v>370</v>
      </c>
      <c r="F11135">
        <v>11134</v>
      </c>
      <c r="G11135">
        <v>180</v>
      </c>
      <c r="H11135">
        <v>13.33</v>
      </c>
      <c r="I11135">
        <v>2.657</v>
      </c>
      <c r="J11135">
        <v>1</v>
      </c>
      <c r="K11135">
        <v>1165.5</v>
      </c>
      <c r="L11135" t="s">
        <v>369</v>
      </c>
      <c r="M11135" t="s">
        <v>368</v>
      </c>
      <c r="N11135" s="8">
        <v>41962</v>
      </c>
      <c r="O11135">
        <v>0</v>
      </c>
      <c r="P11135">
        <v>0</v>
      </c>
      <c r="Q11135">
        <v>10085</v>
      </c>
      <c r="R11135">
        <v>1136.5</v>
      </c>
      <c r="S11135">
        <v>2.3679999999999999</v>
      </c>
      <c r="T11135">
        <v>33</v>
      </c>
      <c r="U11135">
        <v>3444</v>
      </c>
      <c r="V11135">
        <v>27</v>
      </c>
      <c r="W11135">
        <v>1.8120000000000001</v>
      </c>
      <c r="X11135">
        <v>2.9279999999999999</v>
      </c>
      <c r="Y11135" s="8">
        <v>41962</v>
      </c>
    </row>
    <row r="11136" spans="1:25" x14ac:dyDescent="0.25">
      <c r="A11136">
        <v>-111.97786634000001</v>
      </c>
      <c r="B11136">
        <v>33.078711220000002</v>
      </c>
      <c r="C11136">
        <v>13</v>
      </c>
      <c r="D11136" t="s">
        <v>371</v>
      </c>
      <c r="E11136" t="s">
        <v>370</v>
      </c>
      <c r="F11136">
        <v>11135</v>
      </c>
      <c r="G11136">
        <v>178</v>
      </c>
      <c r="H11136">
        <v>13.33</v>
      </c>
      <c r="I11136">
        <v>2.625</v>
      </c>
      <c r="J11136">
        <v>1</v>
      </c>
      <c r="K11136">
        <v>1165.5</v>
      </c>
      <c r="L11136" t="s">
        <v>369</v>
      </c>
      <c r="M11136" t="s">
        <v>368</v>
      </c>
      <c r="N11136" s="8">
        <v>41962</v>
      </c>
      <c r="O11136">
        <v>0</v>
      </c>
      <c r="P11136">
        <v>0</v>
      </c>
      <c r="Q11136">
        <v>10431</v>
      </c>
      <c r="R11136">
        <v>1190.2</v>
      </c>
      <c r="S11136">
        <v>2.48</v>
      </c>
      <c r="T11136">
        <v>33</v>
      </c>
      <c r="U11136">
        <v>3606.6</v>
      </c>
      <c r="V11136">
        <v>27</v>
      </c>
      <c r="W11136">
        <v>1.79</v>
      </c>
      <c r="X11136">
        <v>2.8919999999999999</v>
      </c>
      <c r="Y11136" s="8">
        <v>41962</v>
      </c>
    </row>
    <row r="11137" spans="1:25" x14ac:dyDescent="0.25">
      <c r="A11137">
        <v>-111.97786583</v>
      </c>
      <c r="B11137">
        <v>33.078704219999999</v>
      </c>
      <c r="C11137">
        <v>13</v>
      </c>
      <c r="D11137" t="s">
        <v>371</v>
      </c>
      <c r="E11137" t="s">
        <v>370</v>
      </c>
      <c r="F11137">
        <v>11136</v>
      </c>
      <c r="G11137">
        <v>181</v>
      </c>
      <c r="H11137">
        <v>13.33</v>
      </c>
      <c r="I11137">
        <v>2.7559999999999998</v>
      </c>
      <c r="J11137">
        <v>1</v>
      </c>
      <c r="K11137">
        <v>1165.5</v>
      </c>
      <c r="L11137" t="s">
        <v>369</v>
      </c>
      <c r="M11137" t="s">
        <v>368</v>
      </c>
      <c r="N11137" s="8">
        <v>41962</v>
      </c>
      <c r="O11137">
        <v>0</v>
      </c>
      <c r="P11137">
        <v>0</v>
      </c>
      <c r="Q11137">
        <v>10882</v>
      </c>
      <c r="R11137">
        <v>1182.5</v>
      </c>
      <c r="S11137">
        <v>2.464</v>
      </c>
      <c r="T11137">
        <v>33</v>
      </c>
      <c r="U11137">
        <v>3583.3</v>
      </c>
      <c r="V11137">
        <v>27</v>
      </c>
      <c r="W11137">
        <v>1.879</v>
      </c>
      <c r="X11137">
        <v>3.0369999999999999</v>
      </c>
      <c r="Y11137" s="8">
        <v>41962</v>
      </c>
    </row>
    <row r="11138" spans="1:25" x14ac:dyDescent="0.25">
      <c r="A11138">
        <v>-111.97786600000001</v>
      </c>
      <c r="B11138">
        <v>33.078696229999998</v>
      </c>
      <c r="C11138">
        <v>13</v>
      </c>
      <c r="D11138" t="s">
        <v>371</v>
      </c>
      <c r="E11138" t="s">
        <v>370</v>
      </c>
      <c r="F11138">
        <v>11137</v>
      </c>
      <c r="G11138">
        <v>180</v>
      </c>
      <c r="H11138">
        <v>13.33</v>
      </c>
      <c r="I11138">
        <v>2.69</v>
      </c>
      <c r="J11138">
        <v>1</v>
      </c>
      <c r="K11138">
        <v>1165.5</v>
      </c>
      <c r="L11138" t="s">
        <v>369</v>
      </c>
      <c r="M11138" t="s">
        <v>368</v>
      </c>
      <c r="N11138" s="8">
        <v>41962</v>
      </c>
      <c r="O11138">
        <v>0</v>
      </c>
      <c r="P11138">
        <v>0</v>
      </c>
      <c r="Q11138">
        <v>8863.5</v>
      </c>
      <c r="R11138">
        <v>986.67</v>
      </c>
      <c r="S11138">
        <v>2.056</v>
      </c>
      <c r="T11138">
        <v>33</v>
      </c>
      <c r="U11138">
        <v>2989.9</v>
      </c>
      <c r="V11138">
        <v>27</v>
      </c>
      <c r="W11138">
        <v>1.8340000000000001</v>
      </c>
      <c r="X11138">
        <v>2.964</v>
      </c>
      <c r="Y11138" s="8">
        <v>41962</v>
      </c>
    </row>
    <row r="11139" spans="1:25" x14ac:dyDescent="0.25">
      <c r="A11139">
        <v>-111.97786617</v>
      </c>
      <c r="B11139">
        <v>33.078689220000001</v>
      </c>
      <c r="C11139">
        <v>13</v>
      </c>
      <c r="D11139" t="s">
        <v>371</v>
      </c>
      <c r="E11139" t="s">
        <v>370</v>
      </c>
      <c r="F11139">
        <v>11138</v>
      </c>
      <c r="G11139">
        <v>179</v>
      </c>
      <c r="H11139">
        <v>13.33</v>
      </c>
      <c r="I11139">
        <v>2.4609999999999999</v>
      </c>
      <c r="J11139">
        <v>1</v>
      </c>
      <c r="K11139">
        <v>1165.5</v>
      </c>
      <c r="L11139" t="s">
        <v>369</v>
      </c>
      <c r="M11139" t="s">
        <v>368</v>
      </c>
      <c r="N11139" s="8">
        <v>41962</v>
      </c>
      <c r="O11139">
        <v>0</v>
      </c>
      <c r="P11139">
        <v>0</v>
      </c>
      <c r="Q11139">
        <v>7472.7</v>
      </c>
      <c r="R11139">
        <v>909.48</v>
      </c>
      <c r="S11139">
        <v>1.895</v>
      </c>
      <c r="T11139">
        <v>33</v>
      </c>
      <c r="U11139">
        <v>2756</v>
      </c>
      <c r="V11139">
        <v>27</v>
      </c>
      <c r="W11139">
        <v>1.6779999999999999</v>
      </c>
      <c r="X11139">
        <v>2.7109999999999999</v>
      </c>
      <c r="Y11139" s="8">
        <v>41962</v>
      </c>
    </row>
    <row r="11140" spans="1:25" x14ac:dyDescent="0.25">
      <c r="A11140">
        <v>-111.97786617</v>
      </c>
      <c r="B11140">
        <v>33.078682219999997</v>
      </c>
      <c r="C11140">
        <v>13</v>
      </c>
      <c r="D11140" t="s">
        <v>371</v>
      </c>
      <c r="E11140" t="s">
        <v>370</v>
      </c>
      <c r="F11140">
        <v>11139</v>
      </c>
      <c r="G11140">
        <v>179</v>
      </c>
      <c r="H11140">
        <v>13.33</v>
      </c>
      <c r="I11140">
        <v>2.5590000000000002</v>
      </c>
      <c r="J11140">
        <v>1</v>
      </c>
      <c r="K11140">
        <v>1165.5</v>
      </c>
      <c r="L11140" t="s">
        <v>369</v>
      </c>
      <c r="M11140" t="s">
        <v>368</v>
      </c>
      <c r="N11140" s="8">
        <v>41962</v>
      </c>
      <c r="O11140">
        <v>0</v>
      </c>
      <c r="P11140">
        <v>0</v>
      </c>
      <c r="Q11140">
        <v>8579.7000000000007</v>
      </c>
      <c r="R11140">
        <v>1004</v>
      </c>
      <c r="S11140">
        <v>2.0920000000000001</v>
      </c>
      <c r="T11140">
        <v>33</v>
      </c>
      <c r="U11140">
        <v>3042.6</v>
      </c>
      <c r="V11140">
        <v>27</v>
      </c>
      <c r="W11140">
        <v>1.7450000000000001</v>
      </c>
      <c r="X11140">
        <v>2.82</v>
      </c>
      <c r="Y11140" s="8">
        <v>41962</v>
      </c>
    </row>
    <row r="11141" spans="1:25" x14ac:dyDescent="0.25">
      <c r="A11141">
        <v>-111.97786583</v>
      </c>
      <c r="B11141">
        <v>33.078674220000003</v>
      </c>
      <c r="C11141">
        <v>13</v>
      </c>
      <c r="D11141" t="s">
        <v>371</v>
      </c>
      <c r="E11141" t="s">
        <v>370</v>
      </c>
      <c r="F11141">
        <v>11140</v>
      </c>
      <c r="G11141">
        <v>181</v>
      </c>
      <c r="H11141">
        <v>13.33</v>
      </c>
      <c r="I11141">
        <v>2.657</v>
      </c>
      <c r="J11141">
        <v>1</v>
      </c>
      <c r="K11141">
        <v>1165.4000000000001</v>
      </c>
      <c r="L11141" t="s">
        <v>369</v>
      </c>
      <c r="M11141" t="s">
        <v>368</v>
      </c>
      <c r="N11141" s="8">
        <v>41962</v>
      </c>
      <c r="O11141">
        <v>0</v>
      </c>
      <c r="P11141">
        <v>0</v>
      </c>
      <c r="Q11141">
        <v>7826.9</v>
      </c>
      <c r="R11141">
        <v>882.03</v>
      </c>
      <c r="S11141">
        <v>1.8380000000000001</v>
      </c>
      <c r="T11141">
        <v>33</v>
      </c>
      <c r="U11141">
        <v>2672.8</v>
      </c>
      <c r="V11141">
        <v>27</v>
      </c>
      <c r="W11141">
        <v>1.8120000000000001</v>
      </c>
      <c r="X11141">
        <v>2.9279999999999999</v>
      </c>
      <c r="Y11141" s="8">
        <v>41962</v>
      </c>
    </row>
    <row r="11142" spans="1:25" x14ac:dyDescent="0.25">
      <c r="A11142">
        <v>-111.97786583</v>
      </c>
      <c r="B11142">
        <v>33.07866722</v>
      </c>
      <c r="C11142">
        <v>13</v>
      </c>
      <c r="D11142" t="s">
        <v>371</v>
      </c>
      <c r="E11142" t="s">
        <v>370</v>
      </c>
      <c r="F11142">
        <v>11141</v>
      </c>
      <c r="G11142">
        <v>181</v>
      </c>
      <c r="H11142">
        <v>13.33</v>
      </c>
      <c r="I11142">
        <v>2.7890000000000001</v>
      </c>
      <c r="J11142">
        <v>1</v>
      </c>
      <c r="K11142">
        <v>1165.4000000000001</v>
      </c>
      <c r="L11142" t="s">
        <v>369</v>
      </c>
      <c r="M11142" t="s">
        <v>368</v>
      </c>
      <c r="N11142" s="8">
        <v>41962</v>
      </c>
      <c r="O11142">
        <v>0</v>
      </c>
      <c r="P11142">
        <v>0</v>
      </c>
      <c r="Q11142">
        <v>9282.4</v>
      </c>
      <c r="R11142">
        <v>996.82</v>
      </c>
      <c r="S11142">
        <v>2.077</v>
      </c>
      <c r="T11142">
        <v>33</v>
      </c>
      <c r="U11142">
        <v>3020.7</v>
      </c>
      <c r="V11142">
        <v>27</v>
      </c>
      <c r="W11142">
        <v>1.901</v>
      </c>
      <c r="X11142">
        <v>3.073</v>
      </c>
      <c r="Y11142" s="8">
        <v>41962</v>
      </c>
    </row>
    <row r="11143" spans="1:25" x14ac:dyDescent="0.25">
      <c r="A11143">
        <v>-111.97786549</v>
      </c>
      <c r="B11143">
        <v>33.078660210000002</v>
      </c>
      <c r="C11143">
        <v>13</v>
      </c>
      <c r="D11143" t="s">
        <v>371</v>
      </c>
      <c r="E11143" t="s">
        <v>370</v>
      </c>
      <c r="F11143">
        <v>11142</v>
      </c>
      <c r="G11143">
        <v>183</v>
      </c>
      <c r="H11143">
        <v>13.33</v>
      </c>
      <c r="I11143">
        <v>2.7229999999999999</v>
      </c>
      <c r="J11143">
        <v>1</v>
      </c>
      <c r="K11143">
        <v>1165.4000000000001</v>
      </c>
      <c r="L11143" t="s">
        <v>369</v>
      </c>
      <c r="M11143" t="s">
        <v>368</v>
      </c>
      <c r="N11143" s="8">
        <v>41962</v>
      </c>
      <c r="O11143">
        <v>0</v>
      </c>
      <c r="P11143">
        <v>0</v>
      </c>
      <c r="Q11143">
        <v>9609.5</v>
      </c>
      <c r="R11143">
        <v>1056.8</v>
      </c>
      <c r="S11143">
        <v>2.202</v>
      </c>
      <c r="T11143">
        <v>33</v>
      </c>
      <c r="U11143">
        <v>3202.5</v>
      </c>
      <c r="V11143">
        <v>27</v>
      </c>
      <c r="W11143">
        <v>1.857</v>
      </c>
      <c r="X11143">
        <v>3.0009999999999999</v>
      </c>
      <c r="Y11143" s="8">
        <v>41962</v>
      </c>
    </row>
    <row r="11144" spans="1:25" x14ac:dyDescent="0.25">
      <c r="A11144">
        <v>-111.97786532000001</v>
      </c>
      <c r="B11144">
        <v>33.078652210000001</v>
      </c>
      <c r="C11144">
        <v>13</v>
      </c>
      <c r="D11144" t="s">
        <v>371</v>
      </c>
      <c r="E11144" t="s">
        <v>370</v>
      </c>
      <c r="F11144">
        <v>11143</v>
      </c>
      <c r="G11144">
        <v>184</v>
      </c>
      <c r="H11144">
        <v>13.33</v>
      </c>
      <c r="I11144">
        <v>2.5920000000000001</v>
      </c>
      <c r="J11144">
        <v>1</v>
      </c>
      <c r="K11144">
        <v>1165.4000000000001</v>
      </c>
      <c r="L11144" t="s">
        <v>369</v>
      </c>
      <c r="M11144" t="s">
        <v>368</v>
      </c>
      <c r="N11144" s="8">
        <v>41962</v>
      </c>
      <c r="O11144">
        <v>0</v>
      </c>
      <c r="P11144">
        <v>0</v>
      </c>
      <c r="Q11144">
        <v>8945.9</v>
      </c>
      <c r="R11144">
        <v>1033.5999999999999</v>
      </c>
      <c r="S11144">
        <v>2.153</v>
      </c>
      <c r="T11144">
        <v>33</v>
      </c>
      <c r="U11144">
        <v>3132.3</v>
      </c>
      <c r="V11144">
        <v>27</v>
      </c>
      <c r="W11144">
        <v>1.7669999999999999</v>
      </c>
      <c r="X11144">
        <v>2.8559999999999999</v>
      </c>
      <c r="Y11144" s="8">
        <v>41962</v>
      </c>
    </row>
    <row r="11145" spans="1:25" x14ac:dyDescent="0.25">
      <c r="A11145">
        <v>-111.97786651</v>
      </c>
      <c r="B11145">
        <v>33.078645209999998</v>
      </c>
      <c r="C11145">
        <v>13</v>
      </c>
      <c r="D11145" t="s">
        <v>371</v>
      </c>
      <c r="E11145" t="s">
        <v>370</v>
      </c>
      <c r="F11145">
        <v>11144</v>
      </c>
      <c r="G11145">
        <v>177</v>
      </c>
      <c r="H11145">
        <v>13.33</v>
      </c>
      <c r="I11145">
        <v>2.5920000000000001</v>
      </c>
      <c r="J11145">
        <v>1</v>
      </c>
      <c r="K11145">
        <v>1165.4000000000001</v>
      </c>
      <c r="L11145" t="s">
        <v>369</v>
      </c>
      <c r="M11145" t="s">
        <v>368</v>
      </c>
      <c r="N11145" s="8">
        <v>41962</v>
      </c>
      <c r="O11145">
        <v>0</v>
      </c>
      <c r="P11145">
        <v>0</v>
      </c>
      <c r="Q11145">
        <v>8931</v>
      </c>
      <c r="R11145">
        <v>1031.9000000000001</v>
      </c>
      <c r="S11145">
        <v>2.15</v>
      </c>
      <c r="T11145">
        <v>33</v>
      </c>
      <c r="U11145">
        <v>3127.1</v>
      </c>
      <c r="V11145">
        <v>27</v>
      </c>
      <c r="W11145">
        <v>1.7669999999999999</v>
      </c>
      <c r="X11145">
        <v>2.8559999999999999</v>
      </c>
      <c r="Y11145" s="8">
        <v>41962</v>
      </c>
    </row>
    <row r="11146" spans="1:25" x14ac:dyDescent="0.25">
      <c r="A11146">
        <v>-111.97786617</v>
      </c>
      <c r="B11146">
        <v>33.078638220000002</v>
      </c>
      <c r="C11146">
        <v>13</v>
      </c>
      <c r="D11146" t="s">
        <v>371</v>
      </c>
      <c r="E11146" t="s">
        <v>370</v>
      </c>
      <c r="F11146">
        <v>11145</v>
      </c>
      <c r="G11146">
        <v>179</v>
      </c>
      <c r="H11146">
        <v>13.33</v>
      </c>
      <c r="I11146">
        <v>2.69</v>
      </c>
      <c r="J11146">
        <v>1</v>
      </c>
      <c r="K11146">
        <v>1165.4000000000001</v>
      </c>
      <c r="L11146" t="s">
        <v>369</v>
      </c>
      <c r="M11146" t="s">
        <v>368</v>
      </c>
      <c r="N11146" s="8">
        <v>41962</v>
      </c>
      <c r="O11146">
        <v>0</v>
      </c>
      <c r="P11146">
        <v>0</v>
      </c>
      <c r="Q11146">
        <v>8008.9</v>
      </c>
      <c r="R11146">
        <v>891.53</v>
      </c>
      <c r="S11146">
        <v>1.857</v>
      </c>
      <c r="T11146">
        <v>33</v>
      </c>
      <c r="U11146">
        <v>2701.6</v>
      </c>
      <c r="V11146">
        <v>27</v>
      </c>
      <c r="W11146">
        <v>1.8340000000000001</v>
      </c>
      <c r="X11146">
        <v>2.964</v>
      </c>
      <c r="Y11146" s="8">
        <v>41962</v>
      </c>
    </row>
    <row r="11147" spans="1:25" x14ac:dyDescent="0.25">
      <c r="A11147">
        <v>-111.97786583</v>
      </c>
      <c r="B11147">
        <v>33.078630220000001</v>
      </c>
      <c r="C11147">
        <v>13</v>
      </c>
      <c r="D11147" t="s">
        <v>371</v>
      </c>
      <c r="E11147" t="s">
        <v>370</v>
      </c>
      <c r="F11147">
        <v>11146</v>
      </c>
      <c r="G11147">
        <v>181</v>
      </c>
      <c r="H11147">
        <v>13.33</v>
      </c>
      <c r="I11147">
        <v>2.657</v>
      </c>
      <c r="J11147">
        <v>1</v>
      </c>
      <c r="K11147">
        <v>1165.4000000000001</v>
      </c>
      <c r="L11147" t="s">
        <v>369</v>
      </c>
      <c r="M11147" t="s">
        <v>368</v>
      </c>
      <c r="N11147" s="8">
        <v>41962</v>
      </c>
      <c r="O11147">
        <v>0</v>
      </c>
      <c r="P11147">
        <v>0</v>
      </c>
      <c r="Q11147">
        <v>8815.9</v>
      </c>
      <c r="R11147">
        <v>993.48</v>
      </c>
      <c r="S11147">
        <v>2.0699999999999998</v>
      </c>
      <c r="T11147">
        <v>33</v>
      </c>
      <c r="U11147">
        <v>3010.5</v>
      </c>
      <c r="V11147">
        <v>27</v>
      </c>
      <c r="W11147">
        <v>1.8120000000000001</v>
      </c>
      <c r="X11147">
        <v>2.9279999999999999</v>
      </c>
      <c r="Y11147" s="8">
        <v>41962</v>
      </c>
    </row>
    <row r="11148" spans="1:25" x14ac:dyDescent="0.25">
      <c r="A11148">
        <v>-111.97786600000001</v>
      </c>
      <c r="B11148">
        <v>33.078623229999998</v>
      </c>
      <c r="C11148">
        <v>13</v>
      </c>
      <c r="D11148" t="s">
        <v>371</v>
      </c>
      <c r="E11148" t="s">
        <v>370</v>
      </c>
      <c r="F11148">
        <v>11147</v>
      </c>
      <c r="G11148">
        <v>180</v>
      </c>
      <c r="H11148">
        <v>13.33</v>
      </c>
      <c r="I11148">
        <v>2.5590000000000002</v>
      </c>
      <c r="J11148">
        <v>1</v>
      </c>
      <c r="K11148">
        <v>1165.4000000000001</v>
      </c>
      <c r="L11148" t="s">
        <v>369</v>
      </c>
      <c r="M11148" t="s">
        <v>368</v>
      </c>
      <c r="N11148" s="8">
        <v>41962</v>
      </c>
      <c r="O11148">
        <v>0</v>
      </c>
      <c r="P11148">
        <v>0</v>
      </c>
      <c r="Q11148">
        <v>8312</v>
      </c>
      <c r="R11148">
        <v>972.72</v>
      </c>
      <c r="S11148">
        <v>2.0270000000000001</v>
      </c>
      <c r="T11148">
        <v>33</v>
      </c>
      <c r="U11148">
        <v>2947.6</v>
      </c>
      <c r="V11148">
        <v>27</v>
      </c>
      <c r="W11148">
        <v>1.7450000000000001</v>
      </c>
      <c r="X11148">
        <v>2.82</v>
      </c>
      <c r="Y11148" s="8">
        <v>41962</v>
      </c>
    </row>
    <row r="11149" spans="1:25" x14ac:dyDescent="0.25">
      <c r="A11149">
        <v>-111.97786632</v>
      </c>
      <c r="B11149">
        <v>33.07861621</v>
      </c>
      <c r="C11149">
        <v>13</v>
      </c>
      <c r="D11149" t="s">
        <v>371</v>
      </c>
      <c r="E11149" t="s">
        <v>370</v>
      </c>
      <c r="F11149">
        <v>11148</v>
      </c>
      <c r="G11149">
        <v>184</v>
      </c>
      <c r="H11149">
        <v>13.33</v>
      </c>
      <c r="I11149">
        <v>2.4929999999999999</v>
      </c>
      <c r="J11149">
        <v>1</v>
      </c>
      <c r="K11149">
        <v>1165.4000000000001</v>
      </c>
      <c r="L11149" t="s">
        <v>369</v>
      </c>
      <c r="M11149" t="s">
        <v>368</v>
      </c>
      <c r="N11149" s="8">
        <v>41962</v>
      </c>
      <c r="O11149">
        <v>0</v>
      </c>
      <c r="P11149">
        <v>0</v>
      </c>
      <c r="Q11149">
        <v>8319.7000000000007</v>
      </c>
      <c r="R11149">
        <v>999.25</v>
      </c>
      <c r="S11149">
        <v>2.0819999999999999</v>
      </c>
      <c r="T11149">
        <v>33</v>
      </c>
      <c r="U11149">
        <v>3028</v>
      </c>
      <c r="V11149">
        <v>27</v>
      </c>
      <c r="W11149">
        <v>1.7</v>
      </c>
      <c r="X11149">
        <v>2.7480000000000002</v>
      </c>
      <c r="Y11149" s="8">
        <v>41962</v>
      </c>
    </row>
    <row r="11150" spans="1:25" x14ac:dyDescent="0.25">
      <c r="A11150">
        <v>-111.97786717</v>
      </c>
      <c r="B11150">
        <v>33.07860822</v>
      </c>
      <c r="C11150">
        <v>13</v>
      </c>
      <c r="D11150" t="s">
        <v>371</v>
      </c>
      <c r="E11150" t="s">
        <v>370</v>
      </c>
      <c r="F11150">
        <v>11149</v>
      </c>
      <c r="G11150">
        <v>179</v>
      </c>
      <c r="H11150">
        <v>13.33</v>
      </c>
      <c r="I11150">
        <v>2.5590000000000002</v>
      </c>
      <c r="J11150">
        <v>1</v>
      </c>
      <c r="K11150">
        <v>1165.4000000000001</v>
      </c>
      <c r="L11150" t="s">
        <v>369</v>
      </c>
      <c r="M11150" t="s">
        <v>368</v>
      </c>
      <c r="N11150" s="8">
        <v>41962</v>
      </c>
      <c r="O11150">
        <v>0</v>
      </c>
      <c r="P11150">
        <v>0</v>
      </c>
      <c r="Q11150">
        <v>9656.2000000000007</v>
      </c>
      <c r="R11150">
        <v>1130</v>
      </c>
      <c r="S11150">
        <v>2.3540000000000001</v>
      </c>
      <c r="T11150">
        <v>33</v>
      </c>
      <c r="U11150">
        <v>3424.3</v>
      </c>
      <c r="V11150">
        <v>27</v>
      </c>
      <c r="W11150">
        <v>1.7450000000000001</v>
      </c>
      <c r="X11150">
        <v>2.82</v>
      </c>
      <c r="Y11150" s="8">
        <v>41962</v>
      </c>
    </row>
    <row r="11151" spans="1:25" x14ac:dyDescent="0.25">
      <c r="A11151">
        <v>-111.97786651</v>
      </c>
      <c r="B11151">
        <v>33.078601210000002</v>
      </c>
      <c r="C11151">
        <v>13</v>
      </c>
      <c r="D11151" t="s">
        <v>371</v>
      </c>
      <c r="E11151" t="s">
        <v>370</v>
      </c>
      <c r="F11151">
        <v>11150</v>
      </c>
      <c r="G11151">
        <v>177</v>
      </c>
      <c r="H11151">
        <v>13.33</v>
      </c>
      <c r="I11151">
        <v>2.5590000000000002</v>
      </c>
      <c r="J11151">
        <v>1</v>
      </c>
      <c r="K11151">
        <v>1165.4000000000001</v>
      </c>
      <c r="L11151" t="s">
        <v>369</v>
      </c>
      <c r="M11151" t="s">
        <v>368</v>
      </c>
      <c r="N11151" s="8">
        <v>41962</v>
      </c>
      <c r="O11151">
        <v>0</v>
      </c>
      <c r="P11151">
        <v>0</v>
      </c>
      <c r="Q11151">
        <v>8900.6</v>
      </c>
      <c r="R11151">
        <v>1041.5999999999999</v>
      </c>
      <c r="S11151">
        <v>2.17</v>
      </c>
      <c r="T11151">
        <v>33</v>
      </c>
      <c r="U11151">
        <v>3156.4</v>
      </c>
      <c r="V11151">
        <v>27</v>
      </c>
      <c r="W11151">
        <v>1.7450000000000001</v>
      </c>
      <c r="X11151">
        <v>2.82</v>
      </c>
      <c r="Y11151" s="8">
        <v>41962</v>
      </c>
    </row>
    <row r="11152" spans="1:25" x14ac:dyDescent="0.25">
      <c r="A11152">
        <v>-111.97786649</v>
      </c>
      <c r="B11152">
        <v>33.078593210000001</v>
      </c>
      <c r="C11152">
        <v>13</v>
      </c>
      <c r="D11152" t="s">
        <v>371</v>
      </c>
      <c r="E11152" t="s">
        <v>370</v>
      </c>
      <c r="F11152">
        <v>11151</v>
      </c>
      <c r="G11152">
        <v>183</v>
      </c>
      <c r="H11152">
        <v>13.33</v>
      </c>
      <c r="I11152">
        <v>2.7229999999999999</v>
      </c>
      <c r="J11152">
        <v>1</v>
      </c>
      <c r="K11152">
        <v>1165.3</v>
      </c>
      <c r="L11152" t="s">
        <v>369</v>
      </c>
      <c r="M11152" t="s">
        <v>368</v>
      </c>
      <c r="N11152" s="8">
        <v>41962</v>
      </c>
      <c r="O11152">
        <v>0</v>
      </c>
      <c r="P11152">
        <v>0</v>
      </c>
      <c r="Q11152">
        <v>11945</v>
      </c>
      <c r="R11152">
        <v>1313.7</v>
      </c>
      <c r="S11152">
        <v>2.7370000000000001</v>
      </c>
      <c r="T11152">
        <v>33</v>
      </c>
      <c r="U11152">
        <v>3980.8</v>
      </c>
      <c r="V11152">
        <v>27</v>
      </c>
      <c r="W11152">
        <v>1.857</v>
      </c>
      <c r="X11152">
        <v>3.0009999999999999</v>
      </c>
      <c r="Y11152" s="8">
        <v>41962</v>
      </c>
    </row>
    <row r="11153" spans="1:25" x14ac:dyDescent="0.25">
      <c r="A11153">
        <v>-111.97786751</v>
      </c>
      <c r="B11153">
        <v>33.078586209999997</v>
      </c>
      <c r="C11153">
        <v>13</v>
      </c>
      <c r="D11153" t="s">
        <v>371</v>
      </c>
      <c r="E11153" t="s">
        <v>370</v>
      </c>
      <c r="F11153">
        <v>11152</v>
      </c>
      <c r="G11153">
        <v>177</v>
      </c>
      <c r="H11153">
        <v>13.33</v>
      </c>
      <c r="I11153">
        <v>2.657</v>
      </c>
      <c r="J11153">
        <v>1</v>
      </c>
      <c r="K11153">
        <v>1165.3</v>
      </c>
      <c r="L11153" t="s">
        <v>369</v>
      </c>
      <c r="M11153" t="s">
        <v>368</v>
      </c>
      <c r="N11153" s="8">
        <v>41962</v>
      </c>
      <c r="O11153">
        <v>0</v>
      </c>
      <c r="P11153">
        <v>0</v>
      </c>
      <c r="Q11153">
        <v>9675.5</v>
      </c>
      <c r="R11153">
        <v>1090.3</v>
      </c>
      <c r="S11153">
        <v>2.2719999999999998</v>
      </c>
      <c r="T11153">
        <v>33</v>
      </c>
      <c r="U11153">
        <v>3304.1</v>
      </c>
      <c r="V11153">
        <v>27</v>
      </c>
      <c r="W11153">
        <v>1.8120000000000001</v>
      </c>
      <c r="X11153">
        <v>2.9279999999999999</v>
      </c>
      <c r="Y11153" s="8">
        <v>41962</v>
      </c>
    </row>
    <row r="11154" spans="1:25" x14ac:dyDescent="0.25">
      <c r="A11154">
        <v>-111.97786649</v>
      </c>
      <c r="B11154">
        <v>33.078579210000001</v>
      </c>
      <c r="C11154">
        <v>13</v>
      </c>
      <c r="D11154" t="s">
        <v>371</v>
      </c>
      <c r="E11154" t="s">
        <v>370</v>
      </c>
      <c r="F11154">
        <v>11153</v>
      </c>
      <c r="G11154">
        <v>183</v>
      </c>
      <c r="H11154">
        <v>13.33</v>
      </c>
      <c r="I11154">
        <v>2.69</v>
      </c>
      <c r="J11154">
        <v>1</v>
      </c>
      <c r="K11154">
        <v>1165.3</v>
      </c>
      <c r="L11154" t="s">
        <v>369</v>
      </c>
      <c r="M11154" t="s">
        <v>368</v>
      </c>
      <c r="N11154" s="8">
        <v>41962</v>
      </c>
      <c r="O11154">
        <v>0</v>
      </c>
      <c r="P11154">
        <v>0</v>
      </c>
      <c r="Q11154">
        <v>10954</v>
      </c>
      <c r="R11154">
        <v>1219.4000000000001</v>
      </c>
      <c r="S11154">
        <v>2.54</v>
      </c>
      <c r="T11154">
        <v>33</v>
      </c>
      <c r="U11154">
        <v>3695.1</v>
      </c>
      <c r="V11154">
        <v>27</v>
      </c>
      <c r="W11154">
        <v>1.8340000000000001</v>
      </c>
      <c r="X11154">
        <v>2.964</v>
      </c>
      <c r="Y11154" s="8">
        <v>41962</v>
      </c>
    </row>
    <row r="11155" spans="1:25" x14ac:dyDescent="0.25">
      <c r="A11155">
        <v>-111.977867</v>
      </c>
      <c r="B11155">
        <v>33.078571230000001</v>
      </c>
      <c r="C11155">
        <v>13</v>
      </c>
      <c r="D11155" t="s">
        <v>371</v>
      </c>
      <c r="E11155" t="s">
        <v>370</v>
      </c>
      <c r="F11155">
        <v>11154</v>
      </c>
      <c r="G11155">
        <v>180</v>
      </c>
      <c r="H11155">
        <v>13.33</v>
      </c>
      <c r="I11155">
        <v>2.7559999999999998</v>
      </c>
      <c r="J11155">
        <v>1</v>
      </c>
      <c r="K11155">
        <v>1165.3</v>
      </c>
      <c r="L11155" t="s">
        <v>369</v>
      </c>
      <c r="M11155" t="s">
        <v>368</v>
      </c>
      <c r="N11155" s="8">
        <v>41962</v>
      </c>
      <c r="O11155">
        <v>0</v>
      </c>
      <c r="P11155">
        <v>0</v>
      </c>
      <c r="Q11155">
        <v>10509</v>
      </c>
      <c r="R11155">
        <v>1142</v>
      </c>
      <c r="S11155">
        <v>2.379</v>
      </c>
      <c r="T11155">
        <v>33</v>
      </c>
      <c r="U11155">
        <v>3460.6</v>
      </c>
      <c r="V11155">
        <v>27</v>
      </c>
      <c r="W11155">
        <v>1.879</v>
      </c>
      <c r="X11155">
        <v>3.0369999999999999</v>
      </c>
      <c r="Y11155" s="8">
        <v>41962</v>
      </c>
    </row>
    <row r="11156" spans="1:25" x14ac:dyDescent="0.25">
      <c r="A11156">
        <v>-111.97786683</v>
      </c>
      <c r="B11156">
        <v>33.078564219999997</v>
      </c>
      <c r="C11156">
        <v>13</v>
      </c>
      <c r="D11156" t="s">
        <v>371</v>
      </c>
      <c r="E11156" t="s">
        <v>370</v>
      </c>
      <c r="F11156">
        <v>11155</v>
      </c>
      <c r="G11156">
        <v>181</v>
      </c>
      <c r="H11156">
        <v>13.33</v>
      </c>
      <c r="I11156">
        <v>2.7229999999999999</v>
      </c>
      <c r="J11156">
        <v>1</v>
      </c>
      <c r="K11156">
        <v>1165.3</v>
      </c>
      <c r="L11156" t="s">
        <v>369</v>
      </c>
      <c r="M11156" t="s">
        <v>368</v>
      </c>
      <c r="N11156" s="8">
        <v>41962</v>
      </c>
      <c r="O11156">
        <v>0</v>
      </c>
      <c r="P11156">
        <v>0</v>
      </c>
      <c r="Q11156">
        <v>9798.2000000000007</v>
      </c>
      <c r="R11156">
        <v>1077.5999999999999</v>
      </c>
      <c r="S11156">
        <v>2.2450000000000001</v>
      </c>
      <c r="T11156">
        <v>33</v>
      </c>
      <c r="U11156">
        <v>3265.4</v>
      </c>
      <c r="V11156">
        <v>27</v>
      </c>
      <c r="W11156">
        <v>1.857</v>
      </c>
      <c r="X11156">
        <v>3.0009999999999999</v>
      </c>
      <c r="Y11156" s="8">
        <v>41962</v>
      </c>
    </row>
    <row r="11157" spans="1:25" x14ac:dyDescent="0.25">
      <c r="A11157">
        <v>-111.97786734</v>
      </c>
      <c r="B11157">
        <v>33.07855722</v>
      </c>
      <c r="C11157">
        <v>13</v>
      </c>
      <c r="D11157" t="s">
        <v>371</v>
      </c>
      <c r="E11157" t="s">
        <v>370</v>
      </c>
      <c r="F11157">
        <v>11156</v>
      </c>
      <c r="G11157">
        <v>178</v>
      </c>
      <c r="H11157">
        <v>13.33</v>
      </c>
      <c r="I11157">
        <v>2.69</v>
      </c>
      <c r="J11157">
        <v>1</v>
      </c>
      <c r="K11157">
        <v>1165.3</v>
      </c>
      <c r="L11157" t="s">
        <v>369</v>
      </c>
      <c r="M11157" t="s">
        <v>368</v>
      </c>
      <c r="N11157" s="8">
        <v>41962</v>
      </c>
      <c r="O11157">
        <v>0</v>
      </c>
      <c r="P11157">
        <v>0</v>
      </c>
      <c r="Q11157">
        <v>8990.7999999999993</v>
      </c>
      <c r="R11157">
        <v>1000.8</v>
      </c>
      <c r="S11157">
        <v>2.085</v>
      </c>
      <c r="T11157">
        <v>33</v>
      </c>
      <c r="U11157">
        <v>3032.8</v>
      </c>
      <c r="V11157">
        <v>27</v>
      </c>
      <c r="W11157">
        <v>1.8340000000000001</v>
      </c>
      <c r="X11157">
        <v>2.964</v>
      </c>
      <c r="Y11157" s="8">
        <v>41962</v>
      </c>
    </row>
    <row r="11158" spans="1:25" x14ac:dyDescent="0.25">
      <c r="A11158">
        <v>-111.97786666</v>
      </c>
      <c r="B11158">
        <v>33.078549219999999</v>
      </c>
      <c r="C11158">
        <v>13</v>
      </c>
      <c r="D11158" t="s">
        <v>371</v>
      </c>
      <c r="E11158" t="s">
        <v>370</v>
      </c>
      <c r="F11158">
        <v>11157</v>
      </c>
      <c r="G11158">
        <v>182</v>
      </c>
      <c r="H11158">
        <v>13.33</v>
      </c>
      <c r="I11158">
        <v>2.7229999999999999</v>
      </c>
      <c r="J11158">
        <v>1</v>
      </c>
      <c r="K11158">
        <v>1165.3</v>
      </c>
      <c r="L11158" t="s">
        <v>369</v>
      </c>
      <c r="M11158" t="s">
        <v>368</v>
      </c>
      <c r="N11158" s="8">
        <v>41962</v>
      </c>
      <c r="O11158">
        <v>0</v>
      </c>
      <c r="P11158">
        <v>0</v>
      </c>
      <c r="Q11158">
        <v>11138</v>
      </c>
      <c r="R11158">
        <v>1224.9000000000001</v>
      </c>
      <c r="S11158">
        <v>2.552</v>
      </c>
      <c r="T11158">
        <v>33</v>
      </c>
      <c r="U11158">
        <v>3711.8</v>
      </c>
      <c r="V11158">
        <v>27</v>
      </c>
      <c r="W11158">
        <v>1.857</v>
      </c>
      <c r="X11158">
        <v>3.0009999999999999</v>
      </c>
      <c r="Y11158" s="8">
        <v>41962</v>
      </c>
    </row>
    <row r="11159" spans="1:25" x14ac:dyDescent="0.25">
      <c r="A11159">
        <v>-111.97786666</v>
      </c>
      <c r="B11159">
        <v>33.078542220000003</v>
      </c>
      <c r="C11159">
        <v>13</v>
      </c>
      <c r="D11159" t="s">
        <v>371</v>
      </c>
      <c r="E11159" t="s">
        <v>370</v>
      </c>
      <c r="F11159">
        <v>11158</v>
      </c>
      <c r="G11159">
        <v>182</v>
      </c>
      <c r="H11159">
        <v>13.33</v>
      </c>
      <c r="I11159">
        <v>2.7890000000000001</v>
      </c>
      <c r="J11159">
        <v>1</v>
      </c>
      <c r="K11159">
        <v>1165.2</v>
      </c>
      <c r="L11159" t="s">
        <v>369</v>
      </c>
      <c r="M11159" t="s">
        <v>368</v>
      </c>
      <c r="N11159" s="8">
        <v>41962</v>
      </c>
      <c r="O11159">
        <v>0</v>
      </c>
      <c r="P11159">
        <v>0</v>
      </c>
      <c r="Q11159">
        <v>9159.1</v>
      </c>
      <c r="R11159">
        <v>983.59</v>
      </c>
      <c r="S11159">
        <v>2.0489999999999999</v>
      </c>
      <c r="T11159">
        <v>33</v>
      </c>
      <c r="U11159">
        <v>2980.6</v>
      </c>
      <c r="V11159">
        <v>27</v>
      </c>
      <c r="W11159">
        <v>1.901</v>
      </c>
      <c r="X11159">
        <v>3.073</v>
      </c>
      <c r="Y11159" s="8">
        <v>41962</v>
      </c>
    </row>
    <row r="11160" spans="1:25" x14ac:dyDescent="0.25">
      <c r="A11160">
        <v>-111.977867</v>
      </c>
      <c r="B11160">
        <v>33.07853523</v>
      </c>
      <c r="C11160">
        <v>13</v>
      </c>
      <c r="D11160" t="s">
        <v>371</v>
      </c>
      <c r="E11160" t="s">
        <v>370</v>
      </c>
      <c r="F11160">
        <v>11159</v>
      </c>
      <c r="G11160">
        <v>180</v>
      </c>
      <c r="H11160">
        <v>13.33</v>
      </c>
      <c r="I11160">
        <v>2.5920000000000001</v>
      </c>
      <c r="J11160">
        <v>1</v>
      </c>
      <c r="K11160">
        <v>1165.2</v>
      </c>
      <c r="L11160" t="s">
        <v>369</v>
      </c>
      <c r="M11160" t="s">
        <v>368</v>
      </c>
      <c r="N11160" s="8">
        <v>41962</v>
      </c>
      <c r="O11160">
        <v>0</v>
      </c>
      <c r="P11160">
        <v>0</v>
      </c>
      <c r="Q11160">
        <v>9317.5</v>
      </c>
      <c r="R11160">
        <v>1076.5999999999999</v>
      </c>
      <c r="S11160">
        <v>2.2429999999999999</v>
      </c>
      <c r="T11160">
        <v>33</v>
      </c>
      <c r="U11160">
        <v>3262.4</v>
      </c>
      <c r="V11160">
        <v>27</v>
      </c>
      <c r="W11160">
        <v>1.7669999999999999</v>
      </c>
      <c r="X11160">
        <v>2.8559999999999999</v>
      </c>
      <c r="Y11160" s="8">
        <v>41962</v>
      </c>
    </row>
    <row r="11161" spans="1:25" x14ac:dyDescent="0.25">
      <c r="A11161">
        <v>-111.97786649</v>
      </c>
      <c r="B11161">
        <v>33.078527209999997</v>
      </c>
      <c r="C11161">
        <v>13</v>
      </c>
      <c r="D11161" t="s">
        <v>371</v>
      </c>
      <c r="E11161" t="s">
        <v>370</v>
      </c>
      <c r="F11161">
        <v>11160</v>
      </c>
      <c r="G11161">
        <v>183</v>
      </c>
      <c r="H11161">
        <v>13.33</v>
      </c>
      <c r="I11161">
        <v>2.657</v>
      </c>
      <c r="J11161">
        <v>1</v>
      </c>
      <c r="K11161">
        <v>1165.0999999999999</v>
      </c>
      <c r="L11161" t="s">
        <v>369</v>
      </c>
      <c r="M11161" t="s">
        <v>368</v>
      </c>
      <c r="N11161" s="8">
        <v>41962</v>
      </c>
      <c r="O11161">
        <v>0</v>
      </c>
      <c r="P11161">
        <v>0</v>
      </c>
      <c r="Q11161">
        <v>9453.9</v>
      </c>
      <c r="R11161">
        <v>1065.4000000000001</v>
      </c>
      <c r="S11161">
        <v>2.2200000000000002</v>
      </c>
      <c r="T11161">
        <v>33</v>
      </c>
      <c r="U11161">
        <v>3228.4</v>
      </c>
      <c r="V11161">
        <v>27</v>
      </c>
      <c r="W11161">
        <v>1.8120000000000001</v>
      </c>
      <c r="X11161">
        <v>2.9279999999999999</v>
      </c>
      <c r="Y11161" s="8">
        <v>41962</v>
      </c>
    </row>
    <row r="11162" spans="1:25" x14ac:dyDescent="0.25">
      <c r="A11162">
        <v>-111.97786717</v>
      </c>
      <c r="B11162">
        <v>33.078520220000001</v>
      </c>
      <c r="C11162">
        <v>13</v>
      </c>
      <c r="D11162" t="s">
        <v>371</v>
      </c>
      <c r="E11162" t="s">
        <v>370</v>
      </c>
      <c r="F11162">
        <v>11161</v>
      </c>
      <c r="G11162">
        <v>179</v>
      </c>
      <c r="H11162">
        <v>13.33</v>
      </c>
      <c r="I11162">
        <v>2.657</v>
      </c>
      <c r="J11162">
        <v>1</v>
      </c>
      <c r="K11162">
        <v>1165.0999999999999</v>
      </c>
      <c r="L11162" t="s">
        <v>369</v>
      </c>
      <c r="M11162" t="s">
        <v>368</v>
      </c>
      <c r="N11162" s="8">
        <v>41962</v>
      </c>
      <c r="O11162">
        <v>0</v>
      </c>
      <c r="P11162">
        <v>0</v>
      </c>
      <c r="Q11162">
        <v>9406.6</v>
      </c>
      <c r="R11162">
        <v>1060.0999999999999</v>
      </c>
      <c r="S11162">
        <v>2.2080000000000002</v>
      </c>
      <c r="T11162">
        <v>33</v>
      </c>
      <c r="U11162">
        <v>3212.3</v>
      </c>
      <c r="V11162">
        <v>27</v>
      </c>
      <c r="W11162">
        <v>1.8120000000000001</v>
      </c>
      <c r="X11162">
        <v>2.9279999999999999</v>
      </c>
      <c r="Y11162" s="8">
        <v>41962</v>
      </c>
    </row>
    <row r="11163" spans="1:25" x14ac:dyDescent="0.25">
      <c r="A11163">
        <v>-111.97786734</v>
      </c>
      <c r="B11163">
        <v>33.078513219999998</v>
      </c>
      <c r="C11163">
        <v>13</v>
      </c>
      <c r="D11163" t="s">
        <v>371</v>
      </c>
      <c r="E11163" t="s">
        <v>370</v>
      </c>
      <c r="F11163">
        <v>11162</v>
      </c>
      <c r="G11163">
        <v>178</v>
      </c>
      <c r="H11163">
        <v>13.33</v>
      </c>
      <c r="I11163">
        <v>2.7559999999999998</v>
      </c>
      <c r="J11163">
        <v>1</v>
      </c>
      <c r="K11163">
        <v>1165.0999999999999</v>
      </c>
      <c r="L11163" t="s">
        <v>369</v>
      </c>
      <c r="M11163" t="s">
        <v>368</v>
      </c>
      <c r="N11163" s="8">
        <v>41962</v>
      </c>
      <c r="O11163">
        <v>0</v>
      </c>
      <c r="P11163">
        <v>0</v>
      </c>
      <c r="Q11163">
        <v>10142</v>
      </c>
      <c r="R11163">
        <v>1102.0999999999999</v>
      </c>
      <c r="S11163">
        <v>2.2959999999999998</v>
      </c>
      <c r="T11163">
        <v>33</v>
      </c>
      <c r="U11163">
        <v>3339.7</v>
      </c>
      <c r="V11163">
        <v>27</v>
      </c>
      <c r="W11163">
        <v>1.879</v>
      </c>
      <c r="X11163">
        <v>3.0369999999999999</v>
      </c>
      <c r="Y11163" s="8">
        <v>41962</v>
      </c>
    </row>
    <row r="11164" spans="1:25" x14ac:dyDescent="0.25">
      <c r="A11164">
        <v>-111.97786734</v>
      </c>
      <c r="B11164">
        <v>33.078505219999997</v>
      </c>
      <c r="C11164">
        <v>13</v>
      </c>
      <c r="D11164" t="s">
        <v>371</v>
      </c>
      <c r="E11164" t="s">
        <v>370</v>
      </c>
      <c r="F11164">
        <v>11163</v>
      </c>
      <c r="G11164">
        <v>178</v>
      </c>
      <c r="H11164">
        <v>13.33</v>
      </c>
      <c r="I11164">
        <v>2.625</v>
      </c>
      <c r="J11164">
        <v>1</v>
      </c>
      <c r="K11164">
        <v>1165.0999999999999</v>
      </c>
      <c r="L11164" t="s">
        <v>369</v>
      </c>
      <c r="M11164" t="s">
        <v>368</v>
      </c>
      <c r="N11164" s="8">
        <v>41962</v>
      </c>
      <c r="O11164">
        <v>0</v>
      </c>
      <c r="P11164">
        <v>0</v>
      </c>
      <c r="Q11164">
        <v>9663.6</v>
      </c>
      <c r="R11164">
        <v>1102.5999999999999</v>
      </c>
      <c r="S11164">
        <v>2.2970000000000002</v>
      </c>
      <c r="T11164">
        <v>33</v>
      </c>
      <c r="U11164">
        <v>3341.3</v>
      </c>
      <c r="V11164">
        <v>27</v>
      </c>
      <c r="W11164">
        <v>1.79</v>
      </c>
      <c r="X11164">
        <v>2.8919999999999999</v>
      </c>
      <c r="Y11164" s="8">
        <v>41962</v>
      </c>
    </row>
    <row r="11165" spans="1:25" x14ac:dyDescent="0.25">
      <c r="A11165">
        <v>-111.977867</v>
      </c>
      <c r="B11165">
        <v>33.078498230000001</v>
      </c>
      <c r="C11165">
        <v>13</v>
      </c>
      <c r="D11165" t="s">
        <v>371</v>
      </c>
      <c r="E11165" t="s">
        <v>370</v>
      </c>
      <c r="F11165">
        <v>11164</v>
      </c>
      <c r="G11165">
        <v>180</v>
      </c>
      <c r="H11165">
        <v>13.33</v>
      </c>
      <c r="I11165">
        <v>2.4929999999999999</v>
      </c>
      <c r="J11165">
        <v>1</v>
      </c>
      <c r="K11165">
        <v>1165.0999999999999</v>
      </c>
      <c r="L11165" t="s">
        <v>369</v>
      </c>
      <c r="M11165" t="s">
        <v>368</v>
      </c>
      <c r="N11165" s="8">
        <v>41962</v>
      </c>
      <c r="O11165">
        <v>0</v>
      </c>
      <c r="P11165">
        <v>0</v>
      </c>
      <c r="Q11165">
        <v>10708</v>
      </c>
      <c r="R11165">
        <v>1286.0999999999999</v>
      </c>
      <c r="S11165">
        <v>2.6789999999999998</v>
      </c>
      <c r="T11165">
        <v>33</v>
      </c>
      <c r="U11165">
        <v>3897.2</v>
      </c>
      <c r="V11165">
        <v>27</v>
      </c>
      <c r="W11165">
        <v>1.7</v>
      </c>
      <c r="X11165">
        <v>2.7480000000000002</v>
      </c>
      <c r="Y11165" s="8">
        <v>41962</v>
      </c>
    </row>
    <row r="11166" spans="1:25" x14ac:dyDescent="0.25">
      <c r="A11166">
        <v>-111.97786717</v>
      </c>
      <c r="B11166">
        <v>33.078491219999997</v>
      </c>
      <c r="C11166">
        <v>13</v>
      </c>
      <c r="D11166" t="s">
        <v>371</v>
      </c>
      <c r="E11166" t="s">
        <v>370</v>
      </c>
      <c r="F11166">
        <v>11165</v>
      </c>
      <c r="G11166">
        <v>179</v>
      </c>
      <c r="H11166">
        <v>13.33</v>
      </c>
      <c r="I11166">
        <v>2.657</v>
      </c>
      <c r="J11166">
        <v>1</v>
      </c>
      <c r="K11166">
        <v>1165.0999999999999</v>
      </c>
      <c r="L11166" t="s">
        <v>369</v>
      </c>
      <c r="M11166" t="s">
        <v>368</v>
      </c>
      <c r="N11166" s="8">
        <v>41962</v>
      </c>
      <c r="O11166">
        <v>0</v>
      </c>
      <c r="P11166">
        <v>0</v>
      </c>
      <c r="Q11166">
        <v>10431</v>
      </c>
      <c r="R11166">
        <v>1175.5</v>
      </c>
      <c r="S11166">
        <v>2.4489999999999998</v>
      </c>
      <c r="T11166">
        <v>33</v>
      </c>
      <c r="U11166">
        <v>3562.1</v>
      </c>
      <c r="V11166">
        <v>27</v>
      </c>
      <c r="W11166">
        <v>1.8120000000000001</v>
      </c>
      <c r="X11166">
        <v>2.9279999999999999</v>
      </c>
      <c r="Y11166" s="8">
        <v>41962</v>
      </c>
    </row>
    <row r="11167" spans="1:25" x14ac:dyDescent="0.25">
      <c r="A11167">
        <v>-111.97786683</v>
      </c>
      <c r="B11167">
        <v>33.078483220000003</v>
      </c>
      <c r="C11167">
        <v>13</v>
      </c>
      <c r="D11167" t="s">
        <v>371</v>
      </c>
      <c r="E11167" t="s">
        <v>370</v>
      </c>
      <c r="F11167">
        <v>11166</v>
      </c>
      <c r="G11167">
        <v>181</v>
      </c>
      <c r="H11167">
        <v>13.33</v>
      </c>
      <c r="I11167">
        <v>2.7229999999999999</v>
      </c>
      <c r="J11167">
        <v>1</v>
      </c>
      <c r="K11167">
        <v>1165.0999999999999</v>
      </c>
      <c r="L11167" t="s">
        <v>369</v>
      </c>
      <c r="M11167" t="s">
        <v>368</v>
      </c>
      <c r="N11167" s="8">
        <v>41962</v>
      </c>
      <c r="O11167">
        <v>0</v>
      </c>
      <c r="P11167">
        <v>0</v>
      </c>
      <c r="Q11167">
        <v>8172.3</v>
      </c>
      <c r="R11167">
        <v>898.76</v>
      </c>
      <c r="S11167">
        <v>1.8720000000000001</v>
      </c>
      <c r="T11167">
        <v>33</v>
      </c>
      <c r="U11167">
        <v>2723.5</v>
      </c>
      <c r="V11167">
        <v>27</v>
      </c>
      <c r="W11167">
        <v>1.857</v>
      </c>
      <c r="X11167">
        <v>3.0009999999999999</v>
      </c>
      <c r="Y11167" s="8">
        <v>41962</v>
      </c>
    </row>
    <row r="11168" spans="1:25" x14ac:dyDescent="0.25">
      <c r="A11168">
        <v>-111.97786751</v>
      </c>
      <c r="B11168">
        <v>33.078476209999998</v>
      </c>
      <c r="C11168">
        <v>13</v>
      </c>
      <c r="D11168" t="s">
        <v>371</v>
      </c>
      <c r="E11168" t="s">
        <v>370</v>
      </c>
      <c r="F11168">
        <v>11167</v>
      </c>
      <c r="G11168">
        <v>177</v>
      </c>
      <c r="H11168">
        <v>13.33</v>
      </c>
      <c r="I11168">
        <v>2.657</v>
      </c>
      <c r="J11168">
        <v>1</v>
      </c>
      <c r="K11168">
        <v>1165.0999999999999</v>
      </c>
      <c r="L11168" t="s">
        <v>369</v>
      </c>
      <c r="M11168" t="s">
        <v>368</v>
      </c>
      <c r="N11168" s="8">
        <v>41962</v>
      </c>
      <c r="O11168">
        <v>0</v>
      </c>
      <c r="P11168">
        <v>0</v>
      </c>
      <c r="Q11168">
        <v>9985.7999999999993</v>
      </c>
      <c r="R11168">
        <v>1125.3</v>
      </c>
      <c r="S11168">
        <v>2.3439999999999999</v>
      </c>
      <c r="T11168">
        <v>33</v>
      </c>
      <c r="U11168">
        <v>3410.1</v>
      </c>
      <c r="V11168">
        <v>27</v>
      </c>
      <c r="W11168">
        <v>1.8120000000000001</v>
      </c>
      <c r="X11168">
        <v>2.9279999999999999</v>
      </c>
      <c r="Y11168" s="8">
        <v>41962</v>
      </c>
    </row>
    <row r="11169" spans="1:25" x14ac:dyDescent="0.25">
      <c r="A11169">
        <v>-111.97786683</v>
      </c>
      <c r="B11169">
        <v>33.078469220000002</v>
      </c>
      <c r="C11169">
        <v>13</v>
      </c>
      <c r="D11169" t="s">
        <v>371</v>
      </c>
      <c r="E11169" t="s">
        <v>370</v>
      </c>
      <c r="F11169">
        <v>11168</v>
      </c>
      <c r="G11169">
        <v>181</v>
      </c>
      <c r="H11169">
        <v>13.33</v>
      </c>
      <c r="I11169">
        <v>2.625</v>
      </c>
      <c r="J11169">
        <v>1</v>
      </c>
      <c r="K11169">
        <v>1165.0999999999999</v>
      </c>
      <c r="L11169" t="s">
        <v>369</v>
      </c>
      <c r="M11169" t="s">
        <v>368</v>
      </c>
      <c r="N11169" s="8">
        <v>41962</v>
      </c>
      <c r="O11169">
        <v>0</v>
      </c>
      <c r="P11169">
        <v>0</v>
      </c>
      <c r="Q11169">
        <v>10373</v>
      </c>
      <c r="R11169">
        <v>1183.5</v>
      </c>
      <c r="S11169">
        <v>2.4660000000000002</v>
      </c>
      <c r="T11169">
        <v>33</v>
      </c>
      <c r="U11169">
        <v>3586.5</v>
      </c>
      <c r="V11169">
        <v>27</v>
      </c>
      <c r="W11169">
        <v>1.79</v>
      </c>
      <c r="X11169">
        <v>2.8919999999999999</v>
      </c>
      <c r="Y11169" s="8">
        <v>41962</v>
      </c>
    </row>
    <row r="11170" spans="1:25" x14ac:dyDescent="0.25">
      <c r="A11170">
        <v>-111.97786717</v>
      </c>
      <c r="B11170">
        <v>33.078461220000001</v>
      </c>
      <c r="C11170">
        <v>13</v>
      </c>
      <c r="D11170" t="s">
        <v>371</v>
      </c>
      <c r="E11170" t="s">
        <v>370</v>
      </c>
      <c r="F11170">
        <v>11169</v>
      </c>
      <c r="G11170">
        <v>179</v>
      </c>
      <c r="H11170">
        <v>13.33</v>
      </c>
      <c r="I11170">
        <v>2.5590000000000002</v>
      </c>
      <c r="J11170">
        <v>1</v>
      </c>
      <c r="K11170">
        <v>1165.2</v>
      </c>
      <c r="L11170" t="s">
        <v>369</v>
      </c>
      <c r="M11170" t="s">
        <v>368</v>
      </c>
      <c r="N11170" s="8">
        <v>41962</v>
      </c>
      <c r="O11170">
        <v>0</v>
      </c>
      <c r="P11170">
        <v>0</v>
      </c>
      <c r="Q11170">
        <v>10208</v>
      </c>
      <c r="R11170">
        <v>1194.5999999999999</v>
      </c>
      <c r="S11170">
        <v>2.4889999999999999</v>
      </c>
      <c r="T11170">
        <v>33</v>
      </c>
      <c r="U11170">
        <v>3619.9</v>
      </c>
      <c r="V11170">
        <v>27</v>
      </c>
      <c r="W11170">
        <v>1.7450000000000001</v>
      </c>
      <c r="X11170">
        <v>2.82</v>
      </c>
      <c r="Y11170" s="8">
        <v>41962</v>
      </c>
    </row>
    <row r="11171" spans="1:25" x14ac:dyDescent="0.25">
      <c r="A11171">
        <v>-111.977867</v>
      </c>
      <c r="B11171">
        <v>33.078454229999998</v>
      </c>
      <c r="C11171">
        <v>13</v>
      </c>
      <c r="D11171" t="s">
        <v>371</v>
      </c>
      <c r="E11171" t="s">
        <v>370</v>
      </c>
      <c r="F11171">
        <v>11170</v>
      </c>
      <c r="G11171">
        <v>180</v>
      </c>
      <c r="H11171">
        <v>13.33</v>
      </c>
      <c r="I11171">
        <v>2.657</v>
      </c>
      <c r="J11171">
        <v>1</v>
      </c>
      <c r="K11171">
        <v>1165.2</v>
      </c>
      <c r="L11171" t="s">
        <v>369</v>
      </c>
      <c r="M11171" t="s">
        <v>368</v>
      </c>
      <c r="N11171" s="8">
        <v>41962</v>
      </c>
      <c r="O11171">
        <v>0</v>
      </c>
      <c r="P11171">
        <v>0</v>
      </c>
      <c r="Q11171">
        <v>12349</v>
      </c>
      <c r="R11171">
        <v>1391.7</v>
      </c>
      <c r="S11171">
        <v>2.899</v>
      </c>
      <c r="T11171">
        <v>33</v>
      </c>
      <c r="U11171">
        <v>4217.2</v>
      </c>
      <c r="V11171">
        <v>27</v>
      </c>
      <c r="W11171">
        <v>1.8120000000000001</v>
      </c>
      <c r="X11171">
        <v>2.9279999999999999</v>
      </c>
      <c r="Y11171" s="8">
        <v>41962</v>
      </c>
    </row>
    <row r="11172" spans="1:25" x14ac:dyDescent="0.25">
      <c r="A11172">
        <v>-111.97786649</v>
      </c>
      <c r="B11172">
        <v>33.07844721</v>
      </c>
      <c r="C11172">
        <v>13</v>
      </c>
      <c r="D11172" t="s">
        <v>371</v>
      </c>
      <c r="E11172" t="s">
        <v>370</v>
      </c>
      <c r="F11172">
        <v>11171</v>
      </c>
      <c r="G11172">
        <v>183</v>
      </c>
      <c r="H11172">
        <v>13.33</v>
      </c>
      <c r="I11172">
        <v>2.8540000000000001</v>
      </c>
      <c r="J11172">
        <v>1</v>
      </c>
      <c r="K11172">
        <v>1165.0999999999999</v>
      </c>
      <c r="L11172" t="s">
        <v>369</v>
      </c>
      <c r="M11172" t="s">
        <v>368</v>
      </c>
      <c r="N11172" s="8">
        <v>41962</v>
      </c>
      <c r="O11172">
        <v>0</v>
      </c>
      <c r="P11172">
        <v>0</v>
      </c>
      <c r="Q11172">
        <v>11545</v>
      </c>
      <c r="R11172">
        <v>1211.3</v>
      </c>
      <c r="S11172">
        <v>2.524</v>
      </c>
      <c r="T11172">
        <v>33</v>
      </c>
      <c r="U11172">
        <v>3670.6</v>
      </c>
      <c r="V11172">
        <v>27</v>
      </c>
      <c r="W11172">
        <v>1.946</v>
      </c>
      <c r="X11172">
        <v>3.145</v>
      </c>
      <c r="Y11172" s="8">
        <v>41962</v>
      </c>
    </row>
    <row r="11173" spans="1:25" x14ac:dyDescent="0.25">
      <c r="A11173">
        <v>-111.97786683</v>
      </c>
      <c r="B11173">
        <v>33.07843922</v>
      </c>
      <c r="C11173">
        <v>13</v>
      </c>
      <c r="D11173" t="s">
        <v>371</v>
      </c>
      <c r="E11173" t="s">
        <v>370</v>
      </c>
      <c r="F11173">
        <v>11172</v>
      </c>
      <c r="G11173">
        <v>181</v>
      </c>
      <c r="H11173">
        <v>13.33</v>
      </c>
      <c r="I11173">
        <v>2.7229999999999999</v>
      </c>
      <c r="J11173">
        <v>1</v>
      </c>
      <c r="K11173">
        <v>1165.0999999999999</v>
      </c>
      <c r="L11173" t="s">
        <v>369</v>
      </c>
      <c r="M11173" t="s">
        <v>368</v>
      </c>
      <c r="N11173" s="8">
        <v>41962</v>
      </c>
      <c r="O11173">
        <v>0</v>
      </c>
      <c r="P11173">
        <v>0</v>
      </c>
      <c r="Q11173">
        <v>13282</v>
      </c>
      <c r="R11173">
        <v>1460.7</v>
      </c>
      <c r="S11173">
        <v>3.0430000000000001</v>
      </c>
      <c r="T11173">
        <v>33</v>
      </c>
      <c r="U11173">
        <v>4426.3</v>
      </c>
      <c r="V11173">
        <v>27</v>
      </c>
      <c r="W11173">
        <v>1.857</v>
      </c>
      <c r="X11173">
        <v>3.0009999999999999</v>
      </c>
      <c r="Y11173" s="8">
        <v>41962</v>
      </c>
    </row>
    <row r="11174" spans="1:25" x14ac:dyDescent="0.25">
      <c r="A11174">
        <v>-111.97786649</v>
      </c>
      <c r="B11174">
        <v>33.078432210000003</v>
      </c>
      <c r="C11174">
        <v>13</v>
      </c>
      <c r="D11174" t="s">
        <v>371</v>
      </c>
      <c r="E11174" t="s">
        <v>370</v>
      </c>
      <c r="F11174">
        <v>11173</v>
      </c>
      <c r="G11174">
        <v>183</v>
      </c>
      <c r="H11174">
        <v>13.33</v>
      </c>
      <c r="I11174">
        <v>2.5920000000000001</v>
      </c>
      <c r="J11174">
        <v>1</v>
      </c>
      <c r="K11174">
        <v>1165.0999999999999</v>
      </c>
      <c r="L11174" t="s">
        <v>369</v>
      </c>
      <c r="M11174" t="s">
        <v>368</v>
      </c>
      <c r="N11174" s="8">
        <v>41962</v>
      </c>
      <c r="O11174">
        <v>0</v>
      </c>
      <c r="P11174">
        <v>0</v>
      </c>
      <c r="Q11174">
        <v>11851</v>
      </c>
      <c r="R11174">
        <v>1369.4</v>
      </c>
      <c r="S11174">
        <v>2.8530000000000002</v>
      </c>
      <c r="T11174">
        <v>33</v>
      </c>
      <c r="U11174">
        <v>4149.6000000000004</v>
      </c>
      <c r="V11174">
        <v>27</v>
      </c>
      <c r="W11174">
        <v>1.7669999999999999</v>
      </c>
      <c r="X11174">
        <v>2.8559999999999999</v>
      </c>
      <c r="Y11174" s="8">
        <v>41962</v>
      </c>
    </row>
    <row r="11175" spans="1:25" x14ac:dyDescent="0.25">
      <c r="A11175">
        <v>-111.97786666</v>
      </c>
      <c r="B11175">
        <v>33.07842522</v>
      </c>
      <c r="C11175">
        <v>13</v>
      </c>
      <c r="D11175" t="s">
        <v>371</v>
      </c>
      <c r="E11175" t="s">
        <v>370</v>
      </c>
      <c r="F11175">
        <v>11174</v>
      </c>
      <c r="G11175">
        <v>182</v>
      </c>
      <c r="H11175">
        <v>13.33</v>
      </c>
      <c r="I11175">
        <v>2.5259999999999998</v>
      </c>
      <c r="J11175">
        <v>1</v>
      </c>
      <c r="K11175">
        <v>1165.0999999999999</v>
      </c>
      <c r="L11175" t="s">
        <v>369</v>
      </c>
      <c r="M11175" t="s">
        <v>368</v>
      </c>
      <c r="N11175" s="8">
        <v>41962</v>
      </c>
      <c r="O11175">
        <v>0</v>
      </c>
      <c r="P11175">
        <v>0</v>
      </c>
      <c r="Q11175">
        <v>9012.1</v>
      </c>
      <c r="R11175">
        <v>1068.3</v>
      </c>
      <c r="S11175">
        <v>2.226</v>
      </c>
      <c r="T11175">
        <v>33</v>
      </c>
      <c r="U11175">
        <v>3237.4</v>
      </c>
      <c r="V11175">
        <v>27</v>
      </c>
      <c r="W11175">
        <v>1.722</v>
      </c>
      <c r="X11175">
        <v>2.7839999999999998</v>
      </c>
      <c r="Y11175" s="8">
        <v>41962</v>
      </c>
    </row>
    <row r="11176" spans="1:25" x14ac:dyDescent="0.25">
      <c r="A11176">
        <v>-111.97786748999999</v>
      </c>
      <c r="B11176">
        <v>33.078417209999998</v>
      </c>
      <c r="C11176">
        <v>13</v>
      </c>
      <c r="D11176" t="s">
        <v>371</v>
      </c>
      <c r="E11176" t="s">
        <v>370</v>
      </c>
      <c r="F11176">
        <v>11175</v>
      </c>
      <c r="G11176">
        <v>183</v>
      </c>
      <c r="H11176">
        <v>13.33</v>
      </c>
      <c r="I11176">
        <v>2.7229999999999999</v>
      </c>
      <c r="J11176">
        <v>1</v>
      </c>
      <c r="K11176">
        <v>1165.0999999999999</v>
      </c>
      <c r="L11176" t="s">
        <v>369</v>
      </c>
      <c r="M11176" t="s">
        <v>368</v>
      </c>
      <c r="N11176" s="8">
        <v>41962</v>
      </c>
      <c r="O11176">
        <v>0</v>
      </c>
      <c r="P11176">
        <v>0</v>
      </c>
      <c r="Q11176">
        <v>11119</v>
      </c>
      <c r="R11176">
        <v>1222.9000000000001</v>
      </c>
      <c r="S11176">
        <v>2.548</v>
      </c>
      <c r="T11176">
        <v>33</v>
      </c>
      <c r="U11176">
        <v>3705.7</v>
      </c>
      <c r="V11176">
        <v>27</v>
      </c>
      <c r="W11176">
        <v>1.857</v>
      </c>
      <c r="X11176">
        <v>3.0009999999999999</v>
      </c>
      <c r="Y11176" s="8">
        <v>41962</v>
      </c>
    </row>
    <row r="11177" spans="1:25" x14ac:dyDescent="0.25">
      <c r="A11177">
        <v>-111.97786717</v>
      </c>
      <c r="B11177">
        <v>33.078410220000002</v>
      </c>
      <c r="C11177">
        <v>13</v>
      </c>
      <c r="D11177" t="s">
        <v>371</v>
      </c>
      <c r="E11177" t="s">
        <v>370</v>
      </c>
      <c r="F11177">
        <v>11176</v>
      </c>
      <c r="G11177">
        <v>179</v>
      </c>
      <c r="H11177">
        <v>13.33</v>
      </c>
      <c r="I11177">
        <v>2.657</v>
      </c>
      <c r="J11177">
        <v>1</v>
      </c>
      <c r="K11177">
        <v>1165</v>
      </c>
      <c r="L11177" t="s">
        <v>369</v>
      </c>
      <c r="M11177" t="s">
        <v>368</v>
      </c>
      <c r="N11177" s="8">
        <v>41962</v>
      </c>
      <c r="O11177">
        <v>0</v>
      </c>
      <c r="P11177">
        <v>0</v>
      </c>
      <c r="Q11177">
        <v>11197</v>
      </c>
      <c r="R11177">
        <v>1261.9000000000001</v>
      </c>
      <c r="S11177">
        <v>2.629</v>
      </c>
      <c r="T11177">
        <v>33</v>
      </c>
      <c r="U11177">
        <v>3823.8</v>
      </c>
      <c r="V11177">
        <v>27</v>
      </c>
      <c r="W11177">
        <v>1.8120000000000001</v>
      </c>
      <c r="X11177">
        <v>2.9279999999999999</v>
      </c>
      <c r="Y11177" s="8">
        <v>41962</v>
      </c>
    </row>
    <row r="11178" spans="1:25" x14ac:dyDescent="0.25">
      <c r="A11178">
        <v>-111.97786732</v>
      </c>
      <c r="B11178">
        <v>33.078403209999998</v>
      </c>
      <c r="C11178">
        <v>13</v>
      </c>
      <c r="D11178" t="s">
        <v>371</v>
      </c>
      <c r="E11178" t="s">
        <v>370</v>
      </c>
      <c r="F11178">
        <v>11177</v>
      </c>
      <c r="G11178">
        <v>184</v>
      </c>
      <c r="H11178">
        <v>13.33</v>
      </c>
      <c r="I11178">
        <v>2.7890000000000001</v>
      </c>
      <c r="J11178">
        <v>1</v>
      </c>
      <c r="K11178">
        <v>1165</v>
      </c>
      <c r="L11178" t="s">
        <v>369</v>
      </c>
      <c r="M11178" t="s">
        <v>368</v>
      </c>
      <c r="N11178" s="8">
        <v>41962</v>
      </c>
      <c r="O11178">
        <v>0</v>
      </c>
      <c r="P11178">
        <v>0</v>
      </c>
      <c r="Q11178">
        <v>9202.7000000000007</v>
      </c>
      <c r="R11178">
        <v>988.27</v>
      </c>
      <c r="S11178">
        <v>2.0590000000000002</v>
      </c>
      <c r="T11178">
        <v>33</v>
      </c>
      <c r="U11178">
        <v>2994.7</v>
      </c>
      <c r="V11178">
        <v>27</v>
      </c>
      <c r="W11178">
        <v>1.901</v>
      </c>
      <c r="X11178">
        <v>3.073</v>
      </c>
      <c r="Y11178" s="8">
        <v>41962</v>
      </c>
    </row>
    <row r="11179" spans="1:25" x14ac:dyDescent="0.25">
      <c r="A11179">
        <v>-111.977868</v>
      </c>
      <c r="B11179">
        <v>33.078395229999998</v>
      </c>
      <c r="C11179">
        <v>13</v>
      </c>
      <c r="D11179" t="s">
        <v>371</v>
      </c>
      <c r="E11179" t="s">
        <v>370</v>
      </c>
      <c r="F11179">
        <v>11178</v>
      </c>
      <c r="G11179">
        <v>180</v>
      </c>
      <c r="H11179">
        <v>13.33</v>
      </c>
      <c r="I11179">
        <v>2.5590000000000002</v>
      </c>
      <c r="J11179">
        <v>1</v>
      </c>
      <c r="K11179">
        <v>1165.0999999999999</v>
      </c>
      <c r="L11179" t="s">
        <v>369</v>
      </c>
      <c r="M11179" t="s">
        <v>368</v>
      </c>
      <c r="N11179" s="8">
        <v>41962</v>
      </c>
      <c r="O11179">
        <v>0</v>
      </c>
      <c r="P11179">
        <v>0</v>
      </c>
      <c r="Q11179">
        <v>7533.5</v>
      </c>
      <c r="R11179">
        <v>881.62</v>
      </c>
      <c r="S11179">
        <v>1.837</v>
      </c>
      <c r="T11179">
        <v>33</v>
      </c>
      <c r="U11179">
        <v>2671.6</v>
      </c>
      <c r="V11179">
        <v>27</v>
      </c>
      <c r="W11179">
        <v>1.7450000000000001</v>
      </c>
      <c r="X11179">
        <v>2.82</v>
      </c>
      <c r="Y11179" s="8">
        <v>41962</v>
      </c>
    </row>
    <row r="11180" spans="1:25" x14ac:dyDescent="0.25">
      <c r="A11180">
        <v>-111.97786782999999</v>
      </c>
      <c r="B11180">
        <v>33.078388220000001</v>
      </c>
      <c r="C11180">
        <v>13</v>
      </c>
      <c r="D11180" t="s">
        <v>371</v>
      </c>
      <c r="E11180" t="s">
        <v>370</v>
      </c>
      <c r="F11180">
        <v>11179</v>
      </c>
      <c r="G11180">
        <v>181</v>
      </c>
      <c r="H11180">
        <v>13.33</v>
      </c>
      <c r="I11180">
        <v>2.657</v>
      </c>
      <c r="J11180">
        <v>1</v>
      </c>
      <c r="K11180">
        <v>1165.0999999999999</v>
      </c>
      <c r="L11180" t="s">
        <v>369</v>
      </c>
      <c r="M11180" t="s">
        <v>368</v>
      </c>
      <c r="N11180" s="8">
        <v>41962</v>
      </c>
      <c r="O11180">
        <v>0</v>
      </c>
      <c r="P11180">
        <v>0</v>
      </c>
      <c r="Q11180">
        <v>4995.8</v>
      </c>
      <c r="R11180">
        <v>562.98</v>
      </c>
      <c r="S11180">
        <v>1.173</v>
      </c>
      <c r="T11180">
        <v>33</v>
      </c>
      <c r="U11180">
        <v>1706</v>
      </c>
      <c r="V11180">
        <v>27</v>
      </c>
      <c r="W11180">
        <v>1.8120000000000001</v>
      </c>
      <c r="X11180">
        <v>2.9279999999999999</v>
      </c>
      <c r="Y11180" s="8">
        <v>41962</v>
      </c>
    </row>
    <row r="11181" spans="1:25" x14ac:dyDescent="0.25">
      <c r="A11181">
        <v>-111.97786850999999</v>
      </c>
      <c r="B11181">
        <v>33.078381210000003</v>
      </c>
      <c r="C11181">
        <v>13</v>
      </c>
      <c r="D11181" t="s">
        <v>371</v>
      </c>
      <c r="E11181" t="s">
        <v>370</v>
      </c>
      <c r="F11181">
        <v>11180</v>
      </c>
      <c r="G11181">
        <v>177</v>
      </c>
      <c r="H11181">
        <v>13.33</v>
      </c>
      <c r="I11181">
        <v>2.887</v>
      </c>
      <c r="J11181">
        <v>1</v>
      </c>
      <c r="K11181">
        <v>1165.0999999999999</v>
      </c>
      <c r="L11181" t="s">
        <v>369</v>
      </c>
      <c r="M11181" t="s">
        <v>368</v>
      </c>
      <c r="N11181" s="8">
        <v>41962</v>
      </c>
      <c r="O11181">
        <v>0</v>
      </c>
      <c r="P11181">
        <v>0</v>
      </c>
      <c r="Q11181">
        <v>1334.8</v>
      </c>
      <c r="R11181">
        <v>138.46</v>
      </c>
      <c r="S11181">
        <v>0.28799999999999998</v>
      </c>
      <c r="T11181">
        <v>33</v>
      </c>
      <c r="U11181">
        <v>419.57</v>
      </c>
      <c r="V11181">
        <v>27</v>
      </c>
      <c r="W11181">
        <v>1.9690000000000001</v>
      </c>
      <c r="X11181">
        <v>3.181</v>
      </c>
      <c r="Y11181" s="8">
        <v>41962</v>
      </c>
    </row>
    <row r="11182" spans="1:25" x14ac:dyDescent="0.25">
      <c r="A11182">
        <v>-111.977868</v>
      </c>
      <c r="B11182">
        <v>33.078373229999997</v>
      </c>
      <c r="C11182">
        <v>13</v>
      </c>
      <c r="D11182" t="s">
        <v>371</v>
      </c>
      <c r="E11182" t="s">
        <v>370</v>
      </c>
      <c r="F11182">
        <v>11181</v>
      </c>
      <c r="G11182">
        <v>180</v>
      </c>
      <c r="H11182">
        <v>13.33</v>
      </c>
      <c r="I11182">
        <v>2.657</v>
      </c>
      <c r="J11182">
        <v>1</v>
      </c>
      <c r="K11182">
        <v>1165.0999999999999</v>
      </c>
      <c r="L11182" t="s">
        <v>369</v>
      </c>
      <c r="M11182" t="s">
        <v>368</v>
      </c>
      <c r="N11182" s="8">
        <v>41962</v>
      </c>
      <c r="O11182">
        <v>0</v>
      </c>
      <c r="P11182">
        <v>0</v>
      </c>
      <c r="Q11182">
        <v>51.49</v>
      </c>
      <c r="R11182">
        <v>5.8019999999999996</v>
      </c>
      <c r="S11182">
        <v>1.2E-2</v>
      </c>
      <c r="T11182">
        <v>33</v>
      </c>
      <c r="U11182">
        <v>17.579999999999998</v>
      </c>
      <c r="V11182">
        <v>27</v>
      </c>
      <c r="W11182">
        <v>1.8120000000000001</v>
      </c>
      <c r="X11182">
        <v>2.9279999999999999</v>
      </c>
      <c r="Y11182" s="8">
        <v>41962</v>
      </c>
    </row>
    <row r="11183" spans="1:25" x14ac:dyDescent="0.25">
      <c r="A11183">
        <v>-111.97793299999999</v>
      </c>
      <c r="B11183">
        <v>33.078358770000001</v>
      </c>
      <c r="C11183">
        <v>13</v>
      </c>
      <c r="D11183" t="s">
        <v>371</v>
      </c>
      <c r="E11183" t="s">
        <v>370</v>
      </c>
      <c r="F11183">
        <v>11182</v>
      </c>
      <c r="G11183">
        <v>0</v>
      </c>
      <c r="H11183">
        <v>13.33</v>
      </c>
      <c r="I11183">
        <v>0.88600000000000001</v>
      </c>
      <c r="J11183">
        <v>1</v>
      </c>
      <c r="K11183">
        <v>1164.7</v>
      </c>
      <c r="L11183" t="s">
        <v>369</v>
      </c>
      <c r="M11183" t="s">
        <v>368</v>
      </c>
      <c r="N11183" s="8">
        <v>41962</v>
      </c>
      <c r="O11183">
        <v>0</v>
      </c>
      <c r="P11183">
        <v>0</v>
      </c>
      <c r="Q11183">
        <v>81.34</v>
      </c>
      <c r="R11183">
        <v>27.5</v>
      </c>
      <c r="S11183">
        <v>5.7000000000000002E-2</v>
      </c>
      <c r="T11183">
        <v>33</v>
      </c>
      <c r="U11183">
        <v>83.33</v>
      </c>
      <c r="V11183">
        <v>28</v>
      </c>
      <c r="W11183">
        <v>0.60399999999999998</v>
      </c>
      <c r="X11183">
        <v>0.97599999999999998</v>
      </c>
      <c r="Y11183" s="8">
        <v>41962</v>
      </c>
    </row>
    <row r="11184" spans="1:25" x14ac:dyDescent="0.25">
      <c r="A11184">
        <v>-111.97793213999999</v>
      </c>
      <c r="B11184">
        <v>33.07837181</v>
      </c>
      <c r="C11184">
        <v>13</v>
      </c>
      <c r="D11184" t="s">
        <v>371</v>
      </c>
      <c r="E11184" t="s">
        <v>370</v>
      </c>
      <c r="F11184">
        <v>11183</v>
      </c>
      <c r="G11184">
        <v>355</v>
      </c>
      <c r="H11184">
        <v>13.33</v>
      </c>
      <c r="I11184">
        <v>1.083</v>
      </c>
      <c r="J11184">
        <v>1</v>
      </c>
      <c r="K11184">
        <v>1164.5999999999999</v>
      </c>
      <c r="L11184" t="s">
        <v>369</v>
      </c>
      <c r="M11184" t="s">
        <v>368</v>
      </c>
      <c r="N11184" s="8">
        <v>41962</v>
      </c>
      <c r="O11184">
        <v>0</v>
      </c>
      <c r="P11184">
        <v>0</v>
      </c>
      <c r="Q11184">
        <v>687.33</v>
      </c>
      <c r="R11184">
        <v>190.12</v>
      </c>
      <c r="S11184">
        <v>0.39600000000000002</v>
      </c>
      <c r="T11184">
        <v>33</v>
      </c>
      <c r="U11184">
        <v>576.12</v>
      </c>
      <c r="V11184">
        <v>28</v>
      </c>
      <c r="W11184">
        <v>0.73799999999999999</v>
      </c>
      <c r="X11184">
        <v>1.1930000000000001</v>
      </c>
      <c r="Y11184" s="8">
        <v>41962</v>
      </c>
    </row>
    <row r="11185" spans="1:25" x14ac:dyDescent="0.25">
      <c r="A11185">
        <v>-111.97793113</v>
      </c>
      <c r="B11185">
        <v>33.07837413</v>
      </c>
      <c r="C11185">
        <v>13</v>
      </c>
      <c r="D11185" t="s">
        <v>371</v>
      </c>
      <c r="E11185" t="s">
        <v>370</v>
      </c>
      <c r="F11185">
        <v>11184</v>
      </c>
      <c r="G11185">
        <v>343</v>
      </c>
      <c r="H11185">
        <v>13.33</v>
      </c>
      <c r="I11185">
        <v>0.91900000000000004</v>
      </c>
      <c r="J11185">
        <v>1</v>
      </c>
      <c r="K11185">
        <v>1164.7</v>
      </c>
      <c r="L11185" t="s">
        <v>369</v>
      </c>
      <c r="M11185" t="s">
        <v>368</v>
      </c>
      <c r="N11185" s="8">
        <v>41962</v>
      </c>
      <c r="O11185">
        <v>0</v>
      </c>
      <c r="P11185">
        <v>0</v>
      </c>
      <c r="Q11185">
        <v>1189.7</v>
      </c>
      <c r="R11185">
        <v>387.86</v>
      </c>
      <c r="S11185">
        <v>0.80800000000000005</v>
      </c>
      <c r="T11185">
        <v>33</v>
      </c>
      <c r="U11185">
        <v>1175.3</v>
      </c>
      <c r="V11185">
        <v>28</v>
      </c>
      <c r="W11185">
        <v>0.626</v>
      </c>
      <c r="X11185">
        <v>1.012</v>
      </c>
      <c r="Y11185" s="8">
        <v>41962</v>
      </c>
    </row>
    <row r="11186" spans="1:25" x14ac:dyDescent="0.25">
      <c r="A11186">
        <v>-111.9779338</v>
      </c>
      <c r="B11186">
        <v>33.078376839999997</v>
      </c>
      <c r="C11186">
        <v>13</v>
      </c>
      <c r="D11186" t="s">
        <v>371</v>
      </c>
      <c r="E11186" t="s">
        <v>370</v>
      </c>
      <c r="F11186">
        <v>11185</v>
      </c>
      <c r="G11186">
        <v>353</v>
      </c>
      <c r="H11186">
        <v>13.33</v>
      </c>
      <c r="I11186">
        <v>0.755</v>
      </c>
      <c r="J11186">
        <v>1</v>
      </c>
      <c r="K11186">
        <v>1164.5999999999999</v>
      </c>
      <c r="L11186" t="s">
        <v>369</v>
      </c>
      <c r="M11186" t="s">
        <v>368</v>
      </c>
      <c r="N11186" s="8">
        <v>41962</v>
      </c>
      <c r="O11186">
        <v>0</v>
      </c>
      <c r="P11186">
        <v>0</v>
      </c>
      <c r="Q11186">
        <v>2528.4</v>
      </c>
      <c r="R11186">
        <v>1003.5</v>
      </c>
      <c r="S11186">
        <v>2.0910000000000002</v>
      </c>
      <c r="T11186">
        <v>33</v>
      </c>
      <c r="U11186">
        <v>3040.8</v>
      </c>
      <c r="V11186">
        <v>28</v>
      </c>
      <c r="W11186">
        <v>0.51400000000000001</v>
      </c>
      <c r="X11186">
        <v>0.83199999999999996</v>
      </c>
      <c r="Y11186" s="8">
        <v>41962</v>
      </c>
    </row>
    <row r="11187" spans="1:25" x14ac:dyDescent="0.25">
      <c r="A11187">
        <v>-111.97793603</v>
      </c>
      <c r="B11187">
        <v>33.078379820000002</v>
      </c>
      <c r="C11187">
        <v>13</v>
      </c>
      <c r="D11187" t="s">
        <v>371</v>
      </c>
      <c r="E11187" t="s">
        <v>370</v>
      </c>
      <c r="F11187">
        <v>11186</v>
      </c>
      <c r="G11187">
        <v>6</v>
      </c>
      <c r="H11187">
        <v>13.33</v>
      </c>
      <c r="I11187">
        <v>1.214</v>
      </c>
      <c r="J11187">
        <v>1</v>
      </c>
      <c r="K11187">
        <v>1164.5999999999999</v>
      </c>
      <c r="L11187" t="s">
        <v>369</v>
      </c>
      <c r="M11187" t="s">
        <v>368</v>
      </c>
      <c r="N11187" s="8">
        <v>41962</v>
      </c>
      <c r="O11187">
        <v>0</v>
      </c>
      <c r="P11187">
        <v>0</v>
      </c>
      <c r="Q11187">
        <v>2620.6999999999998</v>
      </c>
      <c r="R11187">
        <v>646.53</v>
      </c>
      <c r="S11187">
        <v>1.347</v>
      </c>
      <c r="T11187">
        <v>33</v>
      </c>
      <c r="U11187">
        <v>1959.2</v>
      </c>
      <c r="V11187">
        <v>28</v>
      </c>
      <c r="W11187">
        <v>0.82799999999999996</v>
      </c>
      <c r="X11187">
        <v>1.3380000000000001</v>
      </c>
      <c r="Y11187" s="8">
        <v>41962</v>
      </c>
    </row>
    <row r="11188" spans="1:25" x14ac:dyDescent="0.25">
      <c r="A11188">
        <v>-111.97793534</v>
      </c>
      <c r="B11188">
        <v>33.078382779999998</v>
      </c>
      <c r="C11188">
        <v>13</v>
      </c>
      <c r="D11188" t="s">
        <v>371</v>
      </c>
      <c r="E11188" t="s">
        <v>370</v>
      </c>
      <c r="F11188">
        <v>11187</v>
      </c>
      <c r="G11188">
        <v>2</v>
      </c>
      <c r="H11188">
        <v>13.33</v>
      </c>
      <c r="I11188">
        <v>1.181</v>
      </c>
      <c r="J11188">
        <v>1</v>
      </c>
      <c r="K11188">
        <v>1164.5999999999999</v>
      </c>
      <c r="L11188" t="s">
        <v>369</v>
      </c>
      <c r="M11188" t="s">
        <v>368</v>
      </c>
      <c r="N11188" s="8">
        <v>41962</v>
      </c>
      <c r="O11188">
        <v>0</v>
      </c>
      <c r="P11188">
        <v>0</v>
      </c>
      <c r="Q11188">
        <v>4104</v>
      </c>
      <c r="R11188">
        <v>1040.5999999999999</v>
      </c>
      <c r="S11188">
        <v>2.1680000000000001</v>
      </c>
      <c r="T11188">
        <v>33</v>
      </c>
      <c r="U11188">
        <v>3153.3</v>
      </c>
      <c r="V11188">
        <v>28</v>
      </c>
      <c r="W11188">
        <v>0.80500000000000005</v>
      </c>
      <c r="X11188">
        <v>1.3009999999999999</v>
      </c>
      <c r="Y11188" s="8">
        <v>41962</v>
      </c>
    </row>
    <row r="11189" spans="1:25" x14ac:dyDescent="0.25">
      <c r="A11189">
        <v>-111.97793451</v>
      </c>
      <c r="B11189">
        <v>33.078386790000003</v>
      </c>
      <c r="C11189">
        <v>13</v>
      </c>
      <c r="D11189" t="s">
        <v>371</v>
      </c>
      <c r="E11189" t="s">
        <v>370</v>
      </c>
      <c r="F11189">
        <v>11188</v>
      </c>
      <c r="G11189">
        <v>3</v>
      </c>
      <c r="H11189">
        <v>13.33</v>
      </c>
      <c r="I11189">
        <v>1.05</v>
      </c>
      <c r="J11189">
        <v>1</v>
      </c>
      <c r="K11189">
        <v>1164.7</v>
      </c>
      <c r="L11189" t="s">
        <v>369</v>
      </c>
      <c r="M11189" t="s">
        <v>368</v>
      </c>
      <c r="N11189" s="8">
        <v>41962</v>
      </c>
      <c r="O11189">
        <v>0</v>
      </c>
      <c r="P11189">
        <v>0</v>
      </c>
      <c r="Q11189">
        <v>3759.9</v>
      </c>
      <c r="R11189">
        <v>1072.5</v>
      </c>
      <c r="S11189">
        <v>2.234</v>
      </c>
      <c r="T11189">
        <v>33</v>
      </c>
      <c r="U11189">
        <v>3250</v>
      </c>
      <c r="V11189">
        <v>28</v>
      </c>
      <c r="W11189">
        <v>0.71599999999999997</v>
      </c>
      <c r="X11189">
        <v>1.157</v>
      </c>
      <c r="Y11189" s="8">
        <v>41962</v>
      </c>
    </row>
    <row r="11190" spans="1:25" x14ac:dyDescent="0.25">
      <c r="A11190">
        <v>-111.97793451</v>
      </c>
      <c r="B11190">
        <v>33.078389790000003</v>
      </c>
      <c r="C11190">
        <v>13</v>
      </c>
      <c r="D11190" t="s">
        <v>371</v>
      </c>
      <c r="E11190" t="s">
        <v>370</v>
      </c>
      <c r="F11190">
        <v>11189</v>
      </c>
      <c r="G11190">
        <v>3</v>
      </c>
      <c r="H11190">
        <v>13.33</v>
      </c>
      <c r="I11190">
        <v>1.214</v>
      </c>
      <c r="J11190">
        <v>1</v>
      </c>
      <c r="K11190">
        <v>1164.5999999999999</v>
      </c>
      <c r="L11190" t="s">
        <v>369</v>
      </c>
      <c r="M11190" t="s">
        <v>368</v>
      </c>
      <c r="N11190" s="8">
        <v>41962</v>
      </c>
      <c r="O11190">
        <v>0</v>
      </c>
      <c r="P11190">
        <v>0</v>
      </c>
      <c r="Q11190">
        <v>4070</v>
      </c>
      <c r="R11190">
        <v>1004.1</v>
      </c>
      <c r="S11190">
        <v>2.0920000000000001</v>
      </c>
      <c r="T11190">
        <v>33</v>
      </c>
      <c r="U11190">
        <v>3042.7</v>
      </c>
      <c r="V11190">
        <v>28</v>
      </c>
      <c r="W11190">
        <v>0.82799999999999996</v>
      </c>
      <c r="X11190">
        <v>1.3380000000000001</v>
      </c>
      <c r="Y11190" s="8">
        <v>41962</v>
      </c>
    </row>
    <row r="11191" spans="1:25" x14ac:dyDescent="0.25">
      <c r="A11191">
        <v>-111.97793434</v>
      </c>
      <c r="B11191">
        <v>33.078392780000001</v>
      </c>
      <c r="C11191">
        <v>13</v>
      </c>
      <c r="D11191" t="s">
        <v>371</v>
      </c>
      <c r="E11191" t="s">
        <v>370</v>
      </c>
      <c r="F11191">
        <v>11190</v>
      </c>
      <c r="G11191">
        <v>2</v>
      </c>
      <c r="H11191">
        <v>13.33</v>
      </c>
      <c r="I11191">
        <v>1.181</v>
      </c>
      <c r="J11191">
        <v>1</v>
      </c>
      <c r="K11191">
        <v>1164.5999999999999</v>
      </c>
      <c r="L11191" t="s">
        <v>369</v>
      </c>
      <c r="M11191" t="s">
        <v>368</v>
      </c>
      <c r="N11191" s="8">
        <v>41962</v>
      </c>
      <c r="O11191">
        <v>0</v>
      </c>
      <c r="P11191">
        <v>0</v>
      </c>
      <c r="Q11191">
        <v>3745.9</v>
      </c>
      <c r="R11191">
        <v>949.81</v>
      </c>
      <c r="S11191">
        <v>1.9790000000000001</v>
      </c>
      <c r="T11191">
        <v>33</v>
      </c>
      <c r="U11191">
        <v>2878.2</v>
      </c>
      <c r="V11191">
        <v>28</v>
      </c>
      <c r="W11191">
        <v>0.80500000000000005</v>
      </c>
      <c r="X11191">
        <v>1.3009999999999999</v>
      </c>
      <c r="Y11191" s="8">
        <v>41962</v>
      </c>
    </row>
    <row r="11192" spans="1:25" x14ac:dyDescent="0.25">
      <c r="A11192">
        <v>-111.97793314</v>
      </c>
      <c r="B11192">
        <v>33.078395810000004</v>
      </c>
      <c r="C11192">
        <v>13</v>
      </c>
      <c r="D11192" t="s">
        <v>371</v>
      </c>
      <c r="E11192" t="s">
        <v>370</v>
      </c>
      <c r="F11192">
        <v>11191</v>
      </c>
      <c r="G11192">
        <v>355</v>
      </c>
      <c r="H11192">
        <v>13.33</v>
      </c>
      <c r="I11192">
        <v>1.1479999999999999</v>
      </c>
      <c r="J11192">
        <v>1</v>
      </c>
      <c r="K11192">
        <v>1164.7</v>
      </c>
      <c r="L11192" t="s">
        <v>369</v>
      </c>
      <c r="M11192" t="s">
        <v>368</v>
      </c>
      <c r="N11192" s="8">
        <v>41962</v>
      </c>
      <c r="O11192">
        <v>0</v>
      </c>
      <c r="P11192">
        <v>0</v>
      </c>
      <c r="Q11192">
        <v>3784.7</v>
      </c>
      <c r="R11192">
        <v>987.06</v>
      </c>
      <c r="S11192">
        <v>2.056</v>
      </c>
      <c r="T11192">
        <v>33</v>
      </c>
      <c r="U11192">
        <v>2991.1</v>
      </c>
      <c r="V11192">
        <v>28</v>
      </c>
      <c r="W11192">
        <v>0.78300000000000003</v>
      </c>
      <c r="X11192">
        <v>1.2649999999999999</v>
      </c>
      <c r="Y11192" s="8">
        <v>41962</v>
      </c>
    </row>
    <row r="11193" spans="1:25" x14ac:dyDescent="0.25">
      <c r="A11193">
        <v>-111.97793432</v>
      </c>
      <c r="B11193">
        <v>33.078399789999999</v>
      </c>
      <c r="C11193">
        <v>13</v>
      </c>
      <c r="D11193" t="s">
        <v>371</v>
      </c>
      <c r="E11193" t="s">
        <v>370</v>
      </c>
      <c r="F11193">
        <v>11192</v>
      </c>
      <c r="G11193">
        <v>356</v>
      </c>
      <c r="H11193">
        <v>13.33</v>
      </c>
      <c r="I11193">
        <v>1.181</v>
      </c>
      <c r="J11193">
        <v>1</v>
      </c>
      <c r="K11193">
        <v>1164.8</v>
      </c>
      <c r="L11193" t="s">
        <v>369</v>
      </c>
      <c r="M11193" t="s">
        <v>368</v>
      </c>
      <c r="N11193" s="8">
        <v>41962</v>
      </c>
      <c r="O11193">
        <v>0</v>
      </c>
      <c r="P11193">
        <v>0</v>
      </c>
      <c r="Q11193">
        <v>4234</v>
      </c>
      <c r="R11193">
        <v>1073.5999999999999</v>
      </c>
      <c r="S11193">
        <v>2.2370000000000001</v>
      </c>
      <c r="T11193">
        <v>33</v>
      </c>
      <c r="U11193">
        <v>3253.2</v>
      </c>
      <c r="V11193">
        <v>28</v>
      </c>
      <c r="W11193">
        <v>0.80500000000000005</v>
      </c>
      <c r="X11193">
        <v>1.3009999999999999</v>
      </c>
      <c r="Y11193" s="8">
        <v>41962</v>
      </c>
    </row>
    <row r="11194" spans="1:25" x14ac:dyDescent="0.25">
      <c r="A11194">
        <v>-111.97793451</v>
      </c>
      <c r="B11194">
        <v>33.078402789999998</v>
      </c>
      <c r="C11194">
        <v>13</v>
      </c>
      <c r="D11194" t="s">
        <v>371</v>
      </c>
      <c r="E11194" t="s">
        <v>370</v>
      </c>
      <c r="F11194">
        <v>11193</v>
      </c>
      <c r="G11194">
        <v>3</v>
      </c>
      <c r="H11194">
        <v>13.33</v>
      </c>
      <c r="I11194">
        <v>1.05</v>
      </c>
      <c r="J11194">
        <v>1</v>
      </c>
      <c r="K11194">
        <v>1164.8</v>
      </c>
      <c r="L11194" t="s">
        <v>369</v>
      </c>
      <c r="M11194" t="s">
        <v>368</v>
      </c>
      <c r="N11194" s="8">
        <v>41962</v>
      </c>
      <c r="O11194">
        <v>0</v>
      </c>
      <c r="P11194">
        <v>0</v>
      </c>
      <c r="Q11194">
        <v>4917.5</v>
      </c>
      <c r="R11194">
        <v>1402.7</v>
      </c>
      <c r="S11194">
        <v>2.9220000000000002</v>
      </c>
      <c r="T11194">
        <v>33</v>
      </c>
      <c r="U11194">
        <v>4250.7</v>
      </c>
      <c r="V11194">
        <v>28</v>
      </c>
      <c r="W11194">
        <v>0.71599999999999997</v>
      </c>
      <c r="X11194">
        <v>1.157</v>
      </c>
      <c r="Y11194" s="8">
        <v>41962</v>
      </c>
    </row>
    <row r="11195" spans="1:25" x14ac:dyDescent="0.25">
      <c r="A11195">
        <v>-111.9779352</v>
      </c>
      <c r="B11195">
        <v>33.07840684</v>
      </c>
      <c r="C11195">
        <v>13</v>
      </c>
      <c r="D11195" t="s">
        <v>371</v>
      </c>
      <c r="E11195" t="s">
        <v>370</v>
      </c>
      <c r="F11195">
        <v>11194</v>
      </c>
      <c r="G11195">
        <v>7</v>
      </c>
      <c r="H11195">
        <v>13.33</v>
      </c>
      <c r="I11195">
        <v>1.3779999999999999</v>
      </c>
      <c r="J11195">
        <v>1</v>
      </c>
      <c r="K11195">
        <v>1164.8</v>
      </c>
      <c r="L11195" t="s">
        <v>369</v>
      </c>
      <c r="M11195" t="s">
        <v>368</v>
      </c>
      <c r="N11195" s="8">
        <v>41962</v>
      </c>
      <c r="O11195">
        <v>0</v>
      </c>
      <c r="P11195">
        <v>0</v>
      </c>
      <c r="Q11195">
        <v>4320.5</v>
      </c>
      <c r="R11195">
        <v>939</v>
      </c>
      <c r="S11195">
        <v>1.956</v>
      </c>
      <c r="T11195">
        <v>33</v>
      </c>
      <c r="U11195">
        <v>2845.4</v>
      </c>
      <c r="V11195">
        <v>28</v>
      </c>
      <c r="W11195">
        <v>0.94</v>
      </c>
      <c r="X11195">
        <v>1.518</v>
      </c>
      <c r="Y11195" s="8">
        <v>41962</v>
      </c>
    </row>
    <row r="11196" spans="1:25" x14ac:dyDescent="0.25">
      <c r="A11196">
        <v>-111.97793349</v>
      </c>
      <c r="B11196">
        <v>33.078409790000002</v>
      </c>
      <c r="C11196">
        <v>13</v>
      </c>
      <c r="D11196" t="s">
        <v>371</v>
      </c>
      <c r="E11196" t="s">
        <v>370</v>
      </c>
      <c r="F11196">
        <v>11195</v>
      </c>
      <c r="G11196">
        <v>357</v>
      </c>
      <c r="H11196">
        <v>13.33</v>
      </c>
      <c r="I11196">
        <v>1.1479999999999999</v>
      </c>
      <c r="J11196">
        <v>1</v>
      </c>
      <c r="K11196">
        <v>1164.8</v>
      </c>
      <c r="L11196" t="s">
        <v>369</v>
      </c>
      <c r="M11196" t="s">
        <v>368</v>
      </c>
      <c r="N11196" s="8">
        <v>41962</v>
      </c>
      <c r="O11196">
        <v>0</v>
      </c>
      <c r="P11196">
        <v>0</v>
      </c>
      <c r="Q11196">
        <v>5217.2</v>
      </c>
      <c r="R11196">
        <v>1360.7</v>
      </c>
      <c r="S11196">
        <v>2.835</v>
      </c>
      <c r="T11196">
        <v>33</v>
      </c>
      <c r="U11196">
        <v>4123.2</v>
      </c>
      <c r="V11196">
        <v>28</v>
      </c>
      <c r="W11196">
        <v>0.78300000000000003</v>
      </c>
      <c r="X11196">
        <v>1.2649999999999999</v>
      </c>
      <c r="Y11196" s="8">
        <v>41962</v>
      </c>
    </row>
    <row r="11197" spans="1:25" x14ac:dyDescent="0.25">
      <c r="A11197">
        <v>-111.977934</v>
      </c>
      <c r="B11197">
        <v>33.078413769999997</v>
      </c>
      <c r="C11197">
        <v>13</v>
      </c>
      <c r="D11197" t="s">
        <v>371</v>
      </c>
      <c r="E11197" t="s">
        <v>370</v>
      </c>
      <c r="F11197">
        <v>11196</v>
      </c>
      <c r="G11197">
        <v>0</v>
      </c>
      <c r="H11197">
        <v>13.33</v>
      </c>
      <c r="I11197">
        <v>1.2470000000000001</v>
      </c>
      <c r="J11197">
        <v>1</v>
      </c>
      <c r="K11197">
        <v>1164.9000000000001</v>
      </c>
      <c r="L11197" t="s">
        <v>369</v>
      </c>
      <c r="M11197" t="s">
        <v>368</v>
      </c>
      <c r="N11197" s="8">
        <v>41962</v>
      </c>
      <c r="O11197">
        <v>0</v>
      </c>
      <c r="P11197">
        <v>0</v>
      </c>
      <c r="Q11197">
        <v>5317.5</v>
      </c>
      <c r="R11197">
        <v>1277.3</v>
      </c>
      <c r="S11197">
        <v>2.661</v>
      </c>
      <c r="T11197">
        <v>33</v>
      </c>
      <c r="U11197">
        <v>3870.7</v>
      </c>
      <c r="V11197">
        <v>28</v>
      </c>
      <c r="W11197">
        <v>0.85</v>
      </c>
      <c r="X11197">
        <v>1.3740000000000001</v>
      </c>
      <c r="Y11197" s="8">
        <v>41962</v>
      </c>
    </row>
    <row r="11198" spans="1:25" x14ac:dyDescent="0.25">
      <c r="A11198">
        <v>-111.97793417</v>
      </c>
      <c r="B11198">
        <v>33.078416779999998</v>
      </c>
      <c r="C11198">
        <v>13</v>
      </c>
      <c r="D11198" t="s">
        <v>371</v>
      </c>
      <c r="E11198" t="s">
        <v>370</v>
      </c>
      <c r="F11198">
        <v>11197</v>
      </c>
      <c r="G11198">
        <v>1</v>
      </c>
      <c r="H11198">
        <v>13.33</v>
      </c>
      <c r="I11198">
        <v>1.345</v>
      </c>
      <c r="J11198">
        <v>1</v>
      </c>
      <c r="K11198">
        <v>1165</v>
      </c>
      <c r="L11198" t="s">
        <v>369</v>
      </c>
      <c r="M11198" t="s">
        <v>368</v>
      </c>
      <c r="N11198" s="8">
        <v>41962</v>
      </c>
      <c r="O11198">
        <v>0</v>
      </c>
      <c r="P11198">
        <v>0</v>
      </c>
      <c r="Q11198">
        <v>5565</v>
      </c>
      <c r="R11198">
        <v>1239</v>
      </c>
      <c r="S11198">
        <v>2.581</v>
      </c>
      <c r="T11198">
        <v>33</v>
      </c>
      <c r="U11198">
        <v>3754.4</v>
      </c>
      <c r="V11198">
        <v>28</v>
      </c>
      <c r="W11198">
        <v>0.91700000000000004</v>
      </c>
      <c r="X11198">
        <v>1.482</v>
      </c>
      <c r="Y11198" s="8">
        <v>41962</v>
      </c>
    </row>
    <row r="11199" spans="1:25" x14ac:dyDescent="0.25">
      <c r="A11199">
        <v>-111.97793366000001</v>
      </c>
      <c r="B11199">
        <v>33.078420780000002</v>
      </c>
      <c r="C11199">
        <v>13</v>
      </c>
      <c r="D11199" t="s">
        <v>371</v>
      </c>
      <c r="E11199" t="s">
        <v>370</v>
      </c>
      <c r="F11199">
        <v>11198</v>
      </c>
      <c r="G11199">
        <v>358</v>
      </c>
      <c r="H11199">
        <v>13.33</v>
      </c>
      <c r="I11199">
        <v>1.3120000000000001</v>
      </c>
      <c r="J11199">
        <v>1</v>
      </c>
      <c r="K11199">
        <v>1165.0999999999999</v>
      </c>
      <c r="L11199" t="s">
        <v>369</v>
      </c>
      <c r="M11199" t="s">
        <v>368</v>
      </c>
      <c r="N11199" s="8">
        <v>41962</v>
      </c>
      <c r="O11199">
        <v>0</v>
      </c>
      <c r="P11199">
        <v>0</v>
      </c>
      <c r="Q11199">
        <v>5417.2</v>
      </c>
      <c r="R11199">
        <v>1236.2</v>
      </c>
      <c r="S11199">
        <v>2.5750000000000002</v>
      </c>
      <c r="T11199">
        <v>33</v>
      </c>
      <c r="U11199">
        <v>3746.1</v>
      </c>
      <c r="V11199">
        <v>28</v>
      </c>
      <c r="W11199">
        <v>0.89500000000000002</v>
      </c>
      <c r="X11199">
        <v>1.446</v>
      </c>
      <c r="Y11199" s="8">
        <v>41962</v>
      </c>
    </row>
    <row r="11200" spans="1:25" x14ac:dyDescent="0.25">
      <c r="A11200">
        <v>-111.977934</v>
      </c>
      <c r="B11200">
        <v>33.078424769999998</v>
      </c>
      <c r="C11200">
        <v>13</v>
      </c>
      <c r="D11200" t="s">
        <v>371</v>
      </c>
      <c r="E11200" t="s">
        <v>370</v>
      </c>
      <c r="F11200">
        <v>11199</v>
      </c>
      <c r="G11200">
        <v>0</v>
      </c>
      <c r="H11200">
        <v>13.33</v>
      </c>
      <c r="I11200">
        <v>1.345</v>
      </c>
      <c r="J11200">
        <v>1</v>
      </c>
      <c r="K11200">
        <v>1165.0999999999999</v>
      </c>
      <c r="L11200" t="s">
        <v>369</v>
      </c>
      <c r="M11200" t="s">
        <v>368</v>
      </c>
      <c r="N11200" s="8">
        <v>41962</v>
      </c>
      <c r="O11200">
        <v>0</v>
      </c>
      <c r="P11200">
        <v>0</v>
      </c>
      <c r="Q11200">
        <v>4489.2</v>
      </c>
      <c r="R11200">
        <v>999.44</v>
      </c>
      <c r="S11200">
        <v>2.0819999999999999</v>
      </c>
      <c r="T11200">
        <v>33</v>
      </c>
      <c r="U11200">
        <v>3028.6</v>
      </c>
      <c r="V11200">
        <v>28</v>
      </c>
      <c r="W11200">
        <v>0.91700000000000004</v>
      </c>
      <c r="X11200">
        <v>1.482</v>
      </c>
      <c r="Y11200" s="8">
        <v>41962</v>
      </c>
    </row>
    <row r="11201" spans="1:25" x14ac:dyDescent="0.25">
      <c r="A11201">
        <v>-111.97793314</v>
      </c>
      <c r="B11201">
        <v>33.078428809999998</v>
      </c>
      <c r="C11201">
        <v>13</v>
      </c>
      <c r="D11201" t="s">
        <v>371</v>
      </c>
      <c r="E11201" t="s">
        <v>370</v>
      </c>
      <c r="F11201">
        <v>11200</v>
      </c>
      <c r="G11201">
        <v>355</v>
      </c>
      <c r="H11201">
        <v>13.33</v>
      </c>
      <c r="I11201">
        <v>1.444</v>
      </c>
      <c r="J11201">
        <v>1</v>
      </c>
      <c r="K11201">
        <v>1165.0999999999999</v>
      </c>
      <c r="L11201" t="s">
        <v>369</v>
      </c>
      <c r="M11201" t="s">
        <v>368</v>
      </c>
      <c r="N11201" s="8">
        <v>41962</v>
      </c>
      <c r="O11201">
        <v>0</v>
      </c>
      <c r="P11201">
        <v>0</v>
      </c>
      <c r="Q11201">
        <v>4987.8</v>
      </c>
      <c r="R11201">
        <v>1034.8</v>
      </c>
      <c r="S11201">
        <v>2.1560000000000001</v>
      </c>
      <c r="T11201">
        <v>33</v>
      </c>
      <c r="U11201">
        <v>3135.6</v>
      </c>
      <c r="V11201">
        <v>28</v>
      </c>
      <c r="W11201">
        <v>0.98399999999999999</v>
      </c>
      <c r="X11201">
        <v>1.591</v>
      </c>
      <c r="Y11201" s="8">
        <v>41962</v>
      </c>
    </row>
    <row r="11202" spans="1:25" x14ac:dyDescent="0.25">
      <c r="A11202">
        <v>-111.97793503</v>
      </c>
      <c r="B11202">
        <v>33.078431819999999</v>
      </c>
      <c r="C11202">
        <v>13</v>
      </c>
      <c r="D11202" t="s">
        <v>371</v>
      </c>
      <c r="E11202" t="s">
        <v>370</v>
      </c>
      <c r="F11202">
        <v>11201</v>
      </c>
      <c r="G11202">
        <v>6</v>
      </c>
      <c r="H11202">
        <v>13.33</v>
      </c>
      <c r="I11202">
        <v>1.3779999999999999</v>
      </c>
      <c r="J11202">
        <v>1</v>
      </c>
      <c r="K11202">
        <v>1165.0999999999999</v>
      </c>
      <c r="L11202" t="s">
        <v>369</v>
      </c>
      <c r="M11202" t="s">
        <v>368</v>
      </c>
      <c r="N11202" s="8">
        <v>41962</v>
      </c>
      <c r="O11202">
        <v>0</v>
      </c>
      <c r="P11202">
        <v>0</v>
      </c>
      <c r="Q11202">
        <v>5029.3</v>
      </c>
      <c r="R11202">
        <v>1093</v>
      </c>
      <c r="S11202">
        <v>2.2770000000000001</v>
      </c>
      <c r="T11202">
        <v>33</v>
      </c>
      <c r="U11202">
        <v>3312.2</v>
      </c>
      <c r="V11202">
        <v>28</v>
      </c>
      <c r="W11202">
        <v>0.94</v>
      </c>
      <c r="X11202">
        <v>1.518</v>
      </c>
      <c r="Y11202" s="8">
        <v>41962</v>
      </c>
    </row>
    <row r="11203" spans="1:25" x14ac:dyDescent="0.25">
      <c r="A11203">
        <v>-111.97793521</v>
      </c>
      <c r="B11203">
        <v>33.078435990000003</v>
      </c>
      <c r="C11203">
        <v>13</v>
      </c>
      <c r="D11203" t="s">
        <v>371</v>
      </c>
      <c r="E11203" t="s">
        <v>370</v>
      </c>
      <c r="F11203">
        <v>11202</v>
      </c>
      <c r="G11203">
        <v>13</v>
      </c>
      <c r="H11203">
        <v>13.33</v>
      </c>
      <c r="I11203">
        <v>1.3779999999999999</v>
      </c>
      <c r="J11203">
        <v>1</v>
      </c>
      <c r="K11203">
        <v>1165.0999999999999</v>
      </c>
      <c r="L11203" t="s">
        <v>369</v>
      </c>
      <c r="M11203" t="s">
        <v>368</v>
      </c>
      <c r="N11203" s="8">
        <v>41962</v>
      </c>
      <c r="O11203">
        <v>0</v>
      </c>
      <c r="P11203">
        <v>0</v>
      </c>
      <c r="Q11203">
        <v>5230.8999999999996</v>
      </c>
      <c r="R11203">
        <v>1136.8</v>
      </c>
      <c r="S11203">
        <v>2.3679999999999999</v>
      </c>
      <c r="T11203">
        <v>33</v>
      </c>
      <c r="U11203">
        <v>3445</v>
      </c>
      <c r="V11203">
        <v>28</v>
      </c>
      <c r="W11203">
        <v>0.94</v>
      </c>
      <c r="X11203">
        <v>1.518</v>
      </c>
      <c r="Y11203" s="8">
        <v>41962</v>
      </c>
    </row>
    <row r="11204" spans="1:25" x14ac:dyDescent="0.25">
      <c r="A11204">
        <v>-111.977934</v>
      </c>
      <c r="B11204">
        <v>33.078439770000003</v>
      </c>
      <c r="C11204">
        <v>13</v>
      </c>
      <c r="D11204" t="s">
        <v>371</v>
      </c>
      <c r="E11204" t="s">
        <v>370</v>
      </c>
      <c r="F11204">
        <v>11203</v>
      </c>
      <c r="G11204">
        <v>360</v>
      </c>
      <c r="H11204">
        <v>13.33</v>
      </c>
      <c r="I11204">
        <v>1.3779999999999999</v>
      </c>
      <c r="J11204">
        <v>1</v>
      </c>
      <c r="K11204">
        <v>1165</v>
      </c>
      <c r="L11204" t="s">
        <v>369</v>
      </c>
      <c r="M11204" t="s">
        <v>368</v>
      </c>
      <c r="N11204" s="8">
        <v>41962</v>
      </c>
      <c r="O11204">
        <v>0</v>
      </c>
      <c r="P11204">
        <v>0</v>
      </c>
      <c r="Q11204">
        <v>6003.9</v>
      </c>
      <c r="R11204">
        <v>1304.9000000000001</v>
      </c>
      <c r="S11204">
        <v>2.718</v>
      </c>
      <c r="T11204">
        <v>33</v>
      </c>
      <c r="U11204">
        <v>3954.1</v>
      </c>
      <c r="V11204">
        <v>28</v>
      </c>
      <c r="W11204">
        <v>0.94</v>
      </c>
      <c r="X11204">
        <v>1.518</v>
      </c>
      <c r="Y11204" s="8">
        <v>41962</v>
      </c>
    </row>
    <row r="11205" spans="1:25" x14ac:dyDescent="0.25">
      <c r="A11205">
        <v>-111.97793383</v>
      </c>
      <c r="B11205">
        <v>33.078442780000003</v>
      </c>
      <c r="C11205">
        <v>13</v>
      </c>
      <c r="D11205" t="s">
        <v>371</v>
      </c>
      <c r="E11205" t="s">
        <v>370</v>
      </c>
      <c r="F11205">
        <v>11204</v>
      </c>
      <c r="G11205">
        <v>359</v>
      </c>
      <c r="H11205">
        <v>13.33</v>
      </c>
      <c r="I11205">
        <v>1.28</v>
      </c>
      <c r="J11205">
        <v>1</v>
      </c>
      <c r="K11205">
        <v>1165.0999999999999</v>
      </c>
      <c r="L11205" t="s">
        <v>369</v>
      </c>
      <c r="M11205" t="s">
        <v>368</v>
      </c>
      <c r="N11205" s="8">
        <v>41962</v>
      </c>
      <c r="O11205">
        <v>0</v>
      </c>
      <c r="P11205">
        <v>0</v>
      </c>
      <c r="Q11205">
        <v>4824.1000000000004</v>
      </c>
      <c r="R11205">
        <v>1129.0999999999999</v>
      </c>
      <c r="S11205">
        <v>2.3519999999999999</v>
      </c>
      <c r="T11205">
        <v>33</v>
      </c>
      <c r="U11205">
        <v>3421.5</v>
      </c>
      <c r="V11205">
        <v>28</v>
      </c>
      <c r="W11205">
        <v>0.872</v>
      </c>
      <c r="X11205">
        <v>1.41</v>
      </c>
      <c r="Y11205" s="8">
        <v>41962</v>
      </c>
    </row>
    <row r="11206" spans="1:25" x14ac:dyDescent="0.25">
      <c r="A11206">
        <v>-111.97793434</v>
      </c>
      <c r="B11206">
        <v>33.07844678</v>
      </c>
      <c r="C11206">
        <v>13</v>
      </c>
      <c r="D11206" t="s">
        <v>371</v>
      </c>
      <c r="E11206" t="s">
        <v>370</v>
      </c>
      <c r="F11206">
        <v>11205</v>
      </c>
      <c r="G11206">
        <v>2</v>
      </c>
      <c r="H11206">
        <v>13.33</v>
      </c>
      <c r="I11206">
        <v>1.28</v>
      </c>
      <c r="J11206">
        <v>1</v>
      </c>
      <c r="K11206">
        <v>1165.2</v>
      </c>
      <c r="L11206" t="s">
        <v>369</v>
      </c>
      <c r="M11206" t="s">
        <v>368</v>
      </c>
      <c r="N11206" s="8">
        <v>41962</v>
      </c>
      <c r="O11206">
        <v>0</v>
      </c>
      <c r="P11206">
        <v>0</v>
      </c>
      <c r="Q11206">
        <v>5925.4</v>
      </c>
      <c r="R11206">
        <v>1386.8</v>
      </c>
      <c r="S11206">
        <v>2.8889999999999998</v>
      </c>
      <c r="T11206">
        <v>33</v>
      </c>
      <c r="U11206">
        <v>4202.6000000000004</v>
      </c>
      <c r="V11206">
        <v>28</v>
      </c>
      <c r="W11206">
        <v>0.872</v>
      </c>
      <c r="X11206">
        <v>1.41</v>
      </c>
      <c r="Y11206" s="8">
        <v>41962</v>
      </c>
    </row>
    <row r="11207" spans="1:25" x14ac:dyDescent="0.25">
      <c r="A11207">
        <v>-111.97793349</v>
      </c>
      <c r="B11207">
        <v>33.078450789999998</v>
      </c>
      <c r="C11207">
        <v>13</v>
      </c>
      <c r="D11207" t="s">
        <v>371</v>
      </c>
      <c r="E11207" t="s">
        <v>370</v>
      </c>
      <c r="F11207">
        <v>11206</v>
      </c>
      <c r="G11207">
        <v>357</v>
      </c>
      <c r="H11207">
        <v>13.33</v>
      </c>
      <c r="I11207">
        <v>1.3779999999999999</v>
      </c>
      <c r="J11207">
        <v>1</v>
      </c>
      <c r="K11207">
        <v>1165.2</v>
      </c>
      <c r="L11207" t="s">
        <v>369</v>
      </c>
      <c r="M11207" t="s">
        <v>368</v>
      </c>
      <c r="N11207" s="8">
        <v>41962</v>
      </c>
      <c r="O11207">
        <v>0</v>
      </c>
      <c r="P11207">
        <v>0</v>
      </c>
      <c r="Q11207">
        <v>5247.1</v>
      </c>
      <c r="R11207">
        <v>1140.4000000000001</v>
      </c>
      <c r="S11207">
        <v>2.3759999999999999</v>
      </c>
      <c r="T11207">
        <v>33</v>
      </c>
      <c r="U11207">
        <v>3455.7</v>
      </c>
      <c r="V11207">
        <v>28</v>
      </c>
      <c r="W11207">
        <v>0.94</v>
      </c>
      <c r="X11207">
        <v>1.518</v>
      </c>
      <c r="Y11207" s="8">
        <v>41962</v>
      </c>
    </row>
    <row r="11208" spans="1:25" x14ac:dyDescent="0.25">
      <c r="A11208">
        <v>-111.977934</v>
      </c>
      <c r="B11208">
        <v>33.078455769999998</v>
      </c>
      <c r="C11208">
        <v>13</v>
      </c>
      <c r="D11208" t="s">
        <v>371</v>
      </c>
      <c r="E11208" t="s">
        <v>370</v>
      </c>
      <c r="F11208">
        <v>11207</v>
      </c>
      <c r="G11208">
        <v>0</v>
      </c>
      <c r="H11208">
        <v>13.33</v>
      </c>
      <c r="I11208">
        <v>2.0670000000000002</v>
      </c>
      <c r="J11208">
        <v>1</v>
      </c>
      <c r="K11208">
        <v>1165.2</v>
      </c>
      <c r="L11208" t="s">
        <v>369</v>
      </c>
      <c r="M11208" t="s">
        <v>368</v>
      </c>
      <c r="N11208" s="8">
        <v>41962</v>
      </c>
      <c r="O11208">
        <v>0</v>
      </c>
      <c r="P11208">
        <v>0</v>
      </c>
      <c r="Q11208">
        <v>4868.8</v>
      </c>
      <c r="R11208">
        <v>705.44</v>
      </c>
      <c r="S11208">
        <v>1.47</v>
      </c>
      <c r="T11208">
        <v>33</v>
      </c>
      <c r="U11208">
        <v>2137.6999999999998</v>
      </c>
      <c r="V11208">
        <v>28</v>
      </c>
      <c r="W11208">
        <v>1.409</v>
      </c>
      <c r="X11208">
        <v>2.278</v>
      </c>
      <c r="Y11208" s="8">
        <v>41962</v>
      </c>
    </row>
    <row r="11209" spans="1:25" x14ac:dyDescent="0.25">
      <c r="A11209">
        <v>-111.97793299999999</v>
      </c>
      <c r="B11209">
        <v>33.078461769999997</v>
      </c>
      <c r="C11209">
        <v>13</v>
      </c>
      <c r="D11209" t="s">
        <v>371</v>
      </c>
      <c r="E11209" t="s">
        <v>370</v>
      </c>
      <c r="F11209">
        <v>11208</v>
      </c>
      <c r="G11209">
        <v>0</v>
      </c>
      <c r="H11209">
        <v>13.33</v>
      </c>
      <c r="I11209">
        <v>2.0670000000000002</v>
      </c>
      <c r="J11209">
        <v>1</v>
      </c>
      <c r="K11209">
        <v>1165.2</v>
      </c>
      <c r="L11209" t="s">
        <v>369</v>
      </c>
      <c r="M11209" t="s">
        <v>368</v>
      </c>
      <c r="N11209" s="8">
        <v>41962</v>
      </c>
      <c r="O11209">
        <v>0</v>
      </c>
      <c r="P11209">
        <v>0</v>
      </c>
      <c r="Q11209">
        <v>8637</v>
      </c>
      <c r="R11209">
        <v>1251.4000000000001</v>
      </c>
      <c r="S11209">
        <v>2.6070000000000002</v>
      </c>
      <c r="T11209">
        <v>33</v>
      </c>
      <c r="U11209">
        <v>3792.2</v>
      </c>
      <c r="V11209">
        <v>28</v>
      </c>
      <c r="W11209">
        <v>1.409</v>
      </c>
      <c r="X11209">
        <v>2.278</v>
      </c>
      <c r="Y11209" s="8">
        <v>41962</v>
      </c>
    </row>
    <row r="11210" spans="1:25" x14ac:dyDescent="0.25">
      <c r="A11210">
        <v>-111.97793283</v>
      </c>
      <c r="B11210">
        <v>33.078468780000001</v>
      </c>
      <c r="C11210">
        <v>13</v>
      </c>
      <c r="D11210" t="s">
        <v>371</v>
      </c>
      <c r="E11210" t="s">
        <v>370</v>
      </c>
      <c r="F11210">
        <v>11209</v>
      </c>
      <c r="G11210">
        <v>359</v>
      </c>
      <c r="H11210">
        <v>13.33</v>
      </c>
      <c r="I11210">
        <v>2.395</v>
      </c>
      <c r="J11210">
        <v>1</v>
      </c>
      <c r="K11210">
        <v>1165.2</v>
      </c>
      <c r="L11210" t="s">
        <v>369</v>
      </c>
      <c r="M11210" t="s">
        <v>368</v>
      </c>
      <c r="N11210" s="8">
        <v>41962</v>
      </c>
      <c r="O11210">
        <v>0</v>
      </c>
      <c r="P11210">
        <v>0</v>
      </c>
      <c r="Q11210">
        <v>8777</v>
      </c>
      <c r="R11210">
        <v>1097.5</v>
      </c>
      <c r="S11210">
        <v>2.286</v>
      </c>
      <c r="T11210">
        <v>33</v>
      </c>
      <c r="U11210">
        <v>3325.7</v>
      </c>
      <c r="V11210">
        <v>28</v>
      </c>
      <c r="W11210">
        <v>1.633</v>
      </c>
      <c r="X11210">
        <v>2.6389999999999998</v>
      </c>
      <c r="Y11210" s="8">
        <v>41962</v>
      </c>
    </row>
    <row r="11211" spans="1:25" x14ac:dyDescent="0.25">
      <c r="A11211">
        <v>-111.97793265999999</v>
      </c>
      <c r="B11211">
        <v>33.078474780000001</v>
      </c>
      <c r="C11211">
        <v>13</v>
      </c>
      <c r="D11211" t="s">
        <v>371</v>
      </c>
      <c r="E11211" t="s">
        <v>370</v>
      </c>
      <c r="F11211">
        <v>11210</v>
      </c>
      <c r="G11211">
        <v>358</v>
      </c>
      <c r="H11211">
        <v>13.33</v>
      </c>
      <c r="I11211">
        <v>2.4929999999999999</v>
      </c>
      <c r="J11211">
        <v>1</v>
      </c>
      <c r="K11211">
        <v>1165.2</v>
      </c>
      <c r="L11211" t="s">
        <v>369</v>
      </c>
      <c r="M11211" t="s">
        <v>368</v>
      </c>
      <c r="N11211" s="8">
        <v>41962</v>
      </c>
      <c r="O11211">
        <v>0</v>
      </c>
      <c r="P11211">
        <v>0</v>
      </c>
      <c r="Q11211">
        <v>9933.2000000000007</v>
      </c>
      <c r="R11211">
        <v>1193</v>
      </c>
      <c r="S11211">
        <v>2.4849999999999999</v>
      </c>
      <c r="T11211">
        <v>33</v>
      </c>
      <c r="U11211">
        <v>3615.3</v>
      </c>
      <c r="V11211">
        <v>28</v>
      </c>
      <c r="W11211">
        <v>1.7</v>
      </c>
      <c r="X11211">
        <v>2.7480000000000002</v>
      </c>
      <c r="Y11211" s="8">
        <v>41962</v>
      </c>
    </row>
    <row r="11212" spans="1:25" x14ac:dyDescent="0.25">
      <c r="A11212">
        <v>-111.97793317</v>
      </c>
      <c r="B11212">
        <v>33.078481779999997</v>
      </c>
      <c r="C11212">
        <v>13</v>
      </c>
      <c r="D11212" t="s">
        <v>371</v>
      </c>
      <c r="E11212" t="s">
        <v>370</v>
      </c>
      <c r="F11212">
        <v>11211</v>
      </c>
      <c r="G11212">
        <v>1</v>
      </c>
      <c r="H11212">
        <v>13.33</v>
      </c>
      <c r="I11212">
        <v>2.3290000000000002</v>
      </c>
      <c r="J11212">
        <v>1</v>
      </c>
      <c r="K11212">
        <v>1165.2</v>
      </c>
      <c r="L11212" t="s">
        <v>369</v>
      </c>
      <c r="M11212" t="s">
        <v>368</v>
      </c>
      <c r="N11212" s="8">
        <v>41962</v>
      </c>
      <c r="O11212">
        <v>0</v>
      </c>
      <c r="P11212">
        <v>0</v>
      </c>
      <c r="Q11212">
        <v>10543</v>
      </c>
      <c r="R11212">
        <v>1355.5</v>
      </c>
      <c r="S11212">
        <v>2.8239999999999998</v>
      </c>
      <c r="T11212">
        <v>33</v>
      </c>
      <c r="U11212">
        <v>4107.6000000000004</v>
      </c>
      <c r="V11212">
        <v>28</v>
      </c>
      <c r="W11212">
        <v>1.5880000000000001</v>
      </c>
      <c r="X11212">
        <v>2.5670000000000002</v>
      </c>
      <c r="Y11212" s="8">
        <v>41962</v>
      </c>
    </row>
    <row r="11213" spans="1:25" x14ac:dyDescent="0.25">
      <c r="A11213">
        <v>-111.97793334000001</v>
      </c>
      <c r="B11213">
        <v>33.078487780000003</v>
      </c>
      <c r="C11213">
        <v>13</v>
      </c>
      <c r="D11213" t="s">
        <v>371</v>
      </c>
      <c r="E11213" t="s">
        <v>370</v>
      </c>
      <c r="F11213">
        <v>11212</v>
      </c>
      <c r="G11213">
        <v>2</v>
      </c>
      <c r="H11213">
        <v>13.33</v>
      </c>
      <c r="I11213">
        <v>2.395</v>
      </c>
      <c r="J11213">
        <v>1</v>
      </c>
      <c r="K11213">
        <v>1165.2</v>
      </c>
      <c r="L11213" t="s">
        <v>369</v>
      </c>
      <c r="M11213" t="s">
        <v>368</v>
      </c>
      <c r="N11213" s="8">
        <v>41962</v>
      </c>
      <c r="O11213">
        <v>0</v>
      </c>
      <c r="P11213">
        <v>0</v>
      </c>
      <c r="Q11213">
        <v>9373.4</v>
      </c>
      <c r="R11213">
        <v>1172.0999999999999</v>
      </c>
      <c r="S11213">
        <v>2.4420000000000002</v>
      </c>
      <c r="T11213">
        <v>33</v>
      </c>
      <c r="U11213">
        <v>3551.7</v>
      </c>
      <c r="V11213">
        <v>28</v>
      </c>
      <c r="W11213">
        <v>1.633</v>
      </c>
      <c r="X11213">
        <v>2.6389999999999998</v>
      </c>
      <c r="Y11213" s="8">
        <v>41962</v>
      </c>
    </row>
    <row r="11214" spans="1:25" x14ac:dyDescent="0.25">
      <c r="A11214">
        <v>-111.97793283</v>
      </c>
      <c r="B11214">
        <v>33.07849478</v>
      </c>
      <c r="C11214">
        <v>13</v>
      </c>
      <c r="D11214" t="s">
        <v>371</v>
      </c>
      <c r="E11214" t="s">
        <v>370</v>
      </c>
      <c r="F11214">
        <v>11213</v>
      </c>
      <c r="G11214">
        <v>359</v>
      </c>
      <c r="H11214">
        <v>13.33</v>
      </c>
      <c r="I11214">
        <v>2.395</v>
      </c>
      <c r="J11214">
        <v>1</v>
      </c>
      <c r="K11214">
        <v>1165.2</v>
      </c>
      <c r="L11214" t="s">
        <v>369</v>
      </c>
      <c r="M11214" t="s">
        <v>368</v>
      </c>
      <c r="N11214" s="8">
        <v>41962</v>
      </c>
      <c r="O11214">
        <v>0</v>
      </c>
      <c r="P11214">
        <v>0</v>
      </c>
      <c r="Q11214">
        <v>10113</v>
      </c>
      <c r="R11214">
        <v>1264.5</v>
      </c>
      <c r="S11214">
        <v>2.6339999999999999</v>
      </c>
      <c r="T11214">
        <v>33</v>
      </c>
      <c r="U11214">
        <v>3831.9</v>
      </c>
      <c r="V11214">
        <v>28</v>
      </c>
      <c r="W11214">
        <v>1.633</v>
      </c>
      <c r="X11214">
        <v>2.6389999999999998</v>
      </c>
      <c r="Y11214" s="8">
        <v>41962</v>
      </c>
    </row>
    <row r="11215" spans="1:25" x14ac:dyDescent="0.25">
      <c r="A11215">
        <v>-111.97793317</v>
      </c>
      <c r="B11215">
        <v>33.078501780000003</v>
      </c>
      <c r="C11215">
        <v>13</v>
      </c>
      <c r="D11215" t="s">
        <v>371</v>
      </c>
      <c r="E11215" t="s">
        <v>370</v>
      </c>
      <c r="F11215">
        <v>11214</v>
      </c>
      <c r="G11215">
        <v>1</v>
      </c>
      <c r="H11215">
        <v>13.33</v>
      </c>
      <c r="I11215">
        <v>2.4929999999999999</v>
      </c>
      <c r="J11215">
        <v>1</v>
      </c>
      <c r="K11215">
        <v>1165.2</v>
      </c>
      <c r="L11215" t="s">
        <v>369</v>
      </c>
      <c r="M11215" t="s">
        <v>368</v>
      </c>
      <c r="N11215" s="8">
        <v>41962</v>
      </c>
      <c r="O11215">
        <v>0</v>
      </c>
      <c r="P11215">
        <v>0</v>
      </c>
      <c r="Q11215">
        <v>11034</v>
      </c>
      <c r="R11215">
        <v>1325.3</v>
      </c>
      <c r="S11215">
        <v>2.7610000000000001</v>
      </c>
      <c r="T11215">
        <v>33</v>
      </c>
      <c r="U11215">
        <v>4016.1</v>
      </c>
      <c r="V11215">
        <v>28</v>
      </c>
      <c r="W11215">
        <v>1.7</v>
      </c>
      <c r="X11215">
        <v>2.7480000000000002</v>
      </c>
      <c r="Y11215" s="8">
        <v>41962</v>
      </c>
    </row>
    <row r="11216" spans="1:25" x14ac:dyDescent="0.25">
      <c r="A11216">
        <v>-111.97793317</v>
      </c>
      <c r="B11216">
        <v>33.078507780000002</v>
      </c>
      <c r="C11216">
        <v>13</v>
      </c>
      <c r="D11216" t="s">
        <v>371</v>
      </c>
      <c r="E11216" t="s">
        <v>370</v>
      </c>
      <c r="F11216">
        <v>11215</v>
      </c>
      <c r="G11216">
        <v>1</v>
      </c>
      <c r="H11216">
        <v>13.33</v>
      </c>
      <c r="I11216">
        <v>2.3290000000000002</v>
      </c>
      <c r="J11216">
        <v>1</v>
      </c>
      <c r="K11216">
        <v>1165.2</v>
      </c>
      <c r="L11216" t="s">
        <v>369</v>
      </c>
      <c r="M11216" t="s">
        <v>368</v>
      </c>
      <c r="N11216" s="8">
        <v>41962</v>
      </c>
      <c r="O11216">
        <v>0</v>
      </c>
      <c r="P11216">
        <v>0</v>
      </c>
      <c r="Q11216">
        <v>9376.2999999999993</v>
      </c>
      <c r="R11216">
        <v>1205.4000000000001</v>
      </c>
      <c r="S11216">
        <v>2.5110000000000001</v>
      </c>
      <c r="T11216">
        <v>33</v>
      </c>
      <c r="U11216">
        <v>3652.9</v>
      </c>
      <c r="V11216">
        <v>28</v>
      </c>
      <c r="W11216">
        <v>1.5880000000000001</v>
      </c>
      <c r="X11216">
        <v>2.5670000000000002</v>
      </c>
      <c r="Y11216" s="8">
        <v>41962</v>
      </c>
    </row>
    <row r="11217" spans="1:25" x14ac:dyDescent="0.25">
      <c r="A11217">
        <v>-111.97793317</v>
      </c>
      <c r="B11217">
        <v>33.078514779999999</v>
      </c>
      <c r="C11217">
        <v>13</v>
      </c>
      <c r="D11217" t="s">
        <v>371</v>
      </c>
      <c r="E11217" t="s">
        <v>370</v>
      </c>
      <c r="F11217">
        <v>11216</v>
      </c>
      <c r="G11217">
        <v>1</v>
      </c>
      <c r="H11217">
        <v>13.33</v>
      </c>
      <c r="I11217">
        <v>2.3290000000000002</v>
      </c>
      <c r="J11217">
        <v>1</v>
      </c>
      <c r="K11217">
        <v>1165.2</v>
      </c>
      <c r="L11217" t="s">
        <v>369</v>
      </c>
      <c r="M11217" t="s">
        <v>368</v>
      </c>
      <c r="N11217" s="8">
        <v>41962</v>
      </c>
      <c r="O11217">
        <v>0</v>
      </c>
      <c r="P11217">
        <v>0</v>
      </c>
      <c r="Q11217">
        <v>10191</v>
      </c>
      <c r="R11217">
        <v>1310.2</v>
      </c>
      <c r="S11217">
        <v>2.73</v>
      </c>
      <c r="T11217">
        <v>33</v>
      </c>
      <c r="U11217">
        <v>3970.4</v>
      </c>
      <c r="V11217">
        <v>28</v>
      </c>
      <c r="W11217">
        <v>1.5880000000000001</v>
      </c>
      <c r="X11217">
        <v>2.5670000000000002</v>
      </c>
      <c r="Y11217" s="8">
        <v>41962</v>
      </c>
    </row>
    <row r="11218" spans="1:25" x14ac:dyDescent="0.25">
      <c r="A11218">
        <v>-111.97793283</v>
      </c>
      <c r="B11218">
        <v>33.078520779999998</v>
      </c>
      <c r="C11218">
        <v>13</v>
      </c>
      <c r="D11218" t="s">
        <v>371</v>
      </c>
      <c r="E11218" t="s">
        <v>370</v>
      </c>
      <c r="F11218">
        <v>11217</v>
      </c>
      <c r="G11218">
        <v>359</v>
      </c>
      <c r="H11218">
        <v>13.33</v>
      </c>
      <c r="I11218">
        <v>2.4279999999999999</v>
      </c>
      <c r="J11218">
        <v>1</v>
      </c>
      <c r="K11218">
        <v>1165.2</v>
      </c>
      <c r="L11218" t="s">
        <v>369</v>
      </c>
      <c r="M11218" t="s">
        <v>368</v>
      </c>
      <c r="N11218" s="8">
        <v>41962</v>
      </c>
      <c r="O11218">
        <v>0</v>
      </c>
      <c r="P11218">
        <v>0</v>
      </c>
      <c r="Q11218">
        <v>8919.4</v>
      </c>
      <c r="R11218">
        <v>1100.2</v>
      </c>
      <c r="S11218">
        <v>2.2919999999999998</v>
      </c>
      <c r="T11218">
        <v>33</v>
      </c>
      <c r="U11218">
        <v>3334</v>
      </c>
      <c r="V11218">
        <v>28</v>
      </c>
      <c r="W11218">
        <v>1.655</v>
      </c>
      <c r="X11218">
        <v>2.6749999999999998</v>
      </c>
      <c r="Y11218" s="8">
        <v>41962</v>
      </c>
    </row>
    <row r="11219" spans="1:25" x14ac:dyDescent="0.25">
      <c r="A11219">
        <v>-111.97793368000001</v>
      </c>
      <c r="B11219">
        <v>33.078527790000003</v>
      </c>
      <c r="C11219">
        <v>13</v>
      </c>
      <c r="D11219" t="s">
        <v>371</v>
      </c>
      <c r="E11219" t="s">
        <v>370</v>
      </c>
      <c r="F11219">
        <v>11218</v>
      </c>
      <c r="G11219">
        <v>4</v>
      </c>
      <c r="H11219">
        <v>13.33</v>
      </c>
      <c r="I11219">
        <v>2.395</v>
      </c>
      <c r="J11219">
        <v>1</v>
      </c>
      <c r="K11219">
        <v>1165.2</v>
      </c>
      <c r="L11219" t="s">
        <v>369</v>
      </c>
      <c r="M11219" t="s">
        <v>368</v>
      </c>
      <c r="N11219" s="8">
        <v>41962</v>
      </c>
      <c r="O11219">
        <v>0</v>
      </c>
      <c r="P11219">
        <v>0</v>
      </c>
      <c r="Q11219">
        <v>9411.1</v>
      </c>
      <c r="R11219">
        <v>1176.8</v>
      </c>
      <c r="S11219">
        <v>2.452</v>
      </c>
      <c r="T11219">
        <v>33</v>
      </c>
      <c r="U11219">
        <v>3566</v>
      </c>
      <c r="V11219">
        <v>28</v>
      </c>
      <c r="W11219">
        <v>1.633</v>
      </c>
      <c r="X11219">
        <v>2.6389999999999998</v>
      </c>
      <c r="Y11219" s="8">
        <v>41962</v>
      </c>
    </row>
    <row r="11220" spans="1:25" x14ac:dyDescent="0.25">
      <c r="A11220">
        <v>-111.97793249</v>
      </c>
      <c r="B11220">
        <v>33.078533790000002</v>
      </c>
      <c r="C11220">
        <v>13</v>
      </c>
      <c r="D11220" t="s">
        <v>371</v>
      </c>
      <c r="E11220" t="s">
        <v>370</v>
      </c>
      <c r="F11220">
        <v>11219</v>
      </c>
      <c r="G11220">
        <v>357</v>
      </c>
      <c r="H11220">
        <v>13.33</v>
      </c>
      <c r="I11220">
        <v>2.2309999999999999</v>
      </c>
      <c r="J11220">
        <v>1</v>
      </c>
      <c r="K11220">
        <v>1165.2</v>
      </c>
      <c r="L11220" t="s">
        <v>369</v>
      </c>
      <c r="M11220" t="s">
        <v>368</v>
      </c>
      <c r="N11220" s="8">
        <v>41962</v>
      </c>
      <c r="O11220">
        <v>0</v>
      </c>
      <c r="P11220">
        <v>0</v>
      </c>
      <c r="Q11220">
        <v>8752.1</v>
      </c>
      <c r="R11220">
        <v>1174.8</v>
      </c>
      <c r="S11220">
        <v>2.448</v>
      </c>
      <c r="T11220">
        <v>33</v>
      </c>
      <c r="U11220">
        <v>3560.1</v>
      </c>
      <c r="V11220">
        <v>28</v>
      </c>
      <c r="W11220">
        <v>1.5209999999999999</v>
      </c>
      <c r="X11220">
        <v>2.4580000000000002</v>
      </c>
      <c r="Y11220" s="8">
        <v>41962</v>
      </c>
    </row>
    <row r="11221" spans="1:25" x14ac:dyDescent="0.25">
      <c r="A11221">
        <v>-111.97793299999999</v>
      </c>
      <c r="B11221">
        <v>33.078540769999996</v>
      </c>
      <c r="C11221">
        <v>13</v>
      </c>
      <c r="D11221" t="s">
        <v>371</v>
      </c>
      <c r="E11221" t="s">
        <v>370</v>
      </c>
      <c r="F11221">
        <v>11220</v>
      </c>
      <c r="G11221">
        <v>0</v>
      </c>
      <c r="H11221">
        <v>13.33</v>
      </c>
      <c r="I11221">
        <v>2.3620000000000001</v>
      </c>
      <c r="J11221">
        <v>1</v>
      </c>
      <c r="K11221">
        <v>1165.2</v>
      </c>
      <c r="L11221" t="s">
        <v>369</v>
      </c>
      <c r="M11221" t="s">
        <v>368</v>
      </c>
      <c r="N11221" s="8">
        <v>41962</v>
      </c>
      <c r="O11221">
        <v>0</v>
      </c>
      <c r="P11221">
        <v>0</v>
      </c>
      <c r="Q11221">
        <v>9565.7000000000007</v>
      </c>
      <c r="R11221">
        <v>1212.7</v>
      </c>
      <c r="S11221">
        <v>2.5259999999999998</v>
      </c>
      <c r="T11221">
        <v>33</v>
      </c>
      <c r="U11221">
        <v>3674.9</v>
      </c>
      <c r="V11221">
        <v>28</v>
      </c>
      <c r="W11221">
        <v>1.611</v>
      </c>
      <c r="X11221">
        <v>2.6030000000000002</v>
      </c>
      <c r="Y11221" s="8">
        <v>41962</v>
      </c>
    </row>
    <row r="11222" spans="1:25" x14ac:dyDescent="0.25">
      <c r="A11222">
        <v>-111.97793334000001</v>
      </c>
      <c r="B11222">
        <v>33.078546780000003</v>
      </c>
      <c r="C11222">
        <v>13</v>
      </c>
      <c r="D11222" t="s">
        <v>371</v>
      </c>
      <c r="E11222" t="s">
        <v>370</v>
      </c>
      <c r="F11222">
        <v>11221</v>
      </c>
      <c r="G11222">
        <v>2</v>
      </c>
      <c r="H11222">
        <v>13.33</v>
      </c>
      <c r="I11222">
        <v>2.395</v>
      </c>
      <c r="J11222">
        <v>1</v>
      </c>
      <c r="K11222">
        <v>1165.2</v>
      </c>
      <c r="L11222" t="s">
        <v>369</v>
      </c>
      <c r="M11222" t="s">
        <v>368</v>
      </c>
      <c r="N11222" s="8">
        <v>41962</v>
      </c>
      <c r="O11222">
        <v>0</v>
      </c>
      <c r="P11222">
        <v>0</v>
      </c>
      <c r="Q11222">
        <v>10174</v>
      </c>
      <c r="R11222">
        <v>1272.2</v>
      </c>
      <c r="S11222">
        <v>2.65</v>
      </c>
      <c r="T11222">
        <v>33</v>
      </c>
      <c r="U11222">
        <v>3855.2</v>
      </c>
      <c r="V11222">
        <v>28</v>
      </c>
      <c r="W11222">
        <v>1.633</v>
      </c>
      <c r="X11222">
        <v>2.6389999999999998</v>
      </c>
      <c r="Y11222" s="8">
        <v>41962</v>
      </c>
    </row>
    <row r="11223" spans="1:25" x14ac:dyDescent="0.25">
      <c r="A11223">
        <v>-111.97793283</v>
      </c>
      <c r="B11223">
        <v>33.07855378</v>
      </c>
      <c r="C11223">
        <v>13</v>
      </c>
      <c r="D11223" t="s">
        <v>371</v>
      </c>
      <c r="E11223" t="s">
        <v>370</v>
      </c>
      <c r="F11223">
        <v>11222</v>
      </c>
      <c r="G11223">
        <v>359</v>
      </c>
      <c r="H11223">
        <v>13.33</v>
      </c>
      <c r="I11223">
        <v>2.2970000000000002</v>
      </c>
      <c r="J11223">
        <v>1</v>
      </c>
      <c r="K11223">
        <v>1165.3</v>
      </c>
      <c r="L11223" t="s">
        <v>369</v>
      </c>
      <c r="M11223" t="s">
        <v>368</v>
      </c>
      <c r="N11223" s="8">
        <v>41962</v>
      </c>
      <c r="O11223">
        <v>0</v>
      </c>
      <c r="P11223">
        <v>0</v>
      </c>
      <c r="Q11223">
        <v>10516</v>
      </c>
      <c r="R11223">
        <v>1371.3</v>
      </c>
      <c r="S11223">
        <v>2.8570000000000002</v>
      </c>
      <c r="T11223">
        <v>33</v>
      </c>
      <c r="U11223">
        <v>4155.6000000000004</v>
      </c>
      <c r="V11223">
        <v>28</v>
      </c>
      <c r="W11223">
        <v>1.5660000000000001</v>
      </c>
      <c r="X11223">
        <v>2.5310000000000001</v>
      </c>
      <c r="Y11223" s="8">
        <v>41962</v>
      </c>
    </row>
    <row r="11224" spans="1:25" x14ac:dyDescent="0.25">
      <c r="A11224">
        <v>-111.97793283</v>
      </c>
      <c r="B11224">
        <v>33.078559779999999</v>
      </c>
      <c r="C11224">
        <v>13</v>
      </c>
      <c r="D11224" t="s">
        <v>371</v>
      </c>
      <c r="E11224" t="s">
        <v>370</v>
      </c>
      <c r="F11224">
        <v>11223</v>
      </c>
      <c r="G11224">
        <v>359</v>
      </c>
      <c r="H11224">
        <v>13.33</v>
      </c>
      <c r="I11224">
        <v>2.198</v>
      </c>
      <c r="J11224">
        <v>1</v>
      </c>
      <c r="K11224">
        <v>1165.3</v>
      </c>
      <c r="L11224" t="s">
        <v>369</v>
      </c>
      <c r="M11224" t="s">
        <v>368</v>
      </c>
      <c r="N11224" s="8">
        <v>41962</v>
      </c>
      <c r="O11224">
        <v>0</v>
      </c>
      <c r="P11224">
        <v>0</v>
      </c>
      <c r="Q11224">
        <v>10185</v>
      </c>
      <c r="R11224">
        <v>1387.5</v>
      </c>
      <c r="S11224">
        <v>2.891</v>
      </c>
      <c r="T11224">
        <v>33</v>
      </c>
      <c r="U11224">
        <v>4204.7</v>
      </c>
      <c r="V11224">
        <v>28</v>
      </c>
      <c r="W11224">
        <v>1.4990000000000001</v>
      </c>
      <c r="X11224">
        <v>2.4220000000000002</v>
      </c>
      <c r="Y11224" s="8">
        <v>41962</v>
      </c>
    </row>
    <row r="11225" spans="1:25" x14ac:dyDescent="0.25">
      <c r="A11225">
        <v>-111.97793334000001</v>
      </c>
      <c r="B11225">
        <v>33.078566780000003</v>
      </c>
      <c r="C11225">
        <v>13</v>
      </c>
      <c r="D11225" t="s">
        <v>371</v>
      </c>
      <c r="E11225" t="s">
        <v>370</v>
      </c>
      <c r="F11225">
        <v>11224</v>
      </c>
      <c r="G11225">
        <v>2</v>
      </c>
      <c r="H11225">
        <v>13.33</v>
      </c>
      <c r="I11225">
        <v>2.5259999999999998</v>
      </c>
      <c r="J11225">
        <v>1</v>
      </c>
      <c r="K11225">
        <v>1165.3</v>
      </c>
      <c r="L11225" t="s">
        <v>369</v>
      </c>
      <c r="M11225" t="s">
        <v>368</v>
      </c>
      <c r="N11225" s="8">
        <v>41962</v>
      </c>
      <c r="O11225">
        <v>0</v>
      </c>
      <c r="P11225">
        <v>0</v>
      </c>
      <c r="Q11225">
        <v>9452.7999999999993</v>
      </c>
      <c r="R11225">
        <v>1120.5999999999999</v>
      </c>
      <c r="S11225">
        <v>2.335</v>
      </c>
      <c r="T11225">
        <v>33</v>
      </c>
      <c r="U11225">
        <v>3395.7</v>
      </c>
      <c r="V11225">
        <v>28</v>
      </c>
      <c r="W11225">
        <v>1.722</v>
      </c>
      <c r="X11225">
        <v>2.7839999999999998</v>
      </c>
      <c r="Y11225" s="8">
        <v>41962</v>
      </c>
    </row>
    <row r="11226" spans="1:25" x14ac:dyDescent="0.25">
      <c r="A11226">
        <v>-111.97793299999999</v>
      </c>
      <c r="B11226">
        <v>33.078573769999998</v>
      </c>
      <c r="C11226">
        <v>13</v>
      </c>
      <c r="D11226" t="s">
        <v>371</v>
      </c>
      <c r="E11226" t="s">
        <v>370</v>
      </c>
      <c r="F11226">
        <v>11225</v>
      </c>
      <c r="G11226">
        <v>0</v>
      </c>
      <c r="H11226">
        <v>13.33</v>
      </c>
      <c r="I11226">
        <v>2.4609999999999999</v>
      </c>
      <c r="J11226">
        <v>1</v>
      </c>
      <c r="K11226">
        <v>1165.3</v>
      </c>
      <c r="L11226" t="s">
        <v>369</v>
      </c>
      <c r="M11226" t="s">
        <v>368</v>
      </c>
      <c r="N11226" s="8">
        <v>41962</v>
      </c>
      <c r="O11226">
        <v>0</v>
      </c>
      <c r="P11226">
        <v>0</v>
      </c>
      <c r="Q11226">
        <v>9786.2000000000007</v>
      </c>
      <c r="R11226">
        <v>1191.0999999999999</v>
      </c>
      <c r="S11226">
        <v>2.4809999999999999</v>
      </c>
      <c r="T11226">
        <v>33</v>
      </c>
      <c r="U11226">
        <v>3609.3</v>
      </c>
      <c r="V11226">
        <v>28</v>
      </c>
      <c r="W11226">
        <v>1.6779999999999999</v>
      </c>
      <c r="X11226">
        <v>2.7109999999999999</v>
      </c>
      <c r="Y11226" s="8">
        <v>41962</v>
      </c>
    </row>
    <row r="11227" spans="1:25" x14ac:dyDescent="0.25">
      <c r="A11227">
        <v>-111.97793334000001</v>
      </c>
      <c r="B11227">
        <v>33.078580780000003</v>
      </c>
      <c r="C11227">
        <v>13</v>
      </c>
      <c r="D11227" t="s">
        <v>371</v>
      </c>
      <c r="E11227" t="s">
        <v>370</v>
      </c>
      <c r="F11227">
        <v>11226</v>
      </c>
      <c r="G11227">
        <v>2</v>
      </c>
      <c r="H11227">
        <v>13.33</v>
      </c>
      <c r="I11227">
        <v>2.4279999999999999</v>
      </c>
      <c r="J11227">
        <v>1</v>
      </c>
      <c r="K11227">
        <v>1165.3</v>
      </c>
      <c r="L11227" t="s">
        <v>369</v>
      </c>
      <c r="M11227" t="s">
        <v>368</v>
      </c>
      <c r="N11227" s="8">
        <v>41962</v>
      </c>
      <c r="O11227">
        <v>0</v>
      </c>
      <c r="P11227">
        <v>0</v>
      </c>
      <c r="Q11227">
        <v>10991</v>
      </c>
      <c r="R11227">
        <v>1355.8</v>
      </c>
      <c r="S11227">
        <v>2.8250000000000002</v>
      </c>
      <c r="T11227">
        <v>33</v>
      </c>
      <c r="U11227">
        <v>4108.5</v>
      </c>
      <c r="V11227">
        <v>28</v>
      </c>
      <c r="W11227">
        <v>1.655</v>
      </c>
      <c r="X11227">
        <v>2.6749999999999998</v>
      </c>
      <c r="Y11227" s="8">
        <v>41962</v>
      </c>
    </row>
    <row r="11228" spans="1:25" x14ac:dyDescent="0.25">
      <c r="A11228">
        <v>-111.97793265999999</v>
      </c>
      <c r="B11228">
        <v>33.078587779999999</v>
      </c>
      <c r="C11228">
        <v>13</v>
      </c>
      <c r="D11228" t="s">
        <v>371</v>
      </c>
      <c r="E11228" t="s">
        <v>370</v>
      </c>
      <c r="F11228">
        <v>11227</v>
      </c>
      <c r="G11228">
        <v>358</v>
      </c>
      <c r="H11228">
        <v>13.33</v>
      </c>
      <c r="I11228">
        <v>2.5259999999999998</v>
      </c>
      <c r="J11228">
        <v>1</v>
      </c>
      <c r="K11228">
        <v>1165.3</v>
      </c>
      <c r="L11228" t="s">
        <v>369</v>
      </c>
      <c r="M11228" t="s">
        <v>368</v>
      </c>
      <c r="N11228" s="8">
        <v>41962</v>
      </c>
      <c r="O11228">
        <v>0</v>
      </c>
      <c r="P11228">
        <v>0</v>
      </c>
      <c r="Q11228">
        <v>12208</v>
      </c>
      <c r="R11228">
        <v>1447.2</v>
      </c>
      <c r="S11228">
        <v>3.0150000000000001</v>
      </c>
      <c r="T11228">
        <v>33</v>
      </c>
      <c r="U11228">
        <v>4385.6000000000004</v>
      </c>
      <c r="V11228">
        <v>28</v>
      </c>
      <c r="W11228">
        <v>1.722</v>
      </c>
      <c r="X11228">
        <v>2.7839999999999998</v>
      </c>
      <c r="Y11228" s="8">
        <v>41962</v>
      </c>
    </row>
    <row r="11229" spans="1:25" x14ac:dyDescent="0.25">
      <c r="A11229">
        <v>-111.97793217</v>
      </c>
      <c r="B11229">
        <v>33.078594780000003</v>
      </c>
      <c r="C11229">
        <v>13</v>
      </c>
      <c r="D11229" t="s">
        <v>371</v>
      </c>
      <c r="E11229" t="s">
        <v>370</v>
      </c>
      <c r="F11229">
        <v>11228</v>
      </c>
      <c r="G11229">
        <v>1</v>
      </c>
      <c r="H11229">
        <v>13.33</v>
      </c>
      <c r="I11229">
        <v>2.5590000000000002</v>
      </c>
      <c r="J11229">
        <v>1</v>
      </c>
      <c r="K11229">
        <v>1165.3</v>
      </c>
      <c r="L11229" t="s">
        <v>369</v>
      </c>
      <c r="M11229" t="s">
        <v>368</v>
      </c>
      <c r="N11229" s="8">
        <v>41962</v>
      </c>
      <c r="O11229">
        <v>0</v>
      </c>
      <c r="P11229">
        <v>0</v>
      </c>
      <c r="Q11229">
        <v>10992</v>
      </c>
      <c r="R11229">
        <v>1286.4000000000001</v>
      </c>
      <c r="S11229">
        <v>2.68</v>
      </c>
      <c r="T11229">
        <v>33</v>
      </c>
      <c r="U11229">
        <v>3898.1</v>
      </c>
      <c r="V11229">
        <v>28</v>
      </c>
      <c r="W11229">
        <v>1.7450000000000001</v>
      </c>
      <c r="X11229">
        <v>2.82</v>
      </c>
      <c r="Y11229" s="8">
        <v>41962</v>
      </c>
    </row>
    <row r="11230" spans="1:25" x14ac:dyDescent="0.25">
      <c r="A11230">
        <v>-111.977932</v>
      </c>
      <c r="B11230">
        <v>33.078601769999999</v>
      </c>
      <c r="C11230">
        <v>13</v>
      </c>
      <c r="D11230" t="s">
        <v>371</v>
      </c>
      <c r="E11230" t="s">
        <v>370</v>
      </c>
      <c r="F11230">
        <v>11229</v>
      </c>
      <c r="G11230">
        <v>0</v>
      </c>
      <c r="H11230">
        <v>13.33</v>
      </c>
      <c r="I11230">
        <v>2.5590000000000002</v>
      </c>
      <c r="J11230">
        <v>1</v>
      </c>
      <c r="K11230">
        <v>1165.3</v>
      </c>
      <c r="L11230" t="s">
        <v>369</v>
      </c>
      <c r="M11230" t="s">
        <v>368</v>
      </c>
      <c r="N11230" s="8">
        <v>41962</v>
      </c>
      <c r="O11230">
        <v>0</v>
      </c>
      <c r="P11230">
        <v>0</v>
      </c>
      <c r="Q11230">
        <v>9367.1</v>
      </c>
      <c r="R11230">
        <v>1096.2</v>
      </c>
      <c r="S11230">
        <v>2.2839999999999998</v>
      </c>
      <c r="T11230">
        <v>33</v>
      </c>
      <c r="U11230">
        <v>3321.8</v>
      </c>
      <c r="V11230">
        <v>28</v>
      </c>
      <c r="W11230">
        <v>1.7450000000000001</v>
      </c>
      <c r="X11230">
        <v>2.82</v>
      </c>
      <c r="Y11230" s="8">
        <v>41962</v>
      </c>
    </row>
    <row r="11231" spans="1:25" x14ac:dyDescent="0.25">
      <c r="A11231">
        <v>-111.97793183</v>
      </c>
      <c r="B11231">
        <v>33.078607779999999</v>
      </c>
      <c r="C11231">
        <v>13</v>
      </c>
      <c r="D11231" t="s">
        <v>371</v>
      </c>
      <c r="E11231" t="s">
        <v>370</v>
      </c>
      <c r="F11231">
        <v>11230</v>
      </c>
      <c r="G11231">
        <v>359</v>
      </c>
      <c r="H11231">
        <v>13.33</v>
      </c>
      <c r="I11231">
        <v>2.4279999999999999</v>
      </c>
      <c r="J11231">
        <v>1</v>
      </c>
      <c r="K11231">
        <v>1165.3</v>
      </c>
      <c r="L11231" t="s">
        <v>369</v>
      </c>
      <c r="M11231" t="s">
        <v>368</v>
      </c>
      <c r="N11231" s="8">
        <v>41962</v>
      </c>
      <c r="O11231">
        <v>0</v>
      </c>
      <c r="P11231">
        <v>0</v>
      </c>
      <c r="Q11231">
        <v>9041.7000000000007</v>
      </c>
      <c r="R11231">
        <v>1115.3</v>
      </c>
      <c r="S11231">
        <v>2.3239999999999998</v>
      </c>
      <c r="T11231">
        <v>33</v>
      </c>
      <c r="U11231">
        <v>3379.7</v>
      </c>
      <c r="V11231">
        <v>28</v>
      </c>
      <c r="W11231">
        <v>1.655</v>
      </c>
      <c r="X11231">
        <v>2.6749999999999998</v>
      </c>
      <c r="Y11231" s="8">
        <v>41962</v>
      </c>
    </row>
    <row r="11232" spans="1:25" x14ac:dyDescent="0.25">
      <c r="A11232">
        <v>-111.97793183</v>
      </c>
      <c r="B11232">
        <v>33.078614780000002</v>
      </c>
      <c r="C11232">
        <v>13</v>
      </c>
      <c r="D11232" t="s">
        <v>371</v>
      </c>
      <c r="E11232" t="s">
        <v>370</v>
      </c>
      <c r="F11232">
        <v>11231</v>
      </c>
      <c r="G11232">
        <v>359</v>
      </c>
      <c r="H11232">
        <v>13.33</v>
      </c>
      <c r="I11232">
        <v>2.5590000000000002</v>
      </c>
      <c r="J11232">
        <v>1</v>
      </c>
      <c r="K11232">
        <v>1165.3</v>
      </c>
      <c r="L11232" t="s">
        <v>369</v>
      </c>
      <c r="M11232" t="s">
        <v>368</v>
      </c>
      <c r="N11232" s="8">
        <v>41962</v>
      </c>
      <c r="O11232">
        <v>0</v>
      </c>
      <c r="P11232">
        <v>0</v>
      </c>
      <c r="Q11232">
        <v>9349.2999999999993</v>
      </c>
      <c r="R11232">
        <v>1094.0999999999999</v>
      </c>
      <c r="S11232">
        <v>2.2789999999999999</v>
      </c>
      <c r="T11232">
        <v>33</v>
      </c>
      <c r="U11232">
        <v>3315.5</v>
      </c>
      <c r="V11232">
        <v>28</v>
      </c>
      <c r="W11232">
        <v>1.7450000000000001</v>
      </c>
      <c r="X11232">
        <v>2.82</v>
      </c>
      <c r="Y11232" s="8">
        <v>41962</v>
      </c>
    </row>
    <row r="11233" spans="1:25" x14ac:dyDescent="0.25">
      <c r="A11233">
        <v>-111.97793217</v>
      </c>
      <c r="B11233">
        <v>33.078621779999999</v>
      </c>
      <c r="C11233">
        <v>13</v>
      </c>
      <c r="D11233" t="s">
        <v>371</v>
      </c>
      <c r="E11233" t="s">
        <v>370</v>
      </c>
      <c r="F11233">
        <v>11232</v>
      </c>
      <c r="G11233">
        <v>1</v>
      </c>
      <c r="H11233">
        <v>13.33</v>
      </c>
      <c r="I11233">
        <v>2.5920000000000001</v>
      </c>
      <c r="J11233">
        <v>1</v>
      </c>
      <c r="K11233">
        <v>1165.3</v>
      </c>
      <c r="L11233" t="s">
        <v>369</v>
      </c>
      <c r="M11233" t="s">
        <v>368</v>
      </c>
      <c r="N11233" s="8">
        <v>41962</v>
      </c>
      <c r="O11233">
        <v>0</v>
      </c>
      <c r="P11233">
        <v>0</v>
      </c>
      <c r="Q11233">
        <v>7785.6</v>
      </c>
      <c r="R11233">
        <v>899.58</v>
      </c>
      <c r="S11233">
        <v>1.8740000000000001</v>
      </c>
      <c r="T11233">
        <v>33</v>
      </c>
      <c r="U11233">
        <v>2726</v>
      </c>
      <c r="V11233">
        <v>28</v>
      </c>
      <c r="W11233">
        <v>1.7669999999999999</v>
      </c>
      <c r="X11233">
        <v>2.8559999999999999</v>
      </c>
      <c r="Y11233" s="8">
        <v>41962</v>
      </c>
    </row>
    <row r="11234" spans="1:25" x14ac:dyDescent="0.25">
      <c r="A11234">
        <v>-111.97793251</v>
      </c>
      <c r="B11234">
        <v>33.078628790000003</v>
      </c>
      <c r="C11234">
        <v>13</v>
      </c>
      <c r="D11234" t="s">
        <v>371</v>
      </c>
      <c r="E11234" t="s">
        <v>370</v>
      </c>
      <c r="F11234">
        <v>11233</v>
      </c>
      <c r="G11234">
        <v>3</v>
      </c>
      <c r="H11234">
        <v>13.33</v>
      </c>
      <c r="I11234">
        <v>2.4609999999999999</v>
      </c>
      <c r="J11234">
        <v>1</v>
      </c>
      <c r="K11234">
        <v>1165.3</v>
      </c>
      <c r="L11234" t="s">
        <v>369</v>
      </c>
      <c r="M11234" t="s">
        <v>368</v>
      </c>
      <c r="N11234" s="8">
        <v>41962</v>
      </c>
      <c r="O11234">
        <v>0</v>
      </c>
      <c r="P11234">
        <v>0</v>
      </c>
      <c r="Q11234">
        <v>8701.2999999999993</v>
      </c>
      <c r="R11234">
        <v>1059</v>
      </c>
      <c r="S11234">
        <v>2.206</v>
      </c>
      <c r="T11234">
        <v>33</v>
      </c>
      <c r="U11234">
        <v>3209.1</v>
      </c>
      <c r="V11234">
        <v>28</v>
      </c>
      <c r="W11234">
        <v>1.6779999999999999</v>
      </c>
      <c r="X11234">
        <v>2.7109999999999999</v>
      </c>
      <c r="Y11234" s="8">
        <v>41962</v>
      </c>
    </row>
    <row r="11235" spans="1:25" x14ac:dyDescent="0.25">
      <c r="A11235">
        <v>-111.97793217</v>
      </c>
      <c r="B11235">
        <v>33.078635779999999</v>
      </c>
      <c r="C11235">
        <v>13</v>
      </c>
      <c r="D11235" t="s">
        <v>371</v>
      </c>
      <c r="E11235" t="s">
        <v>370</v>
      </c>
      <c r="F11235">
        <v>11234</v>
      </c>
      <c r="G11235">
        <v>1</v>
      </c>
      <c r="H11235">
        <v>13.33</v>
      </c>
      <c r="I11235">
        <v>2.395</v>
      </c>
      <c r="J11235">
        <v>1</v>
      </c>
      <c r="K11235">
        <v>1165.5</v>
      </c>
      <c r="L11235" t="s">
        <v>369</v>
      </c>
      <c r="M11235" t="s">
        <v>368</v>
      </c>
      <c r="N11235" s="8">
        <v>41962</v>
      </c>
      <c r="O11235">
        <v>0</v>
      </c>
      <c r="P11235">
        <v>0</v>
      </c>
      <c r="Q11235">
        <v>9211.7000000000007</v>
      </c>
      <c r="R11235">
        <v>1151.8</v>
      </c>
      <c r="S11235">
        <v>2.4</v>
      </c>
      <c r="T11235">
        <v>33</v>
      </c>
      <c r="U11235">
        <v>3490.5</v>
      </c>
      <c r="V11235">
        <v>28</v>
      </c>
      <c r="W11235">
        <v>1.633</v>
      </c>
      <c r="X11235">
        <v>2.6389999999999998</v>
      </c>
      <c r="Y11235" s="8">
        <v>41962</v>
      </c>
    </row>
    <row r="11236" spans="1:25" x14ac:dyDescent="0.25">
      <c r="A11236">
        <v>-111.97793183</v>
      </c>
      <c r="B11236">
        <v>33.078642780000003</v>
      </c>
      <c r="C11236">
        <v>13</v>
      </c>
      <c r="D11236" t="s">
        <v>371</v>
      </c>
      <c r="E11236" t="s">
        <v>370</v>
      </c>
      <c r="F11236">
        <v>11235</v>
      </c>
      <c r="G11236">
        <v>359</v>
      </c>
      <c r="H11236">
        <v>13.33</v>
      </c>
      <c r="I11236">
        <v>2.4609999999999999</v>
      </c>
      <c r="J11236">
        <v>1</v>
      </c>
      <c r="K11236">
        <v>1165.4000000000001</v>
      </c>
      <c r="L11236" t="s">
        <v>369</v>
      </c>
      <c r="M11236" t="s">
        <v>368</v>
      </c>
      <c r="N11236" s="8">
        <v>41962</v>
      </c>
      <c r="O11236">
        <v>0</v>
      </c>
      <c r="P11236">
        <v>0</v>
      </c>
      <c r="Q11236">
        <v>8044.9</v>
      </c>
      <c r="R11236">
        <v>979.12</v>
      </c>
      <c r="S11236">
        <v>2.04</v>
      </c>
      <c r="T11236">
        <v>33</v>
      </c>
      <c r="U11236">
        <v>2967</v>
      </c>
      <c r="V11236">
        <v>28</v>
      </c>
      <c r="W11236">
        <v>1.6779999999999999</v>
      </c>
      <c r="X11236">
        <v>2.7109999999999999</v>
      </c>
      <c r="Y11236" s="8">
        <v>41962</v>
      </c>
    </row>
    <row r="11237" spans="1:25" x14ac:dyDescent="0.25">
      <c r="A11237">
        <v>-111.977932</v>
      </c>
      <c r="B11237">
        <v>33.078649769999998</v>
      </c>
      <c r="C11237">
        <v>13</v>
      </c>
      <c r="D11237" t="s">
        <v>371</v>
      </c>
      <c r="E11237" t="s">
        <v>370</v>
      </c>
      <c r="F11237">
        <v>11236</v>
      </c>
      <c r="G11237">
        <v>0</v>
      </c>
      <c r="H11237">
        <v>13.33</v>
      </c>
      <c r="I11237">
        <v>2.5259999999999998</v>
      </c>
      <c r="J11237">
        <v>1</v>
      </c>
      <c r="K11237">
        <v>1165.5</v>
      </c>
      <c r="L11237" t="s">
        <v>369</v>
      </c>
      <c r="M11237" t="s">
        <v>368</v>
      </c>
      <c r="N11237" s="8">
        <v>41962</v>
      </c>
      <c r="O11237">
        <v>0</v>
      </c>
      <c r="P11237">
        <v>0</v>
      </c>
      <c r="Q11237">
        <v>8692.7000000000007</v>
      </c>
      <c r="R11237">
        <v>1030.5</v>
      </c>
      <c r="S11237">
        <v>2.1469999999999998</v>
      </c>
      <c r="T11237">
        <v>33</v>
      </c>
      <c r="U11237">
        <v>3122.7</v>
      </c>
      <c r="V11237">
        <v>28</v>
      </c>
      <c r="W11237">
        <v>1.722</v>
      </c>
      <c r="X11237">
        <v>2.7839999999999998</v>
      </c>
      <c r="Y11237" s="8">
        <v>41962</v>
      </c>
    </row>
    <row r="11238" spans="1:25" x14ac:dyDescent="0.25">
      <c r="A11238">
        <v>-111.97793183</v>
      </c>
      <c r="B11238">
        <v>33.078656780000003</v>
      </c>
      <c r="C11238">
        <v>13</v>
      </c>
      <c r="D11238" t="s">
        <v>371</v>
      </c>
      <c r="E11238" t="s">
        <v>370</v>
      </c>
      <c r="F11238">
        <v>11237</v>
      </c>
      <c r="G11238">
        <v>359</v>
      </c>
      <c r="H11238">
        <v>13.33</v>
      </c>
      <c r="I11238">
        <v>2.4279999999999999</v>
      </c>
      <c r="J11238">
        <v>1</v>
      </c>
      <c r="K11238">
        <v>1165.5</v>
      </c>
      <c r="L11238" t="s">
        <v>369</v>
      </c>
      <c r="M11238" t="s">
        <v>368</v>
      </c>
      <c r="N11238" s="8">
        <v>41962</v>
      </c>
      <c r="O11238">
        <v>0</v>
      </c>
      <c r="P11238">
        <v>0</v>
      </c>
      <c r="Q11238">
        <v>6409.7</v>
      </c>
      <c r="R11238">
        <v>790.65</v>
      </c>
      <c r="S11238">
        <v>1.647</v>
      </c>
      <c r="T11238">
        <v>33</v>
      </c>
      <c r="U11238">
        <v>2395.9</v>
      </c>
      <c r="V11238">
        <v>28</v>
      </c>
      <c r="W11238">
        <v>1.655</v>
      </c>
      <c r="X11238">
        <v>2.6749999999999998</v>
      </c>
      <c r="Y11238" s="8">
        <v>41962</v>
      </c>
    </row>
    <row r="11239" spans="1:25" x14ac:dyDescent="0.25">
      <c r="A11239">
        <v>-111.97793217</v>
      </c>
      <c r="B11239">
        <v>33.078663779999999</v>
      </c>
      <c r="C11239">
        <v>13</v>
      </c>
      <c r="D11239" t="s">
        <v>371</v>
      </c>
      <c r="E11239" t="s">
        <v>370</v>
      </c>
      <c r="F11239">
        <v>11238</v>
      </c>
      <c r="G11239">
        <v>1</v>
      </c>
      <c r="H11239">
        <v>13.33</v>
      </c>
      <c r="I11239">
        <v>2.5259999999999998</v>
      </c>
      <c r="J11239">
        <v>1</v>
      </c>
      <c r="K11239">
        <v>1165.5</v>
      </c>
      <c r="L11239" t="s">
        <v>369</v>
      </c>
      <c r="M11239" t="s">
        <v>368</v>
      </c>
      <c r="N11239" s="8">
        <v>41962</v>
      </c>
      <c r="O11239">
        <v>0</v>
      </c>
      <c r="P11239">
        <v>0</v>
      </c>
      <c r="Q11239">
        <v>9878</v>
      </c>
      <c r="R11239">
        <v>1171</v>
      </c>
      <c r="S11239">
        <v>2.44</v>
      </c>
      <c r="T11239">
        <v>33</v>
      </c>
      <c r="U11239">
        <v>3548.5</v>
      </c>
      <c r="V11239">
        <v>28</v>
      </c>
      <c r="W11239">
        <v>1.722</v>
      </c>
      <c r="X11239">
        <v>2.7839999999999998</v>
      </c>
      <c r="Y11239" s="8">
        <v>41962</v>
      </c>
    </row>
    <row r="11240" spans="1:25" x14ac:dyDescent="0.25">
      <c r="A11240">
        <v>-111.97793217</v>
      </c>
      <c r="B11240">
        <v>33.078670780000003</v>
      </c>
      <c r="C11240">
        <v>13</v>
      </c>
      <c r="D11240" t="s">
        <v>371</v>
      </c>
      <c r="E11240" t="s">
        <v>370</v>
      </c>
      <c r="F11240">
        <v>11239</v>
      </c>
      <c r="G11240">
        <v>1</v>
      </c>
      <c r="H11240">
        <v>13.33</v>
      </c>
      <c r="I11240">
        <v>2.4609999999999999</v>
      </c>
      <c r="J11240">
        <v>1</v>
      </c>
      <c r="K11240">
        <v>1165.5</v>
      </c>
      <c r="L11240" t="s">
        <v>369</v>
      </c>
      <c r="M11240" t="s">
        <v>368</v>
      </c>
      <c r="N11240" s="8">
        <v>41962</v>
      </c>
      <c r="O11240">
        <v>0</v>
      </c>
      <c r="P11240">
        <v>0</v>
      </c>
      <c r="Q11240">
        <v>9253.4</v>
      </c>
      <c r="R11240">
        <v>1126.2</v>
      </c>
      <c r="S11240">
        <v>2.3460000000000001</v>
      </c>
      <c r="T11240">
        <v>33</v>
      </c>
      <c r="U11240">
        <v>3412.8</v>
      </c>
      <c r="V11240">
        <v>28</v>
      </c>
      <c r="W11240">
        <v>1.6779999999999999</v>
      </c>
      <c r="X11240">
        <v>2.7109999999999999</v>
      </c>
      <c r="Y11240" s="8">
        <v>41962</v>
      </c>
    </row>
    <row r="11241" spans="1:25" x14ac:dyDescent="0.25">
      <c r="A11241">
        <v>-111.97793217</v>
      </c>
      <c r="B11241">
        <v>33.078676780000002</v>
      </c>
      <c r="C11241">
        <v>13</v>
      </c>
      <c r="D11241" t="s">
        <v>371</v>
      </c>
      <c r="E11241" t="s">
        <v>370</v>
      </c>
      <c r="F11241">
        <v>11240</v>
      </c>
      <c r="G11241">
        <v>1</v>
      </c>
      <c r="H11241">
        <v>13.33</v>
      </c>
      <c r="I11241">
        <v>2.5920000000000001</v>
      </c>
      <c r="J11241">
        <v>1</v>
      </c>
      <c r="K11241">
        <v>1165.4000000000001</v>
      </c>
      <c r="L11241" t="s">
        <v>369</v>
      </c>
      <c r="M11241" t="s">
        <v>368</v>
      </c>
      <c r="N11241" s="8">
        <v>41962</v>
      </c>
      <c r="O11241">
        <v>0</v>
      </c>
      <c r="P11241">
        <v>0</v>
      </c>
      <c r="Q11241">
        <v>8256</v>
      </c>
      <c r="R11241">
        <v>953.94</v>
      </c>
      <c r="S11241">
        <v>1.9870000000000001</v>
      </c>
      <c r="T11241">
        <v>33</v>
      </c>
      <c r="U11241">
        <v>2890.7</v>
      </c>
      <c r="V11241">
        <v>28</v>
      </c>
      <c r="W11241">
        <v>1.7669999999999999</v>
      </c>
      <c r="X11241">
        <v>2.8559999999999999</v>
      </c>
      <c r="Y11241" s="8">
        <v>41962</v>
      </c>
    </row>
    <row r="11242" spans="1:25" x14ac:dyDescent="0.25">
      <c r="A11242">
        <v>-111.97793183</v>
      </c>
      <c r="B11242">
        <v>33.078683779999999</v>
      </c>
      <c r="C11242">
        <v>13</v>
      </c>
      <c r="D11242" t="s">
        <v>371</v>
      </c>
      <c r="E11242" t="s">
        <v>370</v>
      </c>
      <c r="F11242">
        <v>11241</v>
      </c>
      <c r="G11242">
        <v>359</v>
      </c>
      <c r="H11242">
        <v>13.33</v>
      </c>
      <c r="I11242">
        <v>2.395</v>
      </c>
      <c r="J11242">
        <v>1</v>
      </c>
      <c r="K11242">
        <v>1165.5</v>
      </c>
      <c r="L11242" t="s">
        <v>369</v>
      </c>
      <c r="M11242" t="s">
        <v>368</v>
      </c>
      <c r="N11242" s="8">
        <v>41962</v>
      </c>
      <c r="O11242">
        <v>0</v>
      </c>
      <c r="P11242">
        <v>0</v>
      </c>
      <c r="Q11242">
        <v>8888.7000000000007</v>
      </c>
      <c r="R11242">
        <v>1111.5</v>
      </c>
      <c r="S11242">
        <v>2.3159999999999998</v>
      </c>
      <c r="T11242">
        <v>33</v>
      </c>
      <c r="U11242">
        <v>3368</v>
      </c>
      <c r="V11242">
        <v>28</v>
      </c>
      <c r="W11242">
        <v>1.633</v>
      </c>
      <c r="X11242">
        <v>2.6389999999999998</v>
      </c>
      <c r="Y11242" s="8">
        <v>41962</v>
      </c>
    </row>
    <row r="11243" spans="1:25" x14ac:dyDescent="0.25">
      <c r="A11243">
        <v>-111.97793183</v>
      </c>
      <c r="B11243">
        <v>33.078690780000002</v>
      </c>
      <c r="C11243">
        <v>13</v>
      </c>
      <c r="D11243" t="s">
        <v>371</v>
      </c>
      <c r="E11243" t="s">
        <v>370</v>
      </c>
      <c r="F11243">
        <v>11242</v>
      </c>
      <c r="G11243">
        <v>359</v>
      </c>
      <c r="H11243">
        <v>13.33</v>
      </c>
      <c r="I11243">
        <v>2.4929999999999999</v>
      </c>
      <c r="J11243">
        <v>1</v>
      </c>
      <c r="K11243">
        <v>1165.5</v>
      </c>
      <c r="L11243" t="s">
        <v>369</v>
      </c>
      <c r="M11243" t="s">
        <v>368</v>
      </c>
      <c r="N11243" s="8">
        <v>41962</v>
      </c>
      <c r="O11243">
        <v>0</v>
      </c>
      <c r="P11243">
        <v>0</v>
      </c>
      <c r="Q11243">
        <v>8541.1</v>
      </c>
      <c r="R11243">
        <v>1025.8</v>
      </c>
      <c r="S11243">
        <v>2.137</v>
      </c>
      <c r="T11243">
        <v>33</v>
      </c>
      <c r="U11243">
        <v>3108.6</v>
      </c>
      <c r="V11243">
        <v>28</v>
      </c>
      <c r="W11243">
        <v>1.7</v>
      </c>
      <c r="X11243">
        <v>2.7480000000000002</v>
      </c>
      <c r="Y11243" s="8">
        <v>41962</v>
      </c>
    </row>
    <row r="11244" spans="1:25" x14ac:dyDescent="0.25">
      <c r="A11244">
        <v>-111.977932</v>
      </c>
      <c r="B11244">
        <v>33.078697769999998</v>
      </c>
      <c r="C11244">
        <v>13</v>
      </c>
      <c r="D11244" t="s">
        <v>371</v>
      </c>
      <c r="E11244" t="s">
        <v>370</v>
      </c>
      <c r="F11244">
        <v>11243</v>
      </c>
      <c r="G11244">
        <v>0</v>
      </c>
      <c r="H11244">
        <v>13.33</v>
      </c>
      <c r="I11244">
        <v>2.4929999999999999</v>
      </c>
      <c r="J11244">
        <v>1</v>
      </c>
      <c r="K11244">
        <v>1165.5</v>
      </c>
      <c r="L11244" t="s">
        <v>369</v>
      </c>
      <c r="M11244" t="s">
        <v>368</v>
      </c>
      <c r="N11244" s="8">
        <v>41962</v>
      </c>
      <c r="O11244">
        <v>0</v>
      </c>
      <c r="P11244">
        <v>0</v>
      </c>
      <c r="Q11244">
        <v>9850.7999999999993</v>
      </c>
      <c r="R11244">
        <v>1183.0999999999999</v>
      </c>
      <c r="S11244">
        <v>2.4649999999999999</v>
      </c>
      <c r="T11244">
        <v>33</v>
      </c>
      <c r="U11244">
        <v>3585.3</v>
      </c>
      <c r="V11244">
        <v>28</v>
      </c>
      <c r="W11244">
        <v>1.7</v>
      </c>
      <c r="X11244">
        <v>2.7480000000000002</v>
      </c>
      <c r="Y11244" s="8">
        <v>41962</v>
      </c>
    </row>
    <row r="11245" spans="1:25" x14ac:dyDescent="0.25">
      <c r="A11245">
        <v>-111.97793251</v>
      </c>
      <c r="B11245">
        <v>33.078704790000003</v>
      </c>
      <c r="C11245">
        <v>13</v>
      </c>
      <c r="D11245" t="s">
        <v>371</v>
      </c>
      <c r="E11245" t="s">
        <v>370</v>
      </c>
      <c r="F11245">
        <v>11244</v>
      </c>
      <c r="G11245">
        <v>3</v>
      </c>
      <c r="H11245">
        <v>13.33</v>
      </c>
      <c r="I11245">
        <v>2.4609999999999999</v>
      </c>
      <c r="J11245">
        <v>1</v>
      </c>
      <c r="K11245">
        <v>1165.5</v>
      </c>
      <c r="L11245" t="s">
        <v>369</v>
      </c>
      <c r="M11245" t="s">
        <v>368</v>
      </c>
      <c r="N11245" s="8">
        <v>41962</v>
      </c>
      <c r="O11245">
        <v>0</v>
      </c>
      <c r="P11245">
        <v>0</v>
      </c>
      <c r="Q11245">
        <v>9507.1</v>
      </c>
      <c r="R11245">
        <v>1157.0999999999999</v>
      </c>
      <c r="S11245">
        <v>2.411</v>
      </c>
      <c r="T11245">
        <v>33</v>
      </c>
      <c r="U11245">
        <v>3506.3</v>
      </c>
      <c r="V11245">
        <v>28</v>
      </c>
      <c r="W11245">
        <v>1.6779999999999999</v>
      </c>
      <c r="X11245">
        <v>2.7109999999999999</v>
      </c>
      <c r="Y11245" s="8">
        <v>41962</v>
      </c>
    </row>
    <row r="11246" spans="1:25" x14ac:dyDescent="0.25">
      <c r="A11246">
        <v>-111.97793117000001</v>
      </c>
      <c r="B11246">
        <v>33.078711779999999</v>
      </c>
      <c r="C11246">
        <v>13</v>
      </c>
      <c r="D11246" t="s">
        <v>371</v>
      </c>
      <c r="E11246" t="s">
        <v>370</v>
      </c>
      <c r="F11246">
        <v>11245</v>
      </c>
      <c r="G11246">
        <v>1</v>
      </c>
      <c r="H11246">
        <v>13.33</v>
      </c>
      <c r="I11246">
        <v>2.4279999999999999</v>
      </c>
      <c r="J11246">
        <v>1</v>
      </c>
      <c r="K11246">
        <v>1165.5999999999999</v>
      </c>
      <c r="L11246" t="s">
        <v>369</v>
      </c>
      <c r="M11246" t="s">
        <v>368</v>
      </c>
      <c r="N11246" s="8">
        <v>41962</v>
      </c>
      <c r="O11246">
        <v>0</v>
      </c>
      <c r="P11246">
        <v>0</v>
      </c>
      <c r="Q11246">
        <v>11697</v>
      </c>
      <c r="R11246">
        <v>1442.9</v>
      </c>
      <c r="S11246">
        <v>3.0059999999999998</v>
      </c>
      <c r="T11246">
        <v>33</v>
      </c>
      <c r="U11246">
        <v>4372.3</v>
      </c>
      <c r="V11246">
        <v>28</v>
      </c>
      <c r="W11246">
        <v>1.655</v>
      </c>
      <c r="X11246">
        <v>2.6749999999999998</v>
      </c>
      <c r="Y11246" s="8">
        <v>41962</v>
      </c>
    </row>
    <row r="11247" spans="1:25" x14ac:dyDescent="0.25">
      <c r="A11247">
        <v>-111.97793117000001</v>
      </c>
      <c r="B11247">
        <v>33.078717779999998</v>
      </c>
      <c r="C11247">
        <v>13</v>
      </c>
      <c r="D11247" t="s">
        <v>371</v>
      </c>
      <c r="E11247" t="s">
        <v>370</v>
      </c>
      <c r="F11247">
        <v>11246</v>
      </c>
      <c r="G11247">
        <v>1</v>
      </c>
      <c r="H11247">
        <v>13.33</v>
      </c>
      <c r="I11247">
        <v>2.4609999999999999</v>
      </c>
      <c r="J11247">
        <v>1</v>
      </c>
      <c r="K11247">
        <v>1165.5999999999999</v>
      </c>
      <c r="L11247" t="s">
        <v>369</v>
      </c>
      <c r="M11247" t="s">
        <v>368</v>
      </c>
      <c r="N11247" s="8">
        <v>41962</v>
      </c>
      <c r="O11247">
        <v>0</v>
      </c>
      <c r="P11247">
        <v>0</v>
      </c>
      <c r="Q11247">
        <v>10259</v>
      </c>
      <c r="R11247">
        <v>1248.5999999999999</v>
      </c>
      <c r="S11247">
        <v>2.601</v>
      </c>
      <c r="T11247">
        <v>33</v>
      </c>
      <c r="U11247">
        <v>3783.7</v>
      </c>
      <c r="V11247">
        <v>28</v>
      </c>
      <c r="W11247">
        <v>1.6779999999999999</v>
      </c>
      <c r="X11247">
        <v>2.7109999999999999</v>
      </c>
      <c r="Y11247" s="8">
        <v>41962</v>
      </c>
    </row>
    <row r="11248" spans="1:25" x14ac:dyDescent="0.25">
      <c r="A11248">
        <v>-111.97793117000001</v>
      </c>
      <c r="B11248">
        <v>33.078724780000002</v>
      </c>
      <c r="C11248">
        <v>13</v>
      </c>
      <c r="D11248" t="s">
        <v>371</v>
      </c>
      <c r="E11248" t="s">
        <v>370</v>
      </c>
      <c r="F11248">
        <v>11247</v>
      </c>
      <c r="G11248">
        <v>1</v>
      </c>
      <c r="H11248">
        <v>13.33</v>
      </c>
      <c r="I11248">
        <v>2.625</v>
      </c>
      <c r="J11248">
        <v>1</v>
      </c>
      <c r="K11248">
        <v>1165.5</v>
      </c>
      <c r="L11248" t="s">
        <v>369</v>
      </c>
      <c r="M11248" t="s">
        <v>368</v>
      </c>
      <c r="N11248" s="8">
        <v>41962</v>
      </c>
      <c r="O11248">
        <v>0</v>
      </c>
      <c r="P11248">
        <v>0</v>
      </c>
      <c r="Q11248">
        <v>10512</v>
      </c>
      <c r="R11248">
        <v>1199.5</v>
      </c>
      <c r="S11248">
        <v>2.4990000000000001</v>
      </c>
      <c r="T11248">
        <v>33</v>
      </c>
      <c r="U11248">
        <v>3634.7</v>
      </c>
      <c r="V11248">
        <v>28</v>
      </c>
      <c r="W11248">
        <v>1.79</v>
      </c>
      <c r="X11248">
        <v>2.8919999999999999</v>
      </c>
      <c r="Y11248" s="8">
        <v>41962</v>
      </c>
    </row>
    <row r="11249" spans="1:25" x14ac:dyDescent="0.25">
      <c r="A11249">
        <v>-111.977931</v>
      </c>
      <c r="B11249">
        <v>33.078731769999997</v>
      </c>
      <c r="C11249">
        <v>13</v>
      </c>
      <c r="D11249" t="s">
        <v>371</v>
      </c>
      <c r="E11249" t="s">
        <v>370</v>
      </c>
      <c r="F11249">
        <v>11248</v>
      </c>
      <c r="G11249">
        <v>0</v>
      </c>
      <c r="H11249">
        <v>13.33</v>
      </c>
      <c r="I11249">
        <v>2.625</v>
      </c>
      <c r="J11249">
        <v>1</v>
      </c>
      <c r="K11249">
        <v>1165.5</v>
      </c>
      <c r="L11249" t="s">
        <v>369</v>
      </c>
      <c r="M11249" t="s">
        <v>368</v>
      </c>
      <c r="N11249" s="8">
        <v>41962</v>
      </c>
      <c r="O11249">
        <v>0</v>
      </c>
      <c r="P11249">
        <v>0</v>
      </c>
      <c r="Q11249">
        <v>12351</v>
      </c>
      <c r="R11249">
        <v>1409.3</v>
      </c>
      <c r="S11249">
        <v>2.9359999999999999</v>
      </c>
      <c r="T11249">
        <v>33</v>
      </c>
      <c r="U11249">
        <v>4270.5</v>
      </c>
      <c r="V11249">
        <v>28</v>
      </c>
      <c r="W11249">
        <v>1.79</v>
      </c>
      <c r="X11249">
        <v>2.8919999999999999</v>
      </c>
      <c r="Y11249" s="8">
        <v>41962</v>
      </c>
    </row>
    <row r="11250" spans="1:25" x14ac:dyDescent="0.25">
      <c r="A11250">
        <v>-111.97793134</v>
      </c>
      <c r="B11250">
        <v>33.078738780000002</v>
      </c>
      <c r="C11250">
        <v>13</v>
      </c>
      <c r="D11250" t="s">
        <v>371</v>
      </c>
      <c r="E11250" t="s">
        <v>370</v>
      </c>
      <c r="F11250">
        <v>11249</v>
      </c>
      <c r="G11250">
        <v>2</v>
      </c>
      <c r="H11250">
        <v>13.33</v>
      </c>
      <c r="I11250">
        <v>2.4609999999999999</v>
      </c>
      <c r="J11250">
        <v>1</v>
      </c>
      <c r="K11250">
        <v>1165.4000000000001</v>
      </c>
      <c r="L11250" t="s">
        <v>369</v>
      </c>
      <c r="M11250" t="s">
        <v>368</v>
      </c>
      <c r="N11250" s="8">
        <v>41962</v>
      </c>
      <c r="O11250">
        <v>0</v>
      </c>
      <c r="P11250">
        <v>0</v>
      </c>
      <c r="Q11250">
        <v>11386</v>
      </c>
      <c r="R11250">
        <v>1385.7</v>
      </c>
      <c r="S11250">
        <v>2.887</v>
      </c>
      <c r="T11250">
        <v>33</v>
      </c>
      <c r="U11250">
        <v>4199.2</v>
      </c>
      <c r="V11250">
        <v>28</v>
      </c>
      <c r="W11250">
        <v>1.6779999999999999</v>
      </c>
      <c r="X11250">
        <v>2.7109999999999999</v>
      </c>
      <c r="Y11250" s="8">
        <v>41962</v>
      </c>
    </row>
    <row r="11251" spans="1:25" x14ac:dyDescent="0.25">
      <c r="A11251">
        <v>-111.97793083000001</v>
      </c>
      <c r="B11251">
        <v>33.078745779999998</v>
      </c>
      <c r="C11251">
        <v>13</v>
      </c>
      <c r="D11251" t="s">
        <v>371</v>
      </c>
      <c r="E11251" t="s">
        <v>370</v>
      </c>
      <c r="F11251">
        <v>11250</v>
      </c>
      <c r="G11251">
        <v>359</v>
      </c>
      <c r="H11251">
        <v>13.33</v>
      </c>
      <c r="I11251">
        <v>2.4279999999999999</v>
      </c>
      <c r="J11251">
        <v>1</v>
      </c>
      <c r="K11251">
        <v>1165.5</v>
      </c>
      <c r="L11251" t="s">
        <v>369</v>
      </c>
      <c r="M11251" t="s">
        <v>368</v>
      </c>
      <c r="N11251" s="8">
        <v>41962</v>
      </c>
      <c r="O11251">
        <v>0</v>
      </c>
      <c r="P11251">
        <v>0</v>
      </c>
      <c r="Q11251">
        <v>10864</v>
      </c>
      <c r="R11251">
        <v>1340.1</v>
      </c>
      <c r="S11251">
        <v>2.7919999999999998</v>
      </c>
      <c r="T11251">
        <v>33</v>
      </c>
      <c r="U11251">
        <v>4061</v>
      </c>
      <c r="V11251">
        <v>28</v>
      </c>
      <c r="W11251">
        <v>1.655</v>
      </c>
      <c r="X11251">
        <v>2.6749999999999998</v>
      </c>
      <c r="Y11251" s="8">
        <v>41962</v>
      </c>
    </row>
    <row r="11252" spans="1:25" x14ac:dyDescent="0.25">
      <c r="A11252">
        <v>-111.97793117000001</v>
      </c>
      <c r="B11252">
        <v>33.078752780000002</v>
      </c>
      <c r="C11252">
        <v>13</v>
      </c>
      <c r="D11252" t="s">
        <v>371</v>
      </c>
      <c r="E11252" t="s">
        <v>370</v>
      </c>
      <c r="F11252">
        <v>11251</v>
      </c>
      <c r="G11252">
        <v>1</v>
      </c>
      <c r="H11252">
        <v>13.33</v>
      </c>
      <c r="I11252">
        <v>2.4609999999999999</v>
      </c>
      <c r="J11252">
        <v>1</v>
      </c>
      <c r="K11252">
        <v>1165.5</v>
      </c>
      <c r="L11252" t="s">
        <v>369</v>
      </c>
      <c r="M11252" t="s">
        <v>368</v>
      </c>
      <c r="N11252" s="8">
        <v>41962</v>
      </c>
      <c r="O11252">
        <v>0</v>
      </c>
      <c r="P11252">
        <v>0</v>
      </c>
      <c r="Q11252">
        <v>11554</v>
      </c>
      <c r="R11252">
        <v>1406.2</v>
      </c>
      <c r="S11252">
        <v>2.93</v>
      </c>
      <c r="T11252">
        <v>33</v>
      </c>
      <c r="U11252">
        <v>4261.3</v>
      </c>
      <c r="V11252">
        <v>28</v>
      </c>
      <c r="W11252">
        <v>1.6779999999999999</v>
      </c>
      <c r="X11252">
        <v>2.7109999999999999</v>
      </c>
      <c r="Y11252" s="8">
        <v>41962</v>
      </c>
    </row>
    <row r="11253" spans="1:25" x14ac:dyDescent="0.25">
      <c r="A11253">
        <v>-111.97793066</v>
      </c>
      <c r="B11253">
        <v>33.078759779999999</v>
      </c>
      <c r="C11253">
        <v>13</v>
      </c>
      <c r="D11253" t="s">
        <v>371</v>
      </c>
      <c r="E11253" t="s">
        <v>370</v>
      </c>
      <c r="F11253">
        <v>11252</v>
      </c>
      <c r="G11253">
        <v>358</v>
      </c>
      <c r="H11253">
        <v>13.33</v>
      </c>
      <c r="I11253">
        <v>2.5920000000000001</v>
      </c>
      <c r="J11253">
        <v>1</v>
      </c>
      <c r="K11253">
        <v>1165.4000000000001</v>
      </c>
      <c r="L11253" t="s">
        <v>369</v>
      </c>
      <c r="M11253" t="s">
        <v>368</v>
      </c>
      <c r="N11253" s="8">
        <v>41962</v>
      </c>
      <c r="O11253">
        <v>0</v>
      </c>
      <c r="P11253">
        <v>0</v>
      </c>
      <c r="Q11253">
        <v>12394</v>
      </c>
      <c r="R11253">
        <v>1432.1</v>
      </c>
      <c r="S11253">
        <v>2.9830000000000001</v>
      </c>
      <c r="T11253">
        <v>33</v>
      </c>
      <c r="U11253">
        <v>4339.6000000000004</v>
      </c>
      <c r="V11253">
        <v>28</v>
      </c>
      <c r="W11253">
        <v>1.7669999999999999</v>
      </c>
      <c r="X11253">
        <v>2.8559999999999999</v>
      </c>
      <c r="Y11253" s="8">
        <v>41962</v>
      </c>
    </row>
    <row r="11254" spans="1:25" x14ac:dyDescent="0.25">
      <c r="A11254">
        <v>-111.97793083000001</v>
      </c>
      <c r="B11254">
        <v>33.078765779999998</v>
      </c>
      <c r="C11254">
        <v>13</v>
      </c>
      <c r="D11254" t="s">
        <v>371</v>
      </c>
      <c r="E11254" t="s">
        <v>370</v>
      </c>
      <c r="F11254">
        <v>11253</v>
      </c>
      <c r="G11254">
        <v>359</v>
      </c>
      <c r="H11254">
        <v>13.33</v>
      </c>
      <c r="I11254">
        <v>2.3620000000000001</v>
      </c>
      <c r="J11254">
        <v>1</v>
      </c>
      <c r="K11254">
        <v>1165.5</v>
      </c>
      <c r="L11254" t="s">
        <v>369</v>
      </c>
      <c r="M11254" t="s">
        <v>368</v>
      </c>
      <c r="N11254" s="8">
        <v>41962</v>
      </c>
      <c r="O11254">
        <v>0</v>
      </c>
      <c r="P11254">
        <v>0</v>
      </c>
      <c r="Q11254">
        <v>11117</v>
      </c>
      <c r="R11254">
        <v>1409.4</v>
      </c>
      <c r="S11254">
        <v>2.9359999999999999</v>
      </c>
      <c r="T11254">
        <v>33</v>
      </c>
      <c r="U11254">
        <v>4270.8999999999996</v>
      </c>
      <c r="V11254">
        <v>28</v>
      </c>
      <c r="W11254">
        <v>1.611</v>
      </c>
      <c r="X11254">
        <v>2.6030000000000002</v>
      </c>
      <c r="Y11254" s="8">
        <v>41962</v>
      </c>
    </row>
    <row r="11255" spans="1:25" x14ac:dyDescent="0.25">
      <c r="A11255">
        <v>-111.97793102999999</v>
      </c>
      <c r="B11255">
        <v>33.078772819999998</v>
      </c>
      <c r="C11255">
        <v>13</v>
      </c>
      <c r="D11255" t="s">
        <v>371</v>
      </c>
      <c r="E11255" t="s">
        <v>370</v>
      </c>
      <c r="F11255">
        <v>11254</v>
      </c>
      <c r="G11255">
        <v>6</v>
      </c>
      <c r="H11255">
        <v>13.33</v>
      </c>
      <c r="I11255">
        <v>2.3290000000000002</v>
      </c>
      <c r="J11255">
        <v>1</v>
      </c>
      <c r="K11255">
        <v>1165.5</v>
      </c>
      <c r="L11255" t="s">
        <v>369</v>
      </c>
      <c r="M11255" t="s">
        <v>368</v>
      </c>
      <c r="N11255" s="8">
        <v>41962</v>
      </c>
      <c r="O11255">
        <v>0</v>
      </c>
      <c r="P11255">
        <v>0</v>
      </c>
      <c r="Q11255">
        <v>9452</v>
      </c>
      <c r="R11255">
        <v>1215.2</v>
      </c>
      <c r="S11255">
        <v>2.532</v>
      </c>
      <c r="T11255">
        <v>33</v>
      </c>
      <c r="U11255">
        <v>3682.4</v>
      </c>
      <c r="V11255">
        <v>28</v>
      </c>
      <c r="W11255">
        <v>1.5880000000000001</v>
      </c>
      <c r="X11255">
        <v>2.5670000000000002</v>
      </c>
      <c r="Y11255" s="8">
        <v>41962</v>
      </c>
    </row>
    <row r="11256" spans="1:25" x14ac:dyDescent="0.25">
      <c r="A11256">
        <v>-111.97793049000001</v>
      </c>
      <c r="B11256">
        <v>33.078779789999999</v>
      </c>
      <c r="C11256">
        <v>13</v>
      </c>
      <c r="D11256" t="s">
        <v>371</v>
      </c>
      <c r="E11256" t="s">
        <v>370</v>
      </c>
      <c r="F11256">
        <v>11255</v>
      </c>
      <c r="G11256">
        <v>357</v>
      </c>
      <c r="H11256">
        <v>13.33</v>
      </c>
      <c r="I11256">
        <v>2.5590000000000002</v>
      </c>
      <c r="J11256">
        <v>1</v>
      </c>
      <c r="K11256">
        <v>1165.5</v>
      </c>
      <c r="L11256" t="s">
        <v>369</v>
      </c>
      <c r="M11256" t="s">
        <v>368</v>
      </c>
      <c r="N11256" s="8">
        <v>41962</v>
      </c>
      <c r="O11256">
        <v>0</v>
      </c>
      <c r="P11256">
        <v>0</v>
      </c>
      <c r="Q11256">
        <v>8811.2000000000007</v>
      </c>
      <c r="R11256">
        <v>1031.0999999999999</v>
      </c>
      <c r="S11256">
        <v>2.1480000000000001</v>
      </c>
      <c r="T11256">
        <v>33</v>
      </c>
      <c r="U11256">
        <v>3124.7</v>
      </c>
      <c r="V11256">
        <v>28</v>
      </c>
      <c r="W11256">
        <v>1.7450000000000001</v>
      </c>
      <c r="X11256">
        <v>2.82</v>
      </c>
      <c r="Y11256" s="8">
        <v>41962</v>
      </c>
    </row>
    <row r="11257" spans="1:25" x14ac:dyDescent="0.25">
      <c r="A11257">
        <v>-111.97793168</v>
      </c>
      <c r="B11257">
        <v>33.078786790000002</v>
      </c>
      <c r="C11257">
        <v>13</v>
      </c>
      <c r="D11257" t="s">
        <v>371</v>
      </c>
      <c r="E11257" t="s">
        <v>370</v>
      </c>
      <c r="F11257">
        <v>11256</v>
      </c>
      <c r="G11257">
        <v>4</v>
      </c>
      <c r="H11257">
        <v>13.33</v>
      </c>
      <c r="I11257">
        <v>2.5920000000000001</v>
      </c>
      <c r="J11257">
        <v>1</v>
      </c>
      <c r="K11257">
        <v>1165.5</v>
      </c>
      <c r="L11257" t="s">
        <v>369</v>
      </c>
      <c r="M11257" t="s">
        <v>368</v>
      </c>
      <c r="N11257" s="8">
        <v>41962</v>
      </c>
      <c r="O11257">
        <v>0</v>
      </c>
      <c r="P11257">
        <v>0</v>
      </c>
      <c r="Q11257">
        <v>10583</v>
      </c>
      <c r="R11257">
        <v>1222.9000000000001</v>
      </c>
      <c r="S11257">
        <v>2.548</v>
      </c>
      <c r="T11257">
        <v>33</v>
      </c>
      <c r="U11257">
        <v>3705.6</v>
      </c>
      <c r="V11257">
        <v>28</v>
      </c>
      <c r="W11257">
        <v>1.7669999999999999</v>
      </c>
      <c r="X11257">
        <v>2.8559999999999999</v>
      </c>
      <c r="Y11257" s="8">
        <v>41962</v>
      </c>
    </row>
    <row r="11258" spans="1:25" x14ac:dyDescent="0.25">
      <c r="A11258">
        <v>-111.97793</v>
      </c>
      <c r="B11258">
        <v>33.078793769999997</v>
      </c>
      <c r="C11258">
        <v>13</v>
      </c>
      <c r="D11258" t="s">
        <v>371</v>
      </c>
      <c r="E11258" t="s">
        <v>370</v>
      </c>
      <c r="F11258">
        <v>11257</v>
      </c>
      <c r="G11258">
        <v>0</v>
      </c>
      <c r="H11258">
        <v>13.33</v>
      </c>
      <c r="I11258">
        <v>2.4609999999999999</v>
      </c>
      <c r="J11258">
        <v>1</v>
      </c>
      <c r="K11258">
        <v>1165.5999999999999</v>
      </c>
      <c r="L11258" t="s">
        <v>369</v>
      </c>
      <c r="M11258" t="s">
        <v>368</v>
      </c>
      <c r="N11258" s="8">
        <v>41962</v>
      </c>
      <c r="O11258">
        <v>0</v>
      </c>
      <c r="P11258">
        <v>0</v>
      </c>
      <c r="Q11258">
        <v>9799.1</v>
      </c>
      <c r="R11258">
        <v>1192.5999999999999</v>
      </c>
      <c r="S11258">
        <v>2.4849999999999999</v>
      </c>
      <c r="T11258">
        <v>33</v>
      </c>
      <c r="U11258">
        <v>3614</v>
      </c>
      <c r="V11258">
        <v>28</v>
      </c>
      <c r="W11258">
        <v>1.6779999999999999</v>
      </c>
      <c r="X11258">
        <v>2.7109999999999999</v>
      </c>
      <c r="Y11258" s="8">
        <v>41962</v>
      </c>
    </row>
    <row r="11259" spans="1:25" x14ac:dyDescent="0.25">
      <c r="A11259">
        <v>-111.97793</v>
      </c>
      <c r="B11259">
        <v>33.078799770000003</v>
      </c>
      <c r="C11259">
        <v>13</v>
      </c>
      <c r="D11259" t="s">
        <v>371</v>
      </c>
      <c r="E11259" t="s">
        <v>370</v>
      </c>
      <c r="F11259">
        <v>11258</v>
      </c>
      <c r="G11259">
        <v>0</v>
      </c>
      <c r="H11259">
        <v>13.33</v>
      </c>
      <c r="I11259">
        <v>2.3620000000000001</v>
      </c>
      <c r="J11259">
        <v>1</v>
      </c>
      <c r="K11259">
        <v>1165.5999999999999</v>
      </c>
      <c r="L11259" t="s">
        <v>369</v>
      </c>
      <c r="M11259" t="s">
        <v>368</v>
      </c>
      <c r="N11259" s="8">
        <v>41962</v>
      </c>
      <c r="O11259">
        <v>0</v>
      </c>
      <c r="P11259">
        <v>0</v>
      </c>
      <c r="Q11259">
        <v>10170</v>
      </c>
      <c r="R11259">
        <v>1289.4000000000001</v>
      </c>
      <c r="S11259">
        <v>2.6859999999999999</v>
      </c>
      <c r="T11259">
        <v>33</v>
      </c>
      <c r="U11259">
        <v>3907.2</v>
      </c>
      <c r="V11259">
        <v>28</v>
      </c>
      <c r="W11259">
        <v>1.611</v>
      </c>
      <c r="X11259">
        <v>2.6030000000000002</v>
      </c>
      <c r="Y11259" s="8">
        <v>41962</v>
      </c>
    </row>
    <row r="11260" spans="1:25" x14ac:dyDescent="0.25">
      <c r="A11260">
        <v>-111.97793066</v>
      </c>
      <c r="B11260">
        <v>33.078806780000001</v>
      </c>
      <c r="C11260">
        <v>13</v>
      </c>
      <c r="D11260" t="s">
        <v>371</v>
      </c>
      <c r="E11260" t="s">
        <v>370</v>
      </c>
      <c r="F11260">
        <v>11259</v>
      </c>
      <c r="G11260">
        <v>358</v>
      </c>
      <c r="H11260">
        <v>13.33</v>
      </c>
      <c r="I11260">
        <v>2.5590000000000002</v>
      </c>
      <c r="J11260">
        <v>1</v>
      </c>
      <c r="K11260">
        <v>1165.5</v>
      </c>
      <c r="L11260" t="s">
        <v>369</v>
      </c>
      <c r="M11260" t="s">
        <v>368</v>
      </c>
      <c r="N11260" s="8">
        <v>41962</v>
      </c>
      <c r="O11260">
        <v>0</v>
      </c>
      <c r="P11260">
        <v>0</v>
      </c>
      <c r="Q11260">
        <v>12338</v>
      </c>
      <c r="R11260">
        <v>1443.9</v>
      </c>
      <c r="S11260">
        <v>3.008</v>
      </c>
      <c r="T11260">
        <v>33</v>
      </c>
      <c r="U11260">
        <v>4375.3999999999996</v>
      </c>
      <c r="V11260">
        <v>28</v>
      </c>
      <c r="W11260">
        <v>1.7450000000000001</v>
      </c>
      <c r="X11260">
        <v>2.82</v>
      </c>
      <c r="Y11260" s="8">
        <v>41962</v>
      </c>
    </row>
    <row r="11261" spans="1:25" x14ac:dyDescent="0.25">
      <c r="A11261">
        <v>-111.97793049000001</v>
      </c>
      <c r="B11261">
        <v>33.078813789999998</v>
      </c>
      <c r="C11261">
        <v>13</v>
      </c>
      <c r="D11261" t="s">
        <v>371</v>
      </c>
      <c r="E11261" t="s">
        <v>370</v>
      </c>
      <c r="F11261">
        <v>11260</v>
      </c>
      <c r="G11261">
        <v>357</v>
      </c>
      <c r="H11261">
        <v>13.33</v>
      </c>
      <c r="I11261">
        <v>2.4929999999999999</v>
      </c>
      <c r="J11261">
        <v>1</v>
      </c>
      <c r="K11261">
        <v>1165.5999999999999</v>
      </c>
      <c r="L11261" t="s">
        <v>369</v>
      </c>
      <c r="M11261" t="s">
        <v>368</v>
      </c>
      <c r="N11261" s="8">
        <v>41962</v>
      </c>
      <c r="O11261">
        <v>0</v>
      </c>
      <c r="P11261">
        <v>0</v>
      </c>
      <c r="Q11261">
        <v>13220</v>
      </c>
      <c r="R11261">
        <v>1587.8</v>
      </c>
      <c r="S11261">
        <v>3.3079999999999998</v>
      </c>
      <c r="T11261">
        <v>33</v>
      </c>
      <c r="U11261">
        <v>4811.5</v>
      </c>
      <c r="V11261">
        <v>28</v>
      </c>
      <c r="W11261">
        <v>1.7</v>
      </c>
      <c r="X11261">
        <v>2.7480000000000002</v>
      </c>
      <c r="Y11261" s="8">
        <v>41962</v>
      </c>
    </row>
    <row r="11262" spans="1:25" x14ac:dyDescent="0.25">
      <c r="A11262">
        <v>-111.97793050999999</v>
      </c>
      <c r="B11262">
        <v>33.078820790000002</v>
      </c>
      <c r="C11262">
        <v>13</v>
      </c>
      <c r="D11262" t="s">
        <v>371</v>
      </c>
      <c r="E11262" t="s">
        <v>370</v>
      </c>
      <c r="F11262">
        <v>11261</v>
      </c>
      <c r="G11262">
        <v>3</v>
      </c>
      <c r="H11262">
        <v>13.33</v>
      </c>
      <c r="I11262">
        <v>2.4609999999999999</v>
      </c>
      <c r="J11262">
        <v>1</v>
      </c>
      <c r="K11262">
        <v>1165.5999999999999</v>
      </c>
      <c r="L11262" t="s">
        <v>369</v>
      </c>
      <c r="M11262" t="s">
        <v>368</v>
      </c>
      <c r="N11262" s="8">
        <v>41962</v>
      </c>
      <c r="O11262">
        <v>0</v>
      </c>
      <c r="P11262">
        <v>0</v>
      </c>
      <c r="Q11262">
        <v>11318</v>
      </c>
      <c r="R11262">
        <v>1377.5</v>
      </c>
      <c r="S11262">
        <v>2.87</v>
      </c>
      <c r="T11262">
        <v>33</v>
      </c>
      <c r="U11262">
        <v>4174.1000000000004</v>
      </c>
      <c r="V11262">
        <v>28</v>
      </c>
      <c r="W11262">
        <v>1.6779999999999999</v>
      </c>
      <c r="X11262">
        <v>2.7109999999999999</v>
      </c>
      <c r="Y11262" s="8">
        <v>41962</v>
      </c>
    </row>
    <row r="11263" spans="1:25" x14ac:dyDescent="0.25">
      <c r="A11263">
        <v>-111.97793014</v>
      </c>
      <c r="B11263">
        <v>33.07882781</v>
      </c>
      <c r="C11263">
        <v>13</v>
      </c>
      <c r="D11263" t="s">
        <v>371</v>
      </c>
      <c r="E11263" t="s">
        <v>370</v>
      </c>
      <c r="F11263">
        <v>11262</v>
      </c>
      <c r="G11263">
        <v>355</v>
      </c>
      <c r="H11263">
        <v>13.33</v>
      </c>
      <c r="I11263">
        <v>2.4279999999999999</v>
      </c>
      <c r="J11263">
        <v>1</v>
      </c>
      <c r="K11263">
        <v>1165.5999999999999</v>
      </c>
      <c r="L11263" t="s">
        <v>369</v>
      </c>
      <c r="M11263" t="s">
        <v>368</v>
      </c>
      <c r="N11263" s="8">
        <v>41962</v>
      </c>
      <c r="O11263">
        <v>0</v>
      </c>
      <c r="P11263">
        <v>0</v>
      </c>
      <c r="Q11263">
        <v>12003</v>
      </c>
      <c r="R11263">
        <v>1480.5</v>
      </c>
      <c r="S11263">
        <v>3.0840000000000001</v>
      </c>
      <c r="T11263">
        <v>33</v>
      </c>
      <c r="U11263">
        <v>4486.5</v>
      </c>
      <c r="V11263">
        <v>28</v>
      </c>
      <c r="W11263">
        <v>1.655</v>
      </c>
      <c r="X11263">
        <v>2.6749999999999998</v>
      </c>
      <c r="Y11263" s="8">
        <v>41962</v>
      </c>
    </row>
    <row r="11264" spans="1:25" x14ac:dyDescent="0.25">
      <c r="A11264">
        <v>-111.97793134</v>
      </c>
      <c r="B11264">
        <v>33.078834780000001</v>
      </c>
      <c r="C11264">
        <v>13</v>
      </c>
      <c r="D11264" t="s">
        <v>371</v>
      </c>
      <c r="E11264" t="s">
        <v>370</v>
      </c>
      <c r="F11264">
        <v>11263</v>
      </c>
      <c r="G11264">
        <v>2</v>
      </c>
      <c r="H11264">
        <v>13.33</v>
      </c>
      <c r="I11264">
        <v>2.657</v>
      </c>
      <c r="J11264">
        <v>1</v>
      </c>
      <c r="K11264">
        <v>1165.5999999999999</v>
      </c>
      <c r="L11264" t="s">
        <v>369</v>
      </c>
      <c r="M11264" t="s">
        <v>368</v>
      </c>
      <c r="N11264" s="8">
        <v>41962</v>
      </c>
      <c r="O11264">
        <v>0</v>
      </c>
      <c r="P11264">
        <v>0</v>
      </c>
      <c r="Q11264">
        <v>9969.1</v>
      </c>
      <c r="R11264">
        <v>1123.4000000000001</v>
      </c>
      <c r="S11264">
        <v>2.34</v>
      </c>
      <c r="T11264">
        <v>33</v>
      </c>
      <c r="U11264">
        <v>3404.4</v>
      </c>
      <c r="V11264">
        <v>28</v>
      </c>
      <c r="W11264">
        <v>1.8120000000000001</v>
      </c>
      <c r="X11264">
        <v>2.9279999999999999</v>
      </c>
      <c r="Y11264" s="8">
        <v>41962</v>
      </c>
    </row>
    <row r="11265" spans="1:25" x14ac:dyDescent="0.25">
      <c r="A11265">
        <v>-111.97793151</v>
      </c>
      <c r="B11265">
        <v>33.078841789999998</v>
      </c>
      <c r="C11265">
        <v>13</v>
      </c>
      <c r="D11265" t="s">
        <v>371</v>
      </c>
      <c r="E11265" t="s">
        <v>370</v>
      </c>
      <c r="F11265">
        <v>11264</v>
      </c>
      <c r="G11265">
        <v>3</v>
      </c>
      <c r="H11265">
        <v>13.33</v>
      </c>
      <c r="I11265">
        <v>2.4929999999999999</v>
      </c>
      <c r="J11265">
        <v>1</v>
      </c>
      <c r="K11265">
        <v>1165.7</v>
      </c>
      <c r="L11265" t="s">
        <v>369</v>
      </c>
      <c r="M11265" t="s">
        <v>368</v>
      </c>
      <c r="N11265" s="8">
        <v>41962</v>
      </c>
      <c r="O11265">
        <v>0</v>
      </c>
      <c r="P11265">
        <v>0</v>
      </c>
      <c r="Q11265">
        <v>10648</v>
      </c>
      <c r="R11265">
        <v>1278.9000000000001</v>
      </c>
      <c r="S11265">
        <v>2.6640000000000001</v>
      </c>
      <c r="T11265">
        <v>33</v>
      </c>
      <c r="U11265">
        <v>3875.6</v>
      </c>
      <c r="V11265">
        <v>28</v>
      </c>
      <c r="W11265">
        <v>1.7</v>
      </c>
      <c r="X11265">
        <v>2.7480000000000002</v>
      </c>
      <c r="Y11265" s="8">
        <v>41962</v>
      </c>
    </row>
    <row r="11266" spans="1:25" x14ac:dyDescent="0.25">
      <c r="A11266">
        <v>-111.97793016999999</v>
      </c>
      <c r="B11266">
        <v>33.078847779999997</v>
      </c>
      <c r="C11266">
        <v>13</v>
      </c>
      <c r="D11266" t="s">
        <v>371</v>
      </c>
      <c r="E11266" t="s">
        <v>370</v>
      </c>
      <c r="F11266">
        <v>11265</v>
      </c>
      <c r="G11266">
        <v>1</v>
      </c>
      <c r="H11266">
        <v>13.33</v>
      </c>
      <c r="I11266">
        <v>2.4609999999999999</v>
      </c>
      <c r="J11266">
        <v>1</v>
      </c>
      <c r="K11266">
        <v>1165.8</v>
      </c>
      <c r="L11266" t="s">
        <v>369</v>
      </c>
      <c r="M11266" t="s">
        <v>368</v>
      </c>
      <c r="N11266" s="8">
        <v>41962</v>
      </c>
      <c r="O11266">
        <v>0</v>
      </c>
      <c r="P11266">
        <v>0</v>
      </c>
      <c r="Q11266">
        <v>12411</v>
      </c>
      <c r="R11266">
        <v>1510.6</v>
      </c>
      <c r="S11266">
        <v>3.1469999999999998</v>
      </c>
      <c r="T11266">
        <v>33</v>
      </c>
      <c r="U11266">
        <v>4577.3999999999996</v>
      </c>
      <c r="V11266">
        <v>28</v>
      </c>
      <c r="W11266">
        <v>1.6779999999999999</v>
      </c>
      <c r="X11266">
        <v>2.7109999999999999</v>
      </c>
      <c r="Y11266" s="8">
        <v>41962</v>
      </c>
    </row>
    <row r="11267" spans="1:25" x14ac:dyDescent="0.25">
      <c r="A11267">
        <v>-111.97793034</v>
      </c>
      <c r="B11267">
        <v>33.07885478</v>
      </c>
      <c r="C11267">
        <v>13</v>
      </c>
      <c r="D11267" t="s">
        <v>371</v>
      </c>
      <c r="E11267" t="s">
        <v>370</v>
      </c>
      <c r="F11267">
        <v>11266</v>
      </c>
      <c r="G11267">
        <v>2</v>
      </c>
      <c r="H11267">
        <v>13.33</v>
      </c>
      <c r="I11267">
        <v>2.4929999999999999</v>
      </c>
      <c r="J11267">
        <v>1</v>
      </c>
      <c r="K11267">
        <v>1165.8</v>
      </c>
      <c r="L11267" t="s">
        <v>369</v>
      </c>
      <c r="M11267" t="s">
        <v>368</v>
      </c>
      <c r="N11267" s="8">
        <v>41962</v>
      </c>
      <c r="O11267">
        <v>0</v>
      </c>
      <c r="P11267">
        <v>0</v>
      </c>
      <c r="Q11267">
        <v>13656</v>
      </c>
      <c r="R11267">
        <v>1640.1</v>
      </c>
      <c r="S11267">
        <v>3.4169999999999998</v>
      </c>
      <c r="T11267">
        <v>33</v>
      </c>
      <c r="U11267">
        <v>4970.1000000000004</v>
      </c>
      <c r="V11267">
        <v>28</v>
      </c>
      <c r="W11267">
        <v>1.7</v>
      </c>
      <c r="X11267">
        <v>2.7480000000000002</v>
      </c>
      <c r="Y11267" s="8">
        <v>41962</v>
      </c>
    </row>
    <row r="11268" spans="1:25" x14ac:dyDescent="0.25">
      <c r="A11268">
        <v>-111.97793050999999</v>
      </c>
      <c r="B11268">
        <v>33.078861789999998</v>
      </c>
      <c r="C11268">
        <v>13</v>
      </c>
      <c r="D11268" t="s">
        <v>371</v>
      </c>
      <c r="E11268" t="s">
        <v>370</v>
      </c>
      <c r="F11268">
        <v>11267</v>
      </c>
      <c r="G11268">
        <v>3</v>
      </c>
      <c r="H11268">
        <v>13.33</v>
      </c>
      <c r="I11268">
        <v>2.5590000000000002</v>
      </c>
      <c r="J11268">
        <v>1</v>
      </c>
      <c r="K11268">
        <v>1165.8</v>
      </c>
      <c r="L11268" t="s">
        <v>369</v>
      </c>
      <c r="M11268" t="s">
        <v>368</v>
      </c>
      <c r="N11268" s="8">
        <v>41962</v>
      </c>
      <c r="O11268">
        <v>0</v>
      </c>
      <c r="P11268">
        <v>0</v>
      </c>
      <c r="Q11268">
        <v>12539</v>
      </c>
      <c r="R11268">
        <v>1467.4</v>
      </c>
      <c r="S11268">
        <v>3.0569999999999999</v>
      </c>
      <c r="T11268">
        <v>33</v>
      </c>
      <c r="U11268">
        <v>4446.5</v>
      </c>
      <c r="V11268">
        <v>28</v>
      </c>
      <c r="W11268">
        <v>1.7450000000000001</v>
      </c>
      <c r="X11268">
        <v>2.82</v>
      </c>
      <c r="Y11268" s="8">
        <v>41962</v>
      </c>
    </row>
    <row r="11269" spans="1:25" x14ac:dyDescent="0.25">
      <c r="A11269">
        <v>-111.97793</v>
      </c>
      <c r="B11269">
        <v>33.07886877</v>
      </c>
      <c r="C11269">
        <v>13</v>
      </c>
      <c r="D11269" t="s">
        <v>371</v>
      </c>
      <c r="E11269" t="s">
        <v>370</v>
      </c>
      <c r="F11269">
        <v>11268</v>
      </c>
      <c r="G11269">
        <v>0</v>
      </c>
      <c r="H11269">
        <v>13.33</v>
      </c>
      <c r="I11269">
        <v>2.4929999999999999</v>
      </c>
      <c r="J11269">
        <v>1</v>
      </c>
      <c r="K11269">
        <v>1165.8</v>
      </c>
      <c r="L11269" t="s">
        <v>369</v>
      </c>
      <c r="M11269" t="s">
        <v>368</v>
      </c>
      <c r="N11269" s="8">
        <v>41962</v>
      </c>
      <c r="O11269">
        <v>0</v>
      </c>
      <c r="P11269">
        <v>0</v>
      </c>
      <c r="Q11269">
        <v>14621</v>
      </c>
      <c r="R11269">
        <v>1756.1</v>
      </c>
      <c r="S11269">
        <v>3.6589999999999998</v>
      </c>
      <c r="T11269">
        <v>33</v>
      </c>
      <c r="U11269">
        <v>5321.5</v>
      </c>
      <c r="V11269">
        <v>28</v>
      </c>
      <c r="W11269">
        <v>1.7</v>
      </c>
      <c r="X11269">
        <v>2.7480000000000002</v>
      </c>
      <c r="Y11269" s="8">
        <v>41962</v>
      </c>
    </row>
    <row r="11270" spans="1:25" x14ac:dyDescent="0.25">
      <c r="A11270">
        <v>-111.97792932</v>
      </c>
      <c r="B11270">
        <v>33.078875789999998</v>
      </c>
      <c r="C11270">
        <v>13</v>
      </c>
      <c r="D11270" t="s">
        <v>371</v>
      </c>
      <c r="E11270" t="s">
        <v>370</v>
      </c>
      <c r="F11270">
        <v>11269</v>
      </c>
      <c r="G11270">
        <v>356</v>
      </c>
      <c r="H11270">
        <v>13.33</v>
      </c>
      <c r="I11270">
        <v>2.4929999999999999</v>
      </c>
      <c r="J11270">
        <v>1</v>
      </c>
      <c r="K11270">
        <v>1165.8</v>
      </c>
      <c r="L11270" t="s">
        <v>369</v>
      </c>
      <c r="M11270" t="s">
        <v>368</v>
      </c>
      <c r="N11270" s="8">
        <v>41962</v>
      </c>
      <c r="O11270">
        <v>0</v>
      </c>
      <c r="P11270">
        <v>0</v>
      </c>
      <c r="Q11270">
        <v>13983</v>
      </c>
      <c r="R11270">
        <v>1679.4</v>
      </c>
      <c r="S11270">
        <v>3.4990000000000001</v>
      </c>
      <c r="T11270">
        <v>33</v>
      </c>
      <c r="U11270">
        <v>5089.1000000000004</v>
      </c>
      <c r="V11270">
        <v>28</v>
      </c>
      <c r="W11270">
        <v>1.7</v>
      </c>
      <c r="X11270">
        <v>2.7480000000000002</v>
      </c>
      <c r="Y11270" s="8">
        <v>41962</v>
      </c>
    </row>
    <row r="11271" spans="1:25" x14ac:dyDescent="0.25">
      <c r="A11271">
        <v>-111.97793034</v>
      </c>
      <c r="B11271">
        <v>33.078882780000001</v>
      </c>
      <c r="C11271">
        <v>13</v>
      </c>
      <c r="D11271" t="s">
        <v>371</v>
      </c>
      <c r="E11271" t="s">
        <v>370</v>
      </c>
      <c r="F11271">
        <v>11270</v>
      </c>
      <c r="G11271">
        <v>2</v>
      </c>
      <c r="H11271">
        <v>13.33</v>
      </c>
      <c r="I11271">
        <v>2.4929999999999999</v>
      </c>
      <c r="J11271">
        <v>1</v>
      </c>
      <c r="K11271">
        <v>1165.9000000000001</v>
      </c>
      <c r="L11271" t="s">
        <v>369</v>
      </c>
      <c r="M11271" t="s">
        <v>368</v>
      </c>
      <c r="N11271" s="8">
        <v>41962</v>
      </c>
      <c r="O11271">
        <v>0</v>
      </c>
      <c r="P11271">
        <v>0</v>
      </c>
      <c r="Q11271">
        <v>13702</v>
      </c>
      <c r="R11271">
        <v>1645.7</v>
      </c>
      <c r="S11271">
        <v>3.4279999999999999</v>
      </c>
      <c r="T11271">
        <v>33</v>
      </c>
      <c r="U11271">
        <v>4986.8999999999996</v>
      </c>
      <c r="V11271">
        <v>28</v>
      </c>
      <c r="W11271">
        <v>1.7</v>
      </c>
      <c r="X11271">
        <v>2.7480000000000002</v>
      </c>
      <c r="Y11271" s="8">
        <v>41962</v>
      </c>
    </row>
    <row r="11272" spans="1:25" x14ac:dyDescent="0.25">
      <c r="A11272">
        <v>-111.97792966</v>
      </c>
      <c r="B11272">
        <v>33.07888878</v>
      </c>
      <c r="C11272">
        <v>13</v>
      </c>
      <c r="D11272" t="s">
        <v>371</v>
      </c>
      <c r="E11272" t="s">
        <v>370</v>
      </c>
      <c r="F11272">
        <v>11271</v>
      </c>
      <c r="G11272">
        <v>358</v>
      </c>
      <c r="H11272">
        <v>13.33</v>
      </c>
      <c r="I11272">
        <v>2.4609999999999999</v>
      </c>
      <c r="J11272">
        <v>1</v>
      </c>
      <c r="K11272">
        <v>1165.9000000000001</v>
      </c>
      <c r="L11272" t="s">
        <v>369</v>
      </c>
      <c r="M11272" t="s">
        <v>368</v>
      </c>
      <c r="N11272" s="8">
        <v>41962</v>
      </c>
      <c r="O11272">
        <v>0</v>
      </c>
      <c r="P11272">
        <v>0</v>
      </c>
      <c r="Q11272">
        <v>14372</v>
      </c>
      <c r="R11272">
        <v>1749.2</v>
      </c>
      <c r="S11272">
        <v>3.6440000000000001</v>
      </c>
      <c r="T11272">
        <v>33</v>
      </c>
      <c r="U11272">
        <v>5300.6</v>
      </c>
      <c r="V11272">
        <v>28</v>
      </c>
      <c r="W11272">
        <v>1.6779999999999999</v>
      </c>
      <c r="X11272">
        <v>2.7109999999999999</v>
      </c>
      <c r="Y11272" s="8">
        <v>41962</v>
      </c>
    </row>
    <row r="11273" spans="1:25" x14ac:dyDescent="0.25">
      <c r="A11273">
        <v>-111.97793</v>
      </c>
      <c r="B11273">
        <v>33.078895770000003</v>
      </c>
      <c r="C11273">
        <v>13</v>
      </c>
      <c r="D11273" t="s">
        <v>371</v>
      </c>
      <c r="E11273" t="s">
        <v>370</v>
      </c>
      <c r="F11273">
        <v>11272</v>
      </c>
      <c r="G11273">
        <v>0</v>
      </c>
      <c r="H11273">
        <v>13.33</v>
      </c>
      <c r="I11273">
        <v>2.4609999999999999</v>
      </c>
      <c r="J11273">
        <v>1</v>
      </c>
      <c r="K11273">
        <v>1165.8</v>
      </c>
      <c r="L11273" t="s">
        <v>369</v>
      </c>
      <c r="M11273" t="s">
        <v>368</v>
      </c>
      <c r="N11273" s="8">
        <v>41962</v>
      </c>
      <c r="O11273">
        <v>0</v>
      </c>
      <c r="P11273">
        <v>0</v>
      </c>
      <c r="Q11273">
        <v>14244</v>
      </c>
      <c r="R11273">
        <v>1733.6</v>
      </c>
      <c r="S11273">
        <v>3.6120000000000001</v>
      </c>
      <c r="T11273">
        <v>33</v>
      </c>
      <c r="U11273">
        <v>5253.2</v>
      </c>
      <c r="V11273">
        <v>28</v>
      </c>
      <c r="W11273">
        <v>1.6779999999999999</v>
      </c>
      <c r="X11273">
        <v>2.7109999999999999</v>
      </c>
      <c r="Y11273" s="8">
        <v>41962</v>
      </c>
    </row>
    <row r="11274" spans="1:25" x14ac:dyDescent="0.25">
      <c r="A11274">
        <v>-111.97792948999999</v>
      </c>
      <c r="B11274">
        <v>33.078902790000001</v>
      </c>
      <c r="C11274">
        <v>13</v>
      </c>
      <c r="D11274" t="s">
        <v>371</v>
      </c>
      <c r="E11274" t="s">
        <v>370</v>
      </c>
      <c r="F11274">
        <v>11273</v>
      </c>
      <c r="G11274">
        <v>357</v>
      </c>
      <c r="H11274">
        <v>13.33</v>
      </c>
      <c r="I11274">
        <v>2.5590000000000002</v>
      </c>
      <c r="J11274">
        <v>1</v>
      </c>
      <c r="K11274">
        <v>1165.8</v>
      </c>
      <c r="L11274" t="s">
        <v>369</v>
      </c>
      <c r="M11274" t="s">
        <v>368</v>
      </c>
      <c r="N11274" s="8">
        <v>41962</v>
      </c>
      <c r="O11274">
        <v>0</v>
      </c>
      <c r="P11274">
        <v>0</v>
      </c>
      <c r="Q11274">
        <v>14401</v>
      </c>
      <c r="R11274">
        <v>1685.2</v>
      </c>
      <c r="S11274">
        <v>3.5110000000000001</v>
      </c>
      <c r="T11274">
        <v>33</v>
      </c>
      <c r="U11274">
        <v>5106.8</v>
      </c>
      <c r="V11274">
        <v>28</v>
      </c>
      <c r="W11274">
        <v>1.7450000000000001</v>
      </c>
      <c r="X11274">
        <v>2.82</v>
      </c>
      <c r="Y11274" s="8">
        <v>41962</v>
      </c>
    </row>
    <row r="11275" spans="1:25" x14ac:dyDescent="0.25">
      <c r="A11275">
        <v>-111.97793</v>
      </c>
      <c r="B11275">
        <v>33.078909770000003</v>
      </c>
      <c r="C11275">
        <v>13</v>
      </c>
      <c r="D11275" t="s">
        <v>371</v>
      </c>
      <c r="E11275" t="s">
        <v>370</v>
      </c>
      <c r="F11275">
        <v>11274</v>
      </c>
      <c r="G11275">
        <v>0</v>
      </c>
      <c r="H11275">
        <v>13.33</v>
      </c>
      <c r="I11275">
        <v>2.3290000000000002</v>
      </c>
      <c r="J11275">
        <v>1</v>
      </c>
      <c r="K11275">
        <v>1165.9000000000001</v>
      </c>
      <c r="L11275" t="s">
        <v>369</v>
      </c>
      <c r="M11275" t="s">
        <v>368</v>
      </c>
      <c r="N11275" s="8">
        <v>41962</v>
      </c>
      <c r="O11275">
        <v>0</v>
      </c>
      <c r="P11275">
        <v>0</v>
      </c>
      <c r="Q11275">
        <v>14531</v>
      </c>
      <c r="R11275">
        <v>1868.1</v>
      </c>
      <c r="S11275">
        <v>3.8919999999999999</v>
      </c>
      <c r="T11275">
        <v>33</v>
      </c>
      <c r="U11275">
        <v>5661</v>
      </c>
      <c r="V11275">
        <v>28</v>
      </c>
      <c r="W11275">
        <v>1.5880000000000001</v>
      </c>
      <c r="X11275">
        <v>2.5670000000000002</v>
      </c>
      <c r="Y11275" s="8">
        <v>41962</v>
      </c>
    </row>
    <row r="11276" spans="1:25" x14ac:dyDescent="0.25">
      <c r="A11276">
        <v>-111.97793068</v>
      </c>
      <c r="B11276">
        <v>33.078916790000001</v>
      </c>
      <c r="C11276">
        <v>13</v>
      </c>
      <c r="D11276" t="s">
        <v>371</v>
      </c>
      <c r="E11276" t="s">
        <v>370</v>
      </c>
      <c r="F11276">
        <v>11275</v>
      </c>
      <c r="G11276">
        <v>4</v>
      </c>
      <c r="H11276">
        <v>13.33</v>
      </c>
      <c r="I11276">
        <v>2.4609999999999999</v>
      </c>
      <c r="J11276">
        <v>1</v>
      </c>
      <c r="K11276">
        <v>1165.9000000000001</v>
      </c>
      <c r="L11276" t="s">
        <v>369</v>
      </c>
      <c r="M11276" t="s">
        <v>368</v>
      </c>
      <c r="N11276" s="8">
        <v>41962</v>
      </c>
      <c r="O11276">
        <v>0</v>
      </c>
      <c r="P11276">
        <v>0</v>
      </c>
      <c r="Q11276">
        <v>13746</v>
      </c>
      <c r="R11276">
        <v>1673</v>
      </c>
      <c r="S11276">
        <v>3.4849999999999999</v>
      </c>
      <c r="T11276">
        <v>33</v>
      </c>
      <c r="U11276">
        <v>5069.7</v>
      </c>
      <c r="V11276">
        <v>28</v>
      </c>
      <c r="W11276">
        <v>1.6779999999999999</v>
      </c>
      <c r="X11276">
        <v>2.7109999999999999</v>
      </c>
      <c r="Y11276" s="8">
        <v>41962</v>
      </c>
    </row>
    <row r="11277" spans="1:25" x14ac:dyDescent="0.25">
      <c r="A11277">
        <v>-111.97793066</v>
      </c>
      <c r="B11277">
        <v>33.078923779999997</v>
      </c>
      <c r="C11277">
        <v>13</v>
      </c>
      <c r="D11277" t="s">
        <v>371</v>
      </c>
      <c r="E11277" t="s">
        <v>370</v>
      </c>
      <c r="F11277">
        <v>11276</v>
      </c>
      <c r="G11277">
        <v>358</v>
      </c>
      <c r="H11277">
        <v>13.33</v>
      </c>
      <c r="I11277">
        <v>2.3620000000000001</v>
      </c>
      <c r="J11277">
        <v>1</v>
      </c>
      <c r="K11277">
        <v>1165.5999999999999</v>
      </c>
      <c r="L11277" t="s">
        <v>369</v>
      </c>
      <c r="M11277" t="s">
        <v>368</v>
      </c>
      <c r="N11277" s="8">
        <v>41962</v>
      </c>
      <c r="O11277">
        <v>0</v>
      </c>
      <c r="P11277">
        <v>0</v>
      </c>
      <c r="Q11277">
        <v>14030</v>
      </c>
      <c r="R11277">
        <v>1778.7</v>
      </c>
      <c r="S11277">
        <v>3.706</v>
      </c>
      <c r="T11277">
        <v>33</v>
      </c>
      <c r="U11277">
        <v>5389.9</v>
      </c>
      <c r="V11277">
        <v>28</v>
      </c>
      <c r="W11277">
        <v>1.611</v>
      </c>
      <c r="X11277">
        <v>2.6030000000000002</v>
      </c>
      <c r="Y11277" s="8">
        <v>41962</v>
      </c>
    </row>
    <row r="11278" spans="1:25" x14ac:dyDescent="0.25">
      <c r="A11278">
        <v>-111.97793</v>
      </c>
      <c r="B11278">
        <v>33.078929770000002</v>
      </c>
      <c r="C11278">
        <v>13</v>
      </c>
      <c r="D11278" t="s">
        <v>371</v>
      </c>
      <c r="E11278" t="s">
        <v>370</v>
      </c>
      <c r="F11278">
        <v>11277</v>
      </c>
      <c r="G11278">
        <v>0</v>
      </c>
      <c r="H11278">
        <v>13.33</v>
      </c>
      <c r="I11278">
        <v>2.4929999999999999</v>
      </c>
      <c r="J11278">
        <v>1</v>
      </c>
      <c r="K11278">
        <v>1165.5999999999999</v>
      </c>
      <c r="L11278" t="s">
        <v>369</v>
      </c>
      <c r="M11278" t="s">
        <v>368</v>
      </c>
      <c r="N11278" s="8">
        <v>41962</v>
      </c>
      <c r="O11278">
        <v>0</v>
      </c>
      <c r="P11278">
        <v>0</v>
      </c>
      <c r="Q11278">
        <v>14051</v>
      </c>
      <c r="R11278">
        <v>1687.6</v>
      </c>
      <c r="S11278">
        <v>3.516</v>
      </c>
      <c r="T11278">
        <v>33</v>
      </c>
      <c r="U11278">
        <v>5114.1000000000004</v>
      </c>
      <c r="V11278">
        <v>28</v>
      </c>
      <c r="W11278">
        <v>1.7</v>
      </c>
      <c r="X11278">
        <v>2.7480000000000002</v>
      </c>
      <c r="Y11278" s="8">
        <v>41962</v>
      </c>
    </row>
    <row r="11279" spans="1:25" x14ac:dyDescent="0.25">
      <c r="A11279">
        <v>-111.97792948999999</v>
      </c>
      <c r="B11279">
        <v>33.07893679</v>
      </c>
      <c r="C11279">
        <v>13</v>
      </c>
      <c r="D11279" t="s">
        <v>371</v>
      </c>
      <c r="E11279" t="s">
        <v>370</v>
      </c>
      <c r="F11279">
        <v>11278</v>
      </c>
      <c r="G11279">
        <v>357</v>
      </c>
      <c r="H11279">
        <v>13.33</v>
      </c>
      <c r="I11279">
        <v>2.5590000000000002</v>
      </c>
      <c r="J11279">
        <v>1</v>
      </c>
      <c r="K11279">
        <v>1165.5999999999999</v>
      </c>
      <c r="L11279" t="s">
        <v>369</v>
      </c>
      <c r="M11279" t="s">
        <v>368</v>
      </c>
      <c r="N11279" s="8">
        <v>41962</v>
      </c>
      <c r="O11279">
        <v>0</v>
      </c>
      <c r="P11279">
        <v>0</v>
      </c>
      <c r="Q11279">
        <v>14105</v>
      </c>
      <c r="R11279">
        <v>1650.7</v>
      </c>
      <c r="S11279">
        <v>3.4390000000000001</v>
      </c>
      <c r="T11279">
        <v>33</v>
      </c>
      <c r="U11279">
        <v>5002</v>
      </c>
      <c r="V11279">
        <v>28</v>
      </c>
      <c r="W11279">
        <v>1.7450000000000001</v>
      </c>
      <c r="X11279">
        <v>2.82</v>
      </c>
      <c r="Y11279" s="8">
        <v>41962</v>
      </c>
    </row>
    <row r="11280" spans="1:25" x14ac:dyDescent="0.25">
      <c r="A11280">
        <v>-111.97793086</v>
      </c>
      <c r="B11280">
        <v>33.078943809999998</v>
      </c>
      <c r="C11280">
        <v>13</v>
      </c>
      <c r="D11280" t="s">
        <v>371</v>
      </c>
      <c r="E11280" t="s">
        <v>370</v>
      </c>
      <c r="F11280">
        <v>11279</v>
      </c>
      <c r="G11280">
        <v>5</v>
      </c>
      <c r="H11280">
        <v>13.33</v>
      </c>
      <c r="I11280">
        <v>2.3290000000000002</v>
      </c>
      <c r="J11280">
        <v>1</v>
      </c>
      <c r="K11280">
        <v>1165.7</v>
      </c>
      <c r="L11280" t="s">
        <v>369</v>
      </c>
      <c r="M11280" t="s">
        <v>368</v>
      </c>
      <c r="N11280" s="8">
        <v>41962</v>
      </c>
      <c r="O11280">
        <v>0</v>
      </c>
      <c r="P11280">
        <v>0</v>
      </c>
      <c r="Q11280">
        <v>13179</v>
      </c>
      <c r="R11280">
        <v>1694.3</v>
      </c>
      <c r="S11280">
        <v>3.53</v>
      </c>
      <c r="T11280">
        <v>33</v>
      </c>
      <c r="U11280">
        <v>5134.3</v>
      </c>
      <c r="V11280">
        <v>28</v>
      </c>
      <c r="W11280">
        <v>1.5880000000000001</v>
      </c>
      <c r="X11280">
        <v>2.5670000000000002</v>
      </c>
      <c r="Y11280" s="8">
        <v>41962</v>
      </c>
    </row>
    <row r="11281" spans="1:25" x14ac:dyDescent="0.25">
      <c r="A11281">
        <v>-111.97792948999999</v>
      </c>
      <c r="B11281">
        <v>33.07895079</v>
      </c>
      <c r="C11281">
        <v>13</v>
      </c>
      <c r="D11281" t="s">
        <v>371</v>
      </c>
      <c r="E11281" t="s">
        <v>370</v>
      </c>
      <c r="F11281">
        <v>11280</v>
      </c>
      <c r="G11281">
        <v>357</v>
      </c>
      <c r="H11281">
        <v>13.33</v>
      </c>
      <c r="I11281">
        <v>2.4929999999999999</v>
      </c>
      <c r="J11281">
        <v>1</v>
      </c>
      <c r="K11281">
        <v>1165.5999999999999</v>
      </c>
      <c r="L11281" t="s">
        <v>369</v>
      </c>
      <c r="M11281" t="s">
        <v>368</v>
      </c>
      <c r="N11281" s="8">
        <v>41962</v>
      </c>
      <c r="O11281">
        <v>0</v>
      </c>
      <c r="P11281">
        <v>0</v>
      </c>
      <c r="Q11281">
        <v>14240</v>
      </c>
      <c r="R11281">
        <v>1710.3</v>
      </c>
      <c r="S11281">
        <v>3.5630000000000002</v>
      </c>
      <c r="T11281">
        <v>33</v>
      </c>
      <c r="U11281">
        <v>5182.8</v>
      </c>
      <c r="V11281">
        <v>28</v>
      </c>
      <c r="W11281">
        <v>1.7</v>
      </c>
      <c r="X11281">
        <v>2.7480000000000002</v>
      </c>
      <c r="Y11281" s="8">
        <v>41962</v>
      </c>
    </row>
    <row r="11282" spans="1:25" x14ac:dyDescent="0.25">
      <c r="A11282">
        <v>-111.97793</v>
      </c>
      <c r="B11282">
        <v>33.078957770000002</v>
      </c>
      <c r="C11282">
        <v>13</v>
      </c>
      <c r="D11282" t="s">
        <v>371</v>
      </c>
      <c r="E11282" t="s">
        <v>370</v>
      </c>
      <c r="F11282">
        <v>11281</v>
      </c>
      <c r="G11282">
        <v>0</v>
      </c>
      <c r="H11282">
        <v>13.33</v>
      </c>
      <c r="I11282">
        <v>2.4279999999999999</v>
      </c>
      <c r="J11282">
        <v>1</v>
      </c>
      <c r="K11282">
        <v>1165.5999999999999</v>
      </c>
      <c r="L11282" t="s">
        <v>369</v>
      </c>
      <c r="M11282" t="s">
        <v>368</v>
      </c>
      <c r="N11282" s="8">
        <v>41962</v>
      </c>
      <c r="O11282">
        <v>0</v>
      </c>
      <c r="P11282">
        <v>0</v>
      </c>
      <c r="Q11282">
        <v>12029</v>
      </c>
      <c r="R11282">
        <v>1483.8</v>
      </c>
      <c r="S11282">
        <v>3.0910000000000002</v>
      </c>
      <c r="T11282">
        <v>33</v>
      </c>
      <c r="U11282">
        <v>4496.3999999999996</v>
      </c>
      <c r="V11282">
        <v>28</v>
      </c>
      <c r="W11282">
        <v>1.655</v>
      </c>
      <c r="X11282">
        <v>2.6749999999999998</v>
      </c>
      <c r="Y11282" s="8">
        <v>41962</v>
      </c>
    </row>
    <row r="11283" spans="1:25" x14ac:dyDescent="0.25">
      <c r="A11283">
        <v>-111.97793050999999</v>
      </c>
      <c r="B11283">
        <v>33.078964790000001</v>
      </c>
      <c r="C11283">
        <v>13</v>
      </c>
      <c r="D11283" t="s">
        <v>371</v>
      </c>
      <c r="E11283" t="s">
        <v>370</v>
      </c>
      <c r="F11283">
        <v>11282</v>
      </c>
      <c r="G11283">
        <v>3</v>
      </c>
      <c r="H11283">
        <v>13.33</v>
      </c>
      <c r="I11283">
        <v>2.5590000000000002</v>
      </c>
      <c r="J11283">
        <v>1</v>
      </c>
      <c r="K11283">
        <v>1165.5</v>
      </c>
      <c r="L11283" t="s">
        <v>369</v>
      </c>
      <c r="M11283" t="s">
        <v>368</v>
      </c>
      <c r="N11283" s="8">
        <v>41962</v>
      </c>
      <c r="O11283">
        <v>0</v>
      </c>
      <c r="P11283">
        <v>0</v>
      </c>
      <c r="Q11283">
        <v>13191</v>
      </c>
      <c r="R11283">
        <v>1543.7</v>
      </c>
      <c r="S11283">
        <v>3.2160000000000002</v>
      </c>
      <c r="T11283">
        <v>33</v>
      </c>
      <c r="U11283">
        <v>4677.8999999999996</v>
      </c>
      <c r="V11283">
        <v>28</v>
      </c>
      <c r="W11283">
        <v>1.7450000000000001</v>
      </c>
      <c r="X11283">
        <v>2.82</v>
      </c>
      <c r="Y11283" s="8">
        <v>41962</v>
      </c>
    </row>
    <row r="11284" spans="1:25" x14ac:dyDescent="0.25">
      <c r="A11284">
        <v>-111.97792966</v>
      </c>
      <c r="B11284">
        <v>33.078971780000003</v>
      </c>
      <c r="C11284">
        <v>13</v>
      </c>
      <c r="D11284" t="s">
        <v>371</v>
      </c>
      <c r="E11284" t="s">
        <v>370</v>
      </c>
      <c r="F11284">
        <v>11283</v>
      </c>
      <c r="G11284">
        <v>358</v>
      </c>
      <c r="H11284">
        <v>13.33</v>
      </c>
      <c r="I11284">
        <v>2.4609999999999999</v>
      </c>
      <c r="J11284">
        <v>1</v>
      </c>
      <c r="K11284">
        <v>1165.5</v>
      </c>
      <c r="L11284" t="s">
        <v>369</v>
      </c>
      <c r="M11284" t="s">
        <v>368</v>
      </c>
      <c r="N11284" s="8">
        <v>41962</v>
      </c>
      <c r="O11284">
        <v>0</v>
      </c>
      <c r="P11284">
        <v>0</v>
      </c>
      <c r="Q11284">
        <v>12999</v>
      </c>
      <c r="R11284">
        <v>1582.1</v>
      </c>
      <c r="S11284">
        <v>3.2959999999999998</v>
      </c>
      <c r="T11284">
        <v>33</v>
      </c>
      <c r="U11284">
        <v>4794.1000000000004</v>
      </c>
      <c r="V11284">
        <v>28</v>
      </c>
      <c r="W11284">
        <v>1.6779999999999999</v>
      </c>
      <c r="X11284">
        <v>2.7109999999999999</v>
      </c>
      <c r="Y11284" s="8">
        <v>41962</v>
      </c>
    </row>
    <row r="11285" spans="1:25" x14ac:dyDescent="0.25">
      <c r="A11285">
        <v>-111.97793034</v>
      </c>
      <c r="B11285">
        <v>33.078977780000002</v>
      </c>
      <c r="C11285">
        <v>13</v>
      </c>
      <c r="D11285" t="s">
        <v>371</v>
      </c>
      <c r="E11285" t="s">
        <v>370</v>
      </c>
      <c r="F11285">
        <v>11284</v>
      </c>
      <c r="G11285">
        <v>2</v>
      </c>
      <c r="H11285">
        <v>13.33</v>
      </c>
      <c r="I11285">
        <v>2.4929999999999999</v>
      </c>
      <c r="J11285">
        <v>1</v>
      </c>
      <c r="K11285">
        <v>1165.5</v>
      </c>
      <c r="L11285" t="s">
        <v>369</v>
      </c>
      <c r="M11285" t="s">
        <v>368</v>
      </c>
      <c r="N11285" s="8">
        <v>41962</v>
      </c>
      <c r="O11285">
        <v>0</v>
      </c>
      <c r="P11285">
        <v>0</v>
      </c>
      <c r="Q11285">
        <v>13096</v>
      </c>
      <c r="R11285">
        <v>1572.9</v>
      </c>
      <c r="S11285">
        <v>3.2770000000000001</v>
      </c>
      <c r="T11285">
        <v>33</v>
      </c>
      <c r="U11285">
        <v>4766.3999999999996</v>
      </c>
      <c r="V11285">
        <v>28</v>
      </c>
      <c r="W11285">
        <v>1.7</v>
      </c>
      <c r="X11285">
        <v>2.7480000000000002</v>
      </c>
      <c r="Y11285" s="8">
        <v>41962</v>
      </c>
    </row>
    <row r="11286" spans="1:25" x14ac:dyDescent="0.25">
      <c r="A11286">
        <v>-111.97792966</v>
      </c>
      <c r="B11286">
        <v>33.078984779999999</v>
      </c>
      <c r="C11286">
        <v>13</v>
      </c>
      <c r="D11286" t="s">
        <v>371</v>
      </c>
      <c r="E11286" t="s">
        <v>370</v>
      </c>
      <c r="F11286">
        <v>11285</v>
      </c>
      <c r="G11286">
        <v>358</v>
      </c>
      <c r="H11286">
        <v>13.33</v>
      </c>
      <c r="I11286">
        <v>2.625</v>
      </c>
      <c r="J11286">
        <v>1</v>
      </c>
      <c r="K11286">
        <v>1165.5</v>
      </c>
      <c r="L11286" t="s">
        <v>369</v>
      </c>
      <c r="M11286" t="s">
        <v>368</v>
      </c>
      <c r="N11286" s="8">
        <v>41962</v>
      </c>
      <c r="O11286">
        <v>0</v>
      </c>
      <c r="P11286">
        <v>0</v>
      </c>
      <c r="Q11286">
        <v>13191</v>
      </c>
      <c r="R11286">
        <v>1505.1</v>
      </c>
      <c r="S11286">
        <v>3.1360000000000001</v>
      </c>
      <c r="T11286">
        <v>33</v>
      </c>
      <c r="U11286">
        <v>4561</v>
      </c>
      <c r="V11286">
        <v>28</v>
      </c>
      <c r="W11286">
        <v>1.79</v>
      </c>
      <c r="X11286">
        <v>2.8919999999999999</v>
      </c>
      <c r="Y11286" s="8">
        <v>41962</v>
      </c>
    </row>
    <row r="11287" spans="1:25" x14ac:dyDescent="0.25">
      <c r="A11287">
        <v>-111.97793016999999</v>
      </c>
      <c r="B11287">
        <v>33.078991780000003</v>
      </c>
      <c r="C11287">
        <v>13</v>
      </c>
      <c r="D11287" t="s">
        <v>371</v>
      </c>
      <c r="E11287" t="s">
        <v>370</v>
      </c>
      <c r="F11287">
        <v>11286</v>
      </c>
      <c r="G11287">
        <v>1</v>
      </c>
      <c r="H11287">
        <v>13.33</v>
      </c>
      <c r="I11287">
        <v>2.4929999999999999</v>
      </c>
      <c r="J11287">
        <v>1</v>
      </c>
      <c r="K11287">
        <v>1165.5</v>
      </c>
      <c r="L11287" t="s">
        <v>369</v>
      </c>
      <c r="M11287" t="s">
        <v>368</v>
      </c>
      <c r="N11287" s="8">
        <v>41962</v>
      </c>
      <c r="O11287">
        <v>0</v>
      </c>
      <c r="P11287">
        <v>0</v>
      </c>
      <c r="Q11287">
        <v>15456</v>
      </c>
      <c r="R11287">
        <v>1856.3</v>
      </c>
      <c r="S11287">
        <v>3.867</v>
      </c>
      <c r="T11287">
        <v>33</v>
      </c>
      <c r="U11287">
        <v>5625.3</v>
      </c>
      <c r="V11287">
        <v>28</v>
      </c>
      <c r="W11287">
        <v>1.7</v>
      </c>
      <c r="X11287">
        <v>2.7480000000000002</v>
      </c>
      <c r="Y11287" s="8">
        <v>41962</v>
      </c>
    </row>
    <row r="11288" spans="1:25" x14ac:dyDescent="0.25">
      <c r="A11288">
        <v>-111.97792982999999</v>
      </c>
      <c r="B11288">
        <v>33.078998779999999</v>
      </c>
      <c r="C11288">
        <v>13</v>
      </c>
      <c r="D11288" t="s">
        <v>371</v>
      </c>
      <c r="E11288" t="s">
        <v>370</v>
      </c>
      <c r="F11288">
        <v>11287</v>
      </c>
      <c r="G11288">
        <v>359</v>
      </c>
      <c r="H11288">
        <v>13.33</v>
      </c>
      <c r="I11288">
        <v>2.4929999999999999</v>
      </c>
      <c r="J11288">
        <v>1</v>
      </c>
      <c r="K11288">
        <v>1165.4000000000001</v>
      </c>
      <c r="L11288" t="s">
        <v>369</v>
      </c>
      <c r="M11288" t="s">
        <v>368</v>
      </c>
      <c r="N11288" s="8">
        <v>41962</v>
      </c>
      <c r="O11288">
        <v>0</v>
      </c>
      <c r="P11288">
        <v>0</v>
      </c>
      <c r="Q11288">
        <v>14135</v>
      </c>
      <c r="R11288">
        <v>1697.7</v>
      </c>
      <c r="S11288">
        <v>3.5369999999999999</v>
      </c>
      <c r="T11288">
        <v>33</v>
      </c>
      <c r="U11288">
        <v>5144.5</v>
      </c>
      <c r="V11288">
        <v>28</v>
      </c>
      <c r="W11288">
        <v>1.7</v>
      </c>
      <c r="X11288">
        <v>2.7480000000000002</v>
      </c>
      <c r="Y11288" s="8">
        <v>41962</v>
      </c>
    </row>
    <row r="11289" spans="1:25" x14ac:dyDescent="0.25">
      <c r="A11289">
        <v>-111.97793</v>
      </c>
      <c r="B11289">
        <v>33.079005770000002</v>
      </c>
      <c r="C11289">
        <v>13</v>
      </c>
      <c r="D11289" t="s">
        <v>371</v>
      </c>
      <c r="E11289" t="s">
        <v>370</v>
      </c>
      <c r="F11289">
        <v>11288</v>
      </c>
      <c r="G11289">
        <v>0</v>
      </c>
      <c r="H11289">
        <v>13.33</v>
      </c>
      <c r="I11289">
        <v>2.4929999999999999</v>
      </c>
      <c r="J11289">
        <v>1</v>
      </c>
      <c r="K11289">
        <v>1165.5</v>
      </c>
      <c r="L11289" t="s">
        <v>369</v>
      </c>
      <c r="M11289" t="s">
        <v>368</v>
      </c>
      <c r="N11289" s="8">
        <v>41962</v>
      </c>
      <c r="O11289">
        <v>0</v>
      </c>
      <c r="P11289">
        <v>0</v>
      </c>
      <c r="Q11289">
        <v>13942</v>
      </c>
      <c r="R11289">
        <v>1674.6</v>
      </c>
      <c r="S11289">
        <v>3.4889999999999999</v>
      </c>
      <c r="T11289">
        <v>33</v>
      </c>
      <c r="U11289">
        <v>5074.3999999999996</v>
      </c>
      <c r="V11289">
        <v>28</v>
      </c>
      <c r="W11289">
        <v>1.7</v>
      </c>
      <c r="X11289">
        <v>2.7480000000000002</v>
      </c>
      <c r="Y11289" s="8">
        <v>41962</v>
      </c>
    </row>
    <row r="11290" spans="1:25" x14ac:dyDescent="0.25">
      <c r="A11290">
        <v>-111.97793068</v>
      </c>
      <c r="B11290">
        <v>33.07901279</v>
      </c>
      <c r="C11290">
        <v>13</v>
      </c>
      <c r="D11290" t="s">
        <v>371</v>
      </c>
      <c r="E11290" t="s">
        <v>370</v>
      </c>
      <c r="F11290">
        <v>11289</v>
      </c>
      <c r="G11290">
        <v>4</v>
      </c>
      <c r="H11290">
        <v>13.33</v>
      </c>
      <c r="I11290">
        <v>2.4929999999999999</v>
      </c>
      <c r="J11290">
        <v>1</v>
      </c>
      <c r="K11290">
        <v>1165.5</v>
      </c>
      <c r="L11290" t="s">
        <v>369</v>
      </c>
      <c r="M11290" t="s">
        <v>368</v>
      </c>
      <c r="N11290" s="8">
        <v>41962</v>
      </c>
      <c r="O11290">
        <v>0</v>
      </c>
      <c r="P11290">
        <v>0</v>
      </c>
      <c r="Q11290">
        <v>14969</v>
      </c>
      <c r="R11290">
        <v>1797.9</v>
      </c>
      <c r="S11290">
        <v>3.746</v>
      </c>
      <c r="T11290">
        <v>33</v>
      </c>
      <c r="U11290">
        <v>5448.2</v>
      </c>
      <c r="V11290">
        <v>28</v>
      </c>
      <c r="W11290">
        <v>1.7</v>
      </c>
      <c r="X11290">
        <v>2.7480000000000002</v>
      </c>
      <c r="Y11290" s="8">
        <v>41962</v>
      </c>
    </row>
    <row r="11291" spans="1:25" x14ac:dyDescent="0.25">
      <c r="A11291">
        <v>-111.97792948999999</v>
      </c>
      <c r="B11291">
        <v>33.079018789999999</v>
      </c>
      <c r="C11291">
        <v>13</v>
      </c>
      <c r="D11291" t="s">
        <v>371</v>
      </c>
      <c r="E11291" t="s">
        <v>370</v>
      </c>
      <c r="F11291">
        <v>11290</v>
      </c>
      <c r="G11291">
        <v>357</v>
      </c>
      <c r="H11291">
        <v>13.33</v>
      </c>
      <c r="I11291">
        <v>2.395</v>
      </c>
      <c r="J11291">
        <v>1</v>
      </c>
      <c r="K11291">
        <v>1165.5999999999999</v>
      </c>
      <c r="L11291" t="s">
        <v>369</v>
      </c>
      <c r="M11291" t="s">
        <v>368</v>
      </c>
      <c r="N11291" s="8">
        <v>41962</v>
      </c>
      <c r="O11291">
        <v>0</v>
      </c>
      <c r="P11291">
        <v>0</v>
      </c>
      <c r="Q11291">
        <v>14791</v>
      </c>
      <c r="R11291">
        <v>1849.5</v>
      </c>
      <c r="S11291">
        <v>3.8530000000000002</v>
      </c>
      <c r="T11291">
        <v>33</v>
      </c>
      <c r="U11291">
        <v>5604.4</v>
      </c>
      <c r="V11291">
        <v>28</v>
      </c>
      <c r="W11291">
        <v>1.633</v>
      </c>
      <c r="X11291">
        <v>2.6389999999999998</v>
      </c>
      <c r="Y11291" s="8">
        <v>41962</v>
      </c>
    </row>
    <row r="11292" spans="1:25" x14ac:dyDescent="0.25">
      <c r="A11292">
        <v>-111.97793016999999</v>
      </c>
      <c r="B11292">
        <v>33.079025780000002</v>
      </c>
      <c r="C11292">
        <v>13</v>
      </c>
      <c r="D11292" t="s">
        <v>371</v>
      </c>
      <c r="E11292" t="s">
        <v>370</v>
      </c>
      <c r="F11292">
        <v>11291</v>
      </c>
      <c r="G11292">
        <v>1</v>
      </c>
      <c r="H11292">
        <v>13.33</v>
      </c>
      <c r="I11292">
        <v>2.4609999999999999</v>
      </c>
      <c r="J11292">
        <v>1</v>
      </c>
      <c r="K11292">
        <v>1165.5999999999999</v>
      </c>
      <c r="L11292" t="s">
        <v>369</v>
      </c>
      <c r="M11292" t="s">
        <v>368</v>
      </c>
      <c r="N11292" s="8">
        <v>41962</v>
      </c>
      <c r="O11292">
        <v>0</v>
      </c>
      <c r="P11292">
        <v>0</v>
      </c>
      <c r="Q11292">
        <v>12269</v>
      </c>
      <c r="R11292">
        <v>1493.3</v>
      </c>
      <c r="S11292">
        <v>3.1110000000000002</v>
      </c>
      <c r="T11292">
        <v>33</v>
      </c>
      <c r="U11292">
        <v>4525</v>
      </c>
      <c r="V11292">
        <v>28</v>
      </c>
      <c r="W11292">
        <v>1.6779999999999999</v>
      </c>
      <c r="X11292">
        <v>2.7109999999999999</v>
      </c>
      <c r="Y11292" s="8">
        <v>41962</v>
      </c>
    </row>
    <row r="11293" spans="1:25" x14ac:dyDescent="0.25">
      <c r="A11293">
        <v>-111.97793034</v>
      </c>
      <c r="B11293">
        <v>33.079032779999999</v>
      </c>
      <c r="C11293">
        <v>13</v>
      </c>
      <c r="D11293" t="s">
        <v>371</v>
      </c>
      <c r="E11293" t="s">
        <v>370</v>
      </c>
      <c r="F11293">
        <v>11292</v>
      </c>
      <c r="G11293">
        <v>2</v>
      </c>
      <c r="H11293">
        <v>13.33</v>
      </c>
      <c r="I11293">
        <v>2.4929999999999999</v>
      </c>
      <c r="J11293">
        <v>1</v>
      </c>
      <c r="K11293">
        <v>1165.5999999999999</v>
      </c>
      <c r="L11293" t="s">
        <v>369</v>
      </c>
      <c r="M11293" t="s">
        <v>368</v>
      </c>
      <c r="N11293" s="8">
        <v>41962</v>
      </c>
      <c r="O11293">
        <v>0</v>
      </c>
      <c r="P11293">
        <v>0</v>
      </c>
      <c r="Q11293">
        <v>11047</v>
      </c>
      <c r="R11293">
        <v>1326.8</v>
      </c>
      <c r="S11293">
        <v>2.7639999999999998</v>
      </c>
      <c r="T11293">
        <v>33</v>
      </c>
      <c r="U11293">
        <v>4020.6</v>
      </c>
      <c r="V11293">
        <v>28</v>
      </c>
      <c r="W11293">
        <v>1.7</v>
      </c>
      <c r="X11293">
        <v>2.7480000000000002</v>
      </c>
      <c r="Y11293" s="8">
        <v>41962</v>
      </c>
    </row>
    <row r="11294" spans="1:25" x14ac:dyDescent="0.25">
      <c r="A11294">
        <v>-111.97792917</v>
      </c>
      <c r="B11294">
        <v>33.079039780000002</v>
      </c>
      <c r="C11294">
        <v>13</v>
      </c>
      <c r="D11294" t="s">
        <v>371</v>
      </c>
      <c r="E11294" t="s">
        <v>370</v>
      </c>
      <c r="F11294">
        <v>11293</v>
      </c>
      <c r="G11294">
        <v>1</v>
      </c>
      <c r="H11294">
        <v>13.33</v>
      </c>
      <c r="I11294">
        <v>2.395</v>
      </c>
      <c r="J11294">
        <v>1</v>
      </c>
      <c r="K11294">
        <v>1165.7</v>
      </c>
      <c r="L11294" t="s">
        <v>369</v>
      </c>
      <c r="M11294" t="s">
        <v>368</v>
      </c>
      <c r="N11294" s="8">
        <v>41962</v>
      </c>
      <c r="O11294">
        <v>0</v>
      </c>
      <c r="P11294">
        <v>0</v>
      </c>
      <c r="Q11294">
        <v>14108</v>
      </c>
      <c r="R11294">
        <v>1764.1</v>
      </c>
      <c r="S11294">
        <v>3.6749999999999998</v>
      </c>
      <c r="T11294">
        <v>33</v>
      </c>
      <c r="U11294">
        <v>5345.8</v>
      </c>
      <c r="V11294">
        <v>28</v>
      </c>
      <c r="W11294">
        <v>1.633</v>
      </c>
      <c r="X11294">
        <v>2.6389999999999998</v>
      </c>
      <c r="Y11294" s="8">
        <v>41962</v>
      </c>
    </row>
    <row r="11295" spans="1:25" x14ac:dyDescent="0.25">
      <c r="A11295">
        <v>-111.97792982999999</v>
      </c>
      <c r="B11295">
        <v>33.079045780000001</v>
      </c>
      <c r="C11295">
        <v>13</v>
      </c>
      <c r="D11295" t="s">
        <v>371</v>
      </c>
      <c r="E11295" t="s">
        <v>370</v>
      </c>
      <c r="F11295">
        <v>11294</v>
      </c>
      <c r="G11295">
        <v>359</v>
      </c>
      <c r="H11295">
        <v>13.33</v>
      </c>
      <c r="I11295">
        <v>2.4929999999999999</v>
      </c>
      <c r="J11295">
        <v>1</v>
      </c>
      <c r="K11295">
        <v>1165.5</v>
      </c>
      <c r="L11295" t="s">
        <v>369</v>
      </c>
      <c r="M11295" t="s">
        <v>368</v>
      </c>
      <c r="N11295" s="8">
        <v>41962</v>
      </c>
      <c r="O11295">
        <v>0</v>
      </c>
      <c r="P11295">
        <v>0</v>
      </c>
      <c r="Q11295">
        <v>11965</v>
      </c>
      <c r="R11295">
        <v>1437.1</v>
      </c>
      <c r="S11295">
        <v>2.9940000000000002</v>
      </c>
      <c r="T11295">
        <v>33</v>
      </c>
      <c r="U11295">
        <v>4354.7</v>
      </c>
      <c r="V11295">
        <v>28</v>
      </c>
      <c r="W11295">
        <v>1.7</v>
      </c>
      <c r="X11295">
        <v>2.7480000000000002</v>
      </c>
      <c r="Y11295" s="8">
        <v>41962</v>
      </c>
    </row>
    <row r="11296" spans="1:25" x14ac:dyDescent="0.25">
      <c r="A11296">
        <v>-111.97793</v>
      </c>
      <c r="B11296">
        <v>33.079052769999997</v>
      </c>
      <c r="C11296">
        <v>13</v>
      </c>
      <c r="D11296" t="s">
        <v>371</v>
      </c>
      <c r="E11296" t="s">
        <v>370</v>
      </c>
      <c r="F11296">
        <v>11295</v>
      </c>
      <c r="G11296">
        <v>0</v>
      </c>
      <c r="H11296">
        <v>13.33</v>
      </c>
      <c r="I11296">
        <v>2.4279999999999999</v>
      </c>
      <c r="J11296">
        <v>1</v>
      </c>
      <c r="K11296">
        <v>1165.5</v>
      </c>
      <c r="L11296" t="s">
        <v>369</v>
      </c>
      <c r="M11296" t="s">
        <v>368</v>
      </c>
      <c r="N11296" s="8">
        <v>41962</v>
      </c>
      <c r="O11296">
        <v>0</v>
      </c>
      <c r="P11296">
        <v>0</v>
      </c>
      <c r="Q11296">
        <v>11954</v>
      </c>
      <c r="R11296">
        <v>1474.6</v>
      </c>
      <c r="S11296">
        <v>3.0720000000000001</v>
      </c>
      <c r="T11296">
        <v>33</v>
      </c>
      <c r="U11296">
        <v>4468.3999999999996</v>
      </c>
      <c r="V11296">
        <v>28</v>
      </c>
      <c r="W11296">
        <v>1.655</v>
      </c>
      <c r="X11296">
        <v>2.6749999999999998</v>
      </c>
      <c r="Y11296" s="8">
        <v>41962</v>
      </c>
    </row>
    <row r="11297" spans="1:25" x14ac:dyDescent="0.25">
      <c r="A11297">
        <v>-111.97792934</v>
      </c>
      <c r="B11297">
        <v>33.079059780000001</v>
      </c>
      <c r="C11297">
        <v>13</v>
      </c>
      <c r="D11297" t="s">
        <v>371</v>
      </c>
      <c r="E11297" t="s">
        <v>370</v>
      </c>
      <c r="F11297">
        <v>11296</v>
      </c>
      <c r="G11297">
        <v>2</v>
      </c>
      <c r="H11297">
        <v>13.33</v>
      </c>
      <c r="I11297">
        <v>2.4929999999999999</v>
      </c>
      <c r="J11297">
        <v>1</v>
      </c>
      <c r="K11297">
        <v>1165.5</v>
      </c>
      <c r="L11297" t="s">
        <v>369</v>
      </c>
      <c r="M11297" t="s">
        <v>368</v>
      </c>
      <c r="N11297" s="8">
        <v>41962</v>
      </c>
      <c r="O11297">
        <v>0</v>
      </c>
      <c r="P11297">
        <v>0</v>
      </c>
      <c r="Q11297">
        <v>12843</v>
      </c>
      <c r="R11297">
        <v>1542.6</v>
      </c>
      <c r="S11297">
        <v>3.214</v>
      </c>
      <c r="T11297">
        <v>33</v>
      </c>
      <c r="U11297">
        <v>4674.3999999999996</v>
      </c>
      <c r="V11297">
        <v>28</v>
      </c>
      <c r="W11297">
        <v>1.7</v>
      </c>
      <c r="X11297">
        <v>2.7480000000000002</v>
      </c>
      <c r="Y11297" s="8">
        <v>41962</v>
      </c>
    </row>
    <row r="11298" spans="1:25" x14ac:dyDescent="0.25">
      <c r="A11298">
        <v>-111.97792932</v>
      </c>
      <c r="B11298">
        <v>33.079066789999999</v>
      </c>
      <c r="C11298">
        <v>13</v>
      </c>
      <c r="D11298" t="s">
        <v>371</v>
      </c>
      <c r="E11298" t="s">
        <v>370</v>
      </c>
      <c r="F11298">
        <v>11297</v>
      </c>
      <c r="G11298">
        <v>356</v>
      </c>
      <c r="H11298">
        <v>13.33</v>
      </c>
      <c r="I11298">
        <v>2.3290000000000002</v>
      </c>
      <c r="J11298">
        <v>1</v>
      </c>
      <c r="K11298">
        <v>1165.5999999999999</v>
      </c>
      <c r="L11298" t="s">
        <v>369</v>
      </c>
      <c r="M11298" t="s">
        <v>368</v>
      </c>
      <c r="N11298" s="8">
        <v>41962</v>
      </c>
      <c r="O11298">
        <v>0</v>
      </c>
      <c r="P11298">
        <v>0</v>
      </c>
      <c r="Q11298">
        <v>12113</v>
      </c>
      <c r="R11298">
        <v>1557.3</v>
      </c>
      <c r="S11298">
        <v>3.2440000000000002</v>
      </c>
      <c r="T11298">
        <v>33</v>
      </c>
      <c r="U11298">
        <v>4719.1000000000004</v>
      </c>
      <c r="V11298">
        <v>28</v>
      </c>
      <c r="W11298">
        <v>1.5880000000000001</v>
      </c>
      <c r="X11298">
        <v>2.5670000000000002</v>
      </c>
      <c r="Y11298" s="8">
        <v>41962</v>
      </c>
    </row>
    <row r="11299" spans="1:25" x14ac:dyDescent="0.25">
      <c r="A11299">
        <v>-111.97792934</v>
      </c>
      <c r="B11299">
        <v>33.079073780000002</v>
      </c>
      <c r="C11299">
        <v>13</v>
      </c>
      <c r="D11299" t="s">
        <v>371</v>
      </c>
      <c r="E11299" t="s">
        <v>370</v>
      </c>
      <c r="F11299">
        <v>11298</v>
      </c>
      <c r="G11299">
        <v>2</v>
      </c>
      <c r="H11299">
        <v>13.33</v>
      </c>
      <c r="I11299">
        <v>2.5590000000000002</v>
      </c>
      <c r="J11299">
        <v>1</v>
      </c>
      <c r="K11299">
        <v>1165.5</v>
      </c>
      <c r="L11299" t="s">
        <v>369</v>
      </c>
      <c r="M11299" t="s">
        <v>368</v>
      </c>
      <c r="N11299" s="8">
        <v>41962</v>
      </c>
      <c r="O11299">
        <v>0</v>
      </c>
      <c r="P11299">
        <v>0</v>
      </c>
      <c r="Q11299">
        <v>12163</v>
      </c>
      <c r="R11299">
        <v>1423.4</v>
      </c>
      <c r="S11299">
        <v>2.9649999999999999</v>
      </c>
      <c r="T11299">
        <v>33</v>
      </c>
      <c r="U11299">
        <v>4313.3</v>
      </c>
      <c r="V11299">
        <v>28</v>
      </c>
      <c r="W11299">
        <v>1.7450000000000001</v>
      </c>
      <c r="X11299">
        <v>2.82</v>
      </c>
      <c r="Y11299" s="8">
        <v>41962</v>
      </c>
    </row>
    <row r="11300" spans="1:25" x14ac:dyDescent="0.25">
      <c r="A11300">
        <v>-111.97792866</v>
      </c>
      <c r="B11300">
        <v>33.079079780000001</v>
      </c>
      <c r="C11300">
        <v>13</v>
      </c>
      <c r="D11300" t="s">
        <v>371</v>
      </c>
      <c r="E11300" t="s">
        <v>370</v>
      </c>
      <c r="F11300">
        <v>11299</v>
      </c>
      <c r="G11300">
        <v>358</v>
      </c>
      <c r="H11300">
        <v>13.33</v>
      </c>
      <c r="I11300">
        <v>2.4609999999999999</v>
      </c>
      <c r="J11300">
        <v>1</v>
      </c>
      <c r="K11300">
        <v>1165.5</v>
      </c>
      <c r="L11300" t="s">
        <v>369</v>
      </c>
      <c r="M11300" t="s">
        <v>368</v>
      </c>
      <c r="N11300" s="8">
        <v>41962</v>
      </c>
      <c r="O11300">
        <v>0</v>
      </c>
      <c r="P11300">
        <v>0</v>
      </c>
      <c r="Q11300">
        <v>10914</v>
      </c>
      <c r="R11300">
        <v>1328.3</v>
      </c>
      <c r="S11300">
        <v>2.7669999999999999</v>
      </c>
      <c r="T11300">
        <v>33</v>
      </c>
      <c r="U11300">
        <v>4025.1</v>
      </c>
      <c r="V11300">
        <v>28</v>
      </c>
      <c r="W11300">
        <v>1.6779999999999999</v>
      </c>
      <c r="X11300">
        <v>2.7109999999999999</v>
      </c>
      <c r="Y11300" s="8">
        <v>41962</v>
      </c>
    </row>
    <row r="11301" spans="1:25" x14ac:dyDescent="0.25">
      <c r="A11301">
        <v>-111.97792951</v>
      </c>
      <c r="B11301">
        <v>33.079086789999998</v>
      </c>
      <c r="C11301">
        <v>13</v>
      </c>
      <c r="D11301" t="s">
        <v>371</v>
      </c>
      <c r="E11301" t="s">
        <v>370</v>
      </c>
      <c r="F11301">
        <v>11300</v>
      </c>
      <c r="G11301">
        <v>3</v>
      </c>
      <c r="H11301">
        <v>13.33</v>
      </c>
      <c r="I11301">
        <v>2.4929999999999999</v>
      </c>
      <c r="J11301">
        <v>1</v>
      </c>
      <c r="K11301">
        <v>1165.5</v>
      </c>
      <c r="L11301" t="s">
        <v>369</v>
      </c>
      <c r="M11301" t="s">
        <v>368</v>
      </c>
      <c r="N11301" s="8">
        <v>41962</v>
      </c>
      <c r="O11301">
        <v>0</v>
      </c>
      <c r="P11301">
        <v>0</v>
      </c>
      <c r="Q11301">
        <v>11306</v>
      </c>
      <c r="R11301">
        <v>1357.9</v>
      </c>
      <c r="S11301">
        <v>2.8290000000000002</v>
      </c>
      <c r="T11301">
        <v>33</v>
      </c>
      <c r="U11301">
        <v>4115</v>
      </c>
      <c r="V11301">
        <v>28</v>
      </c>
      <c r="W11301">
        <v>1.7</v>
      </c>
      <c r="X11301">
        <v>2.7480000000000002</v>
      </c>
      <c r="Y11301" s="8">
        <v>41962</v>
      </c>
    </row>
    <row r="11302" spans="1:25" x14ac:dyDescent="0.25">
      <c r="A11302">
        <v>-111.97792849</v>
      </c>
      <c r="B11302">
        <v>33.079093790000002</v>
      </c>
      <c r="C11302">
        <v>13</v>
      </c>
      <c r="D11302" t="s">
        <v>371</v>
      </c>
      <c r="E11302" t="s">
        <v>370</v>
      </c>
      <c r="F11302">
        <v>11301</v>
      </c>
      <c r="G11302">
        <v>357</v>
      </c>
      <c r="H11302">
        <v>13.33</v>
      </c>
      <c r="I11302">
        <v>2.5920000000000001</v>
      </c>
      <c r="J11302">
        <v>1</v>
      </c>
      <c r="K11302">
        <v>1165.4000000000001</v>
      </c>
      <c r="L11302" t="s">
        <v>369</v>
      </c>
      <c r="M11302" t="s">
        <v>368</v>
      </c>
      <c r="N11302" s="8">
        <v>41962</v>
      </c>
      <c r="O11302">
        <v>0</v>
      </c>
      <c r="P11302">
        <v>0</v>
      </c>
      <c r="Q11302">
        <v>11283</v>
      </c>
      <c r="R11302">
        <v>1303.7</v>
      </c>
      <c r="S11302">
        <v>2.7160000000000002</v>
      </c>
      <c r="T11302">
        <v>33</v>
      </c>
      <c r="U11302">
        <v>3950.6</v>
      </c>
      <c r="V11302">
        <v>28</v>
      </c>
      <c r="W11302">
        <v>1.7669999999999999</v>
      </c>
      <c r="X11302">
        <v>2.8559999999999999</v>
      </c>
      <c r="Y11302" s="8">
        <v>41962</v>
      </c>
    </row>
    <row r="11303" spans="1:25" x14ac:dyDescent="0.25">
      <c r="A11303">
        <v>-111.977929</v>
      </c>
      <c r="B11303">
        <v>33.079100769999997</v>
      </c>
      <c r="C11303">
        <v>13</v>
      </c>
      <c r="D11303" t="s">
        <v>371</v>
      </c>
      <c r="E11303" t="s">
        <v>370</v>
      </c>
      <c r="F11303">
        <v>11302</v>
      </c>
      <c r="G11303">
        <v>0</v>
      </c>
      <c r="H11303">
        <v>13.33</v>
      </c>
      <c r="I11303">
        <v>2.4279999999999999</v>
      </c>
      <c r="J11303">
        <v>1</v>
      </c>
      <c r="K11303">
        <v>1165.5</v>
      </c>
      <c r="L11303" t="s">
        <v>369</v>
      </c>
      <c r="M11303" t="s">
        <v>368</v>
      </c>
      <c r="N11303" s="8">
        <v>41962</v>
      </c>
      <c r="O11303">
        <v>0</v>
      </c>
      <c r="P11303">
        <v>0</v>
      </c>
      <c r="Q11303">
        <v>12024</v>
      </c>
      <c r="R11303">
        <v>1483.2</v>
      </c>
      <c r="S11303">
        <v>3.09</v>
      </c>
      <c r="T11303">
        <v>33</v>
      </c>
      <c r="U11303">
        <v>4494.6000000000004</v>
      </c>
      <c r="V11303">
        <v>28</v>
      </c>
      <c r="W11303">
        <v>1.655</v>
      </c>
      <c r="X11303">
        <v>2.6749999999999998</v>
      </c>
      <c r="Y11303" s="8">
        <v>41962</v>
      </c>
    </row>
    <row r="11304" spans="1:25" x14ac:dyDescent="0.25">
      <c r="A11304">
        <v>-111.97792968</v>
      </c>
      <c r="B11304">
        <v>33.079107790000002</v>
      </c>
      <c r="C11304">
        <v>13</v>
      </c>
      <c r="D11304" t="s">
        <v>371</v>
      </c>
      <c r="E11304" t="s">
        <v>370</v>
      </c>
      <c r="F11304">
        <v>11303</v>
      </c>
      <c r="G11304">
        <v>4</v>
      </c>
      <c r="H11304">
        <v>13.33</v>
      </c>
      <c r="I11304">
        <v>2.4929999999999999</v>
      </c>
      <c r="J11304">
        <v>1</v>
      </c>
      <c r="K11304">
        <v>1165.5</v>
      </c>
      <c r="L11304" t="s">
        <v>369</v>
      </c>
      <c r="M11304" t="s">
        <v>368</v>
      </c>
      <c r="N11304" s="8">
        <v>41962</v>
      </c>
      <c r="O11304">
        <v>0</v>
      </c>
      <c r="P11304">
        <v>0</v>
      </c>
      <c r="Q11304">
        <v>11609</v>
      </c>
      <c r="R11304">
        <v>1394.3</v>
      </c>
      <c r="S11304">
        <v>2.9049999999999998</v>
      </c>
      <c r="T11304">
        <v>33</v>
      </c>
      <c r="U11304">
        <v>4225.1000000000004</v>
      </c>
      <c r="V11304">
        <v>28</v>
      </c>
      <c r="W11304">
        <v>1.7</v>
      </c>
      <c r="X11304">
        <v>2.7480000000000002</v>
      </c>
      <c r="Y11304" s="8">
        <v>41962</v>
      </c>
    </row>
    <row r="11305" spans="1:25" x14ac:dyDescent="0.25">
      <c r="A11305">
        <v>-111.97792849</v>
      </c>
      <c r="B11305">
        <v>33.079114789999998</v>
      </c>
      <c r="C11305">
        <v>13</v>
      </c>
      <c r="D11305" t="s">
        <v>371</v>
      </c>
      <c r="E11305" t="s">
        <v>370</v>
      </c>
      <c r="F11305">
        <v>11304</v>
      </c>
      <c r="G11305">
        <v>357</v>
      </c>
      <c r="H11305">
        <v>13.33</v>
      </c>
      <c r="I11305">
        <v>2.395</v>
      </c>
      <c r="J11305">
        <v>1</v>
      </c>
      <c r="K11305">
        <v>1165.5</v>
      </c>
      <c r="L11305" t="s">
        <v>369</v>
      </c>
      <c r="M11305" t="s">
        <v>368</v>
      </c>
      <c r="N11305" s="8">
        <v>41962</v>
      </c>
      <c r="O11305">
        <v>0</v>
      </c>
      <c r="P11305">
        <v>0</v>
      </c>
      <c r="Q11305">
        <v>9422.2000000000007</v>
      </c>
      <c r="R11305">
        <v>1178.2</v>
      </c>
      <c r="S11305">
        <v>2.4550000000000001</v>
      </c>
      <c r="T11305">
        <v>33</v>
      </c>
      <c r="U11305">
        <v>3570.2</v>
      </c>
      <c r="V11305">
        <v>28</v>
      </c>
      <c r="W11305">
        <v>1.633</v>
      </c>
      <c r="X11305">
        <v>2.6389999999999998</v>
      </c>
      <c r="Y11305" s="8">
        <v>41962</v>
      </c>
    </row>
    <row r="11306" spans="1:25" x14ac:dyDescent="0.25">
      <c r="A11306">
        <v>-111.97792883</v>
      </c>
      <c r="B11306">
        <v>33.079121780000001</v>
      </c>
      <c r="C11306">
        <v>13</v>
      </c>
      <c r="D11306" t="s">
        <v>371</v>
      </c>
      <c r="E11306" t="s">
        <v>370</v>
      </c>
      <c r="F11306">
        <v>11305</v>
      </c>
      <c r="G11306">
        <v>359</v>
      </c>
      <c r="H11306">
        <v>13.33</v>
      </c>
      <c r="I11306">
        <v>2.625</v>
      </c>
      <c r="J11306">
        <v>1</v>
      </c>
      <c r="K11306">
        <v>1165.5</v>
      </c>
      <c r="L11306" t="s">
        <v>369</v>
      </c>
      <c r="M11306" t="s">
        <v>368</v>
      </c>
      <c r="N11306" s="8">
        <v>41962</v>
      </c>
      <c r="O11306">
        <v>0</v>
      </c>
      <c r="P11306">
        <v>0</v>
      </c>
      <c r="Q11306">
        <v>9312.9</v>
      </c>
      <c r="R11306">
        <v>1062.5999999999999</v>
      </c>
      <c r="S11306">
        <v>2.214</v>
      </c>
      <c r="T11306">
        <v>33</v>
      </c>
      <c r="U11306">
        <v>3220</v>
      </c>
      <c r="V11306">
        <v>28</v>
      </c>
      <c r="W11306">
        <v>1.79</v>
      </c>
      <c r="X11306">
        <v>2.8919999999999999</v>
      </c>
      <c r="Y11306" s="8">
        <v>41962</v>
      </c>
    </row>
    <row r="11307" spans="1:25" x14ac:dyDescent="0.25">
      <c r="A11307">
        <v>-111.977929</v>
      </c>
      <c r="B11307">
        <v>33.079127769999999</v>
      </c>
      <c r="C11307">
        <v>13</v>
      </c>
      <c r="D11307" t="s">
        <v>371</v>
      </c>
      <c r="E11307" t="s">
        <v>370</v>
      </c>
      <c r="F11307">
        <v>11306</v>
      </c>
      <c r="G11307">
        <v>0</v>
      </c>
      <c r="H11307">
        <v>13.33</v>
      </c>
      <c r="I11307">
        <v>2.4929999999999999</v>
      </c>
      <c r="J11307">
        <v>1</v>
      </c>
      <c r="K11307">
        <v>1165.5</v>
      </c>
      <c r="L11307" t="s">
        <v>369</v>
      </c>
      <c r="M11307" t="s">
        <v>368</v>
      </c>
      <c r="N11307" s="8">
        <v>41962</v>
      </c>
      <c r="O11307">
        <v>0</v>
      </c>
      <c r="P11307">
        <v>0</v>
      </c>
      <c r="Q11307">
        <v>10306</v>
      </c>
      <c r="R11307">
        <v>1237.8</v>
      </c>
      <c r="S11307">
        <v>2.5790000000000002</v>
      </c>
      <c r="T11307">
        <v>33</v>
      </c>
      <c r="U11307">
        <v>3750.8</v>
      </c>
      <c r="V11307">
        <v>28</v>
      </c>
      <c r="W11307">
        <v>1.7</v>
      </c>
      <c r="X11307">
        <v>2.7480000000000002</v>
      </c>
      <c r="Y11307" s="8">
        <v>41962</v>
      </c>
    </row>
    <row r="11308" spans="1:25" x14ac:dyDescent="0.25">
      <c r="A11308">
        <v>-111.97792866</v>
      </c>
      <c r="B11308">
        <v>33.079134779999997</v>
      </c>
      <c r="C11308">
        <v>13</v>
      </c>
      <c r="D11308" t="s">
        <v>371</v>
      </c>
      <c r="E11308" t="s">
        <v>370</v>
      </c>
      <c r="F11308">
        <v>11307</v>
      </c>
      <c r="G11308">
        <v>358</v>
      </c>
      <c r="H11308">
        <v>13.33</v>
      </c>
      <c r="I11308">
        <v>2.4609999999999999</v>
      </c>
      <c r="J11308">
        <v>1</v>
      </c>
      <c r="K11308">
        <v>1165.5</v>
      </c>
      <c r="L11308" t="s">
        <v>369</v>
      </c>
      <c r="M11308" t="s">
        <v>368</v>
      </c>
      <c r="N11308" s="8">
        <v>41962</v>
      </c>
      <c r="O11308">
        <v>0</v>
      </c>
      <c r="P11308">
        <v>0</v>
      </c>
      <c r="Q11308">
        <v>9630</v>
      </c>
      <c r="R11308">
        <v>1172</v>
      </c>
      <c r="S11308">
        <v>2.4420000000000002</v>
      </c>
      <c r="T11308">
        <v>33</v>
      </c>
      <c r="U11308">
        <v>3551.6</v>
      </c>
      <c r="V11308">
        <v>28</v>
      </c>
      <c r="W11308">
        <v>1.6779999999999999</v>
      </c>
      <c r="X11308">
        <v>2.7109999999999999</v>
      </c>
      <c r="Y11308" s="8">
        <v>41962</v>
      </c>
    </row>
    <row r="11309" spans="1:25" x14ac:dyDescent="0.25">
      <c r="A11309">
        <v>-111.977929</v>
      </c>
      <c r="B11309">
        <v>33.07914177</v>
      </c>
      <c r="C11309">
        <v>13</v>
      </c>
      <c r="D11309" t="s">
        <v>371</v>
      </c>
      <c r="E11309" t="s">
        <v>370</v>
      </c>
      <c r="F11309">
        <v>11308</v>
      </c>
      <c r="G11309">
        <v>0</v>
      </c>
      <c r="H11309">
        <v>13.33</v>
      </c>
      <c r="I11309">
        <v>2.625</v>
      </c>
      <c r="J11309">
        <v>1</v>
      </c>
      <c r="K11309">
        <v>1165.5</v>
      </c>
      <c r="L11309" t="s">
        <v>369</v>
      </c>
      <c r="M11309" t="s">
        <v>368</v>
      </c>
      <c r="N11309" s="8">
        <v>41962</v>
      </c>
      <c r="O11309">
        <v>0</v>
      </c>
      <c r="P11309">
        <v>0</v>
      </c>
      <c r="Q11309">
        <v>9247.6</v>
      </c>
      <c r="R11309">
        <v>1055.2</v>
      </c>
      <c r="S11309">
        <v>2.198</v>
      </c>
      <c r="T11309">
        <v>33</v>
      </c>
      <c r="U11309">
        <v>3197.4</v>
      </c>
      <c r="V11309">
        <v>28</v>
      </c>
      <c r="W11309">
        <v>1.79</v>
      </c>
      <c r="X11309">
        <v>2.8919999999999999</v>
      </c>
      <c r="Y11309" s="8">
        <v>41962</v>
      </c>
    </row>
    <row r="11310" spans="1:25" x14ac:dyDescent="0.25">
      <c r="A11310">
        <v>-111.97792934</v>
      </c>
      <c r="B11310">
        <v>33.079148779999997</v>
      </c>
      <c r="C11310">
        <v>13</v>
      </c>
      <c r="D11310" t="s">
        <v>371</v>
      </c>
      <c r="E11310" t="s">
        <v>370</v>
      </c>
      <c r="F11310">
        <v>11309</v>
      </c>
      <c r="G11310">
        <v>2</v>
      </c>
      <c r="H11310">
        <v>13.33</v>
      </c>
      <c r="I11310">
        <v>2.4609999999999999</v>
      </c>
      <c r="J11310">
        <v>1</v>
      </c>
      <c r="K11310">
        <v>1165.5999999999999</v>
      </c>
      <c r="L11310" t="s">
        <v>369</v>
      </c>
      <c r="M11310" t="s">
        <v>368</v>
      </c>
      <c r="N11310" s="8">
        <v>41962</v>
      </c>
      <c r="O11310">
        <v>0</v>
      </c>
      <c r="P11310">
        <v>0</v>
      </c>
      <c r="Q11310">
        <v>7254.7</v>
      </c>
      <c r="R11310">
        <v>882.94</v>
      </c>
      <c r="S11310">
        <v>1.839</v>
      </c>
      <c r="T11310">
        <v>33</v>
      </c>
      <c r="U11310">
        <v>2675.6</v>
      </c>
      <c r="V11310">
        <v>28</v>
      </c>
      <c r="W11310">
        <v>1.6779999999999999</v>
      </c>
      <c r="X11310">
        <v>2.7109999999999999</v>
      </c>
      <c r="Y11310" s="8">
        <v>41962</v>
      </c>
    </row>
    <row r="11311" spans="1:25" x14ac:dyDescent="0.25">
      <c r="A11311">
        <v>-111.97792883</v>
      </c>
      <c r="B11311">
        <v>33.079155780000001</v>
      </c>
      <c r="C11311">
        <v>13</v>
      </c>
      <c r="D11311" t="s">
        <v>371</v>
      </c>
      <c r="E11311" t="s">
        <v>370</v>
      </c>
      <c r="F11311">
        <v>11310</v>
      </c>
      <c r="G11311">
        <v>359</v>
      </c>
      <c r="H11311">
        <v>13.33</v>
      </c>
      <c r="I11311">
        <v>2.4929999999999999</v>
      </c>
      <c r="J11311">
        <v>1</v>
      </c>
      <c r="K11311">
        <v>1165.5</v>
      </c>
      <c r="L11311" t="s">
        <v>369</v>
      </c>
      <c r="M11311" t="s">
        <v>368</v>
      </c>
      <c r="N11311" s="8">
        <v>41962</v>
      </c>
      <c r="O11311">
        <v>0</v>
      </c>
      <c r="P11311">
        <v>0</v>
      </c>
      <c r="Q11311">
        <v>7517.4</v>
      </c>
      <c r="R11311">
        <v>902.88</v>
      </c>
      <c r="S11311">
        <v>1.881</v>
      </c>
      <c r="T11311">
        <v>33</v>
      </c>
      <c r="U11311">
        <v>2736</v>
      </c>
      <c r="V11311">
        <v>28</v>
      </c>
      <c r="W11311">
        <v>1.7</v>
      </c>
      <c r="X11311">
        <v>2.7480000000000002</v>
      </c>
      <c r="Y11311" s="8">
        <v>41962</v>
      </c>
    </row>
    <row r="11312" spans="1:25" x14ac:dyDescent="0.25">
      <c r="A11312">
        <v>-111.97792883</v>
      </c>
      <c r="B11312">
        <v>33.07916178</v>
      </c>
      <c r="C11312">
        <v>13</v>
      </c>
      <c r="D11312" t="s">
        <v>371</v>
      </c>
      <c r="E11312" t="s">
        <v>370</v>
      </c>
      <c r="F11312">
        <v>11311</v>
      </c>
      <c r="G11312">
        <v>359</v>
      </c>
      <c r="H11312">
        <v>13.33</v>
      </c>
      <c r="I11312">
        <v>2.4929999999999999</v>
      </c>
      <c r="J11312">
        <v>1</v>
      </c>
      <c r="K11312">
        <v>1165.5999999999999</v>
      </c>
      <c r="L11312" t="s">
        <v>369</v>
      </c>
      <c r="M11312" t="s">
        <v>368</v>
      </c>
      <c r="N11312" s="8">
        <v>41962</v>
      </c>
      <c r="O11312">
        <v>0</v>
      </c>
      <c r="P11312">
        <v>0</v>
      </c>
      <c r="Q11312">
        <v>8843.1</v>
      </c>
      <c r="R11312">
        <v>1062.0999999999999</v>
      </c>
      <c r="S11312">
        <v>2.2130000000000001</v>
      </c>
      <c r="T11312">
        <v>33</v>
      </c>
      <c r="U11312">
        <v>3218.5</v>
      </c>
      <c r="V11312">
        <v>28</v>
      </c>
      <c r="W11312">
        <v>1.7</v>
      </c>
      <c r="X11312">
        <v>2.7480000000000002</v>
      </c>
      <c r="Y11312" s="8">
        <v>41962</v>
      </c>
    </row>
    <row r="11313" spans="1:25" x14ac:dyDescent="0.25">
      <c r="A11313">
        <v>-111.97792934</v>
      </c>
      <c r="B11313">
        <v>33.079168780000003</v>
      </c>
      <c r="C11313">
        <v>13</v>
      </c>
      <c r="D11313" t="s">
        <v>371</v>
      </c>
      <c r="E11313" t="s">
        <v>370</v>
      </c>
      <c r="F11313">
        <v>11312</v>
      </c>
      <c r="G11313">
        <v>2</v>
      </c>
      <c r="H11313">
        <v>13.33</v>
      </c>
      <c r="I11313">
        <v>2.5920000000000001</v>
      </c>
      <c r="J11313">
        <v>1</v>
      </c>
      <c r="K11313">
        <v>1165.5999999999999</v>
      </c>
      <c r="L11313" t="s">
        <v>369</v>
      </c>
      <c r="M11313" t="s">
        <v>368</v>
      </c>
      <c r="N11313" s="8">
        <v>41962</v>
      </c>
      <c r="O11313">
        <v>0</v>
      </c>
      <c r="P11313">
        <v>0</v>
      </c>
      <c r="Q11313">
        <v>8393.1</v>
      </c>
      <c r="R11313">
        <v>969.77</v>
      </c>
      <c r="S11313">
        <v>2.02</v>
      </c>
      <c r="T11313">
        <v>33</v>
      </c>
      <c r="U11313">
        <v>2938.7</v>
      </c>
      <c r="V11313">
        <v>28</v>
      </c>
      <c r="W11313">
        <v>1.7669999999999999</v>
      </c>
      <c r="X11313">
        <v>2.8559999999999999</v>
      </c>
      <c r="Y11313" s="8">
        <v>41962</v>
      </c>
    </row>
    <row r="11314" spans="1:25" x14ac:dyDescent="0.25">
      <c r="A11314">
        <v>-111.97792849</v>
      </c>
      <c r="B11314">
        <v>33.079175790000001</v>
      </c>
      <c r="C11314">
        <v>13</v>
      </c>
      <c r="D11314" t="s">
        <v>371</v>
      </c>
      <c r="E11314" t="s">
        <v>370</v>
      </c>
      <c r="F11314">
        <v>11313</v>
      </c>
      <c r="G11314">
        <v>357</v>
      </c>
      <c r="H11314">
        <v>13.33</v>
      </c>
      <c r="I11314">
        <v>2.4609999999999999</v>
      </c>
      <c r="J11314">
        <v>1</v>
      </c>
      <c r="K11314">
        <v>1165.5</v>
      </c>
      <c r="L11314" t="s">
        <v>369</v>
      </c>
      <c r="M11314" t="s">
        <v>368</v>
      </c>
      <c r="N11314" s="8">
        <v>41962</v>
      </c>
      <c r="O11314">
        <v>0</v>
      </c>
      <c r="P11314">
        <v>0</v>
      </c>
      <c r="Q11314">
        <v>7557.2</v>
      </c>
      <c r="R11314">
        <v>919.77</v>
      </c>
      <c r="S11314">
        <v>1.9159999999999999</v>
      </c>
      <c r="T11314">
        <v>33</v>
      </c>
      <c r="U11314">
        <v>2787.2</v>
      </c>
      <c r="V11314">
        <v>28</v>
      </c>
      <c r="W11314">
        <v>1.6779999999999999</v>
      </c>
      <c r="X11314">
        <v>2.7109999999999999</v>
      </c>
      <c r="Y11314" s="8">
        <v>41962</v>
      </c>
    </row>
    <row r="11315" spans="1:25" x14ac:dyDescent="0.25">
      <c r="A11315">
        <v>-111.97792934</v>
      </c>
      <c r="B11315">
        <v>33.079182779999996</v>
      </c>
      <c r="C11315">
        <v>13</v>
      </c>
      <c r="D11315" t="s">
        <v>371</v>
      </c>
      <c r="E11315" t="s">
        <v>370</v>
      </c>
      <c r="F11315">
        <v>11314</v>
      </c>
      <c r="G11315">
        <v>2</v>
      </c>
      <c r="H11315">
        <v>13.33</v>
      </c>
      <c r="I11315">
        <v>2.4609999999999999</v>
      </c>
      <c r="J11315">
        <v>1</v>
      </c>
      <c r="K11315">
        <v>1165.5</v>
      </c>
      <c r="L11315" t="s">
        <v>369</v>
      </c>
      <c r="M11315" t="s">
        <v>368</v>
      </c>
      <c r="N11315" s="8">
        <v>41962</v>
      </c>
      <c r="O11315">
        <v>0</v>
      </c>
      <c r="P11315">
        <v>0</v>
      </c>
      <c r="Q11315">
        <v>8183.8</v>
      </c>
      <c r="R11315">
        <v>996.02</v>
      </c>
      <c r="S11315">
        <v>2.0750000000000002</v>
      </c>
      <c r="T11315">
        <v>33</v>
      </c>
      <c r="U11315">
        <v>3018.2</v>
      </c>
      <c r="V11315">
        <v>28</v>
      </c>
      <c r="W11315">
        <v>1.6779999999999999</v>
      </c>
      <c r="X11315">
        <v>2.7109999999999999</v>
      </c>
      <c r="Y11315" s="8">
        <v>41962</v>
      </c>
    </row>
    <row r="11316" spans="1:25" x14ac:dyDescent="0.25">
      <c r="A11316">
        <v>-111.977929</v>
      </c>
      <c r="B11316">
        <v>33.079189769999999</v>
      </c>
      <c r="C11316">
        <v>13</v>
      </c>
      <c r="D11316" t="s">
        <v>371</v>
      </c>
      <c r="E11316" t="s">
        <v>370</v>
      </c>
      <c r="F11316">
        <v>11315</v>
      </c>
      <c r="G11316">
        <v>0</v>
      </c>
      <c r="H11316">
        <v>13.33</v>
      </c>
      <c r="I11316">
        <v>2.5590000000000002</v>
      </c>
      <c r="J11316">
        <v>1</v>
      </c>
      <c r="K11316">
        <v>1165.5</v>
      </c>
      <c r="L11316" t="s">
        <v>369</v>
      </c>
      <c r="M11316" t="s">
        <v>368</v>
      </c>
      <c r="N11316" s="8">
        <v>41962</v>
      </c>
      <c r="O11316">
        <v>0</v>
      </c>
      <c r="P11316">
        <v>0</v>
      </c>
      <c r="Q11316">
        <v>8750.2000000000007</v>
      </c>
      <c r="R11316">
        <v>1024</v>
      </c>
      <c r="S11316">
        <v>2.133</v>
      </c>
      <c r="T11316">
        <v>33</v>
      </c>
      <c r="U11316">
        <v>3103</v>
      </c>
      <c r="V11316">
        <v>28</v>
      </c>
      <c r="W11316">
        <v>1.7450000000000001</v>
      </c>
      <c r="X11316">
        <v>2.82</v>
      </c>
      <c r="Y11316" s="8">
        <v>41962</v>
      </c>
    </row>
    <row r="11317" spans="1:25" x14ac:dyDescent="0.25">
      <c r="A11317">
        <v>-111.97792883</v>
      </c>
      <c r="B11317">
        <v>33.079196779999997</v>
      </c>
      <c r="C11317">
        <v>13</v>
      </c>
      <c r="D11317" t="s">
        <v>371</v>
      </c>
      <c r="E11317" t="s">
        <v>370</v>
      </c>
      <c r="F11317">
        <v>11316</v>
      </c>
      <c r="G11317">
        <v>359</v>
      </c>
      <c r="H11317">
        <v>13.33</v>
      </c>
      <c r="I11317">
        <v>2.4609999999999999</v>
      </c>
      <c r="J11317">
        <v>1</v>
      </c>
      <c r="K11317">
        <v>1165.5</v>
      </c>
      <c r="L11317" t="s">
        <v>369</v>
      </c>
      <c r="M11317" t="s">
        <v>368</v>
      </c>
      <c r="N11317" s="8">
        <v>41962</v>
      </c>
      <c r="O11317">
        <v>0</v>
      </c>
      <c r="P11317">
        <v>0</v>
      </c>
      <c r="Q11317">
        <v>8856.2999999999993</v>
      </c>
      <c r="R11317">
        <v>1077.9000000000001</v>
      </c>
      <c r="S11317">
        <v>2.246</v>
      </c>
      <c r="T11317">
        <v>33</v>
      </c>
      <c r="U11317">
        <v>3266.3</v>
      </c>
      <c r="V11317">
        <v>28</v>
      </c>
      <c r="W11317">
        <v>1.6779999999999999</v>
      </c>
      <c r="X11317">
        <v>2.7109999999999999</v>
      </c>
      <c r="Y11317" s="8">
        <v>41962</v>
      </c>
    </row>
    <row r="11318" spans="1:25" x14ac:dyDescent="0.25">
      <c r="A11318">
        <v>-111.97792951</v>
      </c>
      <c r="B11318">
        <v>33.079203790000001</v>
      </c>
      <c r="C11318">
        <v>13</v>
      </c>
      <c r="D11318" t="s">
        <v>371</v>
      </c>
      <c r="E11318" t="s">
        <v>370</v>
      </c>
      <c r="F11318">
        <v>11317</v>
      </c>
      <c r="G11318">
        <v>3</v>
      </c>
      <c r="H11318">
        <v>13.33</v>
      </c>
      <c r="I11318">
        <v>2.5590000000000002</v>
      </c>
      <c r="J11318">
        <v>1</v>
      </c>
      <c r="K11318">
        <v>1165.5</v>
      </c>
      <c r="L11318" t="s">
        <v>369</v>
      </c>
      <c r="M11318" t="s">
        <v>368</v>
      </c>
      <c r="N11318" s="8">
        <v>41962</v>
      </c>
      <c r="O11318">
        <v>0</v>
      </c>
      <c r="P11318">
        <v>0</v>
      </c>
      <c r="Q11318">
        <v>7546.9</v>
      </c>
      <c r="R11318">
        <v>883.18</v>
      </c>
      <c r="S11318">
        <v>1.84</v>
      </c>
      <c r="T11318">
        <v>33</v>
      </c>
      <c r="U11318">
        <v>2676.3</v>
      </c>
      <c r="V11318">
        <v>28</v>
      </c>
      <c r="W11318">
        <v>1.7450000000000001</v>
      </c>
      <c r="X11318">
        <v>2.82</v>
      </c>
      <c r="Y11318" s="8">
        <v>41962</v>
      </c>
    </row>
    <row r="11319" spans="1:25" x14ac:dyDescent="0.25">
      <c r="A11319">
        <v>-111.97792951</v>
      </c>
      <c r="B11319">
        <v>33.07920979</v>
      </c>
      <c r="C11319">
        <v>13</v>
      </c>
      <c r="D11319" t="s">
        <v>371</v>
      </c>
      <c r="E11319" t="s">
        <v>370</v>
      </c>
      <c r="F11319">
        <v>11318</v>
      </c>
      <c r="G11319">
        <v>3</v>
      </c>
      <c r="H11319">
        <v>13.33</v>
      </c>
      <c r="I11319">
        <v>2.3290000000000002</v>
      </c>
      <c r="J11319">
        <v>1</v>
      </c>
      <c r="K11319">
        <v>1165.5</v>
      </c>
      <c r="L11319" t="s">
        <v>369</v>
      </c>
      <c r="M11319" t="s">
        <v>368</v>
      </c>
      <c r="N11319" s="8">
        <v>41962</v>
      </c>
      <c r="O11319">
        <v>0</v>
      </c>
      <c r="P11319">
        <v>0</v>
      </c>
      <c r="Q11319">
        <v>8214.9</v>
      </c>
      <c r="R11319">
        <v>1056.0999999999999</v>
      </c>
      <c r="S11319">
        <v>2.2000000000000002</v>
      </c>
      <c r="T11319">
        <v>33</v>
      </c>
      <c r="U11319">
        <v>3200.4</v>
      </c>
      <c r="V11319">
        <v>28</v>
      </c>
      <c r="W11319">
        <v>1.5880000000000001</v>
      </c>
      <c r="X11319">
        <v>2.5670000000000002</v>
      </c>
      <c r="Y11319" s="8">
        <v>41962</v>
      </c>
    </row>
    <row r="11320" spans="1:25" x14ac:dyDescent="0.25">
      <c r="A11320">
        <v>-111.97792800000001</v>
      </c>
      <c r="B11320">
        <v>33.079216770000002</v>
      </c>
      <c r="C11320">
        <v>13</v>
      </c>
      <c r="D11320" t="s">
        <v>371</v>
      </c>
      <c r="E11320" t="s">
        <v>370</v>
      </c>
      <c r="F11320">
        <v>11319</v>
      </c>
      <c r="G11320">
        <v>0</v>
      </c>
      <c r="H11320">
        <v>13.33</v>
      </c>
      <c r="I11320">
        <v>2.5590000000000002</v>
      </c>
      <c r="J11320">
        <v>1</v>
      </c>
      <c r="K11320">
        <v>1165.5</v>
      </c>
      <c r="L11320" t="s">
        <v>369</v>
      </c>
      <c r="M11320" t="s">
        <v>368</v>
      </c>
      <c r="N11320" s="8">
        <v>41962</v>
      </c>
      <c r="O11320">
        <v>0</v>
      </c>
      <c r="P11320">
        <v>0</v>
      </c>
      <c r="Q11320">
        <v>7429.9</v>
      </c>
      <c r="R11320">
        <v>869.49</v>
      </c>
      <c r="S11320">
        <v>1.8109999999999999</v>
      </c>
      <c r="T11320">
        <v>33</v>
      </c>
      <c r="U11320">
        <v>2634.8</v>
      </c>
      <c r="V11320">
        <v>28</v>
      </c>
      <c r="W11320">
        <v>1.7450000000000001</v>
      </c>
      <c r="X11320">
        <v>2.82</v>
      </c>
      <c r="Y11320" s="8">
        <v>41962</v>
      </c>
    </row>
    <row r="11321" spans="1:25" x14ac:dyDescent="0.25">
      <c r="A11321">
        <v>-111.97792817</v>
      </c>
      <c r="B11321">
        <v>33.07922378</v>
      </c>
      <c r="C11321">
        <v>13</v>
      </c>
      <c r="D11321" t="s">
        <v>371</v>
      </c>
      <c r="E11321" t="s">
        <v>370</v>
      </c>
      <c r="F11321">
        <v>11320</v>
      </c>
      <c r="G11321">
        <v>1</v>
      </c>
      <c r="H11321">
        <v>13.33</v>
      </c>
      <c r="I11321">
        <v>2.4279999999999999</v>
      </c>
      <c r="J11321">
        <v>1</v>
      </c>
      <c r="K11321">
        <v>1165.5</v>
      </c>
      <c r="L11321" t="s">
        <v>369</v>
      </c>
      <c r="M11321" t="s">
        <v>368</v>
      </c>
      <c r="N11321" s="8">
        <v>41962</v>
      </c>
      <c r="O11321">
        <v>0</v>
      </c>
      <c r="P11321">
        <v>0</v>
      </c>
      <c r="Q11321">
        <v>6919.4</v>
      </c>
      <c r="R11321">
        <v>853.52</v>
      </c>
      <c r="S11321">
        <v>1.778</v>
      </c>
      <c r="T11321">
        <v>33</v>
      </c>
      <c r="U11321">
        <v>2586.4</v>
      </c>
      <c r="V11321">
        <v>28</v>
      </c>
      <c r="W11321">
        <v>1.655</v>
      </c>
      <c r="X11321">
        <v>2.6749999999999998</v>
      </c>
      <c r="Y11321" s="8">
        <v>41962</v>
      </c>
    </row>
    <row r="11322" spans="1:25" x14ac:dyDescent="0.25">
      <c r="A11322">
        <v>-111.97792767999999</v>
      </c>
      <c r="B11322">
        <v>33.079230789999997</v>
      </c>
      <c r="C11322">
        <v>13</v>
      </c>
      <c r="D11322" t="s">
        <v>371</v>
      </c>
      <c r="E11322" t="s">
        <v>370</v>
      </c>
      <c r="F11322">
        <v>11321</v>
      </c>
      <c r="G11322">
        <v>4</v>
      </c>
      <c r="H11322">
        <v>13.33</v>
      </c>
      <c r="I11322">
        <v>2.4279999999999999</v>
      </c>
      <c r="J11322">
        <v>1</v>
      </c>
      <c r="K11322">
        <v>1165.5</v>
      </c>
      <c r="L11322" t="s">
        <v>369</v>
      </c>
      <c r="M11322" t="s">
        <v>368</v>
      </c>
      <c r="N11322" s="8">
        <v>41962</v>
      </c>
      <c r="O11322">
        <v>0</v>
      </c>
      <c r="P11322">
        <v>0</v>
      </c>
      <c r="Q11322">
        <v>8103.7</v>
      </c>
      <c r="R11322">
        <v>999.6</v>
      </c>
      <c r="S11322">
        <v>2.0830000000000002</v>
      </c>
      <c r="T11322">
        <v>33</v>
      </c>
      <c r="U11322">
        <v>3029.1</v>
      </c>
      <c r="V11322">
        <v>28</v>
      </c>
      <c r="W11322">
        <v>1.655</v>
      </c>
      <c r="X11322">
        <v>2.6749999999999998</v>
      </c>
      <c r="Y11322" s="8">
        <v>41962</v>
      </c>
    </row>
    <row r="11323" spans="1:25" x14ac:dyDescent="0.25">
      <c r="A11323">
        <v>-111.97792714000001</v>
      </c>
      <c r="B11323">
        <v>33.079237810000002</v>
      </c>
      <c r="C11323">
        <v>13</v>
      </c>
      <c r="D11323" t="s">
        <v>371</v>
      </c>
      <c r="E11323" t="s">
        <v>370</v>
      </c>
      <c r="F11323">
        <v>11322</v>
      </c>
      <c r="G11323">
        <v>355</v>
      </c>
      <c r="H11323">
        <v>13.33</v>
      </c>
      <c r="I11323">
        <v>2.3620000000000001</v>
      </c>
      <c r="J11323">
        <v>1</v>
      </c>
      <c r="K11323">
        <v>1165.5</v>
      </c>
      <c r="L11323" t="s">
        <v>369</v>
      </c>
      <c r="M11323" t="s">
        <v>368</v>
      </c>
      <c r="N11323" s="8">
        <v>41962</v>
      </c>
      <c r="O11323">
        <v>0</v>
      </c>
      <c r="P11323">
        <v>0</v>
      </c>
      <c r="Q11323">
        <v>9064.7999999999993</v>
      </c>
      <c r="R11323">
        <v>1149.2</v>
      </c>
      <c r="S11323">
        <v>2.3940000000000001</v>
      </c>
      <c r="T11323">
        <v>33</v>
      </c>
      <c r="U11323">
        <v>3482.5</v>
      </c>
      <c r="V11323">
        <v>28</v>
      </c>
      <c r="W11323">
        <v>1.611</v>
      </c>
      <c r="X11323">
        <v>2.6030000000000002</v>
      </c>
      <c r="Y11323" s="8">
        <v>41962</v>
      </c>
    </row>
    <row r="11324" spans="1:25" x14ac:dyDescent="0.25">
      <c r="A11324">
        <v>-111.97792783</v>
      </c>
      <c r="B11324">
        <v>33.079244780000003</v>
      </c>
      <c r="C11324">
        <v>13</v>
      </c>
      <c r="D11324" t="s">
        <v>371</v>
      </c>
      <c r="E11324" t="s">
        <v>370</v>
      </c>
      <c r="F11324">
        <v>11323</v>
      </c>
      <c r="G11324">
        <v>359</v>
      </c>
      <c r="H11324">
        <v>13.33</v>
      </c>
      <c r="I11324">
        <v>2.4609999999999999</v>
      </c>
      <c r="J11324">
        <v>1</v>
      </c>
      <c r="K11324">
        <v>1165.5</v>
      </c>
      <c r="L11324" t="s">
        <v>369</v>
      </c>
      <c r="M11324" t="s">
        <v>368</v>
      </c>
      <c r="N11324" s="8">
        <v>41962</v>
      </c>
      <c r="O11324">
        <v>0</v>
      </c>
      <c r="P11324">
        <v>0</v>
      </c>
      <c r="Q11324">
        <v>8865</v>
      </c>
      <c r="R11324">
        <v>1078.9000000000001</v>
      </c>
      <c r="S11324">
        <v>2.2480000000000002</v>
      </c>
      <c r="T11324">
        <v>33</v>
      </c>
      <c r="U11324">
        <v>3269.5</v>
      </c>
      <c r="V11324">
        <v>28</v>
      </c>
      <c r="W11324">
        <v>1.6779999999999999</v>
      </c>
      <c r="X11324">
        <v>2.7109999999999999</v>
      </c>
      <c r="Y11324" s="8">
        <v>41962</v>
      </c>
    </row>
    <row r="11325" spans="1:25" x14ac:dyDescent="0.25">
      <c r="A11325">
        <v>-111.97792851</v>
      </c>
      <c r="B11325">
        <v>33.079251790000001</v>
      </c>
      <c r="C11325">
        <v>13</v>
      </c>
      <c r="D11325" t="s">
        <v>371</v>
      </c>
      <c r="E11325" t="s">
        <v>370</v>
      </c>
      <c r="F11325">
        <v>11324</v>
      </c>
      <c r="G11325">
        <v>3</v>
      </c>
      <c r="H11325">
        <v>13.33</v>
      </c>
      <c r="I11325">
        <v>2.395</v>
      </c>
      <c r="J11325">
        <v>1</v>
      </c>
      <c r="K11325">
        <v>1165.5</v>
      </c>
      <c r="L11325" t="s">
        <v>369</v>
      </c>
      <c r="M11325" t="s">
        <v>368</v>
      </c>
      <c r="N11325" s="8">
        <v>41962</v>
      </c>
      <c r="O11325">
        <v>0</v>
      </c>
      <c r="P11325">
        <v>0</v>
      </c>
      <c r="Q11325">
        <v>8742.6</v>
      </c>
      <c r="R11325">
        <v>1093.2</v>
      </c>
      <c r="S11325">
        <v>2.2770000000000001</v>
      </c>
      <c r="T11325">
        <v>33</v>
      </c>
      <c r="U11325">
        <v>3312.7</v>
      </c>
      <c r="V11325">
        <v>28</v>
      </c>
      <c r="W11325">
        <v>1.633</v>
      </c>
      <c r="X11325">
        <v>2.6389999999999998</v>
      </c>
      <c r="Y11325" s="8">
        <v>41962</v>
      </c>
    </row>
    <row r="11326" spans="1:25" x14ac:dyDescent="0.25">
      <c r="A11326">
        <v>-111.97792766000001</v>
      </c>
      <c r="B11326">
        <v>33.079257779999999</v>
      </c>
      <c r="C11326">
        <v>13</v>
      </c>
      <c r="D11326" t="s">
        <v>371</v>
      </c>
      <c r="E11326" t="s">
        <v>370</v>
      </c>
      <c r="F11326">
        <v>11325</v>
      </c>
      <c r="G11326">
        <v>358</v>
      </c>
      <c r="H11326">
        <v>13.33</v>
      </c>
      <c r="I11326">
        <v>2.4609999999999999</v>
      </c>
      <c r="J11326">
        <v>1</v>
      </c>
      <c r="K11326">
        <v>1165.4000000000001</v>
      </c>
      <c r="L11326" t="s">
        <v>369</v>
      </c>
      <c r="M11326" t="s">
        <v>368</v>
      </c>
      <c r="N11326" s="8">
        <v>41962</v>
      </c>
      <c r="O11326">
        <v>0</v>
      </c>
      <c r="P11326">
        <v>0</v>
      </c>
      <c r="Q11326">
        <v>10480</v>
      </c>
      <c r="R11326">
        <v>1275.5</v>
      </c>
      <c r="S11326">
        <v>2.657</v>
      </c>
      <c r="T11326">
        <v>33</v>
      </c>
      <c r="U11326">
        <v>3865.1</v>
      </c>
      <c r="V11326">
        <v>28</v>
      </c>
      <c r="W11326">
        <v>1.6779999999999999</v>
      </c>
      <c r="X11326">
        <v>2.7109999999999999</v>
      </c>
      <c r="Y11326" s="8">
        <v>41962</v>
      </c>
    </row>
    <row r="11327" spans="1:25" x14ac:dyDescent="0.25">
      <c r="A11327">
        <v>-111.97792783</v>
      </c>
      <c r="B11327">
        <v>33.079264780000003</v>
      </c>
      <c r="C11327">
        <v>13</v>
      </c>
      <c r="D11327" t="s">
        <v>371</v>
      </c>
      <c r="E11327" t="s">
        <v>370</v>
      </c>
      <c r="F11327">
        <v>11326</v>
      </c>
      <c r="G11327">
        <v>359</v>
      </c>
      <c r="H11327">
        <v>13.33</v>
      </c>
      <c r="I11327">
        <v>2.395</v>
      </c>
      <c r="J11327">
        <v>1</v>
      </c>
      <c r="K11327">
        <v>1165.5</v>
      </c>
      <c r="L11327" t="s">
        <v>369</v>
      </c>
      <c r="M11327" t="s">
        <v>368</v>
      </c>
      <c r="N11327" s="8">
        <v>41962</v>
      </c>
      <c r="O11327">
        <v>0</v>
      </c>
      <c r="P11327">
        <v>0</v>
      </c>
      <c r="Q11327">
        <v>10256</v>
      </c>
      <c r="R11327">
        <v>1282.4000000000001</v>
      </c>
      <c r="S11327">
        <v>2.6720000000000002</v>
      </c>
      <c r="T11327">
        <v>33</v>
      </c>
      <c r="U11327">
        <v>3886.1</v>
      </c>
      <c r="V11327">
        <v>28</v>
      </c>
      <c r="W11327">
        <v>1.633</v>
      </c>
      <c r="X11327">
        <v>2.6389999999999998</v>
      </c>
      <c r="Y11327" s="8">
        <v>41962</v>
      </c>
    </row>
    <row r="11328" spans="1:25" x14ac:dyDescent="0.25">
      <c r="A11328">
        <v>-111.97792800000001</v>
      </c>
      <c r="B11328">
        <v>33.079271769999998</v>
      </c>
      <c r="C11328">
        <v>13</v>
      </c>
      <c r="D11328" t="s">
        <v>371</v>
      </c>
      <c r="E11328" t="s">
        <v>370</v>
      </c>
      <c r="F11328">
        <v>11327</v>
      </c>
      <c r="G11328">
        <v>0</v>
      </c>
      <c r="H11328">
        <v>13.33</v>
      </c>
      <c r="I11328">
        <v>2.4279999999999999</v>
      </c>
      <c r="J11328">
        <v>1</v>
      </c>
      <c r="K11328">
        <v>1165.5</v>
      </c>
      <c r="L11328" t="s">
        <v>369</v>
      </c>
      <c r="M11328" t="s">
        <v>368</v>
      </c>
      <c r="N11328" s="8">
        <v>41962</v>
      </c>
      <c r="O11328">
        <v>0</v>
      </c>
      <c r="P11328">
        <v>0</v>
      </c>
      <c r="Q11328">
        <v>9824.2999999999993</v>
      </c>
      <c r="R11328">
        <v>1211.8</v>
      </c>
      <c r="S11328">
        <v>2.5249999999999999</v>
      </c>
      <c r="T11328">
        <v>33</v>
      </c>
      <c r="U11328">
        <v>3672.3</v>
      </c>
      <c r="V11328">
        <v>28</v>
      </c>
      <c r="W11328">
        <v>1.655</v>
      </c>
      <c r="X11328">
        <v>2.6749999999999998</v>
      </c>
      <c r="Y11328" s="8">
        <v>41962</v>
      </c>
    </row>
    <row r="11329" spans="1:25" x14ac:dyDescent="0.25">
      <c r="A11329">
        <v>-111.97792817</v>
      </c>
      <c r="B11329">
        <v>33.079278780000003</v>
      </c>
      <c r="C11329">
        <v>13</v>
      </c>
      <c r="D11329" t="s">
        <v>371</v>
      </c>
      <c r="E11329" t="s">
        <v>370</v>
      </c>
      <c r="F11329">
        <v>11328</v>
      </c>
      <c r="G11329">
        <v>1</v>
      </c>
      <c r="H11329">
        <v>13.33</v>
      </c>
      <c r="I11329">
        <v>2.3620000000000001</v>
      </c>
      <c r="J11329">
        <v>1</v>
      </c>
      <c r="K11329">
        <v>1165.5</v>
      </c>
      <c r="L11329" t="s">
        <v>369</v>
      </c>
      <c r="M11329" t="s">
        <v>368</v>
      </c>
      <c r="N11329" s="8">
        <v>41962</v>
      </c>
      <c r="O11329">
        <v>0</v>
      </c>
      <c r="P11329">
        <v>0</v>
      </c>
      <c r="Q11329">
        <v>11325</v>
      </c>
      <c r="R11329">
        <v>1435.7</v>
      </c>
      <c r="S11329">
        <v>2.9910000000000001</v>
      </c>
      <c r="T11329">
        <v>33</v>
      </c>
      <c r="U11329">
        <v>4350.6000000000004</v>
      </c>
      <c r="V11329">
        <v>28</v>
      </c>
      <c r="W11329">
        <v>1.611</v>
      </c>
      <c r="X11329">
        <v>2.6030000000000002</v>
      </c>
      <c r="Y11329" s="8">
        <v>41962</v>
      </c>
    </row>
    <row r="11330" spans="1:25" x14ac:dyDescent="0.25">
      <c r="A11330">
        <v>-111.97792800000001</v>
      </c>
      <c r="B11330">
        <v>33.079285769999998</v>
      </c>
      <c r="C11330">
        <v>13</v>
      </c>
      <c r="D11330" t="s">
        <v>371</v>
      </c>
      <c r="E11330" t="s">
        <v>370</v>
      </c>
      <c r="F11330">
        <v>11329</v>
      </c>
      <c r="G11330">
        <v>0</v>
      </c>
      <c r="H11330">
        <v>13.33</v>
      </c>
      <c r="I11330">
        <v>2.5590000000000002</v>
      </c>
      <c r="J11330">
        <v>1</v>
      </c>
      <c r="K11330">
        <v>1165.4000000000001</v>
      </c>
      <c r="L11330" t="s">
        <v>369</v>
      </c>
      <c r="M11330" t="s">
        <v>368</v>
      </c>
      <c r="N11330" s="8">
        <v>41962</v>
      </c>
      <c r="O11330">
        <v>0</v>
      </c>
      <c r="P11330">
        <v>0</v>
      </c>
      <c r="Q11330">
        <v>12057</v>
      </c>
      <c r="R11330">
        <v>1411</v>
      </c>
      <c r="S11330">
        <v>2.94</v>
      </c>
      <c r="T11330">
        <v>33</v>
      </c>
      <c r="U11330">
        <v>4275.8999999999996</v>
      </c>
      <c r="V11330">
        <v>28</v>
      </c>
      <c r="W11330">
        <v>1.7450000000000001</v>
      </c>
      <c r="X11330">
        <v>2.82</v>
      </c>
      <c r="Y11330" s="8">
        <v>41962</v>
      </c>
    </row>
    <row r="11331" spans="1:25" x14ac:dyDescent="0.25">
      <c r="A11331">
        <v>-111.97792834000001</v>
      </c>
      <c r="B11331">
        <v>33.079292780000003</v>
      </c>
      <c r="C11331">
        <v>13</v>
      </c>
      <c r="D11331" t="s">
        <v>371</v>
      </c>
      <c r="E11331" t="s">
        <v>370</v>
      </c>
      <c r="F11331">
        <v>11330</v>
      </c>
      <c r="G11331">
        <v>2</v>
      </c>
      <c r="H11331">
        <v>13.33</v>
      </c>
      <c r="I11331">
        <v>2.3620000000000001</v>
      </c>
      <c r="J11331">
        <v>1</v>
      </c>
      <c r="K11331">
        <v>1165.4000000000001</v>
      </c>
      <c r="L11331" t="s">
        <v>369</v>
      </c>
      <c r="M11331" t="s">
        <v>368</v>
      </c>
      <c r="N11331" s="8">
        <v>41962</v>
      </c>
      <c r="O11331">
        <v>0</v>
      </c>
      <c r="P11331">
        <v>0</v>
      </c>
      <c r="Q11331">
        <v>9295.4</v>
      </c>
      <c r="R11331">
        <v>1178.5</v>
      </c>
      <c r="S11331">
        <v>2.4550000000000001</v>
      </c>
      <c r="T11331">
        <v>33</v>
      </c>
      <c r="U11331">
        <v>3571.1</v>
      </c>
      <c r="V11331">
        <v>28</v>
      </c>
      <c r="W11331">
        <v>1.611</v>
      </c>
      <c r="X11331">
        <v>2.6030000000000002</v>
      </c>
      <c r="Y11331" s="8">
        <v>41962</v>
      </c>
    </row>
    <row r="11332" spans="1:25" x14ac:dyDescent="0.25">
      <c r="A11332">
        <v>-111.97792766000001</v>
      </c>
      <c r="B11332">
        <v>33.079298780000002</v>
      </c>
      <c r="C11332">
        <v>13</v>
      </c>
      <c r="D11332" t="s">
        <v>371</v>
      </c>
      <c r="E11332" t="s">
        <v>370</v>
      </c>
      <c r="F11332">
        <v>11331</v>
      </c>
      <c r="G11332">
        <v>358</v>
      </c>
      <c r="H11332">
        <v>13.33</v>
      </c>
      <c r="I11332">
        <v>2.4279999999999999</v>
      </c>
      <c r="J11332">
        <v>1</v>
      </c>
      <c r="K11332">
        <v>1165.4000000000001</v>
      </c>
      <c r="L11332" t="s">
        <v>369</v>
      </c>
      <c r="M11332" t="s">
        <v>368</v>
      </c>
      <c r="N11332" s="8">
        <v>41962</v>
      </c>
      <c r="O11332">
        <v>0</v>
      </c>
      <c r="P11332">
        <v>0</v>
      </c>
      <c r="Q11332">
        <v>9291.6</v>
      </c>
      <c r="R11332">
        <v>1146.0999999999999</v>
      </c>
      <c r="S11332">
        <v>2.3879999999999999</v>
      </c>
      <c r="T11332">
        <v>33</v>
      </c>
      <c r="U11332">
        <v>3473.2</v>
      </c>
      <c r="V11332">
        <v>28</v>
      </c>
      <c r="W11332">
        <v>1.655</v>
      </c>
      <c r="X11332">
        <v>2.6749999999999998</v>
      </c>
      <c r="Y11332" s="8">
        <v>41962</v>
      </c>
    </row>
    <row r="11333" spans="1:25" x14ac:dyDescent="0.25">
      <c r="A11333">
        <v>-111.97792834000001</v>
      </c>
      <c r="B11333">
        <v>33.079305779999999</v>
      </c>
      <c r="C11333">
        <v>13</v>
      </c>
      <c r="D11333" t="s">
        <v>371</v>
      </c>
      <c r="E11333" t="s">
        <v>370</v>
      </c>
      <c r="F11333">
        <v>11332</v>
      </c>
      <c r="G11333">
        <v>2</v>
      </c>
      <c r="H11333">
        <v>13.33</v>
      </c>
      <c r="I11333">
        <v>2.3620000000000001</v>
      </c>
      <c r="J11333">
        <v>1</v>
      </c>
      <c r="K11333">
        <v>1165.5</v>
      </c>
      <c r="L11333" t="s">
        <v>369</v>
      </c>
      <c r="M11333" t="s">
        <v>368</v>
      </c>
      <c r="N11333" s="8">
        <v>41962</v>
      </c>
      <c r="O11333">
        <v>0</v>
      </c>
      <c r="P11333">
        <v>0</v>
      </c>
      <c r="Q11333">
        <v>11269</v>
      </c>
      <c r="R11333">
        <v>1428.7</v>
      </c>
      <c r="S11333">
        <v>2.976</v>
      </c>
      <c r="T11333">
        <v>33</v>
      </c>
      <c r="U11333">
        <v>4329.3999999999996</v>
      </c>
      <c r="V11333">
        <v>28</v>
      </c>
      <c r="W11333">
        <v>1.611</v>
      </c>
      <c r="X11333">
        <v>2.6030000000000002</v>
      </c>
      <c r="Y11333" s="8">
        <v>41962</v>
      </c>
    </row>
    <row r="11334" spans="1:25" x14ac:dyDescent="0.25">
      <c r="A11334">
        <v>-111.97792766000001</v>
      </c>
      <c r="B11334">
        <v>33.079312780000002</v>
      </c>
      <c r="C11334">
        <v>13</v>
      </c>
      <c r="D11334" t="s">
        <v>371</v>
      </c>
      <c r="E11334" t="s">
        <v>370</v>
      </c>
      <c r="F11334">
        <v>11333</v>
      </c>
      <c r="G11334">
        <v>358</v>
      </c>
      <c r="H11334">
        <v>13.33</v>
      </c>
      <c r="I11334">
        <v>2.5920000000000001</v>
      </c>
      <c r="J11334">
        <v>1</v>
      </c>
      <c r="K11334">
        <v>1165.5</v>
      </c>
      <c r="L11334" t="s">
        <v>369</v>
      </c>
      <c r="M11334" t="s">
        <v>368</v>
      </c>
      <c r="N11334" s="8">
        <v>41962</v>
      </c>
      <c r="O11334">
        <v>0</v>
      </c>
      <c r="P11334">
        <v>0</v>
      </c>
      <c r="Q11334">
        <v>10941</v>
      </c>
      <c r="R11334">
        <v>1264.0999999999999</v>
      </c>
      <c r="S11334">
        <v>2.6339999999999999</v>
      </c>
      <c r="T11334">
        <v>33</v>
      </c>
      <c r="U11334">
        <v>3830.7</v>
      </c>
      <c r="V11334">
        <v>28</v>
      </c>
      <c r="W11334">
        <v>1.7669999999999999</v>
      </c>
      <c r="X11334">
        <v>2.8559999999999999</v>
      </c>
      <c r="Y11334" s="8">
        <v>41962</v>
      </c>
    </row>
    <row r="11335" spans="1:25" x14ac:dyDescent="0.25">
      <c r="A11335">
        <v>-111.97792783</v>
      </c>
      <c r="B11335">
        <v>33.079319779999999</v>
      </c>
      <c r="C11335">
        <v>13</v>
      </c>
      <c r="D11335" t="s">
        <v>371</v>
      </c>
      <c r="E11335" t="s">
        <v>370</v>
      </c>
      <c r="F11335">
        <v>11334</v>
      </c>
      <c r="G11335">
        <v>359</v>
      </c>
      <c r="H11335">
        <v>13.33</v>
      </c>
      <c r="I11335">
        <v>2.4609999999999999</v>
      </c>
      <c r="J11335">
        <v>1</v>
      </c>
      <c r="K11335">
        <v>1165.5</v>
      </c>
      <c r="L11335" t="s">
        <v>369</v>
      </c>
      <c r="M11335" t="s">
        <v>368</v>
      </c>
      <c r="N11335" s="8">
        <v>41962</v>
      </c>
      <c r="O11335">
        <v>0</v>
      </c>
      <c r="P11335">
        <v>0</v>
      </c>
      <c r="Q11335">
        <v>12802</v>
      </c>
      <c r="R11335">
        <v>1558.1</v>
      </c>
      <c r="S11335">
        <v>3.246</v>
      </c>
      <c r="T11335">
        <v>33</v>
      </c>
      <c r="U11335">
        <v>4721.5</v>
      </c>
      <c r="V11335">
        <v>28</v>
      </c>
      <c r="W11335">
        <v>1.6779999999999999</v>
      </c>
      <c r="X11335">
        <v>2.7109999999999999</v>
      </c>
      <c r="Y11335" s="8">
        <v>41962</v>
      </c>
    </row>
    <row r="11336" spans="1:25" x14ac:dyDescent="0.25">
      <c r="A11336">
        <v>-111.97792851</v>
      </c>
      <c r="B11336">
        <v>33.079326790000003</v>
      </c>
      <c r="C11336">
        <v>13</v>
      </c>
      <c r="D11336" t="s">
        <v>371</v>
      </c>
      <c r="E11336" t="s">
        <v>370</v>
      </c>
      <c r="F11336">
        <v>11335</v>
      </c>
      <c r="G11336">
        <v>3</v>
      </c>
      <c r="H11336">
        <v>13.33</v>
      </c>
      <c r="I11336">
        <v>2.4279999999999999</v>
      </c>
      <c r="J11336">
        <v>1</v>
      </c>
      <c r="K11336">
        <v>1165.5</v>
      </c>
      <c r="L11336" t="s">
        <v>369</v>
      </c>
      <c r="M11336" t="s">
        <v>368</v>
      </c>
      <c r="N11336" s="8">
        <v>41962</v>
      </c>
      <c r="O11336">
        <v>0</v>
      </c>
      <c r="P11336">
        <v>0</v>
      </c>
      <c r="Q11336">
        <v>13947</v>
      </c>
      <c r="R11336">
        <v>1720.4</v>
      </c>
      <c r="S11336">
        <v>3.5840000000000001</v>
      </c>
      <c r="T11336">
        <v>33</v>
      </c>
      <c r="U11336">
        <v>5213.3</v>
      </c>
      <c r="V11336">
        <v>28</v>
      </c>
      <c r="W11336">
        <v>1.655</v>
      </c>
      <c r="X11336">
        <v>2.6749999999999998</v>
      </c>
      <c r="Y11336" s="8">
        <v>41962</v>
      </c>
    </row>
    <row r="11337" spans="1:25" x14ac:dyDescent="0.25">
      <c r="A11337">
        <v>-111.97792766000001</v>
      </c>
      <c r="B11337">
        <v>33.079332780000001</v>
      </c>
      <c r="C11337">
        <v>13</v>
      </c>
      <c r="D11337" t="s">
        <v>371</v>
      </c>
      <c r="E11337" t="s">
        <v>370</v>
      </c>
      <c r="F11337">
        <v>11336</v>
      </c>
      <c r="G11337">
        <v>358</v>
      </c>
      <c r="H11337">
        <v>13.33</v>
      </c>
      <c r="I11337">
        <v>2.4929999999999999</v>
      </c>
      <c r="J11337">
        <v>1</v>
      </c>
      <c r="K11337">
        <v>1165.5</v>
      </c>
      <c r="L11337" t="s">
        <v>369</v>
      </c>
      <c r="M11337" t="s">
        <v>368</v>
      </c>
      <c r="N11337" s="8">
        <v>41962</v>
      </c>
      <c r="O11337">
        <v>0</v>
      </c>
      <c r="P11337">
        <v>0</v>
      </c>
      <c r="Q11337">
        <v>13614</v>
      </c>
      <c r="R11337">
        <v>1635.1</v>
      </c>
      <c r="S11337">
        <v>3.4060000000000001</v>
      </c>
      <c r="T11337">
        <v>33</v>
      </c>
      <c r="U11337">
        <v>4954.8</v>
      </c>
      <c r="V11337">
        <v>28</v>
      </c>
      <c r="W11337">
        <v>1.7</v>
      </c>
      <c r="X11337">
        <v>2.7480000000000002</v>
      </c>
      <c r="Y11337" s="8">
        <v>41962</v>
      </c>
    </row>
    <row r="11338" spans="1:25" x14ac:dyDescent="0.25">
      <c r="A11338">
        <v>-111.97792868000001</v>
      </c>
      <c r="B11338">
        <v>33.079339789999999</v>
      </c>
      <c r="C11338">
        <v>13</v>
      </c>
      <c r="D11338" t="s">
        <v>371</v>
      </c>
      <c r="E11338" t="s">
        <v>370</v>
      </c>
      <c r="F11338">
        <v>11337</v>
      </c>
      <c r="G11338">
        <v>4</v>
      </c>
      <c r="H11338">
        <v>13.33</v>
      </c>
      <c r="I11338">
        <v>2.4279999999999999</v>
      </c>
      <c r="J11338">
        <v>1</v>
      </c>
      <c r="K11338">
        <v>1165.5</v>
      </c>
      <c r="L11338" t="s">
        <v>369</v>
      </c>
      <c r="M11338" t="s">
        <v>368</v>
      </c>
      <c r="N11338" s="8">
        <v>41962</v>
      </c>
      <c r="O11338">
        <v>0</v>
      </c>
      <c r="P11338">
        <v>0</v>
      </c>
      <c r="Q11338">
        <v>15225</v>
      </c>
      <c r="R11338">
        <v>1878</v>
      </c>
      <c r="S11338">
        <v>3.9129999999999998</v>
      </c>
      <c r="T11338">
        <v>33</v>
      </c>
      <c r="U11338">
        <v>5690.9</v>
      </c>
      <c r="V11338">
        <v>28</v>
      </c>
      <c r="W11338">
        <v>1.655</v>
      </c>
      <c r="X11338">
        <v>2.6749999999999998</v>
      </c>
      <c r="Y11338" s="8">
        <v>41962</v>
      </c>
    </row>
    <row r="11339" spans="1:25" x14ac:dyDescent="0.25">
      <c r="A11339">
        <v>-111.97792800000001</v>
      </c>
      <c r="B11339">
        <v>33.079346770000001</v>
      </c>
      <c r="C11339">
        <v>13</v>
      </c>
      <c r="D11339" t="s">
        <v>371</v>
      </c>
      <c r="E11339" t="s">
        <v>370</v>
      </c>
      <c r="F11339">
        <v>11338</v>
      </c>
      <c r="G11339">
        <v>0</v>
      </c>
      <c r="H11339">
        <v>13.33</v>
      </c>
      <c r="I11339">
        <v>2.5590000000000002</v>
      </c>
      <c r="J11339">
        <v>1</v>
      </c>
      <c r="K11339">
        <v>1165.5</v>
      </c>
      <c r="L11339" t="s">
        <v>369</v>
      </c>
      <c r="M11339" t="s">
        <v>368</v>
      </c>
      <c r="N11339" s="8">
        <v>41962</v>
      </c>
      <c r="O11339">
        <v>0</v>
      </c>
      <c r="P11339">
        <v>0</v>
      </c>
      <c r="Q11339">
        <v>13319</v>
      </c>
      <c r="R11339">
        <v>1558.6</v>
      </c>
      <c r="S11339">
        <v>3.2469999999999999</v>
      </c>
      <c r="T11339">
        <v>33</v>
      </c>
      <c r="U11339">
        <v>4723.1000000000004</v>
      </c>
      <c r="V11339">
        <v>28</v>
      </c>
      <c r="W11339">
        <v>1.7450000000000001</v>
      </c>
      <c r="X11339">
        <v>2.82</v>
      </c>
      <c r="Y11339" s="8">
        <v>41962</v>
      </c>
    </row>
    <row r="11340" spans="1:25" x14ac:dyDescent="0.25">
      <c r="A11340">
        <v>-111.97792834000001</v>
      </c>
      <c r="B11340">
        <v>33.079353779999998</v>
      </c>
      <c r="C11340">
        <v>13</v>
      </c>
      <c r="D11340" t="s">
        <v>371</v>
      </c>
      <c r="E11340" t="s">
        <v>370</v>
      </c>
      <c r="F11340">
        <v>11339</v>
      </c>
      <c r="G11340">
        <v>2</v>
      </c>
      <c r="H11340">
        <v>13.33</v>
      </c>
      <c r="I11340">
        <v>2.4929999999999999</v>
      </c>
      <c r="J11340">
        <v>1</v>
      </c>
      <c r="K11340">
        <v>1165.5</v>
      </c>
      <c r="L11340" t="s">
        <v>369</v>
      </c>
      <c r="M11340" t="s">
        <v>368</v>
      </c>
      <c r="N11340" s="8">
        <v>41962</v>
      </c>
      <c r="O11340">
        <v>0</v>
      </c>
      <c r="P11340">
        <v>0</v>
      </c>
      <c r="Q11340">
        <v>14198</v>
      </c>
      <c r="R11340">
        <v>1705.2</v>
      </c>
      <c r="S11340">
        <v>3.5529999999999999</v>
      </c>
      <c r="T11340">
        <v>33</v>
      </c>
      <c r="U11340">
        <v>5167.3</v>
      </c>
      <c r="V11340">
        <v>28</v>
      </c>
      <c r="W11340">
        <v>1.7</v>
      </c>
      <c r="X11340">
        <v>2.7480000000000002</v>
      </c>
      <c r="Y11340" s="8">
        <v>41962</v>
      </c>
    </row>
    <row r="11341" spans="1:25" x14ac:dyDescent="0.25">
      <c r="A11341">
        <v>-111.97792733999999</v>
      </c>
      <c r="B11341">
        <v>33.079360780000002</v>
      </c>
      <c r="C11341">
        <v>13</v>
      </c>
      <c r="D11341" t="s">
        <v>371</v>
      </c>
      <c r="E11341" t="s">
        <v>370</v>
      </c>
      <c r="F11341">
        <v>11340</v>
      </c>
      <c r="G11341">
        <v>2</v>
      </c>
      <c r="H11341">
        <v>13.33</v>
      </c>
      <c r="I11341">
        <v>2.4609999999999999</v>
      </c>
      <c r="J11341">
        <v>1</v>
      </c>
      <c r="K11341">
        <v>1165.5</v>
      </c>
      <c r="L11341" t="s">
        <v>369</v>
      </c>
      <c r="M11341" t="s">
        <v>368</v>
      </c>
      <c r="N11341" s="8">
        <v>41962</v>
      </c>
      <c r="O11341">
        <v>0</v>
      </c>
      <c r="P11341">
        <v>0</v>
      </c>
      <c r="Q11341">
        <v>13544</v>
      </c>
      <c r="R11341">
        <v>1648.4</v>
      </c>
      <c r="S11341">
        <v>3.4340000000000002</v>
      </c>
      <c r="T11341">
        <v>33</v>
      </c>
      <c r="U11341">
        <v>4995.2</v>
      </c>
      <c r="V11341">
        <v>28</v>
      </c>
      <c r="W11341">
        <v>1.6779999999999999</v>
      </c>
      <c r="X11341">
        <v>2.7109999999999999</v>
      </c>
      <c r="Y11341" s="8">
        <v>41962</v>
      </c>
    </row>
    <row r="11342" spans="1:25" x14ac:dyDescent="0.25">
      <c r="A11342">
        <v>-111.97792699999999</v>
      </c>
      <c r="B11342">
        <v>33.07936677</v>
      </c>
      <c r="C11342">
        <v>13</v>
      </c>
      <c r="D11342" t="s">
        <v>371</v>
      </c>
      <c r="E11342" t="s">
        <v>370</v>
      </c>
      <c r="F11342">
        <v>11341</v>
      </c>
      <c r="G11342">
        <v>0</v>
      </c>
      <c r="H11342">
        <v>13.33</v>
      </c>
      <c r="I11342">
        <v>2.4279999999999999</v>
      </c>
      <c r="J11342">
        <v>1</v>
      </c>
      <c r="K11342">
        <v>1165.5</v>
      </c>
      <c r="L11342" t="s">
        <v>369</v>
      </c>
      <c r="M11342" t="s">
        <v>368</v>
      </c>
      <c r="N11342" s="8">
        <v>41962</v>
      </c>
      <c r="O11342">
        <v>0</v>
      </c>
      <c r="P11342">
        <v>0</v>
      </c>
      <c r="Q11342">
        <v>13161</v>
      </c>
      <c r="R11342">
        <v>1623.4</v>
      </c>
      <c r="S11342">
        <v>3.3820000000000001</v>
      </c>
      <c r="T11342">
        <v>33</v>
      </c>
      <c r="U11342">
        <v>4919.3999999999996</v>
      </c>
      <c r="V11342">
        <v>28</v>
      </c>
      <c r="W11342">
        <v>1.655</v>
      </c>
      <c r="X11342">
        <v>2.6749999999999998</v>
      </c>
      <c r="Y11342" s="8">
        <v>41962</v>
      </c>
    </row>
    <row r="11343" spans="1:25" x14ac:dyDescent="0.25">
      <c r="A11343">
        <v>-111.97792733999999</v>
      </c>
      <c r="B11343">
        <v>33.079374780000002</v>
      </c>
      <c r="C11343">
        <v>13</v>
      </c>
      <c r="D11343" t="s">
        <v>371</v>
      </c>
      <c r="E11343" t="s">
        <v>370</v>
      </c>
      <c r="F11343">
        <v>11342</v>
      </c>
      <c r="G11343">
        <v>2</v>
      </c>
      <c r="H11343">
        <v>13.33</v>
      </c>
      <c r="I11343">
        <v>2.4609999999999999</v>
      </c>
      <c r="J11343">
        <v>1</v>
      </c>
      <c r="K11343">
        <v>1165.5999999999999</v>
      </c>
      <c r="L11343" t="s">
        <v>369</v>
      </c>
      <c r="M11343" t="s">
        <v>368</v>
      </c>
      <c r="N11343" s="8">
        <v>41962</v>
      </c>
      <c r="O11343">
        <v>0</v>
      </c>
      <c r="P11343">
        <v>0</v>
      </c>
      <c r="Q11343">
        <v>11869</v>
      </c>
      <c r="R11343">
        <v>1444.5</v>
      </c>
      <c r="S11343">
        <v>3.0089999999999999</v>
      </c>
      <c r="T11343">
        <v>33</v>
      </c>
      <c r="U11343">
        <v>4377.2</v>
      </c>
      <c r="V11343">
        <v>28</v>
      </c>
      <c r="W11343">
        <v>1.6779999999999999</v>
      </c>
      <c r="X11343">
        <v>2.7109999999999999</v>
      </c>
      <c r="Y11343" s="8">
        <v>41962</v>
      </c>
    </row>
    <row r="11344" spans="1:25" x14ac:dyDescent="0.25">
      <c r="A11344">
        <v>-111.97792665999999</v>
      </c>
      <c r="B11344">
        <v>33.079380780000001</v>
      </c>
      <c r="C11344">
        <v>13</v>
      </c>
      <c r="D11344" t="s">
        <v>371</v>
      </c>
      <c r="E11344" t="s">
        <v>370</v>
      </c>
      <c r="F11344">
        <v>11343</v>
      </c>
      <c r="G11344">
        <v>358</v>
      </c>
      <c r="H11344">
        <v>13.33</v>
      </c>
      <c r="I11344">
        <v>2.5259999999999998</v>
      </c>
      <c r="J11344">
        <v>1</v>
      </c>
      <c r="K11344">
        <v>1165.5999999999999</v>
      </c>
      <c r="L11344" t="s">
        <v>369</v>
      </c>
      <c r="M11344" t="s">
        <v>368</v>
      </c>
      <c r="N11344" s="8">
        <v>41962</v>
      </c>
      <c r="O11344">
        <v>0</v>
      </c>
      <c r="P11344">
        <v>0</v>
      </c>
      <c r="Q11344">
        <v>13252</v>
      </c>
      <c r="R11344">
        <v>1571</v>
      </c>
      <c r="S11344">
        <v>3.2730000000000001</v>
      </c>
      <c r="T11344">
        <v>33</v>
      </c>
      <c r="U11344">
        <v>4760.5</v>
      </c>
      <c r="V11344">
        <v>28</v>
      </c>
      <c r="W11344">
        <v>1.722</v>
      </c>
      <c r="X11344">
        <v>2.7839999999999998</v>
      </c>
      <c r="Y11344" s="8">
        <v>41962</v>
      </c>
    </row>
    <row r="11345" spans="1:25" x14ac:dyDescent="0.25">
      <c r="A11345">
        <v>-111.97792733999999</v>
      </c>
      <c r="B11345">
        <v>33.079387779999998</v>
      </c>
      <c r="C11345">
        <v>13</v>
      </c>
      <c r="D11345" t="s">
        <v>371</v>
      </c>
      <c r="E11345" t="s">
        <v>370</v>
      </c>
      <c r="F11345">
        <v>11344</v>
      </c>
      <c r="G11345">
        <v>2</v>
      </c>
      <c r="H11345">
        <v>13.33</v>
      </c>
      <c r="I11345">
        <v>2.5920000000000001</v>
      </c>
      <c r="J11345">
        <v>1</v>
      </c>
      <c r="K11345">
        <v>1165.5</v>
      </c>
      <c r="L11345" t="s">
        <v>369</v>
      </c>
      <c r="M11345" t="s">
        <v>368</v>
      </c>
      <c r="N11345" s="8">
        <v>41962</v>
      </c>
      <c r="O11345">
        <v>0</v>
      </c>
      <c r="P11345">
        <v>0</v>
      </c>
      <c r="Q11345">
        <v>12962</v>
      </c>
      <c r="R11345">
        <v>1497.7</v>
      </c>
      <c r="S11345">
        <v>3.12</v>
      </c>
      <c r="T11345">
        <v>33</v>
      </c>
      <c r="U11345">
        <v>4538.5</v>
      </c>
      <c r="V11345">
        <v>28</v>
      </c>
      <c r="W11345">
        <v>1.7669999999999999</v>
      </c>
      <c r="X11345">
        <v>2.8559999999999999</v>
      </c>
      <c r="Y11345" s="8">
        <v>41962</v>
      </c>
    </row>
    <row r="11346" spans="1:25" x14ac:dyDescent="0.25">
      <c r="A11346">
        <v>-111.97792683</v>
      </c>
      <c r="B11346">
        <v>33.079394780000001</v>
      </c>
      <c r="C11346">
        <v>13</v>
      </c>
      <c r="D11346" t="s">
        <v>371</v>
      </c>
      <c r="E11346" t="s">
        <v>370</v>
      </c>
      <c r="F11346">
        <v>11345</v>
      </c>
      <c r="G11346">
        <v>359</v>
      </c>
      <c r="H11346">
        <v>13.33</v>
      </c>
      <c r="I11346">
        <v>2.5259999999999998</v>
      </c>
      <c r="J11346">
        <v>1</v>
      </c>
      <c r="K11346">
        <v>1165.5</v>
      </c>
      <c r="L11346" t="s">
        <v>369</v>
      </c>
      <c r="M11346" t="s">
        <v>368</v>
      </c>
      <c r="N11346" s="8">
        <v>41962</v>
      </c>
      <c r="O11346">
        <v>0</v>
      </c>
      <c r="P11346">
        <v>0</v>
      </c>
      <c r="Q11346">
        <v>11959</v>
      </c>
      <c r="R11346">
        <v>1417.7</v>
      </c>
      <c r="S11346">
        <v>2.9540000000000002</v>
      </c>
      <c r="T11346">
        <v>33</v>
      </c>
      <c r="U11346">
        <v>4296.1000000000004</v>
      </c>
      <c r="V11346">
        <v>28</v>
      </c>
      <c r="W11346">
        <v>1.722</v>
      </c>
      <c r="X11346">
        <v>2.7839999999999998</v>
      </c>
      <c r="Y11346" s="8">
        <v>41962</v>
      </c>
    </row>
    <row r="11347" spans="1:25" x14ac:dyDescent="0.25">
      <c r="A11347">
        <v>-111.97792733999999</v>
      </c>
      <c r="B11347">
        <v>33.079401779999998</v>
      </c>
      <c r="C11347">
        <v>13</v>
      </c>
      <c r="D11347" t="s">
        <v>371</v>
      </c>
      <c r="E11347" t="s">
        <v>370</v>
      </c>
      <c r="F11347">
        <v>11346</v>
      </c>
      <c r="G11347">
        <v>2</v>
      </c>
      <c r="H11347">
        <v>13.33</v>
      </c>
      <c r="I11347">
        <v>2.4609999999999999</v>
      </c>
      <c r="J11347">
        <v>1</v>
      </c>
      <c r="K11347">
        <v>1165.5</v>
      </c>
      <c r="L11347" t="s">
        <v>369</v>
      </c>
      <c r="M11347" t="s">
        <v>368</v>
      </c>
      <c r="N11347" s="8">
        <v>41962</v>
      </c>
      <c r="O11347">
        <v>0</v>
      </c>
      <c r="P11347">
        <v>0</v>
      </c>
      <c r="Q11347">
        <v>13070</v>
      </c>
      <c r="R11347">
        <v>1590.7</v>
      </c>
      <c r="S11347">
        <v>3.3140000000000001</v>
      </c>
      <c r="T11347">
        <v>33</v>
      </c>
      <c r="U11347">
        <v>4820.3</v>
      </c>
      <c r="V11347">
        <v>28</v>
      </c>
      <c r="W11347">
        <v>1.6779999999999999</v>
      </c>
      <c r="X11347">
        <v>2.7109999999999999</v>
      </c>
      <c r="Y11347" s="8">
        <v>41962</v>
      </c>
    </row>
    <row r="11348" spans="1:25" x14ac:dyDescent="0.25">
      <c r="A11348">
        <v>-111.97792766000001</v>
      </c>
      <c r="B11348">
        <v>33.079408780000001</v>
      </c>
      <c r="C11348">
        <v>13</v>
      </c>
      <c r="D11348" t="s">
        <v>371</v>
      </c>
      <c r="E11348" t="s">
        <v>370</v>
      </c>
      <c r="F11348">
        <v>11347</v>
      </c>
      <c r="G11348">
        <v>358</v>
      </c>
      <c r="H11348">
        <v>13.33</v>
      </c>
      <c r="I11348">
        <v>2.5590000000000002</v>
      </c>
      <c r="J11348">
        <v>1</v>
      </c>
      <c r="K11348">
        <v>1165.5</v>
      </c>
      <c r="L11348" t="s">
        <v>369</v>
      </c>
      <c r="M11348" t="s">
        <v>368</v>
      </c>
      <c r="N11348" s="8">
        <v>41962</v>
      </c>
      <c r="O11348">
        <v>0</v>
      </c>
      <c r="P11348">
        <v>0</v>
      </c>
      <c r="Q11348">
        <v>11018</v>
      </c>
      <c r="R11348">
        <v>1289.4000000000001</v>
      </c>
      <c r="S11348">
        <v>2.6859999999999999</v>
      </c>
      <c r="T11348">
        <v>33</v>
      </c>
      <c r="U11348">
        <v>3907.4</v>
      </c>
      <c r="V11348">
        <v>28</v>
      </c>
      <c r="W11348">
        <v>1.7450000000000001</v>
      </c>
      <c r="X11348">
        <v>2.82</v>
      </c>
      <c r="Y11348" s="8">
        <v>41962</v>
      </c>
    </row>
    <row r="11349" spans="1:25" x14ac:dyDescent="0.25">
      <c r="A11349">
        <v>-111.97792767999999</v>
      </c>
      <c r="B11349">
        <v>33.079415789999999</v>
      </c>
      <c r="C11349">
        <v>13</v>
      </c>
      <c r="D11349" t="s">
        <v>371</v>
      </c>
      <c r="E11349" t="s">
        <v>370</v>
      </c>
      <c r="F11349">
        <v>11348</v>
      </c>
      <c r="G11349">
        <v>4</v>
      </c>
      <c r="H11349">
        <v>13.33</v>
      </c>
      <c r="I11349">
        <v>2.4929999999999999</v>
      </c>
      <c r="J11349">
        <v>1</v>
      </c>
      <c r="K11349">
        <v>1165.5999999999999</v>
      </c>
      <c r="L11349" t="s">
        <v>369</v>
      </c>
      <c r="M11349" t="s">
        <v>368</v>
      </c>
      <c r="N11349" s="8">
        <v>41962</v>
      </c>
      <c r="O11349">
        <v>0</v>
      </c>
      <c r="P11349">
        <v>0</v>
      </c>
      <c r="Q11349">
        <v>10792</v>
      </c>
      <c r="R11349">
        <v>1296.0999999999999</v>
      </c>
      <c r="S11349">
        <v>2.7</v>
      </c>
      <c r="T11349">
        <v>33</v>
      </c>
      <c r="U11349">
        <v>3927.7</v>
      </c>
      <c r="V11349">
        <v>28</v>
      </c>
      <c r="W11349">
        <v>1.7</v>
      </c>
      <c r="X11349">
        <v>2.7480000000000002</v>
      </c>
      <c r="Y11349" s="8">
        <v>41962</v>
      </c>
    </row>
    <row r="11350" spans="1:25" x14ac:dyDescent="0.25">
      <c r="A11350">
        <v>-111.97792683</v>
      </c>
      <c r="B11350">
        <v>33.079421779999997</v>
      </c>
      <c r="C11350">
        <v>13</v>
      </c>
      <c r="D11350" t="s">
        <v>371</v>
      </c>
      <c r="E11350" t="s">
        <v>370</v>
      </c>
      <c r="F11350">
        <v>11349</v>
      </c>
      <c r="G11350">
        <v>359</v>
      </c>
      <c r="H11350">
        <v>13.33</v>
      </c>
      <c r="I11350">
        <v>2.4929999999999999</v>
      </c>
      <c r="J11350">
        <v>1</v>
      </c>
      <c r="K11350">
        <v>1165.5999999999999</v>
      </c>
      <c r="L11350" t="s">
        <v>369</v>
      </c>
      <c r="M11350" t="s">
        <v>368</v>
      </c>
      <c r="N11350" s="8">
        <v>41962</v>
      </c>
      <c r="O11350">
        <v>0</v>
      </c>
      <c r="P11350">
        <v>0</v>
      </c>
      <c r="Q11350">
        <v>11258</v>
      </c>
      <c r="R11350">
        <v>1352.1</v>
      </c>
      <c r="S11350">
        <v>2.8170000000000002</v>
      </c>
      <c r="T11350">
        <v>33</v>
      </c>
      <c r="U11350">
        <v>4097.3</v>
      </c>
      <c r="V11350">
        <v>28</v>
      </c>
      <c r="W11350">
        <v>1.7</v>
      </c>
      <c r="X11350">
        <v>2.7480000000000002</v>
      </c>
      <c r="Y11350" s="8">
        <v>41962</v>
      </c>
    </row>
    <row r="11351" spans="1:25" x14ac:dyDescent="0.25">
      <c r="A11351">
        <v>-111.97792749</v>
      </c>
      <c r="B11351">
        <v>33.079428790000001</v>
      </c>
      <c r="C11351">
        <v>13</v>
      </c>
      <c r="D11351" t="s">
        <v>371</v>
      </c>
      <c r="E11351" t="s">
        <v>370</v>
      </c>
      <c r="F11351">
        <v>11350</v>
      </c>
      <c r="G11351">
        <v>357</v>
      </c>
      <c r="H11351">
        <v>13.33</v>
      </c>
      <c r="I11351">
        <v>2.4929999999999999</v>
      </c>
      <c r="J11351">
        <v>1</v>
      </c>
      <c r="K11351">
        <v>1165.5999999999999</v>
      </c>
      <c r="L11351" t="s">
        <v>369</v>
      </c>
      <c r="M11351" t="s">
        <v>368</v>
      </c>
      <c r="N11351" s="8">
        <v>41962</v>
      </c>
      <c r="O11351">
        <v>0</v>
      </c>
      <c r="P11351">
        <v>0</v>
      </c>
      <c r="Q11351">
        <v>12034</v>
      </c>
      <c r="R11351">
        <v>1445.3</v>
      </c>
      <c r="S11351">
        <v>3.0110000000000001</v>
      </c>
      <c r="T11351">
        <v>33</v>
      </c>
      <c r="U11351">
        <v>4379.8</v>
      </c>
      <c r="V11351">
        <v>28</v>
      </c>
      <c r="W11351">
        <v>1.7</v>
      </c>
      <c r="X11351">
        <v>2.7480000000000002</v>
      </c>
      <c r="Y11351" s="8">
        <v>41962</v>
      </c>
    </row>
    <row r="11352" spans="1:25" x14ac:dyDescent="0.25">
      <c r="A11352">
        <v>-111.97792783</v>
      </c>
      <c r="B11352">
        <v>33.079435779999997</v>
      </c>
      <c r="C11352">
        <v>13</v>
      </c>
      <c r="D11352" t="s">
        <v>371</v>
      </c>
      <c r="E11352" t="s">
        <v>370</v>
      </c>
      <c r="F11352">
        <v>11351</v>
      </c>
      <c r="G11352">
        <v>359</v>
      </c>
      <c r="H11352">
        <v>13.33</v>
      </c>
      <c r="I11352">
        <v>2.3620000000000001</v>
      </c>
      <c r="J11352">
        <v>1</v>
      </c>
      <c r="K11352">
        <v>1165.5999999999999</v>
      </c>
      <c r="L11352" t="s">
        <v>369</v>
      </c>
      <c r="M11352" t="s">
        <v>368</v>
      </c>
      <c r="N11352" s="8">
        <v>41962</v>
      </c>
      <c r="O11352">
        <v>0</v>
      </c>
      <c r="P11352">
        <v>0</v>
      </c>
      <c r="Q11352">
        <v>12237</v>
      </c>
      <c r="R11352">
        <v>1551.4</v>
      </c>
      <c r="S11352">
        <v>3.2320000000000002</v>
      </c>
      <c r="T11352">
        <v>33</v>
      </c>
      <c r="U11352">
        <v>4701.3</v>
      </c>
      <c r="V11352">
        <v>28</v>
      </c>
      <c r="W11352">
        <v>1.611</v>
      </c>
      <c r="X11352">
        <v>2.6030000000000002</v>
      </c>
      <c r="Y11352" s="8">
        <v>41962</v>
      </c>
    </row>
    <row r="11353" spans="1:25" x14ac:dyDescent="0.25">
      <c r="A11353">
        <v>-111.97792834000001</v>
      </c>
      <c r="B11353">
        <v>33.079442780000001</v>
      </c>
      <c r="C11353">
        <v>13</v>
      </c>
      <c r="D11353" t="s">
        <v>371</v>
      </c>
      <c r="E11353" t="s">
        <v>370</v>
      </c>
      <c r="F11353">
        <v>11352</v>
      </c>
      <c r="G11353">
        <v>2</v>
      </c>
      <c r="H11353">
        <v>13.33</v>
      </c>
      <c r="I11353">
        <v>2.4609999999999999</v>
      </c>
      <c r="J11353">
        <v>1</v>
      </c>
      <c r="K11353">
        <v>1165.5</v>
      </c>
      <c r="L11353" t="s">
        <v>369</v>
      </c>
      <c r="M11353" t="s">
        <v>368</v>
      </c>
      <c r="N11353" s="8">
        <v>41962</v>
      </c>
      <c r="O11353">
        <v>0</v>
      </c>
      <c r="P11353">
        <v>0</v>
      </c>
      <c r="Q11353">
        <v>12005</v>
      </c>
      <c r="R11353">
        <v>1461.1</v>
      </c>
      <c r="S11353">
        <v>3.044</v>
      </c>
      <c r="T11353">
        <v>33</v>
      </c>
      <c r="U11353">
        <v>4427.6000000000004</v>
      </c>
      <c r="V11353">
        <v>28</v>
      </c>
      <c r="W11353">
        <v>1.6779999999999999</v>
      </c>
      <c r="X11353">
        <v>2.7109999999999999</v>
      </c>
      <c r="Y11353" s="8">
        <v>41962</v>
      </c>
    </row>
    <row r="11354" spans="1:25" x14ac:dyDescent="0.25">
      <c r="A11354">
        <v>-111.97792783</v>
      </c>
      <c r="B11354">
        <v>33.079449779999997</v>
      </c>
      <c r="C11354">
        <v>13</v>
      </c>
      <c r="D11354" t="s">
        <v>371</v>
      </c>
      <c r="E11354" t="s">
        <v>370</v>
      </c>
      <c r="F11354">
        <v>11353</v>
      </c>
      <c r="G11354">
        <v>359</v>
      </c>
      <c r="H11354">
        <v>13.33</v>
      </c>
      <c r="I11354">
        <v>2.5259999999999998</v>
      </c>
      <c r="J11354">
        <v>1</v>
      </c>
      <c r="K11354">
        <v>1165.5</v>
      </c>
      <c r="L11354" t="s">
        <v>369</v>
      </c>
      <c r="M11354" t="s">
        <v>368</v>
      </c>
      <c r="N11354" s="8">
        <v>41962</v>
      </c>
      <c r="O11354">
        <v>0</v>
      </c>
      <c r="P11354">
        <v>0</v>
      </c>
      <c r="Q11354">
        <v>12646</v>
      </c>
      <c r="R11354">
        <v>1499.1</v>
      </c>
      <c r="S11354">
        <v>3.1230000000000002</v>
      </c>
      <c r="T11354">
        <v>33</v>
      </c>
      <c r="U11354">
        <v>4542.8</v>
      </c>
      <c r="V11354">
        <v>28</v>
      </c>
      <c r="W11354">
        <v>1.722</v>
      </c>
      <c r="X11354">
        <v>2.7839999999999998</v>
      </c>
      <c r="Y11354" s="8">
        <v>41962</v>
      </c>
    </row>
    <row r="11355" spans="1:25" x14ac:dyDescent="0.25">
      <c r="A11355">
        <v>-111.97792733999999</v>
      </c>
      <c r="B11355">
        <v>33.079456780000001</v>
      </c>
      <c r="C11355">
        <v>13</v>
      </c>
      <c r="D11355" t="s">
        <v>371</v>
      </c>
      <c r="E11355" t="s">
        <v>370</v>
      </c>
      <c r="F11355">
        <v>11354</v>
      </c>
      <c r="G11355">
        <v>2</v>
      </c>
      <c r="H11355">
        <v>13.33</v>
      </c>
      <c r="I11355">
        <v>2.4929999999999999</v>
      </c>
      <c r="J11355">
        <v>1</v>
      </c>
      <c r="K11355">
        <v>1165.5999999999999</v>
      </c>
      <c r="L11355" t="s">
        <v>369</v>
      </c>
      <c r="M11355" t="s">
        <v>368</v>
      </c>
      <c r="N11355" s="8">
        <v>41962</v>
      </c>
      <c r="O11355">
        <v>0</v>
      </c>
      <c r="P11355">
        <v>0</v>
      </c>
      <c r="Q11355">
        <v>13136</v>
      </c>
      <c r="R11355">
        <v>1577.7</v>
      </c>
      <c r="S11355">
        <v>3.2869999999999999</v>
      </c>
      <c r="T11355">
        <v>33</v>
      </c>
      <c r="U11355">
        <v>4781</v>
      </c>
      <c r="V11355">
        <v>28</v>
      </c>
      <c r="W11355">
        <v>1.7</v>
      </c>
      <c r="X11355">
        <v>2.7480000000000002</v>
      </c>
      <c r="Y11355" s="8">
        <v>41962</v>
      </c>
    </row>
    <row r="11356" spans="1:25" x14ac:dyDescent="0.25">
      <c r="A11356">
        <v>-111.97792803</v>
      </c>
      <c r="B11356">
        <v>33.079463820000001</v>
      </c>
      <c r="C11356">
        <v>13</v>
      </c>
      <c r="D11356" t="s">
        <v>371</v>
      </c>
      <c r="E11356" t="s">
        <v>370</v>
      </c>
      <c r="F11356">
        <v>11355</v>
      </c>
      <c r="G11356">
        <v>6</v>
      </c>
      <c r="H11356">
        <v>13.33</v>
      </c>
      <c r="I11356">
        <v>2.4279999999999999</v>
      </c>
      <c r="J11356">
        <v>1</v>
      </c>
      <c r="K11356">
        <v>1165.5</v>
      </c>
      <c r="L11356" t="s">
        <v>369</v>
      </c>
      <c r="M11356" t="s">
        <v>368</v>
      </c>
      <c r="N11356" s="8">
        <v>41962</v>
      </c>
      <c r="O11356">
        <v>0</v>
      </c>
      <c r="P11356">
        <v>0</v>
      </c>
      <c r="Q11356">
        <v>14798</v>
      </c>
      <c r="R11356">
        <v>1825.4</v>
      </c>
      <c r="S11356">
        <v>3.8029999999999999</v>
      </c>
      <c r="T11356">
        <v>33</v>
      </c>
      <c r="U11356">
        <v>5531.4</v>
      </c>
      <c r="V11356">
        <v>28</v>
      </c>
      <c r="W11356">
        <v>1.655</v>
      </c>
      <c r="X11356">
        <v>2.6749999999999998</v>
      </c>
      <c r="Y11356" s="8">
        <v>41962</v>
      </c>
    </row>
    <row r="11357" spans="1:25" x14ac:dyDescent="0.25">
      <c r="A11357">
        <v>-111.97792699999999</v>
      </c>
      <c r="B11357">
        <v>33.079469770000003</v>
      </c>
      <c r="C11357">
        <v>13</v>
      </c>
      <c r="D11357" t="s">
        <v>371</v>
      </c>
      <c r="E11357" t="s">
        <v>370</v>
      </c>
      <c r="F11357">
        <v>11356</v>
      </c>
      <c r="G11357">
        <v>0</v>
      </c>
      <c r="H11357">
        <v>13.33</v>
      </c>
      <c r="I11357">
        <v>2.4279999999999999</v>
      </c>
      <c r="J11357">
        <v>1</v>
      </c>
      <c r="K11357">
        <v>1165.5999999999999</v>
      </c>
      <c r="L11357" t="s">
        <v>369</v>
      </c>
      <c r="M11357" t="s">
        <v>368</v>
      </c>
      <c r="N11357" s="8">
        <v>41962</v>
      </c>
      <c r="O11357">
        <v>0</v>
      </c>
      <c r="P11357">
        <v>0</v>
      </c>
      <c r="Q11357">
        <v>15298</v>
      </c>
      <c r="R11357">
        <v>1887</v>
      </c>
      <c r="S11357">
        <v>3.931</v>
      </c>
      <c r="T11357">
        <v>33</v>
      </c>
      <c r="U11357">
        <v>5718.1</v>
      </c>
      <c r="V11357">
        <v>28</v>
      </c>
      <c r="W11357">
        <v>1.655</v>
      </c>
      <c r="X11357">
        <v>2.6749999999999998</v>
      </c>
      <c r="Y11357" s="8">
        <v>41962</v>
      </c>
    </row>
    <row r="11358" spans="1:25" x14ac:dyDescent="0.25">
      <c r="A11358">
        <v>-111.97792733999999</v>
      </c>
      <c r="B11358">
        <v>33.07947678</v>
      </c>
      <c r="C11358">
        <v>13</v>
      </c>
      <c r="D11358" t="s">
        <v>371</v>
      </c>
      <c r="E11358" t="s">
        <v>370</v>
      </c>
      <c r="F11358">
        <v>11357</v>
      </c>
      <c r="G11358">
        <v>2</v>
      </c>
      <c r="H11358">
        <v>13.33</v>
      </c>
      <c r="I11358">
        <v>2.5259999999999998</v>
      </c>
      <c r="J11358">
        <v>1</v>
      </c>
      <c r="K11358">
        <v>1165.5</v>
      </c>
      <c r="L11358" t="s">
        <v>369</v>
      </c>
      <c r="M11358" t="s">
        <v>368</v>
      </c>
      <c r="N11358" s="8">
        <v>41962</v>
      </c>
      <c r="O11358">
        <v>0</v>
      </c>
      <c r="P11358">
        <v>0</v>
      </c>
      <c r="Q11358">
        <v>12944</v>
      </c>
      <c r="R11358">
        <v>1534.4</v>
      </c>
      <c r="S11358">
        <v>3.1970000000000001</v>
      </c>
      <c r="T11358">
        <v>33</v>
      </c>
      <c r="U11358">
        <v>4649.8</v>
      </c>
      <c r="V11358">
        <v>28</v>
      </c>
      <c r="W11358">
        <v>1.722</v>
      </c>
      <c r="X11358">
        <v>2.7839999999999998</v>
      </c>
      <c r="Y11358" s="8">
        <v>41962</v>
      </c>
    </row>
    <row r="11359" spans="1:25" x14ac:dyDescent="0.25">
      <c r="A11359">
        <v>-111.97792665999999</v>
      </c>
      <c r="B11359">
        <v>33.079483779999997</v>
      </c>
      <c r="C11359">
        <v>13</v>
      </c>
      <c r="D11359" t="s">
        <v>371</v>
      </c>
      <c r="E11359" t="s">
        <v>370</v>
      </c>
      <c r="F11359">
        <v>11358</v>
      </c>
      <c r="G11359">
        <v>358</v>
      </c>
      <c r="H11359">
        <v>13.33</v>
      </c>
      <c r="I11359">
        <v>2.395</v>
      </c>
      <c r="J11359">
        <v>1</v>
      </c>
      <c r="K11359">
        <v>1165.5</v>
      </c>
      <c r="L11359" t="s">
        <v>369</v>
      </c>
      <c r="M11359" t="s">
        <v>368</v>
      </c>
      <c r="N11359" s="8">
        <v>41962</v>
      </c>
      <c r="O11359">
        <v>0</v>
      </c>
      <c r="P11359">
        <v>0</v>
      </c>
      <c r="Q11359">
        <v>15314</v>
      </c>
      <c r="R11359">
        <v>1914.8</v>
      </c>
      <c r="S11359">
        <v>3.9889999999999999</v>
      </c>
      <c r="T11359">
        <v>33</v>
      </c>
      <c r="U11359">
        <v>5802.6</v>
      </c>
      <c r="V11359">
        <v>28</v>
      </c>
      <c r="W11359">
        <v>1.633</v>
      </c>
      <c r="X11359">
        <v>2.6389999999999998</v>
      </c>
      <c r="Y11359" s="8">
        <v>41962</v>
      </c>
    </row>
    <row r="11360" spans="1:25" x14ac:dyDescent="0.25">
      <c r="A11360">
        <v>-111.97792668</v>
      </c>
      <c r="B11360">
        <v>33.079490790000001</v>
      </c>
      <c r="C11360">
        <v>13</v>
      </c>
      <c r="D11360" t="s">
        <v>371</v>
      </c>
      <c r="E11360" t="s">
        <v>370</v>
      </c>
      <c r="F11360">
        <v>11359</v>
      </c>
      <c r="G11360">
        <v>4</v>
      </c>
      <c r="H11360">
        <v>13.33</v>
      </c>
      <c r="I11360">
        <v>2.4609999999999999</v>
      </c>
      <c r="J11360">
        <v>1</v>
      </c>
      <c r="K11360">
        <v>1165.5</v>
      </c>
      <c r="L11360" t="s">
        <v>369</v>
      </c>
      <c r="M11360" t="s">
        <v>368</v>
      </c>
      <c r="N11360" s="8">
        <v>41962</v>
      </c>
      <c r="O11360">
        <v>0</v>
      </c>
      <c r="P11360">
        <v>0</v>
      </c>
      <c r="Q11360">
        <v>13544</v>
      </c>
      <c r="R11360">
        <v>1648.5</v>
      </c>
      <c r="S11360">
        <v>3.4340000000000002</v>
      </c>
      <c r="T11360">
        <v>33</v>
      </c>
      <c r="U11360">
        <v>4995.3</v>
      </c>
      <c r="V11360">
        <v>28</v>
      </c>
      <c r="W11360">
        <v>1.6779999999999999</v>
      </c>
      <c r="X11360">
        <v>2.7109999999999999</v>
      </c>
      <c r="Y11360" s="8">
        <v>41962</v>
      </c>
    </row>
    <row r="11361" spans="1:25" x14ac:dyDescent="0.25">
      <c r="A11361">
        <v>-111.97792549</v>
      </c>
      <c r="B11361">
        <v>33.079497789999998</v>
      </c>
      <c r="C11361">
        <v>13</v>
      </c>
      <c r="D11361" t="s">
        <v>371</v>
      </c>
      <c r="E11361" t="s">
        <v>370</v>
      </c>
      <c r="F11361">
        <v>11360</v>
      </c>
      <c r="G11361">
        <v>357</v>
      </c>
      <c r="H11361">
        <v>13.33</v>
      </c>
      <c r="I11361">
        <v>2.4609999999999999</v>
      </c>
      <c r="J11361">
        <v>1</v>
      </c>
      <c r="K11361">
        <v>1165.5999999999999</v>
      </c>
      <c r="L11361" t="s">
        <v>369</v>
      </c>
      <c r="M11361" t="s">
        <v>368</v>
      </c>
      <c r="N11361" s="8">
        <v>41962</v>
      </c>
      <c r="O11361">
        <v>0</v>
      </c>
      <c r="P11361">
        <v>0</v>
      </c>
      <c r="Q11361">
        <v>17169</v>
      </c>
      <c r="R11361">
        <v>2089.6</v>
      </c>
      <c r="S11361">
        <v>4.3529999999999998</v>
      </c>
      <c r="T11361">
        <v>33</v>
      </c>
      <c r="U11361">
        <v>6332.2</v>
      </c>
      <c r="V11361">
        <v>28</v>
      </c>
      <c r="W11361">
        <v>1.6779999999999999</v>
      </c>
      <c r="X11361">
        <v>2.7109999999999999</v>
      </c>
      <c r="Y11361" s="8">
        <v>41962</v>
      </c>
    </row>
    <row r="11362" spans="1:25" x14ac:dyDescent="0.25">
      <c r="A11362">
        <v>-111.97792686</v>
      </c>
      <c r="B11362">
        <v>33.079503809999999</v>
      </c>
      <c r="C11362">
        <v>13</v>
      </c>
      <c r="D11362" t="s">
        <v>371</v>
      </c>
      <c r="E11362" t="s">
        <v>370</v>
      </c>
      <c r="F11362">
        <v>11361</v>
      </c>
      <c r="G11362">
        <v>5</v>
      </c>
      <c r="H11362">
        <v>13.33</v>
      </c>
      <c r="I11362">
        <v>2.4279999999999999</v>
      </c>
      <c r="J11362">
        <v>1</v>
      </c>
      <c r="K11362">
        <v>1165.5999999999999</v>
      </c>
      <c r="L11362" t="s">
        <v>369</v>
      </c>
      <c r="M11362" t="s">
        <v>368</v>
      </c>
      <c r="N11362" s="8">
        <v>41962</v>
      </c>
      <c r="O11362">
        <v>0</v>
      </c>
      <c r="P11362">
        <v>0</v>
      </c>
      <c r="Q11362">
        <v>13256</v>
      </c>
      <c r="R11362">
        <v>1635.2</v>
      </c>
      <c r="S11362">
        <v>3.407</v>
      </c>
      <c r="T11362">
        <v>33</v>
      </c>
      <c r="U11362">
        <v>4955.1000000000004</v>
      </c>
      <c r="V11362">
        <v>28</v>
      </c>
      <c r="W11362">
        <v>1.655</v>
      </c>
      <c r="X11362">
        <v>2.6749999999999998</v>
      </c>
      <c r="Y11362" s="8">
        <v>41962</v>
      </c>
    </row>
    <row r="11363" spans="1:25" x14ac:dyDescent="0.25">
      <c r="A11363">
        <v>-111.97792549</v>
      </c>
      <c r="B11363">
        <v>33.07951079</v>
      </c>
      <c r="C11363">
        <v>13</v>
      </c>
      <c r="D11363" t="s">
        <v>371</v>
      </c>
      <c r="E11363" t="s">
        <v>370</v>
      </c>
      <c r="F11363">
        <v>11362</v>
      </c>
      <c r="G11363">
        <v>357</v>
      </c>
      <c r="H11363">
        <v>13.33</v>
      </c>
      <c r="I11363">
        <v>2.4609999999999999</v>
      </c>
      <c r="J11363">
        <v>1</v>
      </c>
      <c r="K11363">
        <v>1165.5999999999999</v>
      </c>
      <c r="L11363" t="s">
        <v>369</v>
      </c>
      <c r="M11363" t="s">
        <v>368</v>
      </c>
      <c r="N11363" s="8">
        <v>41962</v>
      </c>
      <c r="O11363">
        <v>0</v>
      </c>
      <c r="P11363">
        <v>0</v>
      </c>
      <c r="Q11363">
        <v>11942</v>
      </c>
      <c r="R11363">
        <v>1453.4</v>
      </c>
      <c r="S11363">
        <v>3.028</v>
      </c>
      <c r="T11363">
        <v>33</v>
      </c>
      <c r="U11363">
        <v>4404.3</v>
      </c>
      <c r="V11363">
        <v>28</v>
      </c>
      <c r="W11363">
        <v>1.6779999999999999</v>
      </c>
      <c r="X11363">
        <v>2.7109999999999999</v>
      </c>
      <c r="Y11363" s="8">
        <v>41962</v>
      </c>
    </row>
    <row r="11364" spans="1:25" x14ac:dyDescent="0.25">
      <c r="A11364">
        <v>-111.97792668</v>
      </c>
      <c r="B11364">
        <v>33.079517789999997</v>
      </c>
      <c r="C11364">
        <v>13</v>
      </c>
      <c r="D11364" t="s">
        <v>371</v>
      </c>
      <c r="E11364" t="s">
        <v>370</v>
      </c>
      <c r="F11364">
        <v>11363</v>
      </c>
      <c r="G11364">
        <v>4</v>
      </c>
      <c r="H11364">
        <v>13.33</v>
      </c>
      <c r="I11364">
        <v>2.4929999999999999</v>
      </c>
      <c r="J11364">
        <v>1</v>
      </c>
      <c r="K11364">
        <v>1165.5999999999999</v>
      </c>
      <c r="L11364" t="s">
        <v>369</v>
      </c>
      <c r="M11364" t="s">
        <v>368</v>
      </c>
      <c r="N11364" s="8">
        <v>41962</v>
      </c>
      <c r="O11364">
        <v>0</v>
      </c>
      <c r="P11364">
        <v>0</v>
      </c>
      <c r="Q11364">
        <v>13292</v>
      </c>
      <c r="R11364">
        <v>1596.5</v>
      </c>
      <c r="S11364">
        <v>3.3260000000000001</v>
      </c>
      <c r="T11364">
        <v>33</v>
      </c>
      <c r="U11364">
        <v>4837.8999999999996</v>
      </c>
      <c r="V11364">
        <v>28</v>
      </c>
      <c r="W11364">
        <v>1.7</v>
      </c>
      <c r="X11364">
        <v>2.7480000000000002</v>
      </c>
      <c r="Y11364" s="8">
        <v>41962</v>
      </c>
    </row>
    <row r="11365" spans="1:25" x14ac:dyDescent="0.25">
      <c r="A11365">
        <v>-111.97792613999999</v>
      </c>
      <c r="B11365">
        <v>33.079524810000002</v>
      </c>
      <c r="C11365">
        <v>13</v>
      </c>
      <c r="D11365" t="s">
        <v>371</v>
      </c>
      <c r="E11365" t="s">
        <v>370</v>
      </c>
      <c r="F11365">
        <v>11364</v>
      </c>
      <c r="G11365">
        <v>355</v>
      </c>
      <c r="H11365">
        <v>13.33</v>
      </c>
      <c r="I11365">
        <v>2.5590000000000002</v>
      </c>
      <c r="J11365">
        <v>1</v>
      </c>
      <c r="K11365">
        <v>1165.5999999999999</v>
      </c>
      <c r="L11365" t="s">
        <v>369</v>
      </c>
      <c r="M11365" t="s">
        <v>368</v>
      </c>
      <c r="N11365" s="8">
        <v>41962</v>
      </c>
      <c r="O11365">
        <v>0</v>
      </c>
      <c r="P11365">
        <v>0</v>
      </c>
      <c r="Q11365">
        <v>12610</v>
      </c>
      <c r="R11365">
        <v>1475.6</v>
      </c>
      <c r="S11365">
        <v>3.0739999999999998</v>
      </c>
      <c r="T11365">
        <v>33</v>
      </c>
      <c r="U11365">
        <v>4471.7</v>
      </c>
      <c r="V11365">
        <v>28</v>
      </c>
      <c r="W11365">
        <v>1.7450000000000001</v>
      </c>
      <c r="X11365">
        <v>2.82</v>
      </c>
      <c r="Y11365" s="8">
        <v>41962</v>
      </c>
    </row>
    <row r="11366" spans="1:25" x14ac:dyDescent="0.25">
      <c r="A11366">
        <v>-111.97792668</v>
      </c>
      <c r="B11366">
        <v>33.079531789999997</v>
      </c>
      <c r="C11366">
        <v>13</v>
      </c>
      <c r="D11366" t="s">
        <v>371</v>
      </c>
      <c r="E11366" t="s">
        <v>370</v>
      </c>
      <c r="F11366">
        <v>11365</v>
      </c>
      <c r="G11366">
        <v>4</v>
      </c>
      <c r="H11366">
        <v>13.33</v>
      </c>
      <c r="I11366">
        <v>2.4929999999999999</v>
      </c>
      <c r="J11366">
        <v>1</v>
      </c>
      <c r="K11366">
        <v>1165.5999999999999</v>
      </c>
      <c r="L11366" t="s">
        <v>369</v>
      </c>
      <c r="M11366" t="s">
        <v>368</v>
      </c>
      <c r="N11366" s="8">
        <v>41962</v>
      </c>
      <c r="O11366">
        <v>0</v>
      </c>
      <c r="P11366">
        <v>0</v>
      </c>
      <c r="Q11366">
        <v>10899</v>
      </c>
      <c r="R11366">
        <v>1309.0999999999999</v>
      </c>
      <c r="S11366">
        <v>2.7269999999999999</v>
      </c>
      <c r="T11366">
        <v>33</v>
      </c>
      <c r="U11366">
        <v>3966.9</v>
      </c>
      <c r="V11366">
        <v>28</v>
      </c>
      <c r="W11366">
        <v>1.7</v>
      </c>
      <c r="X11366">
        <v>2.7480000000000002</v>
      </c>
      <c r="Y11366" s="8">
        <v>41962</v>
      </c>
    </row>
    <row r="11367" spans="1:25" x14ac:dyDescent="0.25">
      <c r="A11367">
        <v>-111.977926</v>
      </c>
      <c r="B11367">
        <v>33.079538769999999</v>
      </c>
      <c r="C11367">
        <v>13</v>
      </c>
      <c r="D11367" t="s">
        <v>371</v>
      </c>
      <c r="E11367" t="s">
        <v>370</v>
      </c>
      <c r="F11367">
        <v>11366</v>
      </c>
      <c r="G11367">
        <v>0</v>
      </c>
      <c r="H11367">
        <v>13.33</v>
      </c>
      <c r="I11367">
        <v>2.5590000000000002</v>
      </c>
      <c r="J11367">
        <v>1</v>
      </c>
      <c r="K11367">
        <v>1165.5999999999999</v>
      </c>
      <c r="L11367" t="s">
        <v>369</v>
      </c>
      <c r="M11367" t="s">
        <v>368</v>
      </c>
      <c r="N11367" s="8">
        <v>41962</v>
      </c>
      <c r="O11367">
        <v>0</v>
      </c>
      <c r="P11367">
        <v>0</v>
      </c>
      <c r="Q11367">
        <v>12608</v>
      </c>
      <c r="R11367">
        <v>1475.5</v>
      </c>
      <c r="S11367">
        <v>3.0739999999999998</v>
      </c>
      <c r="T11367">
        <v>33</v>
      </c>
      <c r="U11367">
        <v>4471.2</v>
      </c>
      <c r="V11367">
        <v>28</v>
      </c>
      <c r="W11367">
        <v>1.7450000000000001</v>
      </c>
      <c r="X11367">
        <v>2.82</v>
      </c>
      <c r="Y11367" s="8">
        <v>41962</v>
      </c>
    </row>
    <row r="11368" spans="1:25" x14ac:dyDescent="0.25">
      <c r="A11368">
        <v>-111.97792613999999</v>
      </c>
      <c r="B11368">
        <v>33.079544810000002</v>
      </c>
      <c r="C11368">
        <v>13</v>
      </c>
      <c r="D11368" t="s">
        <v>371</v>
      </c>
      <c r="E11368" t="s">
        <v>370</v>
      </c>
      <c r="F11368">
        <v>11367</v>
      </c>
      <c r="G11368">
        <v>355</v>
      </c>
      <c r="H11368">
        <v>13.33</v>
      </c>
      <c r="I11368">
        <v>2.3620000000000001</v>
      </c>
      <c r="J11368">
        <v>1</v>
      </c>
      <c r="K11368">
        <v>1165.5</v>
      </c>
      <c r="L11368" t="s">
        <v>369</v>
      </c>
      <c r="M11368" t="s">
        <v>368</v>
      </c>
      <c r="N11368" s="8">
        <v>41962</v>
      </c>
      <c r="O11368">
        <v>0</v>
      </c>
      <c r="P11368">
        <v>0</v>
      </c>
      <c r="Q11368">
        <v>13394</v>
      </c>
      <c r="R11368">
        <v>1698.1</v>
      </c>
      <c r="S11368">
        <v>3.5379999999999998</v>
      </c>
      <c r="T11368">
        <v>33</v>
      </c>
      <c r="U11368">
        <v>5145.8999999999996</v>
      </c>
      <c r="V11368">
        <v>28</v>
      </c>
      <c r="W11368">
        <v>1.611</v>
      </c>
      <c r="X11368">
        <v>2.6030000000000002</v>
      </c>
      <c r="Y11368" s="8">
        <v>41962</v>
      </c>
    </row>
    <row r="11369" spans="1:25" x14ac:dyDescent="0.25">
      <c r="A11369">
        <v>-111.97792651</v>
      </c>
      <c r="B11369">
        <v>33.079551789999996</v>
      </c>
      <c r="C11369">
        <v>13</v>
      </c>
      <c r="D11369" t="s">
        <v>371</v>
      </c>
      <c r="E11369" t="s">
        <v>370</v>
      </c>
      <c r="F11369">
        <v>11368</v>
      </c>
      <c r="G11369">
        <v>3</v>
      </c>
      <c r="H11369">
        <v>13.33</v>
      </c>
      <c r="I11369">
        <v>2.4279999999999999</v>
      </c>
      <c r="J11369">
        <v>1</v>
      </c>
      <c r="K11369">
        <v>1165.5</v>
      </c>
      <c r="L11369" t="s">
        <v>369</v>
      </c>
      <c r="M11369" t="s">
        <v>368</v>
      </c>
      <c r="N11369" s="8">
        <v>41962</v>
      </c>
      <c r="O11369">
        <v>0</v>
      </c>
      <c r="P11369">
        <v>0</v>
      </c>
      <c r="Q11369">
        <v>14897</v>
      </c>
      <c r="R11369">
        <v>1837.6</v>
      </c>
      <c r="S11369">
        <v>3.8279999999999998</v>
      </c>
      <c r="T11369">
        <v>33</v>
      </c>
      <c r="U11369">
        <v>5568.4</v>
      </c>
      <c r="V11369">
        <v>28</v>
      </c>
      <c r="W11369">
        <v>1.655</v>
      </c>
      <c r="X11369">
        <v>2.6749999999999998</v>
      </c>
      <c r="Y11369" s="8">
        <v>41962</v>
      </c>
    </row>
    <row r="11370" spans="1:25" x14ac:dyDescent="0.25">
      <c r="A11370">
        <v>-111.97792683</v>
      </c>
      <c r="B11370">
        <v>33.079558779999999</v>
      </c>
      <c r="C11370">
        <v>13</v>
      </c>
      <c r="D11370" t="s">
        <v>371</v>
      </c>
      <c r="E11370" t="s">
        <v>370</v>
      </c>
      <c r="F11370">
        <v>11369</v>
      </c>
      <c r="G11370">
        <v>359</v>
      </c>
      <c r="H11370">
        <v>13.33</v>
      </c>
      <c r="I11370">
        <v>2.5920000000000001</v>
      </c>
      <c r="J11370">
        <v>1</v>
      </c>
      <c r="K11370">
        <v>1165.4000000000001</v>
      </c>
      <c r="L11370" t="s">
        <v>369</v>
      </c>
      <c r="M11370" t="s">
        <v>368</v>
      </c>
      <c r="N11370" s="8">
        <v>41962</v>
      </c>
      <c r="O11370">
        <v>0</v>
      </c>
      <c r="P11370">
        <v>0</v>
      </c>
      <c r="Q11370">
        <v>13657</v>
      </c>
      <c r="R11370">
        <v>1578</v>
      </c>
      <c r="S11370">
        <v>3.2879999999999998</v>
      </c>
      <c r="T11370">
        <v>33</v>
      </c>
      <c r="U11370">
        <v>4781.8999999999996</v>
      </c>
      <c r="V11370">
        <v>28</v>
      </c>
      <c r="W11370">
        <v>1.7669999999999999</v>
      </c>
      <c r="X11370">
        <v>2.8559999999999999</v>
      </c>
      <c r="Y11370" s="8">
        <v>41962</v>
      </c>
    </row>
    <row r="11371" spans="1:25" x14ac:dyDescent="0.25">
      <c r="A11371">
        <v>-111.977926</v>
      </c>
      <c r="B11371">
        <v>33.079565770000002</v>
      </c>
      <c r="C11371">
        <v>13</v>
      </c>
      <c r="D11371" t="s">
        <v>371</v>
      </c>
      <c r="E11371" t="s">
        <v>370</v>
      </c>
      <c r="F11371">
        <v>11370</v>
      </c>
      <c r="G11371">
        <v>0</v>
      </c>
      <c r="H11371">
        <v>13.33</v>
      </c>
      <c r="I11371">
        <v>2.4929999999999999</v>
      </c>
      <c r="J11371">
        <v>1</v>
      </c>
      <c r="K11371">
        <v>1165.5</v>
      </c>
      <c r="L11371" t="s">
        <v>369</v>
      </c>
      <c r="M11371" t="s">
        <v>368</v>
      </c>
      <c r="N11371" s="8">
        <v>41962</v>
      </c>
      <c r="O11371">
        <v>0</v>
      </c>
      <c r="P11371">
        <v>0</v>
      </c>
      <c r="Q11371">
        <v>13361</v>
      </c>
      <c r="R11371">
        <v>1604.7</v>
      </c>
      <c r="S11371">
        <v>3.343</v>
      </c>
      <c r="T11371">
        <v>33</v>
      </c>
      <c r="U11371">
        <v>4862.8</v>
      </c>
      <c r="V11371">
        <v>28</v>
      </c>
      <c r="W11371">
        <v>1.7</v>
      </c>
      <c r="X11371">
        <v>2.7480000000000002</v>
      </c>
      <c r="Y11371" s="8">
        <v>41962</v>
      </c>
    </row>
    <row r="11372" spans="1:25" x14ac:dyDescent="0.25">
      <c r="A11372">
        <v>-111.97792617</v>
      </c>
      <c r="B11372">
        <v>33.079572779999999</v>
      </c>
      <c r="C11372">
        <v>13</v>
      </c>
      <c r="D11372" t="s">
        <v>371</v>
      </c>
      <c r="E11372" t="s">
        <v>370</v>
      </c>
      <c r="F11372">
        <v>11371</v>
      </c>
      <c r="G11372">
        <v>1</v>
      </c>
      <c r="H11372">
        <v>13.33</v>
      </c>
      <c r="I11372">
        <v>2.4279999999999999</v>
      </c>
      <c r="J11372">
        <v>1</v>
      </c>
      <c r="K11372">
        <v>1165.4000000000001</v>
      </c>
      <c r="L11372" t="s">
        <v>369</v>
      </c>
      <c r="M11372" t="s">
        <v>368</v>
      </c>
      <c r="N11372" s="8">
        <v>41962</v>
      </c>
      <c r="O11372">
        <v>0</v>
      </c>
      <c r="P11372">
        <v>0</v>
      </c>
      <c r="Q11372">
        <v>13266</v>
      </c>
      <c r="R11372">
        <v>1636.4</v>
      </c>
      <c r="S11372">
        <v>3.4089999999999998</v>
      </c>
      <c r="T11372">
        <v>33</v>
      </c>
      <c r="U11372">
        <v>4958.7</v>
      </c>
      <c r="V11372">
        <v>28</v>
      </c>
      <c r="W11372">
        <v>1.655</v>
      </c>
      <c r="X11372">
        <v>2.6749999999999998</v>
      </c>
      <c r="Y11372" s="8">
        <v>41962</v>
      </c>
    </row>
    <row r="11373" spans="1:25" x14ac:dyDescent="0.25">
      <c r="A11373">
        <v>-111.97792649</v>
      </c>
      <c r="B11373">
        <v>33.079579789999997</v>
      </c>
      <c r="C11373">
        <v>13</v>
      </c>
      <c r="D11373" t="s">
        <v>371</v>
      </c>
      <c r="E11373" t="s">
        <v>370</v>
      </c>
      <c r="F11373">
        <v>11372</v>
      </c>
      <c r="G11373">
        <v>357</v>
      </c>
      <c r="H11373">
        <v>13.33</v>
      </c>
      <c r="I11373">
        <v>2.4609999999999999</v>
      </c>
      <c r="J11373">
        <v>1</v>
      </c>
      <c r="K11373">
        <v>1165.5</v>
      </c>
      <c r="L11373" t="s">
        <v>369</v>
      </c>
      <c r="M11373" t="s">
        <v>368</v>
      </c>
      <c r="N11373" s="8">
        <v>41962</v>
      </c>
      <c r="O11373">
        <v>0</v>
      </c>
      <c r="P11373">
        <v>0</v>
      </c>
      <c r="Q11373">
        <v>13192</v>
      </c>
      <c r="R11373">
        <v>1605.5</v>
      </c>
      <c r="S11373">
        <v>3.3450000000000002</v>
      </c>
      <c r="T11373">
        <v>33</v>
      </c>
      <c r="U11373">
        <v>4865.3</v>
      </c>
      <c r="V11373">
        <v>28</v>
      </c>
      <c r="W11373">
        <v>1.6779999999999999</v>
      </c>
      <c r="X11373">
        <v>2.7109999999999999</v>
      </c>
      <c r="Y11373" s="8">
        <v>41962</v>
      </c>
    </row>
    <row r="11374" spans="1:25" x14ac:dyDescent="0.25">
      <c r="A11374">
        <v>-111.97792683</v>
      </c>
      <c r="B11374">
        <v>33.079585780000002</v>
      </c>
      <c r="C11374">
        <v>13</v>
      </c>
      <c r="D11374" t="s">
        <v>371</v>
      </c>
      <c r="E11374" t="s">
        <v>370</v>
      </c>
      <c r="F11374">
        <v>11373</v>
      </c>
      <c r="G11374">
        <v>359</v>
      </c>
      <c r="H11374">
        <v>13.33</v>
      </c>
      <c r="I11374">
        <v>2.3290000000000002</v>
      </c>
      <c r="J11374">
        <v>1</v>
      </c>
      <c r="K11374">
        <v>1165.4000000000001</v>
      </c>
      <c r="L11374" t="s">
        <v>369</v>
      </c>
      <c r="M11374" t="s">
        <v>368</v>
      </c>
      <c r="N11374" s="8">
        <v>41962</v>
      </c>
      <c r="O11374">
        <v>0</v>
      </c>
      <c r="P11374">
        <v>0</v>
      </c>
      <c r="Q11374">
        <v>13458</v>
      </c>
      <c r="R11374">
        <v>1730.2</v>
      </c>
      <c r="S11374">
        <v>3.605</v>
      </c>
      <c r="T11374">
        <v>33</v>
      </c>
      <c r="U11374">
        <v>5243</v>
      </c>
      <c r="V11374">
        <v>28</v>
      </c>
      <c r="W11374">
        <v>1.5880000000000001</v>
      </c>
      <c r="X11374">
        <v>2.5670000000000002</v>
      </c>
      <c r="Y11374" s="8">
        <v>41962</v>
      </c>
    </row>
    <row r="11375" spans="1:25" x14ac:dyDescent="0.25">
      <c r="A11375">
        <v>-111.97792583</v>
      </c>
      <c r="B11375">
        <v>33.079592779999999</v>
      </c>
      <c r="C11375">
        <v>13</v>
      </c>
      <c r="D11375" t="s">
        <v>371</v>
      </c>
      <c r="E11375" t="s">
        <v>370</v>
      </c>
      <c r="F11375">
        <v>11374</v>
      </c>
      <c r="G11375">
        <v>359</v>
      </c>
      <c r="H11375">
        <v>13.33</v>
      </c>
      <c r="I11375">
        <v>2.4609999999999999</v>
      </c>
      <c r="J11375">
        <v>1</v>
      </c>
      <c r="K11375">
        <v>1165.4000000000001</v>
      </c>
      <c r="L11375" t="s">
        <v>369</v>
      </c>
      <c r="M11375" t="s">
        <v>368</v>
      </c>
      <c r="N11375" s="8">
        <v>41962</v>
      </c>
      <c r="O11375">
        <v>0</v>
      </c>
      <c r="P11375">
        <v>0</v>
      </c>
      <c r="Q11375">
        <v>13465</v>
      </c>
      <c r="R11375">
        <v>1638.8</v>
      </c>
      <c r="S11375">
        <v>3.4140000000000001</v>
      </c>
      <c r="T11375">
        <v>33</v>
      </c>
      <c r="U11375">
        <v>4965.8999999999996</v>
      </c>
      <c r="V11375">
        <v>28</v>
      </c>
      <c r="W11375">
        <v>1.6779999999999999</v>
      </c>
      <c r="X11375">
        <v>2.7109999999999999</v>
      </c>
      <c r="Y11375" s="8">
        <v>41962</v>
      </c>
    </row>
    <row r="11376" spans="1:25" x14ac:dyDescent="0.25">
      <c r="A11376">
        <v>-111.97792733999999</v>
      </c>
      <c r="B11376">
        <v>33.079599780000002</v>
      </c>
      <c r="C11376">
        <v>13</v>
      </c>
      <c r="D11376" t="s">
        <v>371</v>
      </c>
      <c r="E11376" t="s">
        <v>370</v>
      </c>
      <c r="F11376">
        <v>11375</v>
      </c>
      <c r="G11376">
        <v>2</v>
      </c>
      <c r="H11376">
        <v>13.33</v>
      </c>
      <c r="I11376">
        <v>2.395</v>
      </c>
      <c r="J11376">
        <v>1</v>
      </c>
      <c r="K11376">
        <v>1165.4000000000001</v>
      </c>
      <c r="L11376" t="s">
        <v>369</v>
      </c>
      <c r="M11376" t="s">
        <v>368</v>
      </c>
      <c r="N11376" s="8">
        <v>41962</v>
      </c>
      <c r="O11376">
        <v>0</v>
      </c>
      <c r="P11376">
        <v>0</v>
      </c>
      <c r="Q11376">
        <v>12406</v>
      </c>
      <c r="R11376">
        <v>1551.3</v>
      </c>
      <c r="S11376">
        <v>3.2320000000000002</v>
      </c>
      <c r="T11376">
        <v>33</v>
      </c>
      <c r="U11376">
        <v>4700.8999999999996</v>
      </c>
      <c r="V11376">
        <v>28</v>
      </c>
      <c r="W11376">
        <v>1.633</v>
      </c>
      <c r="X11376">
        <v>2.6389999999999998</v>
      </c>
      <c r="Y11376" s="8">
        <v>41962</v>
      </c>
    </row>
    <row r="11377" spans="1:25" x14ac:dyDescent="0.25">
      <c r="A11377">
        <v>-111.97792668</v>
      </c>
      <c r="B11377">
        <v>33.07960679</v>
      </c>
      <c r="C11377">
        <v>13</v>
      </c>
      <c r="D11377" t="s">
        <v>371</v>
      </c>
      <c r="E11377" t="s">
        <v>370</v>
      </c>
      <c r="F11377">
        <v>11376</v>
      </c>
      <c r="G11377">
        <v>4</v>
      </c>
      <c r="H11377">
        <v>13.33</v>
      </c>
      <c r="I11377">
        <v>2.3620000000000001</v>
      </c>
      <c r="J11377">
        <v>1</v>
      </c>
      <c r="K11377">
        <v>1165.4000000000001</v>
      </c>
      <c r="L11377" t="s">
        <v>369</v>
      </c>
      <c r="M11377" t="s">
        <v>368</v>
      </c>
      <c r="N11377" s="8">
        <v>41962</v>
      </c>
      <c r="O11377">
        <v>0</v>
      </c>
      <c r="P11377">
        <v>0</v>
      </c>
      <c r="Q11377">
        <v>12671</v>
      </c>
      <c r="R11377">
        <v>1606.4</v>
      </c>
      <c r="S11377">
        <v>3.347</v>
      </c>
      <c r="T11377">
        <v>33</v>
      </c>
      <c r="U11377">
        <v>4867.8999999999996</v>
      </c>
      <c r="V11377">
        <v>28</v>
      </c>
      <c r="W11377">
        <v>1.611</v>
      </c>
      <c r="X11377">
        <v>2.6030000000000002</v>
      </c>
      <c r="Y11377" s="8">
        <v>41962</v>
      </c>
    </row>
    <row r="11378" spans="1:25" x14ac:dyDescent="0.25">
      <c r="A11378">
        <v>-111.97792651</v>
      </c>
      <c r="B11378">
        <v>33.079613790000003</v>
      </c>
      <c r="C11378">
        <v>13</v>
      </c>
      <c r="D11378" t="s">
        <v>371</v>
      </c>
      <c r="E11378" t="s">
        <v>370</v>
      </c>
      <c r="F11378">
        <v>11377</v>
      </c>
      <c r="G11378">
        <v>3</v>
      </c>
      <c r="H11378">
        <v>13.33</v>
      </c>
      <c r="I11378">
        <v>2.5920000000000001</v>
      </c>
      <c r="J11378">
        <v>1</v>
      </c>
      <c r="K11378">
        <v>1165.4000000000001</v>
      </c>
      <c r="L11378" t="s">
        <v>369</v>
      </c>
      <c r="M11378" t="s">
        <v>368</v>
      </c>
      <c r="N11378" s="8">
        <v>41962</v>
      </c>
      <c r="O11378">
        <v>0</v>
      </c>
      <c r="P11378">
        <v>0</v>
      </c>
      <c r="Q11378">
        <v>11849</v>
      </c>
      <c r="R11378">
        <v>1369.1</v>
      </c>
      <c r="S11378">
        <v>2.8519999999999999</v>
      </c>
      <c r="T11378">
        <v>33</v>
      </c>
      <c r="U11378">
        <v>4148.8</v>
      </c>
      <c r="V11378">
        <v>28</v>
      </c>
      <c r="W11378">
        <v>1.7669999999999999</v>
      </c>
      <c r="X11378">
        <v>2.8559999999999999</v>
      </c>
      <c r="Y11378" s="8">
        <v>41962</v>
      </c>
    </row>
    <row r="11379" spans="1:25" x14ac:dyDescent="0.25">
      <c r="A11379">
        <v>-111.977926</v>
      </c>
      <c r="B11379">
        <v>33.079619770000001</v>
      </c>
      <c r="C11379">
        <v>13</v>
      </c>
      <c r="D11379" t="s">
        <v>371</v>
      </c>
      <c r="E11379" t="s">
        <v>370</v>
      </c>
      <c r="F11379">
        <v>11378</v>
      </c>
      <c r="G11379">
        <v>0</v>
      </c>
      <c r="H11379">
        <v>13.33</v>
      </c>
      <c r="I11379">
        <v>2.4609999999999999</v>
      </c>
      <c r="J11379">
        <v>1</v>
      </c>
      <c r="K11379">
        <v>1165.4000000000001</v>
      </c>
      <c r="L11379" t="s">
        <v>369</v>
      </c>
      <c r="M11379" t="s">
        <v>368</v>
      </c>
      <c r="N11379" s="8">
        <v>41962</v>
      </c>
      <c r="O11379">
        <v>0</v>
      </c>
      <c r="P11379">
        <v>0</v>
      </c>
      <c r="Q11379">
        <v>12467</v>
      </c>
      <c r="R11379">
        <v>1517.3</v>
      </c>
      <c r="S11379">
        <v>3.161</v>
      </c>
      <c r="T11379">
        <v>33</v>
      </c>
      <c r="U11379">
        <v>4597.8999999999996</v>
      </c>
      <c r="V11379">
        <v>28</v>
      </c>
      <c r="W11379">
        <v>1.6779999999999999</v>
      </c>
      <c r="X11379">
        <v>2.7109999999999999</v>
      </c>
      <c r="Y11379" s="8">
        <v>41962</v>
      </c>
    </row>
    <row r="11380" spans="1:25" x14ac:dyDescent="0.25">
      <c r="A11380">
        <v>-111.97792617</v>
      </c>
      <c r="B11380">
        <v>33.079626779999998</v>
      </c>
      <c r="C11380">
        <v>13</v>
      </c>
      <c r="D11380" t="s">
        <v>371</v>
      </c>
      <c r="E11380" t="s">
        <v>370</v>
      </c>
      <c r="F11380">
        <v>11379</v>
      </c>
      <c r="G11380">
        <v>1</v>
      </c>
      <c r="H11380">
        <v>13.33</v>
      </c>
      <c r="I11380">
        <v>2.4609999999999999</v>
      </c>
      <c r="J11380">
        <v>1</v>
      </c>
      <c r="K11380">
        <v>1165.4000000000001</v>
      </c>
      <c r="L11380" t="s">
        <v>369</v>
      </c>
      <c r="M11380" t="s">
        <v>368</v>
      </c>
      <c r="N11380" s="8">
        <v>41962</v>
      </c>
      <c r="O11380">
        <v>0</v>
      </c>
      <c r="P11380">
        <v>0</v>
      </c>
      <c r="Q11380">
        <v>12305</v>
      </c>
      <c r="R11380">
        <v>1497.5</v>
      </c>
      <c r="S11380">
        <v>3.12</v>
      </c>
      <c r="T11380">
        <v>33</v>
      </c>
      <c r="U11380">
        <v>4538</v>
      </c>
      <c r="V11380">
        <v>28</v>
      </c>
      <c r="W11380">
        <v>1.6779999999999999</v>
      </c>
      <c r="X11380">
        <v>2.7109999999999999</v>
      </c>
      <c r="Y11380" s="8">
        <v>41962</v>
      </c>
    </row>
    <row r="11381" spans="1:25" x14ac:dyDescent="0.25">
      <c r="A11381">
        <v>-111.97792549</v>
      </c>
      <c r="B11381">
        <v>33.079633790000003</v>
      </c>
      <c r="C11381">
        <v>13</v>
      </c>
      <c r="D11381" t="s">
        <v>371</v>
      </c>
      <c r="E11381" t="s">
        <v>370</v>
      </c>
      <c r="F11381">
        <v>11380</v>
      </c>
      <c r="G11381">
        <v>357</v>
      </c>
      <c r="H11381">
        <v>13.33</v>
      </c>
      <c r="I11381">
        <v>2.4929999999999999</v>
      </c>
      <c r="J11381">
        <v>1</v>
      </c>
      <c r="K11381">
        <v>1165.4000000000001</v>
      </c>
      <c r="L11381" t="s">
        <v>369</v>
      </c>
      <c r="M11381" t="s">
        <v>368</v>
      </c>
      <c r="N11381" s="8">
        <v>41962</v>
      </c>
      <c r="O11381">
        <v>0</v>
      </c>
      <c r="P11381">
        <v>0</v>
      </c>
      <c r="Q11381">
        <v>12374</v>
      </c>
      <c r="R11381">
        <v>1486.1</v>
      </c>
      <c r="S11381">
        <v>3.0960000000000001</v>
      </c>
      <c r="T11381">
        <v>33</v>
      </c>
      <c r="U11381">
        <v>4503.3999999999996</v>
      </c>
      <c r="V11381">
        <v>28</v>
      </c>
      <c r="W11381">
        <v>1.7</v>
      </c>
      <c r="X11381">
        <v>2.7480000000000002</v>
      </c>
      <c r="Y11381" s="8">
        <v>41962</v>
      </c>
    </row>
    <row r="11382" spans="1:25" x14ac:dyDescent="0.25">
      <c r="A11382">
        <v>-111.97792634</v>
      </c>
      <c r="B11382">
        <v>33.079640779999998</v>
      </c>
      <c r="C11382">
        <v>13</v>
      </c>
      <c r="D11382" t="s">
        <v>371</v>
      </c>
      <c r="E11382" t="s">
        <v>370</v>
      </c>
      <c r="F11382">
        <v>11381</v>
      </c>
      <c r="G11382">
        <v>2</v>
      </c>
      <c r="H11382">
        <v>13.33</v>
      </c>
      <c r="I11382">
        <v>2.4929999999999999</v>
      </c>
      <c r="J11382">
        <v>1</v>
      </c>
      <c r="K11382">
        <v>1165.3</v>
      </c>
      <c r="L11382" t="s">
        <v>369</v>
      </c>
      <c r="M11382" t="s">
        <v>368</v>
      </c>
      <c r="N11382" s="8">
        <v>41962</v>
      </c>
      <c r="O11382">
        <v>0</v>
      </c>
      <c r="P11382">
        <v>0</v>
      </c>
      <c r="Q11382">
        <v>12572</v>
      </c>
      <c r="R11382">
        <v>1509.9</v>
      </c>
      <c r="S11382">
        <v>3.1459999999999999</v>
      </c>
      <c r="T11382">
        <v>33</v>
      </c>
      <c r="U11382">
        <v>4575.6000000000004</v>
      </c>
      <c r="V11382">
        <v>28</v>
      </c>
      <c r="W11382">
        <v>1.7</v>
      </c>
      <c r="X11382">
        <v>2.7480000000000002</v>
      </c>
      <c r="Y11382" s="8">
        <v>41962</v>
      </c>
    </row>
    <row r="11383" spans="1:25" x14ac:dyDescent="0.25">
      <c r="A11383">
        <v>-111.97792497</v>
      </c>
      <c r="B11383">
        <v>33.079646820000001</v>
      </c>
      <c r="C11383">
        <v>13</v>
      </c>
      <c r="D11383" t="s">
        <v>371</v>
      </c>
      <c r="E11383" t="s">
        <v>370</v>
      </c>
      <c r="F11383">
        <v>11382</v>
      </c>
      <c r="G11383">
        <v>354</v>
      </c>
      <c r="H11383">
        <v>13.33</v>
      </c>
      <c r="I11383">
        <v>2.4929999999999999</v>
      </c>
      <c r="J11383">
        <v>1</v>
      </c>
      <c r="K11383">
        <v>1165.3</v>
      </c>
      <c r="L11383" t="s">
        <v>369</v>
      </c>
      <c r="M11383" t="s">
        <v>368</v>
      </c>
      <c r="N11383" s="8">
        <v>41962</v>
      </c>
      <c r="O11383">
        <v>0</v>
      </c>
      <c r="P11383">
        <v>0</v>
      </c>
      <c r="Q11383">
        <v>12147</v>
      </c>
      <c r="R11383">
        <v>1459</v>
      </c>
      <c r="S11383">
        <v>3.04</v>
      </c>
      <c r="T11383">
        <v>33</v>
      </c>
      <c r="U11383">
        <v>4421.1000000000004</v>
      </c>
      <c r="V11383">
        <v>28</v>
      </c>
      <c r="W11383">
        <v>1.7</v>
      </c>
      <c r="X11383">
        <v>2.7480000000000002</v>
      </c>
      <c r="Y11383" s="8">
        <v>41962</v>
      </c>
    </row>
    <row r="11384" spans="1:25" x14ac:dyDescent="0.25">
      <c r="A11384">
        <v>-111.97792651</v>
      </c>
      <c r="B11384">
        <v>33.079653790000002</v>
      </c>
      <c r="C11384">
        <v>13</v>
      </c>
      <c r="D11384" t="s">
        <v>371</v>
      </c>
      <c r="E11384" t="s">
        <v>370</v>
      </c>
      <c r="F11384">
        <v>11383</v>
      </c>
      <c r="G11384">
        <v>3</v>
      </c>
      <c r="H11384">
        <v>13.33</v>
      </c>
      <c r="I11384">
        <v>2.4609999999999999</v>
      </c>
      <c r="J11384">
        <v>1</v>
      </c>
      <c r="K11384">
        <v>1165.3</v>
      </c>
      <c r="L11384" t="s">
        <v>369</v>
      </c>
      <c r="M11384" t="s">
        <v>368</v>
      </c>
      <c r="N11384" s="8">
        <v>41962</v>
      </c>
      <c r="O11384">
        <v>0</v>
      </c>
      <c r="P11384">
        <v>0</v>
      </c>
      <c r="Q11384">
        <v>10691</v>
      </c>
      <c r="R11384">
        <v>1301.0999999999999</v>
      </c>
      <c r="S11384">
        <v>2.7109999999999999</v>
      </c>
      <c r="T11384">
        <v>33</v>
      </c>
      <c r="U11384">
        <v>3942.8</v>
      </c>
      <c r="V11384">
        <v>28</v>
      </c>
      <c r="W11384">
        <v>1.6779999999999999</v>
      </c>
      <c r="X11384">
        <v>2.7109999999999999</v>
      </c>
      <c r="Y11384" s="8">
        <v>41962</v>
      </c>
    </row>
    <row r="11385" spans="1:25" x14ac:dyDescent="0.25">
      <c r="A11385">
        <v>-111.97792686</v>
      </c>
      <c r="B11385">
        <v>33.07966081</v>
      </c>
      <c r="C11385">
        <v>13</v>
      </c>
      <c r="D11385" t="s">
        <v>371</v>
      </c>
      <c r="E11385" t="s">
        <v>370</v>
      </c>
      <c r="F11385">
        <v>11384</v>
      </c>
      <c r="G11385">
        <v>5</v>
      </c>
      <c r="H11385">
        <v>13.33</v>
      </c>
      <c r="I11385">
        <v>2.5259999999999998</v>
      </c>
      <c r="J11385">
        <v>1</v>
      </c>
      <c r="K11385">
        <v>1165.4000000000001</v>
      </c>
      <c r="L11385" t="s">
        <v>369</v>
      </c>
      <c r="M11385" t="s">
        <v>368</v>
      </c>
      <c r="N11385" s="8">
        <v>41962</v>
      </c>
      <c r="O11385">
        <v>0</v>
      </c>
      <c r="P11385">
        <v>0</v>
      </c>
      <c r="Q11385">
        <v>9220</v>
      </c>
      <c r="R11385">
        <v>1093</v>
      </c>
      <c r="S11385">
        <v>2.2770000000000001</v>
      </c>
      <c r="T11385">
        <v>33</v>
      </c>
      <c r="U11385">
        <v>3312.1</v>
      </c>
      <c r="V11385">
        <v>28</v>
      </c>
      <c r="W11385">
        <v>1.722</v>
      </c>
      <c r="X11385">
        <v>2.7839999999999998</v>
      </c>
      <c r="Y11385" s="8">
        <v>41962</v>
      </c>
    </row>
    <row r="11386" spans="1:25" x14ac:dyDescent="0.25">
      <c r="A11386">
        <v>-111.97792566</v>
      </c>
      <c r="B11386">
        <v>33.079667780000001</v>
      </c>
      <c r="C11386">
        <v>13</v>
      </c>
      <c r="D11386" t="s">
        <v>371</v>
      </c>
      <c r="E11386" t="s">
        <v>370</v>
      </c>
      <c r="F11386">
        <v>11385</v>
      </c>
      <c r="G11386">
        <v>358</v>
      </c>
      <c r="H11386">
        <v>13.33</v>
      </c>
      <c r="I11386">
        <v>2.4929999999999999</v>
      </c>
      <c r="J11386">
        <v>1</v>
      </c>
      <c r="K11386">
        <v>1165.4000000000001</v>
      </c>
      <c r="L11386" t="s">
        <v>369</v>
      </c>
      <c r="M11386" t="s">
        <v>368</v>
      </c>
      <c r="N11386" s="8">
        <v>41962</v>
      </c>
      <c r="O11386">
        <v>0</v>
      </c>
      <c r="P11386">
        <v>0</v>
      </c>
      <c r="Q11386">
        <v>7459.9</v>
      </c>
      <c r="R11386">
        <v>895.97</v>
      </c>
      <c r="S11386">
        <v>1.867</v>
      </c>
      <c r="T11386">
        <v>33</v>
      </c>
      <c r="U11386">
        <v>2715.1</v>
      </c>
      <c r="V11386">
        <v>28</v>
      </c>
      <c r="W11386">
        <v>1.7</v>
      </c>
      <c r="X11386">
        <v>2.7480000000000002</v>
      </c>
      <c r="Y11386" s="8">
        <v>41962</v>
      </c>
    </row>
    <row r="11387" spans="1:25" x14ac:dyDescent="0.25">
      <c r="A11387">
        <v>-111.97792651</v>
      </c>
      <c r="B11387">
        <v>33.079674789999999</v>
      </c>
      <c r="C11387">
        <v>13</v>
      </c>
      <c r="D11387" t="s">
        <v>371</v>
      </c>
      <c r="E11387" t="s">
        <v>370</v>
      </c>
      <c r="F11387">
        <v>11386</v>
      </c>
      <c r="G11387">
        <v>3</v>
      </c>
      <c r="H11387">
        <v>13.33</v>
      </c>
      <c r="I11387">
        <v>2.4929999999999999</v>
      </c>
      <c r="J11387">
        <v>1</v>
      </c>
      <c r="K11387">
        <v>1165.4000000000001</v>
      </c>
      <c r="L11387" t="s">
        <v>369</v>
      </c>
      <c r="M11387" t="s">
        <v>368</v>
      </c>
      <c r="N11387" s="8">
        <v>41962</v>
      </c>
      <c r="O11387">
        <v>0</v>
      </c>
      <c r="P11387">
        <v>0</v>
      </c>
      <c r="Q11387">
        <v>7332.3</v>
      </c>
      <c r="R11387">
        <v>880.66</v>
      </c>
      <c r="S11387">
        <v>1.835</v>
      </c>
      <c r="T11387">
        <v>33</v>
      </c>
      <c r="U11387">
        <v>2668.7</v>
      </c>
      <c r="V11387">
        <v>28</v>
      </c>
      <c r="W11387">
        <v>1.7</v>
      </c>
      <c r="X11387">
        <v>2.7480000000000002</v>
      </c>
      <c r="Y11387" s="8">
        <v>41962</v>
      </c>
    </row>
    <row r="11388" spans="1:25" x14ac:dyDescent="0.25">
      <c r="A11388">
        <v>-111.97792566</v>
      </c>
      <c r="B11388">
        <v>33.079681780000001</v>
      </c>
      <c r="C11388">
        <v>13</v>
      </c>
      <c r="D11388" t="s">
        <v>371</v>
      </c>
      <c r="E11388" t="s">
        <v>370</v>
      </c>
      <c r="F11388">
        <v>11387</v>
      </c>
      <c r="G11388">
        <v>358</v>
      </c>
      <c r="H11388">
        <v>13.33</v>
      </c>
      <c r="I11388">
        <v>2.5259999999999998</v>
      </c>
      <c r="J11388">
        <v>1</v>
      </c>
      <c r="K11388">
        <v>1165.3</v>
      </c>
      <c r="L11388" t="s">
        <v>369</v>
      </c>
      <c r="M11388" t="s">
        <v>368</v>
      </c>
      <c r="N11388" s="8">
        <v>41962</v>
      </c>
      <c r="O11388">
        <v>0</v>
      </c>
      <c r="P11388">
        <v>0</v>
      </c>
      <c r="Q11388">
        <v>7649.3</v>
      </c>
      <c r="R11388">
        <v>906.79</v>
      </c>
      <c r="S11388">
        <v>1.889</v>
      </c>
      <c r="T11388">
        <v>33</v>
      </c>
      <c r="U11388">
        <v>2747.8</v>
      </c>
      <c r="V11388">
        <v>28</v>
      </c>
      <c r="W11388">
        <v>1.722</v>
      </c>
      <c r="X11388">
        <v>2.7839999999999998</v>
      </c>
      <c r="Y11388" s="8">
        <v>41962</v>
      </c>
    </row>
    <row r="11389" spans="1:25" x14ac:dyDescent="0.25">
      <c r="A11389">
        <v>-111.97792583</v>
      </c>
      <c r="B11389">
        <v>33.079688779999998</v>
      </c>
      <c r="C11389">
        <v>13</v>
      </c>
      <c r="D11389" t="s">
        <v>371</v>
      </c>
      <c r="E11389" t="s">
        <v>370</v>
      </c>
      <c r="F11389">
        <v>11388</v>
      </c>
      <c r="G11389">
        <v>359</v>
      </c>
      <c r="H11389">
        <v>13.33</v>
      </c>
      <c r="I11389">
        <v>2.5590000000000002</v>
      </c>
      <c r="J11389">
        <v>1</v>
      </c>
      <c r="K11389">
        <v>1165.3</v>
      </c>
      <c r="L11389" t="s">
        <v>369</v>
      </c>
      <c r="M11389" t="s">
        <v>368</v>
      </c>
      <c r="N11389" s="8">
        <v>41962</v>
      </c>
      <c r="O11389">
        <v>0</v>
      </c>
      <c r="P11389">
        <v>0</v>
      </c>
      <c r="Q11389">
        <v>7792</v>
      </c>
      <c r="R11389">
        <v>911.87</v>
      </c>
      <c r="S11389">
        <v>1.9</v>
      </c>
      <c r="T11389">
        <v>33</v>
      </c>
      <c r="U11389">
        <v>2763.2</v>
      </c>
      <c r="V11389">
        <v>28</v>
      </c>
      <c r="W11389">
        <v>1.7450000000000001</v>
      </c>
      <c r="X11389">
        <v>2.82</v>
      </c>
      <c r="Y11389" s="8">
        <v>41962</v>
      </c>
    </row>
    <row r="11390" spans="1:25" x14ac:dyDescent="0.25">
      <c r="A11390">
        <v>-111.97792566</v>
      </c>
      <c r="B11390">
        <v>33.079695780000002</v>
      </c>
      <c r="C11390">
        <v>13</v>
      </c>
      <c r="D11390" t="s">
        <v>371</v>
      </c>
      <c r="E11390" t="s">
        <v>370</v>
      </c>
      <c r="F11390">
        <v>11389</v>
      </c>
      <c r="G11390">
        <v>358</v>
      </c>
      <c r="H11390">
        <v>13.33</v>
      </c>
      <c r="I11390">
        <v>2.5259999999999998</v>
      </c>
      <c r="J11390">
        <v>1</v>
      </c>
      <c r="K11390">
        <v>1165.3</v>
      </c>
      <c r="L11390" t="s">
        <v>369</v>
      </c>
      <c r="M11390" t="s">
        <v>368</v>
      </c>
      <c r="N11390" s="8">
        <v>41962</v>
      </c>
      <c r="O11390">
        <v>0</v>
      </c>
      <c r="P11390">
        <v>0</v>
      </c>
      <c r="Q11390">
        <v>6151.2</v>
      </c>
      <c r="R11390">
        <v>729.2</v>
      </c>
      <c r="S11390">
        <v>1.5189999999999999</v>
      </c>
      <c r="T11390">
        <v>33</v>
      </c>
      <c r="U11390">
        <v>2209.6999999999998</v>
      </c>
      <c r="V11390">
        <v>28</v>
      </c>
      <c r="W11390">
        <v>1.722</v>
      </c>
      <c r="X11390">
        <v>2.7839999999999998</v>
      </c>
      <c r="Y11390" s="8">
        <v>41962</v>
      </c>
    </row>
    <row r="11391" spans="1:25" x14ac:dyDescent="0.25">
      <c r="A11391">
        <v>-111.97792617</v>
      </c>
      <c r="B11391">
        <v>33.079702779999998</v>
      </c>
      <c r="C11391">
        <v>13</v>
      </c>
      <c r="D11391" t="s">
        <v>371</v>
      </c>
      <c r="E11391" t="s">
        <v>370</v>
      </c>
      <c r="F11391">
        <v>11390</v>
      </c>
      <c r="G11391">
        <v>1</v>
      </c>
      <c r="H11391">
        <v>13.33</v>
      </c>
      <c r="I11391">
        <v>2.4279999999999999</v>
      </c>
      <c r="J11391">
        <v>1</v>
      </c>
      <c r="K11391">
        <v>1165.3</v>
      </c>
      <c r="L11391" t="s">
        <v>369</v>
      </c>
      <c r="M11391" t="s">
        <v>368</v>
      </c>
      <c r="N11391" s="8">
        <v>41962</v>
      </c>
      <c r="O11391">
        <v>0</v>
      </c>
      <c r="P11391">
        <v>0</v>
      </c>
      <c r="Q11391">
        <v>6416.5</v>
      </c>
      <c r="R11391">
        <v>791.49</v>
      </c>
      <c r="S11391">
        <v>1.649</v>
      </c>
      <c r="T11391">
        <v>33</v>
      </c>
      <c r="U11391">
        <v>2398.5</v>
      </c>
      <c r="V11391">
        <v>28</v>
      </c>
      <c r="W11391">
        <v>1.655</v>
      </c>
      <c r="X11391">
        <v>2.6749999999999998</v>
      </c>
      <c r="Y11391" s="8">
        <v>41962</v>
      </c>
    </row>
    <row r="11392" spans="1:25" x14ac:dyDescent="0.25">
      <c r="A11392">
        <v>-111.97792534</v>
      </c>
      <c r="B11392">
        <v>33.079708779999997</v>
      </c>
      <c r="C11392">
        <v>13</v>
      </c>
      <c r="D11392" t="s">
        <v>371</v>
      </c>
      <c r="E11392" t="s">
        <v>370</v>
      </c>
      <c r="F11392">
        <v>11391</v>
      </c>
      <c r="G11392">
        <v>2</v>
      </c>
      <c r="H11392">
        <v>13.33</v>
      </c>
      <c r="I11392">
        <v>2.657</v>
      </c>
      <c r="J11392">
        <v>1</v>
      </c>
      <c r="K11392">
        <v>1165.2</v>
      </c>
      <c r="L11392" t="s">
        <v>369</v>
      </c>
      <c r="M11392" t="s">
        <v>368</v>
      </c>
      <c r="N11392" s="8">
        <v>41962</v>
      </c>
      <c r="O11392">
        <v>0</v>
      </c>
      <c r="P11392">
        <v>0</v>
      </c>
      <c r="Q11392">
        <v>6437.5</v>
      </c>
      <c r="R11392">
        <v>725.45</v>
      </c>
      <c r="S11392">
        <v>1.5109999999999999</v>
      </c>
      <c r="T11392">
        <v>33</v>
      </c>
      <c r="U11392">
        <v>2198.3000000000002</v>
      </c>
      <c r="V11392">
        <v>28</v>
      </c>
      <c r="W11392">
        <v>1.8120000000000001</v>
      </c>
      <c r="X11392">
        <v>2.9279999999999999</v>
      </c>
      <c r="Y11392" s="8">
        <v>41962</v>
      </c>
    </row>
    <row r="11393" spans="1:25" x14ac:dyDescent="0.25">
      <c r="A11393">
        <v>-111.977925</v>
      </c>
      <c r="B11393">
        <v>33.07971577</v>
      </c>
      <c r="C11393">
        <v>13</v>
      </c>
      <c r="D11393" t="s">
        <v>371</v>
      </c>
      <c r="E11393" t="s">
        <v>370</v>
      </c>
      <c r="F11393">
        <v>11392</v>
      </c>
      <c r="G11393">
        <v>0</v>
      </c>
      <c r="H11393">
        <v>13.33</v>
      </c>
      <c r="I11393">
        <v>2.4929999999999999</v>
      </c>
      <c r="J11393">
        <v>1</v>
      </c>
      <c r="K11393">
        <v>1165.3</v>
      </c>
      <c r="L11393" t="s">
        <v>369</v>
      </c>
      <c r="M11393" t="s">
        <v>368</v>
      </c>
      <c r="N11393" s="8">
        <v>41962</v>
      </c>
      <c r="O11393">
        <v>0</v>
      </c>
      <c r="P11393">
        <v>0</v>
      </c>
      <c r="Q11393">
        <v>6902.8</v>
      </c>
      <c r="R11393">
        <v>829.06</v>
      </c>
      <c r="S11393">
        <v>1.7270000000000001</v>
      </c>
      <c r="T11393">
        <v>33</v>
      </c>
      <c r="U11393">
        <v>2512.3000000000002</v>
      </c>
      <c r="V11393">
        <v>28</v>
      </c>
      <c r="W11393">
        <v>1.7</v>
      </c>
      <c r="X11393">
        <v>2.7480000000000002</v>
      </c>
      <c r="Y11393" s="8">
        <v>41962</v>
      </c>
    </row>
    <row r="11394" spans="1:25" x14ac:dyDescent="0.25">
      <c r="A11394">
        <v>-111.97792534</v>
      </c>
      <c r="B11394">
        <v>33.079722779999997</v>
      </c>
      <c r="C11394">
        <v>13</v>
      </c>
      <c r="D11394" t="s">
        <v>371</v>
      </c>
      <c r="E11394" t="s">
        <v>370</v>
      </c>
      <c r="F11394">
        <v>11393</v>
      </c>
      <c r="G11394">
        <v>2</v>
      </c>
      <c r="H11394">
        <v>13.33</v>
      </c>
      <c r="I11394">
        <v>2.4929999999999999</v>
      </c>
      <c r="J11394">
        <v>1</v>
      </c>
      <c r="K11394">
        <v>1165.3</v>
      </c>
      <c r="L11394" t="s">
        <v>369</v>
      </c>
      <c r="M11394" t="s">
        <v>368</v>
      </c>
      <c r="N11394" s="8">
        <v>41962</v>
      </c>
      <c r="O11394">
        <v>0</v>
      </c>
      <c r="P11394">
        <v>0</v>
      </c>
      <c r="Q11394">
        <v>6240.3</v>
      </c>
      <c r="R11394">
        <v>749.5</v>
      </c>
      <c r="S11394">
        <v>1.5609999999999999</v>
      </c>
      <c r="T11394">
        <v>33</v>
      </c>
      <c r="U11394">
        <v>2271.1999999999998</v>
      </c>
      <c r="V11394">
        <v>28</v>
      </c>
      <c r="W11394">
        <v>1.7</v>
      </c>
      <c r="X11394">
        <v>2.7480000000000002</v>
      </c>
      <c r="Y11394" s="8">
        <v>41962</v>
      </c>
    </row>
    <row r="11395" spans="1:25" x14ac:dyDescent="0.25">
      <c r="A11395">
        <v>-111.97792483000001</v>
      </c>
      <c r="B11395">
        <v>33.079729780000001</v>
      </c>
      <c r="C11395">
        <v>13</v>
      </c>
      <c r="D11395" t="s">
        <v>371</v>
      </c>
      <c r="E11395" t="s">
        <v>370</v>
      </c>
      <c r="F11395">
        <v>11394</v>
      </c>
      <c r="G11395">
        <v>359</v>
      </c>
      <c r="H11395">
        <v>13.33</v>
      </c>
      <c r="I11395">
        <v>2.5259999999999998</v>
      </c>
      <c r="J11395">
        <v>1</v>
      </c>
      <c r="K11395">
        <v>1165.3</v>
      </c>
      <c r="L11395" t="s">
        <v>369</v>
      </c>
      <c r="M11395" t="s">
        <v>368</v>
      </c>
      <c r="N11395" s="8">
        <v>41962</v>
      </c>
      <c r="O11395">
        <v>0</v>
      </c>
      <c r="P11395">
        <v>0</v>
      </c>
      <c r="Q11395">
        <v>5411.9</v>
      </c>
      <c r="R11395">
        <v>641.55999999999995</v>
      </c>
      <c r="S11395">
        <v>1.337</v>
      </c>
      <c r="T11395">
        <v>33</v>
      </c>
      <c r="U11395">
        <v>1944.1</v>
      </c>
      <c r="V11395">
        <v>28</v>
      </c>
      <c r="W11395">
        <v>1.722</v>
      </c>
      <c r="X11395">
        <v>2.7839999999999998</v>
      </c>
      <c r="Y11395" s="8">
        <v>41962</v>
      </c>
    </row>
    <row r="11396" spans="1:25" x14ac:dyDescent="0.25">
      <c r="A11396">
        <v>-111.977925</v>
      </c>
      <c r="B11396">
        <v>33.079736769999997</v>
      </c>
      <c r="C11396">
        <v>13</v>
      </c>
      <c r="D11396" t="s">
        <v>371</v>
      </c>
      <c r="E11396" t="s">
        <v>370</v>
      </c>
      <c r="F11396">
        <v>11395</v>
      </c>
      <c r="G11396">
        <v>0</v>
      </c>
      <c r="H11396">
        <v>13.33</v>
      </c>
      <c r="I11396">
        <v>2.4609999999999999</v>
      </c>
      <c r="J11396">
        <v>1</v>
      </c>
      <c r="K11396">
        <v>1165.3</v>
      </c>
      <c r="L11396" t="s">
        <v>369</v>
      </c>
      <c r="M11396" t="s">
        <v>368</v>
      </c>
      <c r="N11396" s="8">
        <v>41962</v>
      </c>
      <c r="O11396">
        <v>0</v>
      </c>
      <c r="P11396">
        <v>0</v>
      </c>
      <c r="Q11396">
        <v>5534.3</v>
      </c>
      <c r="R11396">
        <v>673.56</v>
      </c>
      <c r="S11396">
        <v>1.403</v>
      </c>
      <c r="T11396">
        <v>33</v>
      </c>
      <c r="U11396">
        <v>2041.1</v>
      </c>
      <c r="V11396">
        <v>28</v>
      </c>
      <c r="W11396">
        <v>1.6779999999999999</v>
      </c>
      <c r="X11396">
        <v>2.7109999999999999</v>
      </c>
      <c r="Y11396" s="8">
        <v>41962</v>
      </c>
    </row>
    <row r="11397" spans="1:25" x14ac:dyDescent="0.25">
      <c r="A11397">
        <v>-111.97792483000001</v>
      </c>
      <c r="B11397">
        <v>33.079743780000001</v>
      </c>
      <c r="C11397">
        <v>13</v>
      </c>
      <c r="D11397" t="s">
        <v>371</v>
      </c>
      <c r="E11397" t="s">
        <v>370</v>
      </c>
      <c r="F11397">
        <v>11396</v>
      </c>
      <c r="G11397">
        <v>359</v>
      </c>
      <c r="H11397">
        <v>13.33</v>
      </c>
      <c r="I11397">
        <v>2.4929999999999999</v>
      </c>
      <c r="J11397">
        <v>1</v>
      </c>
      <c r="K11397">
        <v>1165.3</v>
      </c>
      <c r="L11397" t="s">
        <v>369</v>
      </c>
      <c r="M11397" t="s">
        <v>368</v>
      </c>
      <c r="N11397" s="8">
        <v>41962</v>
      </c>
      <c r="O11397">
        <v>0</v>
      </c>
      <c r="P11397">
        <v>0</v>
      </c>
      <c r="Q11397">
        <v>5198.6000000000004</v>
      </c>
      <c r="R11397">
        <v>624.38</v>
      </c>
      <c r="S11397">
        <v>1.3009999999999999</v>
      </c>
      <c r="T11397">
        <v>33</v>
      </c>
      <c r="U11397">
        <v>1892.1</v>
      </c>
      <c r="V11397">
        <v>28</v>
      </c>
      <c r="W11397">
        <v>1.7</v>
      </c>
      <c r="X11397">
        <v>2.7480000000000002</v>
      </c>
      <c r="Y11397" s="8">
        <v>41962</v>
      </c>
    </row>
    <row r="11398" spans="1:25" x14ac:dyDescent="0.25">
      <c r="A11398">
        <v>-111.97792517000001</v>
      </c>
      <c r="B11398">
        <v>33.079750779999998</v>
      </c>
      <c r="C11398">
        <v>13</v>
      </c>
      <c r="D11398" t="s">
        <v>371</v>
      </c>
      <c r="E11398" t="s">
        <v>370</v>
      </c>
      <c r="F11398">
        <v>11397</v>
      </c>
      <c r="G11398">
        <v>1</v>
      </c>
      <c r="H11398">
        <v>13.33</v>
      </c>
      <c r="I11398">
        <v>2.4279999999999999</v>
      </c>
      <c r="J11398">
        <v>1</v>
      </c>
      <c r="K11398">
        <v>1165.3</v>
      </c>
      <c r="L11398" t="s">
        <v>369</v>
      </c>
      <c r="M11398" t="s">
        <v>368</v>
      </c>
      <c r="N11398" s="8">
        <v>41962</v>
      </c>
      <c r="O11398">
        <v>0</v>
      </c>
      <c r="P11398">
        <v>0</v>
      </c>
      <c r="Q11398">
        <v>6482.1</v>
      </c>
      <c r="R11398">
        <v>799.58</v>
      </c>
      <c r="S11398">
        <v>1.6659999999999999</v>
      </c>
      <c r="T11398">
        <v>33</v>
      </c>
      <c r="U11398">
        <v>2423</v>
      </c>
      <c r="V11398">
        <v>28</v>
      </c>
      <c r="W11398">
        <v>1.655</v>
      </c>
      <c r="X11398">
        <v>2.6749999999999998</v>
      </c>
      <c r="Y11398" s="8">
        <v>41962</v>
      </c>
    </row>
    <row r="11399" spans="1:25" x14ac:dyDescent="0.25">
      <c r="A11399">
        <v>-111.97792534</v>
      </c>
      <c r="B11399">
        <v>33.079756779999997</v>
      </c>
      <c r="C11399">
        <v>13</v>
      </c>
      <c r="D11399" t="s">
        <v>371</v>
      </c>
      <c r="E11399" t="s">
        <v>370</v>
      </c>
      <c r="F11399">
        <v>11398</v>
      </c>
      <c r="G11399">
        <v>2</v>
      </c>
      <c r="H11399">
        <v>13.33</v>
      </c>
      <c r="I11399">
        <v>2.4279999999999999</v>
      </c>
      <c r="J11399">
        <v>1</v>
      </c>
      <c r="K11399">
        <v>1165.3</v>
      </c>
      <c r="L11399" t="s">
        <v>369</v>
      </c>
      <c r="M11399" t="s">
        <v>368</v>
      </c>
      <c r="N11399" s="8">
        <v>41962</v>
      </c>
      <c r="O11399">
        <v>0</v>
      </c>
      <c r="P11399">
        <v>0</v>
      </c>
      <c r="Q11399">
        <v>6697.7</v>
      </c>
      <c r="R11399">
        <v>826.17</v>
      </c>
      <c r="S11399">
        <v>1.7210000000000001</v>
      </c>
      <c r="T11399">
        <v>33</v>
      </c>
      <c r="U11399">
        <v>2503.6</v>
      </c>
      <c r="V11399">
        <v>28</v>
      </c>
      <c r="W11399">
        <v>1.655</v>
      </c>
      <c r="X11399">
        <v>2.6749999999999998</v>
      </c>
      <c r="Y11399" s="8">
        <v>41962</v>
      </c>
    </row>
    <row r="11400" spans="1:25" x14ac:dyDescent="0.25">
      <c r="A11400">
        <v>-111.97792449000001</v>
      </c>
      <c r="B11400">
        <v>33.079763790000001</v>
      </c>
      <c r="C11400">
        <v>13</v>
      </c>
      <c r="D11400" t="s">
        <v>371</v>
      </c>
      <c r="E11400" t="s">
        <v>370</v>
      </c>
      <c r="F11400">
        <v>11399</v>
      </c>
      <c r="G11400">
        <v>357</v>
      </c>
      <c r="H11400">
        <v>13.33</v>
      </c>
      <c r="I11400">
        <v>2.4929999999999999</v>
      </c>
      <c r="J11400">
        <v>1</v>
      </c>
      <c r="K11400">
        <v>1165.3</v>
      </c>
      <c r="L11400" t="s">
        <v>369</v>
      </c>
      <c r="M11400" t="s">
        <v>368</v>
      </c>
      <c r="N11400" s="8">
        <v>41962</v>
      </c>
      <c r="O11400">
        <v>0</v>
      </c>
      <c r="P11400">
        <v>0</v>
      </c>
      <c r="Q11400">
        <v>7865.4</v>
      </c>
      <c r="R11400">
        <v>944.68</v>
      </c>
      <c r="S11400">
        <v>1.968</v>
      </c>
      <c r="T11400">
        <v>33</v>
      </c>
      <c r="U11400">
        <v>2862.7</v>
      </c>
      <c r="V11400">
        <v>28</v>
      </c>
      <c r="W11400">
        <v>1.7</v>
      </c>
      <c r="X11400">
        <v>2.7480000000000002</v>
      </c>
      <c r="Y11400" s="8">
        <v>41962</v>
      </c>
    </row>
    <row r="11401" spans="1:25" x14ac:dyDescent="0.25">
      <c r="A11401">
        <v>-111.97792551000001</v>
      </c>
      <c r="B11401">
        <v>33.079770789999998</v>
      </c>
      <c r="C11401">
        <v>13</v>
      </c>
      <c r="D11401" t="s">
        <v>371</v>
      </c>
      <c r="E11401" t="s">
        <v>370</v>
      </c>
      <c r="F11401">
        <v>11400</v>
      </c>
      <c r="G11401">
        <v>3</v>
      </c>
      <c r="H11401">
        <v>13.33</v>
      </c>
      <c r="I11401">
        <v>2.5590000000000002</v>
      </c>
      <c r="J11401">
        <v>1</v>
      </c>
      <c r="K11401">
        <v>1165.3</v>
      </c>
      <c r="L11401" t="s">
        <v>369</v>
      </c>
      <c r="M11401" t="s">
        <v>368</v>
      </c>
      <c r="N11401" s="8">
        <v>41962</v>
      </c>
      <c r="O11401">
        <v>0</v>
      </c>
      <c r="P11401">
        <v>0</v>
      </c>
      <c r="Q11401">
        <v>6937.5</v>
      </c>
      <c r="R11401">
        <v>811.87</v>
      </c>
      <c r="S11401">
        <v>1.6910000000000001</v>
      </c>
      <c r="T11401">
        <v>33</v>
      </c>
      <c r="U11401">
        <v>2460.1999999999998</v>
      </c>
      <c r="V11401">
        <v>28</v>
      </c>
      <c r="W11401">
        <v>1.7450000000000001</v>
      </c>
      <c r="X11401">
        <v>2.82</v>
      </c>
      <c r="Y11401" s="8">
        <v>41962</v>
      </c>
    </row>
    <row r="11402" spans="1:25" x14ac:dyDescent="0.25">
      <c r="A11402">
        <v>-111.97792483000001</v>
      </c>
      <c r="B11402">
        <v>33.079777780000001</v>
      </c>
      <c r="C11402">
        <v>13</v>
      </c>
      <c r="D11402" t="s">
        <v>371</v>
      </c>
      <c r="E11402" t="s">
        <v>370</v>
      </c>
      <c r="F11402">
        <v>11401</v>
      </c>
      <c r="G11402">
        <v>359</v>
      </c>
      <c r="H11402">
        <v>13.33</v>
      </c>
      <c r="I11402">
        <v>2.4929999999999999</v>
      </c>
      <c r="J11402">
        <v>1</v>
      </c>
      <c r="K11402">
        <v>1165.2</v>
      </c>
      <c r="L11402" t="s">
        <v>369</v>
      </c>
      <c r="M11402" t="s">
        <v>368</v>
      </c>
      <c r="N11402" s="8">
        <v>41962</v>
      </c>
      <c r="O11402">
        <v>0</v>
      </c>
      <c r="P11402">
        <v>0</v>
      </c>
      <c r="Q11402">
        <v>9357.4</v>
      </c>
      <c r="R11402">
        <v>1123.9000000000001</v>
      </c>
      <c r="S11402">
        <v>2.3410000000000002</v>
      </c>
      <c r="T11402">
        <v>33</v>
      </c>
      <c r="U11402">
        <v>3405.7</v>
      </c>
      <c r="V11402">
        <v>28</v>
      </c>
      <c r="W11402">
        <v>1.7</v>
      </c>
      <c r="X11402">
        <v>2.7480000000000002</v>
      </c>
      <c r="Y11402" s="8">
        <v>41962</v>
      </c>
    </row>
    <row r="11403" spans="1:25" x14ac:dyDescent="0.25">
      <c r="A11403">
        <v>-111.97792517000001</v>
      </c>
      <c r="B11403">
        <v>33.079784779999997</v>
      </c>
      <c r="C11403">
        <v>13</v>
      </c>
      <c r="D11403" t="s">
        <v>371</v>
      </c>
      <c r="E11403" t="s">
        <v>370</v>
      </c>
      <c r="F11403">
        <v>11402</v>
      </c>
      <c r="G11403">
        <v>1</v>
      </c>
      <c r="H11403">
        <v>13.33</v>
      </c>
      <c r="I11403">
        <v>2.4609999999999999</v>
      </c>
      <c r="J11403">
        <v>1</v>
      </c>
      <c r="K11403">
        <v>1165.3</v>
      </c>
      <c r="L11403" t="s">
        <v>369</v>
      </c>
      <c r="M11403" t="s">
        <v>368</v>
      </c>
      <c r="N11403" s="8">
        <v>41962</v>
      </c>
      <c r="O11403">
        <v>0</v>
      </c>
      <c r="P11403">
        <v>0</v>
      </c>
      <c r="Q11403">
        <v>9891.6</v>
      </c>
      <c r="R11403">
        <v>1203.9000000000001</v>
      </c>
      <c r="S11403">
        <v>2.508</v>
      </c>
      <c r="T11403">
        <v>33</v>
      </c>
      <c r="U11403">
        <v>3648.1</v>
      </c>
      <c r="V11403">
        <v>28</v>
      </c>
      <c r="W11403">
        <v>1.6779999999999999</v>
      </c>
      <c r="X11403">
        <v>2.7109999999999999</v>
      </c>
      <c r="Y11403" s="8">
        <v>41962</v>
      </c>
    </row>
    <row r="11404" spans="1:25" x14ac:dyDescent="0.25">
      <c r="A11404">
        <v>-111.97792466</v>
      </c>
      <c r="B11404">
        <v>33.079791780000001</v>
      </c>
      <c r="C11404">
        <v>13</v>
      </c>
      <c r="D11404" t="s">
        <v>371</v>
      </c>
      <c r="E11404" t="s">
        <v>370</v>
      </c>
      <c r="F11404">
        <v>11403</v>
      </c>
      <c r="G11404">
        <v>358</v>
      </c>
      <c r="H11404">
        <v>13.33</v>
      </c>
      <c r="I11404">
        <v>2.4279999999999999</v>
      </c>
      <c r="J11404">
        <v>1</v>
      </c>
      <c r="K11404">
        <v>1165.3</v>
      </c>
      <c r="L11404" t="s">
        <v>369</v>
      </c>
      <c r="M11404" t="s">
        <v>368</v>
      </c>
      <c r="N11404" s="8">
        <v>41962</v>
      </c>
      <c r="O11404">
        <v>0</v>
      </c>
      <c r="P11404">
        <v>0</v>
      </c>
      <c r="Q11404">
        <v>10225</v>
      </c>
      <c r="R11404">
        <v>1261.3</v>
      </c>
      <c r="S11404">
        <v>2.6280000000000001</v>
      </c>
      <c r="T11404">
        <v>33</v>
      </c>
      <c r="U11404">
        <v>3822</v>
      </c>
      <c r="V11404">
        <v>28</v>
      </c>
      <c r="W11404">
        <v>1.655</v>
      </c>
      <c r="X11404">
        <v>2.6749999999999998</v>
      </c>
      <c r="Y11404" s="8">
        <v>41962</v>
      </c>
    </row>
    <row r="11405" spans="1:25" x14ac:dyDescent="0.25">
      <c r="A11405">
        <v>-111.97792517000001</v>
      </c>
      <c r="B11405">
        <v>33.079798779999997</v>
      </c>
      <c r="C11405">
        <v>13</v>
      </c>
      <c r="D11405" t="s">
        <v>371</v>
      </c>
      <c r="E11405" t="s">
        <v>370</v>
      </c>
      <c r="F11405">
        <v>11404</v>
      </c>
      <c r="G11405">
        <v>1</v>
      </c>
      <c r="H11405">
        <v>13.33</v>
      </c>
      <c r="I11405">
        <v>2.2639999999999998</v>
      </c>
      <c r="J11405">
        <v>1</v>
      </c>
      <c r="K11405">
        <v>1165.3</v>
      </c>
      <c r="L11405" t="s">
        <v>369</v>
      </c>
      <c r="M11405" t="s">
        <v>368</v>
      </c>
      <c r="N11405" s="8">
        <v>41962</v>
      </c>
      <c r="O11405">
        <v>0</v>
      </c>
      <c r="P11405">
        <v>0</v>
      </c>
      <c r="Q11405">
        <v>9472.5</v>
      </c>
      <c r="R11405">
        <v>1253.0999999999999</v>
      </c>
      <c r="S11405">
        <v>2.6110000000000002</v>
      </c>
      <c r="T11405">
        <v>33</v>
      </c>
      <c r="U11405">
        <v>3797.3</v>
      </c>
      <c r="V11405">
        <v>28</v>
      </c>
      <c r="W11405">
        <v>1.5429999999999999</v>
      </c>
      <c r="X11405">
        <v>2.4950000000000001</v>
      </c>
      <c r="Y11405" s="8">
        <v>41962</v>
      </c>
    </row>
    <row r="11406" spans="1:25" x14ac:dyDescent="0.25">
      <c r="A11406">
        <v>-111.97792568</v>
      </c>
      <c r="B11406">
        <v>33.079805790000002</v>
      </c>
      <c r="C11406">
        <v>13</v>
      </c>
      <c r="D11406" t="s">
        <v>371</v>
      </c>
      <c r="E11406" t="s">
        <v>370</v>
      </c>
      <c r="F11406">
        <v>11405</v>
      </c>
      <c r="G11406">
        <v>4</v>
      </c>
      <c r="H11406">
        <v>13.33</v>
      </c>
      <c r="I11406">
        <v>2.4929999999999999</v>
      </c>
      <c r="J11406">
        <v>1</v>
      </c>
      <c r="K11406">
        <v>1165.3</v>
      </c>
      <c r="L11406" t="s">
        <v>369</v>
      </c>
      <c r="M11406" t="s">
        <v>368</v>
      </c>
      <c r="N11406" s="8">
        <v>41962</v>
      </c>
      <c r="O11406">
        <v>0</v>
      </c>
      <c r="P11406">
        <v>0</v>
      </c>
      <c r="Q11406">
        <v>8792.1</v>
      </c>
      <c r="R11406">
        <v>1056</v>
      </c>
      <c r="S11406">
        <v>2.2000000000000002</v>
      </c>
      <c r="T11406">
        <v>33</v>
      </c>
      <c r="U11406">
        <v>3199.9</v>
      </c>
      <c r="V11406">
        <v>28</v>
      </c>
      <c r="W11406">
        <v>1.7</v>
      </c>
      <c r="X11406">
        <v>2.7480000000000002</v>
      </c>
      <c r="Y11406" s="8">
        <v>41962</v>
      </c>
    </row>
    <row r="11407" spans="1:25" x14ac:dyDescent="0.25">
      <c r="A11407">
        <v>-111.97792449000001</v>
      </c>
      <c r="B11407">
        <v>33.079811790000001</v>
      </c>
      <c r="C11407">
        <v>13</v>
      </c>
      <c r="D11407" t="s">
        <v>371</v>
      </c>
      <c r="E11407" t="s">
        <v>370</v>
      </c>
      <c r="F11407">
        <v>11406</v>
      </c>
      <c r="G11407">
        <v>357</v>
      </c>
      <c r="H11407">
        <v>13.33</v>
      </c>
      <c r="I11407">
        <v>2.4929999999999999</v>
      </c>
      <c r="J11407">
        <v>1</v>
      </c>
      <c r="K11407">
        <v>1165.4000000000001</v>
      </c>
      <c r="L11407" t="s">
        <v>369</v>
      </c>
      <c r="M11407" t="s">
        <v>368</v>
      </c>
      <c r="N11407" s="8">
        <v>41962</v>
      </c>
      <c r="O11407">
        <v>0</v>
      </c>
      <c r="P11407">
        <v>0</v>
      </c>
      <c r="Q11407">
        <v>10070</v>
      </c>
      <c r="R11407">
        <v>1209.4000000000001</v>
      </c>
      <c r="S11407">
        <v>2.52</v>
      </c>
      <c r="T11407">
        <v>33</v>
      </c>
      <c r="U11407">
        <v>3664.9</v>
      </c>
      <c r="V11407">
        <v>28</v>
      </c>
      <c r="W11407">
        <v>1.7</v>
      </c>
      <c r="X11407">
        <v>2.7480000000000002</v>
      </c>
      <c r="Y11407" s="8">
        <v>41962</v>
      </c>
    </row>
    <row r="11408" spans="1:25" x14ac:dyDescent="0.25">
      <c r="A11408">
        <v>-111.97792586</v>
      </c>
      <c r="B11408">
        <v>33.079818809999999</v>
      </c>
      <c r="C11408">
        <v>13</v>
      </c>
      <c r="D11408" t="s">
        <v>371</v>
      </c>
      <c r="E11408" t="s">
        <v>370</v>
      </c>
      <c r="F11408">
        <v>11407</v>
      </c>
      <c r="G11408">
        <v>5</v>
      </c>
      <c r="H11408">
        <v>13.33</v>
      </c>
      <c r="I11408">
        <v>2.5590000000000002</v>
      </c>
      <c r="J11408">
        <v>1</v>
      </c>
      <c r="K11408">
        <v>1165.4000000000001</v>
      </c>
      <c r="L11408" t="s">
        <v>369</v>
      </c>
      <c r="M11408" t="s">
        <v>368</v>
      </c>
      <c r="N11408" s="8">
        <v>41962</v>
      </c>
      <c r="O11408">
        <v>0</v>
      </c>
      <c r="P11408">
        <v>0</v>
      </c>
      <c r="Q11408">
        <v>8472.7000000000007</v>
      </c>
      <c r="R11408">
        <v>991.53</v>
      </c>
      <c r="S11408">
        <v>2.0659999999999998</v>
      </c>
      <c r="T11408">
        <v>33</v>
      </c>
      <c r="U11408">
        <v>3004.6</v>
      </c>
      <c r="V11408">
        <v>28</v>
      </c>
      <c r="W11408">
        <v>1.7450000000000001</v>
      </c>
      <c r="X11408">
        <v>2.82</v>
      </c>
      <c r="Y11408" s="8">
        <v>41962</v>
      </c>
    </row>
    <row r="11409" spans="1:25" x14ac:dyDescent="0.25">
      <c r="A11409">
        <v>-111.977925</v>
      </c>
      <c r="B11409">
        <v>33.079825769999999</v>
      </c>
      <c r="C11409">
        <v>13</v>
      </c>
      <c r="D11409" t="s">
        <v>371</v>
      </c>
      <c r="E11409" t="s">
        <v>370</v>
      </c>
      <c r="F11409">
        <v>11408</v>
      </c>
      <c r="G11409">
        <v>0</v>
      </c>
      <c r="H11409">
        <v>13.33</v>
      </c>
      <c r="I11409">
        <v>2.3620000000000001</v>
      </c>
      <c r="J11409">
        <v>1</v>
      </c>
      <c r="K11409">
        <v>1165.5</v>
      </c>
      <c r="L11409" t="s">
        <v>369</v>
      </c>
      <c r="M11409" t="s">
        <v>368</v>
      </c>
      <c r="N11409" s="8">
        <v>41962</v>
      </c>
      <c r="O11409">
        <v>0</v>
      </c>
      <c r="P11409">
        <v>0</v>
      </c>
      <c r="Q11409">
        <v>9425.2999999999993</v>
      </c>
      <c r="R11409">
        <v>1194.9000000000001</v>
      </c>
      <c r="S11409">
        <v>2.4889999999999999</v>
      </c>
      <c r="T11409">
        <v>33</v>
      </c>
      <c r="U11409">
        <v>3621</v>
      </c>
      <c r="V11409">
        <v>28</v>
      </c>
      <c r="W11409">
        <v>1.611</v>
      </c>
      <c r="X11409">
        <v>2.6030000000000002</v>
      </c>
      <c r="Y11409" s="8">
        <v>41962</v>
      </c>
    </row>
    <row r="11410" spans="1:25" x14ac:dyDescent="0.25">
      <c r="A11410">
        <v>-111.977925</v>
      </c>
      <c r="B11410">
        <v>33.079832770000003</v>
      </c>
      <c r="C11410">
        <v>13</v>
      </c>
      <c r="D11410" t="s">
        <v>371</v>
      </c>
      <c r="E11410" t="s">
        <v>370</v>
      </c>
      <c r="F11410">
        <v>11409</v>
      </c>
      <c r="G11410">
        <v>0</v>
      </c>
      <c r="H11410">
        <v>13.33</v>
      </c>
      <c r="I11410">
        <v>2.4609999999999999</v>
      </c>
      <c r="J11410">
        <v>1</v>
      </c>
      <c r="K11410">
        <v>1165.5999999999999</v>
      </c>
      <c r="L11410" t="s">
        <v>369</v>
      </c>
      <c r="M11410" t="s">
        <v>368</v>
      </c>
      <c r="N11410" s="8">
        <v>41962</v>
      </c>
      <c r="O11410">
        <v>0</v>
      </c>
      <c r="P11410">
        <v>0</v>
      </c>
      <c r="Q11410">
        <v>8847.4</v>
      </c>
      <c r="R11410">
        <v>1076.8</v>
      </c>
      <c r="S11410">
        <v>2.2429999999999999</v>
      </c>
      <c r="T11410">
        <v>33</v>
      </c>
      <c r="U11410">
        <v>3263</v>
      </c>
      <c r="V11410">
        <v>28</v>
      </c>
      <c r="W11410">
        <v>1.6779999999999999</v>
      </c>
      <c r="X11410">
        <v>2.7109999999999999</v>
      </c>
      <c r="Y11410" s="8">
        <v>41962</v>
      </c>
    </row>
    <row r="11411" spans="1:25" x14ac:dyDescent="0.25">
      <c r="A11411">
        <v>-111.97792517000001</v>
      </c>
      <c r="B11411">
        <v>33.07983978</v>
      </c>
      <c r="C11411">
        <v>13</v>
      </c>
      <c r="D11411" t="s">
        <v>371</v>
      </c>
      <c r="E11411" t="s">
        <v>370</v>
      </c>
      <c r="F11411">
        <v>11410</v>
      </c>
      <c r="G11411">
        <v>1</v>
      </c>
      <c r="H11411">
        <v>13.33</v>
      </c>
      <c r="I11411">
        <v>2.4609999999999999</v>
      </c>
      <c r="J11411">
        <v>1</v>
      </c>
      <c r="K11411">
        <v>1165.5999999999999</v>
      </c>
      <c r="L11411" t="s">
        <v>369</v>
      </c>
      <c r="M11411" t="s">
        <v>368</v>
      </c>
      <c r="N11411" s="8">
        <v>41962</v>
      </c>
      <c r="O11411">
        <v>0</v>
      </c>
      <c r="P11411">
        <v>0</v>
      </c>
      <c r="Q11411">
        <v>9755.2000000000007</v>
      </c>
      <c r="R11411">
        <v>1187.3</v>
      </c>
      <c r="S11411">
        <v>2.4729999999999999</v>
      </c>
      <c r="T11411">
        <v>33</v>
      </c>
      <c r="U11411">
        <v>3597.8</v>
      </c>
      <c r="V11411">
        <v>28</v>
      </c>
      <c r="W11411">
        <v>1.6779999999999999</v>
      </c>
      <c r="X11411">
        <v>2.7109999999999999</v>
      </c>
      <c r="Y11411" s="8">
        <v>41962</v>
      </c>
    </row>
    <row r="11412" spans="1:25" x14ac:dyDescent="0.25">
      <c r="A11412">
        <v>-111.97792483000001</v>
      </c>
      <c r="B11412">
        <v>33.079846779999997</v>
      </c>
      <c r="C11412">
        <v>13</v>
      </c>
      <c r="D11412" t="s">
        <v>371</v>
      </c>
      <c r="E11412" t="s">
        <v>370</v>
      </c>
      <c r="F11412">
        <v>11411</v>
      </c>
      <c r="G11412">
        <v>359</v>
      </c>
      <c r="H11412">
        <v>13.33</v>
      </c>
      <c r="I11412">
        <v>2.4279999999999999</v>
      </c>
      <c r="J11412">
        <v>1</v>
      </c>
      <c r="K11412">
        <v>1165.7</v>
      </c>
      <c r="L11412" t="s">
        <v>369</v>
      </c>
      <c r="M11412" t="s">
        <v>368</v>
      </c>
      <c r="N11412" s="8">
        <v>41962</v>
      </c>
      <c r="O11412">
        <v>0</v>
      </c>
      <c r="P11412">
        <v>0</v>
      </c>
      <c r="Q11412">
        <v>8566.4</v>
      </c>
      <c r="R11412">
        <v>1056.7</v>
      </c>
      <c r="S11412">
        <v>2.2010000000000001</v>
      </c>
      <c r="T11412">
        <v>33</v>
      </c>
      <c r="U11412">
        <v>3202.1</v>
      </c>
      <c r="V11412">
        <v>28</v>
      </c>
      <c r="W11412">
        <v>1.655</v>
      </c>
      <c r="X11412">
        <v>2.6749999999999998</v>
      </c>
      <c r="Y11412" s="8">
        <v>41962</v>
      </c>
    </row>
    <row r="11413" spans="1:25" x14ac:dyDescent="0.25">
      <c r="A11413">
        <v>-111.977925</v>
      </c>
      <c r="B11413">
        <v>33.07985377</v>
      </c>
      <c r="C11413">
        <v>13</v>
      </c>
      <c r="D11413" t="s">
        <v>371</v>
      </c>
      <c r="E11413" t="s">
        <v>370</v>
      </c>
      <c r="F11413">
        <v>11412</v>
      </c>
      <c r="G11413">
        <v>0</v>
      </c>
      <c r="H11413">
        <v>13.33</v>
      </c>
      <c r="I11413">
        <v>2.4929999999999999</v>
      </c>
      <c r="J11413">
        <v>1</v>
      </c>
      <c r="K11413">
        <v>1165.5999999999999</v>
      </c>
      <c r="L11413" t="s">
        <v>369</v>
      </c>
      <c r="M11413" t="s">
        <v>368</v>
      </c>
      <c r="N11413" s="8">
        <v>41962</v>
      </c>
      <c r="O11413">
        <v>0</v>
      </c>
      <c r="P11413">
        <v>0</v>
      </c>
      <c r="Q11413">
        <v>9286.9</v>
      </c>
      <c r="R11413">
        <v>1115.4000000000001</v>
      </c>
      <c r="S11413">
        <v>2.3239999999999998</v>
      </c>
      <c r="T11413">
        <v>33</v>
      </c>
      <c r="U11413">
        <v>3380</v>
      </c>
      <c r="V11413">
        <v>28</v>
      </c>
      <c r="W11413">
        <v>1.7</v>
      </c>
      <c r="X11413">
        <v>2.7480000000000002</v>
      </c>
      <c r="Y11413" s="8">
        <v>41962</v>
      </c>
    </row>
    <row r="11414" spans="1:25" x14ac:dyDescent="0.25">
      <c r="A11414">
        <v>-111.977925</v>
      </c>
      <c r="B11414">
        <v>33.079859769999999</v>
      </c>
      <c r="C11414">
        <v>13</v>
      </c>
      <c r="D11414" t="s">
        <v>371</v>
      </c>
      <c r="E11414" t="s">
        <v>370</v>
      </c>
      <c r="F11414">
        <v>11413</v>
      </c>
      <c r="G11414">
        <v>0</v>
      </c>
      <c r="H11414">
        <v>13.33</v>
      </c>
      <c r="I11414">
        <v>2.4929999999999999</v>
      </c>
      <c r="J11414">
        <v>1</v>
      </c>
      <c r="K11414">
        <v>1165.5999999999999</v>
      </c>
      <c r="L11414" t="s">
        <v>369</v>
      </c>
      <c r="M11414" t="s">
        <v>368</v>
      </c>
      <c r="N11414" s="8">
        <v>41962</v>
      </c>
      <c r="O11414">
        <v>0</v>
      </c>
      <c r="P11414">
        <v>0</v>
      </c>
      <c r="Q11414">
        <v>7961.8</v>
      </c>
      <c r="R11414">
        <v>956.25</v>
      </c>
      <c r="S11414">
        <v>1.992</v>
      </c>
      <c r="T11414">
        <v>33</v>
      </c>
      <c r="U11414">
        <v>2897.7</v>
      </c>
      <c r="V11414">
        <v>28</v>
      </c>
      <c r="W11414">
        <v>1.7</v>
      </c>
      <c r="X11414">
        <v>2.7480000000000002</v>
      </c>
      <c r="Y11414" s="8">
        <v>41962</v>
      </c>
    </row>
    <row r="11415" spans="1:25" x14ac:dyDescent="0.25">
      <c r="A11415">
        <v>-111.97792534</v>
      </c>
      <c r="B11415">
        <v>33.079866780000003</v>
      </c>
      <c r="C11415">
        <v>13</v>
      </c>
      <c r="D11415" t="s">
        <v>371</v>
      </c>
      <c r="E11415" t="s">
        <v>370</v>
      </c>
      <c r="F11415">
        <v>11414</v>
      </c>
      <c r="G11415">
        <v>2</v>
      </c>
      <c r="H11415">
        <v>13.33</v>
      </c>
      <c r="I11415">
        <v>2.4279999999999999</v>
      </c>
      <c r="J11415">
        <v>1</v>
      </c>
      <c r="K11415">
        <v>1165.5999999999999</v>
      </c>
      <c r="L11415" t="s">
        <v>369</v>
      </c>
      <c r="M11415" t="s">
        <v>368</v>
      </c>
      <c r="N11415" s="8">
        <v>41962</v>
      </c>
      <c r="O11415">
        <v>0</v>
      </c>
      <c r="P11415">
        <v>0</v>
      </c>
      <c r="Q11415">
        <v>9918.7999999999993</v>
      </c>
      <c r="R11415">
        <v>1223.5</v>
      </c>
      <c r="S11415">
        <v>2.5489999999999999</v>
      </c>
      <c r="T11415">
        <v>33</v>
      </c>
      <c r="U11415">
        <v>3707.6</v>
      </c>
      <c r="V11415">
        <v>28</v>
      </c>
      <c r="W11415">
        <v>1.655</v>
      </c>
      <c r="X11415">
        <v>2.6749999999999998</v>
      </c>
      <c r="Y11415" s="8">
        <v>41962</v>
      </c>
    </row>
    <row r="11416" spans="1:25" x14ac:dyDescent="0.25">
      <c r="A11416">
        <v>-111.97792517000001</v>
      </c>
      <c r="B11416">
        <v>33.07987378</v>
      </c>
      <c r="C11416">
        <v>13</v>
      </c>
      <c r="D11416" t="s">
        <v>371</v>
      </c>
      <c r="E11416" t="s">
        <v>370</v>
      </c>
      <c r="F11416">
        <v>11415</v>
      </c>
      <c r="G11416">
        <v>1</v>
      </c>
      <c r="H11416">
        <v>13.33</v>
      </c>
      <c r="I11416">
        <v>2.5590000000000002</v>
      </c>
      <c r="J11416">
        <v>1</v>
      </c>
      <c r="K11416">
        <v>1165.5</v>
      </c>
      <c r="L11416" t="s">
        <v>369</v>
      </c>
      <c r="M11416" t="s">
        <v>368</v>
      </c>
      <c r="N11416" s="8">
        <v>41962</v>
      </c>
      <c r="O11416">
        <v>0</v>
      </c>
      <c r="P11416">
        <v>0</v>
      </c>
      <c r="Q11416">
        <v>10787</v>
      </c>
      <c r="R11416">
        <v>1262.3</v>
      </c>
      <c r="S11416">
        <v>2.63</v>
      </c>
      <c r="T11416">
        <v>33</v>
      </c>
      <c r="U11416">
        <v>3825.2</v>
      </c>
      <c r="V11416">
        <v>28</v>
      </c>
      <c r="W11416">
        <v>1.7450000000000001</v>
      </c>
      <c r="X11416">
        <v>2.82</v>
      </c>
      <c r="Y11416" s="8">
        <v>41962</v>
      </c>
    </row>
    <row r="11417" spans="1:25" x14ac:dyDescent="0.25">
      <c r="A11417">
        <v>-111.97792517000001</v>
      </c>
      <c r="B11417">
        <v>33.079880780000003</v>
      </c>
      <c r="C11417">
        <v>13</v>
      </c>
      <c r="D11417" t="s">
        <v>371</v>
      </c>
      <c r="E11417" t="s">
        <v>370</v>
      </c>
      <c r="F11417">
        <v>11416</v>
      </c>
      <c r="G11417">
        <v>1</v>
      </c>
      <c r="H11417">
        <v>13.33</v>
      </c>
      <c r="I11417">
        <v>2.5920000000000001</v>
      </c>
      <c r="J11417">
        <v>1</v>
      </c>
      <c r="K11417">
        <v>1165.5</v>
      </c>
      <c r="L11417" t="s">
        <v>369</v>
      </c>
      <c r="M11417" t="s">
        <v>368</v>
      </c>
      <c r="N11417" s="8">
        <v>41962</v>
      </c>
      <c r="O11417">
        <v>0</v>
      </c>
      <c r="P11417">
        <v>0</v>
      </c>
      <c r="Q11417">
        <v>11016</v>
      </c>
      <c r="R11417">
        <v>1272.8</v>
      </c>
      <c r="S11417">
        <v>2.6520000000000001</v>
      </c>
      <c r="T11417">
        <v>33</v>
      </c>
      <c r="U11417">
        <v>3857</v>
      </c>
      <c r="V11417">
        <v>28</v>
      </c>
      <c r="W11417">
        <v>1.7669999999999999</v>
      </c>
      <c r="X11417">
        <v>2.8559999999999999</v>
      </c>
      <c r="Y11417" s="8">
        <v>41962</v>
      </c>
    </row>
    <row r="11418" spans="1:25" x14ac:dyDescent="0.25">
      <c r="A11418">
        <v>-111.97792483000001</v>
      </c>
      <c r="B11418">
        <v>33.07988778</v>
      </c>
      <c r="C11418">
        <v>13</v>
      </c>
      <c r="D11418" t="s">
        <v>371</v>
      </c>
      <c r="E11418" t="s">
        <v>370</v>
      </c>
      <c r="F11418">
        <v>11417</v>
      </c>
      <c r="G11418">
        <v>359</v>
      </c>
      <c r="H11418">
        <v>13.33</v>
      </c>
      <c r="I11418">
        <v>2.5590000000000002</v>
      </c>
      <c r="J11418">
        <v>1</v>
      </c>
      <c r="K11418">
        <v>1165.4000000000001</v>
      </c>
      <c r="L11418" t="s">
        <v>369</v>
      </c>
      <c r="M11418" t="s">
        <v>368</v>
      </c>
      <c r="N11418" s="8">
        <v>41962</v>
      </c>
      <c r="O11418">
        <v>0</v>
      </c>
      <c r="P11418">
        <v>0</v>
      </c>
      <c r="Q11418">
        <v>12962</v>
      </c>
      <c r="R11418">
        <v>1516.9</v>
      </c>
      <c r="S11418">
        <v>3.16</v>
      </c>
      <c r="T11418">
        <v>33</v>
      </c>
      <c r="U11418">
        <v>4596.5</v>
      </c>
      <c r="V11418">
        <v>28</v>
      </c>
      <c r="W11418">
        <v>1.7450000000000001</v>
      </c>
      <c r="X11418">
        <v>2.82</v>
      </c>
      <c r="Y11418" s="8">
        <v>41962</v>
      </c>
    </row>
    <row r="11419" spans="1:25" x14ac:dyDescent="0.25">
      <c r="A11419">
        <v>-111.97792483000001</v>
      </c>
      <c r="B11419">
        <v>33.079894779999997</v>
      </c>
      <c r="C11419">
        <v>13</v>
      </c>
      <c r="D11419" t="s">
        <v>371</v>
      </c>
      <c r="E11419" t="s">
        <v>370</v>
      </c>
      <c r="F11419">
        <v>11418</v>
      </c>
      <c r="G11419">
        <v>359</v>
      </c>
      <c r="H11419">
        <v>13.33</v>
      </c>
      <c r="I11419">
        <v>2.395</v>
      </c>
      <c r="J11419">
        <v>1</v>
      </c>
      <c r="K11419">
        <v>1165.4000000000001</v>
      </c>
      <c r="L11419" t="s">
        <v>369</v>
      </c>
      <c r="M11419" t="s">
        <v>368</v>
      </c>
      <c r="N11419" s="8">
        <v>41962</v>
      </c>
      <c r="O11419">
        <v>0</v>
      </c>
      <c r="P11419">
        <v>0</v>
      </c>
      <c r="Q11419">
        <v>13702</v>
      </c>
      <c r="R11419">
        <v>1713.3</v>
      </c>
      <c r="S11419">
        <v>3.569</v>
      </c>
      <c r="T11419">
        <v>33</v>
      </c>
      <c r="U11419">
        <v>5191.8999999999996</v>
      </c>
      <c r="V11419">
        <v>28</v>
      </c>
      <c r="W11419">
        <v>1.633</v>
      </c>
      <c r="X11419">
        <v>2.6389999999999998</v>
      </c>
      <c r="Y11419" s="8">
        <v>41962</v>
      </c>
    </row>
    <row r="11420" spans="1:25" x14ac:dyDescent="0.25">
      <c r="A11420">
        <v>-111.97792551000001</v>
      </c>
      <c r="B11420">
        <v>33.079901790000001</v>
      </c>
      <c r="C11420">
        <v>13</v>
      </c>
      <c r="D11420" t="s">
        <v>371</v>
      </c>
      <c r="E11420" t="s">
        <v>370</v>
      </c>
      <c r="F11420">
        <v>11419</v>
      </c>
      <c r="G11420">
        <v>3</v>
      </c>
      <c r="H11420">
        <v>13.33</v>
      </c>
      <c r="I11420">
        <v>2.4609999999999999</v>
      </c>
      <c r="J11420">
        <v>1</v>
      </c>
      <c r="K11420">
        <v>1165.4000000000001</v>
      </c>
      <c r="L11420" t="s">
        <v>369</v>
      </c>
      <c r="M11420" t="s">
        <v>368</v>
      </c>
      <c r="N11420" s="8">
        <v>41962</v>
      </c>
      <c r="O11420">
        <v>0</v>
      </c>
      <c r="P11420">
        <v>0</v>
      </c>
      <c r="Q11420">
        <v>9483.7999999999993</v>
      </c>
      <c r="R11420">
        <v>1154.2</v>
      </c>
      <c r="S11420">
        <v>2.4049999999999998</v>
      </c>
      <c r="T11420">
        <v>33</v>
      </c>
      <c r="U11420">
        <v>3497.7</v>
      </c>
      <c r="V11420">
        <v>28</v>
      </c>
      <c r="W11420">
        <v>1.6779999999999999</v>
      </c>
      <c r="X11420">
        <v>2.7109999999999999</v>
      </c>
      <c r="Y11420" s="8">
        <v>41962</v>
      </c>
    </row>
    <row r="11421" spans="1:25" x14ac:dyDescent="0.25">
      <c r="A11421">
        <v>-111.977924</v>
      </c>
      <c r="B11421">
        <v>33.079907769999998</v>
      </c>
      <c r="C11421">
        <v>13</v>
      </c>
      <c r="D11421" t="s">
        <v>371</v>
      </c>
      <c r="E11421" t="s">
        <v>370</v>
      </c>
      <c r="F11421">
        <v>11420</v>
      </c>
      <c r="G11421">
        <v>0</v>
      </c>
      <c r="H11421">
        <v>13.33</v>
      </c>
      <c r="I11421">
        <v>2.395</v>
      </c>
      <c r="J11421">
        <v>1</v>
      </c>
      <c r="K11421">
        <v>1165.5</v>
      </c>
      <c r="L11421" t="s">
        <v>369</v>
      </c>
      <c r="M11421" t="s">
        <v>368</v>
      </c>
      <c r="N11421" s="8">
        <v>41962</v>
      </c>
      <c r="O11421">
        <v>0</v>
      </c>
      <c r="P11421">
        <v>0</v>
      </c>
      <c r="Q11421">
        <v>10853</v>
      </c>
      <c r="R11421">
        <v>1357.1</v>
      </c>
      <c r="S11421">
        <v>2.827</v>
      </c>
      <c r="T11421">
        <v>33</v>
      </c>
      <c r="U11421">
        <v>4112.5</v>
      </c>
      <c r="V11421">
        <v>28</v>
      </c>
      <c r="W11421">
        <v>1.633</v>
      </c>
      <c r="X11421">
        <v>2.6389999999999998</v>
      </c>
      <c r="Y11421" s="8">
        <v>41962</v>
      </c>
    </row>
    <row r="11422" spans="1:25" x14ac:dyDescent="0.25">
      <c r="A11422">
        <v>-111.97792416999999</v>
      </c>
      <c r="B11422">
        <v>33.079914780000003</v>
      </c>
      <c r="C11422">
        <v>13</v>
      </c>
      <c r="D11422" t="s">
        <v>371</v>
      </c>
      <c r="E11422" t="s">
        <v>370</v>
      </c>
      <c r="F11422">
        <v>11421</v>
      </c>
      <c r="G11422">
        <v>1</v>
      </c>
      <c r="H11422">
        <v>13.33</v>
      </c>
      <c r="I11422">
        <v>2.5590000000000002</v>
      </c>
      <c r="J11422">
        <v>1</v>
      </c>
      <c r="K11422">
        <v>1165.5</v>
      </c>
      <c r="L11422" t="s">
        <v>369</v>
      </c>
      <c r="M11422" t="s">
        <v>368</v>
      </c>
      <c r="N11422" s="8">
        <v>41962</v>
      </c>
      <c r="O11422">
        <v>0</v>
      </c>
      <c r="P11422">
        <v>0</v>
      </c>
      <c r="Q11422">
        <v>11728</v>
      </c>
      <c r="R11422">
        <v>1372.5</v>
      </c>
      <c r="S11422">
        <v>2.859</v>
      </c>
      <c r="T11422">
        <v>33</v>
      </c>
      <c r="U11422">
        <v>4159.2</v>
      </c>
      <c r="V11422">
        <v>28</v>
      </c>
      <c r="W11422">
        <v>1.7450000000000001</v>
      </c>
      <c r="X11422">
        <v>2.82</v>
      </c>
      <c r="Y11422" s="8">
        <v>41962</v>
      </c>
    </row>
    <row r="11423" spans="1:25" x14ac:dyDescent="0.25">
      <c r="A11423">
        <v>-111.97792434</v>
      </c>
      <c r="B11423">
        <v>33.079921779999999</v>
      </c>
      <c r="C11423">
        <v>13</v>
      </c>
      <c r="D11423" t="s">
        <v>371</v>
      </c>
      <c r="E11423" t="s">
        <v>370</v>
      </c>
      <c r="F11423">
        <v>11422</v>
      </c>
      <c r="G11423">
        <v>2</v>
      </c>
      <c r="H11423">
        <v>13.33</v>
      </c>
      <c r="I11423">
        <v>2.5590000000000002</v>
      </c>
      <c r="J11423">
        <v>1</v>
      </c>
      <c r="K11423">
        <v>1165.5</v>
      </c>
      <c r="L11423" t="s">
        <v>369</v>
      </c>
      <c r="M11423" t="s">
        <v>368</v>
      </c>
      <c r="N11423" s="8">
        <v>41962</v>
      </c>
      <c r="O11423">
        <v>0</v>
      </c>
      <c r="P11423">
        <v>0</v>
      </c>
      <c r="Q11423">
        <v>12180</v>
      </c>
      <c r="R11423">
        <v>1425.4</v>
      </c>
      <c r="S11423">
        <v>2.97</v>
      </c>
      <c r="T11423">
        <v>33</v>
      </c>
      <c r="U11423">
        <v>4319.3999999999996</v>
      </c>
      <c r="V11423">
        <v>28</v>
      </c>
      <c r="W11423">
        <v>1.7450000000000001</v>
      </c>
      <c r="X11423">
        <v>2.82</v>
      </c>
      <c r="Y11423" s="8">
        <v>41962</v>
      </c>
    </row>
    <row r="11424" spans="1:25" x14ac:dyDescent="0.25">
      <c r="A11424">
        <v>-111.97792450999999</v>
      </c>
      <c r="B11424">
        <v>33.079928789999997</v>
      </c>
      <c r="C11424">
        <v>13</v>
      </c>
      <c r="D11424" t="s">
        <v>371</v>
      </c>
      <c r="E11424" t="s">
        <v>370</v>
      </c>
      <c r="F11424">
        <v>11423</v>
      </c>
      <c r="G11424">
        <v>3</v>
      </c>
      <c r="H11424">
        <v>13.33</v>
      </c>
      <c r="I11424">
        <v>2.4609999999999999</v>
      </c>
      <c r="J11424">
        <v>1</v>
      </c>
      <c r="K11424">
        <v>1165.5999999999999</v>
      </c>
      <c r="L11424" t="s">
        <v>369</v>
      </c>
      <c r="M11424" t="s">
        <v>368</v>
      </c>
      <c r="N11424" s="8">
        <v>41962</v>
      </c>
      <c r="O11424">
        <v>0</v>
      </c>
      <c r="P11424">
        <v>0</v>
      </c>
      <c r="Q11424">
        <v>5685.7</v>
      </c>
      <c r="R11424">
        <v>691.99</v>
      </c>
      <c r="S11424">
        <v>1.4419999999999999</v>
      </c>
      <c r="T11424">
        <v>33</v>
      </c>
      <c r="U11424">
        <v>2096.9</v>
      </c>
      <c r="V11424">
        <v>28</v>
      </c>
      <c r="W11424">
        <v>1.6779999999999999</v>
      </c>
      <c r="X11424">
        <v>2.7109999999999999</v>
      </c>
      <c r="Y11424" s="8">
        <v>41962</v>
      </c>
    </row>
    <row r="11425" spans="1:25" x14ac:dyDescent="0.25">
      <c r="A11425">
        <v>-111.977924</v>
      </c>
      <c r="B11425">
        <v>33.079935769999999</v>
      </c>
      <c r="C11425">
        <v>13</v>
      </c>
      <c r="D11425" t="s">
        <v>371</v>
      </c>
      <c r="E11425" t="s">
        <v>370</v>
      </c>
      <c r="F11425">
        <v>11424</v>
      </c>
      <c r="G11425">
        <v>0</v>
      </c>
      <c r="H11425">
        <v>13.33</v>
      </c>
      <c r="I11425">
        <v>2.4929999999999999</v>
      </c>
      <c r="J11425">
        <v>1</v>
      </c>
      <c r="K11425">
        <v>1165.5</v>
      </c>
      <c r="L11425" t="s">
        <v>369</v>
      </c>
      <c r="M11425" t="s">
        <v>368</v>
      </c>
      <c r="N11425" s="8">
        <v>41962</v>
      </c>
      <c r="O11425">
        <v>0</v>
      </c>
      <c r="P11425">
        <v>0</v>
      </c>
      <c r="Q11425">
        <v>888.21</v>
      </c>
      <c r="R11425">
        <v>106.68</v>
      </c>
      <c r="S11425">
        <v>0.222</v>
      </c>
      <c r="T11425">
        <v>33</v>
      </c>
      <c r="U11425">
        <v>323.27</v>
      </c>
      <c r="V11425">
        <v>28</v>
      </c>
      <c r="W11425">
        <v>1.7</v>
      </c>
      <c r="X11425">
        <v>2.7480000000000002</v>
      </c>
      <c r="Y11425" s="8">
        <v>41962</v>
      </c>
    </row>
    <row r="11426" spans="1:25" x14ac:dyDescent="0.25">
      <c r="A11426">
        <v>-111.977924</v>
      </c>
      <c r="B11426">
        <v>33.079942770000002</v>
      </c>
      <c r="C11426">
        <v>13</v>
      </c>
      <c r="D11426" t="s">
        <v>371</v>
      </c>
      <c r="E11426" t="s">
        <v>370</v>
      </c>
      <c r="F11426">
        <v>11425</v>
      </c>
      <c r="G11426">
        <v>0</v>
      </c>
      <c r="H11426">
        <v>13.33</v>
      </c>
      <c r="I11426">
        <v>2.4929999999999999</v>
      </c>
      <c r="J11426">
        <v>1</v>
      </c>
      <c r="K11426">
        <v>1165.5999999999999</v>
      </c>
      <c r="L11426" t="s">
        <v>369</v>
      </c>
      <c r="M11426" t="s">
        <v>368</v>
      </c>
      <c r="N11426" s="8">
        <v>41962</v>
      </c>
      <c r="O11426">
        <v>0</v>
      </c>
      <c r="P11426">
        <v>0</v>
      </c>
      <c r="Q11426">
        <v>476.15</v>
      </c>
      <c r="R11426">
        <v>57.19</v>
      </c>
      <c r="S11426">
        <v>0.11899999999999999</v>
      </c>
      <c r="T11426">
        <v>33</v>
      </c>
      <c r="U11426">
        <v>173.3</v>
      </c>
      <c r="V11426">
        <v>28</v>
      </c>
      <c r="W11426">
        <v>1.7</v>
      </c>
      <c r="X11426">
        <v>2.7480000000000002</v>
      </c>
      <c r="Y11426" s="8">
        <v>41962</v>
      </c>
    </row>
    <row r="11427" spans="1:25" x14ac:dyDescent="0.25">
      <c r="A11427">
        <v>-111.97792334</v>
      </c>
      <c r="B11427">
        <v>33.07994978</v>
      </c>
      <c r="C11427">
        <v>13</v>
      </c>
      <c r="D11427" t="s">
        <v>371</v>
      </c>
      <c r="E11427" t="s">
        <v>370</v>
      </c>
      <c r="F11427">
        <v>11426</v>
      </c>
      <c r="G11427">
        <v>2</v>
      </c>
      <c r="H11427">
        <v>13.33</v>
      </c>
      <c r="I11427">
        <v>2.395</v>
      </c>
      <c r="J11427">
        <v>1</v>
      </c>
      <c r="K11427">
        <v>1165.5</v>
      </c>
      <c r="L11427" t="s">
        <v>369</v>
      </c>
      <c r="M11427" t="s">
        <v>368</v>
      </c>
      <c r="N11427" s="8">
        <v>41962</v>
      </c>
      <c r="O11427">
        <v>0</v>
      </c>
      <c r="P11427">
        <v>0</v>
      </c>
      <c r="Q11427">
        <v>563.67999999999995</v>
      </c>
      <c r="R11427">
        <v>70.48</v>
      </c>
      <c r="S11427">
        <v>0.14699999999999999</v>
      </c>
      <c r="T11427">
        <v>33</v>
      </c>
      <c r="U11427">
        <v>213.59</v>
      </c>
      <c r="V11427">
        <v>28</v>
      </c>
      <c r="W11427">
        <v>1.633</v>
      </c>
      <c r="X11427">
        <v>2.6389999999999998</v>
      </c>
      <c r="Y11427" s="8">
        <v>41962</v>
      </c>
    </row>
    <row r="11428" spans="1:25" x14ac:dyDescent="0.25">
      <c r="A11428">
        <v>-111.97792332</v>
      </c>
      <c r="B11428">
        <v>33.079956789999997</v>
      </c>
      <c r="C11428">
        <v>13</v>
      </c>
      <c r="D11428" t="s">
        <v>371</v>
      </c>
      <c r="E11428" t="s">
        <v>370</v>
      </c>
      <c r="F11428">
        <v>11427</v>
      </c>
      <c r="G11428">
        <v>356</v>
      </c>
      <c r="H11428">
        <v>13.33</v>
      </c>
      <c r="I11428">
        <v>2.5590000000000002</v>
      </c>
      <c r="J11428">
        <v>1</v>
      </c>
      <c r="K11428">
        <v>1165.4000000000001</v>
      </c>
      <c r="L11428" t="s">
        <v>369</v>
      </c>
      <c r="M11428" t="s">
        <v>368</v>
      </c>
      <c r="N11428" s="8">
        <v>41962</v>
      </c>
      <c r="O11428">
        <v>0</v>
      </c>
      <c r="P11428">
        <v>0</v>
      </c>
      <c r="Q11428">
        <v>131.85</v>
      </c>
      <c r="R11428">
        <v>15.43</v>
      </c>
      <c r="S11428">
        <v>3.2000000000000001E-2</v>
      </c>
      <c r="T11428">
        <v>33</v>
      </c>
      <c r="U11428">
        <v>46.76</v>
      </c>
      <c r="V11428">
        <v>28</v>
      </c>
      <c r="W11428">
        <v>1.7450000000000001</v>
      </c>
      <c r="X11428">
        <v>2.82</v>
      </c>
      <c r="Y11428" s="8">
        <v>41962</v>
      </c>
    </row>
    <row r="11429" spans="1:25" x14ac:dyDescent="0.25">
      <c r="A11429">
        <v>-111.97792416999999</v>
      </c>
      <c r="B11429">
        <v>33.07996378</v>
      </c>
      <c r="C11429">
        <v>13</v>
      </c>
      <c r="D11429" t="s">
        <v>371</v>
      </c>
      <c r="E11429" t="s">
        <v>370</v>
      </c>
      <c r="F11429">
        <v>11428</v>
      </c>
      <c r="G11429">
        <v>1</v>
      </c>
      <c r="H11429">
        <v>13.33</v>
      </c>
      <c r="I11429">
        <v>2.4279999999999999</v>
      </c>
      <c r="J11429">
        <v>1</v>
      </c>
      <c r="K11429">
        <v>1165.4000000000001</v>
      </c>
      <c r="L11429" t="s">
        <v>369</v>
      </c>
      <c r="M11429" t="s">
        <v>368</v>
      </c>
      <c r="N11429" s="8">
        <v>41962</v>
      </c>
      <c r="O11429">
        <v>0</v>
      </c>
      <c r="P11429">
        <v>0</v>
      </c>
      <c r="Q11429">
        <v>43.5</v>
      </c>
      <c r="R11429">
        <v>5.3659999999999997</v>
      </c>
      <c r="S11429">
        <v>1.0999999999999999E-2</v>
      </c>
      <c r="T11429">
        <v>33</v>
      </c>
      <c r="U11429">
        <v>16.260000000000002</v>
      </c>
      <c r="V11429">
        <v>28</v>
      </c>
      <c r="W11429">
        <v>1.655</v>
      </c>
      <c r="X11429">
        <v>2.6749999999999998</v>
      </c>
      <c r="Y11429" s="8">
        <v>41962</v>
      </c>
    </row>
    <row r="11430" spans="1:25" x14ac:dyDescent="0.25">
      <c r="A11430">
        <v>-111.97792317</v>
      </c>
      <c r="B11430">
        <v>33.079976780000003</v>
      </c>
      <c r="C11430">
        <v>13</v>
      </c>
      <c r="D11430" t="s">
        <v>371</v>
      </c>
      <c r="E11430" t="s">
        <v>370</v>
      </c>
      <c r="F11430">
        <v>11429</v>
      </c>
      <c r="G11430">
        <v>1</v>
      </c>
      <c r="H11430">
        <v>13.33</v>
      </c>
      <c r="I11430">
        <v>2.3290000000000002</v>
      </c>
      <c r="J11430">
        <v>1</v>
      </c>
      <c r="K11430">
        <v>1165.4000000000001</v>
      </c>
      <c r="L11430" t="s">
        <v>369</v>
      </c>
      <c r="M11430" t="s">
        <v>368</v>
      </c>
      <c r="N11430" s="8">
        <v>41962</v>
      </c>
      <c r="O11430">
        <v>0</v>
      </c>
      <c r="P11430">
        <v>0</v>
      </c>
      <c r="Q11430">
        <v>2399.3000000000002</v>
      </c>
      <c r="R11430">
        <v>308.47000000000003</v>
      </c>
      <c r="S11430">
        <v>0.64300000000000002</v>
      </c>
      <c r="T11430">
        <v>33</v>
      </c>
      <c r="U11430">
        <v>934.75</v>
      </c>
      <c r="V11430">
        <v>28</v>
      </c>
      <c r="W11430">
        <v>1.5880000000000001</v>
      </c>
      <c r="X11430">
        <v>2.5670000000000002</v>
      </c>
      <c r="Y11430" s="8">
        <v>41962</v>
      </c>
    </row>
    <row r="11431" spans="1:25" x14ac:dyDescent="0.25">
      <c r="A11431">
        <v>-111.97792351</v>
      </c>
      <c r="B11431">
        <v>33.07998379</v>
      </c>
      <c r="C11431">
        <v>13</v>
      </c>
      <c r="D11431" t="s">
        <v>371</v>
      </c>
      <c r="E11431" t="s">
        <v>370</v>
      </c>
      <c r="F11431">
        <v>11430</v>
      </c>
      <c r="G11431">
        <v>3</v>
      </c>
      <c r="H11431">
        <v>13.33</v>
      </c>
      <c r="I11431">
        <v>2.5920000000000001</v>
      </c>
      <c r="J11431">
        <v>1</v>
      </c>
      <c r="K11431">
        <v>1165.5</v>
      </c>
      <c r="L11431" t="s">
        <v>369</v>
      </c>
      <c r="M11431" t="s">
        <v>368</v>
      </c>
      <c r="N11431" s="8">
        <v>41962</v>
      </c>
      <c r="O11431">
        <v>0</v>
      </c>
      <c r="P11431">
        <v>0</v>
      </c>
      <c r="Q11431">
        <v>3702.9</v>
      </c>
      <c r="R11431">
        <v>427.85</v>
      </c>
      <c r="S11431">
        <v>0.89100000000000001</v>
      </c>
      <c r="T11431">
        <v>33</v>
      </c>
      <c r="U11431">
        <v>1296.5</v>
      </c>
      <c r="V11431">
        <v>28</v>
      </c>
      <c r="W11431">
        <v>1.7669999999999999</v>
      </c>
      <c r="X11431">
        <v>2.8559999999999999</v>
      </c>
      <c r="Y11431" s="8">
        <v>41962</v>
      </c>
    </row>
    <row r="11432" spans="1:25" x14ac:dyDescent="0.25">
      <c r="A11432">
        <v>-111.977923</v>
      </c>
      <c r="B11432">
        <v>33.079990770000002</v>
      </c>
      <c r="C11432">
        <v>13</v>
      </c>
      <c r="D11432" t="s">
        <v>371</v>
      </c>
      <c r="E11432" t="s">
        <v>370</v>
      </c>
      <c r="F11432">
        <v>11431</v>
      </c>
      <c r="G11432">
        <v>0</v>
      </c>
      <c r="H11432">
        <v>13.33</v>
      </c>
      <c r="I11432">
        <v>2.4279999999999999</v>
      </c>
      <c r="J11432">
        <v>1</v>
      </c>
      <c r="K11432">
        <v>1165.5</v>
      </c>
      <c r="L11432" t="s">
        <v>369</v>
      </c>
      <c r="M11432" t="s">
        <v>368</v>
      </c>
      <c r="N11432" s="8">
        <v>41962</v>
      </c>
      <c r="O11432">
        <v>0</v>
      </c>
      <c r="P11432">
        <v>0</v>
      </c>
      <c r="Q11432">
        <v>4987.3999999999996</v>
      </c>
      <c r="R11432">
        <v>615.20000000000005</v>
      </c>
      <c r="S11432">
        <v>1.282</v>
      </c>
      <c r="T11432">
        <v>33</v>
      </c>
      <c r="U11432">
        <v>1864.3</v>
      </c>
      <c r="V11432">
        <v>28</v>
      </c>
      <c r="W11432">
        <v>1.655</v>
      </c>
      <c r="X11432">
        <v>2.6749999999999998</v>
      </c>
      <c r="Y11432" s="8">
        <v>41962</v>
      </c>
    </row>
    <row r="11433" spans="1:25" x14ac:dyDescent="0.25">
      <c r="A11433">
        <v>-111.97792334</v>
      </c>
      <c r="B11433">
        <v>33.079997779999999</v>
      </c>
      <c r="C11433">
        <v>13</v>
      </c>
      <c r="D11433" t="s">
        <v>371</v>
      </c>
      <c r="E11433" t="s">
        <v>370</v>
      </c>
      <c r="F11433">
        <v>11432</v>
      </c>
      <c r="G11433">
        <v>2</v>
      </c>
      <c r="H11433">
        <v>13.33</v>
      </c>
      <c r="I11433">
        <v>2.4609999999999999</v>
      </c>
      <c r="J11433">
        <v>1</v>
      </c>
      <c r="K11433">
        <v>1165.5</v>
      </c>
      <c r="L11433" t="s">
        <v>369</v>
      </c>
      <c r="M11433" t="s">
        <v>368</v>
      </c>
      <c r="N11433" s="8">
        <v>41962</v>
      </c>
      <c r="O11433">
        <v>0</v>
      </c>
      <c r="P11433">
        <v>0</v>
      </c>
      <c r="Q11433">
        <v>6257.1</v>
      </c>
      <c r="R11433">
        <v>761.54</v>
      </c>
      <c r="S11433">
        <v>1.587</v>
      </c>
      <c r="T11433">
        <v>33</v>
      </c>
      <c r="U11433">
        <v>2307.6999999999998</v>
      </c>
      <c r="V11433">
        <v>28</v>
      </c>
      <c r="W11433">
        <v>1.6779999999999999</v>
      </c>
      <c r="X11433">
        <v>2.7109999999999999</v>
      </c>
      <c r="Y11433" s="8">
        <v>41962</v>
      </c>
    </row>
    <row r="11434" spans="1:25" x14ac:dyDescent="0.25">
      <c r="A11434">
        <v>-111.97792334</v>
      </c>
      <c r="B11434">
        <v>33.080004780000003</v>
      </c>
      <c r="C11434">
        <v>13</v>
      </c>
      <c r="D11434" t="s">
        <v>371</v>
      </c>
      <c r="E11434" t="s">
        <v>370</v>
      </c>
      <c r="F11434">
        <v>11433</v>
      </c>
      <c r="G11434">
        <v>2</v>
      </c>
      <c r="H11434">
        <v>13.33</v>
      </c>
      <c r="I11434">
        <v>2.5920000000000001</v>
      </c>
      <c r="J11434">
        <v>1</v>
      </c>
      <c r="K11434">
        <v>1165.5</v>
      </c>
      <c r="L11434" t="s">
        <v>369</v>
      </c>
      <c r="M11434" t="s">
        <v>368</v>
      </c>
      <c r="N11434" s="8">
        <v>41962</v>
      </c>
      <c r="O11434">
        <v>0</v>
      </c>
      <c r="P11434">
        <v>0</v>
      </c>
      <c r="Q11434">
        <v>3706.5</v>
      </c>
      <c r="R11434">
        <v>428.27</v>
      </c>
      <c r="S11434">
        <v>0.89200000000000002</v>
      </c>
      <c r="T11434">
        <v>33</v>
      </c>
      <c r="U11434">
        <v>1297.8</v>
      </c>
      <c r="V11434">
        <v>28</v>
      </c>
      <c r="W11434">
        <v>1.7669999999999999</v>
      </c>
      <c r="X11434">
        <v>2.8559999999999999</v>
      </c>
      <c r="Y11434" s="8">
        <v>41962</v>
      </c>
    </row>
    <row r="11435" spans="1:25" x14ac:dyDescent="0.25">
      <c r="A11435">
        <v>-111.97792334</v>
      </c>
      <c r="B11435">
        <v>33.08001178</v>
      </c>
      <c r="C11435">
        <v>13</v>
      </c>
      <c r="D11435" t="s">
        <v>371</v>
      </c>
      <c r="E11435" t="s">
        <v>370</v>
      </c>
      <c r="F11435">
        <v>11434</v>
      </c>
      <c r="G11435">
        <v>2</v>
      </c>
      <c r="H11435">
        <v>13.33</v>
      </c>
      <c r="I11435">
        <v>2.5259999999999998</v>
      </c>
      <c r="J11435">
        <v>1</v>
      </c>
      <c r="K11435">
        <v>1165.5</v>
      </c>
      <c r="L11435" t="s">
        <v>369</v>
      </c>
      <c r="M11435" t="s">
        <v>368</v>
      </c>
      <c r="N11435" s="8">
        <v>41962</v>
      </c>
      <c r="O11435">
        <v>0</v>
      </c>
      <c r="P11435">
        <v>0</v>
      </c>
      <c r="Q11435">
        <v>2521.3000000000002</v>
      </c>
      <c r="R11435">
        <v>298.89999999999998</v>
      </c>
      <c r="S11435">
        <v>0.623</v>
      </c>
      <c r="T11435">
        <v>33</v>
      </c>
      <c r="U11435">
        <v>905.74</v>
      </c>
      <c r="V11435">
        <v>28</v>
      </c>
      <c r="W11435">
        <v>1.722</v>
      </c>
      <c r="X11435">
        <v>2.7839999999999998</v>
      </c>
      <c r="Y11435" s="8">
        <v>41962</v>
      </c>
    </row>
    <row r="11436" spans="1:25" x14ac:dyDescent="0.25">
      <c r="A11436">
        <v>-111.97792234000001</v>
      </c>
      <c r="B11436">
        <v>33.080018780000003</v>
      </c>
      <c r="C11436">
        <v>13</v>
      </c>
      <c r="D11436" t="s">
        <v>371</v>
      </c>
      <c r="E11436" t="s">
        <v>370</v>
      </c>
      <c r="F11436">
        <v>11435</v>
      </c>
      <c r="G11436">
        <v>2</v>
      </c>
      <c r="H11436">
        <v>13.33</v>
      </c>
      <c r="I11436">
        <v>2.2970000000000002</v>
      </c>
      <c r="J11436">
        <v>1</v>
      </c>
      <c r="K11436">
        <v>1165.7</v>
      </c>
      <c r="L11436" t="s">
        <v>369</v>
      </c>
      <c r="M11436" t="s">
        <v>368</v>
      </c>
      <c r="N11436" s="8">
        <v>41962</v>
      </c>
      <c r="O11436">
        <v>0</v>
      </c>
      <c r="P11436">
        <v>0</v>
      </c>
      <c r="Q11436">
        <v>337.88</v>
      </c>
      <c r="R11436">
        <v>44.06</v>
      </c>
      <c r="S11436">
        <v>9.1999999999999998E-2</v>
      </c>
      <c r="T11436">
        <v>33</v>
      </c>
      <c r="U11436">
        <v>133.51</v>
      </c>
      <c r="V11436">
        <v>28</v>
      </c>
      <c r="W11436">
        <v>1.5660000000000001</v>
      </c>
      <c r="X11436">
        <v>2.5310000000000001</v>
      </c>
      <c r="Y11436" s="8">
        <v>41962</v>
      </c>
    </row>
    <row r="11437" spans="1:25" x14ac:dyDescent="0.25">
      <c r="A11437">
        <v>-111.97800565999999</v>
      </c>
      <c r="B11437">
        <v>33.080027219999998</v>
      </c>
      <c r="C11437">
        <v>13</v>
      </c>
      <c r="D11437" t="s">
        <v>371</v>
      </c>
      <c r="E11437" t="s">
        <v>370</v>
      </c>
      <c r="F11437">
        <v>11436</v>
      </c>
      <c r="G11437">
        <v>182</v>
      </c>
      <c r="H11437">
        <v>13.33</v>
      </c>
      <c r="I11437">
        <v>1.1479999999999999</v>
      </c>
      <c r="J11437">
        <v>1</v>
      </c>
      <c r="K11437">
        <v>1165.5999999999999</v>
      </c>
      <c r="L11437" t="s">
        <v>369</v>
      </c>
      <c r="M11437" t="s">
        <v>368</v>
      </c>
      <c r="N11437" s="8">
        <v>41962</v>
      </c>
      <c r="O11437">
        <v>0</v>
      </c>
      <c r="P11437">
        <v>0</v>
      </c>
      <c r="Q11437">
        <v>293.41000000000003</v>
      </c>
      <c r="R11437">
        <v>76.52</v>
      </c>
      <c r="S11437">
        <v>0.159</v>
      </c>
      <c r="T11437">
        <v>33</v>
      </c>
      <c r="U11437">
        <v>231.88</v>
      </c>
      <c r="V11437">
        <v>29</v>
      </c>
      <c r="W11437">
        <v>0.78300000000000003</v>
      </c>
      <c r="X11437">
        <v>1.2649999999999999</v>
      </c>
      <c r="Y11437" s="8">
        <v>41962</v>
      </c>
    </row>
    <row r="11438" spans="1:25" x14ac:dyDescent="0.25">
      <c r="A11438">
        <v>-111.97800239</v>
      </c>
      <c r="B11438">
        <v>33.080023259999997</v>
      </c>
      <c r="C11438">
        <v>13</v>
      </c>
      <c r="D11438" t="s">
        <v>371</v>
      </c>
      <c r="E11438" t="s">
        <v>370</v>
      </c>
      <c r="F11438">
        <v>11437</v>
      </c>
      <c r="G11438">
        <v>208</v>
      </c>
      <c r="H11438">
        <v>13.33</v>
      </c>
      <c r="I11438">
        <v>1.345</v>
      </c>
      <c r="J11438">
        <v>1</v>
      </c>
      <c r="K11438">
        <v>1165.5</v>
      </c>
      <c r="L11438" t="s">
        <v>369</v>
      </c>
      <c r="M11438" t="s">
        <v>368</v>
      </c>
      <c r="N11438" s="8">
        <v>41962</v>
      </c>
      <c r="O11438">
        <v>0</v>
      </c>
      <c r="P11438">
        <v>0</v>
      </c>
      <c r="Q11438">
        <v>132.30000000000001</v>
      </c>
      <c r="R11438">
        <v>29.46</v>
      </c>
      <c r="S11438">
        <v>6.0999999999999999E-2</v>
      </c>
      <c r="T11438">
        <v>33</v>
      </c>
      <c r="U11438">
        <v>89.26</v>
      </c>
      <c r="V11438">
        <v>29</v>
      </c>
      <c r="W11438">
        <v>0.91700000000000004</v>
      </c>
      <c r="X11438">
        <v>1.482</v>
      </c>
      <c r="Y11438" s="8">
        <v>41962</v>
      </c>
    </row>
    <row r="11439" spans="1:25" x14ac:dyDescent="0.25">
      <c r="A11439">
        <v>-111.97800751</v>
      </c>
      <c r="B11439">
        <v>33.080020210000001</v>
      </c>
      <c r="C11439">
        <v>13</v>
      </c>
      <c r="D11439" t="s">
        <v>371</v>
      </c>
      <c r="E11439" t="s">
        <v>370</v>
      </c>
      <c r="F11439">
        <v>11438</v>
      </c>
      <c r="G11439">
        <v>177</v>
      </c>
      <c r="H11439">
        <v>13.33</v>
      </c>
      <c r="I11439">
        <v>0.78700000000000003</v>
      </c>
      <c r="J11439">
        <v>1</v>
      </c>
      <c r="K11439">
        <v>1165.5</v>
      </c>
      <c r="L11439" t="s">
        <v>369</v>
      </c>
      <c r="M11439" t="s">
        <v>368</v>
      </c>
      <c r="N11439" s="8">
        <v>41962</v>
      </c>
      <c r="O11439">
        <v>0</v>
      </c>
      <c r="P11439">
        <v>0</v>
      </c>
      <c r="Q11439">
        <v>183.27</v>
      </c>
      <c r="R11439">
        <v>69.7</v>
      </c>
      <c r="S11439">
        <v>0.14499999999999999</v>
      </c>
      <c r="T11439">
        <v>33</v>
      </c>
      <c r="U11439">
        <v>211.22</v>
      </c>
      <c r="V11439">
        <v>29</v>
      </c>
      <c r="W11439">
        <v>0.53700000000000003</v>
      </c>
      <c r="X11439">
        <v>0.86799999999999999</v>
      </c>
      <c r="Y11439" s="8">
        <v>41962</v>
      </c>
    </row>
    <row r="11440" spans="1:25" x14ac:dyDescent="0.25">
      <c r="A11440">
        <v>-111.97800683</v>
      </c>
      <c r="B11440">
        <v>33.080017220000002</v>
      </c>
      <c r="C11440">
        <v>13</v>
      </c>
      <c r="D11440" t="s">
        <v>371</v>
      </c>
      <c r="E11440" t="s">
        <v>370</v>
      </c>
      <c r="F11440">
        <v>11439</v>
      </c>
      <c r="G11440">
        <v>181</v>
      </c>
      <c r="H11440">
        <v>13.33</v>
      </c>
      <c r="I11440">
        <v>1.0169999999999999</v>
      </c>
      <c r="J11440">
        <v>1</v>
      </c>
      <c r="K11440">
        <v>1165.5</v>
      </c>
      <c r="L11440" t="s">
        <v>369</v>
      </c>
      <c r="M11440" t="s">
        <v>368</v>
      </c>
      <c r="N11440" s="8">
        <v>41962</v>
      </c>
      <c r="O11440">
        <v>0</v>
      </c>
      <c r="P11440">
        <v>0</v>
      </c>
      <c r="Q11440">
        <v>294.60000000000002</v>
      </c>
      <c r="R11440">
        <v>86.75</v>
      </c>
      <c r="S11440">
        <v>0.18099999999999999</v>
      </c>
      <c r="T11440">
        <v>33</v>
      </c>
      <c r="U11440">
        <v>262.87</v>
      </c>
      <c r="V11440">
        <v>29</v>
      </c>
      <c r="W11440">
        <v>0.69299999999999995</v>
      </c>
      <c r="X11440">
        <v>1.121</v>
      </c>
      <c r="Y11440" s="8">
        <v>41962</v>
      </c>
    </row>
    <row r="11441" spans="1:25" x14ac:dyDescent="0.25">
      <c r="A11441">
        <v>-111.97800649</v>
      </c>
      <c r="B11441">
        <v>33.080014210000002</v>
      </c>
      <c r="C11441">
        <v>13</v>
      </c>
      <c r="D11441" t="s">
        <v>371</v>
      </c>
      <c r="E11441" t="s">
        <v>370</v>
      </c>
      <c r="F11441">
        <v>11440</v>
      </c>
      <c r="G11441">
        <v>183</v>
      </c>
      <c r="H11441">
        <v>13.33</v>
      </c>
      <c r="I11441">
        <v>1.0169999999999999</v>
      </c>
      <c r="J11441">
        <v>1</v>
      </c>
      <c r="K11441">
        <v>1165.4000000000001</v>
      </c>
      <c r="L11441" t="s">
        <v>369</v>
      </c>
      <c r="M11441" t="s">
        <v>368</v>
      </c>
      <c r="N11441" s="8">
        <v>41962</v>
      </c>
      <c r="O11441">
        <v>0</v>
      </c>
      <c r="P11441">
        <v>0</v>
      </c>
      <c r="Q11441">
        <v>524.88</v>
      </c>
      <c r="R11441">
        <v>154.55000000000001</v>
      </c>
      <c r="S11441">
        <v>0.32200000000000001</v>
      </c>
      <c r="T11441">
        <v>33</v>
      </c>
      <c r="U11441">
        <v>468.34</v>
      </c>
      <c r="V11441">
        <v>29</v>
      </c>
      <c r="W11441">
        <v>0.69299999999999995</v>
      </c>
      <c r="X11441">
        <v>1.121</v>
      </c>
      <c r="Y11441" s="8">
        <v>41962</v>
      </c>
    </row>
    <row r="11442" spans="1:25" x14ac:dyDescent="0.25">
      <c r="A11442">
        <v>-111.97800717</v>
      </c>
      <c r="B11442">
        <v>33.08001222</v>
      </c>
      <c r="C11442">
        <v>13</v>
      </c>
      <c r="D11442" t="s">
        <v>371</v>
      </c>
      <c r="E11442" t="s">
        <v>370</v>
      </c>
      <c r="F11442">
        <v>11441</v>
      </c>
      <c r="G11442">
        <v>179</v>
      </c>
      <c r="H11442">
        <v>13.33</v>
      </c>
      <c r="I11442">
        <v>1.0169999999999999</v>
      </c>
      <c r="J11442">
        <v>1</v>
      </c>
      <c r="K11442">
        <v>1165.5</v>
      </c>
      <c r="L11442" t="s">
        <v>369</v>
      </c>
      <c r="M11442" t="s">
        <v>368</v>
      </c>
      <c r="N11442" s="8">
        <v>41962</v>
      </c>
      <c r="O11442">
        <v>0</v>
      </c>
      <c r="P11442">
        <v>0</v>
      </c>
      <c r="Q11442">
        <v>889.4</v>
      </c>
      <c r="R11442">
        <v>261.89</v>
      </c>
      <c r="S11442">
        <v>0.54600000000000004</v>
      </c>
      <c r="T11442">
        <v>33</v>
      </c>
      <c r="U11442">
        <v>793.59</v>
      </c>
      <c r="V11442">
        <v>29</v>
      </c>
      <c r="W11442">
        <v>0.69299999999999995</v>
      </c>
      <c r="X11442">
        <v>1.121</v>
      </c>
      <c r="Y11442" s="8">
        <v>41962</v>
      </c>
    </row>
    <row r="11443" spans="1:25" x14ac:dyDescent="0.25">
      <c r="A11443">
        <v>-111.97800546000001</v>
      </c>
      <c r="B11443">
        <v>33.08000895</v>
      </c>
      <c r="C11443">
        <v>13</v>
      </c>
      <c r="D11443" t="s">
        <v>371</v>
      </c>
      <c r="E11443" t="s">
        <v>370</v>
      </c>
      <c r="F11443">
        <v>11442</v>
      </c>
      <c r="G11443">
        <v>195</v>
      </c>
      <c r="H11443">
        <v>13.33</v>
      </c>
      <c r="I11443">
        <v>0.88600000000000001</v>
      </c>
      <c r="J11443">
        <v>1</v>
      </c>
      <c r="K11443">
        <v>1165.7</v>
      </c>
      <c r="L11443" t="s">
        <v>369</v>
      </c>
      <c r="M11443" t="s">
        <v>368</v>
      </c>
      <c r="N11443" s="8">
        <v>41962</v>
      </c>
      <c r="O11443">
        <v>0</v>
      </c>
      <c r="P11443">
        <v>0</v>
      </c>
      <c r="Q11443">
        <v>1280.2</v>
      </c>
      <c r="R11443">
        <v>432.8</v>
      </c>
      <c r="S11443">
        <v>0.90200000000000002</v>
      </c>
      <c r="T11443">
        <v>33</v>
      </c>
      <c r="U11443">
        <v>1311.5</v>
      </c>
      <c r="V11443">
        <v>29</v>
      </c>
      <c r="W11443">
        <v>0.60399999999999998</v>
      </c>
      <c r="X11443">
        <v>0.97599999999999998</v>
      </c>
      <c r="Y11443" s="8">
        <v>41962</v>
      </c>
    </row>
    <row r="11444" spans="1:25" x14ac:dyDescent="0.25">
      <c r="A11444">
        <v>-111.97800903</v>
      </c>
      <c r="B11444">
        <v>33.080007180000003</v>
      </c>
      <c r="C11444">
        <v>13</v>
      </c>
      <c r="D11444" t="s">
        <v>371</v>
      </c>
      <c r="E11444" t="s">
        <v>370</v>
      </c>
      <c r="F11444">
        <v>11443</v>
      </c>
      <c r="G11444">
        <v>174</v>
      </c>
      <c r="H11444">
        <v>13.33</v>
      </c>
      <c r="I11444">
        <v>0.91900000000000004</v>
      </c>
      <c r="J11444">
        <v>1</v>
      </c>
      <c r="K11444">
        <v>1165.8</v>
      </c>
      <c r="L11444" t="s">
        <v>369</v>
      </c>
      <c r="M11444" t="s">
        <v>368</v>
      </c>
      <c r="N11444" s="8">
        <v>41962</v>
      </c>
      <c r="O11444">
        <v>0</v>
      </c>
      <c r="P11444">
        <v>0</v>
      </c>
      <c r="Q11444">
        <v>1187</v>
      </c>
      <c r="R11444">
        <v>386.96</v>
      </c>
      <c r="S11444">
        <v>0.80600000000000005</v>
      </c>
      <c r="T11444">
        <v>33</v>
      </c>
      <c r="U11444">
        <v>1172.5999999999999</v>
      </c>
      <c r="V11444">
        <v>29</v>
      </c>
      <c r="W11444">
        <v>0.626</v>
      </c>
      <c r="X11444">
        <v>1.012</v>
      </c>
      <c r="Y11444" s="8">
        <v>41962</v>
      </c>
    </row>
    <row r="11445" spans="1:25" x14ac:dyDescent="0.25">
      <c r="A11445">
        <v>-111.97800749</v>
      </c>
      <c r="B11445">
        <v>33.080004209999998</v>
      </c>
      <c r="C11445">
        <v>13</v>
      </c>
      <c r="D11445" t="s">
        <v>371</v>
      </c>
      <c r="E11445" t="s">
        <v>370</v>
      </c>
      <c r="F11445">
        <v>11444</v>
      </c>
      <c r="G11445">
        <v>183</v>
      </c>
      <c r="H11445">
        <v>13.33</v>
      </c>
      <c r="I11445">
        <v>0.91900000000000004</v>
      </c>
      <c r="J11445">
        <v>1</v>
      </c>
      <c r="K11445">
        <v>1165.9000000000001</v>
      </c>
      <c r="L11445" t="s">
        <v>369</v>
      </c>
      <c r="M11445" t="s">
        <v>368</v>
      </c>
      <c r="N11445" s="8">
        <v>41962</v>
      </c>
      <c r="O11445">
        <v>0</v>
      </c>
      <c r="P11445">
        <v>0</v>
      </c>
      <c r="Q11445">
        <v>2323.8000000000002</v>
      </c>
      <c r="R11445">
        <v>757.55</v>
      </c>
      <c r="S11445">
        <v>1.5780000000000001</v>
      </c>
      <c r="T11445">
        <v>33</v>
      </c>
      <c r="U11445">
        <v>2295.6</v>
      </c>
      <c r="V11445">
        <v>29</v>
      </c>
      <c r="W11445">
        <v>0.626</v>
      </c>
      <c r="X11445">
        <v>1.012</v>
      </c>
      <c r="Y11445" s="8">
        <v>41962</v>
      </c>
    </row>
    <row r="11446" spans="1:25" x14ac:dyDescent="0.25">
      <c r="A11446">
        <v>-111.97800783</v>
      </c>
      <c r="B11446">
        <v>33.08000122</v>
      </c>
      <c r="C11446">
        <v>13</v>
      </c>
      <c r="D11446" t="s">
        <v>371</v>
      </c>
      <c r="E11446" t="s">
        <v>370</v>
      </c>
      <c r="F11446">
        <v>11445</v>
      </c>
      <c r="G11446">
        <v>181</v>
      </c>
      <c r="H11446">
        <v>13.33</v>
      </c>
      <c r="I11446">
        <v>0.82</v>
      </c>
      <c r="J11446">
        <v>1</v>
      </c>
      <c r="K11446">
        <v>1165.9000000000001</v>
      </c>
      <c r="L11446" t="s">
        <v>369</v>
      </c>
      <c r="M11446" t="s">
        <v>368</v>
      </c>
      <c r="N11446" s="8">
        <v>41962</v>
      </c>
      <c r="O11446">
        <v>0</v>
      </c>
      <c r="P11446">
        <v>0</v>
      </c>
      <c r="Q11446">
        <v>2606.1999999999998</v>
      </c>
      <c r="R11446">
        <v>951.58</v>
      </c>
      <c r="S11446">
        <v>1.982</v>
      </c>
      <c r="T11446">
        <v>33</v>
      </c>
      <c r="U11446">
        <v>2883.6</v>
      </c>
      <c r="V11446">
        <v>29</v>
      </c>
      <c r="W11446">
        <v>0.55900000000000005</v>
      </c>
      <c r="X11446">
        <v>0.90400000000000003</v>
      </c>
      <c r="Y11446" s="8">
        <v>41962</v>
      </c>
    </row>
    <row r="11447" spans="1:25" x14ac:dyDescent="0.25">
      <c r="A11447">
        <v>-111.978008</v>
      </c>
      <c r="B11447">
        <v>33.079999229999999</v>
      </c>
      <c r="C11447">
        <v>13</v>
      </c>
      <c r="D11447" t="s">
        <v>371</v>
      </c>
      <c r="E11447" t="s">
        <v>370</v>
      </c>
      <c r="F11447">
        <v>11446</v>
      </c>
      <c r="G11447">
        <v>180</v>
      </c>
      <c r="H11447">
        <v>13.33</v>
      </c>
      <c r="I11447">
        <v>0.82</v>
      </c>
      <c r="J11447">
        <v>1</v>
      </c>
      <c r="K11447">
        <v>1165.9000000000001</v>
      </c>
      <c r="L11447" t="s">
        <v>369</v>
      </c>
      <c r="M11447" t="s">
        <v>368</v>
      </c>
      <c r="N11447" s="8">
        <v>41962</v>
      </c>
      <c r="O11447">
        <v>0</v>
      </c>
      <c r="P11447">
        <v>0</v>
      </c>
      <c r="Q11447">
        <v>3256.1</v>
      </c>
      <c r="R11447">
        <v>1188.9000000000001</v>
      </c>
      <c r="S11447">
        <v>2.4769999999999999</v>
      </c>
      <c r="T11447">
        <v>33</v>
      </c>
      <c r="U11447">
        <v>3602.6</v>
      </c>
      <c r="V11447">
        <v>29</v>
      </c>
      <c r="W11447">
        <v>0.55900000000000005</v>
      </c>
      <c r="X11447">
        <v>0.90400000000000003</v>
      </c>
      <c r="Y11447" s="8">
        <v>41962</v>
      </c>
    </row>
    <row r="11448" spans="1:25" x14ac:dyDescent="0.25">
      <c r="A11448">
        <v>-111.97800749</v>
      </c>
      <c r="B11448">
        <v>33.079996209999997</v>
      </c>
      <c r="C11448">
        <v>13</v>
      </c>
      <c r="D11448" t="s">
        <v>371</v>
      </c>
      <c r="E11448" t="s">
        <v>370</v>
      </c>
      <c r="F11448">
        <v>11447</v>
      </c>
      <c r="G11448">
        <v>183</v>
      </c>
      <c r="H11448">
        <v>13.33</v>
      </c>
      <c r="I11448">
        <v>0.91900000000000004</v>
      </c>
      <c r="J11448">
        <v>1</v>
      </c>
      <c r="K11448">
        <v>1165.9000000000001</v>
      </c>
      <c r="L11448" t="s">
        <v>369</v>
      </c>
      <c r="M11448" t="s">
        <v>368</v>
      </c>
      <c r="N11448" s="8">
        <v>41962</v>
      </c>
      <c r="O11448">
        <v>0</v>
      </c>
      <c r="P11448">
        <v>0</v>
      </c>
      <c r="Q11448">
        <v>3848.8</v>
      </c>
      <c r="R11448">
        <v>1254.7</v>
      </c>
      <c r="S11448">
        <v>2.6139999999999999</v>
      </c>
      <c r="T11448">
        <v>33</v>
      </c>
      <c r="U11448">
        <v>3802.2</v>
      </c>
      <c r="V11448">
        <v>29</v>
      </c>
      <c r="W11448">
        <v>0.626</v>
      </c>
      <c r="X11448">
        <v>1.012</v>
      </c>
      <c r="Y11448" s="8">
        <v>41962</v>
      </c>
    </row>
    <row r="11449" spans="1:25" x14ac:dyDescent="0.25">
      <c r="A11449">
        <v>-111.97800834</v>
      </c>
      <c r="B11449">
        <v>33.079994220000003</v>
      </c>
      <c r="C11449">
        <v>13</v>
      </c>
      <c r="D11449" t="s">
        <v>371</v>
      </c>
      <c r="E11449" t="s">
        <v>370</v>
      </c>
      <c r="F11449">
        <v>11448</v>
      </c>
      <c r="G11449">
        <v>178</v>
      </c>
      <c r="H11449">
        <v>13.33</v>
      </c>
      <c r="I11449">
        <v>0.88600000000000001</v>
      </c>
      <c r="J11449">
        <v>1</v>
      </c>
      <c r="K11449">
        <v>1166</v>
      </c>
      <c r="L11449" t="s">
        <v>369</v>
      </c>
      <c r="M11449" t="s">
        <v>368</v>
      </c>
      <c r="N11449" s="8">
        <v>41962</v>
      </c>
      <c r="O11449">
        <v>0</v>
      </c>
      <c r="P11449">
        <v>0</v>
      </c>
      <c r="Q11449">
        <v>3357.6</v>
      </c>
      <c r="R11449">
        <v>1135.0999999999999</v>
      </c>
      <c r="S11449">
        <v>2.3650000000000002</v>
      </c>
      <c r="T11449">
        <v>33</v>
      </c>
      <c r="U11449">
        <v>3439.8</v>
      </c>
      <c r="V11449">
        <v>29</v>
      </c>
      <c r="W11449">
        <v>0.60399999999999998</v>
      </c>
      <c r="X11449">
        <v>0.97599999999999998</v>
      </c>
      <c r="Y11449" s="8">
        <v>41962</v>
      </c>
    </row>
    <row r="11450" spans="1:25" x14ac:dyDescent="0.25">
      <c r="A11450">
        <v>-111.97800917000001</v>
      </c>
      <c r="B11450">
        <v>33.079992220000001</v>
      </c>
      <c r="C11450">
        <v>13</v>
      </c>
      <c r="D11450" t="s">
        <v>371</v>
      </c>
      <c r="E11450" t="s">
        <v>370</v>
      </c>
      <c r="F11450">
        <v>11449</v>
      </c>
      <c r="G11450">
        <v>179</v>
      </c>
      <c r="H11450">
        <v>13.33</v>
      </c>
      <c r="I11450">
        <v>0.85299999999999998</v>
      </c>
      <c r="J11450">
        <v>1</v>
      </c>
      <c r="K11450">
        <v>1165.9000000000001</v>
      </c>
      <c r="L11450" t="s">
        <v>369</v>
      </c>
      <c r="M11450" t="s">
        <v>368</v>
      </c>
      <c r="N11450" s="8">
        <v>41962</v>
      </c>
      <c r="O11450">
        <v>0</v>
      </c>
      <c r="P11450">
        <v>0</v>
      </c>
      <c r="Q11450">
        <v>3408.2</v>
      </c>
      <c r="R11450">
        <v>1196.5</v>
      </c>
      <c r="S11450">
        <v>2.4929999999999999</v>
      </c>
      <c r="T11450">
        <v>33</v>
      </c>
      <c r="U11450">
        <v>3625.9</v>
      </c>
      <c r="V11450">
        <v>29</v>
      </c>
      <c r="W11450">
        <v>0.58199999999999996</v>
      </c>
      <c r="X11450">
        <v>0.94</v>
      </c>
      <c r="Y11450" s="8">
        <v>41962</v>
      </c>
    </row>
    <row r="11451" spans="1:25" x14ac:dyDescent="0.25">
      <c r="A11451">
        <v>-111.97800903</v>
      </c>
      <c r="B11451">
        <v>33.079989179999998</v>
      </c>
      <c r="C11451">
        <v>13</v>
      </c>
      <c r="D11451" t="s">
        <v>371</v>
      </c>
      <c r="E11451" t="s">
        <v>370</v>
      </c>
      <c r="F11451">
        <v>11450</v>
      </c>
      <c r="G11451">
        <v>174</v>
      </c>
      <c r="H11451">
        <v>13.33</v>
      </c>
      <c r="I11451">
        <v>1.05</v>
      </c>
      <c r="J11451">
        <v>1</v>
      </c>
      <c r="K11451">
        <v>1165.8</v>
      </c>
      <c r="L11451" t="s">
        <v>369</v>
      </c>
      <c r="M11451" t="s">
        <v>368</v>
      </c>
      <c r="N11451" s="8">
        <v>41962</v>
      </c>
      <c r="O11451">
        <v>0</v>
      </c>
      <c r="P11451">
        <v>0</v>
      </c>
      <c r="Q11451">
        <v>3381.4</v>
      </c>
      <c r="R11451">
        <v>964.55</v>
      </c>
      <c r="S11451">
        <v>2.0089999999999999</v>
      </c>
      <c r="T11451">
        <v>33</v>
      </c>
      <c r="U11451">
        <v>2922.9</v>
      </c>
      <c r="V11451">
        <v>29</v>
      </c>
      <c r="W11451">
        <v>0.71599999999999997</v>
      </c>
      <c r="X11451">
        <v>1.157</v>
      </c>
      <c r="Y11451" s="8">
        <v>41962</v>
      </c>
    </row>
    <row r="11452" spans="1:25" x14ac:dyDescent="0.25">
      <c r="A11452">
        <v>-111.97800817</v>
      </c>
      <c r="B11452">
        <v>33.07998722</v>
      </c>
      <c r="C11452">
        <v>13</v>
      </c>
      <c r="D11452" t="s">
        <v>371</v>
      </c>
      <c r="E11452" t="s">
        <v>370</v>
      </c>
      <c r="F11452">
        <v>11451</v>
      </c>
      <c r="G11452">
        <v>179</v>
      </c>
      <c r="H11452">
        <v>13.33</v>
      </c>
      <c r="I11452">
        <v>0.91900000000000004</v>
      </c>
      <c r="J11452">
        <v>1</v>
      </c>
      <c r="K11452">
        <v>1165.8</v>
      </c>
      <c r="L11452" t="s">
        <v>369</v>
      </c>
      <c r="M11452" t="s">
        <v>368</v>
      </c>
      <c r="N11452" s="8">
        <v>41962</v>
      </c>
      <c r="O11452">
        <v>0</v>
      </c>
      <c r="P11452">
        <v>0</v>
      </c>
      <c r="Q11452">
        <v>4393</v>
      </c>
      <c r="R11452">
        <v>1432.1</v>
      </c>
      <c r="S11452">
        <v>2.984</v>
      </c>
      <c r="T11452">
        <v>33</v>
      </c>
      <c r="U11452">
        <v>4339.8</v>
      </c>
      <c r="V11452">
        <v>29</v>
      </c>
      <c r="W11452">
        <v>0.626</v>
      </c>
      <c r="X11452">
        <v>1.012</v>
      </c>
      <c r="Y11452" s="8">
        <v>41962</v>
      </c>
    </row>
    <row r="11453" spans="1:25" x14ac:dyDescent="0.25">
      <c r="A11453">
        <v>-111.97800749</v>
      </c>
      <c r="B11453">
        <v>33.079984209999999</v>
      </c>
      <c r="C11453">
        <v>13</v>
      </c>
      <c r="D11453" t="s">
        <v>371</v>
      </c>
      <c r="E11453" t="s">
        <v>370</v>
      </c>
      <c r="F11453">
        <v>11452</v>
      </c>
      <c r="G11453">
        <v>183</v>
      </c>
      <c r="H11453">
        <v>13.33</v>
      </c>
      <c r="I11453">
        <v>0.85299999999999998</v>
      </c>
      <c r="J11453">
        <v>1</v>
      </c>
      <c r="K11453">
        <v>1165.8</v>
      </c>
      <c r="L11453" t="s">
        <v>369</v>
      </c>
      <c r="M11453" t="s">
        <v>368</v>
      </c>
      <c r="N11453" s="8">
        <v>41962</v>
      </c>
      <c r="O11453">
        <v>0</v>
      </c>
      <c r="P11453">
        <v>0</v>
      </c>
      <c r="Q11453">
        <v>2111</v>
      </c>
      <c r="R11453">
        <v>741.13</v>
      </c>
      <c r="S11453">
        <v>1.544</v>
      </c>
      <c r="T11453">
        <v>33</v>
      </c>
      <c r="U11453">
        <v>2245.8000000000002</v>
      </c>
      <c r="V11453">
        <v>29</v>
      </c>
      <c r="W11453">
        <v>0.58199999999999996</v>
      </c>
      <c r="X11453">
        <v>0.94</v>
      </c>
      <c r="Y11453" s="8">
        <v>41962</v>
      </c>
    </row>
    <row r="11454" spans="1:25" x14ac:dyDescent="0.25">
      <c r="A11454">
        <v>-111.9780092</v>
      </c>
      <c r="B11454">
        <v>33.079981160000003</v>
      </c>
      <c r="C11454">
        <v>13</v>
      </c>
      <c r="D11454" t="s">
        <v>371</v>
      </c>
      <c r="E11454" t="s">
        <v>370</v>
      </c>
      <c r="F11454">
        <v>11453</v>
      </c>
      <c r="G11454">
        <v>173</v>
      </c>
      <c r="H11454">
        <v>13.33</v>
      </c>
      <c r="I11454">
        <v>0.95099999999999996</v>
      </c>
      <c r="J11454">
        <v>1</v>
      </c>
      <c r="K11454">
        <v>1165.8</v>
      </c>
      <c r="L11454" t="s">
        <v>369</v>
      </c>
      <c r="M11454" t="s">
        <v>368</v>
      </c>
      <c r="N11454" s="8">
        <v>41962</v>
      </c>
      <c r="O11454">
        <v>0</v>
      </c>
      <c r="P11454">
        <v>0</v>
      </c>
      <c r="Q11454">
        <v>1738.2</v>
      </c>
      <c r="R11454">
        <v>547.12</v>
      </c>
      <c r="S11454">
        <v>1.1399999999999999</v>
      </c>
      <c r="T11454">
        <v>33</v>
      </c>
      <c r="U11454">
        <v>1657.9</v>
      </c>
      <c r="V11454">
        <v>29</v>
      </c>
      <c r="W11454">
        <v>0.64900000000000002</v>
      </c>
      <c r="X11454">
        <v>1.048</v>
      </c>
      <c r="Y11454" s="8">
        <v>41962</v>
      </c>
    </row>
    <row r="11455" spans="1:25" x14ac:dyDescent="0.25">
      <c r="A11455">
        <v>-111.97800663</v>
      </c>
      <c r="B11455">
        <v>33.07997915</v>
      </c>
      <c r="C11455">
        <v>13</v>
      </c>
      <c r="D11455" t="s">
        <v>371</v>
      </c>
      <c r="E11455" t="s">
        <v>370</v>
      </c>
      <c r="F11455">
        <v>11454</v>
      </c>
      <c r="G11455">
        <v>188</v>
      </c>
      <c r="H11455">
        <v>13.33</v>
      </c>
      <c r="I11455">
        <v>0.95099999999999996</v>
      </c>
      <c r="J11455">
        <v>1</v>
      </c>
      <c r="K11455">
        <v>1165.8</v>
      </c>
      <c r="L11455" t="s">
        <v>369</v>
      </c>
      <c r="M11455" t="s">
        <v>368</v>
      </c>
      <c r="N11455" s="8">
        <v>41962</v>
      </c>
      <c r="O11455">
        <v>0</v>
      </c>
      <c r="P11455">
        <v>0</v>
      </c>
      <c r="Q11455">
        <v>2217.9</v>
      </c>
      <c r="R11455">
        <v>698.12</v>
      </c>
      <c r="S11455">
        <v>1.454</v>
      </c>
      <c r="T11455">
        <v>33</v>
      </c>
      <c r="U11455">
        <v>2115.5</v>
      </c>
      <c r="V11455">
        <v>29</v>
      </c>
      <c r="W11455">
        <v>0.64900000000000002</v>
      </c>
      <c r="X11455">
        <v>1.048</v>
      </c>
      <c r="Y11455" s="8">
        <v>41962</v>
      </c>
    </row>
    <row r="11456" spans="1:25" x14ac:dyDescent="0.25">
      <c r="A11456">
        <v>-111.97800834</v>
      </c>
      <c r="B11456">
        <v>33.079976219999999</v>
      </c>
      <c r="C11456">
        <v>13</v>
      </c>
      <c r="D11456" t="s">
        <v>371</v>
      </c>
      <c r="E11456" t="s">
        <v>370</v>
      </c>
      <c r="F11456">
        <v>11455</v>
      </c>
      <c r="G11456">
        <v>178</v>
      </c>
      <c r="H11456">
        <v>13.33</v>
      </c>
      <c r="I11456">
        <v>0.88600000000000001</v>
      </c>
      <c r="J11456">
        <v>1</v>
      </c>
      <c r="K11456">
        <v>1165.7</v>
      </c>
      <c r="L11456" t="s">
        <v>369</v>
      </c>
      <c r="M11456" t="s">
        <v>368</v>
      </c>
      <c r="N11456" s="8">
        <v>41962</v>
      </c>
      <c r="O11456">
        <v>0</v>
      </c>
      <c r="P11456">
        <v>0</v>
      </c>
      <c r="Q11456">
        <v>2390.8000000000002</v>
      </c>
      <c r="R11456">
        <v>808.26</v>
      </c>
      <c r="S11456">
        <v>1.6839999999999999</v>
      </c>
      <c r="T11456">
        <v>33</v>
      </c>
      <c r="U11456">
        <v>2449.3000000000002</v>
      </c>
      <c r="V11456">
        <v>29</v>
      </c>
      <c r="W11456">
        <v>0.60399999999999998</v>
      </c>
      <c r="X11456">
        <v>0.97599999999999998</v>
      </c>
      <c r="Y11456" s="8">
        <v>41962</v>
      </c>
    </row>
    <row r="11457" spans="1:25" x14ac:dyDescent="0.25">
      <c r="A11457">
        <v>-111.97800714</v>
      </c>
      <c r="B11457">
        <v>33.079973189999997</v>
      </c>
      <c r="C11457">
        <v>13</v>
      </c>
      <c r="D11457" t="s">
        <v>371</v>
      </c>
      <c r="E11457" t="s">
        <v>370</v>
      </c>
      <c r="F11457">
        <v>11456</v>
      </c>
      <c r="G11457">
        <v>185</v>
      </c>
      <c r="H11457">
        <v>13.33</v>
      </c>
      <c r="I11457">
        <v>0.88600000000000001</v>
      </c>
      <c r="J11457">
        <v>1</v>
      </c>
      <c r="K11457">
        <v>1165.7</v>
      </c>
      <c r="L11457" t="s">
        <v>369</v>
      </c>
      <c r="M11457" t="s">
        <v>368</v>
      </c>
      <c r="N11457" s="8">
        <v>41962</v>
      </c>
      <c r="O11457">
        <v>0</v>
      </c>
      <c r="P11457">
        <v>0</v>
      </c>
      <c r="Q11457">
        <v>3030.9</v>
      </c>
      <c r="R11457">
        <v>1024.7</v>
      </c>
      <c r="S11457">
        <v>2.1349999999999998</v>
      </c>
      <c r="T11457">
        <v>33</v>
      </c>
      <c r="U11457">
        <v>3105.1</v>
      </c>
      <c r="V11457">
        <v>29</v>
      </c>
      <c r="W11457">
        <v>0.60399999999999998</v>
      </c>
      <c r="X11457">
        <v>0.97599999999999998</v>
      </c>
      <c r="Y11457" s="8">
        <v>41962</v>
      </c>
    </row>
    <row r="11458" spans="1:25" x14ac:dyDescent="0.25">
      <c r="A11458">
        <v>-111.97800714</v>
      </c>
      <c r="B11458">
        <v>33.079968190000002</v>
      </c>
      <c r="C11458">
        <v>13</v>
      </c>
      <c r="D11458" t="s">
        <v>371</v>
      </c>
      <c r="E11458" t="s">
        <v>370</v>
      </c>
      <c r="F11458">
        <v>11457</v>
      </c>
      <c r="G11458">
        <v>185</v>
      </c>
      <c r="H11458">
        <v>13.33</v>
      </c>
      <c r="I11458">
        <v>2.0339999999999998</v>
      </c>
      <c r="J11458">
        <v>1</v>
      </c>
      <c r="K11458">
        <v>1165.7</v>
      </c>
      <c r="L11458" t="s">
        <v>369</v>
      </c>
      <c r="M11458" t="s">
        <v>368</v>
      </c>
      <c r="N11458" s="8">
        <v>41962</v>
      </c>
      <c r="O11458">
        <v>0</v>
      </c>
      <c r="P11458">
        <v>0</v>
      </c>
      <c r="Q11458">
        <v>7912.7</v>
      </c>
      <c r="R11458">
        <v>1165</v>
      </c>
      <c r="S11458">
        <v>2.427</v>
      </c>
      <c r="T11458">
        <v>33</v>
      </c>
      <c r="U11458">
        <v>3530.2</v>
      </c>
      <c r="V11458">
        <v>29</v>
      </c>
      <c r="W11458">
        <v>1.387</v>
      </c>
      <c r="X11458">
        <v>2.2410000000000001</v>
      </c>
      <c r="Y11458" s="8">
        <v>41962</v>
      </c>
    </row>
    <row r="11459" spans="1:25" x14ac:dyDescent="0.25">
      <c r="A11459">
        <v>-111.97800868</v>
      </c>
      <c r="B11459">
        <v>33.079962209999998</v>
      </c>
      <c r="C11459">
        <v>13</v>
      </c>
      <c r="D11459" t="s">
        <v>371</v>
      </c>
      <c r="E11459" t="s">
        <v>370</v>
      </c>
      <c r="F11459">
        <v>11458</v>
      </c>
      <c r="G11459">
        <v>176</v>
      </c>
      <c r="H11459">
        <v>13.33</v>
      </c>
      <c r="I11459">
        <v>1.903</v>
      </c>
      <c r="J11459">
        <v>1</v>
      </c>
      <c r="K11459">
        <v>1165.7</v>
      </c>
      <c r="L11459" t="s">
        <v>369</v>
      </c>
      <c r="M11459" t="s">
        <v>368</v>
      </c>
      <c r="N11459" s="8">
        <v>41962</v>
      </c>
      <c r="O11459">
        <v>0</v>
      </c>
      <c r="P11459">
        <v>0</v>
      </c>
      <c r="Q11459">
        <v>6816</v>
      </c>
      <c r="R11459">
        <v>1072.7</v>
      </c>
      <c r="S11459">
        <v>2.2349999999999999</v>
      </c>
      <c r="T11459">
        <v>33</v>
      </c>
      <c r="U11459">
        <v>3250.6</v>
      </c>
      <c r="V11459">
        <v>29</v>
      </c>
      <c r="W11459">
        <v>1.2969999999999999</v>
      </c>
      <c r="X11459">
        <v>2.097</v>
      </c>
      <c r="Y11459" s="8">
        <v>41962</v>
      </c>
    </row>
    <row r="11460" spans="1:25" x14ac:dyDescent="0.25">
      <c r="A11460">
        <v>-111.97800814</v>
      </c>
      <c r="B11460">
        <v>33.079957190000002</v>
      </c>
      <c r="C11460">
        <v>13</v>
      </c>
      <c r="D11460" t="s">
        <v>371</v>
      </c>
      <c r="E11460" t="s">
        <v>370</v>
      </c>
      <c r="F11460">
        <v>11459</v>
      </c>
      <c r="G11460">
        <v>185</v>
      </c>
      <c r="H11460">
        <v>13.33</v>
      </c>
      <c r="I11460">
        <v>1.903</v>
      </c>
      <c r="J11460">
        <v>1</v>
      </c>
      <c r="K11460">
        <v>1165.7</v>
      </c>
      <c r="L11460" t="s">
        <v>369</v>
      </c>
      <c r="M11460" t="s">
        <v>368</v>
      </c>
      <c r="N11460" s="8">
        <v>41962</v>
      </c>
      <c r="O11460">
        <v>0</v>
      </c>
      <c r="P11460">
        <v>0</v>
      </c>
      <c r="Q11460">
        <v>4399</v>
      </c>
      <c r="R11460">
        <v>692.32</v>
      </c>
      <c r="S11460">
        <v>1.4419999999999999</v>
      </c>
      <c r="T11460">
        <v>33</v>
      </c>
      <c r="U11460">
        <v>2097.9</v>
      </c>
      <c r="V11460">
        <v>29</v>
      </c>
      <c r="W11460">
        <v>1.2969999999999999</v>
      </c>
      <c r="X11460">
        <v>2.097</v>
      </c>
      <c r="Y11460" s="8">
        <v>41962</v>
      </c>
    </row>
    <row r="11461" spans="1:25" x14ac:dyDescent="0.25">
      <c r="A11461">
        <v>-111.97800848999999</v>
      </c>
      <c r="B11461">
        <v>33.079951209999997</v>
      </c>
      <c r="C11461">
        <v>13</v>
      </c>
      <c r="D11461" t="s">
        <v>371</v>
      </c>
      <c r="E11461" t="s">
        <v>370</v>
      </c>
      <c r="F11461">
        <v>11460</v>
      </c>
      <c r="G11461">
        <v>183</v>
      </c>
      <c r="H11461">
        <v>13.33</v>
      </c>
      <c r="I11461">
        <v>2.0339999999999998</v>
      </c>
      <c r="J11461">
        <v>1</v>
      </c>
      <c r="K11461">
        <v>1165.7</v>
      </c>
      <c r="L11461" t="s">
        <v>369</v>
      </c>
      <c r="M11461" t="s">
        <v>368</v>
      </c>
      <c r="N11461" s="8">
        <v>41962</v>
      </c>
      <c r="O11461">
        <v>0</v>
      </c>
      <c r="P11461">
        <v>0</v>
      </c>
      <c r="Q11461">
        <v>3213.1</v>
      </c>
      <c r="R11461">
        <v>473.05</v>
      </c>
      <c r="S11461">
        <v>0.98599999999999999</v>
      </c>
      <c r="T11461">
        <v>33</v>
      </c>
      <c r="U11461">
        <v>1433.5</v>
      </c>
      <c r="V11461">
        <v>29</v>
      </c>
      <c r="W11461">
        <v>1.387</v>
      </c>
      <c r="X11461">
        <v>2.2410000000000001</v>
      </c>
      <c r="Y11461" s="8">
        <v>41962</v>
      </c>
    </row>
    <row r="11462" spans="1:25" x14ac:dyDescent="0.25">
      <c r="A11462">
        <v>-111.97800934</v>
      </c>
      <c r="B11462">
        <v>33.079945219999999</v>
      </c>
      <c r="C11462">
        <v>13</v>
      </c>
      <c r="D11462" t="s">
        <v>371</v>
      </c>
      <c r="E11462" t="s">
        <v>370</v>
      </c>
      <c r="F11462">
        <v>11461</v>
      </c>
      <c r="G11462">
        <v>178</v>
      </c>
      <c r="H11462">
        <v>13.33</v>
      </c>
      <c r="I11462">
        <v>2.0009999999999999</v>
      </c>
      <c r="J11462">
        <v>1</v>
      </c>
      <c r="K11462">
        <v>1165.8</v>
      </c>
      <c r="L11462" t="s">
        <v>369</v>
      </c>
      <c r="M11462" t="s">
        <v>368</v>
      </c>
      <c r="N11462" s="8">
        <v>41962</v>
      </c>
      <c r="O11462">
        <v>0</v>
      </c>
      <c r="P11462">
        <v>0</v>
      </c>
      <c r="Q11462">
        <v>6505.8</v>
      </c>
      <c r="R11462">
        <v>973.53</v>
      </c>
      <c r="S11462">
        <v>2.028</v>
      </c>
      <c r="T11462">
        <v>33</v>
      </c>
      <c r="U11462">
        <v>2950.1</v>
      </c>
      <c r="V11462">
        <v>29</v>
      </c>
      <c r="W11462">
        <v>1.365</v>
      </c>
      <c r="X11462">
        <v>2.2050000000000001</v>
      </c>
      <c r="Y11462" s="8">
        <v>41962</v>
      </c>
    </row>
    <row r="11463" spans="1:25" x14ac:dyDescent="0.25">
      <c r="A11463">
        <v>-111.97800814</v>
      </c>
      <c r="B11463">
        <v>33.079940190000002</v>
      </c>
      <c r="C11463">
        <v>13</v>
      </c>
      <c r="D11463" t="s">
        <v>371</v>
      </c>
      <c r="E11463" t="s">
        <v>370</v>
      </c>
      <c r="F11463">
        <v>11462</v>
      </c>
      <c r="G11463">
        <v>185</v>
      </c>
      <c r="H11463">
        <v>13.33</v>
      </c>
      <c r="I11463">
        <v>2.165</v>
      </c>
      <c r="J11463">
        <v>1</v>
      </c>
      <c r="K11463">
        <v>1165.8</v>
      </c>
      <c r="L11463" t="s">
        <v>369</v>
      </c>
      <c r="M11463" t="s">
        <v>368</v>
      </c>
      <c r="N11463" s="8">
        <v>41962</v>
      </c>
      <c r="O11463">
        <v>0</v>
      </c>
      <c r="P11463">
        <v>0</v>
      </c>
      <c r="Q11463">
        <v>12828</v>
      </c>
      <c r="R11463">
        <v>1774.2</v>
      </c>
      <c r="S11463">
        <v>3.6960000000000002</v>
      </c>
      <c r="T11463">
        <v>33</v>
      </c>
      <c r="U11463">
        <v>5376.3</v>
      </c>
      <c r="V11463">
        <v>29</v>
      </c>
      <c r="W11463">
        <v>1.476</v>
      </c>
      <c r="X11463">
        <v>2.3860000000000001</v>
      </c>
      <c r="Y11463" s="8">
        <v>41962</v>
      </c>
    </row>
    <row r="11464" spans="1:25" x14ac:dyDescent="0.25">
      <c r="A11464">
        <v>-111.97800882999999</v>
      </c>
      <c r="B11464">
        <v>33.079934219999998</v>
      </c>
      <c r="C11464">
        <v>13</v>
      </c>
      <c r="D11464" t="s">
        <v>371</v>
      </c>
      <c r="E11464" t="s">
        <v>370</v>
      </c>
      <c r="F11464">
        <v>11463</v>
      </c>
      <c r="G11464">
        <v>181</v>
      </c>
      <c r="H11464">
        <v>13.33</v>
      </c>
      <c r="I11464">
        <v>2.0670000000000002</v>
      </c>
      <c r="J11464">
        <v>1</v>
      </c>
      <c r="K11464">
        <v>1165.7</v>
      </c>
      <c r="L11464" t="s">
        <v>369</v>
      </c>
      <c r="M11464" t="s">
        <v>368</v>
      </c>
      <c r="N11464" s="8">
        <v>41962</v>
      </c>
      <c r="O11464">
        <v>0</v>
      </c>
      <c r="P11464">
        <v>0</v>
      </c>
      <c r="Q11464">
        <v>14437</v>
      </c>
      <c r="R11464">
        <v>2091.6999999999998</v>
      </c>
      <c r="S11464">
        <v>4.3579999999999997</v>
      </c>
      <c r="T11464">
        <v>33</v>
      </c>
      <c r="U11464">
        <v>6338.6</v>
      </c>
      <c r="V11464">
        <v>29</v>
      </c>
      <c r="W11464">
        <v>1.409</v>
      </c>
      <c r="X11464">
        <v>2.278</v>
      </c>
      <c r="Y11464" s="8">
        <v>41962</v>
      </c>
    </row>
    <row r="11465" spans="1:25" x14ac:dyDescent="0.25">
      <c r="A11465">
        <v>-111.97800932</v>
      </c>
      <c r="B11465">
        <v>33.079928209999999</v>
      </c>
      <c r="C11465">
        <v>13</v>
      </c>
      <c r="D11465" t="s">
        <v>371</v>
      </c>
      <c r="E11465" t="s">
        <v>370</v>
      </c>
      <c r="F11465">
        <v>11464</v>
      </c>
      <c r="G11465">
        <v>184</v>
      </c>
      <c r="H11465">
        <v>13.33</v>
      </c>
      <c r="I11465">
        <v>2.1</v>
      </c>
      <c r="J11465">
        <v>1</v>
      </c>
      <c r="K11465">
        <v>1165.7</v>
      </c>
      <c r="L11465" t="s">
        <v>369</v>
      </c>
      <c r="M11465" t="s">
        <v>368</v>
      </c>
      <c r="N11465" s="8">
        <v>41962</v>
      </c>
      <c r="O11465">
        <v>0</v>
      </c>
      <c r="P11465">
        <v>0</v>
      </c>
      <c r="Q11465">
        <v>10344</v>
      </c>
      <c r="R11465">
        <v>1475.4</v>
      </c>
      <c r="S11465">
        <v>3.0739999999999998</v>
      </c>
      <c r="T11465">
        <v>33</v>
      </c>
      <c r="U11465">
        <v>4470.8999999999996</v>
      </c>
      <c r="V11465">
        <v>29</v>
      </c>
      <c r="W11465">
        <v>1.4319999999999999</v>
      </c>
      <c r="X11465">
        <v>2.3140000000000001</v>
      </c>
      <c r="Y11465" s="8">
        <v>41962</v>
      </c>
    </row>
    <row r="11466" spans="1:25" x14ac:dyDescent="0.25">
      <c r="A11466">
        <v>-111.97800882999999</v>
      </c>
      <c r="B11466">
        <v>33.07992222</v>
      </c>
      <c r="C11466">
        <v>13</v>
      </c>
      <c r="D11466" t="s">
        <v>371</v>
      </c>
      <c r="E11466" t="s">
        <v>370</v>
      </c>
      <c r="F11466">
        <v>11465</v>
      </c>
      <c r="G11466">
        <v>181</v>
      </c>
      <c r="H11466">
        <v>13.33</v>
      </c>
      <c r="I11466">
        <v>1.87</v>
      </c>
      <c r="J11466">
        <v>1</v>
      </c>
      <c r="K11466">
        <v>1165.5999999999999</v>
      </c>
      <c r="L11466" t="s">
        <v>369</v>
      </c>
      <c r="M11466" t="s">
        <v>368</v>
      </c>
      <c r="N11466" s="8">
        <v>41962</v>
      </c>
      <c r="O11466">
        <v>0</v>
      </c>
      <c r="P11466">
        <v>0</v>
      </c>
      <c r="Q11466">
        <v>9465.5</v>
      </c>
      <c r="R11466">
        <v>1515.8</v>
      </c>
      <c r="S11466">
        <v>3.1579999999999999</v>
      </c>
      <c r="T11466">
        <v>33</v>
      </c>
      <c r="U11466">
        <v>4593.3999999999996</v>
      </c>
      <c r="V11466">
        <v>29</v>
      </c>
      <c r="W11466">
        <v>1.2749999999999999</v>
      </c>
      <c r="X11466">
        <v>2.0609999999999999</v>
      </c>
      <c r="Y11466" s="8">
        <v>41962</v>
      </c>
    </row>
    <row r="11467" spans="1:25" x14ac:dyDescent="0.25">
      <c r="A11467">
        <v>-111.97801002999999</v>
      </c>
      <c r="B11467">
        <v>33.079917180000002</v>
      </c>
      <c r="C11467">
        <v>13</v>
      </c>
      <c r="D11467" t="s">
        <v>371</v>
      </c>
      <c r="E11467" t="s">
        <v>370</v>
      </c>
      <c r="F11467">
        <v>11466</v>
      </c>
      <c r="G11467">
        <v>174</v>
      </c>
      <c r="H11467">
        <v>13.33</v>
      </c>
      <c r="I11467">
        <v>2.0339999999999998</v>
      </c>
      <c r="J11467">
        <v>1</v>
      </c>
      <c r="K11467">
        <v>1165.5999999999999</v>
      </c>
      <c r="L11467" t="s">
        <v>369</v>
      </c>
      <c r="M11467" t="s">
        <v>368</v>
      </c>
      <c r="N11467" s="8">
        <v>41962</v>
      </c>
      <c r="O11467">
        <v>0</v>
      </c>
      <c r="P11467">
        <v>0</v>
      </c>
      <c r="Q11467">
        <v>11574</v>
      </c>
      <c r="R11467">
        <v>1704</v>
      </c>
      <c r="S11467">
        <v>3.55</v>
      </c>
      <c r="T11467">
        <v>33</v>
      </c>
      <c r="U11467">
        <v>5163.7</v>
      </c>
      <c r="V11467">
        <v>29</v>
      </c>
      <c r="W11467">
        <v>1.387</v>
      </c>
      <c r="X11467">
        <v>2.2410000000000001</v>
      </c>
      <c r="Y11467" s="8">
        <v>41962</v>
      </c>
    </row>
    <row r="11468" spans="1:25" x14ac:dyDescent="0.25">
      <c r="A11468">
        <v>-111.97800848999999</v>
      </c>
      <c r="B11468">
        <v>33.079911209999999</v>
      </c>
      <c r="C11468">
        <v>13</v>
      </c>
      <c r="D11468" t="s">
        <v>371</v>
      </c>
      <c r="E11468" t="s">
        <v>370</v>
      </c>
      <c r="F11468">
        <v>11467</v>
      </c>
      <c r="G11468">
        <v>183</v>
      </c>
      <c r="H11468">
        <v>13.33</v>
      </c>
      <c r="I11468">
        <v>2.1</v>
      </c>
      <c r="J11468">
        <v>1</v>
      </c>
      <c r="K11468">
        <v>1165.5999999999999</v>
      </c>
      <c r="L11468" t="s">
        <v>369</v>
      </c>
      <c r="M11468" t="s">
        <v>368</v>
      </c>
      <c r="N11468" s="8">
        <v>41962</v>
      </c>
      <c r="O11468">
        <v>0</v>
      </c>
      <c r="P11468">
        <v>0</v>
      </c>
      <c r="Q11468">
        <v>13276</v>
      </c>
      <c r="R11468">
        <v>1893.4</v>
      </c>
      <c r="S11468">
        <v>3.9449999999999998</v>
      </c>
      <c r="T11468">
        <v>33</v>
      </c>
      <c r="U11468">
        <v>5737.7</v>
      </c>
      <c r="V11468">
        <v>29</v>
      </c>
      <c r="W11468">
        <v>1.4319999999999999</v>
      </c>
      <c r="X11468">
        <v>2.3140000000000001</v>
      </c>
      <c r="Y11468" s="8">
        <v>41962</v>
      </c>
    </row>
    <row r="11469" spans="1:25" x14ac:dyDescent="0.25">
      <c r="A11469">
        <v>-111.97800882999999</v>
      </c>
      <c r="B11469">
        <v>33.079905220000001</v>
      </c>
      <c r="C11469">
        <v>13</v>
      </c>
      <c r="D11469" t="s">
        <v>371</v>
      </c>
      <c r="E11469" t="s">
        <v>370</v>
      </c>
      <c r="F11469">
        <v>11468</v>
      </c>
      <c r="G11469">
        <v>181</v>
      </c>
      <c r="H11469">
        <v>13.33</v>
      </c>
      <c r="I11469">
        <v>2.2639999999999998</v>
      </c>
      <c r="J11469">
        <v>1</v>
      </c>
      <c r="K11469">
        <v>1165.5999999999999</v>
      </c>
      <c r="L11469" t="s">
        <v>369</v>
      </c>
      <c r="M11469" t="s">
        <v>368</v>
      </c>
      <c r="N11469" s="8">
        <v>41962</v>
      </c>
      <c r="O11469">
        <v>0</v>
      </c>
      <c r="P11469">
        <v>0</v>
      </c>
      <c r="Q11469">
        <v>10785</v>
      </c>
      <c r="R11469">
        <v>1426.8</v>
      </c>
      <c r="S11469">
        <v>2.972</v>
      </c>
      <c r="T11469">
        <v>33</v>
      </c>
      <c r="U11469">
        <v>4323.6000000000004</v>
      </c>
      <c r="V11469">
        <v>29</v>
      </c>
      <c r="W11469">
        <v>1.5429999999999999</v>
      </c>
      <c r="X11469">
        <v>2.4950000000000001</v>
      </c>
      <c r="Y11469" s="8">
        <v>41962</v>
      </c>
    </row>
    <row r="11470" spans="1:25" x14ac:dyDescent="0.25">
      <c r="A11470">
        <v>-111.97800949000001</v>
      </c>
      <c r="B11470">
        <v>33.079899210000001</v>
      </c>
      <c r="C11470">
        <v>13</v>
      </c>
      <c r="D11470" t="s">
        <v>371</v>
      </c>
      <c r="E11470" t="s">
        <v>370</v>
      </c>
      <c r="F11470">
        <v>11469</v>
      </c>
      <c r="G11470">
        <v>183</v>
      </c>
      <c r="H11470">
        <v>13.33</v>
      </c>
      <c r="I11470">
        <v>2.2309999999999999</v>
      </c>
      <c r="J11470">
        <v>1</v>
      </c>
      <c r="K11470">
        <v>1165.5999999999999</v>
      </c>
      <c r="L11470" t="s">
        <v>369</v>
      </c>
      <c r="M11470" t="s">
        <v>368</v>
      </c>
      <c r="N11470" s="8">
        <v>41962</v>
      </c>
      <c r="O11470">
        <v>0</v>
      </c>
      <c r="P11470">
        <v>0</v>
      </c>
      <c r="Q11470">
        <v>12589</v>
      </c>
      <c r="R11470">
        <v>1689.9</v>
      </c>
      <c r="S11470">
        <v>3.5209999999999999</v>
      </c>
      <c r="T11470">
        <v>33</v>
      </c>
      <c r="U11470">
        <v>5120.8</v>
      </c>
      <c r="V11470">
        <v>29</v>
      </c>
      <c r="W11470">
        <v>1.5209999999999999</v>
      </c>
      <c r="X11470">
        <v>2.4580000000000002</v>
      </c>
      <c r="Y11470" s="8">
        <v>41962</v>
      </c>
    </row>
    <row r="11471" spans="1:25" x14ac:dyDescent="0.25">
      <c r="A11471">
        <v>-111.97800983</v>
      </c>
      <c r="B11471">
        <v>33.079892219999998</v>
      </c>
      <c r="C11471">
        <v>13</v>
      </c>
      <c r="D11471" t="s">
        <v>371</v>
      </c>
      <c r="E11471" t="s">
        <v>370</v>
      </c>
      <c r="F11471">
        <v>11470</v>
      </c>
      <c r="G11471">
        <v>181</v>
      </c>
      <c r="H11471">
        <v>13.33</v>
      </c>
      <c r="I11471">
        <v>2.2639999999999998</v>
      </c>
      <c r="J11471">
        <v>1</v>
      </c>
      <c r="K11471">
        <v>1165.5999999999999</v>
      </c>
      <c r="L11471" t="s">
        <v>369</v>
      </c>
      <c r="M11471" t="s">
        <v>368</v>
      </c>
      <c r="N11471" s="8">
        <v>41962</v>
      </c>
      <c r="O11471">
        <v>0</v>
      </c>
      <c r="P11471">
        <v>0</v>
      </c>
      <c r="Q11471">
        <v>12506</v>
      </c>
      <c r="R11471">
        <v>1654.5</v>
      </c>
      <c r="S11471">
        <v>3.4470000000000001</v>
      </c>
      <c r="T11471">
        <v>33</v>
      </c>
      <c r="U11471">
        <v>5013.5</v>
      </c>
      <c r="V11471">
        <v>29</v>
      </c>
      <c r="W11471">
        <v>1.5429999999999999</v>
      </c>
      <c r="X11471">
        <v>2.4950000000000001</v>
      </c>
      <c r="Y11471" s="8">
        <v>41962</v>
      </c>
    </row>
    <row r="11472" spans="1:25" x14ac:dyDescent="0.25">
      <c r="A11472">
        <v>-111.97800934</v>
      </c>
      <c r="B11472">
        <v>33.079886219999999</v>
      </c>
      <c r="C11472">
        <v>13</v>
      </c>
      <c r="D11472" t="s">
        <v>371</v>
      </c>
      <c r="E11472" t="s">
        <v>370</v>
      </c>
      <c r="F11472">
        <v>11471</v>
      </c>
      <c r="G11472">
        <v>178</v>
      </c>
      <c r="H11472">
        <v>13.33</v>
      </c>
      <c r="I11472">
        <v>2.2639999999999998</v>
      </c>
      <c r="J11472">
        <v>1</v>
      </c>
      <c r="K11472">
        <v>1165.5</v>
      </c>
      <c r="L11472" t="s">
        <v>369</v>
      </c>
      <c r="M11472" t="s">
        <v>368</v>
      </c>
      <c r="N11472" s="8">
        <v>41962</v>
      </c>
      <c r="O11472">
        <v>0</v>
      </c>
      <c r="P11472">
        <v>0</v>
      </c>
      <c r="Q11472">
        <v>12245</v>
      </c>
      <c r="R11472">
        <v>1619.8</v>
      </c>
      <c r="S11472">
        <v>3.375</v>
      </c>
      <c r="T11472">
        <v>33</v>
      </c>
      <c r="U11472">
        <v>4908.6000000000004</v>
      </c>
      <c r="V11472">
        <v>29</v>
      </c>
      <c r="W11472">
        <v>1.5429999999999999</v>
      </c>
      <c r="X11472">
        <v>2.4950000000000001</v>
      </c>
      <c r="Y11472" s="8">
        <v>41962</v>
      </c>
    </row>
    <row r="11473" spans="1:25" x14ac:dyDescent="0.25">
      <c r="A11473">
        <v>-111.97800897</v>
      </c>
      <c r="B11473">
        <v>33.079880180000004</v>
      </c>
      <c r="C11473">
        <v>13</v>
      </c>
      <c r="D11473" t="s">
        <v>371</v>
      </c>
      <c r="E11473" t="s">
        <v>370</v>
      </c>
      <c r="F11473">
        <v>11472</v>
      </c>
      <c r="G11473">
        <v>186</v>
      </c>
      <c r="H11473">
        <v>13.33</v>
      </c>
      <c r="I11473">
        <v>2.2309999999999999</v>
      </c>
      <c r="J11473">
        <v>1</v>
      </c>
      <c r="K11473">
        <v>1165.5</v>
      </c>
      <c r="L11473" t="s">
        <v>369</v>
      </c>
      <c r="M11473" t="s">
        <v>368</v>
      </c>
      <c r="N11473" s="8">
        <v>41962</v>
      </c>
      <c r="O11473">
        <v>0</v>
      </c>
      <c r="P11473">
        <v>0</v>
      </c>
      <c r="Q11473">
        <v>13309</v>
      </c>
      <c r="R11473">
        <v>1786.5</v>
      </c>
      <c r="S11473">
        <v>3.722</v>
      </c>
      <c r="T11473">
        <v>33</v>
      </c>
      <c r="U11473">
        <v>5413.6</v>
      </c>
      <c r="V11473">
        <v>29</v>
      </c>
      <c r="W11473">
        <v>1.5209999999999999</v>
      </c>
      <c r="X11473">
        <v>2.4580000000000002</v>
      </c>
      <c r="Y11473" s="8">
        <v>41962</v>
      </c>
    </row>
    <row r="11474" spans="1:25" x14ac:dyDescent="0.25">
      <c r="A11474">
        <v>-111.97801034</v>
      </c>
      <c r="B11474">
        <v>33.079873220000003</v>
      </c>
      <c r="C11474">
        <v>13</v>
      </c>
      <c r="D11474" t="s">
        <v>371</v>
      </c>
      <c r="E11474" t="s">
        <v>370</v>
      </c>
      <c r="F11474">
        <v>11473</v>
      </c>
      <c r="G11474">
        <v>178</v>
      </c>
      <c r="H11474">
        <v>13.33</v>
      </c>
      <c r="I11474">
        <v>2.2970000000000002</v>
      </c>
      <c r="J11474">
        <v>1</v>
      </c>
      <c r="K11474">
        <v>1165.5999999999999</v>
      </c>
      <c r="L11474" t="s">
        <v>369</v>
      </c>
      <c r="M11474" t="s">
        <v>368</v>
      </c>
      <c r="N11474" s="8">
        <v>41962</v>
      </c>
      <c r="O11474">
        <v>0</v>
      </c>
      <c r="P11474">
        <v>0</v>
      </c>
      <c r="Q11474">
        <v>10699</v>
      </c>
      <c r="R11474">
        <v>1395.1</v>
      </c>
      <c r="S11474">
        <v>2.9060000000000001</v>
      </c>
      <c r="T11474">
        <v>33</v>
      </c>
      <c r="U11474">
        <v>4227.6000000000004</v>
      </c>
      <c r="V11474">
        <v>29</v>
      </c>
      <c r="W11474">
        <v>1.5660000000000001</v>
      </c>
      <c r="X11474">
        <v>2.5310000000000001</v>
      </c>
      <c r="Y11474" s="8">
        <v>41962</v>
      </c>
    </row>
    <row r="11475" spans="1:25" x14ac:dyDescent="0.25">
      <c r="A11475">
        <v>-111.97801034</v>
      </c>
      <c r="B11475">
        <v>33.079867219999997</v>
      </c>
      <c r="C11475">
        <v>13</v>
      </c>
      <c r="D11475" t="s">
        <v>371</v>
      </c>
      <c r="E11475" t="s">
        <v>370</v>
      </c>
      <c r="F11475">
        <v>11474</v>
      </c>
      <c r="G11475">
        <v>178</v>
      </c>
      <c r="H11475">
        <v>13.33</v>
      </c>
      <c r="I11475">
        <v>2.4929999999999999</v>
      </c>
      <c r="J11475">
        <v>1</v>
      </c>
      <c r="K11475">
        <v>1165.5999999999999</v>
      </c>
      <c r="L11475" t="s">
        <v>369</v>
      </c>
      <c r="M11475" t="s">
        <v>368</v>
      </c>
      <c r="N11475" s="8">
        <v>41962</v>
      </c>
      <c r="O11475">
        <v>0</v>
      </c>
      <c r="P11475">
        <v>0</v>
      </c>
      <c r="Q11475">
        <v>7611.9</v>
      </c>
      <c r="R11475">
        <v>914.23</v>
      </c>
      <c r="S11475">
        <v>1.905</v>
      </c>
      <c r="T11475">
        <v>33</v>
      </c>
      <c r="U11475">
        <v>2770.4</v>
      </c>
      <c r="V11475">
        <v>29</v>
      </c>
      <c r="W11475">
        <v>1.7</v>
      </c>
      <c r="X11475">
        <v>2.7480000000000002</v>
      </c>
      <c r="Y11475" s="8">
        <v>41962</v>
      </c>
    </row>
    <row r="11476" spans="1:25" x14ac:dyDescent="0.25">
      <c r="A11476">
        <v>-111.97801</v>
      </c>
      <c r="B11476">
        <v>33.079860230000001</v>
      </c>
      <c r="C11476">
        <v>13</v>
      </c>
      <c r="D11476" t="s">
        <v>371</v>
      </c>
      <c r="E11476" t="s">
        <v>370</v>
      </c>
      <c r="F11476">
        <v>11475</v>
      </c>
      <c r="G11476">
        <v>180</v>
      </c>
      <c r="H11476">
        <v>13.33</v>
      </c>
      <c r="I11476">
        <v>2.5590000000000002</v>
      </c>
      <c r="J11476">
        <v>1</v>
      </c>
      <c r="K11476">
        <v>1165.7</v>
      </c>
      <c r="L11476" t="s">
        <v>369</v>
      </c>
      <c r="M11476" t="s">
        <v>368</v>
      </c>
      <c r="N11476" s="8">
        <v>41962</v>
      </c>
      <c r="O11476">
        <v>0</v>
      </c>
      <c r="P11476">
        <v>0</v>
      </c>
      <c r="Q11476">
        <v>7295.9</v>
      </c>
      <c r="R11476">
        <v>853.81</v>
      </c>
      <c r="S11476">
        <v>1.7789999999999999</v>
      </c>
      <c r="T11476">
        <v>33</v>
      </c>
      <c r="U11476">
        <v>2587.3000000000002</v>
      </c>
      <c r="V11476">
        <v>29</v>
      </c>
      <c r="W11476">
        <v>1.7450000000000001</v>
      </c>
      <c r="X11476">
        <v>2.82</v>
      </c>
      <c r="Y11476" s="8">
        <v>41962</v>
      </c>
    </row>
    <row r="11477" spans="1:25" x14ac:dyDescent="0.25">
      <c r="A11477">
        <v>-111.97800914</v>
      </c>
      <c r="B11477">
        <v>33.079853190000001</v>
      </c>
      <c r="C11477">
        <v>13</v>
      </c>
      <c r="D11477" t="s">
        <v>371</v>
      </c>
      <c r="E11477" t="s">
        <v>370</v>
      </c>
      <c r="F11477">
        <v>11476</v>
      </c>
      <c r="G11477">
        <v>185</v>
      </c>
      <c r="H11477">
        <v>13.33</v>
      </c>
      <c r="I11477">
        <v>2.69</v>
      </c>
      <c r="J11477">
        <v>1</v>
      </c>
      <c r="K11477">
        <v>1165.7</v>
      </c>
      <c r="L11477" t="s">
        <v>369</v>
      </c>
      <c r="M11477" t="s">
        <v>368</v>
      </c>
      <c r="N11477" s="8">
        <v>41962</v>
      </c>
      <c r="O11477">
        <v>0</v>
      </c>
      <c r="P11477">
        <v>0</v>
      </c>
      <c r="Q11477">
        <v>7316.4</v>
      </c>
      <c r="R11477">
        <v>814.44</v>
      </c>
      <c r="S11477">
        <v>1.6970000000000001</v>
      </c>
      <c r="T11477">
        <v>33</v>
      </c>
      <c r="U11477">
        <v>2468</v>
      </c>
      <c r="V11477">
        <v>29</v>
      </c>
      <c r="W11477">
        <v>1.8340000000000001</v>
      </c>
      <c r="X11477">
        <v>2.964</v>
      </c>
      <c r="Y11477" s="8">
        <v>41962</v>
      </c>
    </row>
    <row r="11478" spans="1:25" x14ac:dyDescent="0.25">
      <c r="A11478">
        <v>-111.97801017</v>
      </c>
      <c r="B11478">
        <v>33.07984622</v>
      </c>
      <c r="C11478">
        <v>13</v>
      </c>
      <c r="D11478" t="s">
        <v>371</v>
      </c>
      <c r="E11478" t="s">
        <v>370</v>
      </c>
      <c r="F11478">
        <v>11477</v>
      </c>
      <c r="G11478">
        <v>179</v>
      </c>
      <c r="H11478">
        <v>13.33</v>
      </c>
      <c r="I11478">
        <v>2.4929999999999999</v>
      </c>
      <c r="J11478">
        <v>1</v>
      </c>
      <c r="K11478">
        <v>1165.7</v>
      </c>
      <c r="L11478" t="s">
        <v>369</v>
      </c>
      <c r="M11478" t="s">
        <v>368</v>
      </c>
      <c r="N11478" s="8">
        <v>41962</v>
      </c>
      <c r="O11478">
        <v>0</v>
      </c>
      <c r="P11478">
        <v>0</v>
      </c>
      <c r="Q11478">
        <v>6815.7</v>
      </c>
      <c r="R11478">
        <v>818.61</v>
      </c>
      <c r="S11478">
        <v>1.7050000000000001</v>
      </c>
      <c r="T11478">
        <v>33</v>
      </c>
      <c r="U11478">
        <v>2480.6</v>
      </c>
      <c r="V11478">
        <v>29</v>
      </c>
      <c r="W11478">
        <v>1.7</v>
      </c>
      <c r="X11478">
        <v>2.7480000000000002</v>
      </c>
      <c r="Y11478" s="8">
        <v>41962</v>
      </c>
    </row>
    <row r="11479" spans="1:25" x14ac:dyDescent="0.25">
      <c r="A11479">
        <v>-111.97800966</v>
      </c>
      <c r="B11479">
        <v>33.079839219999997</v>
      </c>
      <c r="C11479">
        <v>13</v>
      </c>
      <c r="D11479" t="s">
        <v>371</v>
      </c>
      <c r="E11479" t="s">
        <v>370</v>
      </c>
      <c r="F11479">
        <v>11478</v>
      </c>
      <c r="G11479">
        <v>182</v>
      </c>
      <c r="H11479">
        <v>13.33</v>
      </c>
      <c r="I11479">
        <v>2.625</v>
      </c>
      <c r="J11479">
        <v>1</v>
      </c>
      <c r="K11479">
        <v>1165.7</v>
      </c>
      <c r="L11479" t="s">
        <v>369</v>
      </c>
      <c r="M11479" t="s">
        <v>368</v>
      </c>
      <c r="N11479" s="8">
        <v>41962</v>
      </c>
      <c r="O11479">
        <v>0</v>
      </c>
      <c r="P11479">
        <v>0</v>
      </c>
      <c r="Q11479">
        <v>8557.6</v>
      </c>
      <c r="R11479">
        <v>976.43</v>
      </c>
      <c r="S11479">
        <v>2.0339999999999998</v>
      </c>
      <c r="T11479">
        <v>33</v>
      </c>
      <c r="U11479">
        <v>2958.9</v>
      </c>
      <c r="V11479">
        <v>29</v>
      </c>
      <c r="W11479">
        <v>1.79</v>
      </c>
      <c r="X11479">
        <v>2.8919999999999999</v>
      </c>
      <c r="Y11479" s="8">
        <v>41962</v>
      </c>
    </row>
    <row r="11480" spans="1:25" x14ac:dyDescent="0.25">
      <c r="A11480">
        <v>-111.97801</v>
      </c>
      <c r="B11480">
        <v>33.079832230000001</v>
      </c>
      <c r="C11480">
        <v>13</v>
      </c>
      <c r="D11480" t="s">
        <v>371</v>
      </c>
      <c r="E11480" t="s">
        <v>370</v>
      </c>
      <c r="F11480">
        <v>11479</v>
      </c>
      <c r="G11480">
        <v>180</v>
      </c>
      <c r="H11480">
        <v>13.33</v>
      </c>
      <c r="I11480">
        <v>2.5590000000000002</v>
      </c>
      <c r="J11480">
        <v>1</v>
      </c>
      <c r="K11480">
        <v>1165.5999999999999</v>
      </c>
      <c r="L11480" t="s">
        <v>369</v>
      </c>
      <c r="M11480" t="s">
        <v>368</v>
      </c>
      <c r="N11480" s="8">
        <v>41962</v>
      </c>
      <c r="O11480">
        <v>0</v>
      </c>
      <c r="P11480">
        <v>0</v>
      </c>
      <c r="Q11480">
        <v>7847</v>
      </c>
      <c r="R11480">
        <v>918.3</v>
      </c>
      <c r="S11480">
        <v>1.913</v>
      </c>
      <c r="T11480">
        <v>33</v>
      </c>
      <c r="U11480">
        <v>2782.7</v>
      </c>
      <c r="V11480">
        <v>29</v>
      </c>
      <c r="W11480">
        <v>1.7450000000000001</v>
      </c>
      <c r="X11480">
        <v>2.82</v>
      </c>
      <c r="Y11480" s="8">
        <v>41962</v>
      </c>
    </row>
    <row r="11481" spans="1:25" x14ac:dyDescent="0.25">
      <c r="A11481">
        <v>-111.97801017</v>
      </c>
      <c r="B11481">
        <v>33.079825219999996</v>
      </c>
      <c r="C11481">
        <v>13</v>
      </c>
      <c r="D11481" t="s">
        <v>371</v>
      </c>
      <c r="E11481" t="s">
        <v>370</v>
      </c>
      <c r="F11481">
        <v>11480</v>
      </c>
      <c r="G11481">
        <v>179</v>
      </c>
      <c r="H11481">
        <v>13.33</v>
      </c>
      <c r="I11481">
        <v>2.625</v>
      </c>
      <c r="J11481">
        <v>1</v>
      </c>
      <c r="K11481">
        <v>1165.5999999999999</v>
      </c>
      <c r="L11481" t="s">
        <v>369</v>
      </c>
      <c r="M11481" t="s">
        <v>368</v>
      </c>
      <c r="N11481" s="8">
        <v>41962</v>
      </c>
      <c r="O11481">
        <v>0</v>
      </c>
      <c r="P11481">
        <v>0</v>
      </c>
      <c r="Q11481">
        <v>7953.4</v>
      </c>
      <c r="R11481">
        <v>907.49</v>
      </c>
      <c r="S11481">
        <v>1.891</v>
      </c>
      <c r="T11481">
        <v>33</v>
      </c>
      <c r="U11481">
        <v>2750</v>
      </c>
      <c r="V11481">
        <v>29</v>
      </c>
      <c r="W11481">
        <v>1.79</v>
      </c>
      <c r="X11481">
        <v>2.8919999999999999</v>
      </c>
      <c r="Y11481" s="8">
        <v>41962</v>
      </c>
    </row>
    <row r="11482" spans="1:25" x14ac:dyDescent="0.25">
      <c r="A11482">
        <v>-111.97801017</v>
      </c>
      <c r="B11482">
        <v>33.07981822</v>
      </c>
      <c r="C11482">
        <v>13</v>
      </c>
      <c r="D11482" t="s">
        <v>371</v>
      </c>
      <c r="E11482" t="s">
        <v>370</v>
      </c>
      <c r="F11482">
        <v>11481</v>
      </c>
      <c r="G11482">
        <v>179</v>
      </c>
      <c r="H11482">
        <v>13.33</v>
      </c>
      <c r="I11482">
        <v>2.5259999999999998</v>
      </c>
      <c r="J11482">
        <v>1</v>
      </c>
      <c r="K11482">
        <v>1165.5999999999999</v>
      </c>
      <c r="L11482" t="s">
        <v>369</v>
      </c>
      <c r="M11482" t="s">
        <v>368</v>
      </c>
      <c r="N11482" s="8">
        <v>41962</v>
      </c>
      <c r="O11482">
        <v>0</v>
      </c>
      <c r="P11482">
        <v>0</v>
      </c>
      <c r="Q11482">
        <v>7047.5</v>
      </c>
      <c r="R11482">
        <v>835.45</v>
      </c>
      <c r="S11482">
        <v>1.7410000000000001</v>
      </c>
      <c r="T11482">
        <v>33</v>
      </c>
      <c r="U11482">
        <v>2531.6999999999998</v>
      </c>
      <c r="V11482">
        <v>29</v>
      </c>
      <c r="W11482">
        <v>1.722</v>
      </c>
      <c r="X11482">
        <v>2.7839999999999998</v>
      </c>
      <c r="Y11482" s="8">
        <v>41962</v>
      </c>
    </row>
    <row r="11483" spans="1:25" x14ac:dyDescent="0.25">
      <c r="A11483">
        <v>-111.97801</v>
      </c>
      <c r="B11483">
        <v>33.079811229999997</v>
      </c>
      <c r="C11483">
        <v>13</v>
      </c>
      <c r="D11483" t="s">
        <v>371</v>
      </c>
      <c r="E11483" t="s">
        <v>370</v>
      </c>
      <c r="F11483">
        <v>11482</v>
      </c>
      <c r="G11483">
        <v>180</v>
      </c>
      <c r="H11483">
        <v>13.33</v>
      </c>
      <c r="I11483">
        <v>2.5590000000000002</v>
      </c>
      <c r="J11483">
        <v>1</v>
      </c>
      <c r="K11483">
        <v>1165.5999999999999</v>
      </c>
      <c r="L11483" t="s">
        <v>369</v>
      </c>
      <c r="M11483" t="s">
        <v>368</v>
      </c>
      <c r="N11483" s="8">
        <v>41962</v>
      </c>
      <c r="O11483">
        <v>0</v>
      </c>
      <c r="P11483">
        <v>0</v>
      </c>
      <c r="Q11483">
        <v>9020</v>
      </c>
      <c r="R11483">
        <v>1055.5999999999999</v>
      </c>
      <c r="S11483">
        <v>2.1989999999999998</v>
      </c>
      <c r="T11483">
        <v>33</v>
      </c>
      <c r="U11483">
        <v>3198.7</v>
      </c>
      <c r="V11483">
        <v>29</v>
      </c>
      <c r="W11483">
        <v>1.7450000000000001</v>
      </c>
      <c r="X11483">
        <v>2.82</v>
      </c>
      <c r="Y11483" s="8">
        <v>41962</v>
      </c>
    </row>
    <row r="11484" spans="1:25" x14ac:dyDescent="0.25">
      <c r="A11484">
        <v>-111.97801066</v>
      </c>
      <c r="B11484">
        <v>33.07980422</v>
      </c>
      <c r="C11484">
        <v>13</v>
      </c>
      <c r="D11484" t="s">
        <v>371</v>
      </c>
      <c r="E11484" t="s">
        <v>370</v>
      </c>
      <c r="F11484">
        <v>11483</v>
      </c>
      <c r="G11484">
        <v>182</v>
      </c>
      <c r="H11484">
        <v>13.33</v>
      </c>
      <c r="I11484">
        <v>2.4929999999999999</v>
      </c>
      <c r="J11484">
        <v>1</v>
      </c>
      <c r="K11484">
        <v>1165.5999999999999</v>
      </c>
      <c r="L11484" t="s">
        <v>369</v>
      </c>
      <c r="M11484" t="s">
        <v>368</v>
      </c>
      <c r="N11484" s="8">
        <v>41962</v>
      </c>
      <c r="O11484">
        <v>0</v>
      </c>
      <c r="P11484">
        <v>0</v>
      </c>
      <c r="Q11484">
        <v>8293.4</v>
      </c>
      <c r="R11484">
        <v>996.09</v>
      </c>
      <c r="S11484">
        <v>2.0750000000000002</v>
      </c>
      <c r="T11484">
        <v>33</v>
      </c>
      <c r="U11484">
        <v>3018.5</v>
      </c>
      <c r="V11484">
        <v>29</v>
      </c>
      <c r="W11484">
        <v>1.7</v>
      </c>
      <c r="X11484">
        <v>2.7480000000000002</v>
      </c>
      <c r="Y11484" s="8">
        <v>41962</v>
      </c>
    </row>
    <row r="11485" spans="1:25" x14ac:dyDescent="0.25">
      <c r="A11485">
        <v>-111.978011</v>
      </c>
      <c r="B11485">
        <v>33.079797229999997</v>
      </c>
      <c r="C11485">
        <v>13</v>
      </c>
      <c r="D11485" t="s">
        <v>371</v>
      </c>
      <c r="E11485" t="s">
        <v>370</v>
      </c>
      <c r="F11485">
        <v>11484</v>
      </c>
      <c r="G11485">
        <v>180</v>
      </c>
      <c r="H11485">
        <v>13.33</v>
      </c>
      <c r="I11485">
        <v>2.5259999999999998</v>
      </c>
      <c r="J11485">
        <v>1</v>
      </c>
      <c r="K11485">
        <v>1165.5999999999999</v>
      </c>
      <c r="L11485" t="s">
        <v>369</v>
      </c>
      <c r="M11485" t="s">
        <v>368</v>
      </c>
      <c r="N11485" s="8">
        <v>41962</v>
      </c>
      <c r="O11485">
        <v>0</v>
      </c>
      <c r="P11485">
        <v>0</v>
      </c>
      <c r="Q11485">
        <v>9200.1</v>
      </c>
      <c r="R11485">
        <v>1090.5999999999999</v>
      </c>
      <c r="S11485">
        <v>2.2719999999999998</v>
      </c>
      <c r="T11485">
        <v>33</v>
      </c>
      <c r="U11485">
        <v>3304.9</v>
      </c>
      <c r="V11485">
        <v>29</v>
      </c>
      <c r="W11485">
        <v>1.722</v>
      </c>
      <c r="X11485">
        <v>2.7839999999999998</v>
      </c>
      <c r="Y11485" s="8">
        <v>41962</v>
      </c>
    </row>
    <row r="11486" spans="1:25" x14ac:dyDescent="0.25">
      <c r="A11486">
        <v>-111.978011</v>
      </c>
      <c r="B11486">
        <v>33.079791229999998</v>
      </c>
      <c r="C11486">
        <v>13</v>
      </c>
      <c r="D11486" t="s">
        <v>371</v>
      </c>
      <c r="E11486" t="s">
        <v>370</v>
      </c>
      <c r="F11486">
        <v>11485</v>
      </c>
      <c r="G11486">
        <v>180</v>
      </c>
      <c r="H11486">
        <v>13.33</v>
      </c>
      <c r="I11486">
        <v>2.5259999999999998</v>
      </c>
      <c r="J11486">
        <v>1</v>
      </c>
      <c r="K11486">
        <v>1165.5999999999999</v>
      </c>
      <c r="L11486" t="s">
        <v>369</v>
      </c>
      <c r="M11486" t="s">
        <v>368</v>
      </c>
      <c r="N11486" s="8">
        <v>41962</v>
      </c>
      <c r="O11486">
        <v>0</v>
      </c>
      <c r="P11486">
        <v>0</v>
      </c>
      <c r="Q11486">
        <v>8287.1</v>
      </c>
      <c r="R11486">
        <v>982.4</v>
      </c>
      <c r="S11486">
        <v>2.0470000000000002</v>
      </c>
      <c r="T11486">
        <v>33</v>
      </c>
      <c r="U11486">
        <v>2977</v>
      </c>
      <c r="V11486">
        <v>29</v>
      </c>
      <c r="W11486">
        <v>1.722</v>
      </c>
      <c r="X11486">
        <v>2.7839999999999998</v>
      </c>
      <c r="Y11486" s="8">
        <v>41962</v>
      </c>
    </row>
    <row r="11487" spans="1:25" x14ac:dyDescent="0.25">
      <c r="A11487">
        <v>-111.978011</v>
      </c>
      <c r="B11487">
        <v>33.079784230000001</v>
      </c>
      <c r="C11487">
        <v>13</v>
      </c>
      <c r="D11487" t="s">
        <v>371</v>
      </c>
      <c r="E11487" t="s">
        <v>370</v>
      </c>
      <c r="F11487">
        <v>11486</v>
      </c>
      <c r="G11487">
        <v>180</v>
      </c>
      <c r="H11487">
        <v>13.33</v>
      </c>
      <c r="I11487">
        <v>2.5590000000000002</v>
      </c>
      <c r="J11487">
        <v>1</v>
      </c>
      <c r="K11487">
        <v>1165.5999999999999</v>
      </c>
      <c r="L11487" t="s">
        <v>369</v>
      </c>
      <c r="M11487" t="s">
        <v>368</v>
      </c>
      <c r="N11487" s="8">
        <v>41962</v>
      </c>
      <c r="O11487">
        <v>0</v>
      </c>
      <c r="P11487">
        <v>0</v>
      </c>
      <c r="Q11487">
        <v>8219.1</v>
      </c>
      <c r="R11487">
        <v>961.85</v>
      </c>
      <c r="S11487">
        <v>2.004</v>
      </c>
      <c r="T11487">
        <v>33</v>
      </c>
      <c r="U11487">
        <v>2914.7</v>
      </c>
      <c r="V11487">
        <v>29</v>
      </c>
      <c r="W11487">
        <v>1.7450000000000001</v>
      </c>
      <c r="X11487">
        <v>2.82</v>
      </c>
      <c r="Y11487" s="8">
        <v>41962</v>
      </c>
    </row>
    <row r="11488" spans="1:25" x14ac:dyDescent="0.25">
      <c r="A11488">
        <v>-111.97801017</v>
      </c>
      <c r="B11488">
        <v>33.079777219999997</v>
      </c>
      <c r="C11488">
        <v>13</v>
      </c>
      <c r="D11488" t="s">
        <v>371</v>
      </c>
      <c r="E11488" t="s">
        <v>370</v>
      </c>
      <c r="F11488">
        <v>11487</v>
      </c>
      <c r="G11488">
        <v>179</v>
      </c>
      <c r="H11488">
        <v>13.33</v>
      </c>
      <c r="I11488">
        <v>2.395</v>
      </c>
      <c r="J11488">
        <v>1</v>
      </c>
      <c r="K11488">
        <v>1165.5999999999999</v>
      </c>
      <c r="L11488" t="s">
        <v>369</v>
      </c>
      <c r="M11488" t="s">
        <v>368</v>
      </c>
      <c r="N11488" s="8">
        <v>41962</v>
      </c>
      <c r="O11488">
        <v>0</v>
      </c>
      <c r="P11488">
        <v>0</v>
      </c>
      <c r="Q11488">
        <v>8377</v>
      </c>
      <c r="R11488">
        <v>1047.5</v>
      </c>
      <c r="S11488">
        <v>2.1819999999999999</v>
      </c>
      <c r="T11488">
        <v>33</v>
      </c>
      <c r="U11488">
        <v>3174.2</v>
      </c>
      <c r="V11488">
        <v>29</v>
      </c>
      <c r="W11488">
        <v>1.633</v>
      </c>
      <c r="X11488">
        <v>2.6389999999999998</v>
      </c>
      <c r="Y11488" s="8">
        <v>41962</v>
      </c>
    </row>
    <row r="11489" spans="1:25" x14ac:dyDescent="0.25">
      <c r="A11489">
        <v>-111.97801034</v>
      </c>
      <c r="B11489">
        <v>33.07977022</v>
      </c>
      <c r="C11489">
        <v>13</v>
      </c>
      <c r="D11489" t="s">
        <v>371</v>
      </c>
      <c r="E11489" t="s">
        <v>370</v>
      </c>
      <c r="F11489">
        <v>11488</v>
      </c>
      <c r="G11489">
        <v>178</v>
      </c>
      <c r="H11489">
        <v>13.33</v>
      </c>
      <c r="I11489">
        <v>2.3290000000000002</v>
      </c>
      <c r="J11489">
        <v>1</v>
      </c>
      <c r="K11489">
        <v>1165.7</v>
      </c>
      <c r="L11489" t="s">
        <v>369</v>
      </c>
      <c r="M11489" t="s">
        <v>368</v>
      </c>
      <c r="N11489" s="8">
        <v>41962</v>
      </c>
      <c r="O11489">
        <v>0</v>
      </c>
      <c r="P11489">
        <v>0</v>
      </c>
      <c r="Q11489">
        <v>8054.3</v>
      </c>
      <c r="R11489">
        <v>1035.5</v>
      </c>
      <c r="S11489">
        <v>2.157</v>
      </c>
      <c r="T11489">
        <v>33</v>
      </c>
      <c r="U11489">
        <v>3137.9</v>
      </c>
      <c r="V11489">
        <v>29</v>
      </c>
      <c r="W11489">
        <v>1.5880000000000001</v>
      </c>
      <c r="X11489">
        <v>2.5670000000000002</v>
      </c>
      <c r="Y11489" s="8">
        <v>41962</v>
      </c>
    </row>
    <row r="11490" spans="1:25" x14ac:dyDescent="0.25">
      <c r="A11490">
        <v>-111.97800983</v>
      </c>
      <c r="B11490">
        <v>33.079763219999997</v>
      </c>
      <c r="C11490">
        <v>13</v>
      </c>
      <c r="D11490" t="s">
        <v>371</v>
      </c>
      <c r="E11490" t="s">
        <v>370</v>
      </c>
      <c r="F11490">
        <v>11489</v>
      </c>
      <c r="G11490">
        <v>181</v>
      </c>
      <c r="H11490">
        <v>13.33</v>
      </c>
      <c r="I11490">
        <v>2.395</v>
      </c>
      <c r="J11490">
        <v>1</v>
      </c>
      <c r="K11490">
        <v>1165.7</v>
      </c>
      <c r="L11490" t="s">
        <v>369</v>
      </c>
      <c r="M11490" t="s">
        <v>368</v>
      </c>
      <c r="N11490" s="8">
        <v>41962</v>
      </c>
      <c r="O11490">
        <v>0</v>
      </c>
      <c r="P11490">
        <v>0</v>
      </c>
      <c r="Q11490">
        <v>8648.2000000000007</v>
      </c>
      <c r="R11490">
        <v>1081.4000000000001</v>
      </c>
      <c r="S11490">
        <v>2.2530000000000001</v>
      </c>
      <c r="T11490">
        <v>33</v>
      </c>
      <c r="U11490">
        <v>3276.9</v>
      </c>
      <c r="V11490">
        <v>29</v>
      </c>
      <c r="W11490">
        <v>1.633</v>
      </c>
      <c r="X11490">
        <v>2.6389999999999998</v>
      </c>
      <c r="Y11490" s="8">
        <v>41962</v>
      </c>
    </row>
    <row r="11491" spans="1:25" x14ac:dyDescent="0.25">
      <c r="A11491">
        <v>-111.97801066</v>
      </c>
      <c r="B11491">
        <v>33.07975622</v>
      </c>
      <c r="C11491">
        <v>13</v>
      </c>
      <c r="D11491" t="s">
        <v>371</v>
      </c>
      <c r="E11491" t="s">
        <v>370</v>
      </c>
      <c r="F11491">
        <v>11490</v>
      </c>
      <c r="G11491">
        <v>182</v>
      </c>
      <c r="H11491">
        <v>13.33</v>
      </c>
      <c r="I11491">
        <v>2.5259999999999998</v>
      </c>
      <c r="J11491">
        <v>1</v>
      </c>
      <c r="K11491">
        <v>1165.7</v>
      </c>
      <c r="L11491" t="s">
        <v>369</v>
      </c>
      <c r="M11491" t="s">
        <v>368</v>
      </c>
      <c r="N11491" s="8">
        <v>41962</v>
      </c>
      <c r="O11491">
        <v>0</v>
      </c>
      <c r="P11491">
        <v>0</v>
      </c>
      <c r="Q11491">
        <v>8504.6</v>
      </c>
      <c r="R11491">
        <v>1008.2</v>
      </c>
      <c r="S11491">
        <v>2.1</v>
      </c>
      <c r="T11491">
        <v>33</v>
      </c>
      <c r="U11491">
        <v>3055.1</v>
      </c>
      <c r="V11491">
        <v>29</v>
      </c>
      <c r="W11491">
        <v>1.722</v>
      </c>
      <c r="X11491">
        <v>2.7839999999999998</v>
      </c>
      <c r="Y11491" s="8">
        <v>41962</v>
      </c>
    </row>
    <row r="11492" spans="1:25" x14ac:dyDescent="0.25">
      <c r="A11492">
        <v>-111.97801117</v>
      </c>
      <c r="B11492">
        <v>33.079749219999997</v>
      </c>
      <c r="C11492">
        <v>13</v>
      </c>
      <c r="D11492" t="s">
        <v>371</v>
      </c>
      <c r="E11492" t="s">
        <v>370</v>
      </c>
      <c r="F11492">
        <v>11491</v>
      </c>
      <c r="G11492">
        <v>179</v>
      </c>
      <c r="H11492">
        <v>13.33</v>
      </c>
      <c r="I11492">
        <v>2.5590000000000002</v>
      </c>
      <c r="J11492">
        <v>1</v>
      </c>
      <c r="K11492">
        <v>1165.5999999999999</v>
      </c>
      <c r="L11492" t="s">
        <v>369</v>
      </c>
      <c r="M11492" t="s">
        <v>368</v>
      </c>
      <c r="N11492" s="8">
        <v>41962</v>
      </c>
      <c r="O11492">
        <v>0</v>
      </c>
      <c r="P11492">
        <v>0</v>
      </c>
      <c r="Q11492">
        <v>7910.9</v>
      </c>
      <c r="R11492">
        <v>925.79</v>
      </c>
      <c r="S11492">
        <v>1.929</v>
      </c>
      <c r="T11492">
        <v>33</v>
      </c>
      <c r="U11492">
        <v>2805.4</v>
      </c>
      <c r="V11492">
        <v>29</v>
      </c>
      <c r="W11492">
        <v>1.7450000000000001</v>
      </c>
      <c r="X11492">
        <v>2.82</v>
      </c>
      <c r="Y11492" s="8">
        <v>41962</v>
      </c>
    </row>
    <row r="11493" spans="1:25" x14ac:dyDescent="0.25">
      <c r="A11493">
        <v>-111.978011</v>
      </c>
      <c r="B11493">
        <v>33.079742230000001</v>
      </c>
      <c r="C11493">
        <v>13</v>
      </c>
      <c r="D11493" t="s">
        <v>371</v>
      </c>
      <c r="E11493" t="s">
        <v>370</v>
      </c>
      <c r="F11493">
        <v>11492</v>
      </c>
      <c r="G11493">
        <v>180</v>
      </c>
      <c r="H11493">
        <v>13.33</v>
      </c>
      <c r="I11493">
        <v>2.3620000000000001</v>
      </c>
      <c r="J11493">
        <v>1</v>
      </c>
      <c r="K11493">
        <v>1165.5999999999999</v>
      </c>
      <c r="L11493" t="s">
        <v>369</v>
      </c>
      <c r="M11493" t="s">
        <v>368</v>
      </c>
      <c r="N11493" s="8">
        <v>41962</v>
      </c>
      <c r="O11493">
        <v>0</v>
      </c>
      <c r="P11493">
        <v>0</v>
      </c>
      <c r="Q11493">
        <v>6826</v>
      </c>
      <c r="R11493">
        <v>865.39</v>
      </c>
      <c r="S11493">
        <v>1.8029999999999999</v>
      </c>
      <c r="T11493">
        <v>33</v>
      </c>
      <c r="U11493">
        <v>2622.4</v>
      </c>
      <c r="V11493">
        <v>29</v>
      </c>
      <c r="W11493">
        <v>1.611</v>
      </c>
      <c r="X11493">
        <v>2.6030000000000002</v>
      </c>
      <c r="Y11493" s="8">
        <v>41962</v>
      </c>
    </row>
    <row r="11494" spans="1:25" x14ac:dyDescent="0.25">
      <c r="A11494">
        <v>-111.97801066</v>
      </c>
      <c r="B11494">
        <v>33.079735220000003</v>
      </c>
      <c r="C11494">
        <v>13</v>
      </c>
      <c r="D11494" t="s">
        <v>371</v>
      </c>
      <c r="E11494" t="s">
        <v>370</v>
      </c>
      <c r="F11494">
        <v>11493</v>
      </c>
      <c r="G11494">
        <v>182</v>
      </c>
      <c r="H11494">
        <v>13.33</v>
      </c>
      <c r="I11494">
        <v>2.5590000000000002</v>
      </c>
      <c r="J11494">
        <v>1</v>
      </c>
      <c r="K11494">
        <v>1165.5999999999999</v>
      </c>
      <c r="L11494" t="s">
        <v>369</v>
      </c>
      <c r="M11494" t="s">
        <v>368</v>
      </c>
      <c r="N11494" s="8">
        <v>41962</v>
      </c>
      <c r="O11494">
        <v>0</v>
      </c>
      <c r="P11494">
        <v>0</v>
      </c>
      <c r="Q11494">
        <v>8434.9</v>
      </c>
      <c r="R11494">
        <v>987.1</v>
      </c>
      <c r="S11494">
        <v>2.056</v>
      </c>
      <c r="T11494">
        <v>33</v>
      </c>
      <c r="U11494">
        <v>2991.2</v>
      </c>
      <c r="V11494">
        <v>29</v>
      </c>
      <c r="W11494">
        <v>1.7450000000000001</v>
      </c>
      <c r="X11494">
        <v>2.82</v>
      </c>
      <c r="Y11494" s="8">
        <v>41962</v>
      </c>
    </row>
    <row r="11495" spans="1:25" x14ac:dyDescent="0.25">
      <c r="A11495">
        <v>-111.97801083</v>
      </c>
      <c r="B11495">
        <v>33.07972822</v>
      </c>
      <c r="C11495">
        <v>13</v>
      </c>
      <c r="D11495" t="s">
        <v>371</v>
      </c>
      <c r="E11495" t="s">
        <v>370</v>
      </c>
      <c r="F11495">
        <v>11494</v>
      </c>
      <c r="G11495">
        <v>181</v>
      </c>
      <c r="H11495">
        <v>13.33</v>
      </c>
      <c r="I11495">
        <v>2.4609999999999999</v>
      </c>
      <c r="J11495">
        <v>1</v>
      </c>
      <c r="K11495">
        <v>1165.5999999999999</v>
      </c>
      <c r="L11495" t="s">
        <v>369</v>
      </c>
      <c r="M11495" t="s">
        <v>368</v>
      </c>
      <c r="N11495" s="8">
        <v>41962</v>
      </c>
      <c r="O11495">
        <v>0</v>
      </c>
      <c r="P11495">
        <v>0</v>
      </c>
      <c r="Q11495">
        <v>7001.6</v>
      </c>
      <c r="R11495">
        <v>852.15</v>
      </c>
      <c r="S11495">
        <v>1.7749999999999999</v>
      </c>
      <c r="T11495">
        <v>33</v>
      </c>
      <c r="U11495">
        <v>2582.3000000000002</v>
      </c>
      <c r="V11495">
        <v>29</v>
      </c>
      <c r="W11495">
        <v>1.6779999999999999</v>
      </c>
      <c r="X11495">
        <v>2.7109999999999999</v>
      </c>
      <c r="Y11495" s="8">
        <v>41962</v>
      </c>
    </row>
    <row r="11496" spans="1:25" x14ac:dyDescent="0.25">
      <c r="A11496">
        <v>-111.978011</v>
      </c>
      <c r="B11496">
        <v>33.079721229999997</v>
      </c>
      <c r="C11496">
        <v>13</v>
      </c>
      <c r="D11496" t="s">
        <v>371</v>
      </c>
      <c r="E11496" t="s">
        <v>370</v>
      </c>
      <c r="F11496">
        <v>11495</v>
      </c>
      <c r="G11496">
        <v>180</v>
      </c>
      <c r="H11496">
        <v>13.33</v>
      </c>
      <c r="I11496">
        <v>2.5259999999999998</v>
      </c>
      <c r="J11496">
        <v>1</v>
      </c>
      <c r="K11496">
        <v>1165.5</v>
      </c>
      <c r="L11496" t="s">
        <v>369</v>
      </c>
      <c r="M11496" t="s">
        <v>368</v>
      </c>
      <c r="N11496" s="8">
        <v>41962</v>
      </c>
      <c r="O11496">
        <v>0</v>
      </c>
      <c r="P11496">
        <v>0</v>
      </c>
      <c r="Q11496">
        <v>6523.9</v>
      </c>
      <c r="R11496">
        <v>773.38</v>
      </c>
      <c r="S11496">
        <v>1.611</v>
      </c>
      <c r="T11496">
        <v>33</v>
      </c>
      <c r="U11496">
        <v>2343.6</v>
      </c>
      <c r="V11496">
        <v>29</v>
      </c>
      <c r="W11496">
        <v>1.722</v>
      </c>
      <c r="X11496">
        <v>2.7839999999999998</v>
      </c>
      <c r="Y11496" s="8">
        <v>41962</v>
      </c>
    </row>
    <row r="11497" spans="1:25" x14ac:dyDescent="0.25">
      <c r="A11497">
        <v>-111.978011</v>
      </c>
      <c r="B11497">
        <v>33.07971423</v>
      </c>
      <c r="C11497">
        <v>13</v>
      </c>
      <c r="D11497" t="s">
        <v>371</v>
      </c>
      <c r="E11497" t="s">
        <v>370</v>
      </c>
      <c r="F11497">
        <v>11496</v>
      </c>
      <c r="G11497">
        <v>180</v>
      </c>
      <c r="H11497">
        <v>13.33</v>
      </c>
      <c r="I11497">
        <v>2.4609999999999999</v>
      </c>
      <c r="J11497">
        <v>1</v>
      </c>
      <c r="K11497">
        <v>1165.5</v>
      </c>
      <c r="L11497" t="s">
        <v>369</v>
      </c>
      <c r="M11497" t="s">
        <v>368</v>
      </c>
      <c r="N11497" s="8">
        <v>41962</v>
      </c>
      <c r="O11497">
        <v>0</v>
      </c>
      <c r="P11497">
        <v>0</v>
      </c>
      <c r="Q11497">
        <v>7880.5</v>
      </c>
      <c r="R11497">
        <v>959.11</v>
      </c>
      <c r="S11497">
        <v>1.998</v>
      </c>
      <c r="T11497">
        <v>33</v>
      </c>
      <c r="U11497">
        <v>2906.4</v>
      </c>
      <c r="V11497">
        <v>29</v>
      </c>
      <c r="W11497">
        <v>1.6779999999999999</v>
      </c>
      <c r="X11497">
        <v>2.7109999999999999</v>
      </c>
      <c r="Y11497" s="8">
        <v>41962</v>
      </c>
    </row>
    <row r="11498" spans="1:25" x14ac:dyDescent="0.25">
      <c r="A11498">
        <v>-111.97801066</v>
      </c>
      <c r="B11498">
        <v>33.079708220000001</v>
      </c>
      <c r="C11498">
        <v>13</v>
      </c>
      <c r="D11498" t="s">
        <v>371</v>
      </c>
      <c r="E11498" t="s">
        <v>370</v>
      </c>
      <c r="F11498">
        <v>11497</v>
      </c>
      <c r="G11498">
        <v>182</v>
      </c>
      <c r="H11498">
        <v>13.33</v>
      </c>
      <c r="I11498">
        <v>2.5590000000000002</v>
      </c>
      <c r="J11498">
        <v>1</v>
      </c>
      <c r="K11498">
        <v>1165.5999999999999</v>
      </c>
      <c r="L11498" t="s">
        <v>369</v>
      </c>
      <c r="M11498" t="s">
        <v>368</v>
      </c>
      <c r="N11498" s="8">
        <v>41962</v>
      </c>
      <c r="O11498">
        <v>0</v>
      </c>
      <c r="P11498">
        <v>0</v>
      </c>
      <c r="Q11498">
        <v>7235.4</v>
      </c>
      <c r="R11498">
        <v>846.73</v>
      </c>
      <c r="S11498">
        <v>1.764</v>
      </c>
      <c r="T11498">
        <v>33</v>
      </c>
      <c r="U11498">
        <v>2565.9</v>
      </c>
      <c r="V11498">
        <v>29</v>
      </c>
      <c r="W11498">
        <v>1.7450000000000001</v>
      </c>
      <c r="X11498">
        <v>2.82</v>
      </c>
      <c r="Y11498" s="8">
        <v>41962</v>
      </c>
    </row>
    <row r="11499" spans="1:25" x14ac:dyDescent="0.25">
      <c r="A11499">
        <v>-111.97801032</v>
      </c>
      <c r="B11499">
        <v>33.079701210000003</v>
      </c>
      <c r="C11499">
        <v>13</v>
      </c>
      <c r="D11499" t="s">
        <v>371</v>
      </c>
      <c r="E11499" t="s">
        <v>370</v>
      </c>
      <c r="F11499">
        <v>11498</v>
      </c>
      <c r="G11499">
        <v>184</v>
      </c>
      <c r="H11499">
        <v>13.33</v>
      </c>
      <c r="I11499">
        <v>2.7229999999999999</v>
      </c>
      <c r="J11499">
        <v>1</v>
      </c>
      <c r="K11499">
        <v>1165.5999999999999</v>
      </c>
      <c r="L11499" t="s">
        <v>369</v>
      </c>
      <c r="M11499" t="s">
        <v>368</v>
      </c>
      <c r="N11499" s="8">
        <v>41962</v>
      </c>
      <c r="O11499">
        <v>0</v>
      </c>
      <c r="P11499">
        <v>0</v>
      </c>
      <c r="Q11499">
        <v>6825.3</v>
      </c>
      <c r="R11499">
        <v>750.62</v>
      </c>
      <c r="S11499">
        <v>1.5640000000000001</v>
      </c>
      <c r="T11499">
        <v>33</v>
      </c>
      <c r="U11499">
        <v>2274.6</v>
      </c>
      <c r="V11499">
        <v>29</v>
      </c>
      <c r="W11499">
        <v>1.857</v>
      </c>
      <c r="X11499">
        <v>3.0009999999999999</v>
      </c>
      <c r="Y11499" s="8">
        <v>41962</v>
      </c>
    </row>
    <row r="11500" spans="1:25" x14ac:dyDescent="0.25">
      <c r="A11500">
        <v>-111.97801133999999</v>
      </c>
      <c r="B11500">
        <v>33.07969422</v>
      </c>
      <c r="C11500">
        <v>13</v>
      </c>
      <c r="D11500" t="s">
        <v>371</v>
      </c>
      <c r="E11500" t="s">
        <v>370</v>
      </c>
      <c r="F11500">
        <v>11499</v>
      </c>
      <c r="G11500">
        <v>178</v>
      </c>
      <c r="H11500">
        <v>13.33</v>
      </c>
      <c r="I11500">
        <v>2.657</v>
      </c>
      <c r="J11500">
        <v>1</v>
      </c>
      <c r="K11500">
        <v>1165.5999999999999</v>
      </c>
      <c r="L11500" t="s">
        <v>369</v>
      </c>
      <c r="M11500" t="s">
        <v>368</v>
      </c>
      <c r="N11500" s="8">
        <v>41962</v>
      </c>
      <c r="O11500">
        <v>0</v>
      </c>
      <c r="P11500">
        <v>0</v>
      </c>
      <c r="Q11500">
        <v>5608.4</v>
      </c>
      <c r="R11500">
        <v>632.02</v>
      </c>
      <c r="S11500">
        <v>1.3169999999999999</v>
      </c>
      <c r="T11500">
        <v>33</v>
      </c>
      <c r="U11500">
        <v>1915.2</v>
      </c>
      <c r="V11500">
        <v>29</v>
      </c>
      <c r="W11500">
        <v>1.8120000000000001</v>
      </c>
      <c r="X11500">
        <v>2.9279999999999999</v>
      </c>
      <c r="Y11500" s="8">
        <v>41962</v>
      </c>
    </row>
    <row r="11501" spans="1:25" x14ac:dyDescent="0.25">
      <c r="A11501">
        <v>-111.97801117</v>
      </c>
      <c r="B11501">
        <v>33.079687219999997</v>
      </c>
      <c r="C11501">
        <v>13</v>
      </c>
      <c r="D11501" t="s">
        <v>371</v>
      </c>
      <c r="E11501" t="s">
        <v>370</v>
      </c>
      <c r="F11501">
        <v>11500</v>
      </c>
      <c r="G11501">
        <v>179</v>
      </c>
      <c r="H11501">
        <v>13.33</v>
      </c>
      <c r="I11501">
        <v>2.5920000000000001</v>
      </c>
      <c r="J11501">
        <v>1</v>
      </c>
      <c r="K11501">
        <v>1165.5999999999999</v>
      </c>
      <c r="L11501" t="s">
        <v>369</v>
      </c>
      <c r="M11501" t="s">
        <v>368</v>
      </c>
      <c r="N11501" s="8">
        <v>41962</v>
      </c>
      <c r="O11501">
        <v>0</v>
      </c>
      <c r="P11501">
        <v>0</v>
      </c>
      <c r="Q11501">
        <v>5683.8</v>
      </c>
      <c r="R11501">
        <v>656.74</v>
      </c>
      <c r="S11501">
        <v>1.3680000000000001</v>
      </c>
      <c r="T11501">
        <v>33</v>
      </c>
      <c r="U11501">
        <v>1990.1</v>
      </c>
      <c r="V11501">
        <v>29</v>
      </c>
      <c r="W11501">
        <v>1.7669999999999999</v>
      </c>
      <c r="X11501">
        <v>2.8559999999999999</v>
      </c>
      <c r="Y11501" s="8">
        <v>41962</v>
      </c>
    </row>
    <row r="11502" spans="1:25" x14ac:dyDescent="0.25">
      <c r="A11502">
        <v>-111.978011</v>
      </c>
      <c r="B11502">
        <v>33.079680230000001</v>
      </c>
      <c r="C11502">
        <v>13</v>
      </c>
      <c r="D11502" t="s">
        <v>371</v>
      </c>
      <c r="E11502" t="s">
        <v>370</v>
      </c>
      <c r="F11502">
        <v>11501</v>
      </c>
      <c r="G11502">
        <v>180</v>
      </c>
      <c r="H11502">
        <v>13.33</v>
      </c>
      <c r="I11502">
        <v>2.4929999999999999</v>
      </c>
      <c r="J11502">
        <v>1</v>
      </c>
      <c r="K11502">
        <v>1165.5999999999999</v>
      </c>
      <c r="L11502" t="s">
        <v>369</v>
      </c>
      <c r="M11502" t="s">
        <v>368</v>
      </c>
      <c r="N11502" s="8">
        <v>41962</v>
      </c>
      <c r="O11502">
        <v>0</v>
      </c>
      <c r="P11502">
        <v>0</v>
      </c>
      <c r="Q11502">
        <v>6267.6</v>
      </c>
      <c r="R11502">
        <v>752.77</v>
      </c>
      <c r="S11502">
        <v>1.5680000000000001</v>
      </c>
      <c r="T11502">
        <v>33</v>
      </c>
      <c r="U11502">
        <v>2281.1</v>
      </c>
      <c r="V11502">
        <v>29</v>
      </c>
      <c r="W11502">
        <v>1.7</v>
      </c>
      <c r="X11502">
        <v>2.7480000000000002</v>
      </c>
      <c r="Y11502" s="8">
        <v>41962</v>
      </c>
    </row>
    <row r="11503" spans="1:25" x14ac:dyDescent="0.25">
      <c r="A11503">
        <v>-111.97801117</v>
      </c>
      <c r="B11503">
        <v>33.079673219999997</v>
      </c>
      <c r="C11503">
        <v>13</v>
      </c>
      <c r="D11503" t="s">
        <v>371</v>
      </c>
      <c r="E11503" t="s">
        <v>370</v>
      </c>
      <c r="F11503">
        <v>11502</v>
      </c>
      <c r="G11503">
        <v>179</v>
      </c>
      <c r="H11503">
        <v>13.33</v>
      </c>
      <c r="I11503">
        <v>2.4279999999999999</v>
      </c>
      <c r="J11503">
        <v>1</v>
      </c>
      <c r="K11503">
        <v>1165.5999999999999</v>
      </c>
      <c r="L11503" t="s">
        <v>369</v>
      </c>
      <c r="M11503" t="s">
        <v>368</v>
      </c>
      <c r="N11503" s="8">
        <v>41962</v>
      </c>
      <c r="O11503">
        <v>0</v>
      </c>
      <c r="P11503">
        <v>0</v>
      </c>
      <c r="Q11503">
        <v>6735.1</v>
      </c>
      <c r="R11503">
        <v>830.78</v>
      </c>
      <c r="S11503">
        <v>1.7310000000000001</v>
      </c>
      <c r="T11503">
        <v>33</v>
      </c>
      <c r="U11503">
        <v>2517.5</v>
      </c>
      <c r="V11503">
        <v>29</v>
      </c>
      <c r="W11503">
        <v>1.655</v>
      </c>
      <c r="X11503">
        <v>2.6749999999999998</v>
      </c>
      <c r="Y11503" s="8">
        <v>41962</v>
      </c>
    </row>
    <row r="11504" spans="1:25" x14ac:dyDescent="0.25">
      <c r="A11504">
        <v>-111.978011</v>
      </c>
      <c r="B11504">
        <v>33.079666230000001</v>
      </c>
      <c r="C11504">
        <v>13</v>
      </c>
      <c r="D11504" t="s">
        <v>371</v>
      </c>
      <c r="E11504" t="s">
        <v>370</v>
      </c>
      <c r="F11504">
        <v>11503</v>
      </c>
      <c r="G11504">
        <v>180</v>
      </c>
      <c r="H11504">
        <v>13.33</v>
      </c>
      <c r="I11504">
        <v>2.5259999999999998</v>
      </c>
      <c r="J11504">
        <v>1</v>
      </c>
      <c r="K11504">
        <v>1165.5</v>
      </c>
      <c r="L11504" t="s">
        <v>369</v>
      </c>
      <c r="M11504" t="s">
        <v>368</v>
      </c>
      <c r="N11504" s="8">
        <v>41962</v>
      </c>
      <c r="O11504">
        <v>0</v>
      </c>
      <c r="P11504">
        <v>0</v>
      </c>
      <c r="Q11504">
        <v>8581</v>
      </c>
      <c r="R11504">
        <v>1017.2</v>
      </c>
      <c r="S11504">
        <v>2.1190000000000002</v>
      </c>
      <c r="T11504">
        <v>33</v>
      </c>
      <c r="U11504">
        <v>3082.5</v>
      </c>
      <c r="V11504">
        <v>29</v>
      </c>
      <c r="W11504">
        <v>1.722</v>
      </c>
      <c r="X11504">
        <v>2.7839999999999998</v>
      </c>
      <c r="Y11504" s="8">
        <v>41962</v>
      </c>
    </row>
    <row r="11505" spans="1:25" x14ac:dyDescent="0.25">
      <c r="A11505">
        <v>-111.97801166000001</v>
      </c>
      <c r="B11505">
        <v>33.079659220000003</v>
      </c>
      <c r="C11505">
        <v>13</v>
      </c>
      <c r="D11505" t="s">
        <v>371</v>
      </c>
      <c r="E11505" t="s">
        <v>370</v>
      </c>
      <c r="F11505">
        <v>11504</v>
      </c>
      <c r="G11505">
        <v>182</v>
      </c>
      <c r="H11505">
        <v>13.33</v>
      </c>
      <c r="I11505">
        <v>2.4929999999999999</v>
      </c>
      <c r="J11505">
        <v>1</v>
      </c>
      <c r="K11505">
        <v>1165.5</v>
      </c>
      <c r="L11505" t="s">
        <v>369</v>
      </c>
      <c r="M11505" t="s">
        <v>368</v>
      </c>
      <c r="N11505" s="8">
        <v>41962</v>
      </c>
      <c r="O11505">
        <v>0</v>
      </c>
      <c r="P11505">
        <v>0</v>
      </c>
      <c r="Q11505">
        <v>7867.1</v>
      </c>
      <c r="R11505">
        <v>944.89</v>
      </c>
      <c r="S11505">
        <v>1.9690000000000001</v>
      </c>
      <c r="T11505">
        <v>33</v>
      </c>
      <c r="U11505">
        <v>2863.3</v>
      </c>
      <c r="V11505">
        <v>29</v>
      </c>
      <c r="W11505">
        <v>1.7</v>
      </c>
      <c r="X11505">
        <v>2.7480000000000002</v>
      </c>
      <c r="Y11505" s="8">
        <v>41962</v>
      </c>
    </row>
    <row r="11506" spans="1:25" x14ac:dyDescent="0.25">
      <c r="A11506">
        <v>-111.97801114000001</v>
      </c>
      <c r="B11506">
        <v>33.079652189999997</v>
      </c>
      <c r="C11506">
        <v>13</v>
      </c>
      <c r="D11506" t="s">
        <v>371</v>
      </c>
      <c r="E11506" t="s">
        <v>370</v>
      </c>
      <c r="F11506">
        <v>11505</v>
      </c>
      <c r="G11506">
        <v>185</v>
      </c>
      <c r="H11506">
        <v>13.33</v>
      </c>
      <c r="I11506">
        <v>2.4609999999999999</v>
      </c>
      <c r="J11506">
        <v>1</v>
      </c>
      <c r="K11506">
        <v>1165.5</v>
      </c>
      <c r="L11506" t="s">
        <v>369</v>
      </c>
      <c r="M11506" t="s">
        <v>368</v>
      </c>
      <c r="N11506" s="8">
        <v>41962</v>
      </c>
      <c r="O11506">
        <v>0</v>
      </c>
      <c r="P11506">
        <v>0</v>
      </c>
      <c r="Q11506">
        <v>10622</v>
      </c>
      <c r="R11506">
        <v>1292.8</v>
      </c>
      <c r="S11506">
        <v>2.6930000000000001</v>
      </c>
      <c r="T11506">
        <v>33</v>
      </c>
      <c r="U11506">
        <v>3917.6</v>
      </c>
      <c r="V11506">
        <v>29</v>
      </c>
      <c r="W11506">
        <v>1.6779999999999999</v>
      </c>
      <c r="X11506">
        <v>2.7109999999999999</v>
      </c>
      <c r="Y11506" s="8">
        <v>41962</v>
      </c>
    </row>
    <row r="11507" spans="1:25" x14ac:dyDescent="0.25">
      <c r="A11507">
        <v>-111.97801217</v>
      </c>
      <c r="B11507">
        <v>33.079645220000003</v>
      </c>
      <c r="C11507">
        <v>13</v>
      </c>
      <c r="D11507" t="s">
        <v>371</v>
      </c>
      <c r="E11507" t="s">
        <v>370</v>
      </c>
      <c r="F11507">
        <v>11506</v>
      </c>
      <c r="G11507">
        <v>179</v>
      </c>
      <c r="H11507">
        <v>13.33</v>
      </c>
      <c r="I11507">
        <v>2.4929999999999999</v>
      </c>
      <c r="J11507">
        <v>1</v>
      </c>
      <c r="K11507">
        <v>1165.5</v>
      </c>
      <c r="L11507" t="s">
        <v>369</v>
      </c>
      <c r="M11507" t="s">
        <v>368</v>
      </c>
      <c r="N11507" s="8">
        <v>41962</v>
      </c>
      <c r="O11507">
        <v>0</v>
      </c>
      <c r="P11507">
        <v>0</v>
      </c>
      <c r="Q11507">
        <v>11089</v>
      </c>
      <c r="R11507">
        <v>1331.8</v>
      </c>
      <c r="S11507">
        <v>2.7749999999999999</v>
      </c>
      <c r="T11507">
        <v>33</v>
      </c>
      <c r="U11507">
        <v>4035.9</v>
      </c>
      <c r="V11507">
        <v>29</v>
      </c>
      <c r="W11507">
        <v>1.7</v>
      </c>
      <c r="X11507">
        <v>2.7480000000000002</v>
      </c>
      <c r="Y11507" s="8">
        <v>41962</v>
      </c>
    </row>
    <row r="11508" spans="1:25" x14ac:dyDescent="0.25">
      <c r="A11508">
        <v>-111.97801200000001</v>
      </c>
      <c r="B11508">
        <v>33.07963823</v>
      </c>
      <c r="C11508">
        <v>13</v>
      </c>
      <c r="D11508" t="s">
        <v>371</v>
      </c>
      <c r="E11508" t="s">
        <v>370</v>
      </c>
      <c r="F11508">
        <v>11507</v>
      </c>
      <c r="G11508">
        <v>180</v>
      </c>
      <c r="H11508">
        <v>13.33</v>
      </c>
      <c r="I11508">
        <v>2.5590000000000002</v>
      </c>
      <c r="J11508">
        <v>1</v>
      </c>
      <c r="K11508">
        <v>1165.4000000000001</v>
      </c>
      <c r="L11508" t="s">
        <v>369</v>
      </c>
      <c r="M11508" t="s">
        <v>368</v>
      </c>
      <c r="N11508" s="8">
        <v>41962</v>
      </c>
      <c r="O11508">
        <v>0</v>
      </c>
      <c r="P11508">
        <v>0</v>
      </c>
      <c r="Q11508">
        <v>10469</v>
      </c>
      <c r="R11508">
        <v>1225.0999999999999</v>
      </c>
      <c r="S11508">
        <v>2.552</v>
      </c>
      <c r="T11508">
        <v>33</v>
      </c>
      <c r="U11508">
        <v>3712.5</v>
      </c>
      <c r="V11508">
        <v>29</v>
      </c>
      <c r="W11508">
        <v>1.7450000000000001</v>
      </c>
      <c r="X11508">
        <v>2.82</v>
      </c>
      <c r="Y11508" s="8">
        <v>41962</v>
      </c>
    </row>
    <row r="11509" spans="1:25" x14ac:dyDescent="0.25">
      <c r="A11509">
        <v>-111.97801217</v>
      </c>
      <c r="B11509">
        <v>33.079631220000003</v>
      </c>
      <c r="C11509">
        <v>13</v>
      </c>
      <c r="D11509" t="s">
        <v>371</v>
      </c>
      <c r="E11509" t="s">
        <v>370</v>
      </c>
      <c r="F11509">
        <v>11508</v>
      </c>
      <c r="G11509">
        <v>179</v>
      </c>
      <c r="H11509">
        <v>13.33</v>
      </c>
      <c r="I11509">
        <v>2.5590000000000002</v>
      </c>
      <c r="J11509">
        <v>1</v>
      </c>
      <c r="K11509">
        <v>1165.4000000000001</v>
      </c>
      <c r="L11509" t="s">
        <v>369</v>
      </c>
      <c r="M11509" t="s">
        <v>368</v>
      </c>
      <c r="N11509" s="8">
        <v>41962</v>
      </c>
      <c r="O11509">
        <v>0</v>
      </c>
      <c r="P11509">
        <v>0</v>
      </c>
      <c r="Q11509">
        <v>9608.2999999999993</v>
      </c>
      <c r="R11509">
        <v>1124.4000000000001</v>
      </c>
      <c r="S11509">
        <v>2.343</v>
      </c>
      <c r="T11509">
        <v>33</v>
      </c>
      <c r="U11509">
        <v>3407.4</v>
      </c>
      <c r="V11509">
        <v>29</v>
      </c>
      <c r="W11509">
        <v>1.7450000000000001</v>
      </c>
      <c r="X11509">
        <v>2.82</v>
      </c>
      <c r="Y11509" s="8">
        <v>41962</v>
      </c>
    </row>
    <row r="11510" spans="1:25" x14ac:dyDescent="0.25">
      <c r="A11510">
        <v>-111.97801217</v>
      </c>
      <c r="B11510">
        <v>33.079625219999997</v>
      </c>
      <c r="C11510">
        <v>13</v>
      </c>
      <c r="D11510" t="s">
        <v>371</v>
      </c>
      <c r="E11510" t="s">
        <v>370</v>
      </c>
      <c r="F11510">
        <v>11509</v>
      </c>
      <c r="G11510">
        <v>179</v>
      </c>
      <c r="H11510">
        <v>13.33</v>
      </c>
      <c r="I11510">
        <v>2.4609999999999999</v>
      </c>
      <c r="J11510">
        <v>1</v>
      </c>
      <c r="K11510">
        <v>1165.5999999999999</v>
      </c>
      <c r="L11510" t="s">
        <v>369</v>
      </c>
      <c r="M11510" t="s">
        <v>368</v>
      </c>
      <c r="N11510" s="8">
        <v>41962</v>
      </c>
      <c r="O11510">
        <v>0</v>
      </c>
      <c r="P11510">
        <v>0</v>
      </c>
      <c r="Q11510">
        <v>10429</v>
      </c>
      <c r="R11510">
        <v>1269.2</v>
      </c>
      <c r="S11510">
        <v>2.6440000000000001</v>
      </c>
      <c r="T11510">
        <v>33</v>
      </c>
      <c r="U11510">
        <v>3846.2</v>
      </c>
      <c r="V11510">
        <v>29</v>
      </c>
      <c r="W11510">
        <v>1.6779999999999999</v>
      </c>
      <c r="X11510">
        <v>2.7109999999999999</v>
      </c>
      <c r="Y11510" s="8">
        <v>41962</v>
      </c>
    </row>
    <row r="11511" spans="1:25" x14ac:dyDescent="0.25">
      <c r="A11511">
        <v>-111.97801251</v>
      </c>
      <c r="B11511">
        <v>33.07961821</v>
      </c>
      <c r="C11511">
        <v>13</v>
      </c>
      <c r="D11511" t="s">
        <v>371</v>
      </c>
      <c r="E11511" t="s">
        <v>370</v>
      </c>
      <c r="F11511">
        <v>11510</v>
      </c>
      <c r="G11511">
        <v>177</v>
      </c>
      <c r="H11511">
        <v>13.33</v>
      </c>
      <c r="I11511">
        <v>2.4279999999999999</v>
      </c>
      <c r="J11511">
        <v>1</v>
      </c>
      <c r="K11511">
        <v>1165.5999999999999</v>
      </c>
      <c r="L11511" t="s">
        <v>369</v>
      </c>
      <c r="M11511" t="s">
        <v>368</v>
      </c>
      <c r="N11511" s="8">
        <v>41962</v>
      </c>
      <c r="O11511">
        <v>0</v>
      </c>
      <c r="P11511">
        <v>0</v>
      </c>
      <c r="Q11511">
        <v>12110</v>
      </c>
      <c r="R11511">
        <v>1493.8</v>
      </c>
      <c r="S11511">
        <v>3.1120000000000001</v>
      </c>
      <c r="T11511">
        <v>33</v>
      </c>
      <c r="U11511">
        <v>4526.5</v>
      </c>
      <c r="V11511">
        <v>29</v>
      </c>
      <c r="W11511">
        <v>1.655</v>
      </c>
      <c r="X11511">
        <v>2.6749999999999998</v>
      </c>
      <c r="Y11511" s="8">
        <v>41962</v>
      </c>
    </row>
    <row r="11512" spans="1:25" x14ac:dyDescent="0.25">
      <c r="A11512">
        <v>-111.97801149</v>
      </c>
      <c r="B11512">
        <v>33.079611210000003</v>
      </c>
      <c r="C11512">
        <v>13</v>
      </c>
      <c r="D11512" t="s">
        <v>371</v>
      </c>
      <c r="E11512" t="s">
        <v>370</v>
      </c>
      <c r="F11512">
        <v>11511</v>
      </c>
      <c r="G11512">
        <v>183</v>
      </c>
      <c r="H11512">
        <v>13.33</v>
      </c>
      <c r="I11512">
        <v>2.4929999999999999</v>
      </c>
      <c r="J11512">
        <v>1</v>
      </c>
      <c r="K11512">
        <v>1165.5999999999999</v>
      </c>
      <c r="L11512" t="s">
        <v>369</v>
      </c>
      <c r="M11512" t="s">
        <v>368</v>
      </c>
      <c r="N11512" s="8">
        <v>41962</v>
      </c>
      <c r="O11512">
        <v>0</v>
      </c>
      <c r="P11512">
        <v>0</v>
      </c>
      <c r="Q11512">
        <v>11723</v>
      </c>
      <c r="R11512">
        <v>1408</v>
      </c>
      <c r="S11512">
        <v>2.9329999999999998</v>
      </c>
      <c r="T11512">
        <v>33</v>
      </c>
      <c r="U11512">
        <v>4266.7</v>
      </c>
      <c r="V11512">
        <v>29</v>
      </c>
      <c r="W11512">
        <v>1.7</v>
      </c>
      <c r="X11512">
        <v>2.7480000000000002</v>
      </c>
      <c r="Y11512" s="8">
        <v>41962</v>
      </c>
    </row>
    <row r="11513" spans="1:25" x14ac:dyDescent="0.25">
      <c r="A11513">
        <v>-111.97801131999999</v>
      </c>
      <c r="B11513">
        <v>33.079604209999999</v>
      </c>
      <c r="C11513">
        <v>13</v>
      </c>
      <c r="D11513" t="s">
        <v>371</v>
      </c>
      <c r="E11513" t="s">
        <v>370</v>
      </c>
      <c r="F11513">
        <v>11512</v>
      </c>
      <c r="G11513">
        <v>184</v>
      </c>
      <c r="H11513">
        <v>13.33</v>
      </c>
      <c r="I11513">
        <v>2.4609999999999999</v>
      </c>
      <c r="J11513">
        <v>1</v>
      </c>
      <c r="K11513">
        <v>1165.5999999999999</v>
      </c>
      <c r="L11513" t="s">
        <v>369</v>
      </c>
      <c r="M11513" t="s">
        <v>368</v>
      </c>
      <c r="N11513" s="8">
        <v>41962</v>
      </c>
      <c r="O11513">
        <v>0</v>
      </c>
      <c r="P11513">
        <v>0</v>
      </c>
      <c r="Q11513">
        <v>13198</v>
      </c>
      <c r="R11513">
        <v>1606.3</v>
      </c>
      <c r="S11513">
        <v>3.3460000000000001</v>
      </c>
      <c r="T11513">
        <v>33</v>
      </c>
      <c r="U11513">
        <v>4867.6000000000004</v>
      </c>
      <c r="V11513">
        <v>29</v>
      </c>
      <c r="W11513">
        <v>1.6779999999999999</v>
      </c>
      <c r="X11513">
        <v>2.7109999999999999</v>
      </c>
      <c r="Y11513" s="8">
        <v>41962</v>
      </c>
    </row>
    <row r="11514" spans="1:25" x14ac:dyDescent="0.25">
      <c r="A11514">
        <v>-111.97801183</v>
      </c>
      <c r="B11514">
        <v>33.079597219999997</v>
      </c>
      <c r="C11514">
        <v>13</v>
      </c>
      <c r="D11514" t="s">
        <v>371</v>
      </c>
      <c r="E11514" t="s">
        <v>370</v>
      </c>
      <c r="F11514">
        <v>11513</v>
      </c>
      <c r="G11514">
        <v>181</v>
      </c>
      <c r="H11514">
        <v>13.33</v>
      </c>
      <c r="I11514">
        <v>2.4609999999999999</v>
      </c>
      <c r="J11514">
        <v>1</v>
      </c>
      <c r="K11514">
        <v>1165.5999999999999</v>
      </c>
      <c r="L11514" t="s">
        <v>369</v>
      </c>
      <c r="M11514" t="s">
        <v>368</v>
      </c>
      <c r="N11514" s="8">
        <v>41962</v>
      </c>
      <c r="O11514">
        <v>0</v>
      </c>
      <c r="P11514">
        <v>0</v>
      </c>
      <c r="Q11514">
        <v>12755</v>
      </c>
      <c r="R11514">
        <v>1552.3</v>
      </c>
      <c r="S11514">
        <v>3.234</v>
      </c>
      <c r="T11514">
        <v>33</v>
      </c>
      <c r="U11514">
        <v>4704.1000000000004</v>
      </c>
      <c r="V11514">
        <v>29</v>
      </c>
      <c r="W11514">
        <v>1.6779999999999999</v>
      </c>
      <c r="X11514">
        <v>2.7109999999999999</v>
      </c>
      <c r="Y11514" s="8">
        <v>41962</v>
      </c>
    </row>
    <row r="11515" spans="1:25" x14ac:dyDescent="0.25">
      <c r="A11515">
        <v>-111.97801114000001</v>
      </c>
      <c r="B11515">
        <v>33.079590189999998</v>
      </c>
      <c r="C11515">
        <v>13</v>
      </c>
      <c r="D11515" t="s">
        <v>371</v>
      </c>
      <c r="E11515" t="s">
        <v>370</v>
      </c>
      <c r="F11515">
        <v>11514</v>
      </c>
      <c r="G11515">
        <v>185</v>
      </c>
      <c r="H11515">
        <v>13.33</v>
      </c>
      <c r="I11515">
        <v>2.4279999999999999</v>
      </c>
      <c r="J11515">
        <v>1</v>
      </c>
      <c r="K11515">
        <v>1165.5999999999999</v>
      </c>
      <c r="L11515" t="s">
        <v>369</v>
      </c>
      <c r="M11515" t="s">
        <v>368</v>
      </c>
      <c r="N11515" s="8">
        <v>41962</v>
      </c>
      <c r="O11515">
        <v>0</v>
      </c>
      <c r="P11515">
        <v>0</v>
      </c>
      <c r="Q11515">
        <v>13564</v>
      </c>
      <c r="R11515">
        <v>1673.2</v>
      </c>
      <c r="S11515">
        <v>3.4860000000000002</v>
      </c>
      <c r="T11515">
        <v>33</v>
      </c>
      <c r="U11515">
        <v>5070.3</v>
      </c>
      <c r="V11515">
        <v>29</v>
      </c>
      <c r="W11515">
        <v>1.655</v>
      </c>
      <c r="X11515">
        <v>2.6749999999999998</v>
      </c>
      <c r="Y11515" s="8">
        <v>41962</v>
      </c>
    </row>
    <row r="11516" spans="1:25" x14ac:dyDescent="0.25">
      <c r="A11516">
        <v>-111.97801234000001</v>
      </c>
      <c r="B11516">
        <v>33.079583220000004</v>
      </c>
      <c r="C11516">
        <v>13</v>
      </c>
      <c r="D11516" t="s">
        <v>371</v>
      </c>
      <c r="E11516" t="s">
        <v>370</v>
      </c>
      <c r="F11516">
        <v>11515</v>
      </c>
      <c r="G11516">
        <v>178</v>
      </c>
      <c r="H11516">
        <v>13.33</v>
      </c>
      <c r="I11516">
        <v>2.395</v>
      </c>
      <c r="J11516">
        <v>1</v>
      </c>
      <c r="K11516">
        <v>1165.4000000000001</v>
      </c>
      <c r="L11516" t="s">
        <v>369</v>
      </c>
      <c r="M11516" t="s">
        <v>368</v>
      </c>
      <c r="N11516" s="8">
        <v>41962</v>
      </c>
      <c r="O11516">
        <v>0</v>
      </c>
      <c r="P11516">
        <v>0</v>
      </c>
      <c r="Q11516">
        <v>14620</v>
      </c>
      <c r="R11516">
        <v>1828</v>
      </c>
      <c r="S11516">
        <v>3.8079999999999998</v>
      </c>
      <c r="T11516">
        <v>33</v>
      </c>
      <c r="U11516">
        <v>5539.5</v>
      </c>
      <c r="V11516">
        <v>29</v>
      </c>
      <c r="W11516">
        <v>1.633</v>
      </c>
      <c r="X11516">
        <v>2.6389999999999998</v>
      </c>
      <c r="Y11516" s="8">
        <v>41962</v>
      </c>
    </row>
    <row r="11517" spans="1:25" x14ac:dyDescent="0.25">
      <c r="A11517">
        <v>-111.97801200000001</v>
      </c>
      <c r="B11517">
        <v>33.079577229999998</v>
      </c>
      <c r="C11517">
        <v>13</v>
      </c>
      <c r="D11517" t="s">
        <v>371</v>
      </c>
      <c r="E11517" t="s">
        <v>370</v>
      </c>
      <c r="F11517">
        <v>11516</v>
      </c>
      <c r="G11517">
        <v>180</v>
      </c>
      <c r="H11517">
        <v>13.33</v>
      </c>
      <c r="I11517">
        <v>2.4609999999999999</v>
      </c>
      <c r="J11517">
        <v>1</v>
      </c>
      <c r="K11517">
        <v>1165.4000000000001</v>
      </c>
      <c r="L11517" t="s">
        <v>369</v>
      </c>
      <c r="M11517" t="s">
        <v>368</v>
      </c>
      <c r="N11517" s="8">
        <v>41962</v>
      </c>
      <c r="O11517">
        <v>0</v>
      </c>
      <c r="P11517">
        <v>0</v>
      </c>
      <c r="Q11517">
        <v>15081</v>
      </c>
      <c r="R11517">
        <v>1835.4</v>
      </c>
      <c r="S11517">
        <v>3.8239999999999998</v>
      </c>
      <c r="T11517">
        <v>33</v>
      </c>
      <c r="U11517">
        <v>5561.8</v>
      </c>
      <c r="V11517">
        <v>29</v>
      </c>
      <c r="W11517">
        <v>1.6779999999999999</v>
      </c>
      <c r="X11517">
        <v>2.7109999999999999</v>
      </c>
      <c r="Y11517" s="8">
        <v>41962</v>
      </c>
    </row>
    <row r="11518" spans="1:25" x14ac:dyDescent="0.25">
      <c r="A11518">
        <v>-111.97801283</v>
      </c>
      <c r="B11518">
        <v>33.079570220000001</v>
      </c>
      <c r="C11518">
        <v>13</v>
      </c>
      <c r="D11518" t="s">
        <v>371</v>
      </c>
      <c r="E11518" t="s">
        <v>370</v>
      </c>
      <c r="F11518">
        <v>11517</v>
      </c>
      <c r="G11518">
        <v>181</v>
      </c>
      <c r="H11518">
        <v>13.33</v>
      </c>
      <c r="I11518">
        <v>2.395</v>
      </c>
      <c r="J11518">
        <v>1</v>
      </c>
      <c r="K11518">
        <v>1165.4000000000001</v>
      </c>
      <c r="L11518" t="s">
        <v>369</v>
      </c>
      <c r="M11518" t="s">
        <v>368</v>
      </c>
      <c r="N11518" s="8">
        <v>41962</v>
      </c>
      <c r="O11518">
        <v>0</v>
      </c>
      <c r="P11518">
        <v>0</v>
      </c>
      <c r="Q11518">
        <v>14260</v>
      </c>
      <c r="R11518">
        <v>1783.1</v>
      </c>
      <c r="S11518">
        <v>3.7149999999999999</v>
      </c>
      <c r="T11518">
        <v>33</v>
      </c>
      <c r="U11518">
        <v>5403.4</v>
      </c>
      <c r="V11518">
        <v>29</v>
      </c>
      <c r="W11518">
        <v>1.633</v>
      </c>
      <c r="X11518">
        <v>2.6389999999999998</v>
      </c>
      <c r="Y11518" s="8">
        <v>41962</v>
      </c>
    </row>
    <row r="11519" spans="1:25" x14ac:dyDescent="0.25">
      <c r="A11519">
        <v>-111.97801266</v>
      </c>
      <c r="B11519">
        <v>33.079563219999997</v>
      </c>
      <c r="C11519">
        <v>13</v>
      </c>
      <c r="D11519" t="s">
        <v>371</v>
      </c>
      <c r="E11519" t="s">
        <v>370</v>
      </c>
      <c r="F11519">
        <v>11518</v>
      </c>
      <c r="G11519">
        <v>182</v>
      </c>
      <c r="H11519">
        <v>13.33</v>
      </c>
      <c r="I11519">
        <v>2.5259999999999998</v>
      </c>
      <c r="J11519">
        <v>1</v>
      </c>
      <c r="K11519">
        <v>1165.4000000000001</v>
      </c>
      <c r="L11519" t="s">
        <v>369</v>
      </c>
      <c r="M11519" t="s">
        <v>368</v>
      </c>
      <c r="N11519" s="8">
        <v>41962</v>
      </c>
      <c r="O11519">
        <v>0</v>
      </c>
      <c r="P11519">
        <v>0</v>
      </c>
      <c r="Q11519">
        <v>11715</v>
      </c>
      <c r="R11519">
        <v>1388.7</v>
      </c>
      <c r="S11519">
        <v>2.8929999999999998</v>
      </c>
      <c r="T11519">
        <v>33</v>
      </c>
      <c r="U11519">
        <v>4208.3</v>
      </c>
      <c r="V11519">
        <v>29</v>
      </c>
      <c r="W11519">
        <v>1.722</v>
      </c>
      <c r="X11519">
        <v>2.7839999999999998</v>
      </c>
      <c r="Y11519" s="8">
        <v>41962</v>
      </c>
    </row>
    <row r="11520" spans="1:25" x14ac:dyDescent="0.25">
      <c r="A11520">
        <v>-111.97801251</v>
      </c>
      <c r="B11520">
        <v>33.07955621</v>
      </c>
      <c r="C11520">
        <v>13</v>
      </c>
      <c r="D11520" t="s">
        <v>371</v>
      </c>
      <c r="E11520" t="s">
        <v>370</v>
      </c>
      <c r="F11520">
        <v>11519</v>
      </c>
      <c r="G11520">
        <v>177</v>
      </c>
      <c r="H11520">
        <v>13.33</v>
      </c>
      <c r="I11520">
        <v>2.4609999999999999</v>
      </c>
      <c r="J11520">
        <v>1</v>
      </c>
      <c r="K11520">
        <v>1165.4000000000001</v>
      </c>
      <c r="L11520" t="s">
        <v>369</v>
      </c>
      <c r="M11520" t="s">
        <v>368</v>
      </c>
      <c r="N11520" s="8">
        <v>41962</v>
      </c>
      <c r="O11520">
        <v>0</v>
      </c>
      <c r="P11520">
        <v>0</v>
      </c>
      <c r="Q11520">
        <v>13204</v>
      </c>
      <c r="R11520">
        <v>1607.1</v>
      </c>
      <c r="S11520">
        <v>3.3479999999999999</v>
      </c>
      <c r="T11520">
        <v>33</v>
      </c>
      <c r="U11520">
        <v>4869.8999999999996</v>
      </c>
      <c r="V11520">
        <v>29</v>
      </c>
      <c r="W11520">
        <v>1.6779999999999999</v>
      </c>
      <c r="X11520">
        <v>2.7109999999999999</v>
      </c>
      <c r="Y11520" s="8">
        <v>41962</v>
      </c>
    </row>
    <row r="11521" spans="1:25" x14ac:dyDescent="0.25">
      <c r="A11521">
        <v>-111.9780118</v>
      </c>
      <c r="B11521">
        <v>33.079549159999999</v>
      </c>
      <c r="C11521">
        <v>13</v>
      </c>
      <c r="D11521" t="s">
        <v>371</v>
      </c>
      <c r="E11521" t="s">
        <v>370</v>
      </c>
      <c r="F11521">
        <v>11520</v>
      </c>
      <c r="G11521">
        <v>187</v>
      </c>
      <c r="H11521">
        <v>13.33</v>
      </c>
      <c r="I11521">
        <v>2.4279999999999999</v>
      </c>
      <c r="J11521">
        <v>1</v>
      </c>
      <c r="K11521">
        <v>1165.3</v>
      </c>
      <c r="L11521" t="s">
        <v>369</v>
      </c>
      <c r="M11521" t="s">
        <v>368</v>
      </c>
      <c r="N11521" s="8">
        <v>41962</v>
      </c>
      <c r="O11521">
        <v>0</v>
      </c>
      <c r="P11521">
        <v>0</v>
      </c>
      <c r="Q11521">
        <v>11944</v>
      </c>
      <c r="R11521">
        <v>1473.3</v>
      </c>
      <c r="S11521">
        <v>3.069</v>
      </c>
      <c r="T11521">
        <v>33</v>
      </c>
      <c r="U11521">
        <v>4464.5</v>
      </c>
      <c r="V11521">
        <v>29</v>
      </c>
      <c r="W11521">
        <v>1.655</v>
      </c>
      <c r="X11521">
        <v>2.6749999999999998</v>
      </c>
      <c r="Y11521" s="8">
        <v>41962</v>
      </c>
    </row>
    <row r="11522" spans="1:25" x14ac:dyDescent="0.25">
      <c r="A11522">
        <v>-111.97801334</v>
      </c>
      <c r="B11522">
        <v>33.07954222</v>
      </c>
      <c r="C11522">
        <v>13</v>
      </c>
      <c r="D11522" t="s">
        <v>371</v>
      </c>
      <c r="E11522" t="s">
        <v>370</v>
      </c>
      <c r="F11522">
        <v>11521</v>
      </c>
      <c r="G11522">
        <v>178</v>
      </c>
      <c r="H11522">
        <v>13.33</v>
      </c>
      <c r="I11522">
        <v>2.3290000000000002</v>
      </c>
      <c r="J11522">
        <v>1</v>
      </c>
      <c r="K11522">
        <v>1165.4000000000001</v>
      </c>
      <c r="L11522" t="s">
        <v>369</v>
      </c>
      <c r="M11522" t="s">
        <v>368</v>
      </c>
      <c r="N11522" s="8">
        <v>41962</v>
      </c>
      <c r="O11522">
        <v>0</v>
      </c>
      <c r="P11522">
        <v>0</v>
      </c>
      <c r="Q11522">
        <v>13356</v>
      </c>
      <c r="R11522">
        <v>1717</v>
      </c>
      <c r="S11522">
        <v>3.577</v>
      </c>
      <c r="T11522">
        <v>33</v>
      </c>
      <c r="U11522">
        <v>5203.2</v>
      </c>
      <c r="V11522">
        <v>29</v>
      </c>
      <c r="W11522">
        <v>1.5880000000000001</v>
      </c>
      <c r="X11522">
        <v>2.5670000000000002</v>
      </c>
      <c r="Y11522" s="8">
        <v>41962</v>
      </c>
    </row>
    <row r="11523" spans="1:25" x14ac:dyDescent="0.25">
      <c r="A11523">
        <v>-111.97801317</v>
      </c>
      <c r="B11523">
        <v>33.079535219999997</v>
      </c>
      <c r="C11523">
        <v>13</v>
      </c>
      <c r="D11523" t="s">
        <v>371</v>
      </c>
      <c r="E11523" t="s">
        <v>370</v>
      </c>
      <c r="F11523">
        <v>11522</v>
      </c>
      <c r="G11523">
        <v>179</v>
      </c>
      <c r="H11523">
        <v>13.33</v>
      </c>
      <c r="I11523">
        <v>2.5259999999999998</v>
      </c>
      <c r="J11523">
        <v>1</v>
      </c>
      <c r="K11523">
        <v>1165.4000000000001</v>
      </c>
      <c r="L11523" t="s">
        <v>369</v>
      </c>
      <c r="M11523" t="s">
        <v>368</v>
      </c>
      <c r="N11523" s="8">
        <v>41962</v>
      </c>
      <c r="O11523">
        <v>0</v>
      </c>
      <c r="P11523">
        <v>0</v>
      </c>
      <c r="Q11523">
        <v>11509</v>
      </c>
      <c r="R11523">
        <v>1364.3</v>
      </c>
      <c r="S11523">
        <v>2.8420000000000001</v>
      </c>
      <c r="T11523">
        <v>33</v>
      </c>
      <c r="U11523">
        <v>4134.3999999999996</v>
      </c>
      <c r="V11523">
        <v>29</v>
      </c>
      <c r="W11523">
        <v>1.722</v>
      </c>
      <c r="X11523">
        <v>2.7839999999999998</v>
      </c>
      <c r="Y11523" s="8">
        <v>41962</v>
      </c>
    </row>
    <row r="11524" spans="1:25" x14ac:dyDescent="0.25">
      <c r="A11524">
        <v>-111.97801283</v>
      </c>
      <c r="B11524">
        <v>33.07952822</v>
      </c>
      <c r="C11524">
        <v>13</v>
      </c>
      <c r="D11524" t="s">
        <v>371</v>
      </c>
      <c r="E11524" t="s">
        <v>370</v>
      </c>
      <c r="F11524">
        <v>11523</v>
      </c>
      <c r="G11524">
        <v>181</v>
      </c>
      <c r="H11524">
        <v>13.33</v>
      </c>
      <c r="I11524">
        <v>2.4609999999999999</v>
      </c>
      <c r="J11524">
        <v>1</v>
      </c>
      <c r="K11524">
        <v>1165.4000000000001</v>
      </c>
      <c r="L11524" t="s">
        <v>369</v>
      </c>
      <c r="M11524" t="s">
        <v>368</v>
      </c>
      <c r="N11524" s="8">
        <v>41962</v>
      </c>
      <c r="O11524">
        <v>0</v>
      </c>
      <c r="P11524">
        <v>0</v>
      </c>
      <c r="Q11524">
        <v>11189</v>
      </c>
      <c r="R11524">
        <v>1361.8</v>
      </c>
      <c r="S11524">
        <v>2.8370000000000002</v>
      </c>
      <c r="T11524">
        <v>33</v>
      </c>
      <c r="U11524">
        <v>4126.7</v>
      </c>
      <c r="V11524">
        <v>29</v>
      </c>
      <c r="W11524">
        <v>1.6779999999999999</v>
      </c>
      <c r="X11524">
        <v>2.7109999999999999</v>
      </c>
      <c r="Y11524" s="8">
        <v>41962</v>
      </c>
    </row>
    <row r="11525" spans="1:25" x14ac:dyDescent="0.25">
      <c r="A11525">
        <v>-111.97801351</v>
      </c>
      <c r="B11525">
        <v>33.07952221</v>
      </c>
      <c r="C11525">
        <v>13</v>
      </c>
      <c r="D11525" t="s">
        <v>371</v>
      </c>
      <c r="E11525" t="s">
        <v>370</v>
      </c>
      <c r="F11525">
        <v>11524</v>
      </c>
      <c r="G11525">
        <v>177</v>
      </c>
      <c r="H11525">
        <v>13.33</v>
      </c>
      <c r="I11525">
        <v>2.3620000000000001</v>
      </c>
      <c r="J11525">
        <v>1</v>
      </c>
      <c r="K11525">
        <v>1165.4000000000001</v>
      </c>
      <c r="L11525" t="s">
        <v>369</v>
      </c>
      <c r="M11525" t="s">
        <v>368</v>
      </c>
      <c r="N11525" s="8">
        <v>41962</v>
      </c>
      <c r="O11525">
        <v>0</v>
      </c>
      <c r="P11525">
        <v>0</v>
      </c>
      <c r="Q11525">
        <v>11509</v>
      </c>
      <c r="R11525">
        <v>1459.1</v>
      </c>
      <c r="S11525">
        <v>3.04</v>
      </c>
      <c r="T11525">
        <v>33</v>
      </c>
      <c r="U11525">
        <v>4421.7</v>
      </c>
      <c r="V11525">
        <v>29</v>
      </c>
      <c r="W11525">
        <v>1.611</v>
      </c>
      <c r="X11525">
        <v>2.6030000000000002</v>
      </c>
      <c r="Y11525" s="8">
        <v>41962</v>
      </c>
    </row>
    <row r="11526" spans="1:25" x14ac:dyDescent="0.25">
      <c r="A11526">
        <v>-111.978013</v>
      </c>
      <c r="B11526">
        <v>33.079515229999998</v>
      </c>
      <c r="C11526">
        <v>13</v>
      </c>
      <c r="D11526" t="s">
        <v>371</v>
      </c>
      <c r="E11526" t="s">
        <v>370</v>
      </c>
      <c r="F11526">
        <v>11525</v>
      </c>
      <c r="G11526">
        <v>180</v>
      </c>
      <c r="H11526">
        <v>13.33</v>
      </c>
      <c r="I11526">
        <v>2.4929999999999999</v>
      </c>
      <c r="J11526">
        <v>1</v>
      </c>
      <c r="K11526">
        <v>1165.4000000000001</v>
      </c>
      <c r="L11526" t="s">
        <v>369</v>
      </c>
      <c r="M11526" t="s">
        <v>368</v>
      </c>
      <c r="N11526" s="8">
        <v>41962</v>
      </c>
      <c r="O11526">
        <v>0</v>
      </c>
      <c r="P11526">
        <v>0</v>
      </c>
      <c r="Q11526">
        <v>13029</v>
      </c>
      <c r="R11526">
        <v>1564.8</v>
      </c>
      <c r="S11526">
        <v>3.26</v>
      </c>
      <c r="T11526">
        <v>33</v>
      </c>
      <c r="U11526">
        <v>4741.8999999999996</v>
      </c>
      <c r="V11526">
        <v>29</v>
      </c>
      <c r="W11526">
        <v>1.7</v>
      </c>
      <c r="X11526">
        <v>2.7480000000000002</v>
      </c>
      <c r="Y11526" s="8">
        <v>41962</v>
      </c>
    </row>
    <row r="11527" spans="1:25" x14ac:dyDescent="0.25">
      <c r="A11527">
        <v>-111.97801217</v>
      </c>
      <c r="B11527">
        <v>33.079508220000001</v>
      </c>
      <c r="C11527">
        <v>13</v>
      </c>
      <c r="D11527" t="s">
        <v>371</v>
      </c>
      <c r="E11527" t="s">
        <v>370</v>
      </c>
      <c r="F11527">
        <v>11526</v>
      </c>
      <c r="G11527">
        <v>179</v>
      </c>
      <c r="H11527">
        <v>13.33</v>
      </c>
      <c r="I11527">
        <v>2.625</v>
      </c>
      <c r="J11527">
        <v>1</v>
      </c>
      <c r="K11527">
        <v>1165.4000000000001</v>
      </c>
      <c r="L11527" t="s">
        <v>369</v>
      </c>
      <c r="M11527" t="s">
        <v>368</v>
      </c>
      <c r="N11527" s="8">
        <v>41962</v>
      </c>
      <c r="O11527">
        <v>0</v>
      </c>
      <c r="P11527">
        <v>0</v>
      </c>
      <c r="Q11527">
        <v>13815</v>
      </c>
      <c r="R11527">
        <v>1576.3</v>
      </c>
      <c r="S11527">
        <v>3.2839999999999998</v>
      </c>
      <c r="T11527">
        <v>33</v>
      </c>
      <c r="U11527">
        <v>4776.5</v>
      </c>
      <c r="V11527">
        <v>29</v>
      </c>
      <c r="W11527">
        <v>1.79</v>
      </c>
      <c r="X11527">
        <v>2.8919999999999999</v>
      </c>
      <c r="Y11527" s="8">
        <v>41962</v>
      </c>
    </row>
    <row r="11528" spans="1:25" x14ac:dyDescent="0.25">
      <c r="A11528">
        <v>-111.97801283</v>
      </c>
      <c r="B11528">
        <v>33.079501219999997</v>
      </c>
      <c r="C11528">
        <v>13</v>
      </c>
      <c r="D11528" t="s">
        <v>371</v>
      </c>
      <c r="E11528" t="s">
        <v>370</v>
      </c>
      <c r="F11528">
        <v>11527</v>
      </c>
      <c r="G11528">
        <v>181</v>
      </c>
      <c r="H11528">
        <v>13.33</v>
      </c>
      <c r="I11528">
        <v>2.657</v>
      </c>
      <c r="J11528">
        <v>1</v>
      </c>
      <c r="K11528">
        <v>1165.0999999999999</v>
      </c>
      <c r="L11528" t="s">
        <v>369</v>
      </c>
      <c r="M11528" t="s">
        <v>368</v>
      </c>
      <c r="N11528" s="8">
        <v>41962</v>
      </c>
      <c r="O11528">
        <v>0</v>
      </c>
      <c r="P11528">
        <v>0</v>
      </c>
      <c r="Q11528">
        <v>14527</v>
      </c>
      <c r="R11528">
        <v>1637.1</v>
      </c>
      <c r="S11528">
        <v>3.411</v>
      </c>
      <c r="T11528">
        <v>33</v>
      </c>
      <c r="U11528">
        <v>4960.8</v>
      </c>
      <c r="V11528">
        <v>29</v>
      </c>
      <c r="W11528">
        <v>1.8120000000000001</v>
      </c>
      <c r="X11528">
        <v>2.9279999999999999</v>
      </c>
      <c r="Y11528" s="8">
        <v>41962</v>
      </c>
    </row>
    <row r="11529" spans="1:25" x14ac:dyDescent="0.25">
      <c r="A11529">
        <v>-111.97801249</v>
      </c>
      <c r="B11529">
        <v>33.07949421</v>
      </c>
      <c r="C11529">
        <v>13</v>
      </c>
      <c r="D11529" t="s">
        <v>371</v>
      </c>
      <c r="E11529" t="s">
        <v>370</v>
      </c>
      <c r="F11529">
        <v>11528</v>
      </c>
      <c r="G11529">
        <v>183</v>
      </c>
      <c r="H11529">
        <v>13.33</v>
      </c>
      <c r="I11529">
        <v>2.5259999999999998</v>
      </c>
      <c r="J11529">
        <v>1</v>
      </c>
      <c r="K11529">
        <v>1165.0999999999999</v>
      </c>
      <c r="L11529" t="s">
        <v>369</v>
      </c>
      <c r="M11529" t="s">
        <v>368</v>
      </c>
      <c r="N11529" s="8">
        <v>41962</v>
      </c>
      <c r="O11529">
        <v>0</v>
      </c>
      <c r="P11529">
        <v>0</v>
      </c>
      <c r="Q11529">
        <v>15167</v>
      </c>
      <c r="R11529">
        <v>1798</v>
      </c>
      <c r="S11529">
        <v>3.746</v>
      </c>
      <c r="T11529">
        <v>33</v>
      </c>
      <c r="U11529">
        <v>5448.5</v>
      </c>
      <c r="V11529">
        <v>29</v>
      </c>
      <c r="W11529">
        <v>1.722</v>
      </c>
      <c r="X11529">
        <v>2.7839999999999998</v>
      </c>
      <c r="Y11529" s="8">
        <v>41962</v>
      </c>
    </row>
    <row r="11530" spans="1:25" x14ac:dyDescent="0.25">
      <c r="A11530">
        <v>-111.97801334</v>
      </c>
      <c r="B11530">
        <v>33.079487219999997</v>
      </c>
      <c r="C11530">
        <v>13</v>
      </c>
      <c r="D11530" t="s">
        <v>371</v>
      </c>
      <c r="E11530" t="s">
        <v>370</v>
      </c>
      <c r="F11530">
        <v>11529</v>
      </c>
      <c r="G11530">
        <v>178</v>
      </c>
      <c r="H11530">
        <v>13.33</v>
      </c>
      <c r="I11530">
        <v>2.5920000000000001</v>
      </c>
      <c r="J11530">
        <v>1</v>
      </c>
      <c r="K11530">
        <v>1165</v>
      </c>
      <c r="L11530" t="s">
        <v>369</v>
      </c>
      <c r="M11530" t="s">
        <v>368</v>
      </c>
      <c r="N11530" s="8">
        <v>41962</v>
      </c>
      <c r="O11530">
        <v>0</v>
      </c>
      <c r="P11530">
        <v>0</v>
      </c>
      <c r="Q11530">
        <v>14163</v>
      </c>
      <c r="R11530">
        <v>1636.4</v>
      </c>
      <c r="S11530">
        <v>3.4089999999999998</v>
      </c>
      <c r="T11530">
        <v>33</v>
      </c>
      <c r="U11530">
        <v>4958.8999999999996</v>
      </c>
      <c r="V11530">
        <v>29</v>
      </c>
      <c r="W11530">
        <v>1.7669999999999999</v>
      </c>
      <c r="X11530">
        <v>2.8559999999999999</v>
      </c>
      <c r="Y11530" s="8">
        <v>41962</v>
      </c>
    </row>
    <row r="11531" spans="1:25" x14ac:dyDescent="0.25">
      <c r="A11531">
        <v>-111.97801249</v>
      </c>
      <c r="B11531">
        <v>33.07948021</v>
      </c>
      <c r="C11531">
        <v>13</v>
      </c>
      <c r="D11531" t="s">
        <v>371</v>
      </c>
      <c r="E11531" t="s">
        <v>370</v>
      </c>
      <c r="F11531">
        <v>11530</v>
      </c>
      <c r="G11531">
        <v>183</v>
      </c>
      <c r="H11531">
        <v>13.33</v>
      </c>
      <c r="I11531">
        <v>2.4609999999999999</v>
      </c>
      <c r="J11531">
        <v>1</v>
      </c>
      <c r="K11531">
        <v>1165.0999999999999</v>
      </c>
      <c r="L11531" t="s">
        <v>369</v>
      </c>
      <c r="M11531" t="s">
        <v>368</v>
      </c>
      <c r="N11531" s="8">
        <v>41962</v>
      </c>
      <c r="O11531">
        <v>0</v>
      </c>
      <c r="P11531">
        <v>0</v>
      </c>
      <c r="Q11531">
        <v>15522</v>
      </c>
      <c r="R11531">
        <v>1889.1</v>
      </c>
      <c r="S11531">
        <v>3.9359999999999999</v>
      </c>
      <c r="T11531">
        <v>33</v>
      </c>
      <c r="U11531">
        <v>5724.6</v>
      </c>
      <c r="V11531">
        <v>29</v>
      </c>
      <c r="W11531">
        <v>1.6779999999999999</v>
      </c>
      <c r="X11531">
        <v>2.7109999999999999</v>
      </c>
      <c r="Y11531" s="8">
        <v>41962</v>
      </c>
    </row>
    <row r="11532" spans="1:25" x14ac:dyDescent="0.25">
      <c r="A11532">
        <v>-111.97801283</v>
      </c>
      <c r="B11532">
        <v>33.079473219999997</v>
      </c>
      <c r="C11532">
        <v>13</v>
      </c>
      <c r="D11532" t="s">
        <v>371</v>
      </c>
      <c r="E11532" t="s">
        <v>370</v>
      </c>
      <c r="F11532">
        <v>11531</v>
      </c>
      <c r="G11532">
        <v>181</v>
      </c>
      <c r="H11532">
        <v>13.33</v>
      </c>
      <c r="I11532">
        <v>2.5590000000000002</v>
      </c>
      <c r="J11532">
        <v>1</v>
      </c>
      <c r="K11532">
        <v>1165</v>
      </c>
      <c r="L11532" t="s">
        <v>369</v>
      </c>
      <c r="M11532" t="s">
        <v>368</v>
      </c>
      <c r="N11532" s="8">
        <v>41962</v>
      </c>
      <c r="O11532">
        <v>0</v>
      </c>
      <c r="P11532">
        <v>0</v>
      </c>
      <c r="Q11532">
        <v>13935</v>
      </c>
      <c r="R11532">
        <v>1630.8</v>
      </c>
      <c r="S11532">
        <v>3.3980000000000001</v>
      </c>
      <c r="T11532">
        <v>33</v>
      </c>
      <c r="U11532">
        <v>4941.8999999999996</v>
      </c>
      <c r="V11532">
        <v>29</v>
      </c>
      <c r="W11532">
        <v>1.7450000000000001</v>
      </c>
      <c r="X11532">
        <v>2.82</v>
      </c>
      <c r="Y11532" s="8">
        <v>41962</v>
      </c>
    </row>
    <row r="11533" spans="1:25" x14ac:dyDescent="0.25">
      <c r="A11533">
        <v>-111.97801317</v>
      </c>
      <c r="B11533">
        <v>33.07946622</v>
      </c>
      <c r="C11533">
        <v>13</v>
      </c>
      <c r="D11533" t="s">
        <v>371</v>
      </c>
      <c r="E11533" t="s">
        <v>370</v>
      </c>
      <c r="F11533">
        <v>11532</v>
      </c>
      <c r="G11533">
        <v>179</v>
      </c>
      <c r="H11533">
        <v>13.33</v>
      </c>
      <c r="I11533">
        <v>2.5259999999999998</v>
      </c>
      <c r="J11533">
        <v>1</v>
      </c>
      <c r="K11533">
        <v>1165</v>
      </c>
      <c r="L11533" t="s">
        <v>369</v>
      </c>
      <c r="M11533" t="s">
        <v>368</v>
      </c>
      <c r="N11533" s="8">
        <v>41962</v>
      </c>
      <c r="O11533">
        <v>0</v>
      </c>
      <c r="P11533">
        <v>0</v>
      </c>
      <c r="Q11533">
        <v>14890</v>
      </c>
      <c r="R11533">
        <v>1765.1</v>
      </c>
      <c r="S11533">
        <v>3.677</v>
      </c>
      <c r="T11533">
        <v>33</v>
      </c>
      <c r="U11533">
        <v>5348.9</v>
      </c>
      <c r="V11533">
        <v>29</v>
      </c>
      <c r="W11533">
        <v>1.722</v>
      </c>
      <c r="X11533">
        <v>2.7839999999999998</v>
      </c>
      <c r="Y11533" s="8">
        <v>41962</v>
      </c>
    </row>
    <row r="11534" spans="1:25" x14ac:dyDescent="0.25">
      <c r="A11534">
        <v>-111.97801317</v>
      </c>
      <c r="B11534">
        <v>33.079460220000001</v>
      </c>
      <c r="C11534">
        <v>13</v>
      </c>
      <c r="D11534" t="s">
        <v>371</v>
      </c>
      <c r="E11534" t="s">
        <v>370</v>
      </c>
      <c r="F11534">
        <v>11533</v>
      </c>
      <c r="G11534">
        <v>179</v>
      </c>
      <c r="H11534">
        <v>13.33</v>
      </c>
      <c r="I11534">
        <v>2.4609999999999999</v>
      </c>
      <c r="J11534">
        <v>1</v>
      </c>
      <c r="K11534">
        <v>1165.0999999999999</v>
      </c>
      <c r="L11534" t="s">
        <v>369</v>
      </c>
      <c r="M11534" t="s">
        <v>368</v>
      </c>
      <c r="N11534" s="8">
        <v>41962</v>
      </c>
      <c r="O11534">
        <v>0</v>
      </c>
      <c r="P11534">
        <v>0</v>
      </c>
      <c r="Q11534">
        <v>15632</v>
      </c>
      <c r="R11534">
        <v>1902.5</v>
      </c>
      <c r="S11534">
        <v>3.964</v>
      </c>
      <c r="T11534">
        <v>33</v>
      </c>
      <c r="U11534">
        <v>5765.1</v>
      </c>
      <c r="V11534">
        <v>29</v>
      </c>
      <c r="W11534">
        <v>1.6779999999999999</v>
      </c>
      <c r="X11534">
        <v>2.7109999999999999</v>
      </c>
      <c r="Y11534" s="8">
        <v>41962</v>
      </c>
    </row>
    <row r="11535" spans="1:25" x14ac:dyDescent="0.25">
      <c r="A11535">
        <v>-111.978013</v>
      </c>
      <c r="B11535">
        <v>33.079453229999999</v>
      </c>
      <c r="C11535">
        <v>13</v>
      </c>
      <c r="D11535" t="s">
        <v>371</v>
      </c>
      <c r="E11535" t="s">
        <v>370</v>
      </c>
      <c r="F11535">
        <v>11534</v>
      </c>
      <c r="G11535">
        <v>180</v>
      </c>
      <c r="H11535">
        <v>13.33</v>
      </c>
      <c r="I11535">
        <v>2.4609999999999999</v>
      </c>
      <c r="J11535">
        <v>1</v>
      </c>
      <c r="K11535">
        <v>1165.0999999999999</v>
      </c>
      <c r="L11535" t="s">
        <v>369</v>
      </c>
      <c r="M11535" t="s">
        <v>368</v>
      </c>
      <c r="N11535" s="8">
        <v>41962</v>
      </c>
      <c r="O11535">
        <v>0</v>
      </c>
      <c r="P11535">
        <v>0</v>
      </c>
      <c r="Q11535">
        <v>14033</v>
      </c>
      <c r="R11535">
        <v>1707.9</v>
      </c>
      <c r="S11535">
        <v>3.5579999999999998</v>
      </c>
      <c r="T11535">
        <v>33</v>
      </c>
      <c r="U11535">
        <v>5175.3</v>
      </c>
      <c r="V11535">
        <v>29</v>
      </c>
      <c r="W11535">
        <v>1.6779999999999999</v>
      </c>
      <c r="X11535">
        <v>2.7109999999999999</v>
      </c>
      <c r="Y11535" s="8">
        <v>41962</v>
      </c>
    </row>
    <row r="11536" spans="1:25" x14ac:dyDescent="0.25">
      <c r="A11536">
        <v>-111.97801382999999</v>
      </c>
      <c r="B11536">
        <v>33.079446220000001</v>
      </c>
      <c r="C11536">
        <v>13</v>
      </c>
      <c r="D11536" t="s">
        <v>371</v>
      </c>
      <c r="E11536" t="s">
        <v>370</v>
      </c>
      <c r="F11536">
        <v>11535</v>
      </c>
      <c r="G11536">
        <v>181</v>
      </c>
      <c r="H11536">
        <v>13.33</v>
      </c>
      <c r="I11536">
        <v>2.4279999999999999</v>
      </c>
      <c r="J11536">
        <v>1</v>
      </c>
      <c r="K11536">
        <v>1165.0999999999999</v>
      </c>
      <c r="L11536" t="s">
        <v>369</v>
      </c>
      <c r="M11536" t="s">
        <v>368</v>
      </c>
      <c r="N11536" s="8">
        <v>41962</v>
      </c>
      <c r="O11536">
        <v>0</v>
      </c>
      <c r="P11536">
        <v>0</v>
      </c>
      <c r="Q11536">
        <v>14835</v>
      </c>
      <c r="R11536">
        <v>1829.9</v>
      </c>
      <c r="S11536">
        <v>3.8119999999999998</v>
      </c>
      <c r="T11536">
        <v>33</v>
      </c>
      <c r="U11536">
        <v>5545.2</v>
      </c>
      <c r="V11536">
        <v>29</v>
      </c>
      <c r="W11536">
        <v>1.655</v>
      </c>
      <c r="X11536">
        <v>2.6749999999999998</v>
      </c>
      <c r="Y11536" s="8">
        <v>41962</v>
      </c>
    </row>
    <row r="11537" spans="1:25" x14ac:dyDescent="0.25">
      <c r="A11537">
        <v>-111.97801366</v>
      </c>
      <c r="B11537">
        <v>33.079439219999998</v>
      </c>
      <c r="C11537">
        <v>13</v>
      </c>
      <c r="D11537" t="s">
        <v>371</v>
      </c>
      <c r="E11537" t="s">
        <v>370</v>
      </c>
      <c r="F11537">
        <v>11536</v>
      </c>
      <c r="G11537">
        <v>182</v>
      </c>
      <c r="H11537">
        <v>13.33</v>
      </c>
      <c r="I11537">
        <v>2.5920000000000001</v>
      </c>
      <c r="J11537">
        <v>1</v>
      </c>
      <c r="K11537">
        <v>1165.0999999999999</v>
      </c>
      <c r="L11537" t="s">
        <v>369</v>
      </c>
      <c r="M11537" t="s">
        <v>368</v>
      </c>
      <c r="N11537" s="8">
        <v>41962</v>
      </c>
      <c r="O11537">
        <v>0</v>
      </c>
      <c r="P11537">
        <v>0</v>
      </c>
      <c r="Q11537">
        <v>15842</v>
      </c>
      <c r="R11537">
        <v>1830.5</v>
      </c>
      <c r="S11537">
        <v>3.8130000000000002</v>
      </c>
      <c r="T11537">
        <v>33</v>
      </c>
      <c r="U11537">
        <v>5546.9</v>
      </c>
      <c r="V11537">
        <v>29</v>
      </c>
      <c r="W11537">
        <v>1.7669999999999999</v>
      </c>
      <c r="X11537">
        <v>2.8559999999999999</v>
      </c>
      <c r="Y11537" s="8">
        <v>41962</v>
      </c>
    </row>
    <row r="11538" spans="1:25" x14ac:dyDescent="0.25">
      <c r="A11538">
        <v>-111.97801382999999</v>
      </c>
      <c r="B11538">
        <v>33.079432220000001</v>
      </c>
      <c r="C11538">
        <v>13</v>
      </c>
      <c r="D11538" t="s">
        <v>371</v>
      </c>
      <c r="E11538" t="s">
        <v>370</v>
      </c>
      <c r="F11538">
        <v>11537</v>
      </c>
      <c r="G11538">
        <v>181</v>
      </c>
      <c r="H11538">
        <v>13.33</v>
      </c>
      <c r="I11538">
        <v>2.4609999999999999</v>
      </c>
      <c r="J11538">
        <v>1</v>
      </c>
      <c r="K11538">
        <v>1165.0999999999999</v>
      </c>
      <c r="L11538" t="s">
        <v>369</v>
      </c>
      <c r="M11538" t="s">
        <v>368</v>
      </c>
      <c r="N11538" s="8">
        <v>41962</v>
      </c>
      <c r="O11538">
        <v>0</v>
      </c>
      <c r="P11538">
        <v>0</v>
      </c>
      <c r="Q11538">
        <v>14062</v>
      </c>
      <c r="R11538">
        <v>1711.4</v>
      </c>
      <c r="S11538">
        <v>3.5649999999999999</v>
      </c>
      <c r="T11538">
        <v>33</v>
      </c>
      <c r="U11538">
        <v>5186.1000000000004</v>
      </c>
      <c r="V11538">
        <v>29</v>
      </c>
      <c r="W11538">
        <v>1.6779999999999999</v>
      </c>
      <c r="X11538">
        <v>2.7109999999999999</v>
      </c>
      <c r="Y11538" s="8">
        <v>41962</v>
      </c>
    </row>
    <row r="11539" spans="1:25" x14ac:dyDescent="0.25">
      <c r="A11539">
        <v>-111.97801434</v>
      </c>
      <c r="B11539">
        <v>33.079425219999997</v>
      </c>
      <c r="C11539">
        <v>13</v>
      </c>
      <c r="D11539" t="s">
        <v>371</v>
      </c>
      <c r="E11539" t="s">
        <v>370</v>
      </c>
      <c r="F11539">
        <v>11538</v>
      </c>
      <c r="G11539">
        <v>178</v>
      </c>
      <c r="H11539">
        <v>13.33</v>
      </c>
      <c r="I11539">
        <v>2.5590000000000002</v>
      </c>
      <c r="J11539">
        <v>1</v>
      </c>
      <c r="K11539">
        <v>1165.0999999999999</v>
      </c>
      <c r="L11539" t="s">
        <v>369</v>
      </c>
      <c r="M11539" t="s">
        <v>368</v>
      </c>
      <c r="N11539" s="8">
        <v>41962</v>
      </c>
      <c r="O11539">
        <v>0</v>
      </c>
      <c r="P11539">
        <v>0</v>
      </c>
      <c r="Q11539">
        <v>11733</v>
      </c>
      <c r="R11539">
        <v>1373</v>
      </c>
      <c r="S11539">
        <v>2.8610000000000002</v>
      </c>
      <c r="T11539">
        <v>33</v>
      </c>
      <c r="U11539">
        <v>4160.7</v>
      </c>
      <c r="V11539">
        <v>29</v>
      </c>
      <c r="W11539">
        <v>1.7450000000000001</v>
      </c>
      <c r="X11539">
        <v>2.82</v>
      </c>
      <c r="Y11539" s="8">
        <v>41962</v>
      </c>
    </row>
    <row r="11540" spans="1:25" x14ac:dyDescent="0.25">
      <c r="A11540">
        <v>-111.97801382999999</v>
      </c>
      <c r="B11540">
        <v>33.079419219999998</v>
      </c>
      <c r="C11540">
        <v>13</v>
      </c>
      <c r="D11540" t="s">
        <v>371</v>
      </c>
      <c r="E11540" t="s">
        <v>370</v>
      </c>
      <c r="F11540">
        <v>11539</v>
      </c>
      <c r="G11540">
        <v>181</v>
      </c>
      <c r="H11540">
        <v>13.33</v>
      </c>
      <c r="I11540">
        <v>2.395</v>
      </c>
      <c r="J11540">
        <v>1</v>
      </c>
      <c r="K11540">
        <v>1165.0999999999999</v>
      </c>
      <c r="L11540" t="s">
        <v>369</v>
      </c>
      <c r="M11540" t="s">
        <v>368</v>
      </c>
      <c r="N11540" s="8">
        <v>41962</v>
      </c>
      <c r="O11540">
        <v>0</v>
      </c>
      <c r="P11540">
        <v>0</v>
      </c>
      <c r="Q11540">
        <v>13766</v>
      </c>
      <c r="R11540">
        <v>1721.3</v>
      </c>
      <c r="S11540">
        <v>3.5859999999999999</v>
      </c>
      <c r="T11540">
        <v>33</v>
      </c>
      <c r="U11540">
        <v>5216.1000000000004</v>
      </c>
      <c r="V11540">
        <v>29</v>
      </c>
      <c r="W11540">
        <v>1.633</v>
      </c>
      <c r="X11540">
        <v>2.6389999999999998</v>
      </c>
      <c r="Y11540" s="8">
        <v>41962</v>
      </c>
    </row>
    <row r="11541" spans="1:25" x14ac:dyDescent="0.25">
      <c r="A11541">
        <v>-111.978014</v>
      </c>
      <c r="B11541">
        <v>33.079412230000003</v>
      </c>
      <c r="C11541">
        <v>13</v>
      </c>
      <c r="D11541" t="s">
        <v>371</v>
      </c>
      <c r="E11541" t="s">
        <v>370</v>
      </c>
      <c r="F11541">
        <v>11540</v>
      </c>
      <c r="G11541">
        <v>180</v>
      </c>
      <c r="H11541">
        <v>13.33</v>
      </c>
      <c r="I11541">
        <v>2.5259999999999998</v>
      </c>
      <c r="J11541">
        <v>1</v>
      </c>
      <c r="K11541">
        <v>1165</v>
      </c>
      <c r="L11541" t="s">
        <v>369</v>
      </c>
      <c r="M11541" t="s">
        <v>368</v>
      </c>
      <c r="N11541" s="8">
        <v>41962</v>
      </c>
      <c r="O11541">
        <v>0</v>
      </c>
      <c r="P11541">
        <v>0</v>
      </c>
      <c r="Q11541">
        <v>13823</v>
      </c>
      <c r="R11541">
        <v>1638.6</v>
      </c>
      <c r="S11541">
        <v>3.4140000000000001</v>
      </c>
      <c r="T11541">
        <v>33</v>
      </c>
      <c r="U11541">
        <v>4965.5</v>
      </c>
      <c r="V11541">
        <v>29</v>
      </c>
      <c r="W11541">
        <v>1.722</v>
      </c>
      <c r="X11541">
        <v>2.7839999999999998</v>
      </c>
      <c r="Y11541" s="8">
        <v>41962</v>
      </c>
    </row>
    <row r="11542" spans="1:25" x14ac:dyDescent="0.25">
      <c r="A11542">
        <v>-111.978014</v>
      </c>
      <c r="B11542">
        <v>33.079405229999999</v>
      </c>
      <c r="C11542">
        <v>13</v>
      </c>
      <c r="D11542" t="s">
        <v>371</v>
      </c>
      <c r="E11542" t="s">
        <v>370</v>
      </c>
      <c r="F11542">
        <v>11541</v>
      </c>
      <c r="G11542">
        <v>180</v>
      </c>
      <c r="H11542">
        <v>13.33</v>
      </c>
      <c r="I11542">
        <v>2.3620000000000001</v>
      </c>
      <c r="J11542">
        <v>1</v>
      </c>
      <c r="K11542">
        <v>1165</v>
      </c>
      <c r="L11542" t="s">
        <v>369</v>
      </c>
      <c r="M11542" t="s">
        <v>368</v>
      </c>
      <c r="N11542" s="8">
        <v>41962</v>
      </c>
      <c r="O11542">
        <v>0</v>
      </c>
      <c r="P11542">
        <v>0</v>
      </c>
      <c r="Q11542">
        <v>11545</v>
      </c>
      <c r="R11542">
        <v>1463.6</v>
      </c>
      <c r="S11542">
        <v>3.0489999999999999</v>
      </c>
      <c r="T11542">
        <v>33</v>
      </c>
      <c r="U11542">
        <v>4435.3</v>
      </c>
      <c r="V11542">
        <v>29</v>
      </c>
      <c r="W11542">
        <v>1.611</v>
      </c>
      <c r="X11542">
        <v>2.6030000000000002</v>
      </c>
      <c r="Y11542" s="8">
        <v>41962</v>
      </c>
    </row>
    <row r="11543" spans="1:25" x14ac:dyDescent="0.25">
      <c r="A11543">
        <v>-111.97801366</v>
      </c>
      <c r="B11543">
        <v>33.079398220000002</v>
      </c>
      <c r="C11543">
        <v>13</v>
      </c>
      <c r="D11543" t="s">
        <v>371</v>
      </c>
      <c r="E11543" t="s">
        <v>370</v>
      </c>
      <c r="F11543">
        <v>11542</v>
      </c>
      <c r="G11543">
        <v>182</v>
      </c>
      <c r="H11543">
        <v>13.33</v>
      </c>
      <c r="I11543">
        <v>2.4279999999999999</v>
      </c>
      <c r="J11543">
        <v>1</v>
      </c>
      <c r="K11543">
        <v>1165</v>
      </c>
      <c r="L11543" t="s">
        <v>369</v>
      </c>
      <c r="M11543" t="s">
        <v>368</v>
      </c>
      <c r="N11543" s="8">
        <v>41962</v>
      </c>
      <c r="O11543">
        <v>0</v>
      </c>
      <c r="P11543">
        <v>0</v>
      </c>
      <c r="Q11543">
        <v>14977</v>
      </c>
      <c r="R11543">
        <v>1847.5</v>
      </c>
      <c r="S11543">
        <v>3.8490000000000002</v>
      </c>
      <c r="T11543">
        <v>33</v>
      </c>
      <c r="U11543">
        <v>5598.4</v>
      </c>
      <c r="V11543">
        <v>29</v>
      </c>
      <c r="W11543">
        <v>1.655</v>
      </c>
      <c r="X11543">
        <v>2.6749999999999998</v>
      </c>
      <c r="Y11543" s="8">
        <v>41962</v>
      </c>
    </row>
    <row r="11544" spans="1:25" x14ac:dyDescent="0.25">
      <c r="A11544">
        <v>-111.97801450999999</v>
      </c>
      <c r="B11544">
        <v>33.079391209999997</v>
      </c>
      <c r="C11544">
        <v>13</v>
      </c>
      <c r="D11544" t="s">
        <v>371</v>
      </c>
      <c r="E11544" t="s">
        <v>370</v>
      </c>
      <c r="F11544">
        <v>11543</v>
      </c>
      <c r="G11544">
        <v>177</v>
      </c>
      <c r="H11544">
        <v>13.33</v>
      </c>
      <c r="I11544">
        <v>2.4279999999999999</v>
      </c>
      <c r="J11544">
        <v>1</v>
      </c>
      <c r="K11544">
        <v>1165</v>
      </c>
      <c r="L11544" t="s">
        <v>369</v>
      </c>
      <c r="M11544" t="s">
        <v>368</v>
      </c>
      <c r="N11544" s="8">
        <v>41962</v>
      </c>
      <c r="O11544">
        <v>0</v>
      </c>
      <c r="P11544">
        <v>0</v>
      </c>
      <c r="Q11544">
        <v>12031</v>
      </c>
      <c r="R11544">
        <v>1484.1</v>
      </c>
      <c r="S11544">
        <v>3.0920000000000001</v>
      </c>
      <c r="T11544">
        <v>33</v>
      </c>
      <c r="U11544">
        <v>4497.2</v>
      </c>
      <c r="V11544">
        <v>29</v>
      </c>
      <c r="W11544">
        <v>1.655</v>
      </c>
      <c r="X11544">
        <v>2.6749999999999998</v>
      </c>
      <c r="Y11544" s="8">
        <v>41962</v>
      </c>
    </row>
    <row r="11545" spans="1:25" x14ac:dyDescent="0.25">
      <c r="A11545">
        <v>-111.978014</v>
      </c>
      <c r="B11545">
        <v>33.079384230000002</v>
      </c>
      <c r="C11545">
        <v>13</v>
      </c>
      <c r="D11545" t="s">
        <v>371</v>
      </c>
      <c r="E11545" t="s">
        <v>370</v>
      </c>
      <c r="F11545">
        <v>11544</v>
      </c>
      <c r="G11545">
        <v>180</v>
      </c>
      <c r="H11545">
        <v>13.33</v>
      </c>
      <c r="I11545">
        <v>2.4279999999999999</v>
      </c>
      <c r="J11545">
        <v>1</v>
      </c>
      <c r="K11545">
        <v>1165</v>
      </c>
      <c r="L11545" t="s">
        <v>369</v>
      </c>
      <c r="M11545" t="s">
        <v>368</v>
      </c>
      <c r="N11545" s="8">
        <v>41962</v>
      </c>
      <c r="O11545">
        <v>0</v>
      </c>
      <c r="P11545">
        <v>0</v>
      </c>
      <c r="Q11545">
        <v>12851</v>
      </c>
      <c r="R11545">
        <v>1585.2</v>
      </c>
      <c r="S11545">
        <v>3.302</v>
      </c>
      <c r="T11545">
        <v>33</v>
      </c>
      <c r="U11545">
        <v>4803.6000000000004</v>
      </c>
      <c r="V11545">
        <v>29</v>
      </c>
      <c r="W11545">
        <v>1.655</v>
      </c>
      <c r="X11545">
        <v>2.6749999999999998</v>
      </c>
      <c r="Y11545" s="8">
        <v>41962</v>
      </c>
    </row>
    <row r="11546" spans="1:25" x14ac:dyDescent="0.25">
      <c r="A11546">
        <v>-111.97801416999999</v>
      </c>
      <c r="B11546">
        <v>33.079378220000002</v>
      </c>
      <c r="C11546">
        <v>13</v>
      </c>
      <c r="D11546" t="s">
        <v>371</v>
      </c>
      <c r="E11546" t="s">
        <v>370</v>
      </c>
      <c r="F11546">
        <v>11545</v>
      </c>
      <c r="G11546">
        <v>179</v>
      </c>
      <c r="H11546">
        <v>13.33</v>
      </c>
      <c r="I11546">
        <v>2.625</v>
      </c>
      <c r="J11546">
        <v>1</v>
      </c>
      <c r="K11546">
        <v>1165</v>
      </c>
      <c r="L11546" t="s">
        <v>369</v>
      </c>
      <c r="M11546" t="s">
        <v>368</v>
      </c>
      <c r="N11546" s="8">
        <v>41962</v>
      </c>
      <c r="O11546">
        <v>0</v>
      </c>
      <c r="P11546">
        <v>0</v>
      </c>
      <c r="Q11546">
        <v>12129</v>
      </c>
      <c r="R11546">
        <v>1383.9</v>
      </c>
      <c r="S11546">
        <v>2.883</v>
      </c>
      <c r="T11546">
        <v>33</v>
      </c>
      <c r="U11546">
        <v>4193.6000000000004</v>
      </c>
      <c r="V11546">
        <v>29</v>
      </c>
      <c r="W11546">
        <v>1.79</v>
      </c>
      <c r="X11546">
        <v>2.8919999999999999</v>
      </c>
      <c r="Y11546" s="8">
        <v>41962</v>
      </c>
    </row>
    <row r="11547" spans="1:25" x14ac:dyDescent="0.25">
      <c r="A11547">
        <v>-111.97801366</v>
      </c>
      <c r="B11547">
        <v>33.079371219999999</v>
      </c>
      <c r="C11547">
        <v>13</v>
      </c>
      <c r="D11547" t="s">
        <v>371</v>
      </c>
      <c r="E11547" t="s">
        <v>370</v>
      </c>
      <c r="F11547">
        <v>11546</v>
      </c>
      <c r="G11547">
        <v>182</v>
      </c>
      <c r="H11547">
        <v>13.33</v>
      </c>
      <c r="I11547">
        <v>2.4929999999999999</v>
      </c>
      <c r="J11547">
        <v>1</v>
      </c>
      <c r="K11547">
        <v>1165.0999999999999</v>
      </c>
      <c r="L11547" t="s">
        <v>369</v>
      </c>
      <c r="M11547" t="s">
        <v>368</v>
      </c>
      <c r="N11547" s="8">
        <v>41962</v>
      </c>
      <c r="O11547">
        <v>0</v>
      </c>
      <c r="P11547">
        <v>0</v>
      </c>
      <c r="Q11547">
        <v>13546</v>
      </c>
      <c r="R11547">
        <v>1627</v>
      </c>
      <c r="S11547">
        <v>3.39</v>
      </c>
      <c r="T11547">
        <v>33</v>
      </c>
      <c r="U11547">
        <v>4930.3</v>
      </c>
      <c r="V11547">
        <v>29</v>
      </c>
      <c r="W11547">
        <v>1.7</v>
      </c>
      <c r="X11547">
        <v>2.7480000000000002</v>
      </c>
      <c r="Y11547" s="8">
        <v>41962</v>
      </c>
    </row>
    <row r="11548" spans="1:25" x14ac:dyDescent="0.25">
      <c r="A11548">
        <v>-111.97801416999999</v>
      </c>
      <c r="B11548">
        <v>33.079364220000002</v>
      </c>
      <c r="C11548">
        <v>13</v>
      </c>
      <c r="D11548" t="s">
        <v>371</v>
      </c>
      <c r="E11548" t="s">
        <v>370</v>
      </c>
      <c r="F11548">
        <v>11547</v>
      </c>
      <c r="G11548">
        <v>179</v>
      </c>
      <c r="H11548">
        <v>13.33</v>
      </c>
      <c r="I11548">
        <v>2.4929999999999999</v>
      </c>
      <c r="J11548">
        <v>1</v>
      </c>
      <c r="K11548">
        <v>1165.0999999999999</v>
      </c>
      <c r="L11548" t="s">
        <v>369</v>
      </c>
      <c r="M11548" t="s">
        <v>368</v>
      </c>
      <c r="N11548" s="8">
        <v>41962</v>
      </c>
      <c r="O11548">
        <v>0</v>
      </c>
      <c r="P11548">
        <v>0</v>
      </c>
      <c r="Q11548">
        <v>13307</v>
      </c>
      <c r="R11548">
        <v>1598.2</v>
      </c>
      <c r="S11548">
        <v>3.33</v>
      </c>
      <c r="T11548">
        <v>33</v>
      </c>
      <c r="U11548">
        <v>4843.1000000000004</v>
      </c>
      <c r="V11548">
        <v>29</v>
      </c>
      <c r="W11548">
        <v>1.7</v>
      </c>
      <c r="X11548">
        <v>2.7480000000000002</v>
      </c>
      <c r="Y11548" s="8">
        <v>41962</v>
      </c>
    </row>
    <row r="11549" spans="1:25" x14ac:dyDescent="0.25">
      <c r="A11549">
        <v>-111.97801434</v>
      </c>
      <c r="B11549">
        <v>33.079357219999999</v>
      </c>
      <c r="C11549">
        <v>13</v>
      </c>
      <c r="D11549" t="s">
        <v>371</v>
      </c>
      <c r="E11549" t="s">
        <v>370</v>
      </c>
      <c r="F11549">
        <v>11548</v>
      </c>
      <c r="G11549">
        <v>178</v>
      </c>
      <c r="H11549">
        <v>13.33</v>
      </c>
      <c r="I11549">
        <v>2.4279999999999999</v>
      </c>
      <c r="J11549">
        <v>1</v>
      </c>
      <c r="K11549">
        <v>1165.0999999999999</v>
      </c>
      <c r="L11549" t="s">
        <v>369</v>
      </c>
      <c r="M11549" t="s">
        <v>368</v>
      </c>
      <c r="N11549" s="8">
        <v>41962</v>
      </c>
      <c r="O11549">
        <v>0</v>
      </c>
      <c r="P11549">
        <v>0</v>
      </c>
      <c r="Q11549">
        <v>12979</v>
      </c>
      <c r="R11549">
        <v>1601</v>
      </c>
      <c r="S11549">
        <v>3.3359999999999999</v>
      </c>
      <c r="T11549">
        <v>33</v>
      </c>
      <c r="U11549">
        <v>4851.6000000000004</v>
      </c>
      <c r="V11549">
        <v>29</v>
      </c>
      <c r="W11549">
        <v>1.655</v>
      </c>
      <c r="X11549">
        <v>2.6749999999999998</v>
      </c>
      <c r="Y11549" s="8">
        <v>41962</v>
      </c>
    </row>
    <row r="11550" spans="1:25" x14ac:dyDescent="0.25">
      <c r="A11550">
        <v>-111.97801382999999</v>
      </c>
      <c r="B11550">
        <v>33.079350220000002</v>
      </c>
      <c r="C11550">
        <v>13</v>
      </c>
      <c r="D11550" t="s">
        <v>371</v>
      </c>
      <c r="E11550" t="s">
        <v>370</v>
      </c>
      <c r="F11550">
        <v>11549</v>
      </c>
      <c r="G11550">
        <v>181</v>
      </c>
      <c r="H11550">
        <v>13.33</v>
      </c>
      <c r="I11550">
        <v>2.4279999999999999</v>
      </c>
      <c r="J11550">
        <v>1</v>
      </c>
      <c r="K11550">
        <v>1165.0999999999999</v>
      </c>
      <c r="L11550" t="s">
        <v>369</v>
      </c>
      <c r="M11550" t="s">
        <v>368</v>
      </c>
      <c r="N11550" s="8">
        <v>41962</v>
      </c>
      <c r="O11550">
        <v>0</v>
      </c>
      <c r="P11550">
        <v>0</v>
      </c>
      <c r="Q11550">
        <v>12719</v>
      </c>
      <c r="R11550">
        <v>1568.9</v>
      </c>
      <c r="S11550">
        <v>3.2690000000000001</v>
      </c>
      <c r="T11550">
        <v>33</v>
      </c>
      <c r="U11550">
        <v>4754.3</v>
      </c>
      <c r="V11550">
        <v>29</v>
      </c>
      <c r="W11550">
        <v>1.655</v>
      </c>
      <c r="X11550">
        <v>2.6749999999999998</v>
      </c>
      <c r="Y11550" s="8">
        <v>41962</v>
      </c>
    </row>
    <row r="11551" spans="1:25" x14ac:dyDescent="0.25">
      <c r="A11551">
        <v>-111.97801450999999</v>
      </c>
      <c r="B11551">
        <v>33.079343209999998</v>
      </c>
      <c r="C11551">
        <v>13</v>
      </c>
      <c r="D11551" t="s">
        <v>371</v>
      </c>
      <c r="E11551" t="s">
        <v>370</v>
      </c>
      <c r="F11551">
        <v>11550</v>
      </c>
      <c r="G11551">
        <v>177</v>
      </c>
      <c r="H11551">
        <v>13.33</v>
      </c>
      <c r="I11551">
        <v>2.4279999999999999</v>
      </c>
      <c r="J11551">
        <v>1</v>
      </c>
      <c r="K11551">
        <v>1165.0999999999999</v>
      </c>
      <c r="L11551" t="s">
        <v>369</v>
      </c>
      <c r="M11551" t="s">
        <v>368</v>
      </c>
      <c r="N11551" s="8">
        <v>41962</v>
      </c>
      <c r="O11551">
        <v>0</v>
      </c>
      <c r="P11551">
        <v>0</v>
      </c>
      <c r="Q11551">
        <v>11189</v>
      </c>
      <c r="R11551">
        <v>1380.2</v>
      </c>
      <c r="S11551">
        <v>2.875</v>
      </c>
      <c r="T11551">
        <v>33</v>
      </c>
      <c r="U11551">
        <v>4182.3</v>
      </c>
      <c r="V11551">
        <v>29</v>
      </c>
      <c r="W11551">
        <v>1.655</v>
      </c>
      <c r="X11551">
        <v>2.6749999999999998</v>
      </c>
      <c r="Y11551" s="8">
        <v>41962</v>
      </c>
    </row>
    <row r="11552" spans="1:25" x14ac:dyDescent="0.25">
      <c r="A11552">
        <v>-111.97801349</v>
      </c>
      <c r="B11552">
        <v>33.079336210000001</v>
      </c>
      <c r="C11552">
        <v>13</v>
      </c>
      <c r="D11552" t="s">
        <v>371</v>
      </c>
      <c r="E11552" t="s">
        <v>370</v>
      </c>
      <c r="F11552">
        <v>11551</v>
      </c>
      <c r="G11552">
        <v>183</v>
      </c>
      <c r="H11552">
        <v>13.33</v>
      </c>
      <c r="I11552">
        <v>2.4609999999999999</v>
      </c>
      <c r="J11552">
        <v>1</v>
      </c>
      <c r="K11552">
        <v>1165</v>
      </c>
      <c r="L11552" t="s">
        <v>369</v>
      </c>
      <c r="M11552" t="s">
        <v>368</v>
      </c>
      <c r="N11552" s="8">
        <v>41962</v>
      </c>
      <c r="O11552">
        <v>0</v>
      </c>
      <c r="P11552">
        <v>0</v>
      </c>
      <c r="Q11552">
        <v>11626</v>
      </c>
      <c r="R11552">
        <v>1415</v>
      </c>
      <c r="S11552">
        <v>2.948</v>
      </c>
      <c r="T11552">
        <v>33</v>
      </c>
      <c r="U11552">
        <v>4287.8999999999996</v>
      </c>
      <c r="V11552">
        <v>29</v>
      </c>
      <c r="W11552">
        <v>1.6779999999999999</v>
      </c>
      <c r="X11552">
        <v>2.7109999999999999</v>
      </c>
      <c r="Y11552" s="8">
        <v>41962</v>
      </c>
    </row>
    <row r="11553" spans="1:25" x14ac:dyDescent="0.25">
      <c r="A11553">
        <v>-111.978014</v>
      </c>
      <c r="B11553">
        <v>33.079330229999997</v>
      </c>
      <c r="C11553">
        <v>13</v>
      </c>
      <c r="D11553" t="s">
        <v>371</v>
      </c>
      <c r="E11553" t="s">
        <v>370</v>
      </c>
      <c r="F11553">
        <v>11552</v>
      </c>
      <c r="G11553">
        <v>180</v>
      </c>
      <c r="H11553">
        <v>13.33</v>
      </c>
      <c r="I11553">
        <v>2.5259999999999998</v>
      </c>
      <c r="J11553">
        <v>1</v>
      </c>
      <c r="K11553">
        <v>1165</v>
      </c>
      <c r="L11553" t="s">
        <v>369</v>
      </c>
      <c r="M11553" t="s">
        <v>368</v>
      </c>
      <c r="N11553" s="8">
        <v>41962</v>
      </c>
      <c r="O11553">
        <v>0</v>
      </c>
      <c r="P11553">
        <v>0</v>
      </c>
      <c r="Q11553">
        <v>12730</v>
      </c>
      <c r="R11553">
        <v>1509.1</v>
      </c>
      <c r="S11553">
        <v>3.1440000000000001</v>
      </c>
      <c r="T11553">
        <v>33</v>
      </c>
      <c r="U11553">
        <v>4573.1000000000004</v>
      </c>
      <c r="V11553">
        <v>29</v>
      </c>
      <c r="W11553">
        <v>1.722</v>
      </c>
      <c r="X11553">
        <v>2.7839999999999998</v>
      </c>
      <c r="Y11553" s="8">
        <v>41962</v>
      </c>
    </row>
    <row r="11554" spans="1:25" x14ac:dyDescent="0.25">
      <c r="A11554">
        <v>-111.97801366</v>
      </c>
      <c r="B11554">
        <v>33.079323219999999</v>
      </c>
      <c r="C11554">
        <v>13</v>
      </c>
      <c r="D11554" t="s">
        <v>371</v>
      </c>
      <c r="E11554" t="s">
        <v>370</v>
      </c>
      <c r="F11554">
        <v>11553</v>
      </c>
      <c r="G11554">
        <v>182</v>
      </c>
      <c r="H11554">
        <v>13.33</v>
      </c>
      <c r="I11554">
        <v>2.4929999999999999</v>
      </c>
      <c r="J11554">
        <v>1</v>
      </c>
      <c r="K11554">
        <v>1165.0999999999999</v>
      </c>
      <c r="L11554" t="s">
        <v>369</v>
      </c>
      <c r="M11554" t="s">
        <v>368</v>
      </c>
      <c r="N11554" s="8">
        <v>41962</v>
      </c>
      <c r="O11554">
        <v>0</v>
      </c>
      <c r="P11554">
        <v>0</v>
      </c>
      <c r="Q11554">
        <v>12137</v>
      </c>
      <c r="R11554">
        <v>1457.7</v>
      </c>
      <c r="S11554">
        <v>3.0369999999999999</v>
      </c>
      <c r="T11554">
        <v>33</v>
      </c>
      <c r="U11554">
        <v>4417.3999999999996</v>
      </c>
      <c r="V11554">
        <v>29</v>
      </c>
      <c r="W11554">
        <v>1.7</v>
      </c>
      <c r="X11554">
        <v>2.7480000000000002</v>
      </c>
      <c r="Y11554" s="8">
        <v>41962</v>
      </c>
    </row>
    <row r="11555" spans="1:25" x14ac:dyDescent="0.25">
      <c r="A11555">
        <v>-111.97801382999999</v>
      </c>
      <c r="B11555">
        <v>33.079316220000003</v>
      </c>
      <c r="C11555">
        <v>13</v>
      </c>
      <c r="D11555" t="s">
        <v>371</v>
      </c>
      <c r="E11555" t="s">
        <v>370</v>
      </c>
      <c r="F11555">
        <v>11554</v>
      </c>
      <c r="G11555">
        <v>181</v>
      </c>
      <c r="H11555">
        <v>13.33</v>
      </c>
      <c r="I11555">
        <v>2.5590000000000002</v>
      </c>
      <c r="J11555">
        <v>1</v>
      </c>
      <c r="K11555">
        <v>1165.0999999999999</v>
      </c>
      <c r="L11555" t="s">
        <v>369</v>
      </c>
      <c r="M11555" t="s">
        <v>368</v>
      </c>
      <c r="N11555" s="8">
        <v>41962</v>
      </c>
      <c r="O11555">
        <v>0</v>
      </c>
      <c r="P11555">
        <v>0</v>
      </c>
      <c r="Q11555">
        <v>11040</v>
      </c>
      <c r="R11555">
        <v>1292</v>
      </c>
      <c r="S11555">
        <v>2.6920000000000002</v>
      </c>
      <c r="T11555">
        <v>33</v>
      </c>
      <c r="U11555">
        <v>3915.2</v>
      </c>
      <c r="V11555">
        <v>29</v>
      </c>
      <c r="W11555">
        <v>1.7450000000000001</v>
      </c>
      <c r="X11555">
        <v>2.82</v>
      </c>
      <c r="Y11555" s="8">
        <v>41962</v>
      </c>
    </row>
    <row r="11556" spans="1:25" x14ac:dyDescent="0.25">
      <c r="A11556">
        <v>-111.97801434</v>
      </c>
      <c r="B11556">
        <v>33.079309219999999</v>
      </c>
      <c r="C11556">
        <v>13</v>
      </c>
      <c r="D11556" t="s">
        <v>371</v>
      </c>
      <c r="E11556" t="s">
        <v>370</v>
      </c>
      <c r="F11556">
        <v>11555</v>
      </c>
      <c r="G11556">
        <v>178</v>
      </c>
      <c r="H11556">
        <v>13.33</v>
      </c>
      <c r="I11556">
        <v>2.4609999999999999</v>
      </c>
      <c r="J11556">
        <v>1</v>
      </c>
      <c r="K11556">
        <v>1165</v>
      </c>
      <c r="L11556" t="s">
        <v>369</v>
      </c>
      <c r="M11556" t="s">
        <v>368</v>
      </c>
      <c r="N11556" s="8">
        <v>41962</v>
      </c>
      <c r="O11556">
        <v>0</v>
      </c>
      <c r="P11556">
        <v>0</v>
      </c>
      <c r="Q11556">
        <v>11328</v>
      </c>
      <c r="R11556">
        <v>1378.7</v>
      </c>
      <c r="S11556">
        <v>2.8719999999999999</v>
      </c>
      <c r="T11556">
        <v>33</v>
      </c>
      <c r="U11556">
        <v>4178</v>
      </c>
      <c r="V11556">
        <v>29</v>
      </c>
      <c r="W11556">
        <v>1.6779999999999999</v>
      </c>
      <c r="X11556">
        <v>2.7109999999999999</v>
      </c>
      <c r="Y11556" s="8">
        <v>41962</v>
      </c>
    </row>
    <row r="11557" spans="1:25" x14ac:dyDescent="0.25">
      <c r="A11557">
        <v>-111.97801382999999</v>
      </c>
      <c r="B11557">
        <v>33.079302220000002</v>
      </c>
      <c r="C11557">
        <v>13</v>
      </c>
      <c r="D11557" t="s">
        <v>371</v>
      </c>
      <c r="E11557" t="s">
        <v>370</v>
      </c>
      <c r="F11557">
        <v>11556</v>
      </c>
      <c r="G11557">
        <v>181</v>
      </c>
      <c r="H11557">
        <v>13.33</v>
      </c>
      <c r="I11557">
        <v>2.5259999999999998</v>
      </c>
      <c r="J11557">
        <v>1</v>
      </c>
      <c r="K11557">
        <v>1165</v>
      </c>
      <c r="L11557" t="s">
        <v>369</v>
      </c>
      <c r="M11557" t="s">
        <v>368</v>
      </c>
      <c r="N11557" s="8">
        <v>41962</v>
      </c>
      <c r="O11557">
        <v>0</v>
      </c>
      <c r="P11557">
        <v>0</v>
      </c>
      <c r="Q11557">
        <v>11700</v>
      </c>
      <c r="R11557">
        <v>1387</v>
      </c>
      <c r="S11557">
        <v>2.89</v>
      </c>
      <c r="T11557">
        <v>33</v>
      </c>
      <c r="U11557">
        <v>4203.1000000000004</v>
      </c>
      <c r="V11557">
        <v>29</v>
      </c>
      <c r="W11557">
        <v>1.722</v>
      </c>
      <c r="X11557">
        <v>2.7839999999999998</v>
      </c>
      <c r="Y11557" s="8">
        <v>41962</v>
      </c>
    </row>
    <row r="11558" spans="1:25" x14ac:dyDescent="0.25">
      <c r="A11558">
        <v>-111.97801434</v>
      </c>
      <c r="B11558">
        <v>33.079295219999999</v>
      </c>
      <c r="C11558">
        <v>13</v>
      </c>
      <c r="D11558" t="s">
        <v>371</v>
      </c>
      <c r="E11558" t="s">
        <v>370</v>
      </c>
      <c r="F11558">
        <v>11557</v>
      </c>
      <c r="G11558">
        <v>178</v>
      </c>
      <c r="H11558">
        <v>13.33</v>
      </c>
      <c r="I11558">
        <v>2.4929999999999999</v>
      </c>
      <c r="J11558">
        <v>1</v>
      </c>
      <c r="K11558">
        <v>1165.2</v>
      </c>
      <c r="L11558" t="s">
        <v>369</v>
      </c>
      <c r="M11558" t="s">
        <v>368</v>
      </c>
      <c r="N11558" s="8">
        <v>41962</v>
      </c>
      <c r="O11558">
        <v>0</v>
      </c>
      <c r="P11558">
        <v>0</v>
      </c>
      <c r="Q11558">
        <v>14030</v>
      </c>
      <c r="R11558">
        <v>1685.1</v>
      </c>
      <c r="S11558">
        <v>3.5110000000000001</v>
      </c>
      <c r="T11558">
        <v>33</v>
      </c>
      <c r="U11558">
        <v>5106.5</v>
      </c>
      <c r="V11558">
        <v>29</v>
      </c>
      <c r="W11558">
        <v>1.7</v>
      </c>
      <c r="X11558">
        <v>2.7480000000000002</v>
      </c>
      <c r="Y11558" s="8">
        <v>41962</v>
      </c>
    </row>
    <row r="11559" spans="1:25" x14ac:dyDescent="0.25">
      <c r="A11559">
        <v>-111.97801366</v>
      </c>
      <c r="B11559">
        <v>33.079288220000002</v>
      </c>
      <c r="C11559">
        <v>13</v>
      </c>
      <c r="D11559" t="s">
        <v>371</v>
      </c>
      <c r="E11559" t="s">
        <v>370</v>
      </c>
      <c r="F11559">
        <v>11558</v>
      </c>
      <c r="G11559">
        <v>182</v>
      </c>
      <c r="H11559">
        <v>13.33</v>
      </c>
      <c r="I11559">
        <v>2.5590000000000002</v>
      </c>
      <c r="J11559">
        <v>1</v>
      </c>
      <c r="K11559">
        <v>1165.2</v>
      </c>
      <c r="L11559" t="s">
        <v>369</v>
      </c>
      <c r="M11559" t="s">
        <v>368</v>
      </c>
      <c r="N11559" s="8">
        <v>41962</v>
      </c>
      <c r="O11559">
        <v>0</v>
      </c>
      <c r="P11559">
        <v>0</v>
      </c>
      <c r="Q11559">
        <v>10675</v>
      </c>
      <c r="R11559">
        <v>1249.3</v>
      </c>
      <c r="S11559">
        <v>2.6030000000000002</v>
      </c>
      <c r="T11559">
        <v>33</v>
      </c>
      <c r="U11559">
        <v>3785.7</v>
      </c>
      <c r="V11559">
        <v>29</v>
      </c>
      <c r="W11559">
        <v>1.7450000000000001</v>
      </c>
      <c r="X11559">
        <v>2.82</v>
      </c>
      <c r="Y11559" s="8">
        <v>41962</v>
      </c>
    </row>
    <row r="11560" spans="1:25" x14ac:dyDescent="0.25">
      <c r="A11560">
        <v>-111.978014</v>
      </c>
      <c r="B11560">
        <v>33.079281229999999</v>
      </c>
      <c r="C11560">
        <v>13</v>
      </c>
      <c r="D11560" t="s">
        <v>371</v>
      </c>
      <c r="E11560" t="s">
        <v>370</v>
      </c>
      <c r="F11560">
        <v>11559</v>
      </c>
      <c r="G11560">
        <v>180</v>
      </c>
      <c r="H11560">
        <v>13.33</v>
      </c>
      <c r="I11560">
        <v>2.4609999999999999</v>
      </c>
      <c r="J11560">
        <v>1</v>
      </c>
      <c r="K11560">
        <v>1165.2</v>
      </c>
      <c r="L11560" t="s">
        <v>369</v>
      </c>
      <c r="M11560" t="s">
        <v>368</v>
      </c>
      <c r="N11560" s="8">
        <v>41962</v>
      </c>
      <c r="O11560">
        <v>0</v>
      </c>
      <c r="P11560">
        <v>0</v>
      </c>
      <c r="Q11560">
        <v>11628</v>
      </c>
      <c r="R11560">
        <v>1415.2</v>
      </c>
      <c r="S11560">
        <v>2.948</v>
      </c>
      <c r="T11560">
        <v>33</v>
      </c>
      <c r="U11560">
        <v>4288.5</v>
      </c>
      <c r="V11560">
        <v>29</v>
      </c>
      <c r="W11560">
        <v>1.6779999999999999</v>
      </c>
      <c r="X11560">
        <v>2.7109999999999999</v>
      </c>
      <c r="Y11560" s="8">
        <v>41962</v>
      </c>
    </row>
    <row r="11561" spans="1:25" x14ac:dyDescent="0.25">
      <c r="A11561">
        <v>-111.97801349</v>
      </c>
      <c r="B11561">
        <v>33.079275209999999</v>
      </c>
      <c r="C11561">
        <v>13</v>
      </c>
      <c r="D11561" t="s">
        <v>371</v>
      </c>
      <c r="E11561" t="s">
        <v>370</v>
      </c>
      <c r="F11561">
        <v>11560</v>
      </c>
      <c r="G11561">
        <v>183</v>
      </c>
      <c r="H11561">
        <v>13.33</v>
      </c>
      <c r="I11561">
        <v>2.395</v>
      </c>
      <c r="J11561">
        <v>1</v>
      </c>
      <c r="K11561">
        <v>1165.2</v>
      </c>
      <c r="L11561" t="s">
        <v>369</v>
      </c>
      <c r="M11561" t="s">
        <v>368</v>
      </c>
      <c r="N11561" s="8">
        <v>41962</v>
      </c>
      <c r="O11561">
        <v>0</v>
      </c>
      <c r="P11561">
        <v>0</v>
      </c>
      <c r="Q11561">
        <v>11176</v>
      </c>
      <c r="R11561">
        <v>1397.5</v>
      </c>
      <c r="S11561">
        <v>2.911</v>
      </c>
      <c r="T11561">
        <v>33</v>
      </c>
      <c r="U11561">
        <v>4234.8</v>
      </c>
      <c r="V11561">
        <v>29</v>
      </c>
      <c r="W11561">
        <v>1.633</v>
      </c>
      <c r="X11561">
        <v>2.6389999999999998</v>
      </c>
      <c r="Y11561" s="8">
        <v>41962</v>
      </c>
    </row>
    <row r="11562" spans="1:25" x14ac:dyDescent="0.25">
      <c r="A11562">
        <v>-111.97801450999999</v>
      </c>
      <c r="B11562">
        <v>33.079268210000002</v>
      </c>
      <c r="C11562">
        <v>13</v>
      </c>
      <c r="D11562" t="s">
        <v>371</v>
      </c>
      <c r="E11562" t="s">
        <v>370</v>
      </c>
      <c r="F11562">
        <v>11561</v>
      </c>
      <c r="G11562">
        <v>177</v>
      </c>
      <c r="H11562">
        <v>13.33</v>
      </c>
      <c r="I11562">
        <v>2.5920000000000001</v>
      </c>
      <c r="J11562">
        <v>1</v>
      </c>
      <c r="K11562">
        <v>1165.2</v>
      </c>
      <c r="L11562" t="s">
        <v>369</v>
      </c>
      <c r="M11562" t="s">
        <v>368</v>
      </c>
      <c r="N11562" s="8">
        <v>41962</v>
      </c>
      <c r="O11562">
        <v>0</v>
      </c>
      <c r="P11562">
        <v>0</v>
      </c>
      <c r="Q11562">
        <v>10588</v>
      </c>
      <c r="R11562">
        <v>1223.4000000000001</v>
      </c>
      <c r="S11562">
        <v>2.5489999999999999</v>
      </c>
      <c r="T11562">
        <v>33</v>
      </c>
      <c r="U11562">
        <v>3707.1</v>
      </c>
      <c r="V11562">
        <v>29</v>
      </c>
      <c r="W11562">
        <v>1.7669999999999999</v>
      </c>
      <c r="X11562">
        <v>2.8559999999999999</v>
      </c>
      <c r="Y11562" s="8">
        <v>41962</v>
      </c>
    </row>
    <row r="11563" spans="1:25" x14ac:dyDescent="0.25">
      <c r="A11563">
        <v>-111.97801434</v>
      </c>
      <c r="B11563">
        <v>33.079261219999999</v>
      </c>
      <c r="C11563">
        <v>13</v>
      </c>
      <c r="D11563" t="s">
        <v>371</v>
      </c>
      <c r="E11563" t="s">
        <v>370</v>
      </c>
      <c r="F11563">
        <v>11562</v>
      </c>
      <c r="G11563">
        <v>178</v>
      </c>
      <c r="H11563">
        <v>13.33</v>
      </c>
      <c r="I11563">
        <v>2.4279999999999999</v>
      </c>
      <c r="J11563">
        <v>1</v>
      </c>
      <c r="K11563">
        <v>1165.2</v>
      </c>
      <c r="L11563" t="s">
        <v>369</v>
      </c>
      <c r="M11563" t="s">
        <v>368</v>
      </c>
      <c r="N11563" s="8">
        <v>41962</v>
      </c>
      <c r="O11563">
        <v>0</v>
      </c>
      <c r="P11563">
        <v>0</v>
      </c>
      <c r="Q11563">
        <v>9620.2999999999993</v>
      </c>
      <c r="R11563">
        <v>1186.7</v>
      </c>
      <c r="S11563">
        <v>2.472</v>
      </c>
      <c r="T11563">
        <v>33</v>
      </c>
      <c r="U11563">
        <v>3596</v>
      </c>
      <c r="V11563">
        <v>29</v>
      </c>
      <c r="W11563">
        <v>1.655</v>
      </c>
      <c r="X11563">
        <v>2.6749999999999998</v>
      </c>
      <c r="Y11563" s="8">
        <v>41962</v>
      </c>
    </row>
    <row r="11564" spans="1:25" x14ac:dyDescent="0.25">
      <c r="A11564">
        <v>-111.97801332</v>
      </c>
      <c r="B11564">
        <v>33.079254210000002</v>
      </c>
      <c r="C11564">
        <v>13</v>
      </c>
      <c r="D11564" t="s">
        <v>371</v>
      </c>
      <c r="E11564" t="s">
        <v>370</v>
      </c>
      <c r="F11564">
        <v>11563</v>
      </c>
      <c r="G11564">
        <v>184</v>
      </c>
      <c r="H11564">
        <v>13.33</v>
      </c>
      <c r="I11564">
        <v>2.395</v>
      </c>
      <c r="J11564">
        <v>1</v>
      </c>
      <c r="K11564">
        <v>1165.0999999999999</v>
      </c>
      <c r="L11564" t="s">
        <v>369</v>
      </c>
      <c r="M11564" t="s">
        <v>368</v>
      </c>
      <c r="N11564" s="8">
        <v>41962</v>
      </c>
      <c r="O11564">
        <v>0</v>
      </c>
      <c r="P11564">
        <v>0</v>
      </c>
      <c r="Q11564">
        <v>8077.6</v>
      </c>
      <c r="R11564">
        <v>1010</v>
      </c>
      <c r="S11564">
        <v>2.1040000000000001</v>
      </c>
      <c r="T11564">
        <v>33</v>
      </c>
      <c r="U11564">
        <v>3060.7</v>
      </c>
      <c r="V11564">
        <v>29</v>
      </c>
      <c r="W11564">
        <v>1.633</v>
      </c>
      <c r="X11564">
        <v>2.6389999999999998</v>
      </c>
      <c r="Y11564" s="8">
        <v>41962</v>
      </c>
    </row>
    <row r="11565" spans="1:25" x14ac:dyDescent="0.25">
      <c r="A11565">
        <v>-111.97801434</v>
      </c>
      <c r="B11565">
        <v>33.079247219999999</v>
      </c>
      <c r="C11565">
        <v>13</v>
      </c>
      <c r="D11565" t="s">
        <v>371</v>
      </c>
      <c r="E11565" t="s">
        <v>370</v>
      </c>
      <c r="F11565">
        <v>11564</v>
      </c>
      <c r="G11565">
        <v>178</v>
      </c>
      <c r="H11565">
        <v>13.33</v>
      </c>
      <c r="I11565">
        <v>2.3290000000000002</v>
      </c>
      <c r="J11565">
        <v>1</v>
      </c>
      <c r="K11565">
        <v>1165.0999999999999</v>
      </c>
      <c r="L11565" t="s">
        <v>369</v>
      </c>
      <c r="M11565" t="s">
        <v>368</v>
      </c>
      <c r="N11565" s="8">
        <v>41962</v>
      </c>
      <c r="O11565">
        <v>0</v>
      </c>
      <c r="P11565">
        <v>0</v>
      </c>
      <c r="Q11565">
        <v>7011.7</v>
      </c>
      <c r="R11565">
        <v>901.45</v>
      </c>
      <c r="S11565">
        <v>1.8779999999999999</v>
      </c>
      <c r="T11565">
        <v>33</v>
      </c>
      <c r="U11565">
        <v>2731.7</v>
      </c>
      <c r="V11565">
        <v>29</v>
      </c>
      <c r="W11565">
        <v>1.5880000000000001</v>
      </c>
      <c r="X11565">
        <v>2.5670000000000002</v>
      </c>
      <c r="Y11565" s="8">
        <v>41962</v>
      </c>
    </row>
    <row r="11566" spans="1:25" x14ac:dyDescent="0.25">
      <c r="A11566">
        <v>-111.97801366</v>
      </c>
      <c r="B11566">
        <v>33.079240220000003</v>
      </c>
      <c r="C11566">
        <v>13</v>
      </c>
      <c r="D11566" t="s">
        <v>371</v>
      </c>
      <c r="E11566" t="s">
        <v>370</v>
      </c>
      <c r="F11566">
        <v>11565</v>
      </c>
      <c r="G11566">
        <v>182</v>
      </c>
      <c r="H11566">
        <v>13.33</v>
      </c>
      <c r="I11566">
        <v>2.5259999999999998</v>
      </c>
      <c r="J11566">
        <v>1</v>
      </c>
      <c r="K11566">
        <v>1165.0999999999999</v>
      </c>
      <c r="L11566" t="s">
        <v>369</v>
      </c>
      <c r="M11566" t="s">
        <v>368</v>
      </c>
      <c r="N11566" s="8">
        <v>41962</v>
      </c>
      <c r="O11566">
        <v>0</v>
      </c>
      <c r="P11566">
        <v>0</v>
      </c>
      <c r="Q11566">
        <v>7137.7</v>
      </c>
      <c r="R11566">
        <v>846.14</v>
      </c>
      <c r="S11566">
        <v>1.7629999999999999</v>
      </c>
      <c r="T11566">
        <v>33</v>
      </c>
      <c r="U11566">
        <v>2564.1</v>
      </c>
      <c r="V11566">
        <v>29</v>
      </c>
      <c r="W11566">
        <v>1.722</v>
      </c>
      <c r="X11566">
        <v>2.7839999999999998</v>
      </c>
      <c r="Y11566" s="8">
        <v>41962</v>
      </c>
    </row>
    <row r="11567" spans="1:25" x14ac:dyDescent="0.25">
      <c r="A11567">
        <v>-111.97801382999999</v>
      </c>
      <c r="B11567">
        <v>33.079233219999999</v>
      </c>
      <c r="C11567">
        <v>13</v>
      </c>
      <c r="D11567" t="s">
        <v>371</v>
      </c>
      <c r="E11567" t="s">
        <v>370</v>
      </c>
      <c r="F11567">
        <v>11566</v>
      </c>
      <c r="G11567">
        <v>181</v>
      </c>
      <c r="H11567">
        <v>13.33</v>
      </c>
      <c r="I11567">
        <v>2.5590000000000002</v>
      </c>
      <c r="J11567">
        <v>1</v>
      </c>
      <c r="K11567">
        <v>1165.0999999999999</v>
      </c>
      <c r="L11567" t="s">
        <v>369</v>
      </c>
      <c r="M11567" t="s">
        <v>368</v>
      </c>
      <c r="N11567" s="8">
        <v>41962</v>
      </c>
      <c r="O11567">
        <v>0</v>
      </c>
      <c r="P11567">
        <v>0</v>
      </c>
      <c r="Q11567">
        <v>7661.3</v>
      </c>
      <c r="R11567">
        <v>896.58</v>
      </c>
      <c r="S11567">
        <v>1.8680000000000001</v>
      </c>
      <c r="T11567">
        <v>33</v>
      </c>
      <c r="U11567">
        <v>2716.9</v>
      </c>
      <c r="V11567">
        <v>29</v>
      </c>
      <c r="W11567">
        <v>1.7450000000000001</v>
      </c>
      <c r="X11567">
        <v>2.82</v>
      </c>
      <c r="Y11567" s="8">
        <v>41962</v>
      </c>
    </row>
    <row r="11568" spans="1:25" x14ac:dyDescent="0.25">
      <c r="A11568">
        <v>-111.97801397000001</v>
      </c>
      <c r="B11568">
        <v>33.079226179999999</v>
      </c>
      <c r="C11568">
        <v>13</v>
      </c>
      <c r="D11568" t="s">
        <v>371</v>
      </c>
      <c r="E11568" t="s">
        <v>370</v>
      </c>
      <c r="F11568">
        <v>11567</v>
      </c>
      <c r="G11568">
        <v>186</v>
      </c>
      <c r="H11568">
        <v>13.33</v>
      </c>
      <c r="I11568">
        <v>2.4929999999999999</v>
      </c>
      <c r="J11568">
        <v>1</v>
      </c>
      <c r="K11568">
        <v>1165.0999999999999</v>
      </c>
      <c r="L11568" t="s">
        <v>369</v>
      </c>
      <c r="M11568" t="s">
        <v>368</v>
      </c>
      <c r="N11568" s="8">
        <v>41962</v>
      </c>
      <c r="O11568">
        <v>0</v>
      </c>
      <c r="P11568">
        <v>0</v>
      </c>
      <c r="Q11568">
        <v>7345.2</v>
      </c>
      <c r="R11568">
        <v>882.2</v>
      </c>
      <c r="S11568">
        <v>1.8380000000000001</v>
      </c>
      <c r="T11568">
        <v>33</v>
      </c>
      <c r="U11568">
        <v>2673.3</v>
      </c>
      <c r="V11568">
        <v>29</v>
      </c>
      <c r="W11568">
        <v>1.7</v>
      </c>
      <c r="X11568">
        <v>2.7480000000000002</v>
      </c>
      <c r="Y11568" s="8">
        <v>41962</v>
      </c>
    </row>
    <row r="11569" spans="1:25" x14ac:dyDescent="0.25">
      <c r="A11569">
        <v>-111.978015</v>
      </c>
      <c r="B11569">
        <v>33.07921923</v>
      </c>
      <c r="C11569">
        <v>13</v>
      </c>
      <c r="D11569" t="s">
        <v>371</v>
      </c>
      <c r="E11569" t="s">
        <v>370</v>
      </c>
      <c r="F11569">
        <v>11568</v>
      </c>
      <c r="G11569">
        <v>180</v>
      </c>
      <c r="H11569">
        <v>13.33</v>
      </c>
      <c r="I11569">
        <v>2.3620000000000001</v>
      </c>
      <c r="J11569">
        <v>1</v>
      </c>
      <c r="K11569">
        <v>1165.0999999999999</v>
      </c>
      <c r="L11569" t="s">
        <v>369</v>
      </c>
      <c r="M11569" t="s">
        <v>368</v>
      </c>
      <c r="N11569" s="8">
        <v>41962</v>
      </c>
      <c r="O11569">
        <v>0</v>
      </c>
      <c r="P11569">
        <v>0</v>
      </c>
      <c r="Q11569">
        <v>7819.8</v>
      </c>
      <c r="R11569">
        <v>991.39</v>
      </c>
      <c r="S11569">
        <v>2.0649999999999999</v>
      </c>
      <c r="T11569">
        <v>33</v>
      </c>
      <c r="U11569">
        <v>3004.2</v>
      </c>
      <c r="V11569">
        <v>29</v>
      </c>
      <c r="W11569">
        <v>1.611</v>
      </c>
      <c r="X11569">
        <v>2.6030000000000002</v>
      </c>
      <c r="Y11569" s="8">
        <v>41962</v>
      </c>
    </row>
    <row r="11570" spans="1:25" x14ac:dyDescent="0.25">
      <c r="A11570">
        <v>-111.97801534</v>
      </c>
      <c r="B11570">
        <v>33.07921322</v>
      </c>
      <c r="C11570">
        <v>13</v>
      </c>
      <c r="D11570" t="s">
        <v>371</v>
      </c>
      <c r="E11570" t="s">
        <v>370</v>
      </c>
      <c r="F11570">
        <v>11569</v>
      </c>
      <c r="G11570">
        <v>178</v>
      </c>
      <c r="H11570">
        <v>13.33</v>
      </c>
      <c r="I11570">
        <v>2.5590000000000002</v>
      </c>
      <c r="J11570">
        <v>1</v>
      </c>
      <c r="K11570">
        <v>1165.2</v>
      </c>
      <c r="L11570" t="s">
        <v>369</v>
      </c>
      <c r="M11570" t="s">
        <v>368</v>
      </c>
      <c r="N11570" s="8">
        <v>41962</v>
      </c>
      <c r="O11570">
        <v>0</v>
      </c>
      <c r="P11570">
        <v>0</v>
      </c>
      <c r="Q11570">
        <v>8549</v>
      </c>
      <c r="R11570">
        <v>1000.5</v>
      </c>
      <c r="S11570">
        <v>2.0840000000000001</v>
      </c>
      <c r="T11570">
        <v>33</v>
      </c>
      <c r="U11570">
        <v>3031.7</v>
      </c>
      <c r="V11570">
        <v>29</v>
      </c>
      <c r="W11570">
        <v>1.7450000000000001</v>
      </c>
      <c r="X11570">
        <v>2.82</v>
      </c>
      <c r="Y11570" s="8">
        <v>41962</v>
      </c>
    </row>
    <row r="11571" spans="1:25" x14ac:dyDescent="0.25">
      <c r="A11571">
        <v>-111.97801483000001</v>
      </c>
      <c r="B11571">
        <v>33.079206220000003</v>
      </c>
      <c r="C11571">
        <v>13</v>
      </c>
      <c r="D11571" t="s">
        <v>371</v>
      </c>
      <c r="E11571" t="s">
        <v>370</v>
      </c>
      <c r="F11571">
        <v>11570</v>
      </c>
      <c r="G11571">
        <v>181</v>
      </c>
      <c r="H11571">
        <v>13.33</v>
      </c>
      <c r="I11571">
        <v>2.625</v>
      </c>
      <c r="J11571">
        <v>1</v>
      </c>
      <c r="K11571">
        <v>1165.2</v>
      </c>
      <c r="L11571" t="s">
        <v>369</v>
      </c>
      <c r="M11571" t="s">
        <v>368</v>
      </c>
      <c r="N11571" s="8">
        <v>41962</v>
      </c>
      <c r="O11571">
        <v>0</v>
      </c>
      <c r="P11571">
        <v>0</v>
      </c>
      <c r="Q11571">
        <v>8979.2999999999993</v>
      </c>
      <c r="R11571">
        <v>1024.5</v>
      </c>
      <c r="S11571">
        <v>2.1339999999999999</v>
      </c>
      <c r="T11571">
        <v>33</v>
      </c>
      <c r="U11571">
        <v>3104.7</v>
      </c>
      <c r="V11571">
        <v>29</v>
      </c>
      <c r="W11571">
        <v>1.79</v>
      </c>
      <c r="X11571">
        <v>2.8919999999999999</v>
      </c>
      <c r="Y11571" s="8">
        <v>41962</v>
      </c>
    </row>
    <row r="11572" spans="1:25" x14ac:dyDescent="0.25">
      <c r="A11572">
        <v>-111.97801551000001</v>
      </c>
      <c r="B11572">
        <v>33.079199209999999</v>
      </c>
      <c r="C11572">
        <v>13</v>
      </c>
      <c r="D11572" t="s">
        <v>371</v>
      </c>
      <c r="E11572" t="s">
        <v>370</v>
      </c>
      <c r="F11572">
        <v>11571</v>
      </c>
      <c r="G11572">
        <v>177</v>
      </c>
      <c r="H11572">
        <v>13.33</v>
      </c>
      <c r="I11572">
        <v>2.395</v>
      </c>
      <c r="J11572">
        <v>1</v>
      </c>
      <c r="K11572">
        <v>1165.2</v>
      </c>
      <c r="L11572" t="s">
        <v>369</v>
      </c>
      <c r="M11572" t="s">
        <v>368</v>
      </c>
      <c r="N11572" s="8">
        <v>41962</v>
      </c>
      <c r="O11572">
        <v>0</v>
      </c>
      <c r="P11572">
        <v>0</v>
      </c>
      <c r="Q11572">
        <v>9595.6</v>
      </c>
      <c r="R11572">
        <v>1199.9000000000001</v>
      </c>
      <c r="S11572">
        <v>2.5</v>
      </c>
      <c r="T11572">
        <v>33</v>
      </c>
      <c r="U11572">
        <v>3635.9</v>
      </c>
      <c r="V11572">
        <v>29</v>
      </c>
      <c r="W11572">
        <v>1.633</v>
      </c>
      <c r="X11572">
        <v>2.6389999999999998</v>
      </c>
      <c r="Y11572" s="8">
        <v>41962</v>
      </c>
    </row>
    <row r="11573" spans="1:25" x14ac:dyDescent="0.25">
      <c r="A11573">
        <v>-111.97801414</v>
      </c>
      <c r="B11573">
        <v>33.079192190000001</v>
      </c>
      <c r="C11573">
        <v>13</v>
      </c>
      <c r="D11573" t="s">
        <v>371</v>
      </c>
      <c r="E11573" t="s">
        <v>370</v>
      </c>
      <c r="F11573">
        <v>11572</v>
      </c>
      <c r="G11573">
        <v>185</v>
      </c>
      <c r="H11573">
        <v>13.33</v>
      </c>
      <c r="I11573">
        <v>2.5259999999999998</v>
      </c>
      <c r="J11573">
        <v>1</v>
      </c>
      <c r="K11573">
        <v>1165.2</v>
      </c>
      <c r="L11573" t="s">
        <v>369</v>
      </c>
      <c r="M11573" t="s">
        <v>368</v>
      </c>
      <c r="N11573" s="8">
        <v>41962</v>
      </c>
      <c r="O11573">
        <v>0</v>
      </c>
      <c r="P11573">
        <v>0</v>
      </c>
      <c r="Q11573">
        <v>7519.2</v>
      </c>
      <c r="R11573">
        <v>891.37</v>
      </c>
      <c r="S11573">
        <v>1.857</v>
      </c>
      <c r="T11573">
        <v>33</v>
      </c>
      <c r="U11573">
        <v>2701.1</v>
      </c>
      <c r="V11573">
        <v>29</v>
      </c>
      <c r="W11573">
        <v>1.722</v>
      </c>
      <c r="X11573">
        <v>2.7839999999999998</v>
      </c>
      <c r="Y11573" s="8">
        <v>41962</v>
      </c>
    </row>
    <row r="11574" spans="1:25" x14ac:dyDescent="0.25">
      <c r="A11574">
        <v>-111.97801483000001</v>
      </c>
      <c r="B11574">
        <v>33.079185219999999</v>
      </c>
      <c r="C11574">
        <v>13</v>
      </c>
      <c r="D11574" t="s">
        <v>371</v>
      </c>
      <c r="E11574" t="s">
        <v>370</v>
      </c>
      <c r="F11574">
        <v>11573</v>
      </c>
      <c r="G11574">
        <v>181</v>
      </c>
      <c r="H11574">
        <v>13.33</v>
      </c>
      <c r="I11574">
        <v>2.5590000000000002</v>
      </c>
      <c r="J11574">
        <v>1</v>
      </c>
      <c r="K11574">
        <v>1165.2</v>
      </c>
      <c r="L11574" t="s">
        <v>369</v>
      </c>
      <c r="M11574" t="s">
        <v>368</v>
      </c>
      <c r="N11574" s="8">
        <v>41962</v>
      </c>
      <c r="O11574">
        <v>0</v>
      </c>
      <c r="P11574">
        <v>0</v>
      </c>
      <c r="Q11574">
        <v>7627.9</v>
      </c>
      <c r="R11574">
        <v>892.66</v>
      </c>
      <c r="S11574">
        <v>1.86</v>
      </c>
      <c r="T11574">
        <v>33</v>
      </c>
      <c r="U11574">
        <v>2705</v>
      </c>
      <c r="V11574">
        <v>29</v>
      </c>
      <c r="W11574">
        <v>1.7450000000000001</v>
      </c>
      <c r="X11574">
        <v>2.82</v>
      </c>
      <c r="Y11574" s="8">
        <v>41962</v>
      </c>
    </row>
    <row r="11575" spans="1:25" x14ac:dyDescent="0.25">
      <c r="A11575">
        <v>-111.97801466</v>
      </c>
      <c r="B11575">
        <v>33.079178220000003</v>
      </c>
      <c r="C11575">
        <v>13</v>
      </c>
      <c r="D11575" t="s">
        <v>371</v>
      </c>
      <c r="E11575" t="s">
        <v>370</v>
      </c>
      <c r="F11575">
        <v>11574</v>
      </c>
      <c r="G11575">
        <v>182</v>
      </c>
      <c r="H11575">
        <v>13.33</v>
      </c>
      <c r="I11575">
        <v>2.5590000000000002</v>
      </c>
      <c r="J11575">
        <v>1</v>
      </c>
      <c r="K11575">
        <v>1165.3</v>
      </c>
      <c r="L11575" t="s">
        <v>369</v>
      </c>
      <c r="M11575" t="s">
        <v>368</v>
      </c>
      <c r="N11575" s="8">
        <v>41962</v>
      </c>
      <c r="O11575">
        <v>0</v>
      </c>
      <c r="P11575">
        <v>0</v>
      </c>
      <c r="Q11575">
        <v>7830.7</v>
      </c>
      <c r="R11575">
        <v>916.4</v>
      </c>
      <c r="S11575">
        <v>1.909</v>
      </c>
      <c r="T11575">
        <v>33</v>
      </c>
      <c r="U11575">
        <v>2777</v>
      </c>
      <c r="V11575">
        <v>29</v>
      </c>
      <c r="W11575">
        <v>1.7450000000000001</v>
      </c>
      <c r="X11575">
        <v>2.82</v>
      </c>
      <c r="Y11575" s="8">
        <v>41962</v>
      </c>
    </row>
    <row r="11576" spans="1:25" x14ac:dyDescent="0.25">
      <c r="A11576">
        <v>-111.97801449000001</v>
      </c>
      <c r="B11576">
        <v>33.079171209999998</v>
      </c>
      <c r="C11576">
        <v>13</v>
      </c>
      <c r="D11576" t="s">
        <v>371</v>
      </c>
      <c r="E11576" t="s">
        <v>370</v>
      </c>
      <c r="F11576">
        <v>11575</v>
      </c>
      <c r="G11576">
        <v>183</v>
      </c>
      <c r="H11576">
        <v>13.33</v>
      </c>
      <c r="I11576">
        <v>2.4929999999999999</v>
      </c>
      <c r="J11576">
        <v>1</v>
      </c>
      <c r="K11576">
        <v>1165.0999999999999</v>
      </c>
      <c r="L11576" t="s">
        <v>369</v>
      </c>
      <c r="M11576" t="s">
        <v>368</v>
      </c>
      <c r="N11576" s="8">
        <v>41962</v>
      </c>
      <c r="O11576">
        <v>0</v>
      </c>
      <c r="P11576">
        <v>0</v>
      </c>
      <c r="Q11576">
        <v>6821.9</v>
      </c>
      <c r="R11576">
        <v>819.35</v>
      </c>
      <c r="S11576">
        <v>1.7070000000000001</v>
      </c>
      <c r="T11576">
        <v>33</v>
      </c>
      <c r="U11576">
        <v>2482.9</v>
      </c>
      <c r="V11576">
        <v>29</v>
      </c>
      <c r="W11576">
        <v>1.7</v>
      </c>
      <c r="X11576">
        <v>2.7480000000000002</v>
      </c>
      <c r="Y11576" s="8">
        <v>41962</v>
      </c>
    </row>
    <row r="11577" spans="1:25" x14ac:dyDescent="0.25">
      <c r="A11577">
        <v>-111.978015</v>
      </c>
      <c r="B11577">
        <v>33.079164230000003</v>
      </c>
      <c r="C11577">
        <v>13</v>
      </c>
      <c r="D11577" t="s">
        <v>371</v>
      </c>
      <c r="E11577" t="s">
        <v>370</v>
      </c>
      <c r="F11577">
        <v>11576</v>
      </c>
      <c r="G11577">
        <v>180</v>
      </c>
      <c r="H11577">
        <v>13.33</v>
      </c>
      <c r="I11577">
        <v>2.4929999999999999</v>
      </c>
      <c r="J11577">
        <v>1</v>
      </c>
      <c r="K11577">
        <v>1165.0999999999999</v>
      </c>
      <c r="L11577" t="s">
        <v>369</v>
      </c>
      <c r="M11577" t="s">
        <v>368</v>
      </c>
      <c r="N11577" s="8">
        <v>41962</v>
      </c>
      <c r="O11577">
        <v>0</v>
      </c>
      <c r="P11577">
        <v>0</v>
      </c>
      <c r="Q11577">
        <v>7478.2</v>
      </c>
      <c r="R11577">
        <v>898.18</v>
      </c>
      <c r="S11577">
        <v>1.871</v>
      </c>
      <c r="T11577">
        <v>33</v>
      </c>
      <c r="U11577">
        <v>2721.7</v>
      </c>
      <c r="V11577">
        <v>29</v>
      </c>
      <c r="W11577">
        <v>1.7</v>
      </c>
      <c r="X11577">
        <v>2.7480000000000002</v>
      </c>
      <c r="Y11577" s="8">
        <v>41962</v>
      </c>
    </row>
    <row r="11578" spans="1:25" x14ac:dyDescent="0.25">
      <c r="A11578">
        <v>-111.97801549</v>
      </c>
      <c r="B11578">
        <v>33.079157209999998</v>
      </c>
      <c r="C11578">
        <v>13</v>
      </c>
      <c r="D11578" t="s">
        <v>371</v>
      </c>
      <c r="E11578" t="s">
        <v>370</v>
      </c>
      <c r="F11578">
        <v>11577</v>
      </c>
      <c r="G11578">
        <v>183</v>
      </c>
      <c r="H11578">
        <v>13.33</v>
      </c>
      <c r="I11578">
        <v>2.4929999999999999</v>
      </c>
      <c r="J11578">
        <v>1</v>
      </c>
      <c r="K11578">
        <v>1165.0999999999999</v>
      </c>
      <c r="L11578" t="s">
        <v>369</v>
      </c>
      <c r="M11578" t="s">
        <v>368</v>
      </c>
      <c r="N11578" s="8">
        <v>41962</v>
      </c>
      <c r="O11578">
        <v>0</v>
      </c>
      <c r="P11578">
        <v>0</v>
      </c>
      <c r="Q11578">
        <v>8171.4</v>
      </c>
      <c r="R11578">
        <v>981.44</v>
      </c>
      <c r="S11578">
        <v>2.0449999999999999</v>
      </c>
      <c r="T11578">
        <v>33</v>
      </c>
      <c r="U11578">
        <v>2974.1</v>
      </c>
      <c r="V11578">
        <v>29</v>
      </c>
      <c r="W11578">
        <v>1.7</v>
      </c>
      <c r="X11578">
        <v>2.7480000000000002</v>
      </c>
      <c r="Y11578" s="8">
        <v>41962</v>
      </c>
    </row>
    <row r="11579" spans="1:25" x14ac:dyDescent="0.25">
      <c r="A11579">
        <v>-111.97801568</v>
      </c>
      <c r="B11579">
        <v>33.079151209999999</v>
      </c>
      <c r="C11579">
        <v>13</v>
      </c>
      <c r="D11579" t="s">
        <v>371</v>
      </c>
      <c r="E11579" t="s">
        <v>370</v>
      </c>
      <c r="F11579">
        <v>11578</v>
      </c>
      <c r="G11579">
        <v>176</v>
      </c>
      <c r="H11579">
        <v>13.33</v>
      </c>
      <c r="I11579">
        <v>2.3290000000000002</v>
      </c>
      <c r="J11579">
        <v>1</v>
      </c>
      <c r="K11579">
        <v>1165.0999999999999</v>
      </c>
      <c r="L11579" t="s">
        <v>369</v>
      </c>
      <c r="M11579" t="s">
        <v>368</v>
      </c>
      <c r="N11579" s="8">
        <v>41962</v>
      </c>
      <c r="O11579">
        <v>0</v>
      </c>
      <c r="P11579">
        <v>0</v>
      </c>
      <c r="Q11579">
        <v>8637.2000000000007</v>
      </c>
      <c r="R11579">
        <v>1110.4000000000001</v>
      </c>
      <c r="S11579">
        <v>2.3130000000000002</v>
      </c>
      <c r="T11579">
        <v>33</v>
      </c>
      <c r="U11579">
        <v>3364.9</v>
      </c>
      <c r="V11579">
        <v>29</v>
      </c>
      <c r="W11579">
        <v>1.5880000000000001</v>
      </c>
      <c r="X11579">
        <v>2.5670000000000002</v>
      </c>
      <c r="Y11579" s="8">
        <v>41962</v>
      </c>
    </row>
    <row r="11580" spans="1:25" x14ac:dyDescent="0.25">
      <c r="A11580">
        <v>-111.97801617</v>
      </c>
      <c r="B11580">
        <v>33.079144220000003</v>
      </c>
      <c r="C11580">
        <v>13</v>
      </c>
      <c r="D11580" t="s">
        <v>371</v>
      </c>
      <c r="E11580" t="s">
        <v>370</v>
      </c>
      <c r="F11580">
        <v>11579</v>
      </c>
      <c r="G11580">
        <v>179</v>
      </c>
      <c r="H11580">
        <v>13.33</v>
      </c>
      <c r="I11580">
        <v>2.4929999999999999</v>
      </c>
      <c r="J11580">
        <v>1</v>
      </c>
      <c r="K11580">
        <v>1165.0999999999999</v>
      </c>
      <c r="L11580" t="s">
        <v>369</v>
      </c>
      <c r="M11580" t="s">
        <v>368</v>
      </c>
      <c r="N11580" s="8">
        <v>41962</v>
      </c>
      <c r="O11580">
        <v>0</v>
      </c>
      <c r="P11580">
        <v>0</v>
      </c>
      <c r="Q11580">
        <v>7484.3</v>
      </c>
      <c r="R11580">
        <v>898.9</v>
      </c>
      <c r="S11580">
        <v>1.873</v>
      </c>
      <c r="T11580">
        <v>33</v>
      </c>
      <c r="U11580">
        <v>2723.9</v>
      </c>
      <c r="V11580">
        <v>29</v>
      </c>
      <c r="W11580">
        <v>1.7</v>
      </c>
      <c r="X11580">
        <v>2.7480000000000002</v>
      </c>
      <c r="Y11580" s="8">
        <v>41962</v>
      </c>
    </row>
    <row r="11581" spans="1:25" x14ac:dyDescent="0.25">
      <c r="A11581">
        <v>-111.97801517000001</v>
      </c>
      <c r="B11581">
        <v>33.07913722</v>
      </c>
      <c r="C11581">
        <v>13</v>
      </c>
      <c r="D11581" t="s">
        <v>371</v>
      </c>
      <c r="E11581" t="s">
        <v>370</v>
      </c>
      <c r="F11581">
        <v>11580</v>
      </c>
      <c r="G11581">
        <v>179</v>
      </c>
      <c r="H11581">
        <v>13.33</v>
      </c>
      <c r="I11581">
        <v>2.4929999999999999</v>
      </c>
      <c r="J11581">
        <v>1</v>
      </c>
      <c r="K11581">
        <v>1165</v>
      </c>
      <c r="L11581" t="s">
        <v>369</v>
      </c>
      <c r="M11581" t="s">
        <v>368</v>
      </c>
      <c r="N11581" s="8">
        <v>41962</v>
      </c>
      <c r="O11581">
        <v>0</v>
      </c>
      <c r="P11581">
        <v>0</v>
      </c>
      <c r="Q11581">
        <v>9155.2999999999993</v>
      </c>
      <c r="R11581">
        <v>1099.5999999999999</v>
      </c>
      <c r="S11581">
        <v>2.2909999999999999</v>
      </c>
      <c r="T11581">
        <v>33</v>
      </c>
      <c r="U11581">
        <v>3332.1</v>
      </c>
      <c r="V11581">
        <v>29</v>
      </c>
      <c r="W11581">
        <v>1.7</v>
      </c>
      <c r="X11581">
        <v>2.7480000000000002</v>
      </c>
      <c r="Y11581" s="8">
        <v>41962</v>
      </c>
    </row>
    <row r="11582" spans="1:25" x14ac:dyDescent="0.25">
      <c r="A11582">
        <v>-111.97801566</v>
      </c>
      <c r="B11582">
        <v>33.079130220000003</v>
      </c>
      <c r="C11582">
        <v>13</v>
      </c>
      <c r="D11582" t="s">
        <v>371</v>
      </c>
      <c r="E11582" t="s">
        <v>370</v>
      </c>
      <c r="F11582">
        <v>11581</v>
      </c>
      <c r="G11582">
        <v>182</v>
      </c>
      <c r="H11582">
        <v>13.33</v>
      </c>
      <c r="I11582">
        <v>2.4929999999999999</v>
      </c>
      <c r="J11582">
        <v>1</v>
      </c>
      <c r="K11582">
        <v>1165.0999999999999</v>
      </c>
      <c r="L11582" t="s">
        <v>369</v>
      </c>
      <c r="M11582" t="s">
        <v>368</v>
      </c>
      <c r="N11582" s="8">
        <v>41962</v>
      </c>
      <c r="O11582">
        <v>0</v>
      </c>
      <c r="P11582">
        <v>0</v>
      </c>
      <c r="Q11582">
        <v>10686</v>
      </c>
      <c r="R11582">
        <v>1283.4000000000001</v>
      </c>
      <c r="S11582">
        <v>2.6739999999999999</v>
      </c>
      <c r="T11582">
        <v>33</v>
      </c>
      <c r="U11582">
        <v>3889.1</v>
      </c>
      <c r="V11582">
        <v>29</v>
      </c>
      <c r="W11582">
        <v>1.7</v>
      </c>
      <c r="X11582">
        <v>2.7480000000000002</v>
      </c>
      <c r="Y11582" s="8">
        <v>41962</v>
      </c>
    </row>
    <row r="11583" spans="1:25" x14ac:dyDescent="0.25">
      <c r="A11583">
        <v>-111.97801517000001</v>
      </c>
      <c r="B11583">
        <v>33.07912322</v>
      </c>
      <c r="C11583">
        <v>13</v>
      </c>
      <c r="D11583" t="s">
        <v>371</v>
      </c>
      <c r="E11583" t="s">
        <v>370</v>
      </c>
      <c r="F11583">
        <v>11582</v>
      </c>
      <c r="G11583">
        <v>179</v>
      </c>
      <c r="H11583">
        <v>13.33</v>
      </c>
      <c r="I11583">
        <v>2.5259999999999998</v>
      </c>
      <c r="J11583">
        <v>1</v>
      </c>
      <c r="K11583">
        <v>1165.0999999999999</v>
      </c>
      <c r="L11583" t="s">
        <v>369</v>
      </c>
      <c r="M11583" t="s">
        <v>368</v>
      </c>
      <c r="N11583" s="8">
        <v>41962</v>
      </c>
      <c r="O11583">
        <v>0</v>
      </c>
      <c r="P11583">
        <v>0</v>
      </c>
      <c r="Q11583">
        <v>9704.7000000000007</v>
      </c>
      <c r="R11583">
        <v>1150.5</v>
      </c>
      <c r="S11583">
        <v>2.3969999999999998</v>
      </c>
      <c r="T11583">
        <v>33</v>
      </c>
      <c r="U11583">
        <v>3486.2</v>
      </c>
      <c r="V11583">
        <v>29</v>
      </c>
      <c r="W11583">
        <v>1.722</v>
      </c>
      <c r="X11583">
        <v>2.7839999999999998</v>
      </c>
      <c r="Y11583" s="8">
        <v>41962</v>
      </c>
    </row>
    <row r="11584" spans="1:25" x14ac:dyDescent="0.25">
      <c r="A11584">
        <v>-111.97801483000001</v>
      </c>
      <c r="B11584">
        <v>33.079116220000003</v>
      </c>
      <c r="C11584">
        <v>13</v>
      </c>
      <c r="D11584" t="s">
        <v>371</v>
      </c>
      <c r="E11584" t="s">
        <v>370</v>
      </c>
      <c r="F11584">
        <v>11583</v>
      </c>
      <c r="G11584">
        <v>181</v>
      </c>
      <c r="H11584">
        <v>13.33</v>
      </c>
      <c r="I11584">
        <v>2.4279999999999999</v>
      </c>
      <c r="J11584">
        <v>1</v>
      </c>
      <c r="K11584">
        <v>1165.0999999999999</v>
      </c>
      <c r="L11584" t="s">
        <v>369</v>
      </c>
      <c r="M11584" t="s">
        <v>368</v>
      </c>
      <c r="N11584" s="8">
        <v>41962</v>
      </c>
      <c r="O11584">
        <v>0</v>
      </c>
      <c r="P11584">
        <v>0</v>
      </c>
      <c r="Q11584">
        <v>10102</v>
      </c>
      <c r="R11584">
        <v>1246.0999999999999</v>
      </c>
      <c r="S11584">
        <v>2.5960000000000001</v>
      </c>
      <c r="T11584">
        <v>33</v>
      </c>
      <c r="U11584">
        <v>3776</v>
      </c>
      <c r="V11584">
        <v>29</v>
      </c>
      <c r="W11584">
        <v>1.655</v>
      </c>
      <c r="X11584">
        <v>2.6749999999999998</v>
      </c>
      <c r="Y11584" s="8">
        <v>41962</v>
      </c>
    </row>
    <row r="11585" spans="1:25" x14ac:dyDescent="0.25">
      <c r="A11585">
        <v>-111.97801517000001</v>
      </c>
      <c r="B11585">
        <v>33.079109219999999</v>
      </c>
      <c r="C11585">
        <v>13</v>
      </c>
      <c r="D11585" t="s">
        <v>371</v>
      </c>
      <c r="E11585" t="s">
        <v>370</v>
      </c>
      <c r="F11585">
        <v>11584</v>
      </c>
      <c r="G11585">
        <v>179</v>
      </c>
      <c r="H11585">
        <v>13.33</v>
      </c>
      <c r="I11585">
        <v>2.4279999999999999</v>
      </c>
      <c r="J11585">
        <v>1</v>
      </c>
      <c r="K11585">
        <v>1165.0999999999999</v>
      </c>
      <c r="L11585" t="s">
        <v>369</v>
      </c>
      <c r="M11585" t="s">
        <v>368</v>
      </c>
      <c r="N11585" s="8">
        <v>41962</v>
      </c>
      <c r="O11585">
        <v>0</v>
      </c>
      <c r="P11585">
        <v>0</v>
      </c>
      <c r="Q11585">
        <v>9955</v>
      </c>
      <c r="R11585">
        <v>1228</v>
      </c>
      <c r="S11585">
        <v>2.5579999999999998</v>
      </c>
      <c r="T11585">
        <v>33</v>
      </c>
      <c r="U11585">
        <v>3721.1</v>
      </c>
      <c r="V11585">
        <v>29</v>
      </c>
      <c r="W11585">
        <v>1.655</v>
      </c>
      <c r="X11585">
        <v>2.6749999999999998</v>
      </c>
      <c r="Y11585" s="8">
        <v>41962</v>
      </c>
    </row>
    <row r="11586" spans="1:25" x14ac:dyDescent="0.25">
      <c r="A11586">
        <v>-111.97801483000001</v>
      </c>
      <c r="B11586">
        <v>33.079102220000003</v>
      </c>
      <c r="C11586">
        <v>13</v>
      </c>
      <c r="D11586" t="s">
        <v>371</v>
      </c>
      <c r="E11586" t="s">
        <v>370</v>
      </c>
      <c r="F11586">
        <v>11585</v>
      </c>
      <c r="G11586">
        <v>181</v>
      </c>
      <c r="H11586">
        <v>13.33</v>
      </c>
      <c r="I11586">
        <v>2.4279999999999999</v>
      </c>
      <c r="J11586">
        <v>1</v>
      </c>
      <c r="K11586">
        <v>1165.0999999999999</v>
      </c>
      <c r="L11586" t="s">
        <v>369</v>
      </c>
      <c r="M11586" t="s">
        <v>368</v>
      </c>
      <c r="N11586" s="8">
        <v>41962</v>
      </c>
      <c r="O11586">
        <v>0</v>
      </c>
      <c r="P11586">
        <v>0</v>
      </c>
      <c r="Q11586">
        <v>10000</v>
      </c>
      <c r="R11586">
        <v>1233.5</v>
      </c>
      <c r="S11586">
        <v>2.57</v>
      </c>
      <c r="T11586">
        <v>33</v>
      </c>
      <c r="U11586">
        <v>3738</v>
      </c>
      <c r="V11586">
        <v>29</v>
      </c>
      <c r="W11586">
        <v>1.655</v>
      </c>
      <c r="X11586">
        <v>2.6749999999999998</v>
      </c>
      <c r="Y11586" s="8">
        <v>41962</v>
      </c>
    </row>
    <row r="11587" spans="1:25" x14ac:dyDescent="0.25">
      <c r="A11587">
        <v>-111.97801568</v>
      </c>
      <c r="B11587">
        <v>33.079095209999998</v>
      </c>
      <c r="C11587">
        <v>13</v>
      </c>
      <c r="D11587" t="s">
        <v>371</v>
      </c>
      <c r="E11587" t="s">
        <v>370</v>
      </c>
      <c r="F11587">
        <v>11586</v>
      </c>
      <c r="G11587">
        <v>176</v>
      </c>
      <c r="H11587">
        <v>13.33</v>
      </c>
      <c r="I11587">
        <v>2.5259999999999998</v>
      </c>
      <c r="J11587">
        <v>1</v>
      </c>
      <c r="K11587">
        <v>1165.0999999999999</v>
      </c>
      <c r="L11587" t="s">
        <v>369</v>
      </c>
      <c r="M11587" t="s">
        <v>368</v>
      </c>
      <c r="N11587" s="8">
        <v>41962</v>
      </c>
      <c r="O11587">
        <v>0</v>
      </c>
      <c r="P11587">
        <v>0</v>
      </c>
      <c r="Q11587">
        <v>9787.5</v>
      </c>
      <c r="R11587">
        <v>1160.3</v>
      </c>
      <c r="S11587">
        <v>2.4169999999999998</v>
      </c>
      <c r="T11587">
        <v>33</v>
      </c>
      <c r="U11587">
        <v>3516</v>
      </c>
      <c r="V11587">
        <v>29</v>
      </c>
      <c r="W11587">
        <v>1.722</v>
      </c>
      <c r="X11587">
        <v>2.7839999999999998</v>
      </c>
      <c r="Y11587" s="8">
        <v>41962</v>
      </c>
    </row>
    <row r="11588" spans="1:25" x14ac:dyDescent="0.25">
      <c r="A11588">
        <v>-111.97801466</v>
      </c>
      <c r="B11588">
        <v>33.079088220000003</v>
      </c>
      <c r="C11588">
        <v>13</v>
      </c>
      <c r="D11588" t="s">
        <v>371</v>
      </c>
      <c r="E11588" t="s">
        <v>370</v>
      </c>
      <c r="F11588">
        <v>11587</v>
      </c>
      <c r="G11588">
        <v>182</v>
      </c>
      <c r="H11588">
        <v>13.33</v>
      </c>
      <c r="I11588">
        <v>2.4609999999999999</v>
      </c>
      <c r="J11588">
        <v>1</v>
      </c>
      <c r="K11588">
        <v>1165</v>
      </c>
      <c r="L11588" t="s">
        <v>369</v>
      </c>
      <c r="M11588" t="s">
        <v>368</v>
      </c>
      <c r="N11588" s="8">
        <v>41962</v>
      </c>
      <c r="O11588">
        <v>0</v>
      </c>
      <c r="P11588">
        <v>0</v>
      </c>
      <c r="Q11588">
        <v>10535</v>
      </c>
      <c r="R11588">
        <v>1282.2</v>
      </c>
      <c r="S11588">
        <v>2.6709999999999998</v>
      </c>
      <c r="T11588">
        <v>33</v>
      </c>
      <c r="U11588">
        <v>3885.3</v>
      </c>
      <c r="V11588">
        <v>29</v>
      </c>
      <c r="W11588">
        <v>1.6779999999999999</v>
      </c>
      <c r="X11588">
        <v>2.7109999999999999</v>
      </c>
      <c r="Y11588" s="8">
        <v>41962</v>
      </c>
    </row>
    <row r="11589" spans="1:25" x14ac:dyDescent="0.25">
      <c r="A11589">
        <v>-111.978015</v>
      </c>
      <c r="B11589">
        <v>33.079082229999997</v>
      </c>
      <c r="C11589">
        <v>13</v>
      </c>
      <c r="D11589" t="s">
        <v>371</v>
      </c>
      <c r="E11589" t="s">
        <v>370</v>
      </c>
      <c r="F11589">
        <v>11588</v>
      </c>
      <c r="G11589">
        <v>180</v>
      </c>
      <c r="H11589">
        <v>13.33</v>
      </c>
      <c r="I11589">
        <v>2.5259999999999998</v>
      </c>
      <c r="J11589">
        <v>1</v>
      </c>
      <c r="K11589">
        <v>1165</v>
      </c>
      <c r="L11589" t="s">
        <v>369</v>
      </c>
      <c r="M11589" t="s">
        <v>368</v>
      </c>
      <c r="N11589" s="8">
        <v>41962</v>
      </c>
      <c r="O11589">
        <v>0</v>
      </c>
      <c r="P11589">
        <v>0</v>
      </c>
      <c r="Q11589">
        <v>9722.7999999999993</v>
      </c>
      <c r="R11589">
        <v>1152.5999999999999</v>
      </c>
      <c r="S11589">
        <v>2.4009999999999998</v>
      </c>
      <c r="T11589">
        <v>33</v>
      </c>
      <c r="U11589">
        <v>3492.7</v>
      </c>
      <c r="V11589">
        <v>29</v>
      </c>
      <c r="W11589">
        <v>1.722</v>
      </c>
      <c r="X11589">
        <v>2.7839999999999998</v>
      </c>
      <c r="Y11589" s="8">
        <v>41962</v>
      </c>
    </row>
    <row r="11590" spans="1:25" x14ac:dyDescent="0.25">
      <c r="A11590">
        <v>-111.97801483000001</v>
      </c>
      <c r="B11590">
        <v>33.07907522</v>
      </c>
      <c r="C11590">
        <v>13</v>
      </c>
      <c r="D11590" t="s">
        <v>371</v>
      </c>
      <c r="E11590" t="s">
        <v>370</v>
      </c>
      <c r="F11590">
        <v>11589</v>
      </c>
      <c r="G11590">
        <v>181</v>
      </c>
      <c r="H11590">
        <v>13.33</v>
      </c>
      <c r="I11590">
        <v>2.4609999999999999</v>
      </c>
      <c r="J11590">
        <v>1</v>
      </c>
      <c r="K11590">
        <v>1165</v>
      </c>
      <c r="L11590" t="s">
        <v>369</v>
      </c>
      <c r="M11590" t="s">
        <v>368</v>
      </c>
      <c r="N11590" s="8">
        <v>41962</v>
      </c>
      <c r="O11590">
        <v>0</v>
      </c>
      <c r="P11590">
        <v>0</v>
      </c>
      <c r="Q11590">
        <v>10230</v>
      </c>
      <c r="R11590">
        <v>1245</v>
      </c>
      <c r="S11590">
        <v>2.5939999999999999</v>
      </c>
      <c r="T11590">
        <v>33</v>
      </c>
      <c r="U11590">
        <v>3772.8</v>
      </c>
      <c r="V11590">
        <v>29</v>
      </c>
      <c r="W11590">
        <v>1.6779999999999999</v>
      </c>
      <c r="X11590">
        <v>2.7109999999999999</v>
      </c>
      <c r="Y11590" s="8">
        <v>41962</v>
      </c>
    </row>
    <row r="11591" spans="1:25" x14ac:dyDescent="0.25">
      <c r="A11591">
        <v>-111.97801449000001</v>
      </c>
      <c r="B11591">
        <v>33.079068210000003</v>
      </c>
      <c r="C11591">
        <v>13</v>
      </c>
      <c r="D11591" t="s">
        <v>371</v>
      </c>
      <c r="E11591" t="s">
        <v>370</v>
      </c>
      <c r="F11591">
        <v>11590</v>
      </c>
      <c r="G11591">
        <v>183</v>
      </c>
      <c r="H11591">
        <v>13.33</v>
      </c>
      <c r="I11591">
        <v>2.4279999999999999</v>
      </c>
      <c r="J11591">
        <v>1</v>
      </c>
      <c r="K11591">
        <v>1165</v>
      </c>
      <c r="L11591" t="s">
        <v>369</v>
      </c>
      <c r="M11591" t="s">
        <v>368</v>
      </c>
      <c r="N11591" s="8">
        <v>41962</v>
      </c>
      <c r="O11591">
        <v>0</v>
      </c>
      <c r="P11591">
        <v>0</v>
      </c>
      <c r="Q11591">
        <v>11136</v>
      </c>
      <c r="R11591">
        <v>1373.6</v>
      </c>
      <c r="S11591">
        <v>2.8620000000000001</v>
      </c>
      <c r="T11591">
        <v>33</v>
      </c>
      <c r="U11591">
        <v>4162.5</v>
      </c>
      <c r="V11591">
        <v>29</v>
      </c>
      <c r="W11591">
        <v>1.655</v>
      </c>
      <c r="X11591">
        <v>2.6749999999999998</v>
      </c>
      <c r="Y11591" s="8">
        <v>41962</v>
      </c>
    </row>
    <row r="11592" spans="1:25" x14ac:dyDescent="0.25">
      <c r="A11592">
        <v>-111.97801514</v>
      </c>
      <c r="B11592">
        <v>33.079061189999997</v>
      </c>
      <c r="C11592">
        <v>13</v>
      </c>
      <c r="D11592" t="s">
        <v>371</v>
      </c>
      <c r="E11592" t="s">
        <v>370</v>
      </c>
      <c r="F11592">
        <v>11591</v>
      </c>
      <c r="G11592">
        <v>185</v>
      </c>
      <c r="H11592">
        <v>13.33</v>
      </c>
      <c r="I11592">
        <v>2.4929999999999999</v>
      </c>
      <c r="J11592">
        <v>1</v>
      </c>
      <c r="K11592">
        <v>1165</v>
      </c>
      <c r="L11592" t="s">
        <v>369</v>
      </c>
      <c r="M11592" t="s">
        <v>368</v>
      </c>
      <c r="N11592" s="8">
        <v>41962</v>
      </c>
      <c r="O11592">
        <v>0</v>
      </c>
      <c r="P11592">
        <v>0</v>
      </c>
      <c r="Q11592">
        <v>9759.7000000000007</v>
      </c>
      <c r="R11592">
        <v>1172.2</v>
      </c>
      <c r="S11592">
        <v>2.4420000000000002</v>
      </c>
      <c r="T11592">
        <v>33</v>
      </c>
      <c r="U11592">
        <v>3552.1</v>
      </c>
      <c r="V11592">
        <v>29</v>
      </c>
      <c r="W11592">
        <v>1.7</v>
      </c>
      <c r="X11592">
        <v>2.7480000000000002</v>
      </c>
      <c r="Y11592" s="8">
        <v>41962</v>
      </c>
    </row>
    <row r="11593" spans="1:25" x14ac:dyDescent="0.25">
      <c r="A11593">
        <v>-111.97801566</v>
      </c>
      <c r="B11593">
        <v>33.079054220000003</v>
      </c>
      <c r="C11593">
        <v>13</v>
      </c>
      <c r="D11593" t="s">
        <v>371</v>
      </c>
      <c r="E11593" t="s">
        <v>370</v>
      </c>
      <c r="F11593">
        <v>11592</v>
      </c>
      <c r="G11593">
        <v>182</v>
      </c>
      <c r="H11593">
        <v>13.33</v>
      </c>
      <c r="I11593">
        <v>2.4609999999999999</v>
      </c>
      <c r="J11593">
        <v>1</v>
      </c>
      <c r="K11593">
        <v>1165.0999999999999</v>
      </c>
      <c r="L11593" t="s">
        <v>369</v>
      </c>
      <c r="M11593" t="s">
        <v>368</v>
      </c>
      <c r="N11593" s="8">
        <v>41962</v>
      </c>
      <c r="O11593">
        <v>0</v>
      </c>
      <c r="P11593">
        <v>0</v>
      </c>
      <c r="Q11593">
        <v>10162</v>
      </c>
      <c r="R11593">
        <v>1236.8</v>
      </c>
      <c r="S11593">
        <v>2.577</v>
      </c>
      <c r="T11593">
        <v>33</v>
      </c>
      <c r="U11593">
        <v>3748</v>
      </c>
      <c r="V11593">
        <v>29</v>
      </c>
      <c r="W11593">
        <v>1.6779999999999999</v>
      </c>
      <c r="X11593">
        <v>2.7109999999999999</v>
      </c>
      <c r="Y11593" s="8">
        <v>41962</v>
      </c>
    </row>
    <row r="11594" spans="1:25" x14ac:dyDescent="0.25">
      <c r="A11594">
        <v>-111.97801583</v>
      </c>
      <c r="B11594">
        <v>33.07904722</v>
      </c>
      <c r="C11594">
        <v>13</v>
      </c>
      <c r="D11594" t="s">
        <v>371</v>
      </c>
      <c r="E11594" t="s">
        <v>370</v>
      </c>
      <c r="F11594">
        <v>11593</v>
      </c>
      <c r="G11594">
        <v>181</v>
      </c>
      <c r="H11594">
        <v>13.33</v>
      </c>
      <c r="I11594">
        <v>2.5920000000000001</v>
      </c>
      <c r="J11594">
        <v>1</v>
      </c>
      <c r="K11594">
        <v>1165.0999999999999</v>
      </c>
      <c r="L11594" t="s">
        <v>369</v>
      </c>
      <c r="M11594" t="s">
        <v>368</v>
      </c>
      <c r="N11594" s="8">
        <v>41962</v>
      </c>
      <c r="O11594">
        <v>0</v>
      </c>
      <c r="P11594">
        <v>0</v>
      </c>
      <c r="Q11594">
        <v>9478</v>
      </c>
      <c r="R11594">
        <v>1095.0999999999999</v>
      </c>
      <c r="S11594">
        <v>2.282</v>
      </c>
      <c r="T11594">
        <v>33</v>
      </c>
      <c r="U11594">
        <v>3318.6</v>
      </c>
      <c r="V11594">
        <v>29</v>
      </c>
      <c r="W11594">
        <v>1.7669999999999999</v>
      </c>
      <c r="X11594">
        <v>2.8559999999999999</v>
      </c>
      <c r="Y11594" s="8">
        <v>41962</v>
      </c>
    </row>
    <row r="11595" spans="1:25" x14ac:dyDescent="0.25">
      <c r="A11595">
        <v>-111.97801583</v>
      </c>
      <c r="B11595">
        <v>33.079040220000003</v>
      </c>
      <c r="C11595">
        <v>13</v>
      </c>
      <c r="D11595" t="s">
        <v>371</v>
      </c>
      <c r="E11595" t="s">
        <v>370</v>
      </c>
      <c r="F11595">
        <v>11594</v>
      </c>
      <c r="G11595">
        <v>181</v>
      </c>
      <c r="H11595">
        <v>13.33</v>
      </c>
      <c r="I11595">
        <v>2.4929999999999999</v>
      </c>
      <c r="J11595">
        <v>1</v>
      </c>
      <c r="K11595">
        <v>1165.0999999999999</v>
      </c>
      <c r="L11595" t="s">
        <v>369</v>
      </c>
      <c r="M11595" t="s">
        <v>368</v>
      </c>
      <c r="N11595" s="8">
        <v>41962</v>
      </c>
      <c r="O11595">
        <v>0</v>
      </c>
      <c r="P11595">
        <v>0</v>
      </c>
      <c r="Q11595">
        <v>10550</v>
      </c>
      <c r="R11595">
        <v>1267.0999999999999</v>
      </c>
      <c r="S11595">
        <v>2.64</v>
      </c>
      <c r="T11595">
        <v>33</v>
      </c>
      <c r="U11595">
        <v>3839.8</v>
      </c>
      <c r="V11595">
        <v>29</v>
      </c>
      <c r="W11595">
        <v>1.7</v>
      </c>
      <c r="X11595">
        <v>2.7480000000000002</v>
      </c>
      <c r="Y11595" s="8">
        <v>41962</v>
      </c>
    </row>
    <row r="11596" spans="1:25" x14ac:dyDescent="0.25">
      <c r="A11596">
        <v>-111.97801514</v>
      </c>
      <c r="B11596">
        <v>33.079034190000002</v>
      </c>
      <c r="C11596">
        <v>13</v>
      </c>
      <c r="D11596" t="s">
        <v>371</v>
      </c>
      <c r="E11596" t="s">
        <v>370</v>
      </c>
      <c r="F11596">
        <v>11595</v>
      </c>
      <c r="G11596">
        <v>185</v>
      </c>
      <c r="H11596">
        <v>13.33</v>
      </c>
      <c r="I11596">
        <v>2.4929999999999999</v>
      </c>
      <c r="J11596">
        <v>1</v>
      </c>
      <c r="K11596">
        <v>1165.0999999999999</v>
      </c>
      <c r="L11596" t="s">
        <v>369</v>
      </c>
      <c r="M11596" t="s">
        <v>368</v>
      </c>
      <c r="N11596" s="8">
        <v>41962</v>
      </c>
      <c r="O11596">
        <v>0</v>
      </c>
      <c r="P11596">
        <v>0</v>
      </c>
      <c r="Q11596">
        <v>10804</v>
      </c>
      <c r="R11596">
        <v>1297.7</v>
      </c>
      <c r="S11596">
        <v>2.7029999999999998</v>
      </c>
      <c r="T11596">
        <v>33</v>
      </c>
      <c r="U11596">
        <v>3932.3</v>
      </c>
      <c r="V11596">
        <v>29</v>
      </c>
      <c r="W11596">
        <v>1.7</v>
      </c>
      <c r="X11596">
        <v>2.7480000000000002</v>
      </c>
      <c r="Y11596" s="8">
        <v>41962</v>
      </c>
    </row>
    <row r="11597" spans="1:25" x14ac:dyDescent="0.25">
      <c r="A11597">
        <v>-111.978016</v>
      </c>
      <c r="B11597">
        <v>33.079027230000001</v>
      </c>
      <c r="C11597">
        <v>13</v>
      </c>
      <c r="D11597" t="s">
        <v>371</v>
      </c>
      <c r="E11597" t="s">
        <v>370</v>
      </c>
      <c r="F11597">
        <v>11596</v>
      </c>
      <c r="G11597">
        <v>180</v>
      </c>
      <c r="H11597">
        <v>13.33</v>
      </c>
      <c r="I11597">
        <v>2.5259999999999998</v>
      </c>
      <c r="J11597">
        <v>1</v>
      </c>
      <c r="K11597">
        <v>1165.0999999999999</v>
      </c>
      <c r="L11597" t="s">
        <v>369</v>
      </c>
      <c r="M11597" t="s">
        <v>368</v>
      </c>
      <c r="N11597" s="8">
        <v>41962</v>
      </c>
      <c r="O11597">
        <v>0</v>
      </c>
      <c r="P11597">
        <v>0</v>
      </c>
      <c r="Q11597">
        <v>12276</v>
      </c>
      <c r="R11597">
        <v>1455.3</v>
      </c>
      <c r="S11597">
        <v>3.032</v>
      </c>
      <c r="T11597">
        <v>33</v>
      </c>
      <c r="U11597">
        <v>4409.8999999999996</v>
      </c>
      <c r="V11597">
        <v>29</v>
      </c>
      <c r="W11597">
        <v>1.722</v>
      </c>
      <c r="X11597">
        <v>2.7839999999999998</v>
      </c>
      <c r="Y11597" s="8">
        <v>41962</v>
      </c>
    </row>
    <row r="11598" spans="1:25" x14ac:dyDescent="0.25">
      <c r="A11598">
        <v>-111.978016</v>
      </c>
      <c r="B11598">
        <v>33.079020229999998</v>
      </c>
      <c r="C11598">
        <v>13</v>
      </c>
      <c r="D11598" t="s">
        <v>371</v>
      </c>
      <c r="E11598" t="s">
        <v>370</v>
      </c>
      <c r="F11598">
        <v>11597</v>
      </c>
      <c r="G11598">
        <v>180</v>
      </c>
      <c r="H11598">
        <v>13.33</v>
      </c>
      <c r="I11598">
        <v>2.625</v>
      </c>
      <c r="J11598">
        <v>1</v>
      </c>
      <c r="K11598">
        <v>1165.0999999999999</v>
      </c>
      <c r="L11598" t="s">
        <v>369</v>
      </c>
      <c r="M11598" t="s">
        <v>368</v>
      </c>
      <c r="N11598" s="8">
        <v>41962</v>
      </c>
      <c r="O11598">
        <v>0</v>
      </c>
      <c r="P11598">
        <v>0</v>
      </c>
      <c r="Q11598">
        <v>11164</v>
      </c>
      <c r="R11598">
        <v>1273.9000000000001</v>
      </c>
      <c r="S11598">
        <v>2.6539999999999999</v>
      </c>
      <c r="T11598">
        <v>33</v>
      </c>
      <c r="U11598">
        <v>3860.2</v>
      </c>
      <c r="V11598">
        <v>29</v>
      </c>
      <c r="W11598">
        <v>1.79</v>
      </c>
      <c r="X11598">
        <v>2.8919999999999999</v>
      </c>
      <c r="Y11598" s="8">
        <v>41962</v>
      </c>
    </row>
    <row r="11599" spans="1:25" x14ac:dyDescent="0.25">
      <c r="A11599">
        <v>-111.978016</v>
      </c>
      <c r="B11599">
        <v>33.079013230000001</v>
      </c>
      <c r="C11599">
        <v>13</v>
      </c>
      <c r="D11599" t="s">
        <v>371</v>
      </c>
      <c r="E11599" t="s">
        <v>370</v>
      </c>
      <c r="F11599">
        <v>11598</v>
      </c>
      <c r="G11599">
        <v>180</v>
      </c>
      <c r="H11599">
        <v>13.33</v>
      </c>
      <c r="I11599">
        <v>2.4609999999999999</v>
      </c>
      <c r="J11599">
        <v>1</v>
      </c>
      <c r="K11599">
        <v>1165.0999999999999</v>
      </c>
      <c r="L11599" t="s">
        <v>369</v>
      </c>
      <c r="M11599" t="s">
        <v>368</v>
      </c>
      <c r="N11599" s="8">
        <v>41962</v>
      </c>
      <c r="O11599">
        <v>0</v>
      </c>
      <c r="P11599">
        <v>0</v>
      </c>
      <c r="Q11599">
        <v>12332</v>
      </c>
      <c r="R11599">
        <v>1500.8</v>
      </c>
      <c r="S11599">
        <v>3.1269999999999998</v>
      </c>
      <c r="T11599">
        <v>33</v>
      </c>
      <c r="U11599">
        <v>4548</v>
      </c>
      <c r="V11599">
        <v>29</v>
      </c>
      <c r="W11599">
        <v>1.6779999999999999</v>
      </c>
      <c r="X11599">
        <v>2.7109999999999999</v>
      </c>
      <c r="Y11599" s="8">
        <v>41962</v>
      </c>
    </row>
    <row r="11600" spans="1:25" x14ac:dyDescent="0.25">
      <c r="A11600">
        <v>-111.97801617</v>
      </c>
      <c r="B11600">
        <v>33.079006219999997</v>
      </c>
      <c r="C11600">
        <v>13</v>
      </c>
      <c r="D11600" t="s">
        <v>371</v>
      </c>
      <c r="E11600" t="s">
        <v>370</v>
      </c>
      <c r="F11600">
        <v>11599</v>
      </c>
      <c r="G11600">
        <v>179</v>
      </c>
      <c r="H11600">
        <v>13.33</v>
      </c>
      <c r="I11600">
        <v>2.4609999999999999</v>
      </c>
      <c r="J11600">
        <v>1</v>
      </c>
      <c r="K11600">
        <v>1165.0999999999999</v>
      </c>
      <c r="L11600" t="s">
        <v>369</v>
      </c>
      <c r="M11600" t="s">
        <v>368</v>
      </c>
      <c r="N11600" s="8">
        <v>41962</v>
      </c>
      <c r="O11600">
        <v>0</v>
      </c>
      <c r="P11600">
        <v>0</v>
      </c>
      <c r="Q11600">
        <v>11886</v>
      </c>
      <c r="R11600">
        <v>1446.6</v>
      </c>
      <c r="S11600">
        <v>3.0139999999999998</v>
      </c>
      <c r="T11600">
        <v>33</v>
      </c>
      <c r="U11600">
        <v>4383.5</v>
      </c>
      <c r="V11600">
        <v>29</v>
      </c>
      <c r="W11600">
        <v>1.6779999999999999</v>
      </c>
      <c r="X11600">
        <v>2.7109999999999999</v>
      </c>
      <c r="Y11600" s="8">
        <v>41962</v>
      </c>
    </row>
    <row r="11601" spans="1:25" x14ac:dyDescent="0.25">
      <c r="A11601">
        <v>-111.97801566</v>
      </c>
      <c r="B11601">
        <v>33.07899922</v>
      </c>
      <c r="C11601">
        <v>13</v>
      </c>
      <c r="D11601" t="s">
        <v>371</v>
      </c>
      <c r="E11601" t="s">
        <v>370</v>
      </c>
      <c r="F11601">
        <v>11600</v>
      </c>
      <c r="G11601">
        <v>182</v>
      </c>
      <c r="H11601">
        <v>13.33</v>
      </c>
      <c r="I11601">
        <v>2.4279999999999999</v>
      </c>
      <c r="J11601">
        <v>1</v>
      </c>
      <c r="K11601">
        <v>1165.0999999999999</v>
      </c>
      <c r="L11601" t="s">
        <v>369</v>
      </c>
      <c r="M11601" t="s">
        <v>368</v>
      </c>
      <c r="N11601" s="8">
        <v>41962</v>
      </c>
      <c r="O11601">
        <v>0</v>
      </c>
      <c r="P11601">
        <v>0</v>
      </c>
      <c r="Q11601">
        <v>10652</v>
      </c>
      <c r="R11601">
        <v>1313.9</v>
      </c>
      <c r="S11601">
        <v>2.7370000000000001</v>
      </c>
      <c r="T11601">
        <v>33</v>
      </c>
      <c r="U11601">
        <v>3981.5</v>
      </c>
      <c r="V11601">
        <v>29</v>
      </c>
      <c r="W11601">
        <v>1.655</v>
      </c>
      <c r="X11601">
        <v>2.6749999999999998</v>
      </c>
      <c r="Y11601" s="8">
        <v>41962</v>
      </c>
    </row>
    <row r="11602" spans="1:25" x14ac:dyDescent="0.25">
      <c r="A11602">
        <v>-111.97801566</v>
      </c>
      <c r="B11602">
        <v>33.078992220000003</v>
      </c>
      <c r="C11602">
        <v>13</v>
      </c>
      <c r="D11602" t="s">
        <v>371</v>
      </c>
      <c r="E11602" t="s">
        <v>370</v>
      </c>
      <c r="F11602">
        <v>11601</v>
      </c>
      <c r="G11602">
        <v>182</v>
      </c>
      <c r="H11602">
        <v>13.33</v>
      </c>
      <c r="I11602">
        <v>2.4279999999999999</v>
      </c>
      <c r="J11602">
        <v>1</v>
      </c>
      <c r="K11602">
        <v>1165.0999999999999</v>
      </c>
      <c r="L11602" t="s">
        <v>369</v>
      </c>
      <c r="M11602" t="s">
        <v>368</v>
      </c>
      <c r="N11602" s="8">
        <v>41962</v>
      </c>
      <c r="O11602">
        <v>0</v>
      </c>
      <c r="P11602">
        <v>0</v>
      </c>
      <c r="Q11602">
        <v>12668</v>
      </c>
      <c r="R11602">
        <v>1562.6</v>
      </c>
      <c r="S11602">
        <v>3.2549999999999999</v>
      </c>
      <c r="T11602">
        <v>33</v>
      </c>
      <c r="U11602">
        <v>4735.1000000000004</v>
      </c>
      <c r="V11602">
        <v>29</v>
      </c>
      <c r="W11602">
        <v>1.655</v>
      </c>
      <c r="X11602">
        <v>2.6749999999999998</v>
      </c>
      <c r="Y11602" s="8">
        <v>41962</v>
      </c>
    </row>
    <row r="11603" spans="1:25" x14ac:dyDescent="0.25">
      <c r="A11603">
        <v>-111.97801549</v>
      </c>
      <c r="B11603">
        <v>33.078986209999997</v>
      </c>
      <c r="C11603">
        <v>13</v>
      </c>
      <c r="D11603" t="s">
        <v>371</v>
      </c>
      <c r="E11603" t="s">
        <v>370</v>
      </c>
      <c r="F11603">
        <v>11602</v>
      </c>
      <c r="G11603">
        <v>183</v>
      </c>
      <c r="H11603">
        <v>13.33</v>
      </c>
      <c r="I11603">
        <v>2.3290000000000002</v>
      </c>
      <c r="J11603">
        <v>1</v>
      </c>
      <c r="K11603">
        <v>1165.0999999999999</v>
      </c>
      <c r="L11603" t="s">
        <v>369</v>
      </c>
      <c r="M11603" t="s">
        <v>368</v>
      </c>
      <c r="N11603" s="8">
        <v>41962</v>
      </c>
      <c r="O11603">
        <v>0</v>
      </c>
      <c r="P11603">
        <v>0</v>
      </c>
      <c r="Q11603">
        <v>11718</v>
      </c>
      <c r="R11603">
        <v>1506.6</v>
      </c>
      <c r="S11603">
        <v>3.1389999999999998</v>
      </c>
      <c r="T11603">
        <v>33</v>
      </c>
      <c r="U11603">
        <v>4565.3</v>
      </c>
      <c r="V11603">
        <v>29</v>
      </c>
      <c r="W11603">
        <v>1.5880000000000001</v>
      </c>
      <c r="X11603">
        <v>2.5670000000000002</v>
      </c>
      <c r="Y11603" s="8">
        <v>41962</v>
      </c>
    </row>
    <row r="11604" spans="1:25" x14ac:dyDescent="0.25">
      <c r="A11604">
        <v>-111.97801617</v>
      </c>
      <c r="B11604">
        <v>33.078979220000001</v>
      </c>
      <c r="C11604">
        <v>13</v>
      </c>
      <c r="D11604" t="s">
        <v>371</v>
      </c>
      <c r="E11604" t="s">
        <v>370</v>
      </c>
      <c r="F11604">
        <v>11603</v>
      </c>
      <c r="G11604">
        <v>179</v>
      </c>
      <c r="H11604">
        <v>13.33</v>
      </c>
      <c r="I11604">
        <v>2.5259999999999998</v>
      </c>
      <c r="J11604">
        <v>1</v>
      </c>
      <c r="K11604">
        <v>1165.2</v>
      </c>
      <c r="L11604" t="s">
        <v>369</v>
      </c>
      <c r="M11604" t="s">
        <v>368</v>
      </c>
      <c r="N11604" s="8">
        <v>41962</v>
      </c>
      <c r="O11604">
        <v>0</v>
      </c>
      <c r="P11604">
        <v>0</v>
      </c>
      <c r="Q11604">
        <v>11505</v>
      </c>
      <c r="R11604">
        <v>1363.8</v>
      </c>
      <c r="S11604">
        <v>2.8410000000000002</v>
      </c>
      <c r="T11604">
        <v>33</v>
      </c>
      <c r="U11604">
        <v>4132.8</v>
      </c>
      <c r="V11604">
        <v>29</v>
      </c>
      <c r="W11604">
        <v>1.722</v>
      </c>
      <c r="X11604">
        <v>2.7839999999999998</v>
      </c>
      <c r="Y11604" s="8">
        <v>41962</v>
      </c>
    </row>
    <row r="11605" spans="1:25" x14ac:dyDescent="0.25">
      <c r="A11605">
        <v>-111.97801634</v>
      </c>
      <c r="B11605">
        <v>33.078972219999997</v>
      </c>
      <c r="C11605">
        <v>13</v>
      </c>
      <c r="D11605" t="s">
        <v>371</v>
      </c>
      <c r="E11605" t="s">
        <v>370</v>
      </c>
      <c r="F11605">
        <v>11604</v>
      </c>
      <c r="G11605">
        <v>178</v>
      </c>
      <c r="H11605">
        <v>13.33</v>
      </c>
      <c r="I11605">
        <v>2.4929999999999999</v>
      </c>
      <c r="J11605">
        <v>1</v>
      </c>
      <c r="K11605">
        <v>1165.2</v>
      </c>
      <c r="L11605" t="s">
        <v>369</v>
      </c>
      <c r="M11605" t="s">
        <v>368</v>
      </c>
      <c r="N11605" s="8">
        <v>41962</v>
      </c>
      <c r="O11605">
        <v>0</v>
      </c>
      <c r="P11605">
        <v>0</v>
      </c>
      <c r="Q11605">
        <v>12681</v>
      </c>
      <c r="R11605">
        <v>1523</v>
      </c>
      <c r="S11605">
        <v>3.173</v>
      </c>
      <c r="T11605">
        <v>33</v>
      </c>
      <c r="U11605">
        <v>4615.2</v>
      </c>
      <c r="V11605">
        <v>29</v>
      </c>
      <c r="W11605">
        <v>1.7</v>
      </c>
      <c r="X11605">
        <v>2.7480000000000002</v>
      </c>
      <c r="Y11605" s="8">
        <v>41962</v>
      </c>
    </row>
    <row r="11606" spans="1:25" x14ac:dyDescent="0.25">
      <c r="A11606">
        <v>-111.97801699999999</v>
      </c>
      <c r="B11606">
        <v>33.078965230000001</v>
      </c>
      <c r="C11606">
        <v>13</v>
      </c>
      <c r="D11606" t="s">
        <v>371</v>
      </c>
      <c r="E11606" t="s">
        <v>370</v>
      </c>
      <c r="F11606">
        <v>11605</v>
      </c>
      <c r="G11606">
        <v>180</v>
      </c>
      <c r="H11606">
        <v>13.33</v>
      </c>
      <c r="I11606">
        <v>2.5259999999999998</v>
      </c>
      <c r="J11606">
        <v>1</v>
      </c>
      <c r="K11606">
        <v>1165.3</v>
      </c>
      <c r="L11606" t="s">
        <v>369</v>
      </c>
      <c r="M11606" t="s">
        <v>368</v>
      </c>
      <c r="N11606" s="8">
        <v>41962</v>
      </c>
      <c r="O11606">
        <v>0</v>
      </c>
      <c r="P11606">
        <v>0</v>
      </c>
      <c r="Q11606">
        <v>10395</v>
      </c>
      <c r="R11606">
        <v>1232.2</v>
      </c>
      <c r="S11606">
        <v>2.5670000000000002</v>
      </c>
      <c r="T11606">
        <v>33</v>
      </c>
      <c r="U11606">
        <v>3734.1</v>
      </c>
      <c r="V11606">
        <v>29</v>
      </c>
      <c r="W11606">
        <v>1.722</v>
      </c>
      <c r="X11606">
        <v>2.7839999999999998</v>
      </c>
      <c r="Y11606" s="8">
        <v>41962</v>
      </c>
    </row>
    <row r="11607" spans="1:25" x14ac:dyDescent="0.25">
      <c r="A11607">
        <v>-111.97801617</v>
      </c>
      <c r="B11607">
        <v>33.078958219999997</v>
      </c>
      <c r="C11607">
        <v>13</v>
      </c>
      <c r="D11607" t="s">
        <v>371</v>
      </c>
      <c r="E11607" t="s">
        <v>370</v>
      </c>
      <c r="F11607">
        <v>11606</v>
      </c>
      <c r="G11607">
        <v>179</v>
      </c>
      <c r="H11607">
        <v>13.33</v>
      </c>
      <c r="I11607">
        <v>2.3290000000000002</v>
      </c>
      <c r="J11607">
        <v>1</v>
      </c>
      <c r="K11607">
        <v>1165.3</v>
      </c>
      <c r="L11607" t="s">
        <v>369</v>
      </c>
      <c r="M11607" t="s">
        <v>368</v>
      </c>
      <c r="N11607" s="8">
        <v>41962</v>
      </c>
      <c r="O11607">
        <v>0</v>
      </c>
      <c r="P11607">
        <v>0</v>
      </c>
      <c r="Q11607">
        <v>11275</v>
      </c>
      <c r="R11607">
        <v>1449.5</v>
      </c>
      <c r="S11607">
        <v>3.02</v>
      </c>
      <c r="T11607">
        <v>33</v>
      </c>
      <c r="U11607">
        <v>4392.5</v>
      </c>
      <c r="V11607">
        <v>29</v>
      </c>
      <c r="W11607">
        <v>1.5880000000000001</v>
      </c>
      <c r="X11607">
        <v>2.5670000000000002</v>
      </c>
      <c r="Y11607" s="8">
        <v>41962</v>
      </c>
    </row>
    <row r="11608" spans="1:25" x14ac:dyDescent="0.25">
      <c r="A11608">
        <v>-111.978016</v>
      </c>
      <c r="B11608">
        <v>33.078951230000001</v>
      </c>
      <c r="C11608">
        <v>13</v>
      </c>
      <c r="D11608" t="s">
        <v>371</v>
      </c>
      <c r="E11608" t="s">
        <v>370</v>
      </c>
      <c r="F11608">
        <v>11607</v>
      </c>
      <c r="G11608">
        <v>180</v>
      </c>
      <c r="H11608">
        <v>13.33</v>
      </c>
      <c r="I11608">
        <v>2.4929999999999999</v>
      </c>
      <c r="J11608">
        <v>1</v>
      </c>
      <c r="K11608">
        <v>1165.4000000000001</v>
      </c>
      <c r="L11608" t="s">
        <v>369</v>
      </c>
      <c r="M11608" t="s">
        <v>368</v>
      </c>
      <c r="N11608" s="8">
        <v>41962</v>
      </c>
      <c r="O11608">
        <v>0</v>
      </c>
      <c r="P11608">
        <v>0</v>
      </c>
      <c r="Q11608">
        <v>9950.7999999999993</v>
      </c>
      <c r="R11608">
        <v>1195.2</v>
      </c>
      <c r="S11608">
        <v>2.4900000000000002</v>
      </c>
      <c r="T11608">
        <v>33</v>
      </c>
      <c r="U11608">
        <v>3621.7</v>
      </c>
      <c r="V11608">
        <v>29</v>
      </c>
      <c r="W11608">
        <v>1.7</v>
      </c>
      <c r="X11608">
        <v>2.7480000000000002</v>
      </c>
      <c r="Y11608" s="8">
        <v>41962</v>
      </c>
    </row>
    <row r="11609" spans="1:25" x14ac:dyDescent="0.25">
      <c r="A11609">
        <v>-111.97801583</v>
      </c>
      <c r="B11609">
        <v>33.078944219999997</v>
      </c>
      <c r="C11609">
        <v>13</v>
      </c>
      <c r="D11609" t="s">
        <v>371</v>
      </c>
      <c r="E11609" t="s">
        <v>370</v>
      </c>
      <c r="F11609">
        <v>11608</v>
      </c>
      <c r="G11609">
        <v>181</v>
      </c>
      <c r="H11609">
        <v>13.33</v>
      </c>
      <c r="I11609">
        <v>2.4609999999999999</v>
      </c>
      <c r="J11609">
        <v>1</v>
      </c>
      <c r="K11609">
        <v>1165.4000000000001</v>
      </c>
      <c r="L11609" t="s">
        <v>369</v>
      </c>
      <c r="M11609" t="s">
        <v>368</v>
      </c>
      <c r="N11609" s="8">
        <v>41962</v>
      </c>
      <c r="O11609">
        <v>0</v>
      </c>
      <c r="P11609">
        <v>0</v>
      </c>
      <c r="Q11609">
        <v>12188</v>
      </c>
      <c r="R11609">
        <v>1483.4</v>
      </c>
      <c r="S11609">
        <v>3.09</v>
      </c>
      <c r="T11609">
        <v>33</v>
      </c>
      <c r="U11609">
        <v>4495</v>
      </c>
      <c r="V11609">
        <v>29</v>
      </c>
      <c r="W11609">
        <v>1.6779999999999999</v>
      </c>
      <c r="X11609">
        <v>2.7109999999999999</v>
      </c>
      <c r="Y11609" s="8">
        <v>41962</v>
      </c>
    </row>
    <row r="11610" spans="1:25" x14ac:dyDescent="0.25">
      <c r="A11610">
        <v>-111.97801583</v>
      </c>
      <c r="B11610">
        <v>33.07893722</v>
      </c>
      <c r="C11610">
        <v>13</v>
      </c>
      <c r="D11610" t="s">
        <v>371</v>
      </c>
      <c r="E11610" t="s">
        <v>370</v>
      </c>
      <c r="F11610">
        <v>11609</v>
      </c>
      <c r="G11610">
        <v>181</v>
      </c>
      <c r="H11610">
        <v>13.33</v>
      </c>
      <c r="I11610">
        <v>2.4609999999999999</v>
      </c>
      <c r="J11610">
        <v>1</v>
      </c>
      <c r="K11610">
        <v>1165.3</v>
      </c>
      <c r="L11610" t="s">
        <v>369</v>
      </c>
      <c r="M11610" t="s">
        <v>368</v>
      </c>
      <c r="N11610" s="8">
        <v>41962</v>
      </c>
      <c r="O11610">
        <v>0</v>
      </c>
      <c r="P11610">
        <v>0</v>
      </c>
      <c r="Q11610">
        <v>11211</v>
      </c>
      <c r="R11610">
        <v>1364.4</v>
      </c>
      <c r="S11610">
        <v>2.843</v>
      </c>
      <c r="T11610">
        <v>33</v>
      </c>
      <c r="U11610">
        <v>4134.6000000000004</v>
      </c>
      <c r="V11610">
        <v>29</v>
      </c>
      <c r="W11610">
        <v>1.6779999999999999</v>
      </c>
      <c r="X11610">
        <v>2.7109999999999999</v>
      </c>
      <c r="Y11610" s="8">
        <v>41962</v>
      </c>
    </row>
    <row r="11611" spans="1:25" x14ac:dyDescent="0.25">
      <c r="A11611">
        <v>-111.97801617</v>
      </c>
      <c r="B11611">
        <v>33.078931220000001</v>
      </c>
      <c r="C11611">
        <v>13</v>
      </c>
      <c r="D11611" t="s">
        <v>371</v>
      </c>
      <c r="E11611" t="s">
        <v>370</v>
      </c>
      <c r="F11611">
        <v>11610</v>
      </c>
      <c r="G11611">
        <v>179</v>
      </c>
      <c r="H11611">
        <v>13.33</v>
      </c>
      <c r="I11611">
        <v>2.625</v>
      </c>
      <c r="J11611">
        <v>1</v>
      </c>
      <c r="K11611">
        <v>1165.3</v>
      </c>
      <c r="L11611" t="s">
        <v>369</v>
      </c>
      <c r="M11611" t="s">
        <v>368</v>
      </c>
      <c r="N11611" s="8">
        <v>41962</v>
      </c>
      <c r="O11611">
        <v>0</v>
      </c>
      <c r="P11611">
        <v>0</v>
      </c>
      <c r="Q11611">
        <v>10346</v>
      </c>
      <c r="R11611">
        <v>1180.4000000000001</v>
      </c>
      <c r="S11611">
        <v>2.4590000000000001</v>
      </c>
      <c r="T11611">
        <v>33</v>
      </c>
      <c r="U11611">
        <v>3577.1</v>
      </c>
      <c r="V11611">
        <v>29</v>
      </c>
      <c r="W11611">
        <v>1.79</v>
      </c>
      <c r="X11611">
        <v>2.8919999999999999</v>
      </c>
      <c r="Y11611" s="8">
        <v>41962</v>
      </c>
    </row>
    <row r="11612" spans="1:25" x14ac:dyDescent="0.25">
      <c r="A11612">
        <v>-111.97801651</v>
      </c>
      <c r="B11612">
        <v>33.078924209999997</v>
      </c>
      <c r="C11612">
        <v>13</v>
      </c>
      <c r="D11612" t="s">
        <v>371</v>
      </c>
      <c r="E11612" t="s">
        <v>370</v>
      </c>
      <c r="F11612">
        <v>11611</v>
      </c>
      <c r="G11612">
        <v>177</v>
      </c>
      <c r="H11612">
        <v>13.33</v>
      </c>
      <c r="I11612">
        <v>2.5590000000000002</v>
      </c>
      <c r="J11612">
        <v>1</v>
      </c>
      <c r="K11612">
        <v>1165.2</v>
      </c>
      <c r="L11612" t="s">
        <v>369</v>
      </c>
      <c r="M11612" t="s">
        <v>368</v>
      </c>
      <c r="N11612" s="8">
        <v>41962</v>
      </c>
      <c r="O11612">
        <v>0</v>
      </c>
      <c r="P11612">
        <v>0</v>
      </c>
      <c r="Q11612">
        <v>10780</v>
      </c>
      <c r="R11612">
        <v>1261.5</v>
      </c>
      <c r="S11612">
        <v>2.6280000000000001</v>
      </c>
      <c r="T11612">
        <v>33</v>
      </c>
      <c r="U11612">
        <v>3822.9</v>
      </c>
      <c r="V11612">
        <v>29</v>
      </c>
      <c r="W11612">
        <v>1.7450000000000001</v>
      </c>
      <c r="X11612">
        <v>2.82</v>
      </c>
      <c r="Y11612" s="8">
        <v>41962</v>
      </c>
    </row>
    <row r="11613" spans="1:25" x14ac:dyDescent="0.25">
      <c r="A11613">
        <v>-111.97801683</v>
      </c>
      <c r="B11613">
        <v>33.078917220000001</v>
      </c>
      <c r="C11613">
        <v>13</v>
      </c>
      <c r="D11613" t="s">
        <v>371</v>
      </c>
      <c r="E11613" t="s">
        <v>370</v>
      </c>
      <c r="F11613">
        <v>11612</v>
      </c>
      <c r="G11613">
        <v>181</v>
      </c>
      <c r="H11613">
        <v>13.33</v>
      </c>
      <c r="I11613">
        <v>2.5259999999999998</v>
      </c>
      <c r="J11613">
        <v>1</v>
      </c>
      <c r="K11613">
        <v>1165.2</v>
      </c>
      <c r="L11613" t="s">
        <v>369</v>
      </c>
      <c r="M11613" t="s">
        <v>368</v>
      </c>
      <c r="N11613" s="8">
        <v>41962</v>
      </c>
      <c r="O11613">
        <v>0</v>
      </c>
      <c r="P11613">
        <v>0</v>
      </c>
      <c r="Q11613">
        <v>12239</v>
      </c>
      <c r="R11613">
        <v>1450.9</v>
      </c>
      <c r="S11613">
        <v>3.0230000000000001</v>
      </c>
      <c r="T11613">
        <v>33</v>
      </c>
      <c r="U11613">
        <v>4396.6000000000004</v>
      </c>
      <c r="V11613">
        <v>29</v>
      </c>
      <c r="W11613">
        <v>1.722</v>
      </c>
      <c r="X11613">
        <v>2.7839999999999998</v>
      </c>
      <c r="Y11613" s="8">
        <v>41962</v>
      </c>
    </row>
    <row r="11614" spans="1:25" x14ac:dyDescent="0.25">
      <c r="A11614">
        <v>-111.97801699999999</v>
      </c>
      <c r="B11614">
        <v>33.078910229999998</v>
      </c>
      <c r="C11614">
        <v>13</v>
      </c>
      <c r="D11614" t="s">
        <v>371</v>
      </c>
      <c r="E11614" t="s">
        <v>370</v>
      </c>
      <c r="F11614">
        <v>11613</v>
      </c>
      <c r="G11614">
        <v>180</v>
      </c>
      <c r="H11614">
        <v>13.33</v>
      </c>
      <c r="I11614">
        <v>2.4609999999999999</v>
      </c>
      <c r="J11614">
        <v>1</v>
      </c>
      <c r="K11614">
        <v>1165.2</v>
      </c>
      <c r="L11614" t="s">
        <v>369</v>
      </c>
      <c r="M11614" t="s">
        <v>368</v>
      </c>
      <c r="N11614" s="8">
        <v>41962</v>
      </c>
      <c r="O11614">
        <v>0</v>
      </c>
      <c r="P11614">
        <v>0</v>
      </c>
      <c r="Q11614">
        <v>9814.2000000000007</v>
      </c>
      <c r="R11614">
        <v>1194.5</v>
      </c>
      <c r="S11614">
        <v>2.488</v>
      </c>
      <c r="T11614">
        <v>33</v>
      </c>
      <c r="U11614">
        <v>3619.6</v>
      </c>
      <c r="V11614">
        <v>29</v>
      </c>
      <c r="W11614">
        <v>1.6779999999999999</v>
      </c>
      <c r="X11614">
        <v>2.7109999999999999</v>
      </c>
      <c r="Y11614" s="8">
        <v>41962</v>
      </c>
    </row>
    <row r="11615" spans="1:25" x14ac:dyDescent="0.25">
      <c r="A11615">
        <v>-111.97801699999999</v>
      </c>
      <c r="B11615">
        <v>33.078903230000002</v>
      </c>
      <c r="C11615">
        <v>13</v>
      </c>
      <c r="D11615" t="s">
        <v>371</v>
      </c>
      <c r="E11615" t="s">
        <v>370</v>
      </c>
      <c r="F11615">
        <v>11614</v>
      </c>
      <c r="G11615">
        <v>180</v>
      </c>
      <c r="H11615">
        <v>13.33</v>
      </c>
      <c r="I11615">
        <v>2.4279999999999999</v>
      </c>
      <c r="J11615">
        <v>1</v>
      </c>
      <c r="K11615">
        <v>1165.2</v>
      </c>
      <c r="L11615" t="s">
        <v>369</v>
      </c>
      <c r="M11615" t="s">
        <v>368</v>
      </c>
      <c r="N11615" s="8">
        <v>41962</v>
      </c>
      <c r="O11615">
        <v>0</v>
      </c>
      <c r="P11615">
        <v>0</v>
      </c>
      <c r="Q11615">
        <v>10590</v>
      </c>
      <c r="R11615">
        <v>1306.3</v>
      </c>
      <c r="S11615">
        <v>2.7210000000000001</v>
      </c>
      <c r="T11615">
        <v>33</v>
      </c>
      <c r="U11615">
        <v>3958.4</v>
      </c>
      <c r="V11615">
        <v>29</v>
      </c>
      <c r="W11615">
        <v>1.655</v>
      </c>
      <c r="X11615">
        <v>2.6749999999999998</v>
      </c>
      <c r="Y11615" s="8">
        <v>41962</v>
      </c>
    </row>
    <row r="11616" spans="1:25" x14ac:dyDescent="0.25">
      <c r="A11616">
        <v>-111.97801699999999</v>
      </c>
      <c r="B11616">
        <v>33.078896229999998</v>
      </c>
      <c r="C11616">
        <v>13</v>
      </c>
      <c r="D11616" t="s">
        <v>371</v>
      </c>
      <c r="E11616" t="s">
        <v>370</v>
      </c>
      <c r="F11616">
        <v>11615</v>
      </c>
      <c r="G11616">
        <v>180</v>
      </c>
      <c r="H11616">
        <v>13.33</v>
      </c>
      <c r="I11616">
        <v>2.5590000000000002</v>
      </c>
      <c r="J11616">
        <v>1</v>
      </c>
      <c r="K11616">
        <v>1165.2</v>
      </c>
      <c r="L11616" t="s">
        <v>369</v>
      </c>
      <c r="M11616" t="s">
        <v>368</v>
      </c>
      <c r="N11616" s="8">
        <v>41962</v>
      </c>
      <c r="O11616">
        <v>0</v>
      </c>
      <c r="P11616">
        <v>0</v>
      </c>
      <c r="Q11616">
        <v>10583</v>
      </c>
      <c r="R11616">
        <v>1238.5</v>
      </c>
      <c r="S11616">
        <v>2.58</v>
      </c>
      <c r="T11616">
        <v>33</v>
      </c>
      <c r="U11616">
        <v>3753.1</v>
      </c>
      <c r="V11616">
        <v>29</v>
      </c>
      <c r="W11616">
        <v>1.7450000000000001</v>
      </c>
      <c r="X11616">
        <v>2.82</v>
      </c>
      <c r="Y11616" s="8">
        <v>41962</v>
      </c>
    </row>
    <row r="11617" spans="1:25" x14ac:dyDescent="0.25">
      <c r="A11617">
        <v>-111.97801665999999</v>
      </c>
      <c r="B11617">
        <v>33.078889220000001</v>
      </c>
      <c r="C11617">
        <v>13</v>
      </c>
      <c r="D11617" t="s">
        <v>371</v>
      </c>
      <c r="E11617" t="s">
        <v>370</v>
      </c>
      <c r="F11617">
        <v>11616</v>
      </c>
      <c r="G11617">
        <v>182</v>
      </c>
      <c r="H11617">
        <v>13.33</v>
      </c>
      <c r="I11617">
        <v>2.5920000000000001</v>
      </c>
      <c r="J11617">
        <v>1</v>
      </c>
      <c r="K11617">
        <v>1165.2</v>
      </c>
      <c r="L11617" t="s">
        <v>369</v>
      </c>
      <c r="M11617" t="s">
        <v>368</v>
      </c>
      <c r="N11617" s="8">
        <v>41962</v>
      </c>
      <c r="O11617">
        <v>0</v>
      </c>
      <c r="P11617">
        <v>0</v>
      </c>
      <c r="Q11617">
        <v>10720</v>
      </c>
      <c r="R11617">
        <v>1238.7</v>
      </c>
      <c r="S11617">
        <v>2.581</v>
      </c>
      <c r="T11617">
        <v>33</v>
      </c>
      <c r="U11617">
        <v>3753.5</v>
      </c>
      <c r="V11617">
        <v>29</v>
      </c>
      <c r="W11617">
        <v>1.7669999999999999</v>
      </c>
      <c r="X11617">
        <v>2.8559999999999999</v>
      </c>
      <c r="Y11617" s="8">
        <v>41962</v>
      </c>
    </row>
    <row r="11618" spans="1:25" x14ac:dyDescent="0.25">
      <c r="A11618">
        <v>-111.97801683</v>
      </c>
      <c r="B11618">
        <v>33.078882219999997</v>
      </c>
      <c r="C11618">
        <v>13</v>
      </c>
      <c r="D11618" t="s">
        <v>371</v>
      </c>
      <c r="E11618" t="s">
        <v>370</v>
      </c>
      <c r="F11618">
        <v>11617</v>
      </c>
      <c r="G11618">
        <v>181</v>
      </c>
      <c r="H11618">
        <v>13.33</v>
      </c>
      <c r="I11618">
        <v>2.4609999999999999</v>
      </c>
      <c r="J11618">
        <v>1</v>
      </c>
      <c r="K11618">
        <v>1165.4000000000001</v>
      </c>
      <c r="L11618" t="s">
        <v>369</v>
      </c>
      <c r="M11618" t="s">
        <v>368</v>
      </c>
      <c r="N11618" s="8">
        <v>41962</v>
      </c>
      <c r="O11618">
        <v>0</v>
      </c>
      <c r="P11618">
        <v>0</v>
      </c>
      <c r="Q11618">
        <v>10554</v>
      </c>
      <c r="R11618">
        <v>1284.5</v>
      </c>
      <c r="S11618">
        <v>2.6760000000000002</v>
      </c>
      <c r="T11618">
        <v>33</v>
      </c>
      <c r="U11618">
        <v>3892.6</v>
      </c>
      <c r="V11618">
        <v>29</v>
      </c>
      <c r="W11618">
        <v>1.6779999999999999</v>
      </c>
      <c r="X11618">
        <v>2.7109999999999999</v>
      </c>
      <c r="Y11618" s="8">
        <v>41962</v>
      </c>
    </row>
    <row r="11619" spans="1:25" x14ac:dyDescent="0.25">
      <c r="A11619">
        <v>-111.97801665999999</v>
      </c>
      <c r="B11619">
        <v>33.07887522</v>
      </c>
      <c r="C11619">
        <v>13</v>
      </c>
      <c r="D11619" t="s">
        <v>371</v>
      </c>
      <c r="E11619" t="s">
        <v>370</v>
      </c>
      <c r="F11619">
        <v>11618</v>
      </c>
      <c r="G11619">
        <v>182</v>
      </c>
      <c r="H11619">
        <v>13.33</v>
      </c>
      <c r="I11619">
        <v>2.5920000000000001</v>
      </c>
      <c r="J11619">
        <v>1</v>
      </c>
      <c r="K11619">
        <v>1165.3</v>
      </c>
      <c r="L11619" t="s">
        <v>369</v>
      </c>
      <c r="M11619" t="s">
        <v>368</v>
      </c>
      <c r="N11619" s="8">
        <v>41962</v>
      </c>
      <c r="O11619">
        <v>0</v>
      </c>
      <c r="P11619">
        <v>0</v>
      </c>
      <c r="Q11619">
        <v>10985</v>
      </c>
      <c r="R11619">
        <v>1269.2</v>
      </c>
      <c r="S11619">
        <v>2.6440000000000001</v>
      </c>
      <c r="T11619">
        <v>33</v>
      </c>
      <c r="U11619">
        <v>3846.1</v>
      </c>
      <c r="V11619">
        <v>29</v>
      </c>
      <c r="W11619">
        <v>1.7669999999999999</v>
      </c>
      <c r="X11619">
        <v>2.8559999999999999</v>
      </c>
      <c r="Y11619" s="8">
        <v>41962</v>
      </c>
    </row>
    <row r="11620" spans="1:25" x14ac:dyDescent="0.25">
      <c r="A11620">
        <v>-111.97801751</v>
      </c>
      <c r="B11620">
        <v>33.078869210000001</v>
      </c>
      <c r="C11620">
        <v>13</v>
      </c>
      <c r="D11620" t="s">
        <v>371</v>
      </c>
      <c r="E11620" t="s">
        <v>370</v>
      </c>
      <c r="F11620">
        <v>11619</v>
      </c>
      <c r="G11620">
        <v>177</v>
      </c>
      <c r="H11620">
        <v>13.33</v>
      </c>
      <c r="I11620">
        <v>2.5590000000000002</v>
      </c>
      <c r="J11620">
        <v>1</v>
      </c>
      <c r="K11620">
        <v>1165.3</v>
      </c>
      <c r="L11620" t="s">
        <v>369</v>
      </c>
      <c r="M11620" t="s">
        <v>368</v>
      </c>
      <c r="N11620" s="8">
        <v>41962</v>
      </c>
      <c r="O11620">
        <v>0</v>
      </c>
      <c r="P11620">
        <v>0</v>
      </c>
      <c r="Q11620">
        <v>9317.2000000000007</v>
      </c>
      <c r="R11620">
        <v>1090.4000000000001</v>
      </c>
      <c r="S11620">
        <v>2.2719999999999998</v>
      </c>
      <c r="T11620">
        <v>33</v>
      </c>
      <c r="U11620">
        <v>3304.1</v>
      </c>
      <c r="V11620">
        <v>29</v>
      </c>
      <c r="W11620">
        <v>1.7450000000000001</v>
      </c>
      <c r="X11620">
        <v>2.82</v>
      </c>
      <c r="Y11620" s="8">
        <v>41962</v>
      </c>
    </row>
    <row r="11621" spans="1:25" x14ac:dyDescent="0.25">
      <c r="A11621">
        <v>-111.97801617</v>
      </c>
      <c r="B11621">
        <v>33.078862219999998</v>
      </c>
      <c r="C11621">
        <v>13</v>
      </c>
      <c r="D11621" t="s">
        <v>371</v>
      </c>
      <c r="E11621" t="s">
        <v>370</v>
      </c>
      <c r="F11621">
        <v>11620</v>
      </c>
      <c r="G11621">
        <v>179</v>
      </c>
      <c r="H11621">
        <v>13.33</v>
      </c>
      <c r="I11621">
        <v>2.4929999999999999</v>
      </c>
      <c r="J11621">
        <v>1</v>
      </c>
      <c r="K11621">
        <v>1165.3</v>
      </c>
      <c r="L11621" t="s">
        <v>369</v>
      </c>
      <c r="M11621" t="s">
        <v>368</v>
      </c>
      <c r="N11621" s="8">
        <v>41962</v>
      </c>
      <c r="O11621">
        <v>0</v>
      </c>
      <c r="P11621">
        <v>0</v>
      </c>
      <c r="Q11621">
        <v>11393</v>
      </c>
      <c r="R11621">
        <v>1368.4</v>
      </c>
      <c r="S11621">
        <v>2.851</v>
      </c>
      <c r="T11621">
        <v>33</v>
      </c>
      <c r="U11621">
        <v>4146.7</v>
      </c>
      <c r="V11621">
        <v>29</v>
      </c>
      <c r="W11621">
        <v>1.7</v>
      </c>
      <c r="X11621">
        <v>2.7480000000000002</v>
      </c>
      <c r="Y11621" s="8">
        <v>41962</v>
      </c>
    </row>
    <row r="11622" spans="1:25" x14ac:dyDescent="0.25">
      <c r="A11622">
        <v>-111.97801583</v>
      </c>
      <c r="B11622">
        <v>33.078855220000001</v>
      </c>
      <c r="C11622">
        <v>13</v>
      </c>
      <c r="D11622" t="s">
        <v>371</v>
      </c>
      <c r="E11622" t="s">
        <v>370</v>
      </c>
      <c r="F11622">
        <v>11621</v>
      </c>
      <c r="G11622">
        <v>181</v>
      </c>
      <c r="H11622">
        <v>13.33</v>
      </c>
      <c r="I11622">
        <v>2.4279999999999999</v>
      </c>
      <c r="J11622">
        <v>1</v>
      </c>
      <c r="K11622">
        <v>1165.3</v>
      </c>
      <c r="L11622" t="s">
        <v>369</v>
      </c>
      <c r="M11622" t="s">
        <v>368</v>
      </c>
      <c r="N11622" s="8">
        <v>41962</v>
      </c>
      <c r="O11622">
        <v>0</v>
      </c>
      <c r="P11622">
        <v>0</v>
      </c>
      <c r="Q11622">
        <v>11098</v>
      </c>
      <c r="R11622">
        <v>1369</v>
      </c>
      <c r="S11622">
        <v>2.8519999999999999</v>
      </c>
      <c r="T11622">
        <v>33</v>
      </c>
      <c r="U11622">
        <v>4148.3999999999996</v>
      </c>
      <c r="V11622">
        <v>29</v>
      </c>
      <c r="W11622">
        <v>1.655</v>
      </c>
      <c r="X11622">
        <v>2.6749999999999998</v>
      </c>
      <c r="Y11622" s="8">
        <v>41962</v>
      </c>
    </row>
    <row r="11623" spans="1:25" x14ac:dyDescent="0.25">
      <c r="A11623">
        <v>-111.97801665999999</v>
      </c>
      <c r="B11623">
        <v>33.078848219999998</v>
      </c>
      <c r="C11623">
        <v>13</v>
      </c>
      <c r="D11623" t="s">
        <v>371</v>
      </c>
      <c r="E11623" t="s">
        <v>370</v>
      </c>
      <c r="F11623">
        <v>11622</v>
      </c>
      <c r="G11623">
        <v>182</v>
      </c>
      <c r="H11623">
        <v>13.33</v>
      </c>
      <c r="I11623">
        <v>2.4279999999999999</v>
      </c>
      <c r="J11623">
        <v>1</v>
      </c>
      <c r="K11623">
        <v>1165.3</v>
      </c>
      <c r="L11623" t="s">
        <v>369</v>
      </c>
      <c r="M11623" t="s">
        <v>368</v>
      </c>
      <c r="N11623" s="8">
        <v>41962</v>
      </c>
      <c r="O11623">
        <v>0</v>
      </c>
      <c r="P11623">
        <v>0</v>
      </c>
      <c r="Q11623">
        <v>11831</v>
      </c>
      <c r="R11623">
        <v>1459.4</v>
      </c>
      <c r="S11623">
        <v>3.04</v>
      </c>
      <c r="T11623">
        <v>33</v>
      </c>
      <c r="U11623">
        <v>4422.5</v>
      </c>
      <c r="V11623">
        <v>29</v>
      </c>
      <c r="W11623">
        <v>1.655</v>
      </c>
      <c r="X11623">
        <v>2.6749999999999998</v>
      </c>
      <c r="Y11623" s="8">
        <v>41962</v>
      </c>
    </row>
    <row r="11624" spans="1:25" x14ac:dyDescent="0.25">
      <c r="A11624">
        <v>-111.97801649</v>
      </c>
      <c r="B11624">
        <v>33.07884121</v>
      </c>
      <c r="C11624">
        <v>13</v>
      </c>
      <c r="D11624" t="s">
        <v>371</v>
      </c>
      <c r="E11624" t="s">
        <v>370</v>
      </c>
      <c r="F11624">
        <v>11623</v>
      </c>
      <c r="G11624">
        <v>183</v>
      </c>
      <c r="H11624">
        <v>13.33</v>
      </c>
      <c r="I11624">
        <v>2.4279999999999999</v>
      </c>
      <c r="J11624">
        <v>1</v>
      </c>
      <c r="K11624">
        <v>1165.2</v>
      </c>
      <c r="L11624" t="s">
        <v>369</v>
      </c>
      <c r="M11624" t="s">
        <v>368</v>
      </c>
      <c r="N11624" s="8">
        <v>41962</v>
      </c>
      <c r="O11624">
        <v>0</v>
      </c>
      <c r="P11624">
        <v>0</v>
      </c>
      <c r="Q11624">
        <v>10064</v>
      </c>
      <c r="R11624">
        <v>1241.4000000000001</v>
      </c>
      <c r="S11624">
        <v>2.5859999999999999</v>
      </c>
      <c r="T11624">
        <v>33</v>
      </c>
      <c r="U11624">
        <v>3761.7</v>
      </c>
      <c r="V11624">
        <v>29</v>
      </c>
      <c r="W11624">
        <v>1.655</v>
      </c>
      <c r="X11624">
        <v>2.6749999999999998</v>
      </c>
      <c r="Y11624" s="8">
        <v>41962</v>
      </c>
    </row>
    <row r="11625" spans="1:25" x14ac:dyDescent="0.25">
      <c r="A11625">
        <v>-111.97801733999999</v>
      </c>
      <c r="B11625">
        <v>33.078834219999997</v>
      </c>
      <c r="C11625">
        <v>13</v>
      </c>
      <c r="D11625" t="s">
        <v>371</v>
      </c>
      <c r="E11625" t="s">
        <v>370</v>
      </c>
      <c r="F11625">
        <v>11624</v>
      </c>
      <c r="G11625">
        <v>178</v>
      </c>
      <c r="H11625">
        <v>13.33</v>
      </c>
      <c r="I11625">
        <v>2.5920000000000001</v>
      </c>
      <c r="J11625">
        <v>1</v>
      </c>
      <c r="K11625">
        <v>1165.2</v>
      </c>
      <c r="L11625" t="s">
        <v>369</v>
      </c>
      <c r="M11625" t="s">
        <v>368</v>
      </c>
      <c r="N11625" s="8">
        <v>41962</v>
      </c>
      <c r="O11625">
        <v>0</v>
      </c>
      <c r="P11625">
        <v>0</v>
      </c>
      <c r="Q11625">
        <v>9124.2999999999993</v>
      </c>
      <c r="R11625">
        <v>1054.3</v>
      </c>
      <c r="S11625">
        <v>2.1960000000000002</v>
      </c>
      <c r="T11625">
        <v>33</v>
      </c>
      <c r="U11625">
        <v>3194.7</v>
      </c>
      <c r="V11625">
        <v>29</v>
      </c>
      <c r="W11625">
        <v>1.7669999999999999</v>
      </c>
      <c r="X11625">
        <v>2.8559999999999999</v>
      </c>
      <c r="Y11625" s="8">
        <v>41962</v>
      </c>
    </row>
    <row r="11626" spans="1:25" x14ac:dyDescent="0.25">
      <c r="A11626">
        <v>-111.97801665999999</v>
      </c>
      <c r="B11626">
        <v>33.078827220000001</v>
      </c>
      <c r="C11626">
        <v>13</v>
      </c>
      <c r="D11626" t="s">
        <v>371</v>
      </c>
      <c r="E11626" t="s">
        <v>370</v>
      </c>
      <c r="F11626">
        <v>11625</v>
      </c>
      <c r="G11626">
        <v>182</v>
      </c>
      <c r="H11626">
        <v>13.33</v>
      </c>
      <c r="I11626">
        <v>2.395</v>
      </c>
      <c r="J11626">
        <v>1</v>
      </c>
      <c r="K11626">
        <v>1165.2</v>
      </c>
      <c r="L11626" t="s">
        <v>369</v>
      </c>
      <c r="M11626" t="s">
        <v>368</v>
      </c>
      <c r="N11626" s="8">
        <v>41962</v>
      </c>
      <c r="O11626">
        <v>0</v>
      </c>
      <c r="P11626">
        <v>0</v>
      </c>
      <c r="Q11626">
        <v>7298.1</v>
      </c>
      <c r="R11626">
        <v>912.56</v>
      </c>
      <c r="S11626">
        <v>1.901</v>
      </c>
      <c r="T11626">
        <v>33</v>
      </c>
      <c r="U11626">
        <v>2765.3</v>
      </c>
      <c r="V11626">
        <v>29</v>
      </c>
      <c r="W11626">
        <v>1.633</v>
      </c>
      <c r="X11626">
        <v>2.6389999999999998</v>
      </c>
      <c r="Y11626" s="8">
        <v>41962</v>
      </c>
    </row>
    <row r="11627" spans="1:25" x14ac:dyDescent="0.25">
      <c r="A11627">
        <v>-111.97801751</v>
      </c>
      <c r="B11627">
        <v>33.078820210000003</v>
      </c>
      <c r="C11627">
        <v>13</v>
      </c>
      <c r="D11627" t="s">
        <v>371</v>
      </c>
      <c r="E11627" t="s">
        <v>370</v>
      </c>
      <c r="F11627">
        <v>11626</v>
      </c>
      <c r="G11627">
        <v>177</v>
      </c>
      <c r="H11627">
        <v>13.33</v>
      </c>
      <c r="I11627">
        <v>2.5920000000000001</v>
      </c>
      <c r="J11627">
        <v>1</v>
      </c>
      <c r="K11627">
        <v>1165.0999999999999</v>
      </c>
      <c r="L11627" t="s">
        <v>369</v>
      </c>
      <c r="M11627" t="s">
        <v>368</v>
      </c>
      <c r="N11627" s="8">
        <v>41962</v>
      </c>
      <c r="O11627">
        <v>0</v>
      </c>
      <c r="P11627">
        <v>0</v>
      </c>
      <c r="Q11627">
        <v>10042</v>
      </c>
      <c r="R11627">
        <v>1160.3</v>
      </c>
      <c r="S11627">
        <v>2.4169999999999998</v>
      </c>
      <c r="T11627">
        <v>33</v>
      </c>
      <c r="U11627">
        <v>3516</v>
      </c>
      <c r="V11627">
        <v>29</v>
      </c>
      <c r="W11627">
        <v>1.7669999999999999</v>
      </c>
      <c r="X11627">
        <v>2.8559999999999999</v>
      </c>
      <c r="Y11627" s="8">
        <v>41962</v>
      </c>
    </row>
    <row r="11628" spans="1:25" x14ac:dyDescent="0.25">
      <c r="A11628">
        <v>-111.97801631999999</v>
      </c>
      <c r="B11628">
        <v>33.07881321</v>
      </c>
      <c r="C11628">
        <v>13</v>
      </c>
      <c r="D11628" t="s">
        <v>371</v>
      </c>
      <c r="E11628" t="s">
        <v>370</v>
      </c>
      <c r="F11628">
        <v>11627</v>
      </c>
      <c r="G11628">
        <v>184</v>
      </c>
      <c r="H11628">
        <v>13.33</v>
      </c>
      <c r="I11628">
        <v>2.4929999999999999</v>
      </c>
      <c r="J11628">
        <v>1</v>
      </c>
      <c r="K11628">
        <v>1165.0999999999999</v>
      </c>
      <c r="L11628" t="s">
        <v>369</v>
      </c>
      <c r="M11628" t="s">
        <v>368</v>
      </c>
      <c r="N11628" s="8">
        <v>41962</v>
      </c>
      <c r="O11628">
        <v>0</v>
      </c>
      <c r="P11628">
        <v>0</v>
      </c>
      <c r="Q11628">
        <v>9262.2000000000007</v>
      </c>
      <c r="R11628">
        <v>1112.4000000000001</v>
      </c>
      <c r="S11628">
        <v>2.3180000000000001</v>
      </c>
      <c r="T11628">
        <v>33</v>
      </c>
      <c r="U11628">
        <v>3371</v>
      </c>
      <c r="V11628">
        <v>29</v>
      </c>
      <c r="W11628">
        <v>1.7</v>
      </c>
      <c r="X11628">
        <v>2.7480000000000002</v>
      </c>
      <c r="Y11628" s="8">
        <v>41962</v>
      </c>
    </row>
    <row r="11629" spans="1:25" x14ac:dyDescent="0.25">
      <c r="A11629">
        <v>-111.97801751</v>
      </c>
      <c r="B11629">
        <v>33.078806210000003</v>
      </c>
      <c r="C11629">
        <v>13</v>
      </c>
      <c r="D11629" t="s">
        <v>371</v>
      </c>
      <c r="E11629" t="s">
        <v>370</v>
      </c>
      <c r="F11629">
        <v>11628</v>
      </c>
      <c r="G11629">
        <v>177</v>
      </c>
      <c r="H11629">
        <v>13.33</v>
      </c>
      <c r="I11629">
        <v>2.4929999999999999</v>
      </c>
      <c r="J11629">
        <v>1</v>
      </c>
      <c r="K11629">
        <v>1165.0999999999999</v>
      </c>
      <c r="L11629" t="s">
        <v>369</v>
      </c>
      <c r="M11629" t="s">
        <v>368</v>
      </c>
      <c r="N11629" s="8">
        <v>41962</v>
      </c>
      <c r="O11629">
        <v>0</v>
      </c>
      <c r="P11629">
        <v>0</v>
      </c>
      <c r="Q11629">
        <v>10407</v>
      </c>
      <c r="R11629">
        <v>1250</v>
      </c>
      <c r="S11629">
        <v>2.6040000000000001</v>
      </c>
      <c r="T11629">
        <v>33</v>
      </c>
      <c r="U11629">
        <v>3787.8</v>
      </c>
      <c r="V11629">
        <v>29</v>
      </c>
      <c r="W11629">
        <v>1.7</v>
      </c>
      <c r="X11629">
        <v>2.7480000000000002</v>
      </c>
      <c r="Y11629" s="8">
        <v>41962</v>
      </c>
    </row>
    <row r="11630" spans="1:25" x14ac:dyDescent="0.25">
      <c r="A11630">
        <v>-111.97801649</v>
      </c>
      <c r="B11630">
        <v>33.078800209999997</v>
      </c>
      <c r="C11630">
        <v>13</v>
      </c>
      <c r="D11630" t="s">
        <v>371</v>
      </c>
      <c r="E11630" t="s">
        <v>370</v>
      </c>
      <c r="F11630">
        <v>11629</v>
      </c>
      <c r="G11630">
        <v>183</v>
      </c>
      <c r="H11630">
        <v>13.33</v>
      </c>
      <c r="I11630">
        <v>2.5590000000000002</v>
      </c>
      <c r="J11630">
        <v>1</v>
      </c>
      <c r="K11630">
        <v>1165.2</v>
      </c>
      <c r="L11630" t="s">
        <v>369</v>
      </c>
      <c r="M11630" t="s">
        <v>368</v>
      </c>
      <c r="N11630" s="8">
        <v>41962</v>
      </c>
      <c r="O11630">
        <v>0</v>
      </c>
      <c r="P11630">
        <v>0</v>
      </c>
      <c r="Q11630">
        <v>8600.4</v>
      </c>
      <c r="R11630">
        <v>1006.5</v>
      </c>
      <c r="S11630">
        <v>2.097</v>
      </c>
      <c r="T11630">
        <v>33</v>
      </c>
      <c r="U11630">
        <v>3049.9</v>
      </c>
      <c r="V11630">
        <v>29</v>
      </c>
      <c r="W11630">
        <v>1.7450000000000001</v>
      </c>
      <c r="X11630">
        <v>2.82</v>
      </c>
      <c r="Y11630" s="8">
        <v>41962</v>
      </c>
    </row>
    <row r="11631" spans="1:25" x14ac:dyDescent="0.25">
      <c r="A11631">
        <v>-111.97801733999999</v>
      </c>
      <c r="B11631">
        <v>33.078793220000001</v>
      </c>
      <c r="C11631">
        <v>13</v>
      </c>
      <c r="D11631" t="s">
        <v>371</v>
      </c>
      <c r="E11631" t="s">
        <v>370</v>
      </c>
      <c r="F11631">
        <v>11630</v>
      </c>
      <c r="G11631">
        <v>178</v>
      </c>
      <c r="H11631">
        <v>13.33</v>
      </c>
      <c r="I11631">
        <v>2.4929999999999999</v>
      </c>
      <c r="J11631">
        <v>1</v>
      </c>
      <c r="K11631">
        <v>1165.2</v>
      </c>
      <c r="L11631" t="s">
        <v>369</v>
      </c>
      <c r="M11631" t="s">
        <v>368</v>
      </c>
      <c r="N11631" s="8">
        <v>41962</v>
      </c>
      <c r="O11631">
        <v>0</v>
      </c>
      <c r="P11631">
        <v>0</v>
      </c>
      <c r="Q11631">
        <v>9679.6</v>
      </c>
      <c r="R11631">
        <v>1162.5999999999999</v>
      </c>
      <c r="S11631">
        <v>2.4220000000000002</v>
      </c>
      <c r="T11631">
        <v>33</v>
      </c>
      <c r="U11631">
        <v>3523</v>
      </c>
      <c r="V11631">
        <v>29</v>
      </c>
      <c r="W11631">
        <v>1.7</v>
      </c>
      <c r="X11631">
        <v>2.7480000000000002</v>
      </c>
      <c r="Y11631" s="8">
        <v>41962</v>
      </c>
    </row>
    <row r="11632" spans="1:25" x14ac:dyDescent="0.25">
      <c r="A11632">
        <v>-111.97801683</v>
      </c>
      <c r="B11632">
        <v>33.078786219999998</v>
      </c>
      <c r="C11632">
        <v>13</v>
      </c>
      <c r="D11632" t="s">
        <v>371</v>
      </c>
      <c r="E11632" t="s">
        <v>370</v>
      </c>
      <c r="F11632">
        <v>11631</v>
      </c>
      <c r="G11632">
        <v>181</v>
      </c>
      <c r="H11632">
        <v>13.33</v>
      </c>
      <c r="I11632">
        <v>2.4929999999999999</v>
      </c>
      <c r="J11632">
        <v>1</v>
      </c>
      <c r="K11632">
        <v>1165.2</v>
      </c>
      <c r="L11632" t="s">
        <v>369</v>
      </c>
      <c r="M11632" t="s">
        <v>368</v>
      </c>
      <c r="N11632" s="8">
        <v>41962</v>
      </c>
      <c r="O11632">
        <v>0</v>
      </c>
      <c r="P11632">
        <v>0</v>
      </c>
      <c r="Q11632">
        <v>10057</v>
      </c>
      <c r="R11632">
        <v>1207.9000000000001</v>
      </c>
      <c r="S11632">
        <v>2.516</v>
      </c>
      <c r="T11632">
        <v>33</v>
      </c>
      <c r="U11632">
        <v>3660.2</v>
      </c>
      <c r="V11632">
        <v>29</v>
      </c>
      <c r="W11632">
        <v>1.7</v>
      </c>
      <c r="X11632">
        <v>2.7480000000000002</v>
      </c>
      <c r="Y11632" s="8">
        <v>41962</v>
      </c>
    </row>
    <row r="11633" spans="1:25" x14ac:dyDescent="0.25">
      <c r="A11633">
        <v>-111.97801683</v>
      </c>
      <c r="B11633">
        <v>33.078779220000001</v>
      </c>
      <c r="C11633">
        <v>13</v>
      </c>
      <c r="D11633" t="s">
        <v>371</v>
      </c>
      <c r="E11633" t="s">
        <v>370</v>
      </c>
      <c r="F11633">
        <v>11632</v>
      </c>
      <c r="G11633">
        <v>181</v>
      </c>
      <c r="H11633">
        <v>13.33</v>
      </c>
      <c r="I11633">
        <v>2.395</v>
      </c>
      <c r="J11633">
        <v>1</v>
      </c>
      <c r="K11633">
        <v>1165.2</v>
      </c>
      <c r="L11633" t="s">
        <v>369</v>
      </c>
      <c r="M11633" t="s">
        <v>368</v>
      </c>
      <c r="N11633" s="8">
        <v>41962</v>
      </c>
      <c r="O11633">
        <v>0</v>
      </c>
      <c r="P11633">
        <v>0</v>
      </c>
      <c r="Q11633">
        <v>10713</v>
      </c>
      <c r="R11633">
        <v>1339.6</v>
      </c>
      <c r="S11633">
        <v>2.7909999999999999</v>
      </c>
      <c r="T11633">
        <v>33</v>
      </c>
      <c r="U11633">
        <v>4059.3</v>
      </c>
      <c r="V11633">
        <v>29</v>
      </c>
      <c r="W11633">
        <v>1.633</v>
      </c>
      <c r="X11633">
        <v>2.6389999999999998</v>
      </c>
      <c r="Y11633" s="8">
        <v>41962</v>
      </c>
    </row>
    <row r="11634" spans="1:25" x14ac:dyDescent="0.25">
      <c r="A11634">
        <v>-111.97801683</v>
      </c>
      <c r="B11634">
        <v>33.078772219999998</v>
      </c>
      <c r="C11634">
        <v>13</v>
      </c>
      <c r="D11634" t="s">
        <v>371</v>
      </c>
      <c r="E11634" t="s">
        <v>370</v>
      </c>
      <c r="F11634">
        <v>11633</v>
      </c>
      <c r="G11634">
        <v>181</v>
      </c>
      <c r="H11634">
        <v>13.33</v>
      </c>
      <c r="I11634">
        <v>2.395</v>
      </c>
      <c r="J11634">
        <v>1</v>
      </c>
      <c r="K11634">
        <v>1165.2</v>
      </c>
      <c r="L11634" t="s">
        <v>369</v>
      </c>
      <c r="M11634" t="s">
        <v>368</v>
      </c>
      <c r="N11634" s="8">
        <v>41962</v>
      </c>
      <c r="O11634">
        <v>0</v>
      </c>
      <c r="P11634">
        <v>0</v>
      </c>
      <c r="Q11634">
        <v>10721</v>
      </c>
      <c r="R11634">
        <v>1340.5</v>
      </c>
      <c r="S11634">
        <v>2.7930000000000001</v>
      </c>
      <c r="T11634">
        <v>33</v>
      </c>
      <c r="U11634">
        <v>4062.2</v>
      </c>
      <c r="V11634">
        <v>29</v>
      </c>
      <c r="W11634">
        <v>1.633</v>
      </c>
      <c r="X11634">
        <v>2.6389999999999998</v>
      </c>
      <c r="Y11634" s="8">
        <v>41962</v>
      </c>
    </row>
    <row r="11635" spans="1:25" x14ac:dyDescent="0.25">
      <c r="A11635">
        <v>-111.97801649</v>
      </c>
      <c r="B11635">
        <v>33.07876521</v>
      </c>
      <c r="C11635">
        <v>13</v>
      </c>
      <c r="D11635" t="s">
        <v>371</v>
      </c>
      <c r="E11635" t="s">
        <v>370</v>
      </c>
      <c r="F11635">
        <v>11634</v>
      </c>
      <c r="G11635">
        <v>183</v>
      </c>
      <c r="H11635">
        <v>13.33</v>
      </c>
      <c r="I11635">
        <v>2.5590000000000002</v>
      </c>
      <c r="J11635">
        <v>1</v>
      </c>
      <c r="K11635">
        <v>1165.2</v>
      </c>
      <c r="L11635" t="s">
        <v>369</v>
      </c>
      <c r="M11635" t="s">
        <v>368</v>
      </c>
      <c r="N11635" s="8">
        <v>41962</v>
      </c>
      <c r="O11635">
        <v>0</v>
      </c>
      <c r="P11635">
        <v>0</v>
      </c>
      <c r="Q11635">
        <v>12750</v>
      </c>
      <c r="R11635">
        <v>1492.1</v>
      </c>
      <c r="S11635">
        <v>3.109</v>
      </c>
      <c r="T11635">
        <v>33</v>
      </c>
      <c r="U11635">
        <v>4521.5</v>
      </c>
      <c r="V11635">
        <v>29</v>
      </c>
      <c r="W11635">
        <v>1.7450000000000001</v>
      </c>
      <c r="X11635">
        <v>2.82</v>
      </c>
      <c r="Y11635" s="8">
        <v>41962</v>
      </c>
    </row>
    <row r="11636" spans="1:25" x14ac:dyDescent="0.25">
      <c r="A11636">
        <v>-111.97801683</v>
      </c>
      <c r="B11636">
        <v>33.078758219999997</v>
      </c>
      <c r="C11636">
        <v>13</v>
      </c>
      <c r="D11636" t="s">
        <v>371</v>
      </c>
      <c r="E11636" t="s">
        <v>370</v>
      </c>
      <c r="F11636">
        <v>11635</v>
      </c>
      <c r="G11636">
        <v>181</v>
      </c>
      <c r="H11636">
        <v>13.33</v>
      </c>
      <c r="I11636">
        <v>2.5590000000000002</v>
      </c>
      <c r="J11636">
        <v>1</v>
      </c>
      <c r="K11636">
        <v>1165.0999999999999</v>
      </c>
      <c r="L11636" t="s">
        <v>369</v>
      </c>
      <c r="M11636" t="s">
        <v>368</v>
      </c>
      <c r="N11636" s="8">
        <v>41962</v>
      </c>
      <c r="O11636">
        <v>0</v>
      </c>
      <c r="P11636">
        <v>0</v>
      </c>
      <c r="Q11636">
        <v>10422</v>
      </c>
      <c r="R11636">
        <v>1219.5999999999999</v>
      </c>
      <c r="S11636">
        <v>2.5409999999999999</v>
      </c>
      <c r="T11636">
        <v>33</v>
      </c>
      <c r="U11636">
        <v>3695.8</v>
      </c>
      <c r="V11636">
        <v>29</v>
      </c>
      <c r="W11636">
        <v>1.7450000000000001</v>
      </c>
      <c r="X11636">
        <v>2.82</v>
      </c>
      <c r="Y11636" s="8">
        <v>41962</v>
      </c>
    </row>
    <row r="11637" spans="1:25" x14ac:dyDescent="0.25">
      <c r="A11637">
        <v>-111.97801783</v>
      </c>
      <c r="B11637">
        <v>33.078751220000001</v>
      </c>
      <c r="C11637">
        <v>13</v>
      </c>
      <c r="D11637" t="s">
        <v>371</v>
      </c>
      <c r="E11637" t="s">
        <v>370</v>
      </c>
      <c r="F11637">
        <v>11636</v>
      </c>
      <c r="G11637">
        <v>181</v>
      </c>
      <c r="H11637">
        <v>13.33</v>
      </c>
      <c r="I11637">
        <v>2.4609999999999999</v>
      </c>
      <c r="J11637">
        <v>1</v>
      </c>
      <c r="K11637">
        <v>1165.0999999999999</v>
      </c>
      <c r="L11637" t="s">
        <v>369</v>
      </c>
      <c r="M11637" t="s">
        <v>368</v>
      </c>
      <c r="N11637" s="8">
        <v>41962</v>
      </c>
      <c r="O11637">
        <v>0</v>
      </c>
      <c r="P11637">
        <v>0</v>
      </c>
      <c r="Q11637">
        <v>10783</v>
      </c>
      <c r="R11637">
        <v>1312.4</v>
      </c>
      <c r="S11637">
        <v>2.734</v>
      </c>
      <c r="T11637">
        <v>33</v>
      </c>
      <c r="U11637">
        <v>3976.9</v>
      </c>
      <c r="V11637">
        <v>29</v>
      </c>
      <c r="W11637">
        <v>1.6779999999999999</v>
      </c>
      <c r="X11637">
        <v>2.7109999999999999</v>
      </c>
      <c r="Y11637" s="8">
        <v>41962</v>
      </c>
    </row>
    <row r="11638" spans="1:25" x14ac:dyDescent="0.25">
      <c r="A11638">
        <v>-111.97801817</v>
      </c>
      <c r="B11638">
        <v>33.078744219999997</v>
      </c>
      <c r="C11638">
        <v>13</v>
      </c>
      <c r="D11638" t="s">
        <v>371</v>
      </c>
      <c r="E11638" t="s">
        <v>370</v>
      </c>
      <c r="F11638">
        <v>11637</v>
      </c>
      <c r="G11638">
        <v>179</v>
      </c>
      <c r="H11638">
        <v>13.33</v>
      </c>
      <c r="I11638">
        <v>2.5590000000000002</v>
      </c>
      <c r="J11638">
        <v>1</v>
      </c>
      <c r="K11638">
        <v>1165.0999999999999</v>
      </c>
      <c r="L11638" t="s">
        <v>369</v>
      </c>
      <c r="M11638" t="s">
        <v>368</v>
      </c>
      <c r="N11638" s="8">
        <v>41962</v>
      </c>
      <c r="O11638">
        <v>0</v>
      </c>
      <c r="P11638">
        <v>0</v>
      </c>
      <c r="Q11638">
        <v>11700</v>
      </c>
      <c r="R11638">
        <v>1369.2</v>
      </c>
      <c r="S11638">
        <v>2.8519999999999999</v>
      </c>
      <c r="T11638">
        <v>33</v>
      </c>
      <c r="U11638">
        <v>4149</v>
      </c>
      <c r="V11638">
        <v>29</v>
      </c>
      <c r="W11638">
        <v>1.7450000000000001</v>
      </c>
      <c r="X11638">
        <v>2.82</v>
      </c>
      <c r="Y11638" s="8">
        <v>41962</v>
      </c>
    </row>
    <row r="11639" spans="1:25" x14ac:dyDescent="0.25">
      <c r="A11639">
        <v>-111.97801800000001</v>
      </c>
      <c r="B11639">
        <v>33.078737230000002</v>
      </c>
      <c r="C11639">
        <v>13</v>
      </c>
      <c r="D11639" t="s">
        <v>371</v>
      </c>
      <c r="E11639" t="s">
        <v>370</v>
      </c>
      <c r="F11639">
        <v>11638</v>
      </c>
      <c r="G11639">
        <v>180</v>
      </c>
      <c r="H11639">
        <v>13.33</v>
      </c>
      <c r="I11639">
        <v>2.3620000000000001</v>
      </c>
      <c r="J11639">
        <v>1</v>
      </c>
      <c r="K11639">
        <v>1165.0999999999999</v>
      </c>
      <c r="L11639" t="s">
        <v>369</v>
      </c>
      <c r="M11639" t="s">
        <v>368</v>
      </c>
      <c r="N11639" s="8">
        <v>41962</v>
      </c>
      <c r="O11639">
        <v>0</v>
      </c>
      <c r="P11639">
        <v>0</v>
      </c>
      <c r="Q11639">
        <v>10844</v>
      </c>
      <c r="R11639">
        <v>1374.8</v>
      </c>
      <c r="S11639">
        <v>2.8639999999999999</v>
      </c>
      <c r="T11639">
        <v>33</v>
      </c>
      <c r="U11639">
        <v>4166.2</v>
      </c>
      <c r="V11639">
        <v>29</v>
      </c>
      <c r="W11639">
        <v>1.611</v>
      </c>
      <c r="X11639">
        <v>2.6030000000000002</v>
      </c>
      <c r="Y11639" s="8">
        <v>41962</v>
      </c>
    </row>
    <row r="11640" spans="1:25" x14ac:dyDescent="0.25">
      <c r="A11640">
        <v>-111.97801766000001</v>
      </c>
      <c r="B11640">
        <v>33.078731220000002</v>
      </c>
      <c r="C11640">
        <v>13</v>
      </c>
      <c r="D11640" t="s">
        <v>371</v>
      </c>
      <c r="E11640" t="s">
        <v>370</v>
      </c>
      <c r="F11640">
        <v>11639</v>
      </c>
      <c r="G11640">
        <v>182</v>
      </c>
      <c r="H11640">
        <v>13.33</v>
      </c>
      <c r="I11640">
        <v>2.4929999999999999</v>
      </c>
      <c r="J11640">
        <v>1</v>
      </c>
      <c r="K11640">
        <v>1165</v>
      </c>
      <c r="L11640" t="s">
        <v>369</v>
      </c>
      <c r="M11640" t="s">
        <v>368</v>
      </c>
      <c r="N11640" s="8">
        <v>41962</v>
      </c>
      <c r="O11640">
        <v>0</v>
      </c>
      <c r="P11640">
        <v>0</v>
      </c>
      <c r="Q11640">
        <v>13078</v>
      </c>
      <c r="R11640">
        <v>1570.7</v>
      </c>
      <c r="S11640">
        <v>3.2719999999999998</v>
      </c>
      <c r="T11640">
        <v>33</v>
      </c>
      <c r="U11640">
        <v>4759.7</v>
      </c>
      <c r="V11640">
        <v>29</v>
      </c>
      <c r="W11640">
        <v>1.7</v>
      </c>
      <c r="X11640">
        <v>2.7480000000000002</v>
      </c>
      <c r="Y11640" s="8">
        <v>41962</v>
      </c>
    </row>
    <row r="11641" spans="1:25" x14ac:dyDescent="0.25">
      <c r="A11641">
        <v>-111.97801783</v>
      </c>
      <c r="B11641">
        <v>33.078724219999998</v>
      </c>
      <c r="C11641">
        <v>13</v>
      </c>
      <c r="D11641" t="s">
        <v>371</v>
      </c>
      <c r="E11641" t="s">
        <v>370</v>
      </c>
      <c r="F11641">
        <v>11640</v>
      </c>
      <c r="G11641">
        <v>181</v>
      </c>
      <c r="H11641">
        <v>13.33</v>
      </c>
      <c r="I11641">
        <v>2.3620000000000001</v>
      </c>
      <c r="J11641">
        <v>1</v>
      </c>
      <c r="K11641">
        <v>1165</v>
      </c>
      <c r="L11641" t="s">
        <v>369</v>
      </c>
      <c r="M11641" t="s">
        <v>368</v>
      </c>
      <c r="N11641" s="8">
        <v>41962</v>
      </c>
      <c r="O11641">
        <v>0</v>
      </c>
      <c r="P11641">
        <v>0</v>
      </c>
      <c r="Q11641">
        <v>12532</v>
      </c>
      <c r="R11641">
        <v>1588.8</v>
      </c>
      <c r="S11641">
        <v>3.31</v>
      </c>
      <c r="T11641">
        <v>33</v>
      </c>
      <c r="U11641">
        <v>4814.3999999999996</v>
      </c>
      <c r="V11641">
        <v>29</v>
      </c>
      <c r="W11641">
        <v>1.611</v>
      </c>
      <c r="X11641">
        <v>2.6030000000000002</v>
      </c>
      <c r="Y11641" s="8">
        <v>41962</v>
      </c>
    </row>
    <row r="11642" spans="1:25" x14ac:dyDescent="0.25">
      <c r="A11642">
        <v>-111.97801733999999</v>
      </c>
      <c r="B11642">
        <v>33.078717220000001</v>
      </c>
      <c r="C11642">
        <v>13</v>
      </c>
      <c r="D11642" t="s">
        <v>371</v>
      </c>
      <c r="E11642" t="s">
        <v>370</v>
      </c>
      <c r="F11642">
        <v>11641</v>
      </c>
      <c r="G11642">
        <v>178</v>
      </c>
      <c r="H11642">
        <v>13.33</v>
      </c>
      <c r="I11642">
        <v>2.3620000000000001</v>
      </c>
      <c r="J11642">
        <v>1</v>
      </c>
      <c r="K11642">
        <v>1165.2</v>
      </c>
      <c r="L11642" t="s">
        <v>369</v>
      </c>
      <c r="M11642" t="s">
        <v>368</v>
      </c>
      <c r="N11642" s="8">
        <v>41962</v>
      </c>
      <c r="O11642">
        <v>0</v>
      </c>
      <c r="P11642">
        <v>0</v>
      </c>
      <c r="Q11642">
        <v>12805</v>
      </c>
      <c r="R11642">
        <v>1623.4</v>
      </c>
      <c r="S11642">
        <v>3.3820000000000001</v>
      </c>
      <c r="T11642">
        <v>33</v>
      </c>
      <c r="U11642">
        <v>4919.3</v>
      </c>
      <c r="V11642">
        <v>29</v>
      </c>
      <c r="W11642">
        <v>1.611</v>
      </c>
      <c r="X11642">
        <v>2.6030000000000002</v>
      </c>
      <c r="Y11642" s="8">
        <v>41962</v>
      </c>
    </row>
    <row r="11643" spans="1:25" x14ac:dyDescent="0.25">
      <c r="A11643">
        <v>-111.97801683</v>
      </c>
      <c r="B11643">
        <v>33.078710219999998</v>
      </c>
      <c r="C11643">
        <v>13</v>
      </c>
      <c r="D11643" t="s">
        <v>371</v>
      </c>
      <c r="E11643" t="s">
        <v>370</v>
      </c>
      <c r="F11643">
        <v>11642</v>
      </c>
      <c r="G11643">
        <v>181</v>
      </c>
      <c r="H11643">
        <v>13.33</v>
      </c>
      <c r="I11643">
        <v>2.5920000000000001</v>
      </c>
      <c r="J11643">
        <v>1</v>
      </c>
      <c r="K11643">
        <v>1165.0999999999999</v>
      </c>
      <c r="L11643" t="s">
        <v>369</v>
      </c>
      <c r="M11643" t="s">
        <v>368</v>
      </c>
      <c r="N11643" s="8">
        <v>41962</v>
      </c>
      <c r="O11643">
        <v>0</v>
      </c>
      <c r="P11643">
        <v>0</v>
      </c>
      <c r="Q11643">
        <v>12120</v>
      </c>
      <c r="R11643">
        <v>1400.4</v>
      </c>
      <c r="S11643">
        <v>2.9180000000000001</v>
      </c>
      <c r="T11643">
        <v>33</v>
      </c>
      <c r="U11643">
        <v>4243.7</v>
      </c>
      <c r="V11643">
        <v>29</v>
      </c>
      <c r="W11643">
        <v>1.7669999999999999</v>
      </c>
      <c r="X11643">
        <v>2.8559999999999999</v>
      </c>
      <c r="Y11643" s="8">
        <v>41962</v>
      </c>
    </row>
    <row r="11644" spans="1:25" x14ac:dyDescent="0.25">
      <c r="A11644">
        <v>-111.97801783</v>
      </c>
      <c r="B11644">
        <v>33.078703220000001</v>
      </c>
      <c r="C11644">
        <v>13</v>
      </c>
      <c r="D11644" t="s">
        <v>371</v>
      </c>
      <c r="E11644" t="s">
        <v>370</v>
      </c>
      <c r="F11644">
        <v>11643</v>
      </c>
      <c r="G11644">
        <v>181</v>
      </c>
      <c r="H11644">
        <v>13.33</v>
      </c>
      <c r="I11644">
        <v>2.4279999999999999</v>
      </c>
      <c r="J11644">
        <v>1</v>
      </c>
      <c r="K11644">
        <v>1165.0999999999999</v>
      </c>
      <c r="L11644" t="s">
        <v>369</v>
      </c>
      <c r="M11644" t="s">
        <v>368</v>
      </c>
      <c r="N11644" s="8">
        <v>41962</v>
      </c>
      <c r="O11644">
        <v>0</v>
      </c>
      <c r="P11644">
        <v>0</v>
      </c>
      <c r="Q11644">
        <v>13898</v>
      </c>
      <c r="R11644">
        <v>1714.3</v>
      </c>
      <c r="S11644">
        <v>3.5720000000000001</v>
      </c>
      <c r="T11644">
        <v>33</v>
      </c>
      <c r="U11644">
        <v>5194.8999999999996</v>
      </c>
      <c r="V11644">
        <v>29</v>
      </c>
      <c r="W11644">
        <v>1.655</v>
      </c>
      <c r="X11644">
        <v>2.6749999999999998</v>
      </c>
      <c r="Y11644" s="8">
        <v>41962</v>
      </c>
    </row>
    <row r="11645" spans="1:25" x14ac:dyDescent="0.25">
      <c r="A11645">
        <v>-111.97801817</v>
      </c>
      <c r="B11645">
        <v>33.078696219999998</v>
      </c>
      <c r="C11645">
        <v>13</v>
      </c>
      <c r="D11645" t="s">
        <v>371</v>
      </c>
      <c r="E11645" t="s">
        <v>370</v>
      </c>
      <c r="F11645">
        <v>11644</v>
      </c>
      <c r="G11645">
        <v>179</v>
      </c>
      <c r="H11645">
        <v>13.33</v>
      </c>
      <c r="I11645">
        <v>2.5259999999999998</v>
      </c>
      <c r="J11645">
        <v>1</v>
      </c>
      <c r="K11645">
        <v>1165</v>
      </c>
      <c r="L11645" t="s">
        <v>369</v>
      </c>
      <c r="M11645" t="s">
        <v>368</v>
      </c>
      <c r="N11645" s="8">
        <v>41962</v>
      </c>
      <c r="O11645">
        <v>0</v>
      </c>
      <c r="P11645">
        <v>0</v>
      </c>
      <c r="Q11645">
        <v>12619</v>
      </c>
      <c r="R11645">
        <v>1495.9</v>
      </c>
      <c r="S11645">
        <v>3.1160000000000001</v>
      </c>
      <c r="T11645">
        <v>33</v>
      </c>
      <c r="U11645">
        <v>4533</v>
      </c>
      <c r="V11645">
        <v>29</v>
      </c>
      <c r="W11645">
        <v>1.722</v>
      </c>
      <c r="X11645">
        <v>2.7839999999999998</v>
      </c>
      <c r="Y11645" s="8">
        <v>41962</v>
      </c>
    </row>
    <row r="11646" spans="1:25" x14ac:dyDescent="0.25">
      <c r="A11646">
        <v>-111.97801817</v>
      </c>
      <c r="B11646">
        <v>33.078690219999999</v>
      </c>
      <c r="C11646">
        <v>13</v>
      </c>
      <c r="D11646" t="s">
        <v>371</v>
      </c>
      <c r="E11646" t="s">
        <v>370</v>
      </c>
      <c r="F11646">
        <v>11645</v>
      </c>
      <c r="G11646">
        <v>179</v>
      </c>
      <c r="H11646">
        <v>13.33</v>
      </c>
      <c r="I11646">
        <v>2.395</v>
      </c>
      <c r="J11646">
        <v>1</v>
      </c>
      <c r="K11646">
        <v>1165.0999999999999</v>
      </c>
      <c r="L11646" t="s">
        <v>369</v>
      </c>
      <c r="M11646" t="s">
        <v>368</v>
      </c>
      <c r="N11646" s="8">
        <v>41962</v>
      </c>
      <c r="O11646">
        <v>0</v>
      </c>
      <c r="P11646">
        <v>0</v>
      </c>
      <c r="Q11646">
        <v>9589.7999999999993</v>
      </c>
      <c r="R11646">
        <v>1199.0999999999999</v>
      </c>
      <c r="S11646">
        <v>2.4980000000000002</v>
      </c>
      <c r="T11646">
        <v>33</v>
      </c>
      <c r="U11646">
        <v>3633.7</v>
      </c>
      <c r="V11646">
        <v>29</v>
      </c>
      <c r="W11646">
        <v>1.633</v>
      </c>
      <c r="X11646">
        <v>2.6389999999999998</v>
      </c>
      <c r="Y11646" s="8">
        <v>41962</v>
      </c>
    </row>
    <row r="11647" spans="1:25" x14ac:dyDescent="0.25">
      <c r="A11647">
        <v>-111.97801783</v>
      </c>
      <c r="B11647">
        <v>33.078683220000002</v>
      </c>
      <c r="C11647">
        <v>13</v>
      </c>
      <c r="D11647" t="s">
        <v>371</v>
      </c>
      <c r="E11647" t="s">
        <v>370</v>
      </c>
      <c r="F11647">
        <v>11646</v>
      </c>
      <c r="G11647">
        <v>181</v>
      </c>
      <c r="H11647">
        <v>13.33</v>
      </c>
      <c r="I11647">
        <v>2.4929999999999999</v>
      </c>
      <c r="J11647">
        <v>1</v>
      </c>
      <c r="K11647">
        <v>1165.0999999999999</v>
      </c>
      <c r="L11647" t="s">
        <v>369</v>
      </c>
      <c r="M11647" t="s">
        <v>368</v>
      </c>
      <c r="N11647" s="8">
        <v>41962</v>
      </c>
      <c r="O11647">
        <v>0</v>
      </c>
      <c r="P11647">
        <v>0</v>
      </c>
      <c r="Q11647">
        <v>10025</v>
      </c>
      <c r="R11647">
        <v>1204</v>
      </c>
      <c r="S11647">
        <v>2.508</v>
      </c>
      <c r="T11647">
        <v>33</v>
      </c>
      <c r="U11647">
        <v>3648.5</v>
      </c>
      <c r="V11647">
        <v>29</v>
      </c>
      <c r="W11647">
        <v>1.7</v>
      </c>
      <c r="X11647">
        <v>2.7480000000000002</v>
      </c>
      <c r="Y11647" s="8">
        <v>41962</v>
      </c>
    </row>
    <row r="11648" spans="1:25" x14ac:dyDescent="0.25">
      <c r="A11648">
        <v>-111.97801834000001</v>
      </c>
      <c r="B11648">
        <v>33.078676219999998</v>
      </c>
      <c r="C11648">
        <v>13</v>
      </c>
      <c r="D11648" t="s">
        <v>371</v>
      </c>
      <c r="E11648" t="s">
        <v>370</v>
      </c>
      <c r="F11648">
        <v>11647</v>
      </c>
      <c r="G11648">
        <v>178</v>
      </c>
      <c r="H11648">
        <v>13.33</v>
      </c>
      <c r="I11648">
        <v>2.4609999999999999</v>
      </c>
      <c r="J11648">
        <v>1</v>
      </c>
      <c r="K11648">
        <v>1165</v>
      </c>
      <c r="L11648" t="s">
        <v>369</v>
      </c>
      <c r="M11648" t="s">
        <v>368</v>
      </c>
      <c r="N11648" s="8">
        <v>41962</v>
      </c>
      <c r="O11648">
        <v>0</v>
      </c>
      <c r="P11648">
        <v>0</v>
      </c>
      <c r="Q11648">
        <v>9024.7000000000007</v>
      </c>
      <c r="R11648">
        <v>1098.4000000000001</v>
      </c>
      <c r="S11648">
        <v>2.2879999999999998</v>
      </c>
      <c r="T11648">
        <v>33</v>
      </c>
      <c r="U11648">
        <v>3328.4</v>
      </c>
      <c r="V11648">
        <v>29</v>
      </c>
      <c r="W11648">
        <v>1.6779999999999999</v>
      </c>
      <c r="X11648">
        <v>2.7109999999999999</v>
      </c>
      <c r="Y11648" s="8">
        <v>41962</v>
      </c>
    </row>
    <row r="11649" spans="1:25" x14ac:dyDescent="0.25">
      <c r="A11649">
        <v>-111.97801732000001</v>
      </c>
      <c r="B11649">
        <v>33.078669210000001</v>
      </c>
      <c r="C11649">
        <v>13</v>
      </c>
      <c r="D11649" t="s">
        <v>371</v>
      </c>
      <c r="E11649" t="s">
        <v>370</v>
      </c>
      <c r="F11649">
        <v>11648</v>
      </c>
      <c r="G11649">
        <v>184</v>
      </c>
      <c r="H11649">
        <v>13.33</v>
      </c>
      <c r="I11649">
        <v>2.5259999999999998</v>
      </c>
      <c r="J11649">
        <v>1</v>
      </c>
      <c r="K11649">
        <v>1165</v>
      </c>
      <c r="L11649" t="s">
        <v>369</v>
      </c>
      <c r="M11649" t="s">
        <v>368</v>
      </c>
      <c r="N11649" s="8">
        <v>41962</v>
      </c>
      <c r="O11649">
        <v>0</v>
      </c>
      <c r="P11649">
        <v>0</v>
      </c>
      <c r="Q11649">
        <v>10130</v>
      </c>
      <c r="R11649">
        <v>1200.9000000000001</v>
      </c>
      <c r="S11649">
        <v>2.5019999999999998</v>
      </c>
      <c r="T11649">
        <v>33</v>
      </c>
      <c r="U11649">
        <v>3639.1</v>
      </c>
      <c r="V11649">
        <v>29</v>
      </c>
      <c r="W11649">
        <v>1.722</v>
      </c>
      <c r="X11649">
        <v>2.7839999999999998</v>
      </c>
      <c r="Y11649" s="8">
        <v>41962</v>
      </c>
    </row>
    <row r="11650" spans="1:25" x14ac:dyDescent="0.25">
      <c r="A11650">
        <v>-111.97801817</v>
      </c>
      <c r="B11650">
        <v>33.078662219999998</v>
      </c>
      <c r="C11650">
        <v>13</v>
      </c>
      <c r="D11650" t="s">
        <v>371</v>
      </c>
      <c r="E11650" t="s">
        <v>370</v>
      </c>
      <c r="F11650">
        <v>11649</v>
      </c>
      <c r="G11650">
        <v>179</v>
      </c>
      <c r="H11650">
        <v>13.33</v>
      </c>
      <c r="I11650">
        <v>2.395</v>
      </c>
      <c r="J11650">
        <v>1</v>
      </c>
      <c r="K11650">
        <v>1165</v>
      </c>
      <c r="L11650" t="s">
        <v>369</v>
      </c>
      <c r="M11650" t="s">
        <v>368</v>
      </c>
      <c r="N11650" s="8">
        <v>41962</v>
      </c>
      <c r="O11650">
        <v>0</v>
      </c>
      <c r="P11650">
        <v>0</v>
      </c>
      <c r="Q11650">
        <v>8070.4</v>
      </c>
      <c r="R11650">
        <v>1009.1</v>
      </c>
      <c r="S11650">
        <v>2.1019999999999999</v>
      </c>
      <c r="T11650">
        <v>33</v>
      </c>
      <c r="U11650">
        <v>3058</v>
      </c>
      <c r="V11650">
        <v>29</v>
      </c>
      <c r="W11650">
        <v>1.633</v>
      </c>
      <c r="X11650">
        <v>2.6389999999999998</v>
      </c>
      <c r="Y11650" s="8">
        <v>41962</v>
      </c>
    </row>
    <row r="11651" spans="1:25" x14ac:dyDescent="0.25">
      <c r="A11651">
        <v>-111.97801732000001</v>
      </c>
      <c r="B11651">
        <v>33.078655210000001</v>
      </c>
      <c r="C11651">
        <v>13</v>
      </c>
      <c r="D11651" t="s">
        <v>371</v>
      </c>
      <c r="E11651" t="s">
        <v>370</v>
      </c>
      <c r="F11651">
        <v>11650</v>
      </c>
      <c r="G11651">
        <v>184</v>
      </c>
      <c r="H11651">
        <v>13.33</v>
      </c>
      <c r="I11651">
        <v>2.5590000000000002</v>
      </c>
      <c r="J11651">
        <v>1</v>
      </c>
      <c r="K11651">
        <v>1165</v>
      </c>
      <c r="L11651" t="s">
        <v>369</v>
      </c>
      <c r="M11651" t="s">
        <v>368</v>
      </c>
      <c r="N11651" s="8">
        <v>41962</v>
      </c>
      <c r="O11651">
        <v>0</v>
      </c>
      <c r="P11651">
        <v>0</v>
      </c>
      <c r="Q11651">
        <v>9487.2999999999993</v>
      </c>
      <c r="R11651">
        <v>1110.3</v>
      </c>
      <c r="S11651">
        <v>2.3130000000000002</v>
      </c>
      <c r="T11651">
        <v>33</v>
      </c>
      <c r="U11651">
        <v>3364.4</v>
      </c>
      <c r="V11651">
        <v>29</v>
      </c>
      <c r="W11651">
        <v>1.7450000000000001</v>
      </c>
      <c r="X11651">
        <v>2.82</v>
      </c>
      <c r="Y11651" s="8">
        <v>41962</v>
      </c>
    </row>
    <row r="11652" spans="1:25" x14ac:dyDescent="0.25">
      <c r="A11652">
        <v>-111.97801817</v>
      </c>
      <c r="B11652">
        <v>33.078648219999998</v>
      </c>
      <c r="C11652">
        <v>13</v>
      </c>
      <c r="D11652" t="s">
        <v>371</v>
      </c>
      <c r="E11652" t="s">
        <v>370</v>
      </c>
      <c r="F11652">
        <v>11651</v>
      </c>
      <c r="G11652">
        <v>179</v>
      </c>
      <c r="H11652">
        <v>13.33</v>
      </c>
      <c r="I11652">
        <v>2.5259999999999998</v>
      </c>
      <c r="J11652">
        <v>1</v>
      </c>
      <c r="K11652">
        <v>1165</v>
      </c>
      <c r="L11652" t="s">
        <v>369</v>
      </c>
      <c r="M11652" t="s">
        <v>368</v>
      </c>
      <c r="N11652" s="8">
        <v>41962</v>
      </c>
      <c r="O11652">
        <v>0</v>
      </c>
      <c r="P11652">
        <v>0</v>
      </c>
      <c r="Q11652">
        <v>8808.7000000000007</v>
      </c>
      <c r="R11652">
        <v>1044.2</v>
      </c>
      <c r="S11652">
        <v>2.1749999999999998</v>
      </c>
      <c r="T11652">
        <v>33</v>
      </c>
      <c r="U11652">
        <v>3164.4</v>
      </c>
      <c r="V11652">
        <v>29</v>
      </c>
      <c r="W11652">
        <v>1.722</v>
      </c>
      <c r="X11652">
        <v>2.7839999999999998</v>
      </c>
      <c r="Y11652" s="8">
        <v>41962</v>
      </c>
    </row>
    <row r="11653" spans="1:25" x14ac:dyDescent="0.25">
      <c r="A11653">
        <v>-111.97801834000001</v>
      </c>
      <c r="B11653">
        <v>33.078641220000002</v>
      </c>
      <c r="C11653">
        <v>13</v>
      </c>
      <c r="D11653" t="s">
        <v>371</v>
      </c>
      <c r="E11653" t="s">
        <v>370</v>
      </c>
      <c r="F11653">
        <v>11652</v>
      </c>
      <c r="G11653">
        <v>178</v>
      </c>
      <c r="H11653">
        <v>13.33</v>
      </c>
      <c r="I11653">
        <v>2.4929999999999999</v>
      </c>
      <c r="J11653">
        <v>1</v>
      </c>
      <c r="K11653">
        <v>1165</v>
      </c>
      <c r="L11653" t="s">
        <v>369</v>
      </c>
      <c r="M11653" t="s">
        <v>368</v>
      </c>
      <c r="N11653" s="8">
        <v>41962</v>
      </c>
      <c r="O11653">
        <v>0</v>
      </c>
      <c r="P11653">
        <v>0</v>
      </c>
      <c r="Q11653">
        <v>7299.2</v>
      </c>
      <c r="R11653">
        <v>876.68</v>
      </c>
      <c r="S11653">
        <v>1.8260000000000001</v>
      </c>
      <c r="T11653">
        <v>33</v>
      </c>
      <c r="U11653">
        <v>2656.6</v>
      </c>
      <c r="V11653">
        <v>29</v>
      </c>
      <c r="W11653">
        <v>1.7</v>
      </c>
      <c r="X11653">
        <v>2.7480000000000002</v>
      </c>
      <c r="Y11653" s="8">
        <v>41962</v>
      </c>
    </row>
    <row r="11654" spans="1:25" x14ac:dyDescent="0.25">
      <c r="A11654">
        <v>-111.97801783</v>
      </c>
      <c r="B11654">
        <v>33.078634219999998</v>
      </c>
      <c r="C11654">
        <v>13</v>
      </c>
      <c r="D11654" t="s">
        <v>371</v>
      </c>
      <c r="E11654" t="s">
        <v>370</v>
      </c>
      <c r="F11654">
        <v>11653</v>
      </c>
      <c r="G11654">
        <v>181</v>
      </c>
      <c r="H11654">
        <v>13.33</v>
      </c>
      <c r="I11654">
        <v>2.4929999999999999</v>
      </c>
      <c r="J11654">
        <v>1</v>
      </c>
      <c r="K11654">
        <v>1165.0999999999999</v>
      </c>
      <c r="L11654" t="s">
        <v>369</v>
      </c>
      <c r="M11654" t="s">
        <v>368</v>
      </c>
      <c r="N11654" s="8">
        <v>41962</v>
      </c>
      <c r="O11654">
        <v>0</v>
      </c>
      <c r="P11654">
        <v>0</v>
      </c>
      <c r="Q11654">
        <v>9767.9</v>
      </c>
      <c r="R11654">
        <v>1173.2</v>
      </c>
      <c r="S11654">
        <v>2.444</v>
      </c>
      <c r="T11654">
        <v>33</v>
      </c>
      <c r="U11654">
        <v>3555.1</v>
      </c>
      <c r="V11654">
        <v>29</v>
      </c>
      <c r="W11654">
        <v>1.7</v>
      </c>
      <c r="X11654">
        <v>2.7480000000000002</v>
      </c>
      <c r="Y11654" s="8">
        <v>41962</v>
      </c>
    </row>
    <row r="11655" spans="1:25" x14ac:dyDescent="0.25">
      <c r="A11655">
        <v>-111.97801849</v>
      </c>
      <c r="B11655">
        <v>33.078628209999998</v>
      </c>
      <c r="C11655">
        <v>13</v>
      </c>
      <c r="D11655" t="s">
        <v>371</v>
      </c>
      <c r="E11655" t="s">
        <v>370</v>
      </c>
      <c r="F11655">
        <v>11654</v>
      </c>
      <c r="G11655">
        <v>183</v>
      </c>
      <c r="H11655">
        <v>13.33</v>
      </c>
      <c r="I11655">
        <v>2.4609999999999999</v>
      </c>
      <c r="J11655">
        <v>1</v>
      </c>
      <c r="K11655">
        <v>1165.0999999999999</v>
      </c>
      <c r="L11655" t="s">
        <v>369</v>
      </c>
      <c r="M11655" t="s">
        <v>368</v>
      </c>
      <c r="N11655" s="8">
        <v>41962</v>
      </c>
      <c r="O11655">
        <v>0</v>
      </c>
      <c r="P11655">
        <v>0</v>
      </c>
      <c r="Q11655">
        <v>7636.6</v>
      </c>
      <c r="R11655">
        <v>929.42</v>
      </c>
      <c r="S11655">
        <v>1.9359999999999999</v>
      </c>
      <c r="T11655">
        <v>33</v>
      </c>
      <c r="U11655">
        <v>2816.4</v>
      </c>
      <c r="V11655">
        <v>29</v>
      </c>
      <c r="W11655">
        <v>1.6779999999999999</v>
      </c>
      <c r="X11655">
        <v>2.7109999999999999</v>
      </c>
      <c r="Y11655" s="8">
        <v>41962</v>
      </c>
    </row>
    <row r="11656" spans="1:25" x14ac:dyDescent="0.25">
      <c r="A11656">
        <v>-111.97801917</v>
      </c>
      <c r="B11656">
        <v>33.078621220000002</v>
      </c>
      <c r="C11656">
        <v>13</v>
      </c>
      <c r="D11656" t="s">
        <v>371</v>
      </c>
      <c r="E11656" t="s">
        <v>370</v>
      </c>
      <c r="F11656">
        <v>11655</v>
      </c>
      <c r="G11656">
        <v>179</v>
      </c>
      <c r="H11656">
        <v>13.33</v>
      </c>
      <c r="I11656">
        <v>2.5590000000000002</v>
      </c>
      <c r="J11656">
        <v>1</v>
      </c>
      <c r="K11656">
        <v>1165.0999999999999</v>
      </c>
      <c r="L11656" t="s">
        <v>369</v>
      </c>
      <c r="M11656" t="s">
        <v>368</v>
      </c>
      <c r="N11656" s="8">
        <v>41962</v>
      </c>
      <c r="O11656">
        <v>0</v>
      </c>
      <c r="P11656">
        <v>0</v>
      </c>
      <c r="Q11656">
        <v>8520.7000000000007</v>
      </c>
      <c r="R11656">
        <v>997.15</v>
      </c>
      <c r="S11656">
        <v>2.077</v>
      </c>
      <c r="T11656">
        <v>33</v>
      </c>
      <c r="U11656">
        <v>3021.7</v>
      </c>
      <c r="V11656">
        <v>29</v>
      </c>
      <c r="W11656">
        <v>1.7450000000000001</v>
      </c>
      <c r="X11656">
        <v>2.82</v>
      </c>
      <c r="Y11656" s="8">
        <v>41962</v>
      </c>
    </row>
    <row r="11657" spans="1:25" x14ac:dyDescent="0.25">
      <c r="A11657">
        <v>-111.97801832</v>
      </c>
      <c r="B11657">
        <v>33.078614209999998</v>
      </c>
      <c r="C11657">
        <v>13</v>
      </c>
      <c r="D11657" t="s">
        <v>371</v>
      </c>
      <c r="E11657" t="s">
        <v>370</v>
      </c>
      <c r="F11657">
        <v>11656</v>
      </c>
      <c r="G11657">
        <v>184</v>
      </c>
      <c r="H11657">
        <v>13.33</v>
      </c>
      <c r="I11657">
        <v>2.4609999999999999</v>
      </c>
      <c r="J11657">
        <v>1</v>
      </c>
      <c r="K11657">
        <v>1165.0999999999999</v>
      </c>
      <c r="L11657" t="s">
        <v>369</v>
      </c>
      <c r="M11657" t="s">
        <v>368</v>
      </c>
      <c r="N11657" s="8">
        <v>41962</v>
      </c>
      <c r="O11657">
        <v>0</v>
      </c>
      <c r="P11657">
        <v>0</v>
      </c>
      <c r="Q11657">
        <v>10051</v>
      </c>
      <c r="R11657">
        <v>1223.3</v>
      </c>
      <c r="S11657">
        <v>2.548</v>
      </c>
      <c r="T11657">
        <v>33</v>
      </c>
      <c r="U11657">
        <v>3706.9</v>
      </c>
      <c r="V11657">
        <v>29</v>
      </c>
      <c r="W11657">
        <v>1.6779999999999999</v>
      </c>
      <c r="X11657">
        <v>2.7109999999999999</v>
      </c>
      <c r="Y11657" s="8">
        <v>41962</v>
      </c>
    </row>
    <row r="11658" spans="1:25" x14ac:dyDescent="0.25">
      <c r="A11658">
        <v>-111.97801883</v>
      </c>
      <c r="B11658">
        <v>33.078607220000002</v>
      </c>
      <c r="C11658">
        <v>13</v>
      </c>
      <c r="D11658" t="s">
        <v>371</v>
      </c>
      <c r="E11658" t="s">
        <v>370</v>
      </c>
      <c r="F11658">
        <v>11657</v>
      </c>
      <c r="G11658">
        <v>181</v>
      </c>
      <c r="H11658">
        <v>13.33</v>
      </c>
      <c r="I11658">
        <v>2.4279999999999999</v>
      </c>
      <c r="J11658">
        <v>1</v>
      </c>
      <c r="K11658">
        <v>1165.0999999999999</v>
      </c>
      <c r="L11658" t="s">
        <v>369</v>
      </c>
      <c r="M11658" t="s">
        <v>368</v>
      </c>
      <c r="N11658" s="8">
        <v>41962</v>
      </c>
      <c r="O11658">
        <v>0</v>
      </c>
      <c r="P11658">
        <v>0</v>
      </c>
      <c r="Q11658">
        <v>9716</v>
      </c>
      <c r="R11658">
        <v>1198.5</v>
      </c>
      <c r="S11658">
        <v>2.4969999999999999</v>
      </c>
      <c r="T11658">
        <v>33</v>
      </c>
      <c r="U11658">
        <v>3631.8</v>
      </c>
      <c r="V11658">
        <v>29</v>
      </c>
      <c r="W11658">
        <v>1.655</v>
      </c>
      <c r="X11658">
        <v>2.6749999999999998</v>
      </c>
      <c r="Y11658" s="8">
        <v>41962</v>
      </c>
    </row>
    <row r="11659" spans="1:25" x14ac:dyDescent="0.25">
      <c r="A11659">
        <v>-111.97801951</v>
      </c>
      <c r="B11659">
        <v>33.078600209999998</v>
      </c>
      <c r="C11659">
        <v>13</v>
      </c>
      <c r="D11659" t="s">
        <v>371</v>
      </c>
      <c r="E11659" t="s">
        <v>370</v>
      </c>
      <c r="F11659">
        <v>11658</v>
      </c>
      <c r="G11659">
        <v>177</v>
      </c>
      <c r="H11659">
        <v>13.33</v>
      </c>
      <c r="I11659">
        <v>2.5259999999999998</v>
      </c>
      <c r="J11659">
        <v>1</v>
      </c>
      <c r="K11659">
        <v>1165.0999999999999</v>
      </c>
      <c r="L11659" t="s">
        <v>369</v>
      </c>
      <c r="M11659" t="s">
        <v>368</v>
      </c>
      <c r="N11659" s="8">
        <v>41962</v>
      </c>
      <c r="O11659">
        <v>0</v>
      </c>
      <c r="P11659">
        <v>0</v>
      </c>
      <c r="Q11659">
        <v>8926.7999999999993</v>
      </c>
      <c r="R11659">
        <v>1058.2</v>
      </c>
      <c r="S11659">
        <v>2.2050000000000001</v>
      </c>
      <c r="T11659">
        <v>33</v>
      </c>
      <c r="U11659">
        <v>3206.8</v>
      </c>
      <c r="V11659">
        <v>29</v>
      </c>
      <c r="W11659">
        <v>1.722</v>
      </c>
      <c r="X11659">
        <v>2.7839999999999998</v>
      </c>
      <c r="Y11659" s="8">
        <v>41962</v>
      </c>
    </row>
    <row r="11660" spans="1:25" x14ac:dyDescent="0.25">
      <c r="A11660">
        <v>-111.97801849</v>
      </c>
      <c r="B11660">
        <v>33.078593210000001</v>
      </c>
      <c r="C11660">
        <v>13</v>
      </c>
      <c r="D11660" t="s">
        <v>371</v>
      </c>
      <c r="E11660" t="s">
        <v>370</v>
      </c>
      <c r="F11660">
        <v>11659</v>
      </c>
      <c r="G11660">
        <v>183</v>
      </c>
      <c r="H11660">
        <v>13.33</v>
      </c>
      <c r="I11660">
        <v>2.4929999999999999</v>
      </c>
      <c r="J11660">
        <v>1</v>
      </c>
      <c r="K11660">
        <v>1164.8</v>
      </c>
      <c r="L11660" t="s">
        <v>369</v>
      </c>
      <c r="M11660" t="s">
        <v>368</v>
      </c>
      <c r="N11660" s="8">
        <v>41962</v>
      </c>
      <c r="O11660">
        <v>0</v>
      </c>
      <c r="P11660">
        <v>0</v>
      </c>
      <c r="Q11660">
        <v>9131.5</v>
      </c>
      <c r="R11660">
        <v>1096.7</v>
      </c>
      <c r="S11660">
        <v>2.2850000000000001</v>
      </c>
      <c r="T11660">
        <v>33</v>
      </c>
      <c r="U11660">
        <v>3323.5</v>
      </c>
      <c r="V11660">
        <v>29</v>
      </c>
      <c r="W11660">
        <v>1.7</v>
      </c>
      <c r="X11660">
        <v>2.7480000000000002</v>
      </c>
      <c r="Y11660" s="8">
        <v>41962</v>
      </c>
    </row>
    <row r="11661" spans="1:25" x14ac:dyDescent="0.25">
      <c r="A11661">
        <v>-111.978019</v>
      </c>
      <c r="B11661">
        <v>33.078586229999999</v>
      </c>
      <c r="C11661">
        <v>13</v>
      </c>
      <c r="D11661" t="s">
        <v>371</v>
      </c>
      <c r="E11661" t="s">
        <v>370</v>
      </c>
      <c r="F11661">
        <v>11660</v>
      </c>
      <c r="G11661">
        <v>180</v>
      </c>
      <c r="H11661">
        <v>13.33</v>
      </c>
      <c r="I11661">
        <v>2.4929999999999999</v>
      </c>
      <c r="J11661">
        <v>1</v>
      </c>
      <c r="K11661">
        <v>1164.8</v>
      </c>
      <c r="L11661" t="s">
        <v>369</v>
      </c>
      <c r="M11661" t="s">
        <v>368</v>
      </c>
      <c r="N11661" s="8">
        <v>41962</v>
      </c>
      <c r="O11661">
        <v>0</v>
      </c>
      <c r="P11661">
        <v>0</v>
      </c>
      <c r="Q11661">
        <v>8843</v>
      </c>
      <c r="R11661">
        <v>1062.0999999999999</v>
      </c>
      <c r="S11661">
        <v>2.2130000000000001</v>
      </c>
      <c r="T11661">
        <v>33</v>
      </c>
      <c r="U11661">
        <v>3218.5</v>
      </c>
      <c r="V11661">
        <v>29</v>
      </c>
      <c r="W11661">
        <v>1.7</v>
      </c>
      <c r="X11661">
        <v>2.7480000000000002</v>
      </c>
      <c r="Y11661" s="8">
        <v>41962</v>
      </c>
    </row>
    <row r="11662" spans="1:25" x14ac:dyDescent="0.25">
      <c r="A11662">
        <v>-111.97802016999999</v>
      </c>
      <c r="B11662">
        <v>33.078579220000002</v>
      </c>
      <c r="C11662">
        <v>13</v>
      </c>
      <c r="D11662" t="s">
        <v>371</v>
      </c>
      <c r="E11662" t="s">
        <v>370</v>
      </c>
      <c r="F11662">
        <v>11661</v>
      </c>
      <c r="G11662">
        <v>179</v>
      </c>
      <c r="H11662">
        <v>13.33</v>
      </c>
      <c r="I11662">
        <v>2.3290000000000002</v>
      </c>
      <c r="J11662">
        <v>1</v>
      </c>
      <c r="K11662">
        <v>1164.8</v>
      </c>
      <c r="L11662" t="s">
        <v>369</v>
      </c>
      <c r="M11662" t="s">
        <v>368</v>
      </c>
      <c r="N11662" s="8">
        <v>41962</v>
      </c>
      <c r="O11662">
        <v>0</v>
      </c>
      <c r="P11662">
        <v>0</v>
      </c>
      <c r="Q11662">
        <v>10331</v>
      </c>
      <c r="R11662">
        <v>1328.2</v>
      </c>
      <c r="S11662">
        <v>2.7669999999999999</v>
      </c>
      <c r="T11662">
        <v>33</v>
      </c>
      <c r="U11662">
        <v>4025</v>
      </c>
      <c r="V11662">
        <v>29</v>
      </c>
      <c r="W11662">
        <v>1.5880000000000001</v>
      </c>
      <c r="X11662">
        <v>2.5670000000000002</v>
      </c>
      <c r="Y11662" s="8">
        <v>41962</v>
      </c>
    </row>
    <row r="11663" spans="1:25" x14ac:dyDescent="0.25">
      <c r="A11663">
        <v>-111.97801934</v>
      </c>
      <c r="B11663">
        <v>33.078572219999998</v>
      </c>
      <c r="C11663">
        <v>13</v>
      </c>
      <c r="D11663" t="s">
        <v>371</v>
      </c>
      <c r="E11663" t="s">
        <v>370</v>
      </c>
      <c r="F11663">
        <v>11662</v>
      </c>
      <c r="G11663">
        <v>178</v>
      </c>
      <c r="H11663">
        <v>13.33</v>
      </c>
      <c r="I11663">
        <v>2.5259999999999998</v>
      </c>
      <c r="J11663">
        <v>1</v>
      </c>
      <c r="K11663">
        <v>1164.8</v>
      </c>
      <c r="L11663" t="s">
        <v>369</v>
      </c>
      <c r="M11663" t="s">
        <v>368</v>
      </c>
      <c r="N11663" s="8">
        <v>41962</v>
      </c>
      <c r="O11663">
        <v>0</v>
      </c>
      <c r="P11663">
        <v>0</v>
      </c>
      <c r="Q11663">
        <v>9483.5</v>
      </c>
      <c r="R11663">
        <v>1124.2</v>
      </c>
      <c r="S11663">
        <v>2.3420000000000001</v>
      </c>
      <c r="T11663">
        <v>33</v>
      </c>
      <c r="U11663">
        <v>3406.8</v>
      </c>
      <c r="V11663">
        <v>29</v>
      </c>
      <c r="W11663">
        <v>1.722</v>
      </c>
      <c r="X11663">
        <v>2.7839999999999998</v>
      </c>
      <c r="Y11663" s="8">
        <v>41962</v>
      </c>
    </row>
    <row r="11664" spans="1:25" x14ac:dyDescent="0.25">
      <c r="A11664">
        <v>-111.97801917</v>
      </c>
      <c r="B11664">
        <v>33.078565220000002</v>
      </c>
      <c r="C11664">
        <v>13</v>
      </c>
      <c r="D11664" t="s">
        <v>371</v>
      </c>
      <c r="E11664" t="s">
        <v>370</v>
      </c>
      <c r="F11664">
        <v>11663</v>
      </c>
      <c r="G11664">
        <v>179</v>
      </c>
      <c r="H11664">
        <v>13.33</v>
      </c>
      <c r="I11664">
        <v>2.5259999999999998</v>
      </c>
      <c r="J11664">
        <v>1</v>
      </c>
      <c r="K11664">
        <v>1164.8</v>
      </c>
      <c r="L11664" t="s">
        <v>369</v>
      </c>
      <c r="M11664" t="s">
        <v>368</v>
      </c>
      <c r="N11664" s="8">
        <v>41962</v>
      </c>
      <c r="O11664">
        <v>0</v>
      </c>
      <c r="P11664">
        <v>0</v>
      </c>
      <c r="Q11664">
        <v>8857.7000000000007</v>
      </c>
      <c r="R11664">
        <v>1050</v>
      </c>
      <c r="S11664">
        <v>2.1880000000000002</v>
      </c>
      <c r="T11664">
        <v>33</v>
      </c>
      <c r="U11664">
        <v>3182</v>
      </c>
      <c r="V11664">
        <v>29</v>
      </c>
      <c r="W11664">
        <v>1.722</v>
      </c>
      <c r="X11664">
        <v>2.7839999999999998</v>
      </c>
      <c r="Y11664" s="8">
        <v>41962</v>
      </c>
    </row>
    <row r="11665" spans="1:25" x14ac:dyDescent="0.25">
      <c r="A11665">
        <v>-111.97801948999999</v>
      </c>
      <c r="B11665">
        <v>33.078558209999997</v>
      </c>
      <c r="C11665">
        <v>13</v>
      </c>
      <c r="D11665" t="s">
        <v>371</v>
      </c>
      <c r="E11665" t="s">
        <v>370</v>
      </c>
      <c r="F11665">
        <v>11664</v>
      </c>
      <c r="G11665">
        <v>183</v>
      </c>
      <c r="H11665">
        <v>13.33</v>
      </c>
      <c r="I11665">
        <v>2.395</v>
      </c>
      <c r="J11665">
        <v>1</v>
      </c>
      <c r="K11665">
        <v>1164.9000000000001</v>
      </c>
      <c r="L11665" t="s">
        <v>369</v>
      </c>
      <c r="M11665" t="s">
        <v>368</v>
      </c>
      <c r="N11665" s="8">
        <v>41962</v>
      </c>
      <c r="O11665">
        <v>0</v>
      </c>
      <c r="P11665">
        <v>0</v>
      </c>
      <c r="Q11665">
        <v>10937</v>
      </c>
      <c r="R11665">
        <v>1367.6</v>
      </c>
      <c r="S11665">
        <v>2.8490000000000002</v>
      </c>
      <c r="T11665">
        <v>33</v>
      </c>
      <c r="U11665">
        <v>4144.2</v>
      </c>
      <c r="V11665">
        <v>29</v>
      </c>
      <c r="W11665">
        <v>1.633</v>
      </c>
      <c r="X11665">
        <v>2.6389999999999998</v>
      </c>
      <c r="Y11665" s="8">
        <v>41962</v>
      </c>
    </row>
    <row r="11666" spans="1:25" x14ac:dyDescent="0.25">
      <c r="A11666">
        <v>-111.978019</v>
      </c>
      <c r="B11666">
        <v>33.07855223</v>
      </c>
      <c r="C11666">
        <v>13</v>
      </c>
      <c r="D11666" t="s">
        <v>371</v>
      </c>
      <c r="E11666" t="s">
        <v>370</v>
      </c>
      <c r="F11666">
        <v>11665</v>
      </c>
      <c r="G11666">
        <v>180</v>
      </c>
      <c r="H11666">
        <v>13.33</v>
      </c>
      <c r="I11666">
        <v>2.4279999999999999</v>
      </c>
      <c r="J11666">
        <v>1</v>
      </c>
      <c r="K11666">
        <v>1164.8</v>
      </c>
      <c r="L11666" t="s">
        <v>369</v>
      </c>
      <c r="M11666" t="s">
        <v>368</v>
      </c>
      <c r="N11666" s="8">
        <v>41962</v>
      </c>
      <c r="O11666">
        <v>0</v>
      </c>
      <c r="P11666">
        <v>0</v>
      </c>
      <c r="Q11666">
        <v>8334.2999999999993</v>
      </c>
      <c r="R11666">
        <v>1028.0999999999999</v>
      </c>
      <c r="S11666">
        <v>2.1419999999999999</v>
      </c>
      <c r="T11666">
        <v>33</v>
      </c>
      <c r="U11666">
        <v>3115.3</v>
      </c>
      <c r="V11666">
        <v>29</v>
      </c>
      <c r="W11666">
        <v>1.655</v>
      </c>
      <c r="X11666">
        <v>2.6749999999999998</v>
      </c>
      <c r="Y11666" s="8">
        <v>41962</v>
      </c>
    </row>
    <row r="11667" spans="1:25" x14ac:dyDescent="0.25">
      <c r="A11667">
        <v>-111.97801934</v>
      </c>
      <c r="B11667">
        <v>33.078545220000002</v>
      </c>
      <c r="C11667">
        <v>13</v>
      </c>
      <c r="D11667" t="s">
        <v>371</v>
      </c>
      <c r="E11667" t="s">
        <v>370</v>
      </c>
      <c r="F11667">
        <v>11666</v>
      </c>
      <c r="G11667">
        <v>178</v>
      </c>
      <c r="H11667">
        <v>13.33</v>
      </c>
      <c r="I11667">
        <v>2.5259999999999998</v>
      </c>
      <c r="J11667">
        <v>1</v>
      </c>
      <c r="K11667">
        <v>1164.8</v>
      </c>
      <c r="L11667" t="s">
        <v>369</v>
      </c>
      <c r="M11667" t="s">
        <v>368</v>
      </c>
      <c r="N11667" s="8">
        <v>41962</v>
      </c>
      <c r="O11667">
        <v>0</v>
      </c>
      <c r="P11667">
        <v>0</v>
      </c>
      <c r="Q11667">
        <v>10031</v>
      </c>
      <c r="R11667">
        <v>1189.2</v>
      </c>
      <c r="S11667">
        <v>2.4769999999999999</v>
      </c>
      <c r="T11667">
        <v>33</v>
      </c>
      <c r="U11667">
        <v>3603.5</v>
      </c>
      <c r="V11667">
        <v>29</v>
      </c>
      <c r="W11667">
        <v>1.722</v>
      </c>
      <c r="X11667">
        <v>2.7839999999999998</v>
      </c>
      <c r="Y11667" s="8">
        <v>41962</v>
      </c>
    </row>
    <row r="11668" spans="1:25" x14ac:dyDescent="0.25">
      <c r="A11668">
        <v>-111.978019</v>
      </c>
      <c r="B11668">
        <v>33.078538229999999</v>
      </c>
      <c r="C11668">
        <v>13</v>
      </c>
      <c r="D11668" t="s">
        <v>371</v>
      </c>
      <c r="E11668" t="s">
        <v>370</v>
      </c>
      <c r="F11668">
        <v>11667</v>
      </c>
      <c r="G11668">
        <v>180</v>
      </c>
      <c r="H11668">
        <v>13.33</v>
      </c>
      <c r="I11668">
        <v>2.625</v>
      </c>
      <c r="J11668">
        <v>1</v>
      </c>
      <c r="K11668">
        <v>1164.8</v>
      </c>
      <c r="L11668" t="s">
        <v>369</v>
      </c>
      <c r="M11668" t="s">
        <v>368</v>
      </c>
      <c r="N11668" s="8">
        <v>41962</v>
      </c>
      <c r="O11668">
        <v>0</v>
      </c>
      <c r="P11668">
        <v>0</v>
      </c>
      <c r="Q11668">
        <v>9490.2999999999993</v>
      </c>
      <c r="R11668">
        <v>1082.8</v>
      </c>
      <c r="S11668">
        <v>2.2559999999999998</v>
      </c>
      <c r="T11668">
        <v>33</v>
      </c>
      <c r="U11668">
        <v>3281.4</v>
      </c>
      <c r="V11668">
        <v>29</v>
      </c>
      <c r="W11668">
        <v>1.79</v>
      </c>
      <c r="X11668">
        <v>2.8919999999999999</v>
      </c>
      <c r="Y11668" s="8">
        <v>41962</v>
      </c>
    </row>
    <row r="11669" spans="1:25" x14ac:dyDescent="0.25">
      <c r="A11669">
        <v>-111.978019</v>
      </c>
      <c r="B11669">
        <v>33.078531230000003</v>
      </c>
      <c r="C11669">
        <v>13</v>
      </c>
      <c r="D11669" t="s">
        <v>371</v>
      </c>
      <c r="E11669" t="s">
        <v>370</v>
      </c>
      <c r="F11669">
        <v>11668</v>
      </c>
      <c r="G11669">
        <v>180</v>
      </c>
      <c r="H11669">
        <v>13.33</v>
      </c>
      <c r="I11669">
        <v>2.4279999999999999</v>
      </c>
      <c r="J11669">
        <v>1</v>
      </c>
      <c r="K11669">
        <v>1164.8</v>
      </c>
      <c r="L11669" t="s">
        <v>369</v>
      </c>
      <c r="M11669" t="s">
        <v>368</v>
      </c>
      <c r="N11669" s="8">
        <v>41962</v>
      </c>
      <c r="O11669">
        <v>0</v>
      </c>
      <c r="P11669">
        <v>0</v>
      </c>
      <c r="Q11669">
        <v>10972</v>
      </c>
      <c r="R11669">
        <v>1353.4</v>
      </c>
      <c r="S11669">
        <v>2.82</v>
      </c>
      <c r="T11669">
        <v>33</v>
      </c>
      <c r="U11669">
        <v>4101.2</v>
      </c>
      <c r="V11669">
        <v>29</v>
      </c>
      <c r="W11669">
        <v>1.655</v>
      </c>
      <c r="X11669">
        <v>2.6749999999999998</v>
      </c>
      <c r="Y11669" s="8">
        <v>41962</v>
      </c>
    </row>
    <row r="11670" spans="1:25" x14ac:dyDescent="0.25">
      <c r="A11670">
        <v>-111.978019</v>
      </c>
      <c r="B11670">
        <v>33.078524229999999</v>
      </c>
      <c r="C11670">
        <v>13</v>
      </c>
      <c r="D11670" t="s">
        <v>371</v>
      </c>
      <c r="E11670" t="s">
        <v>370</v>
      </c>
      <c r="F11670">
        <v>11669</v>
      </c>
      <c r="G11670">
        <v>180</v>
      </c>
      <c r="H11670">
        <v>13.33</v>
      </c>
      <c r="I11670">
        <v>2.3620000000000001</v>
      </c>
      <c r="J11670">
        <v>1</v>
      </c>
      <c r="K11670">
        <v>1164.8</v>
      </c>
      <c r="L11670" t="s">
        <v>369</v>
      </c>
      <c r="M11670" t="s">
        <v>368</v>
      </c>
      <c r="N11670" s="8">
        <v>41962</v>
      </c>
      <c r="O11670">
        <v>0</v>
      </c>
      <c r="P11670">
        <v>0</v>
      </c>
      <c r="Q11670">
        <v>9498.6</v>
      </c>
      <c r="R11670">
        <v>1204.2</v>
      </c>
      <c r="S11670">
        <v>2.5089999999999999</v>
      </c>
      <c r="T11670">
        <v>33</v>
      </c>
      <c r="U11670">
        <v>3649.1</v>
      </c>
      <c r="V11670">
        <v>29</v>
      </c>
      <c r="W11670">
        <v>1.611</v>
      </c>
      <c r="X11670">
        <v>2.6030000000000002</v>
      </c>
      <c r="Y11670" s="8">
        <v>41962</v>
      </c>
    </row>
    <row r="11671" spans="1:25" x14ac:dyDescent="0.25">
      <c r="A11671">
        <v>-111.978019</v>
      </c>
      <c r="B11671">
        <v>33.078517230000003</v>
      </c>
      <c r="C11671">
        <v>13</v>
      </c>
      <c r="D11671" t="s">
        <v>371</v>
      </c>
      <c r="E11671" t="s">
        <v>370</v>
      </c>
      <c r="F11671">
        <v>11670</v>
      </c>
      <c r="G11671">
        <v>180</v>
      </c>
      <c r="H11671">
        <v>13.33</v>
      </c>
      <c r="I11671">
        <v>2.3290000000000002</v>
      </c>
      <c r="J11671">
        <v>1</v>
      </c>
      <c r="K11671">
        <v>1164.9000000000001</v>
      </c>
      <c r="L11671" t="s">
        <v>369</v>
      </c>
      <c r="M11671" t="s">
        <v>368</v>
      </c>
      <c r="N11671" s="8">
        <v>41962</v>
      </c>
      <c r="O11671">
        <v>0</v>
      </c>
      <c r="P11671">
        <v>0</v>
      </c>
      <c r="Q11671">
        <v>7621.8</v>
      </c>
      <c r="R11671">
        <v>979.89</v>
      </c>
      <c r="S11671">
        <v>2.0409999999999999</v>
      </c>
      <c r="T11671">
        <v>33</v>
      </c>
      <c r="U11671">
        <v>2969.4</v>
      </c>
      <c r="V11671">
        <v>29</v>
      </c>
      <c r="W11671">
        <v>1.5880000000000001</v>
      </c>
      <c r="X11671">
        <v>2.5670000000000002</v>
      </c>
      <c r="Y11671" s="8">
        <v>41962</v>
      </c>
    </row>
    <row r="11672" spans="1:25" x14ac:dyDescent="0.25">
      <c r="A11672">
        <v>-111.97801866</v>
      </c>
      <c r="B11672">
        <v>33.078511220000003</v>
      </c>
      <c r="C11672">
        <v>13</v>
      </c>
      <c r="D11672" t="s">
        <v>371</v>
      </c>
      <c r="E11672" t="s">
        <v>370</v>
      </c>
      <c r="F11672">
        <v>11671</v>
      </c>
      <c r="G11672">
        <v>182</v>
      </c>
      <c r="H11672">
        <v>13.33</v>
      </c>
      <c r="I11672">
        <v>2.5259999999999998</v>
      </c>
      <c r="J11672">
        <v>1</v>
      </c>
      <c r="K11672">
        <v>1164.9000000000001</v>
      </c>
      <c r="L11672" t="s">
        <v>369</v>
      </c>
      <c r="M11672" t="s">
        <v>368</v>
      </c>
      <c r="N11672" s="8">
        <v>41962</v>
      </c>
      <c r="O11672">
        <v>0</v>
      </c>
      <c r="P11672">
        <v>0</v>
      </c>
      <c r="Q11672">
        <v>9320.9</v>
      </c>
      <c r="R11672">
        <v>1105</v>
      </c>
      <c r="S11672">
        <v>2.302</v>
      </c>
      <c r="T11672">
        <v>33</v>
      </c>
      <c r="U11672">
        <v>3348.3</v>
      </c>
      <c r="V11672">
        <v>29</v>
      </c>
      <c r="W11672">
        <v>1.722</v>
      </c>
      <c r="X11672">
        <v>2.7839999999999998</v>
      </c>
      <c r="Y11672" s="8">
        <v>41962</v>
      </c>
    </row>
    <row r="11673" spans="1:25" x14ac:dyDescent="0.25">
      <c r="A11673">
        <v>-111.97802016999999</v>
      </c>
      <c r="B11673">
        <v>33.078504219999999</v>
      </c>
      <c r="C11673">
        <v>13</v>
      </c>
      <c r="D11673" t="s">
        <v>371</v>
      </c>
      <c r="E11673" t="s">
        <v>370</v>
      </c>
      <c r="F11673">
        <v>11672</v>
      </c>
      <c r="G11673">
        <v>179</v>
      </c>
      <c r="H11673">
        <v>13.33</v>
      </c>
      <c r="I11673">
        <v>2.5590000000000002</v>
      </c>
      <c r="J11673">
        <v>1</v>
      </c>
      <c r="K11673">
        <v>1164.9000000000001</v>
      </c>
      <c r="L11673" t="s">
        <v>369</v>
      </c>
      <c r="M11673" t="s">
        <v>368</v>
      </c>
      <c r="N11673" s="8">
        <v>41962</v>
      </c>
      <c r="O11673">
        <v>0</v>
      </c>
      <c r="P11673">
        <v>0</v>
      </c>
      <c r="Q11673">
        <v>7679.8</v>
      </c>
      <c r="R11673">
        <v>898.73</v>
      </c>
      <c r="S11673">
        <v>1.8720000000000001</v>
      </c>
      <c r="T11673">
        <v>33</v>
      </c>
      <c r="U11673">
        <v>2723.4</v>
      </c>
      <c r="V11673">
        <v>29</v>
      </c>
      <c r="W11673">
        <v>1.7450000000000001</v>
      </c>
      <c r="X11673">
        <v>2.82</v>
      </c>
      <c r="Y11673" s="8">
        <v>41962</v>
      </c>
    </row>
    <row r="11674" spans="1:25" x14ac:dyDescent="0.25">
      <c r="A11674">
        <v>-111.97801948999999</v>
      </c>
      <c r="B11674">
        <v>33.078497210000002</v>
      </c>
      <c r="C11674">
        <v>13</v>
      </c>
      <c r="D11674" t="s">
        <v>371</v>
      </c>
      <c r="E11674" t="s">
        <v>370</v>
      </c>
      <c r="F11674">
        <v>11673</v>
      </c>
      <c r="G11674">
        <v>183</v>
      </c>
      <c r="H11674">
        <v>13.33</v>
      </c>
      <c r="I11674">
        <v>2.4609999999999999</v>
      </c>
      <c r="J11674">
        <v>1</v>
      </c>
      <c r="K11674">
        <v>1164.9000000000001</v>
      </c>
      <c r="L11674" t="s">
        <v>369</v>
      </c>
      <c r="M11674" t="s">
        <v>368</v>
      </c>
      <c r="N11674" s="8">
        <v>41962</v>
      </c>
      <c r="O11674">
        <v>0</v>
      </c>
      <c r="P11674">
        <v>0</v>
      </c>
      <c r="Q11674">
        <v>9156.9</v>
      </c>
      <c r="R11674">
        <v>1114.5</v>
      </c>
      <c r="S11674">
        <v>2.3220000000000001</v>
      </c>
      <c r="T11674">
        <v>33</v>
      </c>
      <c r="U11674">
        <v>3377.1</v>
      </c>
      <c r="V11674">
        <v>29</v>
      </c>
      <c r="W11674">
        <v>1.6779999999999999</v>
      </c>
      <c r="X11674">
        <v>2.7109999999999999</v>
      </c>
      <c r="Y11674" s="8">
        <v>41962</v>
      </c>
    </row>
    <row r="11675" spans="1:25" x14ac:dyDescent="0.25">
      <c r="A11675">
        <v>-111.97802034</v>
      </c>
      <c r="B11675">
        <v>33.078490219999999</v>
      </c>
      <c r="C11675">
        <v>13</v>
      </c>
      <c r="D11675" t="s">
        <v>371</v>
      </c>
      <c r="E11675" t="s">
        <v>370</v>
      </c>
      <c r="F11675">
        <v>11674</v>
      </c>
      <c r="G11675">
        <v>178</v>
      </c>
      <c r="H11675">
        <v>13.33</v>
      </c>
      <c r="I11675">
        <v>2.5590000000000002</v>
      </c>
      <c r="J11675">
        <v>1</v>
      </c>
      <c r="K11675">
        <v>1164.9000000000001</v>
      </c>
      <c r="L11675" t="s">
        <v>369</v>
      </c>
      <c r="M11675" t="s">
        <v>368</v>
      </c>
      <c r="N11675" s="8">
        <v>41962</v>
      </c>
      <c r="O11675">
        <v>0</v>
      </c>
      <c r="P11675">
        <v>0</v>
      </c>
      <c r="Q11675">
        <v>8203.5</v>
      </c>
      <c r="R11675">
        <v>960.02</v>
      </c>
      <c r="S11675">
        <v>2</v>
      </c>
      <c r="T11675">
        <v>33</v>
      </c>
      <c r="U11675">
        <v>2909.1</v>
      </c>
      <c r="V11675">
        <v>29</v>
      </c>
      <c r="W11675">
        <v>1.7450000000000001</v>
      </c>
      <c r="X11675">
        <v>2.82</v>
      </c>
      <c r="Y11675" s="8">
        <v>41962</v>
      </c>
    </row>
    <row r="11676" spans="1:25" x14ac:dyDescent="0.25">
      <c r="A11676">
        <v>-111.97801982999999</v>
      </c>
      <c r="B11676">
        <v>33.078483220000003</v>
      </c>
      <c r="C11676">
        <v>13</v>
      </c>
      <c r="D11676" t="s">
        <v>371</v>
      </c>
      <c r="E11676" t="s">
        <v>370</v>
      </c>
      <c r="F11676">
        <v>11675</v>
      </c>
      <c r="G11676">
        <v>181</v>
      </c>
      <c r="H11676">
        <v>13.33</v>
      </c>
      <c r="I11676">
        <v>2.5920000000000001</v>
      </c>
      <c r="J11676">
        <v>1</v>
      </c>
      <c r="K11676">
        <v>1164.9000000000001</v>
      </c>
      <c r="L11676" t="s">
        <v>369</v>
      </c>
      <c r="M11676" t="s">
        <v>368</v>
      </c>
      <c r="N11676" s="8">
        <v>41962</v>
      </c>
      <c r="O11676">
        <v>0</v>
      </c>
      <c r="P11676">
        <v>0</v>
      </c>
      <c r="Q11676">
        <v>9564.4</v>
      </c>
      <c r="R11676">
        <v>1105.0999999999999</v>
      </c>
      <c r="S11676">
        <v>2.302</v>
      </c>
      <c r="T11676">
        <v>33</v>
      </c>
      <c r="U11676">
        <v>3348.8</v>
      </c>
      <c r="V11676">
        <v>29</v>
      </c>
      <c r="W11676">
        <v>1.7669999999999999</v>
      </c>
      <c r="X11676">
        <v>2.8559999999999999</v>
      </c>
      <c r="Y11676" s="8">
        <v>41962</v>
      </c>
    </row>
    <row r="11677" spans="1:25" x14ac:dyDescent="0.25">
      <c r="A11677">
        <v>-111.97802034</v>
      </c>
      <c r="B11677">
        <v>33.078476219999999</v>
      </c>
      <c r="C11677">
        <v>13</v>
      </c>
      <c r="D11677" t="s">
        <v>371</v>
      </c>
      <c r="E11677" t="s">
        <v>370</v>
      </c>
      <c r="F11677">
        <v>11676</v>
      </c>
      <c r="G11677">
        <v>178</v>
      </c>
      <c r="H11677">
        <v>13.33</v>
      </c>
      <c r="I11677">
        <v>2.4929999999999999</v>
      </c>
      <c r="J11677">
        <v>1</v>
      </c>
      <c r="K11677">
        <v>1164.9000000000001</v>
      </c>
      <c r="L11677" t="s">
        <v>369</v>
      </c>
      <c r="M11677" t="s">
        <v>368</v>
      </c>
      <c r="N11677" s="8">
        <v>41962</v>
      </c>
      <c r="O11677">
        <v>0</v>
      </c>
      <c r="P11677">
        <v>0</v>
      </c>
      <c r="Q11677">
        <v>7926.9</v>
      </c>
      <c r="R11677">
        <v>952.07</v>
      </c>
      <c r="S11677">
        <v>1.9830000000000001</v>
      </c>
      <c r="T11677">
        <v>33</v>
      </c>
      <c r="U11677">
        <v>2885.1</v>
      </c>
      <c r="V11677">
        <v>29</v>
      </c>
      <c r="W11677">
        <v>1.7</v>
      </c>
      <c r="X11677">
        <v>2.7480000000000002</v>
      </c>
      <c r="Y11677" s="8">
        <v>41962</v>
      </c>
    </row>
    <row r="11678" spans="1:25" x14ac:dyDescent="0.25">
      <c r="A11678">
        <v>-111.97802034</v>
      </c>
      <c r="B11678">
        <v>33.078469220000002</v>
      </c>
      <c r="C11678">
        <v>13</v>
      </c>
      <c r="D11678" t="s">
        <v>371</v>
      </c>
      <c r="E11678" t="s">
        <v>370</v>
      </c>
      <c r="F11678">
        <v>11677</v>
      </c>
      <c r="G11678">
        <v>178</v>
      </c>
      <c r="H11678">
        <v>13.33</v>
      </c>
      <c r="I11678">
        <v>2.4279999999999999</v>
      </c>
      <c r="J11678">
        <v>1</v>
      </c>
      <c r="K11678">
        <v>1165</v>
      </c>
      <c r="L11678" t="s">
        <v>369</v>
      </c>
      <c r="M11678" t="s">
        <v>368</v>
      </c>
      <c r="N11678" s="8">
        <v>41962</v>
      </c>
      <c r="O11678">
        <v>0</v>
      </c>
      <c r="P11678">
        <v>0</v>
      </c>
      <c r="Q11678">
        <v>10207</v>
      </c>
      <c r="R11678">
        <v>1259</v>
      </c>
      <c r="S11678">
        <v>2.6230000000000002</v>
      </c>
      <c r="T11678">
        <v>33</v>
      </c>
      <c r="U11678">
        <v>3815.1</v>
      </c>
      <c r="V11678">
        <v>29</v>
      </c>
      <c r="W11678">
        <v>1.655</v>
      </c>
      <c r="X11678">
        <v>2.6749999999999998</v>
      </c>
      <c r="Y11678" s="8">
        <v>41962</v>
      </c>
    </row>
    <row r="11679" spans="1:25" x14ac:dyDescent="0.25">
      <c r="A11679">
        <v>-111.97801948999999</v>
      </c>
      <c r="B11679">
        <v>33.078462209999998</v>
      </c>
      <c r="C11679">
        <v>13</v>
      </c>
      <c r="D11679" t="s">
        <v>371</v>
      </c>
      <c r="E11679" t="s">
        <v>370</v>
      </c>
      <c r="F11679">
        <v>11678</v>
      </c>
      <c r="G11679">
        <v>183</v>
      </c>
      <c r="H11679">
        <v>13.33</v>
      </c>
      <c r="I11679">
        <v>2.4609999999999999</v>
      </c>
      <c r="J11679">
        <v>1</v>
      </c>
      <c r="K11679">
        <v>1165</v>
      </c>
      <c r="L11679" t="s">
        <v>369</v>
      </c>
      <c r="M11679" t="s">
        <v>368</v>
      </c>
      <c r="N11679" s="8">
        <v>41962</v>
      </c>
      <c r="O11679">
        <v>0</v>
      </c>
      <c r="P11679">
        <v>0</v>
      </c>
      <c r="Q11679">
        <v>10915</v>
      </c>
      <c r="R11679">
        <v>1328.4</v>
      </c>
      <c r="S11679">
        <v>2.7679999999999998</v>
      </c>
      <c r="T11679">
        <v>33</v>
      </c>
      <c r="U11679">
        <v>4025.6</v>
      </c>
      <c r="V11679">
        <v>29</v>
      </c>
      <c r="W11679">
        <v>1.6779999999999999</v>
      </c>
      <c r="X11679">
        <v>2.7109999999999999</v>
      </c>
      <c r="Y11679" s="8">
        <v>41962</v>
      </c>
    </row>
    <row r="11680" spans="1:25" x14ac:dyDescent="0.25">
      <c r="A11680">
        <v>-111.97802050999999</v>
      </c>
      <c r="B11680">
        <v>33.078456209999999</v>
      </c>
      <c r="C11680">
        <v>13</v>
      </c>
      <c r="D11680" t="s">
        <v>371</v>
      </c>
      <c r="E11680" t="s">
        <v>370</v>
      </c>
      <c r="F11680">
        <v>11679</v>
      </c>
      <c r="G11680">
        <v>177</v>
      </c>
      <c r="H11680">
        <v>13.33</v>
      </c>
      <c r="I11680">
        <v>2.4929999999999999</v>
      </c>
      <c r="J11680">
        <v>1</v>
      </c>
      <c r="K11680">
        <v>1164.9000000000001</v>
      </c>
      <c r="L11680" t="s">
        <v>369</v>
      </c>
      <c r="M11680" t="s">
        <v>368</v>
      </c>
      <c r="N11680" s="8">
        <v>41962</v>
      </c>
      <c r="O11680">
        <v>0</v>
      </c>
      <c r="P11680">
        <v>0</v>
      </c>
      <c r="Q11680">
        <v>10016</v>
      </c>
      <c r="R11680">
        <v>1203</v>
      </c>
      <c r="S11680">
        <v>2.5059999999999998</v>
      </c>
      <c r="T11680">
        <v>33</v>
      </c>
      <c r="U11680">
        <v>3645.5</v>
      </c>
      <c r="V11680">
        <v>29</v>
      </c>
      <c r="W11680">
        <v>1.7</v>
      </c>
      <c r="X11680">
        <v>2.7480000000000002</v>
      </c>
      <c r="Y11680" s="8">
        <v>41962</v>
      </c>
    </row>
    <row r="11681" spans="1:25" x14ac:dyDescent="0.25">
      <c r="A11681">
        <v>-111.97801966</v>
      </c>
      <c r="B11681">
        <v>33.078449220000003</v>
      </c>
      <c r="C11681">
        <v>13</v>
      </c>
      <c r="D11681" t="s">
        <v>371</v>
      </c>
      <c r="E11681" t="s">
        <v>370</v>
      </c>
      <c r="F11681">
        <v>11680</v>
      </c>
      <c r="G11681">
        <v>182</v>
      </c>
      <c r="H11681">
        <v>13.33</v>
      </c>
      <c r="I11681">
        <v>2.4609999999999999</v>
      </c>
      <c r="J11681">
        <v>1</v>
      </c>
      <c r="K11681">
        <v>1165</v>
      </c>
      <c r="L11681" t="s">
        <v>369</v>
      </c>
      <c r="M11681" t="s">
        <v>368</v>
      </c>
      <c r="N11681" s="8">
        <v>41962</v>
      </c>
      <c r="O11681">
        <v>0</v>
      </c>
      <c r="P11681">
        <v>0</v>
      </c>
      <c r="Q11681">
        <v>9815.9</v>
      </c>
      <c r="R11681">
        <v>1194.7</v>
      </c>
      <c r="S11681">
        <v>2.4889999999999999</v>
      </c>
      <c r="T11681">
        <v>33</v>
      </c>
      <c r="U11681">
        <v>3620.2</v>
      </c>
      <c r="V11681">
        <v>29</v>
      </c>
      <c r="W11681">
        <v>1.6779999999999999</v>
      </c>
      <c r="X11681">
        <v>2.7109999999999999</v>
      </c>
      <c r="Y11681" s="8">
        <v>41962</v>
      </c>
    </row>
    <row r="11682" spans="1:25" x14ac:dyDescent="0.25">
      <c r="A11682">
        <v>-111.97801948999999</v>
      </c>
      <c r="B11682">
        <v>33.078442209999999</v>
      </c>
      <c r="C11682">
        <v>13</v>
      </c>
      <c r="D11682" t="s">
        <v>371</v>
      </c>
      <c r="E11682" t="s">
        <v>370</v>
      </c>
      <c r="F11682">
        <v>11681</v>
      </c>
      <c r="G11682">
        <v>183</v>
      </c>
      <c r="H11682">
        <v>13.33</v>
      </c>
      <c r="I11682">
        <v>2.4609999999999999</v>
      </c>
      <c r="J11682">
        <v>1</v>
      </c>
      <c r="K11682">
        <v>1165</v>
      </c>
      <c r="L11682" t="s">
        <v>369</v>
      </c>
      <c r="M11682" t="s">
        <v>368</v>
      </c>
      <c r="N11682" s="8">
        <v>41962</v>
      </c>
      <c r="O11682">
        <v>0</v>
      </c>
      <c r="P11682">
        <v>0</v>
      </c>
      <c r="Q11682">
        <v>11011</v>
      </c>
      <c r="R11682">
        <v>1340.1</v>
      </c>
      <c r="S11682">
        <v>2.7919999999999998</v>
      </c>
      <c r="T11682">
        <v>33</v>
      </c>
      <c r="U11682">
        <v>4060.9</v>
      </c>
      <c r="V11682">
        <v>29</v>
      </c>
      <c r="W11682">
        <v>1.6779999999999999</v>
      </c>
      <c r="X11682">
        <v>2.7109999999999999</v>
      </c>
      <c r="Y11682" s="8">
        <v>41962</v>
      </c>
    </row>
    <row r="11683" spans="1:25" x14ac:dyDescent="0.25">
      <c r="A11683">
        <v>-111.97802</v>
      </c>
      <c r="B11683">
        <v>33.078435229999997</v>
      </c>
      <c r="C11683">
        <v>13</v>
      </c>
      <c r="D11683" t="s">
        <v>371</v>
      </c>
      <c r="E11683" t="s">
        <v>370</v>
      </c>
      <c r="F11683">
        <v>11682</v>
      </c>
      <c r="G11683">
        <v>180</v>
      </c>
      <c r="H11683">
        <v>13.33</v>
      </c>
      <c r="I11683">
        <v>2.5590000000000002</v>
      </c>
      <c r="J11683">
        <v>1</v>
      </c>
      <c r="K11683">
        <v>1165</v>
      </c>
      <c r="L11683" t="s">
        <v>369</v>
      </c>
      <c r="M11683" t="s">
        <v>368</v>
      </c>
      <c r="N11683" s="8">
        <v>41962</v>
      </c>
      <c r="O11683">
        <v>0</v>
      </c>
      <c r="P11683">
        <v>0</v>
      </c>
      <c r="Q11683">
        <v>11865</v>
      </c>
      <c r="R11683">
        <v>1388.5</v>
      </c>
      <c r="S11683">
        <v>2.8929999999999998</v>
      </c>
      <c r="T11683">
        <v>33</v>
      </c>
      <c r="U11683">
        <v>4207.5</v>
      </c>
      <c r="V11683">
        <v>29</v>
      </c>
      <c r="W11683">
        <v>1.7450000000000001</v>
      </c>
      <c r="X11683">
        <v>2.82</v>
      </c>
      <c r="Y11683" s="8">
        <v>41962</v>
      </c>
    </row>
    <row r="11684" spans="1:25" x14ac:dyDescent="0.25">
      <c r="A11684">
        <v>-111.97802</v>
      </c>
      <c r="B11684">
        <v>33.07842823</v>
      </c>
      <c r="C11684">
        <v>13</v>
      </c>
      <c r="D11684" t="s">
        <v>371</v>
      </c>
      <c r="E11684" t="s">
        <v>370</v>
      </c>
      <c r="F11684">
        <v>11683</v>
      </c>
      <c r="G11684">
        <v>180</v>
      </c>
      <c r="H11684">
        <v>13.33</v>
      </c>
      <c r="I11684">
        <v>2.5590000000000002</v>
      </c>
      <c r="J11684">
        <v>1</v>
      </c>
      <c r="K11684">
        <v>1164.9000000000001</v>
      </c>
      <c r="L11684" t="s">
        <v>369</v>
      </c>
      <c r="M11684" t="s">
        <v>368</v>
      </c>
      <c r="N11684" s="8">
        <v>41962</v>
      </c>
      <c r="O11684">
        <v>0</v>
      </c>
      <c r="P11684">
        <v>0</v>
      </c>
      <c r="Q11684">
        <v>11323</v>
      </c>
      <c r="R11684">
        <v>1325.1</v>
      </c>
      <c r="S11684">
        <v>2.7610000000000001</v>
      </c>
      <c r="T11684">
        <v>33</v>
      </c>
      <c r="U11684">
        <v>4015.5</v>
      </c>
      <c r="V11684">
        <v>29</v>
      </c>
      <c r="W11684">
        <v>1.7450000000000001</v>
      </c>
      <c r="X11684">
        <v>2.82</v>
      </c>
      <c r="Y11684" s="8">
        <v>41962</v>
      </c>
    </row>
    <row r="11685" spans="1:25" x14ac:dyDescent="0.25">
      <c r="A11685">
        <v>-111.97802032</v>
      </c>
      <c r="B11685">
        <v>33.078421210000002</v>
      </c>
      <c r="C11685">
        <v>13</v>
      </c>
      <c r="D11685" t="s">
        <v>371</v>
      </c>
      <c r="E11685" t="s">
        <v>370</v>
      </c>
      <c r="F11685">
        <v>11684</v>
      </c>
      <c r="G11685">
        <v>184</v>
      </c>
      <c r="H11685">
        <v>13.33</v>
      </c>
      <c r="I11685">
        <v>2.625</v>
      </c>
      <c r="J11685">
        <v>1</v>
      </c>
      <c r="K11685">
        <v>1164.8</v>
      </c>
      <c r="L11685" t="s">
        <v>369</v>
      </c>
      <c r="M11685" t="s">
        <v>368</v>
      </c>
      <c r="N11685" s="8">
        <v>41962</v>
      </c>
      <c r="O11685">
        <v>0</v>
      </c>
      <c r="P11685">
        <v>0</v>
      </c>
      <c r="Q11685">
        <v>10933</v>
      </c>
      <c r="R11685">
        <v>1247.5</v>
      </c>
      <c r="S11685">
        <v>2.5990000000000002</v>
      </c>
      <c r="T11685">
        <v>33</v>
      </c>
      <c r="U11685">
        <v>3780.2</v>
      </c>
      <c r="V11685">
        <v>29</v>
      </c>
      <c r="W11685">
        <v>1.79</v>
      </c>
      <c r="X11685">
        <v>2.8919999999999999</v>
      </c>
      <c r="Y11685" s="8">
        <v>41962</v>
      </c>
    </row>
    <row r="11686" spans="1:25" x14ac:dyDescent="0.25">
      <c r="A11686">
        <v>-111.97802083000001</v>
      </c>
      <c r="B11686">
        <v>33.078414219999999</v>
      </c>
      <c r="C11686">
        <v>13</v>
      </c>
      <c r="D11686" t="s">
        <v>371</v>
      </c>
      <c r="E11686" t="s">
        <v>370</v>
      </c>
      <c r="F11686">
        <v>11685</v>
      </c>
      <c r="G11686">
        <v>181</v>
      </c>
      <c r="H11686">
        <v>13.33</v>
      </c>
      <c r="I11686">
        <v>2.625</v>
      </c>
      <c r="J11686">
        <v>1</v>
      </c>
      <c r="K11686">
        <v>1164.9000000000001</v>
      </c>
      <c r="L11686" t="s">
        <v>369</v>
      </c>
      <c r="M11686" t="s">
        <v>368</v>
      </c>
      <c r="N11686" s="8">
        <v>41962</v>
      </c>
      <c r="O11686">
        <v>0</v>
      </c>
      <c r="P11686">
        <v>0</v>
      </c>
      <c r="Q11686">
        <v>11053</v>
      </c>
      <c r="R11686">
        <v>1261.0999999999999</v>
      </c>
      <c r="S11686">
        <v>2.6269999999999998</v>
      </c>
      <c r="T11686">
        <v>33</v>
      </c>
      <c r="U11686">
        <v>3821.6</v>
      </c>
      <c r="V11686">
        <v>29</v>
      </c>
      <c r="W11686">
        <v>1.79</v>
      </c>
      <c r="X11686">
        <v>2.8919999999999999</v>
      </c>
      <c r="Y11686" s="8">
        <v>41962</v>
      </c>
    </row>
    <row r="11687" spans="1:25" x14ac:dyDescent="0.25">
      <c r="A11687">
        <v>-111.97802134</v>
      </c>
      <c r="B11687">
        <v>33.07840822</v>
      </c>
      <c r="C11687">
        <v>13</v>
      </c>
      <c r="D11687" t="s">
        <v>371</v>
      </c>
      <c r="E11687" t="s">
        <v>370</v>
      </c>
      <c r="F11687">
        <v>11686</v>
      </c>
      <c r="G11687">
        <v>178</v>
      </c>
      <c r="H11687">
        <v>13.33</v>
      </c>
      <c r="I11687">
        <v>2.4929999999999999</v>
      </c>
      <c r="J11687">
        <v>1</v>
      </c>
      <c r="K11687">
        <v>1164.8</v>
      </c>
      <c r="L11687" t="s">
        <v>369</v>
      </c>
      <c r="M11687" t="s">
        <v>368</v>
      </c>
      <c r="N11687" s="8">
        <v>41962</v>
      </c>
      <c r="O11687">
        <v>0</v>
      </c>
      <c r="P11687">
        <v>0</v>
      </c>
      <c r="Q11687">
        <v>7145.4</v>
      </c>
      <c r="R11687">
        <v>858.21</v>
      </c>
      <c r="S11687">
        <v>1.788</v>
      </c>
      <c r="T11687">
        <v>33</v>
      </c>
      <c r="U11687">
        <v>2600.6</v>
      </c>
      <c r="V11687">
        <v>29</v>
      </c>
      <c r="W11687">
        <v>1.7</v>
      </c>
      <c r="X11687">
        <v>2.7480000000000002</v>
      </c>
      <c r="Y11687" s="8">
        <v>41962</v>
      </c>
    </row>
    <row r="11688" spans="1:25" x14ac:dyDescent="0.25">
      <c r="A11688">
        <v>-111.97802083000001</v>
      </c>
      <c r="B11688">
        <v>33.078401220000003</v>
      </c>
      <c r="C11688">
        <v>13</v>
      </c>
      <c r="D11688" t="s">
        <v>371</v>
      </c>
      <c r="E11688" t="s">
        <v>370</v>
      </c>
      <c r="F11688">
        <v>11687</v>
      </c>
      <c r="G11688">
        <v>181</v>
      </c>
      <c r="H11688">
        <v>13.33</v>
      </c>
      <c r="I11688">
        <v>2.4929999999999999</v>
      </c>
      <c r="J11688">
        <v>1</v>
      </c>
      <c r="K11688">
        <v>1164.8</v>
      </c>
      <c r="L11688" t="s">
        <v>369</v>
      </c>
      <c r="M11688" t="s">
        <v>368</v>
      </c>
      <c r="N11688" s="8">
        <v>41962</v>
      </c>
      <c r="O11688">
        <v>0</v>
      </c>
      <c r="P11688">
        <v>0</v>
      </c>
      <c r="Q11688">
        <v>3435.8</v>
      </c>
      <c r="R11688">
        <v>412.66</v>
      </c>
      <c r="S11688">
        <v>0.86</v>
      </c>
      <c r="T11688">
        <v>33</v>
      </c>
      <c r="U11688">
        <v>1250.5</v>
      </c>
      <c r="V11688">
        <v>29</v>
      </c>
      <c r="W11688">
        <v>1.7</v>
      </c>
      <c r="X11688">
        <v>2.7480000000000002</v>
      </c>
      <c r="Y11688" s="8">
        <v>41962</v>
      </c>
    </row>
    <row r="11689" spans="1:25" x14ac:dyDescent="0.25">
      <c r="A11689">
        <v>-111.97802117000001</v>
      </c>
      <c r="B11689">
        <v>33.07839422</v>
      </c>
      <c r="C11689">
        <v>13</v>
      </c>
      <c r="D11689" t="s">
        <v>371</v>
      </c>
      <c r="E11689" t="s">
        <v>370</v>
      </c>
      <c r="F11689">
        <v>11688</v>
      </c>
      <c r="G11689">
        <v>179</v>
      </c>
      <c r="H11689">
        <v>13.33</v>
      </c>
      <c r="I11689">
        <v>2.5920000000000001</v>
      </c>
      <c r="J11689">
        <v>1</v>
      </c>
      <c r="K11689">
        <v>1164.8</v>
      </c>
      <c r="L11689" t="s">
        <v>369</v>
      </c>
      <c r="M11689" t="s">
        <v>368</v>
      </c>
      <c r="N11689" s="8">
        <v>41962</v>
      </c>
      <c r="O11689">
        <v>0</v>
      </c>
      <c r="P11689">
        <v>0</v>
      </c>
      <c r="Q11689">
        <v>1453.8</v>
      </c>
      <c r="R11689">
        <v>167.98</v>
      </c>
      <c r="S11689">
        <v>0.35</v>
      </c>
      <c r="T11689">
        <v>33</v>
      </c>
      <c r="U11689">
        <v>509.04</v>
      </c>
      <c r="V11689">
        <v>29</v>
      </c>
      <c r="W11689">
        <v>1.7669999999999999</v>
      </c>
      <c r="X11689">
        <v>2.8559999999999999</v>
      </c>
      <c r="Y11689" s="8">
        <v>41962</v>
      </c>
    </row>
    <row r="11690" spans="1:25" x14ac:dyDescent="0.25">
      <c r="A11690">
        <v>-111.97802066</v>
      </c>
      <c r="B11690">
        <v>33.078387220000003</v>
      </c>
      <c r="C11690">
        <v>13</v>
      </c>
      <c r="D11690" t="s">
        <v>371</v>
      </c>
      <c r="E11690" t="s">
        <v>370</v>
      </c>
      <c r="F11690">
        <v>11689</v>
      </c>
      <c r="G11690">
        <v>182</v>
      </c>
      <c r="H11690">
        <v>13.33</v>
      </c>
      <c r="I11690">
        <v>2.4279999999999999</v>
      </c>
      <c r="J11690">
        <v>1</v>
      </c>
      <c r="K11690">
        <v>1164.9000000000001</v>
      </c>
      <c r="L11690" t="s">
        <v>369</v>
      </c>
      <c r="M11690" t="s">
        <v>368</v>
      </c>
      <c r="N11690" s="8">
        <v>41962</v>
      </c>
      <c r="O11690">
        <v>0</v>
      </c>
      <c r="P11690">
        <v>0</v>
      </c>
      <c r="Q11690">
        <v>210.21</v>
      </c>
      <c r="R11690">
        <v>25.93</v>
      </c>
      <c r="S11690">
        <v>5.3999999999999999E-2</v>
      </c>
      <c r="T11690">
        <v>33</v>
      </c>
      <c r="U11690">
        <v>78.569999999999993</v>
      </c>
      <c r="V11690">
        <v>29</v>
      </c>
      <c r="W11690">
        <v>1.655</v>
      </c>
      <c r="X11690">
        <v>2.6749999999999998</v>
      </c>
      <c r="Y11690" s="8">
        <v>41962</v>
      </c>
    </row>
    <row r="11691" spans="1:25" x14ac:dyDescent="0.25">
      <c r="A11691">
        <v>-111.97808465999999</v>
      </c>
      <c r="B11691">
        <v>33.078365779999999</v>
      </c>
      <c r="C11691">
        <v>13</v>
      </c>
      <c r="D11691" t="s">
        <v>371</v>
      </c>
      <c r="E11691" t="s">
        <v>370</v>
      </c>
      <c r="F11691">
        <v>11690</v>
      </c>
      <c r="G11691">
        <v>358</v>
      </c>
      <c r="H11691">
        <v>13.33</v>
      </c>
      <c r="I11691">
        <v>0.98399999999999999</v>
      </c>
      <c r="J11691">
        <v>1</v>
      </c>
      <c r="K11691">
        <v>1164.9000000000001</v>
      </c>
      <c r="L11691" t="s">
        <v>369</v>
      </c>
      <c r="M11691" t="s">
        <v>368</v>
      </c>
      <c r="N11691" s="8">
        <v>41962</v>
      </c>
      <c r="O11691">
        <v>0</v>
      </c>
      <c r="P11691">
        <v>0</v>
      </c>
      <c r="Q11691">
        <v>20.52</v>
      </c>
      <c r="R11691">
        <v>6.2439999999999998</v>
      </c>
      <c r="S11691">
        <v>1.2999999999999999E-2</v>
      </c>
      <c r="T11691">
        <v>33</v>
      </c>
      <c r="U11691">
        <v>18.920000000000002</v>
      </c>
      <c r="V11691">
        <v>30</v>
      </c>
      <c r="W11691">
        <v>0.67100000000000004</v>
      </c>
      <c r="X11691">
        <v>1.085</v>
      </c>
      <c r="Y11691" s="8">
        <v>41962</v>
      </c>
    </row>
    <row r="11692" spans="1:25" x14ac:dyDescent="0.25">
      <c r="A11692">
        <v>-111.97808514</v>
      </c>
      <c r="B11692">
        <v>33.078372809999998</v>
      </c>
      <c r="C11692">
        <v>13</v>
      </c>
      <c r="D11692" t="s">
        <v>371</v>
      </c>
      <c r="E11692" t="s">
        <v>370</v>
      </c>
      <c r="F11692">
        <v>11691</v>
      </c>
      <c r="G11692">
        <v>355</v>
      </c>
      <c r="H11692">
        <v>13.33</v>
      </c>
      <c r="I11692">
        <v>1.3120000000000001</v>
      </c>
      <c r="J11692">
        <v>1</v>
      </c>
      <c r="K11692">
        <v>1165</v>
      </c>
      <c r="L11692" t="s">
        <v>369</v>
      </c>
      <c r="M11692" t="s">
        <v>368</v>
      </c>
      <c r="N11692" s="8">
        <v>41962</v>
      </c>
      <c r="O11692">
        <v>0</v>
      </c>
      <c r="P11692">
        <v>0</v>
      </c>
      <c r="Q11692">
        <v>333.03</v>
      </c>
      <c r="R11692">
        <v>76</v>
      </c>
      <c r="S11692">
        <v>0.158</v>
      </c>
      <c r="T11692">
        <v>33</v>
      </c>
      <c r="U11692">
        <v>230.3</v>
      </c>
      <c r="V11692">
        <v>30</v>
      </c>
      <c r="W11692">
        <v>0.89500000000000002</v>
      </c>
      <c r="X11692">
        <v>1.446</v>
      </c>
      <c r="Y11692" s="8">
        <v>41962</v>
      </c>
    </row>
    <row r="11693" spans="1:25" x14ac:dyDescent="0.25">
      <c r="A11693">
        <v>-111.97808446000001</v>
      </c>
      <c r="B11693">
        <v>33.078375880000003</v>
      </c>
      <c r="C11693">
        <v>13</v>
      </c>
      <c r="D11693" t="s">
        <v>371</v>
      </c>
      <c r="E11693" t="s">
        <v>370</v>
      </c>
      <c r="F11693">
        <v>11692</v>
      </c>
      <c r="G11693">
        <v>351</v>
      </c>
      <c r="H11693">
        <v>13.33</v>
      </c>
      <c r="I11693">
        <v>1.115</v>
      </c>
      <c r="J11693">
        <v>1</v>
      </c>
      <c r="K11693">
        <v>1165.0999999999999</v>
      </c>
      <c r="L11693" t="s">
        <v>369</v>
      </c>
      <c r="M11693" t="s">
        <v>368</v>
      </c>
      <c r="N11693" s="8">
        <v>41962</v>
      </c>
      <c r="O11693">
        <v>0</v>
      </c>
      <c r="P11693">
        <v>0</v>
      </c>
      <c r="Q11693">
        <v>290.8</v>
      </c>
      <c r="R11693">
        <v>78.069999999999993</v>
      </c>
      <c r="S11693">
        <v>0.16300000000000001</v>
      </c>
      <c r="T11693">
        <v>33</v>
      </c>
      <c r="U11693">
        <v>236.58</v>
      </c>
      <c r="V11693">
        <v>30</v>
      </c>
      <c r="W11693">
        <v>0.76100000000000001</v>
      </c>
      <c r="X11693">
        <v>1.2290000000000001</v>
      </c>
      <c r="Y11693" s="8">
        <v>41962</v>
      </c>
    </row>
    <row r="11694" spans="1:25" x14ac:dyDescent="0.25">
      <c r="A11694">
        <v>-111.97808683</v>
      </c>
      <c r="B11694">
        <v>33.078378780000001</v>
      </c>
      <c r="C11694">
        <v>13</v>
      </c>
      <c r="D11694" t="s">
        <v>371</v>
      </c>
      <c r="E11694" t="s">
        <v>370</v>
      </c>
      <c r="F11694">
        <v>11693</v>
      </c>
      <c r="G11694">
        <v>359</v>
      </c>
      <c r="H11694">
        <v>13.33</v>
      </c>
      <c r="I11694">
        <v>1.083</v>
      </c>
      <c r="J11694">
        <v>1</v>
      </c>
      <c r="K11694">
        <v>1165.2</v>
      </c>
      <c r="L11694" t="s">
        <v>369</v>
      </c>
      <c r="M11694" t="s">
        <v>368</v>
      </c>
      <c r="N11694" s="8">
        <v>41962</v>
      </c>
      <c r="O11694">
        <v>0</v>
      </c>
      <c r="P11694">
        <v>0</v>
      </c>
      <c r="Q11694">
        <v>764.26</v>
      </c>
      <c r="R11694">
        <v>211.4</v>
      </c>
      <c r="S11694">
        <v>0.44</v>
      </c>
      <c r="T11694">
        <v>33</v>
      </c>
      <c r="U11694">
        <v>640.61</v>
      </c>
      <c r="V11694">
        <v>30</v>
      </c>
      <c r="W11694">
        <v>0.73799999999999999</v>
      </c>
      <c r="X11694">
        <v>1.1930000000000001</v>
      </c>
      <c r="Y11694" s="8">
        <v>41962</v>
      </c>
    </row>
    <row r="11695" spans="1:25" x14ac:dyDescent="0.25">
      <c r="A11695">
        <v>-111.97808617</v>
      </c>
      <c r="B11695">
        <v>33.078381780000001</v>
      </c>
      <c r="C11695">
        <v>13</v>
      </c>
      <c r="D11695" t="s">
        <v>371</v>
      </c>
      <c r="E11695" t="s">
        <v>370</v>
      </c>
      <c r="F11695">
        <v>11694</v>
      </c>
      <c r="G11695">
        <v>1</v>
      </c>
      <c r="H11695">
        <v>13.33</v>
      </c>
      <c r="I11695">
        <v>0.98399999999999999</v>
      </c>
      <c r="J11695">
        <v>1</v>
      </c>
      <c r="K11695">
        <v>1165.2</v>
      </c>
      <c r="L11695" t="s">
        <v>369</v>
      </c>
      <c r="M11695" t="s">
        <v>368</v>
      </c>
      <c r="N11695" s="8">
        <v>41962</v>
      </c>
      <c r="O11695">
        <v>0</v>
      </c>
      <c r="P11695">
        <v>0</v>
      </c>
      <c r="Q11695">
        <v>1535.2</v>
      </c>
      <c r="R11695">
        <v>467.12</v>
      </c>
      <c r="S11695">
        <v>0.97299999999999998</v>
      </c>
      <c r="T11695">
        <v>33</v>
      </c>
      <c r="U11695">
        <v>1415.5</v>
      </c>
      <c r="V11695">
        <v>30</v>
      </c>
      <c r="W11695">
        <v>0.67100000000000004</v>
      </c>
      <c r="X11695">
        <v>1.085</v>
      </c>
      <c r="Y11695" s="8">
        <v>41962</v>
      </c>
    </row>
    <row r="11696" spans="1:25" x14ac:dyDescent="0.25">
      <c r="A11696">
        <v>-111.97808514</v>
      </c>
      <c r="B11696">
        <v>33.078384810000003</v>
      </c>
      <c r="C11696">
        <v>13</v>
      </c>
      <c r="D11696" t="s">
        <v>371</v>
      </c>
      <c r="E11696" t="s">
        <v>370</v>
      </c>
      <c r="F11696">
        <v>11695</v>
      </c>
      <c r="G11696">
        <v>355</v>
      </c>
      <c r="H11696">
        <v>13.33</v>
      </c>
      <c r="I11696">
        <v>0.98399999999999999</v>
      </c>
      <c r="J11696">
        <v>1</v>
      </c>
      <c r="K11696">
        <v>1165.2</v>
      </c>
      <c r="L11696" t="s">
        <v>369</v>
      </c>
      <c r="M11696" t="s">
        <v>368</v>
      </c>
      <c r="N11696" s="8">
        <v>41962</v>
      </c>
      <c r="O11696">
        <v>0</v>
      </c>
      <c r="P11696">
        <v>0</v>
      </c>
      <c r="Q11696">
        <v>2619.1999999999998</v>
      </c>
      <c r="R11696">
        <v>796.93</v>
      </c>
      <c r="S11696">
        <v>1.66</v>
      </c>
      <c r="T11696">
        <v>33</v>
      </c>
      <c r="U11696">
        <v>2414.9</v>
      </c>
      <c r="V11696">
        <v>30</v>
      </c>
      <c r="W11696">
        <v>0.67100000000000004</v>
      </c>
      <c r="X11696">
        <v>1.085</v>
      </c>
      <c r="Y11696" s="8">
        <v>41962</v>
      </c>
    </row>
    <row r="11697" spans="1:25" x14ac:dyDescent="0.25">
      <c r="A11697">
        <v>-111.97808686</v>
      </c>
      <c r="B11697">
        <v>33.078387810000002</v>
      </c>
      <c r="C11697">
        <v>13</v>
      </c>
      <c r="D11697" t="s">
        <v>371</v>
      </c>
      <c r="E11697" t="s">
        <v>370</v>
      </c>
      <c r="F11697">
        <v>11696</v>
      </c>
      <c r="G11697">
        <v>5</v>
      </c>
      <c r="H11697">
        <v>13.33</v>
      </c>
      <c r="I11697">
        <v>1.2470000000000001</v>
      </c>
      <c r="J11697">
        <v>1</v>
      </c>
      <c r="K11697">
        <v>1165.2</v>
      </c>
      <c r="L11697" t="s">
        <v>369</v>
      </c>
      <c r="M11697" t="s">
        <v>368</v>
      </c>
      <c r="N11697" s="8">
        <v>41962</v>
      </c>
      <c r="O11697">
        <v>0</v>
      </c>
      <c r="P11697">
        <v>0</v>
      </c>
      <c r="Q11697">
        <v>3686.2</v>
      </c>
      <c r="R11697">
        <v>885.48</v>
      </c>
      <c r="S11697">
        <v>1.845</v>
      </c>
      <c r="T11697">
        <v>33</v>
      </c>
      <c r="U11697">
        <v>2683.3</v>
      </c>
      <c r="V11697">
        <v>30</v>
      </c>
      <c r="W11697">
        <v>0.85</v>
      </c>
      <c r="X11697">
        <v>1.3740000000000001</v>
      </c>
      <c r="Y11697" s="8">
        <v>41962</v>
      </c>
    </row>
    <row r="11698" spans="1:25" x14ac:dyDescent="0.25">
      <c r="A11698">
        <v>-111.97808686</v>
      </c>
      <c r="B11698">
        <v>33.078390810000002</v>
      </c>
      <c r="C11698">
        <v>13</v>
      </c>
      <c r="D11698" t="s">
        <v>371</v>
      </c>
      <c r="E11698" t="s">
        <v>370</v>
      </c>
      <c r="F11698">
        <v>11697</v>
      </c>
      <c r="G11698">
        <v>5</v>
      </c>
      <c r="H11698">
        <v>13.33</v>
      </c>
      <c r="I11698">
        <v>1.3779999999999999</v>
      </c>
      <c r="J11698">
        <v>1</v>
      </c>
      <c r="K11698">
        <v>1165.4000000000001</v>
      </c>
      <c r="L11698" t="s">
        <v>369</v>
      </c>
      <c r="M11698" t="s">
        <v>368</v>
      </c>
      <c r="N11698" s="8">
        <v>41962</v>
      </c>
      <c r="O11698">
        <v>0</v>
      </c>
      <c r="P11698">
        <v>0</v>
      </c>
      <c r="Q11698">
        <v>3345</v>
      </c>
      <c r="R11698">
        <v>726.98</v>
      </c>
      <c r="S11698">
        <v>1.5149999999999999</v>
      </c>
      <c r="T11698">
        <v>33</v>
      </c>
      <c r="U11698">
        <v>2203</v>
      </c>
      <c r="V11698">
        <v>30</v>
      </c>
      <c r="W11698">
        <v>0.94</v>
      </c>
      <c r="X11698">
        <v>1.518</v>
      </c>
      <c r="Y11698" s="8">
        <v>41962</v>
      </c>
    </row>
    <row r="11699" spans="1:25" x14ac:dyDescent="0.25">
      <c r="A11699">
        <v>-111.97808568000001</v>
      </c>
      <c r="B11699">
        <v>33.07839379</v>
      </c>
      <c r="C11699">
        <v>13</v>
      </c>
      <c r="D11699" t="s">
        <v>371</v>
      </c>
      <c r="E11699" t="s">
        <v>370</v>
      </c>
      <c r="F11699">
        <v>11698</v>
      </c>
      <c r="G11699">
        <v>4</v>
      </c>
      <c r="H11699">
        <v>13.33</v>
      </c>
      <c r="I11699">
        <v>1.083</v>
      </c>
      <c r="J11699">
        <v>1</v>
      </c>
      <c r="K11699">
        <v>1165.4000000000001</v>
      </c>
      <c r="L11699" t="s">
        <v>369</v>
      </c>
      <c r="M11699" t="s">
        <v>368</v>
      </c>
      <c r="N11699" s="8">
        <v>41962</v>
      </c>
      <c r="O11699">
        <v>0</v>
      </c>
      <c r="P11699">
        <v>0</v>
      </c>
      <c r="Q11699">
        <v>4353.1000000000004</v>
      </c>
      <c r="R11699">
        <v>1204.0999999999999</v>
      </c>
      <c r="S11699">
        <v>2.5089999999999999</v>
      </c>
      <c r="T11699">
        <v>33</v>
      </c>
      <c r="U11699">
        <v>3648.8</v>
      </c>
      <c r="V11699">
        <v>30</v>
      </c>
      <c r="W11699">
        <v>0.73799999999999999</v>
      </c>
      <c r="X11699">
        <v>1.1930000000000001</v>
      </c>
      <c r="Y11699" s="8">
        <v>41962</v>
      </c>
    </row>
    <row r="11700" spans="1:25" x14ac:dyDescent="0.25">
      <c r="A11700">
        <v>-111.97808637</v>
      </c>
      <c r="B11700">
        <v>33.078397850000002</v>
      </c>
      <c r="C11700">
        <v>13</v>
      </c>
      <c r="D11700" t="s">
        <v>371</v>
      </c>
      <c r="E11700" t="s">
        <v>370</v>
      </c>
      <c r="F11700">
        <v>11699</v>
      </c>
      <c r="G11700">
        <v>8</v>
      </c>
      <c r="H11700">
        <v>13.33</v>
      </c>
      <c r="I11700">
        <v>1.3779999999999999</v>
      </c>
      <c r="J11700">
        <v>1</v>
      </c>
      <c r="K11700">
        <v>1165.4000000000001</v>
      </c>
      <c r="L11700" t="s">
        <v>369</v>
      </c>
      <c r="M11700" t="s">
        <v>368</v>
      </c>
      <c r="N11700" s="8">
        <v>41962</v>
      </c>
      <c r="O11700">
        <v>0</v>
      </c>
      <c r="P11700">
        <v>0</v>
      </c>
      <c r="Q11700">
        <v>3680.3</v>
      </c>
      <c r="R11700">
        <v>799.87</v>
      </c>
      <c r="S11700">
        <v>1.6659999999999999</v>
      </c>
      <c r="T11700">
        <v>33</v>
      </c>
      <c r="U11700">
        <v>2423.8000000000002</v>
      </c>
      <c r="V11700">
        <v>30</v>
      </c>
      <c r="W11700">
        <v>0.94</v>
      </c>
      <c r="X11700">
        <v>1.518</v>
      </c>
      <c r="Y11700" s="8">
        <v>41962</v>
      </c>
    </row>
    <row r="11701" spans="1:25" x14ac:dyDescent="0.25">
      <c r="A11701">
        <v>-111.97808213</v>
      </c>
      <c r="B11701">
        <v>33.078401130000003</v>
      </c>
      <c r="C11701">
        <v>13</v>
      </c>
      <c r="D11701" t="s">
        <v>371</v>
      </c>
      <c r="E11701" t="s">
        <v>370</v>
      </c>
      <c r="F11701">
        <v>11700</v>
      </c>
      <c r="G11701">
        <v>343</v>
      </c>
      <c r="H11701">
        <v>13.33</v>
      </c>
      <c r="I11701">
        <v>1.542</v>
      </c>
      <c r="J11701">
        <v>1</v>
      </c>
      <c r="K11701">
        <v>1165.4000000000001</v>
      </c>
      <c r="L11701" t="s">
        <v>369</v>
      </c>
      <c r="M11701" t="s">
        <v>368</v>
      </c>
      <c r="N11701" s="8">
        <v>41962</v>
      </c>
      <c r="O11701">
        <v>0</v>
      </c>
      <c r="P11701">
        <v>0</v>
      </c>
      <c r="Q11701">
        <v>4194.6000000000004</v>
      </c>
      <c r="R11701">
        <v>814.65</v>
      </c>
      <c r="S11701">
        <v>1.6970000000000001</v>
      </c>
      <c r="T11701">
        <v>33</v>
      </c>
      <c r="U11701">
        <v>2468.6</v>
      </c>
      <c r="V11701">
        <v>30</v>
      </c>
      <c r="W11701">
        <v>1.0509999999999999</v>
      </c>
      <c r="X11701">
        <v>1.6990000000000001</v>
      </c>
      <c r="Y11701" s="8">
        <v>41962</v>
      </c>
    </row>
    <row r="11702" spans="1:25" x14ac:dyDescent="0.25">
      <c r="A11702">
        <v>-111.97808568000001</v>
      </c>
      <c r="B11702">
        <v>33.078403790000003</v>
      </c>
      <c r="C11702">
        <v>13</v>
      </c>
      <c r="D11702" t="s">
        <v>371</v>
      </c>
      <c r="E11702" t="s">
        <v>370</v>
      </c>
      <c r="F11702">
        <v>11701</v>
      </c>
      <c r="G11702">
        <v>4</v>
      </c>
      <c r="H11702">
        <v>13.33</v>
      </c>
      <c r="I11702">
        <v>1.1479999999999999</v>
      </c>
      <c r="J11702">
        <v>1</v>
      </c>
      <c r="K11702">
        <v>1165.4000000000001</v>
      </c>
      <c r="L11702" t="s">
        <v>369</v>
      </c>
      <c r="M11702" t="s">
        <v>368</v>
      </c>
      <c r="N11702" s="8">
        <v>41962</v>
      </c>
      <c r="O11702">
        <v>0</v>
      </c>
      <c r="P11702">
        <v>0</v>
      </c>
      <c r="Q11702">
        <v>5816.3</v>
      </c>
      <c r="R11702">
        <v>1516.9</v>
      </c>
      <c r="S11702">
        <v>3.16</v>
      </c>
      <c r="T11702">
        <v>33</v>
      </c>
      <c r="U11702">
        <v>4596.6000000000004</v>
      </c>
      <c r="V11702">
        <v>30</v>
      </c>
      <c r="W11702">
        <v>0.78300000000000003</v>
      </c>
      <c r="X11702">
        <v>1.2649999999999999</v>
      </c>
      <c r="Y11702" s="8">
        <v>41962</v>
      </c>
    </row>
    <row r="11703" spans="1:25" x14ac:dyDescent="0.25">
      <c r="A11703">
        <v>-111.97808465999999</v>
      </c>
      <c r="B11703">
        <v>33.078406780000002</v>
      </c>
      <c r="C11703">
        <v>13</v>
      </c>
      <c r="D11703" t="s">
        <v>371</v>
      </c>
      <c r="E11703" t="s">
        <v>370</v>
      </c>
      <c r="F11703">
        <v>11702</v>
      </c>
      <c r="G11703">
        <v>358</v>
      </c>
      <c r="H11703">
        <v>13.33</v>
      </c>
      <c r="I11703">
        <v>1.181</v>
      </c>
      <c r="J11703">
        <v>1</v>
      </c>
      <c r="K11703">
        <v>1164.9000000000001</v>
      </c>
      <c r="L11703" t="s">
        <v>369</v>
      </c>
      <c r="M11703" t="s">
        <v>368</v>
      </c>
      <c r="N11703" s="8">
        <v>41962</v>
      </c>
      <c r="O11703">
        <v>0</v>
      </c>
      <c r="P11703">
        <v>0</v>
      </c>
      <c r="Q11703">
        <v>6411.2</v>
      </c>
      <c r="R11703">
        <v>1625.6</v>
      </c>
      <c r="S11703">
        <v>3.387</v>
      </c>
      <c r="T11703">
        <v>33</v>
      </c>
      <c r="U11703">
        <v>4926</v>
      </c>
      <c r="V11703">
        <v>30</v>
      </c>
      <c r="W11703">
        <v>0.80500000000000005</v>
      </c>
      <c r="X11703">
        <v>1.3009999999999999</v>
      </c>
      <c r="Y11703" s="8">
        <v>41962</v>
      </c>
    </row>
    <row r="11704" spans="1:25" x14ac:dyDescent="0.25">
      <c r="A11704">
        <v>-111.97808499999999</v>
      </c>
      <c r="B11704">
        <v>33.07840977</v>
      </c>
      <c r="C11704">
        <v>13</v>
      </c>
      <c r="D11704" t="s">
        <v>371</v>
      </c>
      <c r="E11704" t="s">
        <v>370</v>
      </c>
      <c r="F11704">
        <v>11703</v>
      </c>
      <c r="G11704">
        <v>0</v>
      </c>
      <c r="H11704">
        <v>13.33</v>
      </c>
      <c r="I11704">
        <v>1.1479999999999999</v>
      </c>
      <c r="J11704">
        <v>1</v>
      </c>
      <c r="K11704">
        <v>1164.9000000000001</v>
      </c>
      <c r="L11704" t="s">
        <v>369</v>
      </c>
      <c r="M11704" t="s">
        <v>368</v>
      </c>
      <c r="N11704" s="8">
        <v>41962</v>
      </c>
      <c r="O11704">
        <v>0</v>
      </c>
      <c r="P11704">
        <v>0</v>
      </c>
      <c r="Q11704">
        <v>6374.1</v>
      </c>
      <c r="R11704">
        <v>1662.4</v>
      </c>
      <c r="S11704">
        <v>3.4630000000000001</v>
      </c>
      <c r="T11704">
        <v>33</v>
      </c>
      <c r="U11704">
        <v>5037.5</v>
      </c>
      <c r="V11704">
        <v>30</v>
      </c>
      <c r="W11704">
        <v>0.78300000000000003</v>
      </c>
      <c r="X11704">
        <v>1.2649999999999999</v>
      </c>
      <c r="Y11704" s="8">
        <v>41962</v>
      </c>
    </row>
    <row r="11705" spans="1:25" x14ac:dyDescent="0.25">
      <c r="A11705">
        <v>-111.97808483</v>
      </c>
      <c r="B11705">
        <v>33.078413779999998</v>
      </c>
      <c r="C11705">
        <v>13</v>
      </c>
      <c r="D11705" t="s">
        <v>371</v>
      </c>
      <c r="E11705" t="s">
        <v>370</v>
      </c>
      <c r="F11705">
        <v>11704</v>
      </c>
      <c r="G11705">
        <v>359</v>
      </c>
      <c r="H11705">
        <v>13.33</v>
      </c>
      <c r="I11705">
        <v>1.476</v>
      </c>
      <c r="J11705">
        <v>1</v>
      </c>
      <c r="K11705">
        <v>1164.9000000000001</v>
      </c>
      <c r="L11705" t="s">
        <v>369</v>
      </c>
      <c r="M11705" t="s">
        <v>368</v>
      </c>
      <c r="N11705" s="8">
        <v>41962</v>
      </c>
      <c r="O11705">
        <v>0</v>
      </c>
      <c r="P11705">
        <v>0</v>
      </c>
      <c r="Q11705">
        <v>6260.6</v>
      </c>
      <c r="R11705">
        <v>1269.9000000000001</v>
      </c>
      <c r="S11705">
        <v>2.6459999999999999</v>
      </c>
      <c r="T11705">
        <v>33</v>
      </c>
      <c r="U11705">
        <v>3848.3</v>
      </c>
      <c r="V11705">
        <v>30</v>
      </c>
      <c r="W11705">
        <v>1.0069999999999999</v>
      </c>
      <c r="X11705">
        <v>1.627</v>
      </c>
      <c r="Y11705" s="8">
        <v>41962</v>
      </c>
    </row>
    <row r="11706" spans="1:25" x14ac:dyDescent="0.25">
      <c r="A11706">
        <v>-111.97808431999999</v>
      </c>
      <c r="B11706">
        <v>33.078416789999999</v>
      </c>
      <c r="C11706">
        <v>13</v>
      </c>
      <c r="D11706" t="s">
        <v>371</v>
      </c>
      <c r="E11706" t="s">
        <v>370</v>
      </c>
      <c r="F11706">
        <v>11705</v>
      </c>
      <c r="G11706">
        <v>356</v>
      </c>
      <c r="H11706">
        <v>13.33</v>
      </c>
      <c r="I11706">
        <v>1.3120000000000001</v>
      </c>
      <c r="J11706">
        <v>1</v>
      </c>
      <c r="K11706">
        <v>1165</v>
      </c>
      <c r="L11706" t="s">
        <v>369</v>
      </c>
      <c r="M11706" t="s">
        <v>368</v>
      </c>
      <c r="N11706" s="8">
        <v>41962</v>
      </c>
      <c r="O11706">
        <v>0</v>
      </c>
      <c r="P11706">
        <v>0</v>
      </c>
      <c r="Q11706">
        <v>5512.1</v>
      </c>
      <c r="R11706">
        <v>1257.9000000000001</v>
      </c>
      <c r="S11706">
        <v>2.621</v>
      </c>
      <c r="T11706">
        <v>33</v>
      </c>
      <c r="U11706">
        <v>3811.7</v>
      </c>
      <c r="V11706">
        <v>30</v>
      </c>
      <c r="W11706">
        <v>0.89500000000000002</v>
      </c>
      <c r="X11706">
        <v>1.446</v>
      </c>
      <c r="Y11706" s="8">
        <v>41962</v>
      </c>
    </row>
    <row r="11707" spans="1:25" x14ac:dyDescent="0.25">
      <c r="A11707">
        <v>-111.97808620000001</v>
      </c>
      <c r="B11707">
        <v>33.07842084</v>
      </c>
      <c r="C11707">
        <v>13</v>
      </c>
      <c r="D11707" t="s">
        <v>371</v>
      </c>
      <c r="E11707" t="s">
        <v>370</v>
      </c>
      <c r="F11707">
        <v>11706</v>
      </c>
      <c r="G11707">
        <v>7</v>
      </c>
      <c r="H11707">
        <v>13.33</v>
      </c>
      <c r="I11707">
        <v>1.3120000000000001</v>
      </c>
      <c r="J11707">
        <v>1</v>
      </c>
      <c r="K11707">
        <v>1165.0999999999999</v>
      </c>
      <c r="L11707" t="s">
        <v>369</v>
      </c>
      <c r="M11707" t="s">
        <v>368</v>
      </c>
      <c r="N11707" s="8">
        <v>41962</v>
      </c>
      <c r="O11707">
        <v>0</v>
      </c>
      <c r="P11707">
        <v>0</v>
      </c>
      <c r="Q11707">
        <v>8976.2000000000007</v>
      </c>
      <c r="R11707">
        <v>2048.4</v>
      </c>
      <c r="S11707">
        <v>4.2670000000000003</v>
      </c>
      <c r="T11707">
        <v>33</v>
      </c>
      <c r="U11707">
        <v>6207.2</v>
      </c>
      <c r="V11707">
        <v>30</v>
      </c>
      <c r="W11707">
        <v>0.89500000000000002</v>
      </c>
      <c r="X11707">
        <v>1.446</v>
      </c>
      <c r="Y11707" s="8">
        <v>41962</v>
      </c>
    </row>
    <row r="11708" spans="1:25" x14ac:dyDescent="0.25">
      <c r="A11708">
        <v>-111.97808517</v>
      </c>
      <c r="B11708">
        <v>33.078425780000003</v>
      </c>
      <c r="C11708">
        <v>13</v>
      </c>
      <c r="D11708" t="s">
        <v>371</v>
      </c>
      <c r="E11708" t="s">
        <v>370</v>
      </c>
      <c r="F11708">
        <v>11707</v>
      </c>
      <c r="G11708">
        <v>1</v>
      </c>
      <c r="H11708">
        <v>13.33</v>
      </c>
      <c r="I11708">
        <v>1.476</v>
      </c>
      <c r="J11708">
        <v>1</v>
      </c>
      <c r="K11708">
        <v>1165.2</v>
      </c>
      <c r="L11708" t="s">
        <v>369</v>
      </c>
      <c r="M11708" t="s">
        <v>368</v>
      </c>
      <c r="N11708" s="8">
        <v>41962</v>
      </c>
      <c r="O11708">
        <v>0</v>
      </c>
      <c r="P11708">
        <v>0</v>
      </c>
      <c r="Q11708">
        <v>7333.2</v>
      </c>
      <c r="R11708">
        <v>1487.5</v>
      </c>
      <c r="S11708">
        <v>3.0990000000000002</v>
      </c>
      <c r="T11708">
        <v>33</v>
      </c>
      <c r="U11708">
        <v>4507.6000000000004</v>
      </c>
      <c r="V11708">
        <v>30</v>
      </c>
      <c r="W11708">
        <v>1.0069999999999999</v>
      </c>
      <c r="X11708">
        <v>1.627</v>
      </c>
      <c r="Y11708" s="8">
        <v>41962</v>
      </c>
    </row>
    <row r="11709" spans="1:25" x14ac:dyDescent="0.25">
      <c r="A11709">
        <v>-111.97808499999999</v>
      </c>
      <c r="B11709">
        <v>33.07842977</v>
      </c>
      <c r="C11709">
        <v>13</v>
      </c>
      <c r="D11709" t="s">
        <v>371</v>
      </c>
      <c r="E11709" t="s">
        <v>370</v>
      </c>
      <c r="F11709">
        <v>11708</v>
      </c>
      <c r="G11709">
        <v>0</v>
      </c>
      <c r="H11709">
        <v>13.33</v>
      </c>
      <c r="I11709">
        <v>1.6080000000000001</v>
      </c>
      <c r="J11709">
        <v>1</v>
      </c>
      <c r="K11709">
        <v>1165.2</v>
      </c>
      <c r="L11709" t="s">
        <v>369</v>
      </c>
      <c r="M11709" t="s">
        <v>368</v>
      </c>
      <c r="N11709" s="8">
        <v>41962</v>
      </c>
      <c r="O11709">
        <v>0</v>
      </c>
      <c r="P11709">
        <v>0</v>
      </c>
      <c r="Q11709">
        <v>7112</v>
      </c>
      <c r="R11709">
        <v>1324.9</v>
      </c>
      <c r="S11709">
        <v>2.76</v>
      </c>
      <c r="T11709">
        <v>33</v>
      </c>
      <c r="U11709">
        <v>4014.7</v>
      </c>
      <c r="V11709">
        <v>30</v>
      </c>
      <c r="W11709">
        <v>1.0960000000000001</v>
      </c>
      <c r="X11709">
        <v>1.7709999999999999</v>
      </c>
      <c r="Y11709" s="8">
        <v>41962</v>
      </c>
    </row>
    <row r="11710" spans="1:25" x14ac:dyDescent="0.25">
      <c r="A11710">
        <v>-111.97808517</v>
      </c>
      <c r="B11710">
        <v>33.078434780000002</v>
      </c>
      <c r="C11710">
        <v>13</v>
      </c>
      <c r="D11710" t="s">
        <v>371</v>
      </c>
      <c r="E11710" t="s">
        <v>370</v>
      </c>
      <c r="F11710">
        <v>11709</v>
      </c>
      <c r="G11710">
        <v>1</v>
      </c>
      <c r="H11710">
        <v>13.33</v>
      </c>
      <c r="I11710">
        <v>1.673</v>
      </c>
      <c r="J11710">
        <v>1</v>
      </c>
      <c r="K11710">
        <v>1165.4000000000001</v>
      </c>
      <c r="L11710" t="s">
        <v>369</v>
      </c>
      <c r="M11710" t="s">
        <v>368</v>
      </c>
      <c r="N11710" s="8">
        <v>41962</v>
      </c>
      <c r="O11710">
        <v>0</v>
      </c>
      <c r="P11710">
        <v>0</v>
      </c>
      <c r="Q11710">
        <v>9026.7000000000007</v>
      </c>
      <c r="R11710">
        <v>1615.6</v>
      </c>
      <c r="S11710">
        <v>3.3660000000000001</v>
      </c>
      <c r="T11710">
        <v>33</v>
      </c>
      <c r="U11710">
        <v>4895.8</v>
      </c>
      <c r="V11710">
        <v>30</v>
      </c>
      <c r="W11710">
        <v>1.141</v>
      </c>
      <c r="X11710">
        <v>1.8440000000000001</v>
      </c>
      <c r="Y11710" s="8">
        <v>41962</v>
      </c>
    </row>
    <row r="11711" spans="1:25" x14ac:dyDescent="0.25">
      <c r="A11711">
        <v>-111.97808568000001</v>
      </c>
      <c r="B11711">
        <v>33.07843879</v>
      </c>
      <c r="C11711">
        <v>13</v>
      </c>
      <c r="D11711" t="s">
        <v>371</v>
      </c>
      <c r="E11711" t="s">
        <v>370</v>
      </c>
      <c r="F11711">
        <v>11710</v>
      </c>
      <c r="G11711">
        <v>4</v>
      </c>
      <c r="H11711">
        <v>13.33</v>
      </c>
      <c r="I11711">
        <v>1.575</v>
      </c>
      <c r="J11711">
        <v>1</v>
      </c>
      <c r="K11711">
        <v>1165.4000000000001</v>
      </c>
      <c r="L11711" t="s">
        <v>369</v>
      </c>
      <c r="M11711" t="s">
        <v>368</v>
      </c>
      <c r="N11711" s="8">
        <v>41962</v>
      </c>
      <c r="O11711">
        <v>0</v>
      </c>
      <c r="P11711">
        <v>0</v>
      </c>
      <c r="Q11711">
        <v>7633</v>
      </c>
      <c r="R11711">
        <v>1451.5</v>
      </c>
      <c r="S11711">
        <v>3.024</v>
      </c>
      <c r="T11711">
        <v>33</v>
      </c>
      <c r="U11711">
        <v>4398.6000000000004</v>
      </c>
      <c r="V11711">
        <v>30</v>
      </c>
      <c r="W11711">
        <v>1.0740000000000001</v>
      </c>
      <c r="X11711">
        <v>1.7350000000000001</v>
      </c>
      <c r="Y11711" s="8">
        <v>41962</v>
      </c>
    </row>
    <row r="11712" spans="1:25" x14ac:dyDescent="0.25">
      <c r="A11712">
        <v>-111.97808467999999</v>
      </c>
      <c r="B11712">
        <v>33.078443790000001</v>
      </c>
      <c r="C11712">
        <v>13</v>
      </c>
      <c r="D11712" t="s">
        <v>371</v>
      </c>
      <c r="E11712" t="s">
        <v>370</v>
      </c>
      <c r="F11712">
        <v>11711</v>
      </c>
      <c r="G11712">
        <v>4</v>
      </c>
      <c r="H11712">
        <v>13.33</v>
      </c>
      <c r="I11712">
        <v>1.476</v>
      </c>
      <c r="J11712">
        <v>1</v>
      </c>
      <c r="K11712">
        <v>1165.5</v>
      </c>
      <c r="L11712" t="s">
        <v>369</v>
      </c>
      <c r="M11712" t="s">
        <v>368</v>
      </c>
      <c r="N11712" s="8">
        <v>41962</v>
      </c>
      <c r="O11712">
        <v>0</v>
      </c>
      <c r="P11712">
        <v>0</v>
      </c>
      <c r="Q11712">
        <v>6239.7</v>
      </c>
      <c r="R11712">
        <v>1265.7</v>
      </c>
      <c r="S11712">
        <v>2.637</v>
      </c>
      <c r="T11712">
        <v>33</v>
      </c>
      <c r="U11712">
        <v>3835.4</v>
      </c>
      <c r="V11712">
        <v>30</v>
      </c>
      <c r="W11712">
        <v>1.0069999999999999</v>
      </c>
      <c r="X11712">
        <v>1.627</v>
      </c>
      <c r="Y11712" s="8">
        <v>41962</v>
      </c>
    </row>
    <row r="11713" spans="1:25" x14ac:dyDescent="0.25">
      <c r="A11713">
        <v>-111.97808486</v>
      </c>
      <c r="B11713">
        <v>33.07844781</v>
      </c>
      <c r="C11713">
        <v>13</v>
      </c>
      <c r="D11713" t="s">
        <v>371</v>
      </c>
      <c r="E11713" t="s">
        <v>370</v>
      </c>
      <c r="F11713">
        <v>11712</v>
      </c>
      <c r="G11713">
        <v>5</v>
      </c>
      <c r="H11713">
        <v>13.33</v>
      </c>
      <c r="I11713">
        <v>1.7390000000000001</v>
      </c>
      <c r="J11713">
        <v>1</v>
      </c>
      <c r="K11713">
        <v>1165.5</v>
      </c>
      <c r="L11713" t="s">
        <v>369</v>
      </c>
      <c r="M11713" t="s">
        <v>368</v>
      </c>
      <c r="N11713" s="8">
        <v>41962</v>
      </c>
      <c r="O11713">
        <v>0</v>
      </c>
      <c r="P11713">
        <v>0</v>
      </c>
      <c r="Q11713">
        <v>7482.5</v>
      </c>
      <c r="R11713">
        <v>1288.7</v>
      </c>
      <c r="S11713">
        <v>2.6850000000000001</v>
      </c>
      <c r="T11713">
        <v>33</v>
      </c>
      <c r="U11713">
        <v>3905.1</v>
      </c>
      <c r="V11713">
        <v>30</v>
      </c>
      <c r="W11713">
        <v>1.1859999999999999</v>
      </c>
      <c r="X11713">
        <v>1.9159999999999999</v>
      </c>
      <c r="Y11713" s="8">
        <v>41962</v>
      </c>
    </row>
    <row r="11714" spans="1:25" x14ac:dyDescent="0.25">
      <c r="A11714">
        <v>-111.978084</v>
      </c>
      <c r="B11714">
        <v>33.078452769999998</v>
      </c>
      <c r="C11714">
        <v>13</v>
      </c>
      <c r="D11714" t="s">
        <v>371</v>
      </c>
      <c r="E11714" t="s">
        <v>370</v>
      </c>
      <c r="F11714">
        <v>11713</v>
      </c>
      <c r="G11714">
        <v>0</v>
      </c>
      <c r="H11714">
        <v>13.33</v>
      </c>
      <c r="I11714">
        <v>1.6080000000000001</v>
      </c>
      <c r="J11714">
        <v>1</v>
      </c>
      <c r="K11714">
        <v>1165.5</v>
      </c>
      <c r="L11714" t="s">
        <v>369</v>
      </c>
      <c r="M11714" t="s">
        <v>368</v>
      </c>
      <c r="N11714" s="8">
        <v>41962</v>
      </c>
      <c r="O11714">
        <v>0</v>
      </c>
      <c r="P11714">
        <v>0</v>
      </c>
      <c r="Q11714">
        <v>6377.2</v>
      </c>
      <c r="R11714">
        <v>1188</v>
      </c>
      <c r="S11714">
        <v>2.4750000000000001</v>
      </c>
      <c r="T11714">
        <v>33</v>
      </c>
      <c r="U11714">
        <v>3600</v>
      </c>
      <c r="V11714">
        <v>30</v>
      </c>
      <c r="W11714">
        <v>1.0960000000000001</v>
      </c>
      <c r="X11714">
        <v>1.7709999999999999</v>
      </c>
      <c r="Y11714" s="8">
        <v>41962</v>
      </c>
    </row>
    <row r="11715" spans="1:25" x14ac:dyDescent="0.25">
      <c r="A11715">
        <v>-111.97808366</v>
      </c>
      <c r="B11715">
        <v>33.078456780000003</v>
      </c>
      <c r="C11715">
        <v>13</v>
      </c>
      <c r="D11715" t="s">
        <v>371</v>
      </c>
      <c r="E11715" t="s">
        <v>370</v>
      </c>
      <c r="F11715">
        <v>11714</v>
      </c>
      <c r="G11715">
        <v>358</v>
      </c>
      <c r="H11715">
        <v>13.33</v>
      </c>
      <c r="I11715">
        <v>1.64</v>
      </c>
      <c r="J11715">
        <v>1</v>
      </c>
      <c r="K11715">
        <v>1165.5</v>
      </c>
      <c r="L11715" t="s">
        <v>369</v>
      </c>
      <c r="M11715" t="s">
        <v>368</v>
      </c>
      <c r="N11715" s="8">
        <v>41962</v>
      </c>
      <c r="O11715">
        <v>0</v>
      </c>
      <c r="P11715">
        <v>0</v>
      </c>
      <c r="Q11715">
        <v>5582.2</v>
      </c>
      <c r="R11715">
        <v>1019.1</v>
      </c>
      <c r="S11715">
        <v>2.1230000000000002</v>
      </c>
      <c r="T11715">
        <v>33</v>
      </c>
      <c r="U11715">
        <v>3088.1</v>
      </c>
      <c r="V11715">
        <v>30</v>
      </c>
      <c r="W11715">
        <v>1.1180000000000001</v>
      </c>
      <c r="X11715">
        <v>1.8080000000000001</v>
      </c>
      <c r="Y11715" s="8">
        <v>41962</v>
      </c>
    </row>
    <row r="11716" spans="1:25" x14ac:dyDescent="0.25">
      <c r="A11716">
        <v>-111.97808366</v>
      </c>
      <c r="B11716">
        <v>33.078461779999998</v>
      </c>
      <c r="C11716">
        <v>13</v>
      </c>
      <c r="D11716" t="s">
        <v>371</v>
      </c>
      <c r="E11716" t="s">
        <v>370</v>
      </c>
      <c r="F11716">
        <v>11715</v>
      </c>
      <c r="G11716">
        <v>358</v>
      </c>
      <c r="H11716">
        <v>13.33</v>
      </c>
      <c r="I11716">
        <v>1.673</v>
      </c>
      <c r="J11716">
        <v>1</v>
      </c>
      <c r="K11716">
        <v>1165.5</v>
      </c>
      <c r="L11716" t="s">
        <v>369</v>
      </c>
      <c r="M11716" t="s">
        <v>368</v>
      </c>
      <c r="N11716" s="8">
        <v>41962</v>
      </c>
      <c r="O11716">
        <v>0</v>
      </c>
      <c r="P11716">
        <v>0</v>
      </c>
      <c r="Q11716">
        <v>6476.8</v>
      </c>
      <c r="R11716">
        <v>1159.2</v>
      </c>
      <c r="S11716">
        <v>2.415</v>
      </c>
      <c r="T11716">
        <v>33</v>
      </c>
      <c r="U11716">
        <v>3512.8</v>
      </c>
      <c r="V11716">
        <v>30</v>
      </c>
      <c r="W11716">
        <v>1.141</v>
      </c>
      <c r="X11716">
        <v>1.8440000000000001</v>
      </c>
      <c r="Y11716" s="8">
        <v>41962</v>
      </c>
    </row>
    <row r="11717" spans="1:25" x14ac:dyDescent="0.25">
      <c r="A11717">
        <v>-111.97808383</v>
      </c>
      <c r="B11717">
        <v>33.078467779999997</v>
      </c>
      <c r="C11717">
        <v>13</v>
      </c>
      <c r="D11717" t="s">
        <v>371</v>
      </c>
      <c r="E11717" t="s">
        <v>370</v>
      </c>
      <c r="F11717">
        <v>11716</v>
      </c>
      <c r="G11717">
        <v>359</v>
      </c>
      <c r="H11717">
        <v>13.33</v>
      </c>
      <c r="I11717">
        <v>2.2309999999999999</v>
      </c>
      <c r="J11717">
        <v>1</v>
      </c>
      <c r="K11717">
        <v>1165.5</v>
      </c>
      <c r="L11717" t="s">
        <v>369</v>
      </c>
      <c r="M11717" t="s">
        <v>368</v>
      </c>
      <c r="N11717" s="8">
        <v>41962</v>
      </c>
      <c r="O11717">
        <v>0</v>
      </c>
      <c r="P11717">
        <v>0</v>
      </c>
      <c r="Q11717">
        <v>7336.1</v>
      </c>
      <c r="R11717">
        <v>984.76</v>
      </c>
      <c r="S11717">
        <v>2.052</v>
      </c>
      <c r="T11717">
        <v>33</v>
      </c>
      <c r="U11717">
        <v>2984.1</v>
      </c>
      <c r="V11717">
        <v>30</v>
      </c>
      <c r="W11717">
        <v>1.5209999999999999</v>
      </c>
      <c r="X11717">
        <v>2.4580000000000002</v>
      </c>
      <c r="Y11717" s="8">
        <v>41962</v>
      </c>
    </row>
    <row r="11718" spans="1:25" x14ac:dyDescent="0.25">
      <c r="A11718">
        <v>-111.97808417</v>
      </c>
      <c r="B11718">
        <v>33.078474780000001</v>
      </c>
      <c r="C11718">
        <v>13</v>
      </c>
      <c r="D11718" t="s">
        <v>371</v>
      </c>
      <c r="E11718" t="s">
        <v>370</v>
      </c>
      <c r="F11718">
        <v>11717</v>
      </c>
      <c r="G11718">
        <v>1</v>
      </c>
      <c r="H11718">
        <v>13.33</v>
      </c>
      <c r="I11718">
        <v>2.4609999999999999</v>
      </c>
      <c r="J11718">
        <v>1</v>
      </c>
      <c r="K11718">
        <v>1165.5</v>
      </c>
      <c r="L11718" t="s">
        <v>369</v>
      </c>
      <c r="M11718" t="s">
        <v>368</v>
      </c>
      <c r="N11718" s="8">
        <v>41962</v>
      </c>
      <c r="O11718">
        <v>0</v>
      </c>
      <c r="P11718">
        <v>0</v>
      </c>
      <c r="Q11718">
        <v>8121.7</v>
      </c>
      <c r="R11718">
        <v>988.47</v>
      </c>
      <c r="S11718">
        <v>2.0590000000000002</v>
      </c>
      <c r="T11718">
        <v>33</v>
      </c>
      <c r="U11718">
        <v>2995.4</v>
      </c>
      <c r="V11718">
        <v>30</v>
      </c>
      <c r="W11718">
        <v>1.6779999999999999</v>
      </c>
      <c r="X11718">
        <v>2.7109999999999999</v>
      </c>
      <c r="Y11718" s="8">
        <v>41962</v>
      </c>
    </row>
    <row r="11719" spans="1:25" x14ac:dyDescent="0.25">
      <c r="A11719">
        <v>-111.97808417</v>
      </c>
      <c r="B11719">
        <v>33.078481779999997</v>
      </c>
      <c r="C11719">
        <v>13</v>
      </c>
      <c r="D11719" t="s">
        <v>371</v>
      </c>
      <c r="E11719" t="s">
        <v>370</v>
      </c>
      <c r="F11719">
        <v>11718</v>
      </c>
      <c r="G11719">
        <v>1</v>
      </c>
      <c r="H11719">
        <v>13.33</v>
      </c>
      <c r="I11719">
        <v>2.5259999999999998</v>
      </c>
      <c r="J11719">
        <v>1</v>
      </c>
      <c r="K11719">
        <v>1165.5</v>
      </c>
      <c r="L11719" t="s">
        <v>369</v>
      </c>
      <c r="M11719" t="s">
        <v>368</v>
      </c>
      <c r="N11719" s="8">
        <v>41962</v>
      </c>
      <c r="O11719">
        <v>0</v>
      </c>
      <c r="P11719">
        <v>0</v>
      </c>
      <c r="Q11719">
        <v>7014.9</v>
      </c>
      <c r="R11719">
        <v>831.59</v>
      </c>
      <c r="S11719">
        <v>1.732</v>
      </c>
      <c r="T11719">
        <v>33</v>
      </c>
      <c r="U11719">
        <v>2520</v>
      </c>
      <c r="V11719">
        <v>30</v>
      </c>
      <c r="W11719">
        <v>1.722</v>
      </c>
      <c r="X11719">
        <v>2.7839999999999998</v>
      </c>
      <c r="Y11719" s="8">
        <v>41962</v>
      </c>
    </row>
    <row r="11720" spans="1:25" x14ac:dyDescent="0.25">
      <c r="A11720">
        <v>-111.97808383</v>
      </c>
      <c r="B11720">
        <v>33.078488780000001</v>
      </c>
      <c r="C11720">
        <v>13</v>
      </c>
      <c r="D11720" t="s">
        <v>371</v>
      </c>
      <c r="E11720" t="s">
        <v>370</v>
      </c>
      <c r="F11720">
        <v>11719</v>
      </c>
      <c r="G11720">
        <v>359</v>
      </c>
      <c r="H11720">
        <v>13.33</v>
      </c>
      <c r="I11720">
        <v>2.5920000000000001</v>
      </c>
      <c r="J11720">
        <v>1</v>
      </c>
      <c r="K11720">
        <v>1165.5</v>
      </c>
      <c r="L11720" t="s">
        <v>369</v>
      </c>
      <c r="M11720" t="s">
        <v>368</v>
      </c>
      <c r="N11720" s="8">
        <v>41962</v>
      </c>
      <c r="O11720">
        <v>0</v>
      </c>
      <c r="P11720">
        <v>0</v>
      </c>
      <c r="Q11720">
        <v>7112.7</v>
      </c>
      <c r="R11720">
        <v>821.84</v>
      </c>
      <c r="S11720">
        <v>1.712</v>
      </c>
      <c r="T11720">
        <v>33</v>
      </c>
      <c r="U11720">
        <v>2490.4</v>
      </c>
      <c r="V11720">
        <v>30</v>
      </c>
      <c r="W11720">
        <v>1.7669999999999999</v>
      </c>
      <c r="X11720">
        <v>2.8559999999999999</v>
      </c>
      <c r="Y11720" s="8">
        <v>41962</v>
      </c>
    </row>
    <row r="11721" spans="1:25" x14ac:dyDescent="0.25">
      <c r="A11721">
        <v>-111.97808434</v>
      </c>
      <c r="B11721">
        <v>33.078495779999997</v>
      </c>
      <c r="C11721">
        <v>13</v>
      </c>
      <c r="D11721" t="s">
        <v>371</v>
      </c>
      <c r="E11721" t="s">
        <v>370</v>
      </c>
      <c r="F11721">
        <v>11720</v>
      </c>
      <c r="G11721">
        <v>2</v>
      </c>
      <c r="H11721">
        <v>13.33</v>
      </c>
      <c r="I11721">
        <v>2.4609999999999999</v>
      </c>
      <c r="J11721">
        <v>1</v>
      </c>
      <c r="K11721">
        <v>1165.5</v>
      </c>
      <c r="L11721" t="s">
        <v>369</v>
      </c>
      <c r="M11721" t="s">
        <v>368</v>
      </c>
      <c r="N11721" s="8">
        <v>41962</v>
      </c>
      <c r="O11721">
        <v>0</v>
      </c>
      <c r="P11721">
        <v>0</v>
      </c>
      <c r="Q11721">
        <v>8088.3</v>
      </c>
      <c r="R11721">
        <v>984.41</v>
      </c>
      <c r="S11721">
        <v>2.0510000000000002</v>
      </c>
      <c r="T11721">
        <v>33</v>
      </c>
      <c r="U11721">
        <v>2983</v>
      </c>
      <c r="V11721">
        <v>30</v>
      </c>
      <c r="W11721">
        <v>1.6779999999999999</v>
      </c>
      <c r="X11721">
        <v>2.7109999999999999</v>
      </c>
      <c r="Y11721" s="8">
        <v>41962</v>
      </c>
    </row>
    <row r="11722" spans="1:25" x14ac:dyDescent="0.25">
      <c r="A11722">
        <v>-111.97808451</v>
      </c>
      <c r="B11722">
        <v>33.078502790000002</v>
      </c>
      <c r="C11722">
        <v>13</v>
      </c>
      <c r="D11722" t="s">
        <v>371</v>
      </c>
      <c r="E11722" t="s">
        <v>370</v>
      </c>
      <c r="F11722">
        <v>11721</v>
      </c>
      <c r="G11722">
        <v>3</v>
      </c>
      <c r="H11722">
        <v>13.33</v>
      </c>
      <c r="I11722">
        <v>2.4929999999999999</v>
      </c>
      <c r="J11722">
        <v>1</v>
      </c>
      <c r="K11722">
        <v>1165.5999999999999</v>
      </c>
      <c r="L11722" t="s">
        <v>369</v>
      </c>
      <c r="M11722" t="s">
        <v>368</v>
      </c>
      <c r="N11722" s="8">
        <v>41962</v>
      </c>
      <c r="O11722">
        <v>0</v>
      </c>
      <c r="P11722">
        <v>0</v>
      </c>
      <c r="Q11722">
        <v>9468.4</v>
      </c>
      <c r="R11722">
        <v>1137.2</v>
      </c>
      <c r="S11722">
        <v>2.3690000000000002</v>
      </c>
      <c r="T11722">
        <v>33</v>
      </c>
      <c r="U11722">
        <v>3446.1</v>
      </c>
      <c r="V11722">
        <v>30</v>
      </c>
      <c r="W11722">
        <v>1.7</v>
      </c>
      <c r="X11722">
        <v>2.7480000000000002</v>
      </c>
      <c r="Y11722" s="8">
        <v>41962</v>
      </c>
    </row>
    <row r="11723" spans="1:25" x14ac:dyDescent="0.25">
      <c r="A11723">
        <v>-111.97808383</v>
      </c>
      <c r="B11723">
        <v>33.078509779999997</v>
      </c>
      <c r="C11723">
        <v>13</v>
      </c>
      <c r="D11723" t="s">
        <v>371</v>
      </c>
      <c r="E11723" t="s">
        <v>370</v>
      </c>
      <c r="F11723">
        <v>11722</v>
      </c>
      <c r="G11723">
        <v>359</v>
      </c>
      <c r="H11723">
        <v>13.33</v>
      </c>
      <c r="I11723">
        <v>2.4929999999999999</v>
      </c>
      <c r="J11723">
        <v>1</v>
      </c>
      <c r="K11723">
        <v>1165.7</v>
      </c>
      <c r="L11723" t="s">
        <v>369</v>
      </c>
      <c r="M11723" t="s">
        <v>368</v>
      </c>
      <c r="N11723" s="8">
        <v>41962</v>
      </c>
      <c r="O11723">
        <v>0</v>
      </c>
      <c r="P11723">
        <v>0</v>
      </c>
      <c r="Q11723">
        <v>8912.4</v>
      </c>
      <c r="R11723">
        <v>1070.4000000000001</v>
      </c>
      <c r="S11723">
        <v>2.23</v>
      </c>
      <c r="T11723">
        <v>33</v>
      </c>
      <c r="U11723">
        <v>3243.7</v>
      </c>
      <c r="V11723">
        <v>30</v>
      </c>
      <c r="W11723">
        <v>1.7</v>
      </c>
      <c r="X11723">
        <v>2.7480000000000002</v>
      </c>
      <c r="Y11723" s="8">
        <v>41962</v>
      </c>
    </row>
    <row r="11724" spans="1:25" x14ac:dyDescent="0.25">
      <c r="A11724">
        <v>-111.97808417</v>
      </c>
      <c r="B11724">
        <v>33.078516780000001</v>
      </c>
      <c r="C11724">
        <v>13</v>
      </c>
      <c r="D11724" t="s">
        <v>371</v>
      </c>
      <c r="E11724" t="s">
        <v>370</v>
      </c>
      <c r="F11724">
        <v>11723</v>
      </c>
      <c r="G11724">
        <v>1</v>
      </c>
      <c r="H11724">
        <v>13.33</v>
      </c>
      <c r="I11724">
        <v>2.4929999999999999</v>
      </c>
      <c r="J11724">
        <v>1</v>
      </c>
      <c r="K11724">
        <v>1165.7</v>
      </c>
      <c r="L11724" t="s">
        <v>369</v>
      </c>
      <c r="M11724" t="s">
        <v>368</v>
      </c>
      <c r="N11724" s="8">
        <v>41962</v>
      </c>
      <c r="O11724">
        <v>0</v>
      </c>
      <c r="P11724">
        <v>0</v>
      </c>
      <c r="Q11724">
        <v>8759.4</v>
      </c>
      <c r="R11724">
        <v>1052.0999999999999</v>
      </c>
      <c r="S11724">
        <v>2.1920000000000002</v>
      </c>
      <c r="T11724">
        <v>33</v>
      </c>
      <c r="U11724">
        <v>3188</v>
      </c>
      <c r="V11724">
        <v>30</v>
      </c>
      <c r="W11724">
        <v>1.7</v>
      </c>
      <c r="X11724">
        <v>2.7480000000000002</v>
      </c>
      <c r="Y11724" s="8">
        <v>41962</v>
      </c>
    </row>
    <row r="11725" spans="1:25" x14ac:dyDescent="0.25">
      <c r="A11725">
        <v>-111.97808434</v>
      </c>
      <c r="B11725">
        <v>33.078523779999998</v>
      </c>
      <c r="C11725">
        <v>13</v>
      </c>
      <c r="D11725" t="s">
        <v>371</v>
      </c>
      <c r="E11725" t="s">
        <v>370</v>
      </c>
      <c r="F11725">
        <v>11724</v>
      </c>
      <c r="G11725">
        <v>2</v>
      </c>
      <c r="H11725">
        <v>13.33</v>
      </c>
      <c r="I11725">
        <v>2.5920000000000001</v>
      </c>
      <c r="J11725">
        <v>1</v>
      </c>
      <c r="K11725">
        <v>1165.7</v>
      </c>
      <c r="L11725" t="s">
        <v>369</v>
      </c>
      <c r="M11725" t="s">
        <v>368</v>
      </c>
      <c r="N11725" s="8">
        <v>41962</v>
      </c>
      <c r="O11725">
        <v>0</v>
      </c>
      <c r="P11725">
        <v>0</v>
      </c>
      <c r="Q11725">
        <v>9854.7999999999993</v>
      </c>
      <c r="R11725">
        <v>1138.7</v>
      </c>
      <c r="S11725">
        <v>2.3719999999999999</v>
      </c>
      <c r="T11725">
        <v>33</v>
      </c>
      <c r="U11725">
        <v>3450.5</v>
      </c>
      <c r="V11725">
        <v>30</v>
      </c>
      <c r="W11725">
        <v>1.7669999999999999</v>
      </c>
      <c r="X11725">
        <v>2.8559999999999999</v>
      </c>
      <c r="Y11725" s="8">
        <v>41962</v>
      </c>
    </row>
    <row r="11726" spans="1:25" x14ac:dyDescent="0.25">
      <c r="A11726">
        <v>-111.97808334</v>
      </c>
      <c r="B11726">
        <v>33.078530780000001</v>
      </c>
      <c r="C11726">
        <v>13</v>
      </c>
      <c r="D11726" t="s">
        <v>371</v>
      </c>
      <c r="E11726" t="s">
        <v>370</v>
      </c>
      <c r="F11726">
        <v>11725</v>
      </c>
      <c r="G11726">
        <v>2</v>
      </c>
      <c r="H11726">
        <v>13.33</v>
      </c>
      <c r="I11726">
        <v>2.5259999999999998</v>
      </c>
      <c r="J11726">
        <v>1</v>
      </c>
      <c r="K11726">
        <v>1165.7</v>
      </c>
      <c r="L11726" t="s">
        <v>369</v>
      </c>
      <c r="M11726" t="s">
        <v>368</v>
      </c>
      <c r="N11726" s="8">
        <v>41962</v>
      </c>
      <c r="O11726">
        <v>0</v>
      </c>
      <c r="P11726">
        <v>0</v>
      </c>
      <c r="Q11726">
        <v>10766</v>
      </c>
      <c r="R11726">
        <v>1276.3</v>
      </c>
      <c r="S11726">
        <v>2.6589999999999998</v>
      </c>
      <c r="T11726">
        <v>33</v>
      </c>
      <c r="U11726">
        <v>3867.5</v>
      </c>
      <c r="V11726">
        <v>30</v>
      </c>
      <c r="W11726">
        <v>1.722</v>
      </c>
      <c r="X11726">
        <v>2.7839999999999998</v>
      </c>
      <c r="Y11726" s="8">
        <v>41962</v>
      </c>
    </row>
    <row r="11727" spans="1:25" x14ac:dyDescent="0.25">
      <c r="A11727">
        <v>-111.97808332</v>
      </c>
      <c r="B11727">
        <v>33.078537789999999</v>
      </c>
      <c r="C11727">
        <v>13</v>
      </c>
      <c r="D11727" t="s">
        <v>371</v>
      </c>
      <c r="E11727" t="s">
        <v>370</v>
      </c>
      <c r="F11727">
        <v>11726</v>
      </c>
      <c r="G11727">
        <v>356</v>
      </c>
      <c r="H11727">
        <v>13.33</v>
      </c>
      <c r="I11727">
        <v>2.5259999999999998</v>
      </c>
      <c r="J11727">
        <v>1</v>
      </c>
      <c r="K11727">
        <v>1165.5999999999999</v>
      </c>
      <c r="L11727" t="s">
        <v>369</v>
      </c>
      <c r="M11727" t="s">
        <v>368</v>
      </c>
      <c r="N11727" s="8">
        <v>41962</v>
      </c>
      <c r="O11727">
        <v>0</v>
      </c>
      <c r="P11727">
        <v>0</v>
      </c>
      <c r="Q11727">
        <v>12512</v>
      </c>
      <c r="R11727">
        <v>1483.3</v>
      </c>
      <c r="S11727">
        <v>3.09</v>
      </c>
      <c r="T11727">
        <v>33</v>
      </c>
      <c r="U11727">
        <v>4494.8</v>
      </c>
      <c r="V11727">
        <v>30</v>
      </c>
      <c r="W11727">
        <v>1.722</v>
      </c>
      <c r="X11727">
        <v>2.7839999999999998</v>
      </c>
      <c r="Y11727" s="8">
        <v>41962</v>
      </c>
    </row>
    <row r="11728" spans="1:25" x14ac:dyDescent="0.25">
      <c r="A11728">
        <v>-111.97808434</v>
      </c>
      <c r="B11728">
        <v>33.078544780000001</v>
      </c>
      <c r="C11728">
        <v>13</v>
      </c>
      <c r="D11728" t="s">
        <v>371</v>
      </c>
      <c r="E11728" t="s">
        <v>370</v>
      </c>
      <c r="F11728">
        <v>11727</v>
      </c>
      <c r="G11728">
        <v>2</v>
      </c>
      <c r="H11728">
        <v>13.33</v>
      </c>
      <c r="I11728">
        <v>2.4279999999999999</v>
      </c>
      <c r="J11728">
        <v>1</v>
      </c>
      <c r="K11728">
        <v>1165.5</v>
      </c>
      <c r="L11728" t="s">
        <v>369</v>
      </c>
      <c r="M11728" t="s">
        <v>368</v>
      </c>
      <c r="N11728" s="8">
        <v>41962</v>
      </c>
      <c r="O11728">
        <v>0</v>
      </c>
      <c r="P11728">
        <v>0</v>
      </c>
      <c r="Q11728">
        <v>11860</v>
      </c>
      <c r="R11728">
        <v>1462.9</v>
      </c>
      <c r="S11728">
        <v>3.048</v>
      </c>
      <c r="T11728">
        <v>33</v>
      </c>
      <c r="U11728">
        <v>4433.1000000000004</v>
      </c>
      <c r="V11728">
        <v>30</v>
      </c>
      <c r="W11728">
        <v>1.655</v>
      </c>
      <c r="X11728">
        <v>2.6749999999999998</v>
      </c>
      <c r="Y11728" s="8">
        <v>41962</v>
      </c>
    </row>
    <row r="11729" spans="1:25" x14ac:dyDescent="0.25">
      <c r="A11729">
        <v>-111.97808349</v>
      </c>
      <c r="B11729">
        <v>33.078551789999999</v>
      </c>
      <c r="C11729">
        <v>13</v>
      </c>
      <c r="D11729" t="s">
        <v>371</v>
      </c>
      <c r="E11729" t="s">
        <v>370</v>
      </c>
      <c r="F11729">
        <v>11728</v>
      </c>
      <c r="G11729">
        <v>357</v>
      </c>
      <c r="H11729">
        <v>13.33</v>
      </c>
      <c r="I11729">
        <v>2.5590000000000002</v>
      </c>
      <c r="J11729">
        <v>1</v>
      </c>
      <c r="K11729">
        <v>1165.5</v>
      </c>
      <c r="L11729" t="s">
        <v>369</v>
      </c>
      <c r="M11729" t="s">
        <v>368</v>
      </c>
      <c r="N11729" s="8">
        <v>41962</v>
      </c>
      <c r="O11729">
        <v>0</v>
      </c>
      <c r="P11729">
        <v>0</v>
      </c>
      <c r="Q11729">
        <v>12240</v>
      </c>
      <c r="R11729">
        <v>1432.4</v>
      </c>
      <c r="S11729">
        <v>2.984</v>
      </c>
      <c r="T11729">
        <v>33</v>
      </c>
      <c r="U11729">
        <v>4340.8</v>
      </c>
      <c r="V11729">
        <v>30</v>
      </c>
      <c r="W11729">
        <v>1.7450000000000001</v>
      </c>
      <c r="X11729">
        <v>2.82</v>
      </c>
      <c r="Y11729" s="8">
        <v>41962</v>
      </c>
    </row>
    <row r="11730" spans="1:25" x14ac:dyDescent="0.25">
      <c r="A11730">
        <v>-111.97808451</v>
      </c>
      <c r="B11730">
        <v>33.078558790000002</v>
      </c>
      <c r="C11730">
        <v>13</v>
      </c>
      <c r="D11730" t="s">
        <v>371</v>
      </c>
      <c r="E11730" t="s">
        <v>370</v>
      </c>
      <c r="F11730">
        <v>11729</v>
      </c>
      <c r="G11730">
        <v>3</v>
      </c>
      <c r="H11730">
        <v>13.33</v>
      </c>
      <c r="I11730">
        <v>2.5590000000000002</v>
      </c>
      <c r="J11730">
        <v>1</v>
      </c>
      <c r="K11730">
        <v>1165.5999999999999</v>
      </c>
      <c r="L11730" t="s">
        <v>369</v>
      </c>
      <c r="M11730" t="s">
        <v>368</v>
      </c>
      <c r="N11730" s="8">
        <v>41962</v>
      </c>
      <c r="O11730">
        <v>0</v>
      </c>
      <c r="P11730">
        <v>0</v>
      </c>
      <c r="Q11730">
        <v>12856</v>
      </c>
      <c r="R11730">
        <v>1504.4</v>
      </c>
      <c r="S11730">
        <v>3.1339999999999999</v>
      </c>
      <c r="T11730">
        <v>33</v>
      </c>
      <c r="U11730">
        <v>4558.8999999999996</v>
      </c>
      <c r="V11730">
        <v>30</v>
      </c>
      <c r="W11730">
        <v>1.7450000000000001</v>
      </c>
      <c r="X11730">
        <v>2.82</v>
      </c>
      <c r="Y11730" s="8">
        <v>41962</v>
      </c>
    </row>
    <row r="11731" spans="1:25" x14ac:dyDescent="0.25">
      <c r="A11731">
        <v>-111.97808283000001</v>
      </c>
      <c r="B11731">
        <v>33.078565779999998</v>
      </c>
      <c r="C11731">
        <v>13</v>
      </c>
      <c r="D11731" t="s">
        <v>371</v>
      </c>
      <c r="E11731" t="s">
        <v>370</v>
      </c>
      <c r="F11731">
        <v>11730</v>
      </c>
      <c r="G11731">
        <v>359</v>
      </c>
      <c r="H11731">
        <v>13.33</v>
      </c>
      <c r="I11731">
        <v>2.625</v>
      </c>
      <c r="J11731">
        <v>1</v>
      </c>
      <c r="K11731">
        <v>1165.5999999999999</v>
      </c>
      <c r="L11731" t="s">
        <v>369</v>
      </c>
      <c r="M11731" t="s">
        <v>368</v>
      </c>
      <c r="N11731" s="8">
        <v>41962</v>
      </c>
      <c r="O11731">
        <v>0</v>
      </c>
      <c r="P11731">
        <v>0</v>
      </c>
      <c r="Q11731">
        <v>12085</v>
      </c>
      <c r="R11731">
        <v>1378.9</v>
      </c>
      <c r="S11731">
        <v>2.8730000000000002</v>
      </c>
      <c r="T11731">
        <v>33</v>
      </c>
      <c r="U11731">
        <v>4178.3</v>
      </c>
      <c r="V11731">
        <v>30</v>
      </c>
      <c r="W11731">
        <v>1.79</v>
      </c>
      <c r="X11731">
        <v>2.8919999999999999</v>
      </c>
      <c r="Y11731" s="8">
        <v>41962</v>
      </c>
    </row>
    <row r="11732" spans="1:25" x14ac:dyDescent="0.25">
      <c r="A11732">
        <v>-111.97808351</v>
      </c>
      <c r="B11732">
        <v>33.078572790000003</v>
      </c>
      <c r="C11732">
        <v>13</v>
      </c>
      <c r="D11732" t="s">
        <v>371</v>
      </c>
      <c r="E11732" t="s">
        <v>370</v>
      </c>
      <c r="F11732">
        <v>11731</v>
      </c>
      <c r="G11732">
        <v>3</v>
      </c>
      <c r="H11732">
        <v>13.33</v>
      </c>
      <c r="I11732">
        <v>2.4609999999999999</v>
      </c>
      <c r="J11732">
        <v>1</v>
      </c>
      <c r="K11732">
        <v>1165.5999999999999</v>
      </c>
      <c r="L11732" t="s">
        <v>369</v>
      </c>
      <c r="M11732" t="s">
        <v>368</v>
      </c>
      <c r="N11732" s="8">
        <v>41962</v>
      </c>
      <c r="O11732">
        <v>0</v>
      </c>
      <c r="P11732">
        <v>0</v>
      </c>
      <c r="Q11732">
        <v>11045</v>
      </c>
      <c r="R11732">
        <v>1344.3</v>
      </c>
      <c r="S11732">
        <v>2.8010000000000002</v>
      </c>
      <c r="T11732">
        <v>33</v>
      </c>
      <c r="U11732">
        <v>4073.5</v>
      </c>
      <c r="V11732">
        <v>30</v>
      </c>
      <c r="W11732">
        <v>1.6779999999999999</v>
      </c>
      <c r="X11732">
        <v>2.7109999999999999</v>
      </c>
      <c r="Y11732" s="8">
        <v>41962</v>
      </c>
    </row>
    <row r="11733" spans="1:25" x14ac:dyDescent="0.25">
      <c r="A11733">
        <v>-111.97808334</v>
      </c>
      <c r="B11733">
        <v>33.078579779999998</v>
      </c>
      <c r="C11733">
        <v>13</v>
      </c>
      <c r="D11733" t="s">
        <v>371</v>
      </c>
      <c r="E11733" t="s">
        <v>370</v>
      </c>
      <c r="F11733">
        <v>11732</v>
      </c>
      <c r="G11733">
        <v>2</v>
      </c>
      <c r="H11733">
        <v>13.33</v>
      </c>
      <c r="I11733">
        <v>2.4279999999999999</v>
      </c>
      <c r="J11733">
        <v>1</v>
      </c>
      <c r="K11733">
        <v>1165.5999999999999</v>
      </c>
      <c r="L11733" t="s">
        <v>369</v>
      </c>
      <c r="M11733" t="s">
        <v>368</v>
      </c>
      <c r="N11733" s="8">
        <v>41962</v>
      </c>
      <c r="O11733">
        <v>0</v>
      </c>
      <c r="P11733">
        <v>0</v>
      </c>
      <c r="Q11733">
        <v>10310</v>
      </c>
      <c r="R11733">
        <v>1271.8</v>
      </c>
      <c r="S11733">
        <v>2.65</v>
      </c>
      <c r="T11733">
        <v>33</v>
      </c>
      <c r="U11733">
        <v>3853.9</v>
      </c>
      <c r="V11733">
        <v>30</v>
      </c>
      <c r="W11733">
        <v>1.655</v>
      </c>
      <c r="X11733">
        <v>2.6749999999999998</v>
      </c>
      <c r="Y11733" s="8">
        <v>41962</v>
      </c>
    </row>
    <row r="11734" spans="1:25" x14ac:dyDescent="0.25">
      <c r="A11734">
        <v>-111.97808383</v>
      </c>
      <c r="B11734">
        <v>33.078586780000002</v>
      </c>
      <c r="C11734">
        <v>13</v>
      </c>
      <c r="D11734" t="s">
        <v>371</v>
      </c>
      <c r="E11734" t="s">
        <v>370</v>
      </c>
      <c r="F11734">
        <v>11733</v>
      </c>
      <c r="G11734">
        <v>359</v>
      </c>
      <c r="H11734">
        <v>13.33</v>
      </c>
      <c r="I11734">
        <v>2.4609999999999999</v>
      </c>
      <c r="J11734">
        <v>1</v>
      </c>
      <c r="K11734">
        <v>1165.7</v>
      </c>
      <c r="L11734" t="s">
        <v>369</v>
      </c>
      <c r="M11734" t="s">
        <v>368</v>
      </c>
      <c r="N11734" s="8">
        <v>41962</v>
      </c>
      <c r="O11734">
        <v>0</v>
      </c>
      <c r="P11734">
        <v>0</v>
      </c>
      <c r="Q11734">
        <v>9472.7000000000007</v>
      </c>
      <c r="R11734">
        <v>1152.9000000000001</v>
      </c>
      <c r="S11734">
        <v>2.4020000000000001</v>
      </c>
      <c r="T11734">
        <v>33</v>
      </c>
      <c r="U11734">
        <v>3493.6</v>
      </c>
      <c r="V11734">
        <v>30</v>
      </c>
      <c r="W11734">
        <v>1.6779999999999999</v>
      </c>
      <c r="X11734">
        <v>2.7109999999999999</v>
      </c>
      <c r="Y11734" s="8">
        <v>41962</v>
      </c>
    </row>
    <row r="11735" spans="1:25" x14ac:dyDescent="0.25">
      <c r="A11735">
        <v>-111.978084</v>
      </c>
      <c r="B11735">
        <v>33.078593769999998</v>
      </c>
      <c r="C11735">
        <v>13</v>
      </c>
      <c r="D11735" t="s">
        <v>371</v>
      </c>
      <c r="E11735" t="s">
        <v>370</v>
      </c>
      <c r="F11735">
        <v>11734</v>
      </c>
      <c r="G11735">
        <v>0</v>
      </c>
      <c r="H11735">
        <v>13.33</v>
      </c>
      <c r="I11735">
        <v>2.5590000000000002</v>
      </c>
      <c r="J11735">
        <v>1</v>
      </c>
      <c r="K11735">
        <v>1165.8</v>
      </c>
      <c r="L11735" t="s">
        <v>369</v>
      </c>
      <c r="M11735" t="s">
        <v>368</v>
      </c>
      <c r="N11735" s="8">
        <v>41962</v>
      </c>
      <c r="O11735">
        <v>0</v>
      </c>
      <c r="P11735">
        <v>0</v>
      </c>
      <c r="Q11735">
        <v>11597</v>
      </c>
      <c r="R11735">
        <v>1357.1</v>
      </c>
      <c r="S11735">
        <v>2.827</v>
      </c>
      <c r="T11735">
        <v>33</v>
      </c>
      <c r="U11735">
        <v>4112.5</v>
      </c>
      <c r="V11735">
        <v>30</v>
      </c>
      <c r="W11735">
        <v>1.7450000000000001</v>
      </c>
      <c r="X11735">
        <v>2.82</v>
      </c>
      <c r="Y11735" s="8">
        <v>41962</v>
      </c>
    </row>
    <row r="11736" spans="1:25" x14ac:dyDescent="0.25">
      <c r="A11736">
        <v>-111.978084</v>
      </c>
      <c r="B11736">
        <v>33.078599769999997</v>
      </c>
      <c r="C11736">
        <v>13</v>
      </c>
      <c r="D11736" t="s">
        <v>371</v>
      </c>
      <c r="E11736" t="s">
        <v>370</v>
      </c>
      <c r="F11736">
        <v>11735</v>
      </c>
      <c r="G11736">
        <v>0</v>
      </c>
      <c r="H11736">
        <v>13.33</v>
      </c>
      <c r="I11736">
        <v>2.5259999999999998</v>
      </c>
      <c r="J11736">
        <v>1</v>
      </c>
      <c r="K11736">
        <v>1165.7</v>
      </c>
      <c r="L11736" t="s">
        <v>369</v>
      </c>
      <c r="M11736" t="s">
        <v>368</v>
      </c>
      <c r="N11736" s="8">
        <v>41962</v>
      </c>
      <c r="O11736">
        <v>0</v>
      </c>
      <c r="P11736">
        <v>0</v>
      </c>
      <c r="Q11736">
        <v>11040</v>
      </c>
      <c r="R11736">
        <v>1308.8</v>
      </c>
      <c r="S11736">
        <v>2.7269999999999999</v>
      </c>
      <c r="T11736">
        <v>33</v>
      </c>
      <c r="U11736">
        <v>3966</v>
      </c>
      <c r="V11736">
        <v>30</v>
      </c>
      <c r="W11736">
        <v>1.722</v>
      </c>
      <c r="X11736">
        <v>2.7839999999999998</v>
      </c>
      <c r="Y11736" s="8">
        <v>41962</v>
      </c>
    </row>
    <row r="11737" spans="1:25" x14ac:dyDescent="0.25">
      <c r="A11737">
        <v>-111.97808417</v>
      </c>
      <c r="B11737">
        <v>33.078606780000001</v>
      </c>
      <c r="C11737">
        <v>13</v>
      </c>
      <c r="D11737" t="s">
        <v>371</v>
      </c>
      <c r="E11737" t="s">
        <v>370</v>
      </c>
      <c r="F11737">
        <v>11736</v>
      </c>
      <c r="G11737">
        <v>1</v>
      </c>
      <c r="H11737">
        <v>13.33</v>
      </c>
      <c r="I11737">
        <v>2.4929999999999999</v>
      </c>
      <c r="J11737">
        <v>1</v>
      </c>
      <c r="K11737">
        <v>1165.8</v>
      </c>
      <c r="L11737" t="s">
        <v>369</v>
      </c>
      <c r="M11737" t="s">
        <v>368</v>
      </c>
      <c r="N11737" s="8">
        <v>41962</v>
      </c>
      <c r="O11737">
        <v>0</v>
      </c>
      <c r="P11737">
        <v>0</v>
      </c>
      <c r="Q11737">
        <v>9192.5</v>
      </c>
      <c r="R11737">
        <v>1104.0999999999999</v>
      </c>
      <c r="S11737">
        <v>2.2999999999999998</v>
      </c>
      <c r="T11737">
        <v>33</v>
      </c>
      <c r="U11737">
        <v>3345.7</v>
      </c>
      <c r="V11737">
        <v>30</v>
      </c>
      <c r="W11737">
        <v>1.7</v>
      </c>
      <c r="X11737">
        <v>2.7480000000000002</v>
      </c>
      <c r="Y11737" s="8">
        <v>41962</v>
      </c>
    </row>
    <row r="11738" spans="1:25" x14ac:dyDescent="0.25">
      <c r="A11738">
        <v>-111.978083</v>
      </c>
      <c r="B11738">
        <v>33.078613769999997</v>
      </c>
      <c r="C11738">
        <v>13</v>
      </c>
      <c r="D11738" t="s">
        <v>371</v>
      </c>
      <c r="E11738" t="s">
        <v>370</v>
      </c>
      <c r="F11738">
        <v>11737</v>
      </c>
      <c r="G11738">
        <v>0</v>
      </c>
      <c r="H11738">
        <v>13.33</v>
      </c>
      <c r="I11738">
        <v>2.4929999999999999</v>
      </c>
      <c r="J11738">
        <v>1</v>
      </c>
      <c r="K11738">
        <v>1165.7</v>
      </c>
      <c r="L11738" t="s">
        <v>369</v>
      </c>
      <c r="M11738" t="s">
        <v>368</v>
      </c>
      <c r="N11738" s="8">
        <v>41962</v>
      </c>
      <c r="O11738">
        <v>0</v>
      </c>
      <c r="P11738">
        <v>0</v>
      </c>
      <c r="Q11738">
        <v>9984.1</v>
      </c>
      <c r="R11738">
        <v>1199.2</v>
      </c>
      <c r="S11738">
        <v>2.4980000000000002</v>
      </c>
      <c r="T11738">
        <v>33</v>
      </c>
      <c r="U11738">
        <v>3633.8</v>
      </c>
      <c r="V11738">
        <v>30</v>
      </c>
      <c r="W11738">
        <v>1.7</v>
      </c>
      <c r="X11738">
        <v>2.7480000000000002</v>
      </c>
      <c r="Y11738" s="8">
        <v>41962</v>
      </c>
    </row>
    <row r="11739" spans="1:25" x14ac:dyDescent="0.25">
      <c r="A11739">
        <v>-111.97808383</v>
      </c>
      <c r="B11739">
        <v>33.078620780000001</v>
      </c>
      <c r="C11739">
        <v>13</v>
      </c>
      <c r="D11739" t="s">
        <v>371</v>
      </c>
      <c r="E11739" t="s">
        <v>370</v>
      </c>
      <c r="F11739">
        <v>11738</v>
      </c>
      <c r="G11739">
        <v>359</v>
      </c>
      <c r="H11739">
        <v>13.33</v>
      </c>
      <c r="I11739">
        <v>2.4929999999999999</v>
      </c>
      <c r="J11739">
        <v>1</v>
      </c>
      <c r="K11739">
        <v>1165.7</v>
      </c>
      <c r="L11739" t="s">
        <v>369</v>
      </c>
      <c r="M11739" t="s">
        <v>368</v>
      </c>
      <c r="N11739" s="8">
        <v>41962</v>
      </c>
      <c r="O11739">
        <v>0</v>
      </c>
      <c r="P11739">
        <v>0</v>
      </c>
      <c r="Q11739">
        <v>9631.7999999999993</v>
      </c>
      <c r="R11739">
        <v>1156.8</v>
      </c>
      <c r="S11739">
        <v>2.41</v>
      </c>
      <c r="T11739">
        <v>33</v>
      </c>
      <c r="U11739">
        <v>3505.5</v>
      </c>
      <c r="V11739">
        <v>30</v>
      </c>
      <c r="W11739">
        <v>1.7</v>
      </c>
      <c r="X11739">
        <v>2.7480000000000002</v>
      </c>
      <c r="Y11739" s="8">
        <v>41962</v>
      </c>
    </row>
    <row r="11740" spans="1:25" x14ac:dyDescent="0.25">
      <c r="A11740">
        <v>-111.978083</v>
      </c>
      <c r="B11740">
        <v>33.078627769999997</v>
      </c>
      <c r="C11740">
        <v>13</v>
      </c>
      <c r="D11740" t="s">
        <v>371</v>
      </c>
      <c r="E11740" t="s">
        <v>370</v>
      </c>
      <c r="F11740">
        <v>11739</v>
      </c>
      <c r="G11740">
        <v>0</v>
      </c>
      <c r="H11740">
        <v>13.33</v>
      </c>
      <c r="I11740">
        <v>2.5259999999999998</v>
      </c>
      <c r="J11740">
        <v>1</v>
      </c>
      <c r="K11740">
        <v>1165.7</v>
      </c>
      <c r="L11740" t="s">
        <v>369</v>
      </c>
      <c r="M11740" t="s">
        <v>368</v>
      </c>
      <c r="N11740" s="8">
        <v>41962</v>
      </c>
      <c r="O11740">
        <v>0</v>
      </c>
      <c r="P11740">
        <v>0</v>
      </c>
      <c r="Q11740">
        <v>11003</v>
      </c>
      <c r="R11740">
        <v>1304.4000000000001</v>
      </c>
      <c r="S11740">
        <v>2.7170000000000001</v>
      </c>
      <c r="T11740">
        <v>33</v>
      </c>
      <c r="U11740">
        <v>3952.7</v>
      </c>
      <c r="V11740">
        <v>30</v>
      </c>
      <c r="W11740">
        <v>1.722</v>
      </c>
      <c r="X11740">
        <v>2.7839999999999998</v>
      </c>
      <c r="Y11740" s="8">
        <v>41962</v>
      </c>
    </row>
    <row r="11741" spans="1:25" x14ac:dyDescent="0.25">
      <c r="A11741">
        <v>-111.978083</v>
      </c>
      <c r="B11741">
        <v>33.078634770000001</v>
      </c>
      <c r="C11741">
        <v>13</v>
      </c>
      <c r="D11741" t="s">
        <v>371</v>
      </c>
      <c r="E11741" t="s">
        <v>370</v>
      </c>
      <c r="F11741">
        <v>11740</v>
      </c>
      <c r="G11741">
        <v>0</v>
      </c>
      <c r="H11741">
        <v>13.33</v>
      </c>
      <c r="I11741">
        <v>2.4929999999999999</v>
      </c>
      <c r="J11741">
        <v>1</v>
      </c>
      <c r="K11741">
        <v>1165.7</v>
      </c>
      <c r="L11741" t="s">
        <v>369</v>
      </c>
      <c r="M11741" t="s">
        <v>368</v>
      </c>
      <c r="N11741" s="8">
        <v>41962</v>
      </c>
      <c r="O11741">
        <v>0</v>
      </c>
      <c r="P11741">
        <v>0</v>
      </c>
      <c r="Q11741">
        <v>9713.4</v>
      </c>
      <c r="R11741">
        <v>1166.5999999999999</v>
      </c>
      <c r="S11741">
        <v>2.4300000000000002</v>
      </c>
      <c r="T11741">
        <v>33</v>
      </c>
      <c r="U11741">
        <v>3535.3</v>
      </c>
      <c r="V11741">
        <v>30</v>
      </c>
      <c r="W11741">
        <v>1.7</v>
      </c>
      <c r="X11741">
        <v>2.7480000000000002</v>
      </c>
      <c r="Y11741" s="8">
        <v>41962</v>
      </c>
    </row>
    <row r="11742" spans="1:25" x14ac:dyDescent="0.25">
      <c r="A11742">
        <v>-111.97808317</v>
      </c>
      <c r="B11742">
        <v>33.078641779999998</v>
      </c>
      <c r="C11742">
        <v>13</v>
      </c>
      <c r="D11742" t="s">
        <v>371</v>
      </c>
      <c r="E11742" t="s">
        <v>370</v>
      </c>
      <c r="F11742">
        <v>11741</v>
      </c>
      <c r="G11742">
        <v>1</v>
      </c>
      <c r="H11742">
        <v>13.33</v>
      </c>
      <c r="I11742">
        <v>2.5590000000000002</v>
      </c>
      <c r="J11742">
        <v>1</v>
      </c>
      <c r="K11742">
        <v>1165.7</v>
      </c>
      <c r="L11742" t="s">
        <v>369</v>
      </c>
      <c r="M11742" t="s">
        <v>368</v>
      </c>
      <c r="N11742" s="8">
        <v>41962</v>
      </c>
      <c r="O11742">
        <v>0</v>
      </c>
      <c r="P11742">
        <v>0</v>
      </c>
      <c r="Q11742">
        <v>9923.1</v>
      </c>
      <c r="R11742">
        <v>1161.3</v>
      </c>
      <c r="S11742">
        <v>2.419</v>
      </c>
      <c r="T11742">
        <v>33</v>
      </c>
      <c r="U11742">
        <v>3519</v>
      </c>
      <c r="V11742">
        <v>30</v>
      </c>
      <c r="W11742">
        <v>1.7450000000000001</v>
      </c>
      <c r="X11742">
        <v>2.82</v>
      </c>
      <c r="Y11742" s="8">
        <v>41962</v>
      </c>
    </row>
    <row r="11743" spans="1:25" x14ac:dyDescent="0.25">
      <c r="A11743">
        <v>-111.97808266</v>
      </c>
      <c r="B11743">
        <v>33.078648780000002</v>
      </c>
      <c r="C11743">
        <v>13</v>
      </c>
      <c r="D11743" t="s">
        <v>371</v>
      </c>
      <c r="E11743" t="s">
        <v>370</v>
      </c>
      <c r="F11743">
        <v>11742</v>
      </c>
      <c r="G11743">
        <v>358</v>
      </c>
      <c r="H11743">
        <v>13.33</v>
      </c>
      <c r="I11743">
        <v>2.4609999999999999</v>
      </c>
      <c r="J11743">
        <v>1</v>
      </c>
      <c r="K11743">
        <v>1165.7</v>
      </c>
      <c r="L11743" t="s">
        <v>369</v>
      </c>
      <c r="M11743" t="s">
        <v>368</v>
      </c>
      <c r="N11743" s="8">
        <v>41962</v>
      </c>
      <c r="O11743">
        <v>0</v>
      </c>
      <c r="P11743">
        <v>0</v>
      </c>
      <c r="Q11743">
        <v>10702</v>
      </c>
      <c r="R11743">
        <v>1302.5</v>
      </c>
      <c r="S11743">
        <v>2.714</v>
      </c>
      <c r="T11743">
        <v>33</v>
      </c>
      <c r="U11743">
        <v>3947</v>
      </c>
      <c r="V11743">
        <v>30</v>
      </c>
      <c r="W11743">
        <v>1.6779999999999999</v>
      </c>
      <c r="X11743">
        <v>2.7109999999999999</v>
      </c>
      <c r="Y11743" s="8">
        <v>41962</v>
      </c>
    </row>
    <row r="11744" spans="1:25" x14ac:dyDescent="0.25">
      <c r="A11744">
        <v>-111.97808351</v>
      </c>
      <c r="B11744">
        <v>33.078655789999999</v>
      </c>
      <c r="C11744">
        <v>13</v>
      </c>
      <c r="D11744" t="s">
        <v>371</v>
      </c>
      <c r="E11744" t="s">
        <v>370</v>
      </c>
      <c r="F11744">
        <v>11743</v>
      </c>
      <c r="G11744">
        <v>3</v>
      </c>
      <c r="H11744">
        <v>13.33</v>
      </c>
      <c r="I11744">
        <v>2.4929999999999999</v>
      </c>
      <c r="J11744">
        <v>1</v>
      </c>
      <c r="K11744">
        <v>1165.7</v>
      </c>
      <c r="L11744" t="s">
        <v>369</v>
      </c>
      <c r="M11744" t="s">
        <v>368</v>
      </c>
      <c r="N11744" s="8">
        <v>41962</v>
      </c>
      <c r="O11744">
        <v>0</v>
      </c>
      <c r="P11744">
        <v>0</v>
      </c>
      <c r="Q11744">
        <v>9829.2999999999993</v>
      </c>
      <c r="R11744">
        <v>1180.5999999999999</v>
      </c>
      <c r="S11744">
        <v>2.4590000000000001</v>
      </c>
      <c r="T11744">
        <v>33</v>
      </c>
      <c r="U11744">
        <v>3577.4</v>
      </c>
      <c r="V11744">
        <v>30</v>
      </c>
      <c r="W11744">
        <v>1.7</v>
      </c>
      <c r="X11744">
        <v>2.7480000000000002</v>
      </c>
      <c r="Y11744" s="8">
        <v>41962</v>
      </c>
    </row>
    <row r="11745" spans="1:25" x14ac:dyDescent="0.25">
      <c r="A11745">
        <v>-111.97808266</v>
      </c>
      <c r="B11745">
        <v>33.078662780000002</v>
      </c>
      <c r="C11745">
        <v>13</v>
      </c>
      <c r="D11745" t="s">
        <v>371</v>
      </c>
      <c r="E11745" t="s">
        <v>370</v>
      </c>
      <c r="F11745">
        <v>11744</v>
      </c>
      <c r="G11745">
        <v>358</v>
      </c>
      <c r="H11745">
        <v>13.33</v>
      </c>
      <c r="I11745">
        <v>2.4929999999999999</v>
      </c>
      <c r="J11745">
        <v>1</v>
      </c>
      <c r="K11745">
        <v>1165.7</v>
      </c>
      <c r="L11745" t="s">
        <v>369</v>
      </c>
      <c r="M11745" t="s">
        <v>368</v>
      </c>
      <c r="N11745" s="8">
        <v>41962</v>
      </c>
      <c r="O11745">
        <v>0</v>
      </c>
      <c r="P11745">
        <v>0</v>
      </c>
      <c r="Q11745">
        <v>8913.2000000000007</v>
      </c>
      <c r="R11745">
        <v>1070.5</v>
      </c>
      <c r="S11745">
        <v>2.23</v>
      </c>
      <c r="T11745">
        <v>33</v>
      </c>
      <c r="U11745">
        <v>3244</v>
      </c>
      <c r="V11745">
        <v>30</v>
      </c>
      <c r="W11745">
        <v>1.7</v>
      </c>
      <c r="X11745">
        <v>2.7480000000000002</v>
      </c>
      <c r="Y11745" s="8">
        <v>41962</v>
      </c>
    </row>
    <row r="11746" spans="1:25" x14ac:dyDescent="0.25">
      <c r="A11746">
        <v>-111.978083</v>
      </c>
      <c r="B11746">
        <v>33.078669769999998</v>
      </c>
      <c r="C11746">
        <v>13</v>
      </c>
      <c r="D11746" t="s">
        <v>371</v>
      </c>
      <c r="E11746" t="s">
        <v>370</v>
      </c>
      <c r="F11746">
        <v>11745</v>
      </c>
      <c r="G11746">
        <v>0</v>
      </c>
      <c r="H11746">
        <v>13.33</v>
      </c>
      <c r="I11746">
        <v>2.4929999999999999</v>
      </c>
      <c r="J11746">
        <v>1</v>
      </c>
      <c r="K11746">
        <v>1165.7</v>
      </c>
      <c r="L11746" t="s">
        <v>369</v>
      </c>
      <c r="M11746" t="s">
        <v>368</v>
      </c>
      <c r="N11746" s="8">
        <v>41962</v>
      </c>
      <c r="O11746">
        <v>0</v>
      </c>
      <c r="P11746">
        <v>0</v>
      </c>
      <c r="Q11746">
        <v>9297.2999999999993</v>
      </c>
      <c r="R11746">
        <v>1116.7</v>
      </c>
      <c r="S11746">
        <v>2.3260000000000001</v>
      </c>
      <c r="T11746">
        <v>33</v>
      </c>
      <c r="U11746">
        <v>3383.8</v>
      </c>
      <c r="V11746">
        <v>30</v>
      </c>
      <c r="W11746">
        <v>1.7</v>
      </c>
      <c r="X11746">
        <v>2.7480000000000002</v>
      </c>
      <c r="Y11746" s="8">
        <v>41962</v>
      </c>
    </row>
    <row r="11747" spans="1:25" x14ac:dyDescent="0.25">
      <c r="A11747">
        <v>-111.97808334</v>
      </c>
      <c r="B11747">
        <v>33.078676780000002</v>
      </c>
      <c r="C11747">
        <v>13</v>
      </c>
      <c r="D11747" t="s">
        <v>371</v>
      </c>
      <c r="E11747" t="s">
        <v>370</v>
      </c>
      <c r="F11747">
        <v>11746</v>
      </c>
      <c r="G11747">
        <v>2</v>
      </c>
      <c r="H11747">
        <v>13.33</v>
      </c>
      <c r="I11747">
        <v>2.395</v>
      </c>
      <c r="J11747">
        <v>1</v>
      </c>
      <c r="K11747">
        <v>1165.8</v>
      </c>
      <c r="L11747" t="s">
        <v>369</v>
      </c>
      <c r="M11747" t="s">
        <v>368</v>
      </c>
      <c r="N11747" s="8">
        <v>41962</v>
      </c>
      <c r="O11747">
        <v>0</v>
      </c>
      <c r="P11747">
        <v>0</v>
      </c>
      <c r="Q11747">
        <v>10621</v>
      </c>
      <c r="R11747">
        <v>1328.1</v>
      </c>
      <c r="S11747">
        <v>2.7669999999999999</v>
      </c>
      <c r="T11747">
        <v>33</v>
      </c>
      <c r="U11747">
        <v>4024.5</v>
      </c>
      <c r="V11747">
        <v>30</v>
      </c>
      <c r="W11747">
        <v>1.633</v>
      </c>
      <c r="X11747">
        <v>2.6389999999999998</v>
      </c>
      <c r="Y11747" s="8">
        <v>41962</v>
      </c>
    </row>
    <row r="11748" spans="1:25" x14ac:dyDescent="0.25">
      <c r="A11748">
        <v>-111.97808332</v>
      </c>
      <c r="B11748">
        <v>33.078683789999999</v>
      </c>
      <c r="C11748">
        <v>13</v>
      </c>
      <c r="D11748" t="s">
        <v>371</v>
      </c>
      <c r="E11748" t="s">
        <v>370</v>
      </c>
      <c r="F11748">
        <v>11747</v>
      </c>
      <c r="G11748">
        <v>356</v>
      </c>
      <c r="H11748">
        <v>13.33</v>
      </c>
      <c r="I11748">
        <v>2.4609999999999999</v>
      </c>
      <c r="J11748">
        <v>1</v>
      </c>
      <c r="K11748">
        <v>1165.8</v>
      </c>
      <c r="L11748" t="s">
        <v>369</v>
      </c>
      <c r="M11748" t="s">
        <v>368</v>
      </c>
      <c r="N11748" s="8">
        <v>41962</v>
      </c>
      <c r="O11748">
        <v>0</v>
      </c>
      <c r="P11748">
        <v>0</v>
      </c>
      <c r="Q11748">
        <v>10427</v>
      </c>
      <c r="R11748">
        <v>1269.0999999999999</v>
      </c>
      <c r="S11748">
        <v>2.6440000000000001</v>
      </c>
      <c r="T11748">
        <v>33</v>
      </c>
      <c r="U11748">
        <v>3845.7</v>
      </c>
      <c r="V11748">
        <v>30</v>
      </c>
      <c r="W11748">
        <v>1.6779999999999999</v>
      </c>
      <c r="X11748">
        <v>2.7109999999999999</v>
      </c>
      <c r="Y11748" s="8">
        <v>41962</v>
      </c>
    </row>
    <row r="11749" spans="1:25" x14ac:dyDescent="0.25">
      <c r="A11749">
        <v>-111.97808334</v>
      </c>
      <c r="B11749">
        <v>33.078690780000002</v>
      </c>
      <c r="C11749">
        <v>13</v>
      </c>
      <c r="D11749" t="s">
        <v>371</v>
      </c>
      <c r="E11749" t="s">
        <v>370</v>
      </c>
      <c r="F11749">
        <v>11748</v>
      </c>
      <c r="G11749">
        <v>2</v>
      </c>
      <c r="H11749">
        <v>13.33</v>
      </c>
      <c r="I11749">
        <v>2.4929999999999999</v>
      </c>
      <c r="J11749">
        <v>1</v>
      </c>
      <c r="K11749">
        <v>1165.8</v>
      </c>
      <c r="L11749" t="s">
        <v>369</v>
      </c>
      <c r="M11749" t="s">
        <v>368</v>
      </c>
      <c r="N11749" s="8">
        <v>41962</v>
      </c>
      <c r="O11749">
        <v>0</v>
      </c>
      <c r="P11749">
        <v>0</v>
      </c>
      <c r="Q11749">
        <v>11857</v>
      </c>
      <c r="R11749">
        <v>1424.1</v>
      </c>
      <c r="S11749">
        <v>2.9670000000000001</v>
      </c>
      <c r="T11749">
        <v>33</v>
      </c>
      <c r="U11749">
        <v>4315.3</v>
      </c>
      <c r="V11749">
        <v>30</v>
      </c>
      <c r="W11749">
        <v>1.7</v>
      </c>
      <c r="X11749">
        <v>2.7480000000000002</v>
      </c>
      <c r="Y11749" s="8">
        <v>41962</v>
      </c>
    </row>
    <row r="11750" spans="1:25" x14ac:dyDescent="0.25">
      <c r="A11750">
        <v>-111.97808317</v>
      </c>
      <c r="B11750">
        <v>33.078697779999999</v>
      </c>
      <c r="C11750">
        <v>13</v>
      </c>
      <c r="D11750" t="s">
        <v>371</v>
      </c>
      <c r="E11750" t="s">
        <v>370</v>
      </c>
      <c r="F11750">
        <v>11749</v>
      </c>
      <c r="G11750">
        <v>1</v>
      </c>
      <c r="H11750">
        <v>13.33</v>
      </c>
      <c r="I11750">
        <v>2.5590000000000002</v>
      </c>
      <c r="J11750">
        <v>1</v>
      </c>
      <c r="K11750">
        <v>1165.8</v>
      </c>
      <c r="L11750" t="s">
        <v>369</v>
      </c>
      <c r="M11750" t="s">
        <v>368</v>
      </c>
      <c r="N11750" s="8">
        <v>41962</v>
      </c>
      <c r="O11750">
        <v>0</v>
      </c>
      <c r="P11750">
        <v>0</v>
      </c>
      <c r="Q11750">
        <v>11630</v>
      </c>
      <c r="R11750">
        <v>1361</v>
      </c>
      <c r="S11750">
        <v>2.835</v>
      </c>
      <c r="T11750">
        <v>33</v>
      </c>
      <c r="U11750">
        <v>4124.3</v>
      </c>
      <c r="V11750">
        <v>30</v>
      </c>
      <c r="W11750">
        <v>1.7450000000000001</v>
      </c>
      <c r="X11750">
        <v>2.82</v>
      </c>
      <c r="Y11750" s="8">
        <v>41962</v>
      </c>
    </row>
    <row r="11751" spans="1:25" x14ac:dyDescent="0.25">
      <c r="A11751">
        <v>-111.978083</v>
      </c>
      <c r="B11751">
        <v>33.078704770000002</v>
      </c>
      <c r="C11751">
        <v>13</v>
      </c>
      <c r="D11751" t="s">
        <v>371</v>
      </c>
      <c r="E11751" t="s">
        <v>370</v>
      </c>
      <c r="F11751">
        <v>11750</v>
      </c>
      <c r="G11751">
        <v>0</v>
      </c>
      <c r="H11751">
        <v>13.33</v>
      </c>
      <c r="I11751">
        <v>2.4929999999999999</v>
      </c>
      <c r="J11751">
        <v>1</v>
      </c>
      <c r="K11751">
        <v>1165.8</v>
      </c>
      <c r="L11751" t="s">
        <v>369</v>
      </c>
      <c r="M11751" t="s">
        <v>368</v>
      </c>
      <c r="N11751" s="8">
        <v>41962</v>
      </c>
      <c r="O11751">
        <v>0</v>
      </c>
      <c r="P11751">
        <v>0</v>
      </c>
      <c r="Q11751">
        <v>13478</v>
      </c>
      <c r="R11751">
        <v>1618.7</v>
      </c>
      <c r="S11751">
        <v>3.3719999999999999</v>
      </c>
      <c r="T11751">
        <v>33</v>
      </c>
      <c r="U11751">
        <v>4905.3</v>
      </c>
      <c r="V11751">
        <v>30</v>
      </c>
      <c r="W11751">
        <v>1.7</v>
      </c>
      <c r="X11751">
        <v>2.7480000000000002</v>
      </c>
      <c r="Y11751" s="8">
        <v>41962</v>
      </c>
    </row>
    <row r="11752" spans="1:25" x14ac:dyDescent="0.25">
      <c r="A11752">
        <v>-111.97808317</v>
      </c>
      <c r="B11752">
        <v>33.078711779999999</v>
      </c>
      <c r="C11752">
        <v>13</v>
      </c>
      <c r="D11752" t="s">
        <v>371</v>
      </c>
      <c r="E11752" t="s">
        <v>370</v>
      </c>
      <c r="F11752">
        <v>11751</v>
      </c>
      <c r="G11752">
        <v>1</v>
      </c>
      <c r="H11752">
        <v>13.33</v>
      </c>
      <c r="I11752">
        <v>2.5920000000000001</v>
      </c>
      <c r="J11752">
        <v>1</v>
      </c>
      <c r="K11752">
        <v>1165.8</v>
      </c>
      <c r="L11752" t="s">
        <v>369</v>
      </c>
      <c r="M11752" t="s">
        <v>368</v>
      </c>
      <c r="N11752" s="8">
        <v>41962</v>
      </c>
      <c r="O11752">
        <v>0</v>
      </c>
      <c r="P11752">
        <v>0</v>
      </c>
      <c r="Q11752">
        <v>12070</v>
      </c>
      <c r="R11752">
        <v>1394.6</v>
      </c>
      <c r="S11752">
        <v>2.9049999999999998</v>
      </c>
      <c r="T11752">
        <v>33</v>
      </c>
      <c r="U11752">
        <v>4226.2</v>
      </c>
      <c r="V11752">
        <v>30</v>
      </c>
      <c r="W11752">
        <v>1.7669999999999999</v>
      </c>
      <c r="X11752">
        <v>2.8559999999999999</v>
      </c>
      <c r="Y11752" s="8">
        <v>41962</v>
      </c>
    </row>
    <row r="11753" spans="1:25" x14ac:dyDescent="0.25">
      <c r="A11753">
        <v>-111.97808334</v>
      </c>
      <c r="B11753">
        <v>33.078718780000003</v>
      </c>
      <c r="C11753">
        <v>13</v>
      </c>
      <c r="D11753" t="s">
        <v>371</v>
      </c>
      <c r="E11753" t="s">
        <v>370</v>
      </c>
      <c r="F11753">
        <v>11752</v>
      </c>
      <c r="G11753">
        <v>2</v>
      </c>
      <c r="H11753">
        <v>13.33</v>
      </c>
      <c r="I11753">
        <v>2.4929999999999999</v>
      </c>
      <c r="J11753">
        <v>1</v>
      </c>
      <c r="K11753">
        <v>1165.8</v>
      </c>
      <c r="L11753" t="s">
        <v>369</v>
      </c>
      <c r="M11753" t="s">
        <v>368</v>
      </c>
      <c r="N11753" s="8">
        <v>41962</v>
      </c>
      <c r="O11753">
        <v>0</v>
      </c>
      <c r="P11753">
        <v>0</v>
      </c>
      <c r="Q11753">
        <v>12633</v>
      </c>
      <c r="R11753">
        <v>1517.3</v>
      </c>
      <c r="S11753">
        <v>3.161</v>
      </c>
      <c r="T11753">
        <v>33</v>
      </c>
      <c r="U11753">
        <v>4597.8</v>
      </c>
      <c r="V11753">
        <v>30</v>
      </c>
      <c r="W11753">
        <v>1.7</v>
      </c>
      <c r="X11753">
        <v>2.7480000000000002</v>
      </c>
      <c r="Y11753" s="8">
        <v>41962</v>
      </c>
    </row>
    <row r="11754" spans="1:25" x14ac:dyDescent="0.25">
      <c r="A11754">
        <v>-111.97808266</v>
      </c>
      <c r="B11754">
        <v>33.078725779999999</v>
      </c>
      <c r="C11754">
        <v>13</v>
      </c>
      <c r="D11754" t="s">
        <v>371</v>
      </c>
      <c r="E11754" t="s">
        <v>370</v>
      </c>
      <c r="F11754">
        <v>11753</v>
      </c>
      <c r="G11754">
        <v>358</v>
      </c>
      <c r="H11754">
        <v>13.33</v>
      </c>
      <c r="I11754">
        <v>2.5590000000000002</v>
      </c>
      <c r="J11754">
        <v>1</v>
      </c>
      <c r="K11754">
        <v>1165.8</v>
      </c>
      <c r="L11754" t="s">
        <v>369</v>
      </c>
      <c r="M11754" t="s">
        <v>368</v>
      </c>
      <c r="N11754" s="8">
        <v>41962</v>
      </c>
      <c r="O11754">
        <v>0</v>
      </c>
      <c r="P11754">
        <v>0</v>
      </c>
      <c r="Q11754">
        <v>12644</v>
      </c>
      <c r="R11754">
        <v>1479.7</v>
      </c>
      <c r="S11754">
        <v>3.0830000000000002</v>
      </c>
      <c r="T11754">
        <v>33</v>
      </c>
      <c r="U11754">
        <v>4484</v>
      </c>
      <c r="V11754">
        <v>30</v>
      </c>
      <c r="W11754">
        <v>1.7450000000000001</v>
      </c>
      <c r="X11754">
        <v>2.82</v>
      </c>
      <c r="Y11754" s="8">
        <v>41962</v>
      </c>
    </row>
    <row r="11755" spans="1:25" x14ac:dyDescent="0.25">
      <c r="A11755">
        <v>-111.97808317</v>
      </c>
      <c r="B11755">
        <v>33.078732780000003</v>
      </c>
      <c r="C11755">
        <v>13</v>
      </c>
      <c r="D11755" t="s">
        <v>371</v>
      </c>
      <c r="E11755" t="s">
        <v>370</v>
      </c>
      <c r="F11755">
        <v>11754</v>
      </c>
      <c r="G11755">
        <v>1</v>
      </c>
      <c r="H11755">
        <v>13.33</v>
      </c>
      <c r="I11755">
        <v>2.3620000000000001</v>
      </c>
      <c r="J11755">
        <v>1</v>
      </c>
      <c r="K11755">
        <v>1165.8</v>
      </c>
      <c r="L11755" t="s">
        <v>369</v>
      </c>
      <c r="M11755" t="s">
        <v>368</v>
      </c>
      <c r="N11755" s="8">
        <v>41962</v>
      </c>
      <c r="O11755">
        <v>0</v>
      </c>
      <c r="P11755">
        <v>0</v>
      </c>
      <c r="Q11755">
        <v>11090</v>
      </c>
      <c r="R11755">
        <v>1406</v>
      </c>
      <c r="S11755">
        <v>2.9289999999999998</v>
      </c>
      <c r="T11755">
        <v>33</v>
      </c>
      <c r="U11755">
        <v>4260.5</v>
      </c>
      <c r="V11755">
        <v>30</v>
      </c>
      <c r="W11755">
        <v>1.611</v>
      </c>
      <c r="X11755">
        <v>2.6030000000000002</v>
      </c>
      <c r="Y11755" s="8">
        <v>41962</v>
      </c>
    </row>
    <row r="11756" spans="1:25" x14ac:dyDescent="0.25">
      <c r="A11756">
        <v>-111.978083</v>
      </c>
      <c r="B11756">
        <v>33.078739769999999</v>
      </c>
      <c r="C11756">
        <v>13</v>
      </c>
      <c r="D11756" t="s">
        <v>371</v>
      </c>
      <c r="E11756" t="s">
        <v>370</v>
      </c>
      <c r="F11756">
        <v>11755</v>
      </c>
      <c r="G11756">
        <v>0</v>
      </c>
      <c r="H11756">
        <v>13.33</v>
      </c>
      <c r="I11756">
        <v>2.5590000000000002</v>
      </c>
      <c r="J11756">
        <v>1</v>
      </c>
      <c r="K11756">
        <v>1165.8</v>
      </c>
      <c r="L11756" t="s">
        <v>369</v>
      </c>
      <c r="M11756" t="s">
        <v>368</v>
      </c>
      <c r="N11756" s="8">
        <v>41962</v>
      </c>
      <c r="O11756">
        <v>0</v>
      </c>
      <c r="P11756">
        <v>0</v>
      </c>
      <c r="Q11756">
        <v>12630</v>
      </c>
      <c r="R11756">
        <v>1478</v>
      </c>
      <c r="S11756">
        <v>3.0790000000000002</v>
      </c>
      <c r="T11756">
        <v>33</v>
      </c>
      <c r="U11756">
        <v>4478.8</v>
      </c>
      <c r="V11756">
        <v>30</v>
      </c>
      <c r="W11756">
        <v>1.7450000000000001</v>
      </c>
      <c r="X11756">
        <v>2.82</v>
      </c>
      <c r="Y11756" s="8">
        <v>41962</v>
      </c>
    </row>
    <row r="11757" spans="1:25" x14ac:dyDescent="0.25">
      <c r="A11757">
        <v>-111.97808283000001</v>
      </c>
      <c r="B11757">
        <v>33.078745779999998</v>
      </c>
      <c r="C11757">
        <v>13</v>
      </c>
      <c r="D11757" t="s">
        <v>371</v>
      </c>
      <c r="E11757" t="s">
        <v>370</v>
      </c>
      <c r="F11757">
        <v>11756</v>
      </c>
      <c r="G11757">
        <v>359</v>
      </c>
      <c r="H11757">
        <v>13.33</v>
      </c>
      <c r="I11757">
        <v>2.4609999999999999</v>
      </c>
      <c r="J11757">
        <v>1</v>
      </c>
      <c r="K11757">
        <v>1165.8</v>
      </c>
      <c r="L11757" t="s">
        <v>369</v>
      </c>
      <c r="M11757" t="s">
        <v>368</v>
      </c>
      <c r="N11757" s="8">
        <v>41962</v>
      </c>
      <c r="O11757">
        <v>0</v>
      </c>
      <c r="P11757">
        <v>0</v>
      </c>
      <c r="Q11757">
        <v>12859</v>
      </c>
      <c r="R11757">
        <v>1565</v>
      </c>
      <c r="S11757">
        <v>3.26</v>
      </c>
      <c r="T11757">
        <v>33</v>
      </c>
      <c r="U11757">
        <v>4742.3999999999996</v>
      </c>
      <c r="V11757">
        <v>30</v>
      </c>
      <c r="W11757">
        <v>1.6779999999999999</v>
      </c>
      <c r="X11757">
        <v>2.7109999999999999</v>
      </c>
      <c r="Y11757" s="8">
        <v>41962</v>
      </c>
    </row>
    <row r="11758" spans="1:25" x14ac:dyDescent="0.25">
      <c r="A11758">
        <v>-111.97808317</v>
      </c>
      <c r="B11758">
        <v>33.078752780000002</v>
      </c>
      <c r="C11758">
        <v>13</v>
      </c>
      <c r="D11758" t="s">
        <v>371</v>
      </c>
      <c r="E11758" t="s">
        <v>370</v>
      </c>
      <c r="F11758">
        <v>11757</v>
      </c>
      <c r="G11758">
        <v>1</v>
      </c>
      <c r="H11758">
        <v>13.33</v>
      </c>
      <c r="I11758">
        <v>2.625</v>
      </c>
      <c r="J11758">
        <v>1</v>
      </c>
      <c r="K11758">
        <v>1165.8</v>
      </c>
      <c r="L11758" t="s">
        <v>369</v>
      </c>
      <c r="M11758" t="s">
        <v>368</v>
      </c>
      <c r="N11758" s="8">
        <v>41962</v>
      </c>
      <c r="O11758">
        <v>0</v>
      </c>
      <c r="P11758">
        <v>0</v>
      </c>
      <c r="Q11758">
        <v>13195</v>
      </c>
      <c r="R11758">
        <v>1505.5</v>
      </c>
      <c r="S11758">
        <v>3.137</v>
      </c>
      <c r="T11758">
        <v>33</v>
      </c>
      <c r="U11758">
        <v>4562.2</v>
      </c>
      <c r="V11758">
        <v>30</v>
      </c>
      <c r="W11758">
        <v>1.79</v>
      </c>
      <c r="X11758">
        <v>2.8919999999999999</v>
      </c>
      <c r="Y11758" s="8">
        <v>41962</v>
      </c>
    </row>
    <row r="11759" spans="1:25" x14ac:dyDescent="0.25">
      <c r="A11759">
        <v>-111.97808234</v>
      </c>
      <c r="B11759">
        <v>33.078759779999999</v>
      </c>
      <c r="C11759">
        <v>13</v>
      </c>
      <c r="D11759" t="s">
        <v>371</v>
      </c>
      <c r="E11759" t="s">
        <v>370</v>
      </c>
      <c r="F11759">
        <v>11758</v>
      </c>
      <c r="G11759">
        <v>2</v>
      </c>
      <c r="H11759">
        <v>13.33</v>
      </c>
      <c r="I11759">
        <v>2.5590000000000002</v>
      </c>
      <c r="J11759">
        <v>1</v>
      </c>
      <c r="K11759">
        <v>1165.9000000000001</v>
      </c>
      <c r="L11759" t="s">
        <v>369</v>
      </c>
      <c r="M11759" t="s">
        <v>368</v>
      </c>
      <c r="N11759" s="8">
        <v>41962</v>
      </c>
      <c r="O11759">
        <v>0</v>
      </c>
      <c r="P11759">
        <v>0</v>
      </c>
      <c r="Q11759">
        <v>13646</v>
      </c>
      <c r="R11759">
        <v>1596.9</v>
      </c>
      <c r="S11759">
        <v>3.327</v>
      </c>
      <c r="T11759">
        <v>33</v>
      </c>
      <c r="U11759">
        <v>4839.1000000000004</v>
      </c>
      <c r="V11759">
        <v>30</v>
      </c>
      <c r="W11759">
        <v>1.7450000000000001</v>
      </c>
      <c r="X11759">
        <v>2.82</v>
      </c>
      <c r="Y11759" s="8">
        <v>41962</v>
      </c>
    </row>
    <row r="11760" spans="1:25" x14ac:dyDescent="0.25">
      <c r="A11760">
        <v>-111.97808283000001</v>
      </c>
      <c r="B11760">
        <v>33.078766780000002</v>
      </c>
      <c r="C11760">
        <v>13</v>
      </c>
      <c r="D11760" t="s">
        <v>371</v>
      </c>
      <c r="E11760" t="s">
        <v>370</v>
      </c>
      <c r="F11760">
        <v>11759</v>
      </c>
      <c r="G11760">
        <v>359</v>
      </c>
      <c r="H11760">
        <v>13.33</v>
      </c>
      <c r="I11760">
        <v>2.4929999999999999</v>
      </c>
      <c r="J11760">
        <v>1</v>
      </c>
      <c r="K11760">
        <v>1165.8</v>
      </c>
      <c r="L11760" t="s">
        <v>369</v>
      </c>
      <c r="M11760" t="s">
        <v>368</v>
      </c>
      <c r="N11760" s="8">
        <v>41962</v>
      </c>
      <c r="O11760">
        <v>0</v>
      </c>
      <c r="P11760">
        <v>0</v>
      </c>
      <c r="Q11760">
        <v>11774</v>
      </c>
      <c r="R11760">
        <v>1414.1</v>
      </c>
      <c r="S11760">
        <v>2.9460000000000002</v>
      </c>
      <c r="T11760">
        <v>33</v>
      </c>
      <c r="U11760">
        <v>4285.2</v>
      </c>
      <c r="V11760">
        <v>30</v>
      </c>
      <c r="W11760">
        <v>1.7</v>
      </c>
      <c r="X11760">
        <v>2.7480000000000002</v>
      </c>
      <c r="Y11760" s="8">
        <v>41962</v>
      </c>
    </row>
    <row r="11761" spans="1:25" x14ac:dyDescent="0.25">
      <c r="A11761">
        <v>-111.97808317</v>
      </c>
      <c r="B11761">
        <v>33.078773779999999</v>
      </c>
      <c r="C11761">
        <v>13</v>
      </c>
      <c r="D11761" t="s">
        <v>371</v>
      </c>
      <c r="E11761" t="s">
        <v>370</v>
      </c>
      <c r="F11761">
        <v>11760</v>
      </c>
      <c r="G11761">
        <v>1</v>
      </c>
      <c r="H11761">
        <v>13.33</v>
      </c>
      <c r="I11761">
        <v>2.5259999999999998</v>
      </c>
      <c r="J11761">
        <v>1</v>
      </c>
      <c r="K11761">
        <v>1165.8</v>
      </c>
      <c r="L11761" t="s">
        <v>369</v>
      </c>
      <c r="M11761" t="s">
        <v>368</v>
      </c>
      <c r="N11761" s="8">
        <v>41962</v>
      </c>
      <c r="O11761">
        <v>0</v>
      </c>
      <c r="P11761">
        <v>0</v>
      </c>
      <c r="Q11761">
        <v>11674</v>
      </c>
      <c r="R11761">
        <v>1383.9</v>
      </c>
      <c r="S11761">
        <v>2.883</v>
      </c>
      <c r="T11761">
        <v>33</v>
      </c>
      <c r="U11761">
        <v>4193.6000000000004</v>
      </c>
      <c r="V11761">
        <v>30</v>
      </c>
      <c r="W11761">
        <v>1.722</v>
      </c>
      <c r="X11761">
        <v>2.7839999999999998</v>
      </c>
      <c r="Y11761" s="8">
        <v>41962</v>
      </c>
    </row>
    <row r="11762" spans="1:25" x14ac:dyDescent="0.25">
      <c r="A11762">
        <v>-111.97808283000001</v>
      </c>
      <c r="B11762">
        <v>33.078780780000002</v>
      </c>
      <c r="C11762">
        <v>13</v>
      </c>
      <c r="D11762" t="s">
        <v>371</v>
      </c>
      <c r="E11762" t="s">
        <v>370</v>
      </c>
      <c r="F11762">
        <v>11761</v>
      </c>
      <c r="G11762">
        <v>359</v>
      </c>
      <c r="H11762">
        <v>13.33</v>
      </c>
      <c r="I11762">
        <v>2.4929999999999999</v>
      </c>
      <c r="J11762">
        <v>1</v>
      </c>
      <c r="K11762">
        <v>1165.8</v>
      </c>
      <c r="L11762" t="s">
        <v>369</v>
      </c>
      <c r="M11762" t="s">
        <v>368</v>
      </c>
      <c r="N11762" s="8">
        <v>41962</v>
      </c>
      <c r="O11762">
        <v>0</v>
      </c>
      <c r="P11762">
        <v>0</v>
      </c>
      <c r="Q11762">
        <v>8899.6</v>
      </c>
      <c r="R11762">
        <v>1068.9000000000001</v>
      </c>
      <c r="S11762">
        <v>2.2269999999999999</v>
      </c>
      <c r="T11762">
        <v>33</v>
      </c>
      <c r="U11762">
        <v>3239.1</v>
      </c>
      <c r="V11762">
        <v>30</v>
      </c>
      <c r="W11762">
        <v>1.7</v>
      </c>
      <c r="X11762">
        <v>2.7480000000000002</v>
      </c>
      <c r="Y11762" s="8">
        <v>41962</v>
      </c>
    </row>
    <row r="11763" spans="1:25" x14ac:dyDescent="0.25">
      <c r="A11763">
        <v>-111.97808266</v>
      </c>
      <c r="B11763">
        <v>33.078787779999999</v>
      </c>
      <c r="C11763">
        <v>13</v>
      </c>
      <c r="D11763" t="s">
        <v>371</v>
      </c>
      <c r="E11763" t="s">
        <v>370</v>
      </c>
      <c r="F11763">
        <v>11762</v>
      </c>
      <c r="G11763">
        <v>358</v>
      </c>
      <c r="H11763">
        <v>13.33</v>
      </c>
      <c r="I11763">
        <v>2.657</v>
      </c>
      <c r="J11763">
        <v>1</v>
      </c>
      <c r="K11763">
        <v>1165.8</v>
      </c>
      <c r="L11763" t="s">
        <v>369</v>
      </c>
      <c r="M11763" t="s">
        <v>368</v>
      </c>
      <c r="N11763" s="8">
        <v>41962</v>
      </c>
      <c r="O11763">
        <v>0</v>
      </c>
      <c r="P11763">
        <v>0</v>
      </c>
      <c r="Q11763">
        <v>10263</v>
      </c>
      <c r="R11763">
        <v>1156.5</v>
      </c>
      <c r="S11763">
        <v>2.4089999999999998</v>
      </c>
      <c r="T11763">
        <v>33</v>
      </c>
      <c r="U11763">
        <v>3504.6</v>
      </c>
      <c r="V11763">
        <v>30</v>
      </c>
      <c r="W11763">
        <v>1.8120000000000001</v>
      </c>
      <c r="X11763">
        <v>2.9279999999999999</v>
      </c>
      <c r="Y11763" s="8">
        <v>41962</v>
      </c>
    </row>
    <row r="11764" spans="1:25" x14ac:dyDescent="0.25">
      <c r="A11764">
        <v>-111.97808334</v>
      </c>
      <c r="B11764">
        <v>33.078794780000003</v>
      </c>
      <c r="C11764">
        <v>13</v>
      </c>
      <c r="D11764" t="s">
        <v>371</v>
      </c>
      <c r="E11764" t="s">
        <v>370</v>
      </c>
      <c r="F11764">
        <v>11763</v>
      </c>
      <c r="G11764">
        <v>2</v>
      </c>
      <c r="H11764">
        <v>13.33</v>
      </c>
      <c r="I11764">
        <v>2.4609999999999999</v>
      </c>
      <c r="J11764">
        <v>1</v>
      </c>
      <c r="K11764">
        <v>1165.8</v>
      </c>
      <c r="L11764" t="s">
        <v>369</v>
      </c>
      <c r="M11764" t="s">
        <v>368</v>
      </c>
      <c r="N11764" s="8">
        <v>41962</v>
      </c>
      <c r="O11764">
        <v>0</v>
      </c>
      <c r="P11764">
        <v>0</v>
      </c>
      <c r="Q11764">
        <v>12235</v>
      </c>
      <c r="R11764">
        <v>1489</v>
      </c>
      <c r="S11764">
        <v>3.1019999999999999</v>
      </c>
      <c r="T11764">
        <v>33</v>
      </c>
      <c r="U11764">
        <v>4512.2</v>
      </c>
      <c r="V11764">
        <v>30</v>
      </c>
      <c r="W11764">
        <v>1.6779999999999999</v>
      </c>
      <c r="X11764">
        <v>2.7109999999999999</v>
      </c>
      <c r="Y11764" s="8">
        <v>41962</v>
      </c>
    </row>
    <row r="11765" spans="1:25" x14ac:dyDescent="0.25">
      <c r="A11765">
        <v>-111.97808266</v>
      </c>
      <c r="B11765">
        <v>33.078801779999999</v>
      </c>
      <c r="C11765">
        <v>13</v>
      </c>
      <c r="D11765" t="s">
        <v>371</v>
      </c>
      <c r="E11765" t="s">
        <v>370</v>
      </c>
      <c r="F11765">
        <v>11764</v>
      </c>
      <c r="G11765">
        <v>358</v>
      </c>
      <c r="H11765">
        <v>13.33</v>
      </c>
      <c r="I11765">
        <v>2.4279999999999999</v>
      </c>
      <c r="J11765">
        <v>1</v>
      </c>
      <c r="K11765">
        <v>1165.8</v>
      </c>
      <c r="L11765" t="s">
        <v>369</v>
      </c>
      <c r="M11765" t="s">
        <v>368</v>
      </c>
      <c r="N11765" s="8">
        <v>41962</v>
      </c>
      <c r="O11765">
        <v>0</v>
      </c>
      <c r="P11765">
        <v>0</v>
      </c>
      <c r="Q11765">
        <v>12151</v>
      </c>
      <c r="R11765">
        <v>1498.8</v>
      </c>
      <c r="S11765">
        <v>3.1230000000000002</v>
      </c>
      <c r="T11765">
        <v>33</v>
      </c>
      <c r="U11765">
        <v>4541.8999999999996</v>
      </c>
      <c r="V11765">
        <v>30</v>
      </c>
      <c r="W11765">
        <v>1.655</v>
      </c>
      <c r="X11765">
        <v>2.6749999999999998</v>
      </c>
      <c r="Y11765" s="8">
        <v>41962</v>
      </c>
    </row>
    <row r="11766" spans="1:25" x14ac:dyDescent="0.25">
      <c r="A11766">
        <v>-111.97808250999999</v>
      </c>
      <c r="B11766">
        <v>33.078808789999997</v>
      </c>
      <c r="C11766">
        <v>13</v>
      </c>
      <c r="D11766" t="s">
        <v>371</v>
      </c>
      <c r="E11766" t="s">
        <v>370</v>
      </c>
      <c r="F11766">
        <v>11765</v>
      </c>
      <c r="G11766">
        <v>3</v>
      </c>
      <c r="H11766">
        <v>13.33</v>
      </c>
      <c r="I11766">
        <v>2.5590000000000002</v>
      </c>
      <c r="J11766">
        <v>1</v>
      </c>
      <c r="K11766">
        <v>1165.8</v>
      </c>
      <c r="L11766" t="s">
        <v>369</v>
      </c>
      <c r="M11766" t="s">
        <v>368</v>
      </c>
      <c r="N11766" s="8">
        <v>41962</v>
      </c>
      <c r="O11766">
        <v>0</v>
      </c>
      <c r="P11766">
        <v>0</v>
      </c>
      <c r="Q11766">
        <v>12382</v>
      </c>
      <c r="R11766">
        <v>1449</v>
      </c>
      <c r="S11766">
        <v>3.0190000000000001</v>
      </c>
      <c r="T11766">
        <v>33</v>
      </c>
      <c r="U11766">
        <v>4391</v>
      </c>
      <c r="V11766">
        <v>30</v>
      </c>
      <c r="W11766">
        <v>1.7450000000000001</v>
      </c>
      <c r="X11766">
        <v>2.82</v>
      </c>
      <c r="Y11766" s="8">
        <v>41962</v>
      </c>
    </row>
    <row r="11767" spans="1:25" x14ac:dyDescent="0.25">
      <c r="A11767">
        <v>-111.97808182999999</v>
      </c>
      <c r="B11767">
        <v>33.078815779999999</v>
      </c>
      <c r="C11767">
        <v>13</v>
      </c>
      <c r="D11767" t="s">
        <v>371</v>
      </c>
      <c r="E11767" t="s">
        <v>370</v>
      </c>
      <c r="F11767">
        <v>11766</v>
      </c>
      <c r="G11767">
        <v>359</v>
      </c>
      <c r="H11767">
        <v>13.33</v>
      </c>
      <c r="I11767">
        <v>2.5920000000000001</v>
      </c>
      <c r="J11767">
        <v>1</v>
      </c>
      <c r="K11767">
        <v>1165.8</v>
      </c>
      <c r="L11767" t="s">
        <v>369</v>
      </c>
      <c r="M11767" t="s">
        <v>368</v>
      </c>
      <c r="N11767" s="8">
        <v>41962</v>
      </c>
      <c r="O11767">
        <v>0</v>
      </c>
      <c r="P11767">
        <v>0</v>
      </c>
      <c r="Q11767">
        <v>9937.9</v>
      </c>
      <c r="R11767">
        <v>1148.3</v>
      </c>
      <c r="S11767">
        <v>2.3919999999999999</v>
      </c>
      <c r="T11767">
        <v>33</v>
      </c>
      <c r="U11767">
        <v>3479.6</v>
      </c>
      <c r="V11767">
        <v>30</v>
      </c>
      <c r="W11767">
        <v>1.7669999999999999</v>
      </c>
      <c r="X11767">
        <v>2.8559999999999999</v>
      </c>
      <c r="Y11767" s="8">
        <v>41962</v>
      </c>
    </row>
    <row r="11768" spans="1:25" x14ac:dyDescent="0.25">
      <c r="A11768">
        <v>-111.978082</v>
      </c>
      <c r="B11768">
        <v>33.078822770000002</v>
      </c>
      <c r="C11768">
        <v>13</v>
      </c>
      <c r="D11768" t="s">
        <v>371</v>
      </c>
      <c r="E11768" t="s">
        <v>370</v>
      </c>
      <c r="F11768">
        <v>11767</v>
      </c>
      <c r="G11768">
        <v>0</v>
      </c>
      <c r="H11768">
        <v>13.33</v>
      </c>
      <c r="I11768">
        <v>2.625</v>
      </c>
      <c r="J11768">
        <v>1</v>
      </c>
      <c r="K11768">
        <v>1165.8</v>
      </c>
      <c r="L11768" t="s">
        <v>369</v>
      </c>
      <c r="M11768" t="s">
        <v>368</v>
      </c>
      <c r="N11768" s="8">
        <v>41962</v>
      </c>
      <c r="O11768">
        <v>0</v>
      </c>
      <c r="P11768">
        <v>0</v>
      </c>
      <c r="Q11768">
        <v>10641</v>
      </c>
      <c r="R11768">
        <v>1214.2</v>
      </c>
      <c r="S11768">
        <v>2.5299999999999998</v>
      </c>
      <c r="T11768">
        <v>33</v>
      </c>
      <c r="U11768">
        <v>3679.4</v>
      </c>
      <c r="V11768">
        <v>30</v>
      </c>
      <c r="W11768">
        <v>1.79</v>
      </c>
      <c r="X11768">
        <v>2.8919999999999999</v>
      </c>
      <c r="Y11768" s="8">
        <v>41962</v>
      </c>
    </row>
    <row r="11769" spans="1:25" x14ac:dyDescent="0.25">
      <c r="A11769">
        <v>-111.97808182999999</v>
      </c>
      <c r="B11769">
        <v>33.07882978</v>
      </c>
      <c r="C11769">
        <v>13</v>
      </c>
      <c r="D11769" t="s">
        <v>371</v>
      </c>
      <c r="E11769" t="s">
        <v>370</v>
      </c>
      <c r="F11769">
        <v>11768</v>
      </c>
      <c r="G11769">
        <v>359</v>
      </c>
      <c r="H11769">
        <v>13.33</v>
      </c>
      <c r="I11769">
        <v>2.4929999999999999</v>
      </c>
      <c r="J11769">
        <v>1</v>
      </c>
      <c r="K11769">
        <v>1165.8</v>
      </c>
      <c r="L11769" t="s">
        <v>369</v>
      </c>
      <c r="M11769" t="s">
        <v>368</v>
      </c>
      <c r="N11769" s="8">
        <v>41962</v>
      </c>
      <c r="O11769">
        <v>0</v>
      </c>
      <c r="P11769">
        <v>0</v>
      </c>
      <c r="Q11769">
        <v>11417</v>
      </c>
      <c r="R11769">
        <v>1371.3</v>
      </c>
      <c r="S11769">
        <v>2.8570000000000002</v>
      </c>
      <c r="T11769">
        <v>33</v>
      </c>
      <c r="U11769">
        <v>4155.3999999999996</v>
      </c>
      <c r="V11769">
        <v>30</v>
      </c>
      <c r="W11769">
        <v>1.7</v>
      </c>
      <c r="X11769">
        <v>2.7480000000000002</v>
      </c>
      <c r="Y11769" s="8">
        <v>41962</v>
      </c>
    </row>
    <row r="11770" spans="1:25" x14ac:dyDescent="0.25">
      <c r="A11770">
        <v>-111.978082</v>
      </c>
      <c r="B11770">
        <v>33.078836770000002</v>
      </c>
      <c r="C11770">
        <v>13</v>
      </c>
      <c r="D11770" t="s">
        <v>371</v>
      </c>
      <c r="E11770" t="s">
        <v>370</v>
      </c>
      <c r="F11770">
        <v>11769</v>
      </c>
      <c r="G11770">
        <v>0</v>
      </c>
      <c r="H11770">
        <v>13.33</v>
      </c>
      <c r="I11770">
        <v>2.5920000000000001</v>
      </c>
      <c r="J11770">
        <v>1</v>
      </c>
      <c r="K11770">
        <v>1165.9000000000001</v>
      </c>
      <c r="L11770" t="s">
        <v>369</v>
      </c>
      <c r="M11770" t="s">
        <v>368</v>
      </c>
      <c r="N11770" s="8">
        <v>41962</v>
      </c>
      <c r="O11770">
        <v>0</v>
      </c>
      <c r="P11770">
        <v>0</v>
      </c>
      <c r="Q11770">
        <v>10875</v>
      </c>
      <c r="R11770">
        <v>1256.5999999999999</v>
      </c>
      <c r="S11770">
        <v>2.6179999999999999</v>
      </c>
      <c r="T11770">
        <v>33</v>
      </c>
      <c r="U11770">
        <v>3807.8</v>
      </c>
      <c r="V11770">
        <v>30</v>
      </c>
      <c r="W11770">
        <v>1.7669999999999999</v>
      </c>
      <c r="X11770">
        <v>2.8559999999999999</v>
      </c>
      <c r="Y11770" s="8">
        <v>41962</v>
      </c>
    </row>
    <row r="11771" spans="1:25" x14ac:dyDescent="0.25">
      <c r="A11771">
        <v>-111.978082</v>
      </c>
      <c r="B11771">
        <v>33.078843769999999</v>
      </c>
      <c r="C11771">
        <v>13</v>
      </c>
      <c r="D11771" t="s">
        <v>371</v>
      </c>
      <c r="E11771" t="s">
        <v>370</v>
      </c>
      <c r="F11771">
        <v>11770</v>
      </c>
      <c r="G11771">
        <v>0</v>
      </c>
      <c r="H11771">
        <v>13.33</v>
      </c>
      <c r="I11771">
        <v>2.5259999999999998</v>
      </c>
      <c r="J11771">
        <v>1</v>
      </c>
      <c r="K11771">
        <v>1165.9000000000001</v>
      </c>
      <c r="L11771" t="s">
        <v>369</v>
      </c>
      <c r="M11771" t="s">
        <v>368</v>
      </c>
      <c r="N11771" s="8">
        <v>41962</v>
      </c>
      <c r="O11771">
        <v>0</v>
      </c>
      <c r="P11771">
        <v>0</v>
      </c>
      <c r="Q11771">
        <v>8730.6</v>
      </c>
      <c r="R11771">
        <v>1035</v>
      </c>
      <c r="S11771">
        <v>2.1560000000000001</v>
      </c>
      <c r="T11771">
        <v>33</v>
      </c>
      <c r="U11771">
        <v>3136.3</v>
      </c>
      <c r="V11771">
        <v>30</v>
      </c>
      <c r="W11771">
        <v>1.722</v>
      </c>
      <c r="X11771">
        <v>2.7839999999999998</v>
      </c>
      <c r="Y11771" s="8">
        <v>41962</v>
      </c>
    </row>
    <row r="11772" spans="1:25" x14ac:dyDescent="0.25">
      <c r="A11772">
        <v>-111.97808166</v>
      </c>
      <c r="B11772">
        <v>33.078850780000003</v>
      </c>
      <c r="C11772">
        <v>13</v>
      </c>
      <c r="D11772" t="s">
        <v>371</v>
      </c>
      <c r="E11772" t="s">
        <v>370</v>
      </c>
      <c r="F11772">
        <v>11771</v>
      </c>
      <c r="G11772">
        <v>358</v>
      </c>
      <c r="H11772">
        <v>13.33</v>
      </c>
      <c r="I11772">
        <v>2.5590000000000002</v>
      </c>
      <c r="J11772">
        <v>1</v>
      </c>
      <c r="K11772">
        <v>1165.9000000000001</v>
      </c>
      <c r="L11772" t="s">
        <v>369</v>
      </c>
      <c r="M11772" t="s">
        <v>368</v>
      </c>
      <c r="N11772" s="8">
        <v>41962</v>
      </c>
      <c r="O11772">
        <v>0</v>
      </c>
      <c r="P11772">
        <v>0</v>
      </c>
      <c r="Q11772">
        <v>9147.6</v>
      </c>
      <c r="R11772">
        <v>1070.5</v>
      </c>
      <c r="S11772">
        <v>2.23</v>
      </c>
      <c r="T11772">
        <v>33</v>
      </c>
      <c r="U11772">
        <v>3243.9</v>
      </c>
      <c r="V11772">
        <v>30</v>
      </c>
      <c r="W11772">
        <v>1.7450000000000001</v>
      </c>
      <c r="X11772">
        <v>2.82</v>
      </c>
      <c r="Y11772" s="8">
        <v>41962</v>
      </c>
    </row>
    <row r="11773" spans="1:25" x14ac:dyDescent="0.25">
      <c r="A11773">
        <v>-111.97808234</v>
      </c>
      <c r="B11773">
        <v>33.07885778</v>
      </c>
      <c r="C11773">
        <v>13</v>
      </c>
      <c r="D11773" t="s">
        <v>371</v>
      </c>
      <c r="E11773" t="s">
        <v>370</v>
      </c>
      <c r="F11773">
        <v>11772</v>
      </c>
      <c r="G11773">
        <v>2</v>
      </c>
      <c r="H11773">
        <v>13.33</v>
      </c>
      <c r="I11773">
        <v>2.395</v>
      </c>
      <c r="J11773">
        <v>1</v>
      </c>
      <c r="K11773">
        <v>1165.9000000000001</v>
      </c>
      <c r="L11773" t="s">
        <v>369</v>
      </c>
      <c r="M11773" t="s">
        <v>368</v>
      </c>
      <c r="N11773" s="8">
        <v>41962</v>
      </c>
      <c r="O11773">
        <v>0</v>
      </c>
      <c r="P11773">
        <v>0</v>
      </c>
      <c r="Q11773">
        <v>11725</v>
      </c>
      <c r="R11773">
        <v>1466.1</v>
      </c>
      <c r="S11773">
        <v>3.0539999999999998</v>
      </c>
      <c r="T11773">
        <v>33</v>
      </c>
      <c r="U11773">
        <v>4442.6000000000004</v>
      </c>
      <c r="V11773">
        <v>30</v>
      </c>
      <c r="W11773">
        <v>1.633</v>
      </c>
      <c r="X11773">
        <v>2.6389999999999998</v>
      </c>
      <c r="Y11773" s="8">
        <v>41962</v>
      </c>
    </row>
    <row r="11774" spans="1:25" x14ac:dyDescent="0.25">
      <c r="A11774">
        <v>-111.97808234</v>
      </c>
      <c r="B11774">
        <v>33.078863779999999</v>
      </c>
      <c r="C11774">
        <v>13</v>
      </c>
      <c r="D11774" t="s">
        <v>371</v>
      </c>
      <c r="E11774" t="s">
        <v>370</v>
      </c>
      <c r="F11774">
        <v>11773</v>
      </c>
      <c r="G11774">
        <v>2</v>
      </c>
      <c r="H11774">
        <v>13.33</v>
      </c>
      <c r="I11774">
        <v>2.3290000000000002</v>
      </c>
      <c r="J11774">
        <v>1</v>
      </c>
      <c r="K11774">
        <v>1166</v>
      </c>
      <c r="L11774" t="s">
        <v>369</v>
      </c>
      <c r="M11774" t="s">
        <v>368</v>
      </c>
      <c r="N11774" s="8">
        <v>41962</v>
      </c>
      <c r="O11774">
        <v>0</v>
      </c>
      <c r="P11774">
        <v>0</v>
      </c>
      <c r="Q11774">
        <v>10677</v>
      </c>
      <c r="R11774">
        <v>1372.7</v>
      </c>
      <c r="S11774">
        <v>2.86</v>
      </c>
      <c r="T11774">
        <v>33</v>
      </c>
      <c r="U11774">
        <v>4159.7</v>
      </c>
      <c r="V11774">
        <v>30</v>
      </c>
      <c r="W11774">
        <v>1.5880000000000001</v>
      </c>
      <c r="X11774">
        <v>2.5670000000000002</v>
      </c>
      <c r="Y11774" s="8">
        <v>41962</v>
      </c>
    </row>
    <row r="11775" spans="1:25" x14ac:dyDescent="0.25">
      <c r="A11775">
        <v>-111.97808182999999</v>
      </c>
      <c r="B11775">
        <v>33.078870780000003</v>
      </c>
      <c r="C11775">
        <v>13</v>
      </c>
      <c r="D11775" t="s">
        <v>371</v>
      </c>
      <c r="E11775" t="s">
        <v>370</v>
      </c>
      <c r="F11775">
        <v>11774</v>
      </c>
      <c r="G11775">
        <v>359</v>
      </c>
      <c r="H11775">
        <v>13.33</v>
      </c>
      <c r="I11775">
        <v>2.5590000000000002</v>
      </c>
      <c r="J11775">
        <v>1</v>
      </c>
      <c r="K11775">
        <v>1166</v>
      </c>
      <c r="L11775" t="s">
        <v>369</v>
      </c>
      <c r="M11775" t="s">
        <v>368</v>
      </c>
      <c r="N11775" s="8">
        <v>41962</v>
      </c>
      <c r="O11775">
        <v>0</v>
      </c>
      <c r="P11775">
        <v>0</v>
      </c>
      <c r="Q11775">
        <v>10592</v>
      </c>
      <c r="R11775">
        <v>1239.5</v>
      </c>
      <c r="S11775">
        <v>2.5819999999999999</v>
      </c>
      <c r="T11775">
        <v>33</v>
      </c>
      <c r="U11775">
        <v>3756.1</v>
      </c>
      <c r="V11775">
        <v>30</v>
      </c>
      <c r="W11775">
        <v>1.7450000000000001</v>
      </c>
      <c r="X11775">
        <v>2.82</v>
      </c>
      <c r="Y11775" s="8">
        <v>41962</v>
      </c>
    </row>
    <row r="11776" spans="1:25" x14ac:dyDescent="0.25">
      <c r="A11776">
        <v>-111.97808114</v>
      </c>
      <c r="B11776">
        <v>33.078877810000002</v>
      </c>
      <c r="C11776">
        <v>13</v>
      </c>
      <c r="D11776" t="s">
        <v>371</v>
      </c>
      <c r="E11776" t="s">
        <v>370</v>
      </c>
      <c r="F11776">
        <v>11775</v>
      </c>
      <c r="G11776">
        <v>355</v>
      </c>
      <c r="H11776">
        <v>13.33</v>
      </c>
      <c r="I11776">
        <v>2.4609999999999999</v>
      </c>
      <c r="J11776">
        <v>1</v>
      </c>
      <c r="K11776">
        <v>1165.9000000000001</v>
      </c>
      <c r="L11776" t="s">
        <v>369</v>
      </c>
      <c r="M11776" t="s">
        <v>368</v>
      </c>
      <c r="N11776" s="8">
        <v>41962</v>
      </c>
      <c r="O11776">
        <v>0</v>
      </c>
      <c r="P11776">
        <v>0</v>
      </c>
      <c r="Q11776">
        <v>12686</v>
      </c>
      <c r="R11776">
        <v>1544</v>
      </c>
      <c r="S11776">
        <v>3.2170000000000001</v>
      </c>
      <c r="T11776">
        <v>33</v>
      </c>
      <c r="U11776">
        <v>4678.8999999999996</v>
      </c>
      <c r="V11776">
        <v>30</v>
      </c>
      <c r="W11776">
        <v>1.6779999999999999</v>
      </c>
      <c r="X11776">
        <v>2.7109999999999999</v>
      </c>
      <c r="Y11776" s="8">
        <v>41962</v>
      </c>
    </row>
    <row r="11777" spans="1:25" x14ac:dyDescent="0.25">
      <c r="A11777">
        <v>-111.978082</v>
      </c>
      <c r="B11777">
        <v>33.078884770000002</v>
      </c>
      <c r="C11777">
        <v>13</v>
      </c>
      <c r="D11777" t="s">
        <v>371</v>
      </c>
      <c r="E11777" t="s">
        <v>370</v>
      </c>
      <c r="F11777">
        <v>11776</v>
      </c>
      <c r="G11777">
        <v>0</v>
      </c>
      <c r="H11777">
        <v>13.33</v>
      </c>
      <c r="I11777">
        <v>2.5590000000000002</v>
      </c>
      <c r="J11777">
        <v>1</v>
      </c>
      <c r="K11777">
        <v>1165.9000000000001</v>
      </c>
      <c r="L11777" t="s">
        <v>369</v>
      </c>
      <c r="M11777" t="s">
        <v>368</v>
      </c>
      <c r="N11777" s="8">
        <v>41962</v>
      </c>
      <c r="O11777">
        <v>0</v>
      </c>
      <c r="P11777">
        <v>0</v>
      </c>
      <c r="Q11777">
        <v>12309</v>
      </c>
      <c r="R11777">
        <v>1440.5</v>
      </c>
      <c r="S11777">
        <v>3.0009999999999999</v>
      </c>
      <c r="T11777">
        <v>33</v>
      </c>
      <c r="U11777">
        <v>4365.1000000000004</v>
      </c>
      <c r="V11777">
        <v>30</v>
      </c>
      <c r="W11777">
        <v>1.7450000000000001</v>
      </c>
      <c r="X11777">
        <v>2.82</v>
      </c>
      <c r="Y11777" s="8">
        <v>41962</v>
      </c>
    </row>
    <row r="11778" spans="1:25" x14ac:dyDescent="0.25">
      <c r="A11778">
        <v>-111.97808250999999</v>
      </c>
      <c r="B11778">
        <v>33.07889179</v>
      </c>
      <c r="C11778">
        <v>13</v>
      </c>
      <c r="D11778" t="s">
        <v>371</v>
      </c>
      <c r="E11778" t="s">
        <v>370</v>
      </c>
      <c r="F11778">
        <v>11777</v>
      </c>
      <c r="G11778">
        <v>3</v>
      </c>
      <c r="H11778">
        <v>13.33</v>
      </c>
      <c r="I11778">
        <v>2.4609999999999999</v>
      </c>
      <c r="J11778">
        <v>1</v>
      </c>
      <c r="K11778">
        <v>1165.9000000000001</v>
      </c>
      <c r="L11778" t="s">
        <v>369</v>
      </c>
      <c r="M11778" t="s">
        <v>368</v>
      </c>
      <c r="N11778" s="8">
        <v>41962</v>
      </c>
      <c r="O11778">
        <v>0</v>
      </c>
      <c r="P11778">
        <v>0</v>
      </c>
      <c r="Q11778">
        <v>11810</v>
      </c>
      <c r="R11778">
        <v>1437.4</v>
      </c>
      <c r="S11778">
        <v>2.9950000000000001</v>
      </c>
      <c r="T11778">
        <v>33</v>
      </c>
      <c r="U11778">
        <v>4355.6000000000004</v>
      </c>
      <c r="V11778">
        <v>30</v>
      </c>
      <c r="W11778">
        <v>1.6779999999999999</v>
      </c>
      <c r="X11778">
        <v>2.7109999999999999</v>
      </c>
      <c r="Y11778" s="8">
        <v>41962</v>
      </c>
    </row>
    <row r="11779" spans="1:25" x14ac:dyDescent="0.25">
      <c r="A11779">
        <v>-111.97808234</v>
      </c>
      <c r="B11779">
        <v>33.078898780000003</v>
      </c>
      <c r="C11779">
        <v>13</v>
      </c>
      <c r="D11779" t="s">
        <v>371</v>
      </c>
      <c r="E11779" t="s">
        <v>370</v>
      </c>
      <c r="F11779">
        <v>11778</v>
      </c>
      <c r="G11779">
        <v>2</v>
      </c>
      <c r="H11779">
        <v>13.33</v>
      </c>
      <c r="I11779">
        <v>2.4609999999999999</v>
      </c>
      <c r="J11779">
        <v>1</v>
      </c>
      <c r="K11779">
        <v>1165.8</v>
      </c>
      <c r="L11779" t="s">
        <v>369</v>
      </c>
      <c r="M11779" t="s">
        <v>368</v>
      </c>
      <c r="N11779" s="8">
        <v>41962</v>
      </c>
      <c r="O11779">
        <v>0</v>
      </c>
      <c r="P11779">
        <v>0</v>
      </c>
      <c r="Q11779">
        <v>12792</v>
      </c>
      <c r="R11779">
        <v>1556.9</v>
      </c>
      <c r="S11779">
        <v>3.2440000000000002</v>
      </c>
      <c r="T11779">
        <v>33</v>
      </c>
      <c r="U11779">
        <v>4718</v>
      </c>
      <c r="V11779">
        <v>30</v>
      </c>
      <c r="W11779">
        <v>1.6779999999999999</v>
      </c>
      <c r="X11779">
        <v>2.7109999999999999</v>
      </c>
      <c r="Y11779" s="8">
        <v>41962</v>
      </c>
    </row>
    <row r="11780" spans="1:25" x14ac:dyDescent="0.25">
      <c r="A11780">
        <v>-111.97808168</v>
      </c>
      <c r="B11780">
        <v>33.07890579</v>
      </c>
      <c r="C11780">
        <v>13</v>
      </c>
      <c r="D11780" t="s">
        <v>371</v>
      </c>
      <c r="E11780" t="s">
        <v>370</v>
      </c>
      <c r="F11780">
        <v>11779</v>
      </c>
      <c r="G11780">
        <v>4</v>
      </c>
      <c r="H11780">
        <v>13.33</v>
      </c>
      <c r="I11780">
        <v>2.4929999999999999</v>
      </c>
      <c r="J11780">
        <v>1</v>
      </c>
      <c r="K11780">
        <v>1165.9000000000001</v>
      </c>
      <c r="L11780" t="s">
        <v>369</v>
      </c>
      <c r="M11780" t="s">
        <v>368</v>
      </c>
      <c r="N11780" s="8">
        <v>41962</v>
      </c>
      <c r="O11780">
        <v>0</v>
      </c>
      <c r="P11780">
        <v>0</v>
      </c>
      <c r="Q11780">
        <v>15084</v>
      </c>
      <c r="R11780">
        <v>1811.7</v>
      </c>
      <c r="S11780">
        <v>3.774</v>
      </c>
      <c r="T11780">
        <v>33</v>
      </c>
      <c r="U11780">
        <v>5489.9</v>
      </c>
      <c r="V11780">
        <v>30</v>
      </c>
      <c r="W11780">
        <v>1.7</v>
      </c>
      <c r="X11780">
        <v>2.7480000000000002</v>
      </c>
      <c r="Y11780" s="8">
        <v>41962</v>
      </c>
    </row>
    <row r="11781" spans="1:25" x14ac:dyDescent="0.25">
      <c r="A11781">
        <v>-111.97808132</v>
      </c>
      <c r="B11781">
        <v>33.078912789999997</v>
      </c>
      <c r="C11781">
        <v>13</v>
      </c>
      <c r="D11781" t="s">
        <v>371</v>
      </c>
      <c r="E11781" t="s">
        <v>370</v>
      </c>
      <c r="F11781">
        <v>11780</v>
      </c>
      <c r="G11781">
        <v>356</v>
      </c>
      <c r="H11781">
        <v>13.33</v>
      </c>
      <c r="I11781">
        <v>2.4929999999999999</v>
      </c>
      <c r="J11781">
        <v>1</v>
      </c>
      <c r="K11781">
        <v>1165.8</v>
      </c>
      <c r="L11781" t="s">
        <v>369</v>
      </c>
      <c r="M11781" t="s">
        <v>368</v>
      </c>
      <c r="N11781" s="8">
        <v>41962</v>
      </c>
      <c r="O11781">
        <v>0</v>
      </c>
      <c r="P11781">
        <v>0</v>
      </c>
      <c r="Q11781">
        <v>14473</v>
      </c>
      <c r="R11781">
        <v>1738.3</v>
      </c>
      <c r="S11781">
        <v>3.621</v>
      </c>
      <c r="T11781">
        <v>33</v>
      </c>
      <c r="U11781">
        <v>5267.5</v>
      </c>
      <c r="V11781">
        <v>30</v>
      </c>
      <c r="W11781">
        <v>1.7</v>
      </c>
      <c r="X11781">
        <v>2.7480000000000002</v>
      </c>
      <c r="Y11781" s="8">
        <v>41962</v>
      </c>
    </row>
    <row r="11782" spans="1:25" x14ac:dyDescent="0.25">
      <c r="A11782">
        <v>-111.97808302999999</v>
      </c>
      <c r="B11782">
        <v>33.078919820000003</v>
      </c>
      <c r="C11782">
        <v>13</v>
      </c>
      <c r="D11782" t="s">
        <v>371</v>
      </c>
      <c r="E11782" t="s">
        <v>370</v>
      </c>
      <c r="F11782">
        <v>11781</v>
      </c>
      <c r="G11782">
        <v>6</v>
      </c>
      <c r="H11782">
        <v>13.33</v>
      </c>
      <c r="I11782">
        <v>2.5259999999999998</v>
      </c>
      <c r="J11782">
        <v>1</v>
      </c>
      <c r="K11782">
        <v>1165.9000000000001</v>
      </c>
      <c r="L11782" t="s">
        <v>369</v>
      </c>
      <c r="M11782" t="s">
        <v>368</v>
      </c>
      <c r="N11782" s="8">
        <v>41962</v>
      </c>
      <c r="O11782">
        <v>0</v>
      </c>
      <c r="P11782">
        <v>0</v>
      </c>
      <c r="Q11782">
        <v>14721</v>
      </c>
      <c r="R11782">
        <v>1745.1</v>
      </c>
      <c r="S11782">
        <v>3.6360000000000001</v>
      </c>
      <c r="T11782">
        <v>33</v>
      </c>
      <c r="U11782">
        <v>5288.1</v>
      </c>
      <c r="V11782">
        <v>30</v>
      </c>
      <c r="W11782">
        <v>1.722</v>
      </c>
      <c r="X11782">
        <v>2.7839999999999998</v>
      </c>
      <c r="Y11782" s="8">
        <v>41962</v>
      </c>
    </row>
    <row r="11783" spans="1:25" x14ac:dyDescent="0.25">
      <c r="A11783">
        <v>-111.97808096999999</v>
      </c>
      <c r="B11783">
        <v>33.07892682</v>
      </c>
      <c r="C11783">
        <v>13</v>
      </c>
      <c r="D11783" t="s">
        <v>371</v>
      </c>
      <c r="E11783" t="s">
        <v>370</v>
      </c>
      <c r="F11783">
        <v>11782</v>
      </c>
      <c r="G11783">
        <v>354</v>
      </c>
      <c r="H11783">
        <v>13.33</v>
      </c>
      <c r="I11783">
        <v>2.4929999999999999</v>
      </c>
      <c r="J11783">
        <v>1</v>
      </c>
      <c r="K11783">
        <v>1165.9000000000001</v>
      </c>
      <c r="L11783" t="s">
        <v>369</v>
      </c>
      <c r="M11783" t="s">
        <v>368</v>
      </c>
      <c r="N11783" s="8">
        <v>41962</v>
      </c>
      <c r="O11783">
        <v>0</v>
      </c>
      <c r="P11783">
        <v>0</v>
      </c>
      <c r="Q11783">
        <v>13311</v>
      </c>
      <c r="R11783">
        <v>1598.8</v>
      </c>
      <c r="S11783">
        <v>3.331</v>
      </c>
      <c r="T11783">
        <v>33</v>
      </c>
      <c r="U11783">
        <v>4844.8</v>
      </c>
      <c r="V11783">
        <v>30</v>
      </c>
      <c r="W11783">
        <v>1.7</v>
      </c>
      <c r="X11783">
        <v>2.7480000000000002</v>
      </c>
      <c r="Y11783" s="8">
        <v>41962</v>
      </c>
    </row>
    <row r="11784" spans="1:25" x14ac:dyDescent="0.25">
      <c r="A11784">
        <v>-111.97808234</v>
      </c>
      <c r="B11784">
        <v>33.07893378</v>
      </c>
      <c r="C11784">
        <v>13</v>
      </c>
      <c r="D11784" t="s">
        <v>371</v>
      </c>
      <c r="E11784" t="s">
        <v>370</v>
      </c>
      <c r="F11784">
        <v>11783</v>
      </c>
      <c r="G11784">
        <v>2</v>
      </c>
      <c r="H11784">
        <v>13.33</v>
      </c>
      <c r="I11784">
        <v>2.5590000000000002</v>
      </c>
      <c r="J11784">
        <v>1</v>
      </c>
      <c r="K11784">
        <v>1165.9000000000001</v>
      </c>
      <c r="L11784" t="s">
        <v>369</v>
      </c>
      <c r="M11784" t="s">
        <v>368</v>
      </c>
      <c r="N11784" s="8">
        <v>41962</v>
      </c>
      <c r="O11784">
        <v>0</v>
      </c>
      <c r="P11784">
        <v>0</v>
      </c>
      <c r="Q11784">
        <v>14295</v>
      </c>
      <c r="R11784">
        <v>1672.9</v>
      </c>
      <c r="S11784">
        <v>3.4849999999999999</v>
      </c>
      <c r="T11784">
        <v>33</v>
      </c>
      <c r="U11784">
        <v>5069.3</v>
      </c>
      <c r="V11784">
        <v>30</v>
      </c>
      <c r="W11784">
        <v>1.7450000000000001</v>
      </c>
      <c r="X11784">
        <v>2.82</v>
      </c>
      <c r="Y11784" s="8">
        <v>41962</v>
      </c>
    </row>
    <row r="11785" spans="1:25" x14ac:dyDescent="0.25">
      <c r="A11785">
        <v>-111.97808148999999</v>
      </c>
      <c r="B11785">
        <v>33.078940789999997</v>
      </c>
      <c r="C11785">
        <v>13</v>
      </c>
      <c r="D11785" t="s">
        <v>371</v>
      </c>
      <c r="E11785" t="s">
        <v>370</v>
      </c>
      <c r="F11785">
        <v>11784</v>
      </c>
      <c r="G11785">
        <v>357</v>
      </c>
      <c r="H11785">
        <v>13.33</v>
      </c>
      <c r="I11785">
        <v>2.5590000000000002</v>
      </c>
      <c r="J11785">
        <v>1</v>
      </c>
      <c r="K11785">
        <v>1165.9000000000001</v>
      </c>
      <c r="L11785" t="s">
        <v>369</v>
      </c>
      <c r="M11785" t="s">
        <v>368</v>
      </c>
      <c r="N11785" s="8">
        <v>41962</v>
      </c>
      <c r="O11785">
        <v>0</v>
      </c>
      <c r="P11785">
        <v>0</v>
      </c>
      <c r="Q11785">
        <v>13244</v>
      </c>
      <c r="R11785">
        <v>1549.9</v>
      </c>
      <c r="S11785">
        <v>3.2290000000000001</v>
      </c>
      <c r="T11785">
        <v>33</v>
      </c>
      <c r="U11785">
        <v>4696.7</v>
      </c>
      <c r="V11785">
        <v>30</v>
      </c>
      <c r="W11785">
        <v>1.7450000000000001</v>
      </c>
      <c r="X11785">
        <v>2.82</v>
      </c>
      <c r="Y11785" s="8">
        <v>41962</v>
      </c>
    </row>
    <row r="11786" spans="1:25" x14ac:dyDescent="0.25">
      <c r="A11786">
        <v>-111.978082</v>
      </c>
      <c r="B11786">
        <v>33.078947769999999</v>
      </c>
      <c r="C11786">
        <v>13</v>
      </c>
      <c r="D11786" t="s">
        <v>371</v>
      </c>
      <c r="E11786" t="s">
        <v>370</v>
      </c>
      <c r="F11786">
        <v>11785</v>
      </c>
      <c r="G11786">
        <v>0</v>
      </c>
      <c r="H11786">
        <v>13.33</v>
      </c>
      <c r="I11786">
        <v>2.5259999999999998</v>
      </c>
      <c r="J11786">
        <v>1</v>
      </c>
      <c r="K11786">
        <v>1165.9000000000001</v>
      </c>
      <c r="L11786" t="s">
        <v>369</v>
      </c>
      <c r="M11786" t="s">
        <v>368</v>
      </c>
      <c r="N11786" s="8">
        <v>41962</v>
      </c>
      <c r="O11786">
        <v>0</v>
      </c>
      <c r="P11786">
        <v>0</v>
      </c>
      <c r="Q11786">
        <v>12158</v>
      </c>
      <c r="R11786">
        <v>1441.3</v>
      </c>
      <c r="S11786">
        <v>3.0030000000000001</v>
      </c>
      <c r="T11786">
        <v>33</v>
      </c>
      <c r="U11786">
        <v>4367.5</v>
      </c>
      <c r="V11786">
        <v>30</v>
      </c>
      <c r="W11786">
        <v>1.722</v>
      </c>
      <c r="X11786">
        <v>2.7839999999999998</v>
      </c>
      <c r="Y11786" s="8">
        <v>41962</v>
      </c>
    </row>
    <row r="11787" spans="1:25" x14ac:dyDescent="0.25">
      <c r="A11787">
        <v>-111.978082</v>
      </c>
      <c r="B11787">
        <v>33.078954770000003</v>
      </c>
      <c r="C11787">
        <v>13</v>
      </c>
      <c r="D11787" t="s">
        <v>371</v>
      </c>
      <c r="E11787" t="s">
        <v>370</v>
      </c>
      <c r="F11787">
        <v>11786</v>
      </c>
      <c r="G11787">
        <v>0</v>
      </c>
      <c r="H11787">
        <v>13.33</v>
      </c>
      <c r="I11787">
        <v>2.4279999999999999</v>
      </c>
      <c r="J11787">
        <v>1</v>
      </c>
      <c r="K11787">
        <v>1165.9000000000001</v>
      </c>
      <c r="L11787" t="s">
        <v>369</v>
      </c>
      <c r="M11787" t="s">
        <v>368</v>
      </c>
      <c r="N11787" s="8">
        <v>41962</v>
      </c>
      <c r="O11787">
        <v>0</v>
      </c>
      <c r="P11787">
        <v>0</v>
      </c>
      <c r="Q11787">
        <v>13502</v>
      </c>
      <c r="R11787">
        <v>1665.5</v>
      </c>
      <c r="S11787">
        <v>3.47</v>
      </c>
      <c r="T11787">
        <v>33</v>
      </c>
      <c r="U11787">
        <v>5047</v>
      </c>
      <c r="V11787">
        <v>30</v>
      </c>
      <c r="W11787">
        <v>1.655</v>
      </c>
      <c r="X11787">
        <v>2.6749999999999998</v>
      </c>
      <c r="Y11787" s="8">
        <v>41962</v>
      </c>
    </row>
    <row r="11788" spans="1:25" x14ac:dyDescent="0.25">
      <c r="A11788">
        <v>-111.97808182999999</v>
      </c>
      <c r="B11788">
        <v>33.07896178</v>
      </c>
      <c r="C11788">
        <v>13</v>
      </c>
      <c r="D11788" t="s">
        <v>371</v>
      </c>
      <c r="E11788" t="s">
        <v>370</v>
      </c>
      <c r="F11788">
        <v>11787</v>
      </c>
      <c r="G11788">
        <v>359</v>
      </c>
      <c r="H11788">
        <v>13.33</v>
      </c>
      <c r="I11788">
        <v>2.3290000000000002</v>
      </c>
      <c r="J11788">
        <v>1</v>
      </c>
      <c r="K11788">
        <v>1165.9000000000001</v>
      </c>
      <c r="L11788" t="s">
        <v>369</v>
      </c>
      <c r="M11788" t="s">
        <v>368</v>
      </c>
      <c r="N11788" s="8">
        <v>41962</v>
      </c>
      <c r="O11788">
        <v>0</v>
      </c>
      <c r="P11788">
        <v>0</v>
      </c>
      <c r="Q11788">
        <v>13639</v>
      </c>
      <c r="R11788">
        <v>1753.5</v>
      </c>
      <c r="S11788">
        <v>3.653</v>
      </c>
      <c r="T11788">
        <v>33</v>
      </c>
      <c r="U11788">
        <v>5313.6</v>
      </c>
      <c r="V11788">
        <v>30</v>
      </c>
      <c r="W11788">
        <v>1.5880000000000001</v>
      </c>
      <c r="X11788">
        <v>2.5670000000000002</v>
      </c>
      <c r="Y11788" s="8">
        <v>41962</v>
      </c>
    </row>
    <row r="11789" spans="1:25" x14ac:dyDescent="0.25">
      <c r="A11789">
        <v>-111.97808234</v>
      </c>
      <c r="B11789">
        <v>33.078968779999997</v>
      </c>
      <c r="C11789">
        <v>13</v>
      </c>
      <c r="D11789" t="s">
        <v>371</v>
      </c>
      <c r="E11789" t="s">
        <v>370</v>
      </c>
      <c r="F11789">
        <v>11788</v>
      </c>
      <c r="G11789">
        <v>2</v>
      </c>
      <c r="H11789">
        <v>13.33</v>
      </c>
      <c r="I11789">
        <v>2.4609999999999999</v>
      </c>
      <c r="J11789">
        <v>1</v>
      </c>
      <c r="K11789">
        <v>1165.9000000000001</v>
      </c>
      <c r="L11789" t="s">
        <v>369</v>
      </c>
      <c r="M11789" t="s">
        <v>368</v>
      </c>
      <c r="N11789" s="8">
        <v>41962</v>
      </c>
      <c r="O11789">
        <v>0</v>
      </c>
      <c r="P11789">
        <v>0</v>
      </c>
      <c r="Q11789">
        <v>13081</v>
      </c>
      <c r="R11789">
        <v>1592</v>
      </c>
      <c r="S11789">
        <v>3.3170000000000002</v>
      </c>
      <c r="T11789">
        <v>33</v>
      </c>
      <c r="U11789">
        <v>4824.2</v>
      </c>
      <c r="V11789">
        <v>30</v>
      </c>
      <c r="W11789">
        <v>1.6779999999999999</v>
      </c>
      <c r="X11789">
        <v>2.7109999999999999</v>
      </c>
      <c r="Y11789" s="8">
        <v>41962</v>
      </c>
    </row>
    <row r="11790" spans="1:25" x14ac:dyDescent="0.25">
      <c r="A11790">
        <v>-111.97808234</v>
      </c>
      <c r="B11790">
        <v>33.07897578</v>
      </c>
      <c r="C11790">
        <v>13</v>
      </c>
      <c r="D11790" t="s">
        <v>371</v>
      </c>
      <c r="E11790" t="s">
        <v>370</v>
      </c>
      <c r="F11790">
        <v>11789</v>
      </c>
      <c r="G11790">
        <v>2</v>
      </c>
      <c r="H11790">
        <v>13.33</v>
      </c>
      <c r="I11790">
        <v>2.395</v>
      </c>
      <c r="J11790">
        <v>1</v>
      </c>
      <c r="K11790">
        <v>1165.9000000000001</v>
      </c>
      <c r="L11790" t="s">
        <v>369</v>
      </c>
      <c r="M11790" t="s">
        <v>368</v>
      </c>
      <c r="N11790" s="8">
        <v>41962</v>
      </c>
      <c r="O11790">
        <v>0</v>
      </c>
      <c r="P11790">
        <v>0</v>
      </c>
      <c r="Q11790">
        <v>13760</v>
      </c>
      <c r="R11790">
        <v>1720.6</v>
      </c>
      <c r="S11790">
        <v>3.585</v>
      </c>
      <c r="T11790">
        <v>33</v>
      </c>
      <c r="U11790">
        <v>5213.8</v>
      </c>
      <c r="V11790">
        <v>30</v>
      </c>
      <c r="W11790">
        <v>1.633</v>
      </c>
      <c r="X11790">
        <v>2.6389999999999998</v>
      </c>
      <c r="Y11790" s="8">
        <v>41962</v>
      </c>
    </row>
    <row r="11791" spans="1:25" x14ac:dyDescent="0.25">
      <c r="A11791">
        <v>-111.97808182999999</v>
      </c>
      <c r="B11791">
        <v>33.078981779999999</v>
      </c>
      <c r="C11791">
        <v>13</v>
      </c>
      <c r="D11791" t="s">
        <v>371</v>
      </c>
      <c r="E11791" t="s">
        <v>370</v>
      </c>
      <c r="F11791">
        <v>11790</v>
      </c>
      <c r="G11791">
        <v>359</v>
      </c>
      <c r="H11791">
        <v>13.33</v>
      </c>
      <c r="I11791">
        <v>2.5259999999999998</v>
      </c>
      <c r="J11791">
        <v>1</v>
      </c>
      <c r="K11791">
        <v>1165.8</v>
      </c>
      <c r="L11791" t="s">
        <v>369</v>
      </c>
      <c r="M11791" t="s">
        <v>368</v>
      </c>
      <c r="N11791" s="8">
        <v>41962</v>
      </c>
      <c r="O11791">
        <v>0</v>
      </c>
      <c r="P11791">
        <v>0</v>
      </c>
      <c r="Q11791">
        <v>14529</v>
      </c>
      <c r="R11791">
        <v>1722.4</v>
      </c>
      <c r="S11791">
        <v>3.5880000000000001</v>
      </c>
      <c r="T11791">
        <v>33</v>
      </c>
      <c r="U11791">
        <v>5219.3999999999996</v>
      </c>
      <c r="V11791">
        <v>30</v>
      </c>
      <c r="W11791">
        <v>1.722</v>
      </c>
      <c r="X11791">
        <v>2.7839999999999998</v>
      </c>
      <c r="Y11791" s="8">
        <v>41962</v>
      </c>
    </row>
    <row r="11792" spans="1:25" x14ac:dyDescent="0.25">
      <c r="A11792">
        <v>-111.97808186</v>
      </c>
      <c r="B11792">
        <v>33.078988809999998</v>
      </c>
      <c r="C11792">
        <v>13</v>
      </c>
      <c r="D11792" t="s">
        <v>371</v>
      </c>
      <c r="E11792" t="s">
        <v>370</v>
      </c>
      <c r="F11792">
        <v>11791</v>
      </c>
      <c r="G11792">
        <v>5</v>
      </c>
      <c r="H11792">
        <v>13.33</v>
      </c>
      <c r="I11792">
        <v>2.4929999999999999</v>
      </c>
      <c r="J11792">
        <v>1</v>
      </c>
      <c r="K11792">
        <v>1165.8</v>
      </c>
      <c r="L11792" t="s">
        <v>369</v>
      </c>
      <c r="M11792" t="s">
        <v>368</v>
      </c>
      <c r="N11792" s="8">
        <v>41962</v>
      </c>
      <c r="O11792">
        <v>0</v>
      </c>
      <c r="P11792">
        <v>0</v>
      </c>
      <c r="Q11792">
        <v>13347</v>
      </c>
      <c r="R11792">
        <v>1603</v>
      </c>
      <c r="S11792">
        <v>3.34</v>
      </c>
      <c r="T11792">
        <v>33</v>
      </c>
      <c r="U11792">
        <v>4857.6000000000004</v>
      </c>
      <c r="V11792">
        <v>30</v>
      </c>
      <c r="W11792">
        <v>1.7</v>
      </c>
      <c r="X11792">
        <v>2.7480000000000002</v>
      </c>
      <c r="Y11792" s="8">
        <v>41962</v>
      </c>
    </row>
    <row r="11793" spans="1:25" x14ac:dyDescent="0.25">
      <c r="A11793">
        <v>-111.97808049</v>
      </c>
      <c r="B11793">
        <v>33.07899579</v>
      </c>
      <c r="C11793">
        <v>13</v>
      </c>
      <c r="D11793" t="s">
        <v>371</v>
      </c>
      <c r="E11793" t="s">
        <v>370</v>
      </c>
      <c r="F11793">
        <v>11792</v>
      </c>
      <c r="G11793">
        <v>357</v>
      </c>
      <c r="H11793">
        <v>13.33</v>
      </c>
      <c r="I11793">
        <v>2.5920000000000001</v>
      </c>
      <c r="J11793">
        <v>1</v>
      </c>
      <c r="K11793">
        <v>1165.8</v>
      </c>
      <c r="L11793" t="s">
        <v>369</v>
      </c>
      <c r="M11793" t="s">
        <v>368</v>
      </c>
      <c r="N11793" s="8">
        <v>41962</v>
      </c>
      <c r="O11793">
        <v>0</v>
      </c>
      <c r="P11793">
        <v>0</v>
      </c>
      <c r="Q11793">
        <v>12960</v>
      </c>
      <c r="R11793">
        <v>1497.5</v>
      </c>
      <c r="S11793">
        <v>3.12</v>
      </c>
      <c r="T11793">
        <v>33</v>
      </c>
      <c r="U11793">
        <v>4537.8</v>
      </c>
      <c r="V11793">
        <v>30</v>
      </c>
      <c r="W11793">
        <v>1.7669999999999999</v>
      </c>
      <c r="X11793">
        <v>2.8559999999999999</v>
      </c>
      <c r="Y11793" s="8">
        <v>41962</v>
      </c>
    </row>
    <row r="11794" spans="1:25" x14ac:dyDescent="0.25">
      <c r="A11794">
        <v>-111.97808186</v>
      </c>
      <c r="B11794">
        <v>33.079002809999999</v>
      </c>
      <c r="C11794">
        <v>13</v>
      </c>
      <c r="D11794" t="s">
        <v>371</v>
      </c>
      <c r="E11794" t="s">
        <v>370</v>
      </c>
      <c r="F11794">
        <v>11793</v>
      </c>
      <c r="G11794">
        <v>5</v>
      </c>
      <c r="H11794">
        <v>13.33</v>
      </c>
      <c r="I11794">
        <v>2.4609999999999999</v>
      </c>
      <c r="J11794">
        <v>1</v>
      </c>
      <c r="K11794">
        <v>1165.9000000000001</v>
      </c>
      <c r="L11794" t="s">
        <v>369</v>
      </c>
      <c r="M11794" t="s">
        <v>368</v>
      </c>
      <c r="N11794" s="8">
        <v>41962</v>
      </c>
      <c r="O11794">
        <v>0</v>
      </c>
      <c r="P11794">
        <v>0</v>
      </c>
      <c r="Q11794">
        <v>13970</v>
      </c>
      <c r="R11794">
        <v>1700.2</v>
      </c>
      <c r="S11794">
        <v>3.5419999999999998</v>
      </c>
      <c r="T11794">
        <v>33</v>
      </c>
      <c r="U11794">
        <v>5152.3</v>
      </c>
      <c r="V11794">
        <v>30</v>
      </c>
      <c r="W11794">
        <v>1.6779999999999999</v>
      </c>
      <c r="X11794">
        <v>2.7109999999999999</v>
      </c>
      <c r="Y11794" s="8">
        <v>41962</v>
      </c>
    </row>
    <row r="11795" spans="1:25" x14ac:dyDescent="0.25">
      <c r="A11795">
        <v>-111.97808049</v>
      </c>
      <c r="B11795">
        <v>33.079009790000001</v>
      </c>
      <c r="C11795">
        <v>13</v>
      </c>
      <c r="D11795" t="s">
        <v>371</v>
      </c>
      <c r="E11795" t="s">
        <v>370</v>
      </c>
      <c r="F11795">
        <v>11794</v>
      </c>
      <c r="G11795">
        <v>357</v>
      </c>
      <c r="H11795">
        <v>13.33</v>
      </c>
      <c r="I11795">
        <v>2.5920000000000001</v>
      </c>
      <c r="J11795">
        <v>1</v>
      </c>
      <c r="K11795">
        <v>1165.8</v>
      </c>
      <c r="L11795" t="s">
        <v>369</v>
      </c>
      <c r="M11795" t="s">
        <v>368</v>
      </c>
      <c r="N11795" s="8">
        <v>41962</v>
      </c>
      <c r="O11795">
        <v>0</v>
      </c>
      <c r="P11795">
        <v>0</v>
      </c>
      <c r="Q11795">
        <v>12776</v>
      </c>
      <c r="R11795">
        <v>1476.2</v>
      </c>
      <c r="S11795">
        <v>3.0750000000000002</v>
      </c>
      <c r="T11795">
        <v>33</v>
      </c>
      <c r="U11795">
        <v>4473.3</v>
      </c>
      <c r="V11795">
        <v>30</v>
      </c>
      <c r="W11795">
        <v>1.7669999999999999</v>
      </c>
      <c r="X11795">
        <v>2.8559999999999999</v>
      </c>
      <c r="Y11795" s="8">
        <v>41962</v>
      </c>
    </row>
    <row r="11796" spans="1:25" x14ac:dyDescent="0.25">
      <c r="A11796">
        <v>-111.97808034000001</v>
      </c>
      <c r="B11796">
        <v>33.079016780000003</v>
      </c>
      <c r="C11796">
        <v>13</v>
      </c>
      <c r="D11796" t="s">
        <v>371</v>
      </c>
      <c r="E11796" t="s">
        <v>370</v>
      </c>
      <c r="F11796">
        <v>11795</v>
      </c>
      <c r="G11796">
        <v>2</v>
      </c>
      <c r="H11796">
        <v>13.33</v>
      </c>
      <c r="I11796">
        <v>2.4929999999999999</v>
      </c>
      <c r="J11796">
        <v>1</v>
      </c>
      <c r="K11796">
        <v>1165.8</v>
      </c>
      <c r="L11796" t="s">
        <v>369</v>
      </c>
      <c r="M11796" t="s">
        <v>368</v>
      </c>
      <c r="N11796" s="8">
        <v>41962</v>
      </c>
      <c r="O11796">
        <v>0</v>
      </c>
      <c r="P11796">
        <v>0</v>
      </c>
      <c r="Q11796">
        <v>11575</v>
      </c>
      <c r="R11796">
        <v>1390.3</v>
      </c>
      <c r="S11796">
        <v>2.8959999999999999</v>
      </c>
      <c r="T11796">
        <v>33</v>
      </c>
      <c r="U11796">
        <v>4213</v>
      </c>
      <c r="V11796">
        <v>30</v>
      </c>
      <c r="W11796">
        <v>1.7</v>
      </c>
      <c r="X11796">
        <v>2.7480000000000002</v>
      </c>
      <c r="Y11796" s="8">
        <v>41962</v>
      </c>
    </row>
    <row r="11797" spans="1:25" x14ac:dyDescent="0.25">
      <c r="A11797">
        <v>-111.97808000000001</v>
      </c>
      <c r="B11797">
        <v>33.079023769999999</v>
      </c>
      <c r="C11797">
        <v>13</v>
      </c>
      <c r="D11797" t="s">
        <v>371</v>
      </c>
      <c r="E11797" t="s">
        <v>370</v>
      </c>
      <c r="F11797">
        <v>11796</v>
      </c>
      <c r="G11797">
        <v>0</v>
      </c>
      <c r="H11797">
        <v>13.33</v>
      </c>
      <c r="I11797">
        <v>2.4609999999999999</v>
      </c>
      <c r="J11797">
        <v>1</v>
      </c>
      <c r="K11797">
        <v>1165.7</v>
      </c>
      <c r="L11797" t="s">
        <v>369</v>
      </c>
      <c r="M11797" t="s">
        <v>368</v>
      </c>
      <c r="N11797" s="8">
        <v>41962</v>
      </c>
      <c r="O11797">
        <v>0</v>
      </c>
      <c r="P11797">
        <v>0</v>
      </c>
      <c r="Q11797">
        <v>11692</v>
      </c>
      <c r="R11797">
        <v>1423</v>
      </c>
      <c r="S11797">
        <v>2.9649999999999999</v>
      </c>
      <c r="T11797">
        <v>33</v>
      </c>
      <c r="U11797">
        <v>4312</v>
      </c>
      <c r="V11797">
        <v>30</v>
      </c>
      <c r="W11797">
        <v>1.6779999999999999</v>
      </c>
      <c r="X11797">
        <v>2.7109999999999999</v>
      </c>
      <c r="Y11797" s="8">
        <v>41962</v>
      </c>
    </row>
    <row r="11798" spans="1:25" x14ac:dyDescent="0.25">
      <c r="A11798">
        <v>-111.97808068000001</v>
      </c>
      <c r="B11798">
        <v>33.079030789999997</v>
      </c>
      <c r="C11798">
        <v>13</v>
      </c>
      <c r="D11798" t="s">
        <v>371</v>
      </c>
      <c r="E11798" t="s">
        <v>370</v>
      </c>
      <c r="F11798">
        <v>11797</v>
      </c>
      <c r="G11798">
        <v>4</v>
      </c>
      <c r="H11798">
        <v>13.33</v>
      </c>
      <c r="I11798">
        <v>2.5590000000000002</v>
      </c>
      <c r="J11798">
        <v>1</v>
      </c>
      <c r="K11798">
        <v>1165.7</v>
      </c>
      <c r="L11798" t="s">
        <v>369</v>
      </c>
      <c r="M11798" t="s">
        <v>368</v>
      </c>
      <c r="N11798" s="8">
        <v>41962</v>
      </c>
      <c r="O11798">
        <v>0</v>
      </c>
      <c r="P11798">
        <v>0</v>
      </c>
      <c r="Q11798">
        <v>11276</v>
      </c>
      <c r="R11798">
        <v>1319.6</v>
      </c>
      <c r="S11798">
        <v>2.7490000000000001</v>
      </c>
      <c r="T11798">
        <v>33</v>
      </c>
      <c r="U11798">
        <v>3998.7</v>
      </c>
      <c r="V11798">
        <v>30</v>
      </c>
      <c r="W11798">
        <v>1.7450000000000001</v>
      </c>
      <c r="X11798">
        <v>2.82</v>
      </c>
      <c r="Y11798" s="8">
        <v>41962</v>
      </c>
    </row>
    <row r="11799" spans="1:25" x14ac:dyDescent="0.25">
      <c r="A11799">
        <v>-111.97807966000001</v>
      </c>
      <c r="B11799">
        <v>33.07903778</v>
      </c>
      <c r="C11799">
        <v>13</v>
      </c>
      <c r="D11799" t="s">
        <v>371</v>
      </c>
      <c r="E11799" t="s">
        <v>370</v>
      </c>
      <c r="F11799">
        <v>11798</v>
      </c>
      <c r="G11799">
        <v>358</v>
      </c>
      <c r="H11799">
        <v>13.33</v>
      </c>
      <c r="I11799">
        <v>2.5590000000000002</v>
      </c>
      <c r="J11799">
        <v>1</v>
      </c>
      <c r="K11799">
        <v>1165.5999999999999</v>
      </c>
      <c r="L11799" t="s">
        <v>369</v>
      </c>
      <c r="M11799" t="s">
        <v>368</v>
      </c>
      <c r="N11799" s="8">
        <v>41962</v>
      </c>
      <c r="O11799">
        <v>0</v>
      </c>
      <c r="P11799">
        <v>0</v>
      </c>
      <c r="Q11799">
        <v>13074</v>
      </c>
      <c r="R11799">
        <v>1530</v>
      </c>
      <c r="S11799">
        <v>3.1880000000000002</v>
      </c>
      <c r="T11799">
        <v>33</v>
      </c>
      <c r="U11799">
        <v>4636.3999999999996</v>
      </c>
      <c r="V11799">
        <v>30</v>
      </c>
      <c r="W11799">
        <v>1.7450000000000001</v>
      </c>
      <c r="X11799">
        <v>2.82</v>
      </c>
      <c r="Y11799" s="8">
        <v>41962</v>
      </c>
    </row>
    <row r="11800" spans="1:25" x14ac:dyDescent="0.25">
      <c r="A11800">
        <v>-111.97807966000001</v>
      </c>
      <c r="B11800">
        <v>33.079044779999997</v>
      </c>
      <c r="C11800">
        <v>13</v>
      </c>
      <c r="D11800" t="s">
        <v>371</v>
      </c>
      <c r="E11800" t="s">
        <v>370</v>
      </c>
      <c r="F11800">
        <v>11799</v>
      </c>
      <c r="G11800">
        <v>358</v>
      </c>
      <c r="H11800">
        <v>13.33</v>
      </c>
      <c r="I11800">
        <v>2.657</v>
      </c>
      <c r="J11800">
        <v>1</v>
      </c>
      <c r="K11800">
        <v>1165.5999999999999</v>
      </c>
      <c r="L11800" t="s">
        <v>369</v>
      </c>
      <c r="M11800" t="s">
        <v>368</v>
      </c>
      <c r="N11800" s="8">
        <v>41962</v>
      </c>
      <c r="O11800">
        <v>0</v>
      </c>
      <c r="P11800">
        <v>0</v>
      </c>
      <c r="Q11800">
        <v>9685.9</v>
      </c>
      <c r="R11800">
        <v>1091.5</v>
      </c>
      <c r="S11800">
        <v>2.274</v>
      </c>
      <c r="T11800">
        <v>33</v>
      </c>
      <c r="U11800">
        <v>3307.7</v>
      </c>
      <c r="V11800">
        <v>30</v>
      </c>
      <c r="W11800">
        <v>1.8120000000000001</v>
      </c>
      <c r="X11800">
        <v>2.9279999999999999</v>
      </c>
      <c r="Y11800" s="8">
        <v>41962</v>
      </c>
    </row>
    <row r="11801" spans="1:25" x14ac:dyDescent="0.25">
      <c r="A11801">
        <v>-111.97808068000001</v>
      </c>
      <c r="B11801">
        <v>33.079051790000001</v>
      </c>
      <c r="C11801">
        <v>13</v>
      </c>
      <c r="D11801" t="s">
        <v>371</v>
      </c>
      <c r="E11801" t="s">
        <v>370</v>
      </c>
      <c r="F11801">
        <v>11800</v>
      </c>
      <c r="G11801">
        <v>4</v>
      </c>
      <c r="H11801">
        <v>13.33</v>
      </c>
      <c r="I11801">
        <v>2.4929999999999999</v>
      </c>
      <c r="J11801">
        <v>1</v>
      </c>
      <c r="K11801">
        <v>1165.5999999999999</v>
      </c>
      <c r="L11801" t="s">
        <v>369</v>
      </c>
      <c r="M11801" t="s">
        <v>368</v>
      </c>
      <c r="N11801" s="8">
        <v>41962</v>
      </c>
      <c r="O11801">
        <v>0</v>
      </c>
      <c r="P11801">
        <v>0</v>
      </c>
      <c r="Q11801">
        <v>10230</v>
      </c>
      <c r="R11801">
        <v>1228.7</v>
      </c>
      <c r="S11801">
        <v>2.56</v>
      </c>
      <c r="T11801">
        <v>33</v>
      </c>
      <c r="U11801">
        <v>3723.3</v>
      </c>
      <c r="V11801">
        <v>30</v>
      </c>
      <c r="W11801">
        <v>1.7</v>
      </c>
      <c r="X11801">
        <v>2.7480000000000002</v>
      </c>
      <c r="Y11801" s="8">
        <v>41962</v>
      </c>
    </row>
    <row r="11802" spans="1:25" x14ac:dyDescent="0.25">
      <c r="A11802">
        <v>-111.97808034000001</v>
      </c>
      <c r="B11802">
        <v>33.079057779999999</v>
      </c>
      <c r="C11802">
        <v>13</v>
      </c>
      <c r="D11802" t="s">
        <v>371</v>
      </c>
      <c r="E11802" t="s">
        <v>370</v>
      </c>
      <c r="F11802">
        <v>11801</v>
      </c>
      <c r="G11802">
        <v>2</v>
      </c>
      <c r="H11802">
        <v>13.33</v>
      </c>
      <c r="I11802">
        <v>2.4609999999999999</v>
      </c>
      <c r="J11802">
        <v>1</v>
      </c>
      <c r="K11802">
        <v>1165.5999999999999</v>
      </c>
      <c r="L11802" t="s">
        <v>369</v>
      </c>
      <c r="M11802" t="s">
        <v>368</v>
      </c>
      <c r="N11802" s="8">
        <v>41962</v>
      </c>
      <c r="O11802">
        <v>0</v>
      </c>
      <c r="P11802">
        <v>0</v>
      </c>
      <c r="Q11802">
        <v>8004.4</v>
      </c>
      <c r="R11802">
        <v>974.2</v>
      </c>
      <c r="S11802">
        <v>2.0299999999999998</v>
      </c>
      <c r="T11802">
        <v>33</v>
      </c>
      <c r="U11802">
        <v>2952.1</v>
      </c>
      <c r="V11802">
        <v>30</v>
      </c>
      <c r="W11802">
        <v>1.6779999999999999</v>
      </c>
      <c r="X11802">
        <v>2.7109999999999999</v>
      </c>
      <c r="Y11802" s="8">
        <v>41962</v>
      </c>
    </row>
    <row r="11803" spans="1:25" x14ac:dyDescent="0.25">
      <c r="A11803">
        <v>-111.97807985999999</v>
      </c>
      <c r="B11803">
        <v>33.079064809999998</v>
      </c>
      <c r="C11803">
        <v>13</v>
      </c>
      <c r="D11803" t="s">
        <v>371</v>
      </c>
      <c r="E11803" t="s">
        <v>370</v>
      </c>
      <c r="F11803">
        <v>11802</v>
      </c>
      <c r="G11803">
        <v>5</v>
      </c>
      <c r="H11803">
        <v>13.33</v>
      </c>
      <c r="I11803">
        <v>2.5920000000000001</v>
      </c>
      <c r="J11803">
        <v>1</v>
      </c>
      <c r="K11803">
        <v>1165.7</v>
      </c>
      <c r="L11803" t="s">
        <v>369</v>
      </c>
      <c r="M11803" t="s">
        <v>368</v>
      </c>
      <c r="N11803" s="8">
        <v>41962</v>
      </c>
      <c r="O11803">
        <v>0</v>
      </c>
      <c r="P11803">
        <v>0</v>
      </c>
      <c r="Q11803">
        <v>8745.2000000000007</v>
      </c>
      <c r="R11803">
        <v>1010.5</v>
      </c>
      <c r="S11803">
        <v>2.105</v>
      </c>
      <c r="T11803">
        <v>33</v>
      </c>
      <c r="U11803">
        <v>3062</v>
      </c>
      <c r="V11803">
        <v>30</v>
      </c>
      <c r="W11803">
        <v>1.7669999999999999</v>
      </c>
      <c r="X11803">
        <v>2.8559999999999999</v>
      </c>
      <c r="Y11803" s="8">
        <v>41962</v>
      </c>
    </row>
    <row r="11804" spans="1:25" x14ac:dyDescent="0.25">
      <c r="A11804">
        <v>-111.97807983</v>
      </c>
      <c r="B11804">
        <v>33.07907178</v>
      </c>
      <c r="C11804">
        <v>13</v>
      </c>
      <c r="D11804" t="s">
        <v>371</v>
      </c>
      <c r="E11804" t="s">
        <v>370</v>
      </c>
      <c r="F11804">
        <v>11803</v>
      </c>
      <c r="G11804">
        <v>359</v>
      </c>
      <c r="H11804">
        <v>13.33</v>
      </c>
      <c r="I11804">
        <v>2.5920000000000001</v>
      </c>
      <c r="J11804">
        <v>1</v>
      </c>
      <c r="K11804">
        <v>1165.7</v>
      </c>
      <c r="L11804" t="s">
        <v>369</v>
      </c>
      <c r="M11804" t="s">
        <v>368</v>
      </c>
      <c r="N11804" s="8">
        <v>41962</v>
      </c>
      <c r="O11804">
        <v>0</v>
      </c>
      <c r="P11804">
        <v>0</v>
      </c>
      <c r="Q11804">
        <v>9651</v>
      </c>
      <c r="R11804">
        <v>1115.0999999999999</v>
      </c>
      <c r="S11804">
        <v>2.323</v>
      </c>
      <c r="T11804">
        <v>33</v>
      </c>
      <c r="U11804">
        <v>3379.2</v>
      </c>
      <c r="V11804">
        <v>30</v>
      </c>
      <c r="W11804">
        <v>1.7669999999999999</v>
      </c>
      <c r="X11804">
        <v>2.8559999999999999</v>
      </c>
      <c r="Y11804" s="8">
        <v>41962</v>
      </c>
    </row>
    <row r="11805" spans="1:25" x14ac:dyDescent="0.25">
      <c r="A11805">
        <v>-111.97807967999999</v>
      </c>
      <c r="B11805">
        <v>33.079078789999997</v>
      </c>
      <c r="C11805">
        <v>13</v>
      </c>
      <c r="D11805" t="s">
        <v>371</v>
      </c>
      <c r="E11805" t="s">
        <v>370</v>
      </c>
      <c r="F11805">
        <v>11804</v>
      </c>
      <c r="G11805">
        <v>4</v>
      </c>
      <c r="H11805">
        <v>13.33</v>
      </c>
      <c r="I11805">
        <v>2.4929999999999999</v>
      </c>
      <c r="J11805">
        <v>1</v>
      </c>
      <c r="K11805">
        <v>1165.5999999999999</v>
      </c>
      <c r="L11805" t="s">
        <v>369</v>
      </c>
      <c r="M11805" t="s">
        <v>368</v>
      </c>
      <c r="N11805" s="8">
        <v>41962</v>
      </c>
      <c r="O11805">
        <v>0</v>
      </c>
      <c r="P11805">
        <v>0</v>
      </c>
      <c r="Q11805">
        <v>8032.1</v>
      </c>
      <c r="R11805">
        <v>964.7</v>
      </c>
      <c r="S11805">
        <v>2.0099999999999998</v>
      </c>
      <c r="T11805">
        <v>33</v>
      </c>
      <c r="U11805">
        <v>2923.3</v>
      </c>
      <c r="V11805">
        <v>30</v>
      </c>
      <c r="W11805">
        <v>1.7</v>
      </c>
      <c r="X11805">
        <v>2.7480000000000002</v>
      </c>
      <c r="Y11805" s="8">
        <v>41962</v>
      </c>
    </row>
    <row r="11806" spans="1:25" x14ac:dyDescent="0.25">
      <c r="A11806">
        <v>-111.97807932000001</v>
      </c>
      <c r="B11806">
        <v>33.079085790000001</v>
      </c>
      <c r="C11806">
        <v>13</v>
      </c>
      <c r="D11806" t="s">
        <v>371</v>
      </c>
      <c r="E11806" t="s">
        <v>370</v>
      </c>
      <c r="F11806">
        <v>11805</v>
      </c>
      <c r="G11806">
        <v>356</v>
      </c>
      <c r="H11806">
        <v>13.33</v>
      </c>
      <c r="I11806">
        <v>2.4609999999999999</v>
      </c>
      <c r="J11806">
        <v>1</v>
      </c>
      <c r="K11806">
        <v>1165.7</v>
      </c>
      <c r="L11806" t="s">
        <v>369</v>
      </c>
      <c r="M11806" t="s">
        <v>368</v>
      </c>
      <c r="N11806" s="8">
        <v>41962</v>
      </c>
      <c r="O11806">
        <v>0</v>
      </c>
      <c r="P11806">
        <v>0</v>
      </c>
      <c r="Q11806">
        <v>9857.4</v>
      </c>
      <c r="R11806">
        <v>1199.7</v>
      </c>
      <c r="S11806">
        <v>2.4990000000000001</v>
      </c>
      <c r="T11806">
        <v>33</v>
      </c>
      <c r="U11806">
        <v>3635.5</v>
      </c>
      <c r="V11806">
        <v>30</v>
      </c>
      <c r="W11806">
        <v>1.6779999999999999</v>
      </c>
      <c r="X11806">
        <v>2.7109999999999999</v>
      </c>
      <c r="Y11806" s="8">
        <v>41962</v>
      </c>
    </row>
    <row r="11807" spans="1:25" x14ac:dyDescent="0.25">
      <c r="A11807">
        <v>-111.97807899999999</v>
      </c>
      <c r="B11807">
        <v>33.079092770000003</v>
      </c>
      <c r="C11807">
        <v>13</v>
      </c>
      <c r="D11807" t="s">
        <v>371</v>
      </c>
      <c r="E11807" t="s">
        <v>370</v>
      </c>
      <c r="F11807">
        <v>11806</v>
      </c>
      <c r="G11807">
        <v>0</v>
      </c>
      <c r="H11807">
        <v>13.33</v>
      </c>
      <c r="I11807">
        <v>2.5590000000000002</v>
      </c>
      <c r="J11807">
        <v>1</v>
      </c>
      <c r="K11807">
        <v>1165.5999999999999</v>
      </c>
      <c r="L11807" t="s">
        <v>369</v>
      </c>
      <c r="M11807" t="s">
        <v>368</v>
      </c>
      <c r="N11807" s="8">
        <v>41962</v>
      </c>
      <c r="O11807">
        <v>0</v>
      </c>
      <c r="P11807">
        <v>0</v>
      </c>
      <c r="Q11807">
        <v>11069</v>
      </c>
      <c r="R11807">
        <v>1295.4000000000001</v>
      </c>
      <c r="S11807">
        <v>2.6989999999999998</v>
      </c>
      <c r="T11807">
        <v>33</v>
      </c>
      <c r="U11807">
        <v>3925.5</v>
      </c>
      <c r="V11807">
        <v>30</v>
      </c>
      <c r="W11807">
        <v>1.7450000000000001</v>
      </c>
      <c r="X11807">
        <v>2.82</v>
      </c>
      <c r="Y11807" s="8">
        <v>41962</v>
      </c>
    </row>
    <row r="11808" spans="1:25" x14ac:dyDescent="0.25">
      <c r="A11808">
        <v>-111.97807932000001</v>
      </c>
      <c r="B11808">
        <v>33.079099790000001</v>
      </c>
      <c r="C11808">
        <v>13</v>
      </c>
      <c r="D11808" t="s">
        <v>371</v>
      </c>
      <c r="E11808" t="s">
        <v>370</v>
      </c>
      <c r="F11808">
        <v>11807</v>
      </c>
      <c r="G11808">
        <v>356</v>
      </c>
      <c r="H11808">
        <v>13.33</v>
      </c>
      <c r="I11808">
        <v>2.5920000000000001</v>
      </c>
      <c r="J11808">
        <v>1</v>
      </c>
      <c r="K11808">
        <v>1165.5999999999999</v>
      </c>
      <c r="L11808" t="s">
        <v>369</v>
      </c>
      <c r="M11808" t="s">
        <v>368</v>
      </c>
      <c r="N11808" s="8">
        <v>41962</v>
      </c>
      <c r="O11808">
        <v>0</v>
      </c>
      <c r="P11808">
        <v>0</v>
      </c>
      <c r="Q11808">
        <v>11518</v>
      </c>
      <c r="R11808">
        <v>1330.9</v>
      </c>
      <c r="S11808">
        <v>2.7730000000000001</v>
      </c>
      <c r="T11808">
        <v>33</v>
      </c>
      <c r="U11808">
        <v>4033</v>
      </c>
      <c r="V11808">
        <v>30</v>
      </c>
      <c r="W11808">
        <v>1.7669999999999999</v>
      </c>
      <c r="X11808">
        <v>2.8559999999999999</v>
      </c>
      <c r="Y11808" s="8">
        <v>41962</v>
      </c>
    </row>
    <row r="11809" spans="1:25" x14ac:dyDescent="0.25">
      <c r="A11809">
        <v>-111.97807983</v>
      </c>
      <c r="B11809">
        <v>33.079106779999996</v>
      </c>
      <c r="C11809">
        <v>13</v>
      </c>
      <c r="D11809" t="s">
        <v>371</v>
      </c>
      <c r="E11809" t="s">
        <v>370</v>
      </c>
      <c r="F11809">
        <v>11808</v>
      </c>
      <c r="G11809">
        <v>359</v>
      </c>
      <c r="H11809">
        <v>13.33</v>
      </c>
      <c r="I11809">
        <v>2.4929999999999999</v>
      </c>
      <c r="J11809">
        <v>1</v>
      </c>
      <c r="K11809">
        <v>1165.7</v>
      </c>
      <c r="L11809" t="s">
        <v>369</v>
      </c>
      <c r="M11809" t="s">
        <v>368</v>
      </c>
      <c r="N11809" s="8">
        <v>41962</v>
      </c>
      <c r="O11809">
        <v>0</v>
      </c>
      <c r="P11809">
        <v>0</v>
      </c>
      <c r="Q11809">
        <v>10922</v>
      </c>
      <c r="R11809">
        <v>1311.8</v>
      </c>
      <c r="S11809">
        <v>2.7330000000000001</v>
      </c>
      <c r="T11809">
        <v>33</v>
      </c>
      <c r="U11809">
        <v>3975.2</v>
      </c>
      <c r="V11809">
        <v>30</v>
      </c>
      <c r="W11809">
        <v>1.7</v>
      </c>
      <c r="X11809">
        <v>2.7480000000000002</v>
      </c>
      <c r="Y11809" s="8">
        <v>41962</v>
      </c>
    </row>
    <row r="11810" spans="1:25" x14ac:dyDescent="0.25">
      <c r="A11810">
        <v>-111.97807983</v>
      </c>
      <c r="B11810">
        <v>33.07911378</v>
      </c>
      <c r="C11810">
        <v>13</v>
      </c>
      <c r="D11810" t="s">
        <v>371</v>
      </c>
      <c r="E11810" t="s">
        <v>370</v>
      </c>
      <c r="F11810">
        <v>11809</v>
      </c>
      <c r="G11810">
        <v>359</v>
      </c>
      <c r="H11810">
        <v>13.33</v>
      </c>
      <c r="I11810">
        <v>2.4609999999999999</v>
      </c>
      <c r="J11810">
        <v>1</v>
      </c>
      <c r="K11810">
        <v>1165.7</v>
      </c>
      <c r="L11810" t="s">
        <v>369</v>
      </c>
      <c r="M11810" t="s">
        <v>368</v>
      </c>
      <c r="N11810" s="8">
        <v>41962</v>
      </c>
      <c r="O11810">
        <v>0</v>
      </c>
      <c r="P11810">
        <v>0</v>
      </c>
      <c r="Q11810">
        <v>8855.5</v>
      </c>
      <c r="R11810">
        <v>1077.8</v>
      </c>
      <c r="S11810">
        <v>2.2450000000000001</v>
      </c>
      <c r="T11810">
        <v>33</v>
      </c>
      <c r="U11810">
        <v>3266</v>
      </c>
      <c r="V11810">
        <v>30</v>
      </c>
      <c r="W11810">
        <v>1.6779999999999999</v>
      </c>
      <c r="X11810">
        <v>2.7109999999999999</v>
      </c>
      <c r="Y11810" s="8">
        <v>41962</v>
      </c>
    </row>
    <row r="11811" spans="1:25" x14ac:dyDescent="0.25">
      <c r="A11811">
        <v>-111.97808051</v>
      </c>
      <c r="B11811">
        <v>33.079120789999997</v>
      </c>
      <c r="C11811">
        <v>13</v>
      </c>
      <c r="D11811" t="s">
        <v>371</v>
      </c>
      <c r="E11811" t="s">
        <v>370</v>
      </c>
      <c r="F11811">
        <v>11810</v>
      </c>
      <c r="G11811">
        <v>3</v>
      </c>
      <c r="H11811">
        <v>13.33</v>
      </c>
      <c r="I11811">
        <v>2.5590000000000002</v>
      </c>
      <c r="J11811">
        <v>1</v>
      </c>
      <c r="K11811">
        <v>1165.7</v>
      </c>
      <c r="L11811" t="s">
        <v>369</v>
      </c>
      <c r="M11811" t="s">
        <v>368</v>
      </c>
      <c r="N11811" s="8">
        <v>41962</v>
      </c>
      <c r="O11811">
        <v>0</v>
      </c>
      <c r="P11811">
        <v>0</v>
      </c>
      <c r="Q11811">
        <v>9299.2999999999993</v>
      </c>
      <c r="R11811">
        <v>1088.3</v>
      </c>
      <c r="S11811">
        <v>2.2669999999999999</v>
      </c>
      <c r="T11811">
        <v>33</v>
      </c>
      <c r="U11811">
        <v>3297.7</v>
      </c>
      <c r="V11811">
        <v>30</v>
      </c>
      <c r="W11811">
        <v>1.7450000000000001</v>
      </c>
      <c r="X11811">
        <v>2.82</v>
      </c>
      <c r="Y11811" s="8">
        <v>41962</v>
      </c>
    </row>
    <row r="11812" spans="1:25" x14ac:dyDescent="0.25">
      <c r="A11812">
        <v>-111.97807899999999</v>
      </c>
      <c r="B11812">
        <v>33.079127769999999</v>
      </c>
      <c r="C11812">
        <v>13</v>
      </c>
      <c r="D11812" t="s">
        <v>371</v>
      </c>
      <c r="E11812" t="s">
        <v>370</v>
      </c>
      <c r="F11812">
        <v>11811</v>
      </c>
      <c r="G11812">
        <v>0</v>
      </c>
      <c r="H11812">
        <v>13.33</v>
      </c>
      <c r="I11812">
        <v>2.5590000000000002</v>
      </c>
      <c r="J11812">
        <v>1</v>
      </c>
      <c r="K11812">
        <v>1165.9000000000001</v>
      </c>
      <c r="L11812" t="s">
        <v>369</v>
      </c>
      <c r="M11812" t="s">
        <v>368</v>
      </c>
      <c r="N11812" s="8">
        <v>41962</v>
      </c>
      <c r="O11812">
        <v>0</v>
      </c>
      <c r="P11812">
        <v>0</v>
      </c>
      <c r="Q11812">
        <v>7877.9</v>
      </c>
      <c r="R11812">
        <v>921.92</v>
      </c>
      <c r="S11812">
        <v>1.921</v>
      </c>
      <c r="T11812">
        <v>33</v>
      </c>
      <c r="U11812">
        <v>2793.7</v>
      </c>
      <c r="V11812">
        <v>30</v>
      </c>
      <c r="W11812">
        <v>1.7450000000000001</v>
      </c>
      <c r="X11812">
        <v>2.82</v>
      </c>
      <c r="Y11812" s="8">
        <v>41962</v>
      </c>
    </row>
    <row r="11813" spans="1:25" x14ac:dyDescent="0.25">
      <c r="A11813">
        <v>-111.97807883</v>
      </c>
      <c r="B11813">
        <v>33.079134779999997</v>
      </c>
      <c r="C11813">
        <v>13</v>
      </c>
      <c r="D11813" t="s">
        <v>371</v>
      </c>
      <c r="E11813" t="s">
        <v>370</v>
      </c>
      <c r="F11813">
        <v>11812</v>
      </c>
      <c r="G11813">
        <v>359</v>
      </c>
      <c r="H11813">
        <v>13.33</v>
      </c>
      <c r="I11813">
        <v>2.4929999999999999</v>
      </c>
      <c r="J11813">
        <v>1</v>
      </c>
      <c r="K11813">
        <v>1165.9000000000001</v>
      </c>
      <c r="L11813" t="s">
        <v>369</v>
      </c>
      <c r="M11813" t="s">
        <v>368</v>
      </c>
      <c r="N11813" s="8">
        <v>41962</v>
      </c>
      <c r="O11813">
        <v>0</v>
      </c>
      <c r="P11813">
        <v>0</v>
      </c>
      <c r="Q11813">
        <v>6390.4</v>
      </c>
      <c r="R11813">
        <v>767.52</v>
      </c>
      <c r="S11813">
        <v>1.599</v>
      </c>
      <c r="T11813">
        <v>33</v>
      </c>
      <c r="U11813">
        <v>2325.8000000000002</v>
      </c>
      <c r="V11813">
        <v>30</v>
      </c>
      <c r="W11813">
        <v>1.7</v>
      </c>
      <c r="X11813">
        <v>2.7480000000000002</v>
      </c>
      <c r="Y11813" s="8">
        <v>41962</v>
      </c>
    </row>
    <row r="11814" spans="1:25" x14ac:dyDescent="0.25">
      <c r="A11814">
        <v>-111.97807899999999</v>
      </c>
      <c r="B11814">
        <v>33.07914177</v>
      </c>
      <c r="C11814">
        <v>13</v>
      </c>
      <c r="D11814" t="s">
        <v>371</v>
      </c>
      <c r="E11814" t="s">
        <v>370</v>
      </c>
      <c r="F11814">
        <v>11813</v>
      </c>
      <c r="G11814">
        <v>0</v>
      </c>
      <c r="H11814">
        <v>13.33</v>
      </c>
      <c r="I11814">
        <v>2.5259999999999998</v>
      </c>
      <c r="J11814">
        <v>1</v>
      </c>
      <c r="K11814">
        <v>1165.8</v>
      </c>
      <c r="L11814" t="s">
        <v>369</v>
      </c>
      <c r="M11814" t="s">
        <v>368</v>
      </c>
      <c r="N11814" s="8">
        <v>41962</v>
      </c>
      <c r="O11814">
        <v>0</v>
      </c>
      <c r="P11814">
        <v>0</v>
      </c>
      <c r="Q11814">
        <v>8730.2999999999993</v>
      </c>
      <c r="R11814">
        <v>1034.9000000000001</v>
      </c>
      <c r="S11814">
        <v>2.1560000000000001</v>
      </c>
      <c r="T11814">
        <v>33</v>
      </c>
      <c r="U11814">
        <v>3136.2</v>
      </c>
      <c r="V11814">
        <v>30</v>
      </c>
      <c r="W11814">
        <v>1.722</v>
      </c>
      <c r="X11814">
        <v>2.7839999999999998</v>
      </c>
      <c r="Y11814" s="8">
        <v>41962</v>
      </c>
    </row>
    <row r="11815" spans="1:25" x14ac:dyDescent="0.25">
      <c r="A11815">
        <v>-111.97807899999999</v>
      </c>
      <c r="B11815">
        <v>33.079148770000003</v>
      </c>
      <c r="C11815">
        <v>13</v>
      </c>
      <c r="D11815" t="s">
        <v>371</v>
      </c>
      <c r="E11815" t="s">
        <v>370</v>
      </c>
      <c r="F11815">
        <v>11814</v>
      </c>
      <c r="G11815">
        <v>0</v>
      </c>
      <c r="H11815">
        <v>13.33</v>
      </c>
      <c r="I11815">
        <v>2.4609999999999999</v>
      </c>
      <c r="J11815">
        <v>1</v>
      </c>
      <c r="K11815">
        <v>1165.9000000000001</v>
      </c>
      <c r="L11815" t="s">
        <v>369</v>
      </c>
      <c r="M11815" t="s">
        <v>368</v>
      </c>
      <c r="N11815" s="8">
        <v>41962</v>
      </c>
      <c r="O11815">
        <v>0</v>
      </c>
      <c r="P11815">
        <v>0</v>
      </c>
      <c r="Q11815">
        <v>7298.6</v>
      </c>
      <c r="R11815">
        <v>888.29</v>
      </c>
      <c r="S11815">
        <v>1.851</v>
      </c>
      <c r="T11815">
        <v>33</v>
      </c>
      <c r="U11815">
        <v>2691.8</v>
      </c>
      <c r="V11815">
        <v>30</v>
      </c>
      <c r="W11815">
        <v>1.6779999999999999</v>
      </c>
      <c r="X11815">
        <v>2.7109999999999999</v>
      </c>
      <c r="Y11815" s="8">
        <v>41962</v>
      </c>
    </row>
    <row r="11816" spans="1:25" x14ac:dyDescent="0.25">
      <c r="A11816">
        <v>-111.97807917</v>
      </c>
      <c r="B11816">
        <v>33.079155780000001</v>
      </c>
      <c r="C11816">
        <v>13</v>
      </c>
      <c r="D11816" t="s">
        <v>371</v>
      </c>
      <c r="E11816" t="s">
        <v>370</v>
      </c>
      <c r="F11816">
        <v>11815</v>
      </c>
      <c r="G11816">
        <v>1</v>
      </c>
      <c r="H11816">
        <v>13.33</v>
      </c>
      <c r="I11816">
        <v>2.5590000000000002</v>
      </c>
      <c r="J11816">
        <v>1</v>
      </c>
      <c r="K11816">
        <v>1165.9000000000001</v>
      </c>
      <c r="L11816" t="s">
        <v>369</v>
      </c>
      <c r="M11816" t="s">
        <v>368</v>
      </c>
      <c r="N11816" s="8">
        <v>41962</v>
      </c>
      <c r="O11816">
        <v>0</v>
      </c>
      <c r="P11816">
        <v>0</v>
      </c>
      <c r="Q11816">
        <v>7835.5</v>
      </c>
      <c r="R11816">
        <v>916.96</v>
      </c>
      <c r="S11816">
        <v>1.91</v>
      </c>
      <c r="T11816">
        <v>33</v>
      </c>
      <c r="U11816">
        <v>2778.7</v>
      </c>
      <c r="V11816">
        <v>30</v>
      </c>
      <c r="W11816">
        <v>1.7450000000000001</v>
      </c>
      <c r="X11816">
        <v>2.82</v>
      </c>
      <c r="Y11816" s="8">
        <v>41962</v>
      </c>
    </row>
    <row r="11817" spans="1:25" x14ac:dyDescent="0.25">
      <c r="A11817">
        <v>-111.97807933999999</v>
      </c>
      <c r="B11817">
        <v>33.079162779999997</v>
      </c>
      <c r="C11817">
        <v>13</v>
      </c>
      <c r="D11817" t="s">
        <v>371</v>
      </c>
      <c r="E11817" t="s">
        <v>370</v>
      </c>
      <c r="F11817">
        <v>11816</v>
      </c>
      <c r="G11817">
        <v>2</v>
      </c>
      <c r="H11817">
        <v>13.33</v>
      </c>
      <c r="I11817">
        <v>2.4609999999999999</v>
      </c>
      <c r="J11817">
        <v>1</v>
      </c>
      <c r="K11817">
        <v>1165.9000000000001</v>
      </c>
      <c r="L11817" t="s">
        <v>369</v>
      </c>
      <c r="M11817" t="s">
        <v>368</v>
      </c>
      <c r="N11817" s="8">
        <v>41962</v>
      </c>
      <c r="O11817">
        <v>0</v>
      </c>
      <c r="P11817">
        <v>0</v>
      </c>
      <c r="Q11817">
        <v>9142.2999999999993</v>
      </c>
      <c r="R11817">
        <v>1112.7</v>
      </c>
      <c r="S11817">
        <v>2.3180000000000001</v>
      </c>
      <c r="T11817">
        <v>33</v>
      </c>
      <c r="U11817">
        <v>3371.8</v>
      </c>
      <c r="V11817">
        <v>30</v>
      </c>
      <c r="W11817">
        <v>1.6779999999999999</v>
      </c>
      <c r="X11817">
        <v>2.7109999999999999</v>
      </c>
      <c r="Y11817" s="8">
        <v>41962</v>
      </c>
    </row>
    <row r="11818" spans="1:25" x14ac:dyDescent="0.25">
      <c r="A11818">
        <v>-111.97807831999999</v>
      </c>
      <c r="B11818">
        <v>33.079169790000002</v>
      </c>
      <c r="C11818">
        <v>13</v>
      </c>
      <c r="D11818" t="s">
        <v>371</v>
      </c>
      <c r="E11818" t="s">
        <v>370</v>
      </c>
      <c r="F11818">
        <v>11817</v>
      </c>
      <c r="G11818">
        <v>356</v>
      </c>
      <c r="H11818">
        <v>13.33</v>
      </c>
      <c r="I11818">
        <v>2.657</v>
      </c>
      <c r="J11818">
        <v>1</v>
      </c>
      <c r="K11818">
        <v>1166</v>
      </c>
      <c r="L11818" t="s">
        <v>369</v>
      </c>
      <c r="M11818" t="s">
        <v>368</v>
      </c>
      <c r="N11818" s="8">
        <v>41962</v>
      </c>
      <c r="O11818">
        <v>0</v>
      </c>
      <c r="P11818">
        <v>0</v>
      </c>
      <c r="Q11818">
        <v>9206.7000000000007</v>
      </c>
      <c r="R11818">
        <v>1037.5</v>
      </c>
      <c r="S11818">
        <v>2.1619999999999999</v>
      </c>
      <c r="T11818">
        <v>33</v>
      </c>
      <c r="U11818">
        <v>3144</v>
      </c>
      <c r="V11818">
        <v>30</v>
      </c>
      <c r="W11818">
        <v>1.8120000000000001</v>
      </c>
      <c r="X11818">
        <v>2.9279999999999999</v>
      </c>
      <c r="Y11818" s="8">
        <v>41962</v>
      </c>
    </row>
    <row r="11819" spans="1:25" x14ac:dyDescent="0.25">
      <c r="A11819">
        <v>-111.97807933999999</v>
      </c>
      <c r="B11819">
        <v>33.079176779999997</v>
      </c>
      <c r="C11819">
        <v>13</v>
      </c>
      <c r="D11819" t="s">
        <v>371</v>
      </c>
      <c r="E11819" t="s">
        <v>370</v>
      </c>
      <c r="F11819">
        <v>11818</v>
      </c>
      <c r="G11819">
        <v>2</v>
      </c>
      <c r="H11819">
        <v>13.33</v>
      </c>
      <c r="I11819">
        <v>2.69</v>
      </c>
      <c r="J11819">
        <v>1</v>
      </c>
      <c r="K11819">
        <v>1166</v>
      </c>
      <c r="L11819" t="s">
        <v>369</v>
      </c>
      <c r="M11819" t="s">
        <v>368</v>
      </c>
      <c r="N11819" s="8">
        <v>41962</v>
      </c>
      <c r="O11819">
        <v>0</v>
      </c>
      <c r="P11819">
        <v>0</v>
      </c>
      <c r="Q11819">
        <v>8658.5</v>
      </c>
      <c r="R11819">
        <v>963.84</v>
      </c>
      <c r="S11819">
        <v>2.008</v>
      </c>
      <c r="T11819">
        <v>33</v>
      </c>
      <c r="U11819">
        <v>2920.7</v>
      </c>
      <c r="V11819">
        <v>30</v>
      </c>
      <c r="W11819">
        <v>1.8340000000000001</v>
      </c>
      <c r="X11819">
        <v>2.964</v>
      </c>
      <c r="Y11819" s="8">
        <v>41962</v>
      </c>
    </row>
    <row r="11820" spans="1:25" x14ac:dyDescent="0.25">
      <c r="A11820">
        <v>-111.97807933999999</v>
      </c>
      <c r="B11820">
        <v>33.079183780000001</v>
      </c>
      <c r="C11820">
        <v>13</v>
      </c>
      <c r="D11820" t="s">
        <v>371</v>
      </c>
      <c r="E11820" t="s">
        <v>370</v>
      </c>
      <c r="F11820">
        <v>11819</v>
      </c>
      <c r="G11820">
        <v>2</v>
      </c>
      <c r="H11820">
        <v>13.33</v>
      </c>
      <c r="I11820">
        <v>2.5920000000000001</v>
      </c>
      <c r="J11820">
        <v>1</v>
      </c>
      <c r="K11820">
        <v>1166</v>
      </c>
      <c r="L11820" t="s">
        <v>369</v>
      </c>
      <c r="M11820" t="s">
        <v>368</v>
      </c>
      <c r="N11820" s="8">
        <v>41962</v>
      </c>
      <c r="O11820">
        <v>0</v>
      </c>
      <c r="P11820">
        <v>0</v>
      </c>
      <c r="Q11820">
        <v>9656.5</v>
      </c>
      <c r="R11820">
        <v>1115.8</v>
      </c>
      <c r="S11820">
        <v>2.3239999999999998</v>
      </c>
      <c r="T11820">
        <v>33</v>
      </c>
      <c r="U11820">
        <v>3381.1</v>
      </c>
      <c r="V11820">
        <v>30</v>
      </c>
      <c r="W11820">
        <v>1.7669999999999999</v>
      </c>
      <c r="X11820">
        <v>2.8559999999999999</v>
      </c>
      <c r="Y11820" s="8">
        <v>41962</v>
      </c>
    </row>
    <row r="11821" spans="1:25" x14ac:dyDescent="0.25">
      <c r="A11821">
        <v>-111.97807951</v>
      </c>
      <c r="B11821">
        <v>33.079190789999998</v>
      </c>
      <c r="C11821">
        <v>13</v>
      </c>
      <c r="D11821" t="s">
        <v>371</v>
      </c>
      <c r="E11821" t="s">
        <v>370</v>
      </c>
      <c r="F11821">
        <v>11820</v>
      </c>
      <c r="G11821">
        <v>3</v>
      </c>
      <c r="H11821">
        <v>13.33</v>
      </c>
      <c r="I11821">
        <v>2.4279999999999999</v>
      </c>
      <c r="J11821">
        <v>1</v>
      </c>
      <c r="K11821">
        <v>1166</v>
      </c>
      <c r="L11821" t="s">
        <v>369</v>
      </c>
      <c r="M11821" t="s">
        <v>368</v>
      </c>
      <c r="N11821" s="8">
        <v>41962</v>
      </c>
      <c r="O11821">
        <v>0</v>
      </c>
      <c r="P11821">
        <v>0</v>
      </c>
      <c r="Q11821">
        <v>10329</v>
      </c>
      <c r="R11821">
        <v>1274.0999999999999</v>
      </c>
      <c r="S11821">
        <v>2.6539999999999999</v>
      </c>
      <c r="T11821">
        <v>33</v>
      </c>
      <c r="U11821">
        <v>3861</v>
      </c>
      <c r="V11821">
        <v>30</v>
      </c>
      <c r="W11821">
        <v>1.655</v>
      </c>
      <c r="X11821">
        <v>2.6749999999999998</v>
      </c>
      <c r="Y11821" s="8">
        <v>41962</v>
      </c>
    </row>
    <row r="11822" spans="1:25" x14ac:dyDescent="0.25">
      <c r="A11822">
        <v>-111.97807951</v>
      </c>
      <c r="B11822">
        <v>33.079197790000002</v>
      </c>
      <c r="C11822">
        <v>13</v>
      </c>
      <c r="D11822" t="s">
        <v>371</v>
      </c>
      <c r="E11822" t="s">
        <v>370</v>
      </c>
      <c r="F11822">
        <v>11821</v>
      </c>
      <c r="G11822">
        <v>3</v>
      </c>
      <c r="H11822">
        <v>13.33</v>
      </c>
      <c r="I11822">
        <v>2.5259999999999998</v>
      </c>
      <c r="J11822">
        <v>1</v>
      </c>
      <c r="K11822">
        <v>1166</v>
      </c>
      <c r="L11822" t="s">
        <v>369</v>
      </c>
      <c r="M11822" t="s">
        <v>368</v>
      </c>
      <c r="N11822" s="8">
        <v>41962</v>
      </c>
      <c r="O11822">
        <v>0</v>
      </c>
      <c r="P11822">
        <v>0</v>
      </c>
      <c r="Q11822">
        <v>8374.2999999999993</v>
      </c>
      <c r="R11822">
        <v>992.74</v>
      </c>
      <c r="S11822">
        <v>2.0680000000000001</v>
      </c>
      <c r="T11822">
        <v>33</v>
      </c>
      <c r="U11822">
        <v>3008.3</v>
      </c>
      <c r="V11822">
        <v>30</v>
      </c>
      <c r="W11822">
        <v>1.722</v>
      </c>
      <c r="X11822">
        <v>2.7839999999999998</v>
      </c>
      <c r="Y11822" s="8">
        <v>41962</v>
      </c>
    </row>
    <row r="11823" spans="1:25" x14ac:dyDescent="0.25">
      <c r="A11823">
        <v>-111.97807865999999</v>
      </c>
      <c r="B11823">
        <v>33.079204779999998</v>
      </c>
      <c r="C11823">
        <v>13</v>
      </c>
      <c r="D11823" t="s">
        <v>371</v>
      </c>
      <c r="E11823" t="s">
        <v>370</v>
      </c>
      <c r="F11823">
        <v>11822</v>
      </c>
      <c r="G11823">
        <v>358</v>
      </c>
      <c r="H11823">
        <v>13.33</v>
      </c>
      <c r="I11823">
        <v>2.5920000000000001</v>
      </c>
      <c r="J11823">
        <v>1</v>
      </c>
      <c r="K11823">
        <v>1165.9000000000001</v>
      </c>
      <c r="L11823" t="s">
        <v>369</v>
      </c>
      <c r="M11823" t="s">
        <v>368</v>
      </c>
      <c r="N11823" s="8">
        <v>41962</v>
      </c>
      <c r="O11823">
        <v>0</v>
      </c>
      <c r="P11823">
        <v>0</v>
      </c>
      <c r="Q11823">
        <v>7768.8</v>
      </c>
      <c r="R11823">
        <v>897.64</v>
      </c>
      <c r="S11823">
        <v>1.87</v>
      </c>
      <c r="T11823">
        <v>33</v>
      </c>
      <c r="U11823">
        <v>2720.1</v>
      </c>
      <c r="V11823">
        <v>30</v>
      </c>
      <c r="W11823">
        <v>1.7669999999999999</v>
      </c>
      <c r="X11823">
        <v>2.8559999999999999</v>
      </c>
      <c r="Y11823" s="8">
        <v>41962</v>
      </c>
    </row>
    <row r="11824" spans="1:25" x14ac:dyDescent="0.25">
      <c r="A11824">
        <v>-111.97807985999999</v>
      </c>
      <c r="B11824">
        <v>33.079211809999997</v>
      </c>
      <c r="C11824">
        <v>13</v>
      </c>
      <c r="D11824" t="s">
        <v>371</v>
      </c>
      <c r="E11824" t="s">
        <v>370</v>
      </c>
      <c r="F11824">
        <v>11823</v>
      </c>
      <c r="G11824">
        <v>5</v>
      </c>
      <c r="H11824">
        <v>13.33</v>
      </c>
      <c r="I11824">
        <v>2.5590000000000002</v>
      </c>
      <c r="J11824">
        <v>1</v>
      </c>
      <c r="K11824">
        <v>1165.8</v>
      </c>
      <c r="L11824" t="s">
        <v>369</v>
      </c>
      <c r="M11824" t="s">
        <v>368</v>
      </c>
      <c r="N11824" s="8">
        <v>41962</v>
      </c>
      <c r="O11824">
        <v>0</v>
      </c>
      <c r="P11824">
        <v>0</v>
      </c>
      <c r="Q11824">
        <v>6794.2</v>
      </c>
      <c r="R11824">
        <v>795.1</v>
      </c>
      <c r="S11824">
        <v>1.6559999999999999</v>
      </c>
      <c r="T11824">
        <v>33</v>
      </c>
      <c r="U11824">
        <v>2409.4</v>
      </c>
      <c r="V11824">
        <v>30</v>
      </c>
      <c r="W11824">
        <v>1.7450000000000001</v>
      </c>
      <c r="X11824">
        <v>2.82</v>
      </c>
      <c r="Y11824" s="8">
        <v>41962</v>
      </c>
    </row>
    <row r="11825" spans="1:25" x14ac:dyDescent="0.25">
      <c r="A11825">
        <v>-111.97807797</v>
      </c>
      <c r="B11825">
        <v>33.079218820000001</v>
      </c>
      <c r="C11825">
        <v>13</v>
      </c>
      <c r="D11825" t="s">
        <v>371</v>
      </c>
      <c r="E11825" t="s">
        <v>370</v>
      </c>
      <c r="F11825">
        <v>11824</v>
      </c>
      <c r="G11825">
        <v>354</v>
      </c>
      <c r="H11825">
        <v>13.33</v>
      </c>
      <c r="I11825">
        <v>2.5259999999999998</v>
      </c>
      <c r="J11825">
        <v>1</v>
      </c>
      <c r="K11825">
        <v>1165.8</v>
      </c>
      <c r="L11825" t="s">
        <v>369</v>
      </c>
      <c r="M11825" t="s">
        <v>368</v>
      </c>
      <c r="N11825" s="8">
        <v>41962</v>
      </c>
      <c r="O11825">
        <v>0</v>
      </c>
      <c r="P11825">
        <v>0</v>
      </c>
      <c r="Q11825">
        <v>6118.9</v>
      </c>
      <c r="R11825">
        <v>725.38</v>
      </c>
      <c r="S11825">
        <v>1.5109999999999999</v>
      </c>
      <c r="T11825">
        <v>33</v>
      </c>
      <c r="U11825">
        <v>2198.1</v>
      </c>
      <c r="V11825">
        <v>30</v>
      </c>
      <c r="W11825">
        <v>1.722</v>
      </c>
      <c r="X11825">
        <v>2.7839999999999998</v>
      </c>
      <c r="Y11825" s="8">
        <v>41962</v>
      </c>
    </row>
    <row r="11826" spans="1:25" x14ac:dyDescent="0.25">
      <c r="A11826">
        <v>-111.97807933999999</v>
      </c>
      <c r="B11826">
        <v>33.079225780000002</v>
      </c>
      <c r="C11826">
        <v>13</v>
      </c>
      <c r="D11826" t="s">
        <v>371</v>
      </c>
      <c r="E11826" t="s">
        <v>370</v>
      </c>
      <c r="F11826">
        <v>11825</v>
      </c>
      <c r="G11826">
        <v>2</v>
      </c>
      <c r="H11826">
        <v>13.33</v>
      </c>
      <c r="I11826">
        <v>2.657</v>
      </c>
      <c r="J11826">
        <v>1</v>
      </c>
      <c r="K11826">
        <v>1165.8</v>
      </c>
      <c r="L11826" t="s">
        <v>369</v>
      </c>
      <c r="M11826" t="s">
        <v>368</v>
      </c>
      <c r="N11826" s="8">
        <v>41962</v>
      </c>
      <c r="O11826">
        <v>0</v>
      </c>
      <c r="P11826">
        <v>0</v>
      </c>
      <c r="Q11826">
        <v>7119.1</v>
      </c>
      <c r="R11826">
        <v>802.27</v>
      </c>
      <c r="S11826">
        <v>1.671</v>
      </c>
      <c r="T11826">
        <v>33</v>
      </c>
      <c r="U11826">
        <v>2431.1</v>
      </c>
      <c r="V11826">
        <v>30</v>
      </c>
      <c r="W11826">
        <v>1.8120000000000001</v>
      </c>
      <c r="X11826">
        <v>2.9279999999999999</v>
      </c>
      <c r="Y11826" s="8">
        <v>41962</v>
      </c>
    </row>
    <row r="11827" spans="1:25" x14ac:dyDescent="0.25">
      <c r="A11827">
        <v>-111.97807883</v>
      </c>
      <c r="B11827">
        <v>33.079232779999998</v>
      </c>
      <c r="C11827">
        <v>13</v>
      </c>
      <c r="D11827" t="s">
        <v>371</v>
      </c>
      <c r="E11827" t="s">
        <v>370</v>
      </c>
      <c r="F11827">
        <v>11826</v>
      </c>
      <c r="G11827">
        <v>359</v>
      </c>
      <c r="H11827">
        <v>13.33</v>
      </c>
      <c r="I11827">
        <v>2.657</v>
      </c>
      <c r="J11827">
        <v>1</v>
      </c>
      <c r="K11827">
        <v>1165.7</v>
      </c>
      <c r="L11827" t="s">
        <v>369</v>
      </c>
      <c r="M11827" t="s">
        <v>368</v>
      </c>
      <c r="N11827" s="8">
        <v>41962</v>
      </c>
      <c r="O11827">
        <v>0</v>
      </c>
      <c r="P11827">
        <v>0</v>
      </c>
      <c r="Q11827">
        <v>7127</v>
      </c>
      <c r="R11827">
        <v>803.15</v>
      </c>
      <c r="S11827">
        <v>1.673</v>
      </c>
      <c r="T11827">
        <v>33</v>
      </c>
      <c r="U11827">
        <v>2433.8000000000002</v>
      </c>
      <c r="V11827">
        <v>30</v>
      </c>
      <c r="W11827">
        <v>1.8120000000000001</v>
      </c>
      <c r="X11827">
        <v>2.9279999999999999</v>
      </c>
      <c r="Y11827" s="8">
        <v>41962</v>
      </c>
    </row>
    <row r="11828" spans="1:25" x14ac:dyDescent="0.25">
      <c r="A11828">
        <v>-111.97807851</v>
      </c>
      <c r="B11828">
        <v>33.079239790000003</v>
      </c>
      <c r="C11828">
        <v>13</v>
      </c>
      <c r="D11828" t="s">
        <v>371</v>
      </c>
      <c r="E11828" t="s">
        <v>370</v>
      </c>
      <c r="F11828">
        <v>11827</v>
      </c>
      <c r="G11828">
        <v>3</v>
      </c>
      <c r="H11828">
        <v>13.33</v>
      </c>
      <c r="I11828">
        <v>2.4929999999999999</v>
      </c>
      <c r="J11828">
        <v>1</v>
      </c>
      <c r="K11828">
        <v>1165.7</v>
      </c>
      <c r="L11828" t="s">
        <v>369</v>
      </c>
      <c r="M11828" t="s">
        <v>368</v>
      </c>
      <c r="N11828" s="8">
        <v>41962</v>
      </c>
      <c r="O11828">
        <v>0</v>
      </c>
      <c r="P11828">
        <v>0</v>
      </c>
      <c r="Q11828">
        <v>7484.3</v>
      </c>
      <c r="R11828">
        <v>898.91</v>
      </c>
      <c r="S11828">
        <v>1.873</v>
      </c>
      <c r="T11828">
        <v>33</v>
      </c>
      <c r="U11828">
        <v>2724</v>
      </c>
      <c r="V11828">
        <v>30</v>
      </c>
      <c r="W11828">
        <v>1.7</v>
      </c>
      <c r="X11828">
        <v>2.7480000000000002</v>
      </c>
      <c r="Y11828" s="8">
        <v>41962</v>
      </c>
    </row>
    <row r="11829" spans="1:25" x14ac:dyDescent="0.25">
      <c r="A11829">
        <v>-111.97807766</v>
      </c>
      <c r="B11829">
        <v>33.079246779999998</v>
      </c>
      <c r="C11829">
        <v>13</v>
      </c>
      <c r="D11829" t="s">
        <v>371</v>
      </c>
      <c r="E11829" t="s">
        <v>370</v>
      </c>
      <c r="F11829">
        <v>11828</v>
      </c>
      <c r="G11829">
        <v>358</v>
      </c>
      <c r="H11829">
        <v>13.33</v>
      </c>
      <c r="I11829">
        <v>2.4929999999999999</v>
      </c>
      <c r="J11829">
        <v>1</v>
      </c>
      <c r="K11829">
        <v>1165.7</v>
      </c>
      <c r="L11829" t="s">
        <v>369</v>
      </c>
      <c r="M11829" t="s">
        <v>368</v>
      </c>
      <c r="N11829" s="8">
        <v>41962</v>
      </c>
      <c r="O11829">
        <v>0</v>
      </c>
      <c r="P11829">
        <v>0</v>
      </c>
      <c r="Q11829">
        <v>9823</v>
      </c>
      <c r="R11829">
        <v>1179.8</v>
      </c>
      <c r="S11829">
        <v>2.4580000000000002</v>
      </c>
      <c r="T11829">
        <v>33</v>
      </c>
      <c r="U11829">
        <v>3575.2</v>
      </c>
      <c r="V11829">
        <v>30</v>
      </c>
      <c r="W11829">
        <v>1.7</v>
      </c>
      <c r="X11829">
        <v>2.7480000000000002</v>
      </c>
      <c r="Y11829" s="8">
        <v>41962</v>
      </c>
    </row>
    <row r="11830" spans="1:25" x14ac:dyDescent="0.25">
      <c r="A11830">
        <v>-111.97807951</v>
      </c>
      <c r="B11830">
        <v>33.079253790000003</v>
      </c>
      <c r="C11830">
        <v>13</v>
      </c>
      <c r="D11830" t="s">
        <v>371</v>
      </c>
      <c r="E11830" t="s">
        <v>370</v>
      </c>
      <c r="F11830">
        <v>11829</v>
      </c>
      <c r="G11830">
        <v>3</v>
      </c>
      <c r="H11830">
        <v>13.33</v>
      </c>
      <c r="I11830">
        <v>2.625</v>
      </c>
      <c r="J11830">
        <v>1</v>
      </c>
      <c r="K11830">
        <v>1165.8</v>
      </c>
      <c r="L11830" t="s">
        <v>369</v>
      </c>
      <c r="M11830" t="s">
        <v>368</v>
      </c>
      <c r="N11830" s="8">
        <v>41962</v>
      </c>
      <c r="O11830">
        <v>0</v>
      </c>
      <c r="P11830">
        <v>0</v>
      </c>
      <c r="Q11830">
        <v>9897.9</v>
      </c>
      <c r="R11830">
        <v>1129.4000000000001</v>
      </c>
      <c r="S11830">
        <v>2.3530000000000002</v>
      </c>
      <c r="T11830">
        <v>33</v>
      </c>
      <c r="U11830">
        <v>3422.3</v>
      </c>
      <c r="V11830">
        <v>30</v>
      </c>
      <c r="W11830">
        <v>1.79</v>
      </c>
      <c r="X11830">
        <v>2.8919999999999999</v>
      </c>
      <c r="Y11830" s="8">
        <v>41962</v>
      </c>
    </row>
    <row r="11831" spans="1:25" x14ac:dyDescent="0.25">
      <c r="A11831">
        <v>-111.97807797</v>
      </c>
      <c r="B11831">
        <v>33.079260820000002</v>
      </c>
      <c r="C11831">
        <v>13</v>
      </c>
      <c r="D11831" t="s">
        <v>371</v>
      </c>
      <c r="E11831" t="s">
        <v>370</v>
      </c>
      <c r="F11831">
        <v>11830</v>
      </c>
      <c r="G11831">
        <v>354</v>
      </c>
      <c r="H11831">
        <v>13.33</v>
      </c>
      <c r="I11831">
        <v>2.5590000000000002</v>
      </c>
      <c r="J11831">
        <v>1</v>
      </c>
      <c r="K11831">
        <v>1165.8</v>
      </c>
      <c r="L11831" t="s">
        <v>369</v>
      </c>
      <c r="M11831" t="s">
        <v>368</v>
      </c>
      <c r="N11831" s="8">
        <v>41962</v>
      </c>
      <c r="O11831">
        <v>0</v>
      </c>
      <c r="P11831">
        <v>0</v>
      </c>
      <c r="Q11831">
        <v>10762</v>
      </c>
      <c r="R11831">
        <v>1259.4000000000001</v>
      </c>
      <c r="S11831">
        <v>2.6240000000000001</v>
      </c>
      <c r="T11831">
        <v>33</v>
      </c>
      <c r="U11831">
        <v>3816.4</v>
      </c>
      <c r="V11831">
        <v>30</v>
      </c>
      <c r="W11831">
        <v>1.7450000000000001</v>
      </c>
      <c r="X11831">
        <v>2.82</v>
      </c>
      <c r="Y11831" s="8">
        <v>41962</v>
      </c>
    </row>
    <row r="11832" spans="1:25" x14ac:dyDescent="0.25">
      <c r="A11832">
        <v>-111.97807951</v>
      </c>
      <c r="B11832">
        <v>33.079267790000003</v>
      </c>
      <c r="C11832">
        <v>13</v>
      </c>
      <c r="D11832" t="s">
        <v>371</v>
      </c>
      <c r="E11832" t="s">
        <v>370</v>
      </c>
      <c r="F11832">
        <v>11831</v>
      </c>
      <c r="G11832">
        <v>3</v>
      </c>
      <c r="H11832">
        <v>13.33</v>
      </c>
      <c r="I11832">
        <v>2.625</v>
      </c>
      <c r="J11832">
        <v>1</v>
      </c>
      <c r="K11832">
        <v>1165.8</v>
      </c>
      <c r="L11832" t="s">
        <v>369</v>
      </c>
      <c r="M11832" t="s">
        <v>368</v>
      </c>
      <c r="N11832" s="8">
        <v>41962</v>
      </c>
      <c r="O11832">
        <v>0</v>
      </c>
      <c r="P11832">
        <v>0</v>
      </c>
      <c r="Q11832">
        <v>10808</v>
      </c>
      <c r="R11832">
        <v>1233.2</v>
      </c>
      <c r="S11832">
        <v>2.569</v>
      </c>
      <c r="T11832">
        <v>33</v>
      </c>
      <c r="U11832">
        <v>3736.9</v>
      </c>
      <c r="V11832">
        <v>30</v>
      </c>
      <c r="W11832">
        <v>1.79</v>
      </c>
      <c r="X11832">
        <v>2.8919999999999999</v>
      </c>
      <c r="Y11832" s="8">
        <v>41962</v>
      </c>
    </row>
    <row r="11833" spans="1:25" x14ac:dyDescent="0.25">
      <c r="A11833">
        <v>-111.97807849</v>
      </c>
      <c r="B11833">
        <v>33.079274789999999</v>
      </c>
      <c r="C11833">
        <v>13</v>
      </c>
      <c r="D11833" t="s">
        <v>371</v>
      </c>
      <c r="E11833" t="s">
        <v>370</v>
      </c>
      <c r="F11833">
        <v>11832</v>
      </c>
      <c r="G11833">
        <v>357</v>
      </c>
      <c r="H11833">
        <v>13.33</v>
      </c>
      <c r="I11833">
        <v>2.4929999999999999</v>
      </c>
      <c r="J11833">
        <v>1</v>
      </c>
      <c r="K11833">
        <v>1165.8</v>
      </c>
      <c r="L11833" t="s">
        <v>369</v>
      </c>
      <c r="M11833" t="s">
        <v>368</v>
      </c>
      <c r="N11833" s="8">
        <v>41962</v>
      </c>
      <c r="O11833">
        <v>0</v>
      </c>
      <c r="P11833">
        <v>0</v>
      </c>
      <c r="Q11833">
        <v>10781</v>
      </c>
      <c r="R11833">
        <v>1294.8</v>
      </c>
      <c r="S11833">
        <v>2.698</v>
      </c>
      <c r="T11833">
        <v>33</v>
      </c>
      <c r="U11833">
        <v>3923.7</v>
      </c>
      <c r="V11833">
        <v>30</v>
      </c>
      <c r="W11833">
        <v>1.7</v>
      </c>
      <c r="X11833">
        <v>2.7480000000000002</v>
      </c>
      <c r="Y11833" s="8">
        <v>41962</v>
      </c>
    </row>
    <row r="11834" spans="1:25" x14ac:dyDescent="0.25">
      <c r="A11834">
        <v>-111.97807951</v>
      </c>
      <c r="B11834">
        <v>33.079281790000003</v>
      </c>
      <c r="C11834">
        <v>13</v>
      </c>
      <c r="D11834" t="s">
        <v>371</v>
      </c>
      <c r="E11834" t="s">
        <v>370</v>
      </c>
      <c r="F11834">
        <v>11833</v>
      </c>
      <c r="G11834">
        <v>3</v>
      </c>
      <c r="H11834">
        <v>13.33</v>
      </c>
      <c r="I11834">
        <v>2.395</v>
      </c>
      <c r="J11834">
        <v>1</v>
      </c>
      <c r="K11834">
        <v>1165.8</v>
      </c>
      <c r="L11834" t="s">
        <v>369</v>
      </c>
      <c r="M11834" t="s">
        <v>368</v>
      </c>
      <c r="N11834" s="8">
        <v>41962</v>
      </c>
      <c r="O11834">
        <v>0</v>
      </c>
      <c r="P11834">
        <v>0</v>
      </c>
      <c r="Q11834">
        <v>13094</v>
      </c>
      <c r="R11834">
        <v>1637.2</v>
      </c>
      <c r="S11834">
        <v>3.411</v>
      </c>
      <c r="T11834">
        <v>33</v>
      </c>
      <c r="U11834">
        <v>4961.3</v>
      </c>
      <c r="V11834">
        <v>30</v>
      </c>
      <c r="W11834">
        <v>1.633</v>
      </c>
      <c r="X11834">
        <v>2.6389999999999998</v>
      </c>
      <c r="Y11834" s="8">
        <v>41962</v>
      </c>
    </row>
    <row r="11835" spans="1:25" x14ac:dyDescent="0.25">
      <c r="A11835">
        <v>-111.97807951</v>
      </c>
      <c r="B11835">
        <v>33.07928879</v>
      </c>
      <c r="C11835">
        <v>13</v>
      </c>
      <c r="D11835" t="s">
        <v>371</v>
      </c>
      <c r="E11835" t="s">
        <v>370</v>
      </c>
      <c r="F11835">
        <v>11834</v>
      </c>
      <c r="G11835">
        <v>3</v>
      </c>
      <c r="H11835">
        <v>13.33</v>
      </c>
      <c r="I11835">
        <v>2.4279999999999999</v>
      </c>
      <c r="J11835">
        <v>1</v>
      </c>
      <c r="K11835">
        <v>1165.8</v>
      </c>
      <c r="L11835" t="s">
        <v>369</v>
      </c>
      <c r="M11835" t="s">
        <v>368</v>
      </c>
      <c r="N11835" s="8">
        <v>41962</v>
      </c>
      <c r="O11835">
        <v>0</v>
      </c>
      <c r="P11835">
        <v>0</v>
      </c>
      <c r="Q11835">
        <v>13639</v>
      </c>
      <c r="R11835">
        <v>1682.5</v>
      </c>
      <c r="S11835">
        <v>3.5049999999999999</v>
      </c>
      <c r="T11835">
        <v>33</v>
      </c>
      <c r="U11835">
        <v>5098.3</v>
      </c>
      <c r="V11835">
        <v>30</v>
      </c>
      <c r="W11835">
        <v>1.655</v>
      </c>
      <c r="X11835">
        <v>2.6749999999999998</v>
      </c>
      <c r="Y11835" s="8">
        <v>41962</v>
      </c>
    </row>
    <row r="11836" spans="1:25" x14ac:dyDescent="0.25">
      <c r="A11836">
        <v>-111.97807865999999</v>
      </c>
      <c r="B11836">
        <v>33.079294779999998</v>
      </c>
      <c r="C11836">
        <v>13</v>
      </c>
      <c r="D11836" t="s">
        <v>371</v>
      </c>
      <c r="E11836" t="s">
        <v>370</v>
      </c>
      <c r="F11836">
        <v>11835</v>
      </c>
      <c r="G11836">
        <v>358</v>
      </c>
      <c r="H11836">
        <v>13.33</v>
      </c>
      <c r="I11836">
        <v>2.5259999999999998</v>
      </c>
      <c r="J11836">
        <v>1</v>
      </c>
      <c r="K11836">
        <v>1165.8</v>
      </c>
      <c r="L11836" t="s">
        <v>369</v>
      </c>
      <c r="M11836" t="s">
        <v>368</v>
      </c>
      <c r="N11836" s="8">
        <v>41962</v>
      </c>
      <c r="O11836">
        <v>0</v>
      </c>
      <c r="P11836">
        <v>0</v>
      </c>
      <c r="Q11836">
        <v>12754</v>
      </c>
      <c r="R11836">
        <v>1512</v>
      </c>
      <c r="S11836">
        <v>3.15</v>
      </c>
      <c r="T11836">
        <v>33</v>
      </c>
      <c r="U11836">
        <v>4581.8</v>
      </c>
      <c r="V11836">
        <v>30</v>
      </c>
      <c r="W11836">
        <v>1.722</v>
      </c>
      <c r="X11836">
        <v>2.7839999999999998</v>
      </c>
      <c r="Y11836" s="8">
        <v>41962</v>
      </c>
    </row>
    <row r="11837" spans="1:25" x14ac:dyDescent="0.25">
      <c r="A11837">
        <v>-111.97807865999999</v>
      </c>
      <c r="B11837">
        <v>33.079301780000002</v>
      </c>
      <c r="C11837">
        <v>13</v>
      </c>
      <c r="D11837" t="s">
        <v>371</v>
      </c>
      <c r="E11837" t="s">
        <v>370</v>
      </c>
      <c r="F11837">
        <v>11836</v>
      </c>
      <c r="G11837">
        <v>358</v>
      </c>
      <c r="H11837">
        <v>13.33</v>
      </c>
      <c r="I11837">
        <v>2.4929999999999999</v>
      </c>
      <c r="J11837">
        <v>1</v>
      </c>
      <c r="K11837">
        <v>1165.7</v>
      </c>
      <c r="L11837" t="s">
        <v>369</v>
      </c>
      <c r="M11837" t="s">
        <v>368</v>
      </c>
      <c r="N11837" s="8">
        <v>41962</v>
      </c>
      <c r="O11837">
        <v>0</v>
      </c>
      <c r="P11837">
        <v>0</v>
      </c>
      <c r="Q11837">
        <v>12246</v>
      </c>
      <c r="R11837">
        <v>1470.8</v>
      </c>
      <c r="S11837">
        <v>3.0640000000000001</v>
      </c>
      <c r="T11837">
        <v>33</v>
      </c>
      <c r="U11837">
        <v>4457</v>
      </c>
      <c r="V11837">
        <v>30</v>
      </c>
      <c r="W11837">
        <v>1.7</v>
      </c>
      <c r="X11837">
        <v>2.7480000000000002</v>
      </c>
      <c r="Y11837" s="8">
        <v>41962</v>
      </c>
    </row>
    <row r="11838" spans="1:25" x14ac:dyDescent="0.25">
      <c r="A11838">
        <v>-111.97807899999999</v>
      </c>
      <c r="B11838">
        <v>33.079308769999997</v>
      </c>
      <c r="C11838">
        <v>13</v>
      </c>
      <c r="D11838" t="s">
        <v>371</v>
      </c>
      <c r="E11838" t="s">
        <v>370</v>
      </c>
      <c r="F11838">
        <v>11837</v>
      </c>
      <c r="G11838">
        <v>0</v>
      </c>
      <c r="H11838">
        <v>13.33</v>
      </c>
      <c r="I11838">
        <v>2.395</v>
      </c>
      <c r="J11838">
        <v>1</v>
      </c>
      <c r="K11838">
        <v>1165.7</v>
      </c>
      <c r="L11838" t="s">
        <v>369</v>
      </c>
      <c r="M11838" t="s">
        <v>368</v>
      </c>
      <c r="N11838" s="8">
        <v>41962</v>
      </c>
      <c r="O11838">
        <v>0</v>
      </c>
      <c r="P11838">
        <v>0</v>
      </c>
      <c r="Q11838">
        <v>12648</v>
      </c>
      <c r="R11838">
        <v>1581.5</v>
      </c>
      <c r="S11838">
        <v>3.2949999999999999</v>
      </c>
      <c r="T11838">
        <v>33</v>
      </c>
      <c r="U11838">
        <v>4792.5</v>
      </c>
      <c r="V11838">
        <v>30</v>
      </c>
      <c r="W11838">
        <v>1.633</v>
      </c>
      <c r="X11838">
        <v>2.6389999999999998</v>
      </c>
      <c r="Y11838" s="8">
        <v>41962</v>
      </c>
    </row>
    <row r="11839" spans="1:25" x14ac:dyDescent="0.25">
      <c r="A11839">
        <v>-111.97807933999999</v>
      </c>
      <c r="B11839">
        <v>33.079315780000002</v>
      </c>
      <c r="C11839">
        <v>13</v>
      </c>
      <c r="D11839" t="s">
        <v>371</v>
      </c>
      <c r="E11839" t="s">
        <v>370</v>
      </c>
      <c r="F11839">
        <v>11838</v>
      </c>
      <c r="G11839">
        <v>2</v>
      </c>
      <c r="H11839">
        <v>13.33</v>
      </c>
      <c r="I11839">
        <v>2.4929999999999999</v>
      </c>
      <c r="J11839">
        <v>1</v>
      </c>
      <c r="K11839">
        <v>1165.7</v>
      </c>
      <c r="L11839" t="s">
        <v>369</v>
      </c>
      <c r="M11839" t="s">
        <v>368</v>
      </c>
      <c r="N11839" s="8">
        <v>41962</v>
      </c>
      <c r="O11839">
        <v>0</v>
      </c>
      <c r="P11839">
        <v>0</v>
      </c>
      <c r="Q11839">
        <v>13844</v>
      </c>
      <c r="R11839">
        <v>1662.7</v>
      </c>
      <c r="S11839">
        <v>3.464</v>
      </c>
      <c r="T11839">
        <v>33</v>
      </c>
      <c r="U11839">
        <v>5038.6000000000004</v>
      </c>
      <c r="V11839">
        <v>30</v>
      </c>
      <c r="W11839">
        <v>1.7</v>
      </c>
      <c r="X11839">
        <v>2.7480000000000002</v>
      </c>
      <c r="Y11839" s="8">
        <v>41962</v>
      </c>
    </row>
    <row r="11840" spans="1:25" x14ac:dyDescent="0.25">
      <c r="A11840">
        <v>-111.97807851</v>
      </c>
      <c r="B11840">
        <v>33.079322789999999</v>
      </c>
      <c r="C11840">
        <v>13</v>
      </c>
      <c r="D11840" t="s">
        <v>371</v>
      </c>
      <c r="E11840" t="s">
        <v>370</v>
      </c>
      <c r="F11840">
        <v>11839</v>
      </c>
      <c r="G11840">
        <v>3</v>
      </c>
      <c r="H11840">
        <v>13.33</v>
      </c>
      <c r="I11840">
        <v>2.4609999999999999</v>
      </c>
      <c r="J11840">
        <v>1</v>
      </c>
      <c r="K11840">
        <v>1165.7</v>
      </c>
      <c r="L11840" t="s">
        <v>369</v>
      </c>
      <c r="M11840" t="s">
        <v>368</v>
      </c>
      <c r="N11840" s="8">
        <v>41962</v>
      </c>
      <c r="O11840">
        <v>0</v>
      </c>
      <c r="P11840">
        <v>0</v>
      </c>
      <c r="Q11840">
        <v>14163</v>
      </c>
      <c r="R11840">
        <v>1723.7</v>
      </c>
      <c r="S11840">
        <v>3.5910000000000002</v>
      </c>
      <c r="T11840">
        <v>33</v>
      </c>
      <c r="U11840">
        <v>5223.3999999999996</v>
      </c>
      <c r="V11840">
        <v>30</v>
      </c>
      <c r="W11840">
        <v>1.6779999999999999</v>
      </c>
      <c r="X11840">
        <v>2.7109999999999999</v>
      </c>
      <c r="Y11840" s="8">
        <v>41962</v>
      </c>
    </row>
    <row r="11841" spans="1:25" x14ac:dyDescent="0.25">
      <c r="A11841">
        <v>-111.97807883</v>
      </c>
      <c r="B11841">
        <v>33.079329780000002</v>
      </c>
      <c r="C11841">
        <v>13</v>
      </c>
      <c r="D11841" t="s">
        <v>371</v>
      </c>
      <c r="E11841" t="s">
        <v>370</v>
      </c>
      <c r="F11841">
        <v>11840</v>
      </c>
      <c r="G11841">
        <v>359</v>
      </c>
      <c r="H11841">
        <v>13.33</v>
      </c>
      <c r="I11841">
        <v>2.4929999999999999</v>
      </c>
      <c r="J11841">
        <v>1</v>
      </c>
      <c r="K11841">
        <v>1165.5999999999999</v>
      </c>
      <c r="L11841" t="s">
        <v>369</v>
      </c>
      <c r="M11841" t="s">
        <v>368</v>
      </c>
      <c r="N11841" s="8">
        <v>41962</v>
      </c>
      <c r="O11841">
        <v>0</v>
      </c>
      <c r="P11841">
        <v>0</v>
      </c>
      <c r="Q11841">
        <v>12330</v>
      </c>
      <c r="R11841">
        <v>1480.9</v>
      </c>
      <c r="S11841">
        <v>3.085</v>
      </c>
      <c r="T11841">
        <v>33</v>
      </c>
      <c r="U11841">
        <v>4487.7</v>
      </c>
      <c r="V11841">
        <v>30</v>
      </c>
      <c r="W11841">
        <v>1.7</v>
      </c>
      <c r="X11841">
        <v>2.7480000000000002</v>
      </c>
      <c r="Y11841" s="8">
        <v>41962</v>
      </c>
    </row>
    <row r="11842" spans="1:25" x14ac:dyDescent="0.25">
      <c r="A11842">
        <v>-111.97807933999999</v>
      </c>
      <c r="B11842">
        <v>33.079336779999998</v>
      </c>
      <c r="C11842">
        <v>13</v>
      </c>
      <c r="D11842" t="s">
        <v>371</v>
      </c>
      <c r="E11842" t="s">
        <v>370</v>
      </c>
      <c r="F11842">
        <v>11841</v>
      </c>
      <c r="G11842">
        <v>2</v>
      </c>
      <c r="H11842">
        <v>13.33</v>
      </c>
      <c r="I11842">
        <v>2.5590000000000002</v>
      </c>
      <c r="J11842">
        <v>1</v>
      </c>
      <c r="K11842">
        <v>1165.5999999999999</v>
      </c>
      <c r="L11842" t="s">
        <v>369</v>
      </c>
      <c r="M11842" t="s">
        <v>368</v>
      </c>
      <c r="N11842" s="8">
        <v>41962</v>
      </c>
      <c r="O11842">
        <v>0</v>
      </c>
      <c r="P11842">
        <v>0</v>
      </c>
      <c r="Q11842">
        <v>13399</v>
      </c>
      <c r="R11842">
        <v>1568.1</v>
      </c>
      <c r="S11842">
        <v>3.2669999999999999</v>
      </c>
      <c r="T11842">
        <v>33</v>
      </c>
      <c r="U11842">
        <v>4751.7</v>
      </c>
      <c r="V11842">
        <v>30</v>
      </c>
      <c r="W11842">
        <v>1.7450000000000001</v>
      </c>
      <c r="X11842">
        <v>2.82</v>
      </c>
      <c r="Y11842" s="8">
        <v>41962</v>
      </c>
    </row>
    <row r="11843" spans="1:25" x14ac:dyDescent="0.25">
      <c r="A11843">
        <v>-111.97807899999999</v>
      </c>
      <c r="B11843">
        <v>33.079343770000001</v>
      </c>
      <c r="C11843">
        <v>13</v>
      </c>
      <c r="D11843" t="s">
        <v>371</v>
      </c>
      <c r="E11843" t="s">
        <v>370</v>
      </c>
      <c r="F11843">
        <v>11842</v>
      </c>
      <c r="G11843">
        <v>0</v>
      </c>
      <c r="H11843">
        <v>13.33</v>
      </c>
      <c r="I11843">
        <v>2.4929999999999999</v>
      </c>
      <c r="J11843">
        <v>1</v>
      </c>
      <c r="K11843">
        <v>1165.5999999999999</v>
      </c>
      <c r="L11843" t="s">
        <v>369</v>
      </c>
      <c r="M11843" t="s">
        <v>368</v>
      </c>
      <c r="N11843" s="8">
        <v>41962</v>
      </c>
      <c r="O11843">
        <v>0</v>
      </c>
      <c r="P11843">
        <v>0</v>
      </c>
      <c r="Q11843">
        <v>13011</v>
      </c>
      <c r="R11843">
        <v>1562.8</v>
      </c>
      <c r="S11843">
        <v>3.2559999999999998</v>
      </c>
      <c r="T11843">
        <v>33</v>
      </c>
      <c r="U11843">
        <v>4735.6000000000004</v>
      </c>
      <c r="V11843">
        <v>30</v>
      </c>
      <c r="W11843">
        <v>1.7</v>
      </c>
      <c r="X11843">
        <v>2.7480000000000002</v>
      </c>
      <c r="Y11843" s="8">
        <v>41962</v>
      </c>
    </row>
    <row r="11844" spans="1:25" x14ac:dyDescent="0.25">
      <c r="A11844">
        <v>-111.97807865999999</v>
      </c>
      <c r="B11844">
        <v>33.079350779999999</v>
      </c>
      <c r="C11844">
        <v>13</v>
      </c>
      <c r="D11844" t="s">
        <v>371</v>
      </c>
      <c r="E11844" t="s">
        <v>370</v>
      </c>
      <c r="F11844">
        <v>11843</v>
      </c>
      <c r="G11844">
        <v>358</v>
      </c>
      <c r="H11844">
        <v>13.33</v>
      </c>
      <c r="I11844">
        <v>2.5920000000000001</v>
      </c>
      <c r="J11844">
        <v>1</v>
      </c>
      <c r="K11844">
        <v>1165.5999999999999</v>
      </c>
      <c r="L11844" t="s">
        <v>369</v>
      </c>
      <c r="M11844" t="s">
        <v>368</v>
      </c>
      <c r="N11844" s="8">
        <v>41962</v>
      </c>
      <c r="O11844">
        <v>0</v>
      </c>
      <c r="P11844">
        <v>0</v>
      </c>
      <c r="Q11844">
        <v>12382</v>
      </c>
      <c r="R11844">
        <v>1430.7</v>
      </c>
      <c r="S11844">
        <v>2.9809999999999999</v>
      </c>
      <c r="T11844">
        <v>33</v>
      </c>
      <c r="U11844">
        <v>4335.3999999999996</v>
      </c>
      <c r="V11844">
        <v>30</v>
      </c>
      <c r="W11844">
        <v>1.7669999999999999</v>
      </c>
      <c r="X11844">
        <v>2.8559999999999999</v>
      </c>
      <c r="Y11844" s="8">
        <v>41962</v>
      </c>
    </row>
    <row r="11845" spans="1:25" x14ac:dyDescent="0.25">
      <c r="A11845">
        <v>-111.97807883</v>
      </c>
      <c r="B11845">
        <v>33.079356779999998</v>
      </c>
      <c r="C11845">
        <v>13</v>
      </c>
      <c r="D11845" t="s">
        <v>371</v>
      </c>
      <c r="E11845" t="s">
        <v>370</v>
      </c>
      <c r="F11845">
        <v>11844</v>
      </c>
      <c r="G11845">
        <v>359</v>
      </c>
      <c r="H11845">
        <v>13.33</v>
      </c>
      <c r="I11845">
        <v>2.5259999999999998</v>
      </c>
      <c r="J11845">
        <v>1</v>
      </c>
      <c r="K11845">
        <v>1165.5999999999999</v>
      </c>
      <c r="L11845" t="s">
        <v>369</v>
      </c>
      <c r="M11845" t="s">
        <v>368</v>
      </c>
      <c r="N11845" s="8">
        <v>41962</v>
      </c>
      <c r="O11845">
        <v>0</v>
      </c>
      <c r="P11845">
        <v>0</v>
      </c>
      <c r="Q11845">
        <v>12557</v>
      </c>
      <c r="R11845">
        <v>1488.5</v>
      </c>
      <c r="S11845">
        <v>3.101</v>
      </c>
      <c r="T11845">
        <v>33</v>
      </c>
      <c r="U11845">
        <v>4510.7</v>
      </c>
      <c r="V11845">
        <v>30</v>
      </c>
      <c r="W11845">
        <v>1.722</v>
      </c>
      <c r="X11845">
        <v>2.7839999999999998</v>
      </c>
      <c r="Y11845" s="8">
        <v>41962</v>
      </c>
    </row>
    <row r="11846" spans="1:25" x14ac:dyDescent="0.25">
      <c r="A11846">
        <v>-111.97807883</v>
      </c>
      <c r="B11846">
        <v>33.079363780000001</v>
      </c>
      <c r="C11846">
        <v>13</v>
      </c>
      <c r="D11846" t="s">
        <v>371</v>
      </c>
      <c r="E11846" t="s">
        <v>370</v>
      </c>
      <c r="F11846">
        <v>11845</v>
      </c>
      <c r="G11846">
        <v>359</v>
      </c>
      <c r="H11846">
        <v>13.33</v>
      </c>
      <c r="I11846">
        <v>2.5590000000000002</v>
      </c>
      <c r="J11846">
        <v>1</v>
      </c>
      <c r="K11846">
        <v>1165.5999999999999</v>
      </c>
      <c r="L11846" t="s">
        <v>369</v>
      </c>
      <c r="M11846" t="s">
        <v>368</v>
      </c>
      <c r="N11846" s="8">
        <v>41962</v>
      </c>
      <c r="O11846">
        <v>0</v>
      </c>
      <c r="P11846">
        <v>0</v>
      </c>
      <c r="Q11846">
        <v>11234</v>
      </c>
      <c r="R11846">
        <v>1314.6</v>
      </c>
      <c r="S11846">
        <v>2.7389999999999999</v>
      </c>
      <c r="T11846">
        <v>33</v>
      </c>
      <c r="U11846">
        <v>3983.7</v>
      </c>
      <c r="V11846">
        <v>30</v>
      </c>
      <c r="W11846">
        <v>1.7450000000000001</v>
      </c>
      <c r="X11846">
        <v>2.82</v>
      </c>
      <c r="Y11846" s="8">
        <v>41962</v>
      </c>
    </row>
    <row r="11847" spans="1:25" x14ac:dyDescent="0.25">
      <c r="A11847">
        <v>-111.97807883</v>
      </c>
      <c r="B11847">
        <v>33.079370779999998</v>
      </c>
      <c r="C11847">
        <v>13</v>
      </c>
      <c r="D11847" t="s">
        <v>371</v>
      </c>
      <c r="E11847" t="s">
        <v>370</v>
      </c>
      <c r="F11847">
        <v>11846</v>
      </c>
      <c r="G11847">
        <v>359</v>
      </c>
      <c r="H11847">
        <v>13.33</v>
      </c>
      <c r="I11847">
        <v>2.5920000000000001</v>
      </c>
      <c r="J11847">
        <v>1</v>
      </c>
      <c r="K11847">
        <v>1165.5999999999999</v>
      </c>
      <c r="L11847" t="s">
        <v>369</v>
      </c>
      <c r="M11847" t="s">
        <v>368</v>
      </c>
      <c r="N11847" s="8">
        <v>41962</v>
      </c>
      <c r="O11847">
        <v>0</v>
      </c>
      <c r="P11847">
        <v>0</v>
      </c>
      <c r="Q11847">
        <v>9782.2999999999993</v>
      </c>
      <c r="R11847">
        <v>1130.3</v>
      </c>
      <c r="S11847">
        <v>2.355</v>
      </c>
      <c r="T11847">
        <v>33</v>
      </c>
      <c r="U11847">
        <v>3425.1</v>
      </c>
      <c r="V11847">
        <v>30</v>
      </c>
      <c r="W11847">
        <v>1.7669999999999999</v>
      </c>
      <c r="X11847">
        <v>2.8559999999999999</v>
      </c>
      <c r="Y11847" s="8">
        <v>41962</v>
      </c>
    </row>
    <row r="11848" spans="1:25" x14ac:dyDescent="0.25">
      <c r="A11848">
        <v>-111.97807917</v>
      </c>
      <c r="B11848">
        <v>33.079377780000002</v>
      </c>
      <c r="C11848">
        <v>13</v>
      </c>
      <c r="D11848" t="s">
        <v>371</v>
      </c>
      <c r="E11848" t="s">
        <v>370</v>
      </c>
      <c r="F11848">
        <v>11847</v>
      </c>
      <c r="G11848">
        <v>1</v>
      </c>
      <c r="H11848">
        <v>13.33</v>
      </c>
      <c r="I11848">
        <v>2.5590000000000002</v>
      </c>
      <c r="J11848">
        <v>1</v>
      </c>
      <c r="K11848">
        <v>1165.7</v>
      </c>
      <c r="L11848" t="s">
        <v>369</v>
      </c>
      <c r="M11848" t="s">
        <v>368</v>
      </c>
      <c r="N11848" s="8">
        <v>41962</v>
      </c>
      <c r="O11848">
        <v>0</v>
      </c>
      <c r="P11848">
        <v>0</v>
      </c>
      <c r="Q11848">
        <v>12067</v>
      </c>
      <c r="R11848">
        <v>1412.1</v>
      </c>
      <c r="S11848">
        <v>2.9420000000000002</v>
      </c>
      <c r="T11848">
        <v>33</v>
      </c>
      <c r="U11848">
        <v>4279.1000000000004</v>
      </c>
      <c r="V11848">
        <v>30</v>
      </c>
      <c r="W11848">
        <v>1.7450000000000001</v>
      </c>
      <c r="X11848">
        <v>2.82</v>
      </c>
      <c r="Y11848" s="8">
        <v>41962</v>
      </c>
    </row>
    <row r="11849" spans="1:25" x14ac:dyDescent="0.25">
      <c r="A11849">
        <v>-111.97807951</v>
      </c>
      <c r="B11849">
        <v>33.079384789999999</v>
      </c>
      <c r="C11849">
        <v>13</v>
      </c>
      <c r="D11849" t="s">
        <v>371</v>
      </c>
      <c r="E11849" t="s">
        <v>370</v>
      </c>
      <c r="F11849">
        <v>11848</v>
      </c>
      <c r="G11849">
        <v>3</v>
      </c>
      <c r="H11849">
        <v>13.33</v>
      </c>
      <c r="I11849">
        <v>2.5590000000000002</v>
      </c>
      <c r="J11849">
        <v>1</v>
      </c>
      <c r="K11849">
        <v>1165.8</v>
      </c>
      <c r="L11849" t="s">
        <v>369</v>
      </c>
      <c r="M11849" t="s">
        <v>368</v>
      </c>
      <c r="N11849" s="8">
        <v>41962</v>
      </c>
      <c r="O11849">
        <v>0</v>
      </c>
      <c r="P11849">
        <v>0</v>
      </c>
      <c r="Q11849">
        <v>13049</v>
      </c>
      <c r="R11849">
        <v>1527.1</v>
      </c>
      <c r="S11849">
        <v>3.1819999999999999</v>
      </c>
      <c r="T11849">
        <v>33</v>
      </c>
      <c r="U11849">
        <v>4627.7</v>
      </c>
      <c r="V11849">
        <v>30</v>
      </c>
      <c r="W11849">
        <v>1.7450000000000001</v>
      </c>
      <c r="X11849">
        <v>2.82</v>
      </c>
      <c r="Y11849" s="8">
        <v>41962</v>
      </c>
    </row>
    <row r="11850" spans="1:25" x14ac:dyDescent="0.25">
      <c r="A11850">
        <v>-111.97807951</v>
      </c>
      <c r="B11850">
        <v>33.079391790000003</v>
      </c>
      <c r="C11850">
        <v>13</v>
      </c>
      <c r="D11850" t="s">
        <v>371</v>
      </c>
      <c r="E11850" t="s">
        <v>370</v>
      </c>
      <c r="F11850">
        <v>11849</v>
      </c>
      <c r="G11850">
        <v>3</v>
      </c>
      <c r="H11850">
        <v>13.33</v>
      </c>
      <c r="I11850">
        <v>2.4279999999999999</v>
      </c>
      <c r="J11850">
        <v>1</v>
      </c>
      <c r="K11850">
        <v>1165.7</v>
      </c>
      <c r="L11850" t="s">
        <v>369</v>
      </c>
      <c r="M11850" t="s">
        <v>368</v>
      </c>
      <c r="N11850" s="8">
        <v>41962</v>
      </c>
      <c r="O11850">
        <v>0</v>
      </c>
      <c r="P11850">
        <v>0</v>
      </c>
      <c r="Q11850">
        <v>12693</v>
      </c>
      <c r="R11850">
        <v>1565.7</v>
      </c>
      <c r="S11850">
        <v>3.262</v>
      </c>
      <c r="T11850">
        <v>33</v>
      </c>
      <c r="U11850">
        <v>4744.7</v>
      </c>
      <c r="V11850">
        <v>30</v>
      </c>
      <c r="W11850">
        <v>1.655</v>
      </c>
      <c r="X11850">
        <v>2.6749999999999998</v>
      </c>
      <c r="Y11850" s="8">
        <v>41962</v>
      </c>
    </row>
    <row r="11851" spans="1:25" x14ac:dyDescent="0.25">
      <c r="A11851">
        <v>-111.97807834</v>
      </c>
      <c r="B11851">
        <v>33.079398779999998</v>
      </c>
      <c r="C11851">
        <v>13</v>
      </c>
      <c r="D11851" t="s">
        <v>371</v>
      </c>
      <c r="E11851" t="s">
        <v>370</v>
      </c>
      <c r="F11851">
        <v>11850</v>
      </c>
      <c r="G11851">
        <v>2</v>
      </c>
      <c r="H11851">
        <v>13.33</v>
      </c>
      <c r="I11851">
        <v>2.625</v>
      </c>
      <c r="J11851">
        <v>1</v>
      </c>
      <c r="K11851">
        <v>1165.7</v>
      </c>
      <c r="L11851" t="s">
        <v>369</v>
      </c>
      <c r="M11851" t="s">
        <v>368</v>
      </c>
      <c r="N11851" s="8">
        <v>41962</v>
      </c>
      <c r="O11851">
        <v>0</v>
      </c>
      <c r="P11851">
        <v>0</v>
      </c>
      <c r="Q11851">
        <v>12783</v>
      </c>
      <c r="R11851">
        <v>1458.6</v>
      </c>
      <c r="S11851">
        <v>3.0390000000000001</v>
      </c>
      <c r="T11851">
        <v>33</v>
      </c>
      <c r="U11851">
        <v>4419.8999999999996</v>
      </c>
      <c r="V11851">
        <v>30</v>
      </c>
      <c r="W11851">
        <v>1.79</v>
      </c>
      <c r="X11851">
        <v>2.8919999999999999</v>
      </c>
      <c r="Y11851" s="8">
        <v>41962</v>
      </c>
    </row>
    <row r="11852" spans="1:25" x14ac:dyDescent="0.25">
      <c r="A11852">
        <v>-111.97807849</v>
      </c>
      <c r="B11852">
        <v>33.079405790000003</v>
      </c>
      <c r="C11852">
        <v>13</v>
      </c>
      <c r="D11852" t="s">
        <v>371</v>
      </c>
      <c r="E11852" t="s">
        <v>370</v>
      </c>
      <c r="F11852">
        <v>11851</v>
      </c>
      <c r="G11852">
        <v>357</v>
      </c>
      <c r="H11852">
        <v>13.33</v>
      </c>
      <c r="I11852">
        <v>2.4609999999999999</v>
      </c>
      <c r="J11852">
        <v>1</v>
      </c>
      <c r="K11852">
        <v>1165.7</v>
      </c>
      <c r="L11852" t="s">
        <v>369</v>
      </c>
      <c r="M11852" t="s">
        <v>368</v>
      </c>
      <c r="N11852" s="8">
        <v>41962</v>
      </c>
      <c r="O11852">
        <v>0</v>
      </c>
      <c r="P11852">
        <v>0</v>
      </c>
      <c r="Q11852">
        <v>14104</v>
      </c>
      <c r="R11852">
        <v>1716.5</v>
      </c>
      <c r="S11852">
        <v>3.5760000000000001</v>
      </c>
      <c r="T11852">
        <v>33</v>
      </c>
      <c r="U11852">
        <v>5201.6000000000004</v>
      </c>
      <c r="V11852">
        <v>30</v>
      </c>
      <c r="W11852">
        <v>1.6779999999999999</v>
      </c>
      <c r="X11852">
        <v>2.7109999999999999</v>
      </c>
      <c r="Y11852" s="8">
        <v>41962</v>
      </c>
    </row>
    <row r="11853" spans="1:25" x14ac:dyDescent="0.25">
      <c r="A11853">
        <v>-111.97807851</v>
      </c>
      <c r="B11853">
        <v>33.079412789999999</v>
      </c>
      <c r="C11853">
        <v>13</v>
      </c>
      <c r="D11853" t="s">
        <v>371</v>
      </c>
      <c r="E11853" t="s">
        <v>370</v>
      </c>
      <c r="F11853">
        <v>11852</v>
      </c>
      <c r="G11853">
        <v>3</v>
      </c>
      <c r="H11853">
        <v>13.33</v>
      </c>
      <c r="I11853">
        <v>2.3620000000000001</v>
      </c>
      <c r="J11853">
        <v>1</v>
      </c>
      <c r="K11853">
        <v>1165.7</v>
      </c>
      <c r="L11853" t="s">
        <v>369</v>
      </c>
      <c r="M11853" t="s">
        <v>368</v>
      </c>
      <c r="N11853" s="8">
        <v>41962</v>
      </c>
      <c r="O11853">
        <v>0</v>
      </c>
      <c r="P11853">
        <v>0</v>
      </c>
      <c r="Q11853">
        <v>13129</v>
      </c>
      <c r="R11853">
        <v>1664.4</v>
      </c>
      <c r="S11853">
        <v>3.468</v>
      </c>
      <c r="T11853">
        <v>33</v>
      </c>
      <c r="U11853">
        <v>5043.7</v>
      </c>
      <c r="V11853">
        <v>30</v>
      </c>
      <c r="W11853">
        <v>1.611</v>
      </c>
      <c r="X11853">
        <v>2.6030000000000002</v>
      </c>
      <c r="Y11853" s="8">
        <v>41962</v>
      </c>
    </row>
    <row r="11854" spans="1:25" x14ac:dyDescent="0.25">
      <c r="A11854">
        <v>-111.978078</v>
      </c>
      <c r="B11854">
        <v>33.079419770000001</v>
      </c>
      <c r="C11854">
        <v>13</v>
      </c>
      <c r="D11854" t="s">
        <v>371</v>
      </c>
      <c r="E11854" t="s">
        <v>370</v>
      </c>
      <c r="F11854">
        <v>11853</v>
      </c>
      <c r="G11854">
        <v>0</v>
      </c>
      <c r="H11854">
        <v>13.33</v>
      </c>
      <c r="I11854">
        <v>2.4609999999999999</v>
      </c>
      <c r="J11854">
        <v>1</v>
      </c>
      <c r="K11854">
        <v>1165.8</v>
      </c>
      <c r="L11854" t="s">
        <v>369</v>
      </c>
      <c r="M11854" t="s">
        <v>368</v>
      </c>
      <c r="N11854" s="8">
        <v>41962</v>
      </c>
      <c r="O11854">
        <v>0</v>
      </c>
      <c r="P11854">
        <v>0</v>
      </c>
      <c r="Q11854">
        <v>13567</v>
      </c>
      <c r="R11854">
        <v>1651.2</v>
      </c>
      <c r="S11854">
        <v>3.44</v>
      </c>
      <c r="T11854">
        <v>33</v>
      </c>
      <c r="U11854">
        <v>5003.6000000000004</v>
      </c>
      <c r="V11854">
        <v>30</v>
      </c>
      <c r="W11854">
        <v>1.6779999999999999</v>
      </c>
      <c r="X11854">
        <v>2.7109999999999999</v>
      </c>
      <c r="Y11854" s="8">
        <v>41962</v>
      </c>
    </row>
    <row r="11855" spans="1:25" x14ac:dyDescent="0.25">
      <c r="A11855">
        <v>-111.978078</v>
      </c>
      <c r="B11855">
        <v>33.079426769999998</v>
      </c>
      <c r="C11855">
        <v>13</v>
      </c>
      <c r="D11855" t="s">
        <v>371</v>
      </c>
      <c r="E11855" t="s">
        <v>370</v>
      </c>
      <c r="F11855">
        <v>11854</v>
      </c>
      <c r="G11855">
        <v>360</v>
      </c>
      <c r="H11855">
        <v>13.33</v>
      </c>
      <c r="I11855">
        <v>2.4929999999999999</v>
      </c>
      <c r="J11855">
        <v>1</v>
      </c>
      <c r="K11855">
        <v>1165.8</v>
      </c>
      <c r="L11855" t="s">
        <v>369</v>
      </c>
      <c r="M11855" t="s">
        <v>368</v>
      </c>
      <c r="N11855" s="8">
        <v>41962</v>
      </c>
      <c r="O11855">
        <v>0</v>
      </c>
      <c r="P11855">
        <v>0</v>
      </c>
      <c r="Q11855">
        <v>13488</v>
      </c>
      <c r="R11855">
        <v>1619.9</v>
      </c>
      <c r="S11855">
        <v>3.375</v>
      </c>
      <c r="T11855">
        <v>33</v>
      </c>
      <c r="U11855">
        <v>4908.8999999999996</v>
      </c>
      <c r="V11855">
        <v>30</v>
      </c>
      <c r="W11855">
        <v>1.7</v>
      </c>
      <c r="X11855">
        <v>2.7480000000000002</v>
      </c>
      <c r="Y11855" s="8">
        <v>41962</v>
      </c>
    </row>
    <row r="11856" spans="1:25" x14ac:dyDescent="0.25">
      <c r="A11856">
        <v>-111.97807899999999</v>
      </c>
      <c r="B11856">
        <v>33.079433770000001</v>
      </c>
      <c r="C11856">
        <v>13</v>
      </c>
      <c r="D11856" t="s">
        <v>371</v>
      </c>
      <c r="E11856" t="s">
        <v>370</v>
      </c>
      <c r="F11856">
        <v>11855</v>
      </c>
      <c r="G11856">
        <v>0</v>
      </c>
      <c r="H11856">
        <v>13.33</v>
      </c>
      <c r="I11856">
        <v>2.69</v>
      </c>
      <c r="J11856">
        <v>1</v>
      </c>
      <c r="K11856">
        <v>1165.8</v>
      </c>
      <c r="L11856" t="s">
        <v>369</v>
      </c>
      <c r="M11856" t="s">
        <v>368</v>
      </c>
      <c r="N11856" s="8">
        <v>41962</v>
      </c>
      <c r="O11856">
        <v>0</v>
      </c>
      <c r="P11856">
        <v>0</v>
      </c>
      <c r="Q11856">
        <v>12967</v>
      </c>
      <c r="R11856">
        <v>1443.4</v>
      </c>
      <c r="S11856">
        <v>3.0070000000000001</v>
      </c>
      <c r="T11856">
        <v>33</v>
      </c>
      <c r="U11856">
        <v>4374.1000000000004</v>
      </c>
      <c r="V11856">
        <v>30</v>
      </c>
      <c r="W11856">
        <v>1.8340000000000001</v>
      </c>
      <c r="X11856">
        <v>2.964</v>
      </c>
      <c r="Y11856" s="8">
        <v>41962</v>
      </c>
    </row>
    <row r="11857" spans="1:25" x14ac:dyDescent="0.25">
      <c r="A11857">
        <v>-111.97807831999999</v>
      </c>
      <c r="B11857">
        <v>33.07944079</v>
      </c>
      <c r="C11857">
        <v>13</v>
      </c>
      <c r="D11857" t="s">
        <v>371</v>
      </c>
      <c r="E11857" t="s">
        <v>370</v>
      </c>
      <c r="F11857">
        <v>11856</v>
      </c>
      <c r="G11857">
        <v>356</v>
      </c>
      <c r="H11857">
        <v>13.33</v>
      </c>
      <c r="I11857">
        <v>2.4279999999999999</v>
      </c>
      <c r="J11857">
        <v>1</v>
      </c>
      <c r="K11857">
        <v>1165.9000000000001</v>
      </c>
      <c r="L11857" t="s">
        <v>369</v>
      </c>
      <c r="M11857" t="s">
        <v>368</v>
      </c>
      <c r="N11857" s="8">
        <v>41962</v>
      </c>
      <c r="O11857">
        <v>0</v>
      </c>
      <c r="P11857">
        <v>0</v>
      </c>
      <c r="Q11857">
        <v>13151</v>
      </c>
      <c r="R11857">
        <v>1622.2</v>
      </c>
      <c r="S11857">
        <v>3.38</v>
      </c>
      <c r="T11857">
        <v>33</v>
      </c>
      <c r="U11857">
        <v>4915.7</v>
      </c>
      <c r="V11857">
        <v>30</v>
      </c>
      <c r="W11857">
        <v>1.655</v>
      </c>
      <c r="X11857">
        <v>2.6749999999999998</v>
      </c>
      <c r="Y11857" s="8">
        <v>41962</v>
      </c>
    </row>
    <row r="11858" spans="1:25" x14ac:dyDescent="0.25">
      <c r="A11858">
        <v>-111.97807937</v>
      </c>
      <c r="B11858">
        <v>33.079447850000001</v>
      </c>
      <c r="C11858">
        <v>13</v>
      </c>
      <c r="D11858" t="s">
        <v>371</v>
      </c>
      <c r="E11858" t="s">
        <v>370</v>
      </c>
      <c r="F11858">
        <v>11857</v>
      </c>
      <c r="G11858">
        <v>8</v>
      </c>
      <c r="H11858">
        <v>13.33</v>
      </c>
      <c r="I11858">
        <v>2.5259999999999998</v>
      </c>
      <c r="J11858">
        <v>1</v>
      </c>
      <c r="K11858">
        <v>1165.9000000000001</v>
      </c>
      <c r="L11858" t="s">
        <v>369</v>
      </c>
      <c r="M11858" t="s">
        <v>368</v>
      </c>
      <c r="N11858" s="8">
        <v>41962</v>
      </c>
      <c r="O11858">
        <v>0</v>
      </c>
      <c r="P11858">
        <v>0</v>
      </c>
      <c r="Q11858">
        <v>14266</v>
      </c>
      <c r="R11858">
        <v>1691.1</v>
      </c>
      <c r="S11858">
        <v>3.5230000000000001</v>
      </c>
      <c r="T11858">
        <v>33</v>
      </c>
      <c r="U11858">
        <v>5124.7</v>
      </c>
      <c r="V11858">
        <v>30</v>
      </c>
      <c r="W11858">
        <v>1.722</v>
      </c>
      <c r="X11858">
        <v>2.7839999999999998</v>
      </c>
      <c r="Y11858" s="8">
        <v>41962</v>
      </c>
    </row>
    <row r="11859" spans="1:25" x14ac:dyDescent="0.25">
      <c r="A11859">
        <v>-111.97807831999999</v>
      </c>
      <c r="B11859">
        <v>33.07945479</v>
      </c>
      <c r="C11859">
        <v>13</v>
      </c>
      <c r="D11859" t="s">
        <v>371</v>
      </c>
      <c r="E11859" t="s">
        <v>370</v>
      </c>
      <c r="F11859">
        <v>11858</v>
      </c>
      <c r="G11859">
        <v>356</v>
      </c>
      <c r="H11859">
        <v>13.33</v>
      </c>
      <c r="I11859">
        <v>2.625</v>
      </c>
      <c r="J11859">
        <v>1</v>
      </c>
      <c r="K11859">
        <v>1165.9000000000001</v>
      </c>
      <c r="L11859" t="s">
        <v>369</v>
      </c>
      <c r="M11859" t="s">
        <v>368</v>
      </c>
      <c r="N11859" s="8">
        <v>41962</v>
      </c>
      <c r="O11859">
        <v>0</v>
      </c>
      <c r="P11859">
        <v>0</v>
      </c>
      <c r="Q11859">
        <v>13464</v>
      </c>
      <c r="R11859">
        <v>1536.3</v>
      </c>
      <c r="S11859">
        <v>3.2010000000000001</v>
      </c>
      <c r="T11859">
        <v>33</v>
      </c>
      <c r="U11859">
        <v>4655.3999999999996</v>
      </c>
      <c r="V11859">
        <v>30</v>
      </c>
      <c r="W11859">
        <v>1.79</v>
      </c>
      <c r="X11859">
        <v>2.8919999999999999</v>
      </c>
      <c r="Y11859" s="8">
        <v>41962</v>
      </c>
    </row>
    <row r="11860" spans="1:25" x14ac:dyDescent="0.25">
      <c r="A11860">
        <v>-111.97807886</v>
      </c>
      <c r="B11860">
        <v>33.079461809999998</v>
      </c>
      <c r="C11860">
        <v>13</v>
      </c>
      <c r="D11860" t="s">
        <v>371</v>
      </c>
      <c r="E11860" t="s">
        <v>370</v>
      </c>
      <c r="F11860">
        <v>11859</v>
      </c>
      <c r="G11860">
        <v>5</v>
      </c>
      <c r="H11860">
        <v>13.33</v>
      </c>
      <c r="I11860">
        <v>2.4929999999999999</v>
      </c>
      <c r="J11860">
        <v>1</v>
      </c>
      <c r="K11860">
        <v>1166</v>
      </c>
      <c r="L11860" t="s">
        <v>369</v>
      </c>
      <c r="M11860" t="s">
        <v>368</v>
      </c>
      <c r="N11860" s="8">
        <v>41962</v>
      </c>
      <c r="O11860">
        <v>0</v>
      </c>
      <c r="P11860">
        <v>0</v>
      </c>
      <c r="Q11860">
        <v>14587</v>
      </c>
      <c r="R11860">
        <v>1752</v>
      </c>
      <c r="S11860">
        <v>3.65</v>
      </c>
      <c r="T11860">
        <v>33</v>
      </c>
      <c r="U11860">
        <v>5309</v>
      </c>
      <c r="V11860">
        <v>30</v>
      </c>
      <c r="W11860">
        <v>1.7</v>
      </c>
      <c r="X11860">
        <v>2.7480000000000002</v>
      </c>
      <c r="Y11860" s="8">
        <v>41962</v>
      </c>
    </row>
    <row r="11861" spans="1:25" x14ac:dyDescent="0.25">
      <c r="A11861">
        <v>-111.97807865999999</v>
      </c>
      <c r="B11861">
        <v>33.079468779999999</v>
      </c>
      <c r="C11861">
        <v>13</v>
      </c>
      <c r="D11861" t="s">
        <v>371</v>
      </c>
      <c r="E11861" t="s">
        <v>370</v>
      </c>
      <c r="F11861">
        <v>11860</v>
      </c>
      <c r="G11861">
        <v>358</v>
      </c>
      <c r="H11861">
        <v>13.33</v>
      </c>
      <c r="I11861">
        <v>2.5259999999999998</v>
      </c>
      <c r="J11861">
        <v>1</v>
      </c>
      <c r="K11861">
        <v>1165.9000000000001</v>
      </c>
      <c r="L11861" t="s">
        <v>369</v>
      </c>
      <c r="M11861" t="s">
        <v>368</v>
      </c>
      <c r="N11861" s="8">
        <v>41962</v>
      </c>
      <c r="O11861">
        <v>0</v>
      </c>
      <c r="P11861">
        <v>0</v>
      </c>
      <c r="Q11861">
        <v>15700</v>
      </c>
      <c r="R11861">
        <v>1861.2</v>
      </c>
      <c r="S11861">
        <v>3.8780000000000001</v>
      </c>
      <c r="T11861">
        <v>33</v>
      </c>
      <c r="U11861">
        <v>5640.1</v>
      </c>
      <c r="V11861">
        <v>30</v>
      </c>
      <c r="W11861">
        <v>1.722</v>
      </c>
      <c r="X11861">
        <v>2.7839999999999998</v>
      </c>
      <c r="Y11861" s="8">
        <v>41962</v>
      </c>
    </row>
    <row r="11862" spans="1:25" x14ac:dyDescent="0.25">
      <c r="A11862">
        <v>-111.97807851</v>
      </c>
      <c r="B11862">
        <v>33.079474789999999</v>
      </c>
      <c r="C11862">
        <v>13</v>
      </c>
      <c r="D11862" t="s">
        <v>371</v>
      </c>
      <c r="E11862" t="s">
        <v>370</v>
      </c>
      <c r="F11862">
        <v>11861</v>
      </c>
      <c r="G11862">
        <v>3</v>
      </c>
      <c r="H11862">
        <v>13.33</v>
      </c>
      <c r="I11862">
        <v>2.4609999999999999</v>
      </c>
      <c r="J11862">
        <v>1</v>
      </c>
      <c r="K11862">
        <v>1165.8</v>
      </c>
      <c r="L11862" t="s">
        <v>369</v>
      </c>
      <c r="M11862" t="s">
        <v>368</v>
      </c>
      <c r="N11862" s="8">
        <v>41962</v>
      </c>
      <c r="O11862">
        <v>0</v>
      </c>
      <c r="P11862">
        <v>0</v>
      </c>
      <c r="Q11862">
        <v>17005</v>
      </c>
      <c r="R11862">
        <v>2069.6</v>
      </c>
      <c r="S11862">
        <v>4.3120000000000003</v>
      </c>
      <c r="T11862">
        <v>33</v>
      </c>
      <c r="U11862">
        <v>6271.5</v>
      </c>
      <c r="V11862">
        <v>30</v>
      </c>
      <c r="W11862">
        <v>1.6779999999999999</v>
      </c>
      <c r="X11862">
        <v>2.7109999999999999</v>
      </c>
      <c r="Y11862" s="8">
        <v>41962</v>
      </c>
    </row>
    <row r="11863" spans="1:25" x14ac:dyDescent="0.25">
      <c r="A11863">
        <v>-111.97807834</v>
      </c>
      <c r="B11863">
        <v>33.079481780000002</v>
      </c>
      <c r="C11863">
        <v>13</v>
      </c>
      <c r="D11863" t="s">
        <v>371</v>
      </c>
      <c r="E11863" t="s">
        <v>370</v>
      </c>
      <c r="F11863">
        <v>11862</v>
      </c>
      <c r="G11863">
        <v>2</v>
      </c>
      <c r="H11863">
        <v>13.33</v>
      </c>
      <c r="I11863">
        <v>2.4609999999999999</v>
      </c>
      <c r="J11863">
        <v>1</v>
      </c>
      <c r="K11863">
        <v>1165.9000000000001</v>
      </c>
      <c r="L11863" t="s">
        <v>369</v>
      </c>
      <c r="M11863" t="s">
        <v>368</v>
      </c>
      <c r="N11863" s="8">
        <v>41962</v>
      </c>
      <c r="O11863">
        <v>0</v>
      </c>
      <c r="P11863">
        <v>0</v>
      </c>
      <c r="Q11863">
        <v>16497</v>
      </c>
      <c r="R11863">
        <v>2007.8</v>
      </c>
      <c r="S11863">
        <v>4.1829999999999998</v>
      </c>
      <c r="T11863">
        <v>33</v>
      </c>
      <c r="U11863">
        <v>6084.3</v>
      </c>
      <c r="V11863">
        <v>30</v>
      </c>
      <c r="W11863">
        <v>1.6779999999999999</v>
      </c>
      <c r="X11863">
        <v>2.7109999999999999</v>
      </c>
      <c r="Y11863" s="8">
        <v>41962</v>
      </c>
    </row>
    <row r="11864" spans="1:25" x14ac:dyDescent="0.25">
      <c r="A11864">
        <v>-111.97807817</v>
      </c>
      <c r="B11864">
        <v>33.079488779999998</v>
      </c>
      <c r="C11864">
        <v>13</v>
      </c>
      <c r="D11864" t="s">
        <v>371</v>
      </c>
      <c r="E11864" t="s">
        <v>370</v>
      </c>
      <c r="F11864">
        <v>11863</v>
      </c>
      <c r="G11864">
        <v>1</v>
      </c>
      <c r="H11864">
        <v>13.33</v>
      </c>
      <c r="I11864">
        <v>2.4609999999999999</v>
      </c>
      <c r="J11864">
        <v>1</v>
      </c>
      <c r="K11864">
        <v>1165.8</v>
      </c>
      <c r="L11864" t="s">
        <v>369</v>
      </c>
      <c r="M11864" t="s">
        <v>368</v>
      </c>
      <c r="N11864" s="8">
        <v>41962</v>
      </c>
      <c r="O11864">
        <v>0</v>
      </c>
      <c r="P11864">
        <v>0</v>
      </c>
      <c r="Q11864">
        <v>17348</v>
      </c>
      <c r="R11864">
        <v>2111.4</v>
      </c>
      <c r="S11864">
        <v>4.399</v>
      </c>
      <c r="T11864">
        <v>33</v>
      </c>
      <c r="U11864">
        <v>6398.3</v>
      </c>
      <c r="V11864">
        <v>30</v>
      </c>
      <c r="W11864">
        <v>1.6779999999999999</v>
      </c>
      <c r="X11864">
        <v>2.7109999999999999</v>
      </c>
      <c r="Y11864" s="8">
        <v>41962</v>
      </c>
    </row>
    <row r="11865" spans="1:25" x14ac:dyDescent="0.25">
      <c r="A11865">
        <v>-111.978078</v>
      </c>
      <c r="B11865">
        <v>33.079495770000001</v>
      </c>
      <c r="C11865">
        <v>13</v>
      </c>
      <c r="D11865" t="s">
        <v>371</v>
      </c>
      <c r="E11865" t="s">
        <v>370</v>
      </c>
      <c r="F11865">
        <v>11864</v>
      </c>
      <c r="G11865">
        <v>0</v>
      </c>
      <c r="H11865">
        <v>13.33</v>
      </c>
      <c r="I11865">
        <v>2.625</v>
      </c>
      <c r="J11865">
        <v>1</v>
      </c>
      <c r="K11865">
        <v>1165.8</v>
      </c>
      <c r="L11865" t="s">
        <v>369</v>
      </c>
      <c r="M11865" t="s">
        <v>368</v>
      </c>
      <c r="N11865" s="8">
        <v>41962</v>
      </c>
      <c r="O11865">
        <v>0</v>
      </c>
      <c r="P11865">
        <v>0</v>
      </c>
      <c r="Q11865">
        <v>14851</v>
      </c>
      <c r="R11865">
        <v>1694.5</v>
      </c>
      <c r="S11865">
        <v>3.53</v>
      </c>
      <c r="T11865">
        <v>33</v>
      </c>
      <c r="U11865">
        <v>5134.8999999999996</v>
      </c>
      <c r="V11865">
        <v>30</v>
      </c>
      <c r="W11865">
        <v>1.79</v>
      </c>
      <c r="X11865">
        <v>2.8919999999999999</v>
      </c>
      <c r="Y11865" s="8">
        <v>41962</v>
      </c>
    </row>
    <row r="11866" spans="1:25" x14ac:dyDescent="0.25">
      <c r="A11866">
        <v>-111.97807732</v>
      </c>
      <c r="B11866">
        <v>33.079502789999999</v>
      </c>
      <c r="C11866">
        <v>13</v>
      </c>
      <c r="D11866" t="s">
        <v>371</v>
      </c>
      <c r="E11866" t="s">
        <v>370</v>
      </c>
      <c r="F11866">
        <v>11865</v>
      </c>
      <c r="G11866">
        <v>356</v>
      </c>
      <c r="H11866">
        <v>13.33</v>
      </c>
      <c r="I11866">
        <v>2.625</v>
      </c>
      <c r="J11866">
        <v>1</v>
      </c>
      <c r="K11866">
        <v>1165.8</v>
      </c>
      <c r="L11866" t="s">
        <v>369</v>
      </c>
      <c r="M11866" t="s">
        <v>368</v>
      </c>
      <c r="N11866" s="8">
        <v>41962</v>
      </c>
      <c r="O11866">
        <v>0</v>
      </c>
      <c r="P11866">
        <v>0</v>
      </c>
      <c r="Q11866">
        <v>12863</v>
      </c>
      <c r="R11866">
        <v>1467.7</v>
      </c>
      <c r="S11866">
        <v>3.0579999999999998</v>
      </c>
      <c r="T11866">
        <v>33</v>
      </c>
      <c r="U11866">
        <v>4447.6000000000004</v>
      </c>
      <c r="V11866">
        <v>30</v>
      </c>
      <c r="W11866">
        <v>1.79</v>
      </c>
      <c r="X11866">
        <v>2.8919999999999999</v>
      </c>
      <c r="Y11866" s="8">
        <v>41962</v>
      </c>
    </row>
    <row r="11867" spans="1:25" x14ac:dyDescent="0.25">
      <c r="A11867">
        <v>-111.97807851</v>
      </c>
      <c r="B11867">
        <v>33.079509790000003</v>
      </c>
      <c r="C11867">
        <v>13</v>
      </c>
      <c r="D11867" t="s">
        <v>371</v>
      </c>
      <c r="E11867" t="s">
        <v>370</v>
      </c>
      <c r="F11867">
        <v>11866</v>
      </c>
      <c r="G11867">
        <v>3</v>
      </c>
      <c r="H11867">
        <v>13.33</v>
      </c>
      <c r="I11867">
        <v>2.5590000000000002</v>
      </c>
      <c r="J11867">
        <v>1</v>
      </c>
      <c r="K11867">
        <v>1165.9000000000001</v>
      </c>
      <c r="L11867" t="s">
        <v>369</v>
      </c>
      <c r="M11867" t="s">
        <v>368</v>
      </c>
      <c r="N11867" s="8">
        <v>41962</v>
      </c>
      <c r="O11867">
        <v>0</v>
      </c>
      <c r="P11867">
        <v>0</v>
      </c>
      <c r="Q11867">
        <v>10952</v>
      </c>
      <c r="R11867">
        <v>1281.7</v>
      </c>
      <c r="S11867">
        <v>2.67</v>
      </c>
      <c r="T11867">
        <v>33</v>
      </c>
      <c r="U11867">
        <v>3883.8</v>
      </c>
      <c r="V11867">
        <v>30</v>
      </c>
      <c r="W11867">
        <v>1.7450000000000001</v>
      </c>
      <c r="X11867">
        <v>2.82</v>
      </c>
      <c r="Y11867" s="8">
        <v>41962</v>
      </c>
    </row>
    <row r="11868" spans="1:25" x14ac:dyDescent="0.25">
      <c r="A11868">
        <v>-111.97807817</v>
      </c>
      <c r="B11868">
        <v>33.079516779999999</v>
      </c>
      <c r="C11868">
        <v>13</v>
      </c>
      <c r="D11868" t="s">
        <v>371</v>
      </c>
      <c r="E11868" t="s">
        <v>370</v>
      </c>
      <c r="F11868">
        <v>11867</v>
      </c>
      <c r="G11868">
        <v>1</v>
      </c>
      <c r="H11868">
        <v>13.33</v>
      </c>
      <c r="I11868">
        <v>2.4279999999999999</v>
      </c>
      <c r="J11868">
        <v>1</v>
      </c>
      <c r="K11868">
        <v>1165.8</v>
      </c>
      <c r="L11868" t="s">
        <v>369</v>
      </c>
      <c r="M11868" t="s">
        <v>368</v>
      </c>
      <c r="N11868" s="8">
        <v>41962</v>
      </c>
      <c r="O11868">
        <v>0</v>
      </c>
      <c r="P11868">
        <v>0</v>
      </c>
      <c r="Q11868">
        <v>12986</v>
      </c>
      <c r="R11868">
        <v>1601.8</v>
      </c>
      <c r="S11868">
        <v>3.3370000000000002</v>
      </c>
      <c r="T11868">
        <v>33</v>
      </c>
      <c r="U11868">
        <v>4854.1000000000004</v>
      </c>
      <c r="V11868">
        <v>30</v>
      </c>
      <c r="W11868">
        <v>1.655</v>
      </c>
      <c r="X11868">
        <v>2.6749999999999998</v>
      </c>
      <c r="Y11868" s="8">
        <v>41962</v>
      </c>
    </row>
    <row r="11869" spans="1:25" x14ac:dyDescent="0.25">
      <c r="A11869">
        <v>-111.97807817</v>
      </c>
      <c r="B11869">
        <v>33.079523780000002</v>
      </c>
      <c r="C11869">
        <v>13</v>
      </c>
      <c r="D11869" t="s">
        <v>371</v>
      </c>
      <c r="E11869" t="s">
        <v>370</v>
      </c>
      <c r="F11869">
        <v>11868</v>
      </c>
      <c r="G11869">
        <v>1</v>
      </c>
      <c r="H11869">
        <v>13.33</v>
      </c>
      <c r="I11869">
        <v>2.4279999999999999</v>
      </c>
      <c r="J11869">
        <v>1</v>
      </c>
      <c r="K11869">
        <v>1165.9000000000001</v>
      </c>
      <c r="L11869" t="s">
        <v>369</v>
      </c>
      <c r="M11869" t="s">
        <v>368</v>
      </c>
      <c r="N11869" s="8">
        <v>41962</v>
      </c>
      <c r="O11869">
        <v>0</v>
      </c>
      <c r="P11869">
        <v>0</v>
      </c>
      <c r="Q11869">
        <v>11085</v>
      </c>
      <c r="R11869">
        <v>1367.4</v>
      </c>
      <c r="S11869">
        <v>2.8490000000000002</v>
      </c>
      <c r="T11869">
        <v>33</v>
      </c>
      <c r="U11869">
        <v>4143.6000000000004</v>
      </c>
      <c r="V11869">
        <v>30</v>
      </c>
      <c r="W11869">
        <v>1.655</v>
      </c>
      <c r="X11869">
        <v>2.6749999999999998</v>
      </c>
      <c r="Y11869" s="8">
        <v>41962</v>
      </c>
    </row>
    <row r="11870" spans="1:25" x14ac:dyDescent="0.25">
      <c r="A11870">
        <v>-111.97807749</v>
      </c>
      <c r="B11870">
        <v>33.07953079</v>
      </c>
      <c r="C11870">
        <v>13</v>
      </c>
      <c r="D11870" t="s">
        <v>371</v>
      </c>
      <c r="E11870" t="s">
        <v>370</v>
      </c>
      <c r="F11870">
        <v>11869</v>
      </c>
      <c r="G11870">
        <v>357</v>
      </c>
      <c r="H11870">
        <v>13.33</v>
      </c>
      <c r="I11870">
        <v>2.5590000000000002</v>
      </c>
      <c r="J11870">
        <v>1</v>
      </c>
      <c r="K11870">
        <v>1165.8</v>
      </c>
      <c r="L11870" t="s">
        <v>369</v>
      </c>
      <c r="M11870" t="s">
        <v>368</v>
      </c>
      <c r="N11870" s="8">
        <v>41962</v>
      </c>
      <c r="O11870">
        <v>0</v>
      </c>
      <c r="P11870">
        <v>0</v>
      </c>
      <c r="Q11870">
        <v>10869</v>
      </c>
      <c r="R11870">
        <v>1271.9000000000001</v>
      </c>
      <c r="S11870">
        <v>2.65</v>
      </c>
      <c r="T11870">
        <v>33</v>
      </c>
      <c r="U11870">
        <v>3854.3</v>
      </c>
      <c r="V11870">
        <v>30</v>
      </c>
      <c r="W11870">
        <v>1.7450000000000001</v>
      </c>
      <c r="X11870">
        <v>2.82</v>
      </c>
      <c r="Y11870" s="8">
        <v>41962</v>
      </c>
    </row>
    <row r="11871" spans="1:25" x14ac:dyDescent="0.25">
      <c r="A11871">
        <v>-111.978078</v>
      </c>
      <c r="B11871">
        <v>33.079537770000002</v>
      </c>
      <c r="C11871">
        <v>13</v>
      </c>
      <c r="D11871" t="s">
        <v>371</v>
      </c>
      <c r="E11871" t="s">
        <v>370</v>
      </c>
      <c r="F11871">
        <v>11870</v>
      </c>
      <c r="G11871">
        <v>0</v>
      </c>
      <c r="H11871">
        <v>13.33</v>
      </c>
      <c r="I11871">
        <v>2.625</v>
      </c>
      <c r="J11871">
        <v>1</v>
      </c>
      <c r="K11871">
        <v>1165.8</v>
      </c>
      <c r="L11871" t="s">
        <v>369</v>
      </c>
      <c r="M11871" t="s">
        <v>368</v>
      </c>
      <c r="N11871" s="8">
        <v>41962</v>
      </c>
      <c r="O11871">
        <v>0</v>
      </c>
      <c r="P11871">
        <v>0</v>
      </c>
      <c r="Q11871">
        <v>9639.9</v>
      </c>
      <c r="R11871">
        <v>1099.9000000000001</v>
      </c>
      <c r="S11871">
        <v>2.2909999999999999</v>
      </c>
      <c r="T11871">
        <v>33</v>
      </c>
      <c r="U11871">
        <v>3333.1</v>
      </c>
      <c r="V11871">
        <v>30</v>
      </c>
      <c r="W11871">
        <v>1.79</v>
      </c>
      <c r="X11871">
        <v>2.8919999999999999</v>
      </c>
      <c r="Y11871" s="8">
        <v>41962</v>
      </c>
    </row>
    <row r="11872" spans="1:25" x14ac:dyDescent="0.25">
      <c r="A11872">
        <v>-111.978077</v>
      </c>
      <c r="B11872">
        <v>33.079544769999998</v>
      </c>
      <c r="C11872">
        <v>13</v>
      </c>
      <c r="D11872" t="s">
        <v>371</v>
      </c>
      <c r="E11872" t="s">
        <v>370</v>
      </c>
      <c r="F11872">
        <v>11871</v>
      </c>
      <c r="G11872">
        <v>0</v>
      </c>
      <c r="H11872">
        <v>13.33</v>
      </c>
      <c r="I11872">
        <v>2.5590000000000002</v>
      </c>
      <c r="J11872">
        <v>1</v>
      </c>
      <c r="K11872">
        <v>1165.7</v>
      </c>
      <c r="L11872" t="s">
        <v>369</v>
      </c>
      <c r="M11872" t="s">
        <v>368</v>
      </c>
      <c r="N11872" s="8">
        <v>41962</v>
      </c>
      <c r="O11872">
        <v>0</v>
      </c>
      <c r="P11872">
        <v>0</v>
      </c>
      <c r="Q11872">
        <v>12617</v>
      </c>
      <c r="R11872">
        <v>1476.6</v>
      </c>
      <c r="S11872">
        <v>3.0760000000000001</v>
      </c>
      <c r="T11872">
        <v>33</v>
      </c>
      <c r="U11872">
        <v>4474.3999999999996</v>
      </c>
      <c r="V11872">
        <v>30</v>
      </c>
      <c r="W11872">
        <v>1.7450000000000001</v>
      </c>
      <c r="X11872">
        <v>2.82</v>
      </c>
      <c r="Y11872" s="8">
        <v>41962</v>
      </c>
    </row>
    <row r="11873" spans="1:25" x14ac:dyDescent="0.25">
      <c r="A11873">
        <v>-111.97807751000001</v>
      </c>
      <c r="B11873">
        <v>33.079551789999996</v>
      </c>
      <c r="C11873">
        <v>13</v>
      </c>
      <c r="D11873" t="s">
        <v>371</v>
      </c>
      <c r="E11873" t="s">
        <v>370</v>
      </c>
      <c r="F11873">
        <v>11872</v>
      </c>
      <c r="G11873">
        <v>3</v>
      </c>
      <c r="H11873">
        <v>13.33</v>
      </c>
      <c r="I11873">
        <v>2.4279999999999999</v>
      </c>
      <c r="J11873">
        <v>1</v>
      </c>
      <c r="K11873">
        <v>1165.7</v>
      </c>
      <c r="L11873" t="s">
        <v>369</v>
      </c>
      <c r="M11873" t="s">
        <v>368</v>
      </c>
      <c r="N11873" s="8">
        <v>41962</v>
      </c>
      <c r="O11873">
        <v>0</v>
      </c>
      <c r="P11873">
        <v>0</v>
      </c>
      <c r="Q11873">
        <v>9252.7000000000007</v>
      </c>
      <c r="R11873">
        <v>1141.3</v>
      </c>
      <c r="S11873">
        <v>2.3780000000000001</v>
      </c>
      <c r="T11873">
        <v>33</v>
      </c>
      <c r="U11873">
        <v>3458.6</v>
      </c>
      <c r="V11873">
        <v>30</v>
      </c>
      <c r="W11873">
        <v>1.655</v>
      </c>
      <c r="X11873">
        <v>2.6749999999999998</v>
      </c>
      <c r="Y11873" s="8">
        <v>41962</v>
      </c>
    </row>
    <row r="11874" spans="1:25" x14ac:dyDescent="0.25">
      <c r="A11874">
        <v>-111.97807666</v>
      </c>
      <c r="B11874">
        <v>33.079558779999999</v>
      </c>
      <c r="C11874">
        <v>13</v>
      </c>
      <c r="D11874" t="s">
        <v>371</v>
      </c>
      <c r="E11874" t="s">
        <v>370</v>
      </c>
      <c r="F11874">
        <v>11873</v>
      </c>
      <c r="G11874">
        <v>358</v>
      </c>
      <c r="H11874">
        <v>13.33</v>
      </c>
      <c r="I11874">
        <v>2.625</v>
      </c>
      <c r="J11874">
        <v>1</v>
      </c>
      <c r="K11874">
        <v>1165.7</v>
      </c>
      <c r="L11874" t="s">
        <v>369</v>
      </c>
      <c r="M11874" t="s">
        <v>368</v>
      </c>
      <c r="N11874" s="8">
        <v>41962</v>
      </c>
      <c r="O11874">
        <v>0</v>
      </c>
      <c r="P11874">
        <v>0</v>
      </c>
      <c r="Q11874">
        <v>11161</v>
      </c>
      <c r="R11874">
        <v>1273.5</v>
      </c>
      <c r="S11874">
        <v>2.653</v>
      </c>
      <c r="T11874">
        <v>33</v>
      </c>
      <c r="U11874">
        <v>3859</v>
      </c>
      <c r="V11874">
        <v>30</v>
      </c>
      <c r="W11874">
        <v>1.79</v>
      </c>
      <c r="X11874">
        <v>2.8919999999999999</v>
      </c>
      <c r="Y11874" s="8">
        <v>41962</v>
      </c>
    </row>
    <row r="11875" spans="1:25" x14ac:dyDescent="0.25">
      <c r="A11875">
        <v>-111.97807717000001</v>
      </c>
      <c r="B11875">
        <v>33.079565780000003</v>
      </c>
      <c r="C11875">
        <v>13</v>
      </c>
      <c r="D11875" t="s">
        <v>371</v>
      </c>
      <c r="E11875" t="s">
        <v>370</v>
      </c>
      <c r="F11875">
        <v>11874</v>
      </c>
      <c r="G11875">
        <v>1</v>
      </c>
      <c r="H11875">
        <v>13.33</v>
      </c>
      <c r="I11875">
        <v>2.5259999999999998</v>
      </c>
      <c r="J11875">
        <v>1</v>
      </c>
      <c r="K11875">
        <v>1165.7</v>
      </c>
      <c r="L11875" t="s">
        <v>369</v>
      </c>
      <c r="M11875" t="s">
        <v>368</v>
      </c>
      <c r="N11875" s="8">
        <v>41962</v>
      </c>
      <c r="O11875">
        <v>0</v>
      </c>
      <c r="P11875">
        <v>0</v>
      </c>
      <c r="Q11875">
        <v>9055.2999999999993</v>
      </c>
      <c r="R11875">
        <v>1073.5</v>
      </c>
      <c r="S11875">
        <v>2.2360000000000002</v>
      </c>
      <c r="T11875">
        <v>33</v>
      </c>
      <c r="U11875">
        <v>3252.9</v>
      </c>
      <c r="V11875">
        <v>30</v>
      </c>
      <c r="W11875">
        <v>1.722</v>
      </c>
      <c r="X11875">
        <v>2.7839999999999998</v>
      </c>
      <c r="Y11875" s="8">
        <v>41962</v>
      </c>
    </row>
    <row r="11876" spans="1:25" x14ac:dyDescent="0.25">
      <c r="A11876">
        <v>-111.97807768</v>
      </c>
      <c r="B11876">
        <v>33.079571790000003</v>
      </c>
      <c r="C11876">
        <v>13</v>
      </c>
      <c r="D11876" t="s">
        <v>371</v>
      </c>
      <c r="E11876" t="s">
        <v>370</v>
      </c>
      <c r="F11876">
        <v>11875</v>
      </c>
      <c r="G11876">
        <v>4</v>
      </c>
      <c r="H11876">
        <v>13.33</v>
      </c>
      <c r="I11876">
        <v>2.657</v>
      </c>
      <c r="J11876">
        <v>1</v>
      </c>
      <c r="K11876">
        <v>1165.7</v>
      </c>
      <c r="L11876" t="s">
        <v>369</v>
      </c>
      <c r="M11876" t="s">
        <v>368</v>
      </c>
      <c r="N11876" s="8">
        <v>41962</v>
      </c>
      <c r="O11876">
        <v>0</v>
      </c>
      <c r="P11876">
        <v>0</v>
      </c>
      <c r="Q11876">
        <v>9606.2000000000007</v>
      </c>
      <c r="R11876">
        <v>1082.5</v>
      </c>
      <c r="S11876">
        <v>2.2549999999999999</v>
      </c>
      <c r="T11876">
        <v>33</v>
      </c>
      <c r="U11876">
        <v>3280.4</v>
      </c>
      <c r="V11876">
        <v>30</v>
      </c>
      <c r="W11876">
        <v>1.8120000000000001</v>
      </c>
      <c r="X11876">
        <v>2.9279999999999999</v>
      </c>
      <c r="Y11876" s="8">
        <v>41962</v>
      </c>
    </row>
    <row r="11877" spans="1:25" x14ac:dyDescent="0.25">
      <c r="A11877">
        <v>-111.97807666</v>
      </c>
      <c r="B11877">
        <v>33.079579780000003</v>
      </c>
      <c r="C11877">
        <v>13</v>
      </c>
      <c r="D11877" t="s">
        <v>371</v>
      </c>
      <c r="E11877" t="s">
        <v>370</v>
      </c>
      <c r="F11877">
        <v>11876</v>
      </c>
      <c r="G11877">
        <v>358</v>
      </c>
      <c r="H11877">
        <v>13.33</v>
      </c>
      <c r="I11877">
        <v>2.657</v>
      </c>
      <c r="J11877">
        <v>1</v>
      </c>
      <c r="K11877">
        <v>1165.5999999999999</v>
      </c>
      <c r="L11877" t="s">
        <v>369</v>
      </c>
      <c r="M11877" t="s">
        <v>368</v>
      </c>
      <c r="N11877" s="8">
        <v>41962</v>
      </c>
      <c r="O11877">
        <v>0</v>
      </c>
      <c r="P11877">
        <v>0</v>
      </c>
      <c r="Q11877">
        <v>11107</v>
      </c>
      <c r="R11877">
        <v>1251.7</v>
      </c>
      <c r="S11877">
        <v>2.6080000000000001</v>
      </c>
      <c r="T11877">
        <v>33</v>
      </c>
      <c r="U11877">
        <v>3793</v>
      </c>
      <c r="V11877">
        <v>30</v>
      </c>
      <c r="W11877">
        <v>1.8120000000000001</v>
      </c>
      <c r="X11877">
        <v>2.9279999999999999</v>
      </c>
      <c r="Y11877" s="8">
        <v>41962</v>
      </c>
    </row>
    <row r="11878" spans="1:25" x14ac:dyDescent="0.25">
      <c r="A11878">
        <v>-111.97807683000001</v>
      </c>
      <c r="B11878">
        <v>33.07958678</v>
      </c>
      <c r="C11878">
        <v>13</v>
      </c>
      <c r="D11878" t="s">
        <v>371</v>
      </c>
      <c r="E11878" t="s">
        <v>370</v>
      </c>
      <c r="F11878">
        <v>11877</v>
      </c>
      <c r="G11878">
        <v>359</v>
      </c>
      <c r="H11878">
        <v>13.33</v>
      </c>
      <c r="I11878">
        <v>2.5259999999999998</v>
      </c>
      <c r="J11878">
        <v>1</v>
      </c>
      <c r="K11878">
        <v>1165.5</v>
      </c>
      <c r="L11878" t="s">
        <v>369</v>
      </c>
      <c r="M11878" t="s">
        <v>368</v>
      </c>
      <c r="N11878" s="8">
        <v>41962</v>
      </c>
      <c r="O11878">
        <v>0</v>
      </c>
      <c r="P11878">
        <v>0</v>
      </c>
      <c r="Q11878">
        <v>10826</v>
      </c>
      <c r="R11878">
        <v>1283.4000000000001</v>
      </c>
      <c r="S11878">
        <v>2.6739999999999999</v>
      </c>
      <c r="T11878">
        <v>33</v>
      </c>
      <c r="U11878">
        <v>3888.9</v>
      </c>
      <c r="V11878">
        <v>30</v>
      </c>
      <c r="W11878">
        <v>1.722</v>
      </c>
      <c r="X11878">
        <v>2.7839999999999998</v>
      </c>
      <c r="Y11878" s="8">
        <v>41962</v>
      </c>
    </row>
    <row r="11879" spans="1:25" x14ac:dyDescent="0.25">
      <c r="A11879">
        <v>-111.97807734</v>
      </c>
      <c r="B11879">
        <v>33.079593780000003</v>
      </c>
      <c r="C11879">
        <v>13</v>
      </c>
      <c r="D11879" t="s">
        <v>371</v>
      </c>
      <c r="E11879" t="s">
        <v>370</v>
      </c>
      <c r="F11879">
        <v>11878</v>
      </c>
      <c r="G11879">
        <v>2</v>
      </c>
      <c r="H11879">
        <v>13.33</v>
      </c>
      <c r="I11879">
        <v>2.4929999999999999</v>
      </c>
      <c r="J11879">
        <v>1</v>
      </c>
      <c r="K11879">
        <v>1165.5</v>
      </c>
      <c r="L11879" t="s">
        <v>369</v>
      </c>
      <c r="M11879" t="s">
        <v>368</v>
      </c>
      <c r="N11879" s="8">
        <v>41962</v>
      </c>
      <c r="O11879">
        <v>0</v>
      </c>
      <c r="P11879">
        <v>0</v>
      </c>
      <c r="Q11879">
        <v>10953</v>
      </c>
      <c r="R11879">
        <v>1315.5</v>
      </c>
      <c r="S11879">
        <v>2.7410000000000001</v>
      </c>
      <c r="T11879">
        <v>33</v>
      </c>
      <c r="U11879">
        <v>3986.4</v>
      </c>
      <c r="V11879">
        <v>30</v>
      </c>
      <c r="W11879">
        <v>1.7</v>
      </c>
      <c r="X11879">
        <v>2.7480000000000002</v>
      </c>
      <c r="Y11879" s="8">
        <v>41962</v>
      </c>
    </row>
    <row r="11880" spans="1:25" x14ac:dyDescent="0.25">
      <c r="A11880">
        <v>-111.97807666</v>
      </c>
      <c r="B11880">
        <v>33.079599780000002</v>
      </c>
      <c r="C11880">
        <v>13</v>
      </c>
      <c r="D11880" t="s">
        <v>371</v>
      </c>
      <c r="E11880" t="s">
        <v>370</v>
      </c>
      <c r="F11880">
        <v>11879</v>
      </c>
      <c r="G11880">
        <v>358</v>
      </c>
      <c r="H11880">
        <v>13.33</v>
      </c>
      <c r="I11880">
        <v>2.4609999999999999</v>
      </c>
      <c r="J11880">
        <v>1</v>
      </c>
      <c r="K11880">
        <v>1165.5</v>
      </c>
      <c r="L11880" t="s">
        <v>369</v>
      </c>
      <c r="M11880" t="s">
        <v>368</v>
      </c>
      <c r="N11880" s="8">
        <v>41962</v>
      </c>
      <c r="O11880">
        <v>0</v>
      </c>
      <c r="P11880">
        <v>0</v>
      </c>
      <c r="Q11880">
        <v>11042</v>
      </c>
      <c r="R11880">
        <v>1343.9</v>
      </c>
      <c r="S11880">
        <v>2.8</v>
      </c>
      <c r="T11880">
        <v>33</v>
      </c>
      <c r="U11880">
        <v>4072.5</v>
      </c>
      <c r="V11880">
        <v>30</v>
      </c>
      <c r="W11880">
        <v>1.6779999999999999</v>
      </c>
      <c r="X11880">
        <v>2.7109999999999999</v>
      </c>
      <c r="Y11880" s="8">
        <v>41962</v>
      </c>
    </row>
    <row r="11881" spans="1:25" x14ac:dyDescent="0.25">
      <c r="A11881">
        <v>-111.97807717000001</v>
      </c>
      <c r="B11881">
        <v>33.079606779999999</v>
      </c>
      <c r="C11881">
        <v>13</v>
      </c>
      <c r="D11881" t="s">
        <v>371</v>
      </c>
      <c r="E11881" t="s">
        <v>370</v>
      </c>
      <c r="F11881">
        <v>11880</v>
      </c>
      <c r="G11881">
        <v>1</v>
      </c>
      <c r="H11881">
        <v>13.33</v>
      </c>
      <c r="I11881">
        <v>2.4279999999999999</v>
      </c>
      <c r="J11881">
        <v>1</v>
      </c>
      <c r="K11881">
        <v>1165.5</v>
      </c>
      <c r="L11881" t="s">
        <v>369</v>
      </c>
      <c r="M11881" t="s">
        <v>368</v>
      </c>
      <c r="N11881" s="8">
        <v>41962</v>
      </c>
      <c r="O11881">
        <v>0</v>
      </c>
      <c r="P11881">
        <v>0</v>
      </c>
      <c r="Q11881">
        <v>12701</v>
      </c>
      <c r="R11881">
        <v>1566.7</v>
      </c>
      <c r="S11881">
        <v>3.2639999999999998</v>
      </c>
      <c r="T11881">
        <v>33</v>
      </c>
      <c r="U11881">
        <v>4747.5</v>
      </c>
      <c r="V11881">
        <v>30</v>
      </c>
      <c r="W11881">
        <v>1.655</v>
      </c>
      <c r="X11881">
        <v>2.6749999999999998</v>
      </c>
      <c r="Y11881" s="8">
        <v>41962</v>
      </c>
    </row>
    <row r="11882" spans="1:25" x14ac:dyDescent="0.25">
      <c r="A11882">
        <v>-111.97807650999999</v>
      </c>
      <c r="B11882">
        <v>33.079613790000003</v>
      </c>
      <c r="C11882">
        <v>13</v>
      </c>
      <c r="D11882" t="s">
        <v>371</v>
      </c>
      <c r="E11882" t="s">
        <v>370</v>
      </c>
      <c r="F11882">
        <v>11881</v>
      </c>
      <c r="G11882">
        <v>3</v>
      </c>
      <c r="H11882">
        <v>13.33</v>
      </c>
      <c r="I11882">
        <v>2.625</v>
      </c>
      <c r="J11882">
        <v>1</v>
      </c>
      <c r="K11882">
        <v>1165.5</v>
      </c>
      <c r="L11882" t="s">
        <v>369</v>
      </c>
      <c r="M11882" t="s">
        <v>368</v>
      </c>
      <c r="N11882" s="8">
        <v>41962</v>
      </c>
      <c r="O11882">
        <v>0</v>
      </c>
      <c r="P11882">
        <v>0</v>
      </c>
      <c r="Q11882">
        <v>11529</v>
      </c>
      <c r="R11882">
        <v>1315.4</v>
      </c>
      <c r="S11882">
        <v>2.74</v>
      </c>
      <c r="T11882">
        <v>33</v>
      </c>
      <c r="U11882">
        <v>3986.1</v>
      </c>
      <c r="V11882">
        <v>30</v>
      </c>
      <c r="W11882">
        <v>1.79</v>
      </c>
      <c r="X11882">
        <v>2.8919999999999999</v>
      </c>
      <c r="Y11882" s="8">
        <v>41962</v>
      </c>
    </row>
    <row r="11883" spans="1:25" x14ac:dyDescent="0.25">
      <c r="A11883">
        <v>-111.97807634</v>
      </c>
      <c r="B11883">
        <v>33.079620779999999</v>
      </c>
      <c r="C11883">
        <v>13</v>
      </c>
      <c r="D11883" t="s">
        <v>371</v>
      </c>
      <c r="E11883" t="s">
        <v>370</v>
      </c>
      <c r="F11883">
        <v>11882</v>
      </c>
      <c r="G11883">
        <v>2</v>
      </c>
      <c r="H11883">
        <v>13.33</v>
      </c>
      <c r="I11883">
        <v>2.4929999999999999</v>
      </c>
      <c r="J11883">
        <v>1</v>
      </c>
      <c r="K11883">
        <v>1165.4000000000001</v>
      </c>
      <c r="L11883" t="s">
        <v>369</v>
      </c>
      <c r="M11883" t="s">
        <v>368</v>
      </c>
      <c r="N11883" s="8">
        <v>41962</v>
      </c>
      <c r="O11883">
        <v>0</v>
      </c>
      <c r="P11883">
        <v>0</v>
      </c>
      <c r="Q11883">
        <v>10354</v>
      </c>
      <c r="R11883">
        <v>1243.5999999999999</v>
      </c>
      <c r="S11883">
        <v>2.5910000000000002</v>
      </c>
      <c r="T11883">
        <v>33</v>
      </c>
      <c r="U11883">
        <v>3768.5</v>
      </c>
      <c r="V11883">
        <v>30</v>
      </c>
      <c r="W11883">
        <v>1.7</v>
      </c>
      <c r="X11883">
        <v>2.7480000000000002</v>
      </c>
      <c r="Y11883" s="8">
        <v>41962</v>
      </c>
    </row>
    <row r="11884" spans="1:25" x14ac:dyDescent="0.25">
      <c r="A11884">
        <v>-111.978076</v>
      </c>
      <c r="B11884">
        <v>33.079627770000002</v>
      </c>
      <c r="C11884">
        <v>13</v>
      </c>
      <c r="D11884" t="s">
        <v>371</v>
      </c>
      <c r="E11884" t="s">
        <v>370</v>
      </c>
      <c r="F11884">
        <v>11883</v>
      </c>
      <c r="G11884">
        <v>0</v>
      </c>
      <c r="H11884">
        <v>13.33</v>
      </c>
      <c r="I11884">
        <v>2.4929999999999999</v>
      </c>
      <c r="J11884">
        <v>1</v>
      </c>
      <c r="K11884">
        <v>1165.5</v>
      </c>
      <c r="L11884" t="s">
        <v>369</v>
      </c>
      <c r="M11884" t="s">
        <v>368</v>
      </c>
      <c r="N11884" s="8">
        <v>41962</v>
      </c>
      <c r="O11884">
        <v>0</v>
      </c>
      <c r="P11884">
        <v>0</v>
      </c>
      <c r="Q11884">
        <v>9713.5</v>
      </c>
      <c r="R11884">
        <v>1166.7</v>
      </c>
      <c r="S11884">
        <v>2.431</v>
      </c>
      <c r="T11884">
        <v>33</v>
      </c>
      <c r="U11884">
        <v>3535.3</v>
      </c>
      <c r="V11884">
        <v>30</v>
      </c>
      <c r="W11884">
        <v>1.7</v>
      </c>
      <c r="X11884">
        <v>2.7480000000000002</v>
      </c>
      <c r="Y11884" s="8">
        <v>41962</v>
      </c>
    </row>
    <row r="11885" spans="1:25" x14ac:dyDescent="0.25">
      <c r="A11885">
        <v>-111.97807632</v>
      </c>
      <c r="B11885">
        <v>33.07963479</v>
      </c>
      <c r="C11885">
        <v>13</v>
      </c>
      <c r="D11885" t="s">
        <v>371</v>
      </c>
      <c r="E11885" t="s">
        <v>370</v>
      </c>
      <c r="F11885">
        <v>11884</v>
      </c>
      <c r="G11885">
        <v>356</v>
      </c>
      <c r="H11885">
        <v>13.33</v>
      </c>
      <c r="I11885">
        <v>2.5259999999999998</v>
      </c>
      <c r="J11885">
        <v>1</v>
      </c>
      <c r="K11885">
        <v>1165.5</v>
      </c>
      <c r="L11885" t="s">
        <v>369</v>
      </c>
      <c r="M11885" t="s">
        <v>368</v>
      </c>
      <c r="N11885" s="8">
        <v>41962</v>
      </c>
      <c r="O11885">
        <v>0</v>
      </c>
      <c r="P11885">
        <v>0</v>
      </c>
      <c r="Q11885">
        <v>8070.9</v>
      </c>
      <c r="R11885">
        <v>956.78</v>
      </c>
      <c r="S11885">
        <v>1.9930000000000001</v>
      </c>
      <c r="T11885">
        <v>33</v>
      </c>
      <c r="U11885">
        <v>2899.3</v>
      </c>
      <c r="V11885">
        <v>30</v>
      </c>
      <c r="W11885">
        <v>1.722</v>
      </c>
      <c r="X11885">
        <v>2.7839999999999998</v>
      </c>
      <c r="Y11885" s="8">
        <v>41962</v>
      </c>
    </row>
    <row r="11886" spans="1:25" x14ac:dyDescent="0.25">
      <c r="A11886">
        <v>-111.97807683000001</v>
      </c>
      <c r="B11886">
        <v>33.079641780000003</v>
      </c>
      <c r="C11886">
        <v>13</v>
      </c>
      <c r="D11886" t="s">
        <v>371</v>
      </c>
      <c r="E11886" t="s">
        <v>370</v>
      </c>
      <c r="F11886">
        <v>11885</v>
      </c>
      <c r="G11886">
        <v>359</v>
      </c>
      <c r="H11886">
        <v>13.33</v>
      </c>
      <c r="I11886">
        <v>2.4929999999999999</v>
      </c>
      <c r="J11886">
        <v>1</v>
      </c>
      <c r="K11886">
        <v>1165.5</v>
      </c>
      <c r="L11886" t="s">
        <v>369</v>
      </c>
      <c r="M11886" t="s">
        <v>368</v>
      </c>
      <c r="N11886" s="8">
        <v>41962</v>
      </c>
      <c r="O11886">
        <v>0</v>
      </c>
      <c r="P11886">
        <v>0</v>
      </c>
      <c r="Q11886">
        <v>10419</v>
      </c>
      <c r="R11886">
        <v>1251.4000000000001</v>
      </c>
      <c r="S11886">
        <v>2.6070000000000002</v>
      </c>
      <c r="T11886">
        <v>33</v>
      </c>
      <c r="U11886">
        <v>3792.2</v>
      </c>
      <c r="V11886">
        <v>30</v>
      </c>
      <c r="W11886">
        <v>1.7</v>
      </c>
      <c r="X11886">
        <v>2.7480000000000002</v>
      </c>
      <c r="Y11886" s="8">
        <v>41962</v>
      </c>
    </row>
    <row r="11887" spans="1:25" x14ac:dyDescent="0.25">
      <c r="A11887">
        <v>-111.97807803000001</v>
      </c>
      <c r="B11887">
        <v>33.079648820000003</v>
      </c>
      <c r="C11887">
        <v>13</v>
      </c>
      <c r="D11887" t="s">
        <v>371</v>
      </c>
      <c r="E11887" t="s">
        <v>370</v>
      </c>
      <c r="F11887">
        <v>11886</v>
      </c>
      <c r="G11887">
        <v>6</v>
      </c>
      <c r="H11887">
        <v>13.33</v>
      </c>
      <c r="I11887">
        <v>2.5259999999999998</v>
      </c>
      <c r="J11887">
        <v>1</v>
      </c>
      <c r="K11887">
        <v>1165.5</v>
      </c>
      <c r="L11887" t="s">
        <v>369</v>
      </c>
      <c r="M11887" t="s">
        <v>368</v>
      </c>
      <c r="N11887" s="8">
        <v>41962</v>
      </c>
      <c r="O11887">
        <v>0</v>
      </c>
      <c r="P11887">
        <v>0</v>
      </c>
      <c r="Q11887">
        <v>12176</v>
      </c>
      <c r="R11887">
        <v>1443.4</v>
      </c>
      <c r="S11887">
        <v>3.0070000000000001</v>
      </c>
      <c r="T11887">
        <v>33</v>
      </c>
      <c r="U11887">
        <v>4374.1000000000004</v>
      </c>
      <c r="V11887">
        <v>30</v>
      </c>
      <c r="W11887">
        <v>1.722</v>
      </c>
      <c r="X11887">
        <v>2.7839999999999998</v>
      </c>
      <c r="Y11887" s="8">
        <v>41962</v>
      </c>
    </row>
    <row r="11888" spans="1:25" x14ac:dyDescent="0.25">
      <c r="A11888">
        <v>-111.97807649000001</v>
      </c>
      <c r="B11888">
        <v>33.079655789999997</v>
      </c>
      <c r="C11888">
        <v>13</v>
      </c>
      <c r="D11888" t="s">
        <v>371</v>
      </c>
      <c r="E11888" t="s">
        <v>370</v>
      </c>
      <c r="F11888">
        <v>11887</v>
      </c>
      <c r="G11888">
        <v>357</v>
      </c>
      <c r="H11888">
        <v>13.33</v>
      </c>
      <c r="I11888">
        <v>2.4609999999999999</v>
      </c>
      <c r="J11888">
        <v>1</v>
      </c>
      <c r="K11888">
        <v>1165.5</v>
      </c>
      <c r="L11888" t="s">
        <v>369</v>
      </c>
      <c r="M11888" t="s">
        <v>368</v>
      </c>
      <c r="N11888" s="8">
        <v>41962</v>
      </c>
      <c r="O11888">
        <v>0</v>
      </c>
      <c r="P11888">
        <v>0</v>
      </c>
      <c r="Q11888">
        <v>9709.9</v>
      </c>
      <c r="R11888">
        <v>1181.8</v>
      </c>
      <c r="S11888">
        <v>2.4620000000000002</v>
      </c>
      <c r="T11888">
        <v>33</v>
      </c>
      <c r="U11888">
        <v>3581.1</v>
      </c>
      <c r="V11888">
        <v>30</v>
      </c>
      <c r="W11888">
        <v>1.6779999999999999</v>
      </c>
      <c r="X11888">
        <v>2.7109999999999999</v>
      </c>
      <c r="Y11888" s="8">
        <v>41962</v>
      </c>
    </row>
    <row r="11889" spans="1:25" x14ac:dyDescent="0.25">
      <c r="A11889">
        <v>-111.97807668</v>
      </c>
      <c r="B11889">
        <v>33.07966279</v>
      </c>
      <c r="C11889">
        <v>13</v>
      </c>
      <c r="D11889" t="s">
        <v>371</v>
      </c>
      <c r="E11889" t="s">
        <v>370</v>
      </c>
      <c r="F11889">
        <v>11888</v>
      </c>
      <c r="G11889">
        <v>4</v>
      </c>
      <c r="H11889">
        <v>13.33</v>
      </c>
      <c r="I11889">
        <v>2.4279999999999999</v>
      </c>
      <c r="J11889">
        <v>1</v>
      </c>
      <c r="K11889">
        <v>1165.5999999999999</v>
      </c>
      <c r="L11889" t="s">
        <v>369</v>
      </c>
      <c r="M11889" t="s">
        <v>368</v>
      </c>
      <c r="N11889" s="8">
        <v>41962</v>
      </c>
      <c r="O11889">
        <v>0</v>
      </c>
      <c r="P11889">
        <v>0</v>
      </c>
      <c r="Q11889">
        <v>10327</v>
      </c>
      <c r="R11889">
        <v>1273.8</v>
      </c>
      <c r="S11889">
        <v>2.6539999999999999</v>
      </c>
      <c r="T11889">
        <v>33</v>
      </c>
      <c r="U11889">
        <v>3860.1</v>
      </c>
      <c r="V11889">
        <v>30</v>
      </c>
      <c r="W11889">
        <v>1.655</v>
      </c>
      <c r="X11889">
        <v>2.6749999999999998</v>
      </c>
      <c r="Y11889" s="8">
        <v>41962</v>
      </c>
    </row>
    <row r="11890" spans="1:25" x14ac:dyDescent="0.25">
      <c r="A11890">
        <v>-111.97807634</v>
      </c>
      <c r="B11890">
        <v>33.079669780000003</v>
      </c>
      <c r="C11890">
        <v>13</v>
      </c>
      <c r="D11890" t="s">
        <v>371</v>
      </c>
      <c r="E11890" t="s">
        <v>370</v>
      </c>
      <c r="F11890">
        <v>11889</v>
      </c>
      <c r="G11890">
        <v>2</v>
      </c>
      <c r="H11890">
        <v>13.33</v>
      </c>
      <c r="I11890">
        <v>2.5920000000000001</v>
      </c>
      <c r="J11890">
        <v>1</v>
      </c>
      <c r="K11890">
        <v>1165.5</v>
      </c>
      <c r="L11890" t="s">
        <v>369</v>
      </c>
      <c r="M11890" t="s">
        <v>368</v>
      </c>
      <c r="N11890" s="8">
        <v>41962</v>
      </c>
      <c r="O11890">
        <v>0</v>
      </c>
      <c r="P11890">
        <v>0</v>
      </c>
      <c r="Q11890">
        <v>9764.9</v>
      </c>
      <c r="R11890">
        <v>1128.3</v>
      </c>
      <c r="S11890">
        <v>2.351</v>
      </c>
      <c r="T11890">
        <v>33</v>
      </c>
      <c r="U11890">
        <v>3419</v>
      </c>
      <c r="V11890">
        <v>30</v>
      </c>
      <c r="W11890">
        <v>1.7669999999999999</v>
      </c>
      <c r="X11890">
        <v>2.8559999999999999</v>
      </c>
      <c r="Y11890" s="8">
        <v>41962</v>
      </c>
    </row>
    <row r="11891" spans="1:25" x14ac:dyDescent="0.25">
      <c r="A11891">
        <v>-111.97807582999999</v>
      </c>
      <c r="B11891">
        <v>33.07967678</v>
      </c>
      <c r="C11891">
        <v>13</v>
      </c>
      <c r="D11891" t="s">
        <v>371</v>
      </c>
      <c r="E11891" t="s">
        <v>370</v>
      </c>
      <c r="F11891">
        <v>11890</v>
      </c>
      <c r="G11891">
        <v>359</v>
      </c>
      <c r="H11891">
        <v>13.33</v>
      </c>
      <c r="I11891">
        <v>2.5920000000000001</v>
      </c>
      <c r="J11891">
        <v>1</v>
      </c>
      <c r="K11891">
        <v>1165.5</v>
      </c>
      <c r="L11891" t="s">
        <v>369</v>
      </c>
      <c r="M11891" t="s">
        <v>368</v>
      </c>
      <c r="N11891" s="8">
        <v>41962</v>
      </c>
      <c r="O11891">
        <v>0</v>
      </c>
      <c r="P11891">
        <v>0</v>
      </c>
      <c r="Q11891">
        <v>10439</v>
      </c>
      <c r="R11891">
        <v>1206.2</v>
      </c>
      <c r="S11891">
        <v>2.5129999999999999</v>
      </c>
      <c r="T11891">
        <v>33</v>
      </c>
      <c r="U11891">
        <v>3655.2</v>
      </c>
      <c r="V11891">
        <v>30</v>
      </c>
      <c r="W11891">
        <v>1.7669999999999999</v>
      </c>
      <c r="X11891">
        <v>2.8559999999999999</v>
      </c>
      <c r="Y11891" s="8">
        <v>41962</v>
      </c>
    </row>
    <row r="11892" spans="1:25" x14ac:dyDescent="0.25">
      <c r="A11892">
        <v>-111.97807634</v>
      </c>
      <c r="B11892">
        <v>33.079683780000003</v>
      </c>
      <c r="C11892">
        <v>13</v>
      </c>
      <c r="D11892" t="s">
        <v>371</v>
      </c>
      <c r="E11892" t="s">
        <v>370</v>
      </c>
      <c r="F11892">
        <v>11891</v>
      </c>
      <c r="G11892">
        <v>2</v>
      </c>
      <c r="H11892">
        <v>13.33</v>
      </c>
      <c r="I11892">
        <v>2.4609999999999999</v>
      </c>
      <c r="J11892">
        <v>1</v>
      </c>
      <c r="K11892">
        <v>1165.5999999999999</v>
      </c>
      <c r="L11892" t="s">
        <v>369</v>
      </c>
      <c r="M11892" t="s">
        <v>368</v>
      </c>
      <c r="N11892" s="8">
        <v>41962</v>
      </c>
      <c r="O11892">
        <v>0</v>
      </c>
      <c r="P11892">
        <v>0</v>
      </c>
      <c r="Q11892">
        <v>10119</v>
      </c>
      <c r="R11892">
        <v>1231.5</v>
      </c>
      <c r="S11892">
        <v>2.5659999999999998</v>
      </c>
      <c r="T11892">
        <v>33</v>
      </c>
      <c r="U11892">
        <v>3731.8</v>
      </c>
      <c r="V11892">
        <v>30</v>
      </c>
      <c r="W11892">
        <v>1.6779999999999999</v>
      </c>
      <c r="X11892">
        <v>2.7109999999999999</v>
      </c>
      <c r="Y11892" s="8">
        <v>41962</v>
      </c>
    </row>
    <row r="11893" spans="1:25" x14ac:dyDescent="0.25">
      <c r="A11893">
        <v>-111.97807616999999</v>
      </c>
      <c r="B11893">
        <v>33.07969078</v>
      </c>
      <c r="C11893">
        <v>13</v>
      </c>
      <c r="D11893" t="s">
        <v>371</v>
      </c>
      <c r="E11893" t="s">
        <v>370</v>
      </c>
      <c r="F11893">
        <v>11892</v>
      </c>
      <c r="G11893">
        <v>1</v>
      </c>
      <c r="H11893">
        <v>13.33</v>
      </c>
      <c r="I11893">
        <v>2.4929999999999999</v>
      </c>
      <c r="J11893">
        <v>1</v>
      </c>
      <c r="K11893">
        <v>1165.5999999999999</v>
      </c>
      <c r="L11893" t="s">
        <v>369</v>
      </c>
      <c r="M11893" t="s">
        <v>368</v>
      </c>
      <c r="N11893" s="8">
        <v>41962</v>
      </c>
      <c r="O11893">
        <v>0</v>
      </c>
      <c r="P11893">
        <v>0</v>
      </c>
      <c r="Q11893">
        <v>9066.4</v>
      </c>
      <c r="R11893">
        <v>1088.9000000000001</v>
      </c>
      <c r="S11893">
        <v>2.2690000000000001</v>
      </c>
      <c r="T11893">
        <v>33</v>
      </c>
      <c r="U11893">
        <v>3299.8</v>
      </c>
      <c r="V11893">
        <v>30</v>
      </c>
      <c r="W11893">
        <v>1.7</v>
      </c>
      <c r="X11893">
        <v>2.7480000000000002</v>
      </c>
      <c r="Y11893" s="8">
        <v>41962</v>
      </c>
    </row>
    <row r="11894" spans="1:25" x14ac:dyDescent="0.25">
      <c r="A11894">
        <v>-111.97807566</v>
      </c>
      <c r="B11894">
        <v>33.079697779999996</v>
      </c>
      <c r="C11894">
        <v>13</v>
      </c>
      <c r="D11894" t="s">
        <v>371</v>
      </c>
      <c r="E11894" t="s">
        <v>370</v>
      </c>
      <c r="F11894">
        <v>11893</v>
      </c>
      <c r="G11894">
        <v>358</v>
      </c>
      <c r="H11894">
        <v>13.33</v>
      </c>
      <c r="I11894">
        <v>2.5920000000000001</v>
      </c>
      <c r="J11894">
        <v>1</v>
      </c>
      <c r="K11894">
        <v>1165.5999999999999</v>
      </c>
      <c r="L11894" t="s">
        <v>369</v>
      </c>
      <c r="M11894" t="s">
        <v>368</v>
      </c>
      <c r="N11894" s="8">
        <v>41962</v>
      </c>
      <c r="O11894">
        <v>0</v>
      </c>
      <c r="P11894">
        <v>0</v>
      </c>
      <c r="Q11894">
        <v>8951.6</v>
      </c>
      <c r="R11894">
        <v>1034.3</v>
      </c>
      <c r="S11894">
        <v>2.1549999999999998</v>
      </c>
      <c r="T11894">
        <v>33</v>
      </c>
      <c r="U11894">
        <v>3134.3</v>
      </c>
      <c r="V11894">
        <v>30</v>
      </c>
      <c r="W11894">
        <v>1.7669999999999999</v>
      </c>
      <c r="X11894">
        <v>2.8559999999999999</v>
      </c>
      <c r="Y11894" s="8">
        <v>41962</v>
      </c>
    </row>
    <row r="11895" spans="1:25" x14ac:dyDescent="0.25">
      <c r="A11895">
        <v>-111.97807634</v>
      </c>
      <c r="B11895">
        <v>33.079703780000003</v>
      </c>
      <c r="C11895">
        <v>13</v>
      </c>
      <c r="D11895" t="s">
        <v>371</v>
      </c>
      <c r="E11895" t="s">
        <v>370</v>
      </c>
      <c r="F11895">
        <v>11894</v>
      </c>
      <c r="G11895">
        <v>2</v>
      </c>
      <c r="H11895">
        <v>13.33</v>
      </c>
      <c r="I11895">
        <v>2.5259999999999998</v>
      </c>
      <c r="J11895">
        <v>1</v>
      </c>
      <c r="K11895">
        <v>1165.5</v>
      </c>
      <c r="L11895" t="s">
        <v>369</v>
      </c>
      <c r="M11895" t="s">
        <v>368</v>
      </c>
      <c r="N11895" s="8">
        <v>41962</v>
      </c>
      <c r="O11895">
        <v>0</v>
      </c>
      <c r="P11895">
        <v>0</v>
      </c>
      <c r="Q11895">
        <v>7560.8</v>
      </c>
      <c r="R11895">
        <v>896.31</v>
      </c>
      <c r="S11895">
        <v>1.867</v>
      </c>
      <c r="T11895">
        <v>33</v>
      </c>
      <c r="U11895">
        <v>2716.1</v>
      </c>
      <c r="V11895">
        <v>30</v>
      </c>
      <c r="W11895">
        <v>1.722</v>
      </c>
      <c r="X11895">
        <v>2.7839999999999998</v>
      </c>
      <c r="Y11895" s="8">
        <v>41962</v>
      </c>
    </row>
    <row r="11896" spans="1:25" x14ac:dyDescent="0.25">
      <c r="A11896">
        <v>-111.97807582999999</v>
      </c>
      <c r="B11896">
        <v>33.079711779999997</v>
      </c>
      <c r="C11896">
        <v>13</v>
      </c>
      <c r="D11896" t="s">
        <v>371</v>
      </c>
      <c r="E11896" t="s">
        <v>370</v>
      </c>
      <c r="F11896">
        <v>11895</v>
      </c>
      <c r="G11896">
        <v>359</v>
      </c>
      <c r="H11896">
        <v>13.33</v>
      </c>
      <c r="I11896">
        <v>2.625</v>
      </c>
      <c r="J11896">
        <v>1</v>
      </c>
      <c r="K11896">
        <v>1165.5999999999999</v>
      </c>
      <c r="L11896" t="s">
        <v>369</v>
      </c>
      <c r="M11896" t="s">
        <v>368</v>
      </c>
      <c r="N11896" s="8">
        <v>41962</v>
      </c>
      <c r="O11896">
        <v>0</v>
      </c>
      <c r="P11896">
        <v>0</v>
      </c>
      <c r="Q11896">
        <v>6549.5</v>
      </c>
      <c r="R11896">
        <v>747.3</v>
      </c>
      <c r="S11896">
        <v>1.5569999999999999</v>
      </c>
      <c r="T11896">
        <v>33</v>
      </c>
      <c r="U11896">
        <v>2264.5</v>
      </c>
      <c r="V11896">
        <v>30</v>
      </c>
      <c r="W11896">
        <v>1.79</v>
      </c>
      <c r="X11896">
        <v>2.8919999999999999</v>
      </c>
      <c r="Y11896" s="8">
        <v>41962</v>
      </c>
    </row>
    <row r="11897" spans="1:25" x14ac:dyDescent="0.25">
      <c r="A11897">
        <v>-111.97807637</v>
      </c>
      <c r="B11897">
        <v>33.079717850000002</v>
      </c>
      <c r="C11897">
        <v>13</v>
      </c>
      <c r="D11897" t="s">
        <v>371</v>
      </c>
      <c r="E11897" t="s">
        <v>370</v>
      </c>
      <c r="F11897">
        <v>11896</v>
      </c>
      <c r="G11897">
        <v>8</v>
      </c>
      <c r="H11897">
        <v>13.33</v>
      </c>
      <c r="I11897">
        <v>2.5259999999999998</v>
      </c>
      <c r="J11897">
        <v>1</v>
      </c>
      <c r="K11897">
        <v>1165.5999999999999</v>
      </c>
      <c r="L11897" t="s">
        <v>369</v>
      </c>
      <c r="M11897" t="s">
        <v>368</v>
      </c>
      <c r="N11897" s="8">
        <v>41962</v>
      </c>
      <c r="O11897">
        <v>0</v>
      </c>
      <c r="P11897">
        <v>0</v>
      </c>
      <c r="Q11897">
        <v>6461.7</v>
      </c>
      <c r="R11897">
        <v>766</v>
      </c>
      <c r="S11897">
        <v>1.5960000000000001</v>
      </c>
      <c r="T11897">
        <v>33</v>
      </c>
      <c r="U11897">
        <v>2321.1999999999998</v>
      </c>
      <c r="V11897">
        <v>30</v>
      </c>
      <c r="W11897">
        <v>1.722</v>
      </c>
      <c r="X11897">
        <v>2.7839999999999998</v>
      </c>
      <c r="Y11897" s="8">
        <v>41962</v>
      </c>
    </row>
    <row r="11898" spans="1:25" x14ac:dyDescent="0.25">
      <c r="A11898">
        <v>-111.97807446</v>
      </c>
      <c r="B11898">
        <v>33.079724880000001</v>
      </c>
      <c r="C11898">
        <v>13</v>
      </c>
      <c r="D11898" t="s">
        <v>371</v>
      </c>
      <c r="E11898" t="s">
        <v>370</v>
      </c>
      <c r="F11898">
        <v>11897</v>
      </c>
      <c r="G11898">
        <v>351</v>
      </c>
      <c r="H11898">
        <v>13.33</v>
      </c>
      <c r="I11898">
        <v>2.5920000000000001</v>
      </c>
      <c r="J11898">
        <v>1</v>
      </c>
      <c r="K11898">
        <v>1165.5999999999999</v>
      </c>
      <c r="L11898" t="s">
        <v>369</v>
      </c>
      <c r="M11898" t="s">
        <v>368</v>
      </c>
      <c r="N11898" s="8">
        <v>41962</v>
      </c>
      <c r="O11898">
        <v>0</v>
      </c>
      <c r="P11898">
        <v>0</v>
      </c>
      <c r="Q11898">
        <v>6080.3</v>
      </c>
      <c r="R11898">
        <v>702.55</v>
      </c>
      <c r="S11898">
        <v>1.464</v>
      </c>
      <c r="T11898">
        <v>33</v>
      </c>
      <c r="U11898">
        <v>2128.9</v>
      </c>
      <c r="V11898">
        <v>30</v>
      </c>
      <c r="W11898">
        <v>1.7669999999999999</v>
      </c>
      <c r="X11898">
        <v>2.8559999999999999</v>
      </c>
      <c r="Y11898" s="8">
        <v>41962</v>
      </c>
    </row>
    <row r="11899" spans="1:25" x14ac:dyDescent="0.25">
      <c r="A11899">
        <v>-111.97807637</v>
      </c>
      <c r="B11899">
        <v>33.079731850000002</v>
      </c>
      <c r="C11899">
        <v>13</v>
      </c>
      <c r="D11899" t="s">
        <v>371</v>
      </c>
      <c r="E11899" t="s">
        <v>370</v>
      </c>
      <c r="F11899">
        <v>11898</v>
      </c>
      <c r="G11899">
        <v>8</v>
      </c>
      <c r="H11899">
        <v>13.33</v>
      </c>
      <c r="I11899">
        <v>2.4929999999999999</v>
      </c>
      <c r="J11899">
        <v>1</v>
      </c>
      <c r="K11899">
        <v>1165.5999999999999</v>
      </c>
      <c r="L11899" t="s">
        <v>369</v>
      </c>
      <c r="M11899" t="s">
        <v>368</v>
      </c>
      <c r="N11899" s="8">
        <v>41962</v>
      </c>
      <c r="O11899">
        <v>0</v>
      </c>
      <c r="P11899">
        <v>0</v>
      </c>
      <c r="Q11899">
        <v>7171.8</v>
      </c>
      <c r="R11899">
        <v>861.38</v>
      </c>
      <c r="S11899">
        <v>1.7949999999999999</v>
      </c>
      <c r="T11899">
        <v>33</v>
      </c>
      <c r="U11899">
        <v>2610.1999999999998</v>
      </c>
      <c r="V11899">
        <v>30</v>
      </c>
      <c r="W11899">
        <v>1.7</v>
      </c>
      <c r="X11899">
        <v>2.7480000000000002</v>
      </c>
      <c r="Y11899" s="8">
        <v>41962</v>
      </c>
    </row>
    <row r="11900" spans="1:25" x14ac:dyDescent="0.25">
      <c r="A11900">
        <v>-111.97807548999999</v>
      </c>
      <c r="B11900">
        <v>33.07973879</v>
      </c>
      <c r="C11900">
        <v>13</v>
      </c>
      <c r="D11900" t="s">
        <v>371</v>
      </c>
      <c r="E11900" t="s">
        <v>370</v>
      </c>
      <c r="F11900">
        <v>11899</v>
      </c>
      <c r="G11900">
        <v>357</v>
      </c>
      <c r="H11900">
        <v>13.33</v>
      </c>
      <c r="I11900">
        <v>2.5920000000000001</v>
      </c>
      <c r="J11900">
        <v>1</v>
      </c>
      <c r="K11900">
        <v>1165.5999999999999</v>
      </c>
      <c r="L11900" t="s">
        <v>369</v>
      </c>
      <c r="M11900" t="s">
        <v>368</v>
      </c>
      <c r="N11900" s="8">
        <v>41962</v>
      </c>
      <c r="O11900">
        <v>0</v>
      </c>
      <c r="P11900">
        <v>0</v>
      </c>
      <c r="Q11900">
        <v>7405.5</v>
      </c>
      <c r="R11900">
        <v>855.66</v>
      </c>
      <c r="S11900">
        <v>1.7829999999999999</v>
      </c>
      <c r="T11900">
        <v>33</v>
      </c>
      <c r="U11900">
        <v>2592.9</v>
      </c>
      <c r="V11900">
        <v>30</v>
      </c>
      <c r="W11900">
        <v>1.7669999999999999</v>
      </c>
      <c r="X11900">
        <v>2.8559999999999999</v>
      </c>
      <c r="Y11900" s="8">
        <v>41962</v>
      </c>
    </row>
    <row r="11901" spans="1:25" x14ac:dyDescent="0.25">
      <c r="A11901">
        <v>-111.9780762</v>
      </c>
      <c r="B11901">
        <v>33.079745840000001</v>
      </c>
      <c r="C11901">
        <v>13</v>
      </c>
      <c r="D11901" t="s">
        <v>371</v>
      </c>
      <c r="E11901" t="s">
        <v>370</v>
      </c>
      <c r="F11901">
        <v>11900</v>
      </c>
      <c r="G11901">
        <v>7</v>
      </c>
      <c r="H11901">
        <v>13.33</v>
      </c>
      <c r="I11901">
        <v>2.5590000000000002</v>
      </c>
      <c r="J11901">
        <v>1</v>
      </c>
      <c r="K11901">
        <v>1165.5999999999999</v>
      </c>
      <c r="L11901" t="s">
        <v>369</v>
      </c>
      <c r="M11901" t="s">
        <v>368</v>
      </c>
      <c r="N11901" s="8">
        <v>41962</v>
      </c>
      <c r="O11901">
        <v>0</v>
      </c>
      <c r="P11901">
        <v>0</v>
      </c>
      <c r="Q11901">
        <v>6677</v>
      </c>
      <c r="R11901">
        <v>781.38</v>
      </c>
      <c r="S11901">
        <v>1.6279999999999999</v>
      </c>
      <c r="T11901">
        <v>33</v>
      </c>
      <c r="U11901">
        <v>2367.8000000000002</v>
      </c>
      <c r="V11901">
        <v>30</v>
      </c>
      <c r="W11901">
        <v>1.7450000000000001</v>
      </c>
      <c r="X11901">
        <v>2.82</v>
      </c>
      <c r="Y11901" s="8">
        <v>41962</v>
      </c>
    </row>
    <row r="11902" spans="1:25" x14ac:dyDescent="0.25">
      <c r="A11902">
        <v>-111.97807496999999</v>
      </c>
      <c r="B11902">
        <v>33.079752820000003</v>
      </c>
      <c r="C11902">
        <v>13</v>
      </c>
      <c r="D11902" t="s">
        <v>371</v>
      </c>
      <c r="E11902" t="s">
        <v>370</v>
      </c>
      <c r="F11902">
        <v>11901</v>
      </c>
      <c r="G11902">
        <v>354</v>
      </c>
      <c r="H11902">
        <v>13.33</v>
      </c>
      <c r="I11902">
        <v>2.5920000000000001</v>
      </c>
      <c r="J11902">
        <v>1</v>
      </c>
      <c r="K11902">
        <v>1165.5</v>
      </c>
      <c r="L11902" t="s">
        <v>369</v>
      </c>
      <c r="M11902" t="s">
        <v>368</v>
      </c>
      <c r="N11902" s="8">
        <v>41962</v>
      </c>
      <c r="O11902">
        <v>0</v>
      </c>
      <c r="P11902">
        <v>0</v>
      </c>
      <c r="Q11902">
        <v>7176.5</v>
      </c>
      <c r="R11902">
        <v>829.21</v>
      </c>
      <c r="S11902">
        <v>1.728</v>
      </c>
      <c r="T11902">
        <v>33</v>
      </c>
      <c r="U11902">
        <v>2512.8000000000002</v>
      </c>
      <c r="V11902">
        <v>30</v>
      </c>
      <c r="W11902">
        <v>1.7669999999999999</v>
      </c>
      <c r="X11902">
        <v>2.8559999999999999</v>
      </c>
      <c r="Y11902" s="8">
        <v>41962</v>
      </c>
    </row>
    <row r="11903" spans="1:25" x14ac:dyDescent="0.25">
      <c r="A11903">
        <v>-111.97807603</v>
      </c>
      <c r="B11903">
        <v>33.07975982</v>
      </c>
      <c r="C11903">
        <v>13</v>
      </c>
      <c r="D11903" t="s">
        <v>371</v>
      </c>
      <c r="E11903" t="s">
        <v>370</v>
      </c>
      <c r="F11903">
        <v>11902</v>
      </c>
      <c r="G11903">
        <v>6</v>
      </c>
      <c r="H11903">
        <v>13.33</v>
      </c>
      <c r="I11903">
        <v>2.4609999999999999</v>
      </c>
      <c r="J11903">
        <v>1</v>
      </c>
      <c r="K11903">
        <v>1165.5</v>
      </c>
      <c r="L11903" t="s">
        <v>369</v>
      </c>
      <c r="M11903" t="s">
        <v>368</v>
      </c>
      <c r="N11903" s="8">
        <v>41962</v>
      </c>
      <c r="O11903">
        <v>0</v>
      </c>
      <c r="P11903">
        <v>0</v>
      </c>
      <c r="Q11903">
        <v>7422.3</v>
      </c>
      <c r="R11903">
        <v>903.35</v>
      </c>
      <c r="S11903">
        <v>1.8819999999999999</v>
      </c>
      <c r="T11903">
        <v>33</v>
      </c>
      <c r="U11903">
        <v>2737.4</v>
      </c>
      <c r="V11903">
        <v>30</v>
      </c>
      <c r="W11903">
        <v>1.6779999999999999</v>
      </c>
      <c r="X11903">
        <v>2.7109999999999999</v>
      </c>
      <c r="Y11903" s="8">
        <v>41962</v>
      </c>
    </row>
    <row r="11904" spans="1:25" x14ac:dyDescent="0.25">
      <c r="A11904">
        <v>-111.978075</v>
      </c>
      <c r="B11904">
        <v>33.079766769999999</v>
      </c>
      <c r="C11904">
        <v>13</v>
      </c>
      <c r="D11904" t="s">
        <v>371</v>
      </c>
      <c r="E11904" t="s">
        <v>370</v>
      </c>
      <c r="F11904">
        <v>11903</v>
      </c>
      <c r="G11904">
        <v>0</v>
      </c>
      <c r="H11904">
        <v>13.33</v>
      </c>
      <c r="I11904">
        <v>2.5259999999999998</v>
      </c>
      <c r="J11904">
        <v>1</v>
      </c>
      <c r="K11904">
        <v>1165.5</v>
      </c>
      <c r="L11904" t="s">
        <v>369</v>
      </c>
      <c r="M11904" t="s">
        <v>368</v>
      </c>
      <c r="N11904" s="8">
        <v>41962</v>
      </c>
      <c r="O11904">
        <v>0</v>
      </c>
      <c r="P11904">
        <v>0</v>
      </c>
      <c r="Q11904">
        <v>8431.7000000000007</v>
      </c>
      <c r="R11904">
        <v>999.55</v>
      </c>
      <c r="S11904">
        <v>2.0819999999999999</v>
      </c>
      <c r="T11904">
        <v>33</v>
      </c>
      <c r="U11904">
        <v>3028.9</v>
      </c>
      <c r="V11904">
        <v>30</v>
      </c>
      <c r="W11904">
        <v>1.722</v>
      </c>
      <c r="X11904">
        <v>2.7839999999999998</v>
      </c>
      <c r="Y11904" s="8">
        <v>41962</v>
      </c>
    </row>
    <row r="11905" spans="1:25" x14ac:dyDescent="0.25">
      <c r="A11905">
        <v>-111.97807449</v>
      </c>
      <c r="B11905">
        <v>33.079773789999997</v>
      </c>
      <c r="C11905">
        <v>13</v>
      </c>
      <c r="D11905" t="s">
        <v>371</v>
      </c>
      <c r="E11905" t="s">
        <v>370</v>
      </c>
      <c r="F11905">
        <v>11904</v>
      </c>
      <c r="G11905">
        <v>357</v>
      </c>
      <c r="H11905">
        <v>13.33</v>
      </c>
      <c r="I11905">
        <v>2.5590000000000002</v>
      </c>
      <c r="J11905">
        <v>1</v>
      </c>
      <c r="K11905">
        <v>1165.5</v>
      </c>
      <c r="L11905" t="s">
        <v>369</v>
      </c>
      <c r="M11905" t="s">
        <v>368</v>
      </c>
      <c r="N11905" s="8">
        <v>41962</v>
      </c>
      <c r="O11905">
        <v>0</v>
      </c>
      <c r="P11905">
        <v>0</v>
      </c>
      <c r="Q11905">
        <v>8802.7000000000007</v>
      </c>
      <c r="R11905">
        <v>1030.0999999999999</v>
      </c>
      <c r="S11905">
        <v>2.1459999999999999</v>
      </c>
      <c r="T11905">
        <v>33</v>
      </c>
      <c r="U11905">
        <v>3121.6</v>
      </c>
      <c r="V11905">
        <v>30</v>
      </c>
      <c r="W11905">
        <v>1.7450000000000001</v>
      </c>
      <c r="X11905">
        <v>2.82</v>
      </c>
      <c r="Y11905" s="8">
        <v>41962</v>
      </c>
    </row>
    <row r="11906" spans="1:25" x14ac:dyDescent="0.25">
      <c r="A11906">
        <v>-111.978075</v>
      </c>
      <c r="B11906">
        <v>33.079780769999999</v>
      </c>
      <c r="C11906">
        <v>13</v>
      </c>
      <c r="D11906" t="s">
        <v>371</v>
      </c>
      <c r="E11906" t="s">
        <v>370</v>
      </c>
      <c r="F11906">
        <v>11905</v>
      </c>
      <c r="G11906">
        <v>360</v>
      </c>
      <c r="H11906">
        <v>13.33</v>
      </c>
      <c r="I11906">
        <v>2.5590000000000002</v>
      </c>
      <c r="J11906">
        <v>1</v>
      </c>
      <c r="K11906">
        <v>1165.5</v>
      </c>
      <c r="L11906" t="s">
        <v>369</v>
      </c>
      <c r="M11906" t="s">
        <v>368</v>
      </c>
      <c r="N11906" s="8">
        <v>41962</v>
      </c>
      <c r="O11906">
        <v>0</v>
      </c>
      <c r="P11906">
        <v>0</v>
      </c>
      <c r="Q11906">
        <v>9906.9</v>
      </c>
      <c r="R11906">
        <v>1159.4000000000001</v>
      </c>
      <c r="S11906">
        <v>2.415</v>
      </c>
      <c r="T11906">
        <v>33</v>
      </c>
      <c r="U11906">
        <v>3513.2</v>
      </c>
      <c r="V11906">
        <v>30</v>
      </c>
      <c r="W11906">
        <v>1.7450000000000001</v>
      </c>
      <c r="X11906">
        <v>2.82</v>
      </c>
      <c r="Y11906" s="8">
        <v>41962</v>
      </c>
    </row>
    <row r="11907" spans="1:25" x14ac:dyDescent="0.25">
      <c r="A11907">
        <v>-111.97807517</v>
      </c>
      <c r="B11907">
        <v>33.079787779999997</v>
      </c>
      <c r="C11907">
        <v>13</v>
      </c>
      <c r="D11907" t="s">
        <v>371</v>
      </c>
      <c r="E11907" t="s">
        <v>370</v>
      </c>
      <c r="F11907">
        <v>11906</v>
      </c>
      <c r="G11907">
        <v>1</v>
      </c>
      <c r="H11907">
        <v>13.33</v>
      </c>
      <c r="I11907">
        <v>2.395</v>
      </c>
      <c r="J11907">
        <v>1</v>
      </c>
      <c r="K11907">
        <v>1165.5</v>
      </c>
      <c r="L11907" t="s">
        <v>369</v>
      </c>
      <c r="M11907" t="s">
        <v>368</v>
      </c>
      <c r="N11907" s="8">
        <v>41962</v>
      </c>
      <c r="O11907">
        <v>0</v>
      </c>
      <c r="P11907">
        <v>0</v>
      </c>
      <c r="Q11907">
        <v>9124.6</v>
      </c>
      <c r="R11907">
        <v>1141</v>
      </c>
      <c r="S11907">
        <v>2.3769999999999998</v>
      </c>
      <c r="T11907">
        <v>33</v>
      </c>
      <c r="U11907">
        <v>3457.5</v>
      </c>
      <c r="V11907">
        <v>30</v>
      </c>
      <c r="W11907">
        <v>1.633</v>
      </c>
      <c r="X11907">
        <v>2.6389999999999998</v>
      </c>
      <c r="Y11907" s="8">
        <v>41962</v>
      </c>
    </row>
    <row r="11908" spans="1:25" x14ac:dyDescent="0.25">
      <c r="A11908">
        <v>-111.97807534</v>
      </c>
      <c r="B11908">
        <v>33.07979478</v>
      </c>
      <c r="C11908">
        <v>13</v>
      </c>
      <c r="D11908" t="s">
        <v>371</v>
      </c>
      <c r="E11908" t="s">
        <v>370</v>
      </c>
      <c r="F11908">
        <v>11907</v>
      </c>
      <c r="G11908">
        <v>2</v>
      </c>
      <c r="H11908">
        <v>13.33</v>
      </c>
      <c r="I11908">
        <v>2.5920000000000001</v>
      </c>
      <c r="J11908">
        <v>1</v>
      </c>
      <c r="K11908">
        <v>1165.5</v>
      </c>
      <c r="L11908" t="s">
        <v>369</v>
      </c>
      <c r="M11908" t="s">
        <v>368</v>
      </c>
      <c r="N11908" s="8">
        <v>41962</v>
      </c>
      <c r="O11908">
        <v>0</v>
      </c>
      <c r="P11908">
        <v>0</v>
      </c>
      <c r="Q11908">
        <v>8249</v>
      </c>
      <c r="R11908">
        <v>953.13</v>
      </c>
      <c r="S11908">
        <v>1.986</v>
      </c>
      <c r="T11908">
        <v>33</v>
      </c>
      <c r="U11908">
        <v>2888.3</v>
      </c>
      <c r="V11908">
        <v>30</v>
      </c>
      <c r="W11908">
        <v>1.7669999999999999</v>
      </c>
      <c r="X11908">
        <v>2.8559999999999999</v>
      </c>
      <c r="Y11908" s="8">
        <v>41962</v>
      </c>
    </row>
    <row r="11909" spans="1:25" x14ac:dyDescent="0.25">
      <c r="A11909">
        <v>-111.97807466</v>
      </c>
      <c r="B11909">
        <v>33.079801779999997</v>
      </c>
      <c r="C11909">
        <v>13</v>
      </c>
      <c r="D11909" t="s">
        <v>371</v>
      </c>
      <c r="E11909" t="s">
        <v>370</v>
      </c>
      <c r="F11909">
        <v>11908</v>
      </c>
      <c r="G11909">
        <v>358</v>
      </c>
      <c r="H11909">
        <v>13.33</v>
      </c>
      <c r="I11909">
        <v>2.5920000000000001</v>
      </c>
      <c r="J11909">
        <v>1</v>
      </c>
      <c r="K11909">
        <v>1165.5</v>
      </c>
      <c r="L11909" t="s">
        <v>369</v>
      </c>
      <c r="M11909" t="s">
        <v>368</v>
      </c>
      <c r="N11909" s="8">
        <v>41962</v>
      </c>
      <c r="O11909">
        <v>0</v>
      </c>
      <c r="P11909">
        <v>0</v>
      </c>
      <c r="Q11909">
        <v>9228.9</v>
      </c>
      <c r="R11909">
        <v>1066.3</v>
      </c>
      <c r="S11909">
        <v>2.222</v>
      </c>
      <c r="T11909">
        <v>33</v>
      </c>
      <c r="U11909">
        <v>3231.4</v>
      </c>
      <c r="V11909">
        <v>30</v>
      </c>
      <c r="W11909">
        <v>1.7669999999999999</v>
      </c>
      <c r="X11909">
        <v>2.8559999999999999</v>
      </c>
      <c r="Y11909" s="8">
        <v>41962</v>
      </c>
    </row>
    <row r="11910" spans="1:25" x14ac:dyDescent="0.25">
      <c r="A11910">
        <v>-111.978075</v>
      </c>
      <c r="B11910">
        <v>33.07980877</v>
      </c>
      <c r="C11910">
        <v>13</v>
      </c>
      <c r="D11910" t="s">
        <v>371</v>
      </c>
      <c r="E11910" t="s">
        <v>370</v>
      </c>
      <c r="F11910">
        <v>11909</v>
      </c>
      <c r="G11910">
        <v>0</v>
      </c>
      <c r="H11910">
        <v>13.33</v>
      </c>
      <c r="I11910">
        <v>2.5259999999999998</v>
      </c>
      <c r="J11910">
        <v>1</v>
      </c>
      <c r="K11910">
        <v>1165.5</v>
      </c>
      <c r="L11910" t="s">
        <v>369</v>
      </c>
      <c r="M11910" t="s">
        <v>368</v>
      </c>
      <c r="N11910" s="8">
        <v>41962</v>
      </c>
      <c r="O11910">
        <v>0</v>
      </c>
      <c r="P11910">
        <v>0</v>
      </c>
      <c r="Q11910">
        <v>9009.1</v>
      </c>
      <c r="R11910">
        <v>1068</v>
      </c>
      <c r="S11910">
        <v>2.2250000000000001</v>
      </c>
      <c r="T11910">
        <v>33</v>
      </c>
      <c r="U11910">
        <v>3236.3</v>
      </c>
      <c r="V11910">
        <v>30</v>
      </c>
      <c r="W11910">
        <v>1.722</v>
      </c>
      <c r="X11910">
        <v>2.7839999999999998</v>
      </c>
      <c r="Y11910" s="8">
        <v>41962</v>
      </c>
    </row>
    <row r="11911" spans="1:25" x14ac:dyDescent="0.25">
      <c r="A11911">
        <v>-111.978075</v>
      </c>
      <c r="B11911">
        <v>33.079815770000003</v>
      </c>
      <c r="C11911">
        <v>13</v>
      </c>
      <c r="D11911" t="s">
        <v>371</v>
      </c>
      <c r="E11911" t="s">
        <v>370</v>
      </c>
      <c r="F11911">
        <v>11910</v>
      </c>
      <c r="G11911">
        <v>0</v>
      </c>
      <c r="H11911">
        <v>13.33</v>
      </c>
      <c r="I11911">
        <v>2.4929999999999999</v>
      </c>
      <c r="J11911">
        <v>1</v>
      </c>
      <c r="K11911">
        <v>1165.5</v>
      </c>
      <c r="L11911" t="s">
        <v>369</v>
      </c>
      <c r="M11911" t="s">
        <v>368</v>
      </c>
      <c r="N11911" s="8">
        <v>41962</v>
      </c>
      <c r="O11911">
        <v>0</v>
      </c>
      <c r="P11911">
        <v>0</v>
      </c>
      <c r="Q11911">
        <v>8096.2</v>
      </c>
      <c r="R11911">
        <v>972.39</v>
      </c>
      <c r="S11911">
        <v>2.0259999999999998</v>
      </c>
      <c r="T11911">
        <v>33</v>
      </c>
      <c r="U11911">
        <v>2946.6</v>
      </c>
      <c r="V11911">
        <v>30</v>
      </c>
      <c r="W11911">
        <v>1.7</v>
      </c>
      <c r="X11911">
        <v>2.7480000000000002</v>
      </c>
      <c r="Y11911" s="8">
        <v>41962</v>
      </c>
    </row>
    <row r="11912" spans="1:25" x14ac:dyDescent="0.25">
      <c r="A11912">
        <v>-111.97807517</v>
      </c>
      <c r="B11912">
        <v>33.079822780000001</v>
      </c>
      <c r="C11912">
        <v>13</v>
      </c>
      <c r="D11912" t="s">
        <v>371</v>
      </c>
      <c r="E11912" t="s">
        <v>370</v>
      </c>
      <c r="F11912">
        <v>11911</v>
      </c>
      <c r="G11912">
        <v>1</v>
      </c>
      <c r="H11912">
        <v>13.33</v>
      </c>
      <c r="I11912">
        <v>2.4929999999999999</v>
      </c>
      <c r="J11912">
        <v>1</v>
      </c>
      <c r="K11912">
        <v>1165.5</v>
      </c>
      <c r="L11912" t="s">
        <v>369</v>
      </c>
      <c r="M11912" t="s">
        <v>368</v>
      </c>
      <c r="N11912" s="8">
        <v>41962</v>
      </c>
      <c r="O11912">
        <v>0</v>
      </c>
      <c r="P11912">
        <v>0</v>
      </c>
      <c r="Q11912">
        <v>7921.2</v>
      </c>
      <c r="R11912">
        <v>951.38</v>
      </c>
      <c r="S11912">
        <v>1.982</v>
      </c>
      <c r="T11912">
        <v>33</v>
      </c>
      <c r="U11912">
        <v>2883</v>
      </c>
      <c r="V11912">
        <v>30</v>
      </c>
      <c r="W11912">
        <v>1.7</v>
      </c>
      <c r="X11912">
        <v>2.7480000000000002</v>
      </c>
      <c r="Y11912" s="8">
        <v>41962</v>
      </c>
    </row>
    <row r="11913" spans="1:25" x14ac:dyDescent="0.25">
      <c r="A11913">
        <v>-111.97807432</v>
      </c>
      <c r="B11913">
        <v>33.079829789999998</v>
      </c>
      <c r="C11913">
        <v>13</v>
      </c>
      <c r="D11913" t="s">
        <v>371</v>
      </c>
      <c r="E11913" t="s">
        <v>370</v>
      </c>
      <c r="F11913">
        <v>11912</v>
      </c>
      <c r="G11913">
        <v>356</v>
      </c>
      <c r="H11913">
        <v>13.33</v>
      </c>
      <c r="I11913">
        <v>2.5590000000000002</v>
      </c>
      <c r="J11913">
        <v>1</v>
      </c>
      <c r="K11913">
        <v>1165.5999999999999</v>
      </c>
      <c r="L11913" t="s">
        <v>369</v>
      </c>
      <c r="M11913" t="s">
        <v>368</v>
      </c>
      <c r="N11913" s="8">
        <v>41962</v>
      </c>
      <c r="O11913">
        <v>0</v>
      </c>
      <c r="P11913">
        <v>0</v>
      </c>
      <c r="Q11913">
        <v>6879.2</v>
      </c>
      <c r="R11913">
        <v>805.04</v>
      </c>
      <c r="S11913">
        <v>1.677</v>
      </c>
      <c r="T11913">
        <v>33</v>
      </c>
      <c r="U11913">
        <v>2439.5</v>
      </c>
      <c r="V11913">
        <v>30</v>
      </c>
      <c r="W11913">
        <v>1.7450000000000001</v>
      </c>
      <c r="X11913">
        <v>2.82</v>
      </c>
      <c r="Y11913" s="8">
        <v>41962</v>
      </c>
    </row>
    <row r="11914" spans="1:25" x14ac:dyDescent="0.25">
      <c r="A11914">
        <v>-111.97807551</v>
      </c>
      <c r="B11914">
        <v>33.079836790000002</v>
      </c>
      <c r="C11914">
        <v>13</v>
      </c>
      <c r="D11914" t="s">
        <v>371</v>
      </c>
      <c r="E11914" t="s">
        <v>370</v>
      </c>
      <c r="F11914">
        <v>11913</v>
      </c>
      <c r="G11914">
        <v>3</v>
      </c>
      <c r="H11914">
        <v>13.33</v>
      </c>
      <c r="I11914">
        <v>2.4929999999999999</v>
      </c>
      <c r="J11914">
        <v>1</v>
      </c>
      <c r="K11914">
        <v>1165.5</v>
      </c>
      <c r="L11914" t="s">
        <v>369</v>
      </c>
      <c r="M11914" t="s">
        <v>368</v>
      </c>
      <c r="N11914" s="8">
        <v>41962</v>
      </c>
      <c r="O11914">
        <v>0</v>
      </c>
      <c r="P11914">
        <v>0</v>
      </c>
      <c r="Q11914">
        <v>9358.4</v>
      </c>
      <c r="R11914">
        <v>1124</v>
      </c>
      <c r="S11914">
        <v>2.3420000000000001</v>
      </c>
      <c r="T11914">
        <v>33</v>
      </c>
      <c r="U11914">
        <v>3406.1</v>
      </c>
      <c r="V11914">
        <v>30</v>
      </c>
      <c r="W11914">
        <v>1.7</v>
      </c>
      <c r="X11914">
        <v>2.7480000000000002</v>
      </c>
      <c r="Y11914" s="8">
        <v>41962</v>
      </c>
    </row>
    <row r="11915" spans="1:25" x14ac:dyDescent="0.25">
      <c r="A11915">
        <v>-111.97807432</v>
      </c>
      <c r="B11915">
        <v>33.079843789999998</v>
      </c>
      <c r="C11915">
        <v>13</v>
      </c>
      <c r="D11915" t="s">
        <v>371</v>
      </c>
      <c r="E11915" t="s">
        <v>370</v>
      </c>
      <c r="F11915">
        <v>11914</v>
      </c>
      <c r="G11915">
        <v>356</v>
      </c>
      <c r="H11915">
        <v>13.33</v>
      </c>
      <c r="I11915">
        <v>2.4929999999999999</v>
      </c>
      <c r="J11915">
        <v>1</v>
      </c>
      <c r="K11915">
        <v>1165.5</v>
      </c>
      <c r="L11915" t="s">
        <v>369</v>
      </c>
      <c r="M11915" t="s">
        <v>368</v>
      </c>
      <c r="N11915" s="8">
        <v>41962</v>
      </c>
      <c r="O11915">
        <v>0</v>
      </c>
      <c r="P11915">
        <v>0</v>
      </c>
      <c r="Q11915">
        <v>9793.1</v>
      </c>
      <c r="R11915">
        <v>1176.2</v>
      </c>
      <c r="S11915">
        <v>2.4500000000000002</v>
      </c>
      <c r="T11915">
        <v>33</v>
      </c>
      <c r="U11915">
        <v>3564.3</v>
      </c>
      <c r="V11915">
        <v>30</v>
      </c>
      <c r="W11915">
        <v>1.7</v>
      </c>
      <c r="X11915">
        <v>2.7480000000000002</v>
      </c>
      <c r="Y11915" s="8">
        <v>41962</v>
      </c>
    </row>
    <row r="11916" spans="1:25" x14ac:dyDescent="0.25">
      <c r="A11916">
        <v>-111.97807517</v>
      </c>
      <c r="B11916">
        <v>33.079850780000001</v>
      </c>
      <c r="C11916">
        <v>13</v>
      </c>
      <c r="D11916" t="s">
        <v>371</v>
      </c>
      <c r="E11916" t="s">
        <v>370</v>
      </c>
      <c r="F11916">
        <v>11915</v>
      </c>
      <c r="G11916">
        <v>1</v>
      </c>
      <c r="H11916">
        <v>13.33</v>
      </c>
      <c r="I11916">
        <v>2.5590000000000002</v>
      </c>
      <c r="J11916">
        <v>1</v>
      </c>
      <c r="K11916">
        <v>1165.5</v>
      </c>
      <c r="L11916" t="s">
        <v>369</v>
      </c>
      <c r="M11916" t="s">
        <v>368</v>
      </c>
      <c r="N11916" s="8">
        <v>41962</v>
      </c>
      <c r="O11916">
        <v>0</v>
      </c>
      <c r="P11916">
        <v>0</v>
      </c>
      <c r="Q11916">
        <v>9890.7000000000007</v>
      </c>
      <c r="R11916">
        <v>1157.5</v>
      </c>
      <c r="S11916">
        <v>2.411</v>
      </c>
      <c r="T11916">
        <v>33</v>
      </c>
      <c r="U11916">
        <v>3507.5</v>
      </c>
      <c r="V11916">
        <v>30</v>
      </c>
      <c r="W11916">
        <v>1.7450000000000001</v>
      </c>
      <c r="X11916">
        <v>2.82</v>
      </c>
      <c r="Y11916" s="8">
        <v>41962</v>
      </c>
    </row>
    <row r="11917" spans="1:25" x14ac:dyDescent="0.25">
      <c r="A11917">
        <v>-111.978075</v>
      </c>
      <c r="B11917">
        <v>33.079857769999997</v>
      </c>
      <c r="C11917">
        <v>13</v>
      </c>
      <c r="D11917" t="s">
        <v>371</v>
      </c>
      <c r="E11917" t="s">
        <v>370</v>
      </c>
      <c r="F11917">
        <v>11916</v>
      </c>
      <c r="G11917">
        <v>0</v>
      </c>
      <c r="H11917">
        <v>13.33</v>
      </c>
      <c r="I11917">
        <v>2.657</v>
      </c>
      <c r="J11917">
        <v>1</v>
      </c>
      <c r="K11917">
        <v>1165.5</v>
      </c>
      <c r="L11917" t="s">
        <v>369</v>
      </c>
      <c r="M11917" t="s">
        <v>368</v>
      </c>
      <c r="N11917" s="8">
        <v>41962</v>
      </c>
      <c r="O11917">
        <v>0</v>
      </c>
      <c r="P11917">
        <v>0</v>
      </c>
      <c r="Q11917">
        <v>13390</v>
      </c>
      <c r="R11917">
        <v>1509</v>
      </c>
      <c r="S11917">
        <v>3.1440000000000001</v>
      </c>
      <c r="T11917">
        <v>33</v>
      </c>
      <c r="U11917">
        <v>4572.6000000000004</v>
      </c>
      <c r="V11917">
        <v>30</v>
      </c>
      <c r="W11917">
        <v>1.8120000000000001</v>
      </c>
      <c r="X11917">
        <v>2.9279999999999999</v>
      </c>
      <c r="Y11917" s="8">
        <v>41962</v>
      </c>
    </row>
    <row r="11918" spans="1:25" x14ac:dyDescent="0.25">
      <c r="A11918">
        <v>-111.97807586</v>
      </c>
      <c r="B11918">
        <v>33.079864809999997</v>
      </c>
      <c r="C11918">
        <v>13</v>
      </c>
      <c r="D11918" t="s">
        <v>371</v>
      </c>
      <c r="E11918" t="s">
        <v>370</v>
      </c>
      <c r="F11918">
        <v>11917</v>
      </c>
      <c r="G11918">
        <v>5</v>
      </c>
      <c r="H11918">
        <v>13.33</v>
      </c>
      <c r="I11918">
        <v>2.4929999999999999</v>
      </c>
      <c r="J11918">
        <v>1</v>
      </c>
      <c r="K11918">
        <v>1165.4000000000001</v>
      </c>
      <c r="L11918" t="s">
        <v>369</v>
      </c>
      <c r="M11918" t="s">
        <v>368</v>
      </c>
      <c r="N11918" s="8">
        <v>41962</v>
      </c>
      <c r="O11918">
        <v>0</v>
      </c>
      <c r="P11918">
        <v>0</v>
      </c>
      <c r="Q11918">
        <v>14059</v>
      </c>
      <c r="R11918">
        <v>1688.6</v>
      </c>
      <c r="S11918">
        <v>3.5179999999999998</v>
      </c>
      <c r="T11918">
        <v>33</v>
      </c>
      <c r="U11918">
        <v>5116.8999999999996</v>
      </c>
      <c r="V11918">
        <v>30</v>
      </c>
      <c r="W11918">
        <v>1.7</v>
      </c>
      <c r="X11918">
        <v>2.7480000000000002</v>
      </c>
      <c r="Y11918" s="8">
        <v>41962</v>
      </c>
    </row>
    <row r="11919" spans="1:25" x14ac:dyDescent="0.25">
      <c r="A11919">
        <v>-111.97807517</v>
      </c>
      <c r="B11919">
        <v>33.079871779999998</v>
      </c>
      <c r="C11919">
        <v>13</v>
      </c>
      <c r="D11919" t="s">
        <v>371</v>
      </c>
      <c r="E11919" t="s">
        <v>370</v>
      </c>
      <c r="F11919">
        <v>11918</v>
      </c>
      <c r="G11919">
        <v>1</v>
      </c>
      <c r="H11919">
        <v>13.33</v>
      </c>
      <c r="I11919">
        <v>2.5259999999999998</v>
      </c>
      <c r="J11919">
        <v>1</v>
      </c>
      <c r="K11919">
        <v>1165.4000000000001</v>
      </c>
      <c r="L11919" t="s">
        <v>369</v>
      </c>
      <c r="M11919" t="s">
        <v>368</v>
      </c>
      <c r="N11919" s="8">
        <v>41962</v>
      </c>
      <c r="O11919">
        <v>0</v>
      </c>
      <c r="P11919">
        <v>0</v>
      </c>
      <c r="Q11919">
        <v>14418</v>
      </c>
      <c r="R11919">
        <v>1709.1</v>
      </c>
      <c r="S11919">
        <v>3.5609999999999999</v>
      </c>
      <c r="T11919">
        <v>33</v>
      </c>
      <c r="U11919">
        <v>5179.2</v>
      </c>
      <c r="V11919">
        <v>30</v>
      </c>
      <c r="W11919">
        <v>1.722</v>
      </c>
      <c r="X11919">
        <v>2.7839999999999998</v>
      </c>
      <c r="Y11919" s="8">
        <v>41962</v>
      </c>
    </row>
    <row r="11920" spans="1:25" x14ac:dyDescent="0.25">
      <c r="A11920">
        <v>-111.978075</v>
      </c>
      <c r="B11920">
        <v>33.079878770000001</v>
      </c>
      <c r="C11920">
        <v>13</v>
      </c>
      <c r="D11920" t="s">
        <v>371</v>
      </c>
      <c r="E11920" t="s">
        <v>370</v>
      </c>
      <c r="F11920">
        <v>11919</v>
      </c>
      <c r="G11920">
        <v>0</v>
      </c>
      <c r="H11920">
        <v>13.33</v>
      </c>
      <c r="I11920">
        <v>2.5259999999999998</v>
      </c>
      <c r="J11920">
        <v>1</v>
      </c>
      <c r="K11920">
        <v>1165.4000000000001</v>
      </c>
      <c r="L11920" t="s">
        <v>369</v>
      </c>
      <c r="M11920" t="s">
        <v>368</v>
      </c>
      <c r="N11920" s="8">
        <v>41962</v>
      </c>
      <c r="O11920">
        <v>0</v>
      </c>
      <c r="P11920">
        <v>0</v>
      </c>
      <c r="Q11920">
        <v>17251</v>
      </c>
      <c r="R11920">
        <v>2045.1</v>
      </c>
      <c r="S11920">
        <v>4.2610000000000001</v>
      </c>
      <c r="T11920">
        <v>33</v>
      </c>
      <c r="U11920">
        <v>6197.1</v>
      </c>
      <c r="V11920">
        <v>30</v>
      </c>
      <c r="W11920">
        <v>1.722</v>
      </c>
      <c r="X11920">
        <v>2.7839999999999998</v>
      </c>
      <c r="Y11920" s="8">
        <v>41962</v>
      </c>
    </row>
    <row r="11921" spans="1:25" x14ac:dyDescent="0.25">
      <c r="A11921">
        <v>-111.97807466</v>
      </c>
      <c r="B11921">
        <v>33.079885779999998</v>
      </c>
      <c r="C11921">
        <v>13</v>
      </c>
      <c r="D11921" t="s">
        <v>371</v>
      </c>
      <c r="E11921" t="s">
        <v>370</v>
      </c>
      <c r="F11921">
        <v>11920</v>
      </c>
      <c r="G11921">
        <v>358</v>
      </c>
      <c r="H11921">
        <v>13.33</v>
      </c>
      <c r="I11921">
        <v>2.395</v>
      </c>
      <c r="J11921">
        <v>1</v>
      </c>
      <c r="K11921">
        <v>1165.5</v>
      </c>
      <c r="L11921" t="s">
        <v>369</v>
      </c>
      <c r="M11921" t="s">
        <v>368</v>
      </c>
      <c r="N11921" s="8">
        <v>41962</v>
      </c>
      <c r="O11921">
        <v>0</v>
      </c>
      <c r="P11921">
        <v>0</v>
      </c>
      <c r="Q11921">
        <v>16158</v>
      </c>
      <c r="R11921">
        <v>2020.4</v>
      </c>
      <c r="S11921">
        <v>4.2089999999999996</v>
      </c>
      <c r="T11921">
        <v>33</v>
      </c>
      <c r="U11921">
        <v>6122.3</v>
      </c>
      <c r="V11921">
        <v>30</v>
      </c>
      <c r="W11921">
        <v>1.633</v>
      </c>
      <c r="X11921">
        <v>2.6389999999999998</v>
      </c>
      <c r="Y11921" s="8">
        <v>41962</v>
      </c>
    </row>
    <row r="11922" spans="1:25" x14ac:dyDescent="0.25">
      <c r="A11922">
        <v>-111.97807551</v>
      </c>
      <c r="B11922">
        <v>33.079892790000002</v>
      </c>
      <c r="C11922">
        <v>13</v>
      </c>
      <c r="D11922" t="s">
        <v>371</v>
      </c>
      <c r="E11922" t="s">
        <v>370</v>
      </c>
      <c r="F11922">
        <v>11921</v>
      </c>
      <c r="G11922">
        <v>3</v>
      </c>
      <c r="H11922">
        <v>13.33</v>
      </c>
      <c r="I11922">
        <v>2.5920000000000001</v>
      </c>
      <c r="J11922">
        <v>1</v>
      </c>
      <c r="K11922">
        <v>1165.4000000000001</v>
      </c>
      <c r="L11922" t="s">
        <v>369</v>
      </c>
      <c r="M11922" t="s">
        <v>368</v>
      </c>
      <c r="N11922" s="8">
        <v>41962</v>
      </c>
      <c r="O11922">
        <v>0</v>
      </c>
      <c r="P11922">
        <v>0</v>
      </c>
      <c r="Q11922">
        <v>14371</v>
      </c>
      <c r="R11922">
        <v>1660.4</v>
      </c>
      <c r="S11922">
        <v>3.4590000000000001</v>
      </c>
      <c r="T11922">
        <v>33</v>
      </c>
      <c r="U11922">
        <v>5031.6000000000004</v>
      </c>
      <c r="V11922">
        <v>30</v>
      </c>
      <c r="W11922">
        <v>1.7669999999999999</v>
      </c>
      <c r="X11922">
        <v>2.8559999999999999</v>
      </c>
      <c r="Y11922" s="8">
        <v>41962</v>
      </c>
    </row>
    <row r="11923" spans="1:25" x14ac:dyDescent="0.25">
      <c r="A11923">
        <v>-111.97807449</v>
      </c>
      <c r="B11923">
        <v>33.079898790000001</v>
      </c>
      <c r="C11923">
        <v>13</v>
      </c>
      <c r="D11923" t="s">
        <v>371</v>
      </c>
      <c r="E11923" t="s">
        <v>370</v>
      </c>
      <c r="F11923">
        <v>11922</v>
      </c>
      <c r="G11923">
        <v>357</v>
      </c>
      <c r="H11923">
        <v>13.33</v>
      </c>
      <c r="I11923">
        <v>2.5259999999999998</v>
      </c>
      <c r="J11923">
        <v>1</v>
      </c>
      <c r="K11923">
        <v>1165.5</v>
      </c>
      <c r="L11923" t="s">
        <v>369</v>
      </c>
      <c r="M11923" t="s">
        <v>368</v>
      </c>
      <c r="N11923" s="8">
        <v>41962</v>
      </c>
      <c r="O11923">
        <v>0</v>
      </c>
      <c r="P11923">
        <v>0</v>
      </c>
      <c r="Q11923">
        <v>8575.4</v>
      </c>
      <c r="R11923">
        <v>1016.6</v>
      </c>
      <c r="S11923">
        <v>2.1179999999999999</v>
      </c>
      <c r="T11923">
        <v>33</v>
      </c>
      <c r="U11923">
        <v>3080.5</v>
      </c>
      <c r="V11923">
        <v>30</v>
      </c>
      <c r="W11923">
        <v>1.722</v>
      </c>
      <c r="X11923">
        <v>2.7839999999999998</v>
      </c>
      <c r="Y11923" s="8">
        <v>41962</v>
      </c>
    </row>
    <row r="11924" spans="1:25" x14ac:dyDescent="0.25">
      <c r="A11924">
        <v>-111.97807483</v>
      </c>
      <c r="B11924">
        <v>33.079905779999997</v>
      </c>
      <c r="C11924">
        <v>13</v>
      </c>
      <c r="D11924" t="s">
        <v>371</v>
      </c>
      <c r="E11924" t="s">
        <v>370</v>
      </c>
      <c r="F11924">
        <v>11923</v>
      </c>
      <c r="G11924">
        <v>359</v>
      </c>
      <c r="H11924">
        <v>13.33</v>
      </c>
      <c r="I11924">
        <v>2.5259999999999998</v>
      </c>
      <c r="J11924">
        <v>1</v>
      </c>
      <c r="K11924">
        <v>1165.4000000000001</v>
      </c>
      <c r="L11924" t="s">
        <v>369</v>
      </c>
      <c r="M11924" t="s">
        <v>368</v>
      </c>
      <c r="N11924" s="8">
        <v>41962</v>
      </c>
      <c r="O11924">
        <v>0</v>
      </c>
      <c r="P11924">
        <v>0</v>
      </c>
      <c r="Q11924">
        <v>9295.2000000000007</v>
      </c>
      <c r="R11924">
        <v>1101.9000000000001</v>
      </c>
      <c r="S11924">
        <v>2.2959999999999998</v>
      </c>
      <c r="T11924">
        <v>33</v>
      </c>
      <c r="U11924">
        <v>3339.1</v>
      </c>
      <c r="V11924">
        <v>30</v>
      </c>
      <c r="W11924">
        <v>1.722</v>
      </c>
      <c r="X11924">
        <v>2.7839999999999998</v>
      </c>
      <c r="Y11924" s="8">
        <v>41962</v>
      </c>
    </row>
    <row r="11925" spans="1:25" x14ac:dyDescent="0.25">
      <c r="A11925">
        <v>-111.97807417</v>
      </c>
      <c r="B11925">
        <v>33.079912780000001</v>
      </c>
      <c r="C11925">
        <v>13</v>
      </c>
      <c r="D11925" t="s">
        <v>371</v>
      </c>
      <c r="E11925" t="s">
        <v>370</v>
      </c>
      <c r="F11925">
        <v>11924</v>
      </c>
      <c r="G11925">
        <v>1</v>
      </c>
      <c r="H11925">
        <v>13.33</v>
      </c>
      <c r="I11925">
        <v>2.5590000000000002</v>
      </c>
      <c r="J11925">
        <v>1</v>
      </c>
      <c r="K11925">
        <v>1165.5</v>
      </c>
      <c r="L11925" t="s">
        <v>369</v>
      </c>
      <c r="M11925" t="s">
        <v>368</v>
      </c>
      <c r="N11925" s="8">
        <v>41962</v>
      </c>
      <c r="O11925">
        <v>0</v>
      </c>
      <c r="P11925">
        <v>0</v>
      </c>
      <c r="Q11925">
        <v>6903.6</v>
      </c>
      <c r="R11925">
        <v>807.91</v>
      </c>
      <c r="S11925">
        <v>1.6830000000000001</v>
      </c>
      <c r="T11925">
        <v>33</v>
      </c>
      <c r="U11925">
        <v>2448.1999999999998</v>
      </c>
      <c r="V11925">
        <v>30</v>
      </c>
      <c r="W11925">
        <v>1.7450000000000001</v>
      </c>
      <c r="X11925">
        <v>2.82</v>
      </c>
      <c r="Y11925" s="8">
        <v>41962</v>
      </c>
    </row>
    <row r="11926" spans="1:25" x14ac:dyDescent="0.25">
      <c r="A11926">
        <v>-111.97807383</v>
      </c>
      <c r="B11926">
        <v>33.079919779999997</v>
      </c>
      <c r="C11926">
        <v>13</v>
      </c>
      <c r="D11926" t="s">
        <v>371</v>
      </c>
      <c r="E11926" t="s">
        <v>370</v>
      </c>
      <c r="F11926">
        <v>11925</v>
      </c>
      <c r="G11926">
        <v>359</v>
      </c>
      <c r="H11926">
        <v>13.33</v>
      </c>
      <c r="I11926">
        <v>2.5590000000000002</v>
      </c>
      <c r="J11926">
        <v>1</v>
      </c>
      <c r="K11926">
        <v>1165.5999999999999</v>
      </c>
      <c r="L11926" t="s">
        <v>369</v>
      </c>
      <c r="M11926" t="s">
        <v>368</v>
      </c>
      <c r="N11926" s="8">
        <v>41962</v>
      </c>
      <c r="O11926">
        <v>0</v>
      </c>
      <c r="P11926">
        <v>0</v>
      </c>
      <c r="Q11926">
        <v>8934.4</v>
      </c>
      <c r="R11926">
        <v>1045.5999999999999</v>
      </c>
      <c r="S11926">
        <v>2.1779999999999999</v>
      </c>
      <c r="T11926">
        <v>33</v>
      </c>
      <c r="U11926">
        <v>3168.3</v>
      </c>
      <c r="V11926">
        <v>30</v>
      </c>
      <c r="W11926">
        <v>1.7450000000000001</v>
      </c>
      <c r="X11926">
        <v>2.82</v>
      </c>
      <c r="Y11926" s="8">
        <v>41962</v>
      </c>
    </row>
    <row r="11927" spans="1:25" x14ac:dyDescent="0.25">
      <c r="A11927">
        <v>-111.97807366000001</v>
      </c>
      <c r="B11927">
        <v>33.079926780000001</v>
      </c>
      <c r="C11927">
        <v>13</v>
      </c>
      <c r="D11927" t="s">
        <v>371</v>
      </c>
      <c r="E11927" t="s">
        <v>370</v>
      </c>
      <c r="F11927">
        <v>11926</v>
      </c>
      <c r="G11927">
        <v>358</v>
      </c>
      <c r="H11927">
        <v>13.33</v>
      </c>
      <c r="I11927">
        <v>2.5590000000000002</v>
      </c>
      <c r="J11927">
        <v>1</v>
      </c>
      <c r="K11927">
        <v>1165.5999999999999</v>
      </c>
      <c r="L11927" t="s">
        <v>369</v>
      </c>
      <c r="M11927" t="s">
        <v>368</v>
      </c>
      <c r="N11927" s="8">
        <v>41962</v>
      </c>
      <c r="O11927">
        <v>0</v>
      </c>
      <c r="P11927">
        <v>0</v>
      </c>
      <c r="Q11927">
        <v>6741.5</v>
      </c>
      <c r="R11927">
        <v>788.93</v>
      </c>
      <c r="S11927">
        <v>1.6439999999999999</v>
      </c>
      <c r="T11927">
        <v>33</v>
      </c>
      <c r="U11927">
        <v>2390.6999999999998</v>
      </c>
      <c r="V11927">
        <v>30</v>
      </c>
      <c r="W11927">
        <v>1.7450000000000001</v>
      </c>
      <c r="X11927">
        <v>2.82</v>
      </c>
      <c r="Y11927" s="8">
        <v>41962</v>
      </c>
    </row>
    <row r="11928" spans="1:25" x14ac:dyDescent="0.25">
      <c r="A11928">
        <v>-111.97807503</v>
      </c>
      <c r="B11928">
        <v>33.079933820000001</v>
      </c>
      <c r="C11928">
        <v>13</v>
      </c>
      <c r="D11928" t="s">
        <v>371</v>
      </c>
      <c r="E11928" t="s">
        <v>370</v>
      </c>
      <c r="F11928">
        <v>11927</v>
      </c>
      <c r="G11928">
        <v>6</v>
      </c>
      <c r="H11928">
        <v>13.33</v>
      </c>
      <c r="I11928">
        <v>2.5590000000000002</v>
      </c>
      <c r="J11928">
        <v>1</v>
      </c>
      <c r="K11928">
        <v>1165.5</v>
      </c>
      <c r="L11928" t="s">
        <v>369</v>
      </c>
      <c r="M11928" t="s">
        <v>368</v>
      </c>
      <c r="N11928" s="8">
        <v>41962</v>
      </c>
      <c r="O11928">
        <v>0</v>
      </c>
      <c r="P11928">
        <v>0</v>
      </c>
      <c r="Q11928">
        <v>7899.5</v>
      </c>
      <c r="R11928">
        <v>924.45</v>
      </c>
      <c r="S11928">
        <v>1.9259999999999999</v>
      </c>
      <c r="T11928">
        <v>33</v>
      </c>
      <c r="U11928">
        <v>2801.4</v>
      </c>
      <c r="V11928">
        <v>30</v>
      </c>
      <c r="W11928">
        <v>1.7450000000000001</v>
      </c>
      <c r="X11928">
        <v>2.82</v>
      </c>
      <c r="Y11928" s="8">
        <v>41962</v>
      </c>
    </row>
    <row r="11929" spans="1:25" x14ac:dyDescent="0.25">
      <c r="A11929">
        <v>-111.97807383</v>
      </c>
      <c r="B11929">
        <v>33.079940780000001</v>
      </c>
      <c r="C11929">
        <v>13</v>
      </c>
      <c r="D11929" t="s">
        <v>371</v>
      </c>
      <c r="E11929" t="s">
        <v>370</v>
      </c>
      <c r="F11929">
        <v>11928</v>
      </c>
      <c r="G11929">
        <v>359</v>
      </c>
      <c r="H11929">
        <v>13.33</v>
      </c>
      <c r="I11929">
        <v>2.5590000000000002</v>
      </c>
      <c r="J11929">
        <v>1</v>
      </c>
      <c r="K11929">
        <v>1165.5</v>
      </c>
      <c r="L11929" t="s">
        <v>369</v>
      </c>
      <c r="M11929" t="s">
        <v>368</v>
      </c>
      <c r="N11929" s="8">
        <v>41962</v>
      </c>
      <c r="O11929">
        <v>0</v>
      </c>
      <c r="P11929">
        <v>0</v>
      </c>
      <c r="Q11929">
        <v>8219.5</v>
      </c>
      <c r="R11929">
        <v>961.9</v>
      </c>
      <c r="S11929">
        <v>2.004</v>
      </c>
      <c r="T11929">
        <v>33</v>
      </c>
      <c r="U11929">
        <v>2914.8</v>
      </c>
      <c r="V11929">
        <v>30</v>
      </c>
      <c r="W11929">
        <v>1.7450000000000001</v>
      </c>
      <c r="X11929">
        <v>2.82</v>
      </c>
      <c r="Y11929" s="8">
        <v>41962</v>
      </c>
    </row>
    <row r="11930" spans="1:25" x14ac:dyDescent="0.25">
      <c r="A11930">
        <v>-111.97807451</v>
      </c>
      <c r="B11930">
        <v>33.079947789999999</v>
      </c>
      <c r="C11930">
        <v>13</v>
      </c>
      <c r="D11930" t="s">
        <v>371</v>
      </c>
      <c r="E11930" t="s">
        <v>370</v>
      </c>
      <c r="F11930">
        <v>11929</v>
      </c>
      <c r="G11930">
        <v>3</v>
      </c>
      <c r="H11930">
        <v>13.33</v>
      </c>
      <c r="I11930">
        <v>2.5259999999999998</v>
      </c>
      <c r="J11930">
        <v>1</v>
      </c>
      <c r="K11930">
        <v>1165.4000000000001</v>
      </c>
      <c r="L11930" t="s">
        <v>369</v>
      </c>
      <c r="M11930" t="s">
        <v>368</v>
      </c>
      <c r="N11930" s="8">
        <v>41962</v>
      </c>
      <c r="O11930">
        <v>0</v>
      </c>
      <c r="P11930">
        <v>0</v>
      </c>
      <c r="Q11930">
        <v>5826.5</v>
      </c>
      <c r="R11930">
        <v>690.71</v>
      </c>
      <c r="S11930">
        <v>1.4390000000000001</v>
      </c>
      <c r="T11930">
        <v>33</v>
      </c>
      <c r="U11930">
        <v>2093.1</v>
      </c>
      <c r="V11930">
        <v>30</v>
      </c>
      <c r="W11930">
        <v>1.722</v>
      </c>
      <c r="X11930">
        <v>2.7839999999999998</v>
      </c>
      <c r="Y11930" s="8">
        <v>41962</v>
      </c>
    </row>
    <row r="11931" spans="1:25" x14ac:dyDescent="0.25">
      <c r="A11931">
        <v>-111.97807417</v>
      </c>
      <c r="B11931">
        <v>33.079954780000001</v>
      </c>
      <c r="C11931">
        <v>13</v>
      </c>
      <c r="D11931" t="s">
        <v>371</v>
      </c>
      <c r="E11931" t="s">
        <v>370</v>
      </c>
      <c r="F11931">
        <v>11930</v>
      </c>
      <c r="G11931">
        <v>1</v>
      </c>
      <c r="H11931">
        <v>13.33</v>
      </c>
      <c r="I11931">
        <v>2.4929999999999999</v>
      </c>
      <c r="J11931">
        <v>1</v>
      </c>
      <c r="K11931">
        <v>1165.5</v>
      </c>
      <c r="L11931" t="s">
        <v>369</v>
      </c>
      <c r="M11931" t="s">
        <v>368</v>
      </c>
      <c r="N11931" s="8">
        <v>41962</v>
      </c>
      <c r="O11931">
        <v>0</v>
      </c>
      <c r="P11931">
        <v>0</v>
      </c>
      <c r="Q11931">
        <v>2675.1</v>
      </c>
      <c r="R11931">
        <v>321.3</v>
      </c>
      <c r="S11931">
        <v>0.66900000000000004</v>
      </c>
      <c r="T11931">
        <v>33</v>
      </c>
      <c r="U11931">
        <v>973.63</v>
      </c>
      <c r="V11931">
        <v>30</v>
      </c>
      <c r="W11931">
        <v>1.7</v>
      </c>
      <c r="X11931">
        <v>2.7480000000000002</v>
      </c>
      <c r="Y11931" s="8">
        <v>41962</v>
      </c>
    </row>
    <row r="11932" spans="1:25" x14ac:dyDescent="0.25">
      <c r="A11932">
        <v>-111.97807333999999</v>
      </c>
      <c r="B11932">
        <v>33.079961779999998</v>
      </c>
      <c r="C11932">
        <v>13</v>
      </c>
      <c r="D11932" t="s">
        <v>371</v>
      </c>
      <c r="E11932" t="s">
        <v>370</v>
      </c>
      <c r="F11932">
        <v>11931</v>
      </c>
      <c r="G11932">
        <v>2</v>
      </c>
      <c r="H11932">
        <v>13.33</v>
      </c>
      <c r="I11932">
        <v>2.4929999999999999</v>
      </c>
      <c r="J11932">
        <v>1</v>
      </c>
      <c r="K11932">
        <v>1165.5999999999999</v>
      </c>
      <c r="L11932" t="s">
        <v>369</v>
      </c>
      <c r="M11932" t="s">
        <v>368</v>
      </c>
      <c r="N11932" s="8">
        <v>41962</v>
      </c>
      <c r="O11932">
        <v>0</v>
      </c>
      <c r="P11932">
        <v>0</v>
      </c>
      <c r="Q11932">
        <v>2782.2</v>
      </c>
      <c r="R11932">
        <v>334.16</v>
      </c>
      <c r="S11932">
        <v>0.69599999999999995</v>
      </c>
      <c r="T11932">
        <v>33</v>
      </c>
      <c r="U11932">
        <v>1012.6</v>
      </c>
      <c r="V11932">
        <v>30</v>
      </c>
      <c r="W11932">
        <v>1.7</v>
      </c>
      <c r="X11932">
        <v>2.7480000000000002</v>
      </c>
      <c r="Y11932" s="8">
        <v>41962</v>
      </c>
    </row>
    <row r="11933" spans="1:25" x14ac:dyDescent="0.25">
      <c r="A11933">
        <v>-111.97807283</v>
      </c>
      <c r="B11933">
        <v>33.079968780000002</v>
      </c>
      <c r="C11933">
        <v>13</v>
      </c>
      <c r="D11933" t="s">
        <v>371</v>
      </c>
      <c r="E11933" t="s">
        <v>370</v>
      </c>
      <c r="F11933">
        <v>11932</v>
      </c>
      <c r="G11933">
        <v>359</v>
      </c>
      <c r="H11933">
        <v>13.33</v>
      </c>
      <c r="I11933">
        <v>2.4929999999999999</v>
      </c>
      <c r="J11933">
        <v>1</v>
      </c>
      <c r="K11933">
        <v>1165.5</v>
      </c>
      <c r="L11933" t="s">
        <v>369</v>
      </c>
      <c r="M11933" t="s">
        <v>368</v>
      </c>
      <c r="N11933" s="8">
        <v>41962</v>
      </c>
      <c r="O11933">
        <v>0</v>
      </c>
      <c r="P11933">
        <v>0</v>
      </c>
      <c r="Q11933">
        <v>3191.2</v>
      </c>
      <c r="R11933">
        <v>383.28</v>
      </c>
      <c r="S11933">
        <v>0.79900000000000004</v>
      </c>
      <c r="T11933">
        <v>33</v>
      </c>
      <c r="U11933">
        <v>1161.5</v>
      </c>
      <c r="V11933">
        <v>30</v>
      </c>
      <c r="W11933">
        <v>1.7</v>
      </c>
      <c r="X11933">
        <v>2.7480000000000002</v>
      </c>
      <c r="Y11933" s="8">
        <v>41962</v>
      </c>
    </row>
    <row r="11934" spans="1:25" x14ac:dyDescent="0.25">
      <c r="A11934">
        <v>-111.97807417</v>
      </c>
      <c r="B11934">
        <v>33.079975779999998</v>
      </c>
      <c r="C11934">
        <v>13</v>
      </c>
      <c r="D11934" t="s">
        <v>371</v>
      </c>
      <c r="E11934" t="s">
        <v>370</v>
      </c>
      <c r="F11934">
        <v>11933</v>
      </c>
      <c r="G11934">
        <v>1</v>
      </c>
      <c r="H11934">
        <v>13.33</v>
      </c>
      <c r="I11934">
        <v>2.4279999999999999</v>
      </c>
      <c r="J11934">
        <v>1</v>
      </c>
      <c r="K11934">
        <v>1165.5</v>
      </c>
      <c r="L11934" t="s">
        <v>369</v>
      </c>
      <c r="M11934" t="s">
        <v>368</v>
      </c>
      <c r="N11934" s="8">
        <v>41962</v>
      </c>
      <c r="O11934">
        <v>0</v>
      </c>
      <c r="P11934">
        <v>0</v>
      </c>
      <c r="Q11934">
        <v>3192.6</v>
      </c>
      <c r="R11934">
        <v>393.81</v>
      </c>
      <c r="S11934">
        <v>0.82</v>
      </c>
      <c r="T11934">
        <v>33</v>
      </c>
      <c r="U11934">
        <v>1193.4000000000001</v>
      </c>
      <c r="V11934">
        <v>30</v>
      </c>
      <c r="W11934">
        <v>1.655</v>
      </c>
      <c r="X11934">
        <v>2.6749999999999998</v>
      </c>
      <c r="Y11934" s="8">
        <v>41962</v>
      </c>
    </row>
    <row r="11935" spans="1:25" x14ac:dyDescent="0.25">
      <c r="A11935">
        <v>-111.97807351</v>
      </c>
      <c r="B11935">
        <v>33.079982790000003</v>
      </c>
      <c r="C11935">
        <v>13</v>
      </c>
      <c r="D11935" t="s">
        <v>371</v>
      </c>
      <c r="E11935" t="s">
        <v>370</v>
      </c>
      <c r="F11935">
        <v>11934</v>
      </c>
      <c r="G11935">
        <v>3</v>
      </c>
      <c r="H11935">
        <v>13.33</v>
      </c>
      <c r="I11935">
        <v>2.5259999999999998</v>
      </c>
      <c r="J11935">
        <v>1</v>
      </c>
      <c r="K11935">
        <v>1165.5</v>
      </c>
      <c r="L11935" t="s">
        <v>369</v>
      </c>
      <c r="M11935" t="s">
        <v>368</v>
      </c>
      <c r="N11935" s="8">
        <v>41962</v>
      </c>
      <c r="O11935">
        <v>0</v>
      </c>
      <c r="P11935">
        <v>0</v>
      </c>
      <c r="Q11935">
        <v>1905.7</v>
      </c>
      <c r="R11935">
        <v>225.91</v>
      </c>
      <c r="S11935">
        <v>0.47099999999999997</v>
      </c>
      <c r="T11935">
        <v>33</v>
      </c>
      <c r="U11935">
        <v>684.57</v>
      </c>
      <c r="V11935">
        <v>30</v>
      </c>
      <c r="W11935">
        <v>1.722</v>
      </c>
      <c r="X11935">
        <v>2.7839999999999998</v>
      </c>
      <c r="Y11935" s="8">
        <v>41962</v>
      </c>
    </row>
    <row r="11936" spans="1:25" x14ac:dyDescent="0.25">
      <c r="A11936">
        <v>-111.97807317</v>
      </c>
      <c r="B11936">
        <v>33.079989779999998</v>
      </c>
      <c r="C11936">
        <v>13</v>
      </c>
      <c r="D11936" t="s">
        <v>371</v>
      </c>
      <c r="E11936" t="s">
        <v>370</v>
      </c>
      <c r="F11936">
        <v>11935</v>
      </c>
      <c r="G11936">
        <v>1</v>
      </c>
      <c r="H11936">
        <v>13.33</v>
      </c>
      <c r="I11936">
        <v>2.395</v>
      </c>
      <c r="J11936">
        <v>1</v>
      </c>
      <c r="K11936">
        <v>1165.5</v>
      </c>
      <c r="L11936" t="s">
        <v>369</v>
      </c>
      <c r="M11936" t="s">
        <v>368</v>
      </c>
      <c r="N11936" s="8">
        <v>41962</v>
      </c>
      <c r="O11936">
        <v>0</v>
      </c>
      <c r="P11936">
        <v>0</v>
      </c>
      <c r="Q11936">
        <v>1559.1</v>
      </c>
      <c r="R11936">
        <v>194.95</v>
      </c>
      <c r="S11936">
        <v>0.40600000000000003</v>
      </c>
      <c r="T11936">
        <v>33</v>
      </c>
      <c r="U11936">
        <v>590.77</v>
      </c>
      <c r="V11936">
        <v>30</v>
      </c>
      <c r="W11936">
        <v>1.633</v>
      </c>
      <c r="X11936">
        <v>2.6389999999999998</v>
      </c>
      <c r="Y11936" s="8">
        <v>41962</v>
      </c>
    </row>
    <row r="11937" spans="1:25" x14ac:dyDescent="0.25">
      <c r="A11937">
        <v>-111.97807385999999</v>
      </c>
      <c r="B11937">
        <v>33.079996809999997</v>
      </c>
      <c r="C11937">
        <v>13</v>
      </c>
      <c r="D11937" t="s">
        <v>371</v>
      </c>
      <c r="E11937" t="s">
        <v>370</v>
      </c>
      <c r="F11937">
        <v>11936</v>
      </c>
      <c r="G11937">
        <v>5</v>
      </c>
      <c r="H11937">
        <v>13.33</v>
      </c>
      <c r="I11937">
        <v>2.5920000000000001</v>
      </c>
      <c r="J11937">
        <v>1</v>
      </c>
      <c r="K11937">
        <v>1165.5</v>
      </c>
      <c r="L11937" t="s">
        <v>369</v>
      </c>
      <c r="M11937" t="s">
        <v>368</v>
      </c>
      <c r="N11937" s="8">
        <v>41962</v>
      </c>
      <c r="O11937">
        <v>0</v>
      </c>
      <c r="P11937">
        <v>0</v>
      </c>
      <c r="Q11937">
        <v>708.22</v>
      </c>
      <c r="R11937">
        <v>81.83</v>
      </c>
      <c r="S11937">
        <v>0.17</v>
      </c>
      <c r="T11937">
        <v>33</v>
      </c>
      <c r="U11937">
        <v>247.97</v>
      </c>
      <c r="V11937">
        <v>30</v>
      </c>
      <c r="W11937">
        <v>1.7669999999999999</v>
      </c>
      <c r="X11937">
        <v>2.8559999999999999</v>
      </c>
      <c r="Y11937" s="8">
        <v>41962</v>
      </c>
    </row>
    <row r="11938" spans="1:25" x14ac:dyDescent="0.25">
      <c r="A11938">
        <v>-111.97807266</v>
      </c>
      <c r="B11938">
        <v>33.080004780000003</v>
      </c>
      <c r="C11938">
        <v>13</v>
      </c>
      <c r="D11938" t="s">
        <v>371</v>
      </c>
      <c r="E11938" t="s">
        <v>370</v>
      </c>
      <c r="F11938">
        <v>11937</v>
      </c>
      <c r="G11938">
        <v>358</v>
      </c>
      <c r="H11938">
        <v>13.33</v>
      </c>
      <c r="I11938">
        <v>2.625</v>
      </c>
      <c r="J11938">
        <v>1</v>
      </c>
      <c r="K11938">
        <v>1165.4000000000001</v>
      </c>
      <c r="L11938" t="s">
        <v>369</v>
      </c>
      <c r="M11938" t="s">
        <v>368</v>
      </c>
      <c r="N11938" s="8">
        <v>41962</v>
      </c>
      <c r="O11938">
        <v>0</v>
      </c>
      <c r="P11938">
        <v>0</v>
      </c>
      <c r="Q11938">
        <v>513.54</v>
      </c>
      <c r="R11938">
        <v>58.59</v>
      </c>
      <c r="S11938">
        <v>0.122</v>
      </c>
      <c r="T11938">
        <v>33</v>
      </c>
      <c r="U11938">
        <v>177.56</v>
      </c>
      <c r="V11938">
        <v>30</v>
      </c>
      <c r="W11938">
        <v>1.79</v>
      </c>
      <c r="X11938">
        <v>2.8919999999999999</v>
      </c>
      <c r="Y11938" s="8">
        <v>41962</v>
      </c>
    </row>
    <row r="11939" spans="1:25" x14ac:dyDescent="0.25">
      <c r="A11939">
        <v>-111.97807299999999</v>
      </c>
      <c r="B11939">
        <v>33.080011769999999</v>
      </c>
      <c r="C11939">
        <v>13</v>
      </c>
      <c r="D11939" t="s">
        <v>371</v>
      </c>
      <c r="E11939" t="s">
        <v>370</v>
      </c>
      <c r="F11939">
        <v>11938</v>
      </c>
      <c r="G11939">
        <v>0</v>
      </c>
      <c r="H11939">
        <v>13.33</v>
      </c>
      <c r="I11939">
        <v>2.5920000000000001</v>
      </c>
      <c r="J11939">
        <v>1</v>
      </c>
      <c r="K11939">
        <v>1165.4000000000001</v>
      </c>
      <c r="L11939" t="s">
        <v>369</v>
      </c>
      <c r="M11939" t="s">
        <v>368</v>
      </c>
      <c r="N11939" s="8">
        <v>41962</v>
      </c>
      <c r="O11939">
        <v>0</v>
      </c>
      <c r="P11939">
        <v>0</v>
      </c>
      <c r="Q11939">
        <v>745.61</v>
      </c>
      <c r="R11939">
        <v>86.15</v>
      </c>
      <c r="S11939">
        <v>0.17899999999999999</v>
      </c>
      <c r="T11939">
        <v>33</v>
      </c>
      <c r="U11939">
        <v>261.06</v>
      </c>
      <c r="V11939">
        <v>30</v>
      </c>
      <c r="W11939">
        <v>1.7669999999999999</v>
      </c>
      <c r="X11939">
        <v>2.8559999999999999</v>
      </c>
      <c r="Y11939" s="8">
        <v>41962</v>
      </c>
    </row>
    <row r="11940" spans="1:25" x14ac:dyDescent="0.25">
      <c r="A11940">
        <v>-111.97807266</v>
      </c>
      <c r="B11940">
        <v>33.080018780000003</v>
      </c>
      <c r="C11940">
        <v>13</v>
      </c>
      <c r="D11940" t="s">
        <v>371</v>
      </c>
      <c r="E11940" t="s">
        <v>370</v>
      </c>
      <c r="F11940">
        <v>11939</v>
      </c>
      <c r="G11940">
        <v>358</v>
      </c>
      <c r="H11940">
        <v>13.33</v>
      </c>
      <c r="I11940">
        <v>2.69</v>
      </c>
      <c r="J11940">
        <v>1</v>
      </c>
      <c r="K11940">
        <v>1165.4000000000001</v>
      </c>
      <c r="L11940" t="s">
        <v>369</v>
      </c>
      <c r="M11940" t="s">
        <v>368</v>
      </c>
      <c r="N11940" s="8">
        <v>41962</v>
      </c>
      <c r="O11940">
        <v>0</v>
      </c>
      <c r="P11940">
        <v>0</v>
      </c>
      <c r="Q11940">
        <v>541.89</v>
      </c>
      <c r="R11940">
        <v>60.32</v>
      </c>
      <c r="S11940">
        <v>0.126</v>
      </c>
      <c r="T11940">
        <v>33</v>
      </c>
      <c r="U11940">
        <v>182.79</v>
      </c>
      <c r="V11940">
        <v>30</v>
      </c>
      <c r="W11940">
        <v>1.8340000000000001</v>
      </c>
      <c r="X11940">
        <v>2.964</v>
      </c>
      <c r="Y11940" s="8">
        <v>41962</v>
      </c>
    </row>
    <row r="11941" spans="1:25" x14ac:dyDescent="0.25">
      <c r="A11941">
        <v>-111.97807283</v>
      </c>
      <c r="B11941">
        <v>33.08002578</v>
      </c>
      <c r="C11941">
        <v>13</v>
      </c>
      <c r="D11941" t="s">
        <v>371</v>
      </c>
      <c r="E11941" t="s">
        <v>370</v>
      </c>
      <c r="F11941">
        <v>11940</v>
      </c>
      <c r="G11941">
        <v>359</v>
      </c>
      <c r="H11941">
        <v>13.33</v>
      </c>
      <c r="I11941">
        <v>2.4279999999999999</v>
      </c>
      <c r="J11941">
        <v>1</v>
      </c>
      <c r="K11941">
        <v>1165.4000000000001</v>
      </c>
      <c r="L11941" t="s">
        <v>369</v>
      </c>
      <c r="M11941" t="s">
        <v>368</v>
      </c>
      <c r="N11941" s="8">
        <v>41962</v>
      </c>
      <c r="O11941">
        <v>0</v>
      </c>
      <c r="P11941">
        <v>0</v>
      </c>
      <c r="Q11941">
        <v>97.38</v>
      </c>
      <c r="R11941">
        <v>12.01</v>
      </c>
      <c r="S11941">
        <v>2.5000000000000001E-2</v>
      </c>
      <c r="T11941">
        <v>33</v>
      </c>
      <c r="U11941">
        <v>36.4</v>
      </c>
      <c r="V11941">
        <v>30</v>
      </c>
      <c r="W11941">
        <v>1.655</v>
      </c>
      <c r="X11941">
        <v>2.6749999999999998</v>
      </c>
      <c r="Y11941" s="8">
        <v>41962</v>
      </c>
    </row>
    <row r="11942" spans="1:25" x14ac:dyDescent="0.25">
      <c r="A11942">
        <v>-111.97815917</v>
      </c>
      <c r="B11942">
        <v>33.080026220000001</v>
      </c>
      <c r="C11942">
        <v>13</v>
      </c>
      <c r="D11942" t="s">
        <v>371</v>
      </c>
      <c r="E11942" t="s">
        <v>370</v>
      </c>
      <c r="F11942">
        <v>11941</v>
      </c>
      <c r="G11942">
        <v>179</v>
      </c>
      <c r="H11942">
        <v>13.33</v>
      </c>
      <c r="I11942">
        <v>1.3779999999999999</v>
      </c>
      <c r="J11942">
        <v>1</v>
      </c>
      <c r="K11942">
        <v>1165.2</v>
      </c>
      <c r="L11942" t="s">
        <v>369</v>
      </c>
      <c r="M11942" t="s">
        <v>368</v>
      </c>
      <c r="N11942" s="8">
        <v>41962</v>
      </c>
      <c r="O11942">
        <v>0</v>
      </c>
      <c r="P11942">
        <v>0</v>
      </c>
      <c r="Q11942">
        <v>168.87</v>
      </c>
      <c r="R11942">
        <v>36.700000000000003</v>
      </c>
      <c r="S11942">
        <v>7.5999999999999998E-2</v>
      </c>
      <c r="T11942">
        <v>33</v>
      </c>
      <c r="U11942">
        <v>111.21</v>
      </c>
      <c r="V11942">
        <v>31</v>
      </c>
      <c r="W11942">
        <v>0.94</v>
      </c>
      <c r="X11942">
        <v>1.518</v>
      </c>
      <c r="Y11942" s="8">
        <v>41962</v>
      </c>
    </row>
    <row r="11943" spans="1:25" x14ac:dyDescent="0.25">
      <c r="A11943">
        <v>-111.97815932</v>
      </c>
      <c r="B11943">
        <v>33.080017210000001</v>
      </c>
      <c r="C11943">
        <v>13</v>
      </c>
      <c r="D11943" t="s">
        <v>371</v>
      </c>
      <c r="E11943" t="s">
        <v>370</v>
      </c>
      <c r="F11943">
        <v>11942</v>
      </c>
      <c r="G11943">
        <v>184</v>
      </c>
      <c r="H11943">
        <v>13.33</v>
      </c>
      <c r="I11943">
        <v>1.476</v>
      </c>
      <c r="J11943">
        <v>1</v>
      </c>
      <c r="K11943">
        <v>1165</v>
      </c>
      <c r="L11943" t="s">
        <v>369</v>
      </c>
      <c r="M11943" t="s">
        <v>368</v>
      </c>
      <c r="N11943" s="8">
        <v>41962</v>
      </c>
      <c r="O11943">
        <v>0</v>
      </c>
      <c r="P11943">
        <v>0</v>
      </c>
      <c r="Q11943">
        <v>438.84</v>
      </c>
      <c r="R11943">
        <v>89.02</v>
      </c>
      <c r="S11943">
        <v>0.185</v>
      </c>
      <c r="T11943">
        <v>33</v>
      </c>
      <c r="U11943">
        <v>269.75</v>
      </c>
      <c r="V11943">
        <v>31</v>
      </c>
      <c r="W11943">
        <v>1.0069999999999999</v>
      </c>
      <c r="X11943">
        <v>1.627</v>
      </c>
      <c r="Y11943" s="8">
        <v>41962</v>
      </c>
    </row>
    <row r="11944" spans="1:25" x14ac:dyDescent="0.25">
      <c r="A11944">
        <v>-111.97815996999999</v>
      </c>
      <c r="B11944">
        <v>33.080013180000002</v>
      </c>
      <c r="C11944">
        <v>13</v>
      </c>
      <c r="D11944" t="s">
        <v>371</v>
      </c>
      <c r="E11944" t="s">
        <v>370</v>
      </c>
      <c r="F11944">
        <v>11943</v>
      </c>
      <c r="G11944">
        <v>186</v>
      </c>
      <c r="H11944">
        <v>13.33</v>
      </c>
      <c r="I11944">
        <v>1.542</v>
      </c>
      <c r="J11944">
        <v>1</v>
      </c>
      <c r="K11944">
        <v>1165</v>
      </c>
      <c r="L11944" t="s">
        <v>369</v>
      </c>
      <c r="M11944" t="s">
        <v>368</v>
      </c>
      <c r="N11944" s="8">
        <v>41962</v>
      </c>
      <c r="O11944">
        <v>0</v>
      </c>
      <c r="P11944">
        <v>0</v>
      </c>
      <c r="Q11944">
        <v>1519.9</v>
      </c>
      <c r="R11944">
        <v>295.18</v>
      </c>
      <c r="S11944">
        <v>0.61499999999999999</v>
      </c>
      <c r="T11944">
        <v>33</v>
      </c>
      <c r="U11944">
        <v>894.48</v>
      </c>
      <c r="V11944">
        <v>31</v>
      </c>
      <c r="W11944">
        <v>1.0509999999999999</v>
      </c>
      <c r="X11944">
        <v>1.6990000000000001</v>
      </c>
      <c r="Y11944" s="8">
        <v>41962</v>
      </c>
    </row>
    <row r="11945" spans="1:25" x14ac:dyDescent="0.25">
      <c r="A11945">
        <v>-111.97816048999999</v>
      </c>
      <c r="B11945">
        <v>33.08000921</v>
      </c>
      <c r="C11945">
        <v>13</v>
      </c>
      <c r="D11945" t="s">
        <v>371</v>
      </c>
      <c r="E11945" t="s">
        <v>370</v>
      </c>
      <c r="F11945">
        <v>11944</v>
      </c>
      <c r="G11945">
        <v>183</v>
      </c>
      <c r="H11945">
        <v>13.33</v>
      </c>
      <c r="I11945">
        <v>1.3779999999999999</v>
      </c>
      <c r="J11945">
        <v>1</v>
      </c>
      <c r="K11945">
        <v>1164.9000000000001</v>
      </c>
      <c r="L11945" t="s">
        <v>369</v>
      </c>
      <c r="M11945" t="s">
        <v>368</v>
      </c>
      <c r="N11945" s="8">
        <v>41962</v>
      </c>
      <c r="O11945">
        <v>0</v>
      </c>
      <c r="P11945">
        <v>0</v>
      </c>
      <c r="Q11945">
        <v>1891.2</v>
      </c>
      <c r="R11945">
        <v>411.02</v>
      </c>
      <c r="S11945">
        <v>0.85599999999999998</v>
      </c>
      <c r="T11945">
        <v>33</v>
      </c>
      <c r="U11945">
        <v>1245.5</v>
      </c>
      <c r="V11945">
        <v>31</v>
      </c>
      <c r="W11945">
        <v>0.94</v>
      </c>
      <c r="X11945">
        <v>1.518</v>
      </c>
      <c r="Y11945" s="8">
        <v>41962</v>
      </c>
    </row>
    <row r="11946" spans="1:25" x14ac:dyDescent="0.25">
      <c r="A11946">
        <v>-111.97816134</v>
      </c>
      <c r="B11946">
        <v>33.080006220000001</v>
      </c>
      <c r="C11946">
        <v>13</v>
      </c>
      <c r="D11946" t="s">
        <v>371</v>
      </c>
      <c r="E11946" t="s">
        <v>370</v>
      </c>
      <c r="F11946">
        <v>11945</v>
      </c>
      <c r="G11946">
        <v>178</v>
      </c>
      <c r="H11946">
        <v>13.33</v>
      </c>
      <c r="I11946">
        <v>1.64</v>
      </c>
      <c r="J11946">
        <v>1</v>
      </c>
      <c r="K11946">
        <v>1165</v>
      </c>
      <c r="L11946" t="s">
        <v>369</v>
      </c>
      <c r="M11946" t="s">
        <v>368</v>
      </c>
      <c r="N11946" s="8">
        <v>41962</v>
      </c>
      <c r="O11946">
        <v>0</v>
      </c>
      <c r="P11946">
        <v>0</v>
      </c>
      <c r="Q11946">
        <v>1677</v>
      </c>
      <c r="R11946">
        <v>306.16000000000003</v>
      </c>
      <c r="S11946">
        <v>0.63800000000000001</v>
      </c>
      <c r="T11946">
        <v>33</v>
      </c>
      <c r="U11946">
        <v>927.75</v>
      </c>
      <c r="V11946">
        <v>31</v>
      </c>
      <c r="W11946">
        <v>1.1180000000000001</v>
      </c>
      <c r="X11946">
        <v>1.8080000000000001</v>
      </c>
      <c r="Y11946" s="8">
        <v>41962</v>
      </c>
    </row>
    <row r="11947" spans="1:25" x14ac:dyDescent="0.25">
      <c r="A11947">
        <v>-111.97816082999999</v>
      </c>
      <c r="B11947">
        <v>33.080002219999997</v>
      </c>
      <c r="C11947">
        <v>13</v>
      </c>
      <c r="D11947" t="s">
        <v>371</v>
      </c>
      <c r="E11947" t="s">
        <v>370</v>
      </c>
      <c r="F11947">
        <v>11946</v>
      </c>
      <c r="G11947">
        <v>181</v>
      </c>
      <c r="H11947">
        <v>13.33</v>
      </c>
      <c r="I11947">
        <v>1.3120000000000001</v>
      </c>
      <c r="J11947">
        <v>1</v>
      </c>
      <c r="K11947">
        <v>1165</v>
      </c>
      <c r="L11947" t="s">
        <v>369</v>
      </c>
      <c r="M11947" t="s">
        <v>368</v>
      </c>
      <c r="N11947" s="8">
        <v>41962</v>
      </c>
      <c r="O11947">
        <v>0</v>
      </c>
      <c r="P11947">
        <v>0</v>
      </c>
      <c r="Q11947">
        <v>3629.6</v>
      </c>
      <c r="R11947">
        <v>828.28</v>
      </c>
      <c r="S11947">
        <v>1.726</v>
      </c>
      <c r="T11947">
        <v>33</v>
      </c>
      <c r="U11947">
        <v>2509.9</v>
      </c>
      <c r="V11947">
        <v>31</v>
      </c>
      <c r="W11947">
        <v>0.89500000000000002</v>
      </c>
      <c r="X11947">
        <v>1.446</v>
      </c>
      <c r="Y11947" s="8">
        <v>41962</v>
      </c>
    </row>
    <row r="11948" spans="1:25" x14ac:dyDescent="0.25">
      <c r="A11948">
        <v>-111.97816066</v>
      </c>
      <c r="B11948">
        <v>33.07999822</v>
      </c>
      <c r="C11948">
        <v>13</v>
      </c>
      <c r="D11948" t="s">
        <v>371</v>
      </c>
      <c r="E11948" t="s">
        <v>370</v>
      </c>
      <c r="F11948">
        <v>11947</v>
      </c>
      <c r="G11948">
        <v>182</v>
      </c>
      <c r="H11948">
        <v>13.33</v>
      </c>
      <c r="I11948">
        <v>1.345</v>
      </c>
      <c r="J11948">
        <v>1</v>
      </c>
      <c r="K11948">
        <v>1165</v>
      </c>
      <c r="L11948" t="s">
        <v>369</v>
      </c>
      <c r="M11948" t="s">
        <v>368</v>
      </c>
      <c r="N11948" s="8">
        <v>41962</v>
      </c>
      <c r="O11948">
        <v>0</v>
      </c>
      <c r="P11948">
        <v>0</v>
      </c>
      <c r="Q11948">
        <v>3858.4</v>
      </c>
      <c r="R11948">
        <v>859.01</v>
      </c>
      <c r="S11948">
        <v>1.79</v>
      </c>
      <c r="T11948">
        <v>33</v>
      </c>
      <c r="U11948">
        <v>2603.1</v>
      </c>
      <c r="V11948">
        <v>31</v>
      </c>
      <c r="W11948">
        <v>0.91700000000000004</v>
      </c>
      <c r="X11948">
        <v>1.482</v>
      </c>
      <c r="Y11948" s="8">
        <v>41962</v>
      </c>
    </row>
    <row r="11949" spans="1:25" x14ac:dyDescent="0.25">
      <c r="A11949">
        <v>-111.97816117000001</v>
      </c>
      <c r="B11949">
        <v>33.079994220000003</v>
      </c>
      <c r="C11949">
        <v>13</v>
      </c>
      <c r="D11949" t="s">
        <v>371</v>
      </c>
      <c r="E11949" t="s">
        <v>370</v>
      </c>
      <c r="F11949">
        <v>11948</v>
      </c>
      <c r="G11949">
        <v>179</v>
      </c>
      <c r="H11949">
        <v>13.33</v>
      </c>
      <c r="I11949">
        <v>1.444</v>
      </c>
      <c r="J11949">
        <v>1</v>
      </c>
      <c r="K11949">
        <v>1165</v>
      </c>
      <c r="L11949" t="s">
        <v>369</v>
      </c>
      <c r="M11949" t="s">
        <v>368</v>
      </c>
      <c r="N11949" s="8">
        <v>41962</v>
      </c>
      <c r="O11949">
        <v>0</v>
      </c>
      <c r="P11949">
        <v>0</v>
      </c>
      <c r="Q11949">
        <v>2837.6</v>
      </c>
      <c r="R11949">
        <v>588.66999999999996</v>
      </c>
      <c r="S11949">
        <v>1.226</v>
      </c>
      <c r="T11949">
        <v>33</v>
      </c>
      <c r="U11949">
        <v>1783.9</v>
      </c>
      <c r="V11949">
        <v>31</v>
      </c>
      <c r="W11949">
        <v>0.98399999999999999</v>
      </c>
      <c r="X11949">
        <v>1.591</v>
      </c>
      <c r="Y11949" s="8">
        <v>41962</v>
      </c>
    </row>
    <row r="11950" spans="1:25" x14ac:dyDescent="0.25">
      <c r="A11950">
        <v>-111.97815966</v>
      </c>
      <c r="B11950">
        <v>33.079989220000002</v>
      </c>
      <c r="C11950">
        <v>13</v>
      </c>
      <c r="D11950" t="s">
        <v>371</v>
      </c>
      <c r="E11950" t="s">
        <v>370</v>
      </c>
      <c r="F11950">
        <v>11949</v>
      </c>
      <c r="G11950">
        <v>182</v>
      </c>
      <c r="H11950">
        <v>13.33</v>
      </c>
      <c r="I11950">
        <v>1.411</v>
      </c>
      <c r="J11950">
        <v>1</v>
      </c>
      <c r="K11950">
        <v>1165</v>
      </c>
      <c r="L11950" t="s">
        <v>369</v>
      </c>
      <c r="M11950" t="s">
        <v>368</v>
      </c>
      <c r="N11950" s="8">
        <v>41962</v>
      </c>
      <c r="O11950">
        <v>0</v>
      </c>
      <c r="P11950">
        <v>0</v>
      </c>
      <c r="Q11950">
        <v>3715.6</v>
      </c>
      <c r="R11950">
        <v>788.76</v>
      </c>
      <c r="S11950">
        <v>1.643</v>
      </c>
      <c r="T11950">
        <v>33</v>
      </c>
      <c r="U11950">
        <v>2390.1999999999998</v>
      </c>
      <c r="V11950">
        <v>31</v>
      </c>
      <c r="W11950">
        <v>0.96199999999999997</v>
      </c>
      <c r="X11950">
        <v>1.5549999999999999</v>
      </c>
      <c r="Y11950" s="8">
        <v>41962</v>
      </c>
    </row>
    <row r="11951" spans="1:25" x14ac:dyDescent="0.25">
      <c r="A11951">
        <v>-111.97815966</v>
      </c>
      <c r="B11951">
        <v>33.079986220000002</v>
      </c>
      <c r="C11951">
        <v>13</v>
      </c>
      <c r="D11951" t="s">
        <v>371</v>
      </c>
      <c r="E11951" t="s">
        <v>370</v>
      </c>
      <c r="F11951">
        <v>11950</v>
      </c>
      <c r="G11951">
        <v>182</v>
      </c>
      <c r="H11951">
        <v>13.33</v>
      </c>
      <c r="I11951">
        <v>1.444</v>
      </c>
      <c r="J11951">
        <v>1</v>
      </c>
      <c r="K11951">
        <v>1165.2</v>
      </c>
      <c r="L11951" t="s">
        <v>369</v>
      </c>
      <c r="M11951" t="s">
        <v>368</v>
      </c>
      <c r="N11951" s="8">
        <v>41962</v>
      </c>
      <c r="O11951">
        <v>0</v>
      </c>
      <c r="P11951">
        <v>0</v>
      </c>
      <c r="Q11951">
        <v>4689.1000000000004</v>
      </c>
      <c r="R11951">
        <v>972.77</v>
      </c>
      <c r="S11951">
        <v>2.0270000000000001</v>
      </c>
      <c r="T11951">
        <v>33</v>
      </c>
      <c r="U11951">
        <v>2947.8</v>
      </c>
      <c r="V11951">
        <v>31</v>
      </c>
      <c r="W11951">
        <v>0.98399999999999999</v>
      </c>
      <c r="X11951">
        <v>1.591</v>
      </c>
      <c r="Y11951" s="8">
        <v>41962</v>
      </c>
    </row>
    <row r="11952" spans="1:25" x14ac:dyDescent="0.25">
      <c r="A11952">
        <v>-111.97816104</v>
      </c>
      <c r="B11952">
        <v>33.079982049999998</v>
      </c>
      <c r="C11952">
        <v>13</v>
      </c>
      <c r="D11952" t="s">
        <v>371</v>
      </c>
      <c r="E11952" t="s">
        <v>370</v>
      </c>
      <c r="F11952">
        <v>11951</v>
      </c>
      <c r="G11952">
        <v>168</v>
      </c>
      <c r="H11952">
        <v>13.33</v>
      </c>
      <c r="I11952">
        <v>1.345</v>
      </c>
      <c r="J11952">
        <v>1</v>
      </c>
      <c r="K11952">
        <v>1165.3</v>
      </c>
      <c r="L11952" t="s">
        <v>369</v>
      </c>
      <c r="M11952" t="s">
        <v>368</v>
      </c>
      <c r="N11952" s="8">
        <v>41962</v>
      </c>
      <c r="O11952">
        <v>0</v>
      </c>
      <c r="P11952">
        <v>0</v>
      </c>
      <c r="Q11952">
        <v>5241.6000000000004</v>
      </c>
      <c r="R11952">
        <v>1167</v>
      </c>
      <c r="S11952">
        <v>2.431</v>
      </c>
      <c r="T11952">
        <v>33</v>
      </c>
      <c r="U11952">
        <v>3536.2</v>
      </c>
      <c r="V11952">
        <v>31</v>
      </c>
      <c r="W11952">
        <v>0.91700000000000004</v>
      </c>
      <c r="X11952">
        <v>1.482</v>
      </c>
      <c r="Y11952" s="8">
        <v>41962</v>
      </c>
    </row>
    <row r="11953" spans="1:25" x14ac:dyDescent="0.25">
      <c r="A11953">
        <v>-111.97816003</v>
      </c>
      <c r="B11953">
        <v>33.079978179999998</v>
      </c>
      <c r="C11953">
        <v>13</v>
      </c>
      <c r="D11953" t="s">
        <v>371</v>
      </c>
      <c r="E11953" t="s">
        <v>370</v>
      </c>
      <c r="F11953">
        <v>11952</v>
      </c>
      <c r="G11953">
        <v>174</v>
      </c>
      <c r="H11953">
        <v>13.33</v>
      </c>
      <c r="I11953">
        <v>1.3120000000000001</v>
      </c>
      <c r="J11953">
        <v>1</v>
      </c>
      <c r="K11953">
        <v>1165.4000000000001</v>
      </c>
      <c r="L11953" t="s">
        <v>369</v>
      </c>
      <c r="M11953" t="s">
        <v>368</v>
      </c>
      <c r="N11953" s="8">
        <v>41962</v>
      </c>
      <c r="O11953">
        <v>0</v>
      </c>
      <c r="P11953">
        <v>0</v>
      </c>
      <c r="Q11953">
        <v>2947.2</v>
      </c>
      <c r="R11953">
        <v>672.55</v>
      </c>
      <c r="S11953">
        <v>1.401</v>
      </c>
      <c r="T11953">
        <v>33</v>
      </c>
      <c r="U11953">
        <v>2038</v>
      </c>
      <c r="V11953">
        <v>31</v>
      </c>
      <c r="W11953">
        <v>0.89500000000000002</v>
      </c>
      <c r="X11953">
        <v>1.446</v>
      </c>
      <c r="Y11953" s="8">
        <v>41962</v>
      </c>
    </row>
    <row r="11954" spans="1:25" x14ac:dyDescent="0.25">
      <c r="A11954">
        <v>-111.97815900000001</v>
      </c>
      <c r="B11954">
        <v>33.079974229999998</v>
      </c>
      <c r="C11954">
        <v>13</v>
      </c>
      <c r="D11954" t="s">
        <v>371</v>
      </c>
      <c r="E11954" t="s">
        <v>370</v>
      </c>
      <c r="F11954">
        <v>11953</v>
      </c>
      <c r="G11954">
        <v>180</v>
      </c>
      <c r="H11954">
        <v>13.33</v>
      </c>
      <c r="I11954">
        <v>1.3120000000000001</v>
      </c>
      <c r="J11954">
        <v>1</v>
      </c>
      <c r="K11954">
        <v>1165.3</v>
      </c>
      <c r="L11954" t="s">
        <v>369</v>
      </c>
      <c r="M11954" t="s">
        <v>368</v>
      </c>
      <c r="N11954" s="8">
        <v>41962</v>
      </c>
      <c r="O11954">
        <v>0</v>
      </c>
      <c r="P11954">
        <v>0</v>
      </c>
      <c r="Q11954">
        <v>3040.2</v>
      </c>
      <c r="R11954">
        <v>693.77</v>
      </c>
      <c r="S11954">
        <v>1.4450000000000001</v>
      </c>
      <c r="T11954">
        <v>33</v>
      </c>
      <c r="U11954">
        <v>2102.3000000000002</v>
      </c>
      <c r="V11954">
        <v>31</v>
      </c>
      <c r="W11954">
        <v>0.89500000000000002</v>
      </c>
      <c r="X11954">
        <v>1.446</v>
      </c>
      <c r="Y11954" s="8">
        <v>41962</v>
      </c>
    </row>
    <row r="11955" spans="1:25" x14ac:dyDescent="0.25">
      <c r="A11955">
        <v>-111.97815849</v>
      </c>
      <c r="B11955">
        <v>33.079970209999999</v>
      </c>
      <c r="C11955">
        <v>13</v>
      </c>
      <c r="D11955" t="s">
        <v>371</v>
      </c>
      <c r="E11955" t="s">
        <v>370</v>
      </c>
      <c r="F11955">
        <v>11954</v>
      </c>
      <c r="G11955">
        <v>183</v>
      </c>
      <c r="H11955">
        <v>13.33</v>
      </c>
      <c r="I11955">
        <v>1.411</v>
      </c>
      <c r="J11955">
        <v>1</v>
      </c>
      <c r="K11955">
        <v>1165.3</v>
      </c>
      <c r="L11955" t="s">
        <v>369</v>
      </c>
      <c r="M11955" t="s">
        <v>368</v>
      </c>
      <c r="N11955" s="8">
        <v>41962</v>
      </c>
      <c r="O11955">
        <v>0</v>
      </c>
      <c r="P11955">
        <v>0</v>
      </c>
      <c r="Q11955">
        <v>4074.7</v>
      </c>
      <c r="R11955">
        <v>864.98</v>
      </c>
      <c r="S11955">
        <v>1.802</v>
      </c>
      <c r="T11955">
        <v>33</v>
      </c>
      <c r="U11955">
        <v>2621.1999999999998</v>
      </c>
      <c r="V11955">
        <v>31</v>
      </c>
      <c r="W11955">
        <v>0.96199999999999997</v>
      </c>
      <c r="X11955">
        <v>1.5549999999999999</v>
      </c>
      <c r="Y11955" s="8">
        <v>41962</v>
      </c>
    </row>
    <row r="11956" spans="1:25" x14ac:dyDescent="0.25">
      <c r="A11956">
        <v>-111.97815883</v>
      </c>
      <c r="B11956">
        <v>33.07996722</v>
      </c>
      <c r="C11956">
        <v>13</v>
      </c>
      <c r="D11956" t="s">
        <v>371</v>
      </c>
      <c r="E11956" t="s">
        <v>370</v>
      </c>
      <c r="F11956">
        <v>11955</v>
      </c>
      <c r="G11956">
        <v>181</v>
      </c>
      <c r="H11956">
        <v>13.33</v>
      </c>
      <c r="I11956">
        <v>1.3779999999999999</v>
      </c>
      <c r="J11956">
        <v>1</v>
      </c>
      <c r="K11956">
        <v>1165.4000000000001</v>
      </c>
      <c r="L11956" t="s">
        <v>369</v>
      </c>
      <c r="M11956" t="s">
        <v>368</v>
      </c>
      <c r="N11956" s="8">
        <v>41962</v>
      </c>
      <c r="O11956">
        <v>0</v>
      </c>
      <c r="P11956">
        <v>0</v>
      </c>
      <c r="Q11956">
        <v>7835.7</v>
      </c>
      <c r="R11956">
        <v>1703</v>
      </c>
      <c r="S11956">
        <v>3.548</v>
      </c>
      <c r="T11956">
        <v>33</v>
      </c>
      <c r="U11956">
        <v>5160.5</v>
      </c>
      <c r="V11956">
        <v>31</v>
      </c>
      <c r="W11956">
        <v>0.94</v>
      </c>
      <c r="X11956">
        <v>1.518</v>
      </c>
      <c r="Y11956" s="8">
        <v>41962</v>
      </c>
    </row>
    <row r="11957" spans="1:25" x14ac:dyDescent="0.25">
      <c r="A11957">
        <v>-111.97816003</v>
      </c>
      <c r="B11957">
        <v>33.07996318</v>
      </c>
      <c r="C11957">
        <v>13</v>
      </c>
      <c r="D11957" t="s">
        <v>371</v>
      </c>
      <c r="E11957" t="s">
        <v>370</v>
      </c>
      <c r="F11957">
        <v>11956</v>
      </c>
      <c r="G11957">
        <v>174</v>
      </c>
      <c r="H11957">
        <v>13.33</v>
      </c>
      <c r="I11957">
        <v>1.2470000000000001</v>
      </c>
      <c r="J11957">
        <v>1</v>
      </c>
      <c r="K11957">
        <v>1165.3</v>
      </c>
      <c r="L11957" t="s">
        <v>369</v>
      </c>
      <c r="M11957" t="s">
        <v>368</v>
      </c>
      <c r="N11957" s="8">
        <v>41962</v>
      </c>
      <c r="O11957">
        <v>0</v>
      </c>
      <c r="P11957">
        <v>0</v>
      </c>
      <c r="Q11957">
        <v>4120.8</v>
      </c>
      <c r="R11957">
        <v>989.87</v>
      </c>
      <c r="S11957">
        <v>2.0619999999999998</v>
      </c>
      <c r="T11957">
        <v>33</v>
      </c>
      <c r="U11957">
        <v>2999.6</v>
      </c>
      <c r="V11957">
        <v>31</v>
      </c>
      <c r="W11957">
        <v>0.85</v>
      </c>
      <c r="X11957">
        <v>1.3740000000000001</v>
      </c>
      <c r="Y11957" s="8">
        <v>41962</v>
      </c>
    </row>
    <row r="11958" spans="1:25" x14ac:dyDescent="0.25">
      <c r="A11958">
        <v>-111.97815797</v>
      </c>
      <c r="B11958">
        <v>33.079959180000003</v>
      </c>
      <c r="C11958">
        <v>13</v>
      </c>
      <c r="D11958" t="s">
        <v>371</v>
      </c>
      <c r="E11958" t="s">
        <v>370</v>
      </c>
      <c r="F11958">
        <v>11957</v>
      </c>
      <c r="G11958">
        <v>186</v>
      </c>
      <c r="H11958">
        <v>13.33</v>
      </c>
      <c r="I11958">
        <v>1.3120000000000001</v>
      </c>
      <c r="J11958">
        <v>1</v>
      </c>
      <c r="K11958">
        <v>1165.3</v>
      </c>
      <c r="L11958" t="s">
        <v>369</v>
      </c>
      <c r="M11958" t="s">
        <v>368</v>
      </c>
      <c r="N11958" s="8">
        <v>41962</v>
      </c>
      <c r="O11958">
        <v>0</v>
      </c>
      <c r="P11958">
        <v>0</v>
      </c>
      <c r="Q11958">
        <v>3809</v>
      </c>
      <c r="R11958">
        <v>869.22</v>
      </c>
      <c r="S11958">
        <v>1.8109999999999999</v>
      </c>
      <c r="T11958">
        <v>33</v>
      </c>
      <c r="U11958">
        <v>2634</v>
      </c>
      <c r="V11958">
        <v>31</v>
      </c>
      <c r="W11958">
        <v>0.89500000000000002</v>
      </c>
      <c r="X11958">
        <v>1.446</v>
      </c>
      <c r="Y11958" s="8">
        <v>41962</v>
      </c>
    </row>
    <row r="11959" spans="1:25" x14ac:dyDescent="0.25">
      <c r="A11959">
        <v>-111.97815934</v>
      </c>
      <c r="B11959">
        <v>33.079955220000002</v>
      </c>
      <c r="C11959">
        <v>13</v>
      </c>
      <c r="D11959" t="s">
        <v>371</v>
      </c>
      <c r="E11959" t="s">
        <v>370</v>
      </c>
      <c r="F11959">
        <v>11958</v>
      </c>
      <c r="G11959">
        <v>178</v>
      </c>
      <c r="H11959">
        <v>13.33</v>
      </c>
      <c r="I11959">
        <v>1.542</v>
      </c>
      <c r="J11959">
        <v>1</v>
      </c>
      <c r="K11959">
        <v>1165.3</v>
      </c>
      <c r="L11959" t="s">
        <v>369</v>
      </c>
      <c r="M11959" t="s">
        <v>368</v>
      </c>
      <c r="N11959" s="8">
        <v>41962</v>
      </c>
      <c r="O11959">
        <v>0</v>
      </c>
      <c r="P11959">
        <v>0</v>
      </c>
      <c r="Q11959">
        <v>5231.5</v>
      </c>
      <c r="R11959">
        <v>1016</v>
      </c>
      <c r="S11959">
        <v>2.117</v>
      </c>
      <c r="T11959">
        <v>33</v>
      </c>
      <c r="U11959">
        <v>3078.9</v>
      </c>
      <c r="V11959">
        <v>31</v>
      </c>
      <c r="W11959">
        <v>1.0509999999999999</v>
      </c>
      <c r="X11959">
        <v>1.6990000000000001</v>
      </c>
      <c r="Y11959" s="8">
        <v>41962</v>
      </c>
    </row>
    <row r="11960" spans="1:25" x14ac:dyDescent="0.25">
      <c r="A11960">
        <v>-111.97815951</v>
      </c>
      <c r="B11960">
        <v>33.079951209999997</v>
      </c>
      <c r="C11960">
        <v>13</v>
      </c>
      <c r="D11960" t="s">
        <v>371</v>
      </c>
      <c r="E11960" t="s">
        <v>370</v>
      </c>
      <c r="F11960">
        <v>11959</v>
      </c>
      <c r="G11960">
        <v>177</v>
      </c>
      <c r="H11960">
        <v>13.33</v>
      </c>
      <c r="I11960">
        <v>1.3120000000000001</v>
      </c>
      <c r="J11960">
        <v>1</v>
      </c>
      <c r="K11960">
        <v>1165.4000000000001</v>
      </c>
      <c r="L11960" t="s">
        <v>369</v>
      </c>
      <c r="M11960" t="s">
        <v>368</v>
      </c>
      <c r="N11960" s="8">
        <v>41962</v>
      </c>
      <c r="O11960">
        <v>0</v>
      </c>
      <c r="P11960">
        <v>0</v>
      </c>
      <c r="Q11960">
        <v>5348.3</v>
      </c>
      <c r="R11960">
        <v>1220.5</v>
      </c>
      <c r="S11960">
        <v>2.5430000000000001</v>
      </c>
      <c r="T11960">
        <v>33</v>
      </c>
      <c r="U11960">
        <v>3698.4</v>
      </c>
      <c r="V11960">
        <v>31</v>
      </c>
      <c r="W11960">
        <v>0.89500000000000002</v>
      </c>
      <c r="X11960">
        <v>1.446</v>
      </c>
      <c r="Y11960" s="8">
        <v>41962</v>
      </c>
    </row>
    <row r="11961" spans="1:25" x14ac:dyDescent="0.25">
      <c r="A11961">
        <v>-111.97815914</v>
      </c>
      <c r="B11961">
        <v>33.079948190000003</v>
      </c>
      <c r="C11961">
        <v>13</v>
      </c>
      <c r="D11961" t="s">
        <v>371</v>
      </c>
      <c r="E11961" t="s">
        <v>370</v>
      </c>
      <c r="F11961">
        <v>11960</v>
      </c>
      <c r="G11961">
        <v>185</v>
      </c>
      <c r="H11961">
        <v>13.33</v>
      </c>
      <c r="I11961">
        <v>1.3120000000000001</v>
      </c>
      <c r="J11961">
        <v>1</v>
      </c>
      <c r="K11961">
        <v>1165.4000000000001</v>
      </c>
      <c r="L11961" t="s">
        <v>369</v>
      </c>
      <c r="M11961" t="s">
        <v>368</v>
      </c>
      <c r="N11961" s="8">
        <v>41962</v>
      </c>
      <c r="O11961">
        <v>0</v>
      </c>
      <c r="P11961">
        <v>0</v>
      </c>
      <c r="Q11961">
        <v>5876</v>
      </c>
      <c r="R11961">
        <v>1340.9</v>
      </c>
      <c r="S11961">
        <v>2.794</v>
      </c>
      <c r="T11961">
        <v>33</v>
      </c>
      <c r="U11961">
        <v>4063.3</v>
      </c>
      <c r="V11961">
        <v>31</v>
      </c>
      <c r="W11961">
        <v>0.89500000000000002</v>
      </c>
      <c r="X11961">
        <v>1.446</v>
      </c>
      <c r="Y11961" s="8">
        <v>41962</v>
      </c>
    </row>
    <row r="11962" spans="1:25" x14ac:dyDescent="0.25">
      <c r="A11962">
        <v>-111.97816097</v>
      </c>
      <c r="B11962">
        <v>33.079944179999998</v>
      </c>
      <c r="C11962">
        <v>13</v>
      </c>
      <c r="D11962" t="s">
        <v>371</v>
      </c>
      <c r="E11962" t="s">
        <v>370</v>
      </c>
      <c r="F11962">
        <v>11961</v>
      </c>
      <c r="G11962">
        <v>186</v>
      </c>
      <c r="H11962">
        <v>13.33</v>
      </c>
      <c r="I11962">
        <v>1.345</v>
      </c>
      <c r="J11962">
        <v>1</v>
      </c>
      <c r="K11962">
        <v>1165.7</v>
      </c>
      <c r="L11962" t="s">
        <v>369</v>
      </c>
      <c r="M11962" t="s">
        <v>368</v>
      </c>
      <c r="N11962" s="8">
        <v>41962</v>
      </c>
      <c r="O11962">
        <v>0</v>
      </c>
      <c r="P11962">
        <v>0</v>
      </c>
      <c r="Q11962">
        <v>3574.7</v>
      </c>
      <c r="R11962">
        <v>795.85</v>
      </c>
      <c r="S11962">
        <v>1.6579999999999999</v>
      </c>
      <c r="T11962">
        <v>33</v>
      </c>
      <c r="U11962">
        <v>2411.6999999999998</v>
      </c>
      <c r="V11962">
        <v>31</v>
      </c>
      <c r="W11962">
        <v>0.91700000000000004</v>
      </c>
      <c r="X11962">
        <v>1.482</v>
      </c>
      <c r="Y11962" s="8">
        <v>41962</v>
      </c>
    </row>
    <row r="11963" spans="1:25" x14ac:dyDescent="0.25">
      <c r="A11963">
        <v>-111.97816237000001</v>
      </c>
      <c r="B11963">
        <v>33.079940149999999</v>
      </c>
      <c r="C11963">
        <v>13</v>
      </c>
      <c r="D11963" t="s">
        <v>371</v>
      </c>
      <c r="E11963" t="s">
        <v>370</v>
      </c>
      <c r="F11963">
        <v>11962</v>
      </c>
      <c r="G11963">
        <v>172</v>
      </c>
      <c r="H11963">
        <v>13.33</v>
      </c>
      <c r="I11963">
        <v>1.345</v>
      </c>
      <c r="J11963">
        <v>1</v>
      </c>
      <c r="K11963">
        <v>1165.8</v>
      </c>
      <c r="L11963" t="s">
        <v>369</v>
      </c>
      <c r="M11963" t="s">
        <v>368</v>
      </c>
      <c r="N11963" s="8">
        <v>41962</v>
      </c>
      <c r="O11963">
        <v>0</v>
      </c>
      <c r="P11963">
        <v>0</v>
      </c>
      <c r="Q11963">
        <v>2327.9</v>
      </c>
      <c r="R11963">
        <v>518.28</v>
      </c>
      <c r="S11963">
        <v>1.08</v>
      </c>
      <c r="T11963">
        <v>33</v>
      </c>
      <c r="U11963">
        <v>1570.5</v>
      </c>
      <c r="V11963">
        <v>31</v>
      </c>
      <c r="W11963">
        <v>0.91700000000000004</v>
      </c>
      <c r="X11963">
        <v>1.482</v>
      </c>
      <c r="Y11963" s="8">
        <v>41962</v>
      </c>
    </row>
    <row r="11964" spans="1:25" x14ac:dyDescent="0.25">
      <c r="A11964">
        <v>-111.97816082999999</v>
      </c>
      <c r="B11964">
        <v>33.07993622</v>
      </c>
      <c r="C11964">
        <v>13</v>
      </c>
      <c r="D11964" t="s">
        <v>371</v>
      </c>
      <c r="E11964" t="s">
        <v>370</v>
      </c>
      <c r="F11964">
        <v>11963</v>
      </c>
      <c r="G11964">
        <v>181</v>
      </c>
      <c r="H11964">
        <v>13.33</v>
      </c>
      <c r="I11964">
        <v>1.3120000000000001</v>
      </c>
      <c r="J11964">
        <v>1</v>
      </c>
      <c r="K11964">
        <v>1165.8</v>
      </c>
      <c r="L11964" t="s">
        <v>369</v>
      </c>
      <c r="M11964" t="s">
        <v>368</v>
      </c>
      <c r="N11964" s="8">
        <v>41962</v>
      </c>
      <c r="O11964">
        <v>0</v>
      </c>
      <c r="P11964">
        <v>0</v>
      </c>
      <c r="Q11964">
        <v>4239.3</v>
      </c>
      <c r="R11964">
        <v>967.4</v>
      </c>
      <c r="S11964">
        <v>2.0150000000000001</v>
      </c>
      <c r="T11964">
        <v>33</v>
      </c>
      <c r="U11964">
        <v>2931.5</v>
      </c>
      <c r="V11964">
        <v>31</v>
      </c>
      <c r="W11964">
        <v>0.89500000000000002</v>
      </c>
      <c r="X11964">
        <v>1.446</v>
      </c>
      <c r="Y11964" s="8">
        <v>41962</v>
      </c>
    </row>
    <row r="11965" spans="1:25" x14ac:dyDescent="0.25">
      <c r="A11965">
        <v>-111.97816117000001</v>
      </c>
      <c r="B11965">
        <v>33.079932220000003</v>
      </c>
      <c r="C11965">
        <v>13</v>
      </c>
      <c r="D11965" t="s">
        <v>371</v>
      </c>
      <c r="E11965" t="s">
        <v>370</v>
      </c>
      <c r="F11965">
        <v>11964</v>
      </c>
      <c r="G11965">
        <v>179</v>
      </c>
      <c r="H11965">
        <v>13.33</v>
      </c>
      <c r="I11965">
        <v>1.411</v>
      </c>
      <c r="J11965">
        <v>1</v>
      </c>
      <c r="K11965">
        <v>1165.8</v>
      </c>
      <c r="L11965" t="s">
        <v>369</v>
      </c>
      <c r="M11965" t="s">
        <v>368</v>
      </c>
      <c r="N11965" s="8">
        <v>41962</v>
      </c>
      <c r="O11965">
        <v>0</v>
      </c>
      <c r="P11965">
        <v>0</v>
      </c>
      <c r="Q11965">
        <v>5155</v>
      </c>
      <c r="R11965">
        <v>1094.3</v>
      </c>
      <c r="S11965">
        <v>2.2799999999999998</v>
      </c>
      <c r="T11965">
        <v>33</v>
      </c>
      <c r="U11965">
        <v>3316.1</v>
      </c>
      <c r="V11965">
        <v>31</v>
      </c>
      <c r="W11965">
        <v>0.96199999999999997</v>
      </c>
      <c r="X11965">
        <v>1.5549999999999999</v>
      </c>
      <c r="Y11965" s="8">
        <v>41962</v>
      </c>
    </row>
    <row r="11966" spans="1:25" x14ac:dyDescent="0.25">
      <c r="A11966">
        <v>-111.97815996999999</v>
      </c>
      <c r="B11966">
        <v>33.079928180000003</v>
      </c>
      <c r="C11966">
        <v>13</v>
      </c>
      <c r="D11966" t="s">
        <v>371</v>
      </c>
      <c r="E11966" t="s">
        <v>370</v>
      </c>
      <c r="F11966">
        <v>11965</v>
      </c>
      <c r="G11966">
        <v>186</v>
      </c>
      <c r="H11966">
        <v>13.33</v>
      </c>
      <c r="I11966">
        <v>1.5089999999999999</v>
      </c>
      <c r="J11966">
        <v>1</v>
      </c>
      <c r="K11966">
        <v>1165.7</v>
      </c>
      <c r="L11966" t="s">
        <v>369</v>
      </c>
      <c r="M11966" t="s">
        <v>368</v>
      </c>
      <c r="N11966" s="8">
        <v>41962</v>
      </c>
      <c r="O11966">
        <v>0</v>
      </c>
      <c r="P11966">
        <v>0</v>
      </c>
      <c r="Q11966">
        <v>4669.1000000000004</v>
      </c>
      <c r="R11966">
        <v>926.52</v>
      </c>
      <c r="S11966">
        <v>1.93</v>
      </c>
      <c r="T11966">
        <v>33</v>
      </c>
      <c r="U11966">
        <v>2807.6</v>
      </c>
      <c r="V11966">
        <v>31</v>
      </c>
      <c r="W11966">
        <v>1.0289999999999999</v>
      </c>
      <c r="X11966">
        <v>1.663</v>
      </c>
      <c r="Y11966" s="8">
        <v>41962</v>
      </c>
    </row>
    <row r="11967" spans="1:25" x14ac:dyDescent="0.25">
      <c r="A11967">
        <v>-111.97816151000001</v>
      </c>
      <c r="B11967">
        <v>33.079924210000001</v>
      </c>
      <c r="C11967">
        <v>13</v>
      </c>
      <c r="D11967" t="s">
        <v>371</v>
      </c>
      <c r="E11967" t="s">
        <v>370</v>
      </c>
      <c r="F11967">
        <v>11966</v>
      </c>
      <c r="G11967">
        <v>177</v>
      </c>
      <c r="H11967">
        <v>13.33</v>
      </c>
      <c r="I11967">
        <v>1.3779999999999999</v>
      </c>
      <c r="J11967">
        <v>1</v>
      </c>
      <c r="K11967">
        <v>1165.7</v>
      </c>
      <c r="L11967" t="s">
        <v>369</v>
      </c>
      <c r="M11967" t="s">
        <v>368</v>
      </c>
      <c r="N11967" s="8">
        <v>41962</v>
      </c>
      <c r="O11967">
        <v>0</v>
      </c>
      <c r="P11967">
        <v>0</v>
      </c>
      <c r="Q11967">
        <v>4947.8999999999996</v>
      </c>
      <c r="R11967">
        <v>1075.4000000000001</v>
      </c>
      <c r="S11967">
        <v>2.2400000000000002</v>
      </c>
      <c r="T11967">
        <v>33</v>
      </c>
      <c r="U11967">
        <v>3258.6</v>
      </c>
      <c r="V11967">
        <v>31</v>
      </c>
      <c r="W11967">
        <v>0.94</v>
      </c>
      <c r="X11967">
        <v>1.518</v>
      </c>
      <c r="Y11967" s="8">
        <v>41962</v>
      </c>
    </row>
    <row r="11968" spans="1:25" x14ac:dyDescent="0.25">
      <c r="A11968">
        <v>-111.97816117000001</v>
      </c>
      <c r="B11968">
        <v>33.079920219999998</v>
      </c>
      <c r="C11968">
        <v>13</v>
      </c>
      <c r="D11968" t="s">
        <v>371</v>
      </c>
      <c r="E11968" t="s">
        <v>370</v>
      </c>
      <c r="F11968">
        <v>11967</v>
      </c>
      <c r="G11968">
        <v>179</v>
      </c>
      <c r="H11968">
        <v>13.33</v>
      </c>
      <c r="I11968">
        <v>1.444</v>
      </c>
      <c r="J11968">
        <v>1</v>
      </c>
      <c r="K11968">
        <v>1165.8</v>
      </c>
      <c r="L11968" t="s">
        <v>369</v>
      </c>
      <c r="M11968" t="s">
        <v>368</v>
      </c>
      <c r="N11968" s="8">
        <v>41962</v>
      </c>
      <c r="O11968">
        <v>0</v>
      </c>
      <c r="P11968">
        <v>0</v>
      </c>
      <c r="Q11968">
        <v>4197</v>
      </c>
      <c r="R11968">
        <v>870.69</v>
      </c>
      <c r="S11968">
        <v>1.8140000000000001</v>
      </c>
      <c r="T11968">
        <v>33</v>
      </c>
      <c r="U11968">
        <v>2638.5</v>
      </c>
      <c r="V11968">
        <v>31</v>
      </c>
      <c r="W11968">
        <v>0.98399999999999999</v>
      </c>
      <c r="X11968">
        <v>1.591</v>
      </c>
      <c r="Y11968" s="8">
        <v>41962</v>
      </c>
    </row>
    <row r="11969" spans="1:25" x14ac:dyDescent="0.25">
      <c r="A11969">
        <v>-111.97816186</v>
      </c>
      <c r="B11969">
        <v>33.079916189999999</v>
      </c>
      <c r="C11969">
        <v>13</v>
      </c>
      <c r="D11969" t="s">
        <v>371</v>
      </c>
      <c r="E11969" t="s">
        <v>370</v>
      </c>
      <c r="F11969">
        <v>11968</v>
      </c>
      <c r="G11969">
        <v>175</v>
      </c>
      <c r="H11969">
        <v>13.33</v>
      </c>
      <c r="I11969">
        <v>1.444</v>
      </c>
      <c r="J11969">
        <v>1</v>
      </c>
      <c r="K11969">
        <v>1165.7</v>
      </c>
      <c r="L11969" t="s">
        <v>369</v>
      </c>
      <c r="M11969" t="s">
        <v>368</v>
      </c>
      <c r="N11969" s="8">
        <v>41962</v>
      </c>
      <c r="O11969">
        <v>0</v>
      </c>
      <c r="P11969">
        <v>0</v>
      </c>
      <c r="Q11969">
        <v>3338.2</v>
      </c>
      <c r="R11969">
        <v>692.53</v>
      </c>
      <c r="S11969">
        <v>1.4430000000000001</v>
      </c>
      <c r="T11969">
        <v>33</v>
      </c>
      <c r="U11969">
        <v>2098.6</v>
      </c>
      <c r="V11969">
        <v>31</v>
      </c>
      <c r="W11969">
        <v>0.98399999999999999</v>
      </c>
      <c r="X11969">
        <v>1.591</v>
      </c>
      <c r="Y11969" s="8">
        <v>41962</v>
      </c>
    </row>
    <row r="11970" spans="1:25" x14ac:dyDescent="0.25">
      <c r="A11970">
        <v>-111.97816082999999</v>
      </c>
      <c r="B11970">
        <v>33.079913220000002</v>
      </c>
      <c r="C11970">
        <v>13</v>
      </c>
      <c r="D11970" t="s">
        <v>371</v>
      </c>
      <c r="E11970" t="s">
        <v>370</v>
      </c>
      <c r="F11970">
        <v>11969</v>
      </c>
      <c r="G11970">
        <v>181</v>
      </c>
      <c r="H11970">
        <v>13.33</v>
      </c>
      <c r="I11970">
        <v>1.476</v>
      </c>
      <c r="J11970">
        <v>1</v>
      </c>
      <c r="K11970">
        <v>1165.7</v>
      </c>
      <c r="L11970" t="s">
        <v>369</v>
      </c>
      <c r="M11970" t="s">
        <v>368</v>
      </c>
      <c r="N11970" s="8">
        <v>41962</v>
      </c>
      <c r="O11970">
        <v>0</v>
      </c>
      <c r="P11970">
        <v>0</v>
      </c>
      <c r="Q11970">
        <v>4462.6000000000004</v>
      </c>
      <c r="R11970">
        <v>905.22</v>
      </c>
      <c r="S11970">
        <v>1.8859999999999999</v>
      </c>
      <c r="T11970">
        <v>33</v>
      </c>
      <c r="U11970">
        <v>2743.1</v>
      </c>
      <c r="V11970">
        <v>31</v>
      </c>
      <c r="W11970">
        <v>1.0069999999999999</v>
      </c>
      <c r="X11970">
        <v>1.627</v>
      </c>
      <c r="Y11970" s="8">
        <v>41962</v>
      </c>
    </row>
    <row r="11971" spans="1:25" x14ac:dyDescent="0.25">
      <c r="A11971">
        <v>-111.9781608</v>
      </c>
      <c r="B11971">
        <v>33.07990916</v>
      </c>
      <c r="C11971">
        <v>13</v>
      </c>
      <c r="D11971" t="s">
        <v>371</v>
      </c>
      <c r="E11971" t="s">
        <v>370</v>
      </c>
      <c r="F11971">
        <v>11970</v>
      </c>
      <c r="G11971">
        <v>187</v>
      </c>
      <c r="H11971">
        <v>13.33</v>
      </c>
      <c r="I11971">
        <v>1.345</v>
      </c>
      <c r="J11971">
        <v>1</v>
      </c>
      <c r="K11971">
        <v>1165.8</v>
      </c>
      <c r="L11971" t="s">
        <v>369</v>
      </c>
      <c r="M11971" t="s">
        <v>368</v>
      </c>
      <c r="N11971" s="8">
        <v>41962</v>
      </c>
      <c r="O11971">
        <v>0</v>
      </c>
      <c r="P11971">
        <v>0</v>
      </c>
      <c r="Q11971">
        <v>4751.2</v>
      </c>
      <c r="R11971">
        <v>1057.8</v>
      </c>
      <c r="S11971">
        <v>2.2040000000000002</v>
      </c>
      <c r="T11971">
        <v>33</v>
      </c>
      <c r="U11971">
        <v>3205.4</v>
      </c>
      <c r="V11971">
        <v>31</v>
      </c>
      <c r="W11971">
        <v>0.91700000000000004</v>
      </c>
      <c r="X11971">
        <v>1.482</v>
      </c>
      <c r="Y11971" s="8">
        <v>41962</v>
      </c>
    </row>
    <row r="11972" spans="1:25" x14ac:dyDescent="0.25">
      <c r="A11972">
        <v>-111.97816168</v>
      </c>
      <c r="B11972">
        <v>33.07990521</v>
      </c>
      <c r="C11972">
        <v>13</v>
      </c>
      <c r="D11972" t="s">
        <v>371</v>
      </c>
      <c r="E11972" t="s">
        <v>370</v>
      </c>
      <c r="F11972">
        <v>11971</v>
      </c>
      <c r="G11972">
        <v>176</v>
      </c>
      <c r="H11972">
        <v>13.33</v>
      </c>
      <c r="I11972">
        <v>1.345</v>
      </c>
      <c r="J11972">
        <v>1</v>
      </c>
      <c r="K11972">
        <v>1165.8</v>
      </c>
      <c r="L11972" t="s">
        <v>369</v>
      </c>
      <c r="M11972" t="s">
        <v>368</v>
      </c>
      <c r="N11972" s="8">
        <v>41962</v>
      </c>
      <c r="O11972">
        <v>0</v>
      </c>
      <c r="P11972">
        <v>0</v>
      </c>
      <c r="Q11972">
        <v>9657.7999999999993</v>
      </c>
      <c r="R11972">
        <v>2150.1999999999998</v>
      </c>
      <c r="S11972">
        <v>4.4800000000000004</v>
      </c>
      <c r="T11972">
        <v>33</v>
      </c>
      <c r="U11972">
        <v>6515.7</v>
      </c>
      <c r="V11972">
        <v>31</v>
      </c>
      <c r="W11972">
        <v>0.91700000000000004</v>
      </c>
      <c r="X11972">
        <v>1.482</v>
      </c>
      <c r="Y11972" s="8">
        <v>41962</v>
      </c>
    </row>
    <row r="11973" spans="1:25" x14ac:dyDescent="0.25">
      <c r="A11973">
        <v>-111.97816151000001</v>
      </c>
      <c r="B11973">
        <v>33.079899210000001</v>
      </c>
      <c r="C11973">
        <v>13</v>
      </c>
      <c r="D11973" t="s">
        <v>371</v>
      </c>
      <c r="E11973" t="s">
        <v>370</v>
      </c>
      <c r="F11973">
        <v>11972</v>
      </c>
      <c r="G11973">
        <v>177</v>
      </c>
      <c r="H11973">
        <v>13.33</v>
      </c>
      <c r="I11973">
        <v>2.1</v>
      </c>
      <c r="J11973">
        <v>1</v>
      </c>
      <c r="K11973">
        <v>1165.8</v>
      </c>
      <c r="L11973" t="s">
        <v>369</v>
      </c>
      <c r="M11973" t="s">
        <v>368</v>
      </c>
      <c r="N11973" s="8">
        <v>41962</v>
      </c>
      <c r="O11973">
        <v>0</v>
      </c>
      <c r="P11973">
        <v>0</v>
      </c>
      <c r="Q11973">
        <v>10155</v>
      </c>
      <c r="R11973">
        <v>1448.4</v>
      </c>
      <c r="S11973">
        <v>3.0169999999999999</v>
      </c>
      <c r="T11973">
        <v>33</v>
      </c>
      <c r="U11973">
        <v>4389.1000000000004</v>
      </c>
      <c r="V11973">
        <v>31</v>
      </c>
      <c r="W11973">
        <v>1.4319999999999999</v>
      </c>
      <c r="X11973">
        <v>2.3140000000000001</v>
      </c>
      <c r="Y11973" s="8">
        <v>41962</v>
      </c>
    </row>
    <row r="11974" spans="1:25" x14ac:dyDescent="0.25">
      <c r="A11974">
        <v>-111.97816151000001</v>
      </c>
      <c r="B11974">
        <v>33.079894209999999</v>
      </c>
      <c r="C11974">
        <v>13</v>
      </c>
      <c r="D11974" t="s">
        <v>371</v>
      </c>
      <c r="E11974" t="s">
        <v>370</v>
      </c>
      <c r="F11974">
        <v>11973</v>
      </c>
      <c r="G11974">
        <v>177</v>
      </c>
      <c r="H11974">
        <v>13.33</v>
      </c>
      <c r="I11974">
        <v>1.903</v>
      </c>
      <c r="J11974">
        <v>1</v>
      </c>
      <c r="K11974">
        <v>1165.8</v>
      </c>
      <c r="L11974" t="s">
        <v>369</v>
      </c>
      <c r="M11974" t="s">
        <v>368</v>
      </c>
      <c r="N11974" s="8">
        <v>41962</v>
      </c>
      <c r="O11974">
        <v>0</v>
      </c>
      <c r="P11974">
        <v>0</v>
      </c>
      <c r="Q11974">
        <v>8942.9</v>
      </c>
      <c r="R11974">
        <v>1407.4</v>
      </c>
      <c r="S11974">
        <v>2.9319999999999999</v>
      </c>
      <c r="T11974">
        <v>33</v>
      </c>
      <c r="U11974">
        <v>4264.8999999999996</v>
      </c>
      <c r="V11974">
        <v>31</v>
      </c>
      <c r="W11974">
        <v>1.2969999999999999</v>
      </c>
      <c r="X11974">
        <v>2.097</v>
      </c>
      <c r="Y11974" s="8">
        <v>41962</v>
      </c>
    </row>
    <row r="11975" spans="1:25" x14ac:dyDescent="0.25">
      <c r="A11975">
        <v>-111.97816048999999</v>
      </c>
      <c r="B11975">
        <v>33.079889209999997</v>
      </c>
      <c r="C11975">
        <v>13</v>
      </c>
      <c r="D11975" t="s">
        <v>371</v>
      </c>
      <c r="E11975" t="s">
        <v>370</v>
      </c>
      <c r="F11975">
        <v>11974</v>
      </c>
      <c r="G11975">
        <v>183</v>
      </c>
      <c r="H11975">
        <v>13.33</v>
      </c>
      <c r="I11975">
        <v>2.0009999999999999</v>
      </c>
      <c r="J11975">
        <v>1</v>
      </c>
      <c r="K11975">
        <v>1165.8</v>
      </c>
      <c r="L11975" t="s">
        <v>369</v>
      </c>
      <c r="M11975" t="s">
        <v>368</v>
      </c>
      <c r="N11975" s="8">
        <v>41962</v>
      </c>
      <c r="O11975">
        <v>0</v>
      </c>
      <c r="P11975">
        <v>0</v>
      </c>
      <c r="Q11975">
        <v>9651</v>
      </c>
      <c r="R11975">
        <v>1444.2</v>
      </c>
      <c r="S11975">
        <v>3.0089999999999999</v>
      </c>
      <c r="T11975">
        <v>33</v>
      </c>
      <c r="U11975">
        <v>4376.3</v>
      </c>
      <c r="V11975">
        <v>31</v>
      </c>
      <c r="W11975">
        <v>1.365</v>
      </c>
      <c r="X11975">
        <v>2.2050000000000001</v>
      </c>
      <c r="Y11975" s="8">
        <v>41962</v>
      </c>
    </row>
    <row r="11976" spans="1:25" x14ac:dyDescent="0.25">
      <c r="A11976">
        <v>-111.97816066</v>
      </c>
      <c r="B11976">
        <v>33.079883219999999</v>
      </c>
      <c r="C11976">
        <v>13</v>
      </c>
      <c r="D11976" t="s">
        <v>371</v>
      </c>
      <c r="E11976" t="s">
        <v>370</v>
      </c>
      <c r="F11976">
        <v>11975</v>
      </c>
      <c r="G11976">
        <v>182</v>
      </c>
      <c r="H11976">
        <v>13.33</v>
      </c>
      <c r="I11976">
        <v>1.903</v>
      </c>
      <c r="J11976">
        <v>1</v>
      </c>
      <c r="K11976">
        <v>1165.7</v>
      </c>
      <c r="L11976" t="s">
        <v>369</v>
      </c>
      <c r="M11976" t="s">
        <v>368</v>
      </c>
      <c r="N11976" s="8">
        <v>41962</v>
      </c>
      <c r="O11976">
        <v>0</v>
      </c>
      <c r="P11976">
        <v>0</v>
      </c>
      <c r="Q11976">
        <v>11032</v>
      </c>
      <c r="R11976">
        <v>1736.2</v>
      </c>
      <c r="S11976">
        <v>3.617</v>
      </c>
      <c r="T11976">
        <v>33</v>
      </c>
      <c r="U11976">
        <v>5261.3</v>
      </c>
      <c r="V11976">
        <v>31</v>
      </c>
      <c r="W11976">
        <v>1.2969999999999999</v>
      </c>
      <c r="X11976">
        <v>2.097</v>
      </c>
      <c r="Y11976" s="8">
        <v>41962</v>
      </c>
    </row>
    <row r="11977" spans="1:25" x14ac:dyDescent="0.25">
      <c r="A11977">
        <v>-111.9781598</v>
      </c>
      <c r="B11977">
        <v>33.07987816</v>
      </c>
      <c r="C11977">
        <v>13</v>
      </c>
      <c r="D11977" t="s">
        <v>371</v>
      </c>
      <c r="E11977" t="s">
        <v>370</v>
      </c>
      <c r="F11977">
        <v>11976</v>
      </c>
      <c r="G11977">
        <v>187</v>
      </c>
      <c r="H11977">
        <v>13.33</v>
      </c>
      <c r="I11977">
        <v>2.2309999999999999</v>
      </c>
      <c r="J11977">
        <v>1</v>
      </c>
      <c r="K11977">
        <v>1165.7</v>
      </c>
      <c r="L11977" t="s">
        <v>369</v>
      </c>
      <c r="M11977" t="s">
        <v>368</v>
      </c>
      <c r="N11977" s="8">
        <v>41962</v>
      </c>
      <c r="O11977">
        <v>0</v>
      </c>
      <c r="P11977">
        <v>0</v>
      </c>
      <c r="Q11977">
        <v>11003</v>
      </c>
      <c r="R11977">
        <v>1477</v>
      </c>
      <c r="S11977">
        <v>3.077</v>
      </c>
      <c r="T11977">
        <v>33</v>
      </c>
      <c r="U11977">
        <v>4475.7</v>
      </c>
      <c r="V11977">
        <v>31</v>
      </c>
      <c r="W11977">
        <v>1.5209999999999999</v>
      </c>
      <c r="X11977">
        <v>2.4580000000000002</v>
      </c>
      <c r="Y11977" s="8">
        <v>41962</v>
      </c>
    </row>
    <row r="11978" spans="1:25" x14ac:dyDescent="0.25">
      <c r="A11978">
        <v>-111.97816132</v>
      </c>
      <c r="B11978">
        <v>33.079872209999998</v>
      </c>
      <c r="C11978">
        <v>13</v>
      </c>
      <c r="D11978" t="s">
        <v>371</v>
      </c>
      <c r="E11978" t="s">
        <v>370</v>
      </c>
      <c r="F11978">
        <v>11977</v>
      </c>
      <c r="G11978">
        <v>184</v>
      </c>
      <c r="H11978">
        <v>13.33</v>
      </c>
      <c r="I11978">
        <v>1.837</v>
      </c>
      <c r="J11978">
        <v>1</v>
      </c>
      <c r="K11978">
        <v>1165.7</v>
      </c>
      <c r="L11978" t="s">
        <v>369</v>
      </c>
      <c r="M11978" t="s">
        <v>368</v>
      </c>
      <c r="N11978" s="8">
        <v>41962</v>
      </c>
      <c r="O11978">
        <v>0</v>
      </c>
      <c r="P11978">
        <v>0</v>
      </c>
      <c r="Q11978">
        <v>12084</v>
      </c>
      <c r="R11978">
        <v>1969.8</v>
      </c>
      <c r="S11978">
        <v>4.1040000000000001</v>
      </c>
      <c r="T11978">
        <v>33</v>
      </c>
      <c r="U11978">
        <v>5968.9</v>
      </c>
      <c r="V11978">
        <v>31</v>
      </c>
      <c r="W11978">
        <v>1.2529999999999999</v>
      </c>
      <c r="X11978">
        <v>2.0249999999999999</v>
      </c>
      <c r="Y11978" s="8">
        <v>41962</v>
      </c>
    </row>
    <row r="11979" spans="1:25" x14ac:dyDescent="0.25">
      <c r="A11979">
        <v>-111.97816097</v>
      </c>
      <c r="B11979">
        <v>33.079867180000001</v>
      </c>
      <c r="C11979">
        <v>13</v>
      </c>
      <c r="D11979" t="s">
        <v>371</v>
      </c>
      <c r="E11979" t="s">
        <v>370</v>
      </c>
      <c r="F11979">
        <v>11978</v>
      </c>
      <c r="G11979">
        <v>186</v>
      </c>
      <c r="H11979">
        <v>13.33</v>
      </c>
      <c r="I11979">
        <v>1.804</v>
      </c>
      <c r="J11979">
        <v>1</v>
      </c>
      <c r="K11979">
        <v>1165.7</v>
      </c>
      <c r="L11979" t="s">
        <v>369</v>
      </c>
      <c r="M11979" t="s">
        <v>368</v>
      </c>
      <c r="N11979" s="8">
        <v>41962</v>
      </c>
      <c r="O11979">
        <v>0</v>
      </c>
      <c r="P11979">
        <v>0</v>
      </c>
      <c r="Q11979">
        <v>8797.6</v>
      </c>
      <c r="R11979">
        <v>1460.1</v>
      </c>
      <c r="S11979">
        <v>3.0419999999999998</v>
      </c>
      <c r="T11979">
        <v>33</v>
      </c>
      <c r="U11979">
        <v>4424.5</v>
      </c>
      <c r="V11979">
        <v>31</v>
      </c>
      <c r="W11979">
        <v>1.23</v>
      </c>
      <c r="X11979">
        <v>1.988</v>
      </c>
      <c r="Y11979" s="8">
        <v>41962</v>
      </c>
    </row>
    <row r="11980" spans="1:25" x14ac:dyDescent="0.25">
      <c r="A11980">
        <v>-111.97816166</v>
      </c>
      <c r="B11980">
        <v>33.079862220000003</v>
      </c>
      <c r="C11980">
        <v>13</v>
      </c>
      <c r="D11980" t="s">
        <v>371</v>
      </c>
      <c r="E11980" t="s">
        <v>370</v>
      </c>
      <c r="F11980">
        <v>11979</v>
      </c>
      <c r="G11980">
        <v>182</v>
      </c>
      <c r="H11980">
        <v>13.33</v>
      </c>
      <c r="I11980">
        <v>2.0009999999999999</v>
      </c>
      <c r="J11980">
        <v>1</v>
      </c>
      <c r="K11980">
        <v>1165.7</v>
      </c>
      <c r="L11980" t="s">
        <v>369</v>
      </c>
      <c r="M11980" t="s">
        <v>368</v>
      </c>
      <c r="N11980" s="8">
        <v>41962</v>
      </c>
      <c r="O11980">
        <v>0</v>
      </c>
      <c r="P11980">
        <v>0</v>
      </c>
      <c r="Q11980">
        <v>10525</v>
      </c>
      <c r="R11980">
        <v>1574.9</v>
      </c>
      <c r="S11980">
        <v>3.2810000000000001</v>
      </c>
      <c r="T11980">
        <v>33</v>
      </c>
      <c r="U11980">
        <v>4772.6000000000004</v>
      </c>
      <c r="V11980">
        <v>31</v>
      </c>
      <c r="W11980">
        <v>1.365</v>
      </c>
      <c r="X11980">
        <v>2.2050000000000001</v>
      </c>
      <c r="Y11980" s="8">
        <v>41962</v>
      </c>
    </row>
    <row r="11981" spans="1:25" x14ac:dyDescent="0.25">
      <c r="A11981">
        <v>-111.97816217</v>
      </c>
      <c r="B11981">
        <v>33.079856220000003</v>
      </c>
      <c r="C11981">
        <v>13</v>
      </c>
      <c r="D11981" t="s">
        <v>371</v>
      </c>
      <c r="E11981" t="s">
        <v>370</v>
      </c>
      <c r="F11981">
        <v>11980</v>
      </c>
      <c r="G11981">
        <v>179</v>
      </c>
      <c r="H11981">
        <v>13.33</v>
      </c>
      <c r="I11981">
        <v>1.9690000000000001</v>
      </c>
      <c r="J11981">
        <v>1</v>
      </c>
      <c r="K11981">
        <v>1165.5</v>
      </c>
      <c r="L11981" t="s">
        <v>369</v>
      </c>
      <c r="M11981" t="s">
        <v>368</v>
      </c>
      <c r="N11981" s="8">
        <v>41962</v>
      </c>
      <c r="O11981">
        <v>0</v>
      </c>
      <c r="P11981">
        <v>0</v>
      </c>
      <c r="Q11981">
        <v>8859.6</v>
      </c>
      <c r="R11981">
        <v>1347.8</v>
      </c>
      <c r="S11981">
        <v>2.8079999999999998</v>
      </c>
      <c r="T11981">
        <v>33</v>
      </c>
      <c r="U11981">
        <v>4084.4</v>
      </c>
      <c r="V11981">
        <v>31</v>
      </c>
      <c r="W11981">
        <v>1.3420000000000001</v>
      </c>
      <c r="X11981">
        <v>2.169</v>
      </c>
      <c r="Y11981" s="8">
        <v>41962</v>
      </c>
    </row>
    <row r="11982" spans="1:25" x14ac:dyDescent="0.25">
      <c r="A11982">
        <v>-111.97816217</v>
      </c>
      <c r="B11982">
        <v>33.079851220000002</v>
      </c>
      <c r="C11982">
        <v>13</v>
      </c>
      <c r="D11982" t="s">
        <v>371</v>
      </c>
      <c r="E11982" t="s">
        <v>370</v>
      </c>
      <c r="F11982">
        <v>11981</v>
      </c>
      <c r="G11982">
        <v>179</v>
      </c>
      <c r="H11982">
        <v>13.33</v>
      </c>
      <c r="I11982">
        <v>1.837</v>
      </c>
      <c r="J11982">
        <v>1</v>
      </c>
      <c r="K11982">
        <v>1165.5</v>
      </c>
      <c r="L11982" t="s">
        <v>369</v>
      </c>
      <c r="M11982" t="s">
        <v>368</v>
      </c>
      <c r="N11982" s="8">
        <v>41962</v>
      </c>
      <c r="O11982">
        <v>0</v>
      </c>
      <c r="P11982">
        <v>0</v>
      </c>
      <c r="Q11982">
        <v>10116</v>
      </c>
      <c r="R11982">
        <v>1649</v>
      </c>
      <c r="S11982">
        <v>3.4350000000000001</v>
      </c>
      <c r="T11982">
        <v>33</v>
      </c>
      <c r="U11982">
        <v>4996.8</v>
      </c>
      <c r="V11982">
        <v>31</v>
      </c>
      <c r="W11982">
        <v>1.2529999999999999</v>
      </c>
      <c r="X11982">
        <v>2.0249999999999999</v>
      </c>
      <c r="Y11982" s="8">
        <v>41962</v>
      </c>
    </row>
    <row r="11983" spans="1:25" x14ac:dyDescent="0.25">
      <c r="A11983">
        <v>-111.97816132</v>
      </c>
      <c r="B11983">
        <v>33.079846209999999</v>
      </c>
      <c r="C11983">
        <v>13</v>
      </c>
      <c r="D11983" t="s">
        <v>371</v>
      </c>
      <c r="E11983" t="s">
        <v>370</v>
      </c>
      <c r="F11983">
        <v>11982</v>
      </c>
      <c r="G11983">
        <v>184</v>
      </c>
      <c r="H11983">
        <v>13.33</v>
      </c>
      <c r="I11983">
        <v>1.9359999999999999</v>
      </c>
      <c r="J11983">
        <v>1</v>
      </c>
      <c r="K11983">
        <v>1165.5999999999999</v>
      </c>
      <c r="L11983" t="s">
        <v>369</v>
      </c>
      <c r="M11983" t="s">
        <v>368</v>
      </c>
      <c r="N11983" s="8">
        <v>41962</v>
      </c>
      <c r="O11983">
        <v>0</v>
      </c>
      <c r="P11983">
        <v>0</v>
      </c>
      <c r="Q11983">
        <v>12013</v>
      </c>
      <c r="R11983">
        <v>1858.5</v>
      </c>
      <c r="S11983">
        <v>3.8719999999999999</v>
      </c>
      <c r="T11983">
        <v>33</v>
      </c>
      <c r="U11983">
        <v>5632</v>
      </c>
      <c r="V11983">
        <v>31</v>
      </c>
      <c r="W11983">
        <v>1.32</v>
      </c>
      <c r="X11983">
        <v>2.133</v>
      </c>
      <c r="Y11983" s="8">
        <v>41962</v>
      </c>
    </row>
    <row r="11984" spans="1:25" x14ac:dyDescent="0.25">
      <c r="A11984">
        <v>-111.97816183</v>
      </c>
      <c r="B11984">
        <v>33.079839219999997</v>
      </c>
      <c r="C11984">
        <v>13</v>
      </c>
      <c r="D11984" t="s">
        <v>371</v>
      </c>
      <c r="E11984" t="s">
        <v>370</v>
      </c>
      <c r="F11984">
        <v>11983</v>
      </c>
      <c r="G11984">
        <v>181</v>
      </c>
      <c r="H11984">
        <v>13.33</v>
      </c>
      <c r="I11984">
        <v>2.657</v>
      </c>
      <c r="J11984">
        <v>1</v>
      </c>
      <c r="K11984">
        <v>1165.5999999999999</v>
      </c>
      <c r="L11984" t="s">
        <v>369</v>
      </c>
      <c r="M11984" t="s">
        <v>368</v>
      </c>
      <c r="N11984" s="8">
        <v>41962</v>
      </c>
      <c r="O11984">
        <v>0</v>
      </c>
      <c r="P11984">
        <v>0</v>
      </c>
      <c r="Q11984">
        <v>11277</v>
      </c>
      <c r="R11984">
        <v>1270.8</v>
      </c>
      <c r="S11984">
        <v>2.6469999999999998</v>
      </c>
      <c r="T11984">
        <v>33</v>
      </c>
      <c r="U11984">
        <v>3850.9</v>
      </c>
      <c r="V11984">
        <v>31</v>
      </c>
      <c r="W11984">
        <v>1.8120000000000001</v>
      </c>
      <c r="X11984">
        <v>2.9279999999999999</v>
      </c>
      <c r="Y11984" s="8">
        <v>41962</v>
      </c>
    </row>
    <row r="11985" spans="1:25" x14ac:dyDescent="0.25">
      <c r="A11985">
        <v>-111.97816234</v>
      </c>
      <c r="B11985">
        <v>33.07983222</v>
      </c>
      <c r="C11985">
        <v>13</v>
      </c>
      <c r="D11985" t="s">
        <v>371</v>
      </c>
      <c r="E11985" t="s">
        <v>370</v>
      </c>
      <c r="F11985">
        <v>11984</v>
      </c>
      <c r="G11985">
        <v>178</v>
      </c>
      <c r="H11985">
        <v>13.33</v>
      </c>
      <c r="I11985">
        <v>2.5590000000000002</v>
      </c>
      <c r="J11985">
        <v>1</v>
      </c>
      <c r="K11985">
        <v>1165.5</v>
      </c>
      <c r="L11985" t="s">
        <v>369</v>
      </c>
      <c r="M11985" t="s">
        <v>368</v>
      </c>
      <c r="N11985" s="8">
        <v>41962</v>
      </c>
      <c r="O11985">
        <v>0</v>
      </c>
      <c r="P11985">
        <v>0</v>
      </c>
      <c r="Q11985">
        <v>12133</v>
      </c>
      <c r="R11985">
        <v>1419.9</v>
      </c>
      <c r="S11985">
        <v>2.9580000000000002</v>
      </c>
      <c r="T11985">
        <v>33</v>
      </c>
      <c r="U11985">
        <v>4302.8</v>
      </c>
      <c r="V11985">
        <v>31</v>
      </c>
      <c r="W11985">
        <v>1.7450000000000001</v>
      </c>
      <c r="X11985">
        <v>2.82</v>
      </c>
      <c r="Y11985" s="8">
        <v>41962</v>
      </c>
    </row>
    <row r="11986" spans="1:25" x14ac:dyDescent="0.25">
      <c r="A11986">
        <v>-111.97816132</v>
      </c>
      <c r="B11986">
        <v>33.079825210000003</v>
      </c>
      <c r="C11986">
        <v>13</v>
      </c>
      <c r="D11986" t="s">
        <v>371</v>
      </c>
      <c r="E11986" t="s">
        <v>370</v>
      </c>
      <c r="F11986">
        <v>11985</v>
      </c>
      <c r="G11986">
        <v>184</v>
      </c>
      <c r="H11986">
        <v>13.33</v>
      </c>
      <c r="I11986">
        <v>2.5259999999999998</v>
      </c>
      <c r="J11986">
        <v>1</v>
      </c>
      <c r="K11986">
        <v>1165.5</v>
      </c>
      <c r="L11986" t="s">
        <v>369</v>
      </c>
      <c r="M11986" t="s">
        <v>368</v>
      </c>
      <c r="N11986" s="8">
        <v>41962</v>
      </c>
      <c r="O11986">
        <v>0</v>
      </c>
      <c r="P11986">
        <v>0</v>
      </c>
      <c r="Q11986">
        <v>12180</v>
      </c>
      <c r="R11986">
        <v>1443.9</v>
      </c>
      <c r="S11986">
        <v>3.008</v>
      </c>
      <c r="T11986">
        <v>33</v>
      </c>
      <c r="U11986">
        <v>4375.3</v>
      </c>
      <c r="V11986">
        <v>31</v>
      </c>
      <c r="W11986">
        <v>1.722</v>
      </c>
      <c r="X11986">
        <v>2.7839999999999998</v>
      </c>
      <c r="Y11986" s="8">
        <v>41962</v>
      </c>
    </row>
    <row r="11987" spans="1:25" x14ac:dyDescent="0.25">
      <c r="A11987">
        <v>-111.97816217</v>
      </c>
      <c r="B11987">
        <v>33.07981822</v>
      </c>
      <c r="C11987">
        <v>13</v>
      </c>
      <c r="D11987" t="s">
        <v>371</v>
      </c>
      <c r="E11987" t="s">
        <v>370</v>
      </c>
      <c r="F11987">
        <v>11986</v>
      </c>
      <c r="G11987">
        <v>179</v>
      </c>
      <c r="H11987">
        <v>13.33</v>
      </c>
      <c r="I11987">
        <v>2.5259999999999998</v>
      </c>
      <c r="J11987">
        <v>1</v>
      </c>
      <c r="K11987">
        <v>1165.5999999999999</v>
      </c>
      <c r="L11987" t="s">
        <v>369</v>
      </c>
      <c r="M11987" t="s">
        <v>368</v>
      </c>
      <c r="N11987" s="8">
        <v>41962</v>
      </c>
      <c r="O11987">
        <v>0</v>
      </c>
      <c r="P11987">
        <v>0</v>
      </c>
      <c r="Q11987">
        <v>12056</v>
      </c>
      <c r="R11987">
        <v>1429.2</v>
      </c>
      <c r="S11987">
        <v>2.9769999999999999</v>
      </c>
      <c r="T11987">
        <v>33</v>
      </c>
      <c r="U11987">
        <v>4330.8</v>
      </c>
      <c r="V11987">
        <v>31</v>
      </c>
      <c r="W11987">
        <v>1.722</v>
      </c>
      <c r="X11987">
        <v>2.7839999999999998</v>
      </c>
      <c r="Y11987" s="8">
        <v>41962</v>
      </c>
    </row>
    <row r="11988" spans="1:25" x14ac:dyDescent="0.25">
      <c r="A11988">
        <v>-111.97816166</v>
      </c>
      <c r="B11988">
        <v>33.079811220000003</v>
      </c>
      <c r="C11988">
        <v>13</v>
      </c>
      <c r="D11988" t="s">
        <v>371</v>
      </c>
      <c r="E11988" t="s">
        <v>370</v>
      </c>
      <c r="F11988">
        <v>11987</v>
      </c>
      <c r="G11988">
        <v>182</v>
      </c>
      <c r="H11988">
        <v>13.33</v>
      </c>
      <c r="I11988">
        <v>2.657</v>
      </c>
      <c r="J11988">
        <v>1</v>
      </c>
      <c r="K11988">
        <v>1165.5999999999999</v>
      </c>
      <c r="L11988" t="s">
        <v>369</v>
      </c>
      <c r="M11988" t="s">
        <v>368</v>
      </c>
      <c r="N11988" s="8">
        <v>41962</v>
      </c>
      <c r="O11988">
        <v>0</v>
      </c>
      <c r="P11988">
        <v>0</v>
      </c>
      <c r="Q11988">
        <v>12394</v>
      </c>
      <c r="R11988">
        <v>1396.8</v>
      </c>
      <c r="S11988">
        <v>2.91</v>
      </c>
      <c r="T11988">
        <v>33</v>
      </c>
      <c r="U11988">
        <v>4232.6000000000004</v>
      </c>
      <c r="V11988">
        <v>31</v>
      </c>
      <c r="W11988">
        <v>1.8120000000000001</v>
      </c>
      <c r="X11988">
        <v>2.9279999999999999</v>
      </c>
      <c r="Y11988" s="8">
        <v>41962</v>
      </c>
    </row>
    <row r="11989" spans="1:25" x14ac:dyDescent="0.25">
      <c r="A11989">
        <v>-111.97816166</v>
      </c>
      <c r="B11989">
        <v>33.07980422</v>
      </c>
      <c r="C11989">
        <v>13</v>
      </c>
      <c r="D11989" t="s">
        <v>371</v>
      </c>
      <c r="E11989" t="s">
        <v>370</v>
      </c>
      <c r="F11989">
        <v>11988</v>
      </c>
      <c r="G11989">
        <v>182</v>
      </c>
      <c r="H11989">
        <v>13.33</v>
      </c>
      <c r="I11989">
        <v>2.5920000000000001</v>
      </c>
      <c r="J11989">
        <v>1</v>
      </c>
      <c r="K11989">
        <v>1165.5999999999999</v>
      </c>
      <c r="L11989" t="s">
        <v>369</v>
      </c>
      <c r="M11989" t="s">
        <v>368</v>
      </c>
      <c r="N11989" s="8">
        <v>41962</v>
      </c>
      <c r="O11989">
        <v>0</v>
      </c>
      <c r="P11989">
        <v>0</v>
      </c>
      <c r="Q11989">
        <v>10775</v>
      </c>
      <c r="R11989">
        <v>1245</v>
      </c>
      <c r="S11989">
        <v>2.5939999999999999</v>
      </c>
      <c r="T11989">
        <v>33</v>
      </c>
      <c r="U11989">
        <v>3772.8</v>
      </c>
      <c r="V11989">
        <v>31</v>
      </c>
      <c r="W11989">
        <v>1.7669999999999999</v>
      </c>
      <c r="X11989">
        <v>2.8559999999999999</v>
      </c>
      <c r="Y11989" s="8">
        <v>41962</v>
      </c>
    </row>
    <row r="11990" spans="1:25" x14ac:dyDescent="0.25">
      <c r="A11990">
        <v>-111.97816183</v>
      </c>
      <c r="B11990">
        <v>33.079797220000003</v>
      </c>
      <c r="C11990">
        <v>13</v>
      </c>
      <c r="D11990" t="s">
        <v>371</v>
      </c>
      <c r="E11990" t="s">
        <v>370</v>
      </c>
      <c r="F11990">
        <v>11989</v>
      </c>
      <c r="G11990">
        <v>181</v>
      </c>
      <c r="H11990">
        <v>13.33</v>
      </c>
      <c r="I11990">
        <v>2.5259999999999998</v>
      </c>
      <c r="J11990">
        <v>1</v>
      </c>
      <c r="K11990">
        <v>1165.5999999999999</v>
      </c>
      <c r="L11990" t="s">
        <v>369</v>
      </c>
      <c r="M11990" t="s">
        <v>368</v>
      </c>
      <c r="N11990" s="8">
        <v>41962</v>
      </c>
      <c r="O11990">
        <v>0</v>
      </c>
      <c r="P11990">
        <v>0</v>
      </c>
      <c r="Q11990">
        <v>10992</v>
      </c>
      <c r="R11990">
        <v>1303</v>
      </c>
      <c r="S11990">
        <v>2.7149999999999999</v>
      </c>
      <c r="T11990">
        <v>33</v>
      </c>
      <c r="U11990">
        <v>3948.6</v>
      </c>
      <c r="V11990">
        <v>31</v>
      </c>
      <c r="W11990">
        <v>1.722</v>
      </c>
      <c r="X11990">
        <v>2.7839999999999998</v>
      </c>
      <c r="Y11990" s="8">
        <v>41962</v>
      </c>
    </row>
    <row r="11991" spans="1:25" x14ac:dyDescent="0.25">
      <c r="A11991">
        <v>-111.978162</v>
      </c>
      <c r="B11991">
        <v>33.079789230000003</v>
      </c>
      <c r="C11991">
        <v>13</v>
      </c>
      <c r="D11991" t="s">
        <v>371</v>
      </c>
      <c r="E11991" t="s">
        <v>370</v>
      </c>
      <c r="F11991">
        <v>11990</v>
      </c>
      <c r="G11991">
        <v>180</v>
      </c>
      <c r="H11991">
        <v>13.33</v>
      </c>
      <c r="I11991">
        <v>2.5590000000000002</v>
      </c>
      <c r="J11991">
        <v>1</v>
      </c>
      <c r="K11991">
        <v>1165.5999999999999</v>
      </c>
      <c r="L11991" t="s">
        <v>369</v>
      </c>
      <c r="M11991" t="s">
        <v>368</v>
      </c>
      <c r="N11991" s="8">
        <v>41962</v>
      </c>
      <c r="O11991">
        <v>0</v>
      </c>
      <c r="P11991">
        <v>0</v>
      </c>
      <c r="Q11991">
        <v>9348</v>
      </c>
      <c r="R11991">
        <v>1094</v>
      </c>
      <c r="S11991">
        <v>2.2789999999999999</v>
      </c>
      <c r="T11991">
        <v>33</v>
      </c>
      <c r="U11991">
        <v>3315</v>
      </c>
      <c r="V11991">
        <v>31</v>
      </c>
      <c r="W11991">
        <v>1.7450000000000001</v>
      </c>
      <c r="X11991">
        <v>2.82</v>
      </c>
      <c r="Y11991" s="8">
        <v>41962</v>
      </c>
    </row>
    <row r="11992" spans="1:25" x14ac:dyDescent="0.25">
      <c r="A11992">
        <v>-111.97816266</v>
      </c>
      <c r="B11992">
        <v>33.079782219999998</v>
      </c>
      <c r="C11992">
        <v>13</v>
      </c>
      <c r="D11992" t="s">
        <v>371</v>
      </c>
      <c r="E11992" t="s">
        <v>370</v>
      </c>
      <c r="F11992">
        <v>11991</v>
      </c>
      <c r="G11992">
        <v>182</v>
      </c>
      <c r="H11992">
        <v>13.33</v>
      </c>
      <c r="I11992">
        <v>2.625</v>
      </c>
      <c r="J11992">
        <v>1</v>
      </c>
      <c r="K11992">
        <v>1165.7</v>
      </c>
      <c r="L11992" t="s">
        <v>369</v>
      </c>
      <c r="M11992" t="s">
        <v>368</v>
      </c>
      <c r="N11992" s="8">
        <v>41962</v>
      </c>
      <c r="O11992">
        <v>0</v>
      </c>
      <c r="P11992">
        <v>0</v>
      </c>
      <c r="Q11992">
        <v>6990.5</v>
      </c>
      <c r="R11992">
        <v>797.62</v>
      </c>
      <c r="S11992">
        <v>1.6619999999999999</v>
      </c>
      <c r="T11992">
        <v>33</v>
      </c>
      <c r="U11992">
        <v>2417</v>
      </c>
      <c r="V11992">
        <v>31</v>
      </c>
      <c r="W11992">
        <v>1.79</v>
      </c>
      <c r="X11992">
        <v>2.8919999999999999</v>
      </c>
      <c r="Y11992" s="8">
        <v>41962</v>
      </c>
    </row>
    <row r="11993" spans="1:25" x14ac:dyDescent="0.25">
      <c r="A11993">
        <v>-111.978163</v>
      </c>
      <c r="B11993">
        <v>33.079775230000003</v>
      </c>
      <c r="C11993">
        <v>13</v>
      </c>
      <c r="D11993" t="s">
        <v>371</v>
      </c>
      <c r="E11993" t="s">
        <v>370</v>
      </c>
      <c r="F11993">
        <v>11992</v>
      </c>
      <c r="G11993">
        <v>180</v>
      </c>
      <c r="H11993">
        <v>13.33</v>
      </c>
      <c r="I11993">
        <v>2.625</v>
      </c>
      <c r="J11993">
        <v>1</v>
      </c>
      <c r="K11993">
        <v>1165.7</v>
      </c>
      <c r="L11993" t="s">
        <v>369</v>
      </c>
      <c r="M11993" t="s">
        <v>368</v>
      </c>
      <c r="N11993" s="8">
        <v>41962</v>
      </c>
      <c r="O11993">
        <v>0</v>
      </c>
      <c r="P11993">
        <v>0</v>
      </c>
      <c r="Q11993">
        <v>9678.9</v>
      </c>
      <c r="R11993">
        <v>1104.4000000000001</v>
      </c>
      <c r="S11993">
        <v>2.3010000000000002</v>
      </c>
      <c r="T11993">
        <v>33</v>
      </c>
      <c r="U11993">
        <v>3346.5</v>
      </c>
      <c r="V11993">
        <v>31</v>
      </c>
      <c r="W11993">
        <v>1.79</v>
      </c>
      <c r="X11993">
        <v>2.8919999999999999</v>
      </c>
      <c r="Y11993" s="8">
        <v>41962</v>
      </c>
    </row>
    <row r="11994" spans="1:25" x14ac:dyDescent="0.25">
      <c r="A11994">
        <v>-111.978163</v>
      </c>
      <c r="B11994">
        <v>33.079768229999999</v>
      </c>
      <c r="C11994">
        <v>13</v>
      </c>
      <c r="D11994" t="s">
        <v>371</v>
      </c>
      <c r="E11994" t="s">
        <v>370</v>
      </c>
      <c r="F11994">
        <v>11993</v>
      </c>
      <c r="G11994">
        <v>180</v>
      </c>
      <c r="H11994">
        <v>13.33</v>
      </c>
      <c r="I11994">
        <v>2.4609999999999999</v>
      </c>
      <c r="J11994">
        <v>1</v>
      </c>
      <c r="K11994">
        <v>1165.7</v>
      </c>
      <c r="L11994" t="s">
        <v>369</v>
      </c>
      <c r="M11994" t="s">
        <v>368</v>
      </c>
      <c r="N11994" s="8">
        <v>41962</v>
      </c>
      <c r="O11994">
        <v>0</v>
      </c>
      <c r="P11994">
        <v>0</v>
      </c>
      <c r="Q11994">
        <v>9575.7999999999993</v>
      </c>
      <c r="R11994">
        <v>1165.4000000000001</v>
      </c>
      <c r="S11994">
        <v>2.4279999999999999</v>
      </c>
      <c r="T11994">
        <v>33</v>
      </c>
      <c r="U11994">
        <v>3531.6</v>
      </c>
      <c r="V11994">
        <v>31</v>
      </c>
      <c r="W11994">
        <v>1.6779999999999999</v>
      </c>
      <c r="X11994">
        <v>2.7109999999999999</v>
      </c>
      <c r="Y11994" s="8">
        <v>41962</v>
      </c>
    </row>
    <row r="11995" spans="1:25" x14ac:dyDescent="0.25">
      <c r="A11995">
        <v>-111.97816283</v>
      </c>
      <c r="B11995">
        <v>33.079761220000002</v>
      </c>
      <c r="C11995">
        <v>13</v>
      </c>
      <c r="D11995" t="s">
        <v>371</v>
      </c>
      <c r="E11995" t="s">
        <v>370</v>
      </c>
      <c r="F11995">
        <v>11994</v>
      </c>
      <c r="G11995">
        <v>181</v>
      </c>
      <c r="H11995">
        <v>13.33</v>
      </c>
      <c r="I11995">
        <v>2.4929999999999999</v>
      </c>
      <c r="J11995">
        <v>1</v>
      </c>
      <c r="K11995">
        <v>1165.7</v>
      </c>
      <c r="L11995" t="s">
        <v>369</v>
      </c>
      <c r="M11995" t="s">
        <v>368</v>
      </c>
      <c r="N11995" s="8">
        <v>41962</v>
      </c>
      <c r="O11995">
        <v>0</v>
      </c>
      <c r="P11995">
        <v>0</v>
      </c>
      <c r="Q11995">
        <v>8993.9</v>
      </c>
      <c r="R11995">
        <v>1080.2</v>
      </c>
      <c r="S11995">
        <v>2.25</v>
      </c>
      <c r="T11995">
        <v>33</v>
      </c>
      <c r="U11995">
        <v>3273.4</v>
      </c>
      <c r="V11995">
        <v>31</v>
      </c>
      <c r="W11995">
        <v>1.7</v>
      </c>
      <c r="X11995">
        <v>2.7480000000000002</v>
      </c>
      <c r="Y11995" s="8">
        <v>41962</v>
      </c>
    </row>
    <row r="11996" spans="1:25" x14ac:dyDescent="0.25">
      <c r="A11996">
        <v>-111.97816333999999</v>
      </c>
      <c r="B11996">
        <v>33.079754219999998</v>
      </c>
      <c r="C11996">
        <v>13</v>
      </c>
      <c r="D11996" t="s">
        <v>371</v>
      </c>
      <c r="E11996" t="s">
        <v>370</v>
      </c>
      <c r="F11996">
        <v>11995</v>
      </c>
      <c r="G11996">
        <v>178</v>
      </c>
      <c r="H11996">
        <v>13.33</v>
      </c>
      <c r="I11996">
        <v>2.657</v>
      </c>
      <c r="J11996">
        <v>1</v>
      </c>
      <c r="K11996">
        <v>1165.7</v>
      </c>
      <c r="L11996" t="s">
        <v>369</v>
      </c>
      <c r="M11996" t="s">
        <v>368</v>
      </c>
      <c r="N11996" s="8">
        <v>41962</v>
      </c>
      <c r="O11996">
        <v>0</v>
      </c>
      <c r="P11996">
        <v>0</v>
      </c>
      <c r="Q11996">
        <v>9201.2000000000007</v>
      </c>
      <c r="R11996">
        <v>1036.9000000000001</v>
      </c>
      <c r="S11996">
        <v>2.16</v>
      </c>
      <c r="T11996">
        <v>33</v>
      </c>
      <c r="U11996">
        <v>3142.1</v>
      </c>
      <c r="V11996">
        <v>31</v>
      </c>
      <c r="W11996">
        <v>1.8120000000000001</v>
      </c>
      <c r="X11996">
        <v>2.9279999999999999</v>
      </c>
      <c r="Y11996" s="8">
        <v>41962</v>
      </c>
    </row>
    <row r="11997" spans="1:25" x14ac:dyDescent="0.25">
      <c r="A11997">
        <v>-111.97816249</v>
      </c>
      <c r="B11997">
        <v>33.079747210000001</v>
      </c>
      <c r="C11997">
        <v>13</v>
      </c>
      <c r="D11997" t="s">
        <v>371</v>
      </c>
      <c r="E11997" t="s">
        <v>370</v>
      </c>
      <c r="F11997">
        <v>11996</v>
      </c>
      <c r="G11997">
        <v>183</v>
      </c>
      <c r="H11997">
        <v>13.33</v>
      </c>
      <c r="I11997">
        <v>2.5590000000000002</v>
      </c>
      <c r="J11997">
        <v>1</v>
      </c>
      <c r="K11997">
        <v>1165.7</v>
      </c>
      <c r="L11997" t="s">
        <v>369</v>
      </c>
      <c r="M11997" t="s">
        <v>368</v>
      </c>
      <c r="N11997" s="8">
        <v>41962</v>
      </c>
      <c r="O11997">
        <v>0</v>
      </c>
      <c r="P11997">
        <v>0</v>
      </c>
      <c r="Q11997">
        <v>9442.5</v>
      </c>
      <c r="R11997">
        <v>1105</v>
      </c>
      <c r="S11997">
        <v>2.302</v>
      </c>
      <c r="T11997">
        <v>33</v>
      </c>
      <c r="U11997">
        <v>3348.5</v>
      </c>
      <c r="V11997">
        <v>31</v>
      </c>
      <c r="W11997">
        <v>1.7450000000000001</v>
      </c>
      <c r="X11997">
        <v>2.82</v>
      </c>
      <c r="Y11997" s="8">
        <v>41962</v>
      </c>
    </row>
    <row r="11998" spans="1:25" x14ac:dyDescent="0.25">
      <c r="A11998">
        <v>-111.97816351</v>
      </c>
      <c r="B11998">
        <v>33.079740209999997</v>
      </c>
      <c r="C11998">
        <v>13</v>
      </c>
      <c r="D11998" t="s">
        <v>371</v>
      </c>
      <c r="E11998" t="s">
        <v>370</v>
      </c>
      <c r="F11998">
        <v>11997</v>
      </c>
      <c r="G11998">
        <v>177</v>
      </c>
      <c r="H11998">
        <v>13.33</v>
      </c>
      <c r="I11998">
        <v>2.5920000000000001</v>
      </c>
      <c r="J11998">
        <v>1</v>
      </c>
      <c r="K11998">
        <v>1165.7</v>
      </c>
      <c r="L11998" t="s">
        <v>369</v>
      </c>
      <c r="M11998" t="s">
        <v>368</v>
      </c>
      <c r="N11998" s="8">
        <v>41962</v>
      </c>
      <c r="O11998">
        <v>0</v>
      </c>
      <c r="P11998">
        <v>0</v>
      </c>
      <c r="Q11998">
        <v>8675.4</v>
      </c>
      <c r="R11998">
        <v>1002.4</v>
      </c>
      <c r="S11998">
        <v>2.0880000000000001</v>
      </c>
      <c r="T11998">
        <v>33</v>
      </c>
      <c r="U11998">
        <v>3037.6</v>
      </c>
      <c r="V11998">
        <v>31</v>
      </c>
      <c r="W11998">
        <v>1.7669999999999999</v>
      </c>
      <c r="X11998">
        <v>2.8559999999999999</v>
      </c>
      <c r="Y11998" s="8">
        <v>41962</v>
      </c>
    </row>
    <row r="11999" spans="1:25" x14ac:dyDescent="0.25">
      <c r="A11999">
        <v>-111.97816249</v>
      </c>
      <c r="B11999">
        <v>33.079733210000001</v>
      </c>
      <c r="C11999">
        <v>13</v>
      </c>
      <c r="D11999" t="s">
        <v>371</v>
      </c>
      <c r="E11999" t="s">
        <v>370</v>
      </c>
      <c r="F11999">
        <v>11998</v>
      </c>
      <c r="G11999">
        <v>183</v>
      </c>
      <c r="H11999">
        <v>13.33</v>
      </c>
      <c r="I11999">
        <v>2.5590000000000002</v>
      </c>
      <c r="J11999">
        <v>1</v>
      </c>
      <c r="K11999">
        <v>1165.8</v>
      </c>
      <c r="L11999" t="s">
        <v>369</v>
      </c>
      <c r="M11999" t="s">
        <v>368</v>
      </c>
      <c r="N11999" s="8">
        <v>41962</v>
      </c>
      <c r="O11999">
        <v>0</v>
      </c>
      <c r="P11999">
        <v>0</v>
      </c>
      <c r="Q11999">
        <v>9016.1</v>
      </c>
      <c r="R11999">
        <v>1055.0999999999999</v>
      </c>
      <c r="S11999">
        <v>2.198</v>
      </c>
      <c r="T11999">
        <v>33</v>
      </c>
      <c r="U11999">
        <v>3197.3</v>
      </c>
      <c r="V11999">
        <v>31</v>
      </c>
      <c r="W11999">
        <v>1.7450000000000001</v>
      </c>
      <c r="X11999">
        <v>2.82</v>
      </c>
      <c r="Y11999" s="8">
        <v>41962</v>
      </c>
    </row>
    <row r="12000" spans="1:25" x14ac:dyDescent="0.25">
      <c r="A12000">
        <v>-111.97816317</v>
      </c>
      <c r="B12000">
        <v>33.079726219999998</v>
      </c>
      <c r="C12000">
        <v>13</v>
      </c>
      <c r="D12000" t="s">
        <v>371</v>
      </c>
      <c r="E12000" t="s">
        <v>370</v>
      </c>
      <c r="F12000">
        <v>11999</v>
      </c>
      <c r="G12000">
        <v>179</v>
      </c>
      <c r="H12000">
        <v>13.33</v>
      </c>
      <c r="I12000">
        <v>2.5259999999999998</v>
      </c>
      <c r="J12000">
        <v>1</v>
      </c>
      <c r="K12000">
        <v>1165.8</v>
      </c>
      <c r="L12000" t="s">
        <v>369</v>
      </c>
      <c r="M12000" t="s">
        <v>368</v>
      </c>
      <c r="N12000" s="8">
        <v>41962</v>
      </c>
      <c r="O12000">
        <v>0</v>
      </c>
      <c r="P12000">
        <v>0</v>
      </c>
      <c r="Q12000">
        <v>7431.7</v>
      </c>
      <c r="R12000">
        <v>881</v>
      </c>
      <c r="S12000">
        <v>1.835</v>
      </c>
      <c r="T12000">
        <v>33</v>
      </c>
      <c r="U12000">
        <v>2669.7</v>
      </c>
      <c r="V12000">
        <v>31</v>
      </c>
      <c r="W12000">
        <v>1.722</v>
      </c>
      <c r="X12000">
        <v>2.7839999999999998</v>
      </c>
      <c r="Y12000" s="8">
        <v>41962</v>
      </c>
    </row>
    <row r="12001" spans="1:25" x14ac:dyDescent="0.25">
      <c r="A12001">
        <v>-111.97816213999999</v>
      </c>
      <c r="B12001">
        <v>33.079719189999999</v>
      </c>
      <c r="C12001">
        <v>13</v>
      </c>
      <c r="D12001" t="s">
        <v>371</v>
      </c>
      <c r="E12001" t="s">
        <v>370</v>
      </c>
      <c r="F12001">
        <v>12000</v>
      </c>
      <c r="G12001">
        <v>185</v>
      </c>
      <c r="H12001">
        <v>13.33</v>
      </c>
      <c r="I12001">
        <v>2.4929999999999999</v>
      </c>
      <c r="J12001">
        <v>1</v>
      </c>
      <c r="K12001">
        <v>1165.8</v>
      </c>
      <c r="L12001" t="s">
        <v>369</v>
      </c>
      <c r="M12001" t="s">
        <v>368</v>
      </c>
      <c r="N12001" s="8">
        <v>41962</v>
      </c>
      <c r="O12001">
        <v>0</v>
      </c>
      <c r="P12001">
        <v>0</v>
      </c>
      <c r="Q12001">
        <v>8537.5</v>
      </c>
      <c r="R12001">
        <v>1025.4000000000001</v>
      </c>
      <c r="S12001">
        <v>2.1360000000000001</v>
      </c>
      <c r="T12001">
        <v>33</v>
      </c>
      <c r="U12001">
        <v>3107.3</v>
      </c>
      <c r="V12001">
        <v>31</v>
      </c>
      <c r="W12001">
        <v>1.7</v>
      </c>
      <c r="X12001">
        <v>2.7480000000000002</v>
      </c>
      <c r="Y12001" s="8">
        <v>41962</v>
      </c>
    </row>
    <row r="12002" spans="1:25" x14ac:dyDescent="0.25">
      <c r="A12002">
        <v>-111.978163</v>
      </c>
      <c r="B12002">
        <v>33.079712229999998</v>
      </c>
      <c r="C12002">
        <v>13</v>
      </c>
      <c r="D12002" t="s">
        <v>371</v>
      </c>
      <c r="E12002" t="s">
        <v>370</v>
      </c>
      <c r="F12002">
        <v>12001</v>
      </c>
      <c r="G12002">
        <v>180</v>
      </c>
      <c r="H12002">
        <v>13.33</v>
      </c>
      <c r="I12002">
        <v>2.5590000000000002</v>
      </c>
      <c r="J12002">
        <v>1</v>
      </c>
      <c r="K12002">
        <v>1165.8</v>
      </c>
      <c r="L12002" t="s">
        <v>369</v>
      </c>
      <c r="M12002" t="s">
        <v>368</v>
      </c>
      <c r="N12002" s="8">
        <v>41962</v>
      </c>
      <c r="O12002">
        <v>0</v>
      </c>
      <c r="P12002">
        <v>0</v>
      </c>
      <c r="Q12002">
        <v>7918.1</v>
      </c>
      <c r="R12002">
        <v>926.63</v>
      </c>
      <c r="S12002">
        <v>1.93</v>
      </c>
      <c r="T12002">
        <v>33</v>
      </c>
      <c r="U12002">
        <v>2808</v>
      </c>
      <c r="V12002">
        <v>31</v>
      </c>
      <c r="W12002">
        <v>1.7450000000000001</v>
      </c>
      <c r="X12002">
        <v>2.82</v>
      </c>
      <c r="Y12002" s="8">
        <v>41962</v>
      </c>
    </row>
    <row r="12003" spans="1:25" x14ac:dyDescent="0.25">
      <c r="A12003">
        <v>-111.978163</v>
      </c>
      <c r="B12003">
        <v>33.079705230000002</v>
      </c>
      <c r="C12003">
        <v>13</v>
      </c>
      <c r="D12003" t="s">
        <v>371</v>
      </c>
      <c r="E12003" t="s">
        <v>370</v>
      </c>
      <c r="F12003">
        <v>12002</v>
      </c>
      <c r="G12003">
        <v>180</v>
      </c>
      <c r="H12003">
        <v>13.33</v>
      </c>
      <c r="I12003">
        <v>2.5590000000000002</v>
      </c>
      <c r="J12003">
        <v>1</v>
      </c>
      <c r="K12003">
        <v>1165.8</v>
      </c>
      <c r="L12003" t="s">
        <v>369</v>
      </c>
      <c r="M12003" t="s">
        <v>368</v>
      </c>
      <c r="N12003" s="8">
        <v>41962</v>
      </c>
      <c r="O12003">
        <v>0</v>
      </c>
      <c r="P12003">
        <v>0</v>
      </c>
      <c r="Q12003">
        <v>8952.6</v>
      </c>
      <c r="R12003">
        <v>1047.7</v>
      </c>
      <c r="S12003">
        <v>2.1829999999999998</v>
      </c>
      <c r="T12003">
        <v>33</v>
      </c>
      <c r="U12003">
        <v>3174.8</v>
      </c>
      <c r="V12003">
        <v>31</v>
      </c>
      <c r="W12003">
        <v>1.7450000000000001</v>
      </c>
      <c r="X12003">
        <v>2.82</v>
      </c>
      <c r="Y12003" s="8">
        <v>41962</v>
      </c>
    </row>
    <row r="12004" spans="1:25" x14ac:dyDescent="0.25">
      <c r="A12004">
        <v>-111.97816283</v>
      </c>
      <c r="B12004">
        <v>33.079698219999997</v>
      </c>
      <c r="C12004">
        <v>13</v>
      </c>
      <c r="D12004" t="s">
        <v>371</v>
      </c>
      <c r="E12004" t="s">
        <v>370</v>
      </c>
      <c r="F12004">
        <v>12003</v>
      </c>
      <c r="G12004">
        <v>181</v>
      </c>
      <c r="H12004">
        <v>13.33</v>
      </c>
      <c r="I12004">
        <v>2.625</v>
      </c>
      <c r="J12004">
        <v>1</v>
      </c>
      <c r="K12004">
        <v>1165.8</v>
      </c>
      <c r="L12004" t="s">
        <v>369</v>
      </c>
      <c r="M12004" t="s">
        <v>368</v>
      </c>
      <c r="N12004" s="8">
        <v>41962</v>
      </c>
      <c r="O12004">
        <v>0</v>
      </c>
      <c r="P12004">
        <v>0</v>
      </c>
      <c r="Q12004">
        <v>9001.6</v>
      </c>
      <c r="R12004">
        <v>1027.0999999999999</v>
      </c>
      <c r="S12004">
        <v>2.14</v>
      </c>
      <c r="T12004">
        <v>33</v>
      </c>
      <c r="U12004">
        <v>3112.4</v>
      </c>
      <c r="V12004">
        <v>31</v>
      </c>
      <c r="W12004">
        <v>1.79</v>
      </c>
      <c r="X12004">
        <v>2.8919999999999999</v>
      </c>
      <c r="Y12004" s="8">
        <v>41962</v>
      </c>
    </row>
    <row r="12005" spans="1:25" x14ac:dyDescent="0.25">
      <c r="A12005">
        <v>-111.978163</v>
      </c>
      <c r="B12005">
        <v>33.079690229999997</v>
      </c>
      <c r="C12005">
        <v>13</v>
      </c>
      <c r="D12005" t="s">
        <v>371</v>
      </c>
      <c r="E12005" t="s">
        <v>370</v>
      </c>
      <c r="F12005">
        <v>12004</v>
      </c>
      <c r="G12005">
        <v>180</v>
      </c>
      <c r="H12005">
        <v>13.33</v>
      </c>
      <c r="I12005">
        <v>2.5259999999999998</v>
      </c>
      <c r="J12005">
        <v>1</v>
      </c>
      <c r="K12005">
        <v>1165.7</v>
      </c>
      <c r="L12005" t="s">
        <v>369</v>
      </c>
      <c r="M12005" t="s">
        <v>368</v>
      </c>
      <c r="N12005" s="8">
        <v>41962</v>
      </c>
      <c r="O12005">
        <v>0</v>
      </c>
      <c r="P12005">
        <v>0</v>
      </c>
      <c r="Q12005">
        <v>7506.1</v>
      </c>
      <c r="R12005">
        <v>889.82</v>
      </c>
      <c r="S12005">
        <v>1.8540000000000001</v>
      </c>
      <c r="T12005">
        <v>33</v>
      </c>
      <c r="U12005">
        <v>2696.4</v>
      </c>
      <c r="V12005">
        <v>31</v>
      </c>
      <c r="W12005">
        <v>1.722</v>
      </c>
      <c r="X12005">
        <v>2.7839999999999998</v>
      </c>
      <c r="Y12005" s="8">
        <v>41962</v>
      </c>
    </row>
    <row r="12006" spans="1:25" x14ac:dyDescent="0.25">
      <c r="A12006">
        <v>-111.97816283</v>
      </c>
      <c r="B12006">
        <v>33.07968322</v>
      </c>
      <c r="C12006">
        <v>13</v>
      </c>
      <c r="D12006" t="s">
        <v>371</v>
      </c>
      <c r="E12006" t="s">
        <v>370</v>
      </c>
      <c r="F12006">
        <v>12005</v>
      </c>
      <c r="G12006">
        <v>181</v>
      </c>
      <c r="H12006">
        <v>13.33</v>
      </c>
      <c r="I12006">
        <v>2.4609999999999999</v>
      </c>
      <c r="J12006">
        <v>1</v>
      </c>
      <c r="K12006">
        <v>1165.7</v>
      </c>
      <c r="L12006" t="s">
        <v>369</v>
      </c>
      <c r="M12006" t="s">
        <v>368</v>
      </c>
      <c r="N12006" s="8">
        <v>41962</v>
      </c>
      <c r="O12006">
        <v>0</v>
      </c>
      <c r="P12006">
        <v>0</v>
      </c>
      <c r="Q12006">
        <v>5800.6</v>
      </c>
      <c r="R12006">
        <v>705.98</v>
      </c>
      <c r="S12006">
        <v>1.4710000000000001</v>
      </c>
      <c r="T12006">
        <v>33</v>
      </c>
      <c r="U12006">
        <v>2139.3000000000002</v>
      </c>
      <c r="V12006">
        <v>31</v>
      </c>
      <c r="W12006">
        <v>1.6779999999999999</v>
      </c>
      <c r="X12006">
        <v>2.7109999999999999</v>
      </c>
      <c r="Y12006" s="8">
        <v>41962</v>
      </c>
    </row>
    <row r="12007" spans="1:25" x14ac:dyDescent="0.25">
      <c r="A12007">
        <v>-111.97816266</v>
      </c>
      <c r="B12007">
        <v>33.079676220000003</v>
      </c>
      <c r="C12007">
        <v>13</v>
      </c>
      <c r="D12007" t="s">
        <v>371</v>
      </c>
      <c r="E12007" t="s">
        <v>370</v>
      </c>
      <c r="F12007">
        <v>12006</v>
      </c>
      <c r="G12007">
        <v>182</v>
      </c>
      <c r="H12007">
        <v>13.33</v>
      </c>
      <c r="I12007">
        <v>2.5590000000000002</v>
      </c>
      <c r="J12007">
        <v>1</v>
      </c>
      <c r="K12007">
        <v>1165.7</v>
      </c>
      <c r="L12007" t="s">
        <v>369</v>
      </c>
      <c r="M12007" t="s">
        <v>368</v>
      </c>
      <c r="N12007" s="8">
        <v>41962</v>
      </c>
      <c r="O12007">
        <v>0</v>
      </c>
      <c r="P12007">
        <v>0</v>
      </c>
      <c r="Q12007">
        <v>8610.7999999999993</v>
      </c>
      <c r="R12007">
        <v>1007.7</v>
      </c>
      <c r="S12007">
        <v>2.0990000000000002</v>
      </c>
      <c r="T12007">
        <v>33</v>
      </c>
      <c r="U12007">
        <v>3053.6</v>
      </c>
      <c r="V12007">
        <v>31</v>
      </c>
      <c r="W12007">
        <v>1.7450000000000001</v>
      </c>
      <c r="X12007">
        <v>2.82</v>
      </c>
      <c r="Y12007" s="8">
        <v>41962</v>
      </c>
    </row>
    <row r="12008" spans="1:25" x14ac:dyDescent="0.25">
      <c r="A12008">
        <v>-111.97816283</v>
      </c>
      <c r="B12008">
        <v>33.07966922</v>
      </c>
      <c r="C12008">
        <v>13</v>
      </c>
      <c r="D12008" t="s">
        <v>371</v>
      </c>
      <c r="E12008" t="s">
        <v>370</v>
      </c>
      <c r="F12008">
        <v>12007</v>
      </c>
      <c r="G12008">
        <v>181</v>
      </c>
      <c r="H12008">
        <v>13.33</v>
      </c>
      <c r="I12008">
        <v>2.5590000000000002</v>
      </c>
      <c r="J12008">
        <v>1</v>
      </c>
      <c r="K12008">
        <v>1165.7</v>
      </c>
      <c r="L12008" t="s">
        <v>369</v>
      </c>
      <c r="M12008" t="s">
        <v>368</v>
      </c>
      <c r="N12008" s="8">
        <v>41962</v>
      </c>
      <c r="O12008">
        <v>0</v>
      </c>
      <c r="P12008">
        <v>0</v>
      </c>
      <c r="Q12008">
        <v>8246.5</v>
      </c>
      <c r="R12008">
        <v>965.06</v>
      </c>
      <c r="S12008">
        <v>2.0110000000000001</v>
      </c>
      <c r="T12008">
        <v>33</v>
      </c>
      <c r="U12008">
        <v>2924.4</v>
      </c>
      <c r="V12008">
        <v>31</v>
      </c>
      <c r="W12008">
        <v>1.7450000000000001</v>
      </c>
      <c r="X12008">
        <v>2.82</v>
      </c>
      <c r="Y12008" s="8">
        <v>41962</v>
      </c>
    </row>
    <row r="12009" spans="1:25" x14ac:dyDescent="0.25">
      <c r="A12009">
        <v>-111.97816283</v>
      </c>
      <c r="B12009">
        <v>33.079662220000003</v>
      </c>
      <c r="C12009">
        <v>13</v>
      </c>
      <c r="D12009" t="s">
        <v>371</v>
      </c>
      <c r="E12009" t="s">
        <v>370</v>
      </c>
      <c r="F12009">
        <v>12008</v>
      </c>
      <c r="G12009">
        <v>181</v>
      </c>
      <c r="H12009">
        <v>13.33</v>
      </c>
      <c r="I12009">
        <v>2.5920000000000001</v>
      </c>
      <c r="J12009">
        <v>1</v>
      </c>
      <c r="K12009">
        <v>1165.8</v>
      </c>
      <c r="L12009" t="s">
        <v>369</v>
      </c>
      <c r="M12009" t="s">
        <v>368</v>
      </c>
      <c r="N12009" s="8">
        <v>41962</v>
      </c>
      <c r="O12009">
        <v>0</v>
      </c>
      <c r="P12009">
        <v>0</v>
      </c>
      <c r="Q12009">
        <v>10111</v>
      </c>
      <c r="R12009">
        <v>1168.2</v>
      </c>
      <c r="S12009">
        <v>2.4340000000000002</v>
      </c>
      <c r="T12009">
        <v>33</v>
      </c>
      <c r="U12009">
        <v>3540.1</v>
      </c>
      <c r="V12009">
        <v>31</v>
      </c>
      <c r="W12009">
        <v>1.7669999999999999</v>
      </c>
      <c r="X12009">
        <v>2.8559999999999999</v>
      </c>
      <c r="Y12009" s="8">
        <v>41962</v>
      </c>
    </row>
    <row r="12010" spans="1:25" x14ac:dyDescent="0.25">
      <c r="A12010">
        <v>-111.97816349</v>
      </c>
      <c r="B12010">
        <v>33.079655209999999</v>
      </c>
      <c r="C12010">
        <v>13</v>
      </c>
      <c r="D12010" t="s">
        <v>371</v>
      </c>
      <c r="E12010" t="s">
        <v>370</v>
      </c>
      <c r="F12010">
        <v>12009</v>
      </c>
      <c r="G12010">
        <v>183</v>
      </c>
      <c r="H12010">
        <v>13.33</v>
      </c>
      <c r="I12010">
        <v>2.4609999999999999</v>
      </c>
      <c r="J12010">
        <v>1</v>
      </c>
      <c r="K12010">
        <v>1165.7</v>
      </c>
      <c r="L12010" t="s">
        <v>369</v>
      </c>
      <c r="M12010" t="s">
        <v>368</v>
      </c>
      <c r="N12010" s="8">
        <v>41962</v>
      </c>
      <c r="O12010">
        <v>0</v>
      </c>
      <c r="P12010">
        <v>0</v>
      </c>
      <c r="Q12010">
        <v>9836.7000000000007</v>
      </c>
      <c r="R12010">
        <v>1197.2</v>
      </c>
      <c r="S12010">
        <v>2.4940000000000002</v>
      </c>
      <c r="T12010">
        <v>33</v>
      </c>
      <c r="U12010">
        <v>3627.9</v>
      </c>
      <c r="V12010">
        <v>31</v>
      </c>
      <c r="W12010">
        <v>1.6779999999999999</v>
      </c>
      <c r="X12010">
        <v>2.7109999999999999</v>
      </c>
      <c r="Y12010" s="8">
        <v>41962</v>
      </c>
    </row>
    <row r="12011" spans="1:25" x14ac:dyDescent="0.25">
      <c r="A12011">
        <v>-111.97816317</v>
      </c>
      <c r="B12011">
        <v>33.079648220000003</v>
      </c>
      <c r="C12011">
        <v>13</v>
      </c>
      <c r="D12011" t="s">
        <v>371</v>
      </c>
      <c r="E12011" t="s">
        <v>370</v>
      </c>
      <c r="F12011">
        <v>12010</v>
      </c>
      <c r="G12011">
        <v>179</v>
      </c>
      <c r="H12011">
        <v>13.33</v>
      </c>
      <c r="I12011">
        <v>2.5259999999999998</v>
      </c>
      <c r="J12011">
        <v>1</v>
      </c>
      <c r="K12011">
        <v>1165.8</v>
      </c>
      <c r="L12011" t="s">
        <v>369</v>
      </c>
      <c r="M12011" t="s">
        <v>368</v>
      </c>
      <c r="N12011" s="8">
        <v>41962</v>
      </c>
      <c r="O12011">
        <v>0</v>
      </c>
      <c r="P12011">
        <v>0</v>
      </c>
      <c r="Q12011">
        <v>11219</v>
      </c>
      <c r="R12011">
        <v>1330</v>
      </c>
      <c r="S12011">
        <v>2.7709999999999999</v>
      </c>
      <c r="T12011">
        <v>33</v>
      </c>
      <c r="U12011">
        <v>4030.2</v>
      </c>
      <c r="V12011">
        <v>31</v>
      </c>
      <c r="W12011">
        <v>1.722</v>
      </c>
      <c r="X12011">
        <v>2.7839999999999998</v>
      </c>
      <c r="Y12011" s="8">
        <v>41962</v>
      </c>
    </row>
    <row r="12012" spans="1:25" x14ac:dyDescent="0.25">
      <c r="A12012">
        <v>-111.97816400000001</v>
      </c>
      <c r="B12012">
        <v>33.07964123</v>
      </c>
      <c r="C12012">
        <v>13</v>
      </c>
      <c r="D12012" t="s">
        <v>371</v>
      </c>
      <c r="E12012" t="s">
        <v>370</v>
      </c>
      <c r="F12012">
        <v>12011</v>
      </c>
      <c r="G12012">
        <v>180</v>
      </c>
      <c r="H12012">
        <v>13.33</v>
      </c>
      <c r="I12012">
        <v>2.5590000000000002</v>
      </c>
      <c r="J12012">
        <v>1</v>
      </c>
      <c r="K12012">
        <v>1165.8</v>
      </c>
      <c r="L12012" t="s">
        <v>369</v>
      </c>
      <c r="M12012" t="s">
        <v>368</v>
      </c>
      <c r="N12012" s="8">
        <v>41962</v>
      </c>
      <c r="O12012">
        <v>0</v>
      </c>
      <c r="P12012">
        <v>0</v>
      </c>
      <c r="Q12012">
        <v>11930</v>
      </c>
      <c r="R12012">
        <v>1396.1</v>
      </c>
      <c r="S12012">
        <v>2.9089999999999998</v>
      </c>
      <c r="T12012">
        <v>33</v>
      </c>
      <c r="U12012">
        <v>4230.6000000000004</v>
      </c>
      <c r="V12012">
        <v>31</v>
      </c>
      <c r="W12012">
        <v>1.7450000000000001</v>
      </c>
      <c r="X12012">
        <v>2.82</v>
      </c>
      <c r="Y12012" s="8">
        <v>41962</v>
      </c>
    </row>
    <row r="12013" spans="1:25" x14ac:dyDescent="0.25">
      <c r="A12013">
        <v>-111.97816383</v>
      </c>
      <c r="B12013">
        <v>33.079634220000003</v>
      </c>
      <c r="C12013">
        <v>13</v>
      </c>
      <c r="D12013" t="s">
        <v>371</v>
      </c>
      <c r="E12013" t="s">
        <v>370</v>
      </c>
      <c r="F12013">
        <v>12012</v>
      </c>
      <c r="G12013">
        <v>181</v>
      </c>
      <c r="H12013">
        <v>13.33</v>
      </c>
      <c r="I12013">
        <v>2.5920000000000001</v>
      </c>
      <c r="J12013">
        <v>1</v>
      </c>
      <c r="K12013">
        <v>1165.8</v>
      </c>
      <c r="L12013" t="s">
        <v>369</v>
      </c>
      <c r="M12013" t="s">
        <v>368</v>
      </c>
      <c r="N12013" s="8">
        <v>41962</v>
      </c>
      <c r="O12013">
        <v>0</v>
      </c>
      <c r="P12013">
        <v>0</v>
      </c>
      <c r="Q12013">
        <v>10362</v>
      </c>
      <c r="R12013">
        <v>1197.3</v>
      </c>
      <c r="S12013">
        <v>2.4940000000000002</v>
      </c>
      <c r="T12013">
        <v>33</v>
      </c>
      <c r="U12013">
        <v>3628.1</v>
      </c>
      <c r="V12013">
        <v>31</v>
      </c>
      <c r="W12013">
        <v>1.7669999999999999</v>
      </c>
      <c r="X12013">
        <v>2.8559999999999999</v>
      </c>
      <c r="Y12013" s="8">
        <v>41962</v>
      </c>
    </row>
    <row r="12014" spans="1:25" x14ac:dyDescent="0.25">
      <c r="A12014">
        <v>-111.97816434000001</v>
      </c>
      <c r="B12014">
        <v>33.079627219999999</v>
      </c>
      <c r="C12014">
        <v>13</v>
      </c>
      <c r="D12014" t="s">
        <v>371</v>
      </c>
      <c r="E12014" t="s">
        <v>370</v>
      </c>
      <c r="F12014">
        <v>12013</v>
      </c>
      <c r="G12014">
        <v>178</v>
      </c>
      <c r="H12014">
        <v>13.33</v>
      </c>
      <c r="I12014">
        <v>2.5259999999999998</v>
      </c>
      <c r="J12014">
        <v>1</v>
      </c>
      <c r="K12014">
        <v>1165.8</v>
      </c>
      <c r="L12014" t="s">
        <v>369</v>
      </c>
      <c r="M12014" t="s">
        <v>368</v>
      </c>
      <c r="N12014" s="8">
        <v>41962</v>
      </c>
      <c r="O12014">
        <v>0</v>
      </c>
      <c r="P12014">
        <v>0</v>
      </c>
      <c r="Q12014">
        <v>11668</v>
      </c>
      <c r="R12014">
        <v>1383.2</v>
      </c>
      <c r="S12014">
        <v>2.8820000000000001</v>
      </c>
      <c r="T12014">
        <v>33</v>
      </c>
      <c r="U12014">
        <v>4191.3999999999996</v>
      </c>
      <c r="V12014">
        <v>31</v>
      </c>
      <c r="W12014">
        <v>1.722</v>
      </c>
      <c r="X12014">
        <v>2.7839999999999998</v>
      </c>
      <c r="Y12014" s="8">
        <v>41962</v>
      </c>
    </row>
    <row r="12015" spans="1:25" x14ac:dyDescent="0.25">
      <c r="A12015">
        <v>-111.97816386</v>
      </c>
      <c r="B12015">
        <v>33.07962019</v>
      </c>
      <c r="C12015">
        <v>13</v>
      </c>
      <c r="D12015" t="s">
        <v>371</v>
      </c>
      <c r="E12015" t="s">
        <v>370</v>
      </c>
      <c r="F12015">
        <v>12014</v>
      </c>
      <c r="G12015">
        <v>175</v>
      </c>
      <c r="H12015">
        <v>13.33</v>
      </c>
      <c r="I12015">
        <v>2.5590000000000002</v>
      </c>
      <c r="J12015">
        <v>1</v>
      </c>
      <c r="K12015">
        <v>1165.8</v>
      </c>
      <c r="L12015" t="s">
        <v>369</v>
      </c>
      <c r="M12015" t="s">
        <v>368</v>
      </c>
      <c r="N12015" s="8">
        <v>41962</v>
      </c>
      <c r="O12015">
        <v>0</v>
      </c>
      <c r="P12015">
        <v>0</v>
      </c>
      <c r="Q12015">
        <v>11127</v>
      </c>
      <c r="R12015">
        <v>1302.2</v>
      </c>
      <c r="S12015">
        <v>2.7130000000000001</v>
      </c>
      <c r="T12015">
        <v>33</v>
      </c>
      <c r="U12015">
        <v>3946.1</v>
      </c>
      <c r="V12015">
        <v>31</v>
      </c>
      <c r="W12015">
        <v>1.7450000000000001</v>
      </c>
      <c r="X12015">
        <v>2.82</v>
      </c>
      <c r="Y12015" s="8">
        <v>41962</v>
      </c>
    </row>
    <row r="12016" spans="1:25" x14ac:dyDescent="0.25">
      <c r="A12016">
        <v>-111.97816366000001</v>
      </c>
      <c r="B12016">
        <v>33.079613219999999</v>
      </c>
      <c r="C12016">
        <v>13</v>
      </c>
      <c r="D12016" t="s">
        <v>371</v>
      </c>
      <c r="E12016" t="s">
        <v>370</v>
      </c>
      <c r="F12016">
        <v>12015</v>
      </c>
      <c r="G12016">
        <v>182</v>
      </c>
      <c r="H12016">
        <v>13.33</v>
      </c>
      <c r="I12016">
        <v>2.5259999999999998</v>
      </c>
      <c r="J12016">
        <v>1</v>
      </c>
      <c r="K12016">
        <v>1165.9000000000001</v>
      </c>
      <c r="L12016" t="s">
        <v>369</v>
      </c>
      <c r="M12016" t="s">
        <v>368</v>
      </c>
      <c r="N12016" s="8">
        <v>41962</v>
      </c>
      <c r="O12016">
        <v>0</v>
      </c>
      <c r="P12016">
        <v>0</v>
      </c>
      <c r="Q12016">
        <v>12333</v>
      </c>
      <c r="R12016">
        <v>1462</v>
      </c>
      <c r="S12016">
        <v>3.0459999999999998</v>
      </c>
      <c r="T12016">
        <v>33</v>
      </c>
      <c r="U12016">
        <v>4430.3999999999996</v>
      </c>
      <c r="V12016">
        <v>31</v>
      </c>
      <c r="W12016">
        <v>1.722</v>
      </c>
      <c r="X12016">
        <v>2.7839999999999998</v>
      </c>
      <c r="Y12016" s="8">
        <v>41962</v>
      </c>
    </row>
    <row r="12017" spans="1:25" x14ac:dyDescent="0.25">
      <c r="A12017">
        <v>-111.97816400000001</v>
      </c>
      <c r="B12017">
        <v>33.079606230000003</v>
      </c>
      <c r="C12017">
        <v>13</v>
      </c>
      <c r="D12017" t="s">
        <v>371</v>
      </c>
      <c r="E12017" t="s">
        <v>370</v>
      </c>
      <c r="F12017">
        <v>12016</v>
      </c>
      <c r="G12017">
        <v>180</v>
      </c>
      <c r="H12017">
        <v>13.33</v>
      </c>
      <c r="I12017">
        <v>2.5920000000000001</v>
      </c>
      <c r="J12017">
        <v>1</v>
      </c>
      <c r="K12017">
        <v>1165.8</v>
      </c>
      <c r="L12017" t="s">
        <v>369</v>
      </c>
      <c r="M12017" t="s">
        <v>368</v>
      </c>
      <c r="N12017" s="8">
        <v>41962</v>
      </c>
      <c r="O12017">
        <v>0</v>
      </c>
      <c r="P12017">
        <v>0</v>
      </c>
      <c r="Q12017">
        <v>11482</v>
      </c>
      <c r="R12017">
        <v>1326.7</v>
      </c>
      <c r="S12017">
        <v>2.7639999999999998</v>
      </c>
      <c r="T12017">
        <v>33</v>
      </c>
      <c r="U12017">
        <v>4020.3</v>
      </c>
      <c r="V12017">
        <v>31</v>
      </c>
      <c r="W12017">
        <v>1.7669999999999999</v>
      </c>
      <c r="X12017">
        <v>2.8559999999999999</v>
      </c>
      <c r="Y12017" s="8">
        <v>41962</v>
      </c>
    </row>
    <row r="12018" spans="1:25" x14ac:dyDescent="0.25">
      <c r="A12018">
        <v>-111.97816434000001</v>
      </c>
      <c r="B12018">
        <v>33.079599219999999</v>
      </c>
      <c r="C12018">
        <v>13</v>
      </c>
      <c r="D12018" t="s">
        <v>371</v>
      </c>
      <c r="E12018" t="s">
        <v>370</v>
      </c>
      <c r="F12018">
        <v>12017</v>
      </c>
      <c r="G12018">
        <v>178</v>
      </c>
      <c r="H12018">
        <v>13.33</v>
      </c>
      <c r="I12018">
        <v>2.4929999999999999</v>
      </c>
      <c r="J12018">
        <v>1</v>
      </c>
      <c r="K12018">
        <v>1165.9000000000001</v>
      </c>
      <c r="L12018" t="s">
        <v>369</v>
      </c>
      <c r="M12018" t="s">
        <v>368</v>
      </c>
      <c r="N12018" s="8">
        <v>41962</v>
      </c>
      <c r="O12018">
        <v>0</v>
      </c>
      <c r="P12018">
        <v>0</v>
      </c>
      <c r="Q12018">
        <v>9230.2999999999993</v>
      </c>
      <c r="R12018">
        <v>1108.5999999999999</v>
      </c>
      <c r="S12018">
        <v>2.31</v>
      </c>
      <c r="T12018">
        <v>33</v>
      </c>
      <c r="U12018">
        <v>3359.4</v>
      </c>
      <c r="V12018">
        <v>31</v>
      </c>
      <c r="W12018">
        <v>1.7</v>
      </c>
      <c r="X12018">
        <v>2.7480000000000002</v>
      </c>
      <c r="Y12018" s="8">
        <v>41962</v>
      </c>
    </row>
    <row r="12019" spans="1:25" x14ac:dyDescent="0.25">
      <c r="A12019">
        <v>-111.97816417</v>
      </c>
      <c r="B12019">
        <v>33.079592220000002</v>
      </c>
      <c r="C12019">
        <v>13</v>
      </c>
      <c r="D12019" t="s">
        <v>371</v>
      </c>
      <c r="E12019" t="s">
        <v>370</v>
      </c>
      <c r="F12019">
        <v>12018</v>
      </c>
      <c r="G12019">
        <v>179</v>
      </c>
      <c r="H12019">
        <v>13.33</v>
      </c>
      <c r="I12019">
        <v>2.5259999999999998</v>
      </c>
      <c r="J12019">
        <v>1</v>
      </c>
      <c r="K12019">
        <v>1165.9000000000001</v>
      </c>
      <c r="L12019" t="s">
        <v>369</v>
      </c>
      <c r="M12019" t="s">
        <v>368</v>
      </c>
      <c r="N12019" s="8">
        <v>41962</v>
      </c>
      <c r="O12019">
        <v>0</v>
      </c>
      <c r="P12019">
        <v>0</v>
      </c>
      <c r="Q12019">
        <v>6397.9</v>
      </c>
      <c r="R12019">
        <v>758.44</v>
      </c>
      <c r="S12019">
        <v>1.58</v>
      </c>
      <c r="T12019">
        <v>33</v>
      </c>
      <c r="U12019">
        <v>2298.3000000000002</v>
      </c>
      <c r="V12019">
        <v>31</v>
      </c>
      <c r="W12019">
        <v>1.722</v>
      </c>
      <c r="X12019">
        <v>2.7839999999999998</v>
      </c>
      <c r="Y12019" s="8">
        <v>41962</v>
      </c>
    </row>
    <row r="12020" spans="1:25" x14ac:dyDescent="0.25">
      <c r="A12020">
        <v>-111.97816349</v>
      </c>
      <c r="B12020">
        <v>33.079585209999998</v>
      </c>
      <c r="C12020">
        <v>13</v>
      </c>
      <c r="D12020" t="s">
        <v>371</v>
      </c>
      <c r="E12020" t="s">
        <v>370</v>
      </c>
      <c r="F12020">
        <v>12019</v>
      </c>
      <c r="G12020">
        <v>183</v>
      </c>
      <c r="H12020">
        <v>13.33</v>
      </c>
      <c r="I12020">
        <v>2.625</v>
      </c>
      <c r="J12020">
        <v>1</v>
      </c>
      <c r="K12020">
        <v>1165.9000000000001</v>
      </c>
      <c r="L12020" t="s">
        <v>369</v>
      </c>
      <c r="M12020" t="s">
        <v>368</v>
      </c>
      <c r="N12020" s="8">
        <v>41962</v>
      </c>
      <c r="O12020">
        <v>0</v>
      </c>
      <c r="P12020">
        <v>0</v>
      </c>
      <c r="Q12020">
        <v>10277</v>
      </c>
      <c r="R12020">
        <v>1172.7</v>
      </c>
      <c r="S12020">
        <v>2.4430000000000001</v>
      </c>
      <c r="T12020">
        <v>33</v>
      </c>
      <c r="U12020">
        <v>3553.5</v>
      </c>
      <c r="V12020">
        <v>31</v>
      </c>
      <c r="W12020">
        <v>1.79</v>
      </c>
      <c r="X12020">
        <v>2.8919999999999999</v>
      </c>
      <c r="Y12020" s="8">
        <v>41962</v>
      </c>
    </row>
    <row r="12021" spans="1:25" x14ac:dyDescent="0.25">
      <c r="A12021">
        <v>-111.97816383</v>
      </c>
      <c r="B12021">
        <v>33.079578220000002</v>
      </c>
      <c r="C12021">
        <v>13</v>
      </c>
      <c r="D12021" t="s">
        <v>371</v>
      </c>
      <c r="E12021" t="s">
        <v>370</v>
      </c>
      <c r="F12021">
        <v>12020</v>
      </c>
      <c r="G12021">
        <v>181</v>
      </c>
      <c r="H12021">
        <v>13.33</v>
      </c>
      <c r="I12021">
        <v>2.4609999999999999</v>
      </c>
      <c r="J12021">
        <v>1</v>
      </c>
      <c r="K12021">
        <v>1165.9000000000001</v>
      </c>
      <c r="L12021" t="s">
        <v>369</v>
      </c>
      <c r="M12021" t="s">
        <v>368</v>
      </c>
      <c r="N12021" s="8">
        <v>41962</v>
      </c>
      <c r="O12021">
        <v>0</v>
      </c>
      <c r="P12021">
        <v>0</v>
      </c>
      <c r="Q12021">
        <v>11708</v>
      </c>
      <c r="R12021">
        <v>1425</v>
      </c>
      <c r="S12021">
        <v>2.9689999999999999</v>
      </c>
      <c r="T12021">
        <v>33</v>
      </c>
      <c r="U12021">
        <v>4318.1000000000004</v>
      </c>
      <c r="V12021">
        <v>31</v>
      </c>
      <c r="W12021">
        <v>1.6779999999999999</v>
      </c>
      <c r="X12021">
        <v>2.7109999999999999</v>
      </c>
      <c r="Y12021" s="8">
        <v>41962</v>
      </c>
    </row>
    <row r="12022" spans="1:25" x14ac:dyDescent="0.25">
      <c r="A12022">
        <v>-111.97816366000001</v>
      </c>
      <c r="B12022">
        <v>33.079571219999998</v>
      </c>
      <c r="C12022">
        <v>13</v>
      </c>
      <c r="D12022" t="s">
        <v>371</v>
      </c>
      <c r="E12022" t="s">
        <v>370</v>
      </c>
      <c r="F12022">
        <v>12021</v>
      </c>
      <c r="G12022">
        <v>182</v>
      </c>
      <c r="H12022">
        <v>13.33</v>
      </c>
      <c r="I12022">
        <v>2.5920000000000001</v>
      </c>
      <c r="J12022">
        <v>1</v>
      </c>
      <c r="K12022">
        <v>1165.9000000000001</v>
      </c>
      <c r="L12022" t="s">
        <v>369</v>
      </c>
      <c r="M12022" t="s">
        <v>368</v>
      </c>
      <c r="N12022" s="8">
        <v>41962</v>
      </c>
      <c r="O12022">
        <v>0</v>
      </c>
      <c r="P12022">
        <v>0</v>
      </c>
      <c r="Q12022">
        <v>12981</v>
      </c>
      <c r="R12022">
        <v>1499.9</v>
      </c>
      <c r="S12022">
        <v>3.125</v>
      </c>
      <c r="T12022">
        <v>33</v>
      </c>
      <c r="U12022">
        <v>4545</v>
      </c>
      <c r="V12022">
        <v>31</v>
      </c>
      <c r="W12022">
        <v>1.7669999999999999</v>
      </c>
      <c r="X12022">
        <v>2.8559999999999999</v>
      </c>
      <c r="Y12022" s="8">
        <v>41962</v>
      </c>
    </row>
    <row r="12023" spans="1:25" x14ac:dyDescent="0.25">
      <c r="A12023">
        <v>-111.97816366000001</v>
      </c>
      <c r="B12023">
        <v>33.079564220000002</v>
      </c>
      <c r="C12023">
        <v>13</v>
      </c>
      <c r="D12023" t="s">
        <v>371</v>
      </c>
      <c r="E12023" t="s">
        <v>370</v>
      </c>
      <c r="F12023">
        <v>12022</v>
      </c>
      <c r="G12023">
        <v>182</v>
      </c>
      <c r="H12023">
        <v>13.33</v>
      </c>
      <c r="I12023">
        <v>2.5259999999999998</v>
      </c>
      <c r="J12023">
        <v>1</v>
      </c>
      <c r="K12023">
        <v>1166</v>
      </c>
      <c r="L12023" t="s">
        <v>369</v>
      </c>
      <c r="M12023" t="s">
        <v>368</v>
      </c>
      <c r="N12023" s="8">
        <v>41962</v>
      </c>
      <c r="O12023">
        <v>0</v>
      </c>
      <c r="P12023">
        <v>0</v>
      </c>
      <c r="Q12023">
        <v>11785</v>
      </c>
      <c r="R12023">
        <v>1397</v>
      </c>
      <c r="S12023">
        <v>2.91</v>
      </c>
      <c r="T12023">
        <v>33</v>
      </c>
      <c r="U12023">
        <v>4233.3999999999996</v>
      </c>
      <c r="V12023">
        <v>31</v>
      </c>
      <c r="W12023">
        <v>1.722</v>
      </c>
      <c r="X12023">
        <v>2.7839999999999998</v>
      </c>
      <c r="Y12023" s="8">
        <v>41962</v>
      </c>
    </row>
    <row r="12024" spans="1:25" x14ac:dyDescent="0.25">
      <c r="A12024">
        <v>-111.97816349</v>
      </c>
      <c r="B12024">
        <v>33.07955621</v>
      </c>
      <c r="C12024">
        <v>13</v>
      </c>
      <c r="D12024" t="s">
        <v>371</v>
      </c>
      <c r="E12024" t="s">
        <v>370</v>
      </c>
      <c r="F12024">
        <v>12023</v>
      </c>
      <c r="G12024">
        <v>183</v>
      </c>
      <c r="H12024">
        <v>13.33</v>
      </c>
      <c r="I12024">
        <v>2.4929999999999999</v>
      </c>
      <c r="J12024">
        <v>1</v>
      </c>
      <c r="K12024">
        <v>1166</v>
      </c>
      <c r="L12024" t="s">
        <v>369</v>
      </c>
      <c r="M12024" t="s">
        <v>368</v>
      </c>
      <c r="N12024" s="8">
        <v>41962</v>
      </c>
      <c r="O12024">
        <v>0</v>
      </c>
      <c r="P12024">
        <v>0</v>
      </c>
      <c r="Q12024">
        <v>12706</v>
      </c>
      <c r="R12024">
        <v>1526.1</v>
      </c>
      <c r="S12024">
        <v>3.1789999999999998</v>
      </c>
      <c r="T12024">
        <v>33</v>
      </c>
      <c r="U12024">
        <v>4624.5</v>
      </c>
      <c r="V12024">
        <v>31</v>
      </c>
      <c r="W12024">
        <v>1.7</v>
      </c>
      <c r="X12024">
        <v>2.7480000000000002</v>
      </c>
      <c r="Y12024" s="8">
        <v>41962</v>
      </c>
    </row>
    <row r="12025" spans="1:25" x14ac:dyDescent="0.25">
      <c r="A12025">
        <v>-111.97816434000001</v>
      </c>
      <c r="B12025">
        <v>33.079549219999997</v>
      </c>
      <c r="C12025">
        <v>13</v>
      </c>
      <c r="D12025" t="s">
        <v>371</v>
      </c>
      <c r="E12025" t="s">
        <v>370</v>
      </c>
      <c r="F12025">
        <v>12024</v>
      </c>
      <c r="G12025">
        <v>178</v>
      </c>
      <c r="H12025">
        <v>13.33</v>
      </c>
      <c r="I12025">
        <v>2.5590000000000002</v>
      </c>
      <c r="J12025">
        <v>1</v>
      </c>
      <c r="K12025">
        <v>1166</v>
      </c>
      <c r="L12025" t="s">
        <v>369</v>
      </c>
      <c r="M12025" t="s">
        <v>368</v>
      </c>
      <c r="N12025" s="8">
        <v>41962</v>
      </c>
      <c r="O12025">
        <v>0</v>
      </c>
      <c r="P12025">
        <v>0</v>
      </c>
      <c r="Q12025">
        <v>10844</v>
      </c>
      <c r="R12025">
        <v>1269</v>
      </c>
      <c r="S12025">
        <v>2.6440000000000001</v>
      </c>
      <c r="T12025">
        <v>33</v>
      </c>
      <c r="U12025">
        <v>3845.4</v>
      </c>
      <c r="V12025">
        <v>31</v>
      </c>
      <c r="W12025">
        <v>1.7450000000000001</v>
      </c>
      <c r="X12025">
        <v>2.82</v>
      </c>
      <c r="Y12025" s="8">
        <v>41962</v>
      </c>
    </row>
    <row r="12026" spans="1:25" x14ac:dyDescent="0.25">
      <c r="A12026">
        <v>-111.97816366000001</v>
      </c>
      <c r="B12026">
        <v>33.07954222</v>
      </c>
      <c r="C12026">
        <v>13</v>
      </c>
      <c r="D12026" t="s">
        <v>371</v>
      </c>
      <c r="E12026" t="s">
        <v>370</v>
      </c>
      <c r="F12026">
        <v>12025</v>
      </c>
      <c r="G12026">
        <v>182</v>
      </c>
      <c r="H12026">
        <v>13.33</v>
      </c>
      <c r="I12026">
        <v>2.5590000000000002</v>
      </c>
      <c r="J12026">
        <v>1</v>
      </c>
      <c r="K12026">
        <v>1166</v>
      </c>
      <c r="L12026" t="s">
        <v>369</v>
      </c>
      <c r="M12026" t="s">
        <v>368</v>
      </c>
      <c r="N12026" s="8">
        <v>41962</v>
      </c>
      <c r="O12026">
        <v>0</v>
      </c>
      <c r="P12026">
        <v>0</v>
      </c>
      <c r="Q12026">
        <v>15127</v>
      </c>
      <c r="R12026">
        <v>1770.3</v>
      </c>
      <c r="S12026">
        <v>3.6880000000000002</v>
      </c>
      <c r="T12026">
        <v>33</v>
      </c>
      <c r="U12026">
        <v>5364.4</v>
      </c>
      <c r="V12026">
        <v>31</v>
      </c>
      <c r="W12026">
        <v>1.7450000000000001</v>
      </c>
      <c r="X12026">
        <v>2.82</v>
      </c>
      <c r="Y12026" s="8">
        <v>41962</v>
      </c>
    </row>
    <row r="12027" spans="1:25" x14ac:dyDescent="0.25">
      <c r="A12027">
        <v>-111.97816383</v>
      </c>
      <c r="B12027">
        <v>33.079535219999997</v>
      </c>
      <c r="C12027">
        <v>13</v>
      </c>
      <c r="D12027" t="s">
        <v>371</v>
      </c>
      <c r="E12027" t="s">
        <v>370</v>
      </c>
      <c r="F12027">
        <v>12026</v>
      </c>
      <c r="G12027">
        <v>181</v>
      </c>
      <c r="H12027">
        <v>13.33</v>
      </c>
      <c r="I12027">
        <v>2.4609999999999999</v>
      </c>
      <c r="J12027">
        <v>1</v>
      </c>
      <c r="K12027">
        <v>1166</v>
      </c>
      <c r="L12027" t="s">
        <v>369</v>
      </c>
      <c r="M12027" t="s">
        <v>368</v>
      </c>
      <c r="N12027" s="8">
        <v>41962</v>
      </c>
      <c r="O12027">
        <v>0</v>
      </c>
      <c r="P12027">
        <v>0</v>
      </c>
      <c r="Q12027">
        <v>11490</v>
      </c>
      <c r="R12027">
        <v>1398.4</v>
      </c>
      <c r="S12027">
        <v>2.9129999999999998</v>
      </c>
      <c r="T12027">
        <v>33</v>
      </c>
      <c r="U12027">
        <v>4237.6000000000004</v>
      </c>
      <c r="V12027">
        <v>31</v>
      </c>
      <c r="W12027">
        <v>1.6779999999999999</v>
      </c>
      <c r="X12027">
        <v>2.7109999999999999</v>
      </c>
      <c r="Y12027" s="8">
        <v>41962</v>
      </c>
    </row>
    <row r="12028" spans="1:25" x14ac:dyDescent="0.25">
      <c r="A12028">
        <v>-111.97816383</v>
      </c>
      <c r="B12028">
        <v>33.07952822</v>
      </c>
      <c r="C12028">
        <v>13</v>
      </c>
      <c r="D12028" t="s">
        <v>371</v>
      </c>
      <c r="E12028" t="s">
        <v>370</v>
      </c>
      <c r="F12028">
        <v>12027</v>
      </c>
      <c r="G12028">
        <v>181</v>
      </c>
      <c r="H12028">
        <v>13.33</v>
      </c>
      <c r="I12028">
        <v>2.3620000000000001</v>
      </c>
      <c r="J12028">
        <v>1</v>
      </c>
      <c r="K12028">
        <v>1166</v>
      </c>
      <c r="L12028" t="s">
        <v>369</v>
      </c>
      <c r="M12028" t="s">
        <v>368</v>
      </c>
      <c r="N12028" s="8">
        <v>41962</v>
      </c>
      <c r="O12028">
        <v>0</v>
      </c>
      <c r="P12028">
        <v>0</v>
      </c>
      <c r="Q12028">
        <v>11332</v>
      </c>
      <c r="R12028">
        <v>1436.7</v>
      </c>
      <c r="S12028">
        <v>2.9929999999999999</v>
      </c>
      <c r="T12028">
        <v>33</v>
      </c>
      <c r="U12028">
        <v>4353.7</v>
      </c>
      <c r="V12028">
        <v>31</v>
      </c>
      <c r="W12028">
        <v>1.611</v>
      </c>
      <c r="X12028">
        <v>2.6030000000000002</v>
      </c>
      <c r="Y12028" s="8">
        <v>41962</v>
      </c>
    </row>
    <row r="12029" spans="1:25" x14ac:dyDescent="0.25">
      <c r="A12029">
        <v>-111.97816400000001</v>
      </c>
      <c r="B12029">
        <v>33.079521229999997</v>
      </c>
      <c r="C12029">
        <v>13</v>
      </c>
      <c r="D12029" t="s">
        <v>371</v>
      </c>
      <c r="E12029" t="s">
        <v>370</v>
      </c>
      <c r="F12029">
        <v>12028</v>
      </c>
      <c r="G12029">
        <v>180</v>
      </c>
      <c r="H12029">
        <v>13.33</v>
      </c>
      <c r="I12029">
        <v>2.4609999999999999</v>
      </c>
      <c r="J12029">
        <v>1</v>
      </c>
      <c r="K12029">
        <v>1165.9000000000001</v>
      </c>
      <c r="L12029" t="s">
        <v>369</v>
      </c>
      <c r="M12029" t="s">
        <v>368</v>
      </c>
      <c r="N12029" s="8">
        <v>41962</v>
      </c>
      <c r="O12029">
        <v>0</v>
      </c>
      <c r="P12029">
        <v>0</v>
      </c>
      <c r="Q12029">
        <v>12221</v>
      </c>
      <c r="R12029">
        <v>1487.4</v>
      </c>
      <c r="S12029">
        <v>3.0990000000000002</v>
      </c>
      <c r="T12029">
        <v>33</v>
      </c>
      <c r="U12029">
        <v>4507.2</v>
      </c>
      <c r="V12029">
        <v>31</v>
      </c>
      <c r="W12029">
        <v>1.6779999999999999</v>
      </c>
      <c r="X12029">
        <v>2.7109999999999999</v>
      </c>
      <c r="Y12029" s="8">
        <v>41962</v>
      </c>
    </row>
    <row r="12030" spans="1:25" x14ac:dyDescent="0.25">
      <c r="A12030">
        <v>-111.97816331999999</v>
      </c>
      <c r="B12030">
        <v>33.079514209999999</v>
      </c>
      <c r="C12030">
        <v>13</v>
      </c>
      <c r="D12030" t="s">
        <v>371</v>
      </c>
      <c r="E12030" t="s">
        <v>370</v>
      </c>
      <c r="F12030">
        <v>12029</v>
      </c>
      <c r="G12030">
        <v>184</v>
      </c>
      <c r="H12030">
        <v>13.33</v>
      </c>
      <c r="I12030">
        <v>2.5259999999999998</v>
      </c>
      <c r="J12030">
        <v>1</v>
      </c>
      <c r="K12030">
        <v>1165.9000000000001</v>
      </c>
      <c r="L12030" t="s">
        <v>369</v>
      </c>
      <c r="M12030" t="s">
        <v>368</v>
      </c>
      <c r="N12030" s="8">
        <v>41962</v>
      </c>
      <c r="O12030">
        <v>0</v>
      </c>
      <c r="P12030">
        <v>0</v>
      </c>
      <c r="Q12030">
        <v>11601</v>
      </c>
      <c r="R12030">
        <v>1375.3</v>
      </c>
      <c r="S12030">
        <v>2.8650000000000002</v>
      </c>
      <c r="T12030">
        <v>33</v>
      </c>
      <c r="U12030">
        <v>4167.3999999999996</v>
      </c>
      <c r="V12030">
        <v>31</v>
      </c>
      <c r="W12030">
        <v>1.722</v>
      </c>
      <c r="X12030">
        <v>2.7839999999999998</v>
      </c>
      <c r="Y12030" s="8">
        <v>41962</v>
      </c>
    </row>
    <row r="12031" spans="1:25" x14ac:dyDescent="0.25">
      <c r="A12031">
        <v>-111.97816383</v>
      </c>
      <c r="B12031">
        <v>33.079507220000004</v>
      </c>
      <c r="C12031">
        <v>13</v>
      </c>
      <c r="D12031" t="s">
        <v>371</v>
      </c>
      <c r="E12031" t="s">
        <v>370</v>
      </c>
      <c r="F12031">
        <v>12030</v>
      </c>
      <c r="G12031">
        <v>181</v>
      </c>
      <c r="H12031">
        <v>13.33</v>
      </c>
      <c r="I12031">
        <v>2.5590000000000002</v>
      </c>
      <c r="J12031">
        <v>1</v>
      </c>
      <c r="K12031">
        <v>1165.9000000000001</v>
      </c>
      <c r="L12031" t="s">
        <v>369</v>
      </c>
      <c r="M12031" t="s">
        <v>368</v>
      </c>
      <c r="N12031" s="8">
        <v>41962</v>
      </c>
      <c r="O12031">
        <v>0</v>
      </c>
      <c r="P12031">
        <v>0</v>
      </c>
      <c r="Q12031">
        <v>12894</v>
      </c>
      <c r="R12031">
        <v>1508.9</v>
      </c>
      <c r="S12031">
        <v>3.1440000000000001</v>
      </c>
      <c r="T12031">
        <v>33</v>
      </c>
      <c r="U12031">
        <v>4572.3999999999996</v>
      </c>
      <c r="V12031">
        <v>31</v>
      </c>
      <c r="W12031">
        <v>1.7450000000000001</v>
      </c>
      <c r="X12031">
        <v>2.82</v>
      </c>
      <c r="Y12031" s="8">
        <v>41962</v>
      </c>
    </row>
    <row r="12032" spans="1:25" x14ac:dyDescent="0.25">
      <c r="A12032">
        <v>-111.97816400000001</v>
      </c>
      <c r="B12032">
        <v>33.079500230000001</v>
      </c>
      <c r="C12032">
        <v>13</v>
      </c>
      <c r="D12032" t="s">
        <v>371</v>
      </c>
      <c r="E12032" t="s">
        <v>370</v>
      </c>
      <c r="F12032">
        <v>12031</v>
      </c>
      <c r="G12032">
        <v>180</v>
      </c>
      <c r="H12032">
        <v>13.33</v>
      </c>
      <c r="I12032">
        <v>2.4929999999999999</v>
      </c>
      <c r="J12032">
        <v>1</v>
      </c>
      <c r="K12032">
        <v>1165.9000000000001</v>
      </c>
      <c r="L12032" t="s">
        <v>369</v>
      </c>
      <c r="M12032" t="s">
        <v>368</v>
      </c>
      <c r="N12032" s="8">
        <v>41962</v>
      </c>
      <c r="O12032">
        <v>0</v>
      </c>
      <c r="P12032">
        <v>0</v>
      </c>
      <c r="Q12032">
        <v>13739</v>
      </c>
      <c r="R12032">
        <v>1650.1</v>
      </c>
      <c r="S12032">
        <v>3.4380000000000002</v>
      </c>
      <c r="T12032">
        <v>33</v>
      </c>
      <c r="U12032">
        <v>5000.3</v>
      </c>
      <c r="V12032">
        <v>31</v>
      </c>
      <c r="W12032">
        <v>1.7</v>
      </c>
      <c r="X12032">
        <v>2.7480000000000002</v>
      </c>
      <c r="Y12032" s="8">
        <v>41962</v>
      </c>
    </row>
    <row r="12033" spans="1:25" x14ac:dyDescent="0.25">
      <c r="A12033">
        <v>-111.97816383</v>
      </c>
      <c r="B12033">
        <v>33.079493220000003</v>
      </c>
      <c r="C12033">
        <v>13</v>
      </c>
      <c r="D12033" t="s">
        <v>371</v>
      </c>
      <c r="E12033" t="s">
        <v>370</v>
      </c>
      <c r="F12033">
        <v>12032</v>
      </c>
      <c r="G12033">
        <v>181</v>
      </c>
      <c r="H12033">
        <v>13.33</v>
      </c>
      <c r="I12033">
        <v>2.5259999999999998</v>
      </c>
      <c r="J12033">
        <v>1</v>
      </c>
      <c r="K12033">
        <v>1165.9000000000001</v>
      </c>
      <c r="L12033" t="s">
        <v>369</v>
      </c>
      <c r="M12033" t="s">
        <v>368</v>
      </c>
      <c r="N12033" s="8">
        <v>41962</v>
      </c>
      <c r="O12033">
        <v>0</v>
      </c>
      <c r="P12033">
        <v>0</v>
      </c>
      <c r="Q12033">
        <v>16384</v>
      </c>
      <c r="R12033">
        <v>1942.3</v>
      </c>
      <c r="S12033">
        <v>4.0460000000000003</v>
      </c>
      <c r="T12033">
        <v>33</v>
      </c>
      <c r="U12033">
        <v>5885.6</v>
      </c>
      <c r="V12033">
        <v>31</v>
      </c>
      <c r="W12033">
        <v>1.722</v>
      </c>
      <c r="X12033">
        <v>2.7839999999999998</v>
      </c>
      <c r="Y12033" s="8">
        <v>41962</v>
      </c>
    </row>
    <row r="12034" spans="1:25" x14ac:dyDescent="0.25">
      <c r="A12034">
        <v>-111.97816434000001</v>
      </c>
      <c r="B12034">
        <v>33.07948622</v>
      </c>
      <c r="C12034">
        <v>13</v>
      </c>
      <c r="D12034" t="s">
        <v>371</v>
      </c>
      <c r="E12034" t="s">
        <v>370</v>
      </c>
      <c r="F12034">
        <v>12033</v>
      </c>
      <c r="G12034">
        <v>178</v>
      </c>
      <c r="H12034">
        <v>13.33</v>
      </c>
      <c r="I12034">
        <v>2.5590000000000002</v>
      </c>
      <c r="J12034">
        <v>1</v>
      </c>
      <c r="K12034">
        <v>1165.9000000000001</v>
      </c>
      <c r="L12034" t="s">
        <v>369</v>
      </c>
      <c r="M12034" t="s">
        <v>368</v>
      </c>
      <c r="N12034" s="8">
        <v>41962</v>
      </c>
      <c r="O12034">
        <v>0</v>
      </c>
      <c r="P12034">
        <v>0</v>
      </c>
      <c r="Q12034">
        <v>16838</v>
      </c>
      <c r="R12034">
        <v>1970.5</v>
      </c>
      <c r="S12034">
        <v>4.1050000000000004</v>
      </c>
      <c r="T12034">
        <v>33</v>
      </c>
      <c r="U12034">
        <v>5971.1</v>
      </c>
      <c r="V12034">
        <v>31</v>
      </c>
      <c r="W12034">
        <v>1.7450000000000001</v>
      </c>
      <c r="X12034">
        <v>2.82</v>
      </c>
      <c r="Y12034" s="8">
        <v>41962</v>
      </c>
    </row>
    <row r="12035" spans="1:25" x14ac:dyDescent="0.25">
      <c r="A12035">
        <v>-111.97816331999999</v>
      </c>
      <c r="B12035">
        <v>33.079479210000002</v>
      </c>
      <c r="C12035">
        <v>13</v>
      </c>
      <c r="D12035" t="s">
        <v>371</v>
      </c>
      <c r="E12035" t="s">
        <v>370</v>
      </c>
      <c r="F12035">
        <v>12034</v>
      </c>
      <c r="G12035">
        <v>184</v>
      </c>
      <c r="H12035">
        <v>13.33</v>
      </c>
      <c r="I12035">
        <v>2.69</v>
      </c>
      <c r="J12035">
        <v>1</v>
      </c>
      <c r="K12035">
        <v>1165.9000000000001</v>
      </c>
      <c r="L12035" t="s">
        <v>369</v>
      </c>
      <c r="M12035" t="s">
        <v>368</v>
      </c>
      <c r="N12035" s="8">
        <v>41962</v>
      </c>
      <c r="O12035">
        <v>0</v>
      </c>
      <c r="P12035">
        <v>0</v>
      </c>
      <c r="Q12035">
        <v>15241</v>
      </c>
      <c r="R12035">
        <v>1696.6</v>
      </c>
      <c r="S12035">
        <v>3.5350000000000001</v>
      </c>
      <c r="T12035">
        <v>33</v>
      </c>
      <c r="U12035">
        <v>5141.2</v>
      </c>
      <c r="V12035">
        <v>31</v>
      </c>
      <c r="W12035">
        <v>1.8340000000000001</v>
      </c>
      <c r="X12035">
        <v>2.964</v>
      </c>
      <c r="Y12035" s="8">
        <v>41962</v>
      </c>
    </row>
    <row r="12036" spans="1:25" x14ac:dyDescent="0.25">
      <c r="A12036">
        <v>-111.97816434000001</v>
      </c>
      <c r="B12036">
        <v>33.07947222</v>
      </c>
      <c r="C12036">
        <v>13</v>
      </c>
      <c r="D12036" t="s">
        <v>371</v>
      </c>
      <c r="E12036" t="s">
        <v>370</v>
      </c>
      <c r="F12036">
        <v>12035</v>
      </c>
      <c r="G12036">
        <v>178</v>
      </c>
      <c r="H12036">
        <v>13.33</v>
      </c>
      <c r="I12036">
        <v>2.4929999999999999</v>
      </c>
      <c r="J12036">
        <v>1</v>
      </c>
      <c r="K12036">
        <v>1165.9000000000001</v>
      </c>
      <c r="L12036" t="s">
        <v>369</v>
      </c>
      <c r="M12036" t="s">
        <v>368</v>
      </c>
      <c r="N12036" s="8">
        <v>41962</v>
      </c>
      <c r="O12036">
        <v>0</v>
      </c>
      <c r="P12036">
        <v>0</v>
      </c>
      <c r="Q12036">
        <v>15873</v>
      </c>
      <c r="R12036">
        <v>1906.4</v>
      </c>
      <c r="S12036">
        <v>3.972</v>
      </c>
      <c r="T12036">
        <v>33</v>
      </c>
      <c r="U12036">
        <v>5776.9</v>
      </c>
      <c r="V12036">
        <v>31</v>
      </c>
      <c r="W12036">
        <v>1.7</v>
      </c>
      <c r="X12036">
        <v>2.7480000000000002</v>
      </c>
      <c r="Y12036" s="8">
        <v>41962</v>
      </c>
    </row>
    <row r="12037" spans="1:25" x14ac:dyDescent="0.25">
      <c r="A12037">
        <v>-111.97816331999999</v>
      </c>
      <c r="B12037">
        <v>33.079465210000002</v>
      </c>
      <c r="C12037">
        <v>13</v>
      </c>
      <c r="D12037" t="s">
        <v>371</v>
      </c>
      <c r="E12037" t="s">
        <v>370</v>
      </c>
      <c r="F12037">
        <v>12036</v>
      </c>
      <c r="G12037">
        <v>184</v>
      </c>
      <c r="H12037">
        <v>13.33</v>
      </c>
      <c r="I12037">
        <v>2.4279999999999999</v>
      </c>
      <c r="J12037">
        <v>1</v>
      </c>
      <c r="K12037">
        <v>1166</v>
      </c>
      <c r="L12037" t="s">
        <v>369</v>
      </c>
      <c r="M12037" t="s">
        <v>368</v>
      </c>
      <c r="N12037" s="8">
        <v>41962</v>
      </c>
      <c r="O12037">
        <v>0</v>
      </c>
      <c r="P12037">
        <v>0</v>
      </c>
      <c r="Q12037">
        <v>15735</v>
      </c>
      <c r="R12037">
        <v>1940.9</v>
      </c>
      <c r="S12037">
        <v>4.0439999999999996</v>
      </c>
      <c r="T12037">
        <v>33</v>
      </c>
      <c r="U12037">
        <v>5881.5</v>
      </c>
      <c r="V12037">
        <v>31</v>
      </c>
      <c r="W12037">
        <v>1.655</v>
      </c>
      <c r="X12037">
        <v>2.6749999999999998</v>
      </c>
      <c r="Y12037" s="8">
        <v>41962</v>
      </c>
    </row>
    <row r="12038" spans="1:25" x14ac:dyDescent="0.25">
      <c r="A12038">
        <v>-111.97816383</v>
      </c>
      <c r="B12038">
        <v>33.079458219999999</v>
      </c>
      <c r="C12038">
        <v>13</v>
      </c>
      <c r="D12038" t="s">
        <v>371</v>
      </c>
      <c r="E12038" t="s">
        <v>370</v>
      </c>
      <c r="F12038">
        <v>12037</v>
      </c>
      <c r="G12038">
        <v>181</v>
      </c>
      <c r="H12038">
        <v>13.33</v>
      </c>
      <c r="I12038">
        <v>2.5590000000000002</v>
      </c>
      <c r="J12038">
        <v>1</v>
      </c>
      <c r="K12038">
        <v>1166</v>
      </c>
      <c r="L12038" t="s">
        <v>369</v>
      </c>
      <c r="M12038" t="s">
        <v>368</v>
      </c>
      <c r="N12038" s="8">
        <v>41962</v>
      </c>
      <c r="O12038">
        <v>0</v>
      </c>
      <c r="P12038">
        <v>0</v>
      </c>
      <c r="Q12038">
        <v>14132</v>
      </c>
      <c r="R12038">
        <v>1653.8</v>
      </c>
      <c r="S12038">
        <v>3.4449999999999998</v>
      </c>
      <c r="T12038">
        <v>33</v>
      </c>
      <c r="U12038">
        <v>5011.5</v>
      </c>
      <c r="V12038">
        <v>31</v>
      </c>
      <c r="W12038">
        <v>1.7450000000000001</v>
      </c>
      <c r="X12038">
        <v>2.82</v>
      </c>
      <c r="Y12038" s="8">
        <v>41962</v>
      </c>
    </row>
    <row r="12039" spans="1:25" x14ac:dyDescent="0.25">
      <c r="A12039">
        <v>-111.97816434000001</v>
      </c>
      <c r="B12039">
        <v>33.079451220000003</v>
      </c>
      <c r="C12039">
        <v>13</v>
      </c>
      <c r="D12039" t="s">
        <v>371</v>
      </c>
      <c r="E12039" t="s">
        <v>370</v>
      </c>
      <c r="F12039">
        <v>12038</v>
      </c>
      <c r="G12039">
        <v>178</v>
      </c>
      <c r="H12039">
        <v>13.33</v>
      </c>
      <c r="I12039">
        <v>2.5259999999999998</v>
      </c>
      <c r="J12039">
        <v>1</v>
      </c>
      <c r="K12039">
        <v>1166</v>
      </c>
      <c r="L12039" t="s">
        <v>369</v>
      </c>
      <c r="M12039" t="s">
        <v>368</v>
      </c>
      <c r="N12039" s="8">
        <v>41962</v>
      </c>
      <c r="O12039">
        <v>0</v>
      </c>
      <c r="P12039">
        <v>0</v>
      </c>
      <c r="Q12039">
        <v>12969</v>
      </c>
      <c r="R12039">
        <v>1537.5</v>
      </c>
      <c r="S12039">
        <v>3.2029999999999998</v>
      </c>
      <c r="T12039">
        <v>33</v>
      </c>
      <c r="U12039">
        <v>4659</v>
      </c>
      <c r="V12039">
        <v>31</v>
      </c>
      <c r="W12039">
        <v>1.722</v>
      </c>
      <c r="X12039">
        <v>2.7839999999999998</v>
      </c>
      <c r="Y12039" s="8">
        <v>41962</v>
      </c>
    </row>
    <row r="12040" spans="1:25" x14ac:dyDescent="0.25">
      <c r="A12040">
        <v>-111.97816483</v>
      </c>
      <c r="B12040">
        <v>33.079444219999999</v>
      </c>
      <c r="C12040">
        <v>13</v>
      </c>
      <c r="D12040" t="s">
        <v>371</v>
      </c>
      <c r="E12040" t="s">
        <v>370</v>
      </c>
      <c r="F12040">
        <v>12039</v>
      </c>
      <c r="G12040">
        <v>181</v>
      </c>
      <c r="H12040">
        <v>13.33</v>
      </c>
      <c r="I12040">
        <v>2.5590000000000002</v>
      </c>
      <c r="J12040">
        <v>1</v>
      </c>
      <c r="K12040">
        <v>1166</v>
      </c>
      <c r="L12040" t="s">
        <v>369</v>
      </c>
      <c r="M12040" t="s">
        <v>368</v>
      </c>
      <c r="N12040" s="8">
        <v>41962</v>
      </c>
      <c r="O12040">
        <v>0</v>
      </c>
      <c r="P12040">
        <v>0</v>
      </c>
      <c r="Q12040">
        <v>13943</v>
      </c>
      <c r="R12040">
        <v>1631.7</v>
      </c>
      <c r="S12040">
        <v>3.399</v>
      </c>
      <c r="T12040">
        <v>33</v>
      </c>
      <c r="U12040">
        <v>4944.6000000000004</v>
      </c>
      <c r="V12040">
        <v>31</v>
      </c>
      <c r="W12040">
        <v>1.7450000000000001</v>
      </c>
      <c r="X12040">
        <v>2.82</v>
      </c>
      <c r="Y12040" s="8">
        <v>41962</v>
      </c>
    </row>
    <row r="12041" spans="1:25" x14ac:dyDescent="0.25">
      <c r="A12041">
        <v>-111.97816466</v>
      </c>
      <c r="B12041">
        <v>33.079437220000003</v>
      </c>
      <c r="C12041">
        <v>13</v>
      </c>
      <c r="D12041" t="s">
        <v>371</v>
      </c>
      <c r="E12041" t="s">
        <v>370</v>
      </c>
      <c r="F12041">
        <v>12040</v>
      </c>
      <c r="G12041">
        <v>182</v>
      </c>
      <c r="H12041">
        <v>13.33</v>
      </c>
      <c r="I12041">
        <v>2.5259999999999998</v>
      </c>
      <c r="J12041">
        <v>1</v>
      </c>
      <c r="K12041">
        <v>1166</v>
      </c>
      <c r="L12041" t="s">
        <v>369</v>
      </c>
      <c r="M12041" t="s">
        <v>368</v>
      </c>
      <c r="N12041" s="8">
        <v>41962</v>
      </c>
      <c r="O12041">
        <v>0</v>
      </c>
      <c r="P12041">
        <v>0</v>
      </c>
      <c r="Q12041">
        <v>13395</v>
      </c>
      <c r="R12041">
        <v>1588</v>
      </c>
      <c r="S12041">
        <v>3.3079999999999998</v>
      </c>
      <c r="T12041">
        <v>33</v>
      </c>
      <c r="U12041">
        <v>4812.1000000000004</v>
      </c>
      <c r="V12041">
        <v>31</v>
      </c>
      <c r="W12041">
        <v>1.722</v>
      </c>
      <c r="X12041">
        <v>2.7839999999999998</v>
      </c>
      <c r="Y12041" s="8">
        <v>41962</v>
      </c>
    </row>
    <row r="12042" spans="1:25" x14ac:dyDescent="0.25">
      <c r="A12042">
        <v>-111.97816534</v>
      </c>
      <c r="B12042">
        <v>33.079430219999999</v>
      </c>
      <c r="C12042">
        <v>13</v>
      </c>
      <c r="D12042" t="s">
        <v>371</v>
      </c>
      <c r="E12042" t="s">
        <v>370</v>
      </c>
      <c r="F12042">
        <v>12041</v>
      </c>
      <c r="G12042">
        <v>178</v>
      </c>
      <c r="H12042">
        <v>13.33</v>
      </c>
      <c r="I12042">
        <v>2.5920000000000001</v>
      </c>
      <c r="J12042">
        <v>1</v>
      </c>
      <c r="K12042">
        <v>1166</v>
      </c>
      <c r="L12042" t="s">
        <v>369</v>
      </c>
      <c r="M12042" t="s">
        <v>368</v>
      </c>
      <c r="N12042" s="8">
        <v>41962</v>
      </c>
      <c r="O12042">
        <v>0</v>
      </c>
      <c r="P12042">
        <v>0</v>
      </c>
      <c r="Q12042">
        <v>12700</v>
      </c>
      <c r="R12042">
        <v>1467.4</v>
      </c>
      <c r="S12042">
        <v>3.0569999999999999</v>
      </c>
      <c r="T12042">
        <v>33</v>
      </c>
      <c r="U12042">
        <v>4446.6000000000004</v>
      </c>
      <c r="V12042">
        <v>31</v>
      </c>
      <c r="W12042">
        <v>1.7669999999999999</v>
      </c>
      <c r="X12042">
        <v>2.8559999999999999</v>
      </c>
      <c r="Y12042" s="8">
        <v>41962</v>
      </c>
    </row>
    <row r="12043" spans="1:25" x14ac:dyDescent="0.25">
      <c r="A12043">
        <v>-111.97816449</v>
      </c>
      <c r="B12043">
        <v>33.079423210000002</v>
      </c>
      <c r="C12043">
        <v>13</v>
      </c>
      <c r="D12043" t="s">
        <v>371</v>
      </c>
      <c r="E12043" t="s">
        <v>370</v>
      </c>
      <c r="F12043">
        <v>12042</v>
      </c>
      <c r="G12043">
        <v>183</v>
      </c>
      <c r="H12043">
        <v>13.33</v>
      </c>
      <c r="I12043">
        <v>2.5920000000000001</v>
      </c>
      <c r="J12043">
        <v>1</v>
      </c>
      <c r="K12043">
        <v>1166</v>
      </c>
      <c r="L12043" t="s">
        <v>369</v>
      </c>
      <c r="M12043" t="s">
        <v>368</v>
      </c>
      <c r="N12043" s="8">
        <v>41962</v>
      </c>
      <c r="O12043">
        <v>0</v>
      </c>
      <c r="P12043">
        <v>0</v>
      </c>
      <c r="Q12043">
        <v>14124</v>
      </c>
      <c r="R12043">
        <v>1631.9</v>
      </c>
      <c r="S12043">
        <v>3.4</v>
      </c>
      <c r="T12043">
        <v>33</v>
      </c>
      <c r="U12043">
        <v>4945.2</v>
      </c>
      <c r="V12043">
        <v>31</v>
      </c>
      <c r="W12043">
        <v>1.7669999999999999</v>
      </c>
      <c r="X12043">
        <v>2.8559999999999999</v>
      </c>
      <c r="Y12043" s="8">
        <v>41962</v>
      </c>
    </row>
    <row r="12044" spans="1:25" x14ac:dyDescent="0.25">
      <c r="A12044">
        <v>-111.978166</v>
      </c>
      <c r="B12044">
        <v>33.07941623</v>
      </c>
      <c r="C12044">
        <v>13</v>
      </c>
      <c r="D12044" t="s">
        <v>371</v>
      </c>
      <c r="E12044" t="s">
        <v>370</v>
      </c>
      <c r="F12044">
        <v>12043</v>
      </c>
      <c r="G12044">
        <v>180</v>
      </c>
      <c r="H12044">
        <v>13.33</v>
      </c>
      <c r="I12044">
        <v>2.657</v>
      </c>
      <c r="J12044">
        <v>1</v>
      </c>
      <c r="K12044">
        <v>1166</v>
      </c>
      <c r="L12044" t="s">
        <v>369</v>
      </c>
      <c r="M12044" t="s">
        <v>368</v>
      </c>
      <c r="N12044" s="8">
        <v>41962</v>
      </c>
      <c r="O12044">
        <v>0</v>
      </c>
      <c r="P12044">
        <v>0</v>
      </c>
      <c r="Q12044">
        <v>11889</v>
      </c>
      <c r="R12044">
        <v>1339.8</v>
      </c>
      <c r="S12044">
        <v>2.7909999999999999</v>
      </c>
      <c r="T12044">
        <v>33</v>
      </c>
      <c r="U12044">
        <v>4060</v>
      </c>
      <c r="V12044">
        <v>31</v>
      </c>
      <c r="W12044">
        <v>1.8120000000000001</v>
      </c>
      <c r="X12044">
        <v>2.9279999999999999</v>
      </c>
      <c r="Y12044" s="8">
        <v>41962</v>
      </c>
    </row>
    <row r="12045" spans="1:25" x14ac:dyDescent="0.25">
      <c r="A12045">
        <v>-111.97816568</v>
      </c>
      <c r="B12045">
        <v>33.079409210000001</v>
      </c>
      <c r="C12045">
        <v>13</v>
      </c>
      <c r="D12045" t="s">
        <v>371</v>
      </c>
      <c r="E12045" t="s">
        <v>370</v>
      </c>
      <c r="F12045">
        <v>12044</v>
      </c>
      <c r="G12045">
        <v>176</v>
      </c>
      <c r="H12045">
        <v>13.33</v>
      </c>
      <c r="I12045">
        <v>2.5259999999999998</v>
      </c>
      <c r="J12045">
        <v>1</v>
      </c>
      <c r="K12045">
        <v>1166</v>
      </c>
      <c r="L12045" t="s">
        <v>369</v>
      </c>
      <c r="M12045" t="s">
        <v>368</v>
      </c>
      <c r="N12045" s="8">
        <v>41962</v>
      </c>
      <c r="O12045">
        <v>0</v>
      </c>
      <c r="P12045">
        <v>0</v>
      </c>
      <c r="Q12045">
        <v>12757</v>
      </c>
      <c r="R12045">
        <v>1512.3</v>
      </c>
      <c r="S12045">
        <v>3.1509999999999998</v>
      </c>
      <c r="T12045">
        <v>33</v>
      </c>
      <c r="U12045">
        <v>4582.6000000000004</v>
      </c>
      <c r="V12045">
        <v>31</v>
      </c>
      <c r="W12045">
        <v>1.722</v>
      </c>
      <c r="X12045">
        <v>2.7839999999999998</v>
      </c>
      <c r="Y12045" s="8">
        <v>41962</v>
      </c>
    </row>
    <row r="12046" spans="1:25" x14ac:dyDescent="0.25">
      <c r="A12046">
        <v>-111.978165</v>
      </c>
      <c r="B12046">
        <v>33.079402229999999</v>
      </c>
      <c r="C12046">
        <v>13</v>
      </c>
      <c r="D12046" t="s">
        <v>371</v>
      </c>
      <c r="E12046" t="s">
        <v>370</v>
      </c>
      <c r="F12046">
        <v>12045</v>
      </c>
      <c r="G12046">
        <v>180</v>
      </c>
      <c r="H12046">
        <v>13.33</v>
      </c>
      <c r="I12046">
        <v>2.5259999999999998</v>
      </c>
      <c r="J12046">
        <v>1</v>
      </c>
      <c r="K12046">
        <v>1166</v>
      </c>
      <c r="L12046" t="s">
        <v>369</v>
      </c>
      <c r="M12046" t="s">
        <v>368</v>
      </c>
      <c r="N12046" s="8">
        <v>41962</v>
      </c>
      <c r="O12046">
        <v>0</v>
      </c>
      <c r="P12046">
        <v>0</v>
      </c>
      <c r="Q12046">
        <v>10109</v>
      </c>
      <c r="R12046">
        <v>1198.4000000000001</v>
      </c>
      <c r="S12046">
        <v>2.4969999999999999</v>
      </c>
      <c r="T12046">
        <v>33</v>
      </c>
      <c r="U12046">
        <v>3631.5</v>
      </c>
      <c r="V12046">
        <v>31</v>
      </c>
      <c r="W12046">
        <v>1.722</v>
      </c>
      <c r="X12046">
        <v>2.7839999999999998</v>
      </c>
      <c r="Y12046" s="8">
        <v>41962</v>
      </c>
    </row>
    <row r="12047" spans="1:25" x14ac:dyDescent="0.25">
      <c r="A12047">
        <v>-111.97816534</v>
      </c>
      <c r="B12047">
        <v>33.079395220000002</v>
      </c>
      <c r="C12047">
        <v>13</v>
      </c>
      <c r="D12047" t="s">
        <v>371</v>
      </c>
      <c r="E12047" t="s">
        <v>370</v>
      </c>
      <c r="F12047">
        <v>12046</v>
      </c>
      <c r="G12047">
        <v>178</v>
      </c>
      <c r="H12047">
        <v>13.33</v>
      </c>
      <c r="I12047">
        <v>2.5590000000000002</v>
      </c>
      <c r="J12047">
        <v>1</v>
      </c>
      <c r="K12047">
        <v>1166.2</v>
      </c>
      <c r="L12047" t="s">
        <v>369</v>
      </c>
      <c r="M12047" t="s">
        <v>368</v>
      </c>
      <c r="N12047" s="8">
        <v>41962</v>
      </c>
      <c r="O12047">
        <v>0</v>
      </c>
      <c r="P12047">
        <v>0</v>
      </c>
      <c r="Q12047">
        <v>14242</v>
      </c>
      <c r="R12047">
        <v>1666.7</v>
      </c>
      <c r="S12047">
        <v>3.472</v>
      </c>
      <c r="T12047">
        <v>33</v>
      </c>
      <c r="U12047">
        <v>5050.7</v>
      </c>
      <c r="V12047">
        <v>31</v>
      </c>
      <c r="W12047">
        <v>1.7450000000000001</v>
      </c>
      <c r="X12047">
        <v>2.82</v>
      </c>
      <c r="Y12047" s="8">
        <v>41962</v>
      </c>
    </row>
    <row r="12048" spans="1:25" x14ac:dyDescent="0.25">
      <c r="A12048">
        <v>-111.97816483</v>
      </c>
      <c r="B12048">
        <v>33.079388219999998</v>
      </c>
      <c r="C12048">
        <v>13</v>
      </c>
      <c r="D12048" t="s">
        <v>371</v>
      </c>
      <c r="E12048" t="s">
        <v>370</v>
      </c>
      <c r="F12048">
        <v>12047</v>
      </c>
      <c r="G12048">
        <v>181</v>
      </c>
      <c r="H12048">
        <v>13.33</v>
      </c>
      <c r="I12048">
        <v>2.4929999999999999</v>
      </c>
      <c r="J12048">
        <v>1</v>
      </c>
      <c r="K12048">
        <v>1166.2</v>
      </c>
      <c r="L12048" t="s">
        <v>369</v>
      </c>
      <c r="M12048" t="s">
        <v>368</v>
      </c>
      <c r="N12048" s="8">
        <v>41962</v>
      </c>
      <c r="O12048">
        <v>0</v>
      </c>
      <c r="P12048">
        <v>0</v>
      </c>
      <c r="Q12048">
        <v>15989</v>
      </c>
      <c r="R12048">
        <v>1920.3</v>
      </c>
      <c r="S12048">
        <v>4.0010000000000003</v>
      </c>
      <c r="T12048">
        <v>33</v>
      </c>
      <c r="U12048">
        <v>5819.2</v>
      </c>
      <c r="V12048">
        <v>31</v>
      </c>
      <c r="W12048">
        <v>1.7</v>
      </c>
      <c r="X12048">
        <v>2.7480000000000002</v>
      </c>
      <c r="Y12048" s="8">
        <v>41962</v>
      </c>
    </row>
    <row r="12049" spans="1:25" x14ac:dyDescent="0.25">
      <c r="A12049">
        <v>-111.97816483</v>
      </c>
      <c r="B12049">
        <v>33.079380219999997</v>
      </c>
      <c r="C12049">
        <v>13</v>
      </c>
      <c r="D12049" t="s">
        <v>371</v>
      </c>
      <c r="E12049" t="s">
        <v>370</v>
      </c>
      <c r="F12049">
        <v>12048</v>
      </c>
      <c r="G12049">
        <v>181</v>
      </c>
      <c r="H12049">
        <v>13.33</v>
      </c>
      <c r="I12049">
        <v>2.5590000000000002</v>
      </c>
      <c r="J12049">
        <v>1</v>
      </c>
      <c r="K12049">
        <v>1166.0999999999999</v>
      </c>
      <c r="L12049" t="s">
        <v>369</v>
      </c>
      <c r="M12049" t="s">
        <v>368</v>
      </c>
      <c r="N12049" s="8">
        <v>41962</v>
      </c>
      <c r="O12049">
        <v>0</v>
      </c>
      <c r="P12049">
        <v>0</v>
      </c>
      <c r="Q12049">
        <v>17298</v>
      </c>
      <c r="R12049">
        <v>2024.3</v>
      </c>
      <c r="S12049">
        <v>4.2169999999999996</v>
      </c>
      <c r="T12049">
        <v>33</v>
      </c>
      <c r="U12049">
        <v>6134.3</v>
      </c>
      <c r="V12049">
        <v>31</v>
      </c>
      <c r="W12049">
        <v>1.7450000000000001</v>
      </c>
      <c r="X12049">
        <v>2.82</v>
      </c>
      <c r="Y12049" s="8">
        <v>41962</v>
      </c>
    </row>
    <row r="12050" spans="1:25" x14ac:dyDescent="0.25">
      <c r="A12050">
        <v>-111.97816582999999</v>
      </c>
      <c r="B12050">
        <v>33.079373220000001</v>
      </c>
      <c r="C12050">
        <v>13</v>
      </c>
      <c r="D12050" t="s">
        <v>371</v>
      </c>
      <c r="E12050" t="s">
        <v>370</v>
      </c>
      <c r="F12050">
        <v>12049</v>
      </c>
      <c r="G12050">
        <v>181</v>
      </c>
      <c r="H12050">
        <v>13.33</v>
      </c>
      <c r="I12050">
        <v>2.4929999999999999</v>
      </c>
      <c r="J12050">
        <v>1</v>
      </c>
      <c r="K12050">
        <v>1166.0999999999999</v>
      </c>
      <c r="L12050" t="s">
        <v>369</v>
      </c>
      <c r="M12050" t="s">
        <v>368</v>
      </c>
      <c r="N12050" s="8">
        <v>41962</v>
      </c>
      <c r="O12050">
        <v>0</v>
      </c>
      <c r="P12050">
        <v>0</v>
      </c>
      <c r="Q12050">
        <v>13667</v>
      </c>
      <c r="R12050">
        <v>1641.4</v>
      </c>
      <c r="S12050">
        <v>3.42</v>
      </c>
      <c r="T12050">
        <v>33</v>
      </c>
      <c r="U12050">
        <v>4974.1000000000004</v>
      </c>
      <c r="V12050">
        <v>31</v>
      </c>
      <c r="W12050">
        <v>1.7</v>
      </c>
      <c r="X12050">
        <v>2.7480000000000002</v>
      </c>
      <c r="Y12050" s="8">
        <v>41962</v>
      </c>
    </row>
    <row r="12051" spans="1:25" x14ac:dyDescent="0.25">
      <c r="A12051">
        <v>-111.97816532</v>
      </c>
      <c r="B12051">
        <v>33.079366210000003</v>
      </c>
      <c r="C12051">
        <v>13</v>
      </c>
      <c r="D12051" t="s">
        <v>371</v>
      </c>
      <c r="E12051" t="s">
        <v>370</v>
      </c>
      <c r="F12051">
        <v>12050</v>
      </c>
      <c r="G12051">
        <v>184</v>
      </c>
      <c r="H12051">
        <v>13.33</v>
      </c>
      <c r="I12051">
        <v>2.5920000000000001</v>
      </c>
      <c r="J12051">
        <v>1</v>
      </c>
      <c r="K12051">
        <v>1166.0999999999999</v>
      </c>
      <c r="L12051" t="s">
        <v>369</v>
      </c>
      <c r="M12051" t="s">
        <v>368</v>
      </c>
      <c r="N12051" s="8">
        <v>41962</v>
      </c>
      <c r="O12051">
        <v>0</v>
      </c>
      <c r="P12051">
        <v>0</v>
      </c>
      <c r="Q12051">
        <v>14209</v>
      </c>
      <c r="R12051">
        <v>1641.7</v>
      </c>
      <c r="S12051">
        <v>3.42</v>
      </c>
      <c r="T12051">
        <v>33</v>
      </c>
      <c r="U12051">
        <v>4975</v>
      </c>
      <c r="V12051">
        <v>31</v>
      </c>
      <c r="W12051">
        <v>1.7669999999999999</v>
      </c>
      <c r="X12051">
        <v>2.8559999999999999</v>
      </c>
      <c r="Y12051" s="8">
        <v>41962</v>
      </c>
    </row>
    <row r="12052" spans="1:25" x14ac:dyDescent="0.25">
      <c r="A12052">
        <v>-111.97816634</v>
      </c>
      <c r="B12052">
        <v>33.079359220000001</v>
      </c>
      <c r="C12052">
        <v>13</v>
      </c>
      <c r="D12052" t="s">
        <v>371</v>
      </c>
      <c r="E12052" t="s">
        <v>370</v>
      </c>
      <c r="F12052">
        <v>12051</v>
      </c>
      <c r="G12052">
        <v>178</v>
      </c>
      <c r="H12052">
        <v>13.33</v>
      </c>
      <c r="I12052">
        <v>2.4929999999999999</v>
      </c>
      <c r="J12052">
        <v>1</v>
      </c>
      <c r="K12052">
        <v>1166.0999999999999</v>
      </c>
      <c r="L12052" t="s">
        <v>369</v>
      </c>
      <c r="M12052" t="s">
        <v>368</v>
      </c>
      <c r="N12052" s="8">
        <v>41962</v>
      </c>
      <c r="O12052">
        <v>0</v>
      </c>
      <c r="P12052">
        <v>0</v>
      </c>
      <c r="Q12052">
        <v>15068</v>
      </c>
      <c r="R12052">
        <v>1809.7</v>
      </c>
      <c r="S12052">
        <v>3.77</v>
      </c>
      <c r="T12052">
        <v>33</v>
      </c>
      <c r="U12052">
        <v>5484</v>
      </c>
      <c r="V12052">
        <v>31</v>
      </c>
      <c r="W12052">
        <v>1.7</v>
      </c>
      <c r="X12052">
        <v>2.7480000000000002</v>
      </c>
      <c r="Y12052" s="8">
        <v>41962</v>
      </c>
    </row>
    <row r="12053" spans="1:25" x14ac:dyDescent="0.25">
      <c r="A12053">
        <v>-111.97816616999999</v>
      </c>
      <c r="B12053">
        <v>33.079352219999997</v>
      </c>
      <c r="C12053">
        <v>13</v>
      </c>
      <c r="D12053" t="s">
        <v>371</v>
      </c>
      <c r="E12053" t="s">
        <v>370</v>
      </c>
      <c r="F12053">
        <v>12052</v>
      </c>
      <c r="G12053">
        <v>179</v>
      </c>
      <c r="H12053">
        <v>13.33</v>
      </c>
      <c r="I12053">
        <v>2.5259999999999998</v>
      </c>
      <c r="J12053">
        <v>1</v>
      </c>
      <c r="K12053">
        <v>1166</v>
      </c>
      <c r="L12053" t="s">
        <v>369</v>
      </c>
      <c r="M12053" t="s">
        <v>368</v>
      </c>
      <c r="N12053" s="8">
        <v>41962</v>
      </c>
      <c r="O12053">
        <v>0</v>
      </c>
      <c r="P12053">
        <v>0</v>
      </c>
      <c r="Q12053">
        <v>14821</v>
      </c>
      <c r="R12053">
        <v>1757</v>
      </c>
      <c r="S12053">
        <v>3.66</v>
      </c>
      <c r="T12053">
        <v>33</v>
      </c>
      <c r="U12053">
        <v>5324.2</v>
      </c>
      <c r="V12053">
        <v>31</v>
      </c>
      <c r="W12053">
        <v>1.722</v>
      </c>
      <c r="X12053">
        <v>2.7839999999999998</v>
      </c>
      <c r="Y12053" s="8">
        <v>41962</v>
      </c>
    </row>
    <row r="12054" spans="1:25" x14ac:dyDescent="0.25">
      <c r="A12054">
        <v>-111.97816548999999</v>
      </c>
      <c r="B12054">
        <v>33.07934521</v>
      </c>
      <c r="C12054">
        <v>13</v>
      </c>
      <c r="D12054" t="s">
        <v>371</v>
      </c>
      <c r="E12054" t="s">
        <v>370</v>
      </c>
      <c r="F12054">
        <v>12053</v>
      </c>
      <c r="G12054">
        <v>183</v>
      </c>
      <c r="H12054">
        <v>13.33</v>
      </c>
      <c r="I12054">
        <v>2.5920000000000001</v>
      </c>
      <c r="J12054">
        <v>1</v>
      </c>
      <c r="K12054">
        <v>1165.9000000000001</v>
      </c>
      <c r="L12054" t="s">
        <v>369</v>
      </c>
      <c r="M12054" t="s">
        <v>368</v>
      </c>
      <c r="N12054" s="8">
        <v>41962</v>
      </c>
      <c r="O12054">
        <v>0</v>
      </c>
      <c r="P12054">
        <v>0</v>
      </c>
      <c r="Q12054">
        <v>13091</v>
      </c>
      <c r="R12054">
        <v>1512.6</v>
      </c>
      <c r="S12054">
        <v>3.1509999999999998</v>
      </c>
      <c r="T12054">
        <v>33</v>
      </c>
      <c r="U12054">
        <v>4583.5</v>
      </c>
      <c r="V12054">
        <v>31</v>
      </c>
      <c r="W12054">
        <v>1.7669999999999999</v>
      </c>
      <c r="X12054">
        <v>2.8559999999999999</v>
      </c>
      <c r="Y12054" s="8">
        <v>41962</v>
      </c>
    </row>
    <row r="12055" spans="1:25" x14ac:dyDescent="0.25">
      <c r="A12055">
        <v>-111.97816566</v>
      </c>
      <c r="B12055">
        <v>33.079338219999997</v>
      </c>
      <c r="C12055">
        <v>13</v>
      </c>
      <c r="D12055" t="s">
        <v>371</v>
      </c>
      <c r="E12055" t="s">
        <v>370</v>
      </c>
      <c r="F12055">
        <v>12054</v>
      </c>
      <c r="G12055">
        <v>182</v>
      </c>
      <c r="H12055">
        <v>13.33</v>
      </c>
      <c r="I12055">
        <v>2.625</v>
      </c>
      <c r="J12055">
        <v>1</v>
      </c>
      <c r="K12055">
        <v>1165.8</v>
      </c>
      <c r="L12055" t="s">
        <v>369</v>
      </c>
      <c r="M12055" t="s">
        <v>368</v>
      </c>
      <c r="N12055" s="8">
        <v>41962</v>
      </c>
      <c r="O12055">
        <v>0</v>
      </c>
      <c r="P12055">
        <v>0</v>
      </c>
      <c r="Q12055">
        <v>14636</v>
      </c>
      <c r="R12055">
        <v>1670</v>
      </c>
      <c r="S12055">
        <v>3.4790000000000001</v>
      </c>
      <c r="T12055">
        <v>33</v>
      </c>
      <c r="U12055">
        <v>5060.7</v>
      </c>
      <c r="V12055">
        <v>31</v>
      </c>
      <c r="W12055">
        <v>1.79</v>
      </c>
      <c r="X12055">
        <v>2.8919999999999999</v>
      </c>
      <c r="Y12055" s="8">
        <v>41962</v>
      </c>
    </row>
    <row r="12056" spans="1:25" x14ac:dyDescent="0.25">
      <c r="A12056">
        <v>-111.97816668</v>
      </c>
      <c r="B12056">
        <v>33.079331209999999</v>
      </c>
      <c r="C12056">
        <v>13</v>
      </c>
      <c r="D12056" t="s">
        <v>371</v>
      </c>
      <c r="E12056" t="s">
        <v>370</v>
      </c>
      <c r="F12056">
        <v>12055</v>
      </c>
      <c r="G12056">
        <v>176</v>
      </c>
      <c r="H12056">
        <v>13.33</v>
      </c>
      <c r="I12056">
        <v>2.4929999999999999</v>
      </c>
      <c r="J12056">
        <v>1</v>
      </c>
      <c r="K12056">
        <v>1165.8</v>
      </c>
      <c r="L12056" t="s">
        <v>369</v>
      </c>
      <c r="M12056" t="s">
        <v>368</v>
      </c>
      <c r="N12056" s="8">
        <v>41962</v>
      </c>
      <c r="O12056">
        <v>0</v>
      </c>
      <c r="P12056">
        <v>0</v>
      </c>
      <c r="Q12056">
        <v>15514</v>
      </c>
      <c r="R12056">
        <v>1863.3</v>
      </c>
      <c r="S12056">
        <v>3.8820000000000001</v>
      </c>
      <c r="T12056">
        <v>33</v>
      </c>
      <c r="U12056">
        <v>5646.3</v>
      </c>
      <c r="V12056">
        <v>31</v>
      </c>
      <c r="W12056">
        <v>1.7</v>
      </c>
      <c r="X12056">
        <v>2.7480000000000002</v>
      </c>
      <c r="Y12056" s="8">
        <v>41962</v>
      </c>
    </row>
    <row r="12057" spans="1:25" x14ac:dyDescent="0.25">
      <c r="A12057">
        <v>-111.97816532</v>
      </c>
      <c r="B12057">
        <v>33.079324210000003</v>
      </c>
      <c r="C12057">
        <v>13</v>
      </c>
      <c r="D12057" t="s">
        <v>371</v>
      </c>
      <c r="E12057" t="s">
        <v>370</v>
      </c>
      <c r="F12057">
        <v>12056</v>
      </c>
      <c r="G12057">
        <v>184</v>
      </c>
      <c r="H12057">
        <v>13.33</v>
      </c>
      <c r="I12057">
        <v>2.625</v>
      </c>
      <c r="J12057">
        <v>1</v>
      </c>
      <c r="K12057">
        <v>1165.8</v>
      </c>
      <c r="L12057" t="s">
        <v>369</v>
      </c>
      <c r="M12057" t="s">
        <v>368</v>
      </c>
      <c r="N12057" s="8">
        <v>41962</v>
      </c>
      <c r="O12057">
        <v>0</v>
      </c>
      <c r="P12057">
        <v>0</v>
      </c>
      <c r="Q12057">
        <v>13733</v>
      </c>
      <c r="R12057">
        <v>1566.9</v>
      </c>
      <c r="S12057">
        <v>3.2639999999999998</v>
      </c>
      <c r="T12057">
        <v>33</v>
      </c>
      <c r="U12057">
        <v>4748.2</v>
      </c>
      <c r="V12057">
        <v>31</v>
      </c>
      <c r="W12057">
        <v>1.79</v>
      </c>
      <c r="X12057">
        <v>2.8919999999999999</v>
      </c>
      <c r="Y12057" s="8">
        <v>41962</v>
      </c>
    </row>
    <row r="12058" spans="1:25" x14ac:dyDescent="0.25">
      <c r="A12058">
        <v>-111.978166</v>
      </c>
      <c r="B12058">
        <v>33.079317230000001</v>
      </c>
      <c r="C12058">
        <v>13</v>
      </c>
      <c r="D12058" t="s">
        <v>371</v>
      </c>
      <c r="E12058" t="s">
        <v>370</v>
      </c>
      <c r="F12058">
        <v>12057</v>
      </c>
      <c r="G12058">
        <v>180</v>
      </c>
      <c r="H12058">
        <v>13.33</v>
      </c>
      <c r="I12058">
        <v>2.657</v>
      </c>
      <c r="J12058">
        <v>1</v>
      </c>
      <c r="K12058">
        <v>1165.8</v>
      </c>
      <c r="L12058" t="s">
        <v>369</v>
      </c>
      <c r="M12058" t="s">
        <v>368</v>
      </c>
      <c r="N12058" s="8">
        <v>41962</v>
      </c>
      <c r="O12058">
        <v>0</v>
      </c>
      <c r="P12058">
        <v>0</v>
      </c>
      <c r="Q12058">
        <v>13505</v>
      </c>
      <c r="R12058">
        <v>1521.9</v>
      </c>
      <c r="S12058">
        <v>3.1709999999999998</v>
      </c>
      <c r="T12058">
        <v>33</v>
      </c>
      <c r="U12058">
        <v>4611.8</v>
      </c>
      <c r="V12058">
        <v>31</v>
      </c>
      <c r="W12058">
        <v>1.8120000000000001</v>
      </c>
      <c r="X12058">
        <v>2.9279999999999999</v>
      </c>
      <c r="Y12058" s="8">
        <v>41962</v>
      </c>
    </row>
    <row r="12059" spans="1:25" x14ac:dyDescent="0.25">
      <c r="A12059">
        <v>-111.978166</v>
      </c>
      <c r="B12059">
        <v>33.079310229999997</v>
      </c>
      <c r="C12059">
        <v>13</v>
      </c>
      <c r="D12059" t="s">
        <v>371</v>
      </c>
      <c r="E12059" t="s">
        <v>370</v>
      </c>
      <c r="F12059">
        <v>12058</v>
      </c>
      <c r="G12059">
        <v>180</v>
      </c>
      <c r="H12059">
        <v>13.33</v>
      </c>
      <c r="I12059">
        <v>2.7229999999999999</v>
      </c>
      <c r="J12059">
        <v>1</v>
      </c>
      <c r="K12059">
        <v>1165.9000000000001</v>
      </c>
      <c r="L12059" t="s">
        <v>369</v>
      </c>
      <c r="M12059" t="s">
        <v>368</v>
      </c>
      <c r="N12059" s="8">
        <v>41962</v>
      </c>
      <c r="O12059">
        <v>0</v>
      </c>
      <c r="P12059">
        <v>0</v>
      </c>
      <c r="Q12059">
        <v>12411</v>
      </c>
      <c r="R12059">
        <v>1364.9</v>
      </c>
      <c r="S12059">
        <v>2.8439999999999999</v>
      </c>
      <c r="T12059">
        <v>33</v>
      </c>
      <c r="U12059">
        <v>4136.1000000000004</v>
      </c>
      <c r="V12059">
        <v>31</v>
      </c>
      <c r="W12059">
        <v>1.857</v>
      </c>
      <c r="X12059">
        <v>3.0009999999999999</v>
      </c>
      <c r="Y12059" s="8">
        <v>41962</v>
      </c>
    </row>
    <row r="12060" spans="1:25" x14ac:dyDescent="0.25">
      <c r="A12060">
        <v>-111.97816616999999</v>
      </c>
      <c r="B12060">
        <v>33.07930322</v>
      </c>
      <c r="C12060">
        <v>13</v>
      </c>
      <c r="D12060" t="s">
        <v>371</v>
      </c>
      <c r="E12060" t="s">
        <v>370</v>
      </c>
      <c r="F12060">
        <v>12059</v>
      </c>
      <c r="G12060">
        <v>179</v>
      </c>
      <c r="H12060">
        <v>13.33</v>
      </c>
      <c r="I12060">
        <v>2.5590000000000002</v>
      </c>
      <c r="J12060">
        <v>1</v>
      </c>
      <c r="K12060">
        <v>1166</v>
      </c>
      <c r="L12060" t="s">
        <v>369</v>
      </c>
      <c r="M12060" t="s">
        <v>368</v>
      </c>
      <c r="N12060" s="8">
        <v>41962</v>
      </c>
      <c r="O12060">
        <v>0</v>
      </c>
      <c r="P12060">
        <v>0</v>
      </c>
      <c r="Q12060">
        <v>14269</v>
      </c>
      <c r="R12060">
        <v>1669.8</v>
      </c>
      <c r="S12060">
        <v>3.4790000000000001</v>
      </c>
      <c r="T12060">
        <v>33</v>
      </c>
      <c r="U12060">
        <v>5060.1000000000004</v>
      </c>
      <c r="V12060">
        <v>31</v>
      </c>
      <c r="W12060">
        <v>1.7450000000000001</v>
      </c>
      <c r="X12060">
        <v>2.82</v>
      </c>
      <c r="Y12060" s="8">
        <v>41962</v>
      </c>
    </row>
    <row r="12061" spans="1:25" x14ac:dyDescent="0.25">
      <c r="A12061">
        <v>-111.97816616999999</v>
      </c>
      <c r="B12061">
        <v>33.079296220000003</v>
      </c>
      <c r="C12061">
        <v>13</v>
      </c>
      <c r="D12061" t="s">
        <v>371</v>
      </c>
      <c r="E12061" t="s">
        <v>370</v>
      </c>
      <c r="F12061">
        <v>12060</v>
      </c>
      <c r="G12061">
        <v>179</v>
      </c>
      <c r="H12061">
        <v>13.33</v>
      </c>
      <c r="I12061">
        <v>2.625</v>
      </c>
      <c r="J12061">
        <v>1</v>
      </c>
      <c r="K12061">
        <v>1166</v>
      </c>
      <c r="L12061" t="s">
        <v>369</v>
      </c>
      <c r="M12061" t="s">
        <v>368</v>
      </c>
      <c r="N12061" s="8">
        <v>41962</v>
      </c>
      <c r="O12061">
        <v>0</v>
      </c>
      <c r="P12061">
        <v>0</v>
      </c>
      <c r="Q12061">
        <v>12958</v>
      </c>
      <c r="R12061">
        <v>1478.5</v>
      </c>
      <c r="S12061">
        <v>3.08</v>
      </c>
      <c r="T12061">
        <v>33</v>
      </c>
      <c r="U12061">
        <v>4480.2</v>
      </c>
      <c r="V12061">
        <v>31</v>
      </c>
      <c r="W12061">
        <v>1.79</v>
      </c>
      <c r="X12061">
        <v>2.8919999999999999</v>
      </c>
      <c r="Y12061" s="8">
        <v>41962</v>
      </c>
    </row>
    <row r="12062" spans="1:25" x14ac:dyDescent="0.25">
      <c r="A12062">
        <v>-111.97816514</v>
      </c>
      <c r="B12062">
        <v>33.079289189999997</v>
      </c>
      <c r="C12062">
        <v>13</v>
      </c>
      <c r="D12062" t="s">
        <v>371</v>
      </c>
      <c r="E12062" t="s">
        <v>370</v>
      </c>
      <c r="F12062">
        <v>12061</v>
      </c>
      <c r="G12062">
        <v>185</v>
      </c>
      <c r="H12062">
        <v>13.33</v>
      </c>
      <c r="I12062">
        <v>2.5590000000000002</v>
      </c>
      <c r="J12062">
        <v>1</v>
      </c>
      <c r="K12062">
        <v>1166</v>
      </c>
      <c r="L12062" t="s">
        <v>369</v>
      </c>
      <c r="M12062" t="s">
        <v>368</v>
      </c>
      <c r="N12062" s="8">
        <v>41962</v>
      </c>
      <c r="O12062">
        <v>0</v>
      </c>
      <c r="P12062">
        <v>0</v>
      </c>
      <c r="Q12062">
        <v>11349</v>
      </c>
      <c r="R12062">
        <v>1328.2</v>
      </c>
      <c r="S12062">
        <v>2.7669999999999999</v>
      </c>
      <c r="T12062">
        <v>33</v>
      </c>
      <c r="U12062">
        <v>4024.8</v>
      </c>
      <c r="V12062">
        <v>31</v>
      </c>
      <c r="W12062">
        <v>1.7450000000000001</v>
      </c>
      <c r="X12062">
        <v>2.82</v>
      </c>
      <c r="Y12062" s="8">
        <v>41962</v>
      </c>
    </row>
    <row r="12063" spans="1:25" x14ac:dyDescent="0.25">
      <c r="A12063">
        <v>-111.97816668</v>
      </c>
      <c r="B12063">
        <v>33.079282210000002</v>
      </c>
      <c r="C12063">
        <v>13</v>
      </c>
      <c r="D12063" t="s">
        <v>371</v>
      </c>
      <c r="E12063" t="s">
        <v>370</v>
      </c>
      <c r="F12063">
        <v>12062</v>
      </c>
      <c r="G12063">
        <v>176</v>
      </c>
      <c r="H12063">
        <v>13.33</v>
      </c>
      <c r="I12063">
        <v>2.4929999999999999</v>
      </c>
      <c r="J12063">
        <v>1</v>
      </c>
      <c r="K12063">
        <v>1166</v>
      </c>
      <c r="L12063" t="s">
        <v>369</v>
      </c>
      <c r="M12063" t="s">
        <v>368</v>
      </c>
      <c r="N12063" s="8">
        <v>41962</v>
      </c>
      <c r="O12063">
        <v>0</v>
      </c>
      <c r="P12063">
        <v>0</v>
      </c>
      <c r="Q12063">
        <v>13684</v>
      </c>
      <c r="R12063">
        <v>1643.6</v>
      </c>
      <c r="S12063">
        <v>3.4239999999999999</v>
      </c>
      <c r="T12063">
        <v>33</v>
      </c>
      <c r="U12063">
        <v>4980.5</v>
      </c>
      <c r="V12063">
        <v>31</v>
      </c>
      <c r="W12063">
        <v>1.7</v>
      </c>
      <c r="X12063">
        <v>2.7480000000000002</v>
      </c>
      <c r="Y12063" s="8">
        <v>41962</v>
      </c>
    </row>
    <row r="12064" spans="1:25" x14ac:dyDescent="0.25">
      <c r="A12064">
        <v>-111.97816532</v>
      </c>
      <c r="B12064">
        <v>33.079275209999999</v>
      </c>
      <c r="C12064">
        <v>13</v>
      </c>
      <c r="D12064" t="s">
        <v>371</v>
      </c>
      <c r="E12064" t="s">
        <v>370</v>
      </c>
      <c r="F12064">
        <v>12063</v>
      </c>
      <c r="G12064">
        <v>184</v>
      </c>
      <c r="H12064">
        <v>13.33</v>
      </c>
      <c r="I12064">
        <v>2.4609999999999999</v>
      </c>
      <c r="J12064">
        <v>1</v>
      </c>
      <c r="K12064">
        <v>1166</v>
      </c>
      <c r="L12064" t="s">
        <v>369</v>
      </c>
      <c r="M12064" t="s">
        <v>368</v>
      </c>
      <c r="N12064" s="8">
        <v>41962</v>
      </c>
      <c r="O12064">
        <v>0</v>
      </c>
      <c r="P12064">
        <v>0</v>
      </c>
      <c r="Q12064">
        <v>11958</v>
      </c>
      <c r="R12064">
        <v>1455.4</v>
      </c>
      <c r="S12064">
        <v>3.032</v>
      </c>
      <c r="T12064">
        <v>33</v>
      </c>
      <c r="U12064">
        <v>4410.2</v>
      </c>
      <c r="V12064">
        <v>31</v>
      </c>
      <c r="W12064">
        <v>1.6779999999999999</v>
      </c>
      <c r="X12064">
        <v>2.7109999999999999</v>
      </c>
      <c r="Y12064" s="8">
        <v>41962</v>
      </c>
    </row>
    <row r="12065" spans="1:25" x14ac:dyDescent="0.25">
      <c r="A12065">
        <v>-111.97816683000001</v>
      </c>
      <c r="B12065">
        <v>33.079268220000003</v>
      </c>
      <c r="C12065">
        <v>13</v>
      </c>
      <c r="D12065" t="s">
        <v>371</v>
      </c>
      <c r="E12065" t="s">
        <v>370</v>
      </c>
      <c r="F12065">
        <v>12064</v>
      </c>
      <c r="G12065">
        <v>181</v>
      </c>
      <c r="H12065">
        <v>13.33</v>
      </c>
      <c r="I12065">
        <v>2.5590000000000002</v>
      </c>
      <c r="J12065">
        <v>1</v>
      </c>
      <c r="K12065">
        <v>1165.9000000000001</v>
      </c>
      <c r="L12065" t="s">
        <v>369</v>
      </c>
      <c r="M12065" t="s">
        <v>368</v>
      </c>
      <c r="N12065" s="8">
        <v>41962</v>
      </c>
      <c r="O12065">
        <v>0</v>
      </c>
      <c r="P12065">
        <v>0</v>
      </c>
      <c r="Q12065">
        <v>10817</v>
      </c>
      <c r="R12065">
        <v>1265.9000000000001</v>
      </c>
      <c r="S12065">
        <v>2.637</v>
      </c>
      <c r="T12065">
        <v>33</v>
      </c>
      <c r="U12065">
        <v>3836.1</v>
      </c>
      <c r="V12065">
        <v>31</v>
      </c>
      <c r="W12065">
        <v>1.7450000000000001</v>
      </c>
      <c r="X12065">
        <v>2.82</v>
      </c>
      <c r="Y12065" s="8">
        <v>41962</v>
      </c>
    </row>
    <row r="12066" spans="1:25" x14ac:dyDescent="0.25">
      <c r="A12066">
        <v>-111.97816634</v>
      </c>
      <c r="B12066">
        <v>33.079261219999999</v>
      </c>
      <c r="C12066">
        <v>13</v>
      </c>
      <c r="D12066" t="s">
        <v>371</v>
      </c>
      <c r="E12066" t="s">
        <v>370</v>
      </c>
      <c r="F12066">
        <v>12065</v>
      </c>
      <c r="G12066">
        <v>178</v>
      </c>
      <c r="H12066">
        <v>13.33</v>
      </c>
      <c r="I12066">
        <v>2.4929999999999999</v>
      </c>
      <c r="J12066">
        <v>1</v>
      </c>
      <c r="K12066">
        <v>1165.9000000000001</v>
      </c>
      <c r="L12066" t="s">
        <v>369</v>
      </c>
      <c r="M12066" t="s">
        <v>368</v>
      </c>
      <c r="N12066" s="8">
        <v>41962</v>
      </c>
      <c r="O12066">
        <v>0</v>
      </c>
      <c r="P12066">
        <v>0</v>
      </c>
      <c r="Q12066">
        <v>12961</v>
      </c>
      <c r="R12066">
        <v>1556.7</v>
      </c>
      <c r="S12066">
        <v>3.2429999999999999</v>
      </c>
      <c r="T12066">
        <v>33</v>
      </c>
      <c r="U12066">
        <v>4717.3</v>
      </c>
      <c r="V12066">
        <v>31</v>
      </c>
      <c r="W12066">
        <v>1.7</v>
      </c>
      <c r="X12066">
        <v>2.7480000000000002</v>
      </c>
      <c r="Y12066" s="8">
        <v>41962</v>
      </c>
    </row>
    <row r="12067" spans="1:25" x14ac:dyDescent="0.25">
      <c r="A12067">
        <v>-111.97816632</v>
      </c>
      <c r="B12067">
        <v>33.079254210000002</v>
      </c>
      <c r="C12067">
        <v>13</v>
      </c>
      <c r="D12067" t="s">
        <v>371</v>
      </c>
      <c r="E12067" t="s">
        <v>370</v>
      </c>
      <c r="F12067">
        <v>12066</v>
      </c>
      <c r="G12067">
        <v>184</v>
      </c>
      <c r="H12067">
        <v>13.33</v>
      </c>
      <c r="I12067">
        <v>2.5259999999999998</v>
      </c>
      <c r="J12067">
        <v>1</v>
      </c>
      <c r="K12067">
        <v>1165.9000000000001</v>
      </c>
      <c r="L12067" t="s">
        <v>369</v>
      </c>
      <c r="M12067" t="s">
        <v>368</v>
      </c>
      <c r="N12067" s="8">
        <v>41962</v>
      </c>
      <c r="O12067">
        <v>0</v>
      </c>
      <c r="P12067">
        <v>0</v>
      </c>
      <c r="Q12067">
        <v>11538</v>
      </c>
      <c r="R12067">
        <v>1367.8</v>
      </c>
      <c r="S12067">
        <v>2.85</v>
      </c>
      <c r="T12067">
        <v>33</v>
      </c>
      <c r="U12067">
        <v>4144.8</v>
      </c>
      <c r="V12067">
        <v>31</v>
      </c>
      <c r="W12067">
        <v>1.722</v>
      </c>
      <c r="X12067">
        <v>2.7839999999999998</v>
      </c>
      <c r="Y12067" s="8">
        <v>41962</v>
      </c>
    </row>
    <row r="12068" spans="1:25" x14ac:dyDescent="0.25">
      <c r="A12068">
        <v>-111.978167</v>
      </c>
      <c r="B12068">
        <v>33.07924723</v>
      </c>
      <c r="C12068">
        <v>13</v>
      </c>
      <c r="D12068" t="s">
        <v>371</v>
      </c>
      <c r="E12068" t="s">
        <v>370</v>
      </c>
      <c r="F12068">
        <v>12067</v>
      </c>
      <c r="G12068">
        <v>180</v>
      </c>
      <c r="H12068">
        <v>13.33</v>
      </c>
      <c r="I12068">
        <v>2.5590000000000002</v>
      </c>
      <c r="J12068">
        <v>1</v>
      </c>
      <c r="K12068">
        <v>1165.8</v>
      </c>
      <c r="L12068" t="s">
        <v>369</v>
      </c>
      <c r="M12068" t="s">
        <v>368</v>
      </c>
      <c r="N12068" s="8">
        <v>41962</v>
      </c>
      <c r="O12068">
        <v>0</v>
      </c>
      <c r="P12068">
        <v>0</v>
      </c>
      <c r="Q12068">
        <v>11897</v>
      </c>
      <c r="R12068">
        <v>1392.3</v>
      </c>
      <c r="S12068">
        <v>2.9009999999999998</v>
      </c>
      <c r="T12068">
        <v>33</v>
      </c>
      <c r="U12068">
        <v>4219.1000000000004</v>
      </c>
      <c r="V12068">
        <v>31</v>
      </c>
      <c r="W12068">
        <v>1.7450000000000001</v>
      </c>
      <c r="X12068">
        <v>2.82</v>
      </c>
      <c r="Y12068" s="8">
        <v>41962</v>
      </c>
    </row>
    <row r="12069" spans="1:25" x14ac:dyDescent="0.25">
      <c r="A12069">
        <v>-111.97816614</v>
      </c>
      <c r="B12069">
        <v>33.07924019</v>
      </c>
      <c r="C12069">
        <v>13</v>
      </c>
      <c r="D12069" t="s">
        <v>371</v>
      </c>
      <c r="E12069" t="s">
        <v>370</v>
      </c>
      <c r="F12069">
        <v>12068</v>
      </c>
      <c r="G12069">
        <v>185</v>
      </c>
      <c r="H12069">
        <v>13.33</v>
      </c>
      <c r="I12069">
        <v>2.5590000000000002</v>
      </c>
      <c r="J12069">
        <v>1</v>
      </c>
      <c r="K12069">
        <v>1165.9000000000001</v>
      </c>
      <c r="L12069" t="s">
        <v>369</v>
      </c>
      <c r="M12069" t="s">
        <v>368</v>
      </c>
      <c r="N12069" s="8">
        <v>41962</v>
      </c>
      <c r="O12069">
        <v>0</v>
      </c>
      <c r="P12069">
        <v>0</v>
      </c>
      <c r="Q12069">
        <v>10618</v>
      </c>
      <c r="R12069">
        <v>1242.5999999999999</v>
      </c>
      <c r="S12069">
        <v>2.589</v>
      </c>
      <c r="T12069">
        <v>33</v>
      </c>
      <c r="U12069">
        <v>3765.4</v>
      </c>
      <c r="V12069">
        <v>31</v>
      </c>
      <c r="W12069">
        <v>1.7450000000000001</v>
      </c>
      <c r="X12069">
        <v>2.82</v>
      </c>
      <c r="Y12069" s="8">
        <v>41962</v>
      </c>
    </row>
    <row r="12070" spans="1:25" x14ac:dyDescent="0.25">
      <c r="A12070">
        <v>-111.97816683000001</v>
      </c>
      <c r="B12070">
        <v>33.079233219999999</v>
      </c>
      <c r="C12070">
        <v>13</v>
      </c>
      <c r="D12070" t="s">
        <v>371</v>
      </c>
      <c r="E12070" t="s">
        <v>370</v>
      </c>
      <c r="F12070">
        <v>12069</v>
      </c>
      <c r="G12070">
        <v>181</v>
      </c>
      <c r="H12070">
        <v>13.33</v>
      </c>
      <c r="I12070">
        <v>2.625</v>
      </c>
      <c r="J12070">
        <v>1</v>
      </c>
      <c r="K12070">
        <v>1165.9000000000001</v>
      </c>
      <c r="L12070" t="s">
        <v>369</v>
      </c>
      <c r="M12070" t="s">
        <v>368</v>
      </c>
      <c r="N12070" s="8">
        <v>41962</v>
      </c>
      <c r="O12070">
        <v>0</v>
      </c>
      <c r="P12070">
        <v>0</v>
      </c>
      <c r="Q12070">
        <v>9732.7000000000007</v>
      </c>
      <c r="R12070">
        <v>1110.5</v>
      </c>
      <c r="S12070">
        <v>2.3140000000000001</v>
      </c>
      <c r="T12070">
        <v>33</v>
      </c>
      <c r="U12070">
        <v>3365.2</v>
      </c>
      <c r="V12070">
        <v>31</v>
      </c>
      <c r="W12070">
        <v>1.79</v>
      </c>
      <c r="X12070">
        <v>2.8919999999999999</v>
      </c>
      <c r="Y12070" s="8">
        <v>41962</v>
      </c>
    </row>
    <row r="12071" spans="1:25" x14ac:dyDescent="0.25">
      <c r="A12071">
        <v>-111.97816666</v>
      </c>
      <c r="B12071">
        <v>33.079225219999998</v>
      </c>
      <c r="C12071">
        <v>13</v>
      </c>
      <c r="D12071" t="s">
        <v>371</v>
      </c>
      <c r="E12071" t="s">
        <v>370</v>
      </c>
      <c r="F12071">
        <v>12070</v>
      </c>
      <c r="G12071">
        <v>182</v>
      </c>
      <c r="H12071">
        <v>13.33</v>
      </c>
      <c r="I12071">
        <v>2.5920000000000001</v>
      </c>
      <c r="J12071">
        <v>1</v>
      </c>
      <c r="K12071">
        <v>1165.9000000000001</v>
      </c>
      <c r="L12071" t="s">
        <v>369</v>
      </c>
      <c r="M12071" t="s">
        <v>368</v>
      </c>
      <c r="N12071" s="8">
        <v>41962</v>
      </c>
      <c r="O12071">
        <v>0</v>
      </c>
      <c r="P12071">
        <v>0</v>
      </c>
      <c r="Q12071">
        <v>8593.2999999999993</v>
      </c>
      <c r="R12071">
        <v>992.92</v>
      </c>
      <c r="S12071">
        <v>2.069</v>
      </c>
      <c r="T12071">
        <v>33</v>
      </c>
      <c r="U12071">
        <v>3008.8</v>
      </c>
      <c r="V12071">
        <v>31</v>
      </c>
      <c r="W12071">
        <v>1.7669999999999999</v>
      </c>
      <c r="X12071">
        <v>2.8559999999999999</v>
      </c>
      <c r="Y12071" s="8">
        <v>41962</v>
      </c>
    </row>
    <row r="12072" spans="1:25" x14ac:dyDescent="0.25">
      <c r="A12072">
        <v>-111.97816734</v>
      </c>
      <c r="B12072">
        <v>33.079218220000001</v>
      </c>
      <c r="C12072">
        <v>13</v>
      </c>
      <c r="D12072" t="s">
        <v>371</v>
      </c>
      <c r="E12072" t="s">
        <v>370</v>
      </c>
      <c r="F12072">
        <v>12071</v>
      </c>
      <c r="G12072">
        <v>178</v>
      </c>
      <c r="H12072">
        <v>13.33</v>
      </c>
      <c r="I12072">
        <v>2.5590000000000002</v>
      </c>
      <c r="J12072">
        <v>1</v>
      </c>
      <c r="K12072">
        <v>1165.9000000000001</v>
      </c>
      <c r="L12072" t="s">
        <v>369</v>
      </c>
      <c r="M12072" t="s">
        <v>368</v>
      </c>
      <c r="N12072" s="8">
        <v>41962</v>
      </c>
      <c r="O12072">
        <v>0</v>
      </c>
      <c r="P12072">
        <v>0</v>
      </c>
      <c r="Q12072">
        <v>7316.6</v>
      </c>
      <c r="R12072">
        <v>856.23</v>
      </c>
      <c r="S12072">
        <v>1.784</v>
      </c>
      <c r="T12072">
        <v>33</v>
      </c>
      <c r="U12072">
        <v>2594.6</v>
      </c>
      <c r="V12072">
        <v>31</v>
      </c>
      <c r="W12072">
        <v>1.7450000000000001</v>
      </c>
      <c r="X12072">
        <v>2.82</v>
      </c>
      <c r="Y12072" s="8">
        <v>41962</v>
      </c>
    </row>
    <row r="12073" spans="1:25" x14ac:dyDescent="0.25">
      <c r="A12073">
        <v>-111.978167</v>
      </c>
      <c r="B12073">
        <v>33.079211229999999</v>
      </c>
      <c r="C12073">
        <v>13</v>
      </c>
      <c r="D12073" t="s">
        <v>371</v>
      </c>
      <c r="E12073" t="s">
        <v>370</v>
      </c>
      <c r="F12073">
        <v>12072</v>
      </c>
      <c r="G12073">
        <v>180</v>
      </c>
      <c r="H12073">
        <v>13.33</v>
      </c>
      <c r="I12073">
        <v>2.5920000000000001</v>
      </c>
      <c r="J12073">
        <v>1</v>
      </c>
      <c r="K12073">
        <v>1165.9000000000001</v>
      </c>
      <c r="L12073" t="s">
        <v>369</v>
      </c>
      <c r="M12073" t="s">
        <v>368</v>
      </c>
      <c r="N12073" s="8">
        <v>41962</v>
      </c>
      <c r="O12073">
        <v>0</v>
      </c>
      <c r="P12073">
        <v>0</v>
      </c>
      <c r="Q12073">
        <v>9375.4</v>
      </c>
      <c r="R12073">
        <v>1083.3</v>
      </c>
      <c r="S12073">
        <v>2.2570000000000001</v>
      </c>
      <c r="T12073">
        <v>33</v>
      </c>
      <c r="U12073">
        <v>3282.7</v>
      </c>
      <c r="V12073">
        <v>31</v>
      </c>
      <c r="W12073">
        <v>1.7669999999999999</v>
      </c>
      <c r="X12073">
        <v>2.8559999999999999</v>
      </c>
      <c r="Y12073" s="8">
        <v>41962</v>
      </c>
    </row>
    <row r="12074" spans="1:25" x14ac:dyDescent="0.25">
      <c r="A12074">
        <v>-111.97816683000001</v>
      </c>
      <c r="B12074">
        <v>33.079204220000001</v>
      </c>
      <c r="C12074">
        <v>13</v>
      </c>
      <c r="D12074" t="s">
        <v>371</v>
      </c>
      <c r="E12074" t="s">
        <v>370</v>
      </c>
      <c r="F12074">
        <v>12073</v>
      </c>
      <c r="G12074">
        <v>181</v>
      </c>
      <c r="H12074">
        <v>13.33</v>
      </c>
      <c r="I12074">
        <v>2.5590000000000002</v>
      </c>
      <c r="J12074">
        <v>1</v>
      </c>
      <c r="K12074">
        <v>1165.9000000000001</v>
      </c>
      <c r="L12074" t="s">
        <v>369</v>
      </c>
      <c r="M12074" t="s">
        <v>368</v>
      </c>
      <c r="N12074" s="8">
        <v>41962</v>
      </c>
      <c r="O12074">
        <v>0</v>
      </c>
      <c r="P12074">
        <v>0</v>
      </c>
      <c r="Q12074">
        <v>9893.5</v>
      </c>
      <c r="R12074">
        <v>1157.8</v>
      </c>
      <c r="S12074">
        <v>2.4119999999999999</v>
      </c>
      <c r="T12074">
        <v>33</v>
      </c>
      <c r="U12074">
        <v>3508.5</v>
      </c>
      <c r="V12074">
        <v>31</v>
      </c>
      <c r="W12074">
        <v>1.7450000000000001</v>
      </c>
      <c r="X12074">
        <v>2.82</v>
      </c>
      <c r="Y12074" s="8">
        <v>41962</v>
      </c>
    </row>
    <row r="12075" spans="1:25" x14ac:dyDescent="0.25">
      <c r="A12075">
        <v>-111.97816751000001</v>
      </c>
      <c r="B12075">
        <v>33.079197209999997</v>
      </c>
      <c r="C12075">
        <v>13</v>
      </c>
      <c r="D12075" t="s">
        <v>371</v>
      </c>
      <c r="E12075" t="s">
        <v>370</v>
      </c>
      <c r="F12075">
        <v>12074</v>
      </c>
      <c r="G12075">
        <v>177</v>
      </c>
      <c r="H12075">
        <v>13.33</v>
      </c>
      <c r="I12075">
        <v>2.657</v>
      </c>
      <c r="J12075">
        <v>1</v>
      </c>
      <c r="K12075">
        <v>1165.9000000000001</v>
      </c>
      <c r="L12075" t="s">
        <v>369</v>
      </c>
      <c r="M12075" t="s">
        <v>368</v>
      </c>
      <c r="N12075" s="8">
        <v>41962</v>
      </c>
      <c r="O12075">
        <v>0</v>
      </c>
      <c r="P12075">
        <v>0</v>
      </c>
      <c r="Q12075">
        <v>11267</v>
      </c>
      <c r="R12075">
        <v>1269.7</v>
      </c>
      <c r="S12075">
        <v>2.645</v>
      </c>
      <c r="T12075">
        <v>33</v>
      </c>
      <c r="U12075">
        <v>3847.6</v>
      </c>
      <c r="V12075">
        <v>31</v>
      </c>
      <c r="W12075">
        <v>1.8120000000000001</v>
      </c>
      <c r="X12075">
        <v>2.9279999999999999</v>
      </c>
      <c r="Y12075" s="8">
        <v>41962</v>
      </c>
    </row>
    <row r="12076" spans="1:25" x14ac:dyDescent="0.25">
      <c r="A12076">
        <v>-111.978167</v>
      </c>
      <c r="B12076">
        <v>33.079190230000002</v>
      </c>
      <c r="C12076">
        <v>13</v>
      </c>
      <c r="D12076" t="s">
        <v>371</v>
      </c>
      <c r="E12076" t="s">
        <v>370</v>
      </c>
      <c r="F12076">
        <v>12075</v>
      </c>
      <c r="G12076">
        <v>180</v>
      </c>
      <c r="H12076">
        <v>13.33</v>
      </c>
      <c r="I12076">
        <v>2.5259999999999998</v>
      </c>
      <c r="J12076">
        <v>1</v>
      </c>
      <c r="K12076">
        <v>1165.9000000000001</v>
      </c>
      <c r="L12076" t="s">
        <v>369</v>
      </c>
      <c r="M12076" t="s">
        <v>368</v>
      </c>
      <c r="N12076" s="8">
        <v>41962</v>
      </c>
      <c r="O12076">
        <v>0</v>
      </c>
      <c r="P12076">
        <v>0</v>
      </c>
      <c r="Q12076">
        <v>9743.7999999999993</v>
      </c>
      <c r="R12076">
        <v>1155.0999999999999</v>
      </c>
      <c r="S12076">
        <v>2.4060000000000001</v>
      </c>
      <c r="T12076">
        <v>33</v>
      </c>
      <c r="U12076">
        <v>3500.3</v>
      </c>
      <c r="V12076">
        <v>31</v>
      </c>
      <c r="W12076">
        <v>1.722</v>
      </c>
      <c r="X12076">
        <v>2.7839999999999998</v>
      </c>
      <c r="Y12076" s="8">
        <v>41962</v>
      </c>
    </row>
    <row r="12077" spans="1:25" x14ac:dyDescent="0.25">
      <c r="A12077">
        <v>-111.978168</v>
      </c>
      <c r="B12077">
        <v>33.079183229999998</v>
      </c>
      <c r="C12077">
        <v>13</v>
      </c>
      <c r="D12077" t="s">
        <v>371</v>
      </c>
      <c r="E12077" t="s">
        <v>370</v>
      </c>
      <c r="F12077">
        <v>12076</v>
      </c>
      <c r="G12077">
        <v>180</v>
      </c>
      <c r="H12077">
        <v>13.33</v>
      </c>
      <c r="I12077">
        <v>2.5590000000000002</v>
      </c>
      <c r="J12077">
        <v>1</v>
      </c>
      <c r="K12077">
        <v>1165.7</v>
      </c>
      <c r="L12077" t="s">
        <v>369</v>
      </c>
      <c r="M12077" t="s">
        <v>368</v>
      </c>
      <c r="N12077" s="8">
        <v>41962</v>
      </c>
      <c r="O12077">
        <v>0</v>
      </c>
      <c r="P12077">
        <v>0</v>
      </c>
      <c r="Q12077">
        <v>10035</v>
      </c>
      <c r="R12077">
        <v>1174.4000000000001</v>
      </c>
      <c r="S12077">
        <v>2.4470000000000001</v>
      </c>
      <c r="T12077">
        <v>33</v>
      </c>
      <c r="U12077">
        <v>3558.8</v>
      </c>
      <c r="V12077">
        <v>31</v>
      </c>
      <c r="W12077">
        <v>1.7450000000000001</v>
      </c>
      <c r="X12077">
        <v>2.82</v>
      </c>
      <c r="Y12077" s="8">
        <v>41962</v>
      </c>
    </row>
    <row r="12078" spans="1:25" x14ac:dyDescent="0.25">
      <c r="A12078">
        <v>-111.97816768</v>
      </c>
      <c r="B12078">
        <v>33.07917621</v>
      </c>
      <c r="C12078">
        <v>13</v>
      </c>
      <c r="D12078" t="s">
        <v>371</v>
      </c>
      <c r="E12078" t="s">
        <v>370</v>
      </c>
      <c r="F12078">
        <v>12077</v>
      </c>
      <c r="G12078">
        <v>176</v>
      </c>
      <c r="H12078">
        <v>13.33</v>
      </c>
      <c r="I12078">
        <v>2.5590000000000002</v>
      </c>
      <c r="J12078">
        <v>1</v>
      </c>
      <c r="K12078">
        <v>1165.7</v>
      </c>
      <c r="L12078" t="s">
        <v>369</v>
      </c>
      <c r="M12078" t="s">
        <v>368</v>
      </c>
      <c r="N12078" s="8">
        <v>41962</v>
      </c>
      <c r="O12078">
        <v>0</v>
      </c>
      <c r="P12078">
        <v>0</v>
      </c>
      <c r="Q12078">
        <v>11890</v>
      </c>
      <c r="R12078">
        <v>1391.4</v>
      </c>
      <c r="S12078">
        <v>2.899</v>
      </c>
      <c r="T12078">
        <v>33</v>
      </c>
      <c r="U12078">
        <v>4216.3</v>
      </c>
      <c r="V12078">
        <v>31</v>
      </c>
      <c r="W12078">
        <v>1.7450000000000001</v>
      </c>
      <c r="X12078">
        <v>2.82</v>
      </c>
      <c r="Y12078" s="8">
        <v>41962</v>
      </c>
    </row>
    <row r="12079" spans="1:25" x14ac:dyDescent="0.25">
      <c r="A12079">
        <v>-111.97816732</v>
      </c>
      <c r="B12079">
        <v>33.079169210000003</v>
      </c>
      <c r="C12079">
        <v>13</v>
      </c>
      <c r="D12079" t="s">
        <v>371</v>
      </c>
      <c r="E12079" t="s">
        <v>370</v>
      </c>
      <c r="F12079">
        <v>12078</v>
      </c>
      <c r="G12079">
        <v>184</v>
      </c>
      <c r="H12079">
        <v>13.33</v>
      </c>
      <c r="I12079">
        <v>2.5590000000000002</v>
      </c>
      <c r="J12079">
        <v>1</v>
      </c>
      <c r="K12079">
        <v>1165.7</v>
      </c>
      <c r="L12079" t="s">
        <v>369</v>
      </c>
      <c r="M12079" t="s">
        <v>368</v>
      </c>
      <c r="N12079" s="8">
        <v>41962</v>
      </c>
      <c r="O12079">
        <v>0</v>
      </c>
      <c r="P12079">
        <v>0</v>
      </c>
      <c r="Q12079">
        <v>9272.2000000000007</v>
      </c>
      <c r="R12079">
        <v>1085.0999999999999</v>
      </c>
      <c r="S12079">
        <v>2.2610000000000001</v>
      </c>
      <c r="T12079">
        <v>33</v>
      </c>
      <c r="U12079">
        <v>3288.1</v>
      </c>
      <c r="V12079">
        <v>31</v>
      </c>
      <c r="W12079">
        <v>1.7450000000000001</v>
      </c>
      <c r="X12079">
        <v>2.82</v>
      </c>
      <c r="Y12079" s="8">
        <v>41962</v>
      </c>
    </row>
    <row r="12080" spans="1:25" x14ac:dyDescent="0.25">
      <c r="A12080">
        <v>-111.97816786</v>
      </c>
      <c r="B12080">
        <v>33.079162189999998</v>
      </c>
      <c r="C12080">
        <v>13</v>
      </c>
      <c r="D12080" t="s">
        <v>371</v>
      </c>
      <c r="E12080" t="s">
        <v>370</v>
      </c>
      <c r="F12080">
        <v>12079</v>
      </c>
      <c r="G12080">
        <v>175</v>
      </c>
      <c r="H12080">
        <v>13.33</v>
      </c>
      <c r="I12080">
        <v>2.5590000000000002</v>
      </c>
      <c r="J12080">
        <v>1</v>
      </c>
      <c r="K12080">
        <v>1165.7</v>
      </c>
      <c r="L12080" t="s">
        <v>369</v>
      </c>
      <c r="M12080" t="s">
        <v>368</v>
      </c>
      <c r="N12080" s="8">
        <v>41962</v>
      </c>
      <c r="O12080">
        <v>0</v>
      </c>
      <c r="P12080">
        <v>0</v>
      </c>
      <c r="Q12080">
        <v>9252.7999999999993</v>
      </c>
      <c r="R12080">
        <v>1082.8</v>
      </c>
      <c r="S12080">
        <v>2.2559999999999998</v>
      </c>
      <c r="T12080">
        <v>33</v>
      </c>
      <c r="U12080">
        <v>3281.3</v>
      </c>
      <c r="V12080">
        <v>31</v>
      </c>
      <c r="W12080">
        <v>1.7450000000000001</v>
      </c>
      <c r="X12080">
        <v>2.82</v>
      </c>
      <c r="Y12080" s="8">
        <v>41962</v>
      </c>
    </row>
    <row r="12081" spans="1:25" x14ac:dyDescent="0.25">
      <c r="A12081">
        <v>-111.978167</v>
      </c>
      <c r="B12081">
        <v>33.079155229999998</v>
      </c>
      <c r="C12081">
        <v>13</v>
      </c>
      <c r="D12081" t="s">
        <v>371</v>
      </c>
      <c r="E12081" t="s">
        <v>370</v>
      </c>
      <c r="F12081">
        <v>12080</v>
      </c>
      <c r="G12081">
        <v>180</v>
      </c>
      <c r="H12081">
        <v>13.33</v>
      </c>
      <c r="I12081">
        <v>2.5920000000000001</v>
      </c>
      <c r="J12081">
        <v>1</v>
      </c>
      <c r="K12081">
        <v>1165.7</v>
      </c>
      <c r="L12081" t="s">
        <v>369</v>
      </c>
      <c r="M12081" t="s">
        <v>368</v>
      </c>
      <c r="N12081" s="8">
        <v>41962</v>
      </c>
      <c r="O12081">
        <v>0</v>
      </c>
      <c r="P12081">
        <v>0</v>
      </c>
      <c r="Q12081">
        <v>9155.5</v>
      </c>
      <c r="R12081">
        <v>1057.9000000000001</v>
      </c>
      <c r="S12081">
        <v>2.2040000000000002</v>
      </c>
      <c r="T12081">
        <v>33</v>
      </c>
      <c r="U12081">
        <v>3205.7</v>
      </c>
      <c r="V12081">
        <v>31</v>
      </c>
      <c r="W12081">
        <v>1.7669999999999999</v>
      </c>
      <c r="X12081">
        <v>2.8559999999999999</v>
      </c>
      <c r="Y12081" s="8">
        <v>41962</v>
      </c>
    </row>
    <row r="12082" spans="1:25" x14ac:dyDescent="0.25">
      <c r="A12082">
        <v>-111.97816683000001</v>
      </c>
      <c r="B12082">
        <v>33.079147220000003</v>
      </c>
      <c r="C12082">
        <v>13</v>
      </c>
      <c r="D12082" t="s">
        <v>371</v>
      </c>
      <c r="E12082" t="s">
        <v>370</v>
      </c>
      <c r="F12082">
        <v>12081</v>
      </c>
      <c r="G12082">
        <v>181</v>
      </c>
      <c r="H12082">
        <v>13.33</v>
      </c>
      <c r="I12082">
        <v>2.4929999999999999</v>
      </c>
      <c r="J12082">
        <v>1</v>
      </c>
      <c r="K12082">
        <v>1165.7</v>
      </c>
      <c r="L12082" t="s">
        <v>369</v>
      </c>
      <c r="M12082" t="s">
        <v>368</v>
      </c>
      <c r="N12082" s="8">
        <v>41962</v>
      </c>
      <c r="O12082">
        <v>0</v>
      </c>
      <c r="P12082">
        <v>0</v>
      </c>
      <c r="Q12082">
        <v>8767.7999999999993</v>
      </c>
      <c r="R12082">
        <v>1053.0999999999999</v>
      </c>
      <c r="S12082">
        <v>2.194</v>
      </c>
      <c r="T12082">
        <v>33</v>
      </c>
      <c r="U12082">
        <v>3191.1</v>
      </c>
      <c r="V12082">
        <v>31</v>
      </c>
      <c r="W12082">
        <v>1.7</v>
      </c>
      <c r="X12082">
        <v>2.7480000000000002</v>
      </c>
      <c r="Y12082" s="8">
        <v>41962</v>
      </c>
    </row>
    <row r="12083" spans="1:25" x14ac:dyDescent="0.25">
      <c r="A12083">
        <v>-111.97816834</v>
      </c>
      <c r="B12083">
        <v>33.079141219999997</v>
      </c>
      <c r="C12083">
        <v>13</v>
      </c>
      <c r="D12083" t="s">
        <v>371</v>
      </c>
      <c r="E12083" t="s">
        <v>370</v>
      </c>
      <c r="F12083">
        <v>12082</v>
      </c>
      <c r="G12083">
        <v>178</v>
      </c>
      <c r="H12083">
        <v>13.33</v>
      </c>
      <c r="I12083">
        <v>2.5590000000000002</v>
      </c>
      <c r="J12083">
        <v>1</v>
      </c>
      <c r="K12083">
        <v>1165.8</v>
      </c>
      <c r="L12083" t="s">
        <v>369</v>
      </c>
      <c r="M12083" t="s">
        <v>368</v>
      </c>
      <c r="N12083" s="8">
        <v>41962</v>
      </c>
      <c r="O12083">
        <v>0</v>
      </c>
      <c r="P12083">
        <v>0</v>
      </c>
      <c r="Q12083">
        <v>8572.5</v>
      </c>
      <c r="R12083">
        <v>1003.2</v>
      </c>
      <c r="S12083">
        <v>2.09</v>
      </c>
      <c r="T12083">
        <v>33</v>
      </c>
      <c r="U12083">
        <v>3040</v>
      </c>
      <c r="V12083">
        <v>31</v>
      </c>
      <c r="W12083">
        <v>1.7450000000000001</v>
      </c>
      <c r="X12083">
        <v>2.82</v>
      </c>
      <c r="Y12083" s="8">
        <v>41962</v>
      </c>
    </row>
    <row r="12084" spans="1:25" x14ac:dyDescent="0.25">
      <c r="A12084">
        <v>-111.978168</v>
      </c>
      <c r="B12084">
        <v>33.079133229999997</v>
      </c>
      <c r="C12084">
        <v>13</v>
      </c>
      <c r="D12084" t="s">
        <v>371</v>
      </c>
      <c r="E12084" t="s">
        <v>370</v>
      </c>
      <c r="F12084">
        <v>12083</v>
      </c>
      <c r="G12084">
        <v>180</v>
      </c>
      <c r="H12084">
        <v>13.33</v>
      </c>
      <c r="I12084">
        <v>2.5920000000000001</v>
      </c>
      <c r="J12084">
        <v>1</v>
      </c>
      <c r="K12084">
        <v>1165.9000000000001</v>
      </c>
      <c r="L12084" t="s">
        <v>369</v>
      </c>
      <c r="M12084" t="s">
        <v>368</v>
      </c>
      <c r="N12084" s="8">
        <v>41962</v>
      </c>
      <c r="O12084">
        <v>0</v>
      </c>
      <c r="P12084">
        <v>0</v>
      </c>
      <c r="Q12084">
        <v>7863</v>
      </c>
      <c r="R12084">
        <v>908.52</v>
      </c>
      <c r="S12084">
        <v>1.893</v>
      </c>
      <c r="T12084">
        <v>33</v>
      </c>
      <c r="U12084">
        <v>2753.1</v>
      </c>
      <c r="V12084">
        <v>31</v>
      </c>
      <c r="W12084">
        <v>1.7669999999999999</v>
      </c>
      <c r="X12084">
        <v>2.8559999999999999</v>
      </c>
      <c r="Y12084" s="8">
        <v>41962</v>
      </c>
    </row>
    <row r="12085" spans="1:25" x14ac:dyDescent="0.25">
      <c r="A12085">
        <v>-111.97816714</v>
      </c>
      <c r="B12085">
        <v>33.079126189999997</v>
      </c>
      <c r="C12085">
        <v>13</v>
      </c>
      <c r="D12085" t="s">
        <v>371</v>
      </c>
      <c r="E12085" t="s">
        <v>370</v>
      </c>
      <c r="F12085">
        <v>12084</v>
      </c>
      <c r="G12085">
        <v>185</v>
      </c>
      <c r="H12085">
        <v>13.33</v>
      </c>
      <c r="I12085">
        <v>2.625</v>
      </c>
      <c r="J12085">
        <v>1</v>
      </c>
      <c r="K12085">
        <v>1165.9000000000001</v>
      </c>
      <c r="L12085" t="s">
        <v>369</v>
      </c>
      <c r="M12085" t="s">
        <v>368</v>
      </c>
      <c r="N12085" s="8">
        <v>41962</v>
      </c>
      <c r="O12085">
        <v>0</v>
      </c>
      <c r="P12085">
        <v>0</v>
      </c>
      <c r="Q12085">
        <v>8784.2000000000007</v>
      </c>
      <c r="R12085">
        <v>1002.3</v>
      </c>
      <c r="S12085">
        <v>2.0880000000000001</v>
      </c>
      <c r="T12085">
        <v>33</v>
      </c>
      <c r="U12085">
        <v>3037.2</v>
      </c>
      <c r="V12085">
        <v>31</v>
      </c>
      <c r="W12085">
        <v>1.79</v>
      </c>
      <c r="X12085">
        <v>2.8919999999999999</v>
      </c>
      <c r="Y12085" s="8">
        <v>41962</v>
      </c>
    </row>
    <row r="12086" spans="1:25" x14ac:dyDescent="0.25">
      <c r="A12086">
        <v>-111.97816834</v>
      </c>
      <c r="B12086">
        <v>33.079119220000003</v>
      </c>
      <c r="C12086">
        <v>13</v>
      </c>
      <c r="D12086" t="s">
        <v>371</v>
      </c>
      <c r="E12086" t="s">
        <v>370</v>
      </c>
      <c r="F12086">
        <v>12085</v>
      </c>
      <c r="G12086">
        <v>178</v>
      </c>
      <c r="H12086">
        <v>13.33</v>
      </c>
      <c r="I12086">
        <v>2.5590000000000002</v>
      </c>
      <c r="J12086">
        <v>1</v>
      </c>
      <c r="K12086">
        <v>1165.9000000000001</v>
      </c>
      <c r="L12086" t="s">
        <v>369</v>
      </c>
      <c r="M12086" t="s">
        <v>368</v>
      </c>
      <c r="N12086" s="8">
        <v>41962</v>
      </c>
      <c r="O12086">
        <v>0</v>
      </c>
      <c r="P12086">
        <v>0</v>
      </c>
      <c r="Q12086">
        <v>8985.2999999999993</v>
      </c>
      <c r="R12086">
        <v>1051.5</v>
      </c>
      <c r="S12086">
        <v>2.1909999999999998</v>
      </c>
      <c r="T12086">
        <v>33</v>
      </c>
      <c r="U12086">
        <v>3186.4</v>
      </c>
      <c r="V12086">
        <v>31</v>
      </c>
      <c r="W12086">
        <v>1.7450000000000001</v>
      </c>
      <c r="X12086">
        <v>2.82</v>
      </c>
      <c r="Y12086" s="8">
        <v>41962</v>
      </c>
    </row>
    <row r="12087" spans="1:25" x14ac:dyDescent="0.25">
      <c r="A12087">
        <v>-111.97816783</v>
      </c>
      <c r="B12087">
        <v>33.079112219999999</v>
      </c>
      <c r="C12087">
        <v>13</v>
      </c>
      <c r="D12087" t="s">
        <v>371</v>
      </c>
      <c r="E12087" t="s">
        <v>370</v>
      </c>
      <c r="F12087">
        <v>12086</v>
      </c>
      <c r="G12087">
        <v>181</v>
      </c>
      <c r="H12087">
        <v>13.33</v>
      </c>
      <c r="I12087">
        <v>2.4609999999999999</v>
      </c>
      <c r="J12087">
        <v>1</v>
      </c>
      <c r="K12087">
        <v>1165.9000000000001</v>
      </c>
      <c r="L12087" t="s">
        <v>369</v>
      </c>
      <c r="M12087" t="s">
        <v>368</v>
      </c>
      <c r="N12087" s="8">
        <v>41962</v>
      </c>
      <c r="O12087">
        <v>0</v>
      </c>
      <c r="P12087">
        <v>0</v>
      </c>
      <c r="Q12087">
        <v>8361.1</v>
      </c>
      <c r="R12087">
        <v>1017.6</v>
      </c>
      <c r="S12087">
        <v>2.12</v>
      </c>
      <c r="T12087">
        <v>33</v>
      </c>
      <c r="U12087">
        <v>3083.6</v>
      </c>
      <c r="V12087">
        <v>31</v>
      </c>
      <c r="W12087">
        <v>1.6779999999999999</v>
      </c>
      <c r="X12087">
        <v>2.7109999999999999</v>
      </c>
      <c r="Y12087" s="8">
        <v>41962</v>
      </c>
    </row>
    <row r="12088" spans="1:25" x14ac:dyDescent="0.25">
      <c r="A12088">
        <v>-111.978168</v>
      </c>
      <c r="B12088">
        <v>33.079105230000003</v>
      </c>
      <c r="C12088">
        <v>13</v>
      </c>
      <c r="D12088" t="s">
        <v>371</v>
      </c>
      <c r="E12088" t="s">
        <v>370</v>
      </c>
      <c r="F12088">
        <v>12087</v>
      </c>
      <c r="G12088">
        <v>180</v>
      </c>
      <c r="H12088">
        <v>13.33</v>
      </c>
      <c r="I12088">
        <v>2.5920000000000001</v>
      </c>
      <c r="J12088">
        <v>1</v>
      </c>
      <c r="K12088">
        <v>1165.8</v>
      </c>
      <c r="L12088" t="s">
        <v>369</v>
      </c>
      <c r="M12088" t="s">
        <v>368</v>
      </c>
      <c r="N12088" s="8">
        <v>41962</v>
      </c>
      <c r="O12088">
        <v>0</v>
      </c>
      <c r="P12088">
        <v>0</v>
      </c>
      <c r="Q12088">
        <v>8674.5</v>
      </c>
      <c r="R12088">
        <v>1002.3</v>
      </c>
      <c r="S12088">
        <v>2.0880000000000001</v>
      </c>
      <c r="T12088">
        <v>33</v>
      </c>
      <c r="U12088">
        <v>3037.2</v>
      </c>
      <c r="V12088">
        <v>31</v>
      </c>
      <c r="W12088">
        <v>1.7669999999999999</v>
      </c>
      <c r="X12088">
        <v>2.8559999999999999</v>
      </c>
      <c r="Y12088" s="8">
        <v>41962</v>
      </c>
    </row>
    <row r="12089" spans="1:25" x14ac:dyDescent="0.25">
      <c r="A12089">
        <v>-111.97816697</v>
      </c>
      <c r="B12089">
        <v>33.079098180000003</v>
      </c>
      <c r="C12089">
        <v>13</v>
      </c>
      <c r="D12089" t="s">
        <v>371</v>
      </c>
      <c r="E12089" t="s">
        <v>370</v>
      </c>
      <c r="F12089">
        <v>12088</v>
      </c>
      <c r="G12089">
        <v>186</v>
      </c>
      <c r="H12089">
        <v>13.33</v>
      </c>
      <c r="I12089">
        <v>2.4929999999999999</v>
      </c>
      <c r="J12089">
        <v>1</v>
      </c>
      <c r="K12089">
        <v>1165.7</v>
      </c>
      <c r="L12089" t="s">
        <v>369</v>
      </c>
      <c r="M12089" t="s">
        <v>368</v>
      </c>
      <c r="N12089" s="8">
        <v>41962</v>
      </c>
      <c r="O12089">
        <v>0</v>
      </c>
      <c r="P12089">
        <v>0</v>
      </c>
      <c r="Q12089">
        <v>9097.7999999999993</v>
      </c>
      <c r="R12089">
        <v>1092.7</v>
      </c>
      <c r="S12089">
        <v>2.2759999999999998</v>
      </c>
      <c r="T12089">
        <v>33</v>
      </c>
      <c r="U12089">
        <v>3311.2</v>
      </c>
      <c r="V12089">
        <v>31</v>
      </c>
      <c r="W12089">
        <v>1.7</v>
      </c>
      <c r="X12089">
        <v>2.7480000000000002</v>
      </c>
      <c r="Y12089" s="8">
        <v>41962</v>
      </c>
    </row>
    <row r="12090" spans="1:25" x14ac:dyDescent="0.25">
      <c r="A12090">
        <v>-111.97816817</v>
      </c>
      <c r="B12090">
        <v>33.079091220000002</v>
      </c>
      <c r="C12090">
        <v>13</v>
      </c>
      <c r="D12090" t="s">
        <v>371</v>
      </c>
      <c r="E12090" t="s">
        <v>370</v>
      </c>
      <c r="F12090">
        <v>12089</v>
      </c>
      <c r="G12090">
        <v>179</v>
      </c>
      <c r="H12090">
        <v>13.33</v>
      </c>
      <c r="I12090">
        <v>2.657</v>
      </c>
      <c r="J12090">
        <v>1</v>
      </c>
      <c r="K12090">
        <v>1165.7</v>
      </c>
      <c r="L12090" t="s">
        <v>369</v>
      </c>
      <c r="M12090" t="s">
        <v>368</v>
      </c>
      <c r="N12090" s="8">
        <v>41962</v>
      </c>
      <c r="O12090">
        <v>0</v>
      </c>
      <c r="P12090">
        <v>0</v>
      </c>
      <c r="Q12090">
        <v>8910.4</v>
      </c>
      <c r="R12090">
        <v>1004.1</v>
      </c>
      <c r="S12090">
        <v>2.0920000000000001</v>
      </c>
      <c r="T12090">
        <v>33</v>
      </c>
      <c r="U12090">
        <v>3042.8</v>
      </c>
      <c r="V12090">
        <v>31</v>
      </c>
      <c r="W12090">
        <v>1.8120000000000001</v>
      </c>
      <c r="X12090">
        <v>2.9279999999999999</v>
      </c>
      <c r="Y12090" s="8">
        <v>41962</v>
      </c>
    </row>
    <row r="12091" spans="1:25" x14ac:dyDescent="0.25">
      <c r="A12091">
        <v>-111.97816766</v>
      </c>
      <c r="B12091">
        <v>33.079084219999999</v>
      </c>
      <c r="C12091">
        <v>13</v>
      </c>
      <c r="D12091" t="s">
        <v>371</v>
      </c>
      <c r="E12091" t="s">
        <v>370</v>
      </c>
      <c r="F12091">
        <v>12090</v>
      </c>
      <c r="G12091">
        <v>182</v>
      </c>
      <c r="H12091">
        <v>13.33</v>
      </c>
      <c r="I12091">
        <v>2.4609999999999999</v>
      </c>
      <c r="J12091">
        <v>1</v>
      </c>
      <c r="K12091">
        <v>1165.8</v>
      </c>
      <c r="L12091" t="s">
        <v>369</v>
      </c>
      <c r="M12091" t="s">
        <v>368</v>
      </c>
      <c r="N12091" s="8">
        <v>41962</v>
      </c>
      <c r="O12091">
        <v>0</v>
      </c>
      <c r="P12091">
        <v>0</v>
      </c>
      <c r="Q12091">
        <v>9852.2999999999993</v>
      </c>
      <c r="R12091">
        <v>1199.0999999999999</v>
      </c>
      <c r="S12091">
        <v>2.4980000000000002</v>
      </c>
      <c r="T12091">
        <v>33</v>
      </c>
      <c r="U12091">
        <v>3633.6</v>
      </c>
      <c r="V12091">
        <v>31</v>
      </c>
      <c r="W12091">
        <v>1.6779999999999999</v>
      </c>
      <c r="X12091">
        <v>2.7109999999999999</v>
      </c>
      <c r="Y12091" s="8">
        <v>41962</v>
      </c>
    </row>
    <row r="12092" spans="1:25" x14ac:dyDescent="0.25">
      <c r="A12092">
        <v>-111.97816851</v>
      </c>
      <c r="B12092">
        <v>33.079077210000001</v>
      </c>
      <c r="C12092">
        <v>13</v>
      </c>
      <c r="D12092" t="s">
        <v>371</v>
      </c>
      <c r="E12092" t="s">
        <v>370</v>
      </c>
      <c r="F12092">
        <v>12091</v>
      </c>
      <c r="G12092">
        <v>177</v>
      </c>
      <c r="H12092">
        <v>13.33</v>
      </c>
      <c r="I12092">
        <v>2.5590000000000002</v>
      </c>
      <c r="J12092">
        <v>1</v>
      </c>
      <c r="K12092">
        <v>1165.8</v>
      </c>
      <c r="L12092" t="s">
        <v>369</v>
      </c>
      <c r="M12092" t="s">
        <v>368</v>
      </c>
      <c r="N12092" s="8">
        <v>41962</v>
      </c>
      <c r="O12092">
        <v>0</v>
      </c>
      <c r="P12092">
        <v>0</v>
      </c>
      <c r="Q12092">
        <v>9711.5</v>
      </c>
      <c r="R12092">
        <v>1136.5</v>
      </c>
      <c r="S12092">
        <v>2.3679999999999999</v>
      </c>
      <c r="T12092">
        <v>33</v>
      </c>
      <c r="U12092">
        <v>3443.9</v>
      </c>
      <c r="V12092">
        <v>31</v>
      </c>
      <c r="W12092">
        <v>1.7450000000000001</v>
      </c>
      <c r="X12092">
        <v>2.82</v>
      </c>
      <c r="Y12092" s="8">
        <v>41962</v>
      </c>
    </row>
    <row r="12093" spans="1:25" x14ac:dyDescent="0.25">
      <c r="A12093">
        <v>-111.97816834</v>
      </c>
      <c r="B12093">
        <v>33.079070219999998</v>
      </c>
      <c r="C12093">
        <v>13</v>
      </c>
      <c r="D12093" t="s">
        <v>371</v>
      </c>
      <c r="E12093" t="s">
        <v>370</v>
      </c>
      <c r="F12093">
        <v>12092</v>
      </c>
      <c r="G12093">
        <v>178</v>
      </c>
      <c r="H12093">
        <v>13.33</v>
      </c>
      <c r="I12093">
        <v>2.4929999999999999</v>
      </c>
      <c r="J12093">
        <v>1</v>
      </c>
      <c r="K12093">
        <v>1165.8</v>
      </c>
      <c r="L12093" t="s">
        <v>369</v>
      </c>
      <c r="M12093" t="s">
        <v>368</v>
      </c>
      <c r="N12093" s="8">
        <v>41962</v>
      </c>
      <c r="O12093">
        <v>0</v>
      </c>
      <c r="P12093">
        <v>0</v>
      </c>
      <c r="Q12093">
        <v>10002</v>
      </c>
      <c r="R12093">
        <v>1201.3</v>
      </c>
      <c r="S12093">
        <v>2.5030000000000001</v>
      </c>
      <c r="T12093">
        <v>33</v>
      </c>
      <c r="U12093">
        <v>3640.3</v>
      </c>
      <c r="V12093">
        <v>31</v>
      </c>
      <c r="W12093">
        <v>1.7</v>
      </c>
      <c r="X12093">
        <v>2.7480000000000002</v>
      </c>
      <c r="Y12093" s="8">
        <v>41962</v>
      </c>
    </row>
    <row r="12094" spans="1:25" x14ac:dyDescent="0.25">
      <c r="A12094">
        <v>-111.97816766</v>
      </c>
      <c r="B12094">
        <v>33.079063220000002</v>
      </c>
      <c r="C12094">
        <v>13</v>
      </c>
      <c r="D12094" t="s">
        <v>371</v>
      </c>
      <c r="E12094" t="s">
        <v>370</v>
      </c>
      <c r="F12094">
        <v>12093</v>
      </c>
      <c r="G12094">
        <v>182</v>
      </c>
      <c r="H12094">
        <v>13.33</v>
      </c>
      <c r="I12094">
        <v>2.5590000000000002</v>
      </c>
      <c r="J12094">
        <v>1</v>
      </c>
      <c r="K12094">
        <v>1165.8</v>
      </c>
      <c r="L12094" t="s">
        <v>369</v>
      </c>
      <c r="M12094" t="s">
        <v>368</v>
      </c>
      <c r="N12094" s="8">
        <v>41962</v>
      </c>
      <c r="O12094">
        <v>0</v>
      </c>
      <c r="P12094">
        <v>0</v>
      </c>
      <c r="Q12094">
        <v>10027</v>
      </c>
      <c r="R12094">
        <v>1173.4000000000001</v>
      </c>
      <c r="S12094">
        <v>2.4449999999999998</v>
      </c>
      <c r="T12094">
        <v>33</v>
      </c>
      <c r="U12094">
        <v>3555.9</v>
      </c>
      <c r="V12094">
        <v>31</v>
      </c>
      <c r="W12094">
        <v>1.7450000000000001</v>
      </c>
      <c r="X12094">
        <v>2.82</v>
      </c>
      <c r="Y12094" s="8">
        <v>41962</v>
      </c>
    </row>
    <row r="12095" spans="1:25" x14ac:dyDescent="0.25">
      <c r="A12095">
        <v>-111.97816834</v>
      </c>
      <c r="B12095">
        <v>33.079056219999998</v>
      </c>
      <c r="C12095">
        <v>13</v>
      </c>
      <c r="D12095" t="s">
        <v>371</v>
      </c>
      <c r="E12095" t="s">
        <v>370</v>
      </c>
      <c r="F12095">
        <v>12094</v>
      </c>
      <c r="G12095">
        <v>178</v>
      </c>
      <c r="H12095">
        <v>13.33</v>
      </c>
      <c r="I12095">
        <v>2.4609999999999999</v>
      </c>
      <c r="J12095">
        <v>1</v>
      </c>
      <c r="K12095">
        <v>1165.7</v>
      </c>
      <c r="L12095" t="s">
        <v>369</v>
      </c>
      <c r="M12095" t="s">
        <v>368</v>
      </c>
      <c r="N12095" s="8">
        <v>41962</v>
      </c>
      <c r="O12095">
        <v>0</v>
      </c>
      <c r="P12095">
        <v>0</v>
      </c>
      <c r="Q12095">
        <v>9439.4</v>
      </c>
      <c r="R12095">
        <v>1148.8</v>
      </c>
      <c r="S12095">
        <v>2.3929999999999998</v>
      </c>
      <c r="T12095">
        <v>33</v>
      </c>
      <c r="U12095">
        <v>3481.3</v>
      </c>
      <c r="V12095">
        <v>31</v>
      </c>
      <c r="W12095">
        <v>1.6779999999999999</v>
      </c>
      <c r="X12095">
        <v>2.7109999999999999</v>
      </c>
      <c r="Y12095" s="8">
        <v>41962</v>
      </c>
    </row>
    <row r="12096" spans="1:25" x14ac:dyDescent="0.25">
      <c r="A12096">
        <v>-111.97816766</v>
      </c>
      <c r="B12096">
        <v>33.079049220000002</v>
      </c>
      <c r="C12096">
        <v>13</v>
      </c>
      <c r="D12096" t="s">
        <v>371</v>
      </c>
      <c r="E12096" t="s">
        <v>370</v>
      </c>
      <c r="F12096">
        <v>12095</v>
      </c>
      <c r="G12096">
        <v>182</v>
      </c>
      <c r="H12096">
        <v>13.33</v>
      </c>
      <c r="I12096">
        <v>2.5590000000000002</v>
      </c>
      <c r="J12096">
        <v>1</v>
      </c>
      <c r="K12096">
        <v>1165.7</v>
      </c>
      <c r="L12096" t="s">
        <v>369</v>
      </c>
      <c r="M12096" t="s">
        <v>368</v>
      </c>
      <c r="N12096" s="8">
        <v>41962</v>
      </c>
      <c r="O12096">
        <v>0</v>
      </c>
      <c r="P12096">
        <v>0</v>
      </c>
      <c r="Q12096">
        <v>11130</v>
      </c>
      <c r="R12096">
        <v>1302.5</v>
      </c>
      <c r="S12096">
        <v>2.714</v>
      </c>
      <c r="T12096">
        <v>33</v>
      </c>
      <c r="U12096">
        <v>3947</v>
      </c>
      <c r="V12096">
        <v>31</v>
      </c>
      <c r="W12096">
        <v>1.7450000000000001</v>
      </c>
      <c r="X12096">
        <v>2.82</v>
      </c>
      <c r="Y12096" s="8">
        <v>41962</v>
      </c>
    </row>
    <row r="12097" spans="1:25" x14ac:dyDescent="0.25">
      <c r="A12097">
        <v>-111.97816899999999</v>
      </c>
      <c r="B12097">
        <v>33.079042229999999</v>
      </c>
      <c r="C12097">
        <v>13</v>
      </c>
      <c r="D12097" t="s">
        <v>371</v>
      </c>
      <c r="E12097" t="s">
        <v>370</v>
      </c>
      <c r="F12097">
        <v>12096</v>
      </c>
      <c r="G12097">
        <v>180</v>
      </c>
      <c r="H12097">
        <v>13.33</v>
      </c>
      <c r="I12097">
        <v>2.625</v>
      </c>
      <c r="J12097">
        <v>1</v>
      </c>
      <c r="K12097">
        <v>1165.7</v>
      </c>
      <c r="L12097" t="s">
        <v>369</v>
      </c>
      <c r="M12097" t="s">
        <v>368</v>
      </c>
      <c r="N12097" s="8">
        <v>41962</v>
      </c>
      <c r="O12097">
        <v>0</v>
      </c>
      <c r="P12097">
        <v>0</v>
      </c>
      <c r="Q12097">
        <v>12586</v>
      </c>
      <c r="R12097">
        <v>1436.1</v>
      </c>
      <c r="S12097">
        <v>2.992</v>
      </c>
      <c r="T12097">
        <v>33</v>
      </c>
      <c r="U12097">
        <v>4351.7</v>
      </c>
      <c r="V12097">
        <v>31</v>
      </c>
      <c r="W12097">
        <v>1.79</v>
      </c>
      <c r="X12097">
        <v>2.8919999999999999</v>
      </c>
      <c r="Y12097" s="8">
        <v>41962</v>
      </c>
    </row>
    <row r="12098" spans="1:25" x14ac:dyDescent="0.25">
      <c r="A12098">
        <v>-111.97816917</v>
      </c>
      <c r="B12098">
        <v>33.079035220000002</v>
      </c>
      <c r="C12098">
        <v>13</v>
      </c>
      <c r="D12098" t="s">
        <v>371</v>
      </c>
      <c r="E12098" t="s">
        <v>370</v>
      </c>
      <c r="F12098">
        <v>12097</v>
      </c>
      <c r="G12098">
        <v>179</v>
      </c>
      <c r="H12098">
        <v>13.33</v>
      </c>
      <c r="I12098">
        <v>2.4929999999999999</v>
      </c>
      <c r="J12098">
        <v>1</v>
      </c>
      <c r="K12098">
        <v>1165.7</v>
      </c>
      <c r="L12098" t="s">
        <v>369</v>
      </c>
      <c r="M12098" t="s">
        <v>368</v>
      </c>
      <c r="N12098" s="8">
        <v>41962</v>
      </c>
      <c r="O12098">
        <v>0</v>
      </c>
      <c r="P12098">
        <v>0</v>
      </c>
      <c r="Q12098">
        <v>9605.5</v>
      </c>
      <c r="R12098">
        <v>1153.7</v>
      </c>
      <c r="S12098">
        <v>2.403</v>
      </c>
      <c r="T12098">
        <v>33</v>
      </c>
      <c r="U12098">
        <v>3496</v>
      </c>
      <c r="V12098">
        <v>31</v>
      </c>
      <c r="W12098">
        <v>1.7</v>
      </c>
      <c r="X12098">
        <v>2.7480000000000002</v>
      </c>
      <c r="Y12098" s="8">
        <v>41962</v>
      </c>
    </row>
    <row r="12099" spans="1:25" x14ac:dyDescent="0.25">
      <c r="A12099">
        <v>-111.97816883</v>
      </c>
      <c r="B12099">
        <v>33.079028219999998</v>
      </c>
      <c r="C12099">
        <v>13</v>
      </c>
      <c r="D12099" t="s">
        <v>371</v>
      </c>
      <c r="E12099" t="s">
        <v>370</v>
      </c>
      <c r="F12099">
        <v>12098</v>
      </c>
      <c r="G12099">
        <v>181</v>
      </c>
      <c r="H12099">
        <v>13.33</v>
      </c>
      <c r="I12099">
        <v>2.4609999999999999</v>
      </c>
      <c r="J12099">
        <v>1</v>
      </c>
      <c r="K12099">
        <v>1165.7</v>
      </c>
      <c r="L12099" t="s">
        <v>369</v>
      </c>
      <c r="M12099" t="s">
        <v>368</v>
      </c>
      <c r="N12099" s="8">
        <v>41962</v>
      </c>
      <c r="O12099">
        <v>0</v>
      </c>
      <c r="P12099">
        <v>0</v>
      </c>
      <c r="Q12099">
        <v>12778</v>
      </c>
      <c r="R12099">
        <v>1555.1</v>
      </c>
      <c r="S12099">
        <v>3.24</v>
      </c>
      <c r="T12099">
        <v>33</v>
      </c>
      <c r="U12099">
        <v>4712.6000000000004</v>
      </c>
      <c r="V12099">
        <v>31</v>
      </c>
      <c r="W12099">
        <v>1.6779999999999999</v>
      </c>
      <c r="X12099">
        <v>2.7109999999999999</v>
      </c>
      <c r="Y12099" s="8">
        <v>41962</v>
      </c>
    </row>
    <row r="12100" spans="1:25" x14ac:dyDescent="0.25">
      <c r="A12100">
        <v>-111.97816933999999</v>
      </c>
      <c r="B12100">
        <v>33.079021220000001</v>
      </c>
      <c r="C12100">
        <v>13</v>
      </c>
      <c r="D12100" t="s">
        <v>371</v>
      </c>
      <c r="E12100" t="s">
        <v>370</v>
      </c>
      <c r="F12100">
        <v>12099</v>
      </c>
      <c r="G12100">
        <v>178</v>
      </c>
      <c r="H12100">
        <v>13.33</v>
      </c>
      <c r="I12100">
        <v>2.5259999999999998</v>
      </c>
      <c r="J12100">
        <v>1</v>
      </c>
      <c r="K12100">
        <v>1165.7</v>
      </c>
      <c r="L12100" t="s">
        <v>369</v>
      </c>
      <c r="M12100" t="s">
        <v>368</v>
      </c>
      <c r="N12100" s="8">
        <v>41962</v>
      </c>
      <c r="O12100">
        <v>0</v>
      </c>
      <c r="P12100">
        <v>0</v>
      </c>
      <c r="Q12100">
        <v>13097</v>
      </c>
      <c r="R12100">
        <v>1552.6</v>
      </c>
      <c r="S12100">
        <v>3.2349999999999999</v>
      </c>
      <c r="T12100">
        <v>33</v>
      </c>
      <c r="U12100">
        <v>4704.8</v>
      </c>
      <c r="V12100">
        <v>31</v>
      </c>
      <c r="W12100">
        <v>1.722</v>
      </c>
      <c r="X12100">
        <v>2.7839999999999998</v>
      </c>
      <c r="Y12100" s="8">
        <v>41962</v>
      </c>
    </row>
    <row r="12101" spans="1:25" x14ac:dyDescent="0.25">
      <c r="A12101">
        <v>-111.97816899999999</v>
      </c>
      <c r="B12101">
        <v>33.079014229999999</v>
      </c>
      <c r="C12101">
        <v>13</v>
      </c>
      <c r="D12101" t="s">
        <v>371</v>
      </c>
      <c r="E12101" t="s">
        <v>370</v>
      </c>
      <c r="F12101">
        <v>12100</v>
      </c>
      <c r="G12101">
        <v>180</v>
      </c>
      <c r="H12101">
        <v>13.33</v>
      </c>
      <c r="I12101">
        <v>2.4929999999999999</v>
      </c>
      <c r="J12101">
        <v>1</v>
      </c>
      <c r="K12101">
        <v>1165.5999999999999</v>
      </c>
      <c r="L12101" t="s">
        <v>369</v>
      </c>
      <c r="M12101" t="s">
        <v>368</v>
      </c>
      <c r="N12101" s="8">
        <v>41962</v>
      </c>
      <c r="O12101">
        <v>0</v>
      </c>
      <c r="P12101">
        <v>0</v>
      </c>
      <c r="Q12101">
        <v>15453</v>
      </c>
      <c r="R12101">
        <v>1856</v>
      </c>
      <c r="S12101">
        <v>3.867</v>
      </c>
      <c r="T12101">
        <v>33</v>
      </c>
      <c r="U12101">
        <v>5624.2</v>
      </c>
      <c r="V12101">
        <v>31</v>
      </c>
      <c r="W12101">
        <v>1.7</v>
      </c>
      <c r="X12101">
        <v>2.7480000000000002</v>
      </c>
      <c r="Y12101" s="8">
        <v>41962</v>
      </c>
    </row>
    <row r="12102" spans="1:25" x14ac:dyDescent="0.25">
      <c r="A12102">
        <v>-111.97816899999999</v>
      </c>
      <c r="B12102">
        <v>33.079006229999997</v>
      </c>
      <c r="C12102">
        <v>13</v>
      </c>
      <c r="D12102" t="s">
        <v>371</v>
      </c>
      <c r="E12102" t="s">
        <v>370</v>
      </c>
      <c r="F12102">
        <v>12101</v>
      </c>
      <c r="G12102">
        <v>180</v>
      </c>
      <c r="H12102">
        <v>13.33</v>
      </c>
      <c r="I12102">
        <v>2.4929999999999999</v>
      </c>
      <c r="J12102">
        <v>1</v>
      </c>
      <c r="K12102">
        <v>1165.5999999999999</v>
      </c>
      <c r="L12102" t="s">
        <v>369</v>
      </c>
      <c r="M12102" t="s">
        <v>368</v>
      </c>
      <c r="N12102" s="8">
        <v>41962</v>
      </c>
      <c r="O12102">
        <v>0</v>
      </c>
      <c r="P12102">
        <v>0</v>
      </c>
      <c r="Q12102">
        <v>16176</v>
      </c>
      <c r="R12102">
        <v>1942.9</v>
      </c>
      <c r="S12102">
        <v>4.048</v>
      </c>
      <c r="T12102">
        <v>33</v>
      </c>
      <c r="U12102">
        <v>5887.5</v>
      </c>
      <c r="V12102">
        <v>31</v>
      </c>
      <c r="W12102">
        <v>1.7</v>
      </c>
      <c r="X12102">
        <v>2.7480000000000002</v>
      </c>
      <c r="Y12102" s="8">
        <v>41962</v>
      </c>
    </row>
    <row r="12103" spans="1:25" x14ac:dyDescent="0.25">
      <c r="A12103">
        <v>-111.97816849</v>
      </c>
      <c r="B12103">
        <v>33.079000209999997</v>
      </c>
      <c r="C12103">
        <v>13</v>
      </c>
      <c r="D12103" t="s">
        <v>371</v>
      </c>
      <c r="E12103" t="s">
        <v>370</v>
      </c>
      <c r="F12103">
        <v>12102</v>
      </c>
      <c r="G12103">
        <v>183</v>
      </c>
      <c r="H12103">
        <v>13.33</v>
      </c>
      <c r="I12103">
        <v>2.5259999999999998</v>
      </c>
      <c r="J12103">
        <v>1</v>
      </c>
      <c r="K12103">
        <v>1165.7</v>
      </c>
      <c r="L12103" t="s">
        <v>369</v>
      </c>
      <c r="M12103" t="s">
        <v>368</v>
      </c>
      <c r="N12103" s="8">
        <v>41962</v>
      </c>
      <c r="O12103">
        <v>0</v>
      </c>
      <c r="P12103">
        <v>0</v>
      </c>
      <c r="Q12103">
        <v>14122</v>
      </c>
      <c r="R12103">
        <v>1674.1</v>
      </c>
      <c r="S12103">
        <v>3.488</v>
      </c>
      <c r="T12103">
        <v>33</v>
      </c>
      <c r="U12103">
        <v>5072.8999999999996</v>
      </c>
      <c r="V12103">
        <v>31</v>
      </c>
      <c r="W12103">
        <v>1.722</v>
      </c>
      <c r="X12103">
        <v>2.7839999999999998</v>
      </c>
      <c r="Y12103" s="8">
        <v>41962</v>
      </c>
    </row>
    <row r="12104" spans="1:25" x14ac:dyDescent="0.25">
      <c r="A12104">
        <v>-111.97816813999999</v>
      </c>
      <c r="B12104">
        <v>33.078993189999998</v>
      </c>
      <c r="C12104">
        <v>13</v>
      </c>
      <c r="D12104" t="s">
        <v>371</v>
      </c>
      <c r="E12104" t="s">
        <v>370</v>
      </c>
      <c r="F12104">
        <v>12103</v>
      </c>
      <c r="G12104">
        <v>185</v>
      </c>
      <c r="H12104">
        <v>13.33</v>
      </c>
      <c r="I12104">
        <v>2.5259999999999998</v>
      </c>
      <c r="J12104">
        <v>1</v>
      </c>
      <c r="K12104">
        <v>1165.7</v>
      </c>
      <c r="L12104" t="s">
        <v>369</v>
      </c>
      <c r="M12104" t="s">
        <v>368</v>
      </c>
      <c r="N12104" s="8">
        <v>41962</v>
      </c>
      <c r="O12104">
        <v>0</v>
      </c>
      <c r="P12104">
        <v>0</v>
      </c>
      <c r="Q12104">
        <v>12247</v>
      </c>
      <c r="R12104">
        <v>1451.8</v>
      </c>
      <c r="S12104">
        <v>3.0249999999999999</v>
      </c>
      <c r="T12104">
        <v>33</v>
      </c>
      <c r="U12104">
        <v>4399.3</v>
      </c>
      <c r="V12104">
        <v>31</v>
      </c>
      <c r="W12104">
        <v>1.722</v>
      </c>
      <c r="X12104">
        <v>2.7839999999999998</v>
      </c>
      <c r="Y12104" s="8">
        <v>41962</v>
      </c>
    </row>
    <row r="12105" spans="1:25" x14ac:dyDescent="0.25">
      <c r="A12105">
        <v>-111.97816865999999</v>
      </c>
      <c r="B12105">
        <v>33.078986219999997</v>
      </c>
      <c r="C12105">
        <v>13</v>
      </c>
      <c r="D12105" t="s">
        <v>371</v>
      </c>
      <c r="E12105" t="s">
        <v>370</v>
      </c>
      <c r="F12105">
        <v>12104</v>
      </c>
      <c r="G12105">
        <v>182</v>
      </c>
      <c r="H12105">
        <v>13.33</v>
      </c>
      <c r="I12105">
        <v>2.5259999999999998</v>
      </c>
      <c r="J12105">
        <v>1</v>
      </c>
      <c r="K12105">
        <v>1165.7</v>
      </c>
      <c r="L12105" t="s">
        <v>369</v>
      </c>
      <c r="M12105" t="s">
        <v>368</v>
      </c>
      <c r="N12105" s="8">
        <v>41962</v>
      </c>
      <c r="O12105">
        <v>0</v>
      </c>
      <c r="P12105">
        <v>0</v>
      </c>
      <c r="Q12105">
        <v>16070</v>
      </c>
      <c r="R12105">
        <v>1905.1</v>
      </c>
      <c r="S12105">
        <v>3.9689999999999999</v>
      </c>
      <c r="T12105">
        <v>33</v>
      </c>
      <c r="U12105">
        <v>5773</v>
      </c>
      <c r="V12105">
        <v>31</v>
      </c>
      <c r="W12105">
        <v>1.722</v>
      </c>
      <c r="X12105">
        <v>2.7839999999999998</v>
      </c>
      <c r="Y12105" s="8">
        <v>41962</v>
      </c>
    </row>
    <row r="12106" spans="1:25" x14ac:dyDescent="0.25">
      <c r="A12106">
        <v>-111.97816899999999</v>
      </c>
      <c r="B12106">
        <v>33.078978229999997</v>
      </c>
      <c r="C12106">
        <v>13</v>
      </c>
      <c r="D12106" t="s">
        <v>371</v>
      </c>
      <c r="E12106" t="s">
        <v>370</v>
      </c>
      <c r="F12106">
        <v>12105</v>
      </c>
      <c r="G12106">
        <v>180</v>
      </c>
      <c r="H12106">
        <v>13.33</v>
      </c>
      <c r="I12106">
        <v>2.5259999999999998</v>
      </c>
      <c r="J12106">
        <v>1</v>
      </c>
      <c r="K12106">
        <v>1165.5999999999999</v>
      </c>
      <c r="L12106" t="s">
        <v>369</v>
      </c>
      <c r="M12106" t="s">
        <v>368</v>
      </c>
      <c r="N12106" s="8">
        <v>41962</v>
      </c>
      <c r="O12106">
        <v>0</v>
      </c>
      <c r="P12106">
        <v>0</v>
      </c>
      <c r="Q12106">
        <v>14232</v>
      </c>
      <c r="R12106">
        <v>1687.1</v>
      </c>
      <c r="S12106">
        <v>3.5150000000000001</v>
      </c>
      <c r="T12106">
        <v>33</v>
      </c>
      <c r="U12106">
        <v>5112.5</v>
      </c>
      <c r="V12106">
        <v>31</v>
      </c>
      <c r="W12106">
        <v>1.722</v>
      </c>
      <c r="X12106">
        <v>2.7839999999999998</v>
      </c>
      <c r="Y12106" s="8">
        <v>41962</v>
      </c>
    </row>
    <row r="12107" spans="1:25" x14ac:dyDescent="0.25">
      <c r="A12107">
        <v>-111.97816967999999</v>
      </c>
      <c r="B12107">
        <v>33.078972210000003</v>
      </c>
      <c r="C12107">
        <v>13</v>
      </c>
      <c r="D12107" t="s">
        <v>371</v>
      </c>
      <c r="E12107" t="s">
        <v>370</v>
      </c>
      <c r="F12107">
        <v>12106</v>
      </c>
      <c r="G12107">
        <v>176</v>
      </c>
      <c r="H12107">
        <v>13.33</v>
      </c>
      <c r="I12107">
        <v>2.4929999999999999</v>
      </c>
      <c r="J12107">
        <v>1</v>
      </c>
      <c r="K12107">
        <v>1165.7</v>
      </c>
      <c r="L12107" t="s">
        <v>369</v>
      </c>
      <c r="M12107" t="s">
        <v>368</v>
      </c>
      <c r="N12107" s="8">
        <v>41962</v>
      </c>
      <c r="O12107">
        <v>0</v>
      </c>
      <c r="P12107">
        <v>0</v>
      </c>
      <c r="Q12107">
        <v>14141</v>
      </c>
      <c r="R12107">
        <v>1698.5</v>
      </c>
      <c r="S12107">
        <v>3.5379999999999998</v>
      </c>
      <c r="T12107">
        <v>33</v>
      </c>
      <c r="U12107">
        <v>5146.8</v>
      </c>
      <c r="V12107">
        <v>31</v>
      </c>
      <c r="W12107">
        <v>1.7</v>
      </c>
      <c r="X12107">
        <v>2.7480000000000002</v>
      </c>
      <c r="Y12107" s="8">
        <v>41962</v>
      </c>
    </row>
    <row r="12108" spans="1:25" x14ac:dyDescent="0.25">
      <c r="A12108">
        <v>-111.97816865999999</v>
      </c>
      <c r="B12108">
        <v>33.078964220000003</v>
      </c>
      <c r="C12108">
        <v>13</v>
      </c>
      <c r="D12108" t="s">
        <v>371</v>
      </c>
      <c r="E12108" t="s">
        <v>370</v>
      </c>
      <c r="F12108">
        <v>12107</v>
      </c>
      <c r="G12108">
        <v>182</v>
      </c>
      <c r="H12108">
        <v>13.33</v>
      </c>
      <c r="I12108">
        <v>2.5590000000000002</v>
      </c>
      <c r="J12108">
        <v>1</v>
      </c>
      <c r="K12108">
        <v>1165.5999999999999</v>
      </c>
      <c r="L12108" t="s">
        <v>369</v>
      </c>
      <c r="M12108" t="s">
        <v>368</v>
      </c>
      <c r="N12108" s="8">
        <v>41962</v>
      </c>
      <c r="O12108">
        <v>0</v>
      </c>
      <c r="P12108">
        <v>0</v>
      </c>
      <c r="Q12108">
        <v>14555</v>
      </c>
      <c r="R12108">
        <v>1703.3</v>
      </c>
      <c r="S12108">
        <v>3.5489999999999999</v>
      </c>
      <c r="T12108">
        <v>33</v>
      </c>
      <c r="U12108">
        <v>5161.5</v>
      </c>
      <c r="V12108">
        <v>31</v>
      </c>
      <c r="W12108">
        <v>1.7450000000000001</v>
      </c>
      <c r="X12108">
        <v>2.82</v>
      </c>
      <c r="Y12108" s="8">
        <v>41962</v>
      </c>
    </row>
    <row r="12109" spans="1:25" x14ac:dyDescent="0.25">
      <c r="A12109">
        <v>-111.97816865999999</v>
      </c>
      <c r="B12109">
        <v>33.078957219999999</v>
      </c>
      <c r="C12109">
        <v>13</v>
      </c>
      <c r="D12109" t="s">
        <v>371</v>
      </c>
      <c r="E12109" t="s">
        <v>370</v>
      </c>
      <c r="F12109">
        <v>12108</v>
      </c>
      <c r="G12109">
        <v>182</v>
      </c>
      <c r="H12109">
        <v>13.33</v>
      </c>
      <c r="I12109">
        <v>2.5259999999999998</v>
      </c>
      <c r="J12109">
        <v>1</v>
      </c>
      <c r="K12109">
        <v>1165.5999999999999</v>
      </c>
      <c r="L12109" t="s">
        <v>369</v>
      </c>
      <c r="M12109" t="s">
        <v>368</v>
      </c>
      <c r="N12109" s="8">
        <v>41962</v>
      </c>
      <c r="O12109">
        <v>0</v>
      </c>
      <c r="P12109">
        <v>0</v>
      </c>
      <c r="Q12109">
        <v>12558</v>
      </c>
      <c r="R12109">
        <v>1488.7</v>
      </c>
      <c r="S12109">
        <v>3.101</v>
      </c>
      <c r="T12109">
        <v>33</v>
      </c>
      <c r="U12109">
        <v>4511.2</v>
      </c>
      <c r="V12109">
        <v>31</v>
      </c>
      <c r="W12109">
        <v>1.722</v>
      </c>
      <c r="X12109">
        <v>2.7839999999999998</v>
      </c>
      <c r="Y12109" s="8">
        <v>41962</v>
      </c>
    </row>
    <row r="12110" spans="1:25" x14ac:dyDescent="0.25">
      <c r="A12110">
        <v>-111.97816865999999</v>
      </c>
      <c r="B12110">
        <v>33.078950220000003</v>
      </c>
      <c r="C12110">
        <v>13</v>
      </c>
      <c r="D12110" t="s">
        <v>371</v>
      </c>
      <c r="E12110" t="s">
        <v>370</v>
      </c>
      <c r="F12110">
        <v>12109</v>
      </c>
      <c r="G12110">
        <v>182</v>
      </c>
      <c r="H12110">
        <v>13.33</v>
      </c>
      <c r="I12110">
        <v>2.395</v>
      </c>
      <c r="J12110">
        <v>1</v>
      </c>
      <c r="K12110">
        <v>1165.5999999999999</v>
      </c>
      <c r="L12110" t="s">
        <v>369</v>
      </c>
      <c r="M12110" t="s">
        <v>368</v>
      </c>
      <c r="N12110" s="8">
        <v>41962</v>
      </c>
      <c r="O12110">
        <v>0</v>
      </c>
      <c r="P12110">
        <v>0</v>
      </c>
      <c r="Q12110">
        <v>14278</v>
      </c>
      <c r="R12110">
        <v>1785.3</v>
      </c>
      <c r="S12110">
        <v>3.7189999999999999</v>
      </c>
      <c r="T12110">
        <v>33</v>
      </c>
      <c r="U12110">
        <v>5410</v>
      </c>
      <c r="V12110">
        <v>31</v>
      </c>
      <c r="W12110">
        <v>1.633</v>
      </c>
      <c r="X12110">
        <v>2.6389999999999998</v>
      </c>
      <c r="Y12110" s="8">
        <v>41962</v>
      </c>
    </row>
    <row r="12111" spans="1:25" x14ac:dyDescent="0.25">
      <c r="A12111">
        <v>-111.97816933999999</v>
      </c>
      <c r="B12111">
        <v>33.078943219999999</v>
      </c>
      <c r="C12111">
        <v>13</v>
      </c>
      <c r="D12111" t="s">
        <v>371</v>
      </c>
      <c r="E12111" t="s">
        <v>370</v>
      </c>
      <c r="F12111">
        <v>12110</v>
      </c>
      <c r="G12111">
        <v>178</v>
      </c>
      <c r="H12111">
        <v>13.33</v>
      </c>
      <c r="I12111">
        <v>2.5590000000000002</v>
      </c>
      <c r="J12111">
        <v>1</v>
      </c>
      <c r="K12111">
        <v>1165.5999999999999</v>
      </c>
      <c r="L12111" t="s">
        <v>369</v>
      </c>
      <c r="M12111" t="s">
        <v>368</v>
      </c>
      <c r="N12111" s="8">
        <v>41962</v>
      </c>
      <c r="O12111">
        <v>0</v>
      </c>
      <c r="P12111">
        <v>0</v>
      </c>
      <c r="Q12111">
        <v>14157</v>
      </c>
      <c r="R12111">
        <v>1656.7</v>
      </c>
      <c r="S12111">
        <v>3.4510000000000001</v>
      </c>
      <c r="T12111">
        <v>33</v>
      </c>
      <c r="U12111">
        <v>5020.3</v>
      </c>
      <c r="V12111">
        <v>31</v>
      </c>
      <c r="W12111">
        <v>1.7450000000000001</v>
      </c>
      <c r="X12111">
        <v>2.82</v>
      </c>
      <c r="Y12111" s="8">
        <v>41962</v>
      </c>
    </row>
    <row r="12112" spans="1:25" x14ac:dyDescent="0.25">
      <c r="A12112">
        <v>-111.97816917</v>
      </c>
      <c r="B12112">
        <v>33.078936220000003</v>
      </c>
      <c r="C12112">
        <v>13</v>
      </c>
      <c r="D12112" t="s">
        <v>371</v>
      </c>
      <c r="E12112" t="s">
        <v>370</v>
      </c>
      <c r="F12112">
        <v>12111</v>
      </c>
      <c r="G12112">
        <v>179</v>
      </c>
      <c r="H12112">
        <v>13.33</v>
      </c>
      <c r="I12112">
        <v>2.4609999999999999</v>
      </c>
      <c r="J12112">
        <v>1</v>
      </c>
      <c r="K12112">
        <v>1165.7</v>
      </c>
      <c r="L12112" t="s">
        <v>369</v>
      </c>
      <c r="M12112" t="s">
        <v>368</v>
      </c>
      <c r="N12112" s="8">
        <v>41962</v>
      </c>
      <c r="O12112">
        <v>0</v>
      </c>
      <c r="P12112">
        <v>0</v>
      </c>
      <c r="Q12112">
        <v>14270</v>
      </c>
      <c r="R12112">
        <v>1736.8</v>
      </c>
      <c r="S12112">
        <v>3.6179999999999999</v>
      </c>
      <c r="T12112">
        <v>33</v>
      </c>
      <c r="U12112">
        <v>5263</v>
      </c>
      <c r="V12112">
        <v>31</v>
      </c>
      <c r="W12112">
        <v>1.6779999999999999</v>
      </c>
      <c r="X12112">
        <v>2.7109999999999999</v>
      </c>
      <c r="Y12112" s="8">
        <v>41962</v>
      </c>
    </row>
    <row r="12113" spans="1:25" x14ac:dyDescent="0.25">
      <c r="A12113">
        <v>-111.97816983</v>
      </c>
      <c r="B12113">
        <v>33.078929219999999</v>
      </c>
      <c r="C12113">
        <v>13</v>
      </c>
      <c r="D12113" t="s">
        <v>371</v>
      </c>
      <c r="E12113" t="s">
        <v>370</v>
      </c>
      <c r="F12113">
        <v>12112</v>
      </c>
      <c r="G12113">
        <v>181</v>
      </c>
      <c r="H12113">
        <v>13.33</v>
      </c>
      <c r="I12113">
        <v>2.625</v>
      </c>
      <c r="J12113">
        <v>1</v>
      </c>
      <c r="K12113">
        <v>1165.5</v>
      </c>
      <c r="L12113" t="s">
        <v>369</v>
      </c>
      <c r="M12113" t="s">
        <v>368</v>
      </c>
      <c r="N12113" s="8">
        <v>41962</v>
      </c>
      <c r="O12113">
        <v>0</v>
      </c>
      <c r="P12113">
        <v>0</v>
      </c>
      <c r="Q12113">
        <v>11096</v>
      </c>
      <c r="R12113">
        <v>1266.0999999999999</v>
      </c>
      <c r="S12113">
        <v>2.6379999999999999</v>
      </c>
      <c r="T12113">
        <v>33</v>
      </c>
      <c r="U12113">
        <v>3836.6</v>
      </c>
      <c r="V12113">
        <v>31</v>
      </c>
      <c r="W12113">
        <v>1.79</v>
      </c>
      <c r="X12113">
        <v>2.8919999999999999</v>
      </c>
      <c r="Y12113" s="8">
        <v>41962</v>
      </c>
    </row>
    <row r="12114" spans="1:25" x14ac:dyDescent="0.25">
      <c r="A12114">
        <v>-111.97816933999999</v>
      </c>
      <c r="B12114">
        <v>33.078922220000003</v>
      </c>
      <c r="C12114">
        <v>13</v>
      </c>
      <c r="D12114" t="s">
        <v>371</v>
      </c>
      <c r="E12114" t="s">
        <v>370</v>
      </c>
      <c r="F12114">
        <v>12113</v>
      </c>
      <c r="G12114">
        <v>178</v>
      </c>
      <c r="H12114">
        <v>13.33</v>
      </c>
      <c r="I12114">
        <v>2.5590000000000002</v>
      </c>
      <c r="J12114">
        <v>1</v>
      </c>
      <c r="K12114">
        <v>1165.5</v>
      </c>
      <c r="L12114" t="s">
        <v>369</v>
      </c>
      <c r="M12114" t="s">
        <v>368</v>
      </c>
      <c r="N12114" s="8">
        <v>41962</v>
      </c>
      <c r="O12114">
        <v>0</v>
      </c>
      <c r="P12114">
        <v>0</v>
      </c>
      <c r="Q12114">
        <v>15394</v>
      </c>
      <c r="R12114">
        <v>1801.5</v>
      </c>
      <c r="S12114">
        <v>3.7530000000000001</v>
      </c>
      <c r="T12114">
        <v>33</v>
      </c>
      <c r="U12114">
        <v>5459</v>
      </c>
      <c r="V12114">
        <v>31</v>
      </c>
      <c r="W12114">
        <v>1.7450000000000001</v>
      </c>
      <c r="X12114">
        <v>2.82</v>
      </c>
      <c r="Y12114" s="8">
        <v>41962</v>
      </c>
    </row>
    <row r="12115" spans="1:25" x14ac:dyDescent="0.25">
      <c r="A12115">
        <v>-111.97816966000001</v>
      </c>
      <c r="B12115">
        <v>33.078915219999999</v>
      </c>
      <c r="C12115">
        <v>13</v>
      </c>
      <c r="D12115" t="s">
        <v>371</v>
      </c>
      <c r="E12115" t="s">
        <v>370</v>
      </c>
      <c r="F12115">
        <v>12114</v>
      </c>
      <c r="G12115">
        <v>182</v>
      </c>
      <c r="H12115">
        <v>13.33</v>
      </c>
      <c r="I12115">
        <v>2.625</v>
      </c>
      <c r="J12115">
        <v>1</v>
      </c>
      <c r="K12115">
        <v>1165.5</v>
      </c>
      <c r="L12115" t="s">
        <v>369</v>
      </c>
      <c r="M12115" t="s">
        <v>368</v>
      </c>
      <c r="N12115" s="8">
        <v>41962</v>
      </c>
      <c r="O12115">
        <v>0</v>
      </c>
      <c r="P12115">
        <v>0</v>
      </c>
      <c r="Q12115">
        <v>13147</v>
      </c>
      <c r="R12115">
        <v>1500</v>
      </c>
      <c r="S12115">
        <v>3.125</v>
      </c>
      <c r="T12115">
        <v>33</v>
      </c>
      <c r="U12115">
        <v>4545.6000000000004</v>
      </c>
      <c r="V12115">
        <v>31</v>
      </c>
      <c r="W12115">
        <v>1.79</v>
      </c>
      <c r="X12115">
        <v>2.8919999999999999</v>
      </c>
      <c r="Y12115" s="8">
        <v>41962</v>
      </c>
    </row>
    <row r="12116" spans="1:25" x14ac:dyDescent="0.25">
      <c r="A12116">
        <v>-111.97816983</v>
      </c>
      <c r="B12116">
        <v>33.078908220000002</v>
      </c>
      <c r="C12116">
        <v>13</v>
      </c>
      <c r="D12116" t="s">
        <v>371</v>
      </c>
      <c r="E12116" t="s">
        <v>370</v>
      </c>
      <c r="F12116">
        <v>12115</v>
      </c>
      <c r="G12116">
        <v>181</v>
      </c>
      <c r="H12116">
        <v>13.33</v>
      </c>
      <c r="I12116">
        <v>2.4929999999999999</v>
      </c>
      <c r="J12116">
        <v>1</v>
      </c>
      <c r="K12116">
        <v>1165.5</v>
      </c>
      <c r="L12116" t="s">
        <v>369</v>
      </c>
      <c r="M12116" t="s">
        <v>368</v>
      </c>
      <c r="N12116" s="8">
        <v>41962</v>
      </c>
      <c r="O12116">
        <v>0</v>
      </c>
      <c r="P12116">
        <v>0</v>
      </c>
      <c r="Q12116">
        <v>13157</v>
      </c>
      <c r="R12116">
        <v>1580.3</v>
      </c>
      <c r="S12116">
        <v>3.2919999999999998</v>
      </c>
      <c r="T12116">
        <v>33</v>
      </c>
      <c r="U12116">
        <v>4788.7</v>
      </c>
      <c r="V12116">
        <v>31</v>
      </c>
      <c r="W12116">
        <v>1.7</v>
      </c>
      <c r="X12116">
        <v>2.7480000000000002</v>
      </c>
      <c r="Y12116" s="8">
        <v>41962</v>
      </c>
    </row>
    <row r="12117" spans="1:25" x14ac:dyDescent="0.25">
      <c r="A12117">
        <v>-111.97817034000001</v>
      </c>
      <c r="B12117">
        <v>33.078901219999999</v>
      </c>
      <c r="C12117">
        <v>13</v>
      </c>
      <c r="D12117" t="s">
        <v>371</v>
      </c>
      <c r="E12117" t="s">
        <v>370</v>
      </c>
      <c r="F12117">
        <v>12116</v>
      </c>
      <c r="G12117">
        <v>178</v>
      </c>
      <c r="H12117">
        <v>13.33</v>
      </c>
      <c r="I12117">
        <v>2.5590000000000002</v>
      </c>
      <c r="J12117">
        <v>1</v>
      </c>
      <c r="K12117">
        <v>1165.5</v>
      </c>
      <c r="L12117" t="s">
        <v>369</v>
      </c>
      <c r="M12117" t="s">
        <v>368</v>
      </c>
      <c r="N12117" s="8">
        <v>41962</v>
      </c>
      <c r="O12117">
        <v>0</v>
      </c>
      <c r="P12117">
        <v>0</v>
      </c>
      <c r="Q12117">
        <v>15137</v>
      </c>
      <c r="R12117">
        <v>1771.4</v>
      </c>
      <c r="S12117">
        <v>3.69</v>
      </c>
      <c r="T12117">
        <v>33</v>
      </c>
      <c r="U12117">
        <v>5367.9</v>
      </c>
      <c r="V12117">
        <v>31</v>
      </c>
      <c r="W12117">
        <v>1.7450000000000001</v>
      </c>
      <c r="X12117">
        <v>2.82</v>
      </c>
      <c r="Y12117" s="8">
        <v>41962</v>
      </c>
    </row>
    <row r="12118" spans="1:25" x14ac:dyDescent="0.25">
      <c r="A12118">
        <v>-111.97816932000001</v>
      </c>
      <c r="B12118">
        <v>33.078894210000001</v>
      </c>
      <c r="C12118">
        <v>13</v>
      </c>
      <c r="D12118" t="s">
        <v>371</v>
      </c>
      <c r="E12118" t="s">
        <v>370</v>
      </c>
      <c r="F12118">
        <v>12117</v>
      </c>
      <c r="G12118">
        <v>184</v>
      </c>
      <c r="H12118">
        <v>13.33</v>
      </c>
      <c r="I12118">
        <v>2.4609999999999999</v>
      </c>
      <c r="J12118">
        <v>1</v>
      </c>
      <c r="K12118">
        <v>1165.5999999999999</v>
      </c>
      <c r="L12118" t="s">
        <v>369</v>
      </c>
      <c r="M12118" t="s">
        <v>368</v>
      </c>
      <c r="N12118" s="8">
        <v>41962</v>
      </c>
      <c r="O12118">
        <v>0</v>
      </c>
      <c r="P12118">
        <v>0</v>
      </c>
      <c r="Q12118">
        <v>14276</v>
      </c>
      <c r="R12118">
        <v>1737.4</v>
      </c>
      <c r="S12118">
        <v>3.62</v>
      </c>
      <c r="T12118">
        <v>33</v>
      </c>
      <c r="U12118">
        <v>5265</v>
      </c>
      <c r="V12118">
        <v>31</v>
      </c>
      <c r="W12118">
        <v>1.6779999999999999</v>
      </c>
      <c r="X12118">
        <v>2.7109999999999999</v>
      </c>
      <c r="Y12118" s="8">
        <v>41962</v>
      </c>
    </row>
    <row r="12119" spans="1:25" x14ac:dyDescent="0.25">
      <c r="A12119">
        <v>-111.97817000000001</v>
      </c>
      <c r="B12119">
        <v>33.078887229999999</v>
      </c>
      <c r="C12119">
        <v>13</v>
      </c>
      <c r="D12119" t="s">
        <v>371</v>
      </c>
      <c r="E12119" t="s">
        <v>370</v>
      </c>
      <c r="F12119">
        <v>12118</v>
      </c>
      <c r="G12119">
        <v>180</v>
      </c>
      <c r="H12119">
        <v>13.33</v>
      </c>
      <c r="I12119">
        <v>2.5590000000000002</v>
      </c>
      <c r="J12119">
        <v>1</v>
      </c>
      <c r="K12119">
        <v>1165.5999999999999</v>
      </c>
      <c r="L12119" t="s">
        <v>369</v>
      </c>
      <c r="M12119" t="s">
        <v>368</v>
      </c>
      <c r="N12119" s="8">
        <v>41962</v>
      </c>
      <c r="O12119">
        <v>0</v>
      </c>
      <c r="P12119">
        <v>0</v>
      </c>
      <c r="Q12119">
        <v>14087</v>
      </c>
      <c r="R12119">
        <v>1648.5</v>
      </c>
      <c r="S12119">
        <v>3.4340000000000002</v>
      </c>
      <c r="T12119">
        <v>33</v>
      </c>
      <c r="U12119">
        <v>4995.5</v>
      </c>
      <c r="V12119">
        <v>31</v>
      </c>
      <c r="W12119">
        <v>1.7450000000000001</v>
      </c>
      <c r="X12119">
        <v>2.82</v>
      </c>
      <c r="Y12119" s="8">
        <v>41962</v>
      </c>
    </row>
    <row r="12120" spans="1:25" x14ac:dyDescent="0.25">
      <c r="A12120">
        <v>-111.97817017</v>
      </c>
      <c r="B12120">
        <v>33.078880220000002</v>
      </c>
      <c r="C12120">
        <v>13</v>
      </c>
      <c r="D12120" t="s">
        <v>371</v>
      </c>
      <c r="E12120" t="s">
        <v>370</v>
      </c>
      <c r="F12120">
        <v>12119</v>
      </c>
      <c r="G12120">
        <v>179</v>
      </c>
      <c r="H12120">
        <v>13.33</v>
      </c>
      <c r="I12120">
        <v>2.5590000000000002</v>
      </c>
      <c r="J12120">
        <v>1</v>
      </c>
      <c r="K12120">
        <v>1165.5999999999999</v>
      </c>
      <c r="L12120" t="s">
        <v>369</v>
      </c>
      <c r="M12120" t="s">
        <v>368</v>
      </c>
      <c r="N12120" s="8">
        <v>41962</v>
      </c>
      <c r="O12120">
        <v>0</v>
      </c>
      <c r="P12120">
        <v>0</v>
      </c>
      <c r="Q12120">
        <v>14483</v>
      </c>
      <c r="R12120">
        <v>1694.9</v>
      </c>
      <c r="S12120">
        <v>3.5310000000000001</v>
      </c>
      <c r="T12120">
        <v>33</v>
      </c>
      <c r="U12120">
        <v>5136</v>
      </c>
      <c r="V12120">
        <v>31</v>
      </c>
      <c r="W12120">
        <v>1.7450000000000001</v>
      </c>
      <c r="X12120">
        <v>2.82</v>
      </c>
      <c r="Y12120" s="8">
        <v>41962</v>
      </c>
    </row>
    <row r="12121" spans="1:25" x14ac:dyDescent="0.25">
      <c r="A12121">
        <v>-111.97816949</v>
      </c>
      <c r="B12121">
        <v>33.078873209999998</v>
      </c>
      <c r="C12121">
        <v>13</v>
      </c>
      <c r="D12121" t="s">
        <v>371</v>
      </c>
      <c r="E12121" t="s">
        <v>370</v>
      </c>
      <c r="F12121">
        <v>12120</v>
      </c>
      <c r="G12121">
        <v>183</v>
      </c>
      <c r="H12121">
        <v>13.33</v>
      </c>
      <c r="I12121">
        <v>2.395</v>
      </c>
      <c r="J12121">
        <v>1</v>
      </c>
      <c r="K12121">
        <v>1165.5999999999999</v>
      </c>
      <c r="L12121" t="s">
        <v>369</v>
      </c>
      <c r="M12121" t="s">
        <v>368</v>
      </c>
      <c r="N12121" s="8">
        <v>41962</v>
      </c>
      <c r="O12121">
        <v>0</v>
      </c>
      <c r="P12121">
        <v>0</v>
      </c>
      <c r="Q12121">
        <v>13310</v>
      </c>
      <c r="R12121">
        <v>1664.3</v>
      </c>
      <c r="S12121">
        <v>3.4670000000000001</v>
      </c>
      <c r="T12121">
        <v>33</v>
      </c>
      <c r="U12121">
        <v>5043.5</v>
      </c>
      <c r="V12121">
        <v>31</v>
      </c>
      <c r="W12121">
        <v>1.633</v>
      </c>
      <c r="X12121">
        <v>2.6389999999999998</v>
      </c>
      <c r="Y12121" s="8">
        <v>41962</v>
      </c>
    </row>
    <row r="12122" spans="1:25" x14ac:dyDescent="0.25">
      <c r="A12122">
        <v>-111.97817017</v>
      </c>
      <c r="B12122">
        <v>33.078866220000002</v>
      </c>
      <c r="C12122">
        <v>13</v>
      </c>
      <c r="D12122" t="s">
        <v>371</v>
      </c>
      <c r="E12122" t="s">
        <v>370</v>
      </c>
      <c r="F12122">
        <v>12121</v>
      </c>
      <c r="G12122">
        <v>179</v>
      </c>
      <c r="H12122">
        <v>13.33</v>
      </c>
      <c r="I12122">
        <v>2.4609999999999999</v>
      </c>
      <c r="J12122">
        <v>1</v>
      </c>
      <c r="K12122">
        <v>1165.5999999999999</v>
      </c>
      <c r="L12122" t="s">
        <v>369</v>
      </c>
      <c r="M12122" t="s">
        <v>368</v>
      </c>
      <c r="N12122" s="8">
        <v>41962</v>
      </c>
      <c r="O12122">
        <v>0</v>
      </c>
      <c r="P12122">
        <v>0</v>
      </c>
      <c r="Q12122">
        <v>15760</v>
      </c>
      <c r="R12122">
        <v>1918.1</v>
      </c>
      <c r="S12122">
        <v>3.996</v>
      </c>
      <c r="T12122">
        <v>33</v>
      </c>
      <c r="U12122">
        <v>5812.4</v>
      </c>
      <c r="V12122">
        <v>31</v>
      </c>
      <c r="W12122">
        <v>1.6779999999999999</v>
      </c>
      <c r="X12122">
        <v>2.7109999999999999</v>
      </c>
      <c r="Y12122" s="8">
        <v>41962</v>
      </c>
    </row>
    <row r="12123" spans="1:25" x14ac:dyDescent="0.25">
      <c r="A12123">
        <v>-111.97816932000001</v>
      </c>
      <c r="B12123">
        <v>33.078859209999997</v>
      </c>
      <c r="C12123">
        <v>13</v>
      </c>
      <c r="D12123" t="s">
        <v>371</v>
      </c>
      <c r="E12123" t="s">
        <v>370</v>
      </c>
      <c r="F12123">
        <v>12122</v>
      </c>
      <c r="G12123">
        <v>184</v>
      </c>
      <c r="H12123">
        <v>13.33</v>
      </c>
      <c r="I12123">
        <v>2.5920000000000001</v>
      </c>
      <c r="J12123">
        <v>1</v>
      </c>
      <c r="K12123">
        <v>1165.5999999999999</v>
      </c>
      <c r="L12123" t="s">
        <v>369</v>
      </c>
      <c r="M12123" t="s">
        <v>368</v>
      </c>
      <c r="N12123" s="8">
        <v>41962</v>
      </c>
      <c r="O12123">
        <v>0</v>
      </c>
      <c r="P12123">
        <v>0</v>
      </c>
      <c r="Q12123">
        <v>18353</v>
      </c>
      <c r="R12123">
        <v>2120.6</v>
      </c>
      <c r="S12123">
        <v>4.4180000000000001</v>
      </c>
      <c r="T12123">
        <v>33</v>
      </c>
      <c r="U12123">
        <v>6426.2</v>
      </c>
      <c r="V12123">
        <v>31</v>
      </c>
      <c r="W12123">
        <v>1.7669999999999999</v>
      </c>
      <c r="X12123">
        <v>2.8559999999999999</v>
      </c>
      <c r="Y12123" s="8">
        <v>41962</v>
      </c>
    </row>
    <row r="12124" spans="1:25" x14ac:dyDescent="0.25">
      <c r="A12124">
        <v>-111.97817066</v>
      </c>
      <c r="B12124">
        <v>33.078852220000002</v>
      </c>
      <c r="C12124">
        <v>13</v>
      </c>
      <c r="D12124" t="s">
        <v>371</v>
      </c>
      <c r="E12124" t="s">
        <v>370</v>
      </c>
      <c r="F12124">
        <v>12123</v>
      </c>
      <c r="G12124">
        <v>182</v>
      </c>
      <c r="H12124">
        <v>13.33</v>
      </c>
      <c r="I12124">
        <v>2.4929999999999999</v>
      </c>
      <c r="J12124">
        <v>1</v>
      </c>
      <c r="K12124">
        <v>1165.5999999999999</v>
      </c>
      <c r="L12124" t="s">
        <v>369</v>
      </c>
      <c r="M12124" t="s">
        <v>368</v>
      </c>
      <c r="N12124" s="8">
        <v>41962</v>
      </c>
      <c r="O12124">
        <v>0</v>
      </c>
      <c r="P12124">
        <v>0</v>
      </c>
      <c r="Q12124">
        <v>13711</v>
      </c>
      <c r="R12124">
        <v>1646.8</v>
      </c>
      <c r="S12124">
        <v>3.431</v>
      </c>
      <c r="T12124">
        <v>33</v>
      </c>
      <c r="U12124">
        <v>4990.3</v>
      </c>
      <c r="V12124">
        <v>31</v>
      </c>
      <c r="W12124">
        <v>1.7</v>
      </c>
      <c r="X12124">
        <v>2.7480000000000002</v>
      </c>
      <c r="Y12124" s="8">
        <v>41962</v>
      </c>
    </row>
    <row r="12125" spans="1:25" x14ac:dyDescent="0.25">
      <c r="A12125">
        <v>-111.97817049</v>
      </c>
      <c r="B12125">
        <v>33.078845209999997</v>
      </c>
      <c r="C12125">
        <v>13</v>
      </c>
      <c r="D12125" t="s">
        <v>371</v>
      </c>
      <c r="E12125" t="s">
        <v>370</v>
      </c>
      <c r="F12125">
        <v>12124</v>
      </c>
      <c r="G12125">
        <v>183</v>
      </c>
      <c r="H12125">
        <v>13.33</v>
      </c>
      <c r="I12125">
        <v>2.4929999999999999</v>
      </c>
      <c r="J12125">
        <v>1</v>
      </c>
      <c r="K12125">
        <v>1165.4000000000001</v>
      </c>
      <c r="L12125" t="s">
        <v>369</v>
      </c>
      <c r="M12125" t="s">
        <v>368</v>
      </c>
      <c r="N12125" s="8">
        <v>41962</v>
      </c>
      <c r="O12125">
        <v>0</v>
      </c>
      <c r="P12125">
        <v>0</v>
      </c>
      <c r="Q12125">
        <v>11862</v>
      </c>
      <c r="R12125">
        <v>1424.7</v>
      </c>
      <c r="S12125">
        <v>2.968</v>
      </c>
      <c r="T12125">
        <v>33</v>
      </c>
      <c r="U12125">
        <v>4317.3999999999996</v>
      </c>
      <c r="V12125">
        <v>31</v>
      </c>
      <c r="W12125">
        <v>1.7</v>
      </c>
      <c r="X12125">
        <v>2.7480000000000002</v>
      </c>
      <c r="Y12125" s="8">
        <v>41962</v>
      </c>
    </row>
    <row r="12126" spans="1:25" x14ac:dyDescent="0.25">
      <c r="A12126">
        <v>-111.97817117</v>
      </c>
      <c r="B12126">
        <v>33.078838220000002</v>
      </c>
      <c r="C12126">
        <v>13</v>
      </c>
      <c r="D12126" t="s">
        <v>371</v>
      </c>
      <c r="E12126" t="s">
        <v>370</v>
      </c>
      <c r="F12126">
        <v>12125</v>
      </c>
      <c r="G12126">
        <v>179</v>
      </c>
      <c r="H12126">
        <v>13.33</v>
      </c>
      <c r="I12126">
        <v>2.5590000000000002</v>
      </c>
      <c r="J12126">
        <v>1</v>
      </c>
      <c r="K12126">
        <v>1165.4000000000001</v>
      </c>
      <c r="L12126" t="s">
        <v>369</v>
      </c>
      <c r="M12126" t="s">
        <v>368</v>
      </c>
      <c r="N12126" s="8">
        <v>41962</v>
      </c>
      <c r="O12126">
        <v>0</v>
      </c>
      <c r="P12126">
        <v>0</v>
      </c>
      <c r="Q12126">
        <v>14062</v>
      </c>
      <c r="R12126">
        <v>1645.6</v>
      </c>
      <c r="S12126">
        <v>3.4279999999999999</v>
      </c>
      <c r="T12126">
        <v>33</v>
      </c>
      <c r="U12126">
        <v>4986.7</v>
      </c>
      <c r="V12126">
        <v>31</v>
      </c>
      <c r="W12126">
        <v>1.7450000000000001</v>
      </c>
      <c r="X12126">
        <v>2.82</v>
      </c>
      <c r="Y12126" s="8">
        <v>41962</v>
      </c>
    </row>
    <row r="12127" spans="1:25" x14ac:dyDescent="0.25">
      <c r="A12127">
        <v>-111.97817032</v>
      </c>
      <c r="B12127">
        <v>33.078831209999997</v>
      </c>
      <c r="C12127">
        <v>13</v>
      </c>
      <c r="D12127" t="s">
        <v>371</v>
      </c>
      <c r="E12127" t="s">
        <v>370</v>
      </c>
      <c r="F12127">
        <v>12126</v>
      </c>
      <c r="G12127">
        <v>184</v>
      </c>
      <c r="H12127">
        <v>13.33</v>
      </c>
      <c r="I12127">
        <v>2.5259999999999998</v>
      </c>
      <c r="J12127">
        <v>1</v>
      </c>
      <c r="K12127">
        <v>1165.4000000000001</v>
      </c>
      <c r="L12127" t="s">
        <v>369</v>
      </c>
      <c r="M12127" t="s">
        <v>368</v>
      </c>
      <c r="N12127" s="8">
        <v>41962</v>
      </c>
      <c r="O12127">
        <v>0</v>
      </c>
      <c r="P12127">
        <v>0</v>
      </c>
      <c r="Q12127">
        <v>16654</v>
      </c>
      <c r="R12127">
        <v>1974.3</v>
      </c>
      <c r="S12127">
        <v>4.1130000000000004</v>
      </c>
      <c r="T12127">
        <v>33</v>
      </c>
      <c r="U12127">
        <v>5982.6</v>
      </c>
      <c r="V12127">
        <v>31</v>
      </c>
      <c r="W12127">
        <v>1.722</v>
      </c>
      <c r="X12127">
        <v>2.7839999999999998</v>
      </c>
      <c r="Y12127" s="8">
        <v>41962</v>
      </c>
    </row>
    <row r="12128" spans="1:25" x14ac:dyDescent="0.25">
      <c r="A12128">
        <v>-111.97817134</v>
      </c>
      <c r="B12128">
        <v>33.078824220000001</v>
      </c>
      <c r="C12128">
        <v>13</v>
      </c>
      <c r="D12128" t="s">
        <v>371</v>
      </c>
      <c r="E12128" t="s">
        <v>370</v>
      </c>
      <c r="F12128">
        <v>12127</v>
      </c>
      <c r="G12128">
        <v>178</v>
      </c>
      <c r="H12128">
        <v>13.33</v>
      </c>
      <c r="I12128">
        <v>2.625</v>
      </c>
      <c r="J12128">
        <v>1</v>
      </c>
      <c r="K12128">
        <v>1165.4000000000001</v>
      </c>
      <c r="L12128" t="s">
        <v>369</v>
      </c>
      <c r="M12128" t="s">
        <v>368</v>
      </c>
      <c r="N12128" s="8">
        <v>41962</v>
      </c>
      <c r="O12128">
        <v>0</v>
      </c>
      <c r="P12128">
        <v>0</v>
      </c>
      <c r="Q12128">
        <v>14913</v>
      </c>
      <c r="R12128">
        <v>1701.6</v>
      </c>
      <c r="S12128">
        <v>3.5449999999999999</v>
      </c>
      <c r="T12128">
        <v>33</v>
      </c>
      <c r="U12128">
        <v>5156.3999999999996</v>
      </c>
      <c r="V12128">
        <v>31</v>
      </c>
      <c r="W12128">
        <v>1.79</v>
      </c>
      <c r="X12128">
        <v>2.8919999999999999</v>
      </c>
      <c r="Y12128" s="8">
        <v>41962</v>
      </c>
    </row>
    <row r="12129" spans="1:25" x14ac:dyDescent="0.25">
      <c r="A12129">
        <v>-111.978171</v>
      </c>
      <c r="B12129">
        <v>33.078817229999999</v>
      </c>
      <c r="C12129">
        <v>13</v>
      </c>
      <c r="D12129" t="s">
        <v>371</v>
      </c>
      <c r="E12129" t="s">
        <v>370</v>
      </c>
      <c r="F12129">
        <v>12128</v>
      </c>
      <c r="G12129">
        <v>180</v>
      </c>
      <c r="H12129">
        <v>13.33</v>
      </c>
      <c r="I12129">
        <v>2.4609999999999999</v>
      </c>
      <c r="J12129">
        <v>1</v>
      </c>
      <c r="K12129">
        <v>1165.4000000000001</v>
      </c>
      <c r="L12129" t="s">
        <v>369</v>
      </c>
      <c r="M12129" t="s">
        <v>368</v>
      </c>
      <c r="N12129" s="8">
        <v>41962</v>
      </c>
      <c r="O12129">
        <v>0</v>
      </c>
      <c r="P12129">
        <v>0</v>
      </c>
      <c r="Q12129">
        <v>15073</v>
      </c>
      <c r="R12129">
        <v>1834.5</v>
      </c>
      <c r="S12129">
        <v>3.8220000000000001</v>
      </c>
      <c r="T12129">
        <v>33</v>
      </c>
      <c r="U12129">
        <v>5559</v>
      </c>
      <c r="V12129">
        <v>31</v>
      </c>
      <c r="W12129">
        <v>1.6779999999999999</v>
      </c>
      <c r="X12129">
        <v>2.7109999999999999</v>
      </c>
      <c r="Y12129" s="8">
        <v>41962</v>
      </c>
    </row>
    <row r="12130" spans="1:25" x14ac:dyDescent="0.25">
      <c r="A12130">
        <v>-111.97817066</v>
      </c>
      <c r="B12130">
        <v>33.078810220000001</v>
      </c>
      <c r="C12130">
        <v>13</v>
      </c>
      <c r="D12130" t="s">
        <v>371</v>
      </c>
      <c r="E12130" t="s">
        <v>370</v>
      </c>
      <c r="F12130">
        <v>12129</v>
      </c>
      <c r="G12130">
        <v>182</v>
      </c>
      <c r="H12130">
        <v>13.33</v>
      </c>
      <c r="I12130">
        <v>2.4929999999999999</v>
      </c>
      <c r="J12130">
        <v>1</v>
      </c>
      <c r="K12130">
        <v>1165.4000000000001</v>
      </c>
      <c r="L12130" t="s">
        <v>369</v>
      </c>
      <c r="M12130" t="s">
        <v>368</v>
      </c>
      <c r="N12130" s="8">
        <v>41962</v>
      </c>
      <c r="O12130">
        <v>0</v>
      </c>
      <c r="P12130">
        <v>0</v>
      </c>
      <c r="Q12130">
        <v>12918</v>
      </c>
      <c r="R12130">
        <v>1551.6</v>
      </c>
      <c r="S12130">
        <v>3.2320000000000002</v>
      </c>
      <c r="T12130">
        <v>33</v>
      </c>
      <c r="U12130">
        <v>4701.7</v>
      </c>
      <c r="V12130">
        <v>31</v>
      </c>
      <c r="W12130">
        <v>1.7</v>
      </c>
      <c r="X12130">
        <v>2.7480000000000002</v>
      </c>
      <c r="Y12130" s="8">
        <v>41962</v>
      </c>
    </row>
    <row r="12131" spans="1:25" x14ac:dyDescent="0.25">
      <c r="A12131">
        <v>-111.978171</v>
      </c>
      <c r="B12131">
        <v>33.078803229999998</v>
      </c>
      <c r="C12131">
        <v>13</v>
      </c>
      <c r="D12131" t="s">
        <v>371</v>
      </c>
      <c r="E12131" t="s">
        <v>370</v>
      </c>
      <c r="F12131">
        <v>12130</v>
      </c>
      <c r="G12131">
        <v>180</v>
      </c>
      <c r="H12131">
        <v>13.33</v>
      </c>
      <c r="I12131">
        <v>2.657</v>
      </c>
      <c r="J12131">
        <v>1</v>
      </c>
      <c r="K12131">
        <v>1165.4000000000001</v>
      </c>
      <c r="L12131" t="s">
        <v>369</v>
      </c>
      <c r="M12131" t="s">
        <v>368</v>
      </c>
      <c r="N12131" s="8">
        <v>41962</v>
      </c>
      <c r="O12131">
        <v>0</v>
      </c>
      <c r="P12131">
        <v>0</v>
      </c>
      <c r="Q12131">
        <v>14619</v>
      </c>
      <c r="R12131">
        <v>1647.5</v>
      </c>
      <c r="S12131">
        <v>3.4319999999999999</v>
      </c>
      <c r="T12131">
        <v>33</v>
      </c>
      <c r="U12131">
        <v>4992.3999999999996</v>
      </c>
      <c r="V12131">
        <v>31</v>
      </c>
      <c r="W12131">
        <v>1.8120000000000001</v>
      </c>
      <c r="X12131">
        <v>2.9279999999999999</v>
      </c>
      <c r="Y12131" s="8">
        <v>41962</v>
      </c>
    </row>
    <row r="12132" spans="1:25" x14ac:dyDescent="0.25">
      <c r="A12132">
        <v>-111.978171</v>
      </c>
      <c r="B12132">
        <v>33.078796230000002</v>
      </c>
      <c r="C12132">
        <v>13</v>
      </c>
      <c r="D12132" t="s">
        <v>371</v>
      </c>
      <c r="E12132" t="s">
        <v>370</v>
      </c>
      <c r="F12132">
        <v>12131</v>
      </c>
      <c r="G12132">
        <v>180</v>
      </c>
      <c r="H12132">
        <v>13.33</v>
      </c>
      <c r="I12132">
        <v>2.4929999999999999</v>
      </c>
      <c r="J12132">
        <v>1</v>
      </c>
      <c r="K12132">
        <v>1165.3</v>
      </c>
      <c r="L12132" t="s">
        <v>369</v>
      </c>
      <c r="M12132" t="s">
        <v>368</v>
      </c>
      <c r="N12132" s="8">
        <v>41962</v>
      </c>
      <c r="O12132">
        <v>0</v>
      </c>
      <c r="P12132">
        <v>0</v>
      </c>
      <c r="Q12132">
        <v>13956</v>
      </c>
      <c r="R12132">
        <v>1676.3</v>
      </c>
      <c r="S12132">
        <v>3.492</v>
      </c>
      <c r="T12132">
        <v>33</v>
      </c>
      <c r="U12132">
        <v>5079.5</v>
      </c>
      <c r="V12132">
        <v>31</v>
      </c>
      <c r="W12132">
        <v>1.7</v>
      </c>
      <c r="X12132">
        <v>2.7480000000000002</v>
      </c>
      <c r="Y12132" s="8">
        <v>41962</v>
      </c>
    </row>
    <row r="12133" spans="1:25" x14ac:dyDescent="0.25">
      <c r="A12133">
        <v>-111.97817134</v>
      </c>
      <c r="B12133">
        <v>33.078789219999997</v>
      </c>
      <c r="C12133">
        <v>13</v>
      </c>
      <c r="D12133" t="s">
        <v>371</v>
      </c>
      <c r="E12133" t="s">
        <v>370</v>
      </c>
      <c r="F12133">
        <v>12132</v>
      </c>
      <c r="G12133">
        <v>178</v>
      </c>
      <c r="H12133">
        <v>13.33</v>
      </c>
      <c r="I12133">
        <v>2.5920000000000001</v>
      </c>
      <c r="J12133">
        <v>1</v>
      </c>
      <c r="K12133">
        <v>1165.3</v>
      </c>
      <c r="L12133" t="s">
        <v>369</v>
      </c>
      <c r="M12133" t="s">
        <v>368</v>
      </c>
      <c r="N12133" s="8">
        <v>41962</v>
      </c>
      <c r="O12133">
        <v>0</v>
      </c>
      <c r="P12133">
        <v>0</v>
      </c>
      <c r="Q12133">
        <v>11611</v>
      </c>
      <c r="R12133">
        <v>1341.5</v>
      </c>
      <c r="S12133">
        <v>2.7949999999999999</v>
      </c>
      <c r="T12133">
        <v>33</v>
      </c>
      <c r="U12133">
        <v>4065.3</v>
      </c>
      <c r="V12133">
        <v>31</v>
      </c>
      <c r="W12133">
        <v>1.7669999999999999</v>
      </c>
      <c r="X12133">
        <v>2.8559999999999999</v>
      </c>
      <c r="Y12133" s="8">
        <v>41962</v>
      </c>
    </row>
    <row r="12134" spans="1:25" x14ac:dyDescent="0.25">
      <c r="A12134">
        <v>-111.97817134</v>
      </c>
      <c r="B12134">
        <v>33.078782220000001</v>
      </c>
      <c r="C12134">
        <v>13</v>
      </c>
      <c r="D12134" t="s">
        <v>371</v>
      </c>
      <c r="E12134" t="s">
        <v>370</v>
      </c>
      <c r="F12134">
        <v>12133</v>
      </c>
      <c r="G12134">
        <v>178</v>
      </c>
      <c r="H12134">
        <v>13.33</v>
      </c>
      <c r="I12134">
        <v>2.5920000000000001</v>
      </c>
      <c r="J12134">
        <v>1</v>
      </c>
      <c r="K12134">
        <v>1165.3</v>
      </c>
      <c r="L12134" t="s">
        <v>369</v>
      </c>
      <c r="M12134" t="s">
        <v>368</v>
      </c>
      <c r="N12134" s="8">
        <v>41962</v>
      </c>
      <c r="O12134">
        <v>0</v>
      </c>
      <c r="P12134">
        <v>0</v>
      </c>
      <c r="Q12134">
        <v>13455</v>
      </c>
      <c r="R12134">
        <v>1554.7</v>
      </c>
      <c r="S12134">
        <v>3.2389999999999999</v>
      </c>
      <c r="T12134">
        <v>33</v>
      </c>
      <c r="U12134">
        <v>4711.1000000000004</v>
      </c>
      <c r="V12134">
        <v>31</v>
      </c>
      <c r="W12134">
        <v>1.7669999999999999</v>
      </c>
      <c r="X12134">
        <v>2.8559999999999999</v>
      </c>
      <c r="Y12134" s="8">
        <v>41962</v>
      </c>
    </row>
    <row r="12135" spans="1:25" x14ac:dyDescent="0.25">
      <c r="A12135">
        <v>-111.97817117</v>
      </c>
      <c r="B12135">
        <v>33.078775219999997</v>
      </c>
      <c r="C12135">
        <v>13</v>
      </c>
      <c r="D12135" t="s">
        <v>371</v>
      </c>
      <c r="E12135" t="s">
        <v>370</v>
      </c>
      <c r="F12135">
        <v>12134</v>
      </c>
      <c r="G12135">
        <v>179</v>
      </c>
      <c r="H12135">
        <v>13.33</v>
      </c>
      <c r="I12135">
        <v>2.625</v>
      </c>
      <c r="J12135">
        <v>1</v>
      </c>
      <c r="K12135">
        <v>1165.3</v>
      </c>
      <c r="L12135" t="s">
        <v>369</v>
      </c>
      <c r="M12135" t="s">
        <v>368</v>
      </c>
      <c r="N12135" s="8">
        <v>41962</v>
      </c>
      <c r="O12135">
        <v>0</v>
      </c>
      <c r="P12135">
        <v>0</v>
      </c>
      <c r="Q12135">
        <v>14754</v>
      </c>
      <c r="R12135">
        <v>1683.5</v>
      </c>
      <c r="S12135">
        <v>3.5070000000000001</v>
      </c>
      <c r="T12135">
        <v>33</v>
      </c>
      <c r="U12135">
        <v>5101.3999999999996</v>
      </c>
      <c r="V12135">
        <v>31</v>
      </c>
      <c r="W12135">
        <v>1.79</v>
      </c>
      <c r="X12135">
        <v>2.8919999999999999</v>
      </c>
      <c r="Y12135" s="8">
        <v>41962</v>
      </c>
    </row>
    <row r="12136" spans="1:25" x14ac:dyDescent="0.25">
      <c r="A12136">
        <v>-111.97817083</v>
      </c>
      <c r="B12136">
        <v>33.078768220000001</v>
      </c>
      <c r="C12136">
        <v>13</v>
      </c>
      <c r="D12136" t="s">
        <v>371</v>
      </c>
      <c r="E12136" t="s">
        <v>370</v>
      </c>
      <c r="F12136">
        <v>12135</v>
      </c>
      <c r="G12136">
        <v>181</v>
      </c>
      <c r="H12136">
        <v>13.33</v>
      </c>
      <c r="I12136">
        <v>2.5920000000000001</v>
      </c>
      <c r="J12136">
        <v>1</v>
      </c>
      <c r="K12136">
        <v>1165.3</v>
      </c>
      <c r="L12136" t="s">
        <v>369</v>
      </c>
      <c r="M12136" t="s">
        <v>368</v>
      </c>
      <c r="N12136" s="8">
        <v>41962</v>
      </c>
      <c r="O12136">
        <v>0</v>
      </c>
      <c r="P12136">
        <v>0</v>
      </c>
      <c r="Q12136">
        <v>11405</v>
      </c>
      <c r="R12136">
        <v>1317.8</v>
      </c>
      <c r="S12136">
        <v>2.7450000000000001</v>
      </c>
      <c r="T12136">
        <v>33</v>
      </c>
      <c r="U12136">
        <v>3993.3</v>
      </c>
      <c r="V12136">
        <v>31</v>
      </c>
      <c r="W12136">
        <v>1.7669999999999999</v>
      </c>
      <c r="X12136">
        <v>2.8559999999999999</v>
      </c>
      <c r="Y12136" s="8">
        <v>41962</v>
      </c>
    </row>
    <row r="12137" spans="1:25" x14ac:dyDescent="0.25">
      <c r="A12137">
        <v>-111.978171</v>
      </c>
      <c r="B12137">
        <v>33.078761229999998</v>
      </c>
      <c r="C12137">
        <v>13</v>
      </c>
      <c r="D12137" t="s">
        <v>371</v>
      </c>
      <c r="E12137" t="s">
        <v>370</v>
      </c>
      <c r="F12137">
        <v>12136</v>
      </c>
      <c r="G12137">
        <v>180</v>
      </c>
      <c r="H12137">
        <v>13.33</v>
      </c>
      <c r="I12137">
        <v>2.5259999999999998</v>
      </c>
      <c r="J12137">
        <v>1</v>
      </c>
      <c r="K12137">
        <v>1165.2</v>
      </c>
      <c r="L12137" t="s">
        <v>369</v>
      </c>
      <c r="M12137" t="s">
        <v>368</v>
      </c>
      <c r="N12137" s="8">
        <v>41962</v>
      </c>
      <c r="O12137">
        <v>0</v>
      </c>
      <c r="P12137">
        <v>0</v>
      </c>
      <c r="Q12137">
        <v>12454</v>
      </c>
      <c r="R12137">
        <v>1476.4</v>
      </c>
      <c r="S12137">
        <v>3.0760000000000001</v>
      </c>
      <c r="T12137">
        <v>33</v>
      </c>
      <c r="U12137">
        <v>4474</v>
      </c>
      <c r="V12137">
        <v>31</v>
      </c>
      <c r="W12137">
        <v>1.722</v>
      </c>
      <c r="X12137">
        <v>2.7839999999999998</v>
      </c>
      <c r="Y12137" s="8">
        <v>41962</v>
      </c>
    </row>
    <row r="12138" spans="1:25" x14ac:dyDescent="0.25">
      <c r="A12138">
        <v>-111.97817066</v>
      </c>
      <c r="B12138">
        <v>33.07875422</v>
      </c>
      <c r="C12138">
        <v>13</v>
      </c>
      <c r="D12138" t="s">
        <v>371</v>
      </c>
      <c r="E12138" t="s">
        <v>370</v>
      </c>
      <c r="F12138">
        <v>12137</v>
      </c>
      <c r="G12138">
        <v>182</v>
      </c>
      <c r="H12138">
        <v>13.33</v>
      </c>
      <c r="I12138">
        <v>2.4279999999999999</v>
      </c>
      <c r="J12138">
        <v>1</v>
      </c>
      <c r="K12138">
        <v>1165.2</v>
      </c>
      <c r="L12138" t="s">
        <v>369</v>
      </c>
      <c r="M12138" t="s">
        <v>368</v>
      </c>
      <c r="N12138" s="8">
        <v>41962</v>
      </c>
      <c r="O12138">
        <v>0</v>
      </c>
      <c r="P12138">
        <v>0</v>
      </c>
      <c r="Q12138">
        <v>13448</v>
      </c>
      <c r="R12138">
        <v>1658.9</v>
      </c>
      <c r="S12138">
        <v>3.456</v>
      </c>
      <c r="T12138">
        <v>33</v>
      </c>
      <c r="U12138">
        <v>5026.8999999999996</v>
      </c>
      <c r="V12138">
        <v>31</v>
      </c>
      <c r="W12138">
        <v>1.655</v>
      </c>
      <c r="X12138">
        <v>2.6749999999999998</v>
      </c>
      <c r="Y12138" s="8">
        <v>41962</v>
      </c>
    </row>
    <row r="12139" spans="1:25" x14ac:dyDescent="0.25">
      <c r="A12139">
        <v>-111.97817114</v>
      </c>
      <c r="B12139">
        <v>33.078747190000001</v>
      </c>
      <c r="C12139">
        <v>13</v>
      </c>
      <c r="D12139" t="s">
        <v>371</v>
      </c>
      <c r="E12139" t="s">
        <v>370</v>
      </c>
      <c r="F12139">
        <v>12138</v>
      </c>
      <c r="G12139">
        <v>185</v>
      </c>
      <c r="H12139">
        <v>13.33</v>
      </c>
      <c r="I12139">
        <v>2.5590000000000002</v>
      </c>
      <c r="J12139">
        <v>1</v>
      </c>
      <c r="K12139">
        <v>1165.0999999999999</v>
      </c>
      <c r="L12139" t="s">
        <v>369</v>
      </c>
      <c r="M12139" t="s">
        <v>368</v>
      </c>
      <c r="N12139" s="8">
        <v>41962</v>
      </c>
      <c r="O12139">
        <v>0</v>
      </c>
      <c r="P12139">
        <v>0</v>
      </c>
      <c r="Q12139">
        <v>11875</v>
      </c>
      <c r="R12139">
        <v>1389.7</v>
      </c>
      <c r="S12139">
        <v>2.895</v>
      </c>
      <c r="T12139">
        <v>33</v>
      </c>
      <c r="U12139">
        <v>4211.2</v>
      </c>
      <c r="V12139">
        <v>31</v>
      </c>
      <c r="W12139">
        <v>1.7450000000000001</v>
      </c>
      <c r="X12139">
        <v>2.82</v>
      </c>
      <c r="Y12139" s="8">
        <v>41962</v>
      </c>
    </row>
    <row r="12140" spans="1:25" x14ac:dyDescent="0.25">
      <c r="A12140">
        <v>-111.97817186</v>
      </c>
      <c r="B12140">
        <v>33.078740189999998</v>
      </c>
      <c r="C12140">
        <v>13</v>
      </c>
      <c r="D12140" t="s">
        <v>371</v>
      </c>
      <c r="E12140" t="s">
        <v>370</v>
      </c>
      <c r="F12140">
        <v>12139</v>
      </c>
      <c r="G12140">
        <v>175</v>
      </c>
      <c r="H12140">
        <v>13.33</v>
      </c>
      <c r="I12140">
        <v>2.4929999999999999</v>
      </c>
      <c r="J12140">
        <v>1</v>
      </c>
      <c r="K12140">
        <v>1165.0999999999999</v>
      </c>
      <c r="L12140" t="s">
        <v>369</v>
      </c>
      <c r="M12140" t="s">
        <v>368</v>
      </c>
      <c r="N12140" s="8">
        <v>41962</v>
      </c>
      <c r="O12140">
        <v>0</v>
      </c>
      <c r="P12140">
        <v>0</v>
      </c>
      <c r="Q12140">
        <v>8342</v>
      </c>
      <c r="R12140">
        <v>1001.9</v>
      </c>
      <c r="S12140">
        <v>2.0870000000000002</v>
      </c>
      <c r="T12140">
        <v>33</v>
      </c>
      <c r="U12140">
        <v>3036.1</v>
      </c>
      <c r="V12140">
        <v>31</v>
      </c>
      <c r="W12140">
        <v>1.7</v>
      </c>
      <c r="X12140">
        <v>2.7480000000000002</v>
      </c>
      <c r="Y12140" s="8">
        <v>41962</v>
      </c>
    </row>
    <row r="12141" spans="1:25" x14ac:dyDescent="0.25">
      <c r="A12141">
        <v>-111.97817166</v>
      </c>
      <c r="B12141">
        <v>33.078733219999997</v>
      </c>
      <c r="C12141">
        <v>13</v>
      </c>
      <c r="D12141" t="s">
        <v>371</v>
      </c>
      <c r="E12141" t="s">
        <v>370</v>
      </c>
      <c r="F12141">
        <v>12140</v>
      </c>
      <c r="G12141">
        <v>182</v>
      </c>
      <c r="H12141">
        <v>13.33</v>
      </c>
      <c r="I12141">
        <v>2.5590000000000002</v>
      </c>
      <c r="J12141">
        <v>1</v>
      </c>
      <c r="K12141">
        <v>1165.0999999999999</v>
      </c>
      <c r="L12141" t="s">
        <v>369</v>
      </c>
      <c r="M12141" t="s">
        <v>368</v>
      </c>
      <c r="N12141" s="8">
        <v>41962</v>
      </c>
      <c r="O12141">
        <v>0</v>
      </c>
      <c r="P12141">
        <v>0</v>
      </c>
      <c r="Q12141">
        <v>11301</v>
      </c>
      <c r="R12141">
        <v>1322.5</v>
      </c>
      <c r="S12141">
        <v>2.7549999999999999</v>
      </c>
      <c r="T12141">
        <v>33</v>
      </c>
      <c r="U12141">
        <v>4007.5</v>
      </c>
      <c r="V12141">
        <v>31</v>
      </c>
      <c r="W12141">
        <v>1.7450000000000001</v>
      </c>
      <c r="X12141">
        <v>2.82</v>
      </c>
      <c r="Y12141" s="8">
        <v>41962</v>
      </c>
    </row>
    <row r="12142" spans="1:25" x14ac:dyDescent="0.25">
      <c r="A12142">
        <v>-111.97817182999999</v>
      </c>
      <c r="B12142">
        <v>33.07872622</v>
      </c>
      <c r="C12142">
        <v>13</v>
      </c>
      <c r="D12142" t="s">
        <v>371</v>
      </c>
      <c r="E12142" t="s">
        <v>370</v>
      </c>
      <c r="F12142">
        <v>12141</v>
      </c>
      <c r="G12142">
        <v>181</v>
      </c>
      <c r="H12142">
        <v>13.33</v>
      </c>
      <c r="I12142">
        <v>2.5920000000000001</v>
      </c>
      <c r="J12142">
        <v>1</v>
      </c>
      <c r="K12142">
        <v>1165.0999999999999</v>
      </c>
      <c r="L12142" t="s">
        <v>369</v>
      </c>
      <c r="M12142" t="s">
        <v>368</v>
      </c>
      <c r="N12142" s="8">
        <v>41962</v>
      </c>
      <c r="O12142">
        <v>0</v>
      </c>
      <c r="P12142">
        <v>0</v>
      </c>
      <c r="Q12142">
        <v>11666</v>
      </c>
      <c r="R12142">
        <v>1347.9</v>
      </c>
      <c r="S12142">
        <v>2.8079999999999998</v>
      </c>
      <c r="T12142">
        <v>33</v>
      </c>
      <c r="U12142">
        <v>4084.7</v>
      </c>
      <c r="V12142">
        <v>31</v>
      </c>
      <c r="W12142">
        <v>1.7669999999999999</v>
      </c>
      <c r="X12142">
        <v>2.8559999999999999</v>
      </c>
      <c r="Y12142" s="8">
        <v>41962</v>
      </c>
    </row>
    <row r="12143" spans="1:25" x14ac:dyDescent="0.25">
      <c r="A12143">
        <v>-111.97817117</v>
      </c>
      <c r="B12143">
        <v>33.078719220000004</v>
      </c>
      <c r="C12143">
        <v>13</v>
      </c>
      <c r="D12143" t="s">
        <v>371</v>
      </c>
      <c r="E12143" t="s">
        <v>370</v>
      </c>
      <c r="F12143">
        <v>12142</v>
      </c>
      <c r="G12143">
        <v>179</v>
      </c>
      <c r="H12143">
        <v>13.33</v>
      </c>
      <c r="I12143">
        <v>2.5259999999999998</v>
      </c>
      <c r="J12143">
        <v>1</v>
      </c>
      <c r="K12143">
        <v>1165.2</v>
      </c>
      <c r="L12143" t="s">
        <v>369</v>
      </c>
      <c r="M12143" t="s">
        <v>368</v>
      </c>
      <c r="N12143" s="8">
        <v>41962</v>
      </c>
      <c r="O12143">
        <v>0</v>
      </c>
      <c r="P12143">
        <v>0</v>
      </c>
      <c r="Q12143">
        <v>10589</v>
      </c>
      <c r="R12143">
        <v>1255.3</v>
      </c>
      <c r="S12143">
        <v>2.6150000000000002</v>
      </c>
      <c r="T12143">
        <v>33</v>
      </c>
      <c r="U12143">
        <v>3804</v>
      </c>
      <c r="V12143">
        <v>31</v>
      </c>
      <c r="W12143">
        <v>1.722</v>
      </c>
      <c r="X12143">
        <v>2.7839999999999998</v>
      </c>
      <c r="Y12143" s="8">
        <v>41962</v>
      </c>
    </row>
    <row r="12144" spans="1:25" x14ac:dyDescent="0.25">
      <c r="A12144">
        <v>-111.97817083</v>
      </c>
      <c r="B12144">
        <v>33.07871222</v>
      </c>
      <c r="C12144">
        <v>13</v>
      </c>
      <c r="D12144" t="s">
        <v>371</v>
      </c>
      <c r="E12144" t="s">
        <v>370</v>
      </c>
      <c r="F12144">
        <v>12143</v>
      </c>
      <c r="G12144">
        <v>181</v>
      </c>
      <c r="H12144">
        <v>13.33</v>
      </c>
      <c r="I12144">
        <v>2.4929999999999999</v>
      </c>
      <c r="J12144">
        <v>1</v>
      </c>
      <c r="K12144">
        <v>1165.2</v>
      </c>
      <c r="L12144" t="s">
        <v>369</v>
      </c>
      <c r="M12144" t="s">
        <v>368</v>
      </c>
      <c r="N12144" s="8">
        <v>41962</v>
      </c>
      <c r="O12144">
        <v>0</v>
      </c>
      <c r="P12144">
        <v>0</v>
      </c>
      <c r="Q12144">
        <v>12848</v>
      </c>
      <c r="R12144">
        <v>1543.2</v>
      </c>
      <c r="S12144">
        <v>3.2149999999999999</v>
      </c>
      <c r="T12144">
        <v>33</v>
      </c>
      <c r="U12144">
        <v>4676.3</v>
      </c>
      <c r="V12144">
        <v>31</v>
      </c>
      <c r="W12144">
        <v>1.7</v>
      </c>
      <c r="X12144">
        <v>2.7480000000000002</v>
      </c>
      <c r="Y12144" s="8">
        <v>41962</v>
      </c>
    </row>
    <row r="12145" spans="1:25" x14ac:dyDescent="0.25">
      <c r="A12145">
        <v>-111.97817151</v>
      </c>
      <c r="B12145">
        <v>33.078704209999998</v>
      </c>
      <c r="C12145">
        <v>13</v>
      </c>
      <c r="D12145" t="s">
        <v>371</v>
      </c>
      <c r="E12145" t="s">
        <v>370</v>
      </c>
      <c r="F12145">
        <v>12144</v>
      </c>
      <c r="G12145">
        <v>177</v>
      </c>
      <c r="H12145">
        <v>13.33</v>
      </c>
      <c r="I12145">
        <v>2.5590000000000002</v>
      </c>
      <c r="J12145">
        <v>1</v>
      </c>
      <c r="K12145">
        <v>1165.0999999999999</v>
      </c>
      <c r="L12145" t="s">
        <v>369</v>
      </c>
      <c r="M12145" t="s">
        <v>368</v>
      </c>
      <c r="N12145" s="8">
        <v>41962</v>
      </c>
      <c r="O12145">
        <v>0</v>
      </c>
      <c r="P12145">
        <v>0</v>
      </c>
      <c r="Q12145">
        <v>10682</v>
      </c>
      <c r="R12145">
        <v>1250.0999999999999</v>
      </c>
      <c r="S12145">
        <v>2.6040000000000001</v>
      </c>
      <c r="T12145">
        <v>33</v>
      </c>
      <c r="U12145">
        <v>3788.1</v>
      </c>
      <c r="V12145">
        <v>31</v>
      </c>
      <c r="W12145">
        <v>1.7450000000000001</v>
      </c>
      <c r="X12145">
        <v>2.82</v>
      </c>
      <c r="Y12145" s="8">
        <v>41962</v>
      </c>
    </row>
    <row r="12146" spans="1:25" x14ac:dyDescent="0.25">
      <c r="A12146">
        <v>-111.97817049</v>
      </c>
      <c r="B12146">
        <v>33.078697210000001</v>
      </c>
      <c r="C12146">
        <v>13</v>
      </c>
      <c r="D12146" t="s">
        <v>371</v>
      </c>
      <c r="E12146" t="s">
        <v>370</v>
      </c>
      <c r="F12146">
        <v>12145</v>
      </c>
      <c r="G12146">
        <v>183</v>
      </c>
      <c r="H12146">
        <v>13.33</v>
      </c>
      <c r="I12146">
        <v>2.5920000000000001</v>
      </c>
      <c r="J12146">
        <v>1</v>
      </c>
      <c r="K12146">
        <v>1165.0999999999999</v>
      </c>
      <c r="L12146" t="s">
        <v>369</v>
      </c>
      <c r="M12146" t="s">
        <v>368</v>
      </c>
      <c r="N12146" s="8">
        <v>41962</v>
      </c>
      <c r="O12146">
        <v>0</v>
      </c>
      <c r="P12146">
        <v>0</v>
      </c>
      <c r="Q12146">
        <v>11297</v>
      </c>
      <c r="R12146">
        <v>1305.3</v>
      </c>
      <c r="S12146">
        <v>2.7189999999999999</v>
      </c>
      <c r="T12146">
        <v>33</v>
      </c>
      <c r="U12146">
        <v>3955.4</v>
      </c>
      <c r="V12146">
        <v>31</v>
      </c>
      <c r="W12146">
        <v>1.7669999999999999</v>
      </c>
      <c r="X12146">
        <v>2.8559999999999999</v>
      </c>
      <c r="Y12146" s="8">
        <v>41962</v>
      </c>
    </row>
    <row r="12147" spans="1:25" x14ac:dyDescent="0.25">
      <c r="A12147">
        <v>-111.97817066</v>
      </c>
      <c r="B12147">
        <v>33.078690219999999</v>
      </c>
      <c r="C12147">
        <v>13</v>
      </c>
      <c r="D12147" t="s">
        <v>371</v>
      </c>
      <c r="E12147" t="s">
        <v>370</v>
      </c>
      <c r="F12147">
        <v>12146</v>
      </c>
      <c r="G12147">
        <v>182</v>
      </c>
      <c r="H12147">
        <v>13.33</v>
      </c>
      <c r="I12147">
        <v>2.4609999999999999</v>
      </c>
      <c r="J12147">
        <v>1</v>
      </c>
      <c r="K12147">
        <v>1165.2</v>
      </c>
      <c r="L12147" t="s">
        <v>369</v>
      </c>
      <c r="M12147" t="s">
        <v>368</v>
      </c>
      <c r="N12147" s="8">
        <v>41962</v>
      </c>
      <c r="O12147">
        <v>0</v>
      </c>
      <c r="P12147">
        <v>0</v>
      </c>
      <c r="Q12147">
        <v>10675</v>
      </c>
      <c r="R12147">
        <v>1299.3</v>
      </c>
      <c r="S12147">
        <v>2.7069999999999999</v>
      </c>
      <c r="T12147">
        <v>33</v>
      </c>
      <c r="U12147">
        <v>3937.2</v>
      </c>
      <c r="V12147">
        <v>31</v>
      </c>
      <c r="W12147">
        <v>1.6779999999999999</v>
      </c>
      <c r="X12147">
        <v>2.7109999999999999</v>
      </c>
      <c r="Y12147" s="8">
        <v>41962</v>
      </c>
    </row>
    <row r="12148" spans="1:25" x14ac:dyDescent="0.25">
      <c r="A12148">
        <v>-111.97817117</v>
      </c>
      <c r="B12148">
        <v>33.078683220000002</v>
      </c>
      <c r="C12148">
        <v>13</v>
      </c>
      <c r="D12148" t="s">
        <v>371</v>
      </c>
      <c r="E12148" t="s">
        <v>370</v>
      </c>
      <c r="F12148">
        <v>12147</v>
      </c>
      <c r="G12148">
        <v>179</v>
      </c>
      <c r="H12148">
        <v>13.33</v>
      </c>
      <c r="I12148">
        <v>2.625</v>
      </c>
      <c r="J12148">
        <v>1</v>
      </c>
      <c r="K12148">
        <v>1165.0999999999999</v>
      </c>
      <c r="L12148" t="s">
        <v>369</v>
      </c>
      <c r="M12148" t="s">
        <v>368</v>
      </c>
      <c r="N12148" s="8">
        <v>41962</v>
      </c>
      <c r="O12148">
        <v>0</v>
      </c>
      <c r="P12148">
        <v>0</v>
      </c>
      <c r="Q12148">
        <v>8714.5</v>
      </c>
      <c r="R12148">
        <v>994.33</v>
      </c>
      <c r="S12148">
        <v>2.0720000000000001</v>
      </c>
      <c r="T12148">
        <v>33</v>
      </c>
      <c r="U12148">
        <v>3013.1</v>
      </c>
      <c r="V12148">
        <v>31</v>
      </c>
      <c r="W12148">
        <v>1.79</v>
      </c>
      <c r="X12148">
        <v>2.8919999999999999</v>
      </c>
      <c r="Y12148" s="8">
        <v>41962</v>
      </c>
    </row>
    <row r="12149" spans="1:25" x14ac:dyDescent="0.25">
      <c r="A12149">
        <v>-111.97817066</v>
      </c>
      <c r="B12149">
        <v>33.078676219999998</v>
      </c>
      <c r="C12149">
        <v>13</v>
      </c>
      <c r="D12149" t="s">
        <v>371</v>
      </c>
      <c r="E12149" t="s">
        <v>370</v>
      </c>
      <c r="F12149">
        <v>12148</v>
      </c>
      <c r="G12149">
        <v>182</v>
      </c>
      <c r="H12149">
        <v>13.33</v>
      </c>
      <c r="I12149">
        <v>2.625</v>
      </c>
      <c r="J12149">
        <v>1</v>
      </c>
      <c r="K12149">
        <v>1165.0999999999999</v>
      </c>
      <c r="L12149" t="s">
        <v>369</v>
      </c>
      <c r="M12149" t="s">
        <v>368</v>
      </c>
      <c r="N12149" s="8">
        <v>41962</v>
      </c>
      <c r="O12149">
        <v>0</v>
      </c>
      <c r="P12149">
        <v>0</v>
      </c>
      <c r="Q12149">
        <v>10528</v>
      </c>
      <c r="R12149">
        <v>1201.3</v>
      </c>
      <c r="S12149">
        <v>2.5030000000000001</v>
      </c>
      <c r="T12149">
        <v>33</v>
      </c>
      <c r="U12149">
        <v>3640.2</v>
      </c>
      <c r="V12149">
        <v>31</v>
      </c>
      <c r="W12149">
        <v>1.79</v>
      </c>
      <c r="X12149">
        <v>2.8919999999999999</v>
      </c>
      <c r="Y12149" s="8">
        <v>41962</v>
      </c>
    </row>
    <row r="12150" spans="1:25" x14ac:dyDescent="0.25">
      <c r="A12150">
        <v>-111.97817083</v>
      </c>
      <c r="B12150">
        <v>33.078669220000002</v>
      </c>
      <c r="C12150">
        <v>13</v>
      </c>
      <c r="D12150" t="s">
        <v>371</v>
      </c>
      <c r="E12150" t="s">
        <v>370</v>
      </c>
      <c r="F12150">
        <v>12149</v>
      </c>
      <c r="G12150">
        <v>181</v>
      </c>
      <c r="H12150">
        <v>13.33</v>
      </c>
      <c r="I12150">
        <v>2.5920000000000001</v>
      </c>
      <c r="J12150">
        <v>1</v>
      </c>
      <c r="K12150">
        <v>1165.0999999999999</v>
      </c>
      <c r="L12150" t="s">
        <v>369</v>
      </c>
      <c r="M12150" t="s">
        <v>368</v>
      </c>
      <c r="N12150" s="8">
        <v>41962</v>
      </c>
      <c r="O12150">
        <v>0</v>
      </c>
      <c r="P12150">
        <v>0</v>
      </c>
      <c r="Q12150">
        <v>9610.2000000000007</v>
      </c>
      <c r="R12150">
        <v>1110.4000000000001</v>
      </c>
      <c r="S12150">
        <v>2.3130000000000002</v>
      </c>
      <c r="T12150">
        <v>33</v>
      </c>
      <c r="U12150">
        <v>3364.9</v>
      </c>
      <c r="V12150">
        <v>31</v>
      </c>
      <c r="W12150">
        <v>1.7669999999999999</v>
      </c>
      <c r="X12150">
        <v>2.8559999999999999</v>
      </c>
      <c r="Y12150" s="8">
        <v>41962</v>
      </c>
    </row>
    <row r="12151" spans="1:25" x14ac:dyDescent="0.25">
      <c r="A12151">
        <v>-111.97817117</v>
      </c>
      <c r="B12151">
        <v>33.078662219999998</v>
      </c>
      <c r="C12151">
        <v>13</v>
      </c>
      <c r="D12151" t="s">
        <v>371</v>
      </c>
      <c r="E12151" t="s">
        <v>370</v>
      </c>
      <c r="F12151">
        <v>12150</v>
      </c>
      <c r="G12151">
        <v>179</v>
      </c>
      <c r="H12151">
        <v>13.33</v>
      </c>
      <c r="I12151">
        <v>2.657</v>
      </c>
      <c r="J12151">
        <v>1</v>
      </c>
      <c r="K12151">
        <v>1165</v>
      </c>
      <c r="L12151" t="s">
        <v>369</v>
      </c>
      <c r="M12151" t="s">
        <v>368</v>
      </c>
      <c r="N12151" s="8">
        <v>41962</v>
      </c>
      <c r="O12151">
        <v>0</v>
      </c>
      <c r="P12151">
        <v>0</v>
      </c>
      <c r="Q12151">
        <v>5544.9</v>
      </c>
      <c r="R12151">
        <v>624.86</v>
      </c>
      <c r="S12151">
        <v>1.302</v>
      </c>
      <c r="T12151">
        <v>33</v>
      </c>
      <c r="U12151">
        <v>1893.5</v>
      </c>
      <c r="V12151">
        <v>31</v>
      </c>
      <c r="W12151">
        <v>1.8120000000000001</v>
      </c>
      <c r="X12151">
        <v>2.9279999999999999</v>
      </c>
      <c r="Y12151" s="8">
        <v>41962</v>
      </c>
    </row>
    <row r="12152" spans="1:25" x14ac:dyDescent="0.25">
      <c r="A12152">
        <v>-111.978171</v>
      </c>
      <c r="B12152">
        <v>33.078655230000003</v>
      </c>
      <c r="C12152">
        <v>13</v>
      </c>
      <c r="D12152" t="s">
        <v>371</v>
      </c>
      <c r="E12152" t="s">
        <v>370</v>
      </c>
      <c r="F12152">
        <v>12151</v>
      </c>
      <c r="G12152">
        <v>180</v>
      </c>
      <c r="H12152">
        <v>13.33</v>
      </c>
      <c r="I12152">
        <v>2.3620000000000001</v>
      </c>
      <c r="J12152">
        <v>1</v>
      </c>
      <c r="K12152">
        <v>1165.0999999999999</v>
      </c>
      <c r="L12152" t="s">
        <v>369</v>
      </c>
      <c r="M12152" t="s">
        <v>368</v>
      </c>
      <c r="N12152" s="8">
        <v>41962</v>
      </c>
      <c r="O12152">
        <v>0</v>
      </c>
      <c r="P12152">
        <v>0</v>
      </c>
      <c r="Q12152">
        <v>6857</v>
      </c>
      <c r="R12152">
        <v>869.32</v>
      </c>
      <c r="S12152">
        <v>1.8109999999999999</v>
      </c>
      <c r="T12152">
        <v>33</v>
      </c>
      <c r="U12152">
        <v>2634.3</v>
      </c>
      <c r="V12152">
        <v>31</v>
      </c>
      <c r="W12152">
        <v>1.611</v>
      </c>
      <c r="X12152">
        <v>2.6030000000000002</v>
      </c>
      <c r="Y12152" s="8">
        <v>41962</v>
      </c>
    </row>
    <row r="12153" spans="1:25" x14ac:dyDescent="0.25">
      <c r="A12153">
        <v>-111.97817049</v>
      </c>
      <c r="B12153">
        <v>33.078648209999997</v>
      </c>
      <c r="C12153">
        <v>13</v>
      </c>
      <c r="D12153" t="s">
        <v>371</v>
      </c>
      <c r="E12153" t="s">
        <v>370</v>
      </c>
      <c r="F12153">
        <v>12152</v>
      </c>
      <c r="G12153">
        <v>183</v>
      </c>
      <c r="H12153">
        <v>13.33</v>
      </c>
      <c r="I12153">
        <v>2.5920000000000001</v>
      </c>
      <c r="J12153">
        <v>1</v>
      </c>
      <c r="K12153">
        <v>1165.0999999999999</v>
      </c>
      <c r="L12153" t="s">
        <v>369</v>
      </c>
      <c r="M12153" t="s">
        <v>368</v>
      </c>
      <c r="N12153" s="8">
        <v>41962</v>
      </c>
      <c r="O12153">
        <v>0</v>
      </c>
      <c r="P12153">
        <v>0</v>
      </c>
      <c r="Q12153">
        <v>9344</v>
      </c>
      <c r="R12153">
        <v>1079.5999999999999</v>
      </c>
      <c r="S12153">
        <v>2.2490000000000001</v>
      </c>
      <c r="T12153">
        <v>33</v>
      </c>
      <c r="U12153">
        <v>3271.7</v>
      </c>
      <c r="V12153">
        <v>31</v>
      </c>
      <c r="W12153">
        <v>1.7669999999999999</v>
      </c>
      <c r="X12153">
        <v>2.8559999999999999</v>
      </c>
      <c r="Y12153" s="8">
        <v>41962</v>
      </c>
    </row>
    <row r="12154" spans="1:25" x14ac:dyDescent="0.25">
      <c r="A12154">
        <v>-111.97817151</v>
      </c>
      <c r="B12154">
        <v>33.078641210000001</v>
      </c>
      <c r="C12154">
        <v>13</v>
      </c>
      <c r="D12154" t="s">
        <v>371</v>
      </c>
      <c r="E12154" t="s">
        <v>370</v>
      </c>
      <c r="F12154">
        <v>12153</v>
      </c>
      <c r="G12154">
        <v>177</v>
      </c>
      <c r="H12154">
        <v>13.33</v>
      </c>
      <c r="I12154">
        <v>2.657</v>
      </c>
      <c r="J12154">
        <v>1</v>
      </c>
      <c r="K12154">
        <v>1165</v>
      </c>
      <c r="L12154" t="s">
        <v>369</v>
      </c>
      <c r="M12154" t="s">
        <v>368</v>
      </c>
      <c r="N12154" s="8">
        <v>41962</v>
      </c>
      <c r="O12154">
        <v>0</v>
      </c>
      <c r="P12154">
        <v>0</v>
      </c>
      <c r="Q12154">
        <v>9520.2999999999993</v>
      </c>
      <c r="R12154">
        <v>1072.9000000000001</v>
      </c>
      <c r="S12154">
        <v>2.2349999999999999</v>
      </c>
      <c r="T12154">
        <v>33</v>
      </c>
      <c r="U12154">
        <v>3251.1</v>
      </c>
      <c r="V12154">
        <v>31</v>
      </c>
      <c r="W12154">
        <v>1.8120000000000001</v>
      </c>
      <c r="X12154">
        <v>2.9279999999999999</v>
      </c>
      <c r="Y12154" s="8">
        <v>41962</v>
      </c>
    </row>
    <row r="12155" spans="1:25" x14ac:dyDescent="0.25">
      <c r="A12155">
        <v>-111.97817151</v>
      </c>
      <c r="B12155">
        <v>33.078634209999997</v>
      </c>
      <c r="C12155">
        <v>13</v>
      </c>
      <c r="D12155" t="s">
        <v>371</v>
      </c>
      <c r="E12155" t="s">
        <v>370</v>
      </c>
      <c r="F12155">
        <v>12154</v>
      </c>
      <c r="G12155">
        <v>177</v>
      </c>
      <c r="H12155">
        <v>13.33</v>
      </c>
      <c r="I12155">
        <v>2.5259999999999998</v>
      </c>
      <c r="J12155">
        <v>1</v>
      </c>
      <c r="K12155">
        <v>1165.0999999999999</v>
      </c>
      <c r="L12155" t="s">
        <v>369</v>
      </c>
      <c r="M12155" t="s">
        <v>368</v>
      </c>
      <c r="N12155" s="8">
        <v>41962</v>
      </c>
      <c r="O12155">
        <v>0</v>
      </c>
      <c r="P12155">
        <v>0</v>
      </c>
      <c r="Q12155">
        <v>8900.5</v>
      </c>
      <c r="R12155">
        <v>1055.0999999999999</v>
      </c>
      <c r="S12155">
        <v>2.198</v>
      </c>
      <c r="T12155">
        <v>33</v>
      </c>
      <c r="U12155">
        <v>3197.3</v>
      </c>
      <c r="V12155">
        <v>31</v>
      </c>
      <c r="W12155">
        <v>1.722</v>
      </c>
      <c r="X12155">
        <v>2.7839999999999998</v>
      </c>
      <c r="Y12155" s="8">
        <v>41962</v>
      </c>
    </row>
    <row r="12156" spans="1:25" x14ac:dyDescent="0.25">
      <c r="A12156">
        <v>-111.97817083</v>
      </c>
      <c r="B12156">
        <v>33.078627220000001</v>
      </c>
      <c r="C12156">
        <v>13</v>
      </c>
      <c r="D12156" t="s">
        <v>371</v>
      </c>
      <c r="E12156" t="s">
        <v>370</v>
      </c>
      <c r="F12156">
        <v>12155</v>
      </c>
      <c r="G12156">
        <v>181</v>
      </c>
      <c r="H12156">
        <v>13.33</v>
      </c>
      <c r="I12156">
        <v>2.4609999999999999</v>
      </c>
      <c r="J12156">
        <v>1</v>
      </c>
      <c r="K12156">
        <v>1165.0999999999999</v>
      </c>
      <c r="L12156" t="s">
        <v>369</v>
      </c>
      <c r="M12156" t="s">
        <v>368</v>
      </c>
      <c r="N12156" s="8">
        <v>41962</v>
      </c>
      <c r="O12156">
        <v>0</v>
      </c>
      <c r="P12156">
        <v>0</v>
      </c>
      <c r="Q12156">
        <v>9761.6</v>
      </c>
      <c r="R12156">
        <v>1188.0999999999999</v>
      </c>
      <c r="S12156">
        <v>2.4750000000000001</v>
      </c>
      <c r="T12156">
        <v>33</v>
      </c>
      <c r="U12156">
        <v>3600.2</v>
      </c>
      <c r="V12156">
        <v>31</v>
      </c>
      <c r="W12156">
        <v>1.6779999999999999</v>
      </c>
      <c r="X12156">
        <v>2.7109999999999999</v>
      </c>
      <c r="Y12156" s="8">
        <v>41962</v>
      </c>
    </row>
    <row r="12157" spans="1:25" x14ac:dyDescent="0.25">
      <c r="A12157">
        <v>-111.97817049</v>
      </c>
      <c r="B12157">
        <v>33.078620209999997</v>
      </c>
      <c r="C12157">
        <v>13</v>
      </c>
      <c r="D12157" t="s">
        <v>371</v>
      </c>
      <c r="E12157" t="s">
        <v>370</v>
      </c>
      <c r="F12157">
        <v>12156</v>
      </c>
      <c r="G12157">
        <v>183</v>
      </c>
      <c r="H12157">
        <v>13.33</v>
      </c>
      <c r="I12157">
        <v>2.5259999999999998</v>
      </c>
      <c r="J12157">
        <v>1</v>
      </c>
      <c r="K12157">
        <v>1165</v>
      </c>
      <c r="L12157" t="s">
        <v>369</v>
      </c>
      <c r="M12157" t="s">
        <v>368</v>
      </c>
      <c r="N12157" s="8">
        <v>41962</v>
      </c>
      <c r="O12157">
        <v>0</v>
      </c>
      <c r="P12157">
        <v>0</v>
      </c>
      <c r="Q12157">
        <v>10386</v>
      </c>
      <c r="R12157">
        <v>1231.2</v>
      </c>
      <c r="S12157">
        <v>2.5649999999999999</v>
      </c>
      <c r="T12157">
        <v>33</v>
      </c>
      <c r="U12157">
        <v>3730.9</v>
      </c>
      <c r="V12157">
        <v>31</v>
      </c>
      <c r="W12157">
        <v>1.722</v>
      </c>
      <c r="X12157">
        <v>2.7839999999999998</v>
      </c>
      <c r="Y12157" s="8">
        <v>41962</v>
      </c>
    </row>
    <row r="12158" spans="1:25" x14ac:dyDescent="0.25">
      <c r="A12158">
        <v>-111.97817151</v>
      </c>
      <c r="B12158">
        <v>33.07861321</v>
      </c>
      <c r="C12158">
        <v>13</v>
      </c>
      <c r="D12158" t="s">
        <v>371</v>
      </c>
      <c r="E12158" t="s">
        <v>370</v>
      </c>
      <c r="F12158">
        <v>12157</v>
      </c>
      <c r="G12158">
        <v>177</v>
      </c>
      <c r="H12158">
        <v>13.33</v>
      </c>
      <c r="I12158">
        <v>2.657</v>
      </c>
      <c r="J12158">
        <v>1</v>
      </c>
      <c r="K12158">
        <v>1165</v>
      </c>
      <c r="L12158" t="s">
        <v>369</v>
      </c>
      <c r="M12158" t="s">
        <v>368</v>
      </c>
      <c r="N12158" s="8">
        <v>41962</v>
      </c>
      <c r="O12158">
        <v>0</v>
      </c>
      <c r="P12158">
        <v>0</v>
      </c>
      <c r="Q12158">
        <v>10704</v>
      </c>
      <c r="R12158">
        <v>1206.3</v>
      </c>
      <c r="S12158">
        <v>2.5129999999999999</v>
      </c>
      <c r="T12158">
        <v>33</v>
      </c>
      <c r="U12158">
        <v>3655.5</v>
      </c>
      <c r="V12158">
        <v>31</v>
      </c>
      <c r="W12158">
        <v>1.8120000000000001</v>
      </c>
      <c r="X12158">
        <v>2.9279999999999999</v>
      </c>
      <c r="Y12158" s="8">
        <v>41962</v>
      </c>
    </row>
    <row r="12159" spans="1:25" x14ac:dyDescent="0.25">
      <c r="A12159">
        <v>-111.97817166</v>
      </c>
      <c r="B12159">
        <v>33.078606219999998</v>
      </c>
      <c r="C12159">
        <v>13</v>
      </c>
      <c r="D12159" t="s">
        <v>371</v>
      </c>
      <c r="E12159" t="s">
        <v>370</v>
      </c>
      <c r="F12159">
        <v>12158</v>
      </c>
      <c r="G12159">
        <v>182</v>
      </c>
      <c r="H12159">
        <v>13.33</v>
      </c>
      <c r="I12159">
        <v>2.625</v>
      </c>
      <c r="J12159">
        <v>1</v>
      </c>
      <c r="K12159">
        <v>1165</v>
      </c>
      <c r="L12159" t="s">
        <v>369</v>
      </c>
      <c r="M12159" t="s">
        <v>368</v>
      </c>
      <c r="N12159" s="8">
        <v>41962</v>
      </c>
      <c r="O12159">
        <v>0</v>
      </c>
      <c r="P12159">
        <v>0</v>
      </c>
      <c r="Q12159">
        <v>10561</v>
      </c>
      <c r="R12159">
        <v>1205</v>
      </c>
      <c r="S12159">
        <v>2.5099999999999998</v>
      </c>
      <c r="T12159">
        <v>33</v>
      </c>
      <c r="U12159">
        <v>3651.5</v>
      </c>
      <c r="V12159">
        <v>31</v>
      </c>
      <c r="W12159">
        <v>1.79</v>
      </c>
      <c r="X12159">
        <v>2.8919999999999999</v>
      </c>
      <c r="Y12159" s="8">
        <v>41962</v>
      </c>
    </row>
    <row r="12160" spans="1:25" x14ac:dyDescent="0.25">
      <c r="A12160">
        <v>-111.97817216999999</v>
      </c>
      <c r="B12160">
        <v>33.078599220000001</v>
      </c>
      <c r="C12160">
        <v>13</v>
      </c>
      <c r="D12160" t="s">
        <v>371</v>
      </c>
      <c r="E12160" t="s">
        <v>370</v>
      </c>
      <c r="F12160">
        <v>12159</v>
      </c>
      <c r="G12160">
        <v>179</v>
      </c>
      <c r="H12160">
        <v>13.33</v>
      </c>
      <c r="I12160">
        <v>2.5259999999999998</v>
      </c>
      <c r="J12160">
        <v>1</v>
      </c>
      <c r="K12160">
        <v>1165</v>
      </c>
      <c r="L12160" t="s">
        <v>369</v>
      </c>
      <c r="M12160" t="s">
        <v>368</v>
      </c>
      <c r="N12160" s="8">
        <v>41962</v>
      </c>
      <c r="O12160">
        <v>0</v>
      </c>
      <c r="P12160">
        <v>0</v>
      </c>
      <c r="Q12160">
        <v>10320</v>
      </c>
      <c r="R12160">
        <v>1223.4000000000001</v>
      </c>
      <c r="S12160">
        <v>2.5489999999999999</v>
      </c>
      <c r="T12160">
        <v>33</v>
      </c>
      <c r="U12160">
        <v>3707.4</v>
      </c>
      <c r="V12160">
        <v>31</v>
      </c>
      <c r="W12160">
        <v>1.722</v>
      </c>
      <c r="X12160">
        <v>2.7839999999999998</v>
      </c>
      <c r="Y12160" s="8">
        <v>41962</v>
      </c>
    </row>
    <row r="12161" spans="1:25" x14ac:dyDescent="0.25">
      <c r="A12161">
        <v>-111.97817148999999</v>
      </c>
      <c r="B12161">
        <v>33.078592209999996</v>
      </c>
      <c r="C12161">
        <v>13</v>
      </c>
      <c r="D12161" t="s">
        <v>371</v>
      </c>
      <c r="E12161" t="s">
        <v>370</v>
      </c>
      <c r="F12161">
        <v>12160</v>
      </c>
      <c r="G12161">
        <v>183</v>
      </c>
      <c r="H12161">
        <v>13.33</v>
      </c>
      <c r="I12161">
        <v>2.4609999999999999</v>
      </c>
      <c r="J12161">
        <v>1</v>
      </c>
      <c r="K12161">
        <v>1165</v>
      </c>
      <c r="L12161" t="s">
        <v>369</v>
      </c>
      <c r="M12161" t="s">
        <v>368</v>
      </c>
      <c r="N12161" s="8">
        <v>41962</v>
      </c>
      <c r="O12161">
        <v>0</v>
      </c>
      <c r="P12161">
        <v>0</v>
      </c>
      <c r="Q12161">
        <v>10686</v>
      </c>
      <c r="R12161">
        <v>1300.5</v>
      </c>
      <c r="S12161">
        <v>2.7090000000000001</v>
      </c>
      <c r="T12161">
        <v>33</v>
      </c>
      <c r="U12161">
        <v>3941</v>
      </c>
      <c r="V12161">
        <v>31</v>
      </c>
      <c r="W12161">
        <v>1.6779999999999999</v>
      </c>
      <c r="X12161">
        <v>2.7109999999999999</v>
      </c>
      <c r="Y12161" s="8">
        <v>41962</v>
      </c>
    </row>
    <row r="12162" spans="1:25" x14ac:dyDescent="0.25">
      <c r="A12162">
        <v>-111.97817286</v>
      </c>
      <c r="B12162">
        <v>33.078585189999998</v>
      </c>
      <c r="C12162">
        <v>13</v>
      </c>
      <c r="D12162" t="s">
        <v>371</v>
      </c>
      <c r="E12162" t="s">
        <v>370</v>
      </c>
      <c r="F12162">
        <v>12161</v>
      </c>
      <c r="G12162">
        <v>175</v>
      </c>
      <c r="H12162">
        <v>13.33</v>
      </c>
      <c r="I12162">
        <v>2.625</v>
      </c>
      <c r="J12162">
        <v>1</v>
      </c>
      <c r="K12162">
        <v>1165</v>
      </c>
      <c r="L12162" t="s">
        <v>369</v>
      </c>
      <c r="M12162" t="s">
        <v>368</v>
      </c>
      <c r="N12162" s="8">
        <v>41962</v>
      </c>
      <c r="O12162">
        <v>0</v>
      </c>
      <c r="P12162">
        <v>0</v>
      </c>
      <c r="Q12162">
        <v>10136</v>
      </c>
      <c r="R12162">
        <v>1156.5</v>
      </c>
      <c r="S12162">
        <v>2.4089999999999998</v>
      </c>
      <c r="T12162">
        <v>33</v>
      </c>
      <c r="U12162">
        <v>3504.6</v>
      </c>
      <c r="V12162">
        <v>31</v>
      </c>
      <c r="W12162">
        <v>1.79</v>
      </c>
      <c r="X12162">
        <v>2.8919999999999999</v>
      </c>
      <c r="Y12162" s="8">
        <v>41962</v>
      </c>
    </row>
    <row r="12163" spans="1:25" x14ac:dyDescent="0.25">
      <c r="A12163">
        <v>-111.97817166</v>
      </c>
      <c r="B12163">
        <v>33.078578219999997</v>
      </c>
      <c r="C12163">
        <v>13</v>
      </c>
      <c r="D12163" t="s">
        <v>371</v>
      </c>
      <c r="E12163" t="s">
        <v>370</v>
      </c>
      <c r="F12163">
        <v>12162</v>
      </c>
      <c r="G12163">
        <v>182</v>
      </c>
      <c r="H12163">
        <v>13.33</v>
      </c>
      <c r="I12163">
        <v>2.5920000000000001</v>
      </c>
      <c r="J12163">
        <v>1</v>
      </c>
      <c r="K12163">
        <v>1165</v>
      </c>
      <c r="L12163" t="s">
        <v>369</v>
      </c>
      <c r="M12163" t="s">
        <v>368</v>
      </c>
      <c r="N12163" s="8">
        <v>41962</v>
      </c>
      <c r="O12163">
        <v>0</v>
      </c>
      <c r="P12163">
        <v>0</v>
      </c>
      <c r="Q12163">
        <v>11026</v>
      </c>
      <c r="R12163">
        <v>1274</v>
      </c>
      <c r="S12163">
        <v>2.6539999999999999</v>
      </c>
      <c r="T12163">
        <v>33</v>
      </c>
      <c r="U12163">
        <v>3860.6</v>
      </c>
      <c r="V12163">
        <v>31</v>
      </c>
      <c r="W12163">
        <v>1.7669999999999999</v>
      </c>
      <c r="X12163">
        <v>2.8559999999999999</v>
      </c>
      <c r="Y12163" s="8">
        <v>41962</v>
      </c>
    </row>
    <row r="12164" spans="1:25" x14ac:dyDescent="0.25">
      <c r="A12164">
        <v>-111.97817234</v>
      </c>
      <c r="B12164">
        <v>33.078571220000001</v>
      </c>
      <c r="C12164">
        <v>13</v>
      </c>
      <c r="D12164" t="s">
        <v>371</v>
      </c>
      <c r="E12164" t="s">
        <v>370</v>
      </c>
      <c r="F12164">
        <v>12163</v>
      </c>
      <c r="G12164">
        <v>178</v>
      </c>
      <c r="H12164">
        <v>13.33</v>
      </c>
      <c r="I12164">
        <v>2.4609999999999999</v>
      </c>
      <c r="J12164">
        <v>1</v>
      </c>
      <c r="K12164">
        <v>1165</v>
      </c>
      <c r="L12164" t="s">
        <v>369</v>
      </c>
      <c r="M12164" t="s">
        <v>368</v>
      </c>
      <c r="N12164" s="8">
        <v>41962</v>
      </c>
      <c r="O12164">
        <v>0</v>
      </c>
      <c r="P12164">
        <v>0</v>
      </c>
      <c r="Q12164">
        <v>10380</v>
      </c>
      <c r="R12164">
        <v>1263.3</v>
      </c>
      <c r="S12164">
        <v>2.6320000000000001</v>
      </c>
      <c r="T12164">
        <v>33</v>
      </c>
      <c r="U12164">
        <v>3828.2</v>
      </c>
      <c r="V12164">
        <v>31</v>
      </c>
      <c r="W12164">
        <v>1.6779999999999999</v>
      </c>
      <c r="X12164">
        <v>2.7109999999999999</v>
      </c>
      <c r="Y12164" s="8">
        <v>41962</v>
      </c>
    </row>
    <row r="12165" spans="1:25" x14ac:dyDescent="0.25">
      <c r="A12165">
        <v>-111.97817148999999</v>
      </c>
      <c r="B12165">
        <v>33.078564210000003</v>
      </c>
      <c r="C12165">
        <v>13</v>
      </c>
      <c r="D12165" t="s">
        <v>371</v>
      </c>
      <c r="E12165" t="s">
        <v>370</v>
      </c>
      <c r="F12165">
        <v>12164</v>
      </c>
      <c r="G12165">
        <v>183</v>
      </c>
      <c r="H12165">
        <v>13.33</v>
      </c>
      <c r="I12165">
        <v>2.4929999999999999</v>
      </c>
      <c r="J12165">
        <v>1</v>
      </c>
      <c r="K12165">
        <v>1165</v>
      </c>
      <c r="L12165" t="s">
        <v>369</v>
      </c>
      <c r="M12165" t="s">
        <v>368</v>
      </c>
      <c r="N12165" s="8">
        <v>41962</v>
      </c>
      <c r="O12165">
        <v>0</v>
      </c>
      <c r="P12165">
        <v>0</v>
      </c>
      <c r="Q12165">
        <v>10535</v>
      </c>
      <c r="R12165">
        <v>1265.4000000000001</v>
      </c>
      <c r="S12165">
        <v>2.6360000000000001</v>
      </c>
      <c r="T12165">
        <v>33</v>
      </c>
      <c r="U12165">
        <v>3834.5</v>
      </c>
      <c r="V12165">
        <v>31</v>
      </c>
      <c r="W12165">
        <v>1.7</v>
      </c>
      <c r="X12165">
        <v>2.7480000000000002</v>
      </c>
      <c r="Y12165" s="8">
        <v>41962</v>
      </c>
    </row>
    <row r="12166" spans="1:25" x14ac:dyDescent="0.25">
      <c r="A12166">
        <v>-111.97817249000001</v>
      </c>
      <c r="B12166">
        <v>33.07855721</v>
      </c>
      <c r="C12166">
        <v>13</v>
      </c>
      <c r="D12166" t="s">
        <v>371</v>
      </c>
      <c r="E12166" t="s">
        <v>370</v>
      </c>
      <c r="F12166">
        <v>12165</v>
      </c>
      <c r="G12166">
        <v>183</v>
      </c>
      <c r="H12166">
        <v>13.33</v>
      </c>
      <c r="I12166">
        <v>2.625</v>
      </c>
      <c r="J12166">
        <v>1</v>
      </c>
      <c r="K12166">
        <v>1164.9000000000001</v>
      </c>
      <c r="L12166" t="s">
        <v>369</v>
      </c>
      <c r="M12166" t="s">
        <v>368</v>
      </c>
      <c r="N12166" s="8">
        <v>41962</v>
      </c>
      <c r="O12166">
        <v>0</v>
      </c>
      <c r="P12166">
        <v>0</v>
      </c>
      <c r="Q12166">
        <v>12967</v>
      </c>
      <c r="R12166">
        <v>1479.6</v>
      </c>
      <c r="S12166">
        <v>3.0819999999999999</v>
      </c>
      <c r="T12166">
        <v>33</v>
      </c>
      <c r="U12166">
        <v>4483.6000000000004</v>
      </c>
      <c r="V12166">
        <v>31</v>
      </c>
      <c r="W12166">
        <v>1.79</v>
      </c>
      <c r="X12166">
        <v>2.8919999999999999</v>
      </c>
      <c r="Y12166" s="8">
        <v>41962</v>
      </c>
    </row>
    <row r="12167" spans="1:25" x14ac:dyDescent="0.25">
      <c r="A12167">
        <v>-111.97817216999999</v>
      </c>
      <c r="B12167">
        <v>33.078550219999997</v>
      </c>
      <c r="C12167">
        <v>13</v>
      </c>
      <c r="D12167" t="s">
        <v>371</v>
      </c>
      <c r="E12167" t="s">
        <v>370</v>
      </c>
      <c r="F12167">
        <v>12166</v>
      </c>
      <c r="G12167">
        <v>179</v>
      </c>
      <c r="H12167">
        <v>13.33</v>
      </c>
      <c r="I12167">
        <v>2.5259999999999998</v>
      </c>
      <c r="J12167">
        <v>1</v>
      </c>
      <c r="K12167">
        <v>1165.0999999999999</v>
      </c>
      <c r="L12167" t="s">
        <v>369</v>
      </c>
      <c r="M12167" t="s">
        <v>368</v>
      </c>
      <c r="N12167" s="8">
        <v>41962</v>
      </c>
      <c r="O12167">
        <v>0</v>
      </c>
      <c r="P12167">
        <v>0</v>
      </c>
      <c r="Q12167">
        <v>11675</v>
      </c>
      <c r="R12167">
        <v>1384</v>
      </c>
      <c r="S12167">
        <v>2.883</v>
      </c>
      <c r="T12167">
        <v>33</v>
      </c>
      <c r="U12167">
        <v>4193.8999999999996</v>
      </c>
      <c r="V12167">
        <v>31</v>
      </c>
      <c r="W12167">
        <v>1.722</v>
      </c>
      <c r="X12167">
        <v>2.7839999999999998</v>
      </c>
      <c r="Y12167" s="8">
        <v>41962</v>
      </c>
    </row>
    <row r="12168" spans="1:25" x14ac:dyDescent="0.25">
      <c r="A12168">
        <v>-111.97817166</v>
      </c>
      <c r="B12168">
        <v>33.07854322</v>
      </c>
      <c r="C12168">
        <v>13</v>
      </c>
      <c r="D12168" t="s">
        <v>371</v>
      </c>
      <c r="E12168" t="s">
        <v>370</v>
      </c>
      <c r="F12168">
        <v>12167</v>
      </c>
      <c r="G12168">
        <v>182</v>
      </c>
      <c r="H12168">
        <v>13.33</v>
      </c>
      <c r="I12168">
        <v>2.5590000000000002</v>
      </c>
      <c r="J12168">
        <v>1</v>
      </c>
      <c r="K12168">
        <v>1165.0999999999999</v>
      </c>
      <c r="L12168" t="s">
        <v>369</v>
      </c>
      <c r="M12168" t="s">
        <v>368</v>
      </c>
      <c r="N12168" s="8">
        <v>41962</v>
      </c>
      <c r="O12168">
        <v>0</v>
      </c>
      <c r="P12168">
        <v>0</v>
      </c>
      <c r="Q12168">
        <v>11633</v>
      </c>
      <c r="R12168">
        <v>1361.4</v>
      </c>
      <c r="S12168">
        <v>2.8359999999999999</v>
      </c>
      <c r="T12168">
        <v>33</v>
      </c>
      <c r="U12168">
        <v>4125.3</v>
      </c>
      <c r="V12168">
        <v>31</v>
      </c>
      <c r="W12168">
        <v>1.7450000000000001</v>
      </c>
      <c r="X12168">
        <v>2.82</v>
      </c>
      <c r="Y12168" s="8">
        <v>41962</v>
      </c>
    </row>
    <row r="12169" spans="1:25" x14ac:dyDescent="0.25">
      <c r="A12169">
        <v>-111.97817166</v>
      </c>
      <c r="B12169">
        <v>33.078536219999997</v>
      </c>
      <c r="C12169">
        <v>13</v>
      </c>
      <c r="D12169" t="s">
        <v>371</v>
      </c>
      <c r="E12169" t="s">
        <v>370</v>
      </c>
      <c r="F12169">
        <v>12168</v>
      </c>
      <c r="G12169">
        <v>182</v>
      </c>
      <c r="H12169">
        <v>13.33</v>
      </c>
      <c r="I12169">
        <v>2.4929999999999999</v>
      </c>
      <c r="J12169">
        <v>1</v>
      </c>
      <c r="K12169">
        <v>1165</v>
      </c>
      <c r="L12169" t="s">
        <v>369</v>
      </c>
      <c r="M12169" t="s">
        <v>368</v>
      </c>
      <c r="N12169" s="8">
        <v>41962</v>
      </c>
      <c r="O12169">
        <v>0</v>
      </c>
      <c r="P12169">
        <v>0</v>
      </c>
      <c r="Q12169">
        <v>9491.6</v>
      </c>
      <c r="R12169">
        <v>1140</v>
      </c>
      <c r="S12169">
        <v>2.375</v>
      </c>
      <c r="T12169">
        <v>33</v>
      </c>
      <c r="U12169">
        <v>3454.5</v>
      </c>
      <c r="V12169">
        <v>31</v>
      </c>
      <c r="W12169">
        <v>1.7</v>
      </c>
      <c r="X12169">
        <v>2.7480000000000002</v>
      </c>
      <c r="Y12169" s="8">
        <v>41962</v>
      </c>
    </row>
    <row r="12170" spans="1:25" x14ac:dyDescent="0.25">
      <c r="A12170">
        <v>-111.97817148999999</v>
      </c>
      <c r="B12170">
        <v>33.078529209999999</v>
      </c>
      <c r="C12170">
        <v>13</v>
      </c>
      <c r="D12170" t="s">
        <v>371</v>
      </c>
      <c r="E12170" t="s">
        <v>370</v>
      </c>
      <c r="F12170">
        <v>12169</v>
      </c>
      <c r="G12170">
        <v>183</v>
      </c>
      <c r="H12170">
        <v>13.33</v>
      </c>
      <c r="I12170">
        <v>2.4609999999999999</v>
      </c>
      <c r="J12170">
        <v>1</v>
      </c>
      <c r="K12170">
        <v>1165</v>
      </c>
      <c r="L12170" t="s">
        <v>369</v>
      </c>
      <c r="M12170" t="s">
        <v>368</v>
      </c>
      <c r="N12170" s="8">
        <v>41962</v>
      </c>
      <c r="O12170">
        <v>0</v>
      </c>
      <c r="P12170">
        <v>0</v>
      </c>
      <c r="Q12170">
        <v>10760</v>
      </c>
      <c r="R12170">
        <v>1309.5</v>
      </c>
      <c r="S12170">
        <v>2.7280000000000002</v>
      </c>
      <c r="T12170">
        <v>33</v>
      </c>
      <c r="U12170">
        <v>3968.2</v>
      </c>
      <c r="V12170">
        <v>31</v>
      </c>
      <c r="W12170">
        <v>1.6779999999999999</v>
      </c>
      <c r="X12170">
        <v>2.7109999999999999</v>
      </c>
      <c r="Y12170" s="8">
        <v>41962</v>
      </c>
    </row>
    <row r="12171" spans="1:25" x14ac:dyDescent="0.25">
      <c r="A12171">
        <v>-111.978172</v>
      </c>
      <c r="B12171">
        <v>33.078522229999997</v>
      </c>
      <c r="C12171">
        <v>13</v>
      </c>
      <c r="D12171" t="s">
        <v>371</v>
      </c>
      <c r="E12171" t="s">
        <v>370</v>
      </c>
      <c r="F12171">
        <v>12170</v>
      </c>
      <c r="G12171">
        <v>180</v>
      </c>
      <c r="H12171">
        <v>13.33</v>
      </c>
      <c r="I12171">
        <v>2.4929999999999999</v>
      </c>
      <c r="J12171">
        <v>1</v>
      </c>
      <c r="K12171">
        <v>1165</v>
      </c>
      <c r="L12171" t="s">
        <v>369</v>
      </c>
      <c r="M12171" t="s">
        <v>368</v>
      </c>
      <c r="N12171" s="8">
        <v>41962</v>
      </c>
      <c r="O12171">
        <v>0</v>
      </c>
      <c r="P12171">
        <v>0</v>
      </c>
      <c r="Q12171">
        <v>11117</v>
      </c>
      <c r="R12171">
        <v>1335.2</v>
      </c>
      <c r="S12171">
        <v>2.782</v>
      </c>
      <c r="T12171">
        <v>33</v>
      </c>
      <c r="U12171">
        <v>4046.1</v>
      </c>
      <c r="V12171">
        <v>31</v>
      </c>
      <c r="W12171">
        <v>1.7</v>
      </c>
      <c r="X12171">
        <v>2.7480000000000002</v>
      </c>
      <c r="Y12171" s="8">
        <v>41962</v>
      </c>
    </row>
    <row r="12172" spans="1:25" x14ac:dyDescent="0.25">
      <c r="A12172">
        <v>-111.97817197000001</v>
      </c>
      <c r="B12172">
        <v>33.078515179999997</v>
      </c>
      <c r="C12172">
        <v>13</v>
      </c>
      <c r="D12172" t="s">
        <v>371</v>
      </c>
      <c r="E12172" t="s">
        <v>370</v>
      </c>
      <c r="F12172">
        <v>12171</v>
      </c>
      <c r="G12172">
        <v>186</v>
      </c>
      <c r="H12172">
        <v>13.33</v>
      </c>
      <c r="I12172">
        <v>2.4929999999999999</v>
      </c>
      <c r="J12172">
        <v>1</v>
      </c>
      <c r="K12172">
        <v>1165.0999999999999</v>
      </c>
      <c r="L12172" t="s">
        <v>369</v>
      </c>
      <c r="M12172" t="s">
        <v>368</v>
      </c>
      <c r="N12172" s="8">
        <v>41962</v>
      </c>
      <c r="O12172">
        <v>0</v>
      </c>
      <c r="P12172">
        <v>0</v>
      </c>
      <c r="Q12172">
        <v>8035</v>
      </c>
      <c r="R12172">
        <v>965.05</v>
      </c>
      <c r="S12172">
        <v>2.0110000000000001</v>
      </c>
      <c r="T12172">
        <v>33</v>
      </c>
      <c r="U12172">
        <v>2924.4</v>
      </c>
      <c r="V12172">
        <v>31</v>
      </c>
      <c r="W12172">
        <v>1.7</v>
      </c>
      <c r="X12172">
        <v>2.7480000000000002</v>
      </c>
      <c r="Y12172" s="8">
        <v>41962</v>
      </c>
    </row>
    <row r="12173" spans="1:25" x14ac:dyDescent="0.25">
      <c r="A12173">
        <v>-111.97817317000001</v>
      </c>
      <c r="B12173">
        <v>33.078507219999999</v>
      </c>
      <c r="C12173">
        <v>13</v>
      </c>
      <c r="D12173" t="s">
        <v>371</v>
      </c>
      <c r="E12173" t="s">
        <v>370</v>
      </c>
      <c r="F12173">
        <v>12172</v>
      </c>
      <c r="G12173">
        <v>179</v>
      </c>
      <c r="H12173">
        <v>13.33</v>
      </c>
      <c r="I12173">
        <v>2.5590000000000002</v>
      </c>
      <c r="J12173">
        <v>1</v>
      </c>
      <c r="K12173">
        <v>1165.2</v>
      </c>
      <c r="L12173" t="s">
        <v>369</v>
      </c>
      <c r="M12173" t="s">
        <v>368</v>
      </c>
      <c r="N12173" s="8">
        <v>41962</v>
      </c>
      <c r="O12173">
        <v>0</v>
      </c>
      <c r="P12173">
        <v>0</v>
      </c>
      <c r="Q12173">
        <v>8448</v>
      </c>
      <c r="R12173">
        <v>988.64</v>
      </c>
      <c r="S12173">
        <v>2.06</v>
      </c>
      <c r="T12173">
        <v>33</v>
      </c>
      <c r="U12173">
        <v>2995.9</v>
      </c>
      <c r="V12173">
        <v>31</v>
      </c>
      <c r="W12173">
        <v>1.7450000000000001</v>
      </c>
      <c r="X12173">
        <v>2.82</v>
      </c>
      <c r="Y12173" s="8">
        <v>41962</v>
      </c>
    </row>
    <row r="12174" spans="1:25" x14ac:dyDescent="0.25">
      <c r="A12174">
        <v>-111.97817351</v>
      </c>
      <c r="B12174">
        <v>33.078501209999999</v>
      </c>
      <c r="C12174">
        <v>13</v>
      </c>
      <c r="D12174" t="s">
        <v>371</v>
      </c>
      <c r="E12174" t="s">
        <v>370</v>
      </c>
      <c r="F12174">
        <v>12173</v>
      </c>
      <c r="G12174">
        <v>177</v>
      </c>
      <c r="H12174">
        <v>13.33</v>
      </c>
      <c r="I12174">
        <v>2.4279999999999999</v>
      </c>
      <c r="J12174">
        <v>1</v>
      </c>
      <c r="K12174">
        <v>1165.2</v>
      </c>
      <c r="L12174" t="s">
        <v>369</v>
      </c>
      <c r="M12174" t="s">
        <v>368</v>
      </c>
      <c r="N12174" s="8">
        <v>41962</v>
      </c>
      <c r="O12174">
        <v>0</v>
      </c>
      <c r="P12174">
        <v>0</v>
      </c>
      <c r="Q12174">
        <v>8697.4</v>
      </c>
      <c r="R12174">
        <v>1072.8</v>
      </c>
      <c r="S12174">
        <v>2.2349999999999999</v>
      </c>
      <c r="T12174">
        <v>33</v>
      </c>
      <c r="U12174">
        <v>3251</v>
      </c>
      <c r="V12174">
        <v>31</v>
      </c>
      <c r="W12174">
        <v>1.655</v>
      </c>
      <c r="X12174">
        <v>2.6749999999999998</v>
      </c>
      <c r="Y12174" s="8">
        <v>41962</v>
      </c>
    </row>
    <row r="12175" spans="1:25" x14ac:dyDescent="0.25">
      <c r="A12175">
        <v>-111.97817249000001</v>
      </c>
      <c r="B12175">
        <v>33.078493209999998</v>
      </c>
      <c r="C12175">
        <v>13</v>
      </c>
      <c r="D12175" t="s">
        <v>371</v>
      </c>
      <c r="E12175" t="s">
        <v>370</v>
      </c>
      <c r="F12175">
        <v>12174</v>
      </c>
      <c r="G12175">
        <v>183</v>
      </c>
      <c r="H12175">
        <v>13.33</v>
      </c>
      <c r="I12175">
        <v>2.5920000000000001</v>
      </c>
      <c r="J12175">
        <v>1</v>
      </c>
      <c r="K12175">
        <v>1165.2</v>
      </c>
      <c r="L12175" t="s">
        <v>369</v>
      </c>
      <c r="M12175" t="s">
        <v>368</v>
      </c>
      <c r="N12175" s="8">
        <v>41962</v>
      </c>
      <c r="O12175">
        <v>0</v>
      </c>
      <c r="P12175">
        <v>0</v>
      </c>
      <c r="Q12175">
        <v>5712.6</v>
      </c>
      <c r="R12175">
        <v>660.06</v>
      </c>
      <c r="S12175">
        <v>1.375</v>
      </c>
      <c r="T12175">
        <v>33</v>
      </c>
      <c r="U12175">
        <v>2000.2</v>
      </c>
      <c r="V12175">
        <v>31</v>
      </c>
      <c r="W12175">
        <v>1.7669999999999999</v>
      </c>
      <c r="X12175">
        <v>2.8559999999999999</v>
      </c>
      <c r="Y12175" s="8">
        <v>41962</v>
      </c>
    </row>
    <row r="12176" spans="1:25" x14ac:dyDescent="0.25">
      <c r="A12176">
        <v>-111.97817334</v>
      </c>
      <c r="B12176">
        <v>33.078486220000002</v>
      </c>
      <c r="C12176">
        <v>13</v>
      </c>
      <c r="D12176" t="s">
        <v>371</v>
      </c>
      <c r="E12176" t="s">
        <v>370</v>
      </c>
      <c r="F12176">
        <v>12175</v>
      </c>
      <c r="G12176">
        <v>178</v>
      </c>
      <c r="H12176">
        <v>13.33</v>
      </c>
      <c r="I12176">
        <v>2.625</v>
      </c>
      <c r="J12176">
        <v>1</v>
      </c>
      <c r="K12176">
        <v>1165.2</v>
      </c>
      <c r="L12176" t="s">
        <v>369</v>
      </c>
      <c r="M12176" t="s">
        <v>368</v>
      </c>
      <c r="N12176" s="8">
        <v>41962</v>
      </c>
      <c r="O12176">
        <v>0</v>
      </c>
      <c r="P12176">
        <v>0</v>
      </c>
      <c r="Q12176">
        <v>5290.5</v>
      </c>
      <c r="R12176">
        <v>603.65</v>
      </c>
      <c r="S12176">
        <v>1.258</v>
      </c>
      <c r="T12176">
        <v>33</v>
      </c>
      <c r="U12176">
        <v>1829.2</v>
      </c>
      <c r="V12176">
        <v>31</v>
      </c>
      <c r="W12176">
        <v>1.79</v>
      </c>
      <c r="X12176">
        <v>2.8919999999999999</v>
      </c>
      <c r="Y12176" s="8">
        <v>41962</v>
      </c>
    </row>
    <row r="12177" spans="1:25" x14ac:dyDescent="0.25">
      <c r="A12177">
        <v>-111.97817249000001</v>
      </c>
      <c r="B12177">
        <v>33.078479209999998</v>
      </c>
      <c r="C12177">
        <v>13</v>
      </c>
      <c r="D12177" t="s">
        <v>371</v>
      </c>
      <c r="E12177" t="s">
        <v>370</v>
      </c>
      <c r="F12177">
        <v>12176</v>
      </c>
      <c r="G12177">
        <v>183</v>
      </c>
      <c r="H12177">
        <v>13.33</v>
      </c>
      <c r="I12177">
        <v>2.5590000000000002</v>
      </c>
      <c r="J12177">
        <v>1</v>
      </c>
      <c r="K12177">
        <v>1165.0999999999999</v>
      </c>
      <c r="L12177" t="s">
        <v>369</v>
      </c>
      <c r="M12177" t="s">
        <v>368</v>
      </c>
      <c r="N12177" s="8">
        <v>41962</v>
      </c>
      <c r="O12177">
        <v>0</v>
      </c>
      <c r="P12177">
        <v>0</v>
      </c>
      <c r="Q12177">
        <v>5616.1</v>
      </c>
      <c r="R12177">
        <v>657.24</v>
      </c>
      <c r="S12177">
        <v>1.369</v>
      </c>
      <c r="T12177">
        <v>33</v>
      </c>
      <c r="U12177">
        <v>1991.6</v>
      </c>
      <c r="V12177">
        <v>31</v>
      </c>
      <c r="W12177">
        <v>1.7450000000000001</v>
      </c>
      <c r="X12177">
        <v>2.82</v>
      </c>
      <c r="Y12177" s="8">
        <v>41962</v>
      </c>
    </row>
    <row r="12178" spans="1:25" x14ac:dyDescent="0.25">
      <c r="A12178">
        <v>-111.97817351</v>
      </c>
      <c r="B12178">
        <v>33.078472210000001</v>
      </c>
      <c r="C12178">
        <v>13</v>
      </c>
      <c r="D12178" t="s">
        <v>371</v>
      </c>
      <c r="E12178" t="s">
        <v>370</v>
      </c>
      <c r="F12178">
        <v>12177</v>
      </c>
      <c r="G12178">
        <v>177</v>
      </c>
      <c r="H12178">
        <v>13.33</v>
      </c>
      <c r="I12178">
        <v>2.5920000000000001</v>
      </c>
      <c r="J12178">
        <v>1</v>
      </c>
      <c r="K12178">
        <v>1165.2</v>
      </c>
      <c r="L12178" t="s">
        <v>369</v>
      </c>
      <c r="M12178" t="s">
        <v>368</v>
      </c>
      <c r="N12178" s="8">
        <v>41962</v>
      </c>
      <c r="O12178">
        <v>0</v>
      </c>
      <c r="P12178">
        <v>0</v>
      </c>
      <c r="Q12178">
        <v>6830.7</v>
      </c>
      <c r="R12178">
        <v>789.25</v>
      </c>
      <c r="S12178">
        <v>1.6439999999999999</v>
      </c>
      <c r="T12178">
        <v>33</v>
      </c>
      <c r="U12178">
        <v>2391.6999999999998</v>
      </c>
      <c r="V12178">
        <v>31</v>
      </c>
      <c r="W12178">
        <v>1.7669999999999999</v>
      </c>
      <c r="X12178">
        <v>2.8559999999999999</v>
      </c>
      <c r="Y12178" s="8">
        <v>41962</v>
      </c>
    </row>
    <row r="12179" spans="1:25" x14ac:dyDescent="0.25">
      <c r="A12179">
        <v>-111.978173</v>
      </c>
      <c r="B12179">
        <v>33.078465229999999</v>
      </c>
      <c r="C12179">
        <v>13</v>
      </c>
      <c r="D12179" t="s">
        <v>371</v>
      </c>
      <c r="E12179" t="s">
        <v>370</v>
      </c>
      <c r="F12179">
        <v>12178</v>
      </c>
      <c r="G12179">
        <v>180</v>
      </c>
      <c r="H12179">
        <v>13.33</v>
      </c>
      <c r="I12179">
        <v>2.5259999999999998</v>
      </c>
      <c r="J12179">
        <v>1</v>
      </c>
      <c r="K12179">
        <v>1165.3</v>
      </c>
      <c r="L12179" t="s">
        <v>369</v>
      </c>
      <c r="M12179" t="s">
        <v>368</v>
      </c>
      <c r="N12179" s="8">
        <v>41962</v>
      </c>
      <c r="O12179">
        <v>0</v>
      </c>
      <c r="P12179">
        <v>0</v>
      </c>
      <c r="Q12179">
        <v>7415.1</v>
      </c>
      <c r="R12179">
        <v>879.03</v>
      </c>
      <c r="S12179">
        <v>1.831</v>
      </c>
      <c r="T12179">
        <v>33</v>
      </c>
      <c r="U12179">
        <v>2663.7</v>
      </c>
      <c r="V12179">
        <v>31</v>
      </c>
      <c r="W12179">
        <v>1.722</v>
      </c>
      <c r="X12179">
        <v>2.7839999999999998</v>
      </c>
      <c r="Y12179" s="8">
        <v>41962</v>
      </c>
    </row>
    <row r="12180" spans="1:25" x14ac:dyDescent="0.25">
      <c r="A12180">
        <v>-111.978173</v>
      </c>
      <c r="B12180">
        <v>33.078458230000003</v>
      </c>
      <c r="C12180">
        <v>13</v>
      </c>
      <c r="D12180" t="s">
        <v>371</v>
      </c>
      <c r="E12180" t="s">
        <v>370</v>
      </c>
      <c r="F12180">
        <v>12179</v>
      </c>
      <c r="G12180">
        <v>180</v>
      </c>
      <c r="H12180">
        <v>13.33</v>
      </c>
      <c r="I12180">
        <v>2.625</v>
      </c>
      <c r="J12180">
        <v>1</v>
      </c>
      <c r="K12180">
        <v>1165.3</v>
      </c>
      <c r="L12180" t="s">
        <v>369</v>
      </c>
      <c r="M12180" t="s">
        <v>368</v>
      </c>
      <c r="N12180" s="8">
        <v>41962</v>
      </c>
      <c r="O12180">
        <v>0</v>
      </c>
      <c r="P12180">
        <v>0</v>
      </c>
      <c r="Q12180">
        <v>6671.5</v>
      </c>
      <c r="R12180">
        <v>761.22</v>
      </c>
      <c r="S12180">
        <v>1.5860000000000001</v>
      </c>
      <c r="T12180">
        <v>33</v>
      </c>
      <c r="U12180">
        <v>2306.6999999999998</v>
      </c>
      <c r="V12180">
        <v>31</v>
      </c>
      <c r="W12180">
        <v>1.79</v>
      </c>
      <c r="X12180">
        <v>2.8919999999999999</v>
      </c>
      <c r="Y12180" s="8">
        <v>41962</v>
      </c>
    </row>
    <row r="12181" spans="1:25" x14ac:dyDescent="0.25">
      <c r="A12181">
        <v>-111.978173</v>
      </c>
      <c r="B12181">
        <v>33.078451229999999</v>
      </c>
      <c r="C12181">
        <v>13</v>
      </c>
      <c r="D12181" t="s">
        <v>371</v>
      </c>
      <c r="E12181" t="s">
        <v>370</v>
      </c>
      <c r="F12181">
        <v>12180</v>
      </c>
      <c r="G12181">
        <v>180</v>
      </c>
      <c r="H12181">
        <v>13.33</v>
      </c>
      <c r="I12181">
        <v>2.625</v>
      </c>
      <c r="J12181">
        <v>1</v>
      </c>
      <c r="K12181">
        <v>1165.3</v>
      </c>
      <c r="L12181" t="s">
        <v>369</v>
      </c>
      <c r="M12181" t="s">
        <v>368</v>
      </c>
      <c r="N12181" s="8">
        <v>41962</v>
      </c>
      <c r="O12181">
        <v>0</v>
      </c>
      <c r="P12181">
        <v>0</v>
      </c>
      <c r="Q12181">
        <v>5244.5</v>
      </c>
      <c r="R12181">
        <v>598.4</v>
      </c>
      <c r="S12181">
        <v>1.2470000000000001</v>
      </c>
      <c r="T12181">
        <v>33</v>
      </c>
      <c r="U12181">
        <v>1813.3</v>
      </c>
      <c r="V12181">
        <v>31</v>
      </c>
      <c r="W12181">
        <v>1.79</v>
      </c>
      <c r="X12181">
        <v>2.8919999999999999</v>
      </c>
      <c r="Y12181" s="8">
        <v>41962</v>
      </c>
    </row>
    <row r="12182" spans="1:25" x14ac:dyDescent="0.25">
      <c r="A12182">
        <v>-111.97817317000001</v>
      </c>
      <c r="B12182">
        <v>33.078444220000002</v>
      </c>
      <c r="C12182">
        <v>13</v>
      </c>
      <c r="D12182" t="s">
        <v>371</v>
      </c>
      <c r="E12182" t="s">
        <v>370</v>
      </c>
      <c r="F12182">
        <v>12181</v>
      </c>
      <c r="G12182">
        <v>179</v>
      </c>
      <c r="H12182">
        <v>13.33</v>
      </c>
      <c r="I12182">
        <v>2.5920000000000001</v>
      </c>
      <c r="J12182">
        <v>1</v>
      </c>
      <c r="K12182">
        <v>1165.4000000000001</v>
      </c>
      <c r="L12182" t="s">
        <v>369</v>
      </c>
      <c r="M12182" t="s">
        <v>368</v>
      </c>
      <c r="N12182" s="8">
        <v>41962</v>
      </c>
      <c r="O12182">
        <v>0</v>
      </c>
      <c r="P12182">
        <v>0</v>
      </c>
      <c r="Q12182">
        <v>2841.8</v>
      </c>
      <c r="R12182">
        <v>328.36</v>
      </c>
      <c r="S12182">
        <v>0.68400000000000005</v>
      </c>
      <c r="T12182">
        <v>33</v>
      </c>
      <c r="U12182">
        <v>995.03</v>
      </c>
      <c r="V12182">
        <v>31</v>
      </c>
      <c r="W12182">
        <v>1.7669999999999999</v>
      </c>
      <c r="X12182">
        <v>2.8559999999999999</v>
      </c>
      <c r="Y12182" s="8">
        <v>41962</v>
      </c>
    </row>
    <row r="12183" spans="1:25" x14ac:dyDescent="0.25">
      <c r="A12183">
        <v>-111.97817283000001</v>
      </c>
      <c r="B12183">
        <v>33.078437219999998</v>
      </c>
      <c r="C12183">
        <v>13</v>
      </c>
      <c r="D12183" t="s">
        <v>371</v>
      </c>
      <c r="E12183" t="s">
        <v>370</v>
      </c>
      <c r="F12183">
        <v>12182</v>
      </c>
      <c r="G12183">
        <v>181</v>
      </c>
      <c r="H12183">
        <v>13.33</v>
      </c>
      <c r="I12183">
        <v>2.4929999999999999</v>
      </c>
      <c r="J12183">
        <v>1</v>
      </c>
      <c r="K12183">
        <v>1165.4000000000001</v>
      </c>
      <c r="L12183" t="s">
        <v>369</v>
      </c>
      <c r="M12183" t="s">
        <v>368</v>
      </c>
      <c r="N12183" s="8">
        <v>41962</v>
      </c>
      <c r="O12183">
        <v>0</v>
      </c>
      <c r="P12183">
        <v>0</v>
      </c>
      <c r="Q12183">
        <v>4830.2</v>
      </c>
      <c r="R12183">
        <v>580.13</v>
      </c>
      <c r="S12183">
        <v>1.2090000000000001</v>
      </c>
      <c r="T12183">
        <v>33</v>
      </c>
      <c r="U12183">
        <v>1758</v>
      </c>
      <c r="V12183">
        <v>31</v>
      </c>
      <c r="W12183">
        <v>1.7</v>
      </c>
      <c r="X12183">
        <v>2.7480000000000002</v>
      </c>
      <c r="Y12183" s="8">
        <v>41962</v>
      </c>
    </row>
    <row r="12184" spans="1:25" x14ac:dyDescent="0.25">
      <c r="A12184">
        <v>-111.97817351</v>
      </c>
      <c r="B12184">
        <v>33.07843021</v>
      </c>
      <c r="C12184">
        <v>13</v>
      </c>
      <c r="D12184" t="s">
        <v>371</v>
      </c>
      <c r="E12184" t="s">
        <v>370</v>
      </c>
      <c r="F12184">
        <v>12183</v>
      </c>
      <c r="G12184">
        <v>177</v>
      </c>
      <c r="H12184">
        <v>13.33</v>
      </c>
      <c r="I12184">
        <v>2.395</v>
      </c>
      <c r="J12184">
        <v>1</v>
      </c>
      <c r="K12184">
        <v>1165.3</v>
      </c>
      <c r="L12184" t="s">
        <v>369</v>
      </c>
      <c r="M12184" t="s">
        <v>368</v>
      </c>
      <c r="N12184" s="8">
        <v>41962</v>
      </c>
      <c r="O12184">
        <v>0</v>
      </c>
      <c r="P12184">
        <v>0</v>
      </c>
      <c r="Q12184">
        <v>9292</v>
      </c>
      <c r="R12184">
        <v>1161.9000000000001</v>
      </c>
      <c r="S12184">
        <v>2.4209999999999998</v>
      </c>
      <c r="T12184">
        <v>33</v>
      </c>
      <c r="U12184">
        <v>3520.9</v>
      </c>
      <c r="V12184">
        <v>31</v>
      </c>
      <c r="W12184">
        <v>1.633</v>
      </c>
      <c r="X12184">
        <v>2.6389999999999998</v>
      </c>
      <c r="Y12184" s="8">
        <v>41962</v>
      </c>
    </row>
    <row r="12185" spans="1:25" x14ac:dyDescent="0.25">
      <c r="A12185">
        <v>-111.97817366</v>
      </c>
      <c r="B12185">
        <v>33.07842222</v>
      </c>
      <c r="C12185">
        <v>13</v>
      </c>
      <c r="D12185" t="s">
        <v>371</v>
      </c>
      <c r="E12185" t="s">
        <v>370</v>
      </c>
      <c r="F12185">
        <v>12184</v>
      </c>
      <c r="G12185">
        <v>182</v>
      </c>
      <c r="H12185">
        <v>13.33</v>
      </c>
      <c r="I12185">
        <v>2.625</v>
      </c>
      <c r="J12185">
        <v>1</v>
      </c>
      <c r="K12185">
        <v>1165.2</v>
      </c>
      <c r="L12185" t="s">
        <v>369</v>
      </c>
      <c r="M12185" t="s">
        <v>368</v>
      </c>
      <c r="N12185" s="8">
        <v>41962</v>
      </c>
      <c r="O12185">
        <v>0</v>
      </c>
      <c r="P12185">
        <v>0</v>
      </c>
      <c r="Q12185">
        <v>9806.1</v>
      </c>
      <c r="R12185">
        <v>1118.9000000000001</v>
      </c>
      <c r="S12185">
        <v>2.331</v>
      </c>
      <c r="T12185">
        <v>33</v>
      </c>
      <c r="U12185">
        <v>3390.5</v>
      </c>
      <c r="V12185">
        <v>31</v>
      </c>
      <c r="W12185">
        <v>1.79</v>
      </c>
      <c r="X12185">
        <v>2.8919999999999999</v>
      </c>
      <c r="Y12185" s="8">
        <v>41962</v>
      </c>
    </row>
    <row r="12186" spans="1:25" x14ac:dyDescent="0.25">
      <c r="A12186">
        <v>-111.97817349</v>
      </c>
      <c r="B12186">
        <v>33.078415210000003</v>
      </c>
      <c r="C12186">
        <v>13</v>
      </c>
      <c r="D12186" t="s">
        <v>371</v>
      </c>
      <c r="E12186" t="s">
        <v>370</v>
      </c>
      <c r="F12186">
        <v>12185</v>
      </c>
      <c r="G12186">
        <v>183</v>
      </c>
      <c r="H12186">
        <v>13.33</v>
      </c>
      <c r="I12186">
        <v>2.4609999999999999</v>
      </c>
      <c r="J12186">
        <v>1</v>
      </c>
      <c r="K12186">
        <v>1165.3</v>
      </c>
      <c r="L12186" t="s">
        <v>369</v>
      </c>
      <c r="M12186" t="s">
        <v>368</v>
      </c>
      <c r="N12186" s="8">
        <v>41962</v>
      </c>
      <c r="O12186">
        <v>0</v>
      </c>
      <c r="P12186">
        <v>0</v>
      </c>
      <c r="Q12186">
        <v>12617</v>
      </c>
      <c r="R12186">
        <v>1535.6</v>
      </c>
      <c r="S12186">
        <v>3.1989999999999998</v>
      </c>
      <c r="T12186">
        <v>33</v>
      </c>
      <c r="U12186">
        <v>4653.3999999999996</v>
      </c>
      <c r="V12186">
        <v>31</v>
      </c>
      <c r="W12186">
        <v>1.6779999999999999</v>
      </c>
      <c r="X12186">
        <v>2.7109999999999999</v>
      </c>
      <c r="Y12186" s="8">
        <v>41962</v>
      </c>
    </row>
    <row r="12187" spans="1:25" x14ac:dyDescent="0.25">
      <c r="A12187">
        <v>-111.97817417</v>
      </c>
      <c r="B12187">
        <v>33.07840822</v>
      </c>
      <c r="C12187">
        <v>13</v>
      </c>
      <c r="D12187" t="s">
        <v>371</v>
      </c>
      <c r="E12187" t="s">
        <v>370</v>
      </c>
      <c r="F12187">
        <v>12186</v>
      </c>
      <c r="G12187">
        <v>179</v>
      </c>
      <c r="H12187">
        <v>13.33</v>
      </c>
      <c r="I12187">
        <v>2.5590000000000002</v>
      </c>
      <c r="J12187">
        <v>1</v>
      </c>
      <c r="K12187">
        <v>1165.3</v>
      </c>
      <c r="L12187" t="s">
        <v>369</v>
      </c>
      <c r="M12187" t="s">
        <v>368</v>
      </c>
      <c r="N12187" s="8">
        <v>41962</v>
      </c>
      <c r="O12187">
        <v>0</v>
      </c>
      <c r="P12187">
        <v>0</v>
      </c>
      <c r="Q12187">
        <v>9477.1</v>
      </c>
      <c r="R12187">
        <v>1109.0999999999999</v>
      </c>
      <c r="S12187">
        <v>2.3109999999999999</v>
      </c>
      <c r="T12187">
        <v>33</v>
      </c>
      <c r="U12187">
        <v>3360.8</v>
      </c>
      <c r="V12187">
        <v>31</v>
      </c>
      <c r="W12187">
        <v>1.7450000000000001</v>
      </c>
      <c r="X12187">
        <v>2.82</v>
      </c>
      <c r="Y12187" s="8">
        <v>41962</v>
      </c>
    </row>
    <row r="12188" spans="1:25" x14ac:dyDescent="0.25">
      <c r="A12188">
        <v>-111.97817366</v>
      </c>
      <c r="B12188">
        <v>33.078401220000003</v>
      </c>
      <c r="C12188">
        <v>13</v>
      </c>
      <c r="D12188" t="s">
        <v>371</v>
      </c>
      <c r="E12188" t="s">
        <v>370</v>
      </c>
      <c r="F12188">
        <v>12187</v>
      </c>
      <c r="G12188">
        <v>182</v>
      </c>
      <c r="H12188">
        <v>13.33</v>
      </c>
      <c r="I12188">
        <v>2.5920000000000001</v>
      </c>
      <c r="J12188">
        <v>1</v>
      </c>
      <c r="K12188">
        <v>1165.3</v>
      </c>
      <c r="L12188" t="s">
        <v>369</v>
      </c>
      <c r="M12188" t="s">
        <v>368</v>
      </c>
      <c r="N12188" s="8">
        <v>41962</v>
      </c>
      <c r="O12188">
        <v>0</v>
      </c>
      <c r="P12188">
        <v>0</v>
      </c>
      <c r="Q12188">
        <v>5640.1</v>
      </c>
      <c r="R12188">
        <v>651.67999999999995</v>
      </c>
      <c r="S12188">
        <v>1.3580000000000001</v>
      </c>
      <c r="T12188">
        <v>33</v>
      </c>
      <c r="U12188">
        <v>1974.8</v>
      </c>
      <c r="V12188">
        <v>31</v>
      </c>
      <c r="W12188">
        <v>1.7669999999999999</v>
      </c>
      <c r="X12188">
        <v>2.8559999999999999</v>
      </c>
      <c r="Y12188" s="8">
        <v>41962</v>
      </c>
    </row>
    <row r="12189" spans="1:25" x14ac:dyDescent="0.25">
      <c r="A12189">
        <v>-111.97817434</v>
      </c>
      <c r="B12189">
        <v>33.07839422</v>
      </c>
      <c r="C12189">
        <v>13</v>
      </c>
      <c r="D12189" t="s">
        <v>371</v>
      </c>
      <c r="E12189" t="s">
        <v>370</v>
      </c>
      <c r="F12189">
        <v>12188</v>
      </c>
      <c r="G12189">
        <v>178</v>
      </c>
      <c r="H12189">
        <v>13.33</v>
      </c>
      <c r="I12189">
        <v>2.625</v>
      </c>
      <c r="J12189">
        <v>1</v>
      </c>
      <c r="K12189">
        <v>1165.2</v>
      </c>
      <c r="L12189" t="s">
        <v>369</v>
      </c>
      <c r="M12189" t="s">
        <v>368</v>
      </c>
      <c r="N12189" s="8">
        <v>41962</v>
      </c>
      <c r="O12189">
        <v>0</v>
      </c>
      <c r="P12189">
        <v>0</v>
      </c>
      <c r="Q12189">
        <v>3564.1</v>
      </c>
      <c r="R12189">
        <v>406.66</v>
      </c>
      <c r="S12189">
        <v>0.84699999999999998</v>
      </c>
      <c r="T12189">
        <v>33</v>
      </c>
      <c r="U12189">
        <v>1232.3</v>
      </c>
      <c r="V12189">
        <v>31</v>
      </c>
      <c r="W12189">
        <v>1.79</v>
      </c>
      <c r="X12189">
        <v>2.8919999999999999</v>
      </c>
      <c r="Y12189" s="8">
        <v>41962</v>
      </c>
    </row>
    <row r="12190" spans="1:25" x14ac:dyDescent="0.25">
      <c r="A12190">
        <v>-111.97817434</v>
      </c>
      <c r="B12190">
        <v>33.078387220000003</v>
      </c>
      <c r="C12190">
        <v>13</v>
      </c>
      <c r="D12190" t="s">
        <v>371</v>
      </c>
      <c r="E12190" t="s">
        <v>370</v>
      </c>
      <c r="F12190">
        <v>12189</v>
      </c>
      <c r="G12190">
        <v>178</v>
      </c>
      <c r="H12190">
        <v>13.33</v>
      </c>
      <c r="I12190">
        <v>2.5920000000000001</v>
      </c>
      <c r="J12190">
        <v>1</v>
      </c>
      <c r="K12190">
        <v>1165.3</v>
      </c>
      <c r="L12190" t="s">
        <v>369</v>
      </c>
      <c r="M12190" t="s">
        <v>368</v>
      </c>
      <c r="N12190" s="8">
        <v>41962</v>
      </c>
      <c r="O12190">
        <v>0</v>
      </c>
      <c r="P12190">
        <v>0</v>
      </c>
      <c r="Q12190">
        <v>614.27</v>
      </c>
      <c r="R12190">
        <v>70.98</v>
      </c>
      <c r="S12190">
        <v>0.14799999999999999</v>
      </c>
      <c r="T12190">
        <v>33</v>
      </c>
      <c r="U12190">
        <v>215.08</v>
      </c>
      <c r="V12190">
        <v>31</v>
      </c>
      <c r="W12190">
        <v>1.7669999999999999</v>
      </c>
      <c r="X12190">
        <v>2.8559999999999999</v>
      </c>
      <c r="Y12190" s="8">
        <v>41962</v>
      </c>
    </row>
    <row r="12191" spans="1:25" x14ac:dyDescent="0.25">
      <c r="A12191">
        <v>-111.97823649</v>
      </c>
      <c r="B12191">
        <v>33.078371789999998</v>
      </c>
      <c r="C12191">
        <v>13</v>
      </c>
      <c r="D12191" t="s">
        <v>371</v>
      </c>
      <c r="E12191" t="s">
        <v>370</v>
      </c>
      <c r="F12191">
        <v>12190</v>
      </c>
      <c r="G12191">
        <v>357</v>
      </c>
      <c r="H12191">
        <v>13.33</v>
      </c>
      <c r="I12191">
        <v>0.91900000000000004</v>
      </c>
      <c r="J12191">
        <v>1</v>
      </c>
      <c r="K12191">
        <v>1164.8</v>
      </c>
      <c r="L12191" t="s">
        <v>369</v>
      </c>
      <c r="M12191" t="s">
        <v>368</v>
      </c>
      <c r="N12191" s="8">
        <v>41962</v>
      </c>
      <c r="O12191">
        <v>0</v>
      </c>
      <c r="P12191">
        <v>0</v>
      </c>
      <c r="Q12191">
        <v>39.619999999999997</v>
      </c>
      <c r="R12191">
        <v>12.92</v>
      </c>
      <c r="S12191">
        <v>2.7E-2</v>
      </c>
      <c r="T12191">
        <v>33</v>
      </c>
      <c r="U12191">
        <v>39.14</v>
      </c>
      <c r="V12191">
        <v>32</v>
      </c>
      <c r="W12191">
        <v>0.626</v>
      </c>
      <c r="X12191">
        <v>1.012</v>
      </c>
      <c r="Y12191" s="8">
        <v>41962</v>
      </c>
    </row>
    <row r="12192" spans="1:25" x14ac:dyDescent="0.25">
      <c r="A12192">
        <v>-111.97823751</v>
      </c>
      <c r="B12192">
        <v>33.078374789999998</v>
      </c>
      <c r="C12192">
        <v>13</v>
      </c>
      <c r="D12192" t="s">
        <v>371</v>
      </c>
      <c r="E12192" t="s">
        <v>370</v>
      </c>
      <c r="F12192">
        <v>12191</v>
      </c>
      <c r="G12192">
        <v>3</v>
      </c>
      <c r="H12192">
        <v>13.33</v>
      </c>
      <c r="I12192">
        <v>0.98399999999999999</v>
      </c>
      <c r="J12192">
        <v>1</v>
      </c>
      <c r="K12192">
        <v>1164.8</v>
      </c>
      <c r="L12192" t="s">
        <v>369</v>
      </c>
      <c r="M12192" t="s">
        <v>368</v>
      </c>
      <c r="N12192" s="8">
        <v>41962</v>
      </c>
      <c r="O12192">
        <v>0</v>
      </c>
      <c r="P12192">
        <v>0</v>
      </c>
      <c r="Q12192">
        <v>1079.5</v>
      </c>
      <c r="R12192">
        <v>328.44</v>
      </c>
      <c r="S12192">
        <v>0.68400000000000005</v>
      </c>
      <c r="T12192">
        <v>33</v>
      </c>
      <c r="U12192">
        <v>995.29</v>
      </c>
      <c r="V12192">
        <v>32</v>
      </c>
      <c r="W12192">
        <v>0.67100000000000004</v>
      </c>
      <c r="X12192">
        <v>1.085</v>
      </c>
      <c r="Y12192" s="8">
        <v>41962</v>
      </c>
    </row>
    <row r="12193" spans="1:25" x14ac:dyDescent="0.25">
      <c r="A12193">
        <v>-111.97823749</v>
      </c>
      <c r="B12193">
        <v>33.078377789999998</v>
      </c>
      <c r="C12193">
        <v>13</v>
      </c>
      <c r="D12193" t="s">
        <v>371</v>
      </c>
      <c r="E12193" t="s">
        <v>370</v>
      </c>
      <c r="F12193">
        <v>12192</v>
      </c>
      <c r="G12193">
        <v>357</v>
      </c>
      <c r="H12193">
        <v>13.33</v>
      </c>
      <c r="I12193">
        <v>0.95099999999999996</v>
      </c>
      <c r="J12193">
        <v>1</v>
      </c>
      <c r="K12193">
        <v>1164.8</v>
      </c>
      <c r="L12193" t="s">
        <v>369</v>
      </c>
      <c r="M12193" t="s">
        <v>368</v>
      </c>
      <c r="N12193" s="8">
        <v>41962</v>
      </c>
      <c r="O12193">
        <v>0</v>
      </c>
      <c r="P12193">
        <v>0</v>
      </c>
      <c r="Q12193">
        <v>725.31</v>
      </c>
      <c r="R12193">
        <v>228.3</v>
      </c>
      <c r="S12193">
        <v>0.47599999999999998</v>
      </c>
      <c r="T12193">
        <v>33</v>
      </c>
      <c r="U12193">
        <v>691.81</v>
      </c>
      <c r="V12193">
        <v>32</v>
      </c>
      <c r="W12193">
        <v>0.64900000000000002</v>
      </c>
      <c r="X12193">
        <v>1.048</v>
      </c>
      <c r="Y12193" s="8">
        <v>41962</v>
      </c>
    </row>
    <row r="12194" spans="1:25" x14ac:dyDescent="0.25">
      <c r="A12194">
        <v>-111.97823613</v>
      </c>
      <c r="B12194">
        <v>33.078379929999997</v>
      </c>
      <c r="C12194">
        <v>13</v>
      </c>
      <c r="D12194" t="s">
        <v>371</v>
      </c>
      <c r="E12194" t="s">
        <v>370</v>
      </c>
      <c r="F12194">
        <v>12193</v>
      </c>
      <c r="G12194">
        <v>349</v>
      </c>
      <c r="H12194">
        <v>13.33</v>
      </c>
      <c r="I12194">
        <v>0.91900000000000004</v>
      </c>
      <c r="J12194">
        <v>1</v>
      </c>
      <c r="K12194">
        <v>1164.8</v>
      </c>
      <c r="L12194" t="s">
        <v>369</v>
      </c>
      <c r="M12194" t="s">
        <v>368</v>
      </c>
      <c r="N12194" s="8">
        <v>41962</v>
      </c>
      <c r="O12194">
        <v>0</v>
      </c>
      <c r="P12194">
        <v>0</v>
      </c>
      <c r="Q12194">
        <v>645.09</v>
      </c>
      <c r="R12194">
        <v>210.3</v>
      </c>
      <c r="S12194">
        <v>0.438</v>
      </c>
      <c r="T12194">
        <v>33</v>
      </c>
      <c r="U12194">
        <v>637.28</v>
      </c>
      <c r="V12194">
        <v>32</v>
      </c>
      <c r="W12194">
        <v>0.626</v>
      </c>
      <c r="X12194">
        <v>1.012</v>
      </c>
      <c r="Y12194" s="8">
        <v>41962</v>
      </c>
    </row>
    <row r="12195" spans="1:25" x14ac:dyDescent="0.25">
      <c r="A12195">
        <v>-111.97823817</v>
      </c>
      <c r="B12195">
        <v>33.078381780000001</v>
      </c>
      <c r="C12195">
        <v>13</v>
      </c>
      <c r="D12195" t="s">
        <v>371</v>
      </c>
      <c r="E12195" t="s">
        <v>370</v>
      </c>
      <c r="F12195">
        <v>12194</v>
      </c>
      <c r="G12195">
        <v>1</v>
      </c>
      <c r="H12195">
        <v>13.33</v>
      </c>
      <c r="I12195">
        <v>0.72199999999999998</v>
      </c>
      <c r="J12195">
        <v>1</v>
      </c>
      <c r="K12195">
        <v>1164.9000000000001</v>
      </c>
      <c r="L12195" t="s">
        <v>369</v>
      </c>
      <c r="M12195" t="s">
        <v>368</v>
      </c>
      <c r="N12195" s="8">
        <v>41962</v>
      </c>
      <c r="O12195">
        <v>0</v>
      </c>
      <c r="P12195">
        <v>0</v>
      </c>
      <c r="Q12195">
        <v>1591.1</v>
      </c>
      <c r="R12195">
        <v>660.15</v>
      </c>
      <c r="S12195">
        <v>1.375</v>
      </c>
      <c r="T12195">
        <v>33</v>
      </c>
      <c r="U12195">
        <v>2000.4</v>
      </c>
      <c r="V12195">
        <v>32</v>
      </c>
      <c r="W12195">
        <v>0.49199999999999999</v>
      </c>
      <c r="X12195">
        <v>0.79500000000000004</v>
      </c>
      <c r="Y12195" s="8">
        <v>41962</v>
      </c>
    </row>
    <row r="12196" spans="1:25" x14ac:dyDescent="0.25">
      <c r="A12196">
        <v>-111.97823783</v>
      </c>
      <c r="B12196">
        <v>33.07838478</v>
      </c>
      <c r="C12196">
        <v>13</v>
      </c>
      <c r="D12196" t="s">
        <v>371</v>
      </c>
      <c r="E12196" t="s">
        <v>370</v>
      </c>
      <c r="F12196">
        <v>12195</v>
      </c>
      <c r="G12196">
        <v>359</v>
      </c>
      <c r="H12196">
        <v>13.33</v>
      </c>
      <c r="I12196">
        <v>0.91900000000000004</v>
      </c>
      <c r="J12196">
        <v>1</v>
      </c>
      <c r="K12196">
        <v>1164.8</v>
      </c>
      <c r="L12196" t="s">
        <v>369</v>
      </c>
      <c r="M12196" t="s">
        <v>368</v>
      </c>
      <c r="N12196" s="8">
        <v>41962</v>
      </c>
      <c r="O12196">
        <v>0</v>
      </c>
      <c r="P12196">
        <v>0</v>
      </c>
      <c r="Q12196">
        <v>556.74</v>
      </c>
      <c r="R12196">
        <v>181.5</v>
      </c>
      <c r="S12196">
        <v>0.378</v>
      </c>
      <c r="T12196">
        <v>33</v>
      </c>
      <c r="U12196">
        <v>550</v>
      </c>
      <c r="V12196">
        <v>32</v>
      </c>
      <c r="W12196">
        <v>0.626</v>
      </c>
      <c r="X12196">
        <v>1.012</v>
      </c>
      <c r="Y12196" s="8">
        <v>41962</v>
      </c>
    </row>
    <row r="12197" spans="1:25" x14ac:dyDescent="0.25">
      <c r="A12197">
        <v>-111.97823817</v>
      </c>
      <c r="B12197">
        <v>33.078386780000002</v>
      </c>
      <c r="C12197">
        <v>13</v>
      </c>
      <c r="D12197" t="s">
        <v>371</v>
      </c>
      <c r="E12197" t="s">
        <v>370</v>
      </c>
      <c r="F12197">
        <v>12196</v>
      </c>
      <c r="G12197">
        <v>1</v>
      </c>
      <c r="H12197">
        <v>13.33</v>
      </c>
      <c r="I12197">
        <v>0.95099999999999996</v>
      </c>
      <c r="J12197">
        <v>1</v>
      </c>
      <c r="K12197">
        <v>1164.9000000000001</v>
      </c>
      <c r="L12197" t="s">
        <v>369</v>
      </c>
      <c r="M12197" t="s">
        <v>368</v>
      </c>
      <c r="N12197" s="8">
        <v>41962</v>
      </c>
      <c r="O12197">
        <v>0</v>
      </c>
      <c r="P12197">
        <v>0</v>
      </c>
      <c r="Q12197">
        <v>1021</v>
      </c>
      <c r="R12197">
        <v>321.38</v>
      </c>
      <c r="S12197">
        <v>0.67</v>
      </c>
      <c r="T12197">
        <v>33</v>
      </c>
      <c r="U12197">
        <v>973.88</v>
      </c>
      <c r="V12197">
        <v>32</v>
      </c>
      <c r="W12197">
        <v>0.64900000000000002</v>
      </c>
      <c r="X12197">
        <v>1.048</v>
      </c>
      <c r="Y12197" s="8">
        <v>41962</v>
      </c>
    </row>
    <row r="12198" spans="1:25" x14ac:dyDescent="0.25">
      <c r="A12198">
        <v>-111.97823886</v>
      </c>
      <c r="B12198">
        <v>33.07838881</v>
      </c>
      <c r="C12198">
        <v>13</v>
      </c>
      <c r="D12198" t="s">
        <v>371</v>
      </c>
      <c r="E12198" t="s">
        <v>370</v>
      </c>
      <c r="F12198">
        <v>12197</v>
      </c>
      <c r="G12198">
        <v>5</v>
      </c>
      <c r="H12198">
        <v>13.33</v>
      </c>
      <c r="I12198">
        <v>0.65600000000000003</v>
      </c>
      <c r="J12198">
        <v>1</v>
      </c>
      <c r="K12198">
        <v>1165</v>
      </c>
      <c r="L12198" t="s">
        <v>369</v>
      </c>
      <c r="M12198" t="s">
        <v>368</v>
      </c>
      <c r="N12198" s="8">
        <v>41962</v>
      </c>
      <c r="O12198">
        <v>0</v>
      </c>
      <c r="P12198">
        <v>0</v>
      </c>
      <c r="Q12198">
        <v>1198</v>
      </c>
      <c r="R12198">
        <v>546.78</v>
      </c>
      <c r="S12198">
        <v>1.139</v>
      </c>
      <c r="T12198">
        <v>33</v>
      </c>
      <c r="U12198">
        <v>1656.9</v>
      </c>
      <c r="V12198">
        <v>32</v>
      </c>
      <c r="W12198">
        <v>0.44700000000000001</v>
      </c>
      <c r="X12198">
        <v>0.72299999999999998</v>
      </c>
      <c r="Y12198" s="8">
        <v>41962</v>
      </c>
    </row>
    <row r="12199" spans="1:25" x14ac:dyDescent="0.25">
      <c r="A12199">
        <v>-111.9782397</v>
      </c>
      <c r="B12199">
        <v>33.0783919</v>
      </c>
      <c r="C12199">
        <v>13</v>
      </c>
      <c r="D12199" t="s">
        <v>371</v>
      </c>
      <c r="E12199" t="s">
        <v>370</v>
      </c>
      <c r="F12199">
        <v>12198</v>
      </c>
      <c r="G12199">
        <v>10</v>
      </c>
      <c r="H12199">
        <v>13.33</v>
      </c>
      <c r="I12199">
        <v>0.78700000000000003</v>
      </c>
      <c r="J12199">
        <v>1</v>
      </c>
      <c r="K12199">
        <v>1165</v>
      </c>
      <c r="L12199" t="s">
        <v>369</v>
      </c>
      <c r="M12199" t="s">
        <v>368</v>
      </c>
      <c r="N12199" s="8">
        <v>41962</v>
      </c>
      <c r="O12199">
        <v>0</v>
      </c>
      <c r="P12199">
        <v>0</v>
      </c>
      <c r="Q12199">
        <v>1497.3</v>
      </c>
      <c r="R12199">
        <v>569.49</v>
      </c>
      <c r="S12199">
        <v>1.1859999999999999</v>
      </c>
      <c r="T12199">
        <v>33</v>
      </c>
      <c r="U12199">
        <v>1725.7</v>
      </c>
      <c r="V12199">
        <v>32</v>
      </c>
      <c r="W12199">
        <v>0.53700000000000003</v>
      </c>
      <c r="X12199">
        <v>0.86799999999999999</v>
      </c>
      <c r="Y12199" s="8">
        <v>41962</v>
      </c>
    </row>
    <row r="12200" spans="1:25" x14ac:dyDescent="0.25">
      <c r="A12200">
        <v>-111.978238</v>
      </c>
      <c r="B12200">
        <v>33.078394770000003</v>
      </c>
      <c r="C12200">
        <v>13</v>
      </c>
      <c r="D12200" t="s">
        <v>371</v>
      </c>
      <c r="E12200" t="s">
        <v>370</v>
      </c>
      <c r="F12200">
        <v>12199</v>
      </c>
      <c r="G12200">
        <v>0</v>
      </c>
      <c r="H12200">
        <v>13.33</v>
      </c>
      <c r="I12200">
        <v>1.1479999999999999</v>
      </c>
      <c r="J12200">
        <v>1</v>
      </c>
      <c r="K12200">
        <v>1165</v>
      </c>
      <c r="L12200" t="s">
        <v>369</v>
      </c>
      <c r="M12200" t="s">
        <v>368</v>
      </c>
      <c r="N12200" s="8">
        <v>41962</v>
      </c>
      <c r="O12200">
        <v>0</v>
      </c>
      <c r="P12200">
        <v>0</v>
      </c>
      <c r="Q12200">
        <v>2482.1</v>
      </c>
      <c r="R12200">
        <v>647.33000000000004</v>
      </c>
      <c r="S12200">
        <v>1.349</v>
      </c>
      <c r="T12200">
        <v>33</v>
      </c>
      <c r="U12200">
        <v>1961.6</v>
      </c>
      <c r="V12200">
        <v>32</v>
      </c>
      <c r="W12200">
        <v>0.78300000000000003</v>
      </c>
      <c r="X12200">
        <v>1.2649999999999999</v>
      </c>
      <c r="Y12200" s="8">
        <v>41962</v>
      </c>
    </row>
    <row r="12201" spans="1:25" x14ac:dyDescent="0.25">
      <c r="A12201">
        <v>-111.97823834</v>
      </c>
      <c r="B12201">
        <v>33.078397780000003</v>
      </c>
      <c r="C12201">
        <v>13</v>
      </c>
      <c r="D12201" t="s">
        <v>371</v>
      </c>
      <c r="E12201" t="s">
        <v>370</v>
      </c>
      <c r="F12201">
        <v>12200</v>
      </c>
      <c r="G12201">
        <v>2</v>
      </c>
      <c r="H12201">
        <v>13.33</v>
      </c>
      <c r="I12201">
        <v>1.1479999999999999</v>
      </c>
      <c r="J12201">
        <v>1</v>
      </c>
      <c r="K12201">
        <v>1165</v>
      </c>
      <c r="L12201" t="s">
        <v>369</v>
      </c>
      <c r="M12201" t="s">
        <v>368</v>
      </c>
      <c r="N12201" s="8">
        <v>41962</v>
      </c>
      <c r="O12201">
        <v>0</v>
      </c>
      <c r="P12201">
        <v>0</v>
      </c>
      <c r="Q12201">
        <v>3489.1</v>
      </c>
      <c r="R12201">
        <v>909.96</v>
      </c>
      <c r="S12201">
        <v>1.8959999999999999</v>
      </c>
      <c r="T12201">
        <v>33</v>
      </c>
      <c r="U12201">
        <v>2757.5</v>
      </c>
      <c r="V12201">
        <v>32</v>
      </c>
      <c r="W12201">
        <v>0.78300000000000003</v>
      </c>
      <c r="X12201">
        <v>1.2649999999999999</v>
      </c>
      <c r="Y12201" s="8">
        <v>41962</v>
      </c>
    </row>
    <row r="12202" spans="1:25" x14ac:dyDescent="0.25">
      <c r="A12202">
        <v>-111.97823768000001</v>
      </c>
      <c r="B12202">
        <v>33.078400790000003</v>
      </c>
      <c r="C12202">
        <v>13</v>
      </c>
      <c r="D12202" t="s">
        <v>371</v>
      </c>
      <c r="E12202" t="s">
        <v>370</v>
      </c>
      <c r="F12202">
        <v>12201</v>
      </c>
      <c r="G12202">
        <v>4</v>
      </c>
      <c r="H12202">
        <v>13.33</v>
      </c>
      <c r="I12202">
        <v>1.1479999999999999</v>
      </c>
      <c r="J12202">
        <v>1</v>
      </c>
      <c r="K12202">
        <v>1165</v>
      </c>
      <c r="L12202" t="s">
        <v>369</v>
      </c>
      <c r="M12202" t="s">
        <v>368</v>
      </c>
      <c r="N12202" s="8">
        <v>41962</v>
      </c>
      <c r="O12202">
        <v>0</v>
      </c>
      <c r="P12202">
        <v>0</v>
      </c>
      <c r="Q12202">
        <v>3265.8</v>
      </c>
      <c r="R12202">
        <v>851.73</v>
      </c>
      <c r="S12202">
        <v>1.774</v>
      </c>
      <c r="T12202">
        <v>33</v>
      </c>
      <c r="U12202">
        <v>2581</v>
      </c>
      <c r="V12202">
        <v>32</v>
      </c>
      <c r="W12202">
        <v>0.78300000000000003</v>
      </c>
      <c r="X12202">
        <v>1.2649999999999999</v>
      </c>
      <c r="Y12202" s="8">
        <v>41962</v>
      </c>
    </row>
    <row r="12203" spans="1:25" x14ac:dyDescent="0.25">
      <c r="A12203">
        <v>-111.978238</v>
      </c>
      <c r="B12203">
        <v>33.078403770000001</v>
      </c>
      <c r="C12203">
        <v>13</v>
      </c>
      <c r="D12203" t="s">
        <v>371</v>
      </c>
      <c r="E12203" t="s">
        <v>370</v>
      </c>
      <c r="F12203">
        <v>12202</v>
      </c>
      <c r="G12203">
        <v>0</v>
      </c>
      <c r="H12203">
        <v>13.33</v>
      </c>
      <c r="I12203">
        <v>1.083</v>
      </c>
      <c r="J12203">
        <v>1</v>
      </c>
      <c r="K12203">
        <v>1165</v>
      </c>
      <c r="L12203" t="s">
        <v>369</v>
      </c>
      <c r="M12203" t="s">
        <v>368</v>
      </c>
      <c r="N12203" s="8">
        <v>41962</v>
      </c>
      <c r="O12203">
        <v>0</v>
      </c>
      <c r="P12203">
        <v>0</v>
      </c>
      <c r="Q12203">
        <v>3811.9</v>
      </c>
      <c r="R12203">
        <v>1054.4000000000001</v>
      </c>
      <c r="S12203">
        <v>2.1970000000000001</v>
      </c>
      <c r="T12203">
        <v>33</v>
      </c>
      <c r="U12203">
        <v>3195.2</v>
      </c>
      <c r="V12203">
        <v>32</v>
      </c>
      <c r="W12203">
        <v>0.73799999999999999</v>
      </c>
      <c r="X12203">
        <v>1.1930000000000001</v>
      </c>
      <c r="Y12203" s="8">
        <v>41962</v>
      </c>
    </row>
    <row r="12204" spans="1:25" x14ac:dyDescent="0.25">
      <c r="A12204">
        <v>-111.97823697</v>
      </c>
      <c r="B12204">
        <v>33.078406819999998</v>
      </c>
      <c r="C12204">
        <v>13</v>
      </c>
      <c r="D12204" t="s">
        <v>371</v>
      </c>
      <c r="E12204" t="s">
        <v>370</v>
      </c>
      <c r="F12204">
        <v>12203</v>
      </c>
      <c r="G12204">
        <v>354</v>
      </c>
      <c r="H12204">
        <v>13.33</v>
      </c>
      <c r="I12204">
        <v>1.1479999999999999</v>
      </c>
      <c r="J12204">
        <v>1</v>
      </c>
      <c r="K12204">
        <v>1165</v>
      </c>
      <c r="L12204" t="s">
        <v>369</v>
      </c>
      <c r="M12204" t="s">
        <v>368</v>
      </c>
      <c r="N12204" s="8">
        <v>41962</v>
      </c>
      <c r="O12204">
        <v>0</v>
      </c>
      <c r="P12204">
        <v>0</v>
      </c>
      <c r="Q12204">
        <v>3646.7</v>
      </c>
      <c r="R12204">
        <v>951.06</v>
      </c>
      <c r="S12204">
        <v>1.9810000000000001</v>
      </c>
      <c r="T12204">
        <v>33</v>
      </c>
      <c r="U12204">
        <v>2882</v>
      </c>
      <c r="V12204">
        <v>32</v>
      </c>
      <c r="W12204">
        <v>0.78300000000000003</v>
      </c>
      <c r="X12204">
        <v>1.2649999999999999</v>
      </c>
      <c r="Y12204" s="8">
        <v>41962</v>
      </c>
    </row>
    <row r="12205" spans="1:25" x14ac:dyDescent="0.25">
      <c r="A12205">
        <v>-111.97823751</v>
      </c>
      <c r="B12205">
        <v>33.078409790000002</v>
      </c>
      <c r="C12205">
        <v>13</v>
      </c>
      <c r="D12205" t="s">
        <v>371</v>
      </c>
      <c r="E12205" t="s">
        <v>370</v>
      </c>
      <c r="F12205">
        <v>12204</v>
      </c>
      <c r="G12205">
        <v>3</v>
      </c>
      <c r="H12205">
        <v>13.33</v>
      </c>
      <c r="I12205">
        <v>1.181</v>
      </c>
      <c r="J12205">
        <v>1</v>
      </c>
      <c r="K12205">
        <v>1165</v>
      </c>
      <c r="L12205" t="s">
        <v>369</v>
      </c>
      <c r="M12205" t="s">
        <v>368</v>
      </c>
      <c r="N12205" s="8">
        <v>41962</v>
      </c>
      <c r="O12205">
        <v>0</v>
      </c>
      <c r="P12205">
        <v>0</v>
      </c>
      <c r="Q12205">
        <v>3789</v>
      </c>
      <c r="R12205">
        <v>960.72</v>
      </c>
      <c r="S12205">
        <v>2.0019999999999998</v>
      </c>
      <c r="T12205">
        <v>33</v>
      </c>
      <c r="U12205">
        <v>2911.3</v>
      </c>
      <c r="V12205">
        <v>32</v>
      </c>
      <c r="W12205">
        <v>0.80500000000000005</v>
      </c>
      <c r="X12205">
        <v>1.3009999999999999</v>
      </c>
      <c r="Y12205" s="8">
        <v>41962</v>
      </c>
    </row>
    <row r="12206" spans="1:25" x14ac:dyDescent="0.25">
      <c r="A12206">
        <v>-111.97824015</v>
      </c>
      <c r="B12206">
        <v>33.07841355</v>
      </c>
      <c r="C12206">
        <v>13</v>
      </c>
      <c r="D12206" t="s">
        <v>371</v>
      </c>
      <c r="E12206" t="s">
        <v>370</v>
      </c>
      <c r="F12206">
        <v>12205</v>
      </c>
      <c r="G12206">
        <v>25</v>
      </c>
      <c r="H12206">
        <v>13.33</v>
      </c>
      <c r="I12206">
        <v>1.411</v>
      </c>
      <c r="J12206">
        <v>1</v>
      </c>
      <c r="K12206">
        <v>1165.0999999999999</v>
      </c>
      <c r="L12206" t="s">
        <v>369</v>
      </c>
      <c r="M12206" t="s">
        <v>368</v>
      </c>
      <c r="N12206" s="8">
        <v>41962</v>
      </c>
      <c r="O12206">
        <v>0</v>
      </c>
      <c r="P12206">
        <v>0</v>
      </c>
      <c r="Q12206">
        <v>3768.3</v>
      </c>
      <c r="R12206">
        <v>799.92</v>
      </c>
      <c r="S12206">
        <v>1.667</v>
      </c>
      <c r="T12206">
        <v>33</v>
      </c>
      <c r="U12206">
        <v>2424</v>
      </c>
      <c r="V12206">
        <v>32</v>
      </c>
      <c r="W12206">
        <v>0.96199999999999997</v>
      </c>
      <c r="X12206">
        <v>1.5549999999999999</v>
      </c>
      <c r="Y12206" s="8">
        <v>41962</v>
      </c>
    </row>
    <row r="12207" spans="1:25" x14ac:dyDescent="0.25">
      <c r="A12207">
        <v>-111.97823446</v>
      </c>
      <c r="B12207">
        <v>33.078415880000001</v>
      </c>
      <c r="C12207">
        <v>13</v>
      </c>
      <c r="D12207" t="s">
        <v>371</v>
      </c>
      <c r="E12207" t="s">
        <v>370</v>
      </c>
      <c r="F12207">
        <v>12206</v>
      </c>
      <c r="G12207">
        <v>351</v>
      </c>
      <c r="H12207">
        <v>13.33</v>
      </c>
      <c r="I12207">
        <v>1.115</v>
      </c>
      <c r="J12207">
        <v>1</v>
      </c>
      <c r="K12207">
        <v>1165.2</v>
      </c>
      <c r="L12207" t="s">
        <v>369</v>
      </c>
      <c r="M12207" t="s">
        <v>368</v>
      </c>
      <c r="N12207" s="8">
        <v>41962</v>
      </c>
      <c r="O12207">
        <v>0</v>
      </c>
      <c r="P12207">
        <v>0</v>
      </c>
      <c r="Q12207">
        <v>4110.1000000000004</v>
      </c>
      <c r="R12207">
        <v>1103.4000000000001</v>
      </c>
      <c r="S12207">
        <v>2.2989999999999999</v>
      </c>
      <c r="T12207">
        <v>33</v>
      </c>
      <c r="U12207">
        <v>3343.8</v>
      </c>
      <c r="V12207">
        <v>32</v>
      </c>
      <c r="W12207">
        <v>0.76100000000000001</v>
      </c>
      <c r="X12207">
        <v>1.2290000000000001</v>
      </c>
      <c r="Y12207" s="8">
        <v>41962</v>
      </c>
    </row>
    <row r="12208" spans="1:25" x14ac:dyDescent="0.25">
      <c r="A12208">
        <v>-111.97823497</v>
      </c>
      <c r="B12208">
        <v>33.078418820000003</v>
      </c>
      <c r="C12208">
        <v>13</v>
      </c>
      <c r="D12208" t="s">
        <v>371</v>
      </c>
      <c r="E12208" t="s">
        <v>370</v>
      </c>
      <c r="F12208">
        <v>12207</v>
      </c>
      <c r="G12208">
        <v>354</v>
      </c>
      <c r="H12208">
        <v>13.33</v>
      </c>
      <c r="I12208">
        <v>1.181</v>
      </c>
      <c r="J12208">
        <v>1</v>
      </c>
      <c r="K12208">
        <v>1165.3</v>
      </c>
      <c r="L12208" t="s">
        <v>369</v>
      </c>
      <c r="M12208" t="s">
        <v>368</v>
      </c>
      <c r="N12208" s="8">
        <v>41962</v>
      </c>
      <c r="O12208">
        <v>0</v>
      </c>
      <c r="P12208">
        <v>0</v>
      </c>
      <c r="Q12208">
        <v>3230.8</v>
      </c>
      <c r="R12208">
        <v>819.2</v>
      </c>
      <c r="S12208">
        <v>1.7070000000000001</v>
      </c>
      <c r="T12208">
        <v>33</v>
      </c>
      <c r="U12208">
        <v>2482.4</v>
      </c>
      <c r="V12208">
        <v>32</v>
      </c>
      <c r="W12208">
        <v>0.80500000000000005</v>
      </c>
      <c r="X12208">
        <v>1.3009999999999999</v>
      </c>
      <c r="Y12208" s="8">
        <v>41962</v>
      </c>
    </row>
    <row r="12209" spans="1:25" x14ac:dyDescent="0.25">
      <c r="A12209">
        <v>-111.978236</v>
      </c>
      <c r="B12209">
        <v>33.078421769999999</v>
      </c>
      <c r="C12209">
        <v>13</v>
      </c>
      <c r="D12209" t="s">
        <v>371</v>
      </c>
      <c r="E12209" t="s">
        <v>370</v>
      </c>
      <c r="F12209">
        <v>12208</v>
      </c>
      <c r="G12209">
        <v>0</v>
      </c>
      <c r="H12209">
        <v>13.33</v>
      </c>
      <c r="I12209">
        <v>1.083</v>
      </c>
      <c r="J12209">
        <v>1</v>
      </c>
      <c r="K12209">
        <v>1165.3</v>
      </c>
      <c r="L12209" t="s">
        <v>369</v>
      </c>
      <c r="M12209" t="s">
        <v>368</v>
      </c>
      <c r="N12209" s="8">
        <v>41962</v>
      </c>
      <c r="O12209">
        <v>0</v>
      </c>
      <c r="P12209">
        <v>0</v>
      </c>
      <c r="Q12209">
        <v>4165.6000000000004</v>
      </c>
      <c r="R12209">
        <v>1152.2</v>
      </c>
      <c r="S12209">
        <v>2.4</v>
      </c>
      <c r="T12209">
        <v>33</v>
      </c>
      <c r="U12209">
        <v>3491.6</v>
      </c>
      <c r="V12209">
        <v>32</v>
      </c>
      <c r="W12209">
        <v>0.73799999999999999</v>
      </c>
      <c r="X12209">
        <v>1.1930000000000001</v>
      </c>
      <c r="Y12209" s="8">
        <v>41962</v>
      </c>
    </row>
    <row r="12210" spans="1:25" x14ac:dyDescent="0.25">
      <c r="A12210">
        <v>-111.97823566</v>
      </c>
      <c r="B12210">
        <v>33.078424779999999</v>
      </c>
      <c r="C12210">
        <v>13</v>
      </c>
      <c r="D12210" t="s">
        <v>371</v>
      </c>
      <c r="E12210" t="s">
        <v>370</v>
      </c>
      <c r="F12210">
        <v>12209</v>
      </c>
      <c r="G12210">
        <v>358</v>
      </c>
      <c r="H12210">
        <v>13.33</v>
      </c>
      <c r="I12210">
        <v>1.05</v>
      </c>
      <c r="J12210">
        <v>1</v>
      </c>
      <c r="K12210">
        <v>1165.2</v>
      </c>
      <c r="L12210" t="s">
        <v>369</v>
      </c>
      <c r="M12210" t="s">
        <v>368</v>
      </c>
      <c r="N12210" s="8">
        <v>41962</v>
      </c>
      <c r="O12210">
        <v>0</v>
      </c>
      <c r="P12210">
        <v>0</v>
      </c>
      <c r="Q12210">
        <v>3976.4</v>
      </c>
      <c r="R12210">
        <v>1134.3</v>
      </c>
      <c r="S12210">
        <v>2.363</v>
      </c>
      <c r="T12210">
        <v>33</v>
      </c>
      <c r="U12210">
        <v>3437.2</v>
      </c>
      <c r="V12210">
        <v>32</v>
      </c>
      <c r="W12210">
        <v>0.71599999999999997</v>
      </c>
      <c r="X12210">
        <v>1.157</v>
      </c>
      <c r="Y12210" s="8">
        <v>41962</v>
      </c>
    </row>
    <row r="12211" spans="1:25" x14ac:dyDescent="0.25">
      <c r="A12211">
        <v>-111.97823683</v>
      </c>
      <c r="B12211">
        <v>33.078427779999998</v>
      </c>
      <c r="C12211">
        <v>13</v>
      </c>
      <c r="D12211" t="s">
        <v>371</v>
      </c>
      <c r="E12211" t="s">
        <v>370</v>
      </c>
      <c r="F12211">
        <v>12210</v>
      </c>
      <c r="G12211">
        <v>359</v>
      </c>
      <c r="H12211">
        <v>13.33</v>
      </c>
      <c r="I12211">
        <v>1.181</v>
      </c>
      <c r="J12211">
        <v>1</v>
      </c>
      <c r="K12211">
        <v>1165.3</v>
      </c>
      <c r="L12211" t="s">
        <v>369</v>
      </c>
      <c r="M12211" t="s">
        <v>368</v>
      </c>
      <c r="N12211" s="8">
        <v>41962</v>
      </c>
      <c r="O12211">
        <v>0</v>
      </c>
      <c r="P12211">
        <v>0</v>
      </c>
      <c r="Q12211">
        <v>4627.2</v>
      </c>
      <c r="R12211">
        <v>1173.3</v>
      </c>
      <c r="S12211">
        <v>2.444</v>
      </c>
      <c r="T12211">
        <v>33</v>
      </c>
      <c r="U12211">
        <v>3555.3</v>
      </c>
      <c r="V12211">
        <v>32</v>
      </c>
      <c r="W12211">
        <v>0.80500000000000005</v>
      </c>
      <c r="X12211">
        <v>1.3009999999999999</v>
      </c>
      <c r="Y12211" s="8">
        <v>41962</v>
      </c>
    </row>
    <row r="12212" spans="1:25" x14ac:dyDescent="0.25">
      <c r="A12212">
        <v>-111.97823634</v>
      </c>
      <c r="B12212">
        <v>33.078430779999998</v>
      </c>
      <c r="C12212">
        <v>13</v>
      </c>
      <c r="D12212" t="s">
        <v>371</v>
      </c>
      <c r="E12212" t="s">
        <v>370</v>
      </c>
      <c r="F12212">
        <v>12211</v>
      </c>
      <c r="G12212">
        <v>2</v>
      </c>
      <c r="H12212">
        <v>13.33</v>
      </c>
      <c r="I12212">
        <v>1.181</v>
      </c>
      <c r="J12212">
        <v>1</v>
      </c>
      <c r="K12212">
        <v>1165.3</v>
      </c>
      <c r="L12212" t="s">
        <v>369</v>
      </c>
      <c r="M12212" t="s">
        <v>368</v>
      </c>
      <c r="N12212" s="8">
        <v>41962</v>
      </c>
      <c r="O12212">
        <v>0</v>
      </c>
      <c r="P12212">
        <v>0</v>
      </c>
      <c r="Q12212">
        <v>4432.3999999999996</v>
      </c>
      <c r="R12212">
        <v>1123.9000000000001</v>
      </c>
      <c r="S12212">
        <v>2.3410000000000002</v>
      </c>
      <c r="T12212">
        <v>33</v>
      </c>
      <c r="U12212">
        <v>3405.6</v>
      </c>
      <c r="V12212">
        <v>32</v>
      </c>
      <c r="W12212">
        <v>0.80500000000000005</v>
      </c>
      <c r="X12212">
        <v>1.3009999999999999</v>
      </c>
      <c r="Y12212" s="8">
        <v>41962</v>
      </c>
    </row>
    <row r="12213" spans="1:25" x14ac:dyDescent="0.25">
      <c r="A12213">
        <v>-111.97823769999999</v>
      </c>
      <c r="B12213">
        <v>33.0784339</v>
      </c>
      <c r="C12213">
        <v>13</v>
      </c>
      <c r="D12213" t="s">
        <v>371</v>
      </c>
      <c r="E12213" t="s">
        <v>370</v>
      </c>
      <c r="F12213">
        <v>12212</v>
      </c>
      <c r="G12213">
        <v>10</v>
      </c>
      <c r="H12213">
        <v>13.33</v>
      </c>
      <c r="I12213">
        <v>1.3779999999999999</v>
      </c>
      <c r="J12213">
        <v>1</v>
      </c>
      <c r="K12213">
        <v>1165.2</v>
      </c>
      <c r="L12213" t="s">
        <v>369</v>
      </c>
      <c r="M12213" t="s">
        <v>368</v>
      </c>
      <c r="N12213" s="8">
        <v>41962</v>
      </c>
      <c r="O12213">
        <v>0</v>
      </c>
      <c r="P12213">
        <v>0</v>
      </c>
      <c r="Q12213">
        <v>3952.4</v>
      </c>
      <c r="R12213">
        <v>858.99</v>
      </c>
      <c r="S12213">
        <v>1.79</v>
      </c>
      <c r="T12213">
        <v>33</v>
      </c>
      <c r="U12213">
        <v>2603</v>
      </c>
      <c r="V12213">
        <v>32</v>
      </c>
      <c r="W12213">
        <v>0.94</v>
      </c>
      <c r="X12213">
        <v>1.518</v>
      </c>
      <c r="Y12213" s="8">
        <v>41962</v>
      </c>
    </row>
    <row r="12214" spans="1:25" x14ac:dyDescent="0.25">
      <c r="A12214">
        <v>-111.97823549</v>
      </c>
      <c r="B12214">
        <v>33.078437790000002</v>
      </c>
      <c r="C12214">
        <v>13</v>
      </c>
      <c r="D12214" t="s">
        <v>371</v>
      </c>
      <c r="E12214" t="s">
        <v>370</v>
      </c>
      <c r="F12214">
        <v>12213</v>
      </c>
      <c r="G12214">
        <v>357</v>
      </c>
      <c r="H12214">
        <v>13.33</v>
      </c>
      <c r="I12214">
        <v>1.181</v>
      </c>
      <c r="J12214">
        <v>1</v>
      </c>
      <c r="K12214">
        <v>1165.2</v>
      </c>
      <c r="L12214" t="s">
        <v>369</v>
      </c>
      <c r="M12214" t="s">
        <v>368</v>
      </c>
      <c r="N12214" s="8">
        <v>41962</v>
      </c>
      <c r="O12214">
        <v>0</v>
      </c>
      <c r="P12214">
        <v>0</v>
      </c>
      <c r="Q12214">
        <v>5485</v>
      </c>
      <c r="R12214">
        <v>1390.8</v>
      </c>
      <c r="S12214">
        <v>2.8969999999999998</v>
      </c>
      <c r="T12214">
        <v>33</v>
      </c>
      <c r="U12214">
        <v>4214.3999999999996</v>
      </c>
      <c r="V12214">
        <v>32</v>
      </c>
      <c r="W12214">
        <v>0.80500000000000005</v>
      </c>
      <c r="X12214">
        <v>1.3009999999999999</v>
      </c>
      <c r="Y12214" s="8">
        <v>41962</v>
      </c>
    </row>
    <row r="12215" spans="1:25" x14ac:dyDescent="0.25">
      <c r="A12215">
        <v>-111.978236</v>
      </c>
      <c r="B12215">
        <v>33.07844077</v>
      </c>
      <c r="C12215">
        <v>13</v>
      </c>
      <c r="D12215" t="s">
        <v>371</v>
      </c>
      <c r="E12215" t="s">
        <v>370</v>
      </c>
      <c r="F12215">
        <v>12214</v>
      </c>
      <c r="G12215">
        <v>0</v>
      </c>
      <c r="H12215">
        <v>13.33</v>
      </c>
      <c r="I12215">
        <v>1.214</v>
      </c>
      <c r="J12215">
        <v>1</v>
      </c>
      <c r="K12215">
        <v>1165.2</v>
      </c>
      <c r="L12215" t="s">
        <v>369</v>
      </c>
      <c r="M12215" t="s">
        <v>368</v>
      </c>
      <c r="N12215" s="8">
        <v>41962</v>
      </c>
      <c r="O12215">
        <v>0</v>
      </c>
      <c r="P12215">
        <v>0</v>
      </c>
      <c r="Q12215">
        <v>5434</v>
      </c>
      <c r="R12215">
        <v>1340.6</v>
      </c>
      <c r="S12215">
        <v>2.7930000000000001</v>
      </c>
      <c r="T12215">
        <v>33</v>
      </c>
      <c r="U12215">
        <v>4062.4</v>
      </c>
      <c r="V12215">
        <v>32</v>
      </c>
      <c r="W12215">
        <v>0.82799999999999996</v>
      </c>
      <c r="X12215">
        <v>1.3380000000000001</v>
      </c>
      <c r="Y12215" s="8">
        <v>41962</v>
      </c>
    </row>
    <row r="12216" spans="1:25" x14ac:dyDescent="0.25">
      <c r="A12216">
        <v>-111.97823667999999</v>
      </c>
      <c r="B12216">
        <v>33.078446790000001</v>
      </c>
      <c r="C12216">
        <v>13</v>
      </c>
      <c r="D12216" t="s">
        <v>371</v>
      </c>
      <c r="E12216" t="s">
        <v>370</v>
      </c>
      <c r="F12216">
        <v>12215</v>
      </c>
      <c r="G12216">
        <v>4</v>
      </c>
      <c r="H12216">
        <v>13.33</v>
      </c>
      <c r="I12216">
        <v>2.198</v>
      </c>
      <c r="J12216">
        <v>1</v>
      </c>
      <c r="K12216">
        <v>1165.0999999999999</v>
      </c>
      <c r="L12216" t="s">
        <v>369</v>
      </c>
      <c r="M12216" t="s">
        <v>368</v>
      </c>
      <c r="N12216" s="8">
        <v>41962</v>
      </c>
      <c r="O12216">
        <v>0</v>
      </c>
      <c r="P12216">
        <v>0</v>
      </c>
      <c r="Q12216">
        <v>9376.1</v>
      </c>
      <c r="R12216">
        <v>1277.4000000000001</v>
      </c>
      <c r="S12216">
        <v>2.661</v>
      </c>
      <c r="T12216">
        <v>33</v>
      </c>
      <c r="U12216">
        <v>3870.9</v>
      </c>
      <c r="V12216">
        <v>32</v>
      </c>
      <c r="W12216">
        <v>1.4990000000000001</v>
      </c>
      <c r="X12216">
        <v>2.4220000000000002</v>
      </c>
      <c r="Y12216" s="8">
        <v>41962</v>
      </c>
    </row>
    <row r="12217" spans="1:25" x14ac:dyDescent="0.25">
      <c r="A12217">
        <v>-111.978236</v>
      </c>
      <c r="B12217">
        <v>33.078452769999998</v>
      </c>
      <c r="C12217">
        <v>13</v>
      </c>
      <c r="D12217" t="s">
        <v>371</v>
      </c>
      <c r="E12217" t="s">
        <v>370</v>
      </c>
      <c r="F12217">
        <v>12216</v>
      </c>
      <c r="G12217">
        <v>0</v>
      </c>
      <c r="H12217">
        <v>13.33</v>
      </c>
      <c r="I12217">
        <v>2.2639999999999998</v>
      </c>
      <c r="J12217">
        <v>1</v>
      </c>
      <c r="K12217">
        <v>1165.0999999999999</v>
      </c>
      <c r="L12217" t="s">
        <v>369</v>
      </c>
      <c r="M12217" t="s">
        <v>368</v>
      </c>
      <c r="N12217" s="8">
        <v>41962</v>
      </c>
      <c r="O12217">
        <v>0</v>
      </c>
      <c r="P12217">
        <v>0</v>
      </c>
      <c r="Q12217">
        <v>8853.7000000000007</v>
      </c>
      <c r="R12217">
        <v>1171.3</v>
      </c>
      <c r="S12217">
        <v>2.44</v>
      </c>
      <c r="T12217">
        <v>33</v>
      </c>
      <c r="U12217">
        <v>3549.3</v>
      </c>
      <c r="V12217">
        <v>32</v>
      </c>
      <c r="W12217">
        <v>1.5429999999999999</v>
      </c>
      <c r="X12217">
        <v>2.4950000000000001</v>
      </c>
      <c r="Y12217" s="8">
        <v>41962</v>
      </c>
    </row>
    <row r="12218" spans="1:25" x14ac:dyDescent="0.25">
      <c r="A12218">
        <v>-111.97823634</v>
      </c>
      <c r="B12218">
        <v>33.078458779999998</v>
      </c>
      <c r="C12218">
        <v>13</v>
      </c>
      <c r="D12218" t="s">
        <v>371</v>
      </c>
      <c r="E12218" t="s">
        <v>370</v>
      </c>
      <c r="F12218">
        <v>12217</v>
      </c>
      <c r="G12218">
        <v>2</v>
      </c>
      <c r="H12218">
        <v>13.33</v>
      </c>
      <c r="I12218">
        <v>2.0670000000000002</v>
      </c>
      <c r="J12218">
        <v>1</v>
      </c>
      <c r="K12218">
        <v>1165.7</v>
      </c>
      <c r="L12218" t="s">
        <v>369</v>
      </c>
      <c r="M12218" t="s">
        <v>368</v>
      </c>
      <c r="N12218" s="8">
        <v>41962</v>
      </c>
      <c r="O12218">
        <v>0</v>
      </c>
      <c r="P12218">
        <v>0</v>
      </c>
      <c r="Q12218">
        <v>7684.9</v>
      </c>
      <c r="R12218">
        <v>1113.5</v>
      </c>
      <c r="S12218">
        <v>2.3199999999999998</v>
      </c>
      <c r="T12218">
        <v>33</v>
      </c>
      <c r="U12218">
        <v>3374.1</v>
      </c>
      <c r="V12218">
        <v>32</v>
      </c>
      <c r="W12218">
        <v>1.409</v>
      </c>
      <c r="X12218">
        <v>2.278</v>
      </c>
      <c r="Y12218" s="8">
        <v>41962</v>
      </c>
    </row>
    <row r="12219" spans="1:25" x14ac:dyDescent="0.25">
      <c r="A12219">
        <v>-111.97823617</v>
      </c>
      <c r="B12219">
        <v>33.078464779999997</v>
      </c>
      <c r="C12219">
        <v>13</v>
      </c>
      <c r="D12219" t="s">
        <v>371</v>
      </c>
      <c r="E12219" t="s">
        <v>370</v>
      </c>
      <c r="F12219">
        <v>12218</v>
      </c>
      <c r="G12219">
        <v>1</v>
      </c>
      <c r="H12219">
        <v>13.33</v>
      </c>
      <c r="I12219">
        <v>2.2639999999999998</v>
      </c>
      <c r="J12219">
        <v>1</v>
      </c>
      <c r="K12219">
        <v>1165.7</v>
      </c>
      <c r="L12219" t="s">
        <v>369</v>
      </c>
      <c r="M12219" t="s">
        <v>368</v>
      </c>
      <c r="N12219" s="8">
        <v>41962</v>
      </c>
      <c r="O12219">
        <v>0</v>
      </c>
      <c r="P12219">
        <v>0</v>
      </c>
      <c r="Q12219">
        <v>9067.9</v>
      </c>
      <c r="R12219">
        <v>1199.5999999999999</v>
      </c>
      <c r="S12219">
        <v>2.4990000000000001</v>
      </c>
      <c r="T12219">
        <v>33</v>
      </c>
      <c r="U12219">
        <v>3635.1</v>
      </c>
      <c r="V12219">
        <v>32</v>
      </c>
      <c r="W12219">
        <v>1.5429999999999999</v>
      </c>
      <c r="X12219">
        <v>2.4950000000000001</v>
      </c>
      <c r="Y12219" s="8">
        <v>41962</v>
      </c>
    </row>
    <row r="12220" spans="1:25" x14ac:dyDescent="0.25">
      <c r="A12220">
        <v>-111.97823667999999</v>
      </c>
      <c r="B12220">
        <v>33.078470789999997</v>
      </c>
      <c r="C12220">
        <v>13</v>
      </c>
      <c r="D12220" t="s">
        <v>371</v>
      </c>
      <c r="E12220" t="s">
        <v>370</v>
      </c>
      <c r="F12220">
        <v>12219</v>
      </c>
      <c r="G12220">
        <v>4</v>
      </c>
      <c r="H12220">
        <v>13.33</v>
      </c>
      <c r="I12220">
        <v>2.1</v>
      </c>
      <c r="J12220">
        <v>1</v>
      </c>
      <c r="K12220">
        <v>1165.7</v>
      </c>
      <c r="L12220" t="s">
        <v>369</v>
      </c>
      <c r="M12220" t="s">
        <v>368</v>
      </c>
      <c r="N12220" s="8">
        <v>41962</v>
      </c>
      <c r="O12220">
        <v>0</v>
      </c>
      <c r="P12220">
        <v>0</v>
      </c>
      <c r="Q12220">
        <v>6292.9</v>
      </c>
      <c r="R12220">
        <v>897.53</v>
      </c>
      <c r="S12220">
        <v>1.87</v>
      </c>
      <c r="T12220">
        <v>33</v>
      </c>
      <c r="U12220">
        <v>2719.8</v>
      </c>
      <c r="V12220">
        <v>32</v>
      </c>
      <c r="W12220">
        <v>1.4319999999999999</v>
      </c>
      <c r="X12220">
        <v>2.3140000000000001</v>
      </c>
      <c r="Y12220" s="8">
        <v>41962</v>
      </c>
    </row>
    <row r="12221" spans="1:25" x14ac:dyDescent="0.25">
      <c r="A12221">
        <v>-111.97823532</v>
      </c>
      <c r="B12221">
        <v>33.078476790000003</v>
      </c>
      <c r="C12221">
        <v>13</v>
      </c>
      <c r="D12221" t="s">
        <v>371</v>
      </c>
      <c r="E12221" t="s">
        <v>370</v>
      </c>
      <c r="F12221">
        <v>12220</v>
      </c>
      <c r="G12221">
        <v>356</v>
      </c>
      <c r="H12221">
        <v>13.33</v>
      </c>
      <c r="I12221">
        <v>1.837</v>
      </c>
      <c r="J12221">
        <v>1</v>
      </c>
      <c r="K12221">
        <v>1165.7</v>
      </c>
      <c r="L12221" t="s">
        <v>369</v>
      </c>
      <c r="M12221" t="s">
        <v>368</v>
      </c>
      <c r="N12221" s="8">
        <v>41962</v>
      </c>
      <c r="O12221">
        <v>0</v>
      </c>
      <c r="P12221">
        <v>0</v>
      </c>
      <c r="Q12221">
        <v>7942.8</v>
      </c>
      <c r="R12221">
        <v>1294.7</v>
      </c>
      <c r="S12221">
        <v>2.6970000000000001</v>
      </c>
      <c r="T12221">
        <v>33</v>
      </c>
      <c r="U12221">
        <v>3923.3</v>
      </c>
      <c r="V12221">
        <v>32</v>
      </c>
      <c r="W12221">
        <v>1.2529999999999999</v>
      </c>
      <c r="X12221">
        <v>2.0249999999999999</v>
      </c>
      <c r="Y12221" s="8">
        <v>41962</v>
      </c>
    </row>
    <row r="12222" spans="1:25" x14ac:dyDescent="0.25">
      <c r="A12222">
        <v>-111.97823651</v>
      </c>
      <c r="B12222">
        <v>33.078482790000002</v>
      </c>
      <c r="C12222">
        <v>13</v>
      </c>
      <c r="D12222" t="s">
        <v>371</v>
      </c>
      <c r="E12222" t="s">
        <v>370</v>
      </c>
      <c r="F12222">
        <v>12221</v>
      </c>
      <c r="G12222">
        <v>3</v>
      </c>
      <c r="H12222">
        <v>13.33</v>
      </c>
      <c r="I12222">
        <v>2.133</v>
      </c>
      <c r="J12222">
        <v>1</v>
      </c>
      <c r="K12222">
        <v>1165.5</v>
      </c>
      <c r="L12222" t="s">
        <v>369</v>
      </c>
      <c r="M12222" t="s">
        <v>368</v>
      </c>
      <c r="N12222" s="8">
        <v>41962</v>
      </c>
      <c r="O12222">
        <v>0</v>
      </c>
      <c r="P12222">
        <v>0</v>
      </c>
      <c r="Q12222">
        <v>6679.7</v>
      </c>
      <c r="R12222">
        <v>938.04</v>
      </c>
      <c r="S12222">
        <v>1.954</v>
      </c>
      <c r="T12222">
        <v>33</v>
      </c>
      <c r="U12222">
        <v>2842.5</v>
      </c>
      <c r="V12222">
        <v>32</v>
      </c>
      <c r="W12222">
        <v>1.454</v>
      </c>
      <c r="X12222">
        <v>2.35</v>
      </c>
      <c r="Y12222" s="8">
        <v>41962</v>
      </c>
    </row>
    <row r="12223" spans="1:25" x14ac:dyDescent="0.25">
      <c r="A12223">
        <v>-111.97823667999999</v>
      </c>
      <c r="B12223">
        <v>33.078487789999997</v>
      </c>
      <c r="C12223">
        <v>13</v>
      </c>
      <c r="D12223" t="s">
        <v>371</v>
      </c>
      <c r="E12223" t="s">
        <v>370</v>
      </c>
      <c r="F12223">
        <v>12222</v>
      </c>
      <c r="G12223">
        <v>4</v>
      </c>
      <c r="H12223">
        <v>13.33</v>
      </c>
      <c r="I12223">
        <v>2.133</v>
      </c>
      <c r="J12223">
        <v>1</v>
      </c>
      <c r="K12223">
        <v>1165.5</v>
      </c>
      <c r="L12223" t="s">
        <v>369</v>
      </c>
      <c r="M12223" t="s">
        <v>368</v>
      </c>
      <c r="N12223" s="8">
        <v>41962</v>
      </c>
      <c r="O12223">
        <v>0</v>
      </c>
      <c r="P12223">
        <v>0</v>
      </c>
      <c r="Q12223">
        <v>8749.6</v>
      </c>
      <c r="R12223">
        <v>1228.7</v>
      </c>
      <c r="S12223">
        <v>2.56</v>
      </c>
      <c r="T12223">
        <v>33</v>
      </c>
      <c r="U12223">
        <v>3723.4</v>
      </c>
      <c r="V12223">
        <v>32</v>
      </c>
      <c r="W12223">
        <v>1.454</v>
      </c>
      <c r="X12223">
        <v>2.35</v>
      </c>
      <c r="Y12223" s="8">
        <v>41962</v>
      </c>
    </row>
    <row r="12224" spans="1:25" x14ac:dyDescent="0.25">
      <c r="A12224">
        <v>-111.97823566</v>
      </c>
      <c r="B12224">
        <v>33.078493780000002</v>
      </c>
      <c r="C12224">
        <v>13</v>
      </c>
      <c r="D12224" t="s">
        <v>371</v>
      </c>
      <c r="E12224" t="s">
        <v>370</v>
      </c>
      <c r="F12224">
        <v>12223</v>
      </c>
      <c r="G12224">
        <v>358</v>
      </c>
      <c r="H12224">
        <v>13.33</v>
      </c>
      <c r="I12224">
        <v>2.0670000000000002</v>
      </c>
      <c r="J12224">
        <v>1</v>
      </c>
      <c r="K12224">
        <v>1165.5</v>
      </c>
      <c r="L12224" t="s">
        <v>369</v>
      </c>
      <c r="M12224" t="s">
        <v>368</v>
      </c>
      <c r="N12224" s="8">
        <v>41962</v>
      </c>
      <c r="O12224">
        <v>0</v>
      </c>
      <c r="P12224">
        <v>0</v>
      </c>
      <c r="Q12224">
        <v>8963.5</v>
      </c>
      <c r="R12224">
        <v>1298.7</v>
      </c>
      <c r="S12224">
        <v>2.706</v>
      </c>
      <c r="T12224">
        <v>33</v>
      </c>
      <c r="U12224">
        <v>3935.5</v>
      </c>
      <c r="V12224">
        <v>32</v>
      </c>
      <c r="W12224">
        <v>1.409</v>
      </c>
      <c r="X12224">
        <v>2.278</v>
      </c>
      <c r="Y12224" s="8">
        <v>41962</v>
      </c>
    </row>
    <row r="12225" spans="1:25" x14ac:dyDescent="0.25">
      <c r="A12225">
        <v>-111.978236</v>
      </c>
      <c r="B12225">
        <v>33.078499770000001</v>
      </c>
      <c r="C12225">
        <v>13</v>
      </c>
      <c r="D12225" t="s">
        <v>371</v>
      </c>
      <c r="E12225" t="s">
        <v>370</v>
      </c>
      <c r="F12225">
        <v>12224</v>
      </c>
      <c r="G12225">
        <v>360</v>
      </c>
      <c r="H12225">
        <v>13.33</v>
      </c>
      <c r="I12225">
        <v>2.2639999999999998</v>
      </c>
      <c r="J12225">
        <v>1</v>
      </c>
      <c r="K12225">
        <v>1165.4000000000001</v>
      </c>
      <c r="L12225" t="s">
        <v>369</v>
      </c>
      <c r="M12225" t="s">
        <v>368</v>
      </c>
      <c r="N12225" s="8">
        <v>41962</v>
      </c>
      <c r="O12225">
        <v>0</v>
      </c>
      <c r="P12225">
        <v>0</v>
      </c>
      <c r="Q12225">
        <v>6747.8</v>
      </c>
      <c r="R12225">
        <v>892.67</v>
      </c>
      <c r="S12225">
        <v>1.86</v>
      </c>
      <c r="T12225">
        <v>33</v>
      </c>
      <c r="U12225">
        <v>2705.1</v>
      </c>
      <c r="V12225">
        <v>32</v>
      </c>
      <c r="W12225">
        <v>1.5429999999999999</v>
      </c>
      <c r="X12225">
        <v>2.4950000000000001</v>
      </c>
      <c r="Y12225" s="8">
        <v>41962</v>
      </c>
    </row>
    <row r="12226" spans="1:25" x14ac:dyDescent="0.25">
      <c r="A12226">
        <v>-111.97823583</v>
      </c>
      <c r="B12226">
        <v>33.07850578</v>
      </c>
      <c r="C12226">
        <v>13</v>
      </c>
      <c r="D12226" t="s">
        <v>371</v>
      </c>
      <c r="E12226" t="s">
        <v>370</v>
      </c>
      <c r="F12226">
        <v>12225</v>
      </c>
      <c r="G12226">
        <v>359</v>
      </c>
      <c r="H12226">
        <v>13.33</v>
      </c>
      <c r="I12226">
        <v>2.0670000000000002</v>
      </c>
      <c r="J12226">
        <v>1</v>
      </c>
      <c r="K12226">
        <v>1165.4000000000001</v>
      </c>
      <c r="L12226" t="s">
        <v>369</v>
      </c>
      <c r="M12226" t="s">
        <v>368</v>
      </c>
      <c r="N12226" s="8">
        <v>41962</v>
      </c>
      <c r="O12226">
        <v>0</v>
      </c>
      <c r="P12226">
        <v>0</v>
      </c>
      <c r="Q12226">
        <v>7407.8</v>
      </c>
      <c r="R12226">
        <v>1073.3</v>
      </c>
      <c r="S12226">
        <v>2.2360000000000002</v>
      </c>
      <c r="T12226">
        <v>33</v>
      </c>
      <c r="U12226">
        <v>3252.5</v>
      </c>
      <c r="V12226">
        <v>32</v>
      </c>
      <c r="W12226">
        <v>1.409</v>
      </c>
      <c r="X12226">
        <v>2.278</v>
      </c>
      <c r="Y12226" s="8">
        <v>41962</v>
      </c>
    </row>
    <row r="12227" spans="1:25" x14ac:dyDescent="0.25">
      <c r="A12227">
        <v>-111.978236</v>
      </c>
      <c r="B12227">
        <v>33.078511769999999</v>
      </c>
      <c r="C12227">
        <v>13</v>
      </c>
      <c r="D12227" t="s">
        <v>371</v>
      </c>
      <c r="E12227" t="s">
        <v>370</v>
      </c>
      <c r="F12227">
        <v>12226</v>
      </c>
      <c r="G12227">
        <v>0</v>
      </c>
      <c r="H12227">
        <v>13.33</v>
      </c>
      <c r="I12227">
        <v>2.2970000000000002</v>
      </c>
      <c r="J12227">
        <v>1</v>
      </c>
      <c r="K12227">
        <v>1165.4000000000001</v>
      </c>
      <c r="L12227" t="s">
        <v>369</v>
      </c>
      <c r="M12227" t="s">
        <v>368</v>
      </c>
      <c r="N12227" s="8">
        <v>41962</v>
      </c>
      <c r="O12227">
        <v>0</v>
      </c>
      <c r="P12227">
        <v>0</v>
      </c>
      <c r="Q12227">
        <v>6236</v>
      </c>
      <c r="R12227">
        <v>813.18</v>
      </c>
      <c r="S12227">
        <v>1.694</v>
      </c>
      <c r="T12227">
        <v>33</v>
      </c>
      <c r="U12227">
        <v>2464.1999999999998</v>
      </c>
      <c r="V12227">
        <v>32</v>
      </c>
      <c r="W12227">
        <v>1.5660000000000001</v>
      </c>
      <c r="X12227">
        <v>2.5310000000000001</v>
      </c>
      <c r="Y12227" s="8">
        <v>41962</v>
      </c>
    </row>
    <row r="12228" spans="1:25" x14ac:dyDescent="0.25">
      <c r="A12228">
        <v>-111.97823617</v>
      </c>
      <c r="B12228">
        <v>33.078517779999999</v>
      </c>
      <c r="C12228">
        <v>13</v>
      </c>
      <c r="D12228" t="s">
        <v>371</v>
      </c>
      <c r="E12228" t="s">
        <v>370</v>
      </c>
      <c r="F12228">
        <v>12227</v>
      </c>
      <c r="G12228">
        <v>1</v>
      </c>
      <c r="H12228">
        <v>13.33</v>
      </c>
      <c r="I12228">
        <v>2.165</v>
      </c>
      <c r="J12228">
        <v>1</v>
      </c>
      <c r="K12228">
        <v>1165.3</v>
      </c>
      <c r="L12228" t="s">
        <v>369</v>
      </c>
      <c r="M12228" t="s">
        <v>368</v>
      </c>
      <c r="N12228" s="8">
        <v>41962</v>
      </c>
      <c r="O12228">
        <v>0</v>
      </c>
      <c r="P12228">
        <v>0</v>
      </c>
      <c r="Q12228">
        <v>8690.1</v>
      </c>
      <c r="R12228">
        <v>1201.9000000000001</v>
      </c>
      <c r="S12228">
        <v>2.504</v>
      </c>
      <c r="T12228">
        <v>33</v>
      </c>
      <c r="U12228">
        <v>3642</v>
      </c>
      <c r="V12228">
        <v>32</v>
      </c>
      <c r="W12228">
        <v>1.476</v>
      </c>
      <c r="X12228">
        <v>2.3860000000000001</v>
      </c>
      <c r="Y12228" s="8">
        <v>41962</v>
      </c>
    </row>
    <row r="12229" spans="1:25" x14ac:dyDescent="0.25">
      <c r="A12229">
        <v>-111.97823514</v>
      </c>
      <c r="B12229">
        <v>33.07852381</v>
      </c>
      <c r="C12229">
        <v>13</v>
      </c>
      <c r="D12229" t="s">
        <v>371</v>
      </c>
      <c r="E12229" t="s">
        <v>370</v>
      </c>
      <c r="F12229">
        <v>12228</v>
      </c>
      <c r="G12229">
        <v>355</v>
      </c>
      <c r="H12229">
        <v>13.33</v>
      </c>
      <c r="I12229">
        <v>2.165</v>
      </c>
      <c r="J12229">
        <v>1</v>
      </c>
      <c r="K12229">
        <v>1165.4000000000001</v>
      </c>
      <c r="L12229" t="s">
        <v>369</v>
      </c>
      <c r="M12229" t="s">
        <v>368</v>
      </c>
      <c r="N12229" s="8">
        <v>41962</v>
      </c>
      <c r="O12229">
        <v>0</v>
      </c>
      <c r="P12229">
        <v>0</v>
      </c>
      <c r="Q12229">
        <v>7975.9</v>
      </c>
      <c r="R12229">
        <v>1103.0999999999999</v>
      </c>
      <c r="S12229">
        <v>2.298</v>
      </c>
      <c r="T12229">
        <v>33</v>
      </c>
      <c r="U12229">
        <v>3342.7</v>
      </c>
      <c r="V12229">
        <v>32</v>
      </c>
      <c r="W12229">
        <v>1.476</v>
      </c>
      <c r="X12229">
        <v>2.3860000000000001</v>
      </c>
      <c r="Y12229" s="8">
        <v>41962</v>
      </c>
    </row>
    <row r="12230" spans="1:25" x14ac:dyDescent="0.25">
      <c r="A12230">
        <v>-111.97823634</v>
      </c>
      <c r="B12230">
        <v>33.078529779999997</v>
      </c>
      <c r="C12230">
        <v>13</v>
      </c>
      <c r="D12230" t="s">
        <v>371</v>
      </c>
      <c r="E12230" t="s">
        <v>370</v>
      </c>
      <c r="F12230">
        <v>12229</v>
      </c>
      <c r="G12230">
        <v>2</v>
      </c>
      <c r="H12230">
        <v>13.33</v>
      </c>
      <c r="I12230">
        <v>2.165</v>
      </c>
      <c r="J12230">
        <v>1</v>
      </c>
      <c r="K12230">
        <v>1165.4000000000001</v>
      </c>
      <c r="L12230" t="s">
        <v>369</v>
      </c>
      <c r="M12230" t="s">
        <v>368</v>
      </c>
      <c r="N12230" s="8">
        <v>41962</v>
      </c>
      <c r="O12230">
        <v>0</v>
      </c>
      <c r="P12230">
        <v>0</v>
      </c>
      <c r="Q12230">
        <v>8483.7000000000007</v>
      </c>
      <c r="R12230">
        <v>1173.3</v>
      </c>
      <c r="S12230">
        <v>2.444</v>
      </c>
      <c r="T12230">
        <v>33</v>
      </c>
      <c r="U12230">
        <v>3555.5</v>
      </c>
      <c r="V12230">
        <v>32</v>
      </c>
      <c r="W12230">
        <v>1.476</v>
      </c>
      <c r="X12230">
        <v>2.3860000000000001</v>
      </c>
      <c r="Y12230" s="8">
        <v>41962</v>
      </c>
    </row>
    <row r="12231" spans="1:25" x14ac:dyDescent="0.25">
      <c r="A12231">
        <v>-111.97823583</v>
      </c>
      <c r="B12231">
        <v>33.078534779999998</v>
      </c>
      <c r="C12231">
        <v>13</v>
      </c>
      <c r="D12231" t="s">
        <v>371</v>
      </c>
      <c r="E12231" t="s">
        <v>370</v>
      </c>
      <c r="F12231">
        <v>12230</v>
      </c>
      <c r="G12231">
        <v>359</v>
      </c>
      <c r="H12231">
        <v>13.33</v>
      </c>
      <c r="I12231">
        <v>2.1</v>
      </c>
      <c r="J12231">
        <v>1</v>
      </c>
      <c r="K12231">
        <v>1165.4000000000001</v>
      </c>
      <c r="L12231" t="s">
        <v>369</v>
      </c>
      <c r="M12231" t="s">
        <v>368</v>
      </c>
      <c r="N12231" s="8">
        <v>41962</v>
      </c>
      <c r="O12231">
        <v>0</v>
      </c>
      <c r="P12231">
        <v>0</v>
      </c>
      <c r="Q12231">
        <v>9912.6</v>
      </c>
      <c r="R12231">
        <v>1413.8</v>
      </c>
      <c r="S12231">
        <v>2.9449999999999998</v>
      </c>
      <c r="T12231">
        <v>33</v>
      </c>
      <c r="U12231">
        <v>4284.2</v>
      </c>
      <c r="V12231">
        <v>32</v>
      </c>
      <c r="W12231">
        <v>1.4319999999999999</v>
      </c>
      <c r="X12231">
        <v>2.3140000000000001</v>
      </c>
      <c r="Y12231" s="8">
        <v>41962</v>
      </c>
    </row>
    <row r="12232" spans="1:25" x14ac:dyDescent="0.25">
      <c r="A12232">
        <v>-111.97823686</v>
      </c>
      <c r="B12232">
        <v>33.07854081</v>
      </c>
      <c r="C12232">
        <v>13</v>
      </c>
      <c r="D12232" t="s">
        <v>371</v>
      </c>
      <c r="E12232" t="s">
        <v>370</v>
      </c>
      <c r="F12232">
        <v>12231</v>
      </c>
      <c r="G12232">
        <v>5</v>
      </c>
      <c r="H12232">
        <v>13.33</v>
      </c>
      <c r="I12232">
        <v>2.133</v>
      </c>
      <c r="J12232">
        <v>1</v>
      </c>
      <c r="K12232">
        <v>1165.4000000000001</v>
      </c>
      <c r="L12232" t="s">
        <v>369</v>
      </c>
      <c r="M12232" t="s">
        <v>368</v>
      </c>
      <c r="N12232" s="8">
        <v>41962</v>
      </c>
      <c r="O12232">
        <v>0</v>
      </c>
      <c r="P12232">
        <v>0</v>
      </c>
      <c r="Q12232">
        <v>8861.1</v>
      </c>
      <c r="R12232">
        <v>1244.4000000000001</v>
      </c>
      <c r="S12232">
        <v>2.5920000000000001</v>
      </c>
      <c r="T12232">
        <v>33</v>
      </c>
      <c r="U12232">
        <v>3770.8</v>
      </c>
      <c r="V12232">
        <v>32</v>
      </c>
      <c r="W12232">
        <v>1.454</v>
      </c>
      <c r="X12232">
        <v>2.35</v>
      </c>
      <c r="Y12232" s="8">
        <v>41962</v>
      </c>
    </row>
    <row r="12233" spans="1:25" x14ac:dyDescent="0.25">
      <c r="A12233">
        <v>-111.97823497</v>
      </c>
      <c r="B12233">
        <v>33.07854682</v>
      </c>
      <c r="C12233">
        <v>13</v>
      </c>
      <c r="D12233" t="s">
        <v>371</v>
      </c>
      <c r="E12233" t="s">
        <v>370</v>
      </c>
      <c r="F12233">
        <v>12232</v>
      </c>
      <c r="G12233">
        <v>354</v>
      </c>
      <c r="H12233">
        <v>13.33</v>
      </c>
      <c r="I12233">
        <v>2.133</v>
      </c>
      <c r="J12233">
        <v>1</v>
      </c>
      <c r="K12233">
        <v>1165.4000000000001</v>
      </c>
      <c r="L12233" t="s">
        <v>369</v>
      </c>
      <c r="M12233" t="s">
        <v>368</v>
      </c>
      <c r="N12233" s="8">
        <v>41962</v>
      </c>
      <c r="O12233">
        <v>0</v>
      </c>
      <c r="P12233">
        <v>0</v>
      </c>
      <c r="Q12233">
        <v>8863</v>
      </c>
      <c r="R12233">
        <v>1244.5999999999999</v>
      </c>
      <c r="S12233">
        <v>2.593</v>
      </c>
      <c r="T12233">
        <v>33</v>
      </c>
      <c r="U12233">
        <v>3771.6</v>
      </c>
      <c r="V12233">
        <v>32</v>
      </c>
      <c r="W12233">
        <v>1.454</v>
      </c>
      <c r="X12233">
        <v>2.35</v>
      </c>
      <c r="Y12233" s="8">
        <v>41962</v>
      </c>
    </row>
    <row r="12234" spans="1:25" x14ac:dyDescent="0.25">
      <c r="A12234">
        <v>-111.97823651</v>
      </c>
      <c r="B12234">
        <v>33.078552790000003</v>
      </c>
      <c r="C12234">
        <v>13</v>
      </c>
      <c r="D12234" t="s">
        <v>371</v>
      </c>
      <c r="E12234" t="s">
        <v>370</v>
      </c>
      <c r="F12234">
        <v>12233</v>
      </c>
      <c r="G12234">
        <v>3</v>
      </c>
      <c r="H12234">
        <v>13.33</v>
      </c>
      <c r="I12234">
        <v>2.165</v>
      </c>
      <c r="J12234">
        <v>1</v>
      </c>
      <c r="K12234">
        <v>1165.4000000000001</v>
      </c>
      <c r="L12234" t="s">
        <v>369</v>
      </c>
      <c r="M12234" t="s">
        <v>368</v>
      </c>
      <c r="N12234" s="8">
        <v>41962</v>
      </c>
      <c r="O12234">
        <v>0</v>
      </c>
      <c r="P12234">
        <v>0</v>
      </c>
      <c r="Q12234">
        <v>9706.2000000000007</v>
      </c>
      <c r="R12234">
        <v>1342.4</v>
      </c>
      <c r="S12234">
        <v>2.7970000000000002</v>
      </c>
      <c r="T12234">
        <v>33</v>
      </c>
      <c r="U12234">
        <v>4067.9</v>
      </c>
      <c r="V12234">
        <v>32</v>
      </c>
      <c r="W12234">
        <v>1.476</v>
      </c>
      <c r="X12234">
        <v>2.3860000000000001</v>
      </c>
      <c r="Y12234" s="8">
        <v>41962</v>
      </c>
    </row>
    <row r="12235" spans="1:25" x14ac:dyDescent="0.25">
      <c r="A12235">
        <v>-111.97823514</v>
      </c>
      <c r="B12235">
        <v>33.078558809999997</v>
      </c>
      <c r="C12235">
        <v>13</v>
      </c>
      <c r="D12235" t="s">
        <v>371</v>
      </c>
      <c r="E12235" t="s">
        <v>370</v>
      </c>
      <c r="F12235">
        <v>12234</v>
      </c>
      <c r="G12235">
        <v>355</v>
      </c>
      <c r="H12235">
        <v>13.33</v>
      </c>
      <c r="I12235">
        <v>2.2970000000000002</v>
      </c>
      <c r="J12235">
        <v>1</v>
      </c>
      <c r="K12235">
        <v>1165.3</v>
      </c>
      <c r="L12235" t="s">
        <v>369</v>
      </c>
      <c r="M12235" t="s">
        <v>368</v>
      </c>
      <c r="N12235" s="8">
        <v>41962</v>
      </c>
      <c r="O12235">
        <v>0</v>
      </c>
      <c r="P12235">
        <v>0</v>
      </c>
      <c r="Q12235">
        <v>7199.2</v>
      </c>
      <c r="R12235">
        <v>938.78</v>
      </c>
      <c r="S12235">
        <v>1.956</v>
      </c>
      <c r="T12235">
        <v>33</v>
      </c>
      <c r="U12235">
        <v>2844.8</v>
      </c>
      <c r="V12235">
        <v>32</v>
      </c>
      <c r="W12235">
        <v>1.5660000000000001</v>
      </c>
      <c r="X12235">
        <v>2.5310000000000001</v>
      </c>
      <c r="Y12235" s="8">
        <v>41962</v>
      </c>
    </row>
    <row r="12236" spans="1:25" x14ac:dyDescent="0.25">
      <c r="A12236">
        <v>-111.97823667999999</v>
      </c>
      <c r="B12236">
        <v>33.078564790000001</v>
      </c>
      <c r="C12236">
        <v>13</v>
      </c>
      <c r="D12236" t="s">
        <v>371</v>
      </c>
      <c r="E12236" t="s">
        <v>370</v>
      </c>
      <c r="F12236">
        <v>12235</v>
      </c>
      <c r="G12236">
        <v>4</v>
      </c>
      <c r="H12236">
        <v>13.33</v>
      </c>
      <c r="I12236">
        <v>2.165</v>
      </c>
      <c r="J12236">
        <v>1</v>
      </c>
      <c r="K12236">
        <v>1165.3</v>
      </c>
      <c r="L12236" t="s">
        <v>369</v>
      </c>
      <c r="M12236" t="s">
        <v>368</v>
      </c>
      <c r="N12236" s="8">
        <v>41962</v>
      </c>
      <c r="O12236">
        <v>0</v>
      </c>
      <c r="P12236">
        <v>0</v>
      </c>
      <c r="Q12236">
        <v>7780.8</v>
      </c>
      <c r="R12236">
        <v>1076.0999999999999</v>
      </c>
      <c r="S12236">
        <v>2.242</v>
      </c>
      <c r="T12236">
        <v>33</v>
      </c>
      <c r="U12236">
        <v>3260.9</v>
      </c>
      <c r="V12236">
        <v>32</v>
      </c>
      <c r="W12236">
        <v>1.476</v>
      </c>
      <c r="X12236">
        <v>2.3860000000000001</v>
      </c>
      <c r="Y12236" s="8">
        <v>41962</v>
      </c>
    </row>
    <row r="12237" spans="1:25" x14ac:dyDescent="0.25">
      <c r="A12237">
        <v>-111.978236</v>
      </c>
      <c r="B12237">
        <v>33.078569770000001</v>
      </c>
      <c r="C12237">
        <v>13</v>
      </c>
      <c r="D12237" t="s">
        <v>371</v>
      </c>
      <c r="E12237" t="s">
        <v>370</v>
      </c>
      <c r="F12237">
        <v>12236</v>
      </c>
      <c r="G12237">
        <v>0</v>
      </c>
      <c r="H12237">
        <v>13.33</v>
      </c>
      <c r="I12237">
        <v>2.133</v>
      </c>
      <c r="J12237">
        <v>1</v>
      </c>
      <c r="K12237">
        <v>1165.5</v>
      </c>
      <c r="L12237" t="s">
        <v>369</v>
      </c>
      <c r="M12237" t="s">
        <v>368</v>
      </c>
      <c r="N12237" s="8">
        <v>41962</v>
      </c>
      <c r="O12237">
        <v>0</v>
      </c>
      <c r="P12237">
        <v>0</v>
      </c>
      <c r="Q12237">
        <v>7627.4</v>
      </c>
      <c r="R12237">
        <v>1071.0999999999999</v>
      </c>
      <c r="S12237">
        <v>2.2320000000000002</v>
      </c>
      <c r="T12237">
        <v>33</v>
      </c>
      <c r="U12237">
        <v>3245.8</v>
      </c>
      <c r="V12237">
        <v>32</v>
      </c>
      <c r="W12237">
        <v>1.454</v>
      </c>
      <c r="X12237">
        <v>2.35</v>
      </c>
      <c r="Y12237" s="8">
        <v>41962</v>
      </c>
    </row>
    <row r="12238" spans="1:25" x14ac:dyDescent="0.25">
      <c r="A12238">
        <v>-111.97823617</v>
      </c>
      <c r="B12238">
        <v>33.078575780000001</v>
      </c>
      <c r="C12238">
        <v>13</v>
      </c>
      <c r="D12238" t="s">
        <v>371</v>
      </c>
      <c r="E12238" t="s">
        <v>370</v>
      </c>
      <c r="F12238">
        <v>12237</v>
      </c>
      <c r="G12238">
        <v>1</v>
      </c>
      <c r="H12238">
        <v>13.33</v>
      </c>
      <c r="I12238">
        <v>2.2309999999999999</v>
      </c>
      <c r="J12238">
        <v>1</v>
      </c>
      <c r="K12238">
        <v>1165.4000000000001</v>
      </c>
      <c r="L12238" t="s">
        <v>369</v>
      </c>
      <c r="M12238" t="s">
        <v>368</v>
      </c>
      <c r="N12238" s="8">
        <v>41962</v>
      </c>
      <c r="O12238">
        <v>0</v>
      </c>
      <c r="P12238">
        <v>0</v>
      </c>
      <c r="Q12238">
        <v>8239</v>
      </c>
      <c r="R12238">
        <v>1106</v>
      </c>
      <c r="S12238">
        <v>2.3039999999999998</v>
      </c>
      <c r="T12238">
        <v>33</v>
      </c>
      <c r="U12238">
        <v>3351.4</v>
      </c>
      <c r="V12238">
        <v>32</v>
      </c>
      <c r="W12238">
        <v>1.5209999999999999</v>
      </c>
      <c r="X12238">
        <v>2.4580000000000002</v>
      </c>
      <c r="Y12238" s="8">
        <v>41962</v>
      </c>
    </row>
    <row r="12239" spans="1:25" x14ac:dyDescent="0.25">
      <c r="A12239">
        <v>-111.97823583</v>
      </c>
      <c r="B12239">
        <v>33.078582779999998</v>
      </c>
      <c r="C12239">
        <v>13</v>
      </c>
      <c r="D12239" t="s">
        <v>371</v>
      </c>
      <c r="E12239" t="s">
        <v>370</v>
      </c>
      <c r="F12239">
        <v>12238</v>
      </c>
      <c r="G12239">
        <v>359</v>
      </c>
      <c r="H12239">
        <v>13.33</v>
      </c>
      <c r="I12239">
        <v>2.3290000000000002</v>
      </c>
      <c r="J12239">
        <v>1</v>
      </c>
      <c r="K12239">
        <v>1165.4000000000001</v>
      </c>
      <c r="L12239" t="s">
        <v>369</v>
      </c>
      <c r="M12239" t="s">
        <v>368</v>
      </c>
      <c r="N12239" s="8">
        <v>41962</v>
      </c>
      <c r="O12239">
        <v>0</v>
      </c>
      <c r="P12239">
        <v>0</v>
      </c>
      <c r="Q12239">
        <v>7930.7</v>
      </c>
      <c r="R12239">
        <v>1019.6</v>
      </c>
      <c r="S12239">
        <v>2.1240000000000001</v>
      </c>
      <c r="T12239">
        <v>33</v>
      </c>
      <c r="U12239">
        <v>3089.7</v>
      </c>
      <c r="V12239">
        <v>32</v>
      </c>
      <c r="W12239">
        <v>1.5880000000000001</v>
      </c>
      <c r="X12239">
        <v>2.5670000000000002</v>
      </c>
      <c r="Y12239" s="8">
        <v>41962</v>
      </c>
    </row>
    <row r="12240" spans="1:25" x14ac:dyDescent="0.25">
      <c r="A12240">
        <v>-111.97823667999999</v>
      </c>
      <c r="B12240">
        <v>33.078588789999998</v>
      </c>
      <c r="C12240">
        <v>13</v>
      </c>
      <c r="D12240" t="s">
        <v>371</v>
      </c>
      <c r="E12240" t="s">
        <v>370</v>
      </c>
      <c r="F12240">
        <v>12239</v>
      </c>
      <c r="G12240">
        <v>4</v>
      </c>
      <c r="H12240">
        <v>13.33</v>
      </c>
      <c r="I12240">
        <v>2.2309999999999999</v>
      </c>
      <c r="J12240">
        <v>1</v>
      </c>
      <c r="K12240">
        <v>1165.5</v>
      </c>
      <c r="L12240" t="s">
        <v>369</v>
      </c>
      <c r="M12240" t="s">
        <v>368</v>
      </c>
      <c r="N12240" s="8">
        <v>41962</v>
      </c>
      <c r="O12240">
        <v>0</v>
      </c>
      <c r="P12240">
        <v>0</v>
      </c>
      <c r="Q12240">
        <v>7510.9</v>
      </c>
      <c r="R12240">
        <v>1008.2</v>
      </c>
      <c r="S12240">
        <v>2.1</v>
      </c>
      <c r="T12240">
        <v>33</v>
      </c>
      <c r="U12240">
        <v>3055.3</v>
      </c>
      <c r="V12240">
        <v>32</v>
      </c>
      <c r="W12240">
        <v>1.5209999999999999</v>
      </c>
      <c r="X12240">
        <v>2.4580000000000002</v>
      </c>
      <c r="Y12240" s="8">
        <v>41962</v>
      </c>
    </row>
    <row r="12241" spans="1:25" x14ac:dyDescent="0.25">
      <c r="A12241">
        <v>-111.97823566</v>
      </c>
      <c r="B12241">
        <v>33.078594780000003</v>
      </c>
      <c r="C12241">
        <v>13</v>
      </c>
      <c r="D12241" t="s">
        <v>371</v>
      </c>
      <c r="E12241" t="s">
        <v>370</v>
      </c>
      <c r="F12241">
        <v>12240</v>
      </c>
      <c r="G12241">
        <v>358</v>
      </c>
      <c r="H12241">
        <v>13.33</v>
      </c>
      <c r="I12241">
        <v>2.3290000000000002</v>
      </c>
      <c r="J12241">
        <v>1</v>
      </c>
      <c r="K12241">
        <v>1165.4000000000001</v>
      </c>
      <c r="L12241" t="s">
        <v>369</v>
      </c>
      <c r="M12241" t="s">
        <v>368</v>
      </c>
      <c r="N12241" s="8">
        <v>41962</v>
      </c>
      <c r="O12241">
        <v>0</v>
      </c>
      <c r="P12241">
        <v>0</v>
      </c>
      <c r="Q12241">
        <v>9065.5</v>
      </c>
      <c r="R12241">
        <v>1165.5</v>
      </c>
      <c r="S12241">
        <v>2.4279999999999999</v>
      </c>
      <c r="T12241">
        <v>33</v>
      </c>
      <c r="U12241">
        <v>3531.8</v>
      </c>
      <c r="V12241">
        <v>32</v>
      </c>
      <c r="W12241">
        <v>1.5880000000000001</v>
      </c>
      <c r="X12241">
        <v>2.5670000000000002</v>
      </c>
      <c r="Y12241" s="8">
        <v>41962</v>
      </c>
    </row>
    <row r="12242" spans="1:25" x14ac:dyDescent="0.25">
      <c r="A12242">
        <v>-111.97823583</v>
      </c>
      <c r="B12242">
        <v>33.07860178</v>
      </c>
      <c r="C12242">
        <v>13</v>
      </c>
      <c r="D12242" t="s">
        <v>371</v>
      </c>
      <c r="E12242" t="s">
        <v>370</v>
      </c>
      <c r="F12242">
        <v>12241</v>
      </c>
      <c r="G12242">
        <v>359</v>
      </c>
      <c r="H12242">
        <v>13.33</v>
      </c>
      <c r="I12242">
        <v>2.3620000000000001</v>
      </c>
      <c r="J12242">
        <v>1</v>
      </c>
      <c r="K12242">
        <v>1165.4000000000001</v>
      </c>
      <c r="L12242" t="s">
        <v>369</v>
      </c>
      <c r="M12242" t="s">
        <v>368</v>
      </c>
      <c r="N12242" s="8">
        <v>41962</v>
      </c>
      <c r="O12242">
        <v>0</v>
      </c>
      <c r="P12242">
        <v>0</v>
      </c>
      <c r="Q12242">
        <v>8930.5</v>
      </c>
      <c r="R12242">
        <v>1132.2</v>
      </c>
      <c r="S12242">
        <v>2.359</v>
      </c>
      <c r="T12242">
        <v>33</v>
      </c>
      <c r="U12242">
        <v>3430.9</v>
      </c>
      <c r="V12242">
        <v>32</v>
      </c>
      <c r="W12242">
        <v>1.611</v>
      </c>
      <c r="X12242">
        <v>2.6030000000000002</v>
      </c>
      <c r="Y12242" s="8">
        <v>41962</v>
      </c>
    </row>
    <row r="12243" spans="1:25" x14ac:dyDescent="0.25">
      <c r="A12243">
        <v>-111.97823583</v>
      </c>
      <c r="B12243">
        <v>33.078608780000003</v>
      </c>
      <c r="C12243">
        <v>13</v>
      </c>
      <c r="D12243" t="s">
        <v>371</v>
      </c>
      <c r="E12243" t="s">
        <v>370</v>
      </c>
      <c r="F12243">
        <v>12242</v>
      </c>
      <c r="G12243">
        <v>359</v>
      </c>
      <c r="H12243">
        <v>13.33</v>
      </c>
      <c r="I12243">
        <v>2.4609999999999999</v>
      </c>
      <c r="J12243">
        <v>1</v>
      </c>
      <c r="K12243">
        <v>1165.4000000000001</v>
      </c>
      <c r="L12243" t="s">
        <v>369</v>
      </c>
      <c r="M12243" t="s">
        <v>368</v>
      </c>
      <c r="N12243" s="8">
        <v>41962</v>
      </c>
      <c r="O12243">
        <v>0</v>
      </c>
      <c r="P12243">
        <v>0</v>
      </c>
      <c r="Q12243">
        <v>8691.2999999999993</v>
      </c>
      <c r="R12243">
        <v>1057.8</v>
      </c>
      <c r="S12243">
        <v>2.2040000000000002</v>
      </c>
      <c r="T12243">
        <v>33</v>
      </c>
      <c r="U12243">
        <v>3205.4</v>
      </c>
      <c r="V12243">
        <v>32</v>
      </c>
      <c r="W12243">
        <v>1.6779999999999999</v>
      </c>
      <c r="X12243">
        <v>2.7109999999999999</v>
      </c>
      <c r="Y12243" s="8">
        <v>41962</v>
      </c>
    </row>
    <row r="12244" spans="1:25" x14ac:dyDescent="0.25">
      <c r="A12244">
        <v>-111.97823551</v>
      </c>
      <c r="B12244">
        <v>33.078614790000003</v>
      </c>
      <c r="C12244">
        <v>13</v>
      </c>
      <c r="D12244" t="s">
        <v>371</v>
      </c>
      <c r="E12244" t="s">
        <v>370</v>
      </c>
      <c r="F12244">
        <v>12243</v>
      </c>
      <c r="G12244">
        <v>3</v>
      </c>
      <c r="H12244">
        <v>13.33</v>
      </c>
      <c r="I12244">
        <v>2.3620000000000001</v>
      </c>
      <c r="J12244">
        <v>1</v>
      </c>
      <c r="K12244">
        <v>1165.4000000000001</v>
      </c>
      <c r="L12244" t="s">
        <v>369</v>
      </c>
      <c r="M12244" t="s">
        <v>368</v>
      </c>
      <c r="N12244" s="8">
        <v>41962</v>
      </c>
      <c r="O12244">
        <v>0</v>
      </c>
      <c r="P12244">
        <v>0</v>
      </c>
      <c r="Q12244">
        <v>9226.7000000000007</v>
      </c>
      <c r="R12244">
        <v>1169.7</v>
      </c>
      <c r="S12244">
        <v>2.4369999999999998</v>
      </c>
      <c r="T12244">
        <v>33</v>
      </c>
      <c r="U12244">
        <v>3544.7</v>
      </c>
      <c r="V12244">
        <v>32</v>
      </c>
      <c r="W12244">
        <v>1.611</v>
      </c>
      <c r="X12244">
        <v>2.6030000000000002</v>
      </c>
      <c r="Y12244" s="8">
        <v>41962</v>
      </c>
    </row>
    <row r="12245" spans="1:25" x14ac:dyDescent="0.25">
      <c r="A12245">
        <v>-111.97823566</v>
      </c>
      <c r="B12245">
        <v>33.078621779999999</v>
      </c>
      <c r="C12245">
        <v>13</v>
      </c>
      <c r="D12245" t="s">
        <v>371</v>
      </c>
      <c r="E12245" t="s">
        <v>370</v>
      </c>
      <c r="F12245">
        <v>12244</v>
      </c>
      <c r="G12245">
        <v>358</v>
      </c>
      <c r="H12245">
        <v>13.33</v>
      </c>
      <c r="I12245">
        <v>2.2970000000000002</v>
      </c>
      <c r="J12245">
        <v>1</v>
      </c>
      <c r="K12245">
        <v>1165.4000000000001</v>
      </c>
      <c r="L12245" t="s">
        <v>369</v>
      </c>
      <c r="M12245" t="s">
        <v>368</v>
      </c>
      <c r="N12245" s="8">
        <v>41962</v>
      </c>
      <c r="O12245">
        <v>0</v>
      </c>
      <c r="P12245">
        <v>0</v>
      </c>
      <c r="Q12245">
        <v>9795.6</v>
      </c>
      <c r="R12245">
        <v>1277.4000000000001</v>
      </c>
      <c r="S12245">
        <v>2.661</v>
      </c>
      <c r="T12245">
        <v>33</v>
      </c>
      <c r="U12245">
        <v>3870.8</v>
      </c>
      <c r="V12245">
        <v>32</v>
      </c>
      <c r="W12245">
        <v>1.5660000000000001</v>
      </c>
      <c r="X12245">
        <v>2.5310000000000001</v>
      </c>
      <c r="Y12245" s="8">
        <v>41962</v>
      </c>
    </row>
    <row r="12246" spans="1:25" x14ac:dyDescent="0.25">
      <c r="A12246">
        <v>-111.97823534</v>
      </c>
      <c r="B12246">
        <v>33.078627779999998</v>
      </c>
      <c r="C12246">
        <v>13</v>
      </c>
      <c r="D12246" t="s">
        <v>371</v>
      </c>
      <c r="E12246" t="s">
        <v>370</v>
      </c>
      <c r="F12246">
        <v>12245</v>
      </c>
      <c r="G12246">
        <v>2</v>
      </c>
      <c r="H12246">
        <v>13.33</v>
      </c>
      <c r="I12246">
        <v>2.2639999999999998</v>
      </c>
      <c r="J12246">
        <v>1</v>
      </c>
      <c r="K12246">
        <v>1165.4000000000001</v>
      </c>
      <c r="L12246" t="s">
        <v>369</v>
      </c>
      <c r="M12246" t="s">
        <v>368</v>
      </c>
      <c r="N12246" s="8">
        <v>41962</v>
      </c>
      <c r="O12246">
        <v>0</v>
      </c>
      <c r="P12246">
        <v>0</v>
      </c>
      <c r="Q12246">
        <v>9945.5</v>
      </c>
      <c r="R12246">
        <v>1315.7</v>
      </c>
      <c r="S12246">
        <v>2.7410000000000001</v>
      </c>
      <c r="T12246">
        <v>33</v>
      </c>
      <c r="U12246">
        <v>3987</v>
      </c>
      <c r="V12246">
        <v>32</v>
      </c>
      <c r="W12246">
        <v>1.5429999999999999</v>
      </c>
      <c r="X12246">
        <v>2.4950000000000001</v>
      </c>
      <c r="Y12246" s="8">
        <v>41962</v>
      </c>
    </row>
    <row r="12247" spans="1:25" x14ac:dyDescent="0.25">
      <c r="A12247">
        <v>-111.97823551</v>
      </c>
      <c r="B12247">
        <v>33.078634790000002</v>
      </c>
      <c r="C12247">
        <v>13</v>
      </c>
      <c r="D12247" t="s">
        <v>371</v>
      </c>
      <c r="E12247" t="s">
        <v>370</v>
      </c>
      <c r="F12247">
        <v>12246</v>
      </c>
      <c r="G12247">
        <v>3</v>
      </c>
      <c r="H12247">
        <v>13.33</v>
      </c>
      <c r="I12247">
        <v>2.395</v>
      </c>
      <c r="J12247">
        <v>1</v>
      </c>
      <c r="K12247">
        <v>1165.4000000000001</v>
      </c>
      <c r="L12247" t="s">
        <v>369</v>
      </c>
      <c r="M12247" t="s">
        <v>368</v>
      </c>
      <c r="N12247" s="8">
        <v>41962</v>
      </c>
      <c r="O12247">
        <v>0</v>
      </c>
      <c r="P12247">
        <v>0</v>
      </c>
      <c r="Q12247">
        <v>10521</v>
      </c>
      <c r="R12247">
        <v>1315.6</v>
      </c>
      <c r="S12247">
        <v>2.7410000000000001</v>
      </c>
      <c r="T12247">
        <v>33</v>
      </c>
      <c r="U12247">
        <v>3986.6</v>
      </c>
      <c r="V12247">
        <v>32</v>
      </c>
      <c r="W12247">
        <v>1.633</v>
      </c>
      <c r="X12247">
        <v>2.6389999999999998</v>
      </c>
      <c r="Y12247" s="8">
        <v>41962</v>
      </c>
    </row>
    <row r="12248" spans="1:25" x14ac:dyDescent="0.25">
      <c r="A12248">
        <v>-111.97823551</v>
      </c>
      <c r="B12248">
        <v>33.078640790000001</v>
      </c>
      <c r="C12248">
        <v>13</v>
      </c>
      <c r="D12248" t="s">
        <v>371</v>
      </c>
      <c r="E12248" t="s">
        <v>370</v>
      </c>
      <c r="F12248">
        <v>12247</v>
      </c>
      <c r="G12248">
        <v>3</v>
      </c>
      <c r="H12248">
        <v>13.33</v>
      </c>
      <c r="I12248">
        <v>2.4279999999999999</v>
      </c>
      <c r="J12248">
        <v>1</v>
      </c>
      <c r="K12248">
        <v>1165.4000000000001</v>
      </c>
      <c r="L12248" t="s">
        <v>369</v>
      </c>
      <c r="M12248" t="s">
        <v>368</v>
      </c>
      <c r="N12248" s="8">
        <v>41962</v>
      </c>
      <c r="O12248">
        <v>0</v>
      </c>
      <c r="P12248">
        <v>0</v>
      </c>
      <c r="Q12248">
        <v>10551</v>
      </c>
      <c r="R12248">
        <v>1301.5</v>
      </c>
      <c r="S12248">
        <v>2.7109999999999999</v>
      </c>
      <c r="T12248">
        <v>33</v>
      </c>
      <c r="U12248">
        <v>3943.9</v>
      </c>
      <c r="V12248">
        <v>32</v>
      </c>
      <c r="W12248">
        <v>1.655</v>
      </c>
      <c r="X12248">
        <v>2.6749999999999998</v>
      </c>
      <c r="Y12248" s="8">
        <v>41962</v>
      </c>
    </row>
    <row r="12249" spans="1:25" x14ac:dyDescent="0.25">
      <c r="A12249">
        <v>-111.978235</v>
      </c>
      <c r="B12249">
        <v>33.078647770000003</v>
      </c>
      <c r="C12249">
        <v>13</v>
      </c>
      <c r="D12249" t="s">
        <v>371</v>
      </c>
      <c r="E12249" t="s">
        <v>370</v>
      </c>
      <c r="F12249">
        <v>12248</v>
      </c>
      <c r="G12249">
        <v>0</v>
      </c>
      <c r="H12249">
        <v>13.33</v>
      </c>
      <c r="I12249">
        <v>2.4279999999999999</v>
      </c>
      <c r="J12249">
        <v>1</v>
      </c>
      <c r="K12249">
        <v>1165.2</v>
      </c>
      <c r="L12249" t="s">
        <v>369</v>
      </c>
      <c r="M12249" t="s">
        <v>368</v>
      </c>
      <c r="N12249" s="8">
        <v>41962</v>
      </c>
      <c r="O12249">
        <v>0</v>
      </c>
      <c r="P12249">
        <v>0</v>
      </c>
      <c r="Q12249">
        <v>8837.5</v>
      </c>
      <c r="R12249">
        <v>1090.0999999999999</v>
      </c>
      <c r="S12249">
        <v>2.2709999999999999</v>
      </c>
      <c r="T12249">
        <v>33</v>
      </c>
      <c r="U12249">
        <v>3303.4</v>
      </c>
      <c r="V12249">
        <v>32</v>
      </c>
      <c r="W12249">
        <v>1.655</v>
      </c>
      <c r="X12249">
        <v>2.6749999999999998</v>
      </c>
      <c r="Y12249" s="8">
        <v>41962</v>
      </c>
    </row>
    <row r="12250" spans="1:25" x14ac:dyDescent="0.25">
      <c r="A12250">
        <v>-111.97823583</v>
      </c>
      <c r="B12250">
        <v>33.078653780000003</v>
      </c>
      <c r="C12250">
        <v>13</v>
      </c>
      <c r="D12250" t="s">
        <v>371</v>
      </c>
      <c r="E12250" t="s">
        <v>370</v>
      </c>
      <c r="F12250">
        <v>12249</v>
      </c>
      <c r="G12250">
        <v>359</v>
      </c>
      <c r="H12250">
        <v>13.33</v>
      </c>
      <c r="I12250">
        <v>2.3290000000000002</v>
      </c>
      <c r="J12250">
        <v>1</v>
      </c>
      <c r="K12250">
        <v>1165.3</v>
      </c>
      <c r="L12250" t="s">
        <v>369</v>
      </c>
      <c r="M12250" t="s">
        <v>368</v>
      </c>
      <c r="N12250" s="8">
        <v>41962</v>
      </c>
      <c r="O12250">
        <v>0</v>
      </c>
      <c r="P12250">
        <v>0</v>
      </c>
      <c r="Q12250">
        <v>6954.8</v>
      </c>
      <c r="R12250">
        <v>894.14</v>
      </c>
      <c r="S12250">
        <v>1.863</v>
      </c>
      <c r="T12250">
        <v>33</v>
      </c>
      <c r="U12250">
        <v>2709.5</v>
      </c>
      <c r="V12250">
        <v>32</v>
      </c>
      <c r="W12250">
        <v>1.5880000000000001</v>
      </c>
      <c r="X12250">
        <v>2.5670000000000002</v>
      </c>
      <c r="Y12250" s="8">
        <v>41962</v>
      </c>
    </row>
    <row r="12251" spans="1:25" x14ac:dyDescent="0.25">
      <c r="A12251">
        <v>-111.97823534</v>
      </c>
      <c r="B12251">
        <v>33.07866078</v>
      </c>
      <c r="C12251">
        <v>13</v>
      </c>
      <c r="D12251" t="s">
        <v>371</v>
      </c>
      <c r="E12251" t="s">
        <v>370</v>
      </c>
      <c r="F12251">
        <v>12250</v>
      </c>
      <c r="G12251">
        <v>2</v>
      </c>
      <c r="H12251">
        <v>13.33</v>
      </c>
      <c r="I12251">
        <v>2.3620000000000001</v>
      </c>
      <c r="J12251">
        <v>1</v>
      </c>
      <c r="K12251">
        <v>1165.3</v>
      </c>
      <c r="L12251" t="s">
        <v>369</v>
      </c>
      <c r="M12251" t="s">
        <v>368</v>
      </c>
      <c r="N12251" s="8">
        <v>41962</v>
      </c>
      <c r="O12251">
        <v>0</v>
      </c>
      <c r="P12251">
        <v>0</v>
      </c>
      <c r="Q12251">
        <v>10266</v>
      </c>
      <c r="R12251">
        <v>1301.5999999999999</v>
      </c>
      <c r="S12251">
        <v>2.7120000000000002</v>
      </c>
      <c r="T12251">
        <v>33</v>
      </c>
      <c r="U12251">
        <v>3944.1</v>
      </c>
      <c r="V12251">
        <v>32</v>
      </c>
      <c r="W12251">
        <v>1.611</v>
      </c>
      <c r="X12251">
        <v>2.6030000000000002</v>
      </c>
      <c r="Y12251" s="8">
        <v>41962</v>
      </c>
    </row>
    <row r="12252" spans="1:25" x14ac:dyDescent="0.25">
      <c r="A12252">
        <v>-111.97823517</v>
      </c>
      <c r="B12252">
        <v>33.078667780000004</v>
      </c>
      <c r="C12252">
        <v>13</v>
      </c>
      <c r="D12252" t="s">
        <v>371</v>
      </c>
      <c r="E12252" t="s">
        <v>370</v>
      </c>
      <c r="F12252">
        <v>12251</v>
      </c>
      <c r="G12252">
        <v>1</v>
      </c>
      <c r="H12252">
        <v>13.33</v>
      </c>
      <c r="I12252">
        <v>2.4929999999999999</v>
      </c>
      <c r="J12252">
        <v>1</v>
      </c>
      <c r="K12252">
        <v>1165.3</v>
      </c>
      <c r="L12252" t="s">
        <v>369</v>
      </c>
      <c r="M12252" t="s">
        <v>368</v>
      </c>
      <c r="N12252" s="8">
        <v>41962</v>
      </c>
      <c r="O12252">
        <v>0</v>
      </c>
      <c r="P12252">
        <v>0</v>
      </c>
      <c r="Q12252">
        <v>10326</v>
      </c>
      <c r="R12252">
        <v>1240.2</v>
      </c>
      <c r="S12252">
        <v>2.5840000000000001</v>
      </c>
      <c r="T12252">
        <v>33</v>
      </c>
      <c r="U12252">
        <v>3758.1</v>
      </c>
      <c r="V12252">
        <v>32</v>
      </c>
      <c r="W12252">
        <v>1.7</v>
      </c>
      <c r="X12252">
        <v>2.7480000000000002</v>
      </c>
      <c r="Y12252" s="8">
        <v>41962</v>
      </c>
    </row>
    <row r="12253" spans="1:25" x14ac:dyDescent="0.25">
      <c r="A12253">
        <v>-111.978235</v>
      </c>
      <c r="B12253">
        <v>33.078673770000002</v>
      </c>
      <c r="C12253">
        <v>13</v>
      </c>
      <c r="D12253" t="s">
        <v>371</v>
      </c>
      <c r="E12253" t="s">
        <v>370</v>
      </c>
      <c r="F12253">
        <v>12252</v>
      </c>
      <c r="G12253">
        <v>0</v>
      </c>
      <c r="H12253">
        <v>13.33</v>
      </c>
      <c r="I12253">
        <v>2.395</v>
      </c>
      <c r="J12253">
        <v>1</v>
      </c>
      <c r="K12253">
        <v>1165.2</v>
      </c>
      <c r="L12253" t="s">
        <v>369</v>
      </c>
      <c r="M12253" t="s">
        <v>368</v>
      </c>
      <c r="N12253" s="8">
        <v>41962</v>
      </c>
      <c r="O12253">
        <v>0</v>
      </c>
      <c r="P12253">
        <v>0</v>
      </c>
      <c r="Q12253">
        <v>11246</v>
      </c>
      <c r="R12253">
        <v>1406.2</v>
      </c>
      <c r="S12253">
        <v>2.93</v>
      </c>
      <c r="T12253">
        <v>33</v>
      </c>
      <c r="U12253">
        <v>4261.3</v>
      </c>
      <c r="V12253">
        <v>32</v>
      </c>
      <c r="W12253">
        <v>1.633</v>
      </c>
      <c r="X12253">
        <v>2.6389999999999998</v>
      </c>
      <c r="Y12253" s="8">
        <v>41962</v>
      </c>
    </row>
    <row r="12254" spans="1:25" x14ac:dyDescent="0.25">
      <c r="A12254">
        <v>-111.97823551</v>
      </c>
      <c r="B12254">
        <v>33.078679790000002</v>
      </c>
      <c r="C12254">
        <v>13</v>
      </c>
      <c r="D12254" t="s">
        <v>371</v>
      </c>
      <c r="E12254" t="s">
        <v>370</v>
      </c>
      <c r="F12254">
        <v>12253</v>
      </c>
      <c r="G12254">
        <v>3</v>
      </c>
      <c r="H12254">
        <v>13.33</v>
      </c>
      <c r="I12254">
        <v>2.395</v>
      </c>
      <c r="J12254">
        <v>1</v>
      </c>
      <c r="K12254">
        <v>1165.2</v>
      </c>
      <c r="L12254" t="s">
        <v>369</v>
      </c>
      <c r="M12254" t="s">
        <v>368</v>
      </c>
      <c r="N12254" s="8">
        <v>41962</v>
      </c>
      <c r="O12254">
        <v>0</v>
      </c>
      <c r="P12254">
        <v>0</v>
      </c>
      <c r="Q12254">
        <v>11497</v>
      </c>
      <c r="R12254">
        <v>1437.6</v>
      </c>
      <c r="S12254">
        <v>2.9950000000000001</v>
      </c>
      <c r="T12254">
        <v>33</v>
      </c>
      <c r="U12254">
        <v>4356.3999999999996</v>
      </c>
      <c r="V12254">
        <v>32</v>
      </c>
      <c r="W12254">
        <v>1.633</v>
      </c>
      <c r="X12254">
        <v>2.6389999999999998</v>
      </c>
      <c r="Y12254" s="8">
        <v>41962</v>
      </c>
    </row>
    <row r="12255" spans="1:25" x14ac:dyDescent="0.25">
      <c r="A12255">
        <v>-111.97823517</v>
      </c>
      <c r="B12255">
        <v>33.078686779999998</v>
      </c>
      <c r="C12255">
        <v>13</v>
      </c>
      <c r="D12255" t="s">
        <v>371</v>
      </c>
      <c r="E12255" t="s">
        <v>370</v>
      </c>
      <c r="F12255">
        <v>12254</v>
      </c>
      <c r="G12255">
        <v>1</v>
      </c>
      <c r="H12255">
        <v>13.33</v>
      </c>
      <c r="I12255">
        <v>2.4609999999999999</v>
      </c>
      <c r="J12255">
        <v>1</v>
      </c>
      <c r="K12255">
        <v>1165.3</v>
      </c>
      <c r="L12255" t="s">
        <v>369</v>
      </c>
      <c r="M12255" t="s">
        <v>368</v>
      </c>
      <c r="N12255" s="8">
        <v>41962</v>
      </c>
      <c r="O12255">
        <v>0</v>
      </c>
      <c r="P12255">
        <v>0</v>
      </c>
      <c r="Q12255">
        <v>10227</v>
      </c>
      <c r="R12255">
        <v>1244.7</v>
      </c>
      <c r="S12255">
        <v>2.593</v>
      </c>
      <c r="T12255">
        <v>33</v>
      </c>
      <c r="U12255">
        <v>3771.8</v>
      </c>
      <c r="V12255">
        <v>32</v>
      </c>
      <c r="W12255">
        <v>1.6779999999999999</v>
      </c>
      <c r="X12255">
        <v>2.7109999999999999</v>
      </c>
      <c r="Y12255" s="8">
        <v>41962</v>
      </c>
    </row>
    <row r="12256" spans="1:25" x14ac:dyDescent="0.25">
      <c r="A12256">
        <v>-111.97823483000001</v>
      </c>
      <c r="B12256">
        <v>33.078693780000002</v>
      </c>
      <c r="C12256">
        <v>13</v>
      </c>
      <c r="D12256" t="s">
        <v>371</v>
      </c>
      <c r="E12256" t="s">
        <v>370</v>
      </c>
      <c r="F12256">
        <v>12255</v>
      </c>
      <c r="G12256">
        <v>359</v>
      </c>
      <c r="H12256">
        <v>13.33</v>
      </c>
      <c r="I12256">
        <v>2.2970000000000002</v>
      </c>
      <c r="J12256">
        <v>1</v>
      </c>
      <c r="K12256">
        <v>1165.3</v>
      </c>
      <c r="L12256" t="s">
        <v>369</v>
      </c>
      <c r="M12256" t="s">
        <v>368</v>
      </c>
      <c r="N12256" s="8">
        <v>41962</v>
      </c>
      <c r="O12256">
        <v>0</v>
      </c>
      <c r="P12256">
        <v>0</v>
      </c>
      <c r="Q12256">
        <v>13005</v>
      </c>
      <c r="R12256">
        <v>1695.8</v>
      </c>
      <c r="S12256">
        <v>3.5329999999999999</v>
      </c>
      <c r="T12256">
        <v>33</v>
      </c>
      <c r="U12256">
        <v>5138.8</v>
      </c>
      <c r="V12256">
        <v>32</v>
      </c>
      <c r="W12256">
        <v>1.5660000000000001</v>
      </c>
      <c r="X12256">
        <v>2.5310000000000001</v>
      </c>
      <c r="Y12256" s="8">
        <v>41962</v>
      </c>
    </row>
    <row r="12257" spans="1:25" x14ac:dyDescent="0.25">
      <c r="A12257">
        <v>-111.97823483000001</v>
      </c>
      <c r="B12257">
        <v>33.078699780000001</v>
      </c>
      <c r="C12257">
        <v>13</v>
      </c>
      <c r="D12257" t="s">
        <v>371</v>
      </c>
      <c r="E12257" t="s">
        <v>370</v>
      </c>
      <c r="F12257">
        <v>12256</v>
      </c>
      <c r="G12257">
        <v>359</v>
      </c>
      <c r="H12257">
        <v>13.33</v>
      </c>
      <c r="I12257">
        <v>2.395</v>
      </c>
      <c r="J12257">
        <v>1</v>
      </c>
      <c r="K12257">
        <v>1165.3</v>
      </c>
      <c r="L12257" t="s">
        <v>369</v>
      </c>
      <c r="M12257" t="s">
        <v>368</v>
      </c>
      <c r="N12257" s="8">
        <v>41962</v>
      </c>
      <c r="O12257">
        <v>0</v>
      </c>
      <c r="P12257">
        <v>0</v>
      </c>
      <c r="Q12257">
        <v>12287</v>
      </c>
      <c r="R12257">
        <v>1536.4</v>
      </c>
      <c r="S12257">
        <v>3.2010000000000001</v>
      </c>
      <c r="T12257">
        <v>33</v>
      </c>
      <c r="U12257">
        <v>4655.8</v>
      </c>
      <c r="V12257">
        <v>32</v>
      </c>
      <c r="W12257">
        <v>1.633</v>
      </c>
      <c r="X12257">
        <v>2.6389999999999998</v>
      </c>
      <c r="Y12257" s="8">
        <v>41962</v>
      </c>
    </row>
    <row r="12258" spans="1:25" x14ac:dyDescent="0.25">
      <c r="A12258">
        <v>-111.978235</v>
      </c>
      <c r="B12258">
        <v>33.078706769999997</v>
      </c>
      <c r="C12258">
        <v>13</v>
      </c>
      <c r="D12258" t="s">
        <v>371</v>
      </c>
      <c r="E12258" t="s">
        <v>370</v>
      </c>
      <c r="F12258">
        <v>12257</v>
      </c>
      <c r="G12258">
        <v>0</v>
      </c>
      <c r="H12258">
        <v>13.33</v>
      </c>
      <c r="I12258">
        <v>2.2970000000000002</v>
      </c>
      <c r="J12258">
        <v>1</v>
      </c>
      <c r="K12258">
        <v>1165.3</v>
      </c>
      <c r="L12258" t="s">
        <v>369</v>
      </c>
      <c r="M12258" t="s">
        <v>368</v>
      </c>
      <c r="N12258" s="8">
        <v>41962</v>
      </c>
      <c r="O12258">
        <v>0</v>
      </c>
      <c r="P12258">
        <v>0</v>
      </c>
      <c r="Q12258">
        <v>11234</v>
      </c>
      <c r="R12258">
        <v>1465</v>
      </c>
      <c r="S12258">
        <v>3.052</v>
      </c>
      <c r="T12258">
        <v>33</v>
      </c>
      <c r="U12258">
        <v>4439.3</v>
      </c>
      <c r="V12258">
        <v>32</v>
      </c>
      <c r="W12258">
        <v>1.5660000000000001</v>
      </c>
      <c r="X12258">
        <v>2.5310000000000001</v>
      </c>
      <c r="Y12258" s="8">
        <v>41962</v>
      </c>
    </row>
    <row r="12259" spans="1:25" x14ac:dyDescent="0.25">
      <c r="A12259">
        <v>-111.97823483000001</v>
      </c>
      <c r="B12259">
        <v>33.078712779999996</v>
      </c>
      <c r="C12259">
        <v>13</v>
      </c>
      <c r="D12259" t="s">
        <v>371</v>
      </c>
      <c r="E12259" t="s">
        <v>370</v>
      </c>
      <c r="F12259">
        <v>12258</v>
      </c>
      <c r="G12259">
        <v>359</v>
      </c>
      <c r="H12259">
        <v>13.33</v>
      </c>
      <c r="I12259">
        <v>2.395</v>
      </c>
      <c r="J12259">
        <v>1</v>
      </c>
      <c r="K12259">
        <v>1165.3</v>
      </c>
      <c r="L12259" t="s">
        <v>369</v>
      </c>
      <c r="M12259" t="s">
        <v>368</v>
      </c>
      <c r="N12259" s="8">
        <v>41962</v>
      </c>
      <c r="O12259">
        <v>0</v>
      </c>
      <c r="P12259">
        <v>0</v>
      </c>
      <c r="Q12259">
        <v>11219</v>
      </c>
      <c r="R12259">
        <v>1402.9</v>
      </c>
      <c r="S12259">
        <v>2.923</v>
      </c>
      <c r="T12259">
        <v>33</v>
      </c>
      <c r="U12259">
        <v>4251.1000000000004</v>
      </c>
      <c r="V12259">
        <v>32</v>
      </c>
      <c r="W12259">
        <v>1.633</v>
      </c>
      <c r="X12259">
        <v>2.6389999999999998</v>
      </c>
      <c r="Y12259" s="8">
        <v>41962</v>
      </c>
    </row>
    <row r="12260" spans="1:25" x14ac:dyDescent="0.25">
      <c r="A12260">
        <v>-111.97823517</v>
      </c>
      <c r="B12260">
        <v>33.07871978</v>
      </c>
      <c r="C12260">
        <v>13</v>
      </c>
      <c r="D12260" t="s">
        <v>371</v>
      </c>
      <c r="E12260" t="s">
        <v>370</v>
      </c>
      <c r="F12260">
        <v>12259</v>
      </c>
      <c r="G12260">
        <v>1</v>
      </c>
      <c r="H12260">
        <v>13.33</v>
      </c>
      <c r="I12260">
        <v>2.3620000000000001</v>
      </c>
      <c r="J12260">
        <v>1</v>
      </c>
      <c r="K12260">
        <v>1165.3</v>
      </c>
      <c r="L12260" t="s">
        <v>369</v>
      </c>
      <c r="M12260" t="s">
        <v>368</v>
      </c>
      <c r="N12260" s="8">
        <v>41962</v>
      </c>
      <c r="O12260">
        <v>0</v>
      </c>
      <c r="P12260">
        <v>0</v>
      </c>
      <c r="Q12260">
        <v>10538</v>
      </c>
      <c r="R12260">
        <v>1336</v>
      </c>
      <c r="S12260">
        <v>2.7829999999999999</v>
      </c>
      <c r="T12260">
        <v>33</v>
      </c>
      <c r="U12260">
        <v>4048.4</v>
      </c>
      <c r="V12260">
        <v>32</v>
      </c>
      <c r="W12260">
        <v>1.611</v>
      </c>
      <c r="X12260">
        <v>2.6030000000000002</v>
      </c>
      <c r="Y12260" s="8">
        <v>41962</v>
      </c>
    </row>
    <row r="12261" spans="1:25" x14ac:dyDescent="0.25">
      <c r="A12261">
        <v>-111.97823534</v>
      </c>
      <c r="B12261">
        <v>33.078726779999997</v>
      </c>
      <c r="C12261">
        <v>13</v>
      </c>
      <c r="D12261" t="s">
        <v>371</v>
      </c>
      <c r="E12261" t="s">
        <v>370</v>
      </c>
      <c r="F12261">
        <v>12260</v>
      </c>
      <c r="G12261">
        <v>2</v>
      </c>
      <c r="H12261">
        <v>13.33</v>
      </c>
      <c r="I12261">
        <v>2.3620000000000001</v>
      </c>
      <c r="J12261">
        <v>1</v>
      </c>
      <c r="K12261">
        <v>1165.2</v>
      </c>
      <c r="L12261" t="s">
        <v>369</v>
      </c>
      <c r="M12261" t="s">
        <v>368</v>
      </c>
      <c r="N12261" s="8">
        <v>41962</v>
      </c>
      <c r="O12261">
        <v>0</v>
      </c>
      <c r="P12261">
        <v>0</v>
      </c>
      <c r="Q12261">
        <v>9973.2000000000007</v>
      </c>
      <c r="R12261">
        <v>1264.4000000000001</v>
      </c>
      <c r="S12261">
        <v>2.6339999999999999</v>
      </c>
      <c r="T12261">
        <v>33</v>
      </c>
      <c r="U12261">
        <v>3831.5</v>
      </c>
      <c r="V12261">
        <v>32</v>
      </c>
      <c r="W12261">
        <v>1.611</v>
      </c>
      <c r="X12261">
        <v>2.6030000000000002</v>
      </c>
      <c r="Y12261" s="8">
        <v>41962</v>
      </c>
    </row>
    <row r="12262" spans="1:25" x14ac:dyDescent="0.25">
      <c r="A12262">
        <v>-111.97823483000001</v>
      </c>
      <c r="B12262">
        <v>33.078732780000003</v>
      </c>
      <c r="C12262">
        <v>13</v>
      </c>
      <c r="D12262" t="s">
        <v>371</v>
      </c>
      <c r="E12262" t="s">
        <v>370</v>
      </c>
      <c r="F12262">
        <v>12261</v>
      </c>
      <c r="G12262">
        <v>359</v>
      </c>
      <c r="H12262">
        <v>13.33</v>
      </c>
      <c r="I12262">
        <v>2.3620000000000001</v>
      </c>
      <c r="J12262">
        <v>1</v>
      </c>
      <c r="K12262">
        <v>1165.2</v>
      </c>
      <c r="L12262" t="s">
        <v>369</v>
      </c>
      <c r="M12262" t="s">
        <v>368</v>
      </c>
      <c r="N12262" s="8">
        <v>41962</v>
      </c>
      <c r="O12262">
        <v>0</v>
      </c>
      <c r="P12262">
        <v>0</v>
      </c>
      <c r="Q12262">
        <v>11130</v>
      </c>
      <c r="R12262">
        <v>1411</v>
      </c>
      <c r="S12262">
        <v>2.94</v>
      </c>
      <c r="T12262">
        <v>33</v>
      </c>
      <c r="U12262">
        <v>4275.8</v>
      </c>
      <c r="V12262">
        <v>32</v>
      </c>
      <c r="W12262">
        <v>1.611</v>
      </c>
      <c r="X12262">
        <v>2.6030000000000002</v>
      </c>
      <c r="Y12262" s="8">
        <v>41962</v>
      </c>
    </row>
    <row r="12263" spans="1:25" x14ac:dyDescent="0.25">
      <c r="A12263">
        <v>-111.97823534</v>
      </c>
      <c r="B12263">
        <v>33.078739779999999</v>
      </c>
      <c r="C12263">
        <v>13</v>
      </c>
      <c r="D12263" t="s">
        <v>371</v>
      </c>
      <c r="E12263" t="s">
        <v>370</v>
      </c>
      <c r="F12263">
        <v>12262</v>
      </c>
      <c r="G12263">
        <v>2</v>
      </c>
      <c r="H12263">
        <v>13.33</v>
      </c>
      <c r="I12263">
        <v>2.395</v>
      </c>
      <c r="J12263">
        <v>1</v>
      </c>
      <c r="K12263">
        <v>1165.2</v>
      </c>
      <c r="L12263" t="s">
        <v>369</v>
      </c>
      <c r="M12263" t="s">
        <v>368</v>
      </c>
      <c r="N12263" s="8">
        <v>41962</v>
      </c>
      <c r="O12263">
        <v>0</v>
      </c>
      <c r="P12263">
        <v>0</v>
      </c>
      <c r="Q12263">
        <v>11202</v>
      </c>
      <c r="R12263">
        <v>1400.8</v>
      </c>
      <c r="S12263">
        <v>2.9180000000000001</v>
      </c>
      <c r="T12263">
        <v>33</v>
      </c>
      <c r="U12263">
        <v>4244.8</v>
      </c>
      <c r="V12263">
        <v>32</v>
      </c>
      <c r="W12263">
        <v>1.633</v>
      </c>
      <c r="X12263">
        <v>2.6389999999999998</v>
      </c>
      <c r="Y12263" s="8">
        <v>41962</v>
      </c>
    </row>
    <row r="12264" spans="1:25" x14ac:dyDescent="0.25">
      <c r="A12264">
        <v>-111.97823466</v>
      </c>
      <c r="B12264">
        <v>33.078745779999998</v>
      </c>
      <c r="C12264">
        <v>13</v>
      </c>
      <c r="D12264" t="s">
        <v>371</v>
      </c>
      <c r="E12264" t="s">
        <v>370</v>
      </c>
      <c r="F12264">
        <v>12263</v>
      </c>
      <c r="G12264">
        <v>358</v>
      </c>
      <c r="H12264">
        <v>13.33</v>
      </c>
      <c r="I12264">
        <v>2.395</v>
      </c>
      <c r="J12264">
        <v>1</v>
      </c>
      <c r="K12264">
        <v>1165.2</v>
      </c>
      <c r="L12264" t="s">
        <v>369</v>
      </c>
      <c r="M12264" t="s">
        <v>368</v>
      </c>
      <c r="N12264" s="8">
        <v>41962</v>
      </c>
      <c r="O12264">
        <v>0</v>
      </c>
      <c r="P12264">
        <v>0</v>
      </c>
      <c r="Q12264">
        <v>12077</v>
      </c>
      <c r="R12264">
        <v>1510.2</v>
      </c>
      <c r="S12264">
        <v>3.1459999999999999</v>
      </c>
      <c r="T12264">
        <v>33</v>
      </c>
      <c r="U12264">
        <v>4576.2</v>
      </c>
      <c r="V12264">
        <v>32</v>
      </c>
      <c r="W12264">
        <v>1.633</v>
      </c>
      <c r="X12264">
        <v>2.6389999999999998</v>
      </c>
      <c r="Y12264" s="8">
        <v>41962</v>
      </c>
    </row>
    <row r="12265" spans="1:25" x14ac:dyDescent="0.25">
      <c r="A12265">
        <v>-111.97823483000001</v>
      </c>
      <c r="B12265">
        <v>33.078752780000002</v>
      </c>
      <c r="C12265">
        <v>13</v>
      </c>
      <c r="D12265" t="s">
        <v>371</v>
      </c>
      <c r="E12265" t="s">
        <v>370</v>
      </c>
      <c r="F12265">
        <v>12264</v>
      </c>
      <c r="G12265">
        <v>359</v>
      </c>
      <c r="H12265">
        <v>13.33</v>
      </c>
      <c r="I12265">
        <v>2.2639999999999998</v>
      </c>
      <c r="J12265">
        <v>1</v>
      </c>
      <c r="K12265">
        <v>1165.2</v>
      </c>
      <c r="L12265" t="s">
        <v>369</v>
      </c>
      <c r="M12265" t="s">
        <v>368</v>
      </c>
      <c r="N12265" s="8">
        <v>41962</v>
      </c>
      <c r="O12265">
        <v>0</v>
      </c>
      <c r="P12265">
        <v>0</v>
      </c>
      <c r="Q12265">
        <v>11489</v>
      </c>
      <c r="R12265">
        <v>1519.9</v>
      </c>
      <c r="S12265">
        <v>3.1659999999999999</v>
      </c>
      <c r="T12265">
        <v>33</v>
      </c>
      <c r="U12265">
        <v>4605.8</v>
      </c>
      <c r="V12265">
        <v>32</v>
      </c>
      <c r="W12265">
        <v>1.5429999999999999</v>
      </c>
      <c r="X12265">
        <v>2.4950000000000001</v>
      </c>
      <c r="Y12265" s="8">
        <v>41962</v>
      </c>
    </row>
    <row r="12266" spans="1:25" x14ac:dyDescent="0.25">
      <c r="A12266">
        <v>-111.97823483000001</v>
      </c>
      <c r="B12266">
        <v>33.078758780000001</v>
      </c>
      <c r="C12266">
        <v>13</v>
      </c>
      <c r="D12266" t="s">
        <v>371</v>
      </c>
      <c r="E12266" t="s">
        <v>370</v>
      </c>
      <c r="F12266">
        <v>12265</v>
      </c>
      <c r="G12266">
        <v>359</v>
      </c>
      <c r="H12266">
        <v>13.33</v>
      </c>
      <c r="I12266">
        <v>2.4929999999999999</v>
      </c>
      <c r="J12266">
        <v>1</v>
      </c>
      <c r="K12266">
        <v>1165.2</v>
      </c>
      <c r="L12266" t="s">
        <v>369</v>
      </c>
      <c r="M12266" t="s">
        <v>368</v>
      </c>
      <c r="N12266" s="8">
        <v>41962</v>
      </c>
      <c r="O12266">
        <v>0</v>
      </c>
      <c r="P12266">
        <v>0</v>
      </c>
      <c r="Q12266">
        <v>12210</v>
      </c>
      <c r="R12266">
        <v>1466.5</v>
      </c>
      <c r="S12266">
        <v>3.0550000000000002</v>
      </c>
      <c r="T12266">
        <v>33</v>
      </c>
      <c r="U12266">
        <v>4443.8999999999996</v>
      </c>
      <c r="V12266">
        <v>32</v>
      </c>
      <c r="W12266">
        <v>1.7</v>
      </c>
      <c r="X12266">
        <v>2.7480000000000002</v>
      </c>
      <c r="Y12266" s="8">
        <v>41962</v>
      </c>
    </row>
    <row r="12267" spans="1:25" x14ac:dyDescent="0.25">
      <c r="A12267">
        <v>-111.97823534</v>
      </c>
      <c r="B12267">
        <v>33.078765779999998</v>
      </c>
      <c r="C12267">
        <v>13</v>
      </c>
      <c r="D12267" t="s">
        <v>371</v>
      </c>
      <c r="E12267" t="s">
        <v>370</v>
      </c>
      <c r="F12267">
        <v>12266</v>
      </c>
      <c r="G12267">
        <v>2</v>
      </c>
      <c r="H12267">
        <v>13.33</v>
      </c>
      <c r="I12267">
        <v>2.2970000000000002</v>
      </c>
      <c r="J12267">
        <v>1</v>
      </c>
      <c r="K12267">
        <v>1165.3</v>
      </c>
      <c r="L12267" t="s">
        <v>369</v>
      </c>
      <c r="M12267" t="s">
        <v>368</v>
      </c>
      <c r="N12267" s="8">
        <v>41962</v>
      </c>
      <c r="O12267">
        <v>0</v>
      </c>
      <c r="P12267">
        <v>0</v>
      </c>
      <c r="Q12267">
        <v>12062</v>
      </c>
      <c r="R12267">
        <v>1572.9</v>
      </c>
      <c r="S12267">
        <v>3.2770000000000001</v>
      </c>
      <c r="T12267">
        <v>33</v>
      </c>
      <c r="U12267">
        <v>4766.3999999999996</v>
      </c>
      <c r="V12267">
        <v>32</v>
      </c>
      <c r="W12267">
        <v>1.5660000000000001</v>
      </c>
      <c r="X12267">
        <v>2.5310000000000001</v>
      </c>
      <c r="Y12267" s="8">
        <v>41962</v>
      </c>
    </row>
    <row r="12268" spans="1:25" x14ac:dyDescent="0.25">
      <c r="A12268">
        <v>-111.97823551</v>
      </c>
      <c r="B12268">
        <v>33.078771789999998</v>
      </c>
      <c r="C12268">
        <v>13</v>
      </c>
      <c r="D12268" t="s">
        <v>371</v>
      </c>
      <c r="E12268" t="s">
        <v>370</v>
      </c>
      <c r="F12268">
        <v>12267</v>
      </c>
      <c r="G12268">
        <v>3</v>
      </c>
      <c r="H12268">
        <v>13.33</v>
      </c>
      <c r="I12268">
        <v>2.2970000000000002</v>
      </c>
      <c r="J12268">
        <v>1</v>
      </c>
      <c r="K12268">
        <v>1165.2</v>
      </c>
      <c r="L12268" t="s">
        <v>369</v>
      </c>
      <c r="M12268" t="s">
        <v>368</v>
      </c>
      <c r="N12268" s="8">
        <v>41962</v>
      </c>
      <c r="O12268">
        <v>0</v>
      </c>
      <c r="P12268">
        <v>0</v>
      </c>
      <c r="Q12268">
        <v>12065</v>
      </c>
      <c r="R12268">
        <v>1573.2</v>
      </c>
      <c r="S12268">
        <v>3.278</v>
      </c>
      <c r="T12268">
        <v>33</v>
      </c>
      <c r="U12268">
        <v>4767.3</v>
      </c>
      <c r="V12268">
        <v>32</v>
      </c>
      <c r="W12268">
        <v>1.5660000000000001</v>
      </c>
      <c r="X12268">
        <v>2.5310000000000001</v>
      </c>
      <c r="Y12268" s="8">
        <v>41962</v>
      </c>
    </row>
    <row r="12269" spans="1:25" x14ac:dyDescent="0.25">
      <c r="A12269">
        <v>-111.97823468</v>
      </c>
      <c r="B12269">
        <v>33.078778790000001</v>
      </c>
      <c r="C12269">
        <v>13</v>
      </c>
      <c r="D12269" t="s">
        <v>371</v>
      </c>
      <c r="E12269" t="s">
        <v>370</v>
      </c>
      <c r="F12269">
        <v>12268</v>
      </c>
      <c r="G12269">
        <v>4</v>
      </c>
      <c r="H12269">
        <v>13.33</v>
      </c>
      <c r="I12269">
        <v>2.4279999999999999</v>
      </c>
      <c r="J12269">
        <v>1</v>
      </c>
      <c r="K12269">
        <v>1165.2</v>
      </c>
      <c r="L12269" t="s">
        <v>369</v>
      </c>
      <c r="M12269" t="s">
        <v>368</v>
      </c>
      <c r="N12269" s="8">
        <v>41962</v>
      </c>
      <c r="O12269">
        <v>0</v>
      </c>
      <c r="P12269">
        <v>0</v>
      </c>
      <c r="Q12269">
        <v>12478</v>
      </c>
      <c r="R12269">
        <v>1539.1</v>
      </c>
      <c r="S12269">
        <v>3.2069999999999999</v>
      </c>
      <c r="T12269">
        <v>33</v>
      </c>
      <c r="U12269">
        <v>4664.1000000000004</v>
      </c>
      <c r="V12269">
        <v>32</v>
      </c>
      <c r="W12269">
        <v>1.655</v>
      </c>
      <c r="X12269">
        <v>2.6749999999999998</v>
      </c>
      <c r="Y12269" s="8">
        <v>41962</v>
      </c>
    </row>
    <row r="12270" spans="1:25" x14ac:dyDescent="0.25">
      <c r="A12270">
        <v>-111.978235</v>
      </c>
      <c r="B12270">
        <v>33.078784769999999</v>
      </c>
      <c r="C12270">
        <v>13</v>
      </c>
      <c r="D12270" t="s">
        <v>371</v>
      </c>
      <c r="E12270" t="s">
        <v>370</v>
      </c>
      <c r="F12270">
        <v>12269</v>
      </c>
      <c r="G12270">
        <v>0</v>
      </c>
      <c r="H12270">
        <v>13.33</v>
      </c>
      <c r="I12270">
        <v>2.3290000000000002</v>
      </c>
      <c r="J12270">
        <v>1</v>
      </c>
      <c r="K12270">
        <v>1165.2</v>
      </c>
      <c r="L12270" t="s">
        <v>369</v>
      </c>
      <c r="M12270" t="s">
        <v>368</v>
      </c>
      <c r="N12270" s="8">
        <v>41962</v>
      </c>
      <c r="O12270">
        <v>0</v>
      </c>
      <c r="P12270">
        <v>0</v>
      </c>
      <c r="Q12270">
        <v>12970</v>
      </c>
      <c r="R12270">
        <v>1667.4</v>
      </c>
      <c r="S12270">
        <v>3.4740000000000002</v>
      </c>
      <c r="T12270">
        <v>33</v>
      </c>
      <c r="U12270">
        <v>5052.8</v>
      </c>
      <c r="V12270">
        <v>32</v>
      </c>
      <c r="W12270">
        <v>1.5880000000000001</v>
      </c>
      <c r="X12270">
        <v>2.5670000000000002</v>
      </c>
      <c r="Y12270" s="8">
        <v>41962</v>
      </c>
    </row>
    <row r="12271" spans="1:25" x14ac:dyDescent="0.25">
      <c r="A12271">
        <v>-111.97823450999999</v>
      </c>
      <c r="B12271">
        <v>33.078791789999997</v>
      </c>
      <c r="C12271">
        <v>13</v>
      </c>
      <c r="D12271" t="s">
        <v>371</v>
      </c>
      <c r="E12271" t="s">
        <v>370</v>
      </c>
      <c r="F12271">
        <v>12270</v>
      </c>
      <c r="G12271">
        <v>3</v>
      </c>
      <c r="H12271">
        <v>13.33</v>
      </c>
      <c r="I12271">
        <v>2.395</v>
      </c>
      <c r="J12271">
        <v>1</v>
      </c>
      <c r="K12271">
        <v>1165.2</v>
      </c>
      <c r="L12271" t="s">
        <v>369</v>
      </c>
      <c r="M12271" t="s">
        <v>368</v>
      </c>
      <c r="N12271" s="8">
        <v>41962</v>
      </c>
      <c r="O12271">
        <v>0</v>
      </c>
      <c r="P12271">
        <v>0</v>
      </c>
      <c r="Q12271">
        <v>10088</v>
      </c>
      <c r="R12271">
        <v>1261.5</v>
      </c>
      <c r="S12271">
        <v>2.6280000000000001</v>
      </c>
      <c r="T12271">
        <v>33</v>
      </c>
      <c r="U12271">
        <v>3822.6</v>
      </c>
      <c r="V12271">
        <v>32</v>
      </c>
      <c r="W12271">
        <v>1.633</v>
      </c>
      <c r="X12271">
        <v>2.6389999999999998</v>
      </c>
      <c r="Y12271" s="8">
        <v>41962</v>
      </c>
    </row>
    <row r="12272" spans="1:25" x14ac:dyDescent="0.25">
      <c r="A12272">
        <v>-111.97823483000001</v>
      </c>
      <c r="B12272">
        <v>33.078797780000002</v>
      </c>
      <c r="C12272">
        <v>13</v>
      </c>
      <c r="D12272" t="s">
        <v>371</v>
      </c>
      <c r="E12272" t="s">
        <v>370</v>
      </c>
      <c r="F12272">
        <v>12271</v>
      </c>
      <c r="G12272">
        <v>359</v>
      </c>
      <c r="H12272">
        <v>13.33</v>
      </c>
      <c r="I12272">
        <v>2.2309999999999999</v>
      </c>
      <c r="J12272">
        <v>1</v>
      </c>
      <c r="K12272">
        <v>1165.2</v>
      </c>
      <c r="L12272" t="s">
        <v>369</v>
      </c>
      <c r="M12272" t="s">
        <v>368</v>
      </c>
      <c r="N12272" s="8">
        <v>41962</v>
      </c>
      <c r="O12272">
        <v>0</v>
      </c>
      <c r="P12272">
        <v>0</v>
      </c>
      <c r="Q12272">
        <v>13394</v>
      </c>
      <c r="R12272">
        <v>1798</v>
      </c>
      <c r="S12272">
        <v>3.746</v>
      </c>
      <c r="T12272">
        <v>33</v>
      </c>
      <c r="U12272">
        <v>5448.3</v>
      </c>
      <c r="V12272">
        <v>32</v>
      </c>
      <c r="W12272">
        <v>1.5209999999999999</v>
      </c>
      <c r="X12272">
        <v>2.4580000000000002</v>
      </c>
      <c r="Y12272" s="8">
        <v>41962</v>
      </c>
    </row>
    <row r="12273" spans="1:25" x14ac:dyDescent="0.25">
      <c r="A12273">
        <v>-111.97823434</v>
      </c>
      <c r="B12273">
        <v>33.078804779999999</v>
      </c>
      <c r="C12273">
        <v>13</v>
      </c>
      <c r="D12273" t="s">
        <v>371</v>
      </c>
      <c r="E12273" t="s">
        <v>370</v>
      </c>
      <c r="F12273">
        <v>12272</v>
      </c>
      <c r="G12273">
        <v>2</v>
      </c>
      <c r="H12273">
        <v>13.33</v>
      </c>
      <c r="I12273">
        <v>2.4929999999999999</v>
      </c>
      <c r="J12273">
        <v>1</v>
      </c>
      <c r="K12273">
        <v>1164.9000000000001</v>
      </c>
      <c r="L12273" t="s">
        <v>369</v>
      </c>
      <c r="M12273" t="s">
        <v>368</v>
      </c>
      <c r="N12273" s="8">
        <v>41962</v>
      </c>
      <c r="O12273">
        <v>0</v>
      </c>
      <c r="P12273">
        <v>0</v>
      </c>
      <c r="Q12273">
        <v>13250</v>
      </c>
      <c r="R12273">
        <v>1591.4</v>
      </c>
      <c r="S12273">
        <v>3.3159999999999998</v>
      </c>
      <c r="T12273">
        <v>33</v>
      </c>
      <c r="U12273">
        <v>4822.5</v>
      </c>
      <c r="V12273">
        <v>32</v>
      </c>
      <c r="W12273">
        <v>1.7</v>
      </c>
      <c r="X12273">
        <v>2.7480000000000002</v>
      </c>
      <c r="Y12273" s="8">
        <v>41962</v>
      </c>
    </row>
    <row r="12274" spans="1:25" x14ac:dyDescent="0.25">
      <c r="A12274">
        <v>-111.97823366</v>
      </c>
      <c r="B12274">
        <v>33.078811780000002</v>
      </c>
      <c r="C12274">
        <v>13</v>
      </c>
      <c r="D12274" t="s">
        <v>371</v>
      </c>
      <c r="E12274" t="s">
        <v>370</v>
      </c>
      <c r="F12274">
        <v>12273</v>
      </c>
      <c r="G12274">
        <v>358</v>
      </c>
      <c r="H12274">
        <v>13.33</v>
      </c>
      <c r="I12274">
        <v>2.3290000000000002</v>
      </c>
      <c r="J12274">
        <v>1</v>
      </c>
      <c r="K12274">
        <v>1164.9000000000001</v>
      </c>
      <c r="L12274" t="s">
        <v>369</v>
      </c>
      <c r="M12274" t="s">
        <v>368</v>
      </c>
      <c r="N12274" s="8">
        <v>41962</v>
      </c>
      <c r="O12274">
        <v>0</v>
      </c>
      <c r="P12274">
        <v>0</v>
      </c>
      <c r="Q12274">
        <v>11774</v>
      </c>
      <c r="R12274">
        <v>1513.7</v>
      </c>
      <c r="S12274">
        <v>3.1539999999999999</v>
      </c>
      <c r="T12274">
        <v>33</v>
      </c>
      <c r="U12274">
        <v>4587</v>
      </c>
      <c r="V12274">
        <v>32</v>
      </c>
      <c r="W12274">
        <v>1.5880000000000001</v>
      </c>
      <c r="X12274">
        <v>2.5670000000000002</v>
      </c>
      <c r="Y12274" s="8">
        <v>41962</v>
      </c>
    </row>
    <row r="12275" spans="1:25" x14ac:dyDescent="0.25">
      <c r="A12275">
        <v>-111.97823382999999</v>
      </c>
      <c r="B12275">
        <v>33.078817780000001</v>
      </c>
      <c r="C12275">
        <v>13</v>
      </c>
      <c r="D12275" t="s">
        <v>371</v>
      </c>
      <c r="E12275" t="s">
        <v>370</v>
      </c>
      <c r="F12275">
        <v>12274</v>
      </c>
      <c r="G12275">
        <v>359</v>
      </c>
      <c r="H12275">
        <v>13.33</v>
      </c>
      <c r="I12275">
        <v>2.3620000000000001</v>
      </c>
      <c r="J12275">
        <v>1</v>
      </c>
      <c r="K12275">
        <v>1164.9000000000001</v>
      </c>
      <c r="L12275" t="s">
        <v>369</v>
      </c>
      <c r="M12275" t="s">
        <v>368</v>
      </c>
      <c r="N12275" s="8">
        <v>41962</v>
      </c>
      <c r="O12275">
        <v>0</v>
      </c>
      <c r="P12275">
        <v>0</v>
      </c>
      <c r="Q12275">
        <v>12037</v>
      </c>
      <c r="R12275">
        <v>1526.1</v>
      </c>
      <c r="S12275">
        <v>3.1789999999999998</v>
      </c>
      <c r="T12275">
        <v>33</v>
      </c>
      <c r="U12275">
        <v>4624.3999999999996</v>
      </c>
      <c r="V12275">
        <v>32</v>
      </c>
      <c r="W12275">
        <v>1.611</v>
      </c>
      <c r="X12275">
        <v>2.6030000000000002</v>
      </c>
      <c r="Y12275" s="8">
        <v>41962</v>
      </c>
    </row>
    <row r="12276" spans="1:25" x14ac:dyDescent="0.25">
      <c r="A12276">
        <v>-111.97823434</v>
      </c>
      <c r="B12276">
        <v>33.078824779999998</v>
      </c>
      <c r="C12276">
        <v>13</v>
      </c>
      <c r="D12276" t="s">
        <v>371</v>
      </c>
      <c r="E12276" t="s">
        <v>370</v>
      </c>
      <c r="F12276">
        <v>12275</v>
      </c>
      <c r="G12276">
        <v>2</v>
      </c>
      <c r="H12276">
        <v>13.33</v>
      </c>
      <c r="I12276">
        <v>2.395</v>
      </c>
      <c r="J12276">
        <v>1</v>
      </c>
      <c r="K12276">
        <v>1164.9000000000001</v>
      </c>
      <c r="L12276" t="s">
        <v>369</v>
      </c>
      <c r="M12276" t="s">
        <v>368</v>
      </c>
      <c r="N12276" s="8">
        <v>41962</v>
      </c>
      <c r="O12276">
        <v>0</v>
      </c>
      <c r="P12276">
        <v>0</v>
      </c>
      <c r="Q12276">
        <v>14224</v>
      </c>
      <c r="R12276">
        <v>1778.6</v>
      </c>
      <c r="S12276">
        <v>3.7050000000000001</v>
      </c>
      <c r="T12276">
        <v>33</v>
      </c>
      <c r="U12276">
        <v>5389.7</v>
      </c>
      <c r="V12276">
        <v>32</v>
      </c>
      <c r="W12276">
        <v>1.633</v>
      </c>
      <c r="X12276">
        <v>2.6389999999999998</v>
      </c>
      <c r="Y12276" s="8">
        <v>41962</v>
      </c>
    </row>
    <row r="12277" spans="1:25" x14ac:dyDescent="0.25">
      <c r="A12277">
        <v>-111.978234</v>
      </c>
      <c r="B12277">
        <v>33.078830770000003</v>
      </c>
      <c r="C12277">
        <v>13</v>
      </c>
      <c r="D12277" t="s">
        <v>371</v>
      </c>
      <c r="E12277" t="s">
        <v>370</v>
      </c>
      <c r="F12277">
        <v>12276</v>
      </c>
      <c r="G12277">
        <v>0</v>
      </c>
      <c r="H12277">
        <v>13.33</v>
      </c>
      <c r="I12277">
        <v>2.4609999999999999</v>
      </c>
      <c r="J12277">
        <v>1</v>
      </c>
      <c r="K12277">
        <v>1164.9000000000001</v>
      </c>
      <c r="L12277" t="s">
        <v>369</v>
      </c>
      <c r="M12277" t="s">
        <v>368</v>
      </c>
      <c r="N12277" s="8">
        <v>41962</v>
      </c>
      <c r="O12277">
        <v>0</v>
      </c>
      <c r="P12277">
        <v>0</v>
      </c>
      <c r="Q12277">
        <v>12851</v>
      </c>
      <c r="R12277">
        <v>1564.1</v>
      </c>
      <c r="S12277">
        <v>3.2589999999999999</v>
      </c>
      <c r="T12277">
        <v>33</v>
      </c>
      <c r="U12277">
        <v>4739.7</v>
      </c>
      <c r="V12277">
        <v>32</v>
      </c>
      <c r="W12277">
        <v>1.6779999999999999</v>
      </c>
      <c r="X12277">
        <v>2.7109999999999999</v>
      </c>
      <c r="Y12277" s="8">
        <v>41962</v>
      </c>
    </row>
    <row r="12278" spans="1:25" x14ac:dyDescent="0.25">
      <c r="A12278">
        <v>-111.97823366</v>
      </c>
      <c r="B12278">
        <v>33.078837780000001</v>
      </c>
      <c r="C12278">
        <v>13</v>
      </c>
      <c r="D12278" t="s">
        <v>371</v>
      </c>
      <c r="E12278" t="s">
        <v>370</v>
      </c>
      <c r="F12278">
        <v>12277</v>
      </c>
      <c r="G12278">
        <v>358</v>
      </c>
      <c r="H12278">
        <v>13.33</v>
      </c>
      <c r="I12278">
        <v>2.4279999999999999</v>
      </c>
      <c r="J12278">
        <v>1</v>
      </c>
      <c r="K12278">
        <v>1164.9000000000001</v>
      </c>
      <c r="L12278" t="s">
        <v>369</v>
      </c>
      <c r="M12278" t="s">
        <v>368</v>
      </c>
      <c r="N12278" s="8">
        <v>41962</v>
      </c>
      <c r="O12278">
        <v>0</v>
      </c>
      <c r="P12278">
        <v>0</v>
      </c>
      <c r="Q12278">
        <v>12479</v>
      </c>
      <c r="R12278">
        <v>1539.3</v>
      </c>
      <c r="S12278">
        <v>3.2069999999999999</v>
      </c>
      <c r="T12278">
        <v>33</v>
      </c>
      <c r="U12278">
        <v>4664.6000000000004</v>
      </c>
      <c r="V12278">
        <v>32</v>
      </c>
      <c r="W12278">
        <v>1.655</v>
      </c>
      <c r="X12278">
        <v>2.6749999999999998</v>
      </c>
      <c r="Y12278" s="8">
        <v>41962</v>
      </c>
    </row>
    <row r="12279" spans="1:25" x14ac:dyDescent="0.25">
      <c r="A12279">
        <v>-111.97823434</v>
      </c>
      <c r="B12279">
        <v>33.07884378</v>
      </c>
      <c r="C12279">
        <v>13</v>
      </c>
      <c r="D12279" t="s">
        <v>371</v>
      </c>
      <c r="E12279" t="s">
        <v>370</v>
      </c>
      <c r="F12279">
        <v>12278</v>
      </c>
      <c r="G12279">
        <v>2</v>
      </c>
      <c r="H12279">
        <v>13.33</v>
      </c>
      <c r="I12279">
        <v>2.4279999999999999</v>
      </c>
      <c r="J12279">
        <v>1</v>
      </c>
      <c r="K12279">
        <v>1165</v>
      </c>
      <c r="L12279" t="s">
        <v>369</v>
      </c>
      <c r="M12279" t="s">
        <v>368</v>
      </c>
      <c r="N12279" s="8">
        <v>41962</v>
      </c>
      <c r="O12279">
        <v>0</v>
      </c>
      <c r="P12279">
        <v>0</v>
      </c>
      <c r="Q12279">
        <v>12530</v>
      </c>
      <c r="R12279">
        <v>1545.6</v>
      </c>
      <c r="S12279">
        <v>3.22</v>
      </c>
      <c r="T12279">
        <v>33</v>
      </c>
      <c r="U12279">
        <v>4683.8</v>
      </c>
      <c r="V12279">
        <v>32</v>
      </c>
      <c r="W12279">
        <v>1.655</v>
      </c>
      <c r="X12279">
        <v>2.6749999999999998</v>
      </c>
      <c r="Y12279" s="8">
        <v>41962</v>
      </c>
    </row>
    <row r="12280" spans="1:25" x14ac:dyDescent="0.25">
      <c r="A12280">
        <v>-111.97823351</v>
      </c>
      <c r="B12280">
        <v>33.078850789999997</v>
      </c>
      <c r="C12280">
        <v>13</v>
      </c>
      <c r="D12280" t="s">
        <v>371</v>
      </c>
      <c r="E12280" t="s">
        <v>370</v>
      </c>
      <c r="F12280">
        <v>12279</v>
      </c>
      <c r="G12280">
        <v>3</v>
      </c>
      <c r="H12280">
        <v>13.33</v>
      </c>
      <c r="I12280">
        <v>2.4609999999999999</v>
      </c>
      <c r="J12280">
        <v>1</v>
      </c>
      <c r="K12280">
        <v>1165</v>
      </c>
      <c r="L12280" t="s">
        <v>369</v>
      </c>
      <c r="M12280" t="s">
        <v>368</v>
      </c>
      <c r="N12280" s="8">
        <v>41962</v>
      </c>
      <c r="O12280">
        <v>0</v>
      </c>
      <c r="P12280">
        <v>0</v>
      </c>
      <c r="Q12280">
        <v>13466</v>
      </c>
      <c r="R12280">
        <v>1639</v>
      </c>
      <c r="S12280">
        <v>3.415</v>
      </c>
      <c r="T12280">
        <v>33</v>
      </c>
      <c r="U12280">
        <v>4966.5</v>
      </c>
      <c r="V12280">
        <v>32</v>
      </c>
      <c r="W12280">
        <v>1.6779999999999999</v>
      </c>
      <c r="X12280">
        <v>2.7109999999999999</v>
      </c>
      <c r="Y12280" s="8">
        <v>41962</v>
      </c>
    </row>
    <row r="12281" spans="1:25" x14ac:dyDescent="0.25">
      <c r="A12281">
        <v>-111.97823366</v>
      </c>
      <c r="B12281">
        <v>33.078856780000002</v>
      </c>
      <c r="C12281">
        <v>13</v>
      </c>
      <c r="D12281" t="s">
        <v>371</v>
      </c>
      <c r="E12281" t="s">
        <v>370</v>
      </c>
      <c r="F12281">
        <v>12280</v>
      </c>
      <c r="G12281">
        <v>358</v>
      </c>
      <c r="H12281">
        <v>13.33</v>
      </c>
      <c r="I12281">
        <v>2.395</v>
      </c>
      <c r="J12281">
        <v>1</v>
      </c>
      <c r="K12281">
        <v>1165</v>
      </c>
      <c r="L12281" t="s">
        <v>369</v>
      </c>
      <c r="M12281" t="s">
        <v>368</v>
      </c>
      <c r="N12281" s="8">
        <v>41962</v>
      </c>
      <c r="O12281">
        <v>0</v>
      </c>
      <c r="P12281">
        <v>0</v>
      </c>
      <c r="Q12281">
        <v>11485</v>
      </c>
      <c r="R12281">
        <v>1436.1</v>
      </c>
      <c r="S12281">
        <v>2.992</v>
      </c>
      <c r="T12281">
        <v>33</v>
      </c>
      <c r="U12281">
        <v>4351.8999999999996</v>
      </c>
      <c r="V12281">
        <v>32</v>
      </c>
      <c r="W12281">
        <v>1.633</v>
      </c>
      <c r="X12281">
        <v>2.6389999999999998</v>
      </c>
      <c r="Y12281" s="8">
        <v>41962</v>
      </c>
    </row>
    <row r="12282" spans="1:25" x14ac:dyDescent="0.25">
      <c r="A12282">
        <v>-111.97823434</v>
      </c>
      <c r="B12282">
        <v>33.078863779999999</v>
      </c>
      <c r="C12282">
        <v>13</v>
      </c>
      <c r="D12282" t="s">
        <v>371</v>
      </c>
      <c r="E12282" t="s">
        <v>370</v>
      </c>
      <c r="F12282">
        <v>12281</v>
      </c>
      <c r="G12282">
        <v>2</v>
      </c>
      <c r="H12282">
        <v>13.33</v>
      </c>
      <c r="I12282">
        <v>2.4279999999999999</v>
      </c>
      <c r="J12282">
        <v>1</v>
      </c>
      <c r="K12282">
        <v>1164.9000000000001</v>
      </c>
      <c r="L12282" t="s">
        <v>369</v>
      </c>
      <c r="M12282" t="s">
        <v>368</v>
      </c>
      <c r="N12282" s="8">
        <v>41962</v>
      </c>
      <c r="O12282">
        <v>0</v>
      </c>
      <c r="P12282">
        <v>0</v>
      </c>
      <c r="Q12282">
        <v>12963</v>
      </c>
      <c r="R12282">
        <v>1599</v>
      </c>
      <c r="S12282">
        <v>3.331</v>
      </c>
      <c r="T12282">
        <v>33</v>
      </c>
      <c r="U12282">
        <v>4845.3999999999996</v>
      </c>
      <c r="V12282">
        <v>32</v>
      </c>
      <c r="W12282">
        <v>1.655</v>
      </c>
      <c r="X12282">
        <v>2.6749999999999998</v>
      </c>
      <c r="Y12282" s="8">
        <v>41962</v>
      </c>
    </row>
    <row r="12283" spans="1:25" x14ac:dyDescent="0.25">
      <c r="A12283">
        <v>-111.978234</v>
      </c>
      <c r="B12283">
        <v>33.078870770000002</v>
      </c>
      <c r="C12283">
        <v>13</v>
      </c>
      <c r="D12283" t="s">
        <v>371</v>
      </c>
      <c r="E12283" t="s">
        <v>370</v>
      </c>
      <c r="F12283">
        <v>12282</v>
      </c>
      <c r="G12283">
        <v>0</v>
      </c>
      <c r="H12283">
        <v>13.33</v>
      </c>
      <c r="I12283">
        <v>2.4279999999999999</v>
      </c>
      <c r="J12283">
        <v>1</v>
      </c>
      <c r="K12283">
        <v>1165</v>
      </c>
      <c r="L12283" t="s">
        <v>369</v>
      </c>
      <c r="M12283" t="s">
        <v>368</v>
      </c>
      <c r="N12283" s="8">
        <v>41962</v>
      </c>
      <c r="O12283">
        <v>0</v>
      </c>
      <c r="P12283">
        <v>0</v>
      </c>
      <c r="Q12283">
        <v>14505</v>
      </c>
      <c r="R12283">
        <v>1789.2</v>
      </c>
      <c r="S12283">
        <v>3.7280000000000002</v>
      </c>
      <c r="T12283">
        <v>33</v>
      </c>
      <c r="U12283">
        <v>5421.8</v>
      </c>
      <c r="V12283">
        <v>32</v>
      </c>
      <c r="W12283">
        <v>1.655</v>
      </c>
      <c r="X12283">
        <v>2.6749999999999998</v>
      </c>
      <c r="Y12283" s="8">
        <v>41962</v>
      </c>
    </row>
    <row r="12284" spans="1:25" x14ac:dyDescent="0.25">
      <c r="A12284">
        <v>-111.978234</v>
      </c>
      <c r="B12284">
        <v>33.078876770000001</v>
      </c>
      <c r="C12284">
        <v>13</v>
      </c>
      <c r="D12284" t="s">
        <v>371</v>
      </c>
      <c r="E12284" t="s">
        <v>370</v>
      </c>
      <c r="F12284">
        <v>12283</v>
      </c>
      <c r="G12284">
        <v>0</v>
      </c>
      <c r="H12284">
        <v>13.33</v>
      </c>
      <c r="I12284">
        <v>2.395</v>
      </c>
      <c r="J12284">
        <v>1</v>
      </c>
      <c r="K12284">
        <v>1165</v>
      </c>
      <c r="L12284" t="s">
        <v>369</v>
      </c>
      <c r="M12284" t="s">
        <v>368</v>
      </c>
      <c r="N12284" s="8">
        <v>41962</v>
      </c>
      <c r="O12284">
        <v>0</v>
      </c>
      <c r="P12284">
        <v>0</v>
      </c>
      <c r="Q12284">
        <v>13928</v>
      </c>
      <c r="R12284">
        <v>1741.6</v>
      </c>
      <c r="S12284">
        <v>3.6280000000000001</v>
      </c>
      <c r="T12284">
        <v>33</v>
      </c>
      <c r="U12284">
        <v>5277.7</v>
      </c>
      <c r="V12284">
        <v>32</v>
      </c>
      <c r="W12284">
        <v>1.633</v>
      </c>
      <c r="X12284">
        <v>2.6389999999999998</v>
      </c>
      <c r="Y12284" s="8">
        <v>41962</v>
      </c>
    </row>
    <row r="12285" spans="1:25" x14ac:dyDescent="0.25">
      <c r="A12285">
        <v>-111.97823351</v>
      </c>
      <c r="B12285">
        <v>33.078883789999999</v>
      </c>
      <c r="C12285">
        <v>13</v>
      </c>
      <c r="D12285" t="s">
        <v>371</v>
      </c>
      <c r="E12285" t="s">
        <v>370</v>
      </c>
      <c r="F12285">
        <v>12284</v>
      </c>
      <c r="G12285">
        <v>3</v>
      </c>
      <c r="H12285">
        <v>13.33</v>
      </c>
      <c r="I12285">
        <v>2.4279999999999999</v>
      </c>
      <c r="J12285">
        <v>1</v>
      </c>
      <c r="K12285">
        <v>1164.9000000000001</v>
      </c>
      <c r="L12285" t="s">
        <v>369</v>
      </c>
      <c r="M12285" t="s">
        <v>368</v>
      </c>
      <c r="N12285" s="8">
        <v>41962</v>
      </c>
      <c r="O12285">
        <v>0</v>
      </c>
      <c r="P12285">
        <v>0</v>
      </c>
      <c r="Q12285">
        <v>13378</v>
      </c>
      <c r="R12285">
        <v>1650.2</v>
      </c>
      <c r="S12285">
        <v>3.4380000000000002</v>
      </c>
      <c r="T12285">
        <v>33</v>
      </c>
      <c r="U12285">
        <v>5000.5</v>
      </c>
      <c r="V12285">
        <v>32</v>
      </c>
      <c r="W12285">
        <v>1.655</v>
      </c>
      <c r="X12285">
        <v>2.6749999999999998</v>
      </c>
      <c r="Y12285" s="8">
        <v>41962</v>
      </c>
    </row>
    <row r="12286" spans="1:25" x14ac:dyDescent="0.25">
      <c r="A12286">
        <v>-111.97823348999999</v>
      </c>
      <c r="B12286">
        <v>33.078889789999998</v>
      </c>
      <c r="C12286">
        <v>13</v>
      </c>
      <c r="D12286" t="s">
        <v>371</v>
      </c>
      <c r="E12286" t="s">
        <v>370</v>
      </c>
      <c r="F12286">
        <v>12285</v>
      </c>
      <c r="G12286">
        <v>357</v>
      </c>
      <c r="H12286">
        <v>13.33</v>
      </c>
      <c r="I12286">
        <v>2.4609999999999999</v>
      </c>
      <c r="J12286">
        <v>1</v>
      </c>
      <c r="K12286">
        <v>1164.9000000000001</v>
      </c>
      <c r="L12286" t="s">
        <v>369</v>
      </c>
      <c r="M12286" t="s">
        <v>368</v>
      </c>
      <c r="N12286" s="8">
        <v>41962</v>
      </c>
      <c r="O12286">
        <v>0</v>
      </c>
      <c r="P12286">
        <v>0</v>
      </c>
      <c r="Q12286">
        <v>14271</v>
      </c>
      <c r="R12286">
        <v>1736.8</v>
      </c>
      <c r="S12286">
        <v>3.6179999999999999</v>
      </c>
      <c r="T12286">
        <v>33</v>
      </c>
      <c r="U12286">
        <v>5263.1</v>
      </c>
      <c r="V12286">
        <v>32</v>
      </c>
      <c r="W12286">
        <v>1.6779999999999999</v>
      </c>
      <c r="X12286">
        <v>2.7109999999999999</v>
      </c>
      <c r="Y12286" s="8">
        <v>41962</v>
      </c>
    </row>
    <row r="12287" spans="1:25" x14ac:dyDescent="0.25">
      <c r="A12287">
        <v>-111.97823416999999</v>
      </c>
      <c r="B12287">
        <v>33.078896780000001</v>
      </c>
      <c r="C12287">
        <v>13</v>
      </c>
      <c r="D12287" t="s">
        <v>371</v>
      </c>
      <c r="E12287" t="s">
        <v>370</v>
      </c>
      <c r="F12287">
        <v>12286</v>
      </c>
      <c r="G12287">
        <v>1</v>
      </c>
      <c r="H12287">
        <v>13.33</v>
      </c>
      <c r="I12287">
        <v>2.2970000000000002</v>
      </c>
      <c r="J12287">
        <v>1</v>
      </c>
      <c r="K12287">
        <v>1164.9000000000001</v>
      </c>
      <c r="L12287" t="s">
        <v>369</v>
      </c>
      <c r="M12287" t="s">
        <v>368</v>
      </c>
      <c r="N12287" s="8">
        <v>41962</v>
      </c>
      <c r="O12287">
        <v>0</v>
      </c>
      <c r="P12287">
        <v>0</v>
      </c>
      <c r="Q12287">
        <v>13414</v>
      </c>
      <c r="R12287">
        <v>1749.2</v>
      </c>
      <c r="S12287">
        <v>3.6440000000000001</v>
      </c>
      <c r="T12287">
        <v>33</v>
      </c>
      <c r="U12287">
        <v>5300.5</v>
      </c>
      <c r="V12287">
        <v>32</v>
      </c>
      <c r="W12287">
        <v>1.5660000000000001</v>
      </c>
      <c r="X12287">
        <v>2.5310000000000001</v>
      </c>
      <c r="Y12287" s="8">
        <v>41962</v>
      </c>
    </row>
    <row r="12288" spans="1:25" x14ac:dyDescent="0.25">
      <c r="A12288">
        <v>-111.97823334</v>
      </c>
      <c r="B12288">
        <v>33.07890278</v>
      </c>
      <c r="C12288">
        <v>13</v>
      </c>
      <c r="D12288" t="s">
        <v>371</v>
      </c>
      <c r="E12288" t="s">
        <v>370</v>
      </c>
      <c r="F12288">
        <v>12287</v>
      </c>
      <c r="G12288">
        <v>2</v>
      </c>
      <c r="H12288">
        <v>13.33</v>
      </c>
      <c r="I12288">
        <v>2.4609999999999999</v>
      </c>
      <c r="J12288">
        <v>1</v>
      </c>
      <c r="K12288">
        <v>1164.9000000000001</v>
      </c>
      <c r="L12288" t="s">
        <v>369</v>
      </c>
      <c r="M12288" t="s">
        <v>368</v>
      </c>
      <c r="N12288" s="8">
        <v>41962</v>
      </c>
      <c r="O12288">
        <v>0</v>
      </c>
      <c r="P12288">
        <v>0</v>
      </c>
      <c r="Q12288">
        <v>13945</v>
      </c>
      <c r="R12288">
        <v>1697.2</v>
      </c>
      <c r="S12288">
        <v>3.536</v>
      </c>
      <c r="T12288">
        <v>33</v>
      </c>
      <c r="U12288">
        <v>5143.1000000000004</v>
      </c>
      <c r="V12288">
        <v>32</v>
      </c>
      <c r="W12288">
        <v>1.6779999999999999</v>
      </c>
      <c r="X12288">
        <v>2.7109999999999999</v>
      </c>
      <c r="Y12288" s="8">
        <v>41962</v>
      </c>
    </row>
    <row r="12289" spans="1:25" x14ac:dyDescent="0.25">
      <c r="A12289">
        <v>-111.978234</v>
      </c>
      <c r="B12289">
        <v>33.078909770000003</v>
      </c>
      <c r="C12289">
        <v>13</v>
      </c>
      <c r="D12289" t="s">
        <v>371</v>
      </c>
      <c r="E12289" t="s">
        <v>370</v>
      </c>
      <c r="F12289">
        <v>12288</v>
      </c>
      <c r="G12289">
        <v>0</v>
      </c>
      <c r="H12289">
        <v>13.33</v>
      </c>
      <c r="I12289">
        <v>2.395</v>
      </c>
      <c r="J12289">
        <v>1</v>
      </c>
      <c r="K12289">
        <v>1164.8</v>
      </c>
      <c r="L12289" t="s">
        <v>369</v>
      </c>
      <c r="M12289" t="s">
        <v>368</v>
      </c>
      <c r="N12289" s="8">
        <v>41962</v>
      </c>
      <c r="O12289">
        <v>0</v>
      </c>
      <c r="P12289">
        <v>0</v>
      </c>
      <c r="Q12289">
        <v>13944</v>
      </c>
      <c r="R12289">
        <v>1743.6</v>
      </c>
      <c r="S12289">
        <v>3.633</v>
      </c>
      <c r="T12289">
        <v>33</v>
      </c>
      <c r="U12289">
        <v>5283.7</v>
      </c>
      <c r="V12289">
        <v>32</v>
      </c>
      <c r="W12289">
        <v>1.633</v>
      </c>
      <c r="X12289">
        <v>2.6389999999999998</v>
      </c>
      <c r="Y12289" s="8">
        <v>41962</v>
      </c>
    </row>
    <row r="12290" spans="1:25" x14ac:dyDescent="0.25">
      <c r="A12290">
        <v>-111.97823334</v>
      </c>
      <c r="B12290">
        <v>33.078915780000003</v>
      </c>
      <c r="C12290">
        <v>13</v>
      </c>
      <c r="D12290" t="s">
        <v>371</v>
      </c>
      <c r="E12290" t="s">
        <v>370</v>
      </c>
      <c r="F12290">
        <v>12289</v>
      </c>
      <c r="G12290">
        <v>2</v>
      </c>
      <c r="H12290">
        <v>13.33</v>
      </c>
      <c r="I12290">
        <v>2.2970000000000002</v>
      </c>
      <c r="J12290">
        <v>1</v>
      </c>
      <c r="K12290">
        <v>1164.8</v>
      </c>
      <c r="L12290" t="s">
        <v>369</v>
      </c>
      <c r="M12290" t="s">
        <v>368</v>
      </c>
      <c r="N12290" s="8">
        <v>41962</v>
      </c>
      <c r="O12290">
        <v>0</v>
      </c>
      <c r="P12290">
        <v>0</v>
      </c>
      <c r="Q12290">
        <v>12629</v>
      </c>
      <c r="R12290">
        <v>1646.8</v>
      </c>
      <c r="S12290">
        <v>3.431</v>
      </c>
      <c r="T12290">
        <v>33</v>
      </c>
      <c r="U12290">
        <v>4990.3999999999996</v>
      </c>
      <c r="V12290">
        <v>32</v>
      </c>
      <c r="W12290">
        <v>1.5660000000000001</v>
      </c>
      <c r="X12290">
        <v>2.5310000000000001</v>
      </c>
      <c r="Y12290" s="8">
        <v>41962</v>
      </c>
    </row>
    <row r="12291" spans="1:25" x14ac:dyDescent="0.25">
      <c r="A12291">
        <v>-111.97823266</v>
      </c>
      <c r="B12291">
        <v>33.078922779999999</v>
      </c>
      <c r="C12291">
        <v>13</v>
      </c>
      <c r="D12291" t="s">
        <v>371</v>
      </c>
      <c r="E12291" t="s">
        <v>370</v>
      </c>
      <c r="F12291">
        <v>12290</v>
      </c>
      <c r="G12291">
        <v>358</v>
      </c>
      <c r="H12291">
        <v>13.33</v>
      </c>
      <c r="I12291">
        <v>2.3620000000000001</v>
      </c>
      <c r="J12291">
        <v>1</v>
      </c>
      <c r="K12291">
        <v>1164.9000000000001</v>
      </c>
      <c r="L12291" t="s">
        <v>369</v>
      </c>
      <c r="M12291" t="s">
        <v>368</v>
      </c>
      <c r="N12291" s="8">
        <v>41962</v>
      </c>
      <c r="O12291">
        <v>0</v>
      </c>
      <c r="P12291">
        <v>0</v>
      </c>
      <c r="Q12291">
        <v>13918</v>
      </c>
      <c r="R12291">
        <v>1764.5</v>
      </c>
      <c r="S12291">
        <v>3.6760000000000002</v>
      </c>
      <c r="T12291">
        <v>33</v>
      </c>
      <c r="U12291">
        <v>5346.8</v>
      </c>
      <c r="V12291">
        <v>32</v>
      </c>
      <c r="W12291">
        <v>1.611</v>
      </c>
      <c r="X12291">
        <v>2.6030000000000002</v>
      </c>
      <c r="Y12291" s="8">
        <v>41962</v>
      </c>
    </row>
    <row r="12292" spans="1:25" x14ac:dyDescent="0.25">
      <c r="A12292">
        <v>-111.97823317</v>
      </c>
      <c r="B12292">
        <v>33.078928779999998</v>
      </c>
      <c r="C12292">
        <v>13</v>
      </c>
      <c r="D12292" t="s">
        <v>371</v>
      </c>
      <c r="E12292" t="s">
        <v>370</v>
      </c>
      <c r="F12292">
        <v>12291</v>
      </c>
      <c r="G12292">
        <v>1</v>
      </c>
      <c r="H12292">
        <v>13.33</v>
      </c>
      <c r="I12292">
        <v>2.3290000000000002</v>
      </c>
      <c r="J12292">
        <v>1</v>
      </c>
      <c r="K12292">
        <v>1164.9000000000001</v>
      </c>
      <c r="L12292" t="s">
        <v>369</v>
      </c>
      <c r="M12292" t="s">
        <v>368</v>
      </c>
      <c r="N12292" s="8">
        <v>41962</v>
      </c>
      <c r="O12292">
        <v>0</v>
      </c>
      <c r="P12292">
        <v>0</v>
      </c>
      <c r="Q12292">
        <v>12135</v>
      </c>
      <c r="R12292">
        <v>1560.1</v>
      </c>
      <c r="S12292">
        <v>3.25</v>
      </c>
      <c r="T12292">
        <v>33</v>
      </c>
      <c r="U12292">
        <v>4727.6000000000004</v>
      </c>
      <c r="V12292">
        <v>32</v>
      </c>
      <c r="W12292">
        <v>1.5880000000000001</v>
      </c>
      <c r="X12292">
        <v>2.5670000000000002</v>
      </c>
      <c r="Y12292" s="8">
        <v>41962</v>
      </c>
    </row>
    <row r="12293" spans="1:25" x14ac:dyDescent="0.25">
      <c r="A12293">
        <v>-111.97823351</v>
      </c>
      <c r="B12293">
        <v>33.078935790000003</v>
      </c>
      <c r="C12293">
        <v>13</v>
      </c>
      <c r="D12293" t="s">
        <v>371</v>
      </c>
      <c r="E12293" t="s">
        <v>370</v>
      </c>
      <c r="F12293">
        <v>12292</v>
      </c>
      <c r="G12293">
        <v>3</v>
      </c>
      <c r="H12293">
        <v>13.33</v>
      </c>
      <c r="I12293">
        <v>2.395</v>
      </c>
      <c r="J12293">
        <v>1</v>
      </c>
      <c r="K12293">
        <v>1164.9000000000001</v>
      </c>
      <c r="L12293" t="s">
        <v>369</v>
      </c>
      <c r="M12293" t="s">
        <v>368</v>
      </c>
      <c r="N12293" s="8">
        <v>41962</v>
      </c>
      <c r="O12293">
        <v>0</v>
      </c>
      <c r="P12293">
        <v>0</v>
      </c>
      <c r="Q12293">
        <v>13341</v>
      </c>
      <c r="R12293">
        <v>1668.2</v>
      </c>
      <c r="S12293">
        <v>3.4750000000000001</v>
      </c>
      <c r="T12293">
        <v>33</v>
      </c>
      <c r="U12293">
        <v>5055.2</v>
      </c>
      <c r="V12293">
        <v>32</v>
      </c>
      <c r="W12293">
        <v>1.633</v>
      </c>
      <c r="X12293">
        <v>2.6389999999999998</v>
      </c>
      <c r="Y12293" s="8">
        <v>41962</v>
      </c>
    </row>
    <row r="12294" spans="1:25" x14ac:dyDescent="0.25">
      <c r="A12294">
        <v>-111.97823266</v>
      </c>
      <c r="B12294">
        <v>33.078941780000001</v>
      </c>
      <c r="C12294">
        <v>13</v>
      </c>
      <c r="D12294" t="s">
        <v>371</v>
      </c>
      <c r="E12294" t="s">
        <v>370</v>
      </c>
      <c r="F12294">
        <v>12293</v>
      </c>
      <c r="G12294">
        <v>358</v>
      </c>
      <c r="H12294">
        <v>13.33</v>
      </c>
      <c r="I12294">
        <v>2.395</v>
      </c>
      <c r="J12294">
        <v>1</v>
      </c>
      <c r="K12294">
        <v>1164.9000000000001</v>
      </c>
      <c r="L12294" t="s">
        <v>369</v>
      </c>
      <c r="M12294" t="s">
        <v>368</v>
      </c>
      <c r="N12294" s="8">
        <v>41962</v>
      </c>
      <c r="O12294">
        <v>0</v>
      </c>
      <c r="P12294">
        <v>0</v>
      </c>
      <c r="Q12294">
        <v>12537</v>
      </c>
      <c r="R12294">
        <v>1567.6</v>
      </c>
      <c r="S12294">
        <v>3.266</v>
      </c>
      <c r="T12294">
        <v>33</v>
      </c>
      <c r="U12294">
        <v>4750.3999999999996</v>
      </c>
      <c r="V12294">
        <v>32</v>
      </c>
      <c r="W12294">
        <v>1.633</v>
      </c>
      <c r="X12294">
        <v>2.6389999999999998</v>
      </c>
      <c r="Y12294" s="8">
        <v>41962</v>
      </c>
    </row>
    <row r="12295" spans="1:25" x14ac:dyDescent="0.25">
      <c r="A12295">
        <v>-111.97823351</v>
      </c>
      <c r="B12295">
        <v>33.078948789999998</v>
      </c>
      <c r="C12295">
        <v>13</v>
      </c>
      <c r="D12295" t="s">
        <v>371</v>
      </c>
      <c r="E12295" t="s">
        <v>370</v>
      </c>
      <c r="F12295">
        <v>12294</v>
      </c>
      <c r="G12295">
        <v>3</v>
      </c>
      <c r="H12295">
        <v>13.33</v>
      </c>
      <c r="I12295">
        <v>2.4609999999999999</v>
      </c>
      <c r="J12295">
        <v>1</v>
      </c>
      <c r="K12295">
        <v>1164.9000000000001</v>
      </c>
      <c r="L12295" t="s">
        <v>369</v>
      </c>
      <c r="M12295" t="s">
        <v>368</v>
      </c>
      <c r="N12295" s="8">
        <v>41962</v>
      </c>
      <c r="O12295">
        <v>0</v>
      </c>
      <c r="P12295">
        <v>0</v>
      </c>
      <c r="Q12295">
        <v>12267</v>
      </c>
      <c r="R12295">
        <v>1492.9</v>
      </c>
      <c r="S12295">
        <v>3.11</v>
      </c>
      <c r="T12295">
        <v>33</v>
      </c>
      <c r="U12295">
        <v>4524</v>
      </c>
      <c r="V12295">
        <v>32</v>
      </c>
      <c r="W12295">
        <v>1.6779999999999999</v>
      </c>
      <c r="X12295">
        <v>2.7109999999999999</v>
      </c>
      <c r="Y12295" s="8">
        <v>41962</v>
      </c>
    </row>
    <row r="12296" spans="1:25" x14ac:dyDescent="0.25">
      <c r="A12296">
        <v>-111.978233</v>
      </c>
      <c r="B12296">
        <v>33.07895577</v>
      </c>
      <c r="C12296">
        <v>13</v>
      </c>
      <c r="D12296" t="s">
        <v>371</v>
      </c>
      <c r="E12296" t="s">
        <v>370</v>
      </c>
      <c r="F12296">
        <v>12295</v>
      </c>
      <c r="G12296">
        <v>0</v>
      </c>
      <c r="H12296">
        <v>13.33</v>
      </c>
      <c r="I12296">
        <v>2.395</v>
      </c>
      <c r="J12296">
        <v>1</v>
      </c>
      <c r="K12296">
        <v>1164.9000000000001</v>
      </c>
      <c r="L12296" t="s">
        <v>369</v>
      </c>
      <c r="M12296" t="s">
        <v>368</v>
      </c>
      <c r="N12296" s="8">
        <v>41962</v>
      </c>
      <c r="O12296">
        <v>0</v>
      </c>
      <c r="P12296">
        <v>0</v>
      </c>
      <c r="Q12296">
        <v>11765</v>
      </c>
      <c r="R12296">
        <v>1471.1</v>
      </c>
      <c r="S12296">
        <v>3.0649999999999999</v>
      </c>
      <c r="T12296">
        <v>33</v>
      </c>
      <c r="U12296">
        <v>4457.8999999999996</v>
      </c>
      <c r="V12296">
        <v>32</v>
      </c>
      <c r="W12296">
        <v>1.633</v>
      </c>
      <c r="X12296">
        <v>2.6389999999999998</v>
      </c>
      <c r="Y12296" s="8">
        <v>41962</v>
      </c>
    </row>
    <row r="12297" spans="1:25" x14ac:dyDescent="0.25">
      <c r="A12297">
        <v>-111.97823266</v>
      </c>
      <c r="B12297">
        <v>33.07896178</v>
      </c>
      <c r="C12297">
        <v>13</v>
      </c>
      <c r="D12297" t="s">
        <v>371</v>
      </c>
      <c r="E12297" t="s">
        <v>370</v>
      </c>
      <c r="F12297">
        <v>12296</v>
      </c>
      <c r="G12297">
        <v>358</v>
      </c>
      <c r="H12297">
        <v>13.33</v>
      </c>
      <c r="I12297">
        <v>2.3620000000000001</v>
      </c>
      <c r="J12297">
        <v>1</v>
      </c>
      <c r="K12297">
        <v>1164.9000000000001</v>
      </c>
      <c r="L12297" t="s">
        <v>369</v>
      </c>
      <c r="M12297" t="s">
        <v>368</v>
      </c>
      <c r="N12297" s="8">
        <v>41962</v>
      </c>
      <c r="O12297">
        <v>0</v>
      </c>
      <c r="P12297">
        <v>0</v>
      </c>
      <c r="Q12297">
        <v>10471</v>
      </c>
      <c r="R12297">
        <v>1327.5</v>
      </c>
      <c r="S12297">
        <v>2.766</v>
      </c>
      <c r="T12297">
        <v>33</v>
      </c>
      <c r="U12297">
        <v>4022.7</v>
      </c>
      <c r="V12297">
        <v>32</v>
      </c>
      <c r="W12297">
        <v>1.611</v>
      </c>
      <c r="X12297">
        <v>2.6030000000000002</v>
      </c>
      <c r="Y12297" s="8">
        <v>41962</v>
      </c>
    </row>
    <row r="12298" spans="1:25" x14ac:dyDescent="0.25">
      <c r="A12298">
        <v>-111.97823334</v>
      </c>
      <c r="B12298">
        <v>33.078968779999997</v>
      </c>
      <c r="C12298">
        <v>13</v>
      </c>
      <c r="D12298" t="s">
        <v>371</v>
      </c>
      <c r="E12298" t="s">
        <v>370</v>
      </c>
      <c r="F12298">
        <v>12297</v>
      </c>
      <c r="G12298">
        <v>2</v>
      </c>
      <c r="H12298">
        <v>13.33</v>
      </c>
      <c r="I12298">
        <v>2.5590000000000002</v>
      </c>
      <c r="J12298">
        <v>1</v>
      </c>
      <c r="K12298">
        <v>1164.8</v>
      </c>
      <c r="L12298" t="s">
        <v>369</v>
      </c>
      <c r="M12298" t="s">
        <v>368</v>
      </c>
      <c r="N12298" s="8">
        <v>41962</v>
      </c>
      <c r="O12298">
        <v>0</v>
      </c>
      <c r="P12298">
        <v>0</v>
      </c>
      <c r="Q12298">
        <v>11035</v>
      </c>
      <c r="R12298">
        <v>1291.3</v>
      </c>
      <c r="S12298">
        <v>2.69</v>
      </c>
      <c r="T12298">
        <v>33</v>
      </c>
      <c r="U12298">
        <v>3913.1</v>
      </c>
      <c r="V12298">
        <v>32</v>
      </c>
      <c r="W12298">
        <v>1.7450000000000001</v>
      </c>
      <c r="X12298">
        <v>2.82</v>
      </c>
      <c r="Y12298" s="8">
        <v>41962</v>
      </c>
    </row>
    <row r="12299" spans="1:25" x14ac:dyDescent="0.25">
      <c r="A12299">
        <v>-111.97823317</v>
      </c>
      <c r="B12299">
        <v>33.078974780000003</v>
      </c>
      <c r="C12299">
        <v>13</v>
      </c>
      <c r="D12299" t="s">
        <v>371</v>
      </c>
      <c r="E12299" t="s">
        <v>370</v>
      </c>
      <c r="F12299">
        <v>12298</v>
      </c>
      <c r="G12299">
        <v>1</v>
      </c>
      <c r="H12299">
        <v>13.33</v>
      </c>
      <c r="I12299">
        <v>2.395</v>
      </c>
      <c r="J12299">
        <v>1</v>
      </c>
      <c r="K12299">
        <v>1164.9000000000001</v>
      </c>
      <c r="L12299" t="s">
        <v>369</v>
      </c>
      <c r="M12299" t="s">
        <v>368</v>
      </c>
      <c r="N12299" s="8">
        <v>41962</v>
      </c>
      <c r="O12299">
        <v>0</v>
      </c>
      <c r="P12299">
        <v>0</v>
      </c>
      <c r="Q12299">
        <v>11821</v>
      </c>
      <c r="R12299">
        <v>1478.1</v>
      </c>
      <c r="S12299">
        <v>3.0790000000000002</v>
      </c>
      <c r="T12299">
        <v>33</v>
      </c>
      <c r="U12299">
        <v>4479.1000000000004</v>
      </c>
      <c r="V12299">
        <v>32</v>
      </c>
      <c r="W12299">
        <v>1.633</v>
      </c>
      <c r="X12299">
        <v>2.6389999999999998</v>
      </c>
      <c r="Y12299" s="8">
        <v>41962</v>
      </c>
    </row>
    <row r="12300" spans="1:25" x14ac:dyDescent="0.25">
      <c r="A12300">
        <v>-111.97823232</v>
      </c>
      <c r="B12300">
        <v>33.07898179</v>
      </c>
      <c r="C12300">
        <v>13</v>
      </c>
      <c r="D12300" t="s">
        <v>371</v>
      </c>
      <c r="E12300" t="s">
        <v>370</v>
      </c>
      <c r="F12300">
        <v>12299</v>
      </c>
      <c r="G12300">
        <v>356</v>
      </c>
      <c r="H12300">
        <v>13.33</v>
      </c>
      <c r="I12300">
        <v>2.3620000000000001</v>
      </c>
      <c r="J12300">
        <v>1</v>
      </c>
      <c r="K12300">
        <v>1164.9000000000001</v>
      </c>
      <c r="L12300" t="s">
        <v>369</v>
      </c>
      <c r="M12300" t="s">
        <v>368</v>
      </c>
      <c r="N12300" s="8">
        <v>41962</v>
      </c>
      <c r="O12300">
        <v>0</v>
      </c>
      <c r="P12300">
        <v>0</v>
      </c>
      <c r="Q12300">
        <v>12073</v>
      </c>
      <c r="R12300">
        <v>1530.6</v>
      </c>
      <c r="S12300">
        <v>3.1890000000000001</v>
      </c>
      <c r="T12300">
        <v>33</v>
      </c>
      <c r="U12300">
        <v>4638.2</v>
      </c>
      <c r="V12300">
        <v>32</v>
      </c>
      <c r="W12300">
        <v>1.611</v>
      </c>
      <c r="X12300">
        <v>2.6030000000000002</v>
      </c>
      <c r="Y12300" s="8">
        <v>41962</v>
      </c>
    </row>
    <row r="12301" spans="1:25" x14ac:dyDescent="0.25">
      <c r="A12301">
        <v>-111.97823386</v>
      </c>
      <c r="B12301">
        <v>33.078987810000001</v>
      </c>
      <c r="C12301">
        <v>13</v>
      </c>
      <c r="D12301" t="s">
        <v>371</v>
      </c>
      <c r="E12301" t="s">
        <v>370</v>
      </c>
      <c r="F12301">
        <v>12300</v>
      </c>
      <c r="G12301">
        <v>5</v>
      </c>
      <c r="H12301">
        <v>13.33</v>
      </c>
      <c r="I12301">
        <v>2.3290000000000002</v>
      </c>
      <c r="J12301">
        <v>1</v>
      </c>
      <c r="K12301">
        <v>1164.8</v>
      </c>
      <c r="L12301" t="s">
        <v>369</v>
      </c>
      <c r="M12301" t="s">
        <v>368</v>
      </c>
      <c r="N12301" s="8">
        <v>41962</v>
      </c>
      <c r="O12301">
        <v>0</v>
      </c>
      <c r="P12301">
        <v>0</v>
      </c>
      <c r="Q12301">
        <v>13414</v>
      </c>
      <c r="R12301">
        <v>1724.5</v>
      </c>
      <c r="S12301">
        <v>3.593</v>
      </c>
      <c r="T12301">
        <v>33</v>
      </c>
      <c r="U12301">
        <v>5225.8999999999996</v>
      </c>
      <c r="V12301">
        <v>32</v>
      </c>
      <c r="W12301">
        <v>1.5880000000000001</v>
      </c>
      <c r="X12301">
        <v>2.5670000000000002</v>
      </c>
      <c r="Y12301" s="8">
        <v>41962</v>
      </c>
    </row>
    <row r="12302" spans="1:25" x14ac:dyDescent="0.25">
      <c r="A12302">
        <v>-111.97823334</v>
      </c>
      <c r="B12302">
        <v>33.078994780000002</v>
      </c>
      <c r="C12302">
        <v>13</v>
      </c>
      <c r="D12302" t="s">
        <v>371</v>
      </c>
      <c r="E12302" t="s">
        <v>370</v>
      </c>
      <c r="F12302">
        <v>12301</v>
      </c>
      <c r="G12302">
        <v>2</v>
      </c>
      <c r="H12302">
        <v>13.33</v>
      </c>
      <c r="I12302">
        <v>2.3620000000000001</v>
      </c>
      <c r="J12302">
        <v>1</v>
      </c>
      <c r="K12302">
        <v>1164.8</v>
      </c>
      <c r="L12302" t="s">
        <v>369</v>
      </c>
      <c r="M12302" t="s">
        <v>368</v>
      </c>
      <c r="N12302" s="8">
        <v>41962</v>
      </c>
      <c r="O12302">
        <v>0</v>
      </c>
      <c r="P12302">
        <v>0</v>
      </c>
      <c r="Q12302">
        <v>12385</v>
      </c>
      <c r="R12302">
        <v>1570.2</v>
      </c>
      <c r="S12302">
        <v>3.2709999999999999</v>
      </c>
      <c r="T12302">
        <v>33</v>
      </c>
      <c r="U12302">
        <v>4758</v>
      </c>
      <c r="V12302">
        <v>32</v>
      </c>
      <c r="W12302">
        <v>1.611</v>
      </c>
      <c r="X12302">
        <v>2.6030000000000002</v>
      </c>
      <c r="Y12302" s="8">
        <v>41962</v>
      </c>
    </row>
    <row r="12303" spans="1:25" x14ac:dyDescent="0.25">
      <c r="A12303">
        <v>-111.97823232</v>
      </c>
      <c r="B12303">
        <v>33.079000790000002</v>
      </c>
      <c r="C12303">
        <v>13</v>
      </c>
      <c r="D12303" t="s">
        <v>371</v>
      </c>
      <c r="E12303" t="s">
        <v>370</v>
      </c>
      <c r="F12303">
        <v>12302</v>
      </c>
      <c r="G12303">
        <v>356</v>
      </c>
      <c r="H12303">
        <v>13.33</v>
      </c>
      <c r="I12303">
        <v>2.4279999999999999</v>
      </c>
      <c r="J12303">
        <v>1</v>
      </c>
      <c r="K12303">
        <v>1165</v>
      </c>
      <c r="L12303" t="s">
        <v>369</v>
      </c>
      <c r="M12303" t="s">
        <v>368</v>
      </c>
      <c r="N12303" s="8">
        <v>41962</v>
      </c>
      <c r="O12303">
        <v>0</v>
      </c>
      <c r="P12303">
        <v>0</v>
      </c>
      <c r="Q12303">
        <v>10470</v>
      </c>
      <c r="R12303">
        <v>1291.5</v>
      </c>
      <c r="S12303">
        <v>2.6909999999999998</v>
      </c>
      <c r="T12303">
        <v>33</v>
      </c>
      <c r="U12303">
        <v>3913.8</v>
      </c>
      <c r="V12303">
        <v>32</v>
      </c>
      <c r="W12303">
        <v>1.655</v>
      </c>
      <c r="X12303">
        <v>2.6749999999999998</v>
      </c>
      <c r="Y12303" s="8">
        <v>41962</v>
      </c>
    </row>
    <row r="12304" spans="1:25" x14ac:dyDescent="0.25">
      <c r="A12304">
        <v>-111.97823334</v>
      </c>
      <c r="B12304">
        <v>33.079007779999998</v>
      </c>
      <c r="C12304">
        <v>13</v>
      </c>
      <c r="D12304" t="s">
        <v>371</v>
      </c>
      <c r="E12304" t="s">
        <v>370</v>
      </c>
      <c r="F12304">
        <v>12303</v>
      </c>
      <c r="G12304">
        <v>2</v>
      </c>
      <c r="H12304">
        <v>13.33</v>
      </c>
      <c r="I12304">
        <v>2.395</v>
      </c>
      <c r="J12304">
        <v>1</v>
      </c>
      <c r="K12304">
        <v>1165</v>
      </c>
      <c r="L12304" t="s">
        <v>369</v>
      </c>
      <c r="M12304" t="s">
        <v>368</v>
      </c>
      <c r="N12304" s="8">
        <v>41962</v>
      </c>
      <c r="O12304">
        <v>0</v>
      </c>
      <c r="P12304">
        <v>0</v>
      </c>
      <c r="Q12304">
        <v>13417</v>
      </c>
      <c r="R12304">
        <v>1677.7</v>
      </c>
      <c r="S12304">
        <v>3.4950000000000001</v>
      </c>
      <c r="T12304">
        <v>33</v>
      </c>
      <c r="U12304">
        <v>5083.8</v>
      </c>
      <c r="V12304">
        <v>32</v>
      </c>
      <c r="W12304">
        <v>1.633</v>
      </c>
      <c r="X12304">
        <v>2.6389999999999998</v>
      </c>
      <c r="Y12304" s="8">
        <v>41962</v>
      </c>
    </row>
    <row r="12305" spans="1:25" x14ac:dyDescent="0.25">
      <c r="A12305">
        <v>-111.97823266</v>
      </c>
      <c r="B12305">
        <v>33.079014780000001</v>
      </c>
      <c r="C12305">
        <v>13</v>
      </c>
      <c r="D12305" t="s">
        <v>371</v>
      </c>
      <c r="E12305" t="s">
        <v>370</v>
      </c>
      <c r="F12305">
        <v>12304</v>
      </c>
      <c r="G12305">
        <v>358</v>
      </c>
      <c r="H12305">
        <v>13.33</v>
      </c>
      <c r="I12305">
        <v>2.395</v>
      </c>
      <c r="J12305">
        <v>1</v>
      </c>
      <c r="K12305">
        <v>1164.9000000000001</v>
      </c>
      <c r="L12305" t="s">
        <v>369</v>
      </c>
      <c r="M12305" t="s">
        <v>368</v>
      </c>
      <c r="N12305" s="8">
        <v>41962</v>
      </c>
      <c r="O12305">
        <v>0</v>
      </c>
      <c r="P12305">
        <v>0</v>
      </c>
      <c r="Q12305">
        <v>11281</v>
      </c>
      <c r="R12305">
        <v>1410.6</v>
      </c>
      <c r="S12305">
        <v>2.9390000000000001</v>
      </c>
      <c r="T12305">
        <v>33</v>
      </c>
      <c r="U12305">
        <v>4274.6000000000004</v>
      </c>
      <c r="V12305">
        <v>32</v>
      </c>
      <c r="W12305">
        <v>1.633</v>
      </c>
      <c r="X12305">
        <v>2.6389999999999998</v>
      </c>
      <c r="Y12305" s="8">
        <v>41962</v>
      </c>
    </row>
    <row r="12306" spans="1:25" x14ac:dyDescent="0.25">
      <c r="A12306">
        <v>-111.978233</v>
      </c>
      <c r="B12306">
        <v>33.07902077</v>
      </c>
      <c r="C12306">
        <v>13</v>
      </c>
      <c r="D12306" t="s">
        <v>371</v>
      </c>
      <c r="E12306" t="s">
        <v>370</v>
      </c>
      <c r="F12306">
        <v>12305</v>
      </c>
      <c r="G12306">
        <v>0</v>
      </c>
      <c r="H12306">
        <v>13.33</v>
      </c>
      <c r="I12306">
        <v>2.4279999999999999</v>
      </c>
      <c r="J12306">
        <v>1</v>
      </c>
      <c r="K12306">
        <v>1164.9000000000001</v>
      </c>
      <c r="L12306" t="s">
        <v>369</v>
      </c>
      <c r="M12306" t="s">
        <v>368</v>
      </c>
      <c r="N12306" s="8">
        <v>41962</v>
      </c>
      <c r="O12306">
        <v>0</v>
      </c>
      <c r="P12306">
        <v>0</v>
      </c>
      <c r="Q12306">
        <v>11000</v>
      </c>
      <c r="R12306">
        <v>1356.9</v>
      </c>
      <c r="S12306">
        <v>2.827</v>
      </c>
      <c r="T12306">
        <v>33</v>
      </c>
      <c r="U12306">
        <v>4111.7</v>
      </c>
      <c r="V12306">
        <v>32</v>
      </c>
      <c r="W12306">
        <v>1.655</v>
      </c>
      <c r="X12306">
        <v>2.6749999999999998</v>
      </c>
      <c r="Y12306" s="8">
        <v>41962</v>
      </c>
    </row>
    <row r="12307" spans="1:25" x14ac:dyDescent="0.25">
      <c r="A12307">
        <v>-111.978233</v>
      </c>
      <c r="B12307">
        <v>33.079027770000003</v>
      </c>
      <c r="C12307">
        <v>13</v>
      </c>
      <c r="D12307" t="s">
        <v>371</v>
      </c>
      <c r="E12307" t="s">
        <v>370</v>
      </c>
      <c r="F12307">
        <v>12306</v>
      </c>
      <c r="G12307">
        <v>0</v>
      </c>
      <c r="H12307">
        <v>13.33</v>
      </c>
      <c r="I12307">
        <v>2.4279999999999999</v>
      </c>
      <c r="J12307">
        <v>1</v>
      </c>
      <c r="K12307">
        <v>1165</v>
      </c>
      <c r="L12307" t="s">
        <v>369</v>
      </c>
      <c r="M12307" t="s">
        <v>368</v>
      </c>
      <c r="N12307" s="8">
        <v>41962</v>
      </c>
      <c r="O12307">
        <v>0</v>
      </c>
      <c r="P12307">
        <v>0</v>
      </c>
      <c r="Q12307">
        <v>9497.7999999999993</v>
      </c>
      <c r="R12307">
        <v>1171.5999999999999</v>
      </c>
      <c r="S12307">
        <v>2.4409999999999998</v>
      </c>
      <c r="T12307">
        <v>33</v>
      </c>
      <c r="U12307">
        <v>3550.2</v>
      </c>
      <c r="V12307">
        <v>32</v>
      </c>
      <c r="W12307">
        <v>1.655</v>
      </c>
      <c r="X12307">
        <v>2.6749999999999998</v>
      </c>
      <c r="Y12307" s="8">
        <v>41962</v>
      </c>
    </row>
    <row r="12308" spans="1:25" x14ac:dyDescent="0.25">
      <c r="A12308">
        <v>-111.97823386</v>
      </c>
      <c r="B12308">
        <v>33.079033809999999</v>
      </c>
      <c r="C12308">
        <v>13</v>
      </c>
      <c r="D12308" t="s">
        <v>371</v>
      </c>
      <c r="E12308" t="s">
        <v>370</v>
      </c>
      <c r="F12308">
        <v>12307</v>
      </c>
      <c r="G12308">
        <v>5</v>
      </c>
      <c r="H12308">
        <v>13.33</v>
      </c>
      <c r="I12308">
        <v>2.395</v>
      </c>
      <c r="J12308">
        <v>1</v>
      </c>
      <c r="K12308">
        <v>1165</v>
      </c>
      <c r="L12308" t="s">
        <v>369</v>
      </c>
      <c r="M12308" t="s">
        <v>368</v>
      </c>
      <c r="N12308" s="8">
        <v>41962</v>
      </c>
      <c r="O12308">
        <v>0</v>
      </c>
      <c r="P12308">
        <v>0</v>
      </c>
      <c r="Q12308">
        <v>13119</v>
      </c>
      <c r="R12308">
        <v>1640.4</v>
      </c>
      <c r="S12308">
        <v>3.4180000000000001</v>
      </c>
      <c r="T12308">
        <v>33</v>
      </c>
      <c r="U12308">
        <v>4971</v>
      </c>
      <c r="V12308">
        <v>32</v>
      </c>
      <c r="W12308">
        <v>1.633</v>
      </c>
      <c r="X12308">
        <v>2.6389999999999998</v>
      </c>
      <c r="Y12308" s="8">
        <v>41962</v>
      </c>
    </row>
    <row r="12309" spans="1:25" x14ac:dyDescent="0.25">
      <c r="A12309">
        <v>-111.97823200000001</v>
      </c>
      <c r="B12309">
        <v>33.079040769999999</v>
      </c>
      <c r="C12309">
        <v>13</v>
      </c>
      <c r="D12309" t="s">
        <v>371</v>
      </c>
      <c r="E12309" t="s">
        <v>370</v>
      </c>
      <c r="F12309">
        <v>12308</v>
      </c>
      <c r="G12309">
        <v>0</v>
      </c>
      <c r="H12309">
        <v>13.33</v>
      </c>
      <c r="I12309">
        <v>2.3620000000000001</v>
      </c>
      <c r="J12309">
        <v>1</v>
      </c>
      <c r="K12309">
        <v>1165.0999999999999</v>
      </c>
      <c r="L12309" t="s">
        <v>369</v>
      </c>
      <c r="M12309" t="s">
        <v>368</v>
      </c>
      <c r="N12309" s="8">
        <v>41962</v>
      </c>
      <c r="O12309">
        <v>0</v>
      </c>
      <c r="P12309">
        <v>0</v>
      </c>
      <c r="Q12309">
        <v>12041</v>
      </c>
      <c r="R12309">
        <v>1526.5</v>
      </c>
      <c r="S12309">
        <v>3.18</v>
      </c>
      <c r="T12309">
        <v>33</v>
      </c>
      <c r="U12309">
        <v>4625.8</v>
      </c>
      <c r="V12309">
        <v>32</v>
      </c>
      <c r="W12309">
        <v>1.611</v>
      </c>
      <c r="X12309">
        <v>2.6030000000000002</v>
      </c>
      <c r="Y12309" s="8">
        <v>41962</v>
      </c>
    </row>
    <row r="12310" spans="1:25" x14ac:dyDescent="0.25">
      <c r="A12310">
        <v>-111.97823200000001</v>
      </c>
      <c r="B12310">
        <v>33.079046769999998</v>
      </c>
      <c r="C12310">
        <v>13</v>
      </c>
      <c r="D12310" t="s">
        <v>371</v>
      </c>
      <c r="E12310" t="s">
        <v>370</v>
      </c>
      <c r="F12310">
        <v>12309</v>
      </c>
      <c r="G12310">
        <v>0</v>
      </c>
      <c r="H12310">
        <v>13.33</v>
      </c>
      <c r="I12310">
        <v>2.4929999999999999</v>
      </c>
      <c r="J12310">
        <v>1</v>
      </c>
      <c r="K12310">
        <v>1165.0999999999999</v>
      </c>
      <c r="L12310" t="s">
        <v>369</v>
      </c>
      <c r="M12310" t="s">
        <v>368</v>
      </c>
      <c r="N12310" s="8">
        <v>41962</v>
      </c>
      <c r="O12310">
        <v>0</v>
      </c>
      <c r="P12310">
        <v>0</v>
      </c>
      <c r="Q12310">
        <v>10720</v>
      </c>
      <c r="R12310">
        <v>1287.5</v>
      </c>
      <c r="S12310">
        <v>2.6819999999999999</v>
      </c>
      <c r="T12310">
        <v>33</v>
      </c>
      <c r="U12310">
        <v>3901.5</v>
      </c>
      <c r="V12310">
        <v>32</v>
      </c>
      <c r="W12310">
        <v>1.7</v>
      </c>
      <c r="X12310">
        <v>2.7480000000000002</v>
      </c>
      <c r="Y12310" s="8">
        <v>41962</v>
      </c>
    </row>
    <row r="12311" spans="1:25" x14ac:dyDescent="0.25">
      <c r="A12311">
        <v>-111.97823234000001</v>
      </c>
      <c r="B12311">
        <v>33.079053780000002</v>
      </c>
      <c r="C12311">
        <v>13</v>
      </c>
      <c r="D12311" t="s">
        <v>371</v>
      </c>
      <c r="E12311" t="s">
        <v>370</v>
      </c>
      <c r="F12311">
        <v>12310</v>
      </c>
      <c r="G12311">
        <v>2</v>
      </c>
      <c r="H12311">
        <v>13.33</v>
      </c>
      <c r="I12311">
        <v>2.4279999999999999</v>
      </c>
      <c r="J12311">
        <v>1</v>
      </c>
      <c r="K12311">
        <v>1165.0999999999999</v>
      </c>
      <c r="L12311" t="s">
        <v>369</v>
      </c>
      <c r="M12311" t="s">
        <v>368</v>
      </c>
      <c r="N12311" s="8">
        <v>41962</v>
      </c>
      <c r="O12311">
        <v>0</v>
      </c>
      <c r="P12311">
        <v>0</v>
      </c>
      <c r="Q12311">
        <v>12022</v>
      </c>
      <c r="R12311">
        <v>1482.9</v>
      </c>
      <c r="S12311">
        <v>3.089</v>
      </c>
      <c r="T12311">
        <v>33</v>
      </c>
      <c r="U12311">
        <v>4493.7</v>
      </c>
      <c r="V12311">
        <v>32</v>
      </c>
      <c r="W12311">
        <v>1.655</v>
      </c>
      <c r="X12311">
        <v>2.6749999999999998</v>
      </c>
      <c r="Y12311" s="8">
        <v>41962</v>
      </c>
    </row>
    <row r="12312" spans="1:25" x14ac:dyDescent="0.25">
      <c r="A12312">
        <v>-111.97823200000001</v>
      </c>
      <c r="B12312">
        <v>33.079059770000001</v>
      </c>
      <c r="C12312">
        <v>13</v>
      </c>
      <c r="D12312" t="s">
        <v>371</v>
      </c>
      <c r="E12312" t="s">
        <v>370</v>
      </c>
      <c r="F12312">
        <v>12311</v>
      </c>
      <c r="G12312">
        <v>0</v>
      </c>
      <c r="H12312">
        <v>13.33</v>
      </c>
      <c r="I12312">
        <v>2.4279999999999999</v>
      </c>
      <c r="J12312">
        <v>1</v>
      </c>
      <c r="K12312">
        <v>1165</v>
      </c>
      <c r="L12312" t="s">
        <v>369</v>
      </c>
      <c r="M12312" t="s">
        <v>368</v>
      </c>
      <c r="N12312" s="8">
        <v>41962</v>
      </c>
      <c r="O12312">
        <v>0</v>
      </c>
      <c r="P12312">
        <v>0</v>
      </c>
      <c r="Q12312">
        <v>11544</v>
      </c>
      <c r="R12312">
        <v>1424</v>
      </c>
      <c r="S12312">
        <v>2.9670000000000001</v>
      </c>
      <c r="T12312">
        <v>33</v>
      </c>
      <c r="U12312">
        <v>4315.1000000000004</v>
      </c>
      <c r="V12312">
        <v>32</v>
      </c>
      <c r="W12312">
        <v>1.655</v>
      </c>
      <c r="X12312">
        <v>2.6749999999999998</v>
      </c>
      <c r="Y12312" s="8">
        <v>41962</v>
      </c>
    </row>
    <row r="12313" spans="1:25" x14ac:dyDescent="0.25">
      <c r="A12313">
        <v>-111.97823200000001</v>
      </c>
      <c r="B12313">
        <v>33.079066769999997</v>
      </c>
      <c r="C12313">
        <v>13</v>
      </c>
      <c r="D12313" t="s">
        <v>371</v>
      </c>
      <c r="E12313" t="s">
        <v>370</v>
      </c>
      <c r="F12313">
        <v>12312</v>
      </c>
      <c r="G12313">
        <v>0</v>
      </c>
      <c r="H12313">
        <v>13.33</v>
      </c>
      <c r="I12313">
        <v>2.395</v>
      </c>
      <c r="J12313">
        <v>1</v>
      </c>
      <c r="K12313">
        <v>1165.0999999999999</v>
      </c>
      <c r="L12313" t="s">
        <v>369</v>
      </c>
      <c r="M12313" t="s">
        <v>368</v>
      </c>
      <c r="N12313" s="8">
        <v>41962</v>
      </c>
      <c r="O12313">
        <v>0</v>
      </c>
      <c r="P12313">
        <v>0</v>
      </c>
      <c r="Q12313">
        <v>10316</v>
      </c>
      <c r="R12313">
        <v>1290</v>
      </c>
      <c r="S12313">
        <v>2.6869999999999998</v>
      </c>
      <c r="T12313">
        <v>33</v>
      </c>
      <c r="U12313">
        <v>3909</v>
      </c>
      <c r="V12313">
        <v>32</v>
      </c>
      <c r="W12313">
        <v>1.633</v>
      </c>
      <c r="X12313">
        <v>2.6389999999999998</v>
      </c>
      <c r="Y12313" s="8">
        <v>41962</v>
      </c>
    </row>
    <row r="12314" spans="1:25" x14ac:dyDescent="0.25">
      <c r="A12314">
        <v>-111.97823217</v>
      </c>
      <c r="B12314">
        <v>33.079073780000002</v>
      </c>
      <c r="C12314">
        <v>13</v>
      </c>
      <c r="D12314" t="s">
        <v>371</v>
      </c>
      <c r="E12314" t="s">
        <v>370</v>
      </c>
      <c r="F12314">
        <v>12313</v>
      </c>
      <c r="G12314">
        <v>1</v>
      </c>
      <c r="H12314">
        <v>13.33</v>
      </c>
      <c r="I12314">
        <v>2.4609999999999999</v>
      </c>
      <c r="J12314">
        <v>1</v>
      </c>
      <c r="K12314">
        <v>1165.0999999999999</v>
      </c>
      <c r="L12314" t="s">
        <v>369</v>
      </c>
      <c r="M12314" t="s">
        <v>368</v>
      </c>
      <c r="N12314" s="8">
        <v>41962</v>
      </c>
      <c r="O12314">
        <v>0</v>
      </c>
      <c r="P12314">
        <v>0</v>
      </c>
      <c r="Q12314">
        <v>8274.2999999999993</v>
      </c>
      <c r="R12314">
        <v>1007</v>
      </c>
      <c r="S12314">
        <v>2.0979999999999999</v>
      </c>
      <c r="T12314">
        <v>33</v>
      </c>
      <c r="U12314">
        <v>3051.7</v>
      </c>
      <c r="V12314">
        <v>32</v>
      </c>
      <c r="W12314">
        <v>1.6779999999999999</v>
      </c>
      <c r="X12314">
        <v>2.7109999999999999</v>
      </c>
      <c r="Y12314" s="8">
        <v>41962</v>
      </c>
    </row>
    <row r="12315" spans="1:25" x14ac:dyDescent="0.25">
      <c r="A12315">
        <v>-111.97823200000001</v>
      </c>
      <c r="B12315">
        <v>33.07907977</v>
      </c>
      <c r="C12315">
        <v>13</v>
      </c>
      <c r="D12315" t="s">
        <v>371</v>
      </c>
      <c r="E12315" t="s">
        <v>370</v>
      </c>
      <c r="F12315">
        <v>12314</v>
      </c>
      <c r="G12315">
        <v>0</v>
      </c>
      <c r="H12315">
        <v>13.33</v>
      </c>
      <c r="I12315">
        <v>2.4929999999999999</v>
      </c>
      <c r="J12315">
        <v>1</v>
      </c>
      <c r="K12315">
        <v>1165.0999999999999</v>
      </c>
      <c r="L12315" t="s">
        <v>369</v>
      </c>
      <c r="M12315" t="s">
        <v>368</v>
      </c>
      <c r="N12315" s="8">
        <v>41962</v>
      </c>
      <c r="O12315">
        <v>0</v>
      </c>
      <c r="P12315">
        <v>0</v>
      </c>
      <c r="Q12315">
        <v>9346.9</v>
      </c>
      <c r="R12315">
        <v>1122.5999999999999</v>
      </c>
      <c r="S12315">
        <v>2.339</v>
      </c>
      <c r="T12315">
        <v>33</v>
      </c>
      <c r="U12315">
        <v>3401.9</v>
      </c>
      <c r="V12315">
        <v>32</v>
      </c>
      <c r="W12315">
        <v>1.7</v>
      </c>
      <c r="X12315">
        <v>2.7480000000000002</v>
      </c>
      <c r="Y12315" s="8">
        <v>41962</v>
      </c>
    </row>
    <row r="12316" spans="1:25" x14ac:dyDescent="0.25">
      <c r="A12316">
        <v>-111.97823217</v>
      </c>
      <c r="B12316">
        <v>33.079086779999997</v>
      </c>
      <c r="C12316">
        <v>13</v>
      </c>
      <c r="D12316" t="s">
        <v>371</v>
      </c>
      <c r="E12316" t="s">
        <v>370</v>
      </c>
      <c r="F12316">
        <v>12315</v>
      </c>
      <c r="G12316">
        <v>1</v>
      </c>
      <c r="H12316">
        <v>13.33</v>
      </c>
      <c r="I12316">
        <v>2.395</v>
      </c>
      <c r="J12316">
        <v>1</v>
      </c>
      <c r="K12316">
        <v>1165.0999999999999</v>
      </c>
      <c r="L12316" t="s">
        <v>369</v>
      </c>
      <c r="M12316" t="s">
        <v>368</v>
      </c>
      <c r="N12316" s="8">
        <v>41962</v>
      </c>
      <c r="O12316">
        <v>0</v>
      </c>
      <c r="P12316">
        <v>0</v>
      </c>
      <c r="Q12316">
        <v>10794</v>
      </c>
      <c r="R12316">
        <v>1349.7</v>
      </c>
      <c r="S12316">
        <v>2.8119999999999998</v>
      </c>
      <c r="T12316">
        <v>33</v>
      </c>
      <c r="U12316">
        <v>4090</v>
      </c>
      <c r="V12316">
        <v>32</v>
      </c>
      <c r="W12316">
        <v>1.633</v>
      </c>
      <c r="X12316">
        <v>2.6389999999999998</v>
      </c>
      <c r="Y12316" s="8">
        <v>41962</v>
      </c>
    </row>
    <row r="12317" spans="1:25" x14ac:dyDescent="0.25">
      <c r="A12317">
        <v>-111.97823217</v>
      </c>
      <c r="B12317">
        <v>33.079093780000001</v>
      </c>
      <c r="C12317">
        <v>13</v>
      </c>
      <c r="D12317" t="s">
        <v>371</v>
      </c>
      <c r="E12317" t="s">
        <v>370</v>
      </c>
      <c r="F12317">
        <v>12316</v>
      </c>
      <c r="G12317">
        <v>1</v>
      </c>
      <c r="H12317">
        <v>13.33</v>
      </c>
      <c r="I12317">
        <v>2.395</v>
      </c>
      <c r="J12317">
        <v>1</v>
      </c>
      <c r="K12317">
        <v>1165.0999999999999</v>
      </c>
      <c r="L12317" t="s">
        <v>369</v>
      </c>
      <c r="M12317" t="s">
        <v>368</v>
      </c>
      <c r="N12317" s="8">
        <v>41962</v>
      </c>
      <c r="O12317">
        <v>0</v>
      </c>
      <c r="P12317">
        <v>0</v>
      </c>
      <c r="Q12317">
        <v>9657.7000000000007</v>
      </c>
      <c r="R12317">
        <v>1207.5999999999999</v>
      </c>
      <c r="S12317">
        <v>2.516</v>
      </c>
      <c r="T12317">
        <v>33</v>
      </c>
      <c r="U12317">
        <v>3659.4</v>
      </c>
      <c r="V12317">
        <v>32</v>
      </c>
      <c r="W12317">
        <v>1.633</v>
      </c>
      <c r="X12317">
        <v>2.6389999999999998</v>
      </c>
      <c r="Y12317" s="8">
        <v>41962</v>
      </c>
    </row>
    <row r="12318" spans="1:25" x14ac:dyDescent="0.25">
      <c r="A12318">
        <v>-111.97823217</v>
      </c>
      <c r="B12318">
        <v>33.07909978</v>
      </c>
      <c r="C12318">
        <v>13</v>
      </c>
      <c r="D12318" t="s">
        <v>371</v>
      </c>
      <c r="E12318" t="s">
        <v>370</v>
      </c>
      <c r="F12318">
        <v>12317</v>
      </c>
      <c r="G12318">
        <v>1</v>
      </c>
      <c r="H12318">
        <v>13.33</v>
      </c>
      <c r="I12318">
        <v>2.4279999999999999</v>
      </c>
      <c r="J12318">
        <v>1</v>
      </c>
      <c r="K12318">
        <v>1165.0999999999999</v>
      </c>
      <c r="L12318" t="s">
        <v>369</v>
      </c>
      <c r="M12318" t="s">
        <v>368</v>
      </c>
      <c r="N12318" s="8">
        <v>41962</v>
      </c>
      <c r="O12318">
        <v>0</v>
      </c>
      <c r="P12318">
        <v>0</v>
      </c>
      <c r="Q12318">
        <v>9050.1</v>
      </c>
      <c r="R12318">
        <v>1116.3</v>
      </c>
      <c r="S12318">
        <v>2.3260000000000001</v>
      </c>
      <c r="T12318">
        <v>33</v>
      </c>
      <c r="U12318">
        <v>3382.9</v>
      </c>
      <c r="V12318">
        <v>32</v>
      </c>
      <c r="W12318">
        <v>1.655</v>
      </c>
      <c r="X12318">
        <v>2.6749999999999998</v>
      </c>
      <c r="Y12318" s="8">
        <v>41962</v>
      </c>
    </row>
    <row r="12319" spans="1:25" x14ac:dyDescent="0.25">
      <c r="A12319">
        <v>-111.97823132000001</v>
      </c>
      <c r="B12319">
        <v>33.079106789999997</v>
      </c>
      <c r="C12319">
        <v>13</v>
      </c>
      <c r="D12319" t="s">
        <v>371</v>
      </c>
      <c r="E12319" t="s">
        <v>370</v>
      </c>
      <c r="F12319">
        <v>12318</v>
      </c>
      <c r="G12319">
        <v>356</v>
      </c>
      <c r="H12319">
        <v>13.33</v>
      </c>
      <c r="I12319">
        <v>2.395</v>
      </c>
      <c r="J12319">
        <v>1</v>
      </c>
      <c r="K12319">
        <v>1165.0999999999999</v>
      </c>
      <c r="L12319" t="s">
        <v>369</v>
      </c>
      <c r="M12319" t="s">
        <v>368</v>
      </c>
      <c r="N12319" s="8">
        <v>41962</v>
      </c>
      <c r="O12319">
        <v>0</v>
      </c>
      <c r="P12319">
        <v>0</v>
      </c>
      <c r="Q12319">
        <v>7650.2</v>
      </c>
      <c r="R12319">
        <v>956.6</v>
      </c>
      <c r="S12319">
        <v>1.9930000000000001</v>
      </c>
      <c r="T12319">
        <v>33</v>
      </c>
      <c r="U12319">
        <v>2898.8</v>
      </c>
      <c r="V12319">
        <v>32</v>
      </c>
      <c r="W12319">
        <v>1.633</v>
      </c>
      <c r="X12319">
        <v>2.6389999999999998</v>
      </c>
      <c r="Y12319" s="8">
        <v>41962</v>
      </c>
    </row>
    <row r="12320" spans="1:25" x14ac:dyDescent="0.25">
      <c r="A12320">
        <v>-111.97823183</v>
      </c>
      <c r="B12320">
        <v>33.079112780000003</v>
      </c>
      <c r="C12320">
        <v>13</v>
      </c>
      <c r="D12320" t="s">
        <v>371</v>
      </c>
      <c r="E12320" t="s">
        <v>370</v>
      </c>
      <c r="F12320">
        <v>12319</v>
      </c>
      <c r="G12320">
        <v>359</v>
      </c>
      <c r="H12320">
        <v>13.33</v>
      </c>
      <c r="I12320">
        <v>2.3290000000000002</v>
      </c>
      <c r="J12320">
        <v>1</v>
      </c>
      <c r="K12320">
        <v>1165.0999999999999</v>
      </c>
      <c r="L12320" t="s">
        <v>369</v>
      </c>
      <c r="M12320" t="s">
        <v>368</v>
      </c>
      <c r="N12320" s="8">
        <v>41962</v>
      </c>
      <c r="O12320">
        <v>0</v>
      </c>
      <c r="P12320">
        <v>0</v>
      </c>
      <c r="Q12320">
        <v>8831</v>
      </c>
      <c r="R12320">
        <v>1135.3</v>
      </c>
      <c r="S12320">
        <v>2.3650000000000002</v>
      </c>
      <c r="T12320">
        <v>33</v>
      </c>
      <c r="U12320">
        <v>3440.5</v>
      </c>
      <c r="V12320">
        <v>32</v>
      </c>
      <c r="W12320">
        <v>1.5880000000000001</v>
      </c>
      <c r="X12320">
        <v>2.5670000000000002</v>
      </c>
      <c r="Y12320" s="8">
        <v>41962</v>
      </c>
    </row>
    <row r="12321" spans="1:25" x14ac:dyDescent="0.25">
      <c r="A12321">
        <v>-111.97823268</v>
      </c>
      <c r="B12321">
        <v>33.07911979</v>
      </c>
      <c r="C12321">
        <v>13</v>
      </c>
      <c r="D12321" t="s">
        <v>371</v>
      </c>
      <c r="E12321" t="s">
        <v>370</v>
      </c>
      <c r="F12321">
        <v>12320</v>
      </c>
      <c r="G12321">
        <v>4</v>
      </c>
      <c r="H12321">
        <v>13.33</v>
      </c>
      <c r="I12321">
        <v>2.4609999999999999</v>
      </c>
      <c r="J12321">
        <v>1</v>
      </c>
      <c r="K12321">
        <v>1164.9000000000001</v>
      </c>
      <c r="L12321" t="s">
        <v>369</v>
      </c>
      <c r="M12321" t="s">
        <v>368</v>
      </c>
      <c r="N12321" s="8">
        <v>41962</v>
      </c>
      <c r="O12321">
        <v>0</v>
      </c>
      <c r="P12321">
        <v>0</v>
      </c>
      <c r="Q12321">
        <v>7470.8</v>
      </c>
      <c r="R12321">
        <v>909.24</v>
      </c>
      <c r="S12321">
        <v>1.8939999999999999</v>
      </c>
      <c r="T12321">
        <v>33</v>
      </c>
      <c r="U12321">
        <v>2755.3</v>
      </c>
      <c r="V12321">
        <v>32</v>
      </c>
      <c r="W12321">
        <v>1.6779999999999999</v>
      </c>
      <c r="X12321">
        <v>2.7109999999999999</v>
      </c>
      <c r="Y12321" s="8">
        <v>41962</v>
      </c>
    </row>
    <row r="12322" spans="1:25" x14ac:dyDescent="0.25">
      <c r="A12322">
        <v>-111.97823200000001</v>
      </c>
      <c r="B12322">
        <v>33.079125769999997</v>
      </c>
      <c r="C12322">
        <v>13</v>
      </c>
      <c r="D12322" t="s">
        <v>371</v>
      </c>
      <c r="E12322" t="s">
        <v>370</v>
      </c>
      <c r="F12322">
        <v>12321</v>
      </c>
      <c r="G12322">
        <v>0</v>
      </c>
      <c r="H12322">
        <v>13.33</v>
      </c>
      <c r="I12322">
        <v>2.4929999999999999</v>
      </c>
      <c r="J12322">
        <v>1</v>
      </c>
      <c r="K12322">
        <v>1164.9000000000001</v>
      </c>
      <c r="L12322" t="s">
        <v>369</v>
      </c>
      <c r="M12322" t="s">
        <v>368</v>
      </c>
      <c r="N12322" s="8">
        <v>41962</v>
      </c>
      <c r="O12322">
        <v>0</v>
      </c>
      <c r="P12322">
        <v>0</v>
      </c>
      <c r="Q12322">
        <v>9911.4</v>
      </c>
      <c r="R12322">
        <v>1190.4000000000001</v>
      </c>
      <c r="S12322">
        <v>2.48</v>
      </c>
      <c r="T12322">
        <v>33</v>
      </c>
      <c r="U12322">
        <v>3607.3</v>
      </c>
      <c r="V12322">
        <v>32</v>
      </c>
      <c r="W12322">
        <v>1.7</v>
      </c>
      <c r="X12322">
        <v>2.7480000000000002</v>
      </c>
      <c r="Y12322" s="8">
        <v>41962</v>
      </c>
    </row>
    <row r="12323" spans="1:25" x14ac:dyDescent="0.25">
      <c r="A12323">
        <v>-111.97823251</v>
      </c>
      <c r="B12323">
        <v>33.079132790000003</v>
      </c>
      <c r="C12323">
        <v>13</v>
      </c>
      <c r="D12323" t="s">
        <v>371</v>
      </c>
      <c r="E12323" t="s">
        <v>370</v>
      </c>
      <c r="F12323">
        <v>12322</v>
      </c>
      <c r="G12323">
        <v>3</v>
      </c>
      <c r="H12323">
        <v>13.33</v>
      </c>
      <c r="I12323">
        <v>2.3620000000000001</v>
      </c>
      <c r="J12323">
        <v>1</v>
      </c>
      <c r="K12323">
        <v>1164.9000000000001</v>
      </c>
      <c r="L12323" t="s">
        <v>369</v>
      </c>
      <c r="M12323" t="s">
        <v>368</v>
      </c>
      <c r="N12323" s="8">
        <v>41962</v>
      </c>
      <c r="O12323">
        <v>0</v>
      </c>
      <c r="P12323">
        <v>0</v>
      </c>
      <c r="Q12323">
        <v>10379</v>
      </c>
      <c r="R12323">
        <v>1315.9</v>
      </c>
      <c r="S12323">
        <v>2.7410000000000001</v>
      </c>
      <c r="T12323">
        <v>33</v>
      </c>
      <c r="U12323">
        <v>3987.4</v>
      </c>
      <c r="V12323">
        <v>32</v>
      </c>
      <c r="W12323">
        <v>1.611</v>
      </c>
      <c r="X12323">
        <v>2.6030000000000002</v>
      </c>
      <c r="Y12323" s="8">
        <v>41962</v>
      </c>
    </row>
    <row r="12324" spans="1:25" x14ac:dyDescent="0.25">
      <c r="A12324">
        <v>-111.97823166000001</v>
      </c>
      <c r="B12324">
        <v>33.079138780000001</v>
      </c>
      <c r="C12324">
        <v>13</v>
      </c>
      <c r="D12324" t="s">
        <v>371</v>
      </c>
      <c r="E12324" t="s">
        <v>370</v>
      </c>
      <c r="F12324">
        <v>12323</v>
      </c>
      <c r="G12324">
        <v>358</v>
      </c>
      <c r="H12324">
        <v>13.33</v>
      </c>
      <c r="I12324">
        <v>2.4279999999999999</v>
      </c>
      <c r="J12324">
        <v>1</v>
      </c>
      <c r="K12324">
        <v>1164.9000000000001</v>
      </c>
      <c r="L12324" t="s">
        <v>369</v>
      </c>
      <c r="M12324" t="s">
        <v>368</v>
      </c>
      <c r="N12324" s="8">
        <v>41962</v>
      </c>
      <c r="O12324">
        <v>0</v>
      </c>
      <c r="P12324">
        <v>0</v>
      </c>
      <c r="Q12324">
        <v>9853.5</v>
      </c>
      <c r="R12324">
        <v>1215.4000000000001</v>
      </c>
      <c r="S12324">
        <v>2.532</v>
      </c>
      <c r="T12324">
        <v>33</v>
      </c>
      <c r="U12324">
        <v>3683.2</v>
      </c>
      <c r="V12324">
        <v>32</v>
      </c>
      <c r="W12324">
        <v>1.655</v>
      </c>
      <c r="X12324">
        <v>2.6749999999999998</v>
      </c>
      <c r="Y12324" s="8">
        <v>41962</v>
      </c>
    </row>
    <row r="12325" spans="1:25" x14ac:dyDescent="0.25">
      <c r="A12325">
        <v>-111.97823217</v>
      </c>
      <c r="B12325">
        <v>33.079145779999998</v>
      </c>
      <c r="C12325">
        <v>13</v>
      </c>
      <c r="D12325" t="s">
        <v>371</v>
      </c>
      <c r="E12325" t="s">
        <v>370</v>
      </c>
      <c r="F12325">
        <v>12324</v>
      </c>
      <c r="G12325">
        <v>1</v>
      </c>
      <c r="H12325">
        <v>13.33</v>
      </c>
      <c r="I12325">
        <v>2.395</v>
      </c>
      <c r="J12325">
        <v>1</v>
      </c>
      <c r="K12325">
        <v>1164.9000000000001</v>
      </c>
      <c r="L12325" t="s">
        <v>369</v>
      </c>
      <c r="M12325" t="s">
        <v>368</v>
      </c>
      <c r="N12325" s="8">
        <v>41962</v>
      </c>
      <c r="O12325">
        <v>0</v>
      </c>
      <c r="P12325">
        <v>0</v>
      </c>
      <c r="Q12325">
        <v>9709.2000000000007</v>
      </c>
      <c r="R12325">
        <v>1214.0999999999999</v>
      </c>
      <c r="S12325">
        <v>2.5289999999999999</v>
      </c>
      <c r="T12325">
        <v>33</v>
      </c>
      <c r="U12325">
        <v>3679</v>
      </c>
      <c r="V12325">
        <v>32</v>
      </c>
      <c r="W12325">
        <v>1.633</v>
      </c>
      <c r="X12325">
        <v>2.6389999999999998</v>
      </c>
      <c r="Y12325" s="8">
        <v>41962</v>
      </c>
    </row>
    <row r="12326" spans="1:25" x14ac:dyDescent="0.25">
      <c r="A12326">
        <v>-111.97823183</v>
      </c>
      <c r="B12326">
        <v>33.079151779999997</v>
      </c>
      <c r="C12326">
        <v>13</v>
      </c>
      <c r="D12326" t="s">
        <v>371</v>
      </c>
      <c r="E12326" t="s">
        <v>370</v>
      </c>
      <c r="F12326">
        <v>12325</v>
      </c>
      <c r="G12326">
        <v>359</v>
      </c>
      <c r="H12326">
        <v>13.33</v>
      </c>
      <c r="I12326">
        <v>2.3620000000000001</v>
      </c>
      <c r="J12326">
        <v>1</v>
      </c>
      <c r="K12326">
        <v>1165</v>
      </c>
      <c r="L12326" t="s">
        <v>369</v>
      </c>
      <c r="M12326" t="s">
        <v>368</v>
      </c>
      <c r="N12326" s="8">
        <v>41962</v>
      </c>
      <c r="O12326">
        <v>0</v>
      </c>
      <c r="P12326">
        <v>0</v>
      </c>
      <c r="Q12326">
        <v>9128.9</v>
      </c>
      <c r="R12326">
        <v>1157.3</v>
      </c>
      <c r="S12326">
        <v>2.411</v>
      </c>
      <c r="T12326">
        <v>33</v>
      </c>
      <c r="U12326">
        <v>3507.1</v>
      </c>
      <c r="V12326">
        <v>32</v>
      </c>
      <c r="W12326">
        <v>1.611</v>
      </c>
      <c r="X12326">
        <v>2.6030000000000002</v>
      </c>
      <c r="Y12326" s="8">
        <v>41962</v>
      </c>
    </row>
    <row r="12327" spans="1:25" x14ac:dyDescent="0.25">
      <c r="A12327">
        <v>-111.97823200000001</v>
      </c>
      <c r="B12327">
        <v>33.079158769999999</v>
      </c>
      <c r="C12327">
        <v>13</v>
      </c>
      <c r="D12327" t="s">
        <v>371</v>
      </c>
      <c r="E12327" t="s">
        <v>370</v>
      </c>
      <c r="F12327">
        <v>12326</v>
      </c>
      <c r="G12327">
        <v>0</v>
      </c>
      <c r="H12327">
        <v>13.33</v>
      </c>
      <c r="I12327">
        <v>2.395</v>
      </c>
      <c r="J12327">
        <v>1</v>
      </c>
      <c r="K12327">
        <v>1164.8</v>
      </c>
      <c r="L12327" t="s">
        <v>369</v>
      </c>
      <c r="M12327" t="s">
        <v>368</v>
      </c>
      <c r="N12327" s="8">
        <v>41962</v>
      </c>
      <c r="O12327">
        <v>0</v>
      </c>
      <c r="P12327">
        <v>0</v>
      </c>
      <c r="Q12327">
        <v>8568.7000000000007</v>
      </c>
      <c r="R12327">
        <v>1071.4000000000001</v>
      </c>
      <c r="S12327">
        <v>2.2320000000000002</v>
      </c>
      <c r="T12327">
        <v>33</v>
      </c>
      <c r="U12327">
        <v>3246.8</v>
      </c>
      <c r="V12327">
        <v>32</v>
      </c>
      <c r="W12327">
        <v>1.633</v>
      </c>
      <c r="X12327">
        <v>2.6389999999999998</v>
      </c>
      <c r="Y12327" s="8">
        <v>41962</v>
      </c>
    </row>
    <row r="12328" spans="1:25" x14ac:dyDescent="0.25">
      <c r="A12328">
        <v>-111.97823217</v>
      </c>
      <c r="B12328">
        <v>33.079164779999999</v>
      </c>
      <c r="C12328">
        <v>13</v>
      </c>
      <c r="D12328" t="s">
        <v>371</v>
      </c>
      <c r="E12328" t="s">
        <v>370</v>
      </c>
      <c r="F12328">
        <v>12327</v>
      </c>
      <c r="G12328">
        <v>1</v>
      </c>
      <c r="H12328">
        <v>13.33</v>
      </c>
      <c r="I12328">
        <v>2.3620000000000001</v>
      </c>
      <c r="J12328">
        <v>1</v>
      </c>
      <c r="K12328">
        <v>1164.8</v>
      </c>
      <c r="L12328" t="s">
        <v>369</v>
      </c>
      <c r="M12328" t="s">
        <v>368</v>
      </c>
      <c r="N12328" s="8">
        <v>41962</v>
      </c>
      <c r="O12328">
        <v>0</v>
      </c>
      <c r="P12328">
        <v>0</v>
      </c>
      <c r="Q12328">
        <v>9629.2000000000007</v>
      </c>
      <c r="R12328">
        <v>1220.8</v>
      </c>
      <c r="S12328">
        <v>2.5430000000000001</v>
      </c>
      <c r="T12328">
        <v>33</v>
      </c>
      <c r="U12328">
        <v>3699.3</v>
      </c>
      <c r="V12328">
        <v>32</v>
      </c>
      <c r="W12328">
        <v>1.611</v>
      </c>
      <c r="X12328">
        <v>2.6030000000000002</v>
      </c>
      <c r="Y12328" s="8">
        <v>41962</v>
      </c>
    </row>
    <row r="12329" spans="1:25" x14ac:dyDescent="0.25">
      <c r="A12329">
        <v>-111.97823099999999</v>
      </c>
      <c r="B12329">
        <v>33.079171770000002</v>
      </c>
      <c r="C12329">
        <v>13</v>
      </c>
      <c r="D12329" t="s">
        <v>371</v>
      </c>
      <c r="E12329" t="s">
        <v>370</v>
      </c>
      <c r="F12329">
        <v>12328</v>
      </c>
      <c r="G12329">
        <v>0</v>
      </c>
      <c r="H12329">
        <v>13.33</v>
      </c>
      <c r="I12329">
        <v>2.4609999999999999</v>
      </c>
      <c r="J12329">
        <v>1</v>
      </c>
      <c r="K12329">
        <v>1164.8</v>
      </c>
      <c r="L12329" t="s">
        <v>369</v>
      </c>
      <c r="M12329" t="s">
        <v>368</v>
      </c>
      <c r="N12329" s="8">
        <v>41962</v>
      </c>
      <c r="O12329">
        <v>0</v>
      </c>
      <c r="P12329">
        <v>0</v>
      </c>
      <c r="Q12329">
        <v>8794.1</v>
      </c>
      <c r="R12329">
        <v>1070.3</v>
      </c>
      <c r="S12329">
        <v>2.23</v>
      </c>
      <c r="T12329">
        <v>33</v>
      </c>
      <c r="U12329">
        <v>3243.3</v>
      </c>
      <c r="V12329">
        <v>32</v>
      </c>
      <c r="W12329">
        <v>1.6779999999999999</v>
      </c>
      <c r="X12329">
        <v>2.7109999999999999</v>
      </c>
      <c r="Y12329" s="8">
        <v>41962</v>
      </c>
    </row>
    <row r="12330" spans="1:25" x14ac:dyDescent="0.25">
      <c r="A12330">
        <v>-111.97823183</v>
      </c>
      <c r="B12330">
        <v>33.079178779999999</v>
      </c>
      <c r="C12330">
        <v>13</v>
      </c>
      <c r="D12330" t="s">
        <v>371</v>
      </c>
      <c r="E12330" t="s">
        <v>370</v>
      </c>
      <c r="F12330">
        <v>12329</v>
      </c>
      <c r="G12330">
        <v>359</v>
      </c>
      <c r="H12330">
        <v>13.33</v>
      </c>
      <c r="I12330">
        <v>2.395</v>
      </c>
      <c r="J12330">
        <v>1</v>
      </c>
      <c r="K12330">
        <v>1164.9000000000001</v>
      </c>
      <c r="L12330" t="s">
        <v>369</v>
      </c>
      <c r="M12330" t="s">
        <v>368</v>
      </c>
      <c r="N12330" s="8">
        <v>41962</v>
      </c>
      <c r="O12330">
        <v>0</v>
      </c>
      <c r="P12330">
        <v>0</v>
      </c>
      <c r="Q12330">
        <v>8143.2</v>
      </c>
      <c r="R12330">
        <v>1018.2</v>
      </c>
      <c r="S12330">
        <v>2.121</v>
      </c>
      <c r="T12330">
        <v>33</v>
      </c>
      <c r="U12330">
        <v>3085.6</v>
      </c>
      <c r="V12330">
        <v>32</v>
      </c>
      <c r="W12330">
        <v>1.633</v>
      </c>
      <c r="X12330">
        <v>2.6389999999999998</v>
      </c>
      <c r="Y12330" s="8">
        <v>41962</v>
      </c>
    </row>
    <row r="12331" spans="1:25" x14ac:dyDescent="0.25">
      <c r="A12331">
        <v>-111.97823183</v>
      </c>
      <c r="B12331">
        <v>33.079184779999999</v>
      </c>
      <c r="C12331">
        <v>13</v>
      </c>
      <c r="D12331" t="s">
        <v>371</v>
      </c>
      <c r="E12331" t="s">
        <v>370</v>
      </c>
      <c r="F12331">
        <v>12330</v>
      </c>
      <c r="G12331">
        <v>359</v>
      </c>
      <c r="H12331">
        <v>13.33</v>
      </c>
      <c r="I12331">
        <v>2.395</v>
      </c>
      <c r="J12331">
        <v>1</v>
      </c>
      <c r="K12331">
        <v>1164.9000000000001</v>
      </c>
      <c r="L12331" t="s">
        <v>369</v>
      </c>
      <c r="M12331" t="s">
        <v>368</v>
      </c>
      <c r="N12331" s="8">
        <v>41962</v>
      </c>
      <c r="O12331">
        <v>0</v>
      </c>
      <c r="P12331">
        <v>0</v>
      </c>
      <c r="Q12331">
        <v>9101.2000000000007</v>
      </c>
      <c r="R12331">
        <v>1138</v>
      </c>
      <c r="S12331">
        <v>2.371</v>
      </c>
      <c r="T12331">
        <v>33</v>
      </c>
      <c r="U12331">
        <v>3448.6</v>
      </c>
      <c r="V12331">
        <v>32</v>
      </c>
      <c r="W12331">
        <v>1.633</v>
      </c>
      <c r="X12331">
        <v>2.6389999999999998</v>
      </c>
      <c r="Y12331" s="8">
        <v>41962</v>
      </c>
    </row>
    <row r="12332" spans="1:25" x14ac:dyDescent="0.25">
      <c r="A12332">
        <v>-111.97823167999999</v>
      </c>
      <c r="B12332">
        <v>33.079191790000003</v>
      </c>
      <c r="C12332">
        <v>13</v>
      </c>
      <c r="D12332" t="s">
        <v>371</v>
      </c>
      <c r="E12332" t="s">
        <v>370</v>
      </c>
      <c r="F12332">
        <v>12331</v>
      </c>
      <c r="G12332">
        <v>4</v>
      </c>
      <c r="H12332">
        <v>13.33</v>
      </c>
      <c r="I12332">
        <v>2.3620000000000001</v>
      </c>
      <c r="J12332">
        <v>1</v>
      </c>
      <c r="K12332">
        <v>1164.8</v>
      </c>
      <c r="L12332" t="s">
        <v>369</v>
      </c>
      <c r="M12332" t="s">
        <v>368</v>
      </c>
      <c r="N12332" s="8">
        <v>41962</v>
      </c>
      <c r="O12332">
        <v>0</v>
      </c>
      <c r="P12332">
        <v>0</v>
      </c>
      <c r="Q12332">
        <v>10095</v>
      </c>
      <c r="R12332">
        <v>1279.8</v>
      </c>
      <c r="S12332">
        <v>2.6659999999999999</v>
      </c>
      <c r="T12332">
        <v>33</v>
      </c>
      <c r="U12332">
        <v>3878.3</v>
      </c>
      <c r="V12332">
        <v>32</v>
      </c>
      <c r="W12332">
        <v>1.611</v>
      </c>
      <c r="X12332">
        <v>2.6030000000000002</v>
      </c>
      <c r="Y12332" s="8">
        <v>41962</v>
      </c>
    </row>
    <row r="12333" spans="1:25" x14ac:dyDescent="0.25">
      <c r="A12333">
        <v>-111.97823031999999</v>
      </c>
      <c r="B12333">
        <v>33.079197790000002</v>
      </c>
      <c r="C12333">
        <v>13</v>
      </c>
      <c r="D12333" t="s">
        <v>371</v>
      </c>
      <c r="E12333" t="s">
        <v>370</v>
      </c>
      <c r="F12333">
        <v>12332</v>
      </c>
      <c r="G12333">
        <v>356</v>
      </c>
      <c r="H12333">
        <v>13.33</v>
      </c>
      <c r="I12333">
        <v>2.3290000000000002</v>
      </c>
      <c r="J12333">
        <v>1</v>
      </c>
      <c r="K12333">
        <v>1164.7</v>
      </c>
      <c r="L12333" t="s">
        <v>369</v>
      </c>
      <c r="M12333" t="s">
        <v>368</v>
      </c>
      <c r="N12333" s="8">
        <v>41962</v>
      </c>
      <c r="O12333">
        <v>0</v>
      </c>
      <c r="P12333">
        <v>0</v>
      </c>
      <c r="Q12333">
        <v>9686.2999999999993</v>
      </c>
      <c r="R12333">
        <v>1245.3</v>
      </c>
      <c r="S12333">
        <v>2.5939999999999999</v>
      </c>
      <c r="T12333">
        <v>33</v>
      </c>
      <c r="U12333">
        <v>3773.7</v>
      </c>
      <c r="V12333">
        <v>32</v>
      </c>
      <c r="W12333">
        <v>1.5880000000000001</v>
      </c>
      <c r="X12333">
        <v>2.5670000000000002</v>
      </c>
      <c r="Y12333" s="8">
        <v>41962</v>
      </c>
    </row>
    <row r="12334" spans="1:25" x14ac:dyDescent="0.25">
      <c r="A12334">
        <v>-111.97823167999999</v>
      </c>
      <c r="B12334">
        <v>33.079204789999999</v>
      </c>
      <c r="C12334">
        <v>13</v>
      </c>
      <c r="D12334" t="s">
        <v>371</v>
      </c>
      <c r="E12334" t="s">
        <v>370</v>
      </c>
      <c r="F12334">
        <v>12333</v>
      </c>
      <c r="G12334">
        <v>4</v>
      </c>
      <c r="H12334">
        <v>13.33</v>
      </c>
      <c r="I12334">
        <v>2.395</v>
      </c>
      <c r="J12334">
        <v>1</v>
      </c>
      <c r="K12334">
        <v>1164.7</v>
      </c>
      <c r="L12334" t="s">
        <v>369</v>
      </c>
      <c r="M12334" t="s">
        <v>368</v>
      </c>
      <c r="N12334" s="8">
        <v>41962</v>
      </c>
      <c r="O12334">
        <v>0</v>
      </c>
      <c r="P12334">
        <v>0</v>
      </c>
      <c r="Q12334">
        <v>8281.2000000000007</v>
      </c>
      <c r="R12334">
        <v>1035.5</v>
      </c>
      <c r="S12334">
        <v>2.157</v>
      </c>
      <c r="T12334">
        <v>33</v>
      </c>
      <c r="U12334">
        <v>3137.9</v>
      </c>
      <c r="V12334">
        <v>32</v>
      </c>
      <c r="W12334">
        <v>1.633</v>
      </c>
      <c r="X12334">
        <v>2.6389999999999998</v>
      </c>
      <c r="Y12334" s="8">
        <v>41962</v>
      </c>
    </row>
    <row r="12335" spans="1:25" x14ac:dyDescent="0.25">
      <c r="A12335">
        <v>-111.97823083</v>
      </c>
      <c r="B12335">
        <v>33.079210779999997</v>
      </c>
      <c r="C12335">
        <v>13</v>
      </c>
      <c r="D12335" t="s">
        <v>371</v>
      </c>
      <c r="E12335" t="s">
        <v>370</v>
      </c>
      <c r="F12335">
        <v>12334</v>
      </c>
      <c r="G12335">
        <v>359</v>
      </c>
      <c r="H12335">
        <v>13.33</v>
      </c>
      <c r="I12335">
        <v>2.4929999999999999</v>
      </c>
      <c r="J12335">
        <v>1</v>
      </c>
      <c r="K12335">
        <v>1164.7</v>
      </c>
      <c r="L12335" t="s">
        <v>369</v>
      </c>
      <c r="M12335" t="s">
        <v>368</v>
      </c>
      <c r="N12335" s="8">
        <v>41962</v>
      </c>
      <c r="O12335">
        <v>0</v>
      </c>
      <c r="P12335">
        <v>0</v>
      </c>
      <c r="Q12335">
        <v>7980.3</v>
      </c>
      <c r="R12335">
        <v>958.48</v>
      </c>
      <c r="S12335">
        <v>1.9970000000000001</v>
      </c>
      <c r="T12335">
        <v>33</v>
      </c>
      <c r="U12335">
        <v>2904.5</v>
      </c>
      <c r="V12335">
        <v>32</v>
      </c>
      <c r="W12335">
        <v>1.7</v>
      </c>
      <c r="X12335">
        <v>2.7480000000000002</v>
      </c>
      <c r="Y12335" s="8">
        <v>41962</v>
      </c>
    </row>
    <row r="12336" spans="1:25" x14ac:dyDescent="0.25">
      <c r="A12336">
        <v>-111.97823083</v>
      </c>
      <c r="B12336">
        <v>33.07921778</v>
      </c>
      <c r="C12336">
        <v>13</v>
      </c>
      <c r="D12336" t="s">
        <v>371</v>
      </c>
      <c r="E12336" t="s">
        <v>370</v>
      </c>
      <c r="F12336">
        <v>12335</v>
      </c>
      <c r="G12336">
        <v>359</v>
      </c>
      <c r="H12336">
        <v>13.33</v>
      </c>
      <c r="I12336">
        <v>2.3290000000000002</v>
      </c>
      <c r="J12336">
        <v>1</v>
      </c>
      <c r="K12336">
        <v>1164.8</v>
      </c>
      <c r="L12336" t="s">
        <v>369</v>
      </c>
      <c r="M12336" t="s">
        <v>368</v>
      </c>
      <c r="N12336" s="8">
        <v>41962</v>
      </c>
      <c r="O12336">
        <v>0</v>
      </c>
      <c r="P12336">
        <v>0</v>
      </c>
      <c r="Q12336">
        <v>8435.2000000000007</v>
      </c>
      <c r="R12336">
        <v>1084.5</v>
      </c>
      <c r="S12336">
        <v>2.2589999999999999</v>
      </c>
      <c r="T12336">
        <v>33</v>
      </c>
      <c r="U12336">
        <v>3286.2</v>
      </c>
      <c r="V12336">
        <v>32</v>
      </c>
      <c r="W12336">
        <v>1.5880000000000001</v>
      </c>
      <c r="X12336">
        <v>2.5670000000000002</v>
      </c>
      <c r="Y12336" s="8">
        <v>41962</v>
      </c>
    </row>
    <row r="12337" spans="1:25" x14ac:dyDescent="0.25">
      <c r="A12337">
        <v>-111.97823065999999</v>
      </c>
      <c r="B12337">
        <v>33.07922378</v>
      </c>
      <c r="C12337">
        <v>13</v>
      </c>
      <c r="D12337" t="s">
        <v>371</v>
      </c>
      <c r="E12337" t="s">
        <v>370</v>
      </c>
      <c r="F12337">
        <v>12336</v>
      </c>
      <c r="G12337">
        <v>358</v>
      </c>
      <c r="H12337">
        <v>13.33</v>
      </c>
      <c r="I12337">
        <v>2.2970000000000002</v>
      </c>
      <c r="J12337">
        <v>1</v>
      </c>
      <c r="K12337">
        <v>1164.8</v>
      </c>
      <c r="L12337" t="s">
        <v>369</v>
      </c>
      <c r="M12337" t="s">
        <v>368</v>
      </c>
      <c r="N12337" s="8">
        <v>41962</v>
      </c>
      <c r="O12337">
        <v>0</v>
      </c>
      <c r="P12337">
        <v>0</v>
      </c>
      <c r="Q12337">
        <v>8443.2999999999993</v>
      </c>
      <c r="R12337">
        <v>1101</v>
      </c>
      <c r="S12337">
        <v>2.294</v>
      </c>
      <c r="T12337">
        <v>33</v>
      </c>
      <c r="U12337">
        <v>3336.4</v>
      </c>
      <c r="V12337">
        <v>32</v>
      </c>
      <c r="W12337">
        <v>1.5660000000000001</v>
      </c>
      <c r="X12337">
        <v>2.5310000000000001</v>
      </c>
      <c r="Y12337" s="8">
        <v>41962</v>
      </c>
    </row>
    <row r="12338" spans="1:25" x14ac:dyDescent="0.25">
      <c r="A12338">
        <v>-111.97823133999999</v>
      </c>
      <c r="B12338">
        <v>33.079230780000003</v>
      </c>
      <c r="C12338">
        <v>13</v>
      </c>
      <c r="D12338" t="s">
        <v>371</v>
      </c>
      <c r="E12338" t="s">
        <v>370</v>
      </c>
      <c r="F12338">
        <v>12337</v>
      </c>
      <c r="G12338">
        <v>2</v>
      </c>
      <c r="H12338">
        <v>13.33</v>
      </c>
      <c r="I12338">
        <v>2.4609999999999999</v>
      </c>
      <c r="J12338">
        <v>1</v>
      </c>
      <c r="K12338">
        <v>1164.8</v>
      </c>
      <c r="L12338" t="s">
        <v>369</v>
      </c>
      <c r="M12338" t="s">
        <v>368</v>
      </c>
      <c r="N12338" s="8">
        <v>41962</v>
      </c>
      <c r="O12338">
        <v>0</v>
      </c>
      <c r="P12338">
        <v>0</v>
      </c>
      <c r="Q12338">
        <v>9378.7999999999993</v>
      </c>
      <c r="R12338">
        <v>1141.5</v>
      </c>
      <c r="S12338">
        <v>2.3780000000000001</v>
      </c>
      <c r="T12338">
        <v>33</v>
      </c>
      <c r="U12338">
        <v>3459</v>
      </c>
      <c r="V12338">
        <v>32</v>
      </c>
      <c r="W12338">
        <v>1.6779999999999999</v>
      </c>
      <c r="X12338">
        <v>2.7109999999999999</v>
      </c>
      <c r="Y12338" s="8">
        <v>41962</v>
      </c>
    </row>
    <row r="12339" spans="1:25" x14ac:dyDescent="0.25">
      <c r="A12339">
        <v>-111.97823185999999</v>
      </c>
      <c r="B12339">
        <v>33.079237810000002</v>
      </c>
      <c r="C12339">
        <v>13</v>
      </c>
      <c r="D12339" t="s">
        <v>371</v>
      </c>
      <c r="E12339" t="s">
        <v>370</v>
      </c>
      <c r="F12339">
        <v>12338</v>
      </c>
      <c r="G12339">
        <v>5</v>
      </c>
      <c r="H12339">
        <v>13.33</v>
      </c>
      <c r="I12339">
        <v>2.395</v>
      </c>
      <c r="J12339">
        <v>1</v>
      </c>
      <c r="K12339">
        <v>1164.8</v>
      </c>
      <c r="L12339" t="s">
        <v>369</v>
      </c>
      <c r="M12339" t="s">
        <v>368</v>
      </c>
      <c r="N12339" s="8">
        <v>41962</v>
      </c>
      <c r="O12339">
        <v>0</v>
      </c>
      <c r="P12339">
        <v>0</v>
      </c>
      <c r="Q12339">
        <v>8275.7999999999993</v>
      </c>
      <c r="R12339">
        <v>1034.8</v>
      </c>
      <c r="S12339">
        <v>2.1560000000000001</v>
      </c>
      <c r="T12339">
        <v>33</v>
      </c>
      <c r="U12339">
        <v>3135.8</v>
      </c>
      <c r="V12339">
        <v>32</v>
      </c>
      <c r="W12339">
        <v>1.633</v>
      </c>
      <c r="X12339">
        <v>2.6389999999999998</v>
      </c>
      <c r="Y12339" s="8">
        <v>41962</v>
      </c>
    </row>
    <row r="12340" spans="1:25" x14ac:dyDescent="0.25">
      <c r="A12340">
        <v>-111.97823065999999</v>
      </c>
      <c r="B12340">
        <v>33.079243779999999</v>
      </c>
      <c r="C12340">
        <v>13</v>
      </c>
      <c r="D12340" t="s">
        <v>371</v>
      </c>
      <c r="E12340" t="s">
        <v>370</v>
      </c>
      <c r="F12340">
        <v>12339</v>
      </c>
      <c r="G12340">
        <v>358</v>
      </c>
      <c r="H12340">
        <v>13.33</v>
      </c>
      <c r="I12340">
        <v>2.3290000000000002</v>
      </c>
      <c r="J12340">
        <v>1</v>
      </c>
      <c r="K12340">
        <v>1164.9000000000001</v>
      </c>
      <c r="L12340" t="s">
        <v>369</v>
      </c>
      <c r="M12340" t="s">
        <v>368</v>
      </c>
      <c r="N12340" s="8">
        <v>41962</v>
      </c>
      <c r="O12340">
        <v>0</v>
      </c>
      <c r="P12340">
        <v>0</v>
      </c>
      <c r="Q12340">
        <v>10776</v>
      </c>
      <c r="R12340">
        <v>1385.5</v>
      </c>
      <c r="S12340">
        <v>2.8860000000000001</v>
      </c>
      <c r="T12340">
        <v>33</v>
      </c>
      <c r="U12340">
        <v>4198.3999999999996</v>
      </c>
      <c r="V12340">
        <v>32</v>
      </c>
      <c r="W12340">
        <v>1.5880000000000001</v>
      </c>
      <c r="X12340">
        <v>2.5670000000000002</v>
      </c>
      <c r="Y12340" s="8">
        <v>41962</v>
      </c>
    </row>
    <row r="12341" spans="1:25" x14ac:dyDescent="0.25">
      <c r="A12341">
        <v>-111.97823133999999</v>
      </c>
      <c r="B12341">
        <v>33.079250780000002</v>
      </c>
      <c r="C12341">
        <v>13</v>
      </c>
      <c r="D12341" t="s">
        <v>371</v>
      </c>
      <c r="E12341" t="s">
        <v>370</v>
      </c>
      <c r="F12341">
        <v>12340</v>
      </c>
      <c r="G12341">
        <v>2</v>
      </c>
      <c r="H12341">
        <v>13.33</v>
      </c>
      <c r="I12341">
        <v>2.5590000000000002</v>
      </c>
      <c r="J12341">
        <v>1</v>
      </c>
      <c r="K12341">
        <v>1164.8</v>
      </c>
      <c r="L12341" t="s">
        <v>369</v>
      </c>
      <c r="M12341" t="s">
        <v>368</v>
      </c>
      <c r="N12341" s="8">
        <v>41962</v>
      </c>
      <c r="O12341">
        <v>0</v>
      </c>
      <c r="P12341">
        <v>0</v>
      </c>
      <c r="Q12341">
        <v>10767</v>
      </c>
      <c r="R12341">
        <v>1260</v>
      </c>
      <c r="S12341">
        <v>2.625</v>
      </c>
      <c r="T12341">
        <v>33</v>
      </c>
      <c r="U12341">
        <v>3818.3</v>
      </c>
      <c r="V12341">
        <v>32</v>
      </c>
      <c r="W12341">
        <v>1.7450000000000001</v>
      </c>
      <c r="X12341">
        <v>2.82</v>
      </c>
      <c r="Y12341" s="8">
        <v>41962</v>
      </c>
    </row>
    <row r="12342" spans="1:25" x14ac:dyDescent="0.25">
      <c r="A12342">
        <v>-111.97823049</v>
      </c>
      <c r="B12342">
        <v>33.079256790000002</v>
      </c>
      <c r="C12342">
        <v>13</v>
      </c>
      <c r="D12342" t="s">
        <v>371</v>
      </c>
      <c r="E12342" t="s">
        <v>370</v>
      </c>
      <c r="F12342">
        <v>12341</v>
      </c>
      <c r="G12342">
        <v>357</v>
      </c>
      <c r="H12342">
        <v>13.33</v>
      </c>
      <c r="I12342">
        <v>2.395</v>
      </c>
      <c r="J12342">
        <v>1</v>
      </c>
      <c r="K12342">
        <v>1164.9000000000001</v>
      </c>
      <c r="L12342" t="s">
        <v>369</v>
      </c>
      <c r="M12342" t="s">
        <v>368</v>
      </c>
      <c r="N12342" s="8">
        <v>41962</v>
      </c>
      <c r="O12342">
        <v>0</v>
      </c>
      <c r="P12342">
        <v>0</v>
      </c>
      <c r="Q12342">
        <v>9512.4</v>
      </c>
      <c r="R12342">
        <v>1189.4000000000001</v>
      </c>
      <c r="S12342">
        <v>2.4780000000000002</v>
      </c>
      <c r="T12342">
        <v>33</v>
      </c>
      <c r="U12342">
        <v>3604.4</v>
      </c>
      <c r="V12342">
        <v>32</v>
      </c>
      <c r="W12342">
        <v>1.633</v>
      </c>
      <c r="X12342">
        <v>2.6389999999999998</v>
      </c>
      <c r="Y12342" s="8">
        <v>41962</v>
      </c>
    </row>
    <row r="12343" spans="1:25" x14ac:dyDescent="0.25">
      <c r="A12343">
        <v>-111.97823099999999</v>
      </c>
      <c r="B12343">
        <v>33.079263769999997</v>
      </c>
      <c r="C12343">
        <v>13</v>
      </c>
      <c r="D12343" t="s">
        <v>371</v>
      </c>
      <c r="E12343" t="s">
        <v>370</v>
      </c>
      <c r="F12343">
        <v>12342</v>
      </c>
      <c r="G12343">
        <v>0</v>
      </c>
      <c r="H12343">
        <v>13.33</v>
      </c>
      <c r="I12343">
        <v>2.3290000000000002</v>
      </c>
      <c r="J12343">
        <v>1</v>
      </c>
      <c r="K12343">
        <v>1164.9000000000001</v>
      </c>
      <c r="L12343" t="s">
        <v>369</v>
      </c>
      <c r="M12343" t="s">
        <v>368</v>
      </c>
      <c r="N12343" s="8">
        <v>41962</v>
      </c>
      <c r="O12343">
        <v>0</v>
      </c>
      <c r="P12343">
        <v>0</v>
      </c>
      <c r="Q12343">
        <v>11352</v>
      </c>
      <c r="R12343">
        <v>1459.5</v>
      </c>
      <c r="S12343">
        <v>3.0409999999999999</v>
      </c>
      <c r="T12343">
        <v>33</v>
      </c>
      <c r="U12343">
        <v>4422.7</v>
      </c>
      <c r="V12343">
        <v>32</v>
      </c>
      <c r="W12343">
        <v>1.5880000000000001</v>
      </c>
      <c r="X12343">
        <v>2.5670000000000002</v>
      </c>
      <c r="Y12343" s="8">
        <v>41962</v>
      </c>
    </row>
    <row r="12344" spans="1:25" x14ac:dyDescent="0.25">
      <c r="A12344">
        <v>-111.97823049</v>
      </c>
      <c r="B12344">
        <v>33.079269789999998</v>
      </c>
      <c r="C12344">
        <v>13</v>
      </c>
      <c r="D12344" t="s">
        <v>371</v>
      </c>
      <c r="E12344" t="s">
        <v>370</v>
      </c>
      <c r="F12344">
        <v>12343</v>
      </c>
      <c r="G12344">
        <v>357</v>
      </c>
      <c r="H12344">
        <v>13.33</v>
      </c>
      <c r="I12344">
        <v>2.395</v>
      </c>
      <c r="J12344">
        <v>1</v>
      </c>
      <c r="K12344">
        <v>1164.9000000000001</v>
      </c>
      <c r="L12344" t="s">
        <v>369</v>
      </c>
      <c r="M12344" t="s">
        <v>368</v>
      </c>
      <c r="N12344" s="8">
        <v>41962</v>
      </c>
      <c r="O12344">
        <v>0</v>
      </c>
      <c r="P12344">
        <v>0</v>
      </c>
      <c r="Q12344">
        <v>10932</v>
      </c>
      <c r="R12344">
        <v>1367</v>
      </c>
      <c r="S12344">
        <v>2.8479999999999999</v>
      </c>
      <c r="T12344">
        <v>33</v>
      </c>
      <c r="U12344">
        <v>4142.3</v>
      </c>
      <c r="V12344">
        <v>32</v>
      </c>
      <c r="W12344">
        <v>1.633</v>
      </c>
      <c r="X12344">
        <v>2.6389999999999998</v>
      </c>
      <c r="Y12344" s="8">
        <v>41962</v>
      </c>
    </row>
    <row r="12345" spans="1:25" x14ac:dyDescent="0.25">
      <c r="A12345">
        <v>-111.97823151</v>
      </c>
      <c r="B12345">
        <v>33.079276790000002</v>
      </c>
      <c r="C12345">
        <v>13</v>
      </c>
      <c r="D12345" t="s">
        <v>371</v>
      </c>
      <c r="E12345" t="s">
        <v>370</v>
      </c>
      <c r="F12345">
        <v>12344</v>
      </c>
      <c r="G12345">
        <v>3</v>
      </c>
      <c r="H12345">
        <v>13.33</v>
      </c>
      <c r="I12345">
        <v>2.3290000000000002</v>
      </c>
      <c r="J12345">
        <v>1</v>
      </c>
      <c r="K12345">
        <v>1164.8</v>
      </c>
      <c r="L12345" t="s">
        <v>369</v>
      </c>
      <c r="M12345" t="s">
        <v>368</v>
      </c>
      <c r="N12345" s="8">
        <v>41962</v>
      </c>
      <c r="O12345">
        <v>0</v>
      </c>
      <c r="P12345">
        <v>0</v>
      </c>
      <c r="Q12345">
        <v>11418</v>
      </c>
      <c r="R12345">
        <v>1467.9</v>
      </c>
      <c r="S12345">
        <v>3.0579999999999998</v>
      </c>
      <c r="T12345">
        <v>33</v>
      </c>
      <c r="U12345">
        <v>4448.2</v>
      </c>
      <c r="V12345">
        <v>32</v>
      </c>
      <c r="W12345">
        <v>1.5880000000000001</v>
      </c>
      <c r="X12345">
        <v>2.5670000000000002</v>
      </c>
      <c r="Y12345" s="8">
        <v>41962</v>
      </c>
    </row>
    <row r="12346" spans="1:25" x14ac:dyDescent="0.25">
      <c r="A12346">
        <v>-111.97823117</v>
      </c>
      <c r="B12346">
        <v>33.079283779999997</v>
      </c>
      <c r="C12346">
        <v>13</v>
      </c>
      <c r="D12346" t="s">
        <v>371</v>
      </c>
      <c r="E12346" t="s">
        <v>370</v>
      </c>
      <c r="F12346">
        <v>12345</v>
      </c>
      <c r="G12346">
        <v>1</v>
      </c>
      <c r="H12346">
        <v>13.33</v>
      </c>
      <c r="I12346">
        <v>2.3290000000000002</v>
      </c>
      <c r="J12346">
        <v>1</v>
      </c>
      <c r="K12346">
        <v>1164.8</v>
      </c>
      <c r="L12346" t="s">
        <v>369</v>
      </c>
      <c r="M12346" t="s">
        <v>368</v>
      </c>
      <c r="N12346" s="8">
        <v>41962</v>
      </c>
      <c r="O12346">
        <v>0</v>
      </c>
      <c r="P12346">
        <v>0</v>
      </c>
      <c r="Q12346">
        <v>11291</v>
      </c>
      <c r="R12346">
        <v>1451.6</v>
      </c>
      <c r="S12346">
        <v>3.024</v>
      </c>
      <c r="T12346">
        <v>33</v>
      </c>
      <c r="U12346">
        <v>4398.8</v>
      </c>
      <c r="V12346">
        <v>32</v>
      </c>
      <c r="W12346">
        <v>1.5880000000000001</v>
      </c>
      <c r="X12346">
        <v>2.5670000000000002</v>
      </c>
      <c r="Y12346" s="8">
        <v>41962</v>
      </c>
    </row>
    <row r="12347" spans="1:25" x14ac:dyDescent="0.25">
      <c r="A12347">
        <v>-111.97823117</v>
      </c>
      <c r="B12347">
        <v>33.079289780000003</v>
      </c>
      <c r="C12347">
        <v>13</v>
      </c>
      <c r="D12347" t="s">
        <v>371</v>
      </c>
      <c r="E12347" t="s">
        <v>370</v>
      </c>
      <c r="F12347">
        <v>12346</v>
      </c>
      <c r="G12347">
        <v>1</v>
      </c>
      <c r="H12347">
        <v>13.33</v>
      </c>
      <c r="I12347">
        <v>2.3290000000000002</v>
      </c>
      <c r="J12347">
        <v>1</v>
      </c>
      <c r="K12347">
        <v>1164.8</v>
      </c>
      <c r="L12347" t="s">
        <v>369</v>
      </c>
      <c r="M12347" t="s">
        <v>368</v>
      </c>
      <c r="N12347" s="8">
        <v>41962</v>
      </c>
      <c r="O12347">
        <v>0</v>
      </c>
      <c r="P12347">
        <v>0</v>
      </c>
      <c r="Q12347">
        <v>12964</v>
      </c>
      <c r="R12347">
        <v>1666.7</v>
      </c>
      <c r="S12347">
        <v>3.472</v>
      </c>
      <c r="T12347">
        <v>33</v>
      </c>
      <c r="U12347">
        <v>5050.6000000000004</v>
      </c>
      <c r="V12347">
        <v>32</v>
      </c>
      <c r="W12347">
        <v>1.5880000000000001</v>
      </c>
      <c r="X12347">
        <v>2.5670000000000002</v>
      </c>
      <c r="Y12347" s="8">
        <v>41962</v>
      </c>
    </row>
    <row r="12348" spans="1:25" x14ac:dyDescent="0.25">
      <c r="A12348">
        <v>-111.97823151</v>
      </c>
      <c r="B12348">
        <v>33.079296790000001</v>
      </c>
      <c r="C12348">
        <v>13</v>
      </c>
      <c r="D12348" t="s">
        <v>371</v>
      </c>
      <c r="E12348" t="s">
        <v>370</v>
      </c>
      <c r="F12348">
        <v>12347</v>
      </c>
      <c r="G12348">
        <v>3</v>
      </c>
      <c r="H12348">
        <v>13.33</v>
      </c>
      <c r="I12348">
        <v>2.3290000000000002</v>
      </c>
      <c r="J12348">
        <v>1</v>
      </c>
      <c r="K12348">
        <v>1164.8</v>
      </c>
      <c r="L12348" t="s">
        <v>369</v>
      </c>
      <c r="M12348" t="s">
        <v>368</v>
      </c>
      <c r="N12348" s="8">
        <v>41962</v>
      </c>
      <c r="O12348">
        <v>0</v>
      </c>
      <c r="P12348">
        <v>0</v>
      </c>
      <c r="Q12348">
        <v>13342</v>
      </c>
      <c r="R12348">
        <v>1715.3</v>
      </c>
      <c r="S12348">
        <v>3.573</v>
      </c>
      <c r="T12348">
        <v>33</v>
      </c>
      <c r="U12348">
        <v>5197.7</v>
      </c>
      <c r="V12348">
        <v>32</v>
      </c>
      <c r="W12348">
        <v>1.5880000000000001</v>
      </c>
      <c r="X12348">
        <v>2.5670000000000002</v>
      </c>
      <c r="Y12348" s="8">
        <v>41962</v>
      </c>
    </row>
    <row r="12349" spans="1:25" x14ac:dyDescent="0.25">
      <c r="A12349">
        <v>-111.97823049</v>
      </c>
      <c r="B12349">
        <v>33.07930279</v>
      </c>
      <c r="C12349">
        <v>13</v>
      </c>
      <c r="D12349" t="s">
        <v>371</v>
      </c>
      <c r="E12349" t="s">
        <v>370</v>
      </c>
      <c r="F12349">
        <v>12348</v>
      </c>
      <c r="G12349">
        <v>357</v>
      </c>
      <c r="H12349">
        <v>13.33</v>
      </c>
      <c r="I12349">
        <v>2.395</v>
      </c>
      <c r="J12349">
        <v>1</v>
      </c>
      <c r="K12349">
        <v>1164.8</v>
      </c>
      <c r="L12349" t="s">
        <v>369</v>
      </c>
      <c r="M12349" t="s">
        <v>368</v>
      </c>
      <c r="N12349" s="8">
        <v>41962</v>
      </c>
      <c r="O12349">
        <v>0</v>
      </c>
      <c r="P12349">
        <v>0</v>
      </c>
      <c r="Q12349">
        <v>14018</v>
      </c>
      <c r="R12349">
        <v>1752.8</v>
      </c>
      <c r="S12349">
        <v>3.6520000000000001</v>
      </c>
      <c r="T12349">
        <v>33</v>
      </c>
      <c r="U12349">
        <v>5311.5</v>
      </c>
      <c r="V12349">
        <v>32</v>
      </c>
      <c r="W12349">
        <v>1.633</v>
      </c>
      <c r="X12349">
        <v>2.6389999999999998</v>
      </c>
      <c r="Y12349" s="8">
        <v>41962</v>
      </c>
    </row>
    <row r="12350" spans="1:25" x14ac:dyDescent="0.25">
      <c r="A12350">
        <v>-111.97823017</v>
      </c>
      <c r="B12350">
        <v>33.079309780000003</v>
      </c>
      <c r="C12350">
        <v>13</v>
      </c>
      <c r="D12350" t="s">
        <v>371</v>
      </c>
      <c r="E12350" t="s">
        <v>370</v>
      </c>
      <c r="F12350">
        <v>12349</v>
      </c>
      <c r="G12350">
        <v>1</v>
      </c>
      <c r="H12350">
        <v>13.33</v>
      </c>
      <c r="I12350">
        <v>2.4279999999999999</v>
      </c>
      <c r="J12350">
        <v>1</v>
      </c>
      <c r="K12350">
        <v>1164.8</v>
      </c>
      <c r="L12350" t="s">
        <v>369</v>
      </c>
      <c r="M12350" t="s">
        <v>368</v>
      </c>
      <c r="N12350" s="8">
        <v>41962</v>
      </c>
      <c r="O12350">
        <v>0</v>
      </c>
      <c r="P12350">
        <v>0</v>
      </c>
      <c r="Q12350">
        <v>12255</v>
      </c>
      <c r="R12350">
        <v>1511.6</v>
      </c>
      <c r="S12350">
        <v>3.149</v>
      </c>
      <c r="T12350">
        <v>33</v>
      </c>
      <c r="U12350">
        <v>4580.7</v>
      </c>
      <c r="V12350">
        <v>32</v>
      </c>
      <c r="W12350">
        <v>1.655</v>
      </c>
      <c r="X12350">
        <v>2.6749999999999998</v>
      </c>
      <c r="Y12350" s="8">
        <v>41962</v>
      </c>
    </row>
    <row r="12351" spans="1:25" x14ac:dyDescent="0.25">
      <c r="A12351">
        <v>-111.97823065999999</v>
      </c>
      <c r="B12351">
        <v>33.079315780000002</v>
      </c>
      <c r="C12351">
        <v>13</v>
      </c>
      <c r="D12351" t="s">
        <v>371</v>
      </c>
      <c r="E12351" t="s">
        <v>370</v>
      </c>
      <c r="F12351">
        <v>12350</v>
      </c>
      <c r="G12351">
        <v>358</v>
      </c>
      <c r="H12351">
        <v>13.33</v>
      </c>
      <c r="I12351">
        <v>2.4279999999999999</v>
      </c>
      <c r="J12351">
        <v>1</v>
      </c>
      <c r="K12351">
        <v>1164.5999999999999</v>
      </c>
      <c r="L12351" t="s">
        <v>369</v>
      </c>
      <c r="M12351" t="s">
        <v>368</v>
      </c>
      <c r="N12351" s="8">
        <v>41962</v>
      </c>
      <c r="O12351">
        <v>0</v>
      </c>
      <c r="P12351">
        <v>0</v>
      </c>
      <c r="Q12351">
        <v>13132</v>
      </c>
      <c r="R12351">
        <v>1619.8</v>
      </c>
      <c r="S12351">
        <v>3.375</v>
      </c>
      <c r="T12351">
        <v>33</v>
      </c>
      <c r="U12351">
        <v>4908.6000000000004</v>
      </c>
      <c r="V12351">
        <v>32</v>
      </c>
      <c r="W12351">
        <v>1.655</v>
      </c>
      <c r="X12351">
        <v>2.6749999999999998</v>
      </c>
      <c r="Y12351" s="8">
        <v>41962</v>
      </c>
    </row>
    <row r="12352" spans="1:25" x14ac:dyDescent="0.25">
      <c r="A12352">
        <v>-111.97823083</v>
      </c>
      <c r="B12352">
        <v>33.079322779999998</v>
      </c>
      <c r="C12352">
        <v>13</v>
      </c>
      <c r="D12352" t="s">
        <v>371</v>
      </c>
      <c r="E12352" t="s">
        <v>370</v>
      </c>
      <c r="F12352">
        <v>12351</v>
      </c>
      <c r="G12352">
        <v>359</v>
      </c>
      <c r="H12352">
        <v>13.33</v>
      </c>
      <c r="I12352">
        <v>2.3290000000000002</v>
      </c>
      <c r="J12352">
        <v>1</v>
      </c>
      <c r="K12352">
        <v>1164.5999999999999</v>
      </c>
      <c r="L12352" t="s">
        <v>369</v>
      </c>
      <c r="M12352" t="s">
        <v>368</v>
      </c>
      <c r="N12352" s="8">
        <v>41962</v>
      </c>
      <c r="O12352">
        <v>0</v>
      </c>
      <c r="P12352">
        <v>0</v>
      </c>
      <c r="Q12352">
        <v>13737</v>
      </c>
      <c r="R12352">
        <v>1766.1</v>
      </c>
      <c r="S12352">
        <v>3.6789999999999998</v>
      </c>
      <c r="T12352">
        <v>33</v>
      </c>
      <c r="U12352">
        <v>5351.9</v>
      </c>
      <c r="V12352">
        <v>32</v>
      </c>
      <c r="W12352">
        <v>1.5880000000000001</v>
      </c>
      <c r="X12352">
        <v>2.5670000000000002</v>
      </c>
      <c r="Y12352" s="8">
        <v>41962</v>
      </c>
    </row>
    <row r="12353" spans="1:25" x14ac:dyDescent="0.25">
      <c r="A12353">
        <v>-111.97823051</v>
      </c>
      <c r="B12353">
        <v>33.079328789999998</v>
      </c>
      <c r="C12353">
        <v>13</v>
      </c>
      <c r="D12353" t="s">
        <v>371</v>
      </c>
      <c r="E12353" t="s">
        <v>370</v>
      </c>
      <c r="F12353">
        <v>12352</v>
      </c>
      <c r="G12353">
        <v>3</v>
      </c>
      <c r="H12353">
        <v>13.33</v>
      </c>
      <c r="I12353">
        <v>2.4279999999999999</v>
      </c>
      <c r="J12353">
        <v>1</v>
      </c>
      <c r="K12353">
        <v>1164.5999999999999</v>
      </c>
      <c r="L12353" t="s">
        <v>369</v>
      </c>
      <c r="M12353" t="s">
        <v>368</v>
      </c>
      <c r="N12353" s="8">
        <v>41962</v>
      </c>
      <c r="O12353">
        <v>0</v>
      </c>
      <c r="P12353">
        <v>0</v>
      </c>
      <c r="Q12353">
        <v>12724</v>
      </c>
      <c r="R12353">
        <v>1569.5</v>
      </c>
      <c r="S12353">
        <v>3.27</v>
      </c>
      <c r="T12353">
        <v>33</v>
      </c>
      <c r="U12353">
        <v>4756.2</v>
      </c>
      <c r="V12353">
        <v>32</v>
      </c>
      <c r="W12353">
        <v>1.655</v>
      </c>
      <c r="X12353">
        <v>2.6749999999999998</v>
      </c>
      <c r="Y12353" s="8">
        <v>41962</v>
      </c>
    </row>
    <row r="12354" spans="1:25" x14ac:dyDescent="0.25">
      <c r="A12354">
        <v>-111.97823017</v>
      </c>
      <c r="B12354">
        <v>33.079335780000001</v>
      </c>
      <c r="C12354">
        <v>13</v>
      </c>
      <c r="D12354" t="s">
        <v>371</v>
      </c>
      <c r="E12354" t="s">
        <v>370</v>
      </c>
      <c r="F12354">
        <v>12353</v>
      </c>
      <c r="G12354">
        <v>1</v>
      </c>
      <c r="H12354">
        <v>13.33</v>
      </c>
      <c r="I12354">
        <v>2.395</v>
      </c>
      <c r="J12354">
        <v>1</v>
      </c>
      <c r="K12354">
        <v>1164.7</v>
      </c>
      <c r="L12354" t="s">
        <v>369</v>
      </c>
      <c r="M12354" t="s">
        <v>368</v>
      </c>
      <c r="N12354" s="8">
        <v>41962</v>
      </c>
      <c r="O12354">
        <v>0</v>
      </c>
      <c r="P12354">
        <v>0</v>
      </c>
      <c r="Q12354">
        <v>13247</v>
      </c>
      <c r="R12354">
        <v>1656.5</v>
      </c>
      <c r="S12354">
        <v>3.4510000000000001</v>
      </c>
      <c r="T12354">
        <v>33</v>
      </c>
      <c r="U12354">
        <v>5019.6000000000004</v>
      </c>
      <c r="V12354">
        <v>32</v>
      </c>
      <c r="W12354">
        <v>1.633</v>
      </c>
      <c r="X12354">
        <v>2.6389999999999998</v>
      </c>
      <c r="Y12354" s="8">
        <v>41962</v>
      </c>
    </row>
    <row r="12355" spans="1:25" x14ac:dyDescent="0.25">
      <c r="A12355">
        <v>-111.97822966</v>
      </c>
      <c r="B12355">
        <v>33.07934178</v>
      </c>
      <c r="C12355">
        <v>13</v>
      </c>
      <c r="D12355" t="s">
        <v>371</v>
      </c>
      <c r="E12355" t="s">
        <v>370</v>
      </c>
      <c r="F12355">
        <v>12354</v>
      </c>
      <c r="G12355">
        <v>358</v>
      </c>
      <c r="H12355">
        <v>13.33</v>
      </c>
      <c r="I12355">
        <v>2.395</v>
      </c>
      <c r="J12355">
        <v>1</v>
      </c>
      <c r="K12355">
        <v>1164.7</v>
      </c>
      <c r="L12355" t="s">
        <v>369</v>
      </c>
      <c r="M12355" t="s">
        <v>368</v>
      </c>
      <c r="N12355" s="8">
        <v>41962</v>
      </c>
      <c r="O12355">
        <v>0</v>
      </c>
      <c r="P12355">
        <v>0</v>
      </c>
      <c r="Q12355">
        <v>11821</v>
      </c>
      <c r="R12355">
        <v>1478.2</v>
      </c>
      <c r="S12355">
        <v>3.08</v>
      </c>
      <c r="T12355">
        <v>33</v>
      </c>
      <c r="U12355">
        <v>4479.3</v>
      </c>
      <c r="V12355">
        <v>32</v>
      </c>
      <c r="W12355">
        <v>1.633</v>
      </c>
      <c r="X12355">
        <v>2.6389999999999998</v>
      </c>
      <c r="Y12355" s="8">
        <v>41962</v>
      </c>
    </row>
    <row r="12356" spans="1:25" x14ac:dyDescent="0.25">
      <c r="A12356">
        <v>-111.97823137</v>
      </c>
      <c r="B12356">
        <v>33.079348850000002</v>
      </c>
      <c r="C12356">
        <v>13</v>
      </c>
      <c r="D12356" t="s">
        <v>371</v>
      </c>
      <c r="E12356" t="s">
        <v>370</v>
      </c>
      <c r="F12356">
        <v>12355</v>
      </c>
      <c r="G12356">
        <v>8</v>
      </c>
      <c r="H12356">
        <v>13.33</v>
      </c>
      <c r="I12356">
        <v>2.2639999999999998</v>
      </c>
      <c r="J12356">
        <v>1</v>
      </c>
      <c r="K12356">
        <v>1164.7</v>
      </c>
      <c r="L12356" t="s">
        <v>369</v>
      </c>
      <c r="M12356" t="s">
        <v>368</v>
      </c>
      <c r="N12356" s="8">
        <v>41962</v>
      </c>
      <c r="O12356">
        <v>0</v>
      </c>
      <c r="P12356">
        <v>0</v>
      </c>
      <c r="Q12356">
        <v>14044</v>
      </c>
      <c r="R12356">
        <v>1857.9</v>
      </c>
      <c r="S12356">
        <v>3.871</v>
      </c>
      <c r="T12356">
        <v>33</v>
      </c>
      <c r="U12356">
        <v>5630</v>
      </c>
      <c r="V12356">
        <v>32</v>
      </c>
      <c r="W12356">
        <v>1.5429999999999999</v>
      </c>
      <c r="X12356">
        <v>2.4950000000000001</v>
      </c>
      <c r="Y12356" s="8">
        <v>41962</v>
      </c>
    </row>
    <row r="12357" spans="1:25" x14ac:dyDescent="0.25">
      <c r="A12357">
        <v>-111.97823</v>
      </c>
      <c r="B12357">
        <v>33.079354770000002</v>
      </c>
      <c r="C12357">
        <v>13</v>
      </c>
      <c r="D12357" t="s">
        <v>371</v>
      </c>
      <c r="E12357" t="s">
        <v>370</v>
      </c>
      <c r="F12357">
        <v>12356</v>
      </c>
      <c r="G12357">
        <v>0</v>
      </c>
      <c r="H12357">
        <v>13.33</v>
      </c>
      <c r="I12357">
        <v>2.3290000000000002</v>
      </c>
      <c r="J12357">
        <v>1</v>
      </c>
      <c r="K12357">
        <v>1164.7</v>
      </c>
      <c r="L12357" t="s">
        <v>369</v>
      </c>
      <c r="M12357" t="s">
        <v>368</v>
      </c>
      <c r="N12357" s="8">
        <v>41962</v>
      </c>
      <c r="O12357">
        <v>0</v>
      </c>
      <c r="P12357">
        <v>0</v>
      </c>
      <c r="Q12357">
        <v>13278</v>
      </c>
      <c r="R12357">
        <v>1707</v>
      </c>
      <c r="S12357">
        <v>3.556</v>
      </c>
      <c r="T12357">
        <v>33</v>
      </c>
      <c r="U12357">
        <v>5172.8</v>
      </c>
      <c r="V12357">
        <v>32</v>
      </c>
      <c r="W12357">
        <v>1.5880000000000001</v>
      </c>
      <c r="X12357">
        <v>2.5670000000000002</v>
      </c>
      <c r="Y12357" s="8">
        <v>41962</v>
      </c>
    </row>
    <row r="12358" spans="1:25" x14ac:dyDescent="0.25">
      <c r="A12358">
        <v>-111.97823017</v>
      </c>
      <c r="B12358">
        <v>33.079361779999999</v>
      </c>
      <c r="C12358">
        <v>13</v>
      </c>
      <c r="D12358" t="s">
        <v>371</v>
      </c>
      <c r="E12358" t="s">
        <v>370</v>
      </c>
      <c r="F12358">
        <v>12357</v>
      </c>
      <c r="G12358">
        <v>1</v>
      </c>
      <c r="H12358">
        <v>13.33</v>
      </c>
      <c r="I12358">
        <v>2.395</v>
      </c>
      <c r="J12358">
        <v>1</v>
      </c>
      <c r="K12358">
        <v>1164.7</v>
      </c>
      <c r="L12358" t="s">
        <v>369</v>
      </c>
      <c r="M12358" t="s">
        <v>368</v>
      </c>
      <c r="N12358" s="8">
        <v>41962</v>
      </c>
      <c r="O12358">
        <v>0</v>
      </c>
      <c r="P12358">
        <v>0</v>
      </c>
      <c r="Q12358">
        <v>12590</v>
      </c>
      <c r="R12358">
        <v>1574.3</v>
      </c>
      <c r="S12358">
        <v>3.28</v>
      </c>
      <c r="T12358">
        <v>33</v>
      </c>
      <c r="U12358">
        <v>4770.6000000000004</v>
      </c>
      <c r="V12358">
        <v>32</v>
      </c>
      <c r="W12358">
        <v>1.633</v>
      </c>
      <c r="X12358">
        <v>2.6389999999999998</v>
      </c>
      <c r="Y12358" s="8">
        <v>41962</v>
      </c>
    </row>
    <row r="12359" spans="1:25" x14ac:dyDescent="0.25">
      <c r="A12359">
        <v>-111.97823</v>
      </c>
      <c r="B12359">
        <v>33.079367769999998</v>
      </c>
      <c r="C12359">
        <v>13</v>
      </c>
      <c r="D12359" t="s">
        <v>371</v>
      </c>
      <c r="E12359" t="s">
        <v>370</v>
      </c>
      <c r="F12359">
        <v>12358</v>
      </c>
      <c r="G12359">
        <v>0</v>
      </c>
      <c r="H12359">
        <v>13.33</v>
      </c>
      <c r="I12359">
        <v>2.3290000000000002</v>
      </c>
      <c r="J12359">
        <v>1</v>
      </c>
      <c r="K12359">
        <v>1164.7</v>
      </c>
      <c r="L12359" t="s">
        <v>369</v>
      </c>
      <c r="M12359" t="s">
        <v>368</v>
      </c>
      <c r="N12359" s="8">
        <v>41962</v>
      </c>
      <c r="O12359">
        <v>0</v>
      </c>
      <c r="P12359">
        <v>0</v>
      </c>
      <c r="Q12359">
        <v>13633</v>
      </c>
      <c r="R12359">
        <v>1752.7</v>
      </c>
      <c r="S12359">
        <v>3.6509999999999998</v>
      </c>
      <c r="T12359">
        <v>33</v>
      </c>
      <c r="U12359">
        <v>5311.1</v>
      </c>
      <c r="V12359">
        <v>32</v>
      </c>
      <c r="W12359">
        <v>1.5880000000000001</v>
      </c>
      <c r="X12359">
        <v>2.5670000000000002</v>
      </c>
      <c r="Y12359" s="8">
        <v>41962</v>
      </c>
    </row>
    <row r="12360" spans="1:25" x14ac:dyDescent="0.25">
      <c r="A12360">
        <v>-111.97822917000001</v>
      </c>
      <c r="B12360">
        <v>33.079374780000002</v>
      </c>
      <c r="C12360">
        <v>13</v>
      </c>
      <c r="D12360" t="s">
        <v>371</v>
      </c>
      <c r="E12360" t="s">
        <v>370</v>
      </c>
      <c r="F12360">
        <v>12359</v>
      </c>
      <c r="G12360">
        <v>1</v>
      </c>
      <c r="H12360">
        <v>13.33</v>
      </c>
      <c r="I12360">
        <v>2.4609999999999999</v>
      </c>
      <c r="J12360">
        <v>1</v>
      </c>
      <c r="K12360">
        <v>1164.7</v>
      </c>
      <c r="L12360" t="s">
        <v>369</v>
      </c>
      <c r="M12360" t="s">
        <v>368</v>
      </c>
      <c r="N12360" s="8">
        <v>41962</v>
      </c>
      <c r="O12360">
        <v>0</v>
      </c>
      <c r="P12360">
        <v>0</v>
      </c>
      <c r="Q12360">
        <v>12543</v>
      </c>
      <c r="R12360">
        <v>1526.5</v>
      </c>
      <c r="S12360">
        <v>3.18</v>
      </c>
      <c r="T12360">
        <v>33</v>
      </c>
      <c r="U12360">
        <v>4625.8999999999996</v>
      </c>
      <c r="V12360">
        <v>32</v>
      </c>
      <c r="W12360">
        <v>1.6779999999999999</v>
      </c>
      <c r="X12360">
        <v>2.7109999999999999</v>
      </c>
      <c r="Y12360" s="8">
        <v>41962</v>
      </c>
    </row>
    <row r="12361" spans="1:25" x14ac:dyDescent="0.25">
      <c r="A12361">
        <v>-111.97822934</v>
      </c>
      <c r="B12361">
        <v>33.079381779999999</v>
      </c>
      <c r="C12361">
        <v>13</v>
      </c>
      <c r="D12361" t="s">
        <v>371</v>
      </c>
      <c r="E12361" t="s">
        <v>370</v>
      </c>
      <c r="F12361">
        <v>12360</v>
      </c>
      <c r="G12361">
        <v>2</v>
      </c>
      <c r="H12361">
        <v>13.33</v>
      </c>
      <c r="I12361">
        <v>2.4929999999999999</v>
      </c>
      <c r="J12361">
        <v>1</v>
      </c>
      <c r="K12361">
        <v>1164.7</v>
      </c>
      <c r="L12361" t="s">
        <v>369</v>
      </c>
      <c r="M12361" t="s">
        <v>368</v>
      </c>
      <c r="N12361" s="8">
        <v>41962</v>
      </c>
      <c r="O12361">
        <v>0</v>
      </c>
      <c r="P12361">
        <v>0</v>
      </c>
      <c r="Q12361">
        <v>12115</v>
      </c>
      <c r="R12361">
        <v>1455.1</v>
      </c>
      <c r="S12361">
        <v>3.0310000000000001</v>
      </c>
      <c r="T12361">
        <v>33</v>
      </c>
      <c r="U12361">
        <v>4409.3</v>
      </c>
      <c r="V12361">
        <v>32</v>
      </c>
      <c r="W12361">
        <v>1.7</v>
      </c>
      <c r="X12361">
        <v>2.7480000000000002</v>
      </c>
      <c r="Y12361" s="8">
        <v>41962</v>
      </c>
    </row>
    <row r="12362" spans="1:25" x14ac:dyDescent="0.25">
      <c r="A12362">
        <v>-111.97822883000001</v>
      </c>
      <c r="B12362">
        <v>33.079387779999998</v>
      </c>
      <c r="C12362">
        <v>13</v>
      </c>
      <c r="D12362" t="s">
        <v>371</v>
      </c>
      <c r="E12362" t="s">
        <v>370</v>
      </c>
      <c r="F12362">
        <v>12361</v>
      </c>
      <c r="G12362">
        <v>359</v>
      </c>
      <c r="H12362">
        <v>13.33</v>
      </c>
      <c r="I12362">
        <v>2.395</v>
      </c>
      <c r="J12362">
        <v>1</v>
      </c>
      <c r="K12362">
        <v>1164.7</v>
      </c>
      <c r="L12362" t="s">
        <v>369</v>
      </c>
      <c r="M12362" t="s">
        <v>368</v>
      </c>
      <c r="N12362" s="8">
        <v>41962</v>
      </c>
      <c r="O12362">
        <v>0</v>
      </c>
      <c r="P12362">
        <v>0</v>
      </c>
      <c r="Q12362">
        <v>9755</v>
      </c>
      <c r="R12362">
        <v>1219.8</v>
      </c>
      <c r="S12362">
        <v>2.5409999999999999</v>
      </c>
      <c r="T12362">
        <v>33</v>
      </c>
      <c r="U12362">
        <v>3696.3</v>
      </c>
      <c r="V12362">
        <v>32</v>
      </c>
      <c r="W12362">
        <v>1.633</v>
      </c>
      <c r="X12362">
        <v>2.6389999999999998</v>
      </c>
      <c r="Y12362" s="8">
        <v>41962</v>
      </c>
    </row>
    <row r="12363" spans="1:25" x14ac:dyDescent="0.25">
      <c r="A12363">
        <v>-111.97823</v>
      </c>
      <c r="B12363">
        <v>33.07939477</v>
      </c>
      <c r="C12363">
        <v>13</v>
      </c>
      <c r="D12363" t="s">
        <v>371</v>
      </c>
      <c r="E12363" t="s">
        <v>370</v>
      </c>
      <c r="F12363">
        <v>12362</v>
      </c>
      <c r="G12363">
        <v>0</v>
      </c>
      <c r="H12363">
        <v>13.33</v>
      </c>
      <c r="I12363">
        <v>2.395</v>
      </c>
      <c r="J12363">
        <v>1</v>
      </c>
      <c r="K12363">
        <v>1164.5999999999999</v>
      </c>
      <c r="L12363" t="s">
        <v>369</v>
      </c>
      <c r="M12363" t="s">
        <v>368</v>
      </c>
      <c r="N12363" s="8">
        <v>41962</v>
      </c>
      <c r="O12363">
        <v>0</v>
      </c>
      <c r="P12363">
        <v>0</v>
      </c>
      <c r="Q12363">
        <v>10183</v>
      </c>
      <c r="R12363">
        <v>1273.3</v>
      </c>
      <c r="S12363">
        <v>2.653</v>
      </c>
      <c r="T12363">
        <v>33</v>
      </c>
      <c r="U12363">
        <v>3858.6</v>
      </c>
      <c r="V12363">
        <v>32</v>
      </c>
      <c r="W12363">
        <v>1.633</v>
      </c>
      <c r="X12363">
        <v>2.6389999999999998</v>
      </c>
      <c r="Y12363" s="8">
        <v>41962</v>
      </c>
    </row>
    <row r="12364" spans="1:25" x14ac:dyDescent="0.25">
      <c r="A12364">
        <v>-111.97823</v>
      </c>
      <c r="B12364">
        <v>33.079400769999999</v>
      </c>
      <c r="C12364">
        <v>13</v>
      </c>
      <c r="D12364" t="s">
        <v>371</v>
      </c>
      <c r="E12364" t="s">
        <v>370</v>
      </c>
      <c r="F12364">
        <v>12363</v>
      </c>
      <c r="G12364">
        <v>0</v>
      </c>
      <c r="H12364">
        <v>13.33</v>
      </c>
      <c r="I12364">
        <v>2.395</v>
      </c>
      <c r="J12364">
        <v>1</v>
      </c>
      <c r="K12364">
        <v>1164.5999999999999</v>
      </c>
      <c r="L12364" t="s">
        <v>369</v>
      </c>
      <c r="M12364" t="s">
        <v>368</v>
      </c>
      <c r="N12364" s="8">
        <v>41962</v>
      </c>
      <c r="O12364">
        <v>0</v>
      </c>
      <c r="P12364">
        <v>0</v>
      </c>
      <c r="Q12364">
        <v>12284</v>
      </c>
      <c r="R12364">
        <v>1536</v>
      </c>
      <c r="S12364">
        <v>3.2</v>
      </c>
      <c r="T12364">
        <v>33</v>
      </c>
      <c r="U12364">
        <v>4654.7</v>
      </c>
      <c r="V12364">
        <v>32</v>
      </c>
      <c r="W12364">
        <v>1.633</v>
      </c>
      <c r="X12364">
        <v>2.6389999999999998</v>
      </c>
      <c r="Y12364" s="8">
        <v>41962</v>
      </c>
    </row>
    <row r="12365" spans="1:25" x14ac:dyDescent="0.25">
      <c r="A12365">
        <v>-111.97822917000001</v>
      </c>
      <c r="B12365">
        <v>33.079407779999997</v>
      </c>
      <c r="C12365">
        <v>13</v>
      </c>
      <c r="D12365" t="s">
        <v>371</v>
      </c>
      <c r="E12365" t="s">
        <v>370</v>
      </c>
      <c r="F12365">
        <v>12364</v>
      </c>
      <c r="G12365">
        <v>1</v>
      </c>
      <c r="H12365">
        <v>13.33</v>
      </c>
      <c r="I12365">
        <v>2.4929999999999999</v>
      </c>
      <c r="J12365">
        <v>1</v>
      </c>
      <c r="K12365">
        <v>1164.5999999999999</v>
      </c>
      <c r="L12365" t="s">
        <v>369</v>
      </c>
      <c r="M12365" t="s">
        <v>368</v>
      </c>
      <c r="N12365" s="8">
        <v>41962</v>
      </c>
      <c r="O12365">
        <v>0</v>
      </c>
      <c r="P12365">
        <v>0</v>
      </c>
      <c r="Q12365">
        <v>12420</v>
      </c>
      <c r="R12365">
        <v>1491.7</v>
      </c>
      <c r="S12365">
        <v>3.1080000000000001</v>
      </c>
      <c r="T12365">
        <v>33</v>
      </c>
      <c r="U12365">
        <v>4520.3999999999996</v>
      </c>
      <c r="V12365">
        <v>32</v>
      </c>
      <c r="W12365">
        <v>1.7</v>
      </c>
      <c r="X12365">
        <v>2.7480000000000002</v>
      </c>
      <c r="Y12365" s="8">
        <v>41962</v>
      </c>
    </row>
    <row r="12366" spans="1:25" x14ac:dyDescent="0.25">
      <c r="A12366">
        <v>-111.97823017</v>
      </c>
      <c r="B12366">
        <v>33.079413780000003</v>
      </c>
      <c r="C12366">
        <v>13</v>
      </c>
      <c r="D12366" t="s">
        <v>371</v>
      </c>
      <c r="E12366" t="s">
        <v>370</v>
      </c>
      <c r="F12366">
        <v>12365</v>
      </c>
      <c r="G12366">
        <v>1</v>
      </c>
      <c r="H12366">
        <v>13.33</v>
      </c>
      <c r="I12366">
        <v>2.3290000000000002</v>
      </c>
      <c r="J12366">
        <v>1</v>
      </c>
      <c r="K12366">
        <v>1164.5</v>
      </c>
      <c r="L12366" t="s">
        <v>369</v>
      </c>
      <c r="M12366" t="s">
        <v>368</v>
      </c>
      <c r="N12366" s="8">
        <v>41962</v>
      </c>
      <c r="O12366">
        <v>0</v>
      </c>
      <c r="P12366">
        <v>0</v>
      </c>
      <c r="Q12366">
        <v>11637</v>
      </c>
      <c r="R12366">
        <v>1496.1</v>
      </c>
      <c r="S12366">
        <v>3.117</v>
      </c>
      <c r="T12366">
        <v>33</v>
      </c>
      <c r="U12366">
        <v>4533.6000000000004</v>
      </c>
      <c r="V12366">
        <v>32</v>
      </c>
      <c r="W12366">
        <v>1.5880000000000001</v>
      </c>
      <c r="X12366">
        <v>2.5670000000000002</v>
      </c>
      <c r="Y12366" s="8">
        <v>41962</v>
      </c>
    </row>
    <row r="12367" spans="1:25" x14ac:dyDescent="0.25">
      <c r="A12367">
        <v>-111.97822951000001</v>
      </c>
      <c r="B12367">
        <v>33.07942079</v>
      </c>
      <c r="C12367">
        <v>13</v>
      </c>
      <c r="D12367" t="s">
        <v>371</v>
      </c>
      <c r="E12367" t="s">
        <v>370</v>
      </c>
      <c r="F12367">
        <v>12366</v>
      </c>
      <c r="G12367">
        <v>3</v>
      </c>
      <c r="H12367">
        <v>13.33</v>
      </c>
      <c r="I12367">
        <v>2.4279999999999999</v>
      </c>
      <c r="J12367">
        <v>1</v>
      </c>
      <c r="K12367">
        <v>1164.5</v>
      </c>
      <c r="L12367" t="s">
        <v>369</v>
      </c>
      <c r="M12367" t="s">
        <v>368</v>
      </c>
      <c r="N12367" s="8">
        <v>41962</v>
      </c>
      <c r="O12367">
        <v>0</v>
      </c>
      <c r="P12367">
        <v>0</v>
      </c>
      <c r="Q12367">
        <v>11742</v>
      </c>
      <c r="R12367">
        <v>1448.4</v>
      </c>
      <c r="S12367">
        <v>3.0179999999999998</v>
      </c>
      <c r="T12367">
        <v>33</v>
      </c>
      <c r="U12367">
        <v>4389.2</v>
      </c>
      <c r="V12367">
        <v>32</v>
      </c>
      <c r="W12367">
        <v>1.655</v>
      </c>
      <c r="X12367">
        <v>2.6749999999999998</v>
      </c>
      <c r="Y12367" s="8">
        <v>41962</v>
      </c>
    </row>
    <row r="12368" spans="1:25" x14ac:dyDescent="0.25">
      <c r="A12368">
        <v>-111.97822917000001</v>
      </c>
      <c r="B12368">
        <v>33.079426779999999</v>
      </c>
      <c r="C12368">
        <v>13</v>
      </c>
      <c r="D12368" t="s">
        <v>371</v>
      </c>
      <c r="E12368" t="s">
        <v>370</v>
      </c>
      <c r="F12368">
        <v>12367</v>
      </c>
      <c r="G12368">
        <v>1</v>
      </c>
      <c r="H12368">
        <v>13.33</v>
      </c>
      <c r="I12368">
        <v>2.3620000000000001</v>
      </c>
      <c r="J12368">
        <v>1</v>
      </c>
      <c r="K12368">
        <v>1164.5</v>
      </c>
      <c r="L12368" t="s">
        <v>369</v>
      </c>
      <c r="M12368" t="s">
        <v>368</v>
      </c>
      <c r="N12368" s="8">
        <v>41962</v>
      </c>
      <c r="O12368">
        <v>0</v>
      </c>
      <c r="P12368">
        <v>0</v>
      </c>
      <c r="Q12368">
        <v>13556</v>
      </c>
      <c r="R12368">
        <v>1718.7</v>
      </c>
      <c r="S12368">
        <v>3.581</v>
      </c>
      <c r="T12368">
        <v>33</v>
      </c>
      <c r="U12368">
        <v>5208.1000000000004</v>
      </c>
      <c r="V12368">
        <v>32</v>
      </c>
      <c r="W12368">
        <v>1.611</v>
      </c>
      <c r="X12368">
        <v>2.6030000000000002</v>
      </c>
      <c r="Y12368" s="8">
        <v>41962</v>
      </c>
    </row>
    <row r="12369" spans="1:25" x14ac:dyDescent="0.25">
      <c r="A12369">
        <v>-111.978229</v>
      </c>
      <c r="B12369">
        <v>33.079433770000001</v>
      </c>
      <c r="C12369">
        <v>13</v>
      </c>
      <c r="D12369" t="s">
        <v>371</v>
      </c>
      <c r="E12369" t="s">
        <v>370</v>
      </c>
      <c r="F12369">
        <v>12368</v>
      </c>
      <c r="G12369">
        <v>0</v>
      </c>
      <c r="H12369">
        <v>13.33</v>
      </c>
      <c r="I12369">
        <v>2.4279999999999999</v>
      </c>
      <c r="J12369">
        <v>1</v>
      </c>
      <c r="K12369">
        <v>1164.5</v>
      </c>
      <c r="L12369" t="s">
        <v>369</v>
      </c>
      <c r="M12369" t="s">
        <v>368</v>
      </c>
      <c r="N12369" s="8">
        <v>41962</v>
      </c>
      <c r="O12369">
        <v>0</v>
      </c>
      <c r="P12369">
        <v>0</v>
      </c>
      <c r="Q12369">
        <v>12481</v>
      </c>
      <c r="R12369">
        <v>1539.6</v>
      </c>
      <c r="S12369">
        <v>3.2069999999999999</v>
      </c>
      <c r="T12369">
        <v>33</v>
      </c>
      <c r="U12369">
        <v>4665.3</v>
      </c>
      <c r="V12369">
        <v>32</v>
      </c>
      <c r="W12369">
        <v>1.655</v>
      </c>
      <c r="X12369">
        <v>2.6749999999999998</v>
      </c>
      <c r="Y12369" s="8">
        <v>41962</v>
      </c>
    </row>
    <row r="12370" spans="1:25" x14ac:dyDescent="0.25">
      <c r="A12370">
        <v>-111.97822917000001</v>
      </c>
      <c r="B12370">
        <v>33.079439780000001</v>
      </c>
      <c r="C12370">
        <v>13</v>
      </c>
      <c r="D12370" t="s">
        <v>371</v>
      </c>
      <c r="E12370" t="s">
        <v>370</v>
      </c>
      <c r="F12370">
        <v>12369</v>
      </c>
      <c r="G12370">
        <v>1</v>
      </c>
      <c r="H12370">
        <v>13.33</v>
      </c>
      <c r="I12370">
        <v>2.395</v>
      </c>
      <c r="J12370">
        <v>1</v>
      </c>
      <c r="K12370">
        <v>1164.5</v>
      </c>
      <c r="L12370" t="s">
        <v>369</v>
      </c>
      <c r="M12370" t="s">
        <v>368</v>
      </c>
      <c r="N12370" s="8">
        <v>41962</v>
      </c>
      <c r="O12370">
        <v>0</v>
      </c>
      <c r="P12370">
        <v>0</v>
      </c>
      <c r="Q12370">
        <v>12277</v>
      </c>
      <c r="R12370">
        <v>1535.2</v>
      </c>
      <c r="S12370">
        <v>3.198</v>
      </c>
      <c r="T12370">
        <v>33</v>
      </c>
      <c r="U12370">
        <v>4652</v>
      </c>
      <c r="V12370">
        <v>32</v>
      </c>
      <c r="W12370">
        <v>1.633</v>
      </c>
      <c r="X12370">
        <v>2.6389999999999998</v>
      </c>
      <c r="Y12370" s="8">
        <v>41962</v>
      </c>
    </row>
    <row r="12371" spans="1:25" x14ac:dyDescent="0.25">
      <c r="A12371">
        <v>-111.978229</v>
      </c>
      <c r="B12371">
        <v>33.079446769999997</v>
      </c>
      <c r="C12371">
        <v>13</v>
      </c>
      <c r="D12371" t="s">
        <v>371</v>
      </c>
      <c r="E12371" t="s">
        <v>370</v>
      </c>
      <c r="F12371">
        <v>12370</v>
      </c>
      <c r="G12371">
        <v>0</v>
      </c>
      <c r="H12371">
        <v>13.33</v>
      </c>
      <c r="I12371">
        <v>2.4609999999999999</v>
      </c>
      <c r="J12371">
        <v>1</v>
      </c>
      <c r="K12371">
        <v>1164.5</v>
      </c>
      <c r="L12371" t="s">
        <v>369</v>
      </c>
      <c r="M12371" t="s">
        <v>368</v>
      </c>
      <c r="N12371" s="8">
        <v>41962</v>
      </c>
      <c r="O12371">
        <v>0</v>
      </c>
      <c r="P12371">
        <v>0</v>
      </c>
      <c r="Q12371">
        <v>14194</v>
      </c>
      <c r="R12371">
        <v>1727.5</v>
      </c>
      <c r="S12371">
        <v>3.5990000000000002</v>
      </c>
      <c r="T12371">
        <v>33</v>
      </c>
      <c r="U12371">
        <v>5234.8999999999996</v>
      </c>
      <c r="V12371">
        <v>32</v>
      </c>
      <c r="W12371">
        <v>1.6779999999999999</v>
      </c>
      <c r="X12371">
        <v>2.7109999999999999</v>
      </c>
      <c r="Y12371" s="8">
        <v>41962</v>
      </c>
    </row>
    <row r="12372" spans="1:25" x14ac:dyDescent="0.25">
      <c r="A12372">
        <v>-111.97822951000001</v>
      </c>
      <c r="B12372">
        <v>33.079452789999998</v>
      </c>
      <c r="C12372">
        <v>13</v>
      </c>
      <c r="D12372" t="s">
        <v>371</v>
      </c>
      <c r="E12372" t="s">
        <v>370</v>
      </c>
      <c r="F12372">
        <v>12371</v>
      </c>
      <c r="G12372">
        <v>3</v>
      </c>
      <c r="H12372">
        <v>13.33</v>
      </c>
      <c r="I12372">
        <v>2.4609999999999999</v>
      </c>
      <c r="J12372">
        <v>1</v>
      </c>
      <c r="K12372">
        <v>1164.5</v>
      </c>
      <c r="L12372" t="s">
        <v>369</v>
      </c>
      <c r="M12372" t="s">
        <v>368</v>
      </c>
      <c r="N12372" s="8">
        <v>41962</v>
      </c>
      <c r="O12372">
        <v>0</v>
      </c>
      <c r="P12372">
        <v>0</v>
      </c>
      <c r="Q12372">
        <v>13532</v>
      </c>
      <c r="R12372">
        <v>1646.9</v>
      </c>
      <c r="S12372">
        <v>3.431</v>
      </c>
      <c r="T12372">
        <v>33</v>
      </c>
      <c r="U12372">
        <v>4990.6000000000004</v>
      </c>
      <c r="V12372">
        <v>32</v>
      </c>
      <c r="W12372">
        <v>1.6779999999999999</v>
      </c>
      <c r="X12372">
        <v>2.7109999999999999</v>
      </c>
      <c r="Y12372" s="8">
        <v>41962</v>
      </c>
    </row>
    <row r="12373" spans="1:25" x14ac:dyDescent="0.25">
      <c r="A12373">
        <v>-111.97822866</v>
      </c>
      <c r="B12373">
        <v>33.079459780000001</v>
      </c>
      <c r="C12373">
        <v>13</v>
      </c>
      <c r="D12373" t="s">
        <v>371</v>
      </c>
      <c r="E12373" t="s">
        <v>370</v>
      </c>
      <c r="F12373">
        <v>12372</v>
      </c>
      <c r="G12373">
        <v>358</v>
      </c>
      <c r="H12373">
        <v>13.33</v>
      </c>
      <c r="I12373">
        <v>2.395</v>
      </c>
      <c r="J12373">
        <v>1</v>
      </c>
      <c r="K12373">
        <v>1164.5</v>
      </c>
      <c r="L12373" t="s">
        <v>369</v>
      </c>
      <c r="M12373" t="s">
        <v>368</v>
      </c>
      <c r="N12373" s="8">
        <v>41962</v>
      </c>
      <c r="O12373">
        <v>0</v>
      </c>
      <c r="P12373">
        <v>0</v>
      </c>
      <c r="Q12373">
        <v>14172</v>
      </c>
      <c r="R12373">
        <v>1772</v>
      </c>
      <c r="S12373">
        <v>3.6920000000000002</v>
      </c>
      <c r="T12373">
        <v>33</v>
      </c>
      <c r="U12373">
        <v>5369.8</v>
      </c>
      <c r="V12373">
        <v>32</v>
      </c>
      <c r="W12373">
        <v>1.633</v>
      </c>
      <c r="X12373">
        <v>2.6389999999999998</v>
      </c>
      <c r="Y12373" s="8">
        <v>41962</v>
      </c>
    </row>
    <row r="12374" spans="1:25" x14ac:dyDescent="0.25">
      <c r="A12374">
        <v>-111.97822917000001</v>
      </c>
      <c r="B12374">
        <v>33.079466779999997</v>
      </c>
      <c r="C12374">
        <v>13</v>
      </c>
      <c r="D12374" t="s">
        <v>371</v>
      </c>
      <c r="E12374" t="s">
        <v>370</v>
      </c>
      <c r="F12374">
        <v>12373</v>
      </c>
      <c r="G12374">
        <v>1</v>
      </c>
      <c r="H12374">
        <v>13.33</v>
      </c>
      <c r="I12374">
        <v>2.395</v>
      </c>
      <c r="J12374">
        <v>1</v>
      </c>
      <c r="K12374">
        <v>1164.5</v>
      </c>
      <c r="L12374" t="s">
        <v>369</v>
      </c>
      <c r="M12374" t="s">
        <v>368</v>
      </c>
      <c r="N12374" s="8">
        <v>41962</v>
      </c>
      <c r="O12374">
        <v>0</v>
      </c>
      <c r="P12374">
        <v>0</v>
      </c>
      <c r="Q12374">
        <v>14138</v>
      </c>
      <c r="R12374">
        <v>1767.9</v>
      </c>
      <c r="S12374">
        <v>3.6829999999999998</v>
      </c>
      <c r="T12374">
        <v>33</v>
      </c>
      <c r="U12374">
        <v>5357.2</v>
      </c>
      <c r="V12374">
        <v>32</v>
      </c>
      <c r="W12374">
        <v>1.633</v>
      </c>
      <c r="X12374">
        <v>2.6389999999999998</v>
      </c>
      <c r="Y12374" s="8">
        <v>41962</v>
      </c>
    </row>
    <row r="12375" spans="1:25" x14ac:dyDescent="0.25">
      <c r="A12375">
        <v>-111.978229</v>
      </c>
      <c r="B12375">
        <v>33.079472770000002</v>
      </c>
      <c r="C12375">
        <v>13</v>
      </c>
      <c r="D12375" t="s">
        <v>371</v>
      </c>
      <c r="E12375" t="s">
        <v>370</v>
      </c>
      <c r="F12375">
        <v>12374</v>
      </c>
      <c r="G12375">
        <v>0</v>
      </c>
      <c r="H12375">
        <v>13.33</v>
      </c>
      <c r="I12375">
        <v>2.2639999999999998</v>
      </c>
      <c r="J12375">
        <v>1</v>
      </c>
      <c r="K12375">
        <v>1164.5999999999999</v>
      </c>
      <c r="L12375" t="s">
        <v>369</v>
      </c>
      <c r="M12375" t="s">
        <v>368</v>
      </c>
      <c r="N12375" s="8">
        <v>41962</v>
      </c>
      <c r="O12375">
        <v>0</v>
      </c>
      <c r="P12375">
        <v>0</v>
      </c>
      <c r="Q12375">
        <v>11791</v>
      </c>
      <c r="R12375">
        <v>1559.8</v>
      </c>
      <c r="S12375">
        <v>3.25</v>
      </c>
      <c r="T12375">
        <v>33</v>
      </c>
      <c r="U12375">
        <v>4726.6000000000004</v>
      </c>
      <c r="V12375">
        <v>32</v>
      </c>
      <c r="W12375">
        <v>1.5429999999999999</v>
      </c>
      <c r="X12375">
        <v>2.4950000000000001</v>
      </c>
      <c r="Y12375" s="8">
        <v>41962</v>
      </c>
    </row>
    <row r="12376" spans="1:25" x14ac:dyDescent="0.25">
      <c r="A12376">
        <v>-111.97822866</v>
      </c>
      <c r="B12376">
        <v>33.07947978</v>
      </c>
      <c r="C12376">
        <v>13</v>
      </c>
      <c r="D12376" t="s">
        <v>371</v>
      </c>
      <c r="E12376" t="s">
        <v>370</v>
      </c>
      <c r="F12376">
        <v>12375</v>
      </c>
      <c r="G12376">
        <v>358</v>
      </c>
      <c r="H12376">
        <v>13.33</v>
      </c>
      <c r="I12376">
        <v>2.3290000000000002</v>
      </c>
      <c r="J12376">
        <v>1</v>
      </c>
      <c r="K12376">
        <v>1164.5999999999999</v>
      </c>
      <c r="L12376" t="s">
        <v>369</v>
      </c>
      <c r="M12376" t="s">
        <v>368</v>
      </c>
      <c r="N12376" s="8">
        <v>41962</v>
      </c>
      <c r="O12376">
        <v>0</v>
      </c>
      <c r="P12376">
        <v>0</v>
      </c>
      <c r="Q12376">
        <v>13064</v>
      </c>
      <c r="R12376">
        <v>1679.5</v>
      </c>
      <c r="S12376">
        <v>3.4990000000000001</v>
      </c>
      <c r="T12376">
        <v>33</v>
      </c>
      <c r="U12376">
        <v>5089.5</v>
      </c>
      <c r="V12376">
        <v>32</v>
      </c>
      <c r="W12376">
        <v>1.5880000000000001</v>
      </c>
      <c r="X12376">
        <v>2.5670000000000002</v>
      </c>
      <c r="Y12376" s="8">
        <v>41962</v>
      </c>
    </row>
    <row r="12377" spans="1:25" x14ac:dyDescent="0.25">
      <c r="A12377">
        <v>-111.97822917000001</v>
      </c>
      <c r="B12377">
        <v>33.079485779999999</v>
      </c>
      <c r="C12377">
        <v>13</v>
      </c>
      <c r="D12377" t="s">
        <v>371</v>
      </c>
      <c r="E12377" t="s">
        <v>370</v>
      </c>
      <c r="F12377">
        <v>12376</v>
      </c>
      <c r="G12377">
        <v>1</v>
      </c>
      <c r="H12377">
        <v>13.33</v>
      </c>
      <c r="I12377">
        <v>2.395</v>
      </c>
      <c r="J12377">
        <v>1</v>
      </c>
      <c r="K12377">
        <v>1164.5999999999999</v>
      </c>
      <c r="L12377" t="s">
        <v>369</v>
      </c>
      <c r="M12377" t="s">
        <v>368</v>
      </c>
      <c r="N12377" s="8">
        <v>41962</v>
      </c>
      <c r="O12377">
        <v>0</v>
      </c>
      <c r="P12377">
        <v>0</v>
      </c>
      <c r="Q12377">
        <v>10684</v>
      </c>
      <c r="R12377">
        <v>1336</v>
      </c>
      <c r="S12377">
        <v>2.7829999999999999</v>
      </c>
      <c r="T12377">
        <v>33</v>
      </c>
      <c r="U12377">
        <v>4048.5</v>
      </c>
      <c r="V12377">
        <v>32</v>
      </c>
      <c r="W12377">
        <v>1.633</v>
      </c>
      <c r="X12377">
        <v>2.6389999999999998</v>
      </c>
      <c r="Y12377" s="8">
        <v>41962</v>
      </c>
    </row>
    <row r="12378" spans="1:25" x14ac:dyDescent="0.25">
      <c r="A12378">
        <v>-111.97822883000001</v>
      </c>
      <c r="B12378">
        <v>33.079492780000002</v>
      </c>
      <c r="C12378">
        <v>13</v>
      </c>
      <c r="D12378" t="s">
        <v>371</v>
      </c>
      <c r="E12378" t="s">
        <v>370</v>
      </c>
      <c r="F12378">
        <v>12377</v>
      </c>
      <c r="G12378">
        <v>359</v>
      </c>
      <c r="H12378">
        <v>13.33</v>
      </c>
      <c r="I12378">
        <v>2.395</v>
      </c>
      <c r="J12378">
        <v>1</v>
      </c>
      <c r="K12378">
        <v>1164.5</v>
      </c>
      <c r="L12378" t="s">
        <v>369</v>
      </c>
      <c r="M12378" t="s">
        <v>368</v>
      </c>
      <c r="N12378" s="8">
        <v>41962</v>
      </c>
      <c r="O12378">
        <v>0</v>
      </c>
      <c r="P12378">
        <v>0</v>
      </c>
      <c r="Q12378">
        <v>11338</v>
      </c>
      <c r="R12378">
        <v>1417.7</v>
      </c>
      <c r="S12378">
        <v>2.9540000000000002</v>
      </c>
      <c r="T12378">
        <v>33</v>
      </c>
      <c r="U12378">
        <v>4296.1000000000004</v>
      </c>
      <c r="V12378">
        <v>32</v>
      </c>
      <c r="W12378">
        <v>1.633</v>
      </c>
      <c r="X12378">
        <v>2.6389999999999998</v>
      </c>
      <c r="Y12378" s="8">
        <v>41962</v>
      </c>
    </row>
    <row r="12379" spans="1:25" x14ac:dyDescent="0.25">
      <c r="A12379">
        <v>-111.97822917000001</v>
      </c>
      <c r="B12379">
        <v>33.079498780000002</v>
      </c>
      <c r="C12379">
        <v>13</v>
      </c>
      <c r="D12379" t="s">
        <v>371</v>
      </c>
      <c r="E12379" t="s">
        <v>370</v>
      </c>
      <c r="F12379">
        <v>12378</v>
      </c>
      <c r="G12379">
        <v>1</v>
      </c>
      <c r="H12379">
        <v>13.33</v>
      </c>
      <c r="I12379">
        <v>2.2970000000000002</v>
      </c>
      <c r="J12379">
        <v>1</v>
      </c>
      <c r="K12379">
        <v>1164.5</v>
      </c>
      <c r="L12379" t="s">
        <v>369</v>
      </c>
      <c r="M12379" t="s">
        <v>368</v>
      </c>
      <c r="N12379" s="8">
        <v>41962</v>
      </c>
      <c r="O12379">
        <v>0</v>
      </c>
      <c r="P12379">
        <v>0</v>
      </c>
      <c r="Q12379">
        <v>12026</v>
      </c>
      <c r="R12379">
        <v>1568.1</v>
      </c>
      <c r="S12379">
        <v>3.2669999999999999</v>
      </c>
      <c r="T12379">
        <v>33</v>
      </c>
      <c r="U12379">
        <v>4751.8999999999996</v>
      </c>
      <c r="V12379">
        <v>32</v>
      </c>
      <c r="W12379">
        <v>1.5660000000000001</v>
      </c>
      <c r="X12379">
        <v>2.5310000000000001</v>
      </c>
      <c r="Y12379" s="8">
        <v>41962</v>
      </c>
    </row>
    <row r="12380" spans="1:25" x14ac:dyDescent="0.25">
      <c r="A12380">
        <v>-111.978229</v>
      </c>
      <c r="B12380">
        <v>33.079505769999997</v>
      </c>
      <c r="C12380">
        <v>13</v>
      </c>
      <c r="D12380" t="s">
        <v>371</v>
      </c>
      <c r="E12380" t="s">
        <v>370</v>
      </c>
      <c r="F12380">
        <v>12379</v>
      </c>
      <c r="G12380">
        <v>0</v>
      </c>
      <c r="H12380">
        <v>13.33</v>
      </c>
      <c r="I12380">
        <v>2.4279999999999999</v>
      </c>
      <c r="J12380">
        <v>1</v>
      </c>
      <c r="K12380">
        <v>1164.5</v>
      </c>
      <c r="L12380" t="s">
        <v>369</v>
      </c>
      <c r="M12380" t="s">
        <v>368</v>
      </c>
      <c r="N12380" s="8">
        <v>41962</v>
      </c>
      <c r="O12380">
        <v>0</v>
      </c>
      <c r="P12380">
        <v>0</v>
      </c>
      <c r="Q12380">
        <v>11854</v>
      </c>
      <c r="R12380">
        <v>1462.2</v>
      </c>
      <c r="S12380">
        <v>3.0459999999999998</v>
      </c>
      <c r="T12380">
        <v>33</v>
      </c>
      <c r="U12380">
        <v>4430.8999999999996</v>
      </c>
      <c r="V12380">
        <v>32</v>
      </c>
      <c r="W12380">
        <v>1.655</v>
      </c>
      <c r="X12380">
        <v>2.6749999999999998</v>
      </c>
      <c r="Y12380" s="8">
        <v>41962</v>
      </c>
    </row>
    <row r="12381" spans="1:25" x14ac:dyDescent="0.25">
      <c r="A12381">
        <v>-111.97822849000001</v>
      </c>
      <c r="B12381">
        <v>33.079512790000003</v>
      </c>
      <c r="C12381">
        <v>13</v>
      </c>
      <c r="D12381" t="s">
        <v>371</v>
      </c>
      <c r="E12381" t="s">
        <v>370</v>
      </c>
      <c r="F12381">
        <v>12380</v>
      </c>
      <c r="G12381">
        <v>357</v>
      </c>
      <c r="H12381">
        <v>13.33</v>
      </c>
      <c r="I12381">
        <v>2.395</v>
      </c>
      <c r="J12381">
        <v>1</v>
      </c>
      <c r="K12381">
        <v>1164.5999999999999</v>
      </c>
      <c r="L12381" t="s">
        <v>369</v>
      </c>
      <c r="M12381" t="s">
        <v>368</v>
      </c>
      <c r="N12381" s="8">
        <v>41962</v>
      </c>
      <c r="O12381">
        <v>0</v>
      </c>
      <c r="P12381">
        <v>0</v>
      </c>
      <c r="Q12381">
        <v>9719.1</v>
      </c>
      <c r="R12381">
        <v>1215.3</v>
      </c>
      <c r="S12381">
        <v>2.532</v>
      </c>
      <c r="T12381">
        <v>33</v>
      </c>
      <c r="U12381">
        <v>3682.7</v>
      </c>
      <c r="V12381">
        <v>32</v>
      </c>
      <c r="W12381">
        <v>1.633</v>
      </c>
      <c r="X12381">
        <v>2.6389999999999998</v>
      </c>
      <c r="Y12381" s="8">
        <v>41962</v>
      </c>
    </row>
    <row r="12382" spans="1:25" x14ac:dyDescent="0.25">
      <c r="A12382">
        <v>-111.97822883000001</v>
      </c>
      <c r="B12382">
        <v>33.079518780000001</v>
      </c>
      <c r="C12382">
        <v>13</v>
      </c>
      <c r="D12382" t="s">
        <v>371</v>
      </c>
      <c r="E12382" t="s">
        <v>370</v>
      </c>
      <c r="F12382">
        <v>12381</v>
      </c>
      <c r="G12382">
        <v>359</v>
      </c>
      <c r="H12382">
        <v>13.33</v>
      </c>
      <c r="I12382">
        <v>2.4279999999999999</v>
      </c>
      <c r="J12382">
        <v>1</v>
      </c>
      <c r="K12382">
        <v>1164.7</v>
      </c>
      <c r="L12382" t="s">
        <v>369</v>
      </c>
      <c r="M12382" t="s">
        <v>368</v>
      </c>
      <c r="N12382" s="8">
        <v>41962</v>
      </c>
      <c r="O12382">
        <v>0</v>
      </c>
      <c r="P12382">
        <v>0</v>
      </c>
      <c r="Q12382">
        <v>12277</v>
      </c>
      <c r="R12382">
        <v>1514.4</v>
      </c>
      <c r="S12382">
        <v>3.1549999999999998</v>
      </c>
      <c r="T12382">
        <v>33</v>
      </c>
      <c r="U12382">
        <v>4589.1000000000004</v>
      </c>
      <c r="V12382">
        <v>32</v>
      </c>
      <c r="W12382">
        <v>1.655</v>
      </c>
      <c r="X12382">
        <v>2.6749999999999998</v>
      </c>
      <c r="Y12382" s="8">
        <v>41962</v>
      </c>
    </row>
    <row r="12383" spans="1:25" x14ac:dyDescent="0.25">
      <c r="A12383">
        <v>-111.978229</v>
      </c>
      <c r="B12383">
        <v>33.079525769999996</v>
      </c>
      <c r="C12383">
        <v>13</v>
      </c>
      <c r="D12383" t="s">
        <v>371</v>
      </c>
      <c r="E12383" t="s">
        <v>370</v>
      </c>
      <c r="F12383">
        <v>12382</v>
      </c>
      <c r="G12383">
        <v>0</v>
      </c>
      <c r="H12383">
        <v>13.33</v>
      </c>
      <c r="I12383">
        <v>2.5259999999999998</v>
      </c>
      <c r="J12383">
        <v>1</v>
      </c>
      <c r="K12383">
        <v>1164.5999999999999</v>
      </c>
      <c r="L12383" t="s">
        <v>369</v>
      </c>
      <c r="M12383" t="s">
        <v>368</v>
      </c>
      <c r="N12383" s="8">
        <v>41962</v>
      </c>
      <c r="O12383">
        <v>0</v>
      </c>
      <c r="P12383">
        <v>0</v>
      </c>
      <c r="Q12383">
        <v>12243</v>
      </c>
      <c r="R12383">
        <v>1451.3</v>
      </c>
      <c r="S12383">
        <v>3.024</v>
      </c>
      <c r="T12383">
        <v>33</v>
      </c>
      <c r="U12383">
        <v>4398</v>
      </c>
      <c r="V12383">
        <v>32</v>
      </c>
      <c r="W12383">
        <v>1.722</v>
      </c>
      <c r="X12383">
        <v>2.7839999999999998</v>
      </c>
      <c r="Y12383" s="8">
        <v>41962</v>
      </c>
    </row>
    <row r="12384" spans="1:25" x14ac:dyDescent="0.25">
      <c r="A12384">
        <v>-111.97822934</v>
      </c>
      <c r="B12384">
        <v>33.079531780000003</v>
      </c>
      <c r="C12384">
        <v>13</v>
      </c>
      <c r="D12384" t="s">
        <v>371</v>
      </c>
      <c r="E12384" t="s">
        <v>370</v>
      </c>
      <c r="F12384">
        <v>12383</v>
      </c>
      <c r="G12384">
        <v>2</v>
      </c>
      <c r="H12384">
        <v>13.33</v>
      </c>
      <c r="I12384">
        <v>2.5259999999999998</v>
      </c>
      <c r="J12384">
        <v>1</v>
      </c>
      <c r="K12384">
        <v>1164.5999999999999</v>
      </c>
      <c r="L12384" t="s">
        <v>369</v>
      </c>
      <c r="M12384" t="s">
        <v>368</v>
      </c>
      <c r="N12384" s="8">
        <v>41962</v>
      </c>
      <c r="O12384">
        <v>0</v>
      </c>
      <c r="P12384">
        <v>0</v>
      </c>
      <c r="Q12384">
        <v>12385</v>
      </c>
      <c r="R12384">
        <v>1468.2</v>
      </c>
      <c r="S12384">
        <v>3.0590000000000002</v>
      </c>
      <c r="T12384">
        <v>33</v>
      </c>
      <c r="U12384">
        <v>4449.2</v>
      </c>
      <c r="V12384">
        <v>32</v>
      </c>
      <c r="W12384">
        <v>1.722</v>
      </c>
      <c r="X12384">
        <v>2.7839999999999998</v>
      </c>
      <c r="Y12384" s="8">
        <v>41962</v>
      </c>
    </row>
    <row r="12385" spans="1:25" x14ac:dyDescent="0.25">
      <c r="A12385">
        <v>-111.978229</v>
      </c>
      <c r="B12385">
        <v>33.079538769999999</v>
      </c>
      <c r="C12385">
        <v>13</v>
      </c>
      <c r="D12385" t="s">
        <v>371</v>
      </c>
      <c r="E12385" t="s">
        <v>370</v>
      </c>
      <c r="F12385">
        <v>12384</v>
      </c>
      <c r="G12385">
        <v>0</v>
      </c>
      <c r="H12385">
        <v>13.33</v>
      </c>
      <c r="I12385">
        <v>2.3620000000000001</v>
      </c>
      <c r="J12385">
        <v>1</v>
      </c>
      <c r="K12385">
        <v>1164.5999999999999</v>
      </c>
      <c r="L12385" t="s">
        <v>369</v>
      </c>
      <c r="M12385" t="s">
        <v>368</v>
      </c>
      <c r="N12385" s="8">
        <v>41962</v>
      </c>
      <c r="O12385">
        <v>0</v>
      </c>
      <c r="P12385">
        <v>0</v>
      </c>
      <c r="Q12385">
        <v>11143</v>
      </c>
      <c r="R12385">
        <v>1412.7</v>
      </c>
      <c r="S12385">
        <v>2.9430000000000001</v>
      </c>
      <c r="T12385">
        <v>33</v>
      </c>
      <c r="U12385">
        <v>4280.8</v>
      </c>
      <c r="V12385">
        <v>32</v>
      </c>
      <c r="W12385">
        <v>1.611</v>
      </c>
      <c r="X12385">
        <v>2.6030000000000002</v>
      </c>
      <c r="Y12385" s="8">
        <v>41962</v>
      </c>
    </row>
    <row r="12386" spans="1:25" x14ac:dyDescent="0.25">
      <c r="A12386">
        <v>-111.97822934</v>
      </c>
      <c r="B12386">
        <v>33.079545779999997</v>
      </c>
      <c r="C12386">
        <v>13</v>
      </c>
      <c r="D12386" t="s">
        <v>371</v>
      </c>
      <c r="E12386" t="s">
        <v>370</v>
      </c>
      <c r="F12386">
        <v>12385</v>
      </c>
      <c r="G12386">
        <v>2</v>
      </c>
      <c r="H12386">
        <v>13.33</v>
      </c>
      <c r="I12386">
        <v>2.2639999999999998</v>
      </c>
      <c r="J12386">
        <v>1</v>
      </c>
      <c r="K12386">
        <v>1164.5999999999999</v>
      </c>
      <c r="L12386" t="s">
        <v>369</v>
      </c>
      <c r="M12386" t="s">
        <v>368</v>
      </c>
      <c r="N12386" s="8">
        <v>41962</v>
      </c>
      <c r="O12386">
        <v>0</v>
      </c>
      <c r="P12386">
        <v>0</v>
      </c>
      <c r="Q12386">
        <v>11949</v>
      </c>
      <c r="R12386">
        <v>1580.7</v>
      </c>
      <c r="S12386">
        <v>3.2930000000000001</v>
      </c>
      <c r="T12386">
        <v>33</v>
      </c>
      <c r="U12386">
        <v>4790.1000000000004</v>
      </c>
      <c r="V12386">
        <v>32</v>
      </c>
      <c r="W12386">
        <v>1.5429999999999999</v>
      </c>
      <c r="X12386">
        <v>2.4950000000000001</v>
      </c>
      <c r="Y12386" s="8">
        <v>41962</v>
      </c>
    </row>
    <row r="12387" spans="1:25" x14ac:dyDescent="0.25">
      <c r="A12387">
        <v>-111.97822883000001</v>
      </c>
      <c r="B12387">
        <v>33.079551780000003</v>
      </c>
      <c r="C12387">
        <v>13</v>
      </c>
      <c r="D12387" t="s">
        <v>371</v>
      </c>
      <c r="E12387" t="s">
        <v>370</v>
      </c>
      <c r="F12387">
        <v>12386</v>
      </c>
      <c r="G12387">
        <v>359</v>
      </c>
      <c r="H12387">
        <v>13.33</v>
      </c>
      <c r="I12387">
        <v>2.3620000000000001</v>
      </c>
      <c r="J12387">
        <v>1</v>
      </c>
      <c r="K12387">
        <v>1164.7</v>
      </c>
      <c r="L12387" t="s">
        <v>369</v>
      </c>
      <c r="M12387" t="s">
        <v>368</v>
      </c>
      <c r="N12387" s="8">
        <v>41962</v>
      </c>
      <c r="O12387">
        <v>0</v>
      </c>
      <c r="P12387">
        <v>0</v>
      </c>
      <c r="Q12387">
        <v>10115</v>
      </c>
      <c r="R12387">
        <v>1282.3</v>
      </c>
      <c r="S12387">
        <v>2.6720000000000002</v>
      </c>
      <c r="T12387">
        <v>33</v>
      </c>
      <c r="U12387">
        <v>3885.9</v>
      </c>
      <c r="V12387">
        <v>32</v>
      </c>
      <c r="W12387">
        <v>1.611</v>
      </c>
      <c r="X12387">
        <v>2.6030000000000002</v>
      </c>
      <c r="Y12387" s="8">
        <v>41962</v>
      </c>
    </row>
    <row r="12388" spans="1:25" x14ac:dyDescent="0.25">
      <c r="A12388">
        <v>-111.978229</v>
      </c>
      <c r="B12388">
        <v>33.079558769999998</v>
      </c>
      <c r="C12388">
        <v>13</v>
      </c>
      <c r="D12388" t="s">
        <v>371</v>
      </c>
      <c r="E12388" t="s">
        <v>370</v>
      </c>
      <c r="F12388">
        <v>12387</v>
      </c>
      <c r="G12388">
        <v>0</v>
      </c>
      <c r="H12388">
        <v>13.33</v>
      </c>
      <c r="I12388">
        <v>2.2970000000000002</v>
      </c>
      <c r="J12388">
        <v>1</v>
      </c>
      <c r="K12388">
        <v>1164.7</v>
      </c>
      <c r="L12388" t="s">
        <v>369</v>
      </c>
      <c r="M12388" t="s">
        <v>368</v>
      </c>
      <c r="N12388" s="8">
        <v>41962</v>
      </c>
      <c r="O12388">
        <v>0</v>
      </c>
      <c r="P12388">
        <v>0</v>
      </c>
      <c r="Q12388">
        <v>10199</v>
      </c>
      <c r="R12388">
        <v>1330</v>
      </c>
      <c r="S12388">
        <v>2.7709999999999999</v>
      </c>
      <c r="T12388">
        <v>33</v>
      </c>
      <c r="U12388">
        <v>4030.3</v>
      </c>
      <c r="V12388">
        <v>32</v>
      </c>
      <c r="W12388">
        <v>1.5660000000000001</v>
      </c>
      <c r="X12388">
        <v>2.5310000000000001</v>
      </c>
      <c r="Y12388" s="8">
        <v>41962</v>
      </c>
    </row>
    <row r="12389" spans="1:25" x14ac:dyDescent="0.25">
      <c r="A12389">
        <v>-111.97822850999999</v>
      </c>
      <c r="B12389">
        <v>33.079564789999999</v>
      </c>
      <c r="C12389">
        <v>13</v>
      </c>
      <c r="D12389" t="s">
        <v>371</v>
      </c>
      <c r="E12389" t="s">
        <v>370</v>
      </c>
      <c r="F12389">
        <v>12388</v>
      </c>
      <c r="G12389">
        <v>3</v>
      </c>
      <c r="H12389">
        <v>13.33</v>
      </c>
      <c r="I12389">
        <v>2.5259999999999998</v>
      </c>
      <c r="J12389">
        <v>1</v>
      </c>
      <c r="K12389">
        <v>1164.7</v>
      </c>
      <c r="L12389" t="s">
        <v>369</v>
      </c>
      <c r="M12389" t="s">
        <v>368</v>
      </c>
      <c r="N12389" s="8">
        <v>41962</v>
      </c>
      <c r="O12389">
        <v>0</v>
      </c>
      <c r="P12389">
        <v>0</v>
      </c>
      <c r="Q12389">
        <v>11033</v>
      </c>
      <c r="R12389">
        <v>1307.9000000000001</v>
      </c>
      <c r="S12389">
        <v>2.7250000000000001</v>
      </c>
      <c r="T12389">
        <v>33</v>
      </c>
      <c r="U12389">
        <v>3963.2</v>
      </c>
      <c r="V12389">
        <v>32</v>
      </c>
      <c r="W12389">
        <v>1.722</v>
      </c>
      <c r="X12389">
        <v>2.7839999999999998</v>
      </c>
      <c r="Y12389" s="8">
        <v>41962</v>
      </c>
    </row>
    <row r="12390" spans="1:25" x14ac:dyDescent="0.25">
      <c r="A12390">
        <v>-111.97822834</v>
      </c>
      <c r="B12390">
        <v>33.079571780000002</v>
      </c>
      <c r="C12390">
        <v>13</v>
      </c>
      <c r="D12390" t="s">
        <v>371</v>
      </c>
      <c r="E12390" t="s">
        <v>370</v>
      </c>
      <c r="F12390">
        <v>12389</v>
      </c>
      <c r="G12390">
        <v>2</v>
      </c>
      <c r="H12390">
        <v>13.33</v>
      </c>
      <c r="I12390">
        <v>2.4929999999999999</v>
      </c>
      <c r="J12390">
        <v>1</v>
      </c>
      <c r="K12390">
        <v>1164.5999999999999</v>
      </c>
      <c r="L12390" t="s">
        <v>369</v>
      </c>
      <c r="M12390" t="s">
        <v>368</v>
      </c>
      <c r="N12390" s="8">
        <v>41962</v>
      </c>
      <c r="O12390">
        <v>0</v>
      </c>
      <c r="P12390">
        <v>0</v>
      </c>
      <c r="Q12390">
        <v>10165</v>
      </c>
      <c r="R12390">
        <v>1220.8</v>
      </c>
      <c r="S12390">
        <v>2.5430000000000001</v>
      </c>
      <c r="T12390">
        <v>33</v>
      </c>
      <c r="U12390">
        <v>3699.5</v>
      </c>
      <c r="V12390">
        <v>32</v>
      </c>
      <c r="W12390">
        <v>1.7</v>
      </c>
      <c r="X12390">
        <v>2.7480000000000002</v>
      </c>
      <c r="Y12390" s="8">
        <v>41962</v>
      </c>
    </row>
    <row r="12391" spans="1:25" x14ac:dyDescent="0.25">
      <c r="A12391">
        <v>-111.97822816999999</v>
      </c>
      <c r="B12391">
        <v>33.079577780000001</v>
      </c>
      <c r="C12391">
        <v>13</v>
      </c>
      <c r="D12391" t="s">
        <v>371</v>
      </c>
      <c r="E12391" t="s">
        <v>370</v>
      </c>
      <c r="F12391">
        <v>12390</v>
      </c>
      <c r="G12391">
        <v>1</v>
      </c>
      <c r="H12391">
        <v>13.33</v>
      </c>
      <c r="I12391">
        <v>2.2309999999999999</v>
      </c>
      <c r="J12391">
        <v>1</v>
      </c>
      <c r="K12391">
        <v>1164.7</v>
      </c>
      <c r="L12391" t="s">
        <v>369</v>
      </c>
      <c r="M12391" t="s">
        <v>368</v>
      </c>
      <c r="N12391" s="8">
        <v>41962</v>
      </c>
      <c r="O12391">
        <v>0</v>
      </c>
      <c r="P12391">
        <v>0</v>
      </c>
      <c r="Q12391">
        <v>8952.6</v>
      </c>
      <c r="R12391">
        <v>1201.8</v>
      </c>
      <c r="S12391">
        <v>2.504</v>
      </c>
      <c r="T12391">
        <v>33</v>
      </c>
      <c r="U12391">
        <v>3641.7</v>
      </c>
      <c r="V12391">
        <v>32</v>
      </c>
      <c r="W12391">
        <v>1.5209999999999999</v>
      </c>
      <c r="X12391">
        <v>2.4580000000000002</v>
      </c>
      <c r="Y12391" s="8">
        <v>41962</v>
      </c>
    </row>
    <row r="12392" spans="1:25" x14ac:dyDescent="0.25">
      <c r="A12392">
        <v>-111.97822816999999</v>
      </c>
      <c r="B12392">
        <v>33.079584779999998</v>
      </c>
      <c r="C12392">
        <v>13</v>
      </c>
      <c r="D12392" t="s">
        <v>371</v>
      </c>
      <c r="E12392" t="s">
        <v>370</v>
      </c>
      <c r="F12392">
        <v>12391</v>
      </c>
      <c r="G12392">
        <v>1</v>
      </c>
      <c r="H12392">
        <v>13.33</v>
      </c>
      <c r="I12392">
        <v>2.5590000000000002</v>
      </c>
      <c r="J12392">
        <v>1</v>
      </c>
      <c r="K12392">
        <v>1164.5999999999999</v>
      </c>
      <c r="L12392" t="s">
        <v>369</v>
      </c>
      <c r="M12392" t="s">
        <v>368</v>
      </c>
      <c r="N12392" s="8">
        <v>41962</v>
      </c>
      <c r="O12392">
        <v>0</v>
      </c>
      <c r="P12392">
        <v>0</v>
      </c>
      <c r="Q12392">
        <v>9214.5</v>
      </c>
      <c r="R12392">
        <v>1078.3</v>
      </c>
      <c r="S12392">
        <v>2.2469999999999999</v>
      </c>
      <c r="T12392">
        <v>33</v>
      </c>
      <c r="U12392">
        <v>3267.7</v>
      </c>
      <c r="V12392">
        <v>32</v>
      </c>
      <c r="W12392">
        <v>1.7450000000000001</v>
      </c>
      <c r="X12392">
        <v>2.82</v>
      </c>
      <c r="Y12392" s="8">
        <v>41962</v>
      </c>
    </row>
    <row r="12393" spans="1:25" x14ac:dyDescent="0.25">
      <c r="A12393">
        <v>-111.978228</v>
      </c>
      <c r="B12393">
        <v>33.07959177</v>
      </c>
      <c r="C12393">
        <v>13</v>
      </c>
      <c r="D12393" t="s">
        <v>371</v>
      </c>
      <c r="E12393" t="s">
        <v>370</v>
      </c>
      <c r="F12393">
        <v>12392</v>
      </c>
      <c r="G12393">
        <v>0</v>
      </c>
      <c r="H12393">
        <v>13.33</v>
      </c>
      <c r="I12393">
        <v>2.5259999999999998</v>
      </c>
      <c r="J12393">
        <v>1</v>
      </c>
      <c r="K12393">
        <v>1164.5999999999999</v>
      </c>
      <c r="L12393" t="s">
        <v>369</v>
      </c>
      <c r="M12393" t="s">
        <v>368</v>
      </c>
      <c r="N12393" s="8">
        <v>41962</v>
      </c>
      <c r="O12393">
        <v>0</v>
      </c>
      <c r="P12393">
        <v>0</v>
      </c>
      <c r="Q12393">
        <v>11217</v>
      </c>
      <c r="R12393">
        <v>1329.7</v>
      </c>
      <c r="S12393">
        <v>2.77</v>
      </c>
      <c r="T12393">
        <v>33</v>
      </c>
      <c r="U12393">
        <v>4029.4</v>
      </c>
      <c r="V12393">
        <v>32</v>
      </c>
      <c r="W12393">
        <v>1.722</v>
      </c>
      <c r="X12393">
        <v>2.7839999999999998</v>
      </c>
      <c r="Y12393" s="8">
        <v>41962</v>
      </c>
    </row>
    <row r="12394" spans="1:25" x14ac:dyDescent="0.25">
      <c r="A12394">
        <v>-111.97822868</v>
      </c>
      <c r="B12394">
        <v>33.079597790000001</v>
      </c>
      <c r="C12394">
        <v>13</v>
      </c>
      <c r="D12394" t="s">
        <v>371</v>
      </c>
      <c r="E12394" t="s">
        <v>370</v>
      </c>
      <c r="F12394">
        <v>12393</v>
      </c>
      <c r="G12394">
        <v>4</v>
      </c>
      <c r="H12394">
        <v>13.33</v>
      </c>
      <c r="I12394">
        <v>2.4279999999999999</v>
      </c>
      <c r="J12394">
        <v>1</v>
      </c>
      <c r="K12394">
        <v>1164.5999999999999</v>
      </c>
      <c r="L12394" t="s">
        <v>369</v>
      </c>
      <c r="M12394" t="s">
        <v>368</v>
      </c>
      <c r="N12394" s="8">
        <v>41962</v>
      </c>
      <c r="O12394">
        <v>0</v>
      </c>
      <c r="P12394">
        <v>0</v>
      </c>
      <c r="Q12394">
        <v>11033</v>
      </c>
      <c r="R12394">
        <v>1360.9</v>
      </c>
      <c r="S12394">
        <v>2.835</v>
      </c>
      <c r="T12394">
        <v>33</v>
      </c>
      <c r="U12394">
        <v>4124.1000000000004</v>
      </c>
      <c r="V12394">
        <v>32</v>
      </c>
      <c r="W12394">
        <v>1.655</v>
      </c>
      <c r="X12394">
        <v>2.6749999999999998</v>
      </c>
      <c r="Y12394" s="8">
        <v>41962</v>
      </c>
    </row>
    <row r="12395" spans="1:25" x14ac:dyDescent="0.25">
      <c r="A12395">
        <v>-111.97822782999999</v>
      </c>
      <c r="B12395">
        <v>33.079604779999997</v>
      </c>
      <c r="C12395">
        <v>13</v>
      </c>
      <c r="D12395" t="s">
        <v>371</v>
      </c>
      <c r="E12395" t="s">
        <v>370</v>
      </c>
      <c r="F12395">
        <v>12394</v>
      </c>
      <c r="G12395">
        <v>359</v>
      </c>
      <c r="H12395">
        <v>13.33</v>
      </c>
      <c r="I12395">
        <v>2.395</v>
      </c>
      <c r="J12395">
        <v>1</v>
      </c>
      <c r="K12395">
        <v>1164.5999999999999</v>
      </c>
      <c r="L12395" t="s">
        <v>369</v>
      </c>
      <c r="M12395" t="s">
        <v>368</v>
      </c>
      <c r="N12395" s="8">
        <v>41962</v>
      </c>
      <c r="O12395">
        <v>0</v>
      </c>
      <c r="P12395">
        <v>0</v>
      </c>
      <c r="Q12395">
        <v>9935.4</v>
      </c>
      <c r="R12395">
        <v>1242.3</v>
      </c>
      <c r="S12395">
        <v>2.5880000000000001</v>
      </c>
      <c r="T12395">
        <v>33</v>
      </c>
      <c r="U12395">
        <v>3764.7</v>
      </c>
      <c r="V12395">
        <v>32</v>
      </c>
      <c r="W12395">
        <v>1.633</v>
      </c>
      <c r="X12395">
        <v>2.6389999999999998</v>
      </c>
      <c r="Y12395" s="8">
        <v>41962</v>
      </c>
    </row>
    <row r="12396" spans="1:25" x14ac:dyDescent="0.25">
      <c r="A12396">
        <v>-111.978228</v>
      </c>
      <c r="B12396">
        <v>33.079610770000002</v>
      </c>
      <c r="C12396">
        <v>13</v>
      </c>
      <c r="D12396" t="s">
        <v>371</v>
      </c>
      <c r="E12396" t="s">
        <v>370</v>
      </c>
      <c r="F12396">
        <v>12395</v>
      </c>
      <c r="G12396">
        <v>0</v>
      </c>
      <c r="H12396">
        <v>13.33</v>
      </c>
      <c r="I12396">
        <v>2.395</v>
      </c>
      <c r="J12396">
        <v>1</v>
      </c>
      <c r="K12396">
        <v>1164.7</v>
      </c>
      <c r="L12396" t="s">
        <v>369</v>
      </c>
      <c r="M12396" t="s">
        <v>368</v>
      </c>
      <c r="N12396" s="8">
        <v>41962</v>
      </c>
      <c r="O12396">
        <v>0</v>
      </c>
      <c r="P12396">
        <v>0</v>
      </c>
      <c r="Q12396">
        <v>10551</v>
      </c>
      <c r="R12396">
        <v>1319.3</v>
      </c>
      <c r="S12396">
        <v>2.7490000000000001</v>
      </c>
      <c r="T12396">
        <v>33</v>
      </c>
      <c r="U12396">
        <v>3997.9</v>
      </c>
      <c r="V12396">
        <v>32</v>
      </c>
      <c r="W12396">
        <v>1.633</v>
      </c>
      <c r="X12396">
        <v>2.6389999999999998</v>
      </c>
      <c r="Y12396" s="8">
        <v>41962</v>
      </c>
    </row>
    <row r="12397" spans="1:25" x14ac:dyDescent="0.25">
      <c r="A12397">
        <v>-111.978228</v>
      </c>
      <c r="B12397">
        <v>33.079617769999999</v>
      </c>
      <c r="C12397">
        <v>13</v>
      </c>
      <c r="D12397" t="s">
        <v>371</v>
      </c>
      <c r="E12397" t="s">
        <v>370</v>
      </c>
      <c r="F12397">
        <v>12396</v>
      </c>
      <c r="G12397">
        <v>0</v>
      </c>
      <c r="H12397">
        <v>13.33</v>
      </c>
      <c r="I12397">
        <v>2.3620000000000001</v>
      </c>
      <c r="J12397">
        <v>1</v>
      </c>
      <c r="K12397">
        <v>1164.7</v>
      </c>
      <c r="L12397" t="s">
        <v>369</v>
      </c>
      <c r="M12397" t="s">
        <v>368</v>
      </c>
      <c r="N12397" s="8">
        <v>41962</v>
      </c>
      <c r="O12397">
        <v>0</v>
      </c>
      <c r="P12397">
        <v>0</v>
      </c>
      <c r="Q12397">
        <v>11054</v>
      </c>
      <c r="R12397">
        <v>1401.4</v>
      </c>
      <c r="S12397">
        <v>2.92</v>
      </c>
      <c r="T12397">
        <v>33</v>
      </c>
      <c r="U12397">
        <v>4246.6000000000004</v>
      </c>
      <c r="V12397">
        <v>32</v>
      </c>
      <c r="W12397">
        <v>1.611</v>
      </c>
      <c r="X12397">
        <v>2.6030000000000002</v>
      </c>
      <c r="Y12397" s="8">
        <v>41962</v>
      </c>
    </row>
    <row r="12398" spans="1:25" x14ac:dyDescent="0.25">
      <c r="A12398">
        <v>-111.978228</v>
      </c>
      <c r="B12398">
        <v>33.079624770000002</v>
      </c>
      <c r="C12398">
        <v>13</v>
      </c>
      <c r="D12398" t="s">
        <v>371</v>
      </c>
      <c r="E12398" t="s">
        <v>370</v>
      </c>
      <c r="F12398">
        <v>12397</v>
      </c>
      <c r="G12398">
        <v>0</v>
      </c>
      <c r="H12398">
        <v>13.33</v>
      </c>
      <c r="I12398">
        <v>2.4279999999999999</v>
      </c>
      <c r="J12398">
        <v>1</v>
      </c>
      <c r="K12398">
        <v>1164.5999999999999</v>
      </c>
      <c r="L12398" t="s">
        <v>369</v>
      </c>
      <c r="M12398" t="s">
        <v>368</v>
      </c>
      <c r="N12398" s="8">
        <v>41962</v>
      </c>
      <c r="O12398">
        <v>0</v>
      </c>
      <c r="P12398">
        <v>0</v>
      </c>
      <c r="Q12398">
        <v>9544.2000000000007</v>
      </c>
      <c r="R12398">
        <v>1177.3</v>
      </c>
      <c r="S12398">
        <v>2.4529999999999998</v>
      </c>
      <c r="T12398">
        <v>33</v>
      </c>
      <c r="U12398">
        <v>3567.6</v>
      </c>
      <c r="V12398">
        <v>32</v>
      </c>
      <c r="W12398">
        <v>1.655</v>
      </c>
      <c r="X12398">
        <v>2.6749999999999998</v>
      </c>
      <c r="Y12398" s="8">
        <v>41962</v>
      </c>
    </row>
    <row r="12399" spans="1:25" x14ac:dyDescent="0.25">
      <c r="A12399">
        <v>-111.97822850999999</v>
      </c>
      <c r="B12399">
        <v>33.079630790000003</v>
      </c>
      <c r="C12399">
        <v>13</v>
      </c>
      <c r="D12399" t="s">
        <v>371</v>
      </c>
      <c r="E12399" t="s">
        <v>370</v>
      </c>
      <c r="F12399">
        <v>12398</v>
      </c>
      <c r="G12399">
        <v>3</v>
      </c>
      <c r="H12399">
        <v>13.33</v>
      </c>
      <c r="I12399">
        <v>2.395</v>
      </c>
      <c r="J12399">
        <v>1</v>
      </c>
      <c r="K12399">
        <v>1164.7</v>
      </c>
      <c r="L12399" t="s">
        <v>369</v>
      </c>
      <c r="M12399" t="s">
        <v>368</v>
      </c>
      <c r="N12399" s="8">
        <v>41962</v>
      </c>
      <c r="O12399">
        <v>0</v>
      </c>
      <c r="P12399">
        <v>0</v>
      </c>
      <c r="Q12399">
        <v>9765.7000000000007</v>
      </c>
      <c r="R12399">
        <v>1221.0999999999999</v>
      </c>
      <c r="S12399">
        <v>2.544</v>
      </c>
      <c r="T12399">
        <v>33</v>
      </c>
      <c r="U12399">
        <v>3700.4</v>
      </c>
      <c r="V12399">
        <v>32</v>
      </c>
      <c r="W12399">
        <v>1.633</v>
      </c>
      <c r="X12399">
        <v>2.6389999999999998</v>
      </c>
      <c r="Y12399" s="8">
        <v>41962</v>
      </c>
    </row>
    <row r="12400" spans="1:25" x14ac:dyDescent="0.25">
      <c r="A12400">
        <v>-111.97822696999999</v>
      </c>
      <c r="B12400">
        <v>33.079637820000002</v>
      </c>
      <c r="C12400">
        <v>13</v>
      </c>
      <c r="D12400" t="s">
        <v>371</v>
      </c>
      <c r="E12400" t="s">
        <v>370</v>
      </c>
      <c r="F12400">
        <v>12399</v>
      </c>
      <c r="G12400">
        <v>354</v>
      </c>
      <c r="H12400">
        <v>13.33</v>
      </c>
      <c r="I12400">
        <v>2.3620000000000001</v>
      </c>
      <c r="J12400">
        <v>1</v>
      </c>
      <c r="K12400">
        <v>1164.7</v>
      </c>
      <c r="L12400" t="s">
        <v>369</v>
      </c>
      <c r="M12400" t="s">
        <v>368</v>
      </c>
      <c r="N12400" s="8">
        <v>41962</v>
      </c>
      <c r="O12400">
        <v>0</v>
      </c>
      <c r="P12400">
        <v>0</v>
      </c>
      <c r="Q12400">
        <v>9290.7999999999993</v>
      </c>
      <c r="R12400">
        <v>1177.9000000000001</v>
      </c>
      <c r="S12400">
        <v>2.4540000000000002</v>
      </c>
      <c r="T12400">
        <v>33</v>
      </c>
      <c r="U12400">
        <v>3569.3</v>
      </c>
      <c r="V12400">
        <v>32</v>
      </c>
      <c r="W12400">
        <v>1.611</v>
      </c>
      <c r="X12400">
        <v>2.6030000000000002</v>
      </c>
      <c r="Y12400" s="8">
        <v>41962</v>
      </c>
    </row>
    <row r="12401" spans="1:25" x14ac:dyDescent="0.25">
      <c r="A12401">
        <v>-111.978228</v>
      </c>
      <c r="B12401">
        <v>33.079643769999997</v>
      </c>
      <c r="C12401">
        <v>13</v>
      </c>
      <c r="D12401" t="s">
        <v>371</v>
      </c>
      <c r="E12401" t="s">
        <v>370</v>
      </c>
      <c r="F12401">
        <v>12400</v>
      </c>
      <c r="G12401">
        <v>0</v>
      </c>
      <c r="H12401">
        <v>13.33</v>
      </c>
      <c r="I12401">
        <v>2.395</v>
      </c>
      <c r="J12401">
        <v>1</v>
      </c>
      <c r="K12401">
        <v>1164.5999999999999</v>
      </c>
      <c r="L12401" t="s">
        <v>369</v>
      </c>
      <c r="M12401" t="s">
        <v>368</v>
      </c>
      <c r="N12401" s="8">
        <v>41962</v>
      </c>
      <c r="O12401">
        <v>0</v>
      </c>
      <c r="P12401">
        <v>0</v>
      </c>
      <c r="Q12401">
        <v>9941.1</v>
      </c>
      <c r="R12401">
        <v>1243.0999999999999</v>
      </c>
      <c r="S12401">
        <v>2.59</v>
      </c>
      <c r="T12401">
        <v>33</v>
      </c>
      <c r="U12401">
        <v>3766.8</v>
      </c>
      <c r="V12401">
        <v>32</v>
      </c>
      <c r="W12401">
        <v>1.633</v>
      </c>
      <c r="X12401">
        <v>2.6389999999999998</v>
      </c>
      <c r="Y12401" s="8">
        <v>41962</v>
      </c>
    </row>
    <row r="12402" spans="1:25" x14ac:dyDescent="0.25">
      <c r="A12402">
        <v>-111.97822834</v>
      </c>
      <c r="B12402">
        <v>33.079650780000001</v>
      </c>
      <c r="C12402">
        <v>13</v>
      </c>
      <c r="D12402" t="s">
        <v>371</v>
      </c>
      <c r="E12402" t="s">
        <v>370</v>
      </c>
      <c r="F12402">
        <v>12401</v>
      </c>
      <c r="G12402">
        <v>2</v>
      </c>
      <c r="H12402">
        <v>13.33</v>
      </c>
      <c r="I12402">
        <v>2.5259999999999998</v>
      </c>
      <c r="J12402">
        <v>1</v>
      </c>
      <c r="K12402">
        <v>1164.5999999999999</v>
      </c>
      <c r="L12402" t="s">
        <v>369</v>
      </c>
      <c r="M12402" t="s">
        <v>368</v>
      </c>
      <c r="N12402" s="8">
        <v>41962</v>
      </c>
      <c r="O12402">
        <v>0</v>
      </c>
      <c r="P12402">
        <v>0</v>
      </c>
      <c r="Q12402">
        <v>8452</v>
      </c>
      <c r="R12402">
        <v>1002</v>
      </c>
      <c r="S12402">
        <v>2.0870000000000002</v>
      </c>
      <c r="T12402">
        <v>33</v>
      </c>
      <c r="U12402">
        <v>3036.2</v>
      </c>
      <c r="V12402">
        <v>32</v>
      </c>
      <c r="W12402">
        <v>1.722</v>
      </c>
      <c r="X12402">
        <v>2.7839999999999998</v>
      </c>
      <c r="Y12402" s="8">
        <v>41962</v>
      </c>
    </row>
    <row r="12403" spans="1:25" x14ac:dyDescent="0.25">
      <c r="A12403">
        <v>-111.978228</v>
      </c>
      <c r="B12403">
        <v>33.07965677</v>
      </c>
      <c r="C12403">
        <v>13</v>
      </c>
      <c r="D12403" t="s">
        <v>371</v>
      </c>
      <c r="E12403" t="s">
        <v>370</v>
      </c>
      <c r="F12403">
        <v>12402</v>
      </c>
      <c r="G12403">
        <v>0</v>
      </c>
      <c r="H12403">
        <v>13.33</v>
      </c>
      <c r="I12403">
        <v>2.395</v>
      </c>
      <c r="J12403">
        <v>1</v>
      </c>
      <c r="K12403">
        <v>1164.5999999999999</v>
      </c>
      <c r="L12403" t="s">
        <v>369</v>
      </c>
      <c r="M12403" t="s">
        <v>368</v>
      </c>
      <c r="N12403" s="8">
        <v>41962</v>
      </c>
      <c r="O12403">
        <v>0</v>
      </c>
      <c r="P12403">
        <v>0</v>
      </c>
      <c r="Q12403">
        <v>8463.7000000000007</v>
      </c>
      <c r="R12403">
        <v>1058.3</v>
      </c>
      <c r="S12403">
        <v>2.2050000000000001</v>
      </c>
      <c r="T12403">
        <v>33</v>
      </c>
      <c r="U12403">
        <v>3207</v>
      </c>
      <c r="V12403">
        <v>32</v>
      </c>
      <c r="W12403">
        <v>1.633</v>
      </c>
      <c r="X12403">
        <v>2.6389999999999998</v>
      </c>
      <c r="Y12403" s="8">
        <v>41962</v>
      </c>
    </row>
    <row r="12404" spans="1:25" x14ac:dyDescent="0.25">
      <c r="A12404">
        <v>-111.97822834</v>
      </c>
      <c r="B12404">
        <v>33.079663779999997</v>
      </c>
      <c r="C12404">
        <v>13</v>
      </c>
      <c r="D12404" t="s">
        <v>371</v>
      </c>
      <c r="E12404" t="s">
        <v>370</v>
      </c>
      <c r="F12404">
        <v>12403</v>
      </c>
      <c r="G12404">
        <v>2</v>
      </c>
      <c r="H12404">
        <v>13.33</v>
      </c>
      <c r="I12404">
        <v>2.3620000000000001</v>
      </c>
      <c r="J12404">
        <v>1</v>
      </c>
      <c r="K12404">
        <v>1164.5</v>
      </c>
      <c r="L12404" t="s">
        <v>369</v>
      </c>
      <c r="M12404" t="s">
        <v>368</v>
      </c>
      <c r="N12404" s="8">
        <v>41962</v>
      </c>
      <c r="O12404">
        <v>0</v>
      </c>
      <c r="P12404">
        <v>0</v>
      </c>
      <c r="Q12404">
        <v>7620.8</v>
      </c>
      <c r="R12404">
        <v>966.15</v>
      </c>
      <c r="S12404">
        <v>2.0129999999999999</v>
      </c>
      <c r="T12404">
        <v>33</v>
      </c>
      <c r="U12404">
        <v>2927.7</v>
      </c>
      <c r="V12404">
        <v>32</v>
      </c>
      <c r="W12404">
        <v>1.611</v>
      </c>
      <c r="X12404">
        <v>2.6030000000000002</v>
      </c>
      <c r="Y12404" s="8">
        <v>41962</v>
      </c>
    </row>
    <row r="12405" spans="1:25" x14ac:dyDescent="0.25">
      <c r="A12405">
        <v>-111.97822782999999</v>
      </c>
      <c r="B12405">
        <v>33.079670780000001</v>
      </c>
      <c r="C12405">
        <v>13</v>
      </c>
      <c r="D12405" t="s">
        <v>371</v>
      </c>
      <c r="E12405" t="s">
        <v>370</v>
      </c>
      <c r="F12405">
        <v>12404</v>
      </c>
      <c r="G12405">
        <v>359</v>
      </c>
      <c r="H12405">
        <v>13.33</v>
      </c>
      <c r="I12405">
        <v>2.3290000000000002</v>
      </c>
      <c r="J12405">
        <v>1</v>
      </c>
      <c r="K12405">
        <v>1164.5</v>
      </c>
      <c r="L12405" t="s">
        <v>369</v>
      </c>
      <c r="M12405" t="s">
        <v>368</v>
      </c>
      <c r="N12405" s="8">
        <v>41962</v>
      </c>
      <c r="O12405">
        <v>0</v>
      </c>
      <c r="P12405">
        <v>0</v>
      </c>
      <c r="Q12405">
        <v>7271.9</v>
      </c>
      <c r="R12405">
        <v>934.9</v>
      </c>
      <c r="S12405">
        <v>1.948</v>
      </c>
      <c r="T12405">
        <v>33</v>
      </c>
      <c r="U12405">
        <v>2833</v>
      </c>
      <c r="V12405">
        <v>32</v>
      </c>
      <c r="W12405">
        <v>1.5880000000000001</v>
      </c>
      <c r="X12405">
        <v>2.5670000000000002</v>
      </c>
      <c r="Y12405" s="8">
        <v>41962</v>
      </c>
    </row>
    <row r="12406" spans="1:25" x14ac:dyDescent="0.25">
      <c r="A12406">
        <v>-111.978228</v>
      </c>
      <c r="B12406">
        <v>33.079676769999999</v>
      </c>
      <c r="C12406">
        <v>13</v>
      </c>
      <c r="D12406" t="s">
        <v>371</v>
      </c>
      <c r="E12406" t="s">
        <v>370</v>
      </c>
      <c r="F12406">
        <v>12405</v>
      </c>
      <c r="G12406">
        <v>0</v>
      </c>
      <c r="H12406">
        <v>13.33</v>
      </c>
      <c r="I12406">
        <v>2.4609999999999999</v>
      </c>
      <c r="J12406">
        <v>1</v>
      </c>
      <c r="K12406">
        <v>1164.5</v>
      </c>
      <c r="L12406" t="s">
        <v>369</v>
      </c>
      <c r="M12406" t="s">
        <v>368</v>
      </c>
      <c r="N12406" s="8">
        <v>41962</v>
      </c>
      <c r="O12406">
        <v>0</v>
      </c>
      <c r="P12406">
        <v>0</v>
      </c>
      <c r="Q12406">
        <v>7073.6</v>
      </c>
      <c r="R12406">
        <v>860.91</v>
      </c>
      <c r="S12406">
        <v>1.794</v>
      </c>
      <c r="T12406">
        <v>33</v>
      </c>
      <c r="U12406">
        <v>2608.8000000000002</v>
      </c>
      <c r="V12406">
        <v>32</v>
      </c>
      <c r="W12406">
        <v>1.6779999999999999</v>
      </c>
      <c r="X12406">
        <v>2.7109999999999999</v>
      </c>
      <c r="Y12406" s="8">
        <v>41962</v>
      </c>
    </row>
    <row r="12407" spans="1:25" x14ac:dyDescent="0.25">
      <c r="A12407">
        <v>-111.97822850999999</v>
      </c>
      <c r="B12407">
        <v>33.079683789999997</v>
      </c>
      <c r="C12407">
        <v>13</v>
      </c>
      <c r="D12407" t="s">
        <v>371</v>
      </c>
      <c r="E12407" t="s">
        <v>370</v>
      </c>
      <c r="F12407">
        <v>12406</v>
      </c>
      <c r="G12407">
        <v>3</v>
      </c>
      <c r="H12407">
        <v>13.33</v>
      </c>
      <c r="I12407">
        <v>2.3290000000000002</v>
      </c>
      <c r="J12407">
        <v>1</v>
      </c>
      <c r="K12407">
        <v>1164.5</v>
      </c>
      <c r="L12407" t="s">
        <v>369</v>
      </c>
      <c r="M12407" t="s">
        <v>368</v>
      </c>
      <c r="N12407" s="8">
        <v>41962</v>
      </c>
      <c r="O12407">
        <v>0</v>
      </c>
      <c r="P12407">
        <v>0</v>
      </c>
      <c r="Q12407">
        <v>7590.8</v>
      </c>
      <c r="R12407">
        <v>975.91</v>
      </c>
      <c r="S12407">
        <v>2.0329999999999999</v>
      </c>
      <c r="T12407">
        <v>33</v>
      </c>
      <c r="U12407">
        <v>2957.3</v>
      </c>
      <c r="V12407">
        <v>32</v>
      </c>
      <c r="W12407">
        <v>1.5880000000000001</v>
      </c>
      <c r="X12407">
        <v>2.5670000000000002</v>
      </c>
      <c r="Y12407" s="8">
        <v>41962</v>
      </c>
    </row>
    <row r="12408" spans="1:25" x14ac:dyDescent="0.25">
      <c r="A12408">
        <v>-111.97822732</v>
      </c>
      <c r="B12408">
        <v>33.079690790000001</v>
      </c>
      <c r="C12408">
        <v>13</v>
      </c>
      <c r="D12408" t="s">
        <v>371</v>
      </c>
      <c r="E12408" t="s">
        <v>370</v>
      </c>
      <c r="F12408">
        <v>12407</v>
      </c>
      <c r="G12408">
        <v>356</v>
      </c>
      <c r="H12408">
        <v>13.33</v>
      </c>
      <c r="I12408">
        <v>2.4279999999999999</v>
      </c>
      <c r="J12408">
        <v>1</v>
      </c>
      <c r="K12408">
        <v>1164.5</v>
      </c>
      <c r="L12408" t="s">
        <v>369</v>
      </c>
      <c r="M12408" t="s">
        <v>368</v>
      </c>
      <c r="N12408" s="8">
        <v>41962</v>
      </c>
      <c r="O12408">
        <v>0</v>
      </c>
      <c r="P12408">
        <v>0</v>
      </c>
      <c r="Q12408">
        <v>7215</v>
      </c>
      <c r="R12408">
        <v>889.98</v>
      </c>
      <c r="S12408">
        <v>1.8540000000000001</v>
      </c>
      <c r="T12408">
        <v>33</v>
      </c>
      <c r="U12408">
        <v>2696.9</v>
      </c>
      <c r="V12408">
        <v>32</v>
      </c>
      <c r="W12408">
        <v>1.655</v>
      </c>
      <c r="X12408">
        <v>2.6749999999999998</v>
      </c>
      <c r="Y12408" s="8">
        <v>41962</v>
      </c>
    </row>
    <row r="12409" spans="1:25" x14ac:dyDescent="0.25">
      <c r="A12409">
        <v>-111.978228</v>
      </c>
      <c r="B12409">
        <v>33.079696769999998</v>
      </c>
      <c r="C12409">
        <v>13</v>
      </c>
      <c r="D12409" t="s">
        <v>371</v>
      </c>
      <c r="E12409" t="s">
        <v>370</v>
      </c>
      <c r="F12409">
        <v>12408</v>
      </c>
      <c r="G12409">
        <v>0</v>
      </c>
      <c r="H12409">
        <v>13.33</v>
      </c>
      <c r="I12409">
        <v>2.395</v>
      </c>
      <c r="J12409">
        <v>1</v>
      </c>
      <c r="K12409">
        <v>1164.4000000000001</v>
      </c>
      <c r="L12409" t="s">
        <v>369</v>
      </c>
      <c r="M12409" t="s">
        <v>368</v>
      </c>
      <c r="N12409" s="8">
        <v>41962</v>
      </c>
      <c r="O12409">
        <v>0</v>
      </c>
      <c r="P12409">
        <v>0</v>
      </c>
      <c r="Q12409">
        <v>8315.2000000000007</v>
      </c>
      <c r="R12409">
        <v>1039.7</v>
      </c>
      <c r="S12409">
        <v>2.1659999999999999</v>
      </c>
      <c r="T12409">
        <v>33</v>
      </c>
      <c r="U12409">
        <v>3150.7</v>
      </c>
      <c r="V12409">
        <v>32</v>
      </c>
      <c r="W12409">
        <v>1.633</v>
      </c>
      <c r="X12409">
        <v>2.6389999999999998</v>
      </c>
      <c r="Y12409" s="8">
        <v>41962</v>
      </c>
    </row>
    <row r="12410" spans="1:25" x14ac:dyDescent="0.25">
      <c r="A12410">
        <v>-111.97822766</v>
      </c>
      <c r="B12410">
        <v>33.079703780000003</v>
      </c>
      <c r="C12410">
        <v>13</v>
      </c>
      <c r="D12410" t="s">
        <v>371</v>
      </c>
      <c r="E12410" t="s">
        <v>370</v>
      </c>
      <c r="F12410">
        <v>12409</v>
      </c>
      <c r="G12410">
        <v>358</v>
      </c>
      <c r="H12410">
        <v>13.33</v>
      </c>
      <c r="I12410">
        <v>2.2309999999999999</v>
      </c>
      <c r="J12410">
        <v>1</v>
      </c>
      <c r="K12410">
        <v>1164.4000000000001</v>
      </c>
      <c r="L12410" t="s">
        <v>369</v>
      </c>
      <c r="M12410" t="s">
        <v>368</v>
      </c>
      <c r="N12410" s="8">
        <v>41962</v>
      </c>
      <c r="O12410">
        <v>0</v>
      </c>
      <c r="P12410">
        <v>0</v>
      </c>
      <c r="Q12410">
        <v>6735.2</v>
      </c>
      <c r="R12410">
        <v>904.11</v>
      </c>
      <c r="S12410">
        <v>1.8839999999999999</v>
      </c>
      <c r="T12410">
        <v>33</v>
      </c>
      <c r="U12410">
        <v>2739.7</v>
      </c>
      <c r="V12410">
        <v>32</v>
      </c>
      <c r="W12410">
        <v>1.5209999999999999</v>
      </c>
      <c r="X12410">
        <v>2.4580000000000002</v>
      </c>
      <c r="Y12410" s="8">
        <v>41962</v>
      </c>
    </row>
    <row r="12411" spans="1:25" x14ac:dyDescent="0.25">
      <c r="A12411">
        <v>-111.97822834</v>
      </c>
      <c r="B12411">
        <v>33.079709780000002</v>
      </c>
      <c r="C12411">
        <v>13</v>
      </c>
      <c r="D12411" t="s">
        <v>371</v>
      </c>
      <c r="E12411" t="s">
        <v>370</v>
      </c>
      <c r="F12411">
        <v>12410</v>
      </c>
      <c r="G12411">
        <v>2</v>
      </c>
      <c r="H12411">
        <v>13.33</v>
      </c>
      <c r="I12411">
        <v>2.4609999999999999</v>
      </c>
      <c r="J12411">
        <v>1</v>
      </c>
      <c r="K12411">
        <v>1164.5</v>
      </c>
      <c r="L12411" t="s">
        <v>369</v>
      </c>
      <c r="M12411" t="s">
        <v>368</v>
      </c>
      <c r="N12411" s="8">
        <v>41962</v>
      </c>
      <c r="O12411">
        <v>0</v>
      </c>
      <c r="P12411">
        <v>0</v>
      </c>
      <c r="Q12411">
        <v>6678.3</v>
      </c>
      <c r="R12411">
        <v>812.8</v>
      </c>
      <c r="S12411">
        <v>1.6930000000000001</v>
      </c>
      <c r="T12411">
        <v>33</v>
      </c>
      <c r="U12411">
        <v>2463</v>
      </c>
      <c r="V12411">
        <v>32</v>
      </c>
      <c r="W12411">
        <v>1.6779999999999999</v>
      </c>
      <c r="X12411">
        <v>2.7109999999999999</v>
      </c>
      <c r="Y12411" s="8">
        <v>41962</v>
      </c>
    </row>
    <row r="12412" spans="1:25" x14ac:dyDescent="0.25">
      <c r="A12412">
        <v>-111.978228</v>
      </c>
      <c r="B12412">
        <v>33.079716769999997</v>
      </c>
      <c r="C12412">
        <v>13</v>
      </c>
      <c r="D12412" t="s">
        <v>371</v>
      </c>
      <c r="E12412" t="s">
        <v>370</v>
      </c>
      <c r="F12412">
        <v>12411</v>
      </c>
      <c r="G12412">
        <v>0</v>
      </c>
      <c r="H12412">
        <v>13.33</v>
      </c>
      <c r="I12412">
        <v>2.395</v>
      </c>
      <c r="J12412">
        <v>1</v>
      </c>
      <c r="K12412">
        <v>1164.4000000000001</v>
      </c>
      <c r="L12412" t="s">
        <v>369</v>
      </c>
      <c r="M12412" t="s">
        <v>368</v>
      </c>
      <c r="N12412" s="8">
        <v>41962</v>
      </c>
      <c r="O12412">
        <v>0</v>
      </c>
      <c r="P12412">
        <v>0</v>
      </c>
      <c r="Q12412">
        <v>5726.5</v>
      </c>
      <c r="R12412">
        <v>716.05</v>
      </c>
      <c r="S12412">
        <v>1.492</v>
      </c>
      <c r="T12412">
        <v>33</v>
      </c>
      <c r="U12412">
        <v>2169.9</v>
      </c>
      <c r="V12412">
        <v>32</v>
      </c>
      <c r="W12412">
        <v>1.633</v>
      </c>
      <c r="X12412">
        <v>2.6389999999999998</v>
      </c>
      <c r="Y12412" s="8">
        <v>41962</v>
      </c>
    </row>
    <row r="12413" spans="1:25" x14ac:dyDescent="0.25">
      <c r="A12413">
        <v>-111.97822717</v>
      </c>
      <c r="B12413">
        <v>33.079723780000002</v>
      </c>
      <c r="C12413">
        <v>13</v>
      </c>
      <c r="D12413" t="s">
        <v>371</v>
      </c>
      <c r="E12413" t="s">
        <v>370</v>
      </c>
      <c r="F12413">
        <v>12412</v>
      </c>
      <c r="G12413">
        <v>1</v>
      </c>
      <c r="H12413">
        <v>13.33</v>
      </c>
      <c r="I12413">
        <v>2.3290000000000002</v>
      </c>
      <c r="J12413">
        <v>1</v>
      </c>
      <c r="K12413">
        <v>1164.5</v>
      </c>
      <c r="L12413" t="s">
        <v>369</v>
      </c>
      <c r="M12413" t="s">
        <v>368</v>
      </c>
      <c r="N12413" s="8">
        <v>41962</v>
      </c>
      <c r="O12413">
        <v>0</v>
      </c>
      <c r="P12413">
        <v>0</v>
      </c>
      <c r="Q12413">
        <v>6636.6</v>
      </c>
      <c r="R12413">
        <v>853.22</v>
      </c>
      <c r="S12413">
        <v>1.778</v>
      </c>
      <c r="T12413">
        <v>33</v>
      </c>
      <c r="U12413">
        <v>2585.5</v>
      </c>
      <c r="V12413">
        <v>32</v>
      </c>
      <c r="W12413">
        <v>1.5880000000000001</v>
      </c>
      <c r="X12413">
        <v>2.5670000000000002</v>
      </c>
      <c r="Y12413" s="8">
        <v>41962</v>
      </c>
    </row>
    <row r="12414" spans="1:25" x14ac:dyDescent="0.25">
      <c r="A12414">
        <v>-111.97822717</v>
      </c>
      <c r="B12414">
        <v>33.079729780000001</v>
      </c>
      <c r="C12414">
        <v>13</v>
      </c>
      <c r="D12414" t="s">
        <v>371</v>
      </c>
      <c r="E12414" t="s">
        <v>370</v>
      </c>
      <c r="F12414">
        <v>12413</v>
      </c>
      <c r="G12414">
        <v>1</v>
      </c>
      <c r="H12414">
        <v>13.33</v>
      </c>
      <c r="I12414">
        <v>2.4609999999999999</v>
      </c>
      <c r="J12414">
        <v>1</v>
      </c>
      <c r="K12414">
        <v>1164.5</v>
      </c>
      <c r="L12414" t="s">
        <v>369</v>
      </c>
      <c r="M12414" t="s">
        <v>368</v>
      </c>
      <c r="N12414" s="8">
        <v>41962</v>
      </c>
      <c r="O12414">
        <v>0</v>
      </c>
      <c r="P12414">
        <v>0</v>
      </c>
      <c r="Q12414">
        <v>6452.9</v>
      </c>
      <c r="R12414">
        <v>785.36</v>
      </c>
      <c r="S12414">
        <v>1.6359999999999999</v>
      </c>
      <c r="T12414">
        <v>33</v>
      </c>
      <c r="U12414">
        <v>2379.9</v>
      </c>
      <c r="V12414">
        <v>32</v>
      </c>
      <c r="W12414">
        <v>1.6779999999999999</v>
      </c>
      <c r="X12414">
        <v>2.7109999999999999</v>
      </c>
      <c r="Y12414" s="8">
        <v>41962</v>
      </c>
    </row>
    <row r="12415" spans="1:25" x14ac:dyDescent="0.25">
      <c r="A12415">
        <v>-111.97822717</v>
      </c>
      <c r="B12415">
        <v>33.079736779999998</v>
      </c>
      <c r="C12415">
        <v>13</v>
      </c>
      <c r="D12415" t="s">
        <v>371</v>
      </c>
      <c r="E12415" t="s">
        <v>370</v>
      </c>
      <c r="F12415">
        <v>12414</v>
      </c>
      <c r="G12415">
        <v>1</v>
      </c>
      <c r="H12415">
        <v>13.33</v>
      </c>
      <c r="I12415">
        <v>2.4279999999999999</v>
      </c>
      <c r="J12415">
        <v>1</v>
      </c>
      <c r="K12415">
        <v>1164.5</v>
      </c>
      <c r="L12415" t="s">
        <v>369</v>
      </c>
      <c r="M12415" t="s">
        <v>368</v>
      </c>
      <c r="N12415" s="8">
        <v>41962</v>
      </c>
      <c r="O12415">
        <v>0</v>
      </c>
      <c r="P12415">
        <v>0</v>
      </c>
      <c r="Q12415">
        <v>6163.8</v>
      </c>
      <c r="R12415">
        <v>760.31</v>
      </c>
      <c r="S12415">
        <v>1.5840000000000001</v>
      </c>
      <c r="T12415">
        <v>33</v>
      </c>
      <c r="U12415">
        <v>2304</v>
      </c>
      <c r="V12415">
        <v>32</v>
      </c>
      <c r="W12415">
        <v>1.655</v>
      </c>
      <c r="X12415">
        <v>2.6749999999999998</v>
      </c>
      <c r="Y12415" s="8">
        <v>41962</v>
      </c>
    </row>
    <row r="12416" spans="1:25" x14ac:dyDescent="0.25">
      <c r="A12416">
        <v>-111.97822666</v>
      </c>
      <c r="B12416">
        <v>33.079742779999997</v>
      </c>
      <c r="C12416">
        <v>13</v>
      </c>
      <c r="D12416" t="s">
        <v>371</v>
      </c>
      <c r="E12416" t="s">
        <v>370</v>
      </c>
      <c r="F12416">
        <v>12415</v>
      </c>
      <c r="G12416">
        <v>358</v>
      </c>
      <c r="H12416">
        <v>13.33</v>
      </c>
      <c r="I12416">
        <v>2.395</v>
      </c>
      <c r="J12416">
        <v>1</v>
      </c>
      <c r="K12416">
        <v>1164.4000000000001</v>
      </c>
      <c r="L12416" t="s">
        <v>369</v>
      </c>
      <c r="M12416" t="s">
        <v>368</v>
      </c>
      <c r="N12416" s="8">
        <v>41962</v>
      </c>
      <c r="O12416">
        <v>0</v>
      </c>
      <c r="P12416">
        <v>0</v>
      </c>
      <c r="Q12416">
        <v>6818.1</v>
      </c>
      <c r="R12416">
        <v>852.54</v>
      </c>
      <c r="S12416">
        <v>1.776</v>
      </c>
      <c r="T12416">
        <v>33</v>
      </c>
      <c r="U12416">
        <v>2583.5</v>
      </c>
      <c r="V12416">
        <v>32</v>
      </c>
      <c r="W12416">
        <v>1.633</v>
      </c>
      <c r="X12416">
        <v>2.6389999999999998</v>
      </c>
      <c r="Y12416" s="8">
        <v>41962</v>
      </c>
    </row>
    <row r="12417" spans="1:25" x14ac:dyDescent="0.25">
      <c r="A12417">
        <v>-111.97822649</v>
      </c>
      <c r="B12417">
        <v>33.079749790000001</v>
      </c>
      <c r="C12417">
        <v>13</v>
      </c>
      <c r="D12417" t="s">
        <v>371</v>
      </c>
      <c r="E12417" t="s">
        <v>370</v>
      </c>
      <c r="F12417">
        <v>12416</v>
      </c>
      <c r="G12417">
        <v>357</v>
      </c>
      <c r="H12417">
        <v>13.33</v>
      </c>
      <c r="I12417">
        <v>2.3620000000000001</v>
      </c>
      <c r="J12417">
        <v>1</v>
      </c>
      <c r="K12417">
        <v>1164.4000000000001</v>
      </c>
      <c r="L12417" t="s">
        <v>369</v>
      </c>
      <c r="M12417" t="s">
        <v>368</v>
      </c>
      <c r="N12417" s="8">
        <v>41962</v>
      </c>
      <c r="O12417">
        <v>0</v>
      </c>
      <c r="P12417">
        <v>0</v>
      </c>
      <c r="Q12417">
        <v>7860.7</v>
      </c>
      <c r="R12417">
        <v>996.57</v>
      </c>
      <c r="S12417">
        <v>2.0760000000000001</v>
      </c>
      <c r="T12417">
        <v>33</v>
      </c>
      <c r="U12417">
        <v>3019.9</v>
      </c>
      <c r="V12417">
        <v>32</v>
      </c>
      <c r="W12417">
        <v>1.611</v>
      </c>
      <c r="X12417">
        <v>2.6030000000000002</v>
      </c>
      <c r="Y12417" s="8">
        <v>41962</v>
      </c>
    </row>
    <row r="12418" spans="1:25" x14ac:dyDescent="0.25">
      <c r="A12418">
        <v>-111.97822734</v>
      </c>
      <c r="B12418">
        <v>33.079756779999997</v>
      </c>
      <c r="C12418">
        <v>13</v>
      </c>
      <c r="D12418" t="s">
        <v>371</v>
      </c>
      <c r="E12418" t="s">
        <v>370</v>
      </c>
      <c r="F12418">
        <v>12417</v>
      </c>
      <c r="G12418">
        <v>2</v>
      </c>
      <c r="H12418">
        <v>13.33</v>
      </c>
      <c r="I12418">
        <v>2.4929999999999999</v>
      </c>
      <c r="J12418">
        <v>1</v>
      </c>
      <c r="K12418">
        <v>1164.4000000000001</v>
      </c>
      <c r="L12418" t="s">
        <v>369</v>
      </c>
      <c r="M12418" t="s">
        <v>368</v>
      </c>
      <c r="N12418" s="8">
        <v>41962</v>
      </c>
      <c r="O12418">
        <v>0</v>
      </c>
      <c r="P12418">
        <v>0</v>
      </c>
      <c r="Q12418">
        <v>6899.8</v>
      </c>
      <c r="R12418">
        <v>828.71</v>
      </c>
      <c r="S12418">
        <v>1.726</v>
      </c>
      <c r="T12418">
        <v>33</v>
      </c>
      <c r="U12418">
        <v>2511.1999999999998</v>
      </c>
      <c r="V12418">
        <v>32</v>
      </c>
      <c r="W12418">
        <v>1.7</v>
      </c>
      <c r="X12418">
        <v>2.7480000000000002</v>
      </c>
      <c r="Y12418" s="8">
        <v>41962</v>
      </c>
    </row>
    <row r="12419" spans="1:25" x14ac:dyDescent="0.25">
      <c r="A12419">
        <v>-111.97822734</v>
      </c>
      <c r="B12419">
        <v>33.079762780000003</v>
      </c>
      <c r="C12419">
        <v>13</v>
      </c>
      <c r="D12419" t="s">
        <v>371</v>
      </c>
      <c r="E12419" t="s">
        <v>370</v>
      </c>
      <c r="F12419">
        <v>12418</v>
      </c>
      <c r="G12419">
        <v>2</v>
      </c>
      <c r="H12419">
        <v>13.33</v>
      </c>
      <c r="I12419">
        <v>2.395</v>
      </c>
      <c r="J12419">
        <v>1</v>
      </c>
      <c r="K12419">
        <v>1164.4000000000001</v>
      </c>
      <c r="L12419" t="s">
        <v>369</v>
      </c>
      <c r="M12419" t="s">
        <v>368</v>
      </c>
      <c r="N12419" s="8">
        <v>41962</v>
      </c>
      <c r="O12419">
        <v>0</v>
      </c>
      <c r="P12419">
        <v>0</v>
      </c>
      <c r="Q12419">
        <v>8252</v>
      </c>
      <c r="R12419">
        <v>1031.8</v>
      </c>
      <c r="S12419">
        <v>2.15</v>
      </c>
      <c r="T12419">
        <v>33</v>
      </c>
      <c r="U12419">
        <v>3126.8</v>
      </c>
      <c r="V12419">
        <v>32</v>
      </c>
      <c r="W12419">
        <v>1.633</v>
      </c>
      <c r="X12419">
        <v>2.6389999999999998</v>
      </c>
      <c r="Y12419" s="8">
        <v>41962</v>
      </c>
    </row>
    <row r="12420" spans="1:25" x14ac:dyDescent="0.25">
      <c r="A12420">
        <v>-111.978227</v>
      </c>
      <c r="B12420">
        <v>33.079769769999999</v>
      </c>
      <c r="C12420">
        <v>13</v>
      </c>
      <c r="D12420" t="s">
        <v>371</v>
      </c>
      <c r="E12420" t="s">
        <v>370</v>
      </c>
      <c r="F12420">
        <v>12419</v>
      </c>
      <c r="G12420">
        <v>360</v>
      </c>
      <c r="H12420">
        <v>13.33</v>
      </c>
      <c r="I12420">
        <v>2.3620000000000001</v>
      </c>
      <c r="J12420">
        <v>1</v>
      </c>
      <c r="K12420">
        <v>1164.3</v>
      </c>
      <c r="L12420" t="s">
        <v>369</v>
      </c>
      <c r="M12420" t="s">
        <v>368</v>
      </c>
      <c r="N12420" s="8">
        <v>41962</v>
      </c>
      <c r="O12420">
        <v>0</v>
      </c>
      <c r="P12420">
        <v>0</v>
      </c>
      <c r="Q12420">
        <v>5834.9</v>
      </c>
      <c r="R12420">
        <v>739.73</v>
      </c>
      <c r="S12420">
        <v>1.5409999999999999</v>
      </c>
      <c r="T12420">
        <v>33</v>
      </c>
      <c r="U12420">
        <v>2241.6</v>
      </c>
      <c r="V12420">
        <v>32</v>
      </c>
      <c r="W12420">
        <v>1.611</v>
      </c>
      <c r="X12420">
        <v>2.6030000000000002</v>
      </c>
      <c r="Y12420" s="8">
        <v>41962</v>
      </c>
    </row>
    <row r="12421" spans="1:25" x14ac:dyDescent="0.25">
      <c r="A12421">
        <v>-111.97822666</v>
      </c>
      <c r="B12421">
        <v>33.079775779999999</v>
      </c>
      <c r="C12421">
        <v>13</v>
      </c>
      <c r="D12421" t="s">
        <v>371</v>
      </c>
      <c r="E12421" t="s">
        <v>370</v>
      </c>
      <c r="F12421">
        <v>12420</v>
      </c>
      <c r="G12421">
        <v>358</v>
      </c>
      <c r="H12421">
        <v>13.33</v>
      </c>
      <c r="I12421">
        <v>2.3290000000000002</v>
      </c>
      <c r="J12421">
        <v>1</v>
      </c>
      <c r="K12421">
        <v>1164.3</v>
      </c>
      <c r="L12421" t="s">
        <v>369</v>
      </c>
      <c r="M12421" t="s">
        <v>368</v>
      </c>
      <c r="N12421" s="8">
        <v>41962</v>
      </c>
      <c r="O12421">
        <v>0</v>
      </c>
      <c r="P12421">
        <v>0</v>
      </c>
      <c r="Q12421">
        <v>6927.3</v>
      </c>
      <c r="R12421">
        <v>890.6</v>
      </c>
      <c r="S12421">
        <v>1.855</v>
      </c>
      <c r="T12421">
        <v>33</v>
      </c>
      <c r="U12421">
        <v>2698.8</v>
      </c>
      <c r="V12421">
        <v>32</v>
      </c>
      <c r="W12421">
        <v>1.5880000000000001</v>
      </c>
      <c r="X12421">
        <v>2.5670000000000002</v>
      </c>
      <c r="Y12421" s="8">
        <v>41962</v>
      </c>
    </row>
    <row r="12422" spans="1:25" x14ac:dyDescent="0.25">
      <c r="A12422">
        <v>-111.97822717</v>
      </c>
      <c r="B12422">
        <v>33.079782780000002</v>
      </c>
      <c r="C12422">
        <v>13</v>
      </c>
      <c r="D12422" t="s">
        <v>371</v>
      </c>
      <c r="E12422" t="s">
        <v>370</v>
      </c>
      <c r="F12422">
        <v>12421</v>
      </c>
      <c r="G12422">
        <v>1</v>
      </c>
      <c r="H12422">
        <v>13.33</v>
      </c>
      <c r="I12422">
        <v>2.2970000000000002</v>
      </c>
      <c r="J12422">
        <v>1</v>
      </c>
      <c r="K12422">
        <v>1164.3</v>
      </c>
      <c r="L12422" t="s">
        <v>369</v>
      </c>
      <c r="M12422" t="s">
        <v>368</v>
      </c>
      <c r="N12422" s="8">
        <v>41962</v>
      </c>
      <c r="O12422">
        <v>0</v>
      </c>
      <c r="P12422">
        <v>0</v>
      </c>
      <c r="Q12422">
        <v>7535.3</v>
      </c>
      <c r="R12422">
        <v>982.61</v>
      </c>
      <c r="S12422">
        <v>2.0470000000000002</v>
      </c>
      <c r="T12422">
        <v>33</v>
      </c>
      <c r="U12422">
        <v>2977.6</v>
      </c>
      <c r="V12422">
        <v>32</v>
      </c>
      <c r="W12422">
        <v>1.5660000000000001</v>
      </c>
      <c r="X12422">
        <v>2.5310000000000001</v>
      </c>
      <c r="Y12422" s="8">
        <v>41962</v>
      </c>
    </row>
    <row r="12423" spans="1:25" x14ac:dyDescent="0.25">
      <c r="A12423">
        <v>-111.97822768</v>
      </c>
      <c r="B12423">
        <v>33.07978979</v>
      </c>
      <c r="C12423">
        <v>13</v>
      </c>
      <c r="D12423" t="s">
        <v>371</v>
      </c>
      <c r="E12423" t="s">
        <v>370</v>
      </c>
      <c r="F12423">
        <v>12422</v>
      </c>
      <c r="G12423">
        <v>4</v>
      </c>
      <c r="H12423">
        <v>13.33</v>
      </c>
      <c r="I12423">
        <v>2.4929999999999999</v>
      </c>
      <c r="J12423">
        <v>1</v>
      </c>
      <c r="K12423">
        <v>1164.2</v>
      </c>
      <c r="L12423" t="s">
        <v>369</v>
      </c>
      <c r="M12423" t="s">
        <v>368</v>
      </c>
      <c r="N12423" s="8">
        <v>41962</v>
      </c>
      <c r="O12423">
        <v>0</v>
      </c>
      <c r="P12423">
        <v>0</v>
      </c>
      <c r="Q12423">
        <v>8590.6</v>
      </c>
      <c r="R12423">
        <v>1031.8</v>
      </c>
      <c r="S12423">
        <v>2.15</v>
      </c>
      <c r="T12423">
        <v>33</v>
      </c>
      <c r="U12423">
        <v>3126.6</v>
      </c>
      <c r="V12423">
        <v>32</v>
      </c>
      <c r="W12423">
        <v>1.7</v>
      </c>
      <c r="X12423">
        <v>2.7480000000000002</v>
      </c>
      <c r="Y12423" s="8">
        <v>41962</v>
      </c>
    </row>
    <row r="12424" spans="1:25" x14ac:dyDescent="0.25">
      <c r="A12424">
        <v>-111.97822649</v>
      </c>
      <c r="B12424">
        <v>33.079795789999999</v>
      </c>
      <c r="C12424">
        <v>13</v>
      </c>
      <c r="D12424" t="s">
        <v>371</v>
      </c>
      <c r="E12424" t="s">
        <v>370</v>
      </c>
      <c r="F12424">
        <v>12423</v>
      </c>
      <c r="G12424">
        <v>357</v>
      </c>
      <c r="H12424">
        <v>13.33</v>
      </c>
      <c r="I12424">
        <v>2.4279999999999999</v>
      </c>
      <c r="J12424">
        <v>1</v>
      </c>
      <c r="K12424">
        <v>1164.0999999999999</v>
      </c>
      <c r="L12424" t="s">
        <v>369</v>
      </c>
      <c r="M12424" t="s">
        <v>368</v>
      </c>
      <c r="N12424" s="8">
        <v>41962</v>
      </c>
      <c r="O12424">
        <v>0</v>
      </c>
      <c r="P12424">
        <v>0</v>
      </c>
      <c r="Q12424">
        <v>8299.5</v>
      </c>
      <c r="R12424">
        <v>1023.8</v>
      </c>
      <c r="S12424">
        <v>2.133</v>
      </c>
      <c r="T12424">
        <v>33</v>
      </c>
      <c r="U12424">
        <v>3102.3</v>
      </c>
      <c r="V12424">
        <v>32</v>
      </c>
      <c r="W12424">
        <v>1.655</v>
      </c>
      <c r="X12424">
        <v>2.6749999999999998</v>
      </c>
      <c r="Y12424" s="8">
        <v>41962</v>
      </c>
    </row>
    <row r="12425" spans="1:25" x14ac:dyDescent="0.25">
      <c r="A12425">
        <v>-111.978227</v>
      </c>
      <c r="B12425">
        <v>33.079802770000001</v>
      </c>
      <c r="C12425">
        <v>13</v>
      </c>
      <c r="D12425" t="s">
        <v>371</v>
      </c>
      <c r="E12425" t="s">
        <v>370</v>
      </c>
      <c r="F12425">
        <v>12424</v>
      </c>
      <c r="G12425">
        <v>0</v>
      </c>
      <c r="H12425">
        <v>13.33</v>
      </c>
      <c r="I12425">
        <v>2.395</v>
      </c>
      <c r="J12425">
        <v>1</v>
      </c>
      <c r="K12425">
        <v>1164.2</v>
      </c>
      <c r="L12425" t="s">
        <v>369</v>
      </c>
      <c r="M12425" t="s">
        <v>368</v>
      </c>
      <c r="N12425" s="8">
        <v>41962</v>
      </c>
      <c r="O12425">
        <v>0</v>
      </c>
      <c r="P12425">
        <v>0</v>
      </c>
      <c r="Q12425">
        <v>7177.5</v>
      </c>
      <c r="R12425">
        <v>897.49</v>
      </c>
      <c r="S12425">
        <v>1.87</v>
      </c>
      <c r="T12425">
        <v>33</v>
      </c>
      <c r="U12425">
        <v>2719.7</v>
      </c>
      <c r="V12425">
        <v>32</v>
      </c>
      <c r="W12425">
        <v>1.633</v>
      </c>
      <c r="X12425">
        <v>2.6389999999999998</v>
      </c>
      <c r="Y12425" s="8">
        <v>41962</v>
      </c>
    </row>
    <row r="12426" spans="1:25" x14ac:dyDescent="0.25">
      <c r="A12426">
        <v>-111.97822734</v>
      </c>
      <c r="B12426">
        <v>33.07980878</v>
      </c>
      <c r="C12426">
        <v>13</v>
      </c>
      <c r="D12426" t="s">
        <v>371</v>
      </c>
      <c r="E12426" t="s">
        <v>370</v>
      </c>
      <c r="F12426">
        <v>12425</v>
      </c>
      <c r="G12426">
        <v>2</v>
      </c>
      <c r="H12426">
        <v>13.33</v>
      </c>
      <c r="I12426">
        <v>2.4609999999999999</v>
      </c>
      <c r="J12426">
        <v>1</v>
      </c>
      <c r="K12426">
        <v>1164.2</v>
      </c>
      <c r="L12426" t="s">
        <v>369</v>
      </c>
      <c r="M12426" t="s">
        <v>368</v>
      </c>
      <c r="N12426" s="8">
        <v>41962</v>
      </c>
      <c r="O12426">
        <v>0</v>
      </c>
      <c r="P12426">
        <v>0</v>
      </c>
      <c r="Q12426">
        <v>8099.8</v>
      </c>
      <c r="R12426">
        <v>985.8</v>
      </c>
      <c r="S12426">
        <v>2.0539999999999998</v>
      </c>
      <c r="T12426">
        <v>33</v>
      </c>
      <c r="U12426">
        <v>2987.3</v>
      </c>
      <c r="V12426">
        <v>32</v>
      </c>
      <c r="W12426">
        <v>1.6779999999999999</v>
      </c>
      <c r="X12426">
        <v>2.7109999999999999</v>
      </c>
      <c r="Y12426" s="8">
        <v>41962</v>
      </c>
    </row>
    <row r="12427" spans="1:25" x14ac:dyDescent="0.25">
      <c r="A12427">
        <v>-111.978227</v>
      </c>
      <c r="B12427">
        <v>33.079815770000003</v>
      </c>
      <c r="C12427">
        <v>13</v>
      </c>
      <c r="D12427" t="s">
        <v>371</v>
      </c>
      <c r="E12427" t="s">
        <v>370</v>
      </c>
      <c r="F12427">
        <v>12426</v>
      </c>
      <c r="G12427">
        <v>0</v>
      </c>
      <c r="H12427">
        <v>13.33</v>
      </c>
      <c r="I12427">
        <v>2.4609999999999999</v>
      </c>
      <c r="J12427">
        <v>1</v>
      </c>
      <c r="K12427">
        <v>1164.2</v>
      </c>
      <c r="L12427" t="s">
        <v>369</v>
      </c>
      <c r="M12427" t="s">
        <v>368</v>
      </c>
      <c r="N12427" s="8">
        <v>41962</v>
      </c>
      <c r="O12427">
        <v>0</v>
      </c>
      <c r="P12427">
        <v>0</v>
      </c>
      <c r="Q12427">
        <v>8094.6</v>
      </c>
      <c r="R12427">
        <v>985.17</v>
      </c>
      <c r="S12427">
        <v>2.052</v>
      </c>
      <c r="T12427">
        <v>33</v>
      </c>
      <c r="U12427">
        <v>2985.4</v>
      </c>
      <c r="V12427">
        <v>32</v>
      </c>
      <c r="W12427">
        <v>1.6779999999999999</v>
      </c>
      <c r="X12427">
        <v>2.7109999999999999</v>
      </c>
      <c r="Y12427" s="8">
        <v>41962</v>
      </c>
    </row>
    <row r="12428" spans="1:25" x14ac:dyDescent="0.25">
      <c r="A12428">
        <v>-111.97822666</v>
      </c>
      <c r="B12428">
        <v>33.079821780000003</v>
      </c>
      <c r="C12428">
        <v>13</v>
      </c>
      <c r="D12428" t="s">
        <v>371</v>
      </c>
      <c r="E12428" t="s">
        <v>370</v>
      </c>
      <c r="F12428">
        <v>12427</v>
      </c>
      <c r="G12428">
        <v>358</v>
      </c>
      <c r="H12428">
        <v>13.33</v>
      </c>
      <c r="I12428">
        <v>2.395</v>
      </c>
      <c r="J12428">
        <v>1</v>
      </c>
      <c r="K12428">
        <v>1164.2</v>
      </c>
      <c r="L12428" t="s">
        <v>369</v>
      </c>
      <c r="M12428" t="s">
        <v>368</v>
      </c>
      <c r="N12428" s="8">
        <v>41962</v>
      </c>
      <c r="O12428">
        <v>0</v>
      </c>
      <c r="P12428">
        <v>0</v>
      </c>
      <c r="Q12428">
        <v>9169.2999999999993</v>
      </c>
      <c r="R12428">
        <v>1146.5</v>
      </c>
      <c r="S12428">
        <v>2.3889999999999998</v>
      </c>
      <c r="T12428">
        <v>33</v>
      </c>
      <c r="U12428">
        <v>3474.4</v>
      </c>
      <c r="V12428">
        <v>32</v>
      </c>
      <c r="W12428">
        <v>1.633</v>
      </c>
      <c r="X12428">
        <v>2.6389999999999998</v>
      </c>
      <c r="Y12428" s="8">
        <v>41962</v>
      </c>
    </row>
    <row r="12429" spans="1:25" x14ac:dyDescent="0.25">
      <c r="A12429">
        <v>-111.97822717</v>
      </c>
      <c r="B12429">
        <v>33.07982878</v>
      </c>
      <c r="C12429">
        <v>13</v>
      </c>
      <c r="D12429" t="s">
        <v>371</v>
      </c>
      <c r="E12429" t="s">
        <v>370</v>
      </c>
      <c r="F12429">
        <v>12428</v>
      </c>
      <c r="G12429">
        <v>1</v>
      </c>
      <c r="H12429">
        <v>13.33</v>
      </c>
      <c r="I12429">
        <v>2.3620000000000001</v>
      </c>
      <c r="J12429">
        <v>1</v>
      </c>
      <c r="K12429">
        <v>1164.3</v>
      </c>
      <c r="L12429" t="s">
        <v>369</v>
      </c>
      <c r="M12429" t="s">
        <v>368</v>
      </c>
      <c r="N12429" s="8">
        <v>41962</v>
      </c>
      <c r="O12429">
        <v>0</v>
      </c>
      <c r="P12429">
        <v>0</v>
      </c>
      <c r="Q12429">
        <v>10037</v>
      </c>
      <c r="R12429">
        <v>1272.5</v>
      </c>
      <c r="S12429">
        <v>2.6509999999999998</v>
      </c>
      <c r="T12429">
        <v>33</v>
      </c>
      <c r="U12429">
        <v>3856</v>
      </c>
      <c r="V12429">
        <v>32</v>
      </c>
      <c r="W12429">
        <v>1.611</v>
      </c>
      <c r="X12429">
        <v>2.6030000000000002</v>
      </c>
      <c r="Y12429" s="8">
        <v>41962</v>
      </c>
    </row>
    <row r="12430" spans="1:25" x14ac:dyDescent="0.25">
      <c r="A12430">
        <v>-111.97822717</v>
      </c>
      <c r="B12430">
        <v>33.079834779999999</v>
      </c>
      <c r="C12430">
        <v>13</v>
      </c>
      <c r="D12430" t="s">
        <v>371</v>
      </c>
      <c r="E12430" t="s">
        <v>370</v>
      </c>
      <c r="F12430">
        <v>12429</v>
      </c>
      <c r="G12430">
        <v>1</v>
      </c>
      <c r="H12430">
        <v>13.33</v>
      </c>
      <c r="I12430">
        <v>2.4279999999999999</v>
      </c>
      <c r="J12430">
        <v>1</v>
      </c>
      <c r="K12430">
        <v>1164.2</v>
      </c>
      <c r="L12430" t="s">
        <v>369</v>
      </c>
      <c r="M12430" t="s">
        <v>368</v>
      </c>
      <c r="N12430" s="8">
        <v>41962</v>
      </c>
      <c r="O12430">
        <v>0</v>
      </c>
      <c r="P12430">
        <v>0</v>
      </c>
      <c r="Q12430">
        <v>9486.6</v>
      </c>
      <c r="R12430">
        <v>1170.2</v>
      </c>
      <c r="S12430">
        <v>2.4380000000000002</v>
      </c>
      <c r="T12430">
        <v>33</v>
      </c>
      <c r="U12430">
        <v>3546</v>
      </c>
      <c r="V12430">
        <v>32</v>
      </c>
      <c r="W12430">
        <v>1.655</v>
      </c>
      <c r="X12430">
        <v>2.6749999999999998</v>
      </c>
      <c r="Y12430" s="8">
        <v>41962</v>
      </c>
    </row>
    <row r="12431" spans="1:25" x14ac:dyDescent="0.25">
      <c r="A12431">
        <v>-111.97822734</v>
      </c>
      <c r="B12431">
        <v>33.079841780000002</v>
      </c>
      <c r="C12431">
        <v>13</v>
      </c>
      <c r="D12431" t="s">
        <v>371</v>
      </c>
      <c r="E12431" t="s">
        <v>370</v>
      </c>
      <c r="F12431">
        <v>12430</v>
      </c>
      <c r="G12431">
        <v>2</v>
      </c>
      <c r="H12431">
        <v>13.33</v>
      </c>
      <c r="I12431">
        <v>2.395</v>
      </c>
      <c r="J12431">
        <v>1</v>
      </c>
      <c r="K12431">
        <v>1164.0999999999999</v>
      </c>
      <c r="L12431" t="s">
        <v>369</v>
      </c>
      <c r="M12431" t="s">
        <v>368</v>
      </c>
      <c r="N12431" s="8">
        <v>41962</v>
      </c>
      <c r="O12431">
        <v>0</v>
      </c>
      <c r="P12431">
        <v>0</v>
      </c>
      <c r="Q12431">
        <v>10155</v>
      </c>
      <c r="R12431">
        <v>1269.8</v>
      </c>
      <c r="S12431">
        <v>2.645</v>
      </c>
      <c r="T12431">
        <v>33</v>
      </c>
      <c r="U12431">
        <v>3847.9</v>
      </c>
      <c r="V12431">
        <v>32</v>
      </c>
      <c r="W12431">
        <v>1.633</v>
      </c>
      <c r="X12431">
        <v>2.6389999999999998</v>
      </c>
      <c r="Y12431" s="8">
        <v>41962</v>
      </c>
    </row>
    <row r="12432" spans="1:25" x14ac:dyDescent="0.25">
      <c r="A12432">
        <v>-111.97822634000001</v>
      </c>
      <c r="B12432">
        <v>33.079847780000001</v>
      </c>
      <c r="C12432">
        <v>13</v>
      </c>
      <c r="D12432" t="s">
        <v>371</v>
      </c>
      <c r="E12432" t="s">
        <v>370</v>
      </c>
      <c r="F12432">
        <v>12431</v>
      </c>
      <c r="G12432">
        <v>2</v>
      </c>
      <c r="H12432">
        <v>13.33</v>
      </c>
      <c r="I12432">
        <v>2.3290000000000002</v>
      </c>
      <c r="J12432">
        <v>1</v>
      </c>
      <c r="K12432">
        <v>1164.0999999999999</v>
      </c>
      <c r="L12432" t="s">
        <v>369</v>
      </c>
      <c r="M12432" t="s">
        <v>368</v>
      </c>
      <c r="N12432" s="8">
        <v>41962</v>
      </c>
      <c r="O12432">
        <v>0</v>
      </c>
      <c r="P12432">
        <v>0</v>
      </c>
      <c r="Q12432">
        <v>9205</v>
      </c>
      <c r="R12432">
        <v>1183.4000000000001</v>
      </c>
      <c r="S12432">
        <v>2.4649999999999999</v>
      </c>
      <c r="T12432">
        <v>33</v>
      </c>
      <c r="U12432">
        <v>3586.2</v>
      </c>
      <c r="V12432">
        <v>32</v>
      </c>
      <c r="W12432">
        <v>1.5880000000000001</v>
      </c>
      <c r="X12432">
        <v>2.5670000000000002</v>
      </c>
      <c r="Y12432" s="8">
        <v>41962</v>
      </c>
    </row>
    <row r="12433" spans="1:25" x14ac:dyDescent="0.25">
      <c r="A12433">
        <v>-111.97822583</v>
      </c>
      <c r="B12433">
        <v>33.079854779999998</v>
      </c>
      <c r="C12433">
        <v>13</v>
      </c>
      <c r="D12433" t="s">
        <v>371</v>
      </c>
      <c r="E12433" t="s">
        <v>370</v>
      </c>
      <c r="F12433">
        <v>12432</v>
      </c>
      <c r="G12433">
        <v>359</v>
      </c>
      <c r="H12433">
        <v>13.33</v>
      </c>
      <c r="I12433">
        <v>2.395</v>
      </c>
      <c r="J12433">
        <v>1</v>
      </c>
      <c r="K12433">
        <v>1164.0999999999999</v>
      </c>
      <c r="L12433" t="s">
        <v>369</v>
      </c>
      <c r="M12433" t="s">
        <v>368</v>
      </c>
      <c r="N12433" s="8">
        <v>41962</v>
      </c>
      <c r="O12433">
        <v>0</v>
      </c>
      <c r="P12433">
        <v>0</v>
      </c>
      <c r="Q12433">
        <v>10202</v>
      </c>
      <c r="R12433">
        <v>1275.5999999999999</v>
      </c>
      <c r="S12433">
        <v>2.6579999999999999</v>
      </c>
      <c r="T12433">
        <v>33</v>
      </c>
      <c r="U12433">
        <v>3865.5</v>
      </c>
      <c r="V12433">
        <v>32</v>
      </c>
      <c r="W12433">
        <v>1.633</v>
      </c>
      <c r="X12433">
        <v>2.6389999999999998</v>
      </c>
      <c r="Y12433" s="8">
        <v>41962</v>
      </c>
    </row>
    <row r="12434" spans="1:25" x14ac:dyDescent="0.25">
      <c r="A12434">
        <v>-111.97822583</v>
      </c>
      <c r="B12434">
        <v>33.079860779999997</v>
      </c>
      <c r="C12434">
        <v>13</v>
      </c>
      <c r="D12434" t="s">
        <v>371</v>
      </c>
      <c r="E12434" t="s">
        <v>370</v>
      </c>
      <c r="F12434">
        <v>12433</v>
      </c>
      <c r="G12434">
        <v>359</v>
      </c>
      <c r="H12434">
        <v>13.33</v>
      </c>
      <c r="I12434">
        <v>2.4609999999999999</v>
      </c>
      <c r="J12434">
        <v>1</v>
      </c>
      <c r="K12434">
        <v>1164.0999999999999</v>
      </c>
      <c r="L12434" t="s">
        <v>369</v>
      </c>
      <c r="M12434" t="s">
        <v>368</v>
      </c>
      <c r="N12434" s="8">
        <v>41962</v>
      </c>
      <c r="O12434">
        <v>0</v>
      </c>
      <c r="P12434">
        <v>0</v>
      </c>
      <c r="Q12434">
        <v>8551.2000000000007</v>
      </c>
      <c r="R12434">
        <v>1040.7</v>
      </c>
      <c r="S12434">
        <v>2.1680000000000001</v>
      </c>
      <c r="T12434">
        <v>33</v>
      </c>
      <c r="U12434">
        <v>3153.8</v>
      </c>
      <c r="V12434">
        <v>32</v>
      </c>
      <c r="W12434">
        <v>1.6779999999999999</v>
      </c>
      <c r="X12434">
        <v>2.7109999999999999</v>
      </c>
      <c r="Y12434" s="8">
        <v>41962</v>
      </c>
    </row>
    <row r="12435" spans="1:25" x14ac:dyDescent="0.25">
      <c r="A12435">
        <v>-111.97822583</v>
      </c>
      <c r="B12435">
        <v>33.079867780000001</v>
      </c>
      <c r="C12435">
        <v>13</v>
      </c>
      <c r="D12435" t="s">
        <v>371</v>
      </c>
      <c r="E12435" t="s">
        <v>370</v>
      </c>
      <c r="F12435">
        <v>12434</v>
      </c>
      <c r="G12435">
        <v>359</v>
      </c>
      <c r="H12435">
        <v>13.33</v>
      </c>
      <c r="I12435">
        <v>2.395</v>
      </c>
      <c r="J12435">
        <v>1</v>
      </c>
      <c r="K12435">
        <v>1164.0999999999999</v>
      </c>
      <c r="L12435" t="s">
        <v>369</v>
      </c>
      <c r="M12435" t="s">
        <v>368</v>
      </c>
      <c r="N12435" s="8">
        <v>41962</v>
      </c>
      <c r="O12435">
        <v>0</v>
      </c>
      <c r="P12435">
        <v>0</v>
      </c>
      <c r="Q12435">
        <v>8859.7000000000007</v>
      </c>
      <c r="R12435">
        <v>1107.8</v>
      </c>
      <c r="S12435">
        <v>2.3079999999999998</v>
      </c>
      <c r="T12435">
        <v>33</v>
      </c>
      <c r="U12435">
        <v>3357.1</v>
      </c>
      <c r="V12435">
        <v>32</v>
      </c>
      <c r="W12435">
        <v>1.633</v>
      </c>
      <c r="X12435">
        <v>2.6389999999999998</v>
      </c>
      <c r="Y12435" s="8">
        <v>41962</v>
      </c>
    </row>
    <row r="12436" spans="1:25" x14ac:dyDescent="0.25">
      <c r="A12436">
        <v>-111.97822717</v>
      </c>
      <c r="B12436">
        <v>33.079874779999997</v>
      </c>
      <c r="C12436">
        <v>13</v>
      </c>
      <c r="D12436" t="s">
        <v>371</v>
      </c>
      <c r="E12436" t="s">
        <v>370</v>
      </c>
      <c r="F12436">
        <v>12435</v>
      </c>
      <c r="G12436">
        <v>1</v>
      </c>
      <c r="H12436">
        <v>13.33</v>
      </c>
      <c r="I12436">
        <v>2.3290000000000002</v>
      </c>
      <c r="J12436">
        <v>1</v>
      </c>
      <c r="K12436">
        <v>1164.0999999999999</v>
      </c>
      <c r="L12436" t="s">
        <v>369</v>
      </c>
      <c r="M12436" t="s">
        <v>368</v>
      </c>
      <c r="N12436" s="8">
        <v>41962</v>
      </c>
      <c r="O12436">
        <v>0</v>
      </c>
      <c r="P12436">
        <v>0</v>
      </c>
      <c r="Q12436">
        <v>10473</v>
      </c>
      <c r="R12436">
        <v>1346.5</v>
      </c>
      <c r="S12436">
        <v>2.8050000000000002</v>
      </c>
      <c r="T12436">
        <v>33</v>
      </c>
      <c r="U12436">
        <v>4080.3</v>
      </c>
      <c r="V12436">
        <v>32</v>
      </c>
      <c r="W12436">
        <v>1.5880000000000001</v>
      </c>
      <c r="X12436">
        <v>2.5670000000000002</v>
      </c>
      <c r="Y12436" s="8">
        <v>41962</v>
      </c>
    </row>
    <row r="12437" spans="1:25" x14ac:dyDescent="0.25">
      <c r="A12437">
        <v>-111.97822617</v>
      </c>
      <c r="B12437">
        <v>33.079880780000003</v>
      </c>
      <c r="C12437">
        <v>13</v>
      </c>
      <c r="D12437" t="s">
        <v>371</v>
      </c>
      <c r="E12437" t="s">
        <v>370</v>
      </c>
      <c r="F12437">
        <v>12436</v>
      </c>
      <c r="G12437">
        <v>1</v>
      </c>
      <c r="H12437">
        <v>13.33</v>
      </c>
      <c r="I12437">
        <v>2.5590000000000002</v>
      </c>
      <c r="J12437">
        <v>1</v>
      </c>
      <c r="K12437">
        <v>1164</v>
      </c>
      <c r="L12437" t="s">
        <v>369</v>
      </c>
      <c r="M12437" t="s">
        <v>368</v>
      </c>
      <c r="N12437" s="8">
        <v>41962</v>
      </c>
      <c r="O12437">
        <v>0</v>
      </c>
      <c r="P12437">
        <v>0</v>
      </c>
      <c r="Q12437">
        <v>11174</v>
      </c>
      <c r="R12437">
        <v>1307.5999999999999</v>
      </c>
      <c r="S12437">
        <v>2.7240000000000002</v>
      </c>
      <c r="T12437">
        <v>33</v>
      </c>
      <c r="U12437">
        <v>3962.5</v>
      </c>
      <c r="V12437">
        <v>32</v>
      </c>
      <c r="W12437">
        <v>1.7450000000000001</v>
      </c>
      <c r="X12437">
        <v>2.82</v>
      </c>
      <c r="Y12437" s="8">
        <v>41962</v>
      </c>
    </row>
    <row r="12438" spans="1:25" x14ac:dyDescent="0.25">
      <c r="A12438">
        <v>-111.978227</v>
      </c>
      <c r="B12438">
        <v>33.079887769999999</v>
      </c>
      <c r="C12438">
        <v>13</v>
      </c>
      <c r="D12438" t="s">
        <v>371</v>
      </c>
      <c r="E12438" t="s">
        <v>370</v>
      </c>
      <c r="F12438">
        <v>12437</v>
      </c>
      <c r="G12438">
        <v>0</v>
      </c>
      <c r="H12438">
        <v>13.33</v>
      </c>
      <c r="I12438">
        <v>2.4929999999999999</v>
      </c>
      <c r="J12438">
        <v>1</v>
      </c>
      <c r="K12438">
        <v>1164</v>
      </c>
      <c r="L12438" t="s">
        <v>369</v>
      </c>
      <c r="M12438" t="s">
        <v>368</v>
      </c>
      <c r="N12438" s="8">
        <v>41962</v>
      </c>
      <c r="O12438">
        <v>0</v>
      </c>
      <c r="P12438">
        <v>0</v>
      </c>
      <c r="Q12438">
        <v>11217</v>
      </c>
      <c r="R12438">
        <v>1347.3</v>
      </c>
      <c r="S12438">
        <v>2.8069999999999999</v>
      </c>
      <c r="T12438">
        <v>33</v>
      </c>
      <c r="U12438">
        <v>4082.6</v>
      </c>
      <c r="V12438">
        <v>32</v>
      </c>
      <c r="W12438">
        <v>1.7</v>
      </c>
      <c r="X12438">
        <v>2.7480000000000002</v>
      </c>
      <c r="Y12438" s="8">
        <v>41962</v>
      </c>
    </row>
    <row r="12439" spans="1:25" x14ac:dyDescent="0.25">
      <c r="A12439">
        <v>-111.97822683</v>
      </c>
      <c r="B12439">
        <v>33.079893779999999</v>
      </c>
      <c r="C12439">
        <v>13</v>
      </c>
      <c r="D12439" t="s">
        <v>371</v>
      </c>
      <c r="E12439" t="s">
        <v>370</v>
      </c>
      <c r="F12439">
        <v>12438</v>
      </c>
      <c r="G12439">
        <v>359</v>
      </c>
      <c r="H12439">
        <v>13.33</v>
      </c>
      <c r="I12439">
        <v>2.3290000000000002</v>
      </c>
      <c r="J12439">
        <v>1</v>
      </c>
      <c r="K12439">
        <v>1164</v>
      </c>
      <c r="L12439" t="s">
        <v>369</v>
      </c>
      <c r="M12439" t="s">
        <v>368</v>
      </c>
      <c r="N12439" s="8">
        <v>41962</v>
      </c>
      <c r="O12439">
        <v>0</v>
      </c>
      <c r="P12439">
        <v>0</v>
      </c>
      <c r="Q12439">
        <v>10785</v>
      </c>
      <c r="R12439">
        <v>1386.5</v>
      </c>
      <c r="S12439">
        <v>2.8889999999999998</v>
      </c>
      <c r="T12439">
        <v>33</v>
      </c>
      <c r="U12439">
        <v>4201.5</v>
      </c>
      <c r="V12439">
        <v>32</v>
      </c>
      <c r="W12439">
        <v>1.5880000000000001</v>
      </c>
      <c r="X12439">
        <v>2.5670000000000002</v>
      </c>
      <c r="Y12439" s="8">
        <v>41962</v>
      </c>
    </row>
    <row r="12440" spans="1:25" x14ac:dyDescent="0.25">
      <c r="A12440">
        <v>-111.97822683</v>
      </c>
      <c r="B12440">
        <v>33.079900780000003</v>
      </c>
      <c r="C12440">
        <v>13</v>
      </c>
      <c r="D12440" t="s">
        <v>371</v>
      </c>
      <c r="E12440" t="s">
        <v>370</v>
      </c>
      <c r="F12440">
        <v>12439</v>
      </c>
      <c r="G12440">
        <v>359</v>
      </c>
      <c r="H12440">
        <v>13.33</v>
      </c>
      <c r="I12440">
        <v>2.4609999999999999</v>
      </c>
      <c r="J12440">
        <v>1</v>
      </c>
      <c r="K12440">
        <v>1164</v>
      </c>
      <c r="L12440" t="s">
        <v>369</v>
      </c>
      <c r="M12440" t="s">
        <v>368</v>
      </c>
      <c r="N12440" s="8">
        <v>41962</v>
      </c>
      <c r="O12440">
        <v>0</v>
      </c>
      <c r="P12440">
        <v>0</v>
      </c>
      <c r="Q12440">
        <v>12581</v>
      </c>
      <c r="R12440">
        <v>1531.1</v>
      </c>
      <c r="S12440">
        <v>3.19</v>
      </c>
      <c r="T12440">
        <v>33</v>
      </c>
      <c r="U12440">
        <v>4639.8</v>
      </c>
      <c r="V12440">
        <v>32</v>
      </c>
      <c r="W12440">
        <v>1.6779999999999999</v>
      </c>
      <c r="X12440">
        <v>2.7109999999999999</v>
      </c>
      <c r="Y12440" s="8">
        <v>41962</v>
      </c>
    </row>
    <row r="12441" spans="1:25" x14ac:dyDescent="0.25">
      <c r="A12441">
        <v>-111.97822734</v>
      </c>
      <c r="B12441">
        <v>33.079906780000002</v>
      </c>
      <c r="C12441">
        <v>13</v>
      </c>
      <c r="D12441" t="s">
        <v>371</v>
      </c>
      <c r="E12441" t="s">
        <v>370</v>
      </c>
      <c r="F12441">
        <v>12440</v>
      </c>
      <c r="G12441">
        <v>2</v>
      </c>
      <c r="H12441">
        <v>13.33</v>
      </c>
      <c r="I12441">
        <v>2.395</v>
      </c>
      <c r="J12441">
        <v>1</v>
      </c>
      <c r="K12441">
        <v>1164</v>
      </c>
      <c r="L12441" t="s">
        <v>369</v>
      </c>
      <c r="M12441" t="s">
        <v>368</v>
      </c>
      <c r="N12441" s="8">
        <v>41962</v>
      </c>
      <c r="O12441">
        <v>0</v>
      </c>
      <c r="P12441">
        <v>0</v>
      </c>
      <c r="Q12441">
        <v>11586</v>
      </c>
      <c r="R12441">
        <v>1448.7</v>
      </c>
      <c r="S12441">
        <v>3.0179999999999998</v>
      </c>
      <c r="T12441">
        <v>33</v>
      </c>
      <c r="U12441">
        <v>4390.1000000000004</v>
      </c>
      <c r="V12441">
        <v>32</v>
      </c>
      <c r="W12441">
        <v>1.633</v>
      </c>
      <c r="X12441">
        <v>2.6389999999999998</v>
      </c>
      <c r="Y12441" s="8">
        <v>41962</v>
      </c>
    </row>
    <row r="12442" spans="1:25" x14ac:dyDescent="0.25">
      <c r="A12442">
        <v>-111.97822666</v>
      </c>
      <c r="B12442">
        <v>33.079913779999998</v>
      </c>
      <c r="C12442">
        <v>13</v>
      </c>
      <c r="D12442" t="s">
        <v>371</v>
      </c>
      <c r="E12442" t="s">
        <v>370</v>
      </c>
      <c r="F12442">
        <v>12441</v>
      </c>
      <c r="G12442">
        <v>358</v>
      </c>
      <c r="H12442">
        <v>13.33</v>
      </c>
      <c r="I12442">
        <v>2.2970000000000002</v>
      </c>
      <c r="J12442">
        <v>1</v>
      </c>
      <c r="K12442">
        <v>1164</v>
      </c>
      <c r="L12442" t="s">
        <v>369</v>
      </c>
      <c r="M12442" t="s">
        <v>368</v>
      </c>
      <c r="N12442" s="8">
        <v>41962</v>
      </c>
      <c r="O12442">
        <v>0</v>
      </c>
      <c r="P12442">
        <v>0</v>
      </c>
      <c r="Q12442">
        <v>9397.2000000000007</v>
      </c>
      <c r="R12442">
        <v>1225.4000000000001</v>
      </c>
      <c r="S12442">
        <v>2.5529999999999999</v>
      </c>
      <c r="T12442">
        <v>33</v>
      </c>
      <c r="U12442">
        <v>3713.3</v>
      </c>
      <c r="V12442">
        <v>32</v>
      </c>
      <c r="W12442">
        <v>1.5660000000000001</v>
      </c>
      <c r="X12442">
        <v>2.5310000000000001</v>
      </c>
      <c r="Y12442" s="8">
        <v>41962</v>
      </c>
    </row>
    <row r="12443" spans="1:25" x14ac:dyDescent="0.25">
      <c r="A12443">
        <v>-111.97822717</v>
      </c>
      <c r="B12443">
        <v>33.079920780000002</v>
      </c>
      <c r="C12443">
        <v>13</v>
      </c>
      <c r="D12443" t="s">
        <v>371</v>
      </c>
      <c r="E12443" t="s">
        <v>370</v>
      </c>
      <c r="F12443">
        <v>12442</v>
      </c>
      <c r="G12443">
        <v>1</v>
      </c>
      <c r="H12443">
        <v>13.33</v>
      </c>
      <c r="I12443">
        <v>2.4609999999999999</v>
      </c>
      <c r="J12443">
        <v>1</v>
      </c>
      <c r="K12443">
        <v>1164</v>
      </c>
      <c r="L12443" t="s">
        <v>369</v>
      </c>
      <c r="M12443" t="s">
        <v>368</v>
      </c>
      <c r="N12443" s="8">
        <v>41962</v>
      </c>
      <c r="O12443">
        <v>0</v>
      </c>
      <c r="P12443">
        <v>0</v>
      </c>
      <c r="Q12443">
        <v>10967</v>
      </c>
      <c r="R12443">
        <v>1334.8</v>
      </c>
      <c r="S12443">
        <v>2.7810000000000001</v>
      </c>
      <c r="T12443">
        <v>33</v>
      </c>
      <c r="U12443">
        <v>4044.9</v>
      </c>
      <c r="V12443">
        <v>32</v>
      </c>
      <c r="W12443">
        <v>1.6779999999999999</v>
      </c>
      <c r="X12443">
        <v>2.7109999999999999</v>
      </c>
      <c r="Y12443" s="8">
        <v>41962</v>
      </c>
    </row>
    <row r="12444" spans="1:25" x14ac:dyDescent="0.25">
      <c r="A12444">
        <v>-111.97822617</v>
      </c>
      <c r="B12444">
        <v>33.079926780000001</v>
      </c>
      <c r="C12444">
        <v>13</v>
      </c>
      <c r="D12444" t="s">
        <v>371</v>
      </c>
      <c r="E12444" t="s">
        <v>370</v>
      </c>
      <c r="F12444">
        <v>12443</v>
      </c>
      <c r="G12444">
        <v>1</v>
      </c>
      <c r="H12444">
        <v>13.33</v>
      </c>
      <c r="I12444">
        <v>2.4609999999999999</v>
      </c>
      <c r="J12444">
        <v>1</v>
      </c>
      <c r="K12444">
        <v>1164</v>
      </c>
      <c r="L12444" t="s">
        <v>369</v>
      </c>
      <c r="M12444" t="s">
        <v>368</v>
      </c>
      <c r="N12444" s="8">
        <v>41962</v>
      </c>
      <c r="O12444">
        <v>0</v>
      </c>
      <c r="P12444">
        <v>0</v>
      </c>
      <c r="Q12444">
        <v>12364</v>
      </c>
      <c r="R12444">
        <v>1504.8</v>
      </c>
      <c r="S12444">
        <v>3.1349999999999998</v>
      </c>
      <c r="T12444">
        <v>33</v>
      </c>
      <c r="U12444">
        <v>4560</v>
      </c>
      <c r="V12444">
        <v>32</v>
      </c>
      <c r="W12444">
        <v>1.6779999999999999</v>
      </c>
      <c r="X12444">
        <v>2.7109999999999999</v>
      </c>
      <c r="Y12444" s="8">
        <v>41962</v>
      </c>
    </row>
    <row r="12445" spans="1:25" x14ac:dyDescent="0.25">
      <c r="A12445">
        <v>-111.97822566000001</v>
      </c>
      <c r="B12445">
        <v>33.079933779999998</v>
      </c>
      <c r="C12445">
        <v>13</v>
      </c>
      <c r="D12445" t="s">
        <v>371</v>
      </c>
      <c r="E12445" t="s">
        <v>370</v>
      </c>
      <c r="F12445">
        <v>12444</v>
      </c>
      <c r="G12445">
        <v>358</v>
      </c>
      <c r="H12445">
        <v>13.33</v>
      </c>
      <c r="I12445">
        <v>2.4929999999999999</v>
      </c>
      <c r="J12445">
        <v>1</v>
      </c>
      <c r="K12445">
        <v>1163.9000000000001</v>
      </c>
      <c r="L12445" t="s">
        <v>369</v>
      </c>
      <c r="M12445" t="s">
        <v>368</v>
      </c>
      <c r="N12445" s="8">
        <v>41962</v>
      </c>
      <c r="O12445">
        <v>0</v>
      </c>
      <c r="P12445">
        <v>0</v>
      </c>
      <c r="Q12445">
        <v>13957</v>
      </c>
      <c r="R12445">
        <v>1676.4</v>
      </c>
      <c r="S12445">
        <v>3.492</v>
      </c>
      <c r="T12445">
        <v>33</v>
      </c>
      <c r="U12445">
        <v>5079.8999999999996</v>
      </c>
      <c r="V12445">
        <v>32</v>
      </c>
      <c r="W12445">
        <v>1.7</v>
      </c>
      <c r="X12445">
        <v>2.7480000000000002</v>
      </c>
      <c r="Y12445" s="8">
        <v>41962</v>
      </c>
    </row>
    <row r="12446" spans="1:25" x14ac:dyDescent="0.25">
      <c r="A12446">
        <v>-111.97822566000001</v>
      </c>
      <c r="B12446">
        <v>33.079940780000001</v>
      </c>
      <c r="C12446">
        <v>13</v>
      </c>
      <c r="D12446" t="s">
        <v>371</v>
      </c>
      <c r="E12446" t="s">
        <v>370</v>
      </c>
      <c r="F12446">
        <v>12445</v>
      </c>
      <c r="G12446">
        <v>358</v>
      </c>
      <c r="H12446">
        <v>13.33</v>
      </c>
      <c r="I12446">
        <v>2.3290000000000002</v>
      </c>
      <c r="J12446">
        <v>1</v>
      </c>
      <c r="K12446">
        <v>1163.9000000000001</v>
      </c>
      <c r="L12446" t="s">
        <v>369</v>
      </c>
      <c r="M12446" t="s">
        <v>368</v>
      </c>
      <c r="N12446" s="8">
        <v>41962</v>
      </c>
      <c r="O12446">
        <v>0</v>
      </c>
      <c r="P12446">
        <v>0</v>
      </c>
      <c r="Q12446">
        <v>14519</v>
      </c>
      <c r="R12446">
        <v>1866.6</v>
      </c>
      <c r="S12446">
        <v>3.8889999999999998</v>
      </c>
      <c r="T12446">
        <v>33</v>
      </c>
      <c r="U12446">
        <v>5656.5</v>
      </c>
      <c r="V12446">
        <v>32</v>
      </c>
      <c r="W12446">
        <v>1.5880000000000001</v>
      </c>
      <c r="X12446">
        <v>2.5670000000000002</v>
      </c>
      <c r="Y12446" s="8">
        <v>41962</v>
      </c>
    </row>
    <row r="12447" spans="1:25" x14ac:dyDescent="0.25">
      <c r="A12447">
        <v>-111.97822720000001</v>
      </c>
      <c r="B12447">
        <v>33.079946839999998</v>
      </c>
      <c r="C12447">
        <v>13</v>
      </c>
      <c r="D12447" t="s">
        <v>371</v>
      </c>
      <c r="E12447" t="s">
        <v>370</v>
      </c>
      <c r="F12447">
        <v>12446</v>
      </c>
      <c r="G12447">
        <v>7</v>
      </c>
      <c r="H12447">
        <v>13.33</v>
      </c>
      <c r="I12447">
        <v>2.395</v>
      </c>
      <c r="J12447">
        <v>1</v>
      </c>
      <c r="K12447">
        <v>1163.9000000000001</v>
      </c>
      <c r="L12447" t="s">
        <v>369</v>
      </c>
      <c r="M12447" t="s">
        <v>368</v>
      </c>
      <c r="N12447" s="8">
        <v>41962</v>
      </c>
      <c r="O12447">
        <v>0</v>
      </c>
      <c r="P12447">
        <v>0</v>
      </c>
      <c r="Q12447">
        <v>16930</v>
      </c>
      <c r="R12447">
        <v>2116.9</v>
      </c>
      <c r="S12447">
        <v>4.41</v>
      </c>
      <c r="T12447">
        <v>33</v>
      </c>
      <c r="U12447">
        <v>6414.9</v>
      </c>
      <c r="V12447">
        <v>32</v>
      </c>
      <c r="W12447">
        <v>1.633</v>
      </c>
      <c r="X12447">
        <v>2.6389999999999998</v>
      </c>
      <c r="Y12447" s="8">
        <v>41962</v>
      </c>
    </row>
    <row r="12448" spans="1:25" x14ac:dyDescent="0.25">
      <c r="A12448">
        <v>-111.97822549</v>
      </c>
      <c r="B12448">
        <v>33.079953789999998</v>
      </c>
      <c r="C12448">
        <v>13</v>
      </c>
      <c r="D12448" t="s">
        <v>371</v>
      </c>
      <c r="E12448" t="s">
        <v>370</v>
      </c>
      <c r="F12448">
        <v>12447</v>
      </c>
      <c r="G12448">
        <v>357</v>
      </c>
      <c r="H12448">
        <v>13.33</v>
      </c>
      <c r="I12448">
        <v>2.395</v>
      </c>
      <c r="J12448">
        <v>1</v>
      </c>
      <c r="K12448">
        <v>1163.8</v>
      </c>
      <c r="L12448" t="s">
        <v>369</v>
      </c>
      <c r="M12448" t="s">
        <v>368</v>
      </c>
      <c r="N12448" s="8">
        <v>41962</v>
      </c>
      <c r="O12448">
        <v>0</v>
      </c>
      <c r="P12448">
        <v>0</v>
      </c>
      <c r="Q12448">
        <v>11129</v>
      </c>
      <c r="R12448">
        <v>1391.6</v>
      </c>
      <c r="S12448">
        <v>2.899</v>
      </c>
      <c r="T12448">
        <v>33</v>
      </c>
      <c r="U12448">
        <v>4216.8999999999996</v>
      </c>
      <c r="V12448">
        <v>32</v>
      </c>
      <c r="W12448">
        <v>1.633</v>
      </c>
      <c r="X12448">
        <v>2.6389999999999998</v>
      </c>
      <c r="Y12448" s="8">
        <v>41962</v>
      </c>
    </row>
    <row r="12449" spans="1:25" x14ac:dyDescent="0.25">
      <c r="A12449">
        <v>-111.97822600000001</v>
      </c>
      <c r="B12449">
        <v>33.079959770000002</v>
      </c>
      <c r="C12449">
        <v>13</v>
      </c>
      <c r="D12449" t="s">
        <v>371</v>
      </c>
      <c r="E12449" t="s">
        <v>370</v>
      </c>
      <c r="F12449">
        <v>12448</v>
      </c>
      <c r="G12449">
        <v>0</v>
      </c>
      <c r="H12449">
        <v>13.33</v>
      </c>
      <c r="I12449">
        <v>2.395</v>
      </c>
      <c r="J12449">
        <v>1</v>
      </c>
      <c r="K12449">
        <v>1163.8</v>
      </c>
      <c r="L12449" t="s">
        <v>369</v>
      </c>
      <c r="M12449" t="s">
        <v>368</v>
      </c>
      <c r="N12449" s="8">
        <v>41962</v>
      </c>
      <c r="O12449">
        <v>0</v>
      </c>
      <c r="P12449">
        <v>0</v>
      </c>
      <c r="Q12449">
        <v>11217</v>
      </c>
      <c r="R12449">
        <v>1402.6</v>
      </c>
      <c r="S12449">
        <v>2.9220000000000002</v>
      </c>
      <c r="T12449">
        <v>33</v>
      </c>
      <c r="U12449">
        <v>4250.2</v>
      </c>
      <c r="V12449">
        <v>32</v>
      </c>
      <c r="W12449">
        <v>1.633</v>
      </c>
      <c r="X12449">
        <v>2.6389999999999998</v>
      </c>
      <c r="Y12449" s="8">
        <v>41962</v>
      </c>
    </row>
    <row r="12450" spans="1:25" x14ac:dyDescent="0.25">
      <c r="A12450">
        <v>-111.97822514000001</v>
      </c>
      <c r="B12450">
        <v>33.079966810000002</v>
      </c>
      <c r="C12450">
        <v>13</v>
      </c>
      <c r="D12450" t="s">
        <v>371</v>
      </c>
      <c r="E12450" t="s">
        <v>370</v>
      </c>
      <c r="F12450">
        <v>12449</v>
      </c>
      <c r="G12450">
        <v>355</v>
      </c>
      <c r="H12450">
        <v>13.33</v>
      </c>
      <c r="I12450">
        <v>2.2970000000000002</v>
      </c>
      <c r="J12450">
        <v>1</v>
      </c>
      <c r="K12450">
        <v>1163.9000000000001</v>
      </c>
      <c r="L12450" t="s">
        <v>369</v>
      </c>
      <c r="M12450" t="s">
        <v>368</v>
      </c>
      <c r="N12450" s="8">
        <v>41962</v>
      </c>
      <c r="O12450">
        <v>0</v>
      </c>
      <c r="P12450">
        <v>0</v>
      </c>
      <c r="Q12450">
        <v>7442.7</v>
      </c>
      <c r="R12450">
        <v>970.53</v>
      </c>
      <c r="S12450">
        <v>2.0219999999999998</v>
      </c>
      <c r="T12450">
        <v>33</v>
      </c>
      <c r="U12450">
        <v>2941</v>
      </c>
      <c r="V12450">
        <v>32</v>
      </c>
      <c r="W12450">
        <v>1.5660000000000001</v>
      </c>
      <c r="X12450">
        <v>2.5310000000000001</v>
      </c>
      <c r="Y12450" s="8">
        <v>41962</v>
      </c>
    </row>
    <row r="12451" spans="1:25" x14ac:dyDescent="0.25">
      <c r="A12451">
        <v>-111.97822617</v>
      </c>
      <c r="B12451">
        <v>33.079972779999999</v>
      </c>
      <c r="C12451">
        <v>13</v>
      </c>
      <c r="D12451" t="s">
        <v>371</v>
      </c>
      <c r="E12451" t="s">
        <v>370</v>
      </c>
      <c r="F12451">
        <v>12450</v>
      </c>
      <c r="G12451">
        <v>1</v>
      </c>
      <c r="H12451">
        <v>13.33</v>
      </c>
      <c r="I12451">
        <v>2.395</v>
      </c>
      <c r="J12451">
        <v>1</v>
      </c>
      <c r="K12451">
        <v>1163.9000000000001</v>
      </c>
      <c r="L12451" t="s">
        <v>369</v>
      </c>
      <c r="M12451" t="s">
        <v>368</v>
      </c>
      <c r="N12451" s="8">
        <v>41962</v>
      </c>
      <c r="O12451">
        <v>0</v>
      </c>
      <c r="P12451">
        <v>0</v>
      </c>
      <c r="Q12451">
        <v>7471.7</v>
      </c>
      <c r="R12451">
        <v>934.27</v>
      </c>
      <c r="S12451">
        <v>1.946</v>
      </c>
      <c r="T12451">
        <v>33</v>
      </c>
      <c r="U12451">
        <v>2831.1</v>
      </c>
      <c r="V12451">
        <v>32</v>
      </c>
      <c r="W12451">
        <v>1.633</v>
      </c>
      <c r="X12451">
        <v>2.6389999999999998</v>
      </c>
      <c r="Y12451" s="8">
        <v>41962</v>
      </c>
    </row>
    <row r="12452" spans="1:25" x14ac:dyDescent="0.25">
      <c r="A12452">
        <v>-111.97822583</v>
      </c>
      <c r="B12452">
        <v>33.079979780000002</v>
      </c>
      <c r="C12452">
        <v>13</v>
      </c>
      <c r="D12452" t="s">
        <v>371</v>
      </c>
      <c r="E12452" t="s">
        <v>370</v>
      </c>
      <c r="F12452">
        <v>12451</v>
      </c>
      <c r="G12452">
        <v>359</v>
      </c>
      <c r="H12452">
        <v>13.33</v>
      </c>
      <c r="I12452">
        <v>2.3290000000000002</v>
      </c>
      <c r="J12452">
        <v>1</v>
      </c>
      <c r="K12452">
        <v>1164</v>
      </c>
      <c r="L12452" t="s">
        <v>369</v>
      </c>
      <c r="M12452" t="s">
        <v>368</v>
      </c>
      <c r="N12452" s="8">
        <v>41962</v>
      </c>
      <c r="O12452">
        <v>0</v>
      </c>
      <c r="P12452">
        <v>0</v>
      </c>
      <c r="Q12452">
        <v>5012.5</v>
      </c>
      <c r="R12452">
        <v>644.42999999999995</v>
      </c>
      <c r="S12452">
        <v>1.343</v>
      </c>
      <c r="T12452">
        <v>33</v>
      </c>
      <c r="U12452">
        <v>1952.8</v>
      </c>
      <c r="V12452">
        <v>32</v>
      </c>
      <c r="W12452">
        <v>1.5880000000000001</v>
      </c>
      <c r="X12452">
        <v>2.5670000000000002</v>
      </c>
      <c r="Y12452" s="8">
        <v>41962</v>
      </c>
    </row>
    <row r="12453" spans="1:25" x14ac:dyDescent="0.25">
      <c r="A12453">
        <v>-111.97822567999999</v>
      </c>
      <c r="B12453">
        <v>33.079985790000002</v>
      </c>
      <c r="C12453">
        <v>13</v>
      </c>
      <c r="D12453" t="s">
        <v>371</v>
      </c>
      <c r="E12453" t="s">
        <v>370</v>
      </c>
      <c r="F12453">
        <v>12452</v>
      </c>
      <c r="G12453">
        <v>4</v>
      </c>
      <c r="H12453">
        <v>13.33</v>
      </c>
      <c r="I12453">
        <v>2.4279999999999999</v>
      </c>
      <c r="J12453">
        <v>1</v>
      </c>
      <c r="K12453">
        <v>1164</v>
      </c>
      <c r="L12453" t="s">
        <v>369</v>
      </c>
      <c r="M12453" t="s">
        <v>368</v>
      </c>
      <c r="N12453" s="8">
        <v>41962</v>
      </c>
      <c r="O12453">
        <v>0</v>
      </c>
      <c r="P12453">
        <v>0</v>
      </c>
      <c r="Q12453">
        <v>2369.6</v>
      </c>
      <c r="R12453">
        <v>292.3</v>
      </c>
      <c r="S12453">
        <v>0.60899999999999999</v>
      </c>
      <c r="T12453">
        <v>33</v>
      </c>
      <c r="U12453">
        <v>885.76</v>
      </c>
      <c r="V12453">
        <v>32</v>
      </c>
      <c r="W12453">
        <v>1.655</v>
      </c>
      <c r="X12453">
        <v>2.6749999999999998</v>
      </c>
      <c r="Y12453" s="8">
        <v>41962</v>
      </c>
    </row>
    <row r="12454" spans="1:25" x14ac:dyDescent="0.25">
      <c r="A12454">
        <v>-111.97822517</v>
      </c>
      <c r="B12454">
        <v>33.079992779999998</v>
      </c>
      <c r="C12454">
        <v>13</v>
      </c>
      <c r="D12454" t="s">
        <v>371</v>
      </c>
      <c r="E12454" t="s">
        <v>370</v>
      </c>
      <c r="F12454">
        <v>12453</v>
      </c>
      <c r="G12454">
        <v>1</v>
      </c>
      <c r="H12454">
        <v>13.33</v>
      </c>
      <c r="I12454">
        <v>2.4609999999999999</v>
      </c>
      <c r="J12454">
        <v>1</v>
      </c>
      <c r="K12454">
        <v>1164</v>
      </c>
      <c r="L12454" t="s">
        <v>369</v>
      </c>
      <c r="M12454" t="s">
        <v>368</v>
      </c>
      <c r="N12454" s="8">
        <v>41962</v>
      </c>
      <c r="O12454">
        <v>0</v>
      </c>
      <c r="P12454">
        <v>0</v>
      </c>
      <c r="Q12454">
        <v>966.03</v>
      </c>
      <c r="R12454">
        <v>117.57</v>
      </c>
      <c r="S12454">
        <v>0.245</v>
      </c>
      <c r="T12454">
        <v>33</v>
      </c>
      <c r="U12454">
        <v>356.28</v>
      </c>
      <c r="V12454">
        <v>32</v>
      </c>
      <c r="W12454">
        <v>1.6779999999999999</v>
      </c>
      <c r="X12454">
        <v>2.7109999999999999</v>
      </c>
      <c r="Y12454" s="8">
        <v>41962</v>
      </c>
    </row>
    <row r="12455" spans="1:25" x14ac:dyDescent="0.25">
      <c r="A12455">
        <v>-111.97822451</v>
      </c>
      <c r="B12455">
        <v>33.079999790000002</v>
      </c>
      <c r="C12455">
        <v>13</v>
      </c>
      <c r="D12455" t="s">
        <v>371</v>
      </c>
      <c r="E12455" t="s">
        <v>370</v>
      </c>
      <c r="F12455">
        <v>12454</v>
      </c>
      <c r="G12455">
        <v>3</v>
      </c>
      <c r="H12455">
        <v>13.33</v>
      </c>
      <c r="I12455">
        <v>2.5590000000000002</v>
      </c>
      <c r="J12455">
        <v>1</v>
      </c>
      <c r="K12455">
        <v>1164.0999999999999</v>
      </c>
      <c r="L12455" t="s">
        <v>369</v>
      </c>
      <c r="M12455" t="s">
        <v>368</v>
      </c>
      <c r="N12455" s="8">
        <v>41962</v>
      </c>
      <c r="O12455">
        <v>0</v>
      </c>
      <c r="P12455">
        <v>0</v>
      </c>
      <c r="Q12455">
        <v>740.98</v>
      </c>
      <c r="R12455">
        <v>86.71</v>
      </c>
      <c r="S12455">
        <v>0.18099999999999999</v>
      </c>
      <c r="T12455">
        <v>33</v>
      </c>
      <c r="U12455">
        <v>262.77</v>
      </c>
      <c r="V12455">
        <v>32</v>
      </c>
      <c r="W12455">
        <v>1.7450000000000001</v>
      </c>
      <c r="X12455">
        <v>2.82</v>
      </c>
      <c r="Y12455" s="8">
        <v>41962</v>
      </c>
    </row>
    <row r="12456" spans="1:25" x14ac:dyDescent="0.25">
      <c r="A12456">
        <v>-111.97822403000001</v>
      </c>
      <c r="B12456">
        <v>33.080005819999997</v>
      </c>
      <c r="C12456">
        <v>13</v>
      </c>
      <c r="D12456" t="s">
        <v>371</v>
      </c>
      <c r="E12456" t="s">
        <v>370</v>
      </c>
      <c r="F12456">
        <v>12455</v>
      </c>
      <c r="G12456">
        <v>6</v>
      </c>
      <c r="H12456">
        <v>13.33</v>
      </c>
      <c r="I12456">
        <v>2.2639999999999998</v>
      </c>
      <c r="J12456">
        <v>1</v>
      </c>
      <c r="K12456">
        <v>1164.0999999999999</v>
      </c>
      <c r="L12456" t="s">
        <v>369</v>
      </c>
      <c r="M12456" t="s">
        <v>368</v>
      </c>
      <c r="N12456" s="8">
        <v>41962</v>
      </c>
      <c r="O12456">
        <v>0</v>
      </c>
      <c r="P12456">
        <v>0</v>
      </c>
      <c r="Q12456">
        <v>562.26</v>
      </c>
      <c r="R12456">
        <v>74.38</v>
      </c>
      <c r="S12456">
        <v>0.155</v>
      </c>
      <c r="T12456">
        <v>33</v>
      </c>
      <c r="U12456">
        <v>225.4</v>
      </c>
      <c r="V12456">
        <v>32</v>
      </c>
      <c r="W12456">
        <v>1.5429999999999999</v>
      </c>
      <c r="X12456">
        <v>2.4950000000000001</v>
      </c>
      <c r="Y12456" s="8">
        <v>41962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Raw Scale</vt:lpstr>
      <vt:lpstr>Plot Scale</vt:lpstr>
      <vt:lpstr>Compare</vt:lpstr>
      <vt:lpstr>Harvest image</vt:lpstr>
      <vt:lpstr>Field weights</vt:lpstr>
      <vt:lpstr>Subsample weights</vt:lpstr>
      <vt:lpstr>Ginning</vt:lpstr>
      <vt:lpstr>Moisture</vt:lpstr>
      <vt:lpstr>Yield Reduced</vt:lpstr>
      <vt:lpstr>YieldMonitor</vt:lpstr>
      <vt:lpstr>'Field weights'!Print_Area</vt:lpstr>
      <vt:lpstr>Ginning!Print_Area</vt:lpstr>
      <vt:lpstr>'Harvest image'!Print_Area</vt:lpstr>
      <vt:lpstr>Moisture!Print_Area</vt:lpstr>
      <vt:lpstr>'Subsample weights'!Print_Area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Reviewer</dc:creator>
  <cp:lastModifiedBy>Reviewer</cp:lastModifiedBy>
  <dcterms:created xsi:type="dcterms:W3CDTF">2023-09-06T13:49:24Z</dcterms:created>
  <dcterms:modified xsi:type="dcterms:W3CDTF">2025-06-10T15:17:22Z</dcterms:modified>
</cp:coreProperties>
</file>